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01" codeName="{320AAD7A-AEEB-3B57-35EE-6C7AAB037B02}"/>
  <workbookPr codeName="Workbook______________" defaultThemeVersion="166925"/>
  <mc:AlternateContent xmlns:mc="http://schemas.openxmlformats.org/markup-compatibility/2006">
    <mc:Choice Requires="x15">
      <x15ac:absPath xmlns:x15ac="http://schemas.microsoft.com/office/spreadsheetml/2010/11/ac" url="C:\Users\BeNBeN\Desktop\Crypto\מבשלים ביטקוין\פרק 1 - המתכון ליצירת מפתח ביטקוין פרטי\"/>
    </mc:Choice>
  </mc:AlternateContent>
  <bookViews>
    <workbookView xWindow="0" yWindow="0" windowWidth="23040" windowHeight="7722"/>
  </bookViews>
  <sheets>
    <sheet name="התחלה" sheetId="1" r:id="rId1"/>
    <sheet name="הכנה ל- SHA-256 #1" sheetId="4" r:id="rId2"/>
    <sheet name="SHA-256 Algorithm #1" sheetId="5" r:id="rId3"/>
    <sheet name="חישוב output #1" sheetId="6" r:id="rId4"/>
    <sheet name="הכנה ל- SHA-256 #2" sheetId="7" r:id="rId5"/>
    <sheet name="SHA-256 Algorithm #2" sheetId="8" r:id="rId6"/>
    <sheet name="חישוב output #2 " sheetId="9" r:id="rId7"/>
    <sheet name="base 58" sheetId="10" r:id="rId8"/>
    <sheet name="base 58 private key" sheetId="14" r:id="rId9"/>
  </sheets>
  <functionGroups builtInGroupCount="19"/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H53" i="14" l="1"/>
  <c r="DH309" i="14" l="1"/>
  <c r="DH310" i="14" s="1"/>
  <c r="DH311" i="14" s="1"/>
  <c r="DH312" i="14" s="1"/>
  <c r="DH313" i="14" s="1"/>
  <c r="DH314" i="14" s="1"/>
  <c r="DH315" i="14" s="1"/>
  <c r="DH316" i="14" s="1"/>
  <c r="DH317" i="14" s="1"/>
  <c r="DH318" i="14" s="1"/>
  <c r="DH319" i="14" s="1"/>
  <c r="DH320" i="14" s="1"/>
  <c r="DH321" i="14" s="1"/>
  <c r="DH322" i="14" s="1"/>
  <c r="DH323" i="14" s="1"/>
  <c r="DH324" i="14" s="1"/>
  <c r="DH325" i="14" s="1"/>
  <c r="DH326" i="14" s="1"/>
  <c r="DH327" i="14" s="1"/>
  <c r="DH328" i="14" s="1"/>
  <c r="DH329" i="14" s="1"/>
  <c r="DH330" i="14" s="1"/>
  <c r="DH331" i="14" s="1"/>
  <c r="DH332" i="14" s="1"/>
  <c r="DH333" i="14" s="1"/>
  <c r="DH334" i="14" s="1"/>
  <c r="DH335" i="14" s="1"/>
  <c r="DH336" i="14" s="1"/>
  <c r="DH337" i="14" s="1"/>
  <c r="DH338" i="14" s="1"/>
  <c r="DH339" i="14" s="1"/>
  <c r="DH340" i="14" s="1"/>
  <c r="DH341" i="14" s="1"/>
  <c r="DH342" i="14" s="1"/>
  <c r="DH343" i="14" s="1"/>
  <c r="DH344" i="14" s="1"/>
  <c r="DH345" i="14" s="1"/>
  <c r="DH346" i="14" s="1"/>
  <c r="DH347" i="14" s="1"/>
  <c r="DH348" i="14" s="1"/>
  <c r="DH349" i="14" s="1"/>
  <c r="DH350" i="14" s="1"/>
  <c r="DH351" i="14" s="1"/>
  <c r="DH352" i="14" s="1"/>
  <c r="DH353" i="14" s="1"/>
  <c r="DH354" i="14" s="1"/>
  <c r="DH355" i="14" s="1"/>
  <c r="DH356" i="14" s="1"/>
  <c r="DH357" i="14" s="1"/>
  <c r="DH358" i="14" s="1"/>
  <c r="DH359" i="14" s="1"/>
  <c r="DH360" i="14" s="1"/>
  <c r="DG309" i="14"/>
  <c r="DG310" i="14" s="1"/>
  <c r="DG311" i="14" s="1"/>
  <c r="DG312" i="14" s="1"/>
  <c r="DG313" i="14" s="1"/>
  <c r="DG314" i="14" s="1"/>
  <c r="DG315" i="14" s="1"/>
  <c r="DG316" i="14" s="1"/>
  <c r="DG317" i="14" s="1"/>
  <c r="DG318" i="14" s="1"/>
  <c r="DG319" i="14" s="1"/>
  <c r="DG320" i="14" s="1"/>
  <c r="DG321" i="14" s="1"/>
  <c r="DG322" i="14" s="1"/>
  <c r="DG323" i="14" s="1"/>
  <c r="DG324" i="14" s="1"/>
  <c r="DG325" i="14" s="1"/>
  <c r="DG326" i="14" s="1"/>
  <c r="DG327" i="14" s="1"/>
  <c r="DG328" i="14" s="1"/>
  <c r="DG329" i="14" s="1"/>
  <c r="DG330" i="14" s="1"/>
  <c r="DG331" i="14" s="1"/>
  <c r="DG332" i="14" s="1"/>
  <c r="DG333" i="14" s="1"/>
  <c r="DG334" i="14" s="1"/>
  <c r="DG335" i="14" s="1"/>
  <c r="DG336" i="14" s="1"/>
  <c r="DG337" i="14" s="1"/>
  <c r="DG338" i="14" s="1"/>
  <c r="DG339" i="14" s="1"/>
  <c r="DG340" i="14" s="1"/>
  <c r="DG341" i="14" s="1"/>
  <c r="DG342" i="14" s="1"/>
  <c r="DG343" i="14" s="1"/>
  <c r="DG344" i="14" s="1"/>
  <c r="DG345" i="14" s="1"/>
  <c r="DG346" i="14" s="1"/>
  <c r="DG347" i="14" s="1"/>
  <c r="DG348" i="14" s="1"/>
  <c r="DG349" i="14" s="1"/>
  <c r="DG350" i="14" s="1"/>
  <c r="DG351" i="14" s="1"/>
  <c r="DG352" i="14" s="1"/>
  <c r="DG353" i="14" s="1"/>
  <c r="DG354" i="14" s="1"/>
  <c r="DF309" i="14"/>
  <c r="DF310" i="14" s="1"/>
  <c r="DF311" i="14" s="1"/>
  <c r="DE309" i="14"/>
  <c r="DD309" i="14"/>
  <c r="DC309" i="14"/>
  <c r="DB309" i="14"/>
  <c r="DB310" i="14" s="1"/>
  <c r="DA309" i="14"/>
  <c r="CZ309" i="14"/>
  <c r="CY309" i="14"/>
  <c r="CX309" i="14"/>
  <c r="CW309" i="14"/>
  <c r="CV309" i="14"/>
  <c r="CU309" i="14"/>
  <c r="CT309" i="14"/>
  <c r="CS309" i="14"/>
  <c r="CR309" i="14"/>
  <c r="CQ309" i="14"/>
  <c r="CP309" i="14"/>
  <c r="CO309" i="14"/>
  <c r="CN309" i="14"/>
  <c r="CM309" i="14"/>
  <c r="CL309" i="14"/>
  <c r="CK309" i="14"/>
  <c r="CJ309" i="14"/>
  <c r="CI309" i="14"/>
  <c r="CH309" i="14"/>
  <c r="CG309" i="14"/>
  <c r="CF309" i="14"/>
  <c r="CE309" i="14"/>
  <c r="CD309" i="14"/>
  <c r="CC309" i="14"/>
  <c r="CB309" i="14"/>
  <c r="CA309" i="14"/>
  <c r="BZ309" i="14"/>
  <c r="BY309" i="14"/>
  <c r="BX309" i="14"/>
  <c r="BW309" i="14"/>
  <c r="BV309" i="14"/>
  <c r="BU309" i="14"/>
  <c r="BT309" i="14"/>
  <c r="BS309" i="14"/>
  <c r="BR309" i="14"/>
  <c r="BQ309" i="14"/>
  <c r="BP309" i="14"/>
  <c r="BO309" i="14"/>
  <c r="BN309" i="14"/>
  <c r="BM309" i="14"/>
  <c r="BL309" i="14"/>
  <c r="BK309" i="14"/>
  <c r="BJ309" i="14"/>
  <c r="BI309" i="14"/>
  <c r="DH248" i="14"/>
  <c r="DH249" i="14" s="1"/>
  <c r="DH250" i="14" s="1"/>
  <c r="DH251" i="14" s="1"/>
  <c r="DH252" i="14" s="1"/>
  <c r="DH253" i="14" s="1"/>
  <c r="DH254" i="14" s="1"/>
  <c r="DH255" i="14" s="1"/>
  <c r="DH256" i="14" s="1"/>
  <c r="DH257" i="14" s="1"/>
  <c r="DH258" i="14" s="1"/>
  <c r="DH259" i="14" s="1"/>
  <c r="DH260" i="14" s="1"/>
  <c r="DH261" i="14" s="1"/>
  <c r="DH262" i="14" s="1"/>
  <c r="DH263" i="14" s="1"/>
  <c r="DH264" i="14" s="1"/>
  <c r="DH265" i="14" s="1"/>
  <c r="DH266" i="14" s="1"/>
  <c r="DH267" i="14" s="1"/>
  <c r="DH268" i="14" s="1"/>
  <c r="DH269" i="14" s="1"/>
  <c r="DH270" i="14" s="1"/>
  <c r="DH271" i="14" s="1"/>
  <c r="DH272" i="14" s="1"/>
  <c r="DH273" i="14" s="1"/>
  <c r="DH274" i="14" s="1"/>
  <c r="DH275" i="14" s="1"/>
  <c r="DH276" i="14" s="1"/>
  <c r="DH277" i="14" s="1"/>
  <c r="DH278" i="14" s="1"/>
  <c r="DH279" i="14" s="1"/>
  <c r="DH280" i="14" s="1"/>
  <c r="DH281" i="14" s="1"/>
  <c r="DH282" i="14" s="1"/>
  <c r="DH283" i="14" s="1"/>
  <c r="DH284" i="14" s="1"/>
  <c r="DH285" i="14" s="1"/>
  <c r="DH286" i="14" s="1"/>
  <c r="DH287" i="14" s="1"/>
  <c r="DH288" i="14" s="1"/>
  <c r="DH289" i="14" s="1"/>
  <c r="DH290" i="14" s="1"/>
  <c r="DH291" i="14" s="1"/>
  <c r="DH292" i="14" s="1"/>
  <c r="DH293" i="14" s="1"/>
  <c r="DH294" i="14" s="1"/>
  <c r="DH295" i="14" s="1"/>
  <c r="DH296" i="14" s="1"/>
  <c r="DH297" i="14" s="1"/>
  <c r="DH298" i="14" s="1"/>
  <c r="DH299" i="14" s="1"/>
  <c r="DG248" i="14"/>
  <c r="DF248" i="14"/>
  <c r="DE248" i="14"/>
  <c r="DD248" i="14"/>
  <c r="DC248" i="14"/>
  <c r="DB248" i="14"/>
  <c r="DA248" i="14"/>
  <c r="CZ248" i="14"/>
  <c r="CY248" i="14"/>
  <c r="CX248" i="14"/>
  <c r="CW248" i="14"/>
  <c r="CW249" i="14" s="1"/>
  <c r="CV248" i="14"/>
  <c r="CU248" i="14"/>
  <c r="CT248" i="14"/>
  <c r="CS248" i="14"/>
  <c r="CR248" i="14"/>
  <c r="CQ248" i="14"/>
  <c r="CP248" i="14"/>
  <c r="CO248" i="14"/>
  <c r="CO249" i="14" s="1"/>
  <c r="CN248" i="14"/>
  <c r="CM248" i="14"/>
  <c r="CL248" i="14"/>
  <c r="CK248" i="14"/>
  <c r="CJ248" i="14"/>
  <c r="CI248" i="14"/>
  <c r="CH248" i="14"/>
  <c r="CG248" i="14"/>
  <c r="CF248" i="14"/>
  <c r="CE248" i="14"/>
  <c r="CD248" i="14"/>
  <c r="CC248" i="14"/>
  <c r="CB248" i="14"/>
  <c r="CA248" i="14"/>
  <c r="BZ248" i="14"/>
  <c r="BY248" i="14"/>
  <c r="BY249" i="14" s="1"/>
  <c r="BX248" i="14"/>
  <c r="BW248" i="14"/>
  <c r="BV248" i="14"/>
  <c r="BU248" i="14"/>
  <c r="BT248" i="14"/>
  <c r="BS248" i="14"/>
  <c r="BR248" i="14"/>
  <c r="BQ248" i="14"/>
  <c r="BQ249" i="14" s="1"/>
  <c r="BP248" i="14"/>
  <c r="BO248" i="14"/>
  <c r="BN248" i="14"/>
  <c r="BM248" i="14"/>
  <c r="BL248" i="14"/>
  <c r="BK248" i="14"/>
  <c r="BJ248" i="14"/>
  <c r="BI248" i="14"/>
  <c r="BI249" i="14" s="1"/>
  <c r="DH187" i="14"/>
  <c r="DH188" i="14" s="1"/>
  <c r="DH189" i="14" s="1"/>
  <c r="DH190" i="14" s="1"/>
  <c r="DH191" i="14" s="1"/>
  <c r="DH192" i="14" s="1"/>
  <c r="DH193" i="14" s="1"/>
  <c r="DH194" i="14" s="1"/>
  <c r="DH195" i="14" s="1"/>
  <c r="DH196" i="14" s="1"/>
  <c r="DH197" i="14" s="1"/>
  <c r="DH198" i="14" s="1"/>
  <c r="DH199" i="14" s="1"/>
  <c r="DH200" i="14" s="1"/>
  <c r="DH201" i="14" s="1"/>
  <c r="DH202" i="14" s="1"/>
  <c r="DH203" i="14" s="1"/>
  <c r="DH204" i="14" s="1"/>
  <c r="DH205" i="14" s="1"/>
  <c r="DH206" i="14" s="1"/>
  <c r="DH207" i="14" s="1"/>
  <c r="DH208" i="14" s="1"/>
  <c r="DH209" i="14" s="1"/>
  <c r="DH210" i="14" s="1"/>
  <c r="DH211" i="14" s="1"/>
  <c r="DH212" i="14" s="1"/>
  <c r="DH213" i="14" s="1"/>
  <c r="DH214" i="14" s="1"/>
  <c r="DH215" i="14" s="1"/>
  <c r="DH216" i="14" s="1"/>
  <c r="DH217" i="14" s="1"/>
  <c r="DH218" i="14" s="1"/>
  <c r="DH219" i="14" s="1"/>
  <c r="DH220" i="14" s="1"/>
  <c r="DH221" i="14" s="1"/>
  <c r="DH222" i="14" s="1"/>
  <c r="DH223" i="14" s="1"/>
  <c r="DH224" i="14" s="1"/>
  <c r="DH225" i="14" s="1"/>
  <c r="DH226" i="14" s="1"/>
  <c r="DH227" i="14" s="1"/>
  <c r="DH228" i="14" s="1"/>
  <c r="DH229" i="14" s="1"/>
  <c r="DH230" i="14" s="1"/>
  <c r="DH231" i="14" s="1"/>
  <c r="DH232" i="14" s="1"/>
  <c r="DH233" i="14" s="1"/>
  <c r="DH234" i="14" s="1"/>
  <c r="DH235" i="14" s="1"/>
  <c r="DH236" i="14" s="1"/>
  <c r="DH237" i="14" s="1"/>
  <c r="DH238" i="14" s="1"/>
  <c r="DG187" i="14"/>
  <c r="DF188" i="14" s="1"/>
  <c r="DF187" i="14"/>
  <c r="DE187" i="14"/>
  <c r="DE188" i="14" s="1"/>
  <c r="DD187" i="14"/>
  <c r="DD188" i="14" s="1"/>
  <c r="DC187" i="14"/>
  <c r="DB187" i="14"/>
  <c r="DB188" i="14" s="1"/>
  <c r="DA187" i="14"/>
  <c r="CZ187" i="14"/>
  <c r="CY187" i="14"/>
  <c r="CX187" i="14"/>
  <c r="CW187" i="14"/>
  <c r="CV187" i="14"/>
  <c r="CU187" i="14"/>
  <c r="CT187" i="14"/>
  <c r="CT188" i="14" s="1"/>
  <c r="CS187" i="14"/>
  <c r="CR187" i="14"/>
  <c r="CQ187" i="14"/>
  <c r="CP187" i="14"/>
  <c r="CO187" i="14"/>
  <c r="CN187" i="14"/>
  <c r="CM187" i="14"/>
  <c r="CL187" i="14"/>
  <c r="CL188" i="14" s="1"/>
  <c r="CK187" i="14"/>
  <c r="CJ187" i="14"/>
  <c r="CI187" i="14"/>
  <c r="CH187" i="14"/>
  <c r="CG187" i="14"/>
  <c r="CF187" i="14"/>
  <c r="CE187" i="14"/>
  <c r="CD187" i="14"/>
  <c r="CD188" i="14" s="1"/>
  <c r="CC187" i="14"/>
  <c r="CB187" i="14"/>
  <c r="CA187" i="14"/>
  <c r="BZ187" i="14"/>
  <c r="BY187" i="14"/>
  <c r="BX187" i="14"/>
  <c r="BW187" i="14"/>
  <c r="BV187" i="14"/>
  <c r="BV188" i="14" s="1"/>
  <c r="BU187" i="14"/>
  <c r="BT187" i="14"/>
  <c r="BT188" i="14" s="1"/>
  <c r="BS187" i="14"/>
  <c r="BR187" i="14"/>
  <c r="BQ187" i="14"/>
  <c r="BP187" i="14"/>
  <c r="BO187" i="14"/>
  <c r="BN187" i="14"/>
  <c r="BN188" i="14" s="1"/>
  <c r="BM187" i="14"/>
  <c r="BL187" i="14"/>
  <c r="BL188" i="14" s="1"/>
  <c r="BK187" i="14"/>
  <c r="BJ187" i="14"/>
  <c r="BI187" i="14"/>
  <c r="DH126" i="14"/>
  <c r="DH127" i="14" s="1"/>
  <c r="DH128" i="14" s="1"/>
  <c r="DH129" i="14" s="1"/>
  <c r="DH130" i="14" s="1"/>
  <c r="DH131" i="14" s="1"/>
  <c r="DH132" i="14" s="1"/>
  <c r="DH133" i="14" s="1"/>
  <c r="DH134" i="14" s="1"/>
  <c r="DH135" i="14" s="1"/>
  <c r="DH136" i="14" s="1"/>
  <c r="DH137" i="14" s="1"/>
  <c r="DH138" i="14" s="1"/>
  <c r="DH139" i="14" s="1"/>
  <c r="DH140" i="14" s="1"/>
  <c r="DH141" i="14" s="1"/>
  <c r="DH142" i="14" s="1"/>
  <c r="DH143" i="14" s="1"/>
  <c r="DH144" i="14" s="1"/>
  <c r="DH145" i="14" s="1"/>
  <c r="DH146" i="14" s="1"/>
  <c r="DH147" i="14" s="1"/>
  <c r="DH148" i="14" s="1"/>
  <c r="DH149" i="14" s="1"/>
  <c r="DH150" i="14" s="1"/>
  <c r="DH151" i="14" s="1"/>
  <c r="DH152" i="14" s="1"/>
  <c r="DH153" i="14" s="1"/>
  <c r="DH154" i="14" s="1"/>
  <c r="DH155" i="14" s="1"/>
  <c r="DH156" i="14" s="1"/>
  <c r="DH157" i="14" s="1"/>
  <c r="DH158" i="14" s="1"/>
  <c r="DH159" i="14" s="1"/>
  <c r="DH160" i="14" s="1"/>
  <c r="DH161" i="14" s="1"/>
  <c r="DH162" i="14" s="1"/>
  <c r="DH163" i="14" s="1"/>
  <c r="DH164" i="14" s="1"/>
  <c r="DH165" i="14" s="1"/>
  <c r="DH166" i="14" s="1"/>
  <c r="DH167" i="14" s="1"/>
  <c r="DH168" i="14" s="1"/>
  <c r="DH169" i="14" s="1"/>
  <c r="DH170" i="14" s="1"/>
  <c r="DH171" i="14" s="1"/>
  <c r="DH172" i="14" s="1"/>
  <c r="DH173" i="14" s="1"/>
  <c r="DH174" i="14" s="1"/>
  <c r="DH175" i="14" s="1"/>
  <c r="DH176" i="14" s="1"/>
  <c r="DH177" i="14" s="1"/>
  <c r="DG126" i="14"/>
  <c r="DG127" i="14" s="1"/>
  <c r="DF126" i="14"/>
  <c r="DF127" i="14" s="1"/>
  <c r="DE126" i="14"/>
  <c r="DD126" i="14"/>
  <c r="DC126" i="14"/>
  <c r="DB126" i="14"/>
  <c r="DA126" i="14"/>
  <c r="CZ126" i="14"/>
  <c r="CY126" i="14"/>
  <c r="CX126" i="14"/>
  <c r="CX127" i="14" s="1"/>
  <c r="CW126" i="14"/>
  <c r="CV126" i="14"/>
  <c r="CU126" i="14"/>
  <c r="CT126" i="14"/>
  <c r="CS126" i="14"/>
  <c r="CR126" i="14"/>
  <c r="CQ126" i="14"/>
  <c r="CP126" i="14"/>
  <c r="CP127" i="14" s="1"/>
  <c r="CO126" i="14"/>
  <c r="CN126" i="14"/>
  <c r="CM126" i="14"/>
  <c r="CL126" i="14"/>
  <c r="CK126" i="14"/>
  <c r="CJ126" i="14"/>
  <c r="CI126" i="14"/>
  <c r="CH126" i="14"/>
  <c r="CH127" i="14" s="1"/>
  <c r="CG126" i="14"/>
  <c r="CF126" i="14"/>
  <c r="CE126" i="14"/>
  <c r="CD126" i="14"/>
  <c r="CC126" i="14"/>
  <c r="CB126" i="14"/>
  <c r="CA126" i="14"/>
  <c r="BZ126" i="14"/>
  <c r="BZ127" i="14" s="1"/>
  <c r="BY126" i="14"/>
  <c r="BX126" i="14"/>
  <c r="BW126" i="14"/>
  <c r="BV126" i="14"/>
  <c r="BU126" i="14"/>
  <c r="BT126" i="14"/>
  <c r="BS126" i="14"/>
  <c r="BR126" i="14"/>
  <c r="BR127" i="14" s="1"/>
  <c r="BQ126" i="14"/>
  <c r="BP126" i="14"/>
  <c r="BO126" i="14"/>
  <c r="BN126" i="14"/>
  <c r="BM126" i="14"/>
  <c r="BL126" i="14"/>
  <c r="BK126" i="14"/>
  <c r="BJ126" i="14"/>
  <c r="BJ127" i="14" s="1"/>
  <c r="BI126" i="14"/>
  <c r="DH4" i="14"/>
  <c r="DH5" i="14" s="1"/>
  <c r="DH6" i="14" s="1"/>
  <c r="DH7" i="14" s="1"/>
  <c r="DH8" i="14" s="1"/>
  <c r="DH9" i="14" s="1"/>
  <c r="DH10" i="14" s="1"/>
  <c r="DH11" i="14" s="1"/>
  <c r="DH12" i="14" s="1"/>
  <c r="DH13" i="14" s="1"/>
  <c r="DH14" i="14" s="1"/>
  <c r="DH15" i="14" s="1"/>
  <c r="DH16" i="14" s="1"/>
  <c r="DH17" i="14" s="1"/>
  <c r="DH18" i="14" s="1"/>
  <c r="DH19" i="14" s="1"/>
  <c r="DH20" i="14" s="1"/>
  <c r="DH21" i="14" s="1"/>
  <c r="DH22" i="14" s="1"/>
  <c r="DH23" i="14" s="1"/>
  <c r="DH24" i="14" s="1"/>
  <c r="DH25" i="14" s="1"/>
  <c r="DH26" i="14" s="1"/>
  <c r="DH27" i="14" s="1"/>
  <c r="DH28" i="14" s="1"/>
  <c r="DH29" i="14" s="1"/>
  <c r="DH30" i="14" s="1"/>
  <c r="DH31" i="14" s="1"/>
  <c r="DH32" i="14" s="1"/>
  <c r="DH33" i="14" s="1"/>
  <c r="DH34" i="14" s="1"/>
  <c r="DH35" i="14" s="1"/>
  <c r="DH36" i="14" s="1"/>
  <c r="DH37" i="14" s="1"/>
  <c r="DH38" i="14" s="1"/>
  <c r="DH39" i="14" s="1"/>
  <c r="DH40" i="14" s="1"/>
  <c r="DH41" i="14" s="1"/>
  <c r="DH42" i="14" s="1"/>
  <c r="DH43" i="14" s="1"/>
  <c r="DH44" i="14" s="1"/>
  <c r="DH45" i="14" s="1"/>
  <c r="DH46" i="14" s="1"/>
  <c r="DH47" i="14" s="1"/>
  <c r="DH48" i="14" s="1"/>
  <c r="DH49" i="14" s="1"/>
  <c r="DH50" i="14" s="1"/>
  <c r="DH51" i="14" s="1"/>
  <c r="DH52" i="14" s="1"/>
  <c r="DG4" i="14"/>
  <c r="DF4" i="14"/>
  <c r="DE4" i="14"/>
  <c r="DD4" i="14"/>
  <c r="DC4" i="14"/>
  <c r="DB4" i="14"/>
  <c r="DA4" i="14"/>
  <c r="CZ4" i="14"/>
  <c r="CY4" i="14"/>
  <c r="CX4" i="14"/>
  <c r="CW4" i="14"/>
  <c r="CV4" i="14"/>
  <c r="CU4" i="14"/>
  <c r="CT4" i="14"/>
  <c r="CS4" i="14"/>
  <c r="CR4" i="14"/>
  <c r="CQ4" i="14"/>
  <c r="CP4" i="14"/>
  <c r="CO4" i="14"/>
  <c r="CN4" i="14"/>
  <c r="CM4" i="14"/>
  <c r="CL4" i="14"/>
  <c r="CK4" i="14"/>
  <c r="CJ4" i="14"/>
  <c r="CI4" i="14"/>
  <c r="CH4" i="14"/>
  <c r="CG4" i="14"/>
  <c r="CF4" i="14"/>
  <c r="CE4" i="14"/>
  <c r="CD4" i="14"/>
  <c r="CC4" i="14"/>
  <c r="CB4" i="14"/>
  <c r="CA4" i="14"/>
  <c r="BZ4" i="14"/>
  <c r="BY4" i="14"/>
  <c r="BX4" i="14"/>
  <c r="BW4" i="14"/>
  <c r="BV4" i="14"/>
  <c r="BU4" i="14"/>
  <c r="BT4" i="14"/>
  <c r="BS4" i="14"/>
  <c r="BR4" i="14"/>
  <c r="BQ4" i="14"/>
  <c r="BP4" i="14"/>
  <c r="BO4" i="14"/>
  <c r="BN4" i="14"/>
  <c r="BM4" i="14"/>
  <c r="BL4" i="14"/>
  <c r="BK4" i="14"/>
  <c r="BJ4" i="14"/>
  <c r="BI4" i="14"/>
  <c r="CX100" i="14"/>
  <c r="BI65" i="14"/>
  <c r="BJ65" i="14"/>
  <c r="BK65" i="14"/>
  <c r="BL65" i="14"/>
  <c r="BM65" i="14"/>
  <c r="BN65" i="14"/>
  <c r="BO65" i="14"/>
  <c r="BP65" i="14"/>
  <c r="BQ65" i="14"/>
  <c r="BR65" i="14"/>
  <c r="BS65" i="14"/>
  <c r="BT65" i="14"/>
  <c r="BU65" i="14"/>
  <c r="BV65" i="14"/>
  <c r="BW65" i="14"/>
  <c r="BX65" i="14"/>
  <c r="BY65" i="14"/>
  <c r="BZ65" i="14"/>
  <c r="CA65" i="14"/>
  <c r="CB65" i="14"/>
  <c r="CC65" i="14"/>
  <c r="CD65" i="14"/>
  <c r="CE65" i="14"/>
  <c r="CF65" i="14"/>
  <c r="CG65" i="14"/>
  <c r="CH65" i="14"/>
  <c r="CI65" i="14"/>
  <c r="CJ65" i="14"/>
  <c r="CK65" i="14"/>
  <c r="CL65" i="14"/>
  <c r="CM65" i="14"/>
  <c r="CN65" i="14"/>
  <c r="CO65" i="14"/>
  <c r="CP65" i="14"/>
  <c r="CQ65" i="14"/>
  <c r="CR65" i="14"/>
  <c r="CS65" i="14"/>
  <c r="CT65" i="14"/>
  <c r="CU65" i="14"/>
  <c r="CV65" i="14"/>
  <c r="CW65" i="14"/>
  <c r="CL66" i="14" s="1"/>
  <c r="CX65" i="14"/>
  <c r="CY65" i="14"/>
  <c r="CZ65" i="14"/>
  <c r="DA65" i="14"/>
  <c r="DB65" i="14"/>
  <c r="DC65" i="14"/>
  <c r="DD65" i="14"/>
  <c r="DE65" i="14"/>
  <c r="DE66" i="14" s="1"/>
  <c r="DF65" i="14"/>
  <c r="DF66" i="14" s="1"/>
  <c r="DF67" i="14" s="1"/>
  <c r="DG65" i="14"/>
  <c r="DG66" i="14" s="1"/>
  <c r="DH65" i="14"/>
  <c r="DH66" i="14"/>
  <c r="DH67" i="14" s="1"/>
  <c r="DH68" i="14" s="1"/>
  <c r="DH69" i="14" s="1"/>
  <c r="DH70" i="14" s="1"/>
  <c r="DH71" i="14" s="1"/>
  <c r="DH72" i="14"/>
  <c r="DH73" i="14" s="1"/>
  <c r="DH74" i="14" s="1"/>
  <c r="DH75" i="14" s="1"/>
  <c r="DH76" i="14" s="1"/>
  <c r="DH77" i="14" s="1"/>
  <c r="DH78" i="14" s="1"/>
  <c r="DH79" i="14" s="1"/>
  <c r="DH80" i="14" s="1"/>
  <c r="DH81" i="14" s="1"/>
  <c r="DH82" i="14" s="1"/>
  <c r="DH83" i="14" s="1"/>
  <c r="DH84" i="14" s="1"/>
  <c r="DH85" i="14" s="1"/>
  <c r="DH86" i="14" s="1"/>
  <c r="DH87" i="14" s="1"/>
  <c r="DH88" i="14" s="1"/>
  <c r="DH89" i="14" s="1"/>
  <c r="DH90" i="14" s="1"/>
  <c r="DH91" i="14" s="1"/>
  <c r="DH92" i="14" s="1"/>
  <c r="DH93" i="14" s="1"/>
  <c r="DH94" i="14" s="1"/>
  <c r="DH95" i="14" s="1"/>
  <c r="DH96" i="14" s="1"/>
  <c r="DH97" i="14" s="1"/>
  <c r="DH98" i="14" s="1"/>
  <c r="DH99" i="14" s="1"/>
  <c r="DH100" i="14" s="1"/>
  <c r="DH101" i="14" s="1"/>
  <c r="DH102" i="14" s="1"/>
  <c r="DH103" i="14" s="1"/>
  <c r="DH104" i="14" s="1"/>
  <c r="DH105" i="14" s="1"/>
  <c r="DH106" i="14" s="1"/>
  <c r="DH107" i="14" s="1"/>
  <c r="DH108" i="14" s="1"/>
  <c r="DH109" i="14" s="1"/>
  <c r="DH110" i="14" s="1"/>
  <c r="DH111" i="14" s="1"/>
  <c r="DH112" i="14" s="1"/>
  <c r="DH113" i="14" s="1"/>
  <c r="DH114" i="14" s="1"/>
  <c r="DH115" i="14" s="1"/>
  <c r="DH116" i="14" s="1"/>
  <c r="DH54" i="14" l="1"/>
  <c r="DH55" i="14" s="1"/>
  <c r="BO310" i="14"/>
  <c r="BW310" i="14"/>
  <c r="CE310" i="14"/>
  <c r="CM310" i="14"/>
  <c r="CU310" i="14"/>
  <c r="BN310" i="14"/>
  <c r="CD310" i="14"/>
  <c r="CT310" i="14"/>
  <c r="BP310" i="14"/>
  <c r="BX310" i="14"/>
  <c r="CF310" i="14"/>
  <c r="CV310" i="14"/>
  <c r="CL310" i="14"/>
  <c r="BV310" i="14"/>
  <c r="BJ310" i="14"/>
  <c r="BR310" i="14"/>
  <c r="BZ310" i="14"/>
  <c r="CP310" i="14"/>
  <c r="BK310" i="14"/>
  <c r="BS310" i="14"/>
  <c r="CA310" i="14"/>
  <c r="CI310" i="14"/>
  <c r="CQ310" i="14"/>
  <c r="CY310" i="14"/>
  <c r="DG355" i="14"/>
  <c r="DG356" i="14" s="1"/>
  <c r="DG357" i="14" s="1"/>
  <c r="DG358" i="14" s="1"/>
  <c r="DG359" i="14" s="1"/>
  <c r="DG360" i="14" s="1"/>
  <c r="BJ249" i="14"/>
  <c r="BR249" i="14"/>
  <c r="BZ249" i="14"/>
  <c r="CH249" i="14"/>
  <c r="CP249" i="14"/>
  <c r="CX249" i="14"/>
  <c r="BT249" i="14"/>
  <c r="CG249" i="14"/>
  <c r="CZ249" i="14"/>
  <c r="BL249" i="14"/>
  <c r="CB249" i="14"/>
  <c r="CR249" i="14"/>
  <c r="BO249" i="14"/>
  <c r="BW249" i="14"/>
  <c r="CE249" i="14"/>
  <c r="CM249" i="14"/>
  <c r="BP249" i="14"/>
  <c r="BX249" i="14"/>
  <c r="CF249" i="14"/>
  <c r="CN249" i="14"/>
  <c r="CV249" i="14"/>
  <c r="DD249" i="14"/>
  <c r="CB188" i="14"/>
  <c r="CR188" i="14"/>
  <c r="CZ188" i="14"/>
  <c r="BM188" i="14"/>
  <c r="BU188" i="14"/>
  <c r="CC188" i="14"/>
  <c r="CK188" i="14"/>
  <c r="CS188" i="14"/>
  <c r="DA188" i="14"/>
  <c r="BO188" i="14"/>
  <c r="BW188" i="14"/>
  <c r="CE188" i="14"/>
  <c r="CM188" i="14"/>
  <c r="BP188" i="14"/>
  <c r="BX188" i="14"/>
  <c r="CF188" i="14"/>
  <c r="CN188" i="14"/>
  <c r="CV188" i="14"/>
  <c r="BI188" i="14"/>
  <c r="BQ188" i="14"/>
  <c r="BY188" i="14"/>
  <c r="CG188" i="14"/>
  <c r="CO188" i="14"/>
  <c r="CW188" i="14"/>
  <c r="BJ188" i="14"/>
  <c r="BR188" i="14"/>
  <c r="BZ188" i="14"/>
  <c r="CH188" i="14"/>
  <c r="CP188" i="14"/>
  <c r="BK188" i="14"/>
  <c r="BS188" i="14"/>
  <c r="CA188" i="14"/>
  <c r="CI188" i="14"/>
  <c r="CQ188" i="14"/>
  <c r="CX188" i="14"/>
  <c r="CJ188" i="14"/>
  <c r="DF128" i="14"/>
  <c r="BL127" i="14"/>
  <c r="BN127" i="14"/>
  <c r="BV127" i="14"/>
  <c r="BP127" i="14"/>
  <c r="BX127" i="14"/>
  <c r="CF127" i="14"/>
  <c r="CN127" i="14"/>
  <c r="CV127" i="14"/>
  <c r="DD127" i="14"/>
  <c r="BI127" i="14"/>
  <c r="BQ127" i="14"/>
  <c r="BY127" i="14"/>
  <c r="DF312" i="14"/>
  <c r="DF313" i="14" s="1"/>
  <c r="DF314" i="14" s="1"/>
  <c r="DF315" i="14" s="1"/>
  <c r="DF316" i="14" s="1"/>
  <c r="DF317" i="14" s="1"/>
  <c r="DF318" i="14" s="1"/>
  <c r="DF319" i="14" s="1"/>
  <c r="DF320" i="14" s="1"/>
  <c r="DF321" i="14" s="1"/>
  <c r="DF322" i="14" s="1"/>
  <c r="DF323" i="14" s="1"/>
  <c r="DF324" i="14" s="1"/>
  <c r="DF325" i="14" s="1"/>
  <c r="DF326" i="14" s="1"/>
  <c r="DF327" i="14" s="1"/>
  <c r="DF328" i="14" s="1"/>
  <c r="DF329" i="14" s="1"/>
  <c r="DF330" i="14" s="1"/>
  <c r="DF331" i="14" s="1"/>
  <c r="DF332" i="14" s="1"/>
  <c r="DF333" i="14" s="1"/>
  <c r="DF334" i="14" s="1"/>
  <c r="DF335" i="14" s="1"/>
  <c r="DF336" i="14" s="1"/>
  <c r="DF337" i="14" s="1"/>
  <c r="DF338" i="14" s="1"/>
  <c r="DF339" i="14" s="1"/>
  <c r="DF340" i="14" s="1"/>
  <c r="DF341" i="14" s="1"/>
  <c r="DF342" i="14" s="1"/>
  <c r="DF343" i="14" s="1"/>
  <c r="DF344" i="14" s="1"/>
  <c r="DF345" i="14" s="1"/>
  <c r="DF346" i="14" s="1"/>
  <c r="DF347" i="14" s="1"/>
  <c r="DF348" i="14" s="1"/>
  <c r="DF349" i="14" s="1"/>
  <c r="DF350" i="14" s="1"/>
  <c r="DF351" i="14" s="1"/>
  <c r="DF352" i="14" s="1"/>
  <c r="DF353" i="14" s="1"/>
  <c r="DF354" i="14" s="1"/>
  <c r="DF355" i="14" s="1"/>
  <c r="DF356" i="14" s="1"/>
  <c r="DF357" i="14" s="1"/>
  <c r="DF358" i="14" s="1"/>
  <c r="DF359" i="14" s="1"/>
  <c r="DF360" i="14" s="1"/>
  <c r="BL310" i="14"/>
  <c r="BK311" i="14" s="1"/>
  <c r="BM310" i="14"/>
  <c r="BU310" i="14"/>
  <c r="CC310" i="14"/>
  <c r="CK310" i="14"/>
  <c r="CS310" i="14"/>
  <c r="DA310" i="14"/>
  <c r="BQ310" i="14"/>
  <c r="BY310" i="14"/>
  <c r="BV311" i="14" s="1"/>
  <c r="CG310" i="14"/>
  <c r="CO310" i="14"/>
  <c r="CW310" i="14"/>
  <c r="DE310" i="14"/>
  <c r="DE311" i="14" s="1"/>
  <c r="DE312" i="14" s="1"/>
  <c r="DE313" i="14" s="1"/>
  <c r="DE314" i="14" s="1"/>
  <c r="DE315" i="14" s="1"/>
  <c r="DE316" i="14" s="1"/>
  <c r="DE317" i="14" s="1"/>
  <c r="DE318" i="14" s="1"/>
  <c r="DE319" i="14" s="1"/>
  <c r="DE320" i="14" s="1"/>
  <c r="DE321" i="14" s="1"/>
  <c r="DE322" i="14" s="1"/>
  <c r="DE323" i="14" s="1"/>
  <c r="DE324" i="14" s="1"/>
  <c r="DE325" i="14" s="1"/>
  <c r="DE326" i="14" s="1"/>
  <c r="DE327" i="14" s="1"/>
  <c r="DE328" i="14" s="1"/>
  <c r="DE329" i="14" s="1"/>
  <c r="DE330" i="14" s="1"/>
  <c r="DE331" i="14" s="1"/>
  <c r="DE332" i="14" s="1"/>
  <c r="DE333" i="14" s="1"/>
  <c r="DE334" i="14" s="1"/>
  <c r="DE335" i="14" s="1"/>
  <c r="DE336" i="14" s="1"/>
  <c r="DE337" i="14" s="1"/>
  <c r="DE338" i="14" s="1"/>
  <c r="DE339" i="14" s="1"/>
  <c r="DE340" i="14" s="1"/>
  <c r="DE341" i="14" s="1"/>
  <c r="DE342" i="14" s="1"/>
  <c r="DE343" i="14" s="1"/>
  <c r="DE344" i="14" s="1"/>
  <c r="DE345" i="14" s="1"/>
  <c r="DE346" i="14" s="1"/>
  <c r="DE347" i="14" s="1"/>
  <c r="DE348" i="14" s="1"/>
  <c r="DE349" i="14" s="1"/>
  <c r="DE350" i="14" s="1"/>
  <c r="DE351" i="14" s="1"/>
  <c r="DE352" i="14" s="1"/>
  <c r="DE353" i="14" s="1"/>
  <c r="DE354" i="14" s="1"/>
  <c r="DE355" i="14" s="1"/>
  <c r="DE356" i="14" s="1"/>
  <c r="DE357" i="14" s="1"/>
  <c r="DE358" i="14" s="1"/>
  <c r="DE359" i="14" s="1"/>
  <c r="DE360" i="14" s="1"/>
  <c r="CH310" i="14"/>
  <c r="CX310" i="14"/>
  <c r="BI310" i="14"/>
  <c r="DC310" i="14"/>
  <c r="DB311" i="14" s="1"/>
  <c r="BT310" i="14"/>
  <c r="CB310" i="14"/>
  <c r="CJ310" i="14"/>
  <c r="CR310" i="14"/>
  <c r="CZ310" i="14"/>
  <c r="CN310" i="14"/>
  <c r="DD310" i="14"/>
  <c r="DD311" i="14" s="1"/>
  <c r="DD312" i="14" s="1"/>
  <c r="DD313" i="14" s="1"/>
  <c r="DD314" i="14" s="1"/>
  <c r="DD315" i="14" s="1"/>
  <c r="DD316" i="14" s="1"/>
  <c r="DD317" i="14" s="1"/>
  <c r="DD318" i="14" s="1"/>
  <c r="DD319" i="14" s="1"/>
  <c r="DD320" i="14" s="1"/>
  <c r="DD321" i="14" s="1"/>
  <c r="DD322" i="14" s="1"/>
  <c r="DD323" i="14" s="1"/>
  <c r="DD324" i="14" s="1"/>
  <c r="DD325" i="14" s="1"/>
  <c r="DD326" i="14" s="1"/>
  <c r="DD327" i="14" s="1"/>
  <c r="DD328" i="14" s="1"/>
  <c r="DD329" i="14" s="1"/>
  <c r="DD330" i="14" s="1"/>
  <c r="DD331" i="14" s="1"/>
  <c r="DD332" i="14" s="1"/>
  <c r="DD333" i="14" s="1"/>
  <c r="DD334" i="14" s="1"/>
  <c r="DD335" i="14" s="1"/>
  <c r="DD336" i="14" s="1"/>
  <c r="DD337" i="14" s="1"/>
  <c r="DD338" i="14" s="1"/>
  <c r="DD339" i="14" s="1"/>
  <c r="DD340" i="14" s="1"/>
  <c r="DD341" i="14" s="1"/>
  <c r="DD342" i="14" s="1"/>
  <c r="DD343" i="14" s="1"/>
  <c r="DD344" i="14" s="1"/>
  <c r="DD345" i="14" s="1"/>
  <c r="DD346" i="14" s="1"/>
  <c r="DD347" i="14" s="1"/>
  <c r="DD348" i="14" s="1"/>
  <c r="DD349" i="14" s="1"/>
  <c r="DD350" i="14" s="1"/>
  <c r="DD351" i="14" s="1"/>
  <c r="DD352" i="14" s="1"/>
  <c r="DD353" i="14" s="1"/>
  <c r="DD354" i="14" s="1"/>
  <c r="DD355" i="14" s="1"/>
  <c r="DD356" i="14" s="1"/>
  <c r="DD357" i="14" s="1"/>
  <c r="DD358" i="14" s="1"/>
  <c r="DD359" i="14" s="1"/>
  <c r="DD360" i="14" s="1"/>
  <c r="BN249" i="14"/>
  <c r="BV249" i="14"/>
  <c r="CD249" i="14"/>
  <c r="CL249" i="14"/>
  <c r="CT249" i="14"/>
  <c r="DB249" i="14"/>
  <c r="CJ249" i="14"/>
  <c r="DC249" i="14"/>
  <c r="BK249" i="14"/>
  <c r="BI250" i="14" s="1"/>
  <c r="BS249" i="14"/>
  <c r="CA249" i="14"/>
  <c r="CI249" i="14"/>
  <c r="CQ249" i="14"/>
  <c r="CY249" i="14"/>
  <c r="DG249" i="14"/>
  <c r="DG250" i="14" s="1"/>
  <c r="DG251" i="14" s="1"/>
  <c r="DG252" i="14" s="1"/>
  <c r="DG253" i="14" s="1"/>
  <c r="DG254" i="14" s="1"/>
  <c r="DG255" i="14" s="1"/>
  <c r="DG256" i="14" s="1"/>
  <c r="DG257" i="14" s="1"/>
  <c r="DG258" i="14" s="1"/>
  <c r="DG259" i="14" s="1"/>
  <c r="DG260" i="14" s="1"/>
  <c r="DG261" i="14" s="1"/>
  <c r="DG262" i="14" s="1"/>
  <c r="DG263" i="14" s="1"/>
  <c r="DG264" i="14" s="1"/>
  <c r="DG265" i="14" s="1"/>
  <c r="DG266" i="14" s="1"/>
  <c r="DG267" i="14" s="1"/>
  <c r="DG268" i="14" s="1"/>
  <c r="DG269" i="14" s="1"/>
  <c r="DG270" i="14" s="1"/>
  <c r="DG271" i="14" s="1"/>
  <c r="DG272" i="14" s="1"/>
  <c r="DG273" i="14" s="1"/>
  <c r="DG274" i="14" s="1"/>
  <c r="DG275" i="14" s="1"/>
  <c r="DG276" i="14" s="1"/>
  <c r="DG277" i="14" s="1"/>
  <c r="DG278" i="14" s="1"/>
  <c r="DG279" i="14" s="1"/>
  <c r="DG280" i="14" s="1"/>
  <c r="DG281" i="14" s="1"/>
  <c r="DG282" i="14" s="1"/>
  <c r="DG283" i="14" s="1"/>
  <c r="DG284" i="14" s="1"/>
  <c r="DG285" i="14" s="1"/>
  <c r="DG286" i="14" s="1"/>
  <c r="DG287" i="14" s="1"/>
  <c r="DG288" i="14" s="1"/>
  <c r="DG289" i="14" s="1"/>
  <c r="DG290" i="14" s="1"/>
  <c r="DG291" i="14" s="1"/>
  <c r="DG292" i="14" s="1"/>
  <c r="DG293" i="14" s="1"/>
  <c r="DG294" i="14" s="1"/>
  <c r="DG295" i="14" s="1"/>
  <c r="DG296" i="14" s="1"/>
  <c r="DG297" i="14" s="1"/>
  <c r="DG298" i="14" s="1"/>
  <c r="DG299" i="14" s="1"/>
  <c r="DE249" i="14"/>
  <c r="CU249" i="14"/>
  <c r="CU250" i="14" s="1"/>
  <c r="DF249" i="14"/>
  <c r="BM249" i="14"/>
  <c r="BU249" i="14"/>
  <c r="CC249" i="14"/>
  <c r="CK249" i="14"/>
  <c r="CS249" i="14"/>
  <c r="DA249" i="14"/>
  <c r="CY188" i="14"/>
  <c r="DG188" i="14"/>
  <c r="DG189" i="14" s="1"/>
  <c r="DG190" i="14" s="1"/>
  <c r="DG191" i="14" s="1"/>
  <c r="DG192" i="14" s="1"/>
  <c r="DG193" i="14" s="1"/>
  <c r="DG194" i="14" s="1"/>
  <c r="DG195" i="14" s="1"/>
  <c r="DG196" i="14" s="1"/>
  <c r="DG197" i="14" s="1"/>
  <c r="DG198" i="14" s="1"/>
  <c r="DG199" i="14" s="1"/>
  <c r="DG200" i="14" s="1"/>
  <c r="DG201" i="14" s="1"/>
  <c r="DG202" i="14" s="1"/>
  <c r="DG203" i="14" s="1"/>
  <c r="DG204" i="14" s="1"/>
  <c r="DG205" i="14" s="1"/>
  <c r="DG206" i="14" s="1"/>
  <c r="DG207" i="14" s="1"/>
  <c r="DG208" i="14" s="1"/>
  <c r="DG209" i="14" s="1"/>
  <c r="DG210" i="14" s="1"/>
  <c r="DG211" i="14" s="1"/>
  <c r="DG212" i="14" s="1"/>
  <c r="DG213" i="14" s="1"/>
  <c r="DG214" i="14" s="1"/>
  <c r="DG215" i="14" s="1"/>
  <c r="DG216" i="14" s="1"/>
  <c r="DG217" i="14" s="1"/>
  <c r="DG218" i="14" s="1"/>
  <c r="DG219" i="14" s="1"/>
  <c r="DG220" i="14" s="1"/>
  <c r="DG221" i="14" s="1"/>
  <c r="DG222" i="14" s="1"/>
  <c r="DG223" i="14" s="1"/>
  <c r="DG224" i="14" s="1"/>
  <c r="DG225" i="14" s="1"/>
  <c r="DG226" i="14" s="1"/>
  <c r="DG227" i="14" s="1"/>
  <c r="DG228" i="14" s="1"/>
  <c r="DG229" i="14" s="1"/>
  <c r="DG230" i="14" s="1"/>
  <c r="DG231" i="14" s="1"/>
  <c r="DG232" i="14" s="1"/>
  <c r="DG233" i="14" s="1"/>
  <c r="DG234" i="14" s="1"/>
  <c r="DG235" i="14" s="1"/>
  <c r="DG236" i="14" s="1"/>
  <c r="DG237" i="14" s="1"/>
  <c r="DG238" i="14" s="1"/>
  <c r="CU188" i="14"/>
  <c r="DC188" i="14"/>
  <c r="CG127" i="14"/>
  <c r="CW127" i="14"/>
  <c r="BT127" i="14"/>
  <c r="CJ127" i="14"/>
  <c r="CZ127" i="14"/>
  <c r="BK127" i="14"/>
  <c r="BS127" i="14"/>
  <c r="CA127" i="14"/>
  <c r="CI127" i="14"/>
  <c r="CQ127" i="14"/>
  <c r="CY127" i="14"/>
  <c r="DG128" i="14"/>
  <c r="DG129" i="14" s="1"/>
  <c r="DG130" i="14" s="1"/>
  <c r="DG131" i="14" s="1"/>
  <c r="DG132" i="14" s="1"/>
  <c r="DG133" i="14" s="1"/>
  <c r="DG134" i="14" s="1"/>
  <c r="DG135" i="14" s="1"/>
  <c r="DG136" i="14" s="1"/>
  <c r="DG137" i="14" s="1"/>
  <c r="DG138" i="14" s="1"/>
  <c r="DG139" i="14" s="1"/>
  <c r="DG140" i="14" s="1"/>
  <c r="DG141" i="14" s="1"/>
  <c r="DG142" i="14" s="1"/>
  <c r="DG143" i="14" s="1"/>
  <c r="DG144" i="14" s="1"/>
  <c r="DG145" i="14" s="1"/>
  <c r="DG146" i="14" s="1"/>
  <c r="DG147" i="14" s="1"/>
  <c r="DG148" i="14" s="1"/>
  <c r="DG149" i="14" s="1"/>
  <c r="DG150" i="14" s="1"/>
  <c r="DG151" i="14" s="1"/>
  <c r="DG152" i="14" s="1"/>
  <c r="DG153" i="14" s="1"/>
  <c r="DG154" i="14" s="1"/>
  <c r="DG155" i="14" s="1"/>
  <c r="DG156" i="14" s="1"/>
  <c r="DG157" i="14" s="1"/>
  <c r="DG158" i="14" s="1"/>
  <c r="DG159" i="14" s="1"/>
  <c r="DG160" i="14" s="1"/>
  <c r="DG161" i="14" s="1"/>
  <c r="DG162" i="14" s="1"/>
  <c r="DG163" i="14" s="1"/>
  <c r="DG164" i="14" s="1"/>
  <c r="DG165" i="14" s="1"/>
  <c r="DG166" i="14" s="1"/>
  <c r="DG167" i="14" s="1"/>
  <c r="DG168" i="14" s="1"/>
  <c r="DG169" i="14" s="1"/>
  <c r="DG170" i="14" s="1"/>
  <c r="DG171" i="14" s="1"/>
  <c r="DG172" i="14" s="1"/>
  <c r="DG173" i="14" s="1"/>
  <c r="DG174" i="14" s="1"/>
  <c r="DG175" i="14" s="1"/>
  <c r="DG176" i="14" s="1"/>
  <c r="DG177" i="14" s="1"/>
  <c r="CL127" i="14"/>
  <c r="DB127" i="14"/>
  <c r="BM127" i="14"/>
  <c r="BU127" i="14"/>
  <c r="CC127" i="14"/>
  <c r="CK127" i="14"/>
  <c r="CS127" i="14"/>
  <c r="DA127" i="14"/>
  <c r="CO127" i="14"/>
  <c r="DE127" i="14"/>
  <c r="DE128" i="14" s="1"/>
  <c r="CB127" i="14"/>
  <c r="CR127" i="14"/>
  <c r="BO127" i="14"/>
  <c r="BW127" i="14"/>
  <c r="CE127" i="14"/>
  <c r="CM127" i="14"/>
  <c r="CU127" i="14"/>
  <c r="DC127" i="14"/>
  <c r="DC128" i="14" s="1"/>
  <c r="CD127" i="14"/>
  <c r="CT127" i="14"/>
  <c r="BT5" i="14"/>
  <c r="BL5" i="14"/>
  <c r="DG5" i="14"/>
  <c r="DG6" i="14" s="1"/>
  <c r="CT5" i="14"/>
  <c r="BO5" i="14"/>
  <c r="CM5" i="14"/>
  <c r="BV5" i="14"/>
  <c r="CL5" i="14"/>
  <c r="BP5" i="14"/>
  <c r="BW5" i="14"/>
  <c r="CF5" i="14"/>
  <c r="CN5" i="14"/>
  <c r="CV5" i="14"/>
  <c r="DD5" i="14"/>
  <c r="BJ5" i="14"/>
  <c r="BR5" i="14"/>
  <c r="BZ5" i="14"/>
  <c r="CH5" i="14"/>
  <c r="CP5" i="14"/>
  <c r="BK5" i="14"/>
  <c r="BS5" i="14"/>
  <c r="CA5" i="14"/>
  <c r="CI5" i="14"/>
  <c r="CQ5" i="14"/>
  <c r="CY5" i="14"/>
  <c r="DG7" i="14"/>
  <c r="DG8" i="14" s="1"/>
  <c r="DG9" i="14" s="1"/>
  <c r="DG10" i="14" s="1"/>
  <c r="DG11" i="14" s="1"/>
  <c r="DG12" i="14" s="1"/>
  <c r="DG13" i="14" s="1"/>
  <c r="DG14" i="14" s="1"/>
  <c r="DG15" i="14" s="1"/>
  <c r="DG16" i="14" s="1"/>
  <c r="DG17" i="14" s="1"/>
  <c r="DG18" i="14" s="1"/>
  <c r="DG19" i="14" s="1"/>
  <c r="DG20" i="14" s="1"/>
  <c r="DG21" i="14" s="1"/>
  <c r="DG22" i="14" s="1"/>
  <c r="DG23" i="14" s="1"/>
  <c r="DG24" i="14" s="1"/>
  <c r="DG25" i="14" s="1"/>
  <c r="DG26" i="14" s="1"/>
  <c r="DG27" i="14" s="1"/>
  <c r="DG28" i="14" s="1"/>
  <c r="DG29" i="14" s="1"/>
  <c r="DG30" i="14" s="1"/>
  <c r="DG31" i="14" s="1"/>
  <c r="DG32" i="14" s="1"/>
  <c r="DG33" i="14" s="1"/>
  <c r="DG34" i="14" s="1"/>
  <c r="DG35" i="14" s="1"/>
  <c r="DG36" i="14" s="1"/>
  <c r="DG37" i="14" s="1"/>
  <c r="DG38" i="14" s="1"/>
  <c r="DG39" i="14" s="1"/>
  <c r="DG40" i="14" s="1"/>
  <c r="DG41" i="14" s="1"/>
  <c r="DG42" i="14" s="1"/>
  <c r="DG43" i="14" s="1"/>
  <c r="DG44" i="14" s="1"/>
  <c r="DG45" i="14" s="1"/>
  <c r="DG46" i="14" s="1"/>
  <c r="DG47" i="14" s="1"/>
  <c r="DG48" i="14" s="1"/>
  <c r="DG49" i="14" s="1"/>
  <c r="DG50" i="14" s="1"/>
  <c r="DG51" i="14" s="1"/>
  <c r="DG52" i="14" s="1"/>
  <c r="DG53" i="14" s="1"/>
  <c r="DG54" i="14" s="1"/>
  <c r="DG55" i="14" s="1"/>
  <c r="CB5" i="14"/>
  <c r="CJ5" i="14"/>
  <c r="CR5" i="14"/>
  <c r="CZ5" i="14"/>
  <c r="BX5" i="14"/>
  <c r="CU5" i="14"/>
  <c r="BM5" i="14"/>
  <c r="BU5" i="14"/>
  <c r="BT6" i="14" s="1"/>
  <c r="CC5" i="14"/>
  <c r="CK5" i="14"/>
  <c r="CS5" i="14"/>
  <c r="DA5" i="14"/>
  <c r="BN5" i="14"/>
  <c r="DB5" i="14"/>
  <c r="CE5" i="14"/>
  <c r="CX5" i="14"/>
  <c r="CD5" i="14"/>
  <c r="DC5" i="14"/>
  <c r="BI5" i="14"/>
  <c r="BQ5" i="14"/>
  <c r="BY5" i="14"/>
  <c r="CG5" i="14"/>
  <c r="CO5" i="14"/>
  <c r="CW5" i="14"/>
  <c r="DE5" i="14"/>
  <c r="DF5" i="14"/>
  <c r="DF6" i="14" s="1"/>
  <c r="DF7" i="14" s="1"/>
  <c r="DF8" i="14" s="1"/>
  <c r="DF9" i="14" s="1"/>
  <c r="DE67" i="14"/>
  <c r="CW66" i="14"/>
  <c r="CB66" i="14"/>
  <c r="BU66" i="14"/>
  <c r="CT66" i="14"/>
  <c r="DC66" i="14"/>
  <c r="DD66" i="14"/>
  <c r="DD67" i="14" s="1"/>
  <c r="DB66" i="14"/>
  <c r="CU66" i="14"/>
  <c r="CV66" i="14"/>
  <c r="CO66" i="14"/>
  <c r="BZ66" i="14"/>
  <c r="BM66" i="14"/>
  <c r="CZ66" i="14"/>
  <c r="DA66" i="14"/>
  <c r="DA67" i="14" s="1"/>
  <c r="CM66" i="14"/>
  <c r="CN66" i="14"/>
  <c r="CG66" i="14"/>
  <c r="CJ66" i="14"/>
  <c r="CK66" i="14"/>
  <c r="CE66" i="14"/>
  <c r="CE67" i="14" s="1"/>
  <c r="CF66" i="14"/>
  <c r="CC66" i="14"/>
  <c r="CD66" i="14"/>
  <c r="BY66" i="14"/>
  <c r="BN66" i="14"/>
  <c r="BI66" i="14"/>
  <c r="CX66" i="14"/>
  <c r="CQ66" i="14"/>
  <c r="CQ67" i="14" s="1"/>
  <c r="CH66" i="14"/>
  <c r="BW66" i="14"/>
  <c r="BX66" i="14"/>
  <c r="BS66" i="14"/>
  <c r="BO66" i="14"/>
  <c r="BP66" i="14"/>
  <c r="BK66" i="14"/>
  <c r="BL66" i="14"/>
  <c r="BV66" i="14"/>
  <c r="BJ66" i="14"/>
  <c r="CI66" i="14"/>
  <c r="CA66" i="14"/>
  <c r="CS66" i="14"/>
  <c r="BT66" i="14"/>
  <c r="CR66" i="14"/>
  <c r="BR66" i="14"/>
  <c r="BR67" i="14" s="1"/>
  <c r="DG67" i="14"/>
  <c r="DG68" i="14" s="1"/>
  <c r="DG69" i="14" s="1"/>
  <c r="DG70" i="14" s="1"/>
  <c r="DG71" i="14" s="1"/>
  <c r="DG72" i="14" s="1"/>
  <c r="DG73" i="14" s="1"/>
  <c r="DG74" i="14" s="1"/>
  <c r="DG75" i="14" s="1"/>
  <c r="DG76" i="14" s="1"/>
  <c r="DG77" i="14" s="1"/>
  <c r="DG78" i="14" s="1"/>
  <c r="DG79" i="14" s="1"/>
  <c r="DG80" i="14" s="1"/>
  <c r="DG81" i="14" s="1"/>
  <c r="DG82" i="14" s="1"/>
  <c r="DG83" i="14" s="1"/>
  <c r="DG84" i="14" s="1"/>
  <c r="DG85" i="14" s="1"/>
  <c r="DG86" i="14" s="1"/>
  <c r="DG87" i="14" s="1"/>
  <c r="DG88" i="14" s="1"/>
  <c r="DG89" i="14" s="1"/>
  <c r="DG90" i="14" s="1"/>
  <c r="DG91" i="14" s="1"/>
  <c r="DG92" i="14" s="1"/>
  <c r="DG93" i="14" s="1"/>
  <c r="DG94" i="14" s="1"/>
  <c r="DG95" i="14" s="1"/>
  <c r="DG96" i="14" s="1"/>
  <c r="DG97" i="14" s="1"/>
  <c r="DG98" i="14" s="1"/>
  <c r="DG99" i="14" s="1"/>
  <c r="DG100" i="14" s="1"/>
  <c r="DG101" i="14" s="1"/>
  <c r="DG102" i="14" s="1"/>
  <c r="DG103" i="14" s="1"/>
  <c r="DG104" i="14" s="1"/>
  <c r="DG105" i="14" s="1"/>
  <c r="DG106" i="14" s="1"/>
  <c r="DG107" i="14" s="1"/>
  <c r="DG108" i="14" s="1"/>
  <c r="DG109" i="14" s="1"/>
  <c r="DG110" i="14" s="1"/>
  <c r="DG111" i="14" s="1"/>
  <c r="DG112" i="14" s="1"/>
  <c r="DG113" i="14" s="1"/>
  <c r="DG114" i="14" s="1"/>
  <c r="DG115" i="14" s="1"/>
  <c r="DG116" i="14" s="1"/>
  <c r="CY66" i="14"/>
  <c r="CY67" i="14" s="1"/>
  <c r="CP66" i="14"/>
  <c r="BQ66" i="14"/>
  <c r="BN311" i="14" l="1"/>
  <c r="CT311" i="14"/>
  <c r="BZ311" i="14"/>
  <c r="BU311" i="14"/>
  <c r="CR311" i="14"/>
  <c r="BS311" i="14"/>
  <c r="CD311" i="14"/>
  <c r="CG250" i="14"/>
  <c r="CS250" i="14"/>
  <c r="CW250" i="14"/>
  <c r="BM250" i="14"/>
  <c r="CA250" i="14"/>
  <c r="CB250" i="14"/>
  <c r="BP250" i="14"/>
  <c r="DC189" i="14"/>
  <c r="BO189" i="14"/>
  <c r="CG189" i="14"/>
  <c r="BZ189" i="14"/>
  <c r="BM189" i="14"/>
  <c r="CL189" i="14"/>
  <c r="BK189" i="14"/>
  <c r="BW128" i="14"/>
  <c r="BO128" i="14"/>
  <c r="CH128" i="14"/>
  <c r="CF128" i="14"/>
  <c r="BZ128" i="14"/>
  <c r="CD128" i="14"/>
  <c r="CB128" i="14"/>
  <c r="BR128" i="14"/>
  <c r="DE129" i="14"/>
  <c r="DE130" i="14" s="1"/>
  <c r="DE131" i="14" s="1"/>
  <c r="DE132" i="14" s="1"/>
  <c r="DE133" i="14" s="1"/>
  <c r="DE134" i="14" s="1"/>
  <c r="DE135" i="14" s="1"/>
  <c r="DE136" i="14" s="1"/>
  <c r="DE137" i="14" s="1"/>
  <c r="DE138" i="14" s="1"/>
  <c r="DE139" i="14" s="1"/>
  <c r="DE140" i="14" s="1"/>
  <c r="DE141" i="14" s="1"/>
  <c r="DE142" i="14" s="1"/>
  <c r="DE143" i="14" s="1"/>
  <c r="DE144" i="14" s="1"/>
  <c r="DE145" i="14" s="1"/>
  <c r="DE146" i="14" s="1"/>
  <c r="DE147" i="14" s="1"/>
  <c r="DE148" i="14" s="1"/>
  <c r="DE149" i="14" s="1"/>
  <c r="DE150" i="14" s="1"/>
  <c r="DE151" i="14" s="1"/>
  <c r="DE152" i="14" s="1"/>
  <c r="DE153" i="14" s="1"/>
  <c r="DE154" i="14" s="1"/>
  <c r="DE155" i="14" s="1"/>
  <c r="DE156" i="14" s="1"/>
  <c r="DE157" i="14" s="1"/>
  <c r="DE158" i="14" s="1"/>
  <c r="DE159" i="14" s="1"/>
  <c r="DE160" i="14" s="1"/>
  <c r="DE161" i="14" s="1"/>
  <c r="DE162" i="14" s="1"/>
  <c r="DE163" i="14" s="1"/>
  <c r="DE164" i="14" s="1"/>
  <c r="DE165" i="14" s="1"/>
  <c r="DE166" i="14" s="1"/>
  <c r="DE167" i="14" s="1"/>
  <c r="DE168" i="14" s="1"/>
  <c r="DE169" i="14" s="1"/>
  <c r="DE170" i="14" s="1"/>
  <c r="DE171" i="14" s="1"/>
  <c r="DE172" i="14" s="1"/>
  <c r="DE173" i="14" s="1"/>
  <c r="DE174" i="14" s="1"/>
  <c r="DE175" i="14" s="1"/>
  <c r="DE176" i="14" s="1"/>
  <c r="DE177" i="14" s="1"/>
  <c r="BI128" i="14"/>
  <c r="CM128" i="14"/>
  <c r="CV128" i="14"/>
  <c r="CN311" i="14"/>
  <c r="CZ311" i="14"/>
  <c r="CH311" i="14"/>
  <c r="CS311" i="14"/>
  <c r="CU311" i="14"/>
  <c r="CK311" i="14"/>
  <c r="CE311" i="14"/>
  <c r="CJ311" i="14"/>
  <c r="CW311" i="14"/>
  <c r="CC311" i="14"/>
  <c r="BO311" i="14"/>
  <c r="CV311" i="14"/>
  <c r="CL311" i="14"/>
  <c r="CF311" i="14"/>
  <c r="BT311" i="14"/>
  <c r="CG311" i="14"/>
  <c r="BM311" i="14"/>
  <c r="CP311" i="14"/>
  <c r="BX311" i="14"/>
  <c r="CO311" i="14"/>
  <c r="DC311" i="14"/>
  <c r="DC312" i="14" s="1"/>
  <c r="DC313" i="14" s="1"/>
  <c r="DC314" i="14" s="1"/>
  <c r="DC315" i="14" s="1"/>
  <c r="DC316" i="14" s="1"/>
  <c r="DC317" i="14" s="1"/>
  <c r="DC318" i="14" s="1"/>
  <c r="DC319" i="14" s="1"/>
  <c r="DC320" i="14" s="1"/>
  <c r="DC321" i="14" s="1"/>
  <c r="DC322" i="14" s="1"/>
  <c r="DC323" i="14" s="1"/>
  <c r="DC324" i="14" s="1"/>
  <c r="DC325" i="14" s="1"/>
  <c r="DC326" i="14" s="1"/>
  <c r="DC327" i="14" s="1"/>
  <c r="DC328" i="14" s="1"/>
  <c r="DC329" i="14" s="1"/>
  <c r="DC330" i="14" s="1"/>
  <c r="DC331" i="14" s="1"/>
  <c r="DC332" i="14" s="1"/>
  <c r="DC333" i="14" s="1"/>
  <c r="DC334" i="14" s="1"/>
  <c r="DC335" i="14" s="1"/>
  <c r="DC336" i="14" s="1"/>
  <c r="DC337" i="14" s="1"/>
  <c r="DC338" i="14" s="1"/>
  <c r="DC339" i="14" s="1"/>
  <c r="DC340" i="14" s="1"/>
  <c r="DC341" i="14" s="1"/>
  <c r="DC342" i="14" s="1"/>
  <c r="DC343" i="14" s="1"/>
  <c r="DC344" i="14" s="1"/>
  <c r="DC345" i="14" s="1"/>
  <c r="DC346" i="14" s="1"/>
  <c r="DC347" i="14" s="1"/>
  <c r="DC348" i="14" s="1"/>
  <c r="DC349" i="14" s="1"/>
  <c r="DC350" i="14" s="1"/>
  <c r="DC351" i="14" s="1"/>
  <c r="DC352" i="14" s="1"/>
  <c r="DC353" i="14" s="1"/>
  <c r="DC354" i="14" s="1"/>
  <c r="DC355" i="14" s="1"/>
  <c r="DC356" i="14" s="1"/>
  <c r="DC357" i="14" s="1"/>
  <c r="DC358" i="14" s="1"/>
  <c r="DC359" i="14" s="1"/>
  <c r="DC360" i="14" s="1"/>
  <c r="BY311" i="14"/>
  <c r="BL311" i="14"/>
  <c r="BP311" i="14"/>
  <c r="CB311" i="14"/>
  <c r="BI311" i="14"/>
  <c r="BQ311" i="14"/>
  <c r="CY311" i="14"/>
  <c r="BR311" i="14"/>
  <c r="BW311" i="14"/>
  <c r="CQ311" i="14"/>
  <c r="CX311" i="14"/>
  <c r="DA311" i="14"/>
  <c r="DA312" i="14" s="1"/>
  <c r="CI311" i="14"/>
  <c r="BJ311" i="14"/>
  <c r="CM311" i="14"/>
  <c r="CM312" i="14" s="1"/>
  <c r="CA311" i="14"/>
  <c r="CA312" i="14" s="1"/>
  <c r="CK250" i="14"/>
  <c r="DB250" i="14"/>
  <c r="CC250" i="14"/>
  <c r="CQ250" i="14"/>
  <c r="CT250" i="14"/>
  <c r="BJ250" i="14"/>
  <c r="CO250" i="14"/>
  <c r="BX250" i="14"/>
  <c r="CJ250" i="14"/>
  <c r="CR250" i="14"/>
  <c r="CN250" i="14"/>
  <c r="BO250" i="14"/>
  <c r="CY250" i="14"/>
  <c r="CF250" i="14"/>
  <c r="BU250" i="14"/>
  <c r="CI250" i="14"/>
  <c r="CL250" i="14"/>
  <c r="CX250" i="14"/>
  <c r="BY250" i="14"/>
  <c r="CD250" i="14"/>
  <c r="CP250" i="14"/>
  <c r="BQ250" i="14"/>
  <c r="BT250" i="14"/>
  <c r="DF250" i="14"/>
  <c r="DF251" i="14" s="1"/>
  <c r="DF252" i="14" s="1"/>
  <c r="DF253" i="14" s="1"/>
  <c r="DF254" i="14" s="1"/>
  <c r="DF255" i="14" s="1"/>
  <c r="DF256" i="14" s="1"/>
  <c r="DF257" i="14" s="1"/>
  <c r="DF258" i="14" s="1"/>
  <c r="DF259" i="14" s="1"/>
  <c r="DF260" i="14" s="1"/>
  <c r="DF261" i="14" s="1"/>
  <c r="DF262" i="14" s="1"/>
  <c r="DF263" i="14" s="1"/>
  <c r="DF264" i="14" s="1"/>
  <c r="DF265" i="14" s="1"/>
  <c r="DF266" i="14" s="1"/>
  <c r="DF267" i="14" s="1"/>
  <c r="DF268" i="14" s="1"/>
  <c r="DF269" i="14" s="1"/>
  <c r="DF270" i="14" s="1"/>
  <c r="DF271" i="14" s="1"/>
  <c r="DF272" i="14" s="1"/>
  <c r="DF273" i="14" s="1"/>
  <c r="DF274" i="14" s="1"/>
  <c r="DF275" i="14" s="1"/>
  <c r="DF276" i="14" s="1"/>
  <c r="DF277" i="14" s="1"/>
  <c r="DF278" i="14" s="1"/>
  <c r="DF279" i="14" s="1"/>
  <c r="DF280" i="14" s="1"/>
  <c r="DF281" i="14" s="1"/>
  <c r="DF282" i="14" s="1"/>
  <c r="DF283" i="14" s="1"/>
  <c r="DF284" i="14" s="1"/>
  <c r="DF285" i="14" s="1"/>
  <c r="DF286" i="14" s="1"/>
  <c r="DF287" i="14" s="1"/>
  <c r="DF288" i="14" s="1"/>
  <c r="DF289" i="14" s="1"/>
  <c r="DF290" i="14" s="1"/>
  <c r="DF291" i="14" s="1"/>
  <c r="DF292" i="14" s="1"/>
  <c r="DF293" i="14" s="1"/>
  <c r="DF294" i="14" s="1"/>
  <c r="DF295" i="14" s="1"/>
  <c r="DF296" i="14" s="1"/>
  <c r="DF297" i="14" s="1"/>
  <c r="DF298" i="14" s="1"/>
  <c r="DF299" i="14" s="1"/>
  <c r="BS250" i="14"/>
  <c r="BV250" i="14"/>
  <c r="CH250" i="14"/>
  <c r="BL250" i="14"/>
  <c r="CM250" i="14"/>
  <c r="BK250" i="14"/>
  <c r="BN250" i="14"/>
  <c r="BZ250" i="14"/>
  <c r="BZ251" i="14" s="1"/>
  <c r="DD250" i="14"/>
  <c r="CE250" i="14"/>
  <c r="DA250" i="14"/>
  <c r="DE250" i="14"/>
  <c r="DC250" i="14"/>
  <c r="CZ250" i="14"/>
  <c r="BR250" i="14"/>
  <c r="CV250" i="14"/>
  <c r="CV251" i="14" s="1"/>
  <c r="BW250" i="14"/>
  <c r="CY189" i="14"/>
  <c r="CH189" i="14"/>
  <c r="CO189" i="14"/>
  <c r="BP189" i="14"/>
  <c r="CT189" i="14"/>
  <c r="DA189" i="14"/>
  <c r="CS189" i="14"/>
  <c r="DF189" i="14"/>
  <c r="DF190" i="14" s="1"/>
  <c r="DF191" i="14" s="1"/>
  <c r="DF192" i="14" s="1"/>
  <c r="DF193" i="14" s="1"/>
  <c r="DF194" i="14" s="1"/>
  <c r="DF195" i="14" s="1"/>
  <c r="DF196" i="14" s="1"/>
  <c r="DF197" i="14" s="1"/>
  <c r="DF198" i="14" s="1"/>
  <c r="DF199" i="14" s="1"/>
  <c r="DF200" i="14" s="1"/>
  <c r="DF201" i="14" s="1"/>
  <c r="DF202" i="14" s="1"/>
  <c r="DF203" i="14" s="1"/>
  <c r="DF204" i="14" s="1"/>
  <c r="DF205" i="14" s="1"/>
  <c r="DF206" i="14" s="1"/>
  <c r="DF207" i="14" s="1"/>
  <c r="DF208" i="14" s="1"/>
  <c r="DF209" i="14" s="1"/>
  <c r="DF210" i="14" s="1"/>
  <c r="DF211" i="14" s="1"/>
  <c r="DF212" i="14" s="1"/>
  <c r="DF213" i="14" s="1"/>
  <c r="DF214" i="14" s="1"/>
  <c r="DF215" i="14" s="1"/>
  <c r="DF216" i="14" s="1"/>
  <c r="DF217" i="14" s="1"/>
  <c r="DF218" i="14" s="1"/>
  <c r="DF219" i="14" s="1"/>
  <c r="DF220" i="14" s="1"/>
  <c r="DF221" i="14" s="1"/>
  <c r="DF222" i="14" s="1"/>
  <c r="DF223" i="14" s="1"/>
  <c r="DF224" i="14" s="1"/>
  <c r="DF225" i="14" s="1"/>
  <c r="DF226" i="14" s="1"/>
  <c r="DF227" i="14" s="1"/>
  <c r="DF228" i="14" s="1"/>
  <c r="DF229" i="14" s="1"/>
  <c r="DF230" i="14" s="1"/>
  <c r="DF231" i="14" s="1"/>
  <c r="DF232" i="14" s="1"/>
  <c r="DF233" i="14" s="1"/>
  <c r="DF234" i="14" s="1"/>
  <c r="DF235" i="14" s="1"/>
  <c r="DF236" i="14" s="1"/>
  <c r="DF237" i="14" s="1"/>
  <c r="DF238" i="14" s="1"/>
  <c r="BR189" i="14"/>
  <c r="BQ189" i="14"/>
  <c r="BL189" i="14"/>
  <c r="CD189" i="14"/>
  <c r="CK189" i="14"/>
  <c r="BJ189" i="14"/>
  <c r="DD189" i="14"/>
  <c r="CM189" i="14"/>
  <c r="BV189" i="14"/>
  <c r="CC189" i="14"/>
  <c r="CX189" i="14"/>
  <c r="CQ189" i="14"/>
  <c r="BY189" i="14"/>
  <c r="CV189" i="14"/>
  <c r="CE189" i="14"/>
  <c r="BN189" i="14"/>
  <c r="BU189" i="14"/>
  <c r="CI189" i="14"/>
  <c r="BI189" i="14"/>
  <c r="CN189" i="14"/>
  <c r="BW189" i="14"/>
  <c r="CZ189" i="14"/>
  <c r="CU189" i="14"/>
  <c r="CA189" i="14"/>
  <c r="DE189" i="14"/>
  <c r="DE190" i="14" s="1"/>
  <c r="DE191" i="14" s="1"/>
  <c r="DE192" i="14" s="1"/>
  <c r="DE193" i="14" s="1"/>
  <c r="DE194" i="14" s="1"/>
  <c r="DE195" i="14" s="1"/>
  <c r="DE196" i="14" s="1"/>
  <c r="DE197" i="14" s="1"/>
  <c r="DE198" i="14" s="1"/>
  <c r="DE199" i="14" s="1"/>
  <c r="DE200" i="14" s="1"/>
  <c r="DE201" i="14" s="1"/>
  <c r="DE202" i="14" s="1"/>
  <c r="DE203" i="14" s="1"/>
  <c r="DE204" i="14" s="1"/>
  <c r="DE205" i="14" s="1"/>
  <c r="DE206" i="14" s="1"/>
  <c r="DE207" i="14" s="1"/>
  <c r="DE208" i="14" s="1"/>
  <c r="DE209" i="14" s="1"/>
  <c r="DE210" i="14" s="1"/>
  <c r="DE211" i="14" s="1"/>
  <c r="DE212" i="14" s="1"/>
  <c r="DE213" i="14" s="1"/>
  <c r="DE214" i="14" s="1"/>
  <c r="DE215" i="14" s="1"/>
  <c r="DE216" i="14" s="1"/>
  <c r="DE217" i="14" s="1"/>
  <c r="DE218" i="14" s="1"/>
  <c r="DE219" i="14" s="1"/>
  <c r="DE220" i="14" s="1"/>
  <c r="DE221" i="14" s="1"/>
  <c r="DE222" i="14" s="1"/>
  <c r="DE223" i="14" s="1"/>
  <c r="DE224" i="14" s="1"/>
  <c r="DE225" i="14" s="1"/>
  <c r="DE226" i="14" s="1"/>
  <c r="DE227" i="14" s="1"/>
  <c r="DE228" i="14" s="1"/>
  <c r="DE229" i="14" s="1"/>
  <c r="DE230" i="14" s="1"/>
  <c r="DE231" i="14" s="1"/>
  <c r="DE232" i="14" s="1"/>
  <c r="DE233" i="14" s="1"/>
  <c r="DE234" i="14" s="1"/>
  <c r="DE235" i="14" s="1"/>
  <c r="DE236" i="14" s="1"/>
  <c r="DE237" i="14" s="1"/>
  <c r="DE238" i="14" s="1"/>
  <c r="CF189" i="14"/>
  <c r="BT189" i="14"/>
  <c r="CJ189" i="14"/>
  <c r="CR189" i="14"/>
  <c r="CP189" i="14"/>
  <c r="CW189" i="14"/>
  <c r="BX189" i="14"/>
  <c r="DB189" i="14"/>
  <c r="BS189" i="14"/>
  <c r="CB189" i="14"/>
  <c r="DB128" i="14"/>
  <c r="DB129" i="14" s="1"/>
  <c r="CU128" i="14"/>
  <c r="CO128" i="14"/>
  <c r="CL128" i="14"/>
  <c r="CZ128" i="14"/>
  <c r="DD128" i="14"/>
  <c r="DD129" i="14" s="1"/>
  <c r="CJ128" i="14"/>
  <c r="DA128" i="14"/>
  <c r="CE128" i="14"/>
  <c r="CS128" i="14"/>
  <c r="CY128" i="14"/>
  <c r="CY129" i="14" s="1"/>
  <c r="BT128" i="14"/>
  <c r="CN128" i="14"/>
  <c r="CK128" i="14"/>
  <c r="CQ128" i="14"/>
  <c r="CW128" i="14"/>
  <c r="BJ128" i="14"/>
  <c r="CI128" i="14"/>
  <c r="CG128" i="14"/>
  <c r="BY128" i="14"/>
  <c r="BN128" i="14"/>
  <c r="CC128" i="14"/>
  <c r="CT128" i="14"/>
  <c r="CR128" i="14"/>
  <c r="BU128" i="14"/>
  <c r="CA128" i="14"/>
  <c r="DF129" i="14"/>
  <c r="DF130" i="14" s="1"/>
  <c r="DF131" i="14" s="1"/>
  <c r="DF132" i="14" s="1"/>
  <c r="DF133" i="14" s="1"/>
  <c r="DF134" i="14" s="1"/>
  <c r="DF135" i="14" s="1"/>
  <c r="DF136" i="14" s="1"/>
  <c r="DF137" i="14" s="1"/>
  <c r="DF138" i="14" s="1"/>
  <c r="DF139" i="14" s="1"/>
  <c r="DF140" i="14" s="1"/>
  <c r="DF141" i="14" s="1"/>
  <c r="DF142" i="14" s="1"/>
  <c r="DF143" i="14" s="1"/>
  <c r="DF144" i="14" s="1"/>
  <c r="DF145" i="14" s="1"/>
  <c r="DF146" i="14" s="1"/>
  <c r="DF147" i="14" s="1"/>
  <c r="DF148" i="14" s="1"/>
  <c r="DF149" i="14" s="1"/>
  <c r="DF150" i="14" s="1"/>
  <c r="DF151" i="14" s="1"/>
  <c r="DF152" i="14" s="1"/>
  <c r="DF153" i="14" s="1"/>
  <c r="DF154" i="14" s="1"/>
  <c r="DF155" i="14" s="1"/>
  <c r="DF156" i="14" s="1"/>
  <c r="DF157" i="14" s="1"/>
  <c r="DF158" i="14" s="1"/>
  <c r="DF159" i="14" s="1"/>
  <c r="DF160" i="14" s="1"/>
  <c r="DF161" i="14" s="1"/>
  <c r="DF162" i="14" s="1"/>
  <c r="DF163" i="14" s="1"/>
  <c r="DF164" i="14" s="1"/>
  <c r="DF165" i="14" s="1"/>
  <c r="DF166" i="14" s="1"/>
  <c r="DF167" i="14" s="1"/>
  <c r="DF168" i="14" s="1"/>
  <c r="DF169" i="14" s="1"/>
  <c r="DF170" i="14" s="1"/>
  <c r="DF171" i="14" s="1"/>
  <c r="DF172" i="14" s="1"/>
  <c r="DF173" i="14" s="1"/>
  <c r="DF174" i="14" s="1"/>
  <c r="DF175" i="14" s="1"/>
  <c r="DF176" i="14" s="1"/>
  <c r="DF177" i="14" s="1"/>
  <c r="BX128" i="14"/>
  <c r="BM128" i="14"/>
  <c r="BS128" i="14"/>
  <c r="CX128" i="14"/>
  <c r="BQ128" i="14"/>
  <c r="BV128" i="14"/>
  <c r="BV129" i="14" s="1"/>
  <c r="BK128" i="14"/>
  <c r="CP128" i="14"/>
  <c r="BP128" i="14"/>
  <c r="BL128" i="14"/>
  <c r="DF10" i="14"/>
  <c r="DF11" i="14" s="1"/>
  <c r="DF12" i="14" s="1"/>
  <c r="DF13" i="14" s="1"/>
  <c r="DF14" i="14" s="1"/>
  <c r="DF15" i="14" s="1"/>
  <c r="DF16" i="14" s="1"/>
  <c r="DF17" i="14" s="1"/>
  <c r="DF18" i="14" s="1"/>
  <c r="DF19" i="14" s="1"/>
  <c r="DF20" i="14" s="1"/>
  <c r="DF21" i="14" s="1"/>
  <c r="DF22" i="14" s="1"/>
  <c r="DF23" i="14" s="1"/>
  <c r="DF24" i="14" s="1"/>
  <c r="DF25" i="14" s="1"/>
  <c r="DF26" i="14" s="1"/>
  <c r="DF27" i="14" s="1"/>
  <c r="DF28" i="14" s="1"/>
  <c r="DF29" i="14" s="1"/>
  <c r="DF30" i="14" s="1"/>
  <c r="DF31" i="14" s="1"/>
  <c r="DF32" i="14" s="1"/>
  <c r="DF33" i="14" s="1"/>
  <c r="DF34" i="14" s="1"/>
  <c r="DF35" i="14" s="1"/>
  <c r="DF36" i="14" s="1"/>
  <c r="DF37" i="14" s="1"/>
  <c r="DF38" i="14" s="1"/>
  <c r="DF39" i="14" s="1"/>
  <c r="DF40" i="14" s="1"/>
  <c r="DF41" i="14" s="1"/>
  <c r="DF42" i="14" s="1"/>
  <c r="DF43" i="14" s="1"/>
  <c r="DF44" i="14" s="1"/>
  <c r="DF45" i="14" s="1"/>
  <c r="DF46" i="14" s="1"/>
  <c r="DF47" i="14" s="1"/>
  <c r="DF48" i="14" s="1"/>
  <c r="DF49" i="14" s="1"/>
  <c r="DF50" i="14" s="1"/>
  <c r="DF51" i="14" s="1"/>
  <c r="DF52" i="14" s="1"/>
  <c r="DF53" i="14" s="1"/>
  <c r="DF54" i="14" s="1"/>
  <c r="DD6" i="14"/>
  <c r="CA6" i="14"/>
  <c r="CM6" i="14"/>
  <c r="CF6" i="14"/>
  <c r="CX6" i="14"/>
  <c r="BO6" i="14"/>
  <c r="CY6" i="14"/>
  <c r="CQ6" i="14"/>
  <c r="CI6" i="14"/>
  <c r="BR6" i="14"/>
  <c r="BM6" i="14"/>
  <c r="CG6" i="14"/>
  <c r="DB6" i="14"/>
  <c r="CU6" i="14"/>
  <c r="CP6" i="14"/>
  <c r="CE6" i="14"/>
  <c r="BN6" i="14"/>
  <c r="BX6" i="14"/>
  <c r="BZ6" i="14"/>
  <c r="CW6" i="14"/>
  <c r="BY6" i="14"/>
  <c r="BQ6" i="14"/>
  <c r="DA6" i="14"/>
  <c r="CZ6" i="14"/>
  <c r="BP6" i="14"/>
  <c r="CT6" i="14"/>
  <c r="CO6" i="14"/>
  <c r="BI6" i="14"/>
  <c r="CS6" i="14"/>
  <c r="CR6" i="14"/>
  <c r="BW6" i="14"/>
  <c r="CL6" i="14"/>
  <c r="DC6" i="14"/>
  <c r="DC7" i="14" s="1"/>
  <c r="CJ6" i="14"/>
  <c r="BS6" i="14"/>
  <c r="BV6" i="14"/>
  <c r="CK6" i="14"/>
  <c r="DE6" i="14"/>
  <c r="DE7" i="14" s="1"/>
  <c r="DE8" i="14" s="1"/>
  <c r="DE9" i="14" s="1"/>
  <c r="DE10" i="14" s="1"/>
  <c r="DE11" i="14" s="1"/>
  <c r="DE12" i="14" s="1"/>
  <c r="DE13" i="14" s="1"/>
  <c r="DE14" i="14" s="1"/>
  <c r="DE15" i="14" s="1"/>
  <c r="DE16" i="14" s="1"/>
  <c r="DE17" i="14" s="1"/>
  <c r="DE18" i="14" s="1"/>
  <c r="DE19" i="14" s="1"/>
  <c r="DE20" i="14" s="1"/>
  <c r="DE21" i="14" s="1"/>
  <c r="DE22" i="14" s="1"/>
  <c r="DE23" i="14" s="1"/>
  <c r="DE24" i="14" s="1"/>
  <c r="DE25" i="14" s="1"/>
  <c r="DE26" i="14" s="1"/>
  <c r="DE27" i="14" s="1"/>
  <c r="DE28" i="14" s="1"/>
  <c r="DE29" i="14" s="1"/>
  <c r="DE30" i="14" s="1"/>
  <c r="DE31" i="14" s="1"/>
  <c r="DE32" i="14" s="1"/>
  <c r="DE33" i="14" s="1"/>
  <c r="DE34" i="14" s="1"/>
  <c r="DE35" i="14" s="1"/>
  <c r="DE36" i="14" s="1"/>
  <c r="DE37" i="14" s="1"/>
  <c r="DE38" i="14" s="1"/>
  <c r="DE39" i="14" s="1"/>
  <c r="DE40" i="14" s="1"/>
  <c r="DE41" i="14" s="1"/>
  <c r="DE42" i="14" s="1"/>
  <c r="DE43" i="14" s="1"/>
  <c r="DE44" i="14" s="1"/>
  <c r="DE45" i="14" s="1"/>
  <c r="DE46" i="14" s="1"/>
  <c r="DE47" i="14" s="1"/>
  <c r="DE48" i="14" s="1"/>
  <c r="DE49" i="14" s="1"/>
  <c r="DE50" i="14" s="1"/>
  <c r="DE51" i="14" s="1"/>
  <c r="DE52" i="14" s="1"/>
  <c r="DE53" i="14" s="1"/>
  <c r="CD6" i="14"/>
  <c r="CC6" i="14"/>
  <c r="CB6" i="14"/>
  <c r="BK6" i="14"/>
  <c r="CV6" i="14"/>
  <c r="BU6" i="14"/>
  <c r="BL6" i="14"/>
  <c r="CH6" i="14"/>
  <c r="CN6" i="14"/>
  <c r="BJ6" i="14"/>
  <c r="BV67" i="14"/>
  <c r="CH67" i="14"/>
  <c r="CF67" i="14"/>
  <c r="CZ67" i="14"/>
  <c r="DC67" i="14"/>
  <c r="DC68" i="14" s="1"/>
  <c r="BM67" i="14"/>
  <c r="CT67" i="14"/>
  <c r="CR67" i="14"/>
  <c r="BK67" i="14"/>
  <c r="CX67" i="14"/>
  <c r="CK67" i="14"/>
  <c r="BZ67" i="14"/>
  <c r="BU67" i="14"/>
  <c r="BL67" i="14"/>
  <c r="BP67" i="14"/>
  <c r="BI67" i="14"/>
  <c r="CJ67" i="14"/>
  <c r="CO67" i="14"/>
  <c r="CB67" i="14"/>
  <c r="BT67" i="14"/>
  <c r="CS67" i="14"/>
  <c r="BO67" i="14"/>
  <c r="BN67" i="14"/>
  <c r="CG67" i="14"/>
  <c r="CE68" i="14" s="1"/>
  <c r="CV67" i="14"/>
  <c r="CW67" i="14"/>
  <c r="CA67" i="14"/>
  <c r="BS67" i="14"/>
  <c r="BY67" i="14"/>
  <c r="CN67" i="14"/>
  <c r="CU67" i="14"/>
  <c r="CU68" i="14" s="1"/>
  <c r="DE68" i="14"/>
  <c r="BQ67" i="14"/>
  <c r="CP67" i="14"/>
  <c r="CI67" i="14"/>
  <c r="BX67" i="14"/>
  <c r="CD67" i="14"/>
  <c r="CM67" i="14"/>
  <c r="CM68" i="14" s="1"/>
  <c r="DB67" i="14"/>
  <c r="DB68" i="14" s="1"/>
  <c r="DF68" i="14"/>
  <c r="DF69" i="14" s="1"/>
  <c r="DF70" i="14" s="1"/>
  <c r="DF71" i="14" s="1"/>
  <c r="DF72" i="14" s="1"/>
  <c r="DF73" i="14" s="1"/>
  <c r="DF74" i="14" s="1"/>
  <c r="DF75" i="14" s="1"/>
  <c r="DF76" i="14" s="1"/>
  <c r="DF77" i="14" s="1"/>
  <c r="DF78" i="14" s="1"/>
  <c r="DF79" i="14" s="1"/>
  <c r="DF80" i="14" s="1"/>
  <c r="DF81" i="14" s="1"/>
  <c r="DF82" i="14" s="1"/>
  <c r="DF83" i="14" s="1"/>
  <c r="DF84" i="14" s="1"/>
  <c r="DF85" i="14" s="1"/>
  <c r="DF86" i="14" s="1"/>
  <c r="DF87" i="14" s="1"/>
  <c r="DF88" i="14" s="1"/>
  <c r="DF89" i="14" s="1"/>
  <c r="DF90" i="14" s="1"/>
  <c r="DF91" i="14" s="1"/>
  <c r="DF92" i="14" s="1"/>
  <c r="DF93" i="14" s="1"/>
  <c r="DF94" i="14" s="1"/>
  <c r="DF95" i="14" s="1"/>
  <c r="DF96" i="14" s="1"/>
  <c r="DF97" i="14" s="1"/>
  <c r="DF98" i="14" s="1"/>
  <c r="DF99" i="14" s="1"/>
  <c r="DF100" i="14" s="1"/>
  <c r="DF101" i="14" s="1"/>
  <c r="DF102" i="14" s="1"/>
  <c r="DF103" i="14" s="1"/>
  <c r="DF104" i="14" s="1"/>
  <c r="DF105" i="14" s="1"/>
  <c r="DF106" i="14" s="1"/>
  <c r="DF107" i="14" s="1"/>
  <c r="DF108" i="14" s="1"/>
  <c r="DF109" i="14" s="1"/>
  <c r="DF110" i="14" s="1"/>
  <c r="DF111" i="14" s="1"/>
  <c r="DF112" i="14" s="1"/>
  <c r="DF113" i="14" s="1"/>
  <c r="DF114" i="14" s="1"/>
  <c r="DF115" i="14" s="1"/>
  <c r="DF116" i="14" s="1"/>
  <c r="BJ67" i="14"/>
  <c r="BJ68" i="14" s="1"/>
  <c r="BW67" i="14"/>
  <c r="CC67" i="14"/>
  <c r="DA68" i="14"/>
  <c r="DD68" i="14"/>
  <c r="DD69" i="14" s="1"/>
  <c r="CL67" i="14"/>
  <c r="DF55" i="14" l="1"/>
  <c r="CF312" i="14"/>
  <c r="CR312" i="14"/>
  <c r="BN312" i="14"/>
  <c r="BW251" i="14"/>
  <c r="DD251" i="14"/>
  <c r="DD252" i="14" s="1"/>
  <c r="DD253" i="14" s="1"/>
  <c r="DD254" i="14" s="1"/>
  <c r="DD255" i="14" s="1"/>
  <c r="DD256" i="14" s="1"/>
  <c r="DD257" i="14" s="1"/>
  <c r="DD258" i="14" s="1"/>
  <c r="DD259" i="14" s="1"/>
  <c r="DD260" i="14" s="1"/>
  <c r="DD261" i="14" s="1"/>
  <c r="DD262" i="14" s="1"/>
  <c r="DD263" i="14" s="1"/>
  <c r="DD264" i="14" s="1"/>
  <c r="DD265" i="14" s="1"/>
  <c r="DD266" i="14" s="1"/>
  <c r="DD267" i="14" s="1"/>
  <c r="DD268" i="14" s="1"/>
  <c r="DD269" i="14" s="1"/>
  <c r="DD270" i="14" s="1"/>
  <c r="DD271" i="14" s="1"/>
  <c r="DD272" i="14" s="1"/>
  <c r="DD273" i="14" s="1"/>
  <c r="DD274" i="14" s="1"/>
  <c r="DD275" i="14" s="1"/>
  <c r="DD276" i="14" s="1"/>
  <c r="DD277" i="14" s="1"/>
  <c r="DD278" i="14" s="1"/>
  <c r="DD279" i="14" s="1"/>
  <c r="DD280" i="14" s="1"/>
  <c r="DD281" i="14" s="1"/>
  <c r="DD282" i="14" s="1"/>
  <c r="DD283" i="14" s="1"/>
  <c r="DD284" i="14" s="1"/>
  <c r="DD285" i="14" s="1"/>
  <c r="DD286" i="14" s="1"/>
  <c r="DD287" i="14" s="1"/>
  <c r="DD288" i="14" s="1"/>
  <c r="DD289" i="14" s="1"/>
  <c r="DD290" i="14" s="1"/>
  <c r="DD291" i="14" s="1"/>
  <c r="DD292" i="14" s="1"/>
  <c r="DD293" i="14" s="1"/>
  <c r="DD294" i="14" s="1"/>
  <c r="DD295" i="14" s="1"/>
  <c r="DD296" i="14" s="1"/>
  <c r="DD297" i="14" s="1"/>
  <c r="DD298" i="14" s="1"/>
  <c r="DD299" i="14" s="1"/>
  <c r="CS251" i="14"/>
  <c r="DE251" i="14"/>
  <c r="DE252" i="14" s="1"/>
  <c r="DE253" i="14" s="1"/>
  <c r="DE254" i="14" s="1"/>
  <c r="DE255" i="14" s="1"/>
  <c r="DE256" i="14" s="1"/>
  <c r="DE257" i="14" s="1"/>
  <c r="DE258" i="14" s="1"/>
  <c r="DE259" i="14" s="1"/>
  <c r="DE260" i="14" s="1"/>
  <c r="DE261" i="14" s="1"/>
  <c r="DE262" i="14" s="1"/>
  <c r="DE263" i="14" s="1"/>
  <c r="DE264" i="14" s="1"/>
  <c r="DE265" i="14" s="1"/>
  <c r="DE266" i="14" s="1"/>
  <c r="DE267" i="14" s="1"/>
  <c r="DE268" i="14" s="1"/>
  <c r="DE269" i="14" s="1"/>
  <c r="DE270" i="14" s="1"/>
  <c r="DE271" i="14" s="1"/>
  <c r="DE272" i="14" s="1"/>
  <c r="DE273" i="14" s="1"/>
  <c r="DE274" i="14" s="1"/>
  <c r="DE275" i="14" s="1"/>
  <c r="DE276" i="14" s="1"/>
  <c r="DE277" i="14" s="1"/>
  <c r="DE278" i="14" s="1"/>
  <c r="DE279" i="14" s="1"/>
  <c r="DE280" i="14" s="1"/>
  <c r="DE281" i="14" s="1"/>
  <c r="DE282" i="14" s="1"/>
  <c r="DE283" i="14" s="1"/>
  <c r="DE284" i="14" s="1"/>
  <c r="DE285" i="14" s="1"/>
  <c r="DE286" i="14" s="1"/>
  <c r="DE287" i="14" s="1"/>
  <c r="DE288" i="14" s="1"/>
  <c r="DE289" i="14" s="1"/>
  <c r="DE290" i="14" s="1"/>
  <c r="DE291" i="14" s="1"/>
  <c r="DE292" i="14" s="1"/>
  <c r="DE293" i="14" s="1"/>
  <c r="DE294" i="14" s="1"/>
  <c r="DE295" i="14" s="1"/>
  <c r="DE296" i="14" s="1"/>
  <c r="DE297" i="14" s="1"/>
  <c r="DE298" i="14" s="1"/>
  <c r="DE299" i="14" s="1"/>
  <c r="CB251" i="14"/>
  <c r="CB190" i="14"/>
  <c r="BO190" i="14"/>
  <c r="DD190" i="14"/>
  <c r="DD191" i="14" s="1"/>
  <c r="DD192" i="14" s="1"/>
  <c r="DD193" i="14" s="1"/>
  <c r="DD194" i="14" s="1"/>
  <c r="DD195" i="14" s="1"/>
  <c r="DD196" i="14" s="1"/>
  <c r="DD197" i="14" s="1"/>
  <c r="DD198" i="14" s="1"/>
  <c r="DD199" i="14" s="1"/>
  <c r="DD200" i="14" s="1"/>
  <c r="DD201" i="14" s="1"/>
  <c r="DD202" i="14" s="1"/>
  <c r="DD203" i="14" s="1"/>
  <c r="DD204" i="14" s="1"/>
  <c r="DD205" i="14" s="1"/>
  <c r="DD206" i="14" s="1"/>
  <c r="DD207" i="14" s="1"/>
  <c r="DD208" i="14" s="1"/>
  <c r="DD209" i="14" s="1"/>
  <c r="DD210" i="14" s="1"/>
  <c r="DD211" i="14" s="1"/>
  <c r="DD212" i="14" s="1"/>
  <c r="DD213" i="14" s="1"/>
  <c r="DD214" i="14" s="1"/>
  <c r="DD215" i="14" s="1"/>
  <c r="DD216" i="14" s="1"/>
  <c r="DD217" i="14" s="1"/>
  <c r="DD218" i="14" s="1"/>
  <c r="DD219" i="14" s="1"/>
  <c r="DD220" i="14" s="1"/>
  <c r="DD221" i="14" s="1"/>
  <c r="DD222" i="14" s="1"/>
  <c r="DD223" i="14" s="1"/>
  <c r="DD224" i="14" s="1"/>
  <c r="DD225" i="14" s="1"/>
  <c r="DD226" i="14" s="1"/>
  <c r="DD227" i="14" s="1"/>
  <c r="DD228" i="14" s="1"/>
  <c r="DD229" i="14" s="1"/>
  <c r="DD230" i="14" s="1"/>
  <c r="DD231" i="14" s="1"/>
  <c r="DD232" i="14" s="1"/>
  <c r="DD233" i="14" s="1"/>
  <c r="DD234" i="14" s="1"/>
  <c r="DD235" i="14" s="1"/>
  <c r="DD236" i="14" s="1"/>
  <c r="DD237" i="14" s="1"/>
  <c r="DD238" i="14" s="1"/>
  <c r="CL190" i="14"/>
  <c r="CV190" i="14"/>
  <c r="CJ190" i="14"/>
  <c r="BK190" i="14"/>
  <c r="CS129" i="14"/>
  <c r="CR129" i="14"/>
  <c r="DA129" i="14"/>
  <c r="CM129" i="14"/>
  <c r="CD129" i="14"/>
  <c r="BS129" i="14"/>
  <c r="CC129" i="14"/>
  <c r="BI129" i="14"/>
  <c r="BL129" i="14"/>
  <c r="BO129" i="14"/>
  <c r="BW312" i="14"/>
  <c r="BP312" i="14"/>
  <c r="CQ312" i="14"/>
  <c r="BL312" i="14"/>
  <c r="BT312" i="14"/>
  <c r="CL312" i="14"/>
  <c r="CK312" i="14"/>
  <c r="BS312" i="14"/>
  <c r="BY312" i="14"/>
  <c r="BJ312" i="14"/>
  <c r="CY312" i="14"/>
  <c r="CO312" i="14"/>
  <c r="CV312" i="14"/>
  <c r="CU312" i="14"/>
  <c r="BZ312" i="14"/>
  <c r="CI312" i="14"/>
  <c r="BQ312" i="14"/>
  <c r="BX312" i="14"/>
  <c r="BO312" i="14"/>
  <c r="CS312" i="14"/>
  <c r="CT312" i="14"/>
  <c r="BI312" i="14"/>
  <c r="CP312" i="14"/>
  <c r="CC312" i="14"/>
  <c r="CH312" i="14"/>
  <c r="DB312" i="14"/>
  <c r="DB313" i="14" s="1"/>
  <c r="DB314" i="14" s="1"/>
  <c r="DB315" i="14" s="1"/>
  <c r="DB316" i="14" s="1"/>
  <c r="DB317" i="14" s="1"/>
  <c r="DB318" i="14" s="1"/>
  <c r="DB319" i="14" s="1"/>
  <c r="DB320" i="14" s="1"/>
  <c r="DB321" i="14" s="1"/>
  <c r="DB322" i="14" s="1"/>
  <c r="DB323" i="14" s="1"/>
  <c r="DB324" i="14" s="1"/>
  <c r="DB325" i="14" s="1"/>
  <c r="DB326" i="14" s="1"/>
  <c r="DB327" i="14" s="1"/>
  <c r="DB328" i="14" s="1"/>
  <c r="DB329" i="14" s="1"/>
  <c r="DB330" i="14" s="1"/>
  <c r="DB331" i="14" s="1"/>
  <c r="DB332" i="14" s="1"/>
  <c r="DB333" i="14" s="1"/>
  <c r="DB334" i="14" s="1"/>
  <c r="DB335" i="14" s="1"/>
  <c r="DB336" i="14" s="1"/>
  <c r="DB337" i="14" s="1"/>
  <c r="DB338" i="14" s="1"/>
  <c r="DB339" i="14" s="1"/>
  <c r="DB340" i="14" s="1"/>
  <c r="DB341" i="14" s="1"/>
  <c r="DB342" i="14" s="1"/>
  <c r="DB343" i="14" s="1"/>
  <c r="DB344" i="14" s="1"/>
  <c r="DB345" i="14" s="1"/>
  <c r="DB346" i="14" s="1"/>
  <c r="DB347" i="14" s="1"/>
  <c r="DB348" i="14" s="1"/>
  <c r="DB349" i="14" s="1"/>
  <c r="DB350" i="14" s="1"/>
  <c r="DB351" i="14" s="1"/>
  <c r="DB352" i="14" s="1"/>
  <c r="DB353" i="14" s="1"/>
  <c r="DB354" i="14" s="1"/>
  <c r="DB355" i="14" s="1"/>
  <c r="DB356" i="14" s="1"/>
  <c r="DB357" i="14" s="1"/>
  <c r="DB358" i="14" s="1"/>
  <c r="DB359" i="14" s="1"/>
  <c r="DB360" i="14" s="1"/>
  <c r="CE312" i="14"/>
  <c r="CD312" i="14"/>
  <c r="CX312" i="14"/>
  <c r="CB312" i="14"/>
  <c r="BM312" i="14"/>
  <c r="CW312" i="14"/>
  <c r="CZ312" i="14"/>
  <c r="BK312" i="14"/>
  <c r="BR312" i="14"/>
  <c r="BU312" i="14"/>
  <c r="CG312" i="14"/>
  <c r="CJ312" i="14"/>
  <c r="CN312" i="14"/>
  <c r="BV312" i="14"/>
  <c r="CX251" i="14"/>
  <c r="CR251" i="14"/>
  <c r="DB251" i="14"/>
  <c r="BK251" i="14"/>
  <c r="BT251" i="14"/>
  <c r="CL251" i="14"/>
  <c r="CJ251" i="14"/>
  <c r="CK251" i="14"/>
  <c r="BN251" i="14"/>
  <c r="CZ251" i="14"/>
  <c r="DC251" i="14"/>
  <c r="CU251" i="14"/>
  <c r="BQ251" i="14"/>
  <c r="CI251" i="14"/>
  <c r="BX251" i="14"/>
  <c r="CM251" i="14"/>
  <c r="CP251" i="14"/>
  <c r="BU251" i="14"/>
  <c r="CO251" i="14"/>
  <c r="BL251" i="14"/>
  <c r="CF251" i="14"/>
  <c r="BJ251" i="14"/>
  <c r="CW251" i="14"/>
  <c r="BR251" i="14"/>
  <c r="DA251" i="14"/>
  <c r="DA252" i="14" s="1"/>
  <c r="CD251" i="14"/>
  <c r="CE251" i="14"/>
  <c r="CH251" i="14"/>
  <c r="BM251" i="14"/>
  <c r="CY251" i="14"/>
  <c r="CV252" i="14" s="1"/>
  <c r="CT251" i="14"/>
  <c r="BP251" i="14"/>
  <c r="BV251" i="14"/>
  <c r="CA251" i="14"/>
  <c r="BO251" i="14"/>
  <c r="CQ251" i="14"/>
  <c r="CG251" i="14"/>
  <c r="BS251" i="14"/>
  <c r="BY251" i="14"/>
  <c r="CN251" i="14"/>
  <c r="CC251" i="14"/>
  <c r="BI251" i="14"/>
  <c r="BW190" i="14"/>
  <c r="BT190" i="14"/>
  <c r="CN190" i="14"/>
  <c r="DB190" i="14"/>
  <c r="CF190" i="14"/>
  <c r="BI190" i="14"/>
  <c r="CQ190" i="14"/>
  <c r="CI190" i="14"/>
  <c r="CX190" i="14"/>
  <c r="CK190" i="14"/>
  <c r="DA190" i="14"/>
  <c r="BX190" i="14"/>
  <c r="CW190" i="14"/>
  <c r="CA190" i="14"/>
  <c r="DC190" i="14"/>
  <c r="DC191" i="14" s="1"/>
  <c r="DC192" i="14" s="1"/>
  <c r="DC193" i="14" s="1"/>
  <c r="DC194" i="14" s="1"/>
  <c r="DC195" i="14" s="1"/>
  <c r="DC196" i="14" s="1"/>
  <c r="DC197" i="14" s="1"/>
  <c r="DC198" i="14" s="1"/>
  <c r="DC199" i="14" s="1"/>
  <c r="DC200" i="14" s="1"/>
  <c r="DC201" i="14" s="1"/>
  <c r="DC202" i="14" s="1"/>
  <c r="DC203" i="14" s="1"/>
  <c r="DC204" i="14" s="1"/>
  <c r="DC205" i="14" s="1"/>
  <c r="DC206" i="14" s="1"/>
  <c r="DC207" i="14" s="1"/>
  <c r="DC208" i="14" s="1"/>
  <c r="DC209" i="14" s="1"/>
  <c r="DC210" i="14" s="1"/>
  <c r="DC211" i="14" s="1"/>
  <c r="DC212" i="14" s="1"/>
  <c r="DC213" i="14" s="1"/>
  <c r="DC214" i="14" s="1"/>
  <c r="DC215" i="14" s="1"/>
  <c r="DC216" i="14" s="1"/>
  <c r="DC217" i="14" s="1"/>
  <c r="DC218" i="14" s="1"/>
  <c r="DC219" i="14" s="1"/>
  <c r="DC220" i="14" s="1"/>
  <c r="DC221" i="14" s="1"/>
  <c r="DC222" i="14" s="1"/>
  <c r="DC223" i="14" s="1"/>
  <c r="DC224" i="14" s="1"/>
  <c r="DC225" i="14" s="1"/>
  <c r="DC226" i="14" s="1"/>
  <c r="DC227" i="14" s="1"/>
  <c r="DC228" i="14" s="1"/>
  <c r="DC229" i="14" s="1"/>
  <c r="DC230" i="14" s="1"/>
  <c r="DC231" i="14" s="1"/>
  <c r="DC232" i="14" s="1"/>
  <c r="DC233" i="14" s="1"/>
  <c r="DC234" i="14" s="1"/>
  <c r="DC235" i="14" s="1"/>
  <c r="DC236" i="14" s="1"/>
  <c r="DC237" i="14" s="1"/>
  <c r="DC238" i="14" s="1"/>
  <c r="BZ190" i="14"/>
  <c r="CD190" i="14"/>
  <c r="CT190" i="14"/>
  <c r="BU190" i="14"/>
  <c r="CC190" i="14"/>
  <c r="BL190" i="14"/>
  <c r="BP190" i="14"/>
  <c r="CP190" i="14"/>
  <c r="CG190" i="14"/>
  <c r="BN190" i="14"/>
  <c r="BV190" i="14"/>
  <c r="BQ190" i="14"/>
  <c r="CO190" i="14"/>
  <c r="CU190" i="14"/>
  <c r="CR190" i="14"/>
  <c r="CZ190" i="14"/>
  <c r="CZ191" i="14" s="1"/>
  <c r="CE190" i="14"/>
  <c r="CM190" i="14"/>
  <c r="BR190" i="14"/>
  <c r="CH190" i="14"/>
  <c r="CY190" i="14"/>
  <c r="BS190" i="14"/>
  <c r="BY190" i="14"/>
  <c r="BJ190" i="14"/>
  <c r="BJ191" i="14" s="1"/>
  <c r="CS190" i="14"/>
  <c r="BM190" i="14"/>
  <c r="BN129" i="14"/>
  <c r="CK129" i="14"/>
  <c r="CP129" i="14"/>
  <c r="BX129" i="14"/>
  <c r="BY129" i="14"/>
  <c r="BW129" i="14"/>
  <c r="CJ129" i="14"/>
  <c r="DC129" i="14"/>
  <c r="DC130" i="14" s="1"/>
  <c r="CG129" i="14"/>
  <c r="CN129" i="14"/>
  <c r="DD130" i="14"/>
  <c r="DD131" i="14" s="1"/>
  <c r="DD132" i="14" s="1"/>
  <c r="DD133" i="14" s="1"/>
  <c r="DD134" i="14" s="1"/>
  <c r="DD135" i="14" s="1"/>
  <c r="DD136" i="14" s="1"/>
  <c r="DD137" i="14" s="1"/>
  <c r="DD138" i="14" s="1"/>
  <c r="DD139" i="14" s="1"/>
  <c r="DD140" i="14" s="1"/>
  <c r="DD141" i="14" s="1"/>
  <c r="DD142" i="14" s="1"/>
  <c r="DD143" i="14" s="1"/>
  <c r="DD144" i="14" s="1"/>
  <c r="DD145" i="14" s="1"/>
  <c r="DD146" i="14" s="1"/>
  <c r="DD147" i="14" s="1"/>
  <c r="DD148" i="14" s="1"/>
  <c r="DD149" i="14" s="1"/>
  <c r="DD150" i="14" s="1"/>
  <c r="DD151" i="14" s="1"/>
  <c r="DD152" i="14" s="1"/>
  <c r="DD153" i="14" s="1"/>
  <c r="DD154" i="14" s="1"/>
  <c r="DD155" i="14" s="1"/>
  <c r="DD156" i="14" s="1"/>
  <c r="DD157" i="14" s="1"/>
  <c r="DD158" i="14" s="1"/>
  <c r="DD159" i="14" s="1"/>
  <c r="DD160" i="14" s="1"/>
  <c r="DD161" i="14" s="1"/>
  <c r="DD162" i="14" s="1"/>
  <c r="DD163" i="14" s="1"/>
  <c r="DD164" i="14" s="1"/>
  <c r="DD165" i="14" s="1"/>
  <c r="DD166" i="14" s="1"/>
  <c r="DD167" i="14" s="1"/>
  <c r="DD168" i="14" s="1"/>
  <c r="DD169" i="14" s="1"/>
  <c r="DD170" i="14" s="1"/>
  <c r="DD171" i="14" s="1"/>
  <c r="DD172" i="14" s="1"/>
  <c r="DD173" i="14" s="1"/>
  <c r="DD174" i="14" s="1"/>
  <c r="DD175" i="14" s="1"/>
  <c r="DD176" i="14" s="1"/>
  <c r="DD177" i="14" s="1"/>
  <c r="BM129" i="14"/>
  <c r="BK129" i="14"/>
  <c r="CB129" i="14"/>
  <c r="CA129" i="14"/>
  <c r="CI129" i="14"/>
  <c r="BT129" i="14"/>
  <c r="CZ129" i="14"/>
  <c r="CZ130" i="14" s="1"/>
  <c r="CF129" i="14"/>
  <c r="CF130" i="14" s="1"/>
  <c r="BU129" i="14"/>
  <c r="CL129" i="14"/>
  <c r="BP129" i="14"/>
  <c r="CO129" i="14"/>
  <c r="BR129" i="14"/>
  <c r="BQ129" i="14"/>
  <c r="BJ129" i="14"/>
  <c r="CX129" i="14"/>
  <c r="CT129" i="14"/>
  <c r="CW129" i="14"/>
  <c r="CE129" i="14"/>
  <c r="CU129" i="14"/>
  <c r="CV129" i="14"/>
  <c r="CV130" i="14" s="1"/>
  <c r="CQ129" i="14"/>
  <c r="DA130" i="14"/>
  <c r="DB130" i="14"/>
  <c r="DB131" i="14" s="1"/>
  <c r="BZ129" i="14"/>
  <c r="CH129" i="14"/>
  <c r="DE54" i="14"/>
  <c r="CN7" i="14"/>
  <c r="CD7" i="14"/>
  <c r="CB7" i="14"/>
  <c r="BO7" i="14"/>
  <c r="CX7" i="14"/>
  <c r="CR7" i="14"/>
  <c r="BQ7" i="14"/>
  <c r="CU7" i="14"/>
  <c r="CQ7" i="14"/>
  <c r="BW7" i="14"/>
  <c r="CP7" i="14"/>
  <c r="CI7" i="14"/>
  <c r="CH7" i="14"/>
  <c r="BL7" i="14"/>
  <c r="CK7" i="14"/>
  <c r="CS7" i="14"/>
  <c r="BY7" i="14"/>
  <c r="DB7" i="14"/>
  <c r="BV7" i="14"/>
  <c r="BI7" i="14"/>
  <c r="CW7" i="14"/>
  <c r="CG7" i="14"/>
  <c r="CY7" i="14"/>
  <c r="DA7" i="14"/>
  <c r="BS7" i="14"/>
  <c r="BZ7" i="14"/>
  <c r="BM7" i="14"/>
  <c r="CM7" i="14"/>
  <c r="BU7" i="14"/>
  <c r="CV7" i="14"/>
  <c r="CO7" i="14"/>
  <c r="BK7" i="14"/>
  <c r="CJ7" i="14"/>
  <c r="CT7" i="14"/>
  <c r="BX7" i="14"/>
  <c r="BT7" i="14"/>
  <c r="BP7" i="14"/>
  <c r="BN7" i="14"/>
  <c r="BR7" i="14"/>
  <c r="CF7" i="14"/>
  <c r="BJ7" i="14"/>
  <c r="CC7" i="14"/>
  <c r="CL7" i="14"/>
  <c r="CZ7" i="14"/>
  <c r="CE7" i="14"/>
  <c r="DD7" i="14"/>
  <c r="DD8" i="14" s="1"/>
  <c r="DD9" i="14" s="1"/>
  <c r="DD10" i="14" s="1"/>
  <c r="DD11" i="14" s="1"/>
  <c r="DD12" i="14" s="1"/>
  <c r="DD13" i="14" s="1"/>
  <c r="DD14" i="14" s="1"/>
  <c r="DD15" i="14" s="1"/>
  <c r="DD16" i="14" s="1"/>
  <c r="DD17" i="14" s="1"/>
  <c r="DD18" i="14" s="1"/>
  <c r="DD19" i="14" s="1"/>
  <c r="DD20" i="14" s="1"/>
  <c r="DD21" i="14" s="1"/>
  <c r="DD22" i="14" s="1"/>
  <c r="DD23" i="14" s="1"/>
  <c r="DD24" i="14" s="1"/>
  <c r="DD25" i="14" s="1"/>
  <c r="DD26" i="14" s="1"/>
  <c r="DD27" i="14" s="1"/>
  <c r="DD28" i="14" s="1"/>
  <c r="DD29" i="14" s="1"/>
  <c r="DD30" i="14" s="1"/>
  <c r="DD31" i="14" s="1"/>
  <c r="DD32" i="14" s="1"/>
  <c r="DD33" i="14" s="1"/>
  <c r="DD34" i="14" s="1"/>
  <c r="DD35" i="14" s="1"/>
  <c r="DD36" i="14" s="1"/>
  <c r="DD37" i="14" s="1"/>
  <c r="DD38" i="14" s="1"/>
  <c r="DD39" i="14" s="1"/>
  <c r="DD40" i="14" s="1"/>
  <c r="DD41" i="14" s="1"/>
  <c r="DD42" i="14" s="1"/>
  <c r="DD43" i="14" s="1"/>
  <c r="DD44" i="14" s="1"/>
  <c r="DD45" i="14" s="1"/>
  <c r="DD46" i="14" s="1"/>
  <c r="DD47" i="14" s="1"/>
  <c r="DD48" i="14" s="1"/>
  <c r="DD49" i="14" s="1"/>
  <c r="DD50" i="14" s="1"/>
  <c r="DD51" i="14" s="1"/>
  <c r="DD52" i="14" s="1"/>
  <c r="DD53" i="14" s="1"/>
  <c r="DD54" i="14" s="1"/>
  <c r="CA7" i="14"/>
  <c r="DA69" i="14"/>
  <c r="CD68" i="14"/>
  <c r="CN68" i="14"/>
  <c r="BN68" i="14"/>
  <c r="BI68" i="14"/>
  <c r="CR68" i="14"/>
  <c r="CC68" i="14"/>
  <c r="BX68" i="14"/>
  <c r="BY68" i="14"/>
  <c r="BO68" i="14"/>
  <c r="BP68" i="14"/>
  <c r="CT68" i="14"/>
  <c r="CI68" i="14"/>
  <c r="BS68" i="14"/>
  <c r="CS68" i="14"/>
  <c r="BL68" i="14"/>
  <c r="BM68" i="14"/>
  <c r="CA68" i="14"/>
  <c r="BU68" i="14"/>
  <c r="DC69" i="14"/>
  <c r="CP68" i="14"/>
  <c r="BT68" i="14"/>
  <c r="CY68" i="14"/>
  <c r="CY69" i="14" s="1"/>
  <c r="CY70" i="14" s="1"/>
  <c r="BQ68" i="14"/>
  <c r="BR68" i="14"/>
  <c r="BZ68" i="14"/>
  <c r="CZ68" i="14"/>
  <c r="CZ69" i="14" s="1"/>
  <c r="CQ68" i="14"/>
  <c r="CW68" i="14"/>
  <c r="CB68" i="14"/>
  <c r="CK68" i="14"/>
  <c r="CK69" i="14" s="1"/>
  <c r="CF68" i="14"/>
  <c r="BW68" i="14"/>
  <c r="CL68" i="14"/>
  <c r="DB69" i="14"/>
  <c r="DE69" i="14"/>
  <c r="DE70" i="14" s="1"/>
  <c r="DE71" i="14" s="1"/>
  <c r="DE72" i="14" s="1"/>
  <c r="DE73" i="14" s="1"/>
  <c r="DE74" i="14" s="1"/>
  <c r="DE75" i="14" s="1"/>
  <c r="DE76" i="14" s="1"/>
  <c r="DE77" i="14" s="1"/>
  <c r="DE78" i="14" s="1"/>
  <c r="DE79" i="14" s="1"/>
  <c r="DE80" i="14" s="1"/>
  <c r="DE81" i="14" s="1"/>
  <c r="DE82" i="14" s="1"/>
  <c r="DE83" i="14" s="1"/>
  <c r="DE84" i="14" s="1"/>
  <c r="DE85" i="14" s="1"/>
  <c r="DE86" i="14" s="1"/>
  <c r="DE87" i="14" s="1"/>
  <c r="DE88" i="14" s="1"/>
  <c r="DE89" i="14" s="1"/>
  <c r="DE90" i="14" s="1"/>
  <c r="DE91" i="14" s="1"/>
  <c r="DE92" i="14" s="1"/>
  <c r="DE93" i="14" s="1"/>
  <c r="DE94" i="14" s="1"/>
  <c r="DE95" i="14" s="1"/>
  <c r="DE96" i="14" s="1"/>
  <c r="DE97" i="14" s="1"/>
  <c r="DE98" i="14" s="1"/>
  <c r="DE99" i="14" s="1"/>
  <c r="DE100" i="14" s="1"/>
  <c r="DE101" i="14" s="1"/>
  <c r="DE102" i="14" s="1"/>
  <c r="DE103" i="14" s="1"/>
  <c r="DE104" i="14" s="1"/>
  <c r="DE105" i="14" s="1"/>
  <c r="DE106" i="14" s="1"/>
  <c r="DE107" i="14" s="1"/>
  <c r="DE108" i="14" s="1"/>
  <c r="DE109" i="14" s="1"/>
  <c r="DE110" i="14" s="1"/>
  <c r="DE111" i="14" s="1"/>
  <c r="DE112" i="14" s="1"/>
  <c r="DE113" i="14" s="1"/>
  <c r="DE114" i="14" s="1"/>
  <c r="DE115" i="14" s="1"/>
  <c r="DE116" i="14" s="1"/>
  <c r="CV68" i="14"/>
  <c r="CO68" i="14"/>
  <c r="CX68" i="14"/>
  <c r="CX69" i="14" s="1"/>
  <c r="CX70" i="14" s="1"/>
  <c r="CH68" i="14"/>
  <c r="CH69" i="14" s="1"/>
  <c r="CG68" i="14"/>
  <c r="CJ68" i="14"/>
  <c r="BK68" i="14"/>
  <c r="BV68" i="14"/>
  <c r="DE55" i="14" l="1"/>
  <c r="DD55" i="14"/>
  <c r="BV313" i="14"/>
  <c r="CX313" i="14"/>
  <c r="CW313" i="14"/>
  <c r="CC313" i="14"/>
  <c r="CN252" i="14"/>
  <c r="BY252" i="14"/>
  <c r="BW252" i="14"/>
  <c r="DC252" i="14"/>
  <c r="DC253" i="14" s="1"/>
  <c r="DC254" i="14" s="1"/>
  <c r="DC255" i="14" s="1"/>
  <c r="DC256" i="14" s="1"/>
  <c r="DC257" i="14" s="1"/>
  <c r="DC258" i="14" s="1"/>
  <c r="DC259" i="14" s="1"/>
  <c r="DC260" i="14" s="1"/>
  <c r="DC261" i="14" s="1"/>
  <c r="DC262" i="14" s="1"/>
  <c r="DC263" i="14" s="1"/>
  <c r="DC264" i="14" s="1"/>
  <c r="DC265" i="14" s="1"/>
  <c r="DC266" i="14" s="1"/>
  <c r="DC267" i="14" s="1"/>
  <c r="DB252" i="14"/>
  <c r="DB253" i="14" s="1"/>
  <c r="DB254" i="14" s="1"/>
  <c r="DB255" i="14" s="1"/>
  <c r="DB256" i="14" s="1"/>
  <c r="DB257" i="14" s="1"/>
  <c r="DB258" i="14" s="1"/>
  <c r="DB259" i="14" s="1"/>
  <c r="DB260" i="14" s="1"/>
  <c r="DB261" i="14" s="1"/>
  <c r="DB262" i="14" s="1"/>
  <c r="DB263" i="14" s="1"/>
  <c r="DB264" i="14" s="1"/>
  <c r="DB265" i="14" s="1"/>
  <c r="DB266" i="14" s="1"/>
  <c r="DB267" i="14" s="1"/>
  <c r="DB268" i="14" s="1"/>
  <c r="DB269" i="14" s="1"/>
  <c r="DB270" i="14" s="1"/>
  <c r="DB271" i="14" s="1"/>
  <c r="DB272" i="14" s="1"/>
  <c r="DB273" i="14" s="1"/>
  <c r="DB274" i="14" s="1"/>
  <c r="DB275" i="14" s="1"/>
  <c r="DB276" i="14" s="1"/>
  <c r="DB277" i="14" s="1"/>
  <c r="DB278" i="14" s="1"/>
  <c r="DB279" i="14" s="1"/>
  <c r="DB280" i="14" s="1"/>
  <c r="DB281" i="14" s="1"/>
  <c r="DB282" i="14" s="1"/>
  <c r="DB283" i="14" s="1"/>
  <c r="DB284" i="14" s="1"/>
  <c r="DB285" i="14" s="1"/>
  <c r="DB286" i="14" s="1"/>
  <c r="DB287" i="14" s="1"/>
  <c r="DB288" i="14" s="1"/>
  <c r="DB289" i="14" s="1"/>
  <c r="DB290" i="14" s="1"/>
  <c r="DB291" i="14" s="1"/>
  <c r="DB292" i="14" s="1"/>
  <c r="DB293" i="14" s="1"/>
  <c r="DB294" i="14" s="1"/>
  <c r="DB295" i="14" s="1"/>
  <c r="DB296" i="14" s="1"/>
  <c r="DB297" i="14" s="1"/>
  <c r="DB298" i="14" s="1"/>
  <c r="DB299" i="14" s="1"/>
  <c r="CU191" i="14"/>
  <c r="BO191" i="14"/>
  <c r="CY191" i="14"/>
  <c r="BM191" i="14"/>
  <c r="BY191" i="14"/>
  <c r="BL130" i="14"/>
  <c r="CO130" i="14"/>
  <c r="CE130" i="14"/>
  <c r="CW130" i="14"/>
  <c r="BV130" i="14"/>
  <c r="BZ130" i="14"/>
  <c r="CR130" i="14"/>
  <c r="CY130" i="14"/>
  <c r="BS130" i="14"/>
  <c r="CB313" i="14"/>
  <c r="BK313" i="14"/>
  <c r="CE313" i="14"/>
  <c r="CT313" i="14"/>
  <c r="CU313" i="14"/>
  <c r="CL313" i="14"/>
  <c r="BU313" i="14"/>
  <c r="DA313" i="14"/>
  <c r="DA314" i="14" s="1"/>
  <c r="DA315" i="14" s="1"/>
  <c r="DA316" i="14" s="1"/>
  <c r="DA317" i="14" s="1"/>
  <c r="DA318" i="14" s="1"/>
  <c r="DA319" i="14" s="1"/>
  <c r="DA320" i="14" s="1"/>
  <c r="DA321" i="14" s="1"/>
  <c r="DA322" i="14" s="1"/>
  <c r="DA323" i="14" s="1"/>
  <c r="DA324" i="14" s="1"/>
  <c r="DA325" i="14" s="1"/>
  <c r="DA326" i="14" s="1"/>
  <c r="DA327" i="14" s="1"/>
  <c r="DA328" i="14" s="1"/>
  <c r="DA329" i="14" s="1"/>
  <c r="DA330" i="14" s="1"/>
  <c r="DA331" i="14" s="1"/>
  <c r="DA332" i="14" s="1"/>
  <c r="DA333" i="14" s="1"/>
  <c r="DA334" i="14" s="1"/>
  <c r="DA335" i="14" s="1"/>
  <c r="DA336" i="14" s="1"/>
  <c r="DA337" i="14" s="1"/>
  <c r="DA338" i="14" s="1"/>
  <c r="DA339" i="14" s="1"/>
  <c r="DA340" i="14" s="1"/>
  <c r="DA341" i="14" s="1"/>
  <c r="DA342" i="14" s="1"/>
  <c r="DA343" i="14" s="1"/>
  <c r="DA344" i="14" s="1"/>
  <c r="DA345" i="14" s="1"/>
  <c r="DA346" i="14" s="1"/>
  <c r="DA347" i="14" s="1"/>
  <c r="DA348" i="14" s="1"/>
  <c r="DA349" i="14" s="1"/>
  <c r="DA350" i="14" s="1"/>
  <c r="DA351" i="14" s="1"/>
  <c r="DA352" i="14" s="1"/>
  <c r="DA353" i="14" s="1"/>
  <c r="DA354" i="14" s="1"/>
  <c r="DA355" i="14" s="1"/>
  <c r="DA356" i="14" s="1"/>
  <c r="DA357" i="14" s="1"/>
  <c r="DA358" i="14" s="1"/>
  <c r="DA359" i="14" s="1"/>
  <c r="DA360" i="14" s="1"/>
  <c r="CZ313" i="14"/>
  <c r="CZ314" i="14" s="1"/>
  <c r="CZ315" i="14" s="1"/>
  <c r="CZ316" i="14" s="1"/>
  <c r="CZ317" i="14" s="1"/>
  <c r="CZ318" i="14" s="1"/>
  <c r="CZ319" i="14" s="1"/>
  <c r="CZ320" i="14" s="1"/>
  <c r="CZ321" i="14" s="1"/>
  <c r="CZ322" i="14" s="1"/>
  <c r="CZ323" i="14" s="1"/>
  <c r="CZ324" i="14" s="1"/>
  <c r="CZ325" i="14" s="1"/>
  <c r="CZ326" i="14" s="1"/>
  <c r="CZ327" i="14" s="1"/>
  <c r="CZ328" i="14" s="1"/>
  <c r="CZ329" i="14" s="1"/>
  <c r="CZ330" i="14" s="1"/>
  <c r="CZ331" i="14" s="1"/>
  <c r="CZ332" i="14" s="1"/>
  <c r="CZ333" i="14" s="1"/>
  <c r="CZ334" i="14" s="1"/>
  <c r="CZ335" i="14" s="1"/>
  <c r="CZ336" i="14" s="1"/>
  <c r="CZ337" i="14" s="1"/>
  <c r="CZ338" i="14" s="1"/>
  <c r="CZ339" i="14" s="1"/>
  <c r="CZ340" i="14" s="1"/>
  <c r="CZ341" i="14" s="1"/>
  <c r="CZ342" i="14" s="1"/>
  <c r="CZ343" i="14" s="1"/>
  <c r="CZ344" i="14" s="1"/>
  <c r="CZ345" i="14" s="1"/>
  <c r="CZ346" i="14" s="1"/>
  <c r="CZ347" i="14" s="1"/>
  <c r="CZ348" i="14" s="1"/>
  <c r="CZ349" i="14" s="1"/>
  <c r="CZ350" i="14" s="1"/>
  <c r="CZ351" i="14" s="1"/>
  <c r="CZ352" i="14" s="1"/>
  <c r="CZ353" i="14" s="1"/>
  <c r="CZ354" i="14" s="1"/>
  <c r="CZ355" i="14" s="1"/>
  <c r="CZ356" i="14" s="1"/>
  <c r="CZ357" i="14" s="1"/>
  <c r="CZ358" i="14" s="1"/>
  <c r="CZ359" i="14" s="1"/>
  <c r="CZ360" i="14" s="1"/>
  <c r="CA313" i="14"/>
  <c r="CS313" i="14"/>
  <c r="CV313" i="14"/>
  <c r="BT313" i="14"/>
  <c r="BO313" i="14"/>
  <c r="CO313" i="14"/>
  <c r="BL313" i="14"/>
  <c r="CN313" i="14"/>
  <c r="BM313" i="14"/>
  <c r="CH313" i="14"/>
  <c r="BX313" i="14"/>
  <c r="CY313" i="14"/>
  <c r="CQ313" i="14"/>
  <c r="BQ313" i="14"/>
  <c r="BJ313" i="14"/>
  <c r="BP313" i="14"/>
  <c r="CW314" i="14"/>
  <c r="CG313" i="14"/>
  <c r="CP313" i="14"/>
  <c r="CI313" i="14"/>
  <c r="BY313" i="14"/>
  <c r="BW313" i="14"/>
  <c r="CJ313" i="14"/>
  <c r="BI313" i="14"/>
  <c r="CF313" i="14"/>
  <c r="BS313" i="14"/>
  <c r="BN313" i="14"/>
  <c r="BR313" i="14"/>
  <c r="CD313" i="14"/>
  <c r="CM313" i="14"/>
  <c r="BZ313" i="14"/>
  <c r="CK313" i="14"/>
  <c r="CR313" i="14"/>
  <c r="CR314" i="14" s="1"/>
  <c r="BO252" i="14"/>
  <c r="CH252" i="14"/>
  <c r="BL252" i="14"/>
  <c r="BQ252" i="14"/>
  <c r="BT252" i="14"/>
  <c r="BI252" i="14"/>
  <c r="CC252" i="14"/>
  <c r="CA252" i="14"/>
  <c r="CE252" i="14"/>
  <c r="CU252" i="14"/>
  <c r="BK252" i="14"/>
  <c r="BV252" i="14"/>
  <c r="CD252" i="14"/>
  <c r="CO252" i="14"/>
  <c r="DC268" i="14"/>
  <c r="DC269" i="14" s="1"/>
  <c r="DC270" i="14" s="1"/>
  <c r="DC271" i="14" s="1"/>
  <c r="DC272" i="14" s="1"/>
  <c r="DC273" i="14" s="1"/>
  <c r="DC274" i="14" s="1"/>
  <c r="DC275" i="14" s="1"/>
  <c r="DC276" i="14" s="1"/>
  <c r="DC277" i="14" s="1"/>
  <c r="DC278" i="14" s="1"/>
  <c r="DC279" i="14" s="1"/>
  <c r="DC280" i="14" s="1"/>
  <c r="DC281" i="14" s="1"/>
  <c r="DC282" i="14" s="1"/>
  <c r="DC283" i="14" s="1"/>
  <c r="DC284" i="14" s="1"/>
  <c r="DC285" i="14" s="1"/>
  <c r="DC286" i="14" s="1"/>
  <c r="DC287" i="14" s="1"/>
  <c r="DC288" i="14" s="1"/>
  <c r="DC289" i="14" s="1"/>
  <c r="DC290" i="14" s="1"/>
  <c r="DC291" i="14" s="1"/>
  <c r="DC292" i="14" s="1"/>
  <c r="DC293" i="14" s="1"/>
  <c r="DC294" i="14" s="1"/>
  <c r="DC295" i="14" s="1"/>
  <c r="DC296" i="14" s="1"/>
  <c r="DC297" i="14" s="1"/>
  <c r="DC298" i="14" s="1"/>
  <c r="DC299" i="14" s="1"/>
  <c r="BU252" i="14"/>
  <c r="BS252" i="14"/>
  <c r="BR252" i="14"/>
  <c r="BN252" i="14"/>
  <c r="CR252" i="14"/>
  <c r="CZ252" i="14"/>
  <c r="CZ253" i="14" s="1"/>
  <c r="BP252" i="14"/>
  <c r="CP252" i="14"/>
  <c r="BZ252" i="14"/>
  <c r="CT252" i="14"/>
  <c r="CW252" i="14"/>
  <c r="CM252" i="14"/>
  <c r="CK252" i="14"/>
  <c r="CX252" i="14"/>
  <c r="CX253" i="14" s="1"/>
  <c r="CG252" i="14"/>
  <c r="CY252" i="14"/>
  <c r="BJ252" i="14"/>
  <c r="BX252" i="14"/>
  <c r="CJ252" i="14"/>
  <c r="CB252" i="14"/>
  <c r="CQ252" i="14"/>
  <c r="BM252" i="14"/>
  <c r="CF252" i="14"/>
  <c r="CI252" i="14"/>
  <c r="CL252" i="14"/>
  <c r="CS252" i="14"/>
  <c r="CB191" i="14"/>
  <c r="CJ191" i="14"/>
  <c r="CH191" i="14"/>
  <c r="CO191" i="14"/>
  <c r="BL191" i="14"/>
  <c r="CW191" i="14"/>
  <c r="CF191" i="14"/>
  <c r="BR191" i="14"/>
  <c r="BQ191" i="14"/>
  <c r="CC191" i="14"/>
  <c r="BX191" i="14"/>
  <c r="DB191" i="14"/>
  <c r="DB192" i="14" s="1"/>
  <c r="DB193" i="14" s="1"/>
  <c r="DB194" i="14" s="1"/>
  <c r="DB195" i="14" s="1"/>
  <c r="DB196" i="14" s="1"/>
  <c r="DB197" i="14" s="1"/>
  <c r="DB198" i="14" s="1"/>
  <c r="DB199" i="14" s="1"/>
  <c r="DB200" i="14" s="1"/>
  <c r="DB201" i="14" s="1"/>
  <c r="DB202" i="14" s="1"/>
  <c r="DB203" i="14" s="1"/>
  <c r="DB204" i="14" s="1"/>
  <c r="DB205" i="14" s="1"/>
  <c r="DB206" i="14" s="1"/>
  <c r="DB207" i="14" s="1"/>
  <c r="DB208" i="14" s="1"/>
  <c r="DB209" i="14" s="1"/>
  <c r="DB210" i="14" s="1"/>
  <c r="DB211" i="14" s="1"/>
  <c r="DB212" i="14" s="1"/>
  <c r="DB213" i="14" s="1"/>
  <c r="DB214" i="14" s="1"/>
  <c r="DB215" i="14" s="1"/>
  <c r="DB216" i="14" s="1"/>
  <c r="DB217" i="14" s="1"/>
  <c r="DB218" i="14" s="1"/>
  <c r="DB219" i="14" s="1"/>
  <c r="DB220" i="14" s="1"/>
  <c r="DB221" i="14" s="1"/>
  <c r="DB222" i="14" s="1"/>
  <c r="DB223" i="14" s="1"/>
  <c r="DB224" i="14" s="1"/>
  <c r="DB225" i="14" s="1"/>
  <c r="DB226" i="14" s="1"/>
  <c r="DB227" i="14" s="1"/>
  <c r="DB228" i="14" s="1"/>
  <c r="DB229" i="14" s="1"/>
  <c r="DB230" i="14" s="1"/>
  <c r="DB231" i="14" s="1"/>
  <c r="DB232" i="14" s="1"/>
  <c r="DB233" i="14" s="1"/>
  <c r="DB234" i="14" s="1"/>
  <c r="DB235" i="14" s="1"/>
  <c r="DB236" i="14" s="1"/>
  <c r="DB237" i="14" s="1"/>
  <c r="DB238" i="14" s="1"/>
  <c r="CS191" i="14"/>
  <c r="CM191" i="14"/>
  <c r="BV191" i="14"/>
  <c r="BU191" i="14"/>
  <c r="DA191" i="14"/>
  <c r="CN191" i="14"/>
  <c r="CE191" i="14"/>
  <c r="BN191" i="14"/>
  <c r="CT191" i="14"/>
  <c r="CK191" i="14"/>
  <c r="BT191" i="14"/>
  <c r="CG191" i="14"/>
  <c r="CD191" i="14"/>
  <c r="CX191" i="14"/>
  <c r="BW191" i="14"/>
  <c r="BS191" i="14"/>
  <c r="CR191" i="14"/>
  <c r="CP191" i="14"/>
  <c r="BZ191" i="14"/>
  <c r="CI191" i="14"/>
  <c r="CQ191" i="14"/>
  <c r="BK191" i="14"/>
  <c r="CV191" i="14"/>
  <c r="BP191" i="14"/>
  <c r="CA191" i="14"/>
  <c r="BI191" i="14"/>
  <c r="CL191" i="14"/>
  <c r="CH130" i="14"/>
  <c r="CU130" i="14"/>
  <c r="CU131" i="14" s="1"/>
  <c r="BR130" i="14"/>
  <c r="BM130" i="14"/>
  <c r="BX130" i="14"/>
  <c r="CP130" i="14"/>
  <c r="CS130" i="14"/>
  <c r="CZ131" i="14"/>
  <c r="CN130" i="14"/>
  <c r="CK130" i="14"/>
  <c r="BT130" i="14"/>
  <c r="CG130" i="14"/>
  <c r="BN130" i="14"/>
  <c r="DA131" i="14"/>
  <c r="CQ130" i="14"/>
  <c r="CX130" i="14"/>
  <c r="CX131" i="14" s="1"/>
  <c r="BP130" i="14"/>
  <c r="CI130" i="14"/>
  <c r="DC131" i="14"/>
  <c r="DC132" i="14" s="1"/>
  <c r="DC133" i="14" s="1"/>
  <c r="DC134" i="14" s="1"/>
  <c r="DC135" i="14" s="1"/>
  <c r="DC136" i="14" s="1"/>
  <c r="DC137" i="14" s="1"/>
  <c r="DC138" i="14" s="1"/>
  <c r="DC139" i="14" s="1"/>
  <c r="DC140" i="14" s="1"/>
  <c r="DC141" i="14" s="1"/>
  <c r="DC142" i="14" s="1"/>
  <c r="DC143" i="14" s="1"/>
  <c r="DC144" i="14" s="1"/>
  <c r="DC145" i="14" s="1"/>
  <c r="DC146" i="14" s="1"/>
  <c r="DC147" i="14" s="1"/>
  <c r="DC148" i="14" s="1"/>
  <c r="DC149" i="14" s="1"/>
  <c r="DC150" i="14" s="1"/>
  <c r="DC151" i="14" s="1"/>
  <c r="DC152" i="14" s="1"/>
  <c r="DC153" i="14" s="1"/>
  <c r="DC154" i="14" s="1"/>
  <c r="DC155" i="14" s="1"/>
  <c r="DC156" i="14" s="1"/>
  <c r="DC157" i="14" s="1"/>
  <c r="DC158" i="14" s="1"/>
  <c r="DC159" i="14" s="1"/>
  <c r="DC160" i="14" s="1"/>
  <c r="DC161" i="14" s="1"/>
  <c r="DC162" i="14" s="1"/>
  <c r="DC163" i="14" s="1"/>
  <c r="DC164" i="14" s="1"/>
  <c r="DC165" i="14" s="1"/>
  <c r="DC166" i="14" s="1"/>
  <c r="DC167" i="14" s="1"/>
  <c r="DC168" i="14" s="1"/>
  <c r="DC169" i="14" s="1"/>
  <c r="DC170" i="14" s="1"/>
  <c r="DC171" i="14" s="1"/>
  <c r="DC172" i="14" s="1"/>
  <c r="DC173" i="14" s="1"/>
  <c r="DC174" i="14" s="1"/>
  <c r="DC175" i="14" s="1"/>
  <c r="DC176" i="14" s="1"/>
  <c r="DC177" i="14" s="1"/>
  <c r="BO130" i="14"/>
  <c r="CT130" i="14"/>
  <c r="CC130" i="14"/>
  <c r="BJ130" i="14"/>
  <c r="CL130" i="14"/>
  <c r="CA130" i="14"/>
  <c r="CJ130" i="14"/>
  <c r="CD130" i="14"/>
  <c r="BQ130" i="14"/>
  <c r="CY131" i="14"/>
  <c r="CB130" i="14"/>
  <c r="BW130" i="14"/>
  <c r="BI130" i="14"/>
  <c r="BU130" i="14"/>
  <c r="BK130" i="14"/>
  <c r="BY130" i="14"/>
  <c r="CM130" i="14"/>
  <c r="CM131" i="14" s="1"/>
  <c r="CF8" i="14"/>
  <c r="CD8" i="14"/>
  <c r="CL8" i="14"/>
  <c r="CT8" i="14"/>
  <c r="BJ8" i="14"/>
  <c r="CA8" i="14"/>
  <c r="BR8" i="14"/>
  <c r="CJ8" i="14"/>
  <c r="BS8" i="14"/>
  <c r="CP8" i="14"/>
  <c r="BN8" i="14"/>
  <c r="BK8" i="14"/>
  <c r="DA8" i="14"/>
  <c r="DB8" i="14"/>
  <c r="BW8" i="14"/>
  <c r="CE8" i="14"/>
  <c r="BP8" i="14"/>
  <c r="CO8" i="14"/>
  <c r="CN8" i="14"/>
  <c r="BY8" i="14"/>
  <c r="CQ8" i="14"/>
  <c r="CZ8" i="14"/>
  <c r="DC8" i="14"/>
  <c r="DC9" i="14" s="1"/>
  <c r="DC10" i="14" s="1"/>
  <c r="DC11" i="14" s="1"/>
  <c r="DC12" i="14" s="1"/>
  <c r="DC13" i="14" s="1"/>
  <c r="DC14" i="14" s="1"/>
  <c r="DC15" i="14" s="1"/>
  <c r="DC16" i="14" s="1"/>
  <c r="DC17" i="14" s="1"/>
  <c r="DC18" i="14" s="1"/>
  <c r="DC19" i="14" s="1"/>
  <c r="DC20" i="14" s="1"/>
  <c r="DC21" i="14" s="1"/>
  <c r="DC22" i="14" s="1"/>
  <c r="DC23" i="14" s="1"/>
  <c r="DC24" i="14" s="1"/>
  <c r="DC25" i="14" s="1"/>
  <c r="DC26" i="14" s="1"/>
  <c r="DC27" i="14" s="1"/>
  <c r="DC28" i="14" s="1"/>
  <c r="DC29" i="14" s="1"/>
  <c r="DC30" i="14" s="1"/>
  <c r="DC31" i="14" s="1"/>
  <c r="DC32" i="14" s="1"/>
  <c r="DC33" i="14" s="1"/>
  <c r="DC34" i="14" s="1"/>
  <c r="DC35" i="14" s="1"/>
  <c r="DC36" i="14" s="1"/>
  <c r="DC37" i="14" s="1"/>
  <c r="DC38" i="14" s="1"/>
  <c r="DC39" i="14" s="1"/>
  <c r="DC40" i="14" s="1"/>
  <c r="DC41" i="14" s="1"/>
  <c r="DC42" i="14" s="1"/>
  <c r="DC43" i="14" s="1"/>
  <c r="DC44" i="14" s="1"/>
  <c r="DC45" i="14" s="1"/>
  <c r="DC46" i="14" s="1"/>
  <c r="DC47" i="14" s="1"/>
  <c r="DC48" i="14" s="1"/>
  <c r="DC49" i="14" s="1"/>
  <c r="DC50" i="14" s="1"/>
  <c r="DC51" i="14" s="1"/>
  <c r="DC52" i="14" s="1"/>
  <c r="DC53" i="14" s="1"/>
  <c r="DC54" i="14" s="1"/>
  <c r="CV8" i="14"/>
  <c r="CY8" i="14"/>
  <c r="CS8" i="14"/>
  <c r="CU8" i="14"/>
  <c r="BU8" i="14"/>
  <c r="CG8" i="14"/>
  <c r="CK8" i="14"/>
  <c r="BQ8" i="14"/>
  <c r="CB8" i="14"/>
  <c r="CC8" i="14"/>
  <c r="BT8" i="14"/>
  <c r="CM8" i="14"/>
  <c r="CW8" i="14"/>
  <c r="BL8" i="14"/>
  <c r="CR8" i="14"/>
  <c r="BX8" i="14"/>
  <c r="BM8" i="14"/>
  <c r="BI8" i="14"/>
  <c r="CH8" i="14"/>
  <c r="CH9" i="14" s="1"/>
  <c r="CX8" i="14"/>
  <c r="BZ8" i="14"/>
  <c r="BV8" i="14"/>
  <c r="CI8" i="14"/>
  <c r="BO8" i="14"/>
  <c r="BV69" i="14"/>
  <c r="BK69" i="14"/>
  <c r="DB70" i="14"/>
  <c r="CZ70" i="14"/>
  <c r="CX71" i="14" s="1"/>
  <c r="DC70" i="14"/>
  <c r="CI69" i="14"/>
  <c r="CR69" i="14"/>
  <c r="CJ69" i="14"/>
  <c r="CL69" i="14"/>
  <c r="BZ69" i="14"/>
  <c r="BU69" i="14"/>
  <c r="DD70" i="14"/>
  <c r="DD71" i="14" s="1"/>
  <c r="DD72" i="14" s="1"/>
  <c r="DD73" i="14" s="1"/>
  <c r="DD74" i="14" s="1"/>
  <c r="DD75" i="14" s="1"/>
  <c r="DD76" i="14" s="1"/>
  <c r="DD77" i="14" s="1"/>
  <c r="DD78" i="14" s="1"/>
  <c r="DD79" i="14" s="1"/>
  <c r="DD80" i="14" s="1"/>
  <c r="DD81" i="14" s="1"/>
  <c r="DD82" i="14" s="1"/>
  <c r="DD83" i="14" s="1"/>
  <c r="DD84" i="14" s="1"/>
  <c r="DD85" i="14" s="1"/>
  <c r="DD86" i="14" s="1"/>
  <c r="DD87" i="14" s="1"/>
  <c r="DD88" i="14" s="1"/>
  <c r="DD89" i="14" s="1"/>
  <c r="DD90" i="14" s="1"/>
  <c r="DD91" i="14" s="1"/>
  <c r="DD92" i="14" s="1"/>
  <c r="DD93" i="14" s="1"/>
  <c r="DD94" i="14" s="1"/>
  <c r="DD95" i="14" s="1"/>
  <c r="DD96" i="14" s="1"/>
  <c r="DD97" i="14" s="1"/>
  <c r="DD98" i="14" s="1"/>
  <c r="DD99" i="14" s="1"/>
  <c r="DD100" i="14" s="1"/>
  <c r="DD101" i="14" s="1"/>
  <c r="DD102" i="14" s="1"/>
  <c r="DD103" i="14" s="1"/>
  <c r="DD104" i="14" s="1"/>
  <c r="DD105" i="14" s="1"/>
  <c r="DD106" i="14" s="1"/>
  <c r="DD107" i="14" s="1"/>
  <c r="DD108" i="14" s="1"/>
  <c r="DD109" i="14" s="1"/>
  <c r="DD110" i="14" s="1"/>
  <c r="DD111" i="14" s="1"/>
  <c r="DD112" i="14" s="1"/>
  <c r="DD113" i="14" s="1"/>
  <c r="DD114" i="14" s="1"/>
  <c r="DD115" i="14" s="1"/>
  <c r="DD116" i="14" s="1"/>
  <c r="BI69" i="14"/>
  <c r="CG69" i="14"/>
  <c r="BW69" i="14"/>
  <c r="BR69" i="14"/>
  <c r="CA69" i="14"/>
  <c r="CT69" i="14"/>
  <c r="BN69" i="14"/>
  <c r="CF69" i="14"/>
  <c r="BQ69" i="14"/>
  <c r="BJ69" i="14"/>
  <c r="BP69" i="14"/>
  <c r="CN69" i="14"/>
  <c r="BM69" i="14"/>
  <c r="BO69" i="14"/>
  <c r="CD69" i="14"/>
  <c r="CO69" i="14"/>
  <c r="CB69" i="14"/>
  <c r="BT69" i="14"/>
  <c r="BL69" i="14"/>
  <c r="BY69" i="14"/>
  <c r="DA70" i="14"/>
  <c r="DA71" i="14" s="1"/>
  <c r="CV69" i="14"/>
  <c r="CV70" i="14" s="1"/>
  <c r="CV71" i="14" s="1"/>
  <c r="CW69" i="14"/>
  <c r="CW70" i="14" s="1"/>
  <c r="CP69" i="14"/>
  <c r="CS69" i="14"/>
  <c r="BX69" i="14"/>
  <c r="BX70" i="14" s="1"/>
  <c r="CM69" i="14"/>
  <c r="CQ69" i="14"/>
  <c r="CU69" i="14"/>
  <c r="CU70" i="14" s="1"/>
  <c r="CU71" i="14" s="1"/>
  <c r="BS69" i="14"/>
  <c r="BS70" i="14" s="1"/>
  <c r="CC69" i="14"/>
  <c r="CE69" i="14"/>
  <c r="DC55" i="14" l="1"/>
  <c r="CC314" i="14"/>
  <c r="CN314" i="14"/>
  <c r="CM314" i="14"/>
  <c r="BP314" i="14"/>
  <c r="CX254" i="14"/>
  <c r="CI253" i="14"/>
  <c r="CY253" i="14"/>
  <c r="CN253" i="14"/>
  <c r="BY253" i="14"/>
  <c r="DA253" i="14"/>
  <c r="DA254" i="14" s="1"/>
  <c r="DA255" i="14" s="1"/>
  <c r="DA256" i="14" s="1"/>
  <c r="DA257" i="14" s="1"/>
  <c r="DA258" i="14" s="1"/>
  <c r="DA259" i="14" s="1"/>
  <c r="DA260" i="14" s="1"/>
  <c r="DA261" i="14" s="1"/>
  <c r="DA262" i="14" s="1"/>
  <c r="DA263" i="14" s="1"/>
  <c r="DA264" i="14" s="1"/>
  <c r="DA265" i="14" s="1"/>
  <c r="DA266" i="14" s="1"/>
  <c r="DA267" i="14" s="1"/>
  <c r="DA268" i="14" s="1"/>
  <c r="DA269" i="14" s="1"/>
  <c r="DA270" i="14" s="1"/>
  <c r="DA271" i="14" s="1"/>
  <c r="DA272" i="14" s="1"/>
  <c r="DA273" i="14" s="1"/>
  <c r="DA274" i="14" s="1"/>
  <c r="DA275" i="14" s="1"/>
  <c r="DA276" i="14" s="1"/>
  <c r="DA277" i="14" s="1"/>
  <c r="DA278" i="14" s="1"/>
  <c r="DA279" i="14" s="1"/>
  <c r="DA280" i="14" s="1"/>
  <c r="DA281" i="14" s="1"/>
  <c r="DA282" i="14" s="1"/>
  <c r="DA283" i="14" s="1"/>
  <c r="DA284" i="14" s="1"/>
  <c r="DA285" i="14" s="1"/>
  <c r="DA286" i="14" s="1"/>
  <c r="DA287" i="14" s="1"/>
  <c r="DA288" i="14" s="1"/>
  <c r="DA289" i="14" s="1"/>
  <c r="DA290" i="14" s="1"/>
  <c r="DA291" i="14" s="1"/>
  <c r="DA292" i="14" s="1"/>
  <c r="DA293" i="14" s="1"/>
  <c r="DA294" i="14" s="1"/>
  <c r="DA295" i="14" s="1"/>
  <c r="DA296" i="14" s="1"/>
  <c r="DA297" i="14" s="1"/>
  <c r="DA298" i="14" s="1"/>
  <c r="DA299" i="14" s="1"/>
  <c r="CY192" i="14"/>
  <c r="CV192" i="14"/>
  <c r="CX192" i="14"/>
  <c r="CI192" i="14"/>
  <c r="DA192" i="14"/>
  <c r="DA193" i="14" s="1"/>
  <c r="DA194" i="14" s="1"/>
  <c r="DA195" i="14" s="1"/>
  <c r="DA196" i="14" s="1"/>
  <c r="DA197" i="14" s="1"/>
  <c r="DA198" i="14" s="1"/>
  <c r="DA199" i="14" s="1"/>
  <c r="DA200" i="14" s="1"/>
  <c r="DA201" i="14" s="1"/>
  <c r="DA202" i="14" s="1"/>
  <c r="DA203" i="14" s="1"/>
  <c r="DA204" i="14" s="1"/>
  <c r="DA205" i="14" s="1"/>
  <c r="DA206" i="14" s="1"/>
  <c r="DA207" i="14" s="1"/>
  <c r="DA208" i="14" s="1"/>
  <c r="DA209" i="14" s="1"/>
  <c r="DA210" i="14" s="1"/>
  <c r="DA211" i="14" s="1"/>
  <c r="DA212" i="14" s="1"/>
  <c r="DA213" i="14" s="1"/>
  <c r="DA214" i="14" s="1"/>
  <c r="DA215" i="14" s="1"/>
  <c r="DA216" i="14" s="1"/>
  <c r="DA217" i="14" s="1"/>
  <c r="DA218" i="14" s="1"/>
  <c r="DA219" i="14" s="1"/>
  <c r="DA220" i="14" s="1"/>
  <c r="DA221" i="14" s="1"/>
  <c r="DA222" i="14" s="1"/>
  <c r="DA223" i="14" s="1"/>
  <c r="DA224" i="14" s="1"/>
  <c r="DA225" i="14" s="1"/>
  <c r="DA226" i="14" s="1"/>
  <c r="DA227" i="14" s="1"/>
  <c r="DA228" i="14" s="1"/>
  <c r="DA229" i="14" s="1"/>
  <c r="DA230" i="14" s="1"/>
  <c r="DA231" i="14" s="1"/>
  <c r="DA232" i="14" s="1"/>
  <c r="DA233" i="14" s="1"/>
  <c r="DA234" i="14" s="1"/>
  <c r="DA235" i="14" s="1"/>
  <c r="DA236" i="14" s="1"/>
  <c r="DA237" i="14" s="1"/>
  <c r="DA238" i="14" s="1"/>
  <c r="BI192" i="14"/>
  <c r="BY192" i="14"/>
  <c r="CZ192" i="14"/>
  <c r="CP192" i="14"/>
  <c r="BM192" i="14"/>
  <c r="CX132" i="14"/>
  <c r="CX133" i="14" s="1"/>
  <c r="BV131" i="14"/>
  <c r="CS131" i="14"/>
  <c r="BQ131" i="14"/>
  <c r="BW314" i="14"/>
  <c r="BR314" i="14"/>
  <c r="BQ314" i="14"/>
  <c r="CO314" i="14"/>
  <c r="BU314" i="14"/>
  <c r="CJ314" i="14"/>
  <c r="BL314" i="14"/>
  <c r="BY314" i="14"/>
  <c r="CI314" i="14"/>
  <c r="CQ314" i="14"/>
  <c r="BO314" i="14"/>
  <c r="BV314" i="14"/>
  <c r="BJ314" i="14"/>
  <c r="BN314" i="14"/>
  <c r="CP314" i="14"/>
  <c r="CY314" i="14"/>
  <c r="CY315" i="14" s="1"/>
  <c r="CY316" i="14" s="1"/>
  <c r="CY317" i="14" s="1"/>
  <c r="CY318" i="14" s="1"/>
  <c r="CY319" i="14" s="1"/>
  <c r="CY320" i="14" s="1"/>
  <c r="CY321" i="14" s="1"/>
  <c r="CY322" i="14" s="1"/>
  <c r="CY323" i="14" s="1"/>
  <c r="CY324" i="14" s="1"/>
  <c r="CY325" i="14" s="1"/>
  <c r="CY326" i="14" s="1"/>
  <c r="CY327" i="14" s="1"/>
  <c r="CY328" i="14" s="1"/>
  <c r="CY329" i="14" s="1"/>
  <c r="CY330" i="14" s="1"/>
  <c r="CY331" i="14" s="1"/>
  <c r="CY332" i="14" s="1"/>
  <c r="CY333" i="14" s="1"/>
  <c r="CY334" i="14" s="1"/>
  <c r="CY335" i="14" s="1"/>
  <c r="CY336" i="14" s="1"/>
  <c r="CY337" i="14" s="1"/>
  <c r="CY338" i="14" s="1"/>
  <c r="CY339" i="14" s="1"/>
  <c r="CY340" i="14" s="1"/>
  <c r="CY341" i="14" s="1"/>
  <c r="CY342" i="14" s="1"/>
  <c r="CY343" i="14" s="1"/>
  <c r="CY344" i="14" s="1"/>
  <c r="CY345" i="14" s="1"/>
  <c r="CY346" i="14" s="1"/>
  <c r="CY347" i="14" s="1"/>
  <c r="CY348" i="14" s="1"/>
  <c r="CY349" i="14" s="1"/>
  <c r="CY350" i="14" s="1"/>
  <c r="CY351" i="14" s="1"/>
  <c r="CY352" i="14" s="1"/>
  <c r="CY353" i="14" s="1"/>
  <c r="CY354" i="14" s="1"/>
  <c r="CY355" i="14" s="1"/>
  <c r="CY356" i="14" s="1"/>
  <c r="CY357" i="14" s="1"/>
  <c r="CY358" i="14" s="1"/>
  <c r="CY359" i="14" s="1"/>
  <c r="CY360" i="14" s="1"/>
  <c r="BT314" i="14"/>
  <c r="CL314" i="14"/>
  <c r="CD314" i="14"/>
  <c r="BS314" i="14"/>
  <c r="CX314" i="14"/>
  <c r="CX315" i="14" s="1"/>
  <c r="CX316" i="14" s="1"/>
  <c r="CX317" i="14" s="1"/>
  <c r="CX318" i="14" s="1"/>
  <c r="CX319" i="14" s="1"/>
  <c r="CX320" i="14" s="1"/>
  <c r="CX321" i="14" s="1"/>
  <c r="CX322" i="14" s="1"/>
  <c r="CX323" i="14" s="1"/>
  <c r="CX324" i="14" s="1"/>
  <c r="CX325" i="14" s="1"/>
  <c r="CX326" i="14" s="1"/>
  <c r="CX327" i="14" s="1"/>
  <c r="CX328" i="14" s="1"/>
  <c r="CX329" i="14" s="1"/>
  <c r="CX330" i="14" s="1"/>
  <c r="CX331" i="14" s="1"/>
  <c r="CX332" i="14" s="1"/>
  <c r="CX333" i="14" s="1"/>
  <c r="CX334" i="14" s="1"/>
  <c r="CX335" i="14" s="1"/>
  <c r="CX336" i="14" s="1"/>
  <c r="CX337" i="14" s="1"/>
  <c r="CX338" i="14" s="1"/>
  <c r="CX339" i="14" s="1"/>
  <c r="CX340" i="14" s="1"/>
  <c r="CX341" i="14" s="1"/>
  <c r="CX342" i="14" s="1"/>
  <c r="CX343" i="14" s="1"/>
  <c r="BX314" i="14"/>
  <c r="CV314" i="14"/>
  <c r="CU314" i="14"/>
  <c r="CK314" i="14"/>
  <c r="CF314" i="14"/>
  <c r="CG314" i="14"/>
  <c r="CH314" i="14"/>
  <c r="CS314" i="14"/>
  <c r="CS315" i="14" s="1"/>
  <c r="CT314" i="14"/>
  <c r="CT315" i="14" s="1"/>
  <c r="BZ314" i="14"/>
  <c r="BI314" i="14"/>
  <c r="CW315" i="14"/>
  <c r="CW316" i="14" s="1"/>
  <c r="CW317" i="14" s="1"/>
  <c r="CW318" i="14" s="1"/>
  <c r="CW319" i="14" s="1"/>
  <c r="CW320" i="14" s="1"/>
  <c r="CW321" i="14" s="1"/>
  <c r="CW322" i="14" s="1"/>
  <c r="CW323" i="14" s="1"/>
  <c r="CW324" i="14" s="1"/>
  <c r="CW325" i="14" s="1"/>
  <c r="CW326" i="14" s="1"/>
  <c r="CW327" i="14" s="1"/>
  <c r="CW328" i="14" s="1"/>
  <c r="CW329" i="14" s="1"/>
  <c r="CW330" i="14" s="1"/>
  <c r="CW331" i="14" s="1"/>
  <c r="CW332" i="14" s="1"/>
  <c r="CW333" i="14" s="1"/>
  <c r="CW334" i="14" s="1"/>
  <c r="CW335" i="14" s="1"/>
  <c r="CW336" i="14" s="1"/>
  <c r="CW337" i="14" s="1"/>
  <c r="CW338" i="14" s="1"/>
  <c r="CW339" i="14" s="1"/>
  <c r="CW340" i="14" s="1"/>
  <c r="CW341" i="14" s="1"/>
  <c r="CW342" i="14" s="1"/>
  <c r="CW343" i="14" s="1"/>
  <c r="CW344" i="14" s="1"/>
  <c r="BM314" i="14"/>
  <c r="CA314" i="14"/>
  <c r="CE314" i="14"/>
  <c r="BK314" i="14"/>
  <c r="BK315" i="14" s="1"/>
  <c r="CB314" i="14"/>
  <c r="CB315" i="14" s="1"/>
  <c r="CQ253" i="14"/>
  <c r="CJ253" i="14"/>
  <c r="CW253" i="14"/>
  <c r="CW254" i="14" s="1"/>
  <c r="BN253" i="14"/>
  <c r="CD253" i="14"/>
  <c r="BI253" i="14"/>
  <c r="CF253" i="14"/>
  <c r="BP253" i="14"/>
  <c r="CK253" i="14"/>
  <c r="CS253" i="14"/>
  <c r="BX253" i="14"/>
  <c r="CT253" i="14"/>
  <c r="BR253" i="14"/>
  <c r="BV253" i="14"/>
  <c r="BT253" i="14"/>
  <c r="CL253" i="14"/>
  <c r="BJ253" i="14"/>
  <c r="BZ253" i="14"/>
  <c r="BS253" i="14"/>
  <c r="BQ253" i="14"/>
  <c r="CP253" i="14"/>
  <c r="BK253" i="14"/>
  <c r="BL253" i="14"/>
  <c r="CU253" i="14"/>
  <c r="CH253" i="14"/>
  <c r="BU253" i="14"/>
  <c r="CE253" i="14"/>
  <c r="BO253" i="14"/>
  <c r="CA253" i="14"/>
  <c r="CV253" i="14"/>
  <c r="CV254" i="14" s="1"/>
  <c r="CG253" i="14"/>
  <c r="BM253" i="14"/>
  <c r="CB253" i="14"/>
  <c r="CM253" i="14"/>
  <c r="CR253" i="14"/>
  <c r="CR254" i="14" s="1"/>
  <c r="CO253" i="14"/>
  <c r="CC253" i="14"/>
  <c r="BW253" i="14"/>
  <c r="CR192" i="14"/>
  <c r="BV192" i="14"/>
  <c r="CU192" i="14"/>
  <c r="BW192" i="14"/>
  <c r="CT192" i="14"/>
  <c r="CM192" i="14"/>
  <c r="CF192" i="14"/>
  <c r="CA192" i="14"/>
  <c r="BT192" i="14"/>
  <c r="BK192" i="14"/>
  <c r="BN192" i="14"/>
  <c r="CS192" i="14"/>
  <c r="CW192" i="14"/>
  <c r="CG192" i="14"/>
  <c r="BJ192" i="14"/>
  <c r="CL192" i="14"/>
  <c r="CQ192" i="14"/>
  <c r="CD192" i="14"/>
  <c r="CE192" i="14"/>
  <c r="BL192" i="14"/>
  <c r="CO192" i="14"/>
  <c r="CN192" i="14"/>
  <c r="BX192" i="14"/>
  <c r="CH192" i="14"/>
  <c r="CC192" i="14"/>
  <c r="CJ192" i="14"/>
  <c r="BP192" i="14"/>
  <c r="BU192" i="14"/>
  <c r="BQ192" i="14"/>
  <c r="CB192" i="14"/>
  <c r="BZ192" i="14"/>
  <c r="BS192" i="14"/>
  <c r="CK192" i="14"/>
  <c r="BR192" i="14"/>
  <c r="BO192" i="14"/>
  <c r="BJ131" i="14"/>
  <c r="CB131" i="14"/>
  <c r="CQ131" i="14"/>
  <c r="CY132" i="14"/>
  <c r="CT131" i="14"/>
  <c r="DA132" i="14"/>
  <c r="CZ132" i="14"/>
  <c r="BR131" i="14"/>
  <c r="BO131" i="14"/>
  <c r="BN131" i="14"/>
  <c r="CW131" i="14"/>
  <c r="CW132" i="14" s="1"/>
  <c r="CH131" i="14"/>
  <c r="CG131" i="14"/>
  <c r="DB132" i="14"/>
  <c r="DB133" i="14" s="1"/>
  <c r="DB134" i="14" s="1"/>
  <c r="DB135" i="14" s="1"/>
  <c r="DB136" i="14" s="1"/>
  <c r="DB137" i="14" s="1"/>
  <c r="DB138" i="14" s="1"/>
  <c r="DB139" i="14" s="1"/>
  <c r="DB140" i="14" s="1"/>
  <c r="DB141" i="14" s="1"/>
  <c r="DB142" i="14" s="1"/>
  <c r="DB143" i="14" s="1"/>
  <c r="DB144" i="14" s="1"/>
  <c r="DB145" i="14" s="1"/>
  <c r="DB146" i="14" s="1"/>
  <c r="DB147" i="14" s="1"/>
  <c r="DB148" i="14" s="1"/>
  <c r="DB149" i="14" s="1"/>
  <c r="DB150" i="14" s="1"/>
  <c r="DB151" i="14" s="1"/>
  <c r="DB152" i="14" s="1"/>
  <c r="DB153" i="14" s="1"/>
  <c r="DB154" i="14" s="1"/>
  <c r="DB155" i="14" s="1"/>
  <c r="DB156" i="14" s="1"/>
  <c r="DB157" i="14" s="1"/>
  <c r="DB158" i="14" s="1"/>
  <c r="DB159" i="14" s="1"/>
  <c r="DB160" i="14" s="1"/>
  <c r="DB161" i="14" s="1"/>
  <c r="DB162" i="14" s="1"/>
  <c r="DB163" i="14" s="1"/>
  <c r="DB164" i="14" s="1"/>
  <c r="DB165" i="14" s="1"/>
  <c r="DB166" i="14" s="1"/>
  <c r="DB167" i="14" s="1"/>
  <c r="DB168" i="14" s="1"/>
  <c r="DB169" i="14" s="1"/>
  <c r="DB170" i="14" s="1"/>
  <c r="DB171" i="14" s="1"/>
  <c r="DB172" i="14" s="1"/>
  <c r="DB173" i="14" s="1"/>
  <c r="DB174" i="14" s="1"/>
  <c r="DB175" i="14" s="1"/>
  <c r="DB176" i="14" s="1"/>
  <c r="DB177" i="14" s="1"/>
  <c r="CV131" i="14"/>
  <c r="BK131" i="14"/>
  <c r="BU131" i="14"/>
  <c r="CA131" i="14"/>
  <c r="CI131" i="14"/>
  <c r="BT131" i="14"/>
  <c r="CE131" i="14"/>
  <c r="CR131" i="14"/>
  <c r="CR132" i="14" s="1"/>
  <c r="CD131" i="14"/>
  <c r="CJ131" i="14"/>
  <c r="BI131" i="14"/>
  <c r="CL131" i="14"/>
  <c r="BP131" i="14"/>
  <c r="BZ131" i="14"/>
  <c r="CP131" i="14"/>
  <c r="BS131" i="14"/>
  <c r="BY131" i="14"/>
  <c r="CK131" i="14"/>
  <c r="BX131" i="14"/>
  <c r="CF131" i="14"/>
  <c r="CO131" i="14"/>
  <c r="BW131" i="14"/>
  <c r="CC131" i="14"/>
  <c r="CN131" i="14"/>
  <c r="BM131" i="14"/>
  <c r="BL131" i="14"/>
  <c r="BQ9" i="14"/>
  <c r="CR9" i="14"/>
  <c r="BV9" i="14"/>
  <c r="BJ9" i="14"/>
  <c r="CX9" i="14"/>
  <c r="CL9" i="14"/>
  <c r="CT9" i="14"/>
  <c r="BI9" i="14"/>
  <c r="CC9" i="14"/>
  <c r="CS9" i="14"/>
  <c r="CN9" i="14"/>
  <c r="BN9" i="14"/>
  <c r="BO9" i="14"/>
  <c r="BM9" i="14"/>
  <c r="CB9" i="14"/>
  <c r="CY9" i="14"/>
  <c r="CO9" i="14"/>
  <c r="CP9" i="14"/>
  <c r="CI9" i="14"/>
  <c r="BX9" i="14"/>
  <c r="CV9" i="14"/>
  <c r="BP9" i="14"/>
  <c r="BS9" i="14"/>
  <c r="CE9" i="14"/>
  <c r="CJ9" i="14"/>
  <c r="BL9" i="14"/>
  <c r="BW9" i="14"/>
  <c r="BR9" i="14"/>
  <c r="BZ9" i="14"/>
  <c r="CK9" i="14"/>
  <c r="CZ9" i="14"/>
  <c r="CX10" i="14" s="1"/>
  <c r="CW9" i="14"/>
  <c r="CG9" i="14"/>
  <c r="DB9" i="14"/>
  <c r="DB10" i="14" s="1"/>
  <c r="DB11" i="14" s="1"/>
  <c r="DB12" i="14" s="1"/>
  <c r="DB13" i="14" s="1"/>
  <c r="DB14" i="14" s="1"/>
  <c r="DB15" i="14" s="1"/>
  <c r="DB16" i="14" s="1"/>
  <c r="DB17" i="14" s="1"/>
  <c r="DB18" i="14" s="1"/>
  <c r="DB19" i="14" s="1"/>
  <c r="DB20" i="14" s="1"/>
  <c r="DB21" i="14" s="1"/>
  <c r="DB22" i="14" s="1"/>
  <c r="DB23" i="14" s="1"/>
  <c r="DB24" i="14" s="1"/>
  <c r="DB25" i="14" s="1"/>
  <c r="DB26" i="14" s="1"/>
  <c r="DB27" i="14" s="1"/>
  <c r="DB28" i="14" s="1"/>
  <c r="DB29" i="14" s="1"/>
  <c r="DB30" i="14" s="1"/>
  <c r="DB31" i="14" s="1"/>
  <c r="DB32" i="14" s="1"/>
  <c r="DB33" i="14" s="1"/>
  <c r="DB34" i="14" s="1"/>
  <c r="DB35" i="14" s="1"/>
  <c r="DB36" i="14" s="1"/>
  <c r="DB37" i="14" s="1"/>
  <c r="DB38" i="14" s="1"/>
  <c r="DB39" i="14" s="1"/>
  <c r="DB40" i="14" s="1"/>
  <c r="DB41" i="14" s="1"/>
  <c r="DB42" i="14" s="1"/>
  <c r="DB43" i="14" s="1"/>
  <c r="DB44" i="14" s="1"/>
  <c r="DB45" i="14" s="1"/>
  <c r="DB46" i="14" s="1"/>
  <c r="DB47" i="14" s="1"/>
  <c r="DB48" i="14" s="1"/>
  <c r="DB49" i="14" s="1"/>
  <c r="DB50" i="14" s="1"/>
  <c r="DB51" i="14" s="1"/>
  <c r="DB52" i="14" s="1"/>
  <c r="DB53" i="14" s="1"/>
  <c r="DB54" i="14" s="1"/>
  <c r="CA9" i="14"/>
  <c r="CM9" i="14"/>
  <c r="BU9" i="14"/>
  <c r="CQ9" i="14"/>
  <c r="DA9" i="14"/>
  <c r="CF9" i="14"/>
  <c r="BT9" i="14"/>
  <c r="CU9" i="14"/>
  <c r="BY9" i="14"/>
  <c r="BK9" i="14"/>
  <c r="CD9" i="14"/>
  <c r="CE70" i="14"/>
  <c r="CP70" i="14"/>
  <c r="CB70" i="14"/>
  <c r="BJ70" i="14"/>
  <c r="BW70" i="14"/>
  <c r="CS70" i="14"/>
  <c r="CC70" i="14"/>
  <c r="CW71" i="14"/>
  <c r="CV72" i="14" s="1"/>
  <c r="CO70" i="14"/>
  <c r="BQ70" i="14"/>
  <c r="CG70" i="14"/>
  <c r="CR70" i="14"/>
  <c r="CD70" i="14"/>
  <c r="CF70" i="14"/>
  <c r="BI70" i="14"/>
  <c r="CI70" i="14"/>
  <c r="DC71" i="14"/>
  <c r="DC72" i="14" s="1"/>
  <c r="DC73" i="14" s="1"/>
  <c r="DC74" i="14" s="1"/>
  <c r="DC75" i="14" s="1"/>
  <c r="DC76" i="14" s="1"/>
  <c r="DC77" i="14" s="1"/>
  <c r="DC78" i="14" s="1"/>
  <c r="DC79" i="14" s="1"/>
  <c r="DC80" i="14" s="1"/>
  <c r="DC81" i="14" s="1"/>
  <c r="DC82" i="14" s="1"/>
  <c r="DC83" i="14" s="1"/>
  <c r="DC84" i="14" s="1"/>
  <c r="DC85" i="14" s="1"/>
  <c r="DC86" i="14" s="1"/>
  <c r="DC87" i="14" s="1"/>
  <c r="DC88" i="14" s="1"/>
  <c r="DC89" i="14" s="1"/>
  <c r="DC90" i="14" s="1"/>
  <c r="DC91" i="14" s="1"/>
  <c r="DC92" i="14" s="1"/>
  <c r="DC93" i="14" s="1"/>
  <c r="DC94" i="14" s="1"/>
  <c r="DC95" i="14" s="1"/>
  <c r="DC96" i="14" s="1"/>
  <c r="DC97" i="14" s="1"/>
  <c r="DC98" i="14" s="1"/>
  <c r="DC99" i="14" s="1"/>
  <c r="DC100" i="14" s="1"/>
  <c r="DC101" i="14" s="1"/>
  <c r="DC102" i="14" s="1"/>
  <c r="DC103" i="14" s="1"/>
  <c r="DC104" i="14" s="1"/>
  <c r="DC105" i="14" s="1"/>
  <c r="DC106" i="14" s="1"/>
  <c r="DC107" i="14" s="1"/>
  <c r="DC108" i="14" s="1"/>
  <c r="DC109" i="14" s="1"/>
  <c r="DC110" i="14" s="1"/>
  <c r="DC111" i="14" s="1"/>
  <c r="DC112" i="14" s="1"/>
  <c r="DC113" i="14" s="1"/>
  <c r="DC114" i="14" s="1"/>
  <c r="DC115" i="14" s="1"/>
  <c r="DC116" i="14" s="1"/>
  <c r="CK70" i="14"/>
  <c r="CQ70" i="14"/>
  <c r="BM70" i="14"/>
  <c r="BN70" i="14"/>
  <c r="BU70" i="14"/>
  <c r="CZ71" i="14"/>
  <c r="BO70" i="14"/>
  <c r="BO71" i="14" s="1"/>
  <c r="CH70" i="14"/>
  <c r="CM70" i="14"/>
  <c r="BY70" i="14"/>
  <c r="CY71" i="14"/>
  <c r="CT70" i="14"/>
  <c r="CT71" i="14" s="1"/>
  <c r="BZ70" i="14"/>
  <c r="BZ71" i="14" s="1"/>
  <c r="DB71" i="14"/>
  <c r="DB72" i="14" s="1"/>
  <c r="DB73" i="14" s="1"/>
  <c r="DB74" i="14" s="1"/>
  <c r="DB75" i="14" s="1"/>
  <c r="DB76" i="14" s="1"/>
  <c r="DB77" i="14" s="1"/>
  <c r="DB78" i="14" s="1"/>
  <c r="DB79" i="14" s="1"/>
  <c r="DB80" i="14" s="1"/>
  <c r="DB81" i="14" s="1"/>
  <c r="DB82" i="14" s="1"/>
  <c r="DB83" i="14" s="1"/>
  <c r="DB84" i="14" s="1"/>
  <c r="DB85" i="14" s="1"/>
  <c r="DB86" i="14" s="1"/>
  <c r="DB87" i="14" s="1"/>
  <c r="DB88" i="14" s="1"/>
  <c r="DB89" i="14" s="1"/>
  <c r="DB90" i="14" s="1"/>
  <c r="DB91" i="14" s="1"/>
  <c r="DB92" i="14" s="1"/>
  <c r="DB93" i="14" s="1"/>
  <c r="DB94" i="14" s="1"/>
  <c r="DB95" i="14" s="1"/>
  <c r="DB96" i="14" s="1"/>
  <c r="DB97" i="14" s="1"/>
  <c r="DB98" i="14" s="1"/>
  <c r="DB99" i="14" s="1"/>
  <c r="DB100" i="14" s="1"/>
  <c r="DB101" i="14" s="1"/>
  <c r="DB102" i="14" s="1"/>
  <c r="DB103" i="14" s="1"/>
  <c r="DB104" i="14" s="1"/>
  <c r="DB105" i="14" s="1"/>
  <c r="DB106" i="14" s="1"/>
  <c r="DB107" i="14" s="1"/>
  <c r="DB108" i="14" s="1"/>
  <c r="DB109" i="14" s="1"/>
  <c r="DB110" i="14" s="1"/>
  <c r="DB111" i="14" s="1"/>
  <c r="DB112" i="14" s="1"/>
  <c r="DB113" i="14" s="1"/>
  <c r="DB114" i="14" s="1"/>
  <c r="DB115" i="14" s="1"/>
  <c r="BL70" i="14"/>
  <c r="CN70" i="14"/>
  <c r="CA70" i="14"/>
  <c r="CL70" i="14"/>
  <c r="CL71" i="14" s="1"/>
  <c r="BK70" i="14"/>
  <c r="BT70" i="14"/>
  <c r="BT71" i="14" s="1"/>
  <c r="BP70" i="14"/>
  <c r="BR70" i="14"/>
  <c r="BR71" i="14" s="1"/>
  <c r="CJ70" i="14"/>
  <c r="CJ71" i="14" s="1"/>
  <c r="BV70" i="14"/>
  <c r="DB55" i="14" l="1"/>
  <c r="CV315" i="14"/>
  <c r="CV316" i="14" s="1"/>
  <c r="CV317" i="14" s="1"/>
  <c r="CV318" i="14" s="1"/>
  <c r="CV319" i="14" s="1"/>
  <c r="CV320" i="14" s="1"/>
  <c r="CV321" i="14" s="1"/>
  <c r="CV322" i="14" s="1"/>
  <c r="CV323" i="14" s="1"/>
  <c r="CV324" i="14" s="1"/>
  <c r="CV325" i="14" s="1"/>
  <c r="CV326" i="14" s="1"/>
  <c r="CV327" i="14" s="1"/>
  <c r="CV328" i="14" s="1"/>
  <c r="CV329" i="14" s="1"/>
  <c r="CV330" i="14" s="1"/>
  <c r="CV331" i="14" s="1"/>
  <c r="CV332" i="14" s="1"/>
  <c r="CV333" i="14" s="1"/>
  <c r="CV334" i="14" s="1"/>
  <c r="CV335" i="14" s="1"/>
  <c r="CV336" i="14" s="1"/>
  <c r="CV337" i="14" s="1"/>
  <c r="CV338" i="14" s="1"/>
  <c r="CV339" i="14" s="1"/>
  <c r="CV340" i="14" s="1"/>
  <c r="CV341" i="14" s="1"/>
  <c r="CV342" i="14" s="1"/>
  <c r="CV343" i="14" s="1"/>
  <c r="CV344" i="14" s="1"/>
  <c r="CV345" i="14" s="1"/>
  <c r="BX315" i="14"/>
  <c r="CE315" i="14"/>
  <c r="CC254" i="14"/>
  <c r="CO254" i="14"/>
  <c r="CZ254" i="14"/>
  <c r="CZ255" i="14" s="1"/>
  <c r="CZ256" i="14" s="1"/>
  <c r="CZ257" i="14" s="1"/>
  <c r="CZ258" i="14" s="1"/>
  <c r="CZ259" i="14" s="1"/>
  <c r="CZ260" i="14" s="1"/>
  <c r="CZ261" i="14" s="1"/>
  <c r="CZ262" i="14" s="1"/>
  <c r="CZ263" i="14" s="1"/>
  <c r="CZ264" i="14" s="1"/>
  <c r="CZ265" i="14" s="1"/>
  <c r="CZ266" i="14" s="1"/>
  <c r="CZ267" i="14" s="1"/>
  <c r="CZ268" i="14" s="1"/>
  <c r="CZ269" i="14" s="1"/>
  <c r="CZ270" i="14" s="1"/>
  <c r="CZ271" i="14" s="1"/>
  <c r="CZ272" i="14" s="1"/>
  <c r="CZ273" i="14" s="1"/>
  <c r="CZ274" i="14" s="1"/>
  <c r="CZ275" i="14" s="1"/>
  <c r="CZ276" i="14" s="1"/>
  <c r="CZ277" i="14" s="1"/>
  <c r="CZ278" i="14" s="1"/>
  <c r="CZ279" i="14" s="1"/>
  <c r="CZ280" i="14" s="1"/>
  <c r="CZ281" i="14" s="1"/>
  <c r="CZ282" i="14" s="1"/>
  <c r="CZ283" i="14" s="1"/>
  <c r="CZ284" i="14" s="1"/>
  <c r="CZ285" i="14" s="1"/>
  <c r="CZ286" i="14" s="1"/>
  <c r="CZ287" i="14" s="1"/>
  <c r="CZ288" i="14" s="1"/>
  <c r="CZ289" i="14" s="1"/>
  <c r="CZ290" i="14" s="1"/>
  <c r="CZ291" i="14" s="1"/>
  <c r="CZ292" i="14" s="1"/>
  <c r="CZ293" i="14" s="1"/>
  <c r="CZ294" i="14" s="1"/>
  <c r="CZ295" i="14" s="1"/>
  <c r="CZ296" i="14" s="1"/>
  <c r="CZ297" i="14" s="1"/>
  <c r="CZ298" i="14" s="1"/>
  <c r="CZ299" i="14" s="1"/>
  <c r="CY254" i="14"/>
  <c r="CY255" i="14" s="1"/>
  <c r="CY256" i="14" s="1"/>
  <c r="CY257" i="14" s="1"/>
  <c r="CY258" i="14" s="1"/>
  <c r="CY259" i="14" s="1"/>
  <c r="CY260" i="14" s="1"/>
  <c r="CY261" i="14" s="1"/>
  <c r="CY262" i="14" s="1"/>
  <c r="CY263" i="14" s="1"/>
  <c r="CY264" i="14" s="1"/>
  <c r="CY265" i="14" s="1"/>
  <c r="CY266" i="14" s="1"/>
  <c r="CY267" i="14" s="1"/>
  <c r="CY268" i="14" s="1"/>
  <c r="CY269" i="14" s="1"/>
  <c r="CY270" i="14" s="1"/>
  <c r="CY271" i="14" s="1"/>
  <c r="CY272" i="14" s="1"/>
  <c r="CY273" i="14" s="1"/>
  <c r="CY274" i="14" s="1"/>
  <c r="CY275" i="14" s="1"/>
  <c r="CY276" i="14" s="1"/>
  <c r="CY277" i="14" s="1"/>
  <c r="CY278" i="14" s="1"/>
  <c r="CY279" i="14" s="1"/>
  <c r="CY280" i="14" s="1"/>
  <c r="CY281" i="14" s="1"/>
  <c r="CY282" i="14" s="1"/>
  <c r="CY283" i="14" s="1"/>
  <c r="CY284" i="14" s="1"/>
  <c r="CT193" i="14"/>
  <c r="CZ193" i="14"/>
  <c r="CZ194" i="14" s="1"/>
  <c r="CZ195" i="14" s="1"/>
  <c r="CZ196" i="14" s="1"/>
  <c r="CZ197" i="14" s="1"/>
  <c r="CZ198" i="14" s="1"/>
  <c r="CZ199" i="14" s="1"/>
  <c r="CZ200" i="14" s="1"/>
  <c r="CZ201" i="14" s="1"/>
  <c r="CZ202" i="14" s="1"/>
  <c r="CZ203" i="14" s="1"/>
  <c r="CZ204" i="14" s="1"/>
  <c r="CZ205" i="14" s="1"/>
  <c r="CZ206" i="14" s="1"/>
  <c r="CZ207" i="14" s="1"/>
  <c r="CZ208" i="14" s="1"/>
  <c r="CZ209" i="14" s="1"/>
  <c r="CZ210" i="14" s="1"/>
  <c r="CZ211" i="14" s="1"/>
  <c r="CZ212" i="14" s="1"/>
  <c r="CZ213" i="14" s="1"/>
  <c r="CZ214" i="14" s="1"/>
  <c r="CZ215" i="14" s="1"/>
  <c r="CZ216" i="14" s="1"/>
  <c r="CZ217" i="14" s="1"/>
  <c r="CZ218" i="14" s="1"/>
  <c r="CZ219" i="14" s="1"/>
  <c r="CZ220" i="14" s="1"/>
  <c r="CZ221" i="14" s="1"/>
  <c r="CZ222" i="14" s="1"/>
  <c r="CZ223" i="14" s="1"/>
  <c r="CZ224" i="14" s="1"/>
  <c r="CZ225" i="14" s="1"/>
  <c r="CZ226" i="14" s="1"/>
  <c r="CZ227" i="14" s="1"/>
  <c r="CZ228" i="14" s="1"/>
  <c r="CZ229" i="14" s="1"/>
  <c r="CZ230" i="14" s="1"/>
  <c r="CZ231" i="14" s="1"/>
  <c r="CZ232" i="14" s="1"/>
  <c r="CZ233" i="14" s="1"/>
  <c r="CZ234" i="14" s="1"/>
  <c r="CZ235" i="14" s="1"/>
  <c r="CZ236" i="14" s="1"/>
  <c r="CZ237" i="14" s="1"/>
  <c r="CZ238" i="14" s="1"/>
  <c r="CV193" i="14"/>
  <c r="CS193" i="14"/>
  <c r="CX193" i="14"/>
  <c r="CX194" i="14" s="1"/>
  <c r="CX195" i="14" s="1"/>
  <c r="CX196" i="14" s="1"/>
  <c r="CX197" i="14" s="1"/>
  <c r="CX198" i="14" s="1"/>
  <c r="CX199" i="14" s="1"/>
  <c r="CX200" i="14" s="1"/>
  <c r="CX201" i="14" s="1"/>
  <c r="CX202" i="14" s="1"/>
  <c r="CX203" i="14" s="1"/>
  <c r="CX204" i="14" s="1"/>
  <c r="CX205" i="14" s="1"/>
  <c r="CX206" i="14" s="1"/>
  <c r="CX207" i="14" s="1"/>
  <c r="CX208" i="14" s="1"/>
  <c r="CX209" i="14" s="1"/>
  <c r="CX210" i="14" s="1"/>
  <c r="CX211" i="14" s="1"/>
  <c r="CX212" i="14" s="1"/>
  <c r="CX213" i="14" s="1"/>
  <c r="CX214" i="14" s="1"/>
  <c r="CX215" i="14" s="1"/>
  <c r="CX216" i="14" s="1"/>
  <c r="CX217" i="14" s="1"/>
  <c r="CX218" i="14" s="1"/>
  <c r="CX219" i="14" s="1"/>
  <c r="CX220" i="14" s="1"/>
  <c r="CX221" i="14" s="1"/>
  <c r="CX222" i="14" s="1"/>
  <c r="CX223" i="14" s="1"/>
  <c r="CX224" i="14" s="1"/>
  <c r="CX225" i="14" s="1"/>
  <c r="CX226" i="14" s="1"/>
  <c r="CX227" i="14" s="1"/>
  <c r="CX228" i="14" s="1"/>
  <c r="CX229" i="14" s="1"/>
  <c r="CX230" i="14" s="1"/>
  <c r="CX231" i="14" s="1"/>
  <c r="CX232" i="14" s="1"/>
  <c r="CX233" i="14" s="1"/>
  <c r="CX234" i="14" s="1"/>
  <c r="CX235" i="14" s="1"/>
  <c r="CX236" i="14" s="1"/>
  <c r="CX237" i="14" s="1"/>
  <c r="CX238" i="14" s="1"/>
  <c r="BM193" i="14"/>
  <c r="CH193" i="14"/>
  <c r="BI193" i="14"/>
  <c r="CL193" i="14"/>
  <c r="CY193" i="14"/>
  <c r="CY194" i="14" s="1"/>
  <c r="CY195" i="14" s="1"/>
  <c r="CY196" i="14" s="1"/>
  <c r="CY197" i="14" s="1"/>
  <c r="CY198" i="14" s="1"/>
  <c r="CY199" i="14" s="1"/>
  <c r="CY200" i="14" s="1"/>
  <c r="CY201" i="14" s="1"/>
  <c r="CY202" i="14" s="1"/>
  <c r="CY203" i="14" s="1"/>
  <c r="CY204" i="14" s="1"/>
  <c r="CY205" i="14" s="1"/>
  <c r="CY206" i="14" s="1"/>
  <c r="CY207" i="14" s="1"/>
  <c r="CY208" i="14" s="1"/>
  <c r="CY209" i="14" s="1"/>
  <c r="CY210" i="14" s="1"/>
  <c r="CY211" i="14" s="1"/>
  <c r="CY212" i="14" s="1"/>
  <c r="CY213" i="14" s="1"/>
  <c r="CY214" i="14" s="1"/>
  <c r="CY215" i="14" s="1"/>
  <c r="CY216" i="14" s="1"/>
  <c r="CY217" i="14" s="1"/>
  <c r="CY218" i="14" s="1"/>
  <c r="CY219" i="14" s="1"/>
  <c r="CY220" i="14" s="1"/>
  <c r="CY221" i="14" s="1"/>
  <c r="CY222" i="14" s="1"/>
  <c r="CY223" i="14" s="1"/>
  <c r="CY224" i="14" s="1"/>
  <c r="CY225" i="14" s="1"/>
  <c r="CY226" i="14" s="1"/>
  <c r="CY227" i="14" s="1"/>
  <c r="CY228" i="14" s="1"/>
  <c r="CY229" i="14" s="1"/>
  <c r="CY230" i="14" s="1"/>
  <c r="CY231" i="14" s="1"/>
  <c r="CY232" i="14" s="1"/>
  <c r="CY233" i="14" s="1"/>
  <c r="CY234" i="14" s="1"/>
  <c r="CY235" i="14" s="1"/>
  <c r="CY236" i="14" s="1"/>
  <c r="CY237" i="14" s="1"/>
  <c r="CY238" i="14" s="1"/>
  <c r="BZ193" i="14"/>
  <c r="CB193" i="14"/>
  <c r="CN193" i="14"/>
  <c r="CW193" i="14"/>
  <c r="BM132" i="14"/>
  <c r="CV132" i="14"/>
  <c r="CV133" i="14" s="1"/>
  <c r="BQ132" i="14"/>
  <c r="CP132" i="14"/>
  <c r="CO132" i="14"/>
  <c r="CY133" i="14"/>
  <c r="CF132" i="14"/>
  <c r="CW133" i="14"/>
  <c r="CA315" i="14"/>
  <c r="CG315" i="14"/>
  <c r="BS315" i="14"/>
  <c r="BN315" i="14"/>
  <c r="CJ315" i="14"/>
  <c r="BM315" i="14"/>
  <c r="CF315" i="14"/>
  <c r="CR315" i="14"/>
  <c r="BJ315" i="14"/>
  <c r="BU315" i="14"/>
  <c r="CK315" i="14"/>
  <c r="CD315" i="14"/>
  <c r="BV315" i="14"/>
  <c r="CO315" i="14"/>
  <c r="CH315" i="14"/>
  <c r="BI315" i="14"/>
  <c r="CM315" i="14"/>
  <c r="CN315" i="14"/>
  <c r="BO315" i="14"/>
  <c r="BQ315" i="14"/>
  <c r="BZ315" i="14"/>
  <c r="CU315" i="14"/>
  <c r="CT316" i="14" s="1"/>
  <c r="CL315" i="14"/>
  <c r="CQ315" i="14"/>
  <c r="BR315" i="14"/>
  <c r="BT315" i="14"/>
  <c r="CI315" i="14"/>
  <c r="CI316" i="14" s="1"/>
  <c r="BW315" i="14"/>
  <c r="BY315" i="14"/>
  <c r="BP315" i="14"/>
  <c r="CX344" i="14"/>
  <c r="CX345" i="14" s="1"/>
  <c r="CX346" i="14" s="1"/>
  <c r="CX347" i="14" s="1"/>
  <c r="CX348" i="14" s="1"/>
  <c r="CX349" i="14" s="1"/>
  <c r="CX350" i="14" s="1"/>
  <c r="CX351" i="14" s="1"/>
  <c r="CX352" i="14" s="1"/>
  <c r="CX353" i="14" s="1"/>
  <c r="CX354" i="14" s="1"/>
  <c r="CX355" i="14" s="1"/>
  <c r="CX356" i="14" s="1"/>
  <c r="CX357" i="14" s="1"/>
  <c r="CX358" i="14" s="1"/>
  <c r="CX359" i="14" s="1"/>
  <c r="CX360" i="14" s="1"/>
  <c r="CP315" i="14"/>
  <c r="BL315" i="14"/>
  <c r="CC315" i="14"/>
  <c r="BR254" i="14"/>
  <c r="CD254" i="14"/>
  <c r="BO254" i="14"/>
  <c r="CM254" i="14"/>
  <c r="CE254" i="14"/>
  <c r="BQ254" i="14"/>
  <c r="CT254" i="14"/>
  <c r="BN254" i="14"/>
  <c r="BU254" i="14"/>
  <c r="BM254" i="14"/>
  <c r="CH254" i="14"/>
  <c r="BZ254" i="14"/>
  <c r="CS254" i="14"/>
  <c r="CJ254" i="14"/>
  <c r="CB254" i="14"/>
  <c r="BX254" i="14"/>
  <c r="BJ254" i="14"/>
  <c r="CK254" i="14"/>
  <c r="CQ254" i="14"/>
  <c r="BS254" i="14"/>
  <c r="CG254" i="14"/>
  <c r="CU254" i="14"/>
  <c r="BW254" i="14"/>
  <c r="CI254" i="14"/>
  <c r="BL254" i="14"/>
  <c r="CL254" i="14"/>
  <c r="BP254" i="14"/>
  <c r="BK254" i="14"/>
  <c r="BT254" i="14"/>
  <c r="CF254" i="14"/>
  <c r="BY254" i="14"/>
  <c r="CA254" i="14"/>
  <c r="CP254" i="14"/>
  <c r="CO255" i="14" s="1"/>
  <c r="BV254" i="14"/>
  <c r="BI254" i="14"/>
  <c r="CN254" i="14"/>
  <c r="CK193" i="14"/>
  <c r="BS193" i="14"/>
  <c r="CJ193" i="14"/>
  <c r="CD193" i="14"/>
  <c r="BW193" i="14"/>
  <c r="BR193" i="14"/>
  <c r="CC193" i="14"/>
  <c r="CQ193" i="14"/>
  <c r="BK193" i="14"/>
  <c r="CU193" i="14"/>
  <c r="BV193" i="14"/>
  <c r="BX193" i="14"/>
  <c r="BJ193" i="14"/>
  <c r="BT193" i="14"/>
  <c r="CR193" i="14"/>
  <c r="BQ193" i="14"/>
  <c r="CG193" i="14"/>
  <c r="CA193" i="14"/>
  <c r="CP193" i="14"/>
  <c r="BO193" i="14"/>
  <c r="BU193" i="14"/>
  <c r="CO193" i="14"/>
  <c r="CF193" i="14"/>
  <c r="CF194" i="14" s="1"/>
  <c r="CI193" i="14"/>
  <c r="BP193" i="14"/>
  <c r="BL193" i="14"/>
  <c r="CM193" i="14"/>
  <c r="CE193" i="14"/>
  <c r="BN193" i="14"/>
  <c r="CT194" i="14"/>
  <c r="BY193" i="14"/>
  <c r="CZ133" i="14"/>
  <c r="BZ132" i="14"/>
  <c r="CE132" i="14"/>
  <c r="BP132" i="14"/>
  <c r="BT132" i="14"/>
  <c r="CG132" i="14"/>
  <c r="DA133" i="14"/>
  <c r="DA134" i="14" s="1"/>
  <c r="DA135" i="14" s="1"/>
  <c r="DA136" i="14" s="1"/>
  <c r="DA137" i="14" s="1"/>
  <c r="DA138" i="14" s="1"/>
  <c r="DA139" i="14" s="1"/>
  <c r="DA140" i="14" s="1"/>
  <c r="DA141" i="14" s="1"/>
  <c r="DA142" i="14" s="1"/>
  <c r="DA143" i="14" s="1"/>
  <c r="DA144" i="14" s="1"/>
  <c r="DA145" i="14" s="1"/>
  <c r="DA146" i="14" s="1"/>
  <c r="DA147" i="14" s="1"/>
  <c r="DA148" i="14" s="1"/>
  <c r="DA149" i="14" s="1"/>
  <c r="DA150" i="14" s="1"/>
  <c r="DA151" i="14" s="1"/>
  <c r="DA152" i="14" s="1"/>
  <c r="DA153" i="14" s="1"/>
  <c r="DA154" i="14" s="1"/>
  <c r="DA155" i="14" s="1"/>
  <c r="DA156" i="14" s="1"/>
  <c r="DA157" i="14" s="1"/>
  <c r="DA158" i="14" s="1"/>
  <c r="DA159" i="14" s="1"/>
  <c r="DA160" i="14" s="1"/>
  <c r="DA161" i="14" s="1"/>
  <c r="DA162" i="14" s="1"/>
  <c r="DA163" i="14" s="1"/>
  <c r="DA164" i="14" s="1"/>
  <c r="DA165" i="14" s="1"/>
  <c r="DA166" i="14" s="1"/>
  <c r="DA167" i="14" s="1"/>
  <c r="DA168" i="14" s="1"/>
  <c r="DA169" i="14" s="1"/>
  <c r="DA170" i="14" s="1"/>
  <c r="DA171" i="14" s="1"/>
  <c r="DA172" i="14" s="1"/>
  <c r="DA173" i="14" s="1"/>
  <c r="DA174" i="14" s="1"/>
  <c r="DA175" i="14" s="1"/>
  <c r="DA176" i="14" s="1"/>
  <c r="DA177" i="14" s="1"/>
  <c r="BL132" i="14"/>
  <c r="BX132" i="14"/>
  <c r="CL132" i="14"/>
  <c r="CI132" i="14"/>
  <c r="CH132" i="14"/>
  <c r="CT132" i="14"/>
  <c r="BI132" i="14"/>
  <c r="CA132" i="14"/>
  <c r="CW134" i="14"/>
  <c r="CK132" i="14"/>
  <c r="CN132" i="14"/>
  <c r="CX134" i="14"/>
  <c r="CJ132" i="14"/>
  <c r="BU132" i="14"/>
  <c r="BN132" i="14"/>
  <c r="CQ132" i="14"/>
  <c r="CP133" i="14" s="1"/>
  <c r="BY132" i="14"/>
  <c r="CD132" i="14"/>
  <c r="BK132" i="14"/>
  <c r="BO132" i="14"/>
  <c r="CB132" i="14"/>
  <c r="CC132" i="14"/>
  <c r="BW132" i="14"/>
  <c r="BS132" i="14"/>
  <c r="CM132" i="14"/>
  <c r="CS132" i="14"/>
  <c r="CS133" i="14" s="1"/>
  <c r="CU132" i="14"/>
  <c r="CU133" i="14" s="1"/>
  <c r="CU134" i="14" s="1"/>
  <c r="BJ132" i="14"/>
  <c r="CV134" i="14"/>
  <c r="BR132" i="14"/>
  <c r="BV132" i="14"/>
  <c r="BQ10" i="14"/>
  <c r="CU10" i="14"/>
  <c r="BT10" i="14"/>
  <c r="BK10" i="14"/>
  <c r="CM10" i="14"/>
  <c r="CF10" i="14"/>
  <c r="CI10" i="14"/>
  <c r="DA10" i="14"/>
  <c r="DA11" i="14" s="1"/>
  <c r="DA12" i="14" s="1"/>
  <c r="DA13" i="14" s="1"/>
  <c r="DA14" i="14" s="1"/>
  <c r="DA15" i="14" s="1"/>
  <c r="DA16" i="14" s="1"/>
  <c r="DA17" i="14" s="1"/>
  <c r="DA18" i="14" s="1"/>
  <c r="DA19" i="14" s="1"/>
  <c r="DA20" i="14" s="1"/>
  <c r="DA21" i="14" s="1"/>
  <c r="DA22" i="14" s="1"/>
  <c r="DA23" i="14" s="1"/>
  <c r="DA24" i="14" s="1"/>
  <c r="DA25" i="14" s="1"/>
  <c r="DA26" i="14" s="1"/>
  <c r="DA27" i="14" s="1"/>
  <c r="DA28" i="14" s="1"/>
  <c r="DA29" i="14" s="1"/>
  <c r="DA30" i="14" s="1"/>
  <c r="DA31" i="14" s="1"/>
  <c r="DA32" i="14" s="1"/>
  <c r="DA33" i="14" s="1"/>
  <c r="DA34" i="14" s="1"/>
  <c r="DA35" i="14" s="1"/>
  <c r="DA36" i="14" s="1"/>
  <c r="DA37" i="14" s="1"/>
  <c r="DA38" i="14" s="1"/>
  <c r="DA39" i="14" s="1"/>
  <c r="DA40" i="14" s="1"/>
  <c r="DA41" i="14" s="1"/>
  <c r="DA42" i="14" s="1"/>
  <c r="DA43" i="14" s="1"/>
  <c r="DA44" i="14" s="1"/>
  <c r="DA45" i="14" s="1"/>
  <c r="DA46" i="14" s="1"/>
  <c r="DA47" i="14" s="1"/>
  <c r="DA48" i="14" s="1"/>
  <c r="DA49" i="14" s="1"/>
  <c r="DA50" i="14" s="1"/>
  <c r="DA51" i="14" s="1"/>
  <c r="DA52" i="14" s="1"/>
  <c r="DA53" i="14" s="1"/>
  <c r="DA54" i="14" s="1"/>
  <c r="CW10" i="14"/>
  <c r="CR10" i="14"/>
  <c r="CP10" i="14"/>
  <c r="CN10" i="14"/>
  <c r="CG10" i="14"/>
  <c r="CQ10" i="14"/>
  <c r="CZ10" i="14"/>
  <c r="CZ11" i="14" s="1"/>
  <c r="CZ12" i="14" s="1"/>
  <c r="CZ13" i="14" s="1"/>
  <c r="CZ14" i="14" s="1"/>
  <c r="CZ15" i="14" s="1"/>
  <c r="CZ16" i="14" s="1"/>
  <c r="CZ17" i="14" s="1"/>
  <c r="CZ18" i="14" s="1"/>
  <c r="CZ19" i="14" s="1"/>
  <c r="CZ20" i="14" s="1"/>
  <c r="CZ21" i="14" s="1"/>
  <c r="CZ22" i="14" s="1"/>
  <c r="CZ23" i="14" s="1"/>
  <c r="CZ24" i="14" s="1"/>
  <c r="CZ25" i="14" s="1"/>
  <c r="CZ26" i="14" s="1"/>
  <c r="CZ27" i="14" s="1"/>
  <c r="CZ28" i="14" s="1"/>
  <c r="CZ29" i="14" s="1"/>
  <c r="CZ30" i="14" s="1"/>
  <c r="CZ31" i="14" s="1"/>
  <c r="CZ32" i="14" s="1"/>
  <c r="CZ33" i="14" s="1"/>
  <c r="CZ34" i="14" s="1"/>
  <c r="CZ35" i="14" s="1"/>
  <c r="CZ36" i="14" s="1"/>
  <c r="CZ37" i="14" s="1"/>
  <c r="CZ38" i="14" s="1"/>
  <c r="CZ39" i="14" s="1"/>
  <c r="CZ40" i="14" s="1"/>
  <c r="CZ41" i="14" s="1"/>
  <c r="CZ42" i="14" s="1"/>
  <c r="CZ43" i="14" s="1"/>
  <c r="CZ44" i="14" s="1"/>
  <c r="CZ45" i="14" s="1"/>
  <c r="CZ46" i="14" s="1"/>
  <c r="CZ47" i="14" s="1"/>
  <c r="CZ48" i="14" s="1"/>
  <c r="CZ49" i="14" s="1"/>
  <c r="CZ50" i="14" s="1"/>
  <c r="CZ51" i="14" s="1"/>
  <c r="CZ52" i="14" s="1"/>
  <c r="CJ10" i="14"/>
  <c r="CO10" i="14"/>
  <c r="CS10" i="14"/>
  <c r="CD10" i="14"/>
  <c r="BU10" i="14"/>
  <c r="CK10" i="14"/>
  <c r="CE10" i="14"/>
  <c r="CY10" i="14"/>
  <c r="CY11" i="14" s="1"/>
  <c r="CY12" i="14" s="1"/>
  <c r="CY13" i="14" s="1"/>
  <c r="CY14" i="14" s="1"/>
  <c r="CY15" i="14" s="1"/>
  <c r="CY16" i="14" s="1"/>
  <c r="CY17" i="14" s="1"/>
  <c r="CY18" i="14" s="1"/>
  <c r="CY19" i="14" s="1"/>
  <c r="CY20" i="14" s="1"/>
  <c r="CY21" i="14" s="1"/>
  <c r="CY22" i="14" s="1"/>
  <c r="CY23" i="14" s="1"/>
  <c r="CY24" i="14" s="1"/>
  <c r="CY25" i="14" s="1"/>
  <c r="CY26" i="14" s="1"/>
  <c r="CY27" i="14" s="1"/>
  <c r="CY28" i="14" s="1"/>
  <c r="CY29" i="14" s="1"/>
  <c r="CY30" i="14" s="1"/>
  <c r="CY31" i="14" s="1"/>
  <c r="CY32" i="14" s="1"/>
  <c r="CY33" i="14" s="1"/>
  <c r="CY34" i="14" s="1"/>
  <c r="CY35" i="14" s="1"/>
  <c r="CY36" i="14" s="1"/>
  <c r="CY37" i="14" s="1"/>
  <c r="CY38" i="14" s="1"/>
  <c r="CY39" i="14" s="1"/>
  <c r="CY40" i="14" s="1"/>
  <c r="CY41" i="14" s="1"/>
  <c r="CY42" i="14" s="1"/>
  <c r="CY43" i="14" s="1"/>
  <c r="CY44" i="14" s="1"/>
  <c r="CY45" i="14" s="1"/>
  <c r="CY46" i="14" s="1"/>
  <c r="CY47" i="14" s="1"/>
  <c r="CY48" i="14" s="1"/>
  <c r="CY49" i="14" s="1"/>
  <c r="CY50" i="14" s="1"/>
  <c r="CY51" i="14" s="1"/>
  <c r="CY52" i="14" s="1"/>
  <c r="CC10" i="14"/>
  <c r="BS10" i="14"/>
  <c r="CB10" i="14"/>
  <c r="BI10" i="14"/>
  <c r="BZ10" i="14"/>
  <c r="BY10" i="14"/>
  <c r="BP10" i="14"/>
  <c r="BM10" i="14"/>
  <c r="CH10" i="14"/>
  <c r="CA10" i="14"/>
  <c r="BR10" i="14"/>
  <c r="CV10" i="14"/>
  <c r="BO10" i="14"/>
  <c r="CL10" i="14"/>
  <c r="BW10" i="14"/>
  <c r="BX10" i="14"/>
  <c r="BV10" i="14"/>
  <c r="CT10" i="14"/>
  <c r="BL10" i="14"/>
  <c r="BN10" i="14"/>
  <c r="BJ10" i="14"/>
  <c r="BK71" i="14"/>
  <c r="BY71" i="14"/>
  <c r="CA71" i="14"/>
  <c r="BZ72" i="14" s="1"/>
  <c r="CM71" i="14"/>
  <c r="CQ71" i="14"/>
  <c r="BS71" i="14"/>
  <c r="CY72" i="14"/>
  <c r="BV71" i="14"/>
  <c r="CN71" i="14"/>
  <c r="DA72" i="14"/>
  <c r="DA73" i="14" s="1"/>
  <c r="DA74" i="14" s="1"/>
  <c r="DA75" i="14" s="1"/>
  <c r="DA76" i="14" s="1"/>
  <c r="DA77" i="14" s="1"/>
  <c r="DA78" i="14" s="1"/>
  <c r="DA79" i="14" s="1"/>
  <c r="DA80" i="14" s="1"/>
  <c r="DA81" i="14" s="1"/>
  <c r="DA82" i="14" s="1"/>
  <c r="DA83" i="14" s="1"/>
  <c r="DA84" i="14" s="1"/>
  <c r="DA85" i="14" s="1"/>
  <c r="DA86" i="14" s="1"/>
  <c r="DA87" i="14" s="1"/>
  <c r="DA88" i="14" s="1"/>
  <c r="DA89" i="14" s="1"/>
  <c r="DA90" i="14" s="1"/>
  <c r="DA91" i="14" s="1"/>
  <c r="DA92" i="14" s="1"/>
  <c r="DA93" i="14" s="1"/>
  <c r="DA94" i="14" s="1"/>
  <c r="DA95" i="14" s="1"/>
  <c r="DA96" i="14" s="1"/>
  <c r="DA97" i="14" s="1"/>
  <c r="DA98" i="14" s="1"/>
  <c r="DA99" i="14" s="1"/>
  <c r="DA100" i="14" s="1"/>
  <c r="DA101" i="14" s="1"/>
  <c r="DA102" i="14" s="1"/>
  <c r="DA103" i="14" s="1"/>
  <c r="DA104" i="14" s="1"/>
  <c r="DA105" i="14" s="1"/>
  <c r="DA106" i="14" s="1"/>
  <c r="DA107" i="14" s="1"/>
  <c r="DA108" i="14" s="1"/>
  <c r="DA109" i="14" s="1"/>
  <c r="DA110" i="14" s="1"/>
  <c r="DA111" i="14" s="1"/>
  <c r="DA112" i="14" s="1"/>
  <c r="DA113" i="14" s="1"/>
  <c r="DA114" i="14" s="1"/>
  <c r="DA115" i="14" s="1"/>
  <c r="CK71" i="14"/>
  <c r="CJ72" i="14" s="1"/>
  <c r="CR71" i="14"/>
  <c r="BW71" i="14"/>
  <c r="BL71" i="14"/>
  <c r="CH71" i="14"/>
  <c r="CU72" i="14"/>
  <c r="CG71" i="14"/>
  <c r="BJ71" i="14"/>
  <c r="BQ71" i="14"/>
  <c r="CB71" i="14"/>
  <c r="CZ72" i="14"/>
  <c r="CI71" i="14"/>
  <c r="CO71" i="14"/>
  <c r="CP71" i="14"/>
  <c r="CP72" i="14" s="1"/>
  <c r="BP71" i="14"/>
  <c r="BP72" i="14" s="1"/>
  <c r="CT72" i="14"/>
  <c r="BU71" i="14"/>
  <c r="BT72" i="14" s="1"/>
  <c r="BI71" i="14"/>
  <c r="CW72" i="14"/>
  <c r="CE71" i="14"/>
  <c r="BN71" i="14"/>
  <c r="BN72" i="14" s="1"/>
  <c r="CF71" i="14"/>
  <c r="CF72" i="14" s="1"/>
  <c r="CC71" i="14"/>
  <c r="BX71" i="14"/>
  <c r="BM71" i="14"/>
  <c r="CD71" i="14"/>
  <c r="CS71" i="14"/>
  <c r="CS72" i="14" s="1"/>
  <c r="CS73" i="14" s="1"/>
  <c r="CX72" i="14"/>
  <c r="CX73" i="14" s="1"/>
  <c r="DB116" i="14"/>
  <c r="DA55" i="14" l="1"/>
  <c r="CT317" i="14"/>
  <c r="CT318" i="14" s="1"/>
  <c r="CT319" i="14" s="1"/>
  <c r="CT320" i="14" s="1"/>
  <c r="CT321" i="14" s="1"/>
  <c r="CT322" i="14" s="1"/>
  <c r="CT323" i="14" s="1"/>
  <c r="CT324" i="14" s="1"/>
  <c r="CT325" i="14" s="1"/>
  <c r="CT326" i="14" s="1"/>
  <c r="CT327" i="14" s="1"/>
  <c r="CT328" i="14" s="1"/>
  <c r="CT329" i="14" s="1"/>
  <c r="CT330" i="14" s="1"/>
  <c r="CT331" i="14" s="1"/>
  <c r="CT332" i="14" s="1"/>
  <c r="CT333" i="14" s="1"/>
  <c r="CT334" i="14" s="1"/>
  <c r="CT335" i="14" s="1"/>
  <c r="CT336" i="14" s="1"/>
  <c r="CT337" i="14" s="1"/>
  <c r="CT338" i="14" s="1"/>
  <c r="CT339" i="14" s="1"/>
  <c r="CT340" i="14" s="1"/>
  <c r="CT341" i="14" s="1"/>
  <c r="CT342" i="14" s="1"/>
  <c r="CT343" i="14" s="1"/>
  <c r="CT344" i="14" s="1"/>
  <c r="CT345" i="14" s="1"/>
  <c r="BL316" i="14"/>
  <c r="CP316" i="14"/>
  <c r="BX316" i="14"/>
  <c r="CU316" i="14"/>
  <c r="CU317" i="14" s="1"/>
  <c r="CU318" i="14" s="1"/>
  <c r="CU319" i="14" s="1"/>
  <c r="CU320" i="14" s="1"/>
  <c r="CU321" i="14" s="1"/>
  <c r="CU322" i="14" s="1"/>
  <c r="CU323" i="14" s="1"/>
  <c r="CU324" i="14" s="1"/>
  <c r="CU325" i="14" s="1"/>
  <c r="CU326" i="14" s="1"/>
  <c r="CU327" i="14" s="1"/>
  <c r="CU328" i="14" s="1"/>
  <c r="CU329" i="14" s="1"/>
  <c r="CU330" i="14" s="1"/>
  <c r="CU331" i="14" s="1"/>
  <c r="CU332" i="14" s="1"/>
  <c r="CU333" i="14" s="1"/>
  <c r="CU334" i="14" s="1"/>
  <c r="CU335" i="14" s="1"/>
  <c r="CU336" i="14" s="1"/>
  <c r="CU337" i="14" s="1"/>
  <c r="CU338" i="14" s="1"/>
  <c r="CU339" i="14" s="1"/>
  <c r="CU340" i="14" s="1"/>
  <c r="CU341" i="14" s="1"/>
  <c r="CU342" i="14" s="1"/>
  <c r="CU343" i="14" s="1"/>
  <c r="CU344" i="14" s="1"/>
  <c r="CU345" i="14" s="1"/>
  <c r="CU346" i="14" s="1"/>
  <c r="CB316" i="14"/>
  <c r="CN255" i="14"/>
  <c r="BT255" i="14"/>
  <c r="CU255" i="14"/>
  <c r="CX255" i="14"/>
  <c r="CX256" i="14" s="1"/>
  <c r="CX257" i="14" s="1"/>
  <c r="CX258" i="14" s="1"/>
  <c r="CX259" i="14" s="1"/>
  <c r="CX260" i="14" s="1"/>
  <c r="CX261" i="14" s="1"/>
  <c r="CX262" i="14" s="1"/>
  <c r="CX263" i="14" s="1"/>
  <c r="CX264" i="14" s="1"/>
  <c r="CX265" i="14" s="1"/>
  <c r="CX266" i="14" s="1"/>
  <c r="CX267" i="14" s="1"/>
  <c r="CX268" i="14" s="1"/>
  <c r="CX269" i="14" s="1"/>
  <c r="CX270" i="14" s="1"/>
  <c r="CX271" i="14" s="1"/>
  <c r="CX272" i="14" s="1"/>
  <c r="CX273" i="14" s="1"/>
  <c r="CX274" i="14" s="1"/>
  <c r="CX275" i="14" s="1"/>
  <c r="CX276" i="14" s="1"/>
  <c r="CX277" i="14" s="1"/>
  <c r="CX278" i="14" s="1"/>
  <c r="CX279" i="14" s="1"/>
  <c r="CX280" i="14" s="1"/>
  <c r="CX281" i="14" s="1"/>
  <c r="CX282" i="14" s="1"/>
  <c r="CX283" i="14" s="1"/>
  <c r="CX284" i="14" s="1"/>
  <c r="CX285" i="14" s="1"/>
  <c r="CX286" i="14" s="1"/>
  <c r="CX287" i="14" s="1"/>
  <c r="CX288" i="14" s="1"/>
  <c r="CX289" i="14" s="1"/>
  <c r="CX290" i="14" s="1"/>
  <c r="CX291" i="14" s="1"/>
  <c r="CX292" i="14" s="1"/>
  <c r="CX293" i="14" s="1"/>
  <c r="CX294" i="14" s="1"/>
  <c r="CX295" i="14" s="1"/>
  <c r="CX296" i="14" s="1"/>
  <c r="CX297" i="14" s="1"/>
  <c r="CX298" i="14" s="1"/>
  <c r="CX299" i="14" s="1"/>
  <c r="CS255" i="14"/>
  <c r="CV255" i="14"/>
  <c r="CV256" i="14" s="1"/>
  <c r="CV257" i="14" s="1"/>
  <c r="CV258" i="14" s="1"/>
  <c r="CV259" i="14" s="1"/>
  <c r="CV260" i="14" s="1"/>
  <c r="CV261" i="14" s="1"/>
  <c r="CV262" i="14" s="1"/>
  <c r="CV263" i="14" s="1"/>
  <c r="CV264" i="14" s="1"/>
  <c r="CV265" i="14" s="1"/>
  <c r="CV266" i="14" s="1"/>
  <c r="CV267" i="14" s="1"/>
  <c r="CV268" i="14" s="1"/>
  <c r="CV269" i="14" s="1"/>
  <c r="CV270" i="14" s="1"/>
  <c r="CV271" i="14" s="1"/>
  <c r="CV272" i="14" s="1"/>
  <c r="CV273" i="14" s="1"/>
  <c r="CV274" i="14" s="1"/>
  <c r="CV275" i="14" s="1"/>
  <c r="CY285" i="14"/>
  <c r="CY286" i="14" s="1"/>
  <c r="CY287" i="14" s="1"/>
  <c r="CY288" i="14" s="1"/>
  <c r="CY289" i="14" s="1"/>
  <c r="CY290" i="14" s="1"/>
  <c r="CY291" i="14" s="1"/>
  <c r="CY292" i="14" s="1"/>
  <c r="CY293" i="14" s="1"/>
  <c r="CY294" i="14" s="1"/>
  <c r="CY295" i="14" s="1"/>
  <c r="CY296" i="14" s="1"/>
  <c r="CY297" i="14" s="1"/>
  <c r="CY298" i="14" s="1"/>
  <c r="CY299" i="14" s="1"/>
  <c r="CC255" i="14"/>
  <c r="CW255" i="14"/>
  <c r="CW256" i="14" s="1"/>
  <c r="CW257" i="14" s="1"/>
  <c r="CW258" i="14" s="1"/>
  <c r="CW259" i="14" s="1"/>
  <c r="CW260" i="14" s="1"/>
  <c r="CW261" i="14" s="1"/>
  <c r="CW262" i="14" s="1"/>
  <c r="CW263" i="14" s="1"/>
  <c r="CW264" i="14" s="1"/>
  <c r="CW265" i="14" s="1"/>
  <c r="CW266" i="14" s="1"/>
  <c r="CW267" i="14" s="1"/>
  <c r="CW268" i="14" s="1"/>
  <c r="CW269" i="14" s="1"/>
  <c r="CW270" i="14" s="1"/>
  <c r="CW271" i="14" s="1"/>
  <c r="CW272" i="14" s="1"/>
  <c r="CW273" i="14" s="1"/>
  <c r="CW274" i="14" s="1"/>
  <c r="CW275" i="14" s="1"/>
  <c r="CW276" i="14" s="1"/>
  <c r="CW277" i="14" s="1"/>
  <c r="CW278" i="14" s="1"/>
  <c r="CW279" i="14" s="1"/>
  <c r="CW280" i="14" s="1"/>
  <c r="CW281" i="14" s="1"/>
  <c r="CW282" i="14" s="1"/>
  <c r="CW283" i="14" s="1"/>
  <c r="CW284" i="14" s="1"/>
  <c r="CW285" i="14" s="1"/>
  <c r="CW286" i="14" s="1"/>
  <c r="CW287" i="14" s="1"/>
  <c r="CW288" i="14" s="1"/>
  <c r="CW289" i="14" s="1"/>
  <c r="CW290" i="14" s="1"/>
  <c r="CW291" i="14" s="1"/>
  <c r="CW292" i="14" s="1"/>
  <c r="CW293" i="14" s="1"/>
  <c r="CW294" i="14" s="1"/>
  <c r="CW295" i="14" s="1"/>
  <c r="CW296" i="14" s="1"/>
  <c r="CW297" i="14" s="1"/>
  <c r="CW298" i="14" s="1"/>
  <c r="CW299" i="14" s="1"/>
  <c r="CS194" i="14"/>
  <c r="CW194" i="14"/>
  <c r="CW195" i="14" s="1"/>
  <c r="CW196" i="14" s="1"/>
  <c r="CW197" i="14" s="1"/>
  <c r="CW198" i="14" s="1"/>
  <c r="CW199" i="14" s="1"/>
  <c r="CW200" i="14" s="1"/>
  <c r="CW201" i="14" s="1"/>
  <c r="CW202" i="14" s="1"/>
  <c r="CW203" i="14" s="1"/>
  <c r="CW204" i="14" s="1"/>
  <c r="CW205" i="14" s="1"/>
  <c r="CW206" i="14" s="1"/>
  <c r="CW207" i="14" s="1"/>
  <c r="CW208" i="14" s="1"/>
  <c r="CW209" i="14" s="1"/>
  <c r="CW210" i="14" s="1"/>
  <c r="CW211" i="14" s="1"/>
  <c r="CW212" i="14" s="1"/>
  <c r="CW213" i="14" s="1"/>
  <c r="CW214" i="14" s="1"/>
  <c r="CW215" i="14" s="1"/>
  <c r="CW216" i="14" s="1"/>
  <c r="CW217" i="14" s="1"/>
  <c r="CW218" i="14" s="1"/>
  <c r="CW219" i="14" s="1"/>
  <c r="CW220" i="14" s="1"/>
  <c r="CW221" i="14" s="1"/>
  <c r="CW222" i="14" s="1"/>
  <c r="CW223" i="14" s="1"/>
  <c r="CW224" i="14" s="1"/>
  <c r="CW225" i="14" s="1"/>
  <c r="CW226" i="14" s="1"/>
  <c r="CW227" i="14" s="1"/>
  <c r="CW228" i="14" s="1"/>
  <c r="CW229" i="14" s="1"/>
  <c r="CW230" i="14" s="1"/>
  <c r="CW231" i="14" s="1"/>
  <c r="CW232" i="14" s="1"/>
  <c r="CW233" i="14" s="1"/>
  <c r="CW234" i="14" s="1"/>
  <c r="CW235" i="14" s="1"/>
  <c r="CW236" i="14" s="1"/>
  <c r="CW237" i="14" s="1"/>
  <c r="CW238" i="14" s="1"/>
  <c r="CU194" i="14"/>
  <c r="CU195" i="14" s="1"/>
  <c r="CV194" i="14"/>
  <c r="CR194" i="14"/>
  <c r="CO194" i="14"/>
  <c r="CP194" i="14"/>
  <c r="BN194" i="14"/>
  <c r="BZ194" i="14"/>
  <c r="BY194" i="14"/>
  <c r="CG194" i="14"/>
  <c r="BN133" i="14"/>
  <c r="CC133" i="14"/>
  <c r="BQ316" i="14"/>
  <c r="BV316" i="14"/>
  <c r="BM316" i="14"/>
  <c r="BO316" i="14"/>
  <c r="CD316" i="14"/>
  <c r="BR316" i="14"/>
  <c r="CN316" i="14"/>
  <c r="CK316" i="14"/>
  <c r="CJ316" i="14"/>
  <c r="BP316" i="14"/>
  <c r="BY316" i="14"/>
  <c r="CQ316" i="14"/>
  <c r="CM316" i="14"/>
  <c r="CW345" i="14"/>
  <c r="CW346" i="14" s="1"/>
  <c r="CW347" i="14" s="1"/>
  <c r="CW348" i="14" s="1"/>
  <c r="CW349" i="14" s="1"/>
  <c r="CW350" i="14" s="1"/>
  <c r="CW351" i="14" s="1"/>
  <c r="CW352" i="14" s="1"/>
  <c r="CW353" i="14" s="1"/>
  <c r="CW354" i="14" s="1"/>
  <c r="CW355" i="14" s="1"/>
  <c r="CW356" i="14" s="1"/>
  <c r="CW357" i="14" s="1"/>
  <c r="CW358" i="14" s="1"/>
  <c r="CW359" i="14" s="1"/>
  <c r="CW360" i="14" s="1"/>
  <c r="BN316" i="14"/>
  <c r="BW316" i="14"/>
  <c r="CL316" i="14"/>
  <c r="BI316" i="14"/>
  <c r="BU316" i="14"/>
  <c r="BS316" i="14"/>
  <c r="CH316" i="14"/>
  <c r="CH317" i="14" s="1"/>
  <c r="BJ316" i="14"/>
  <c r="CG316" i="14"/>
  <c r="CC316" i="14"/>
  <c r="BT316" i="14"/>
  <c r="BZ316" i="14"/>
  <c r="BK316" i="14"/>
  <c r="CR316" i="14"/>
  <c r="CR317" i="14" s="1"/>
  <c r="CR318" i="14" s="1"/>
  <c r="CR319" i="14" s="1"/>
  <c r="CR320" i="14" s="1"/>
  <c r="CR321" i="14" s="1"/>
  <c r="CR322" i="14" s="1"/>
  <c r="CR323" i="14" s="1"/>
  <c r="CR324" i="14" s="1"/>
  <c r="CR325" i="14" s="1"/>
  <c r="CR326" i="14" s="1"/>
  <c r="CR327" i="14" s="1"/>
  <c r="CR328" i="14" s="1"/>
  <c r="CR329" i="14" s="1"/>
  <c r="CR330" i="14" s="1"/>
  <c r="CR331" i="14" s="1"/>
  <c r="CR332" i="14" s="1"/>
  <c r="CR333" i="14" s="1"/>
  <c r="CR334" i="14" s="1"/>
  <c r="CR335" i="14" s="1"/>
  <c r="CR336" i="14" s="1"/>
  <c r="CR337" i="14" s="1"/>
  <c r="CA316" i="14"/>
  <c r="CA317" i="14" s="1"/>
  <c r="CE316" i="14"/>
  <c r="CO316" i="14"/>
  <c r="CF316" i="14"/>
  <c r="CS316" i="14"/>
  <c r="CS317" i="14" s="1"/>
  <c r="CS318" i="14" s="1"/>
  <c r="CS319" i="14" s="1"/>
  <c r="CS320" i="14" s="1"/>
  <c r="CS321" i="14" s="1"/>
  <c r="CS322" i="14" s="1"/>
  <c r="CS323" i="14" s="1"/>
  <c r="CS324" i="14" s="1"/>
  <c r="CS325" i="14" s="1"/>
  <c r="CS326" i="14" s="1"/>
  <c r="CS327" i="14" s="1"/>
  <c r="CS328" i="14" s="1"/>
  <c r="CS329" i="14" s="1"/>
  <c r="CS330" i="14" s="1"/>
  <c r="CS331" i="14" s="1"/>
  <c r="CS332" i="14" s="1"/>
  <c r="CS333" i="14" s="1"/>
  <c r="CS334" i="14" s="1"/>
  <c r="CS335" i="14" s="1"/>
  <c r="CS336" i="14" s="1"/>
  <c r="CG255" i="14"/>
  <c r="CP255" i="14"/>
  <c r="BS255" i="14"/>
  <c r="BZ255" i="14"/>
  <c r="CE255" i="14"/>
  <c r="BV255" i="14"/>
  <c r="BQ255" i="14"/>
  <c r="CA255" i="14"/>
  <c r="BP255" i="14"/>
  <c r="CQ255" i="14"/>
  <c r="CH255" i="14"/>
  <c r="CM255" i="14"/>
  <c r="BI255" i="14"/>
  <c r="CK255" i="14"/>
  <c r="BM255" i="14"/>
  <c r="BO255" i="14"/>
  <c r="BK255" i="14"/>
  <c r="CL255" i="14"/>
  <c r="BL255" i="14"/>
  <c r="BU255" i="14"/>
  <c r="CR255" i="14"/>
  <c r="BY255" i="14"/>
  <c r="BJ255" i="14"/>
  <c r="CF255" i="14"/>
  <c r="CI255" i="14"/>
  <c r="BX255" i="14"/>
  <c r="BW255" i="14"/>
  <c r="CB255" i="14"/>
  <c r="BN255" i="14"/>
  <c r="CD255" i="14"/>
  <c r="CJ255" i="14"/>
  <c r="CJ256" i="14" s="1"/>
  <c r="CT255" i="14"/>
  <c r="CT256" i="14" s="1"/>
  <c r="BR255" i="14"/>
  <c r="CN194" i="14"/>
  <c r="CD194" i="14"/>
  <c r="BQ194" i="14"/>
  <c r="BK194" i="14"/>
  <c r="CJ194" i="14"/>
  <c r="CE194" i="14"/>
  <c r="CM194" i="14"/>
  <c r="BU194" i="14"/>
  <c r="CQ194" i="14"/>
  <c r="CQ195" i="14" s="1"/>
  <c r="BS194" i="14"/>
  <c r="BO194" i="14"/>
  <c r="CR195" i="14"/>
  <c r="CC194" i="14"/>
  <c r="CK194" i="14"/>
  <c r="BV194" i="14"/>
  <c r="CH194" i="14"/>
  <c r="CS195" i="14"/>
  <c r="BL194" i="14"/>
  <c r="CL194" i="14"/>
  <c r="CL195" i="14" s="1"/>
  <c r="BT194" i="14"/>
  <c r="CV195" i="14"/>
  <c r="CV196" i="14" s="1"/>
  <c r="CV197" i="14" s="1"/>
  <c r="CV198" i="14" s="1"/>
  <c r="CV199" i="14" s="1"/>
  <c r="CV200" i="14" s="1"/>
  <c r="CV201" i="14" s="1"/>
  <c r="CV202" i="14" s="1"/>
  <c r="CV203" i="14" s="1"/>
  <c r="CV204" i="14" s="1"/>
  <c r="CV205" i="14" s="1"/>
  <c r="CV206" i="14" s="1"/>
  <c r="CV207" i="14" s="1"/>
  <c r="CV208" i="14" s="1"/>
  <c r="CV209" i="14" s="1"/>
  <c r="CV210" i="14" s="1"/>
  <c r="CV211" i="14" s="1"/>
  <c r="CV212" i="14" s="1"/>
  <c r="CV213" i="14" s="1"/>
  <c r="CV214" i="14" s="1"/>
  <c r="CV215" i="14" s="1"/>
  <c r="CV216" i="14" s="1"/>
  <c r="CV217" i="14" s="1"/>
  <c r="CV218" i="14" s="1"/>
  <c r="CV219" i="14" s="1"/>
  <c r="CV220" i="14" s="1"/>
  <c r="CV221" i="14" s="1"/>
  <c r="CV222" i="14" s="1"/>
  <c r="CV223" i="14" s="1"/>
  <c r="CV224" i="14" s="1"/>
  <c r="CV225" i="14" s="1"/>
  <c r="CV226" i="14" s="1"/>
  <c r="CV227" i="14" s="1"/>
  <c r="CV228" i="14" s="1"/>
  <c r="CB194" i="14"/>
  <c r="BP194" i="14"/>
  <c r="CP195" i="14"/>
  <c r="BJ194" i="14"/>
  <c r="BR194" i="14"/>
  <c r="BM194" i="14"/>
  <c r="CI194" i="14"/>
  <c r="CA194" i="14"/>
  <c r="BX194" i="14"/>
  <c r="BW194" i="14"/>
  <c r="BI194" i="14"/>
  <c r="CA133" i="14"/>
  <c r="CO133" i="14"/>
  <c r="CB133" i="14"/>
  <c r="BU133" i="14"/>
  <c r="BI133" i="14"/>
  <c r="CG133" i="14"/>
  <c r="BJ133" i="14"/>
  <c r="BO133" i="14"/>
  <c r="CJ133" i="14"/>
  <c r="CT133" i="14"/>
  <c r="CT134" i="14" s="1"/>
  <c r="BT133" i="14"/>
  <c r="BK133" i="14"/>
  <c r="CH133" i="14"/>
  <c r="BP133" i="14"/>
  <c r="CS134" i="14"/>
  <c r="CD133" i="14"/>
  <c r="CN133" i="14"/>
  <c r="CI133" i="14"/>
  <c r="CE133" i="14"/>
  <c r="BR133" i="14"/>
  <c r="CM133" i="14"/>
  <c r="CK133" i="14"/>
  <c r="CL133" i="14"/>
  <c r="BZ133" i="14"/>
  <c r="BV133" i="14"/>
  <c r="BY133" i="14"/>
  <c r="BS133" i="14"/>
  <c r="BM133" i="14"/>
  <c r="CY134" i="14"/>
  <c r="BX133" i="14"/>
  <c r="CF133" i="14"/>
  <c r="CR133" i="14"/>
  <c r="CR134" i="14" s="1"/>
  <c r="BW133" i="14"/>
  <c r="CQ133" i="14"/>
  <c r="BL133" i="14"/>
  <c r="CZ134" i="14"/>
  <c r="CZ135" i="14" s="1"/>
  <c r="CZ136" i="14" s="1"/>
  <c r="CZ137" i="14" s="1"/>
  <c r="CZ138" i="14" s="1"/>
  <c r="CZ139" i="14" s="1"/>
  <c r="CZ140" i="14" s="1"/>
  <c r="CZ141" i="14" s="1"/>
  <c r="CZ142" i="14" s="1"/>
  <c r="CZ143" i="14" s="1"/>
  <c r="CZ144" i="14" s="1"/>
  <c r="CZ145" i="14" s="1"/>
  <c r="CZ146" i="14" s="1"/>
  <c r="CZ147" i="14" s="1"/>
  <c r="CZ148" i="14" s="1"/>
  <c r="CZ149" i="14" s="1"/>
  <c r="CZ150" i="14" s="1"/>
  <c r="CZ151" i="14" s="1"/>
  <c r="CZ152" i="14" s="1"/>
  <c r="CZ153" i="14" s="1"/>
  <c r="CZ154" i="14" s="1"/>
  <c r="CZ155" i="14" s="1"/>
  <c r="CZ156" i="14" s="1"/>
  <c r="CZ157" i="14" s="1"/>
  <c r="CZ158" i="14" s="1"/>
  <c r="CZ159" i="14" s="1"/>
  <c r="CZ160" i="14" s="1"/>
  <c r="CZ161" i="14" s="1"/>
  <c r="CZ162" i="14" s="1"/>
  <c r="CZ163" i="14" s="1"/>
  <c r="CZ164" i="14" s="1"/>
  <c r="CZ165" i="14" s="1"/>
  <c r="CZ166" i="14" s="1"/>
  <c r="CZ167" i="14" s="1"/>
  <c r="CZ168" i="14" s="1"/>
  <c r="CZ169" i="14" s="1"/>
  <c r="CZ170" i="14" s="1"/>
  <c r="CZ171" i="14" s="1"/>
  <c r="CZ172" i="14" s="1"/>
  <c r="CZ173" i="14" s="1"/>
  <c r="CZ174" i="14" s="1"/>
  <c r="CZ175" i="14" s="1"/>
  <c r="CZ176" i="14" s="1"/>
  <c r="CZ177" i="14" s="1"/>
  <c r="BQ133" i="14"/>
  <c r="CY53" i="14"/>
  <c r="CZ53" i="14"/>
  <c r="CZ54" i="14" s="1"/>
  <c r="BP11" i="14"/>
  <c r="CL11" i="14"/>
  <c r="CM11" i="14"/>
  <c r="BJ11" i="14"/>
  <c r="CU11" i="14"/>
  <c r="CA11" i="14"/>
  <c r="BV11" i="14"/>
  <c r="CB11" i="14"/>
  <c r="CS11" i="14"/>
  <c r="CP11" i="14"/>
  <c r="BX11" i="14"/>
  <c r="CH11" i="14"/>
  <c r="BS11" i="14"/>
  <c r="CO11" i="14"/>
  <c r="CR11" i="14"/>
  <c r="BW11" i="14"/>
  <c r="BM11" i="14"/>
  <c r="CC11" i="14"/>
  <c r="CJ11" i="14"/>
  <c r="CW11" i="14"/>
  <c r="BO11" i="14"/>
  <c r="CX11" i="14"/>
  <c r="CX12" i="14" s="1"/>
  <c r="CX13" i="14" s="1"/>
  <c r="CX14" i="14" s="1"/>
  <c r="CX15" i="14" s="1"/>
  <c r="CX16" i="14" s="1"/>
  <c r="CX17" i="14" s="1"/>
  <c r="CX18" i="14" s="1"/>
  <c r="CX19" i="14" s="1"/>
  <c r="CX20" i="14" s="1"/>
  <c r="CX21" i="14" s="1"/>
  <c r="CX22" i="14" s="1"/>
  <c r="CX23" i="14" s="1"/>
  <c r="CX24" i="14" s="1"/>
  <c r="CX25" i="14" s="1"/>
  <c r="CX26" i="14" s="1"/>
  <c r="CX27" i="14" s="1"/>
  <c r="CX28" i="14" s="1"/>
  <c r="CX29" i="14" s="1"/>
  <c r="CX30" i="14" s="1"/>
  <c r="CX31" i="14" s="1"/>
  <c r="CX32" i="14" s="1"/>
  <c r="CX33" i="14" s="1"/>
  <c r="CX34" i="14" s="1"/>
  <c r="CX35" i="14" s="1"/>
  <c r="CX36" i="14" s="1"/>
  <c r="CX37" i="14" s="1"/>
  <c r="CX38" i="14" s="1"/>
  <c r="CX39" i="14" s="1"/>
  <c r="CX40" i="14" s="1"/>
  <c r="CX41" i="14" s="1"/>
  <c r="CX42" i="14" s="1"/>
  <c r="CX43" i="14" s="1"/>
  <c r="CX44" i="14" s="1"/>
  <c r="CX45" i="14" s="1"/>
  <c r="CX46" i="14" s="1"/>
  <c r="CX47" i="14" s="1"/>
  <c r="CX48" i="14" s="1"/>
  <c r="CX49" i="14" s="1"/>
  <c r="CX50" i="14" s="1"/>
  <c r="CX51" i="14" s="1"/>
  <c r="CX52" i="14" s="1"/>
  <c r="CX53" i="14" s="1"/>
  <c r="CE11" i="14"/>
  <c r="CQ11" i="14"/>
  <c r="CI11" i="14"/>
  <c r="BN11" i="14"/>
  <c r="CV11" i="14"/>
  <c r="BY11" i="14"/>
  <c r="CK11" i="14"/>
  <c r="CG11" i="14"/>
  <c r="CF11" i="14"/>
  <c r="BL11" i="14"/>
  <c r="BK11" i="14"/>
  <c r="BR11" i="14"/>
  <c r="BZ11" i="14"/>
  <c r="BU11" i="14"/>
  <c r="BT11" i="14"/>
  <c r="CT11" i="14"/>
  <c r="CT12" i="14" s="1"/>
  <c r="BI11" i="14"/>
  <c r="CD11" i="14"/>
  <c r="CN11" i="14"/>
  <c r="BQ11" i="14"/>
  <c r="BM72" i="14"/>
  <c r="CI72" i="14"/>
  <c r="BL72" i="14"/>
  <c r="BO72" i="14"/>
  <c r="BO73" i="14" s="1"/>
  <c r="BI72" i="14"/>
  <c r="BX72" i="14"/>
  <c r="BU72" i="14"/>
  <c r="CB72" i="14"/>
  <c r="BW72" i="14"/>
  <c r="BS72" i="14"/>
  <c r="CC72" i="14"/>
  <c r="CT73" i="14"/>
  <c r="BQ72" i="14"/>
  <c r="CR72" i="14"/>
  <c r="CR73" i="14" s="1"/>
  <c r="CQ72" i="14"/>
  <c r="CQ73" i="14" s="1"/>
  <c r="BJ72" i="14"/>
  <c r="CK72" i="14"/>
  <c r="CK73" i="14" s="1"/>
  <c r="CM72" i="14"/>
  <c r="CA72" i="14"/>
  <c r="BZ73" i="14" s="1"/>
  <c r="CG72" i="14"/>
  <c r="CD72" i="14"/>
  <c r="BR72" i="14"/>
  <c r="CO72" i="14"/>
  <c r="CO73" i="14" s="1"/>
  <c r="CU73" i="14"/>
  <c r="CU74" i="14" s="1"/>
  <c r="CN72" i="14"/>
  <c r="BY72" i="14"/>
  <c r="CE72" i="14"/>
  <c r="BV72" i="14"/>
  <c r="BK72" i="14"/>
  <c r="CP73" i="14"/>
  <c r="CH72" i="14"/>
  <c r="CL72" i="14"/>
  <c r="CL73" i="14" s="1"/>
  <c r="CW73" i="14"/>
  <c r="CZ73" i="14"/>
  <c r="CZ74" i="14" s="1"/>
  <c r="CZ75" i="14" s="1"/>
  <c r="CZ76" i="14" s="1"/>
  <c r="CZ77" i="14" s="1"/>
  <c r="CZ78" i="14" s="1"/>
  <c r="CZ79" i="14" s="1"/>
  <c r="CZ80" i="14" s="1"/>
  <c r="CZ81" i="14" s="1"/>
  <c r="CZ82" i="14" s="1"/>
  <c r="CZ83" i="14" s="1"/>
  <c r="CZ84" i="14" s="1"/>
  <c r="CZ85" i="14" s="1"/>
  <c r="CZ86" i="14" s="1"/>
  <c r="CZ87" i="14" s="1"/>
  <c r="CZ88" i="14" s="1"/>
  <c r="CZ89" i="14" s="1"/>
  <c r="CZ90" i="14" s="1"/>
  <c r="CZ91" i="14" s="1"/>
  <c r="CZ92" i="14" s="1"/>
  <c r="CZ93" i="14" s="1"/>
  <c r="CZ94" i="14" s="1"/>
  <c r="CZ95" i="14" s="1"/>
  <c r="CZ96" i="14" s="1"/>
  <c r="CZ97" i="14" s="1"/>
  <c r="CZ98" i="14" s="1"/>
  <c r="CZ99" i="14" s="1"/>
  <c r="CZ100" i="14" s="1"/>
  <c r="CZ101" i="14" s="1"/>
  <c r="CZ102" i="14" s="1"/>
  <c r="CZ103" i="14" s="1"/>
  <c r="CZ104" i="14" s="1"/>
  <c r="CZ105" i="14" s="1"/>
  <c r="CZ106" i="14" s="1"/>
  <c r="CZ107" i="14" s="1"/>
  <c r="CZ108" i="14" s="1"/>
  <c r="CZ109" i="14" s="1"/>
  <c r="CZ110" i="14" s="1"/>
  <c r="CZ111" i="14" s="1"/>
  <c r="CZ112" i="14" s="1"/>
  <c r="CZ113" i="14" s="1"/>
  <c r="CZ114" i="14" s="1"/>
  <c r="CZ115" i="14" s="1"/>
  <c r="CZ116" i="14" s="1"/>
  <c r="CY73" i="14"/>
  <c r="CY74" i="14" s="1"/>
  <c r="CY75" i="14" s="1"/>
  <c r="CY76" i="14" s="1"/>
  <c r="CY77" i="14" s="1"/>
  <c r="CY78" i="14" s="1"/>
  <c r="CY79" i="14" s="1"/>
  <c r="CY80" i="14" s="1"/>
  <c r="CY81" i="14" s="1"/>
  <c r="CY82" i="14" s="1"/>
  <c r="CY83" i="14" s="1"/>
  <c r="CY84" i="14" s="1"/>
  <c r="CY85" i="14" s="1"/>
  <c r="CY86" i="14" s="1"/>
  <c r="CY87" i="14" s="1"/>
  <c r="CY88" i="14" s="1"/>
  <c r="CY89" i="14" s="1"/>
  <c r="CY90" i="14" s="1"/>
  <c r="CY91" i="14" s="1"/>
  <c r="CY92" i="14" s="1"/>
  <c r="CY93" i="14" s="1"/>
  <c r="CY94" i="14" s="1"/>
  <c r="CY95" i="14" s="1"/>
  <c r="CY96" i="14" s="1"/>
  <c r="CY97" i="14" s="1"/>
  <c r="CY98" i="14" s="1"/>
  <c r="CY99" i="14" s="1"/>
  <c r="CY100" i="14" s="1"/>
  <c r="CY101" i="14" s="1"/>
  <c r="CY102" i="14" s="1"/>
  <c r="CY103" i="14" s="1"/>
  <c r="CY104" i="14" s="1"/>
  <c r="CY105" i="14" s="1"/>
  <c r="CY106" i="14" s="1"/>
  <c r="CY107" i="14" s="1"/>
  <c r="CY108" i="14" s="1"/>
  <c r="CY109" i="14" s="1"/>
  <c r="CY110" i="14" s="1"/>
  <c r="CY111" i="14" s="1"/>
  <c r="CY112" i="14" s="1"/>
  <c r="CY113" i="14" s="1"/>
  <c r="CY114" i="14" s="1"/>
  <c r="CY115" i="14" s="1"/>
  <c r="CY116" i="14" s="1"/>
  <c r="CV73" i="14"/>
  <c r="CV74" i="14" s="1"/>
  <c r="DA116" i="14"/>
  <c r="CZ55" i="14" l="1"/>
  <c r="CS337" i="14"/>
  <c r="CS338" i="14" s="1"/>
  <c r="CS339" i="14" s="1"/>
  <c r="CS340" i="14" s="1"/>
  <c r="CS341" i="14" s="1"/>
  <c r="CS342" i="14" s="1"/>
  <c r="CS343" i="14" s="1"/>
  <c r="CS344" i="14" s="1"/>
  <c r="CS345" i="14" s="1"/>
  <c r="CS346" i="14" s="1"/>
  <c r="CI317" i="14"/>
  <c r="CV346" i="14"/>
  <c r="CV347" i="14" s="1"/>
  <c r="CV348" i="14" s="1"/>
  <c r="CV349" i="14" s="1"/>
  <c r="CV350" i="14" s="1"/>
  <c r="CV351" i="14" s="1"/>
  <c r="CV352" i="14" s="1"/>
  <c r="CV353" i="14" s="1"/>
  <c r="CV354" i="14" s="1"/>
  <c r="CV355" i="14" s="1"/>
  <c r="CV356" i="14" s="1"/>
  <c r="CV357" i="14" s="1"/>
  <c r="CV358" i="14" s="1"/>
  <c r="CV359" i="14" s="1"/>
  <c r="CV360" i="14" s="1"/>
  <c r="BL317" i="14"/>
  <c r="CV276" i="14"/>
  <c r="CV277" i="14" s="1"/>
  <c r="CV278" i="14" s="1"/>
  <c r="CV279" i="14" s="1"/>
  <c r="CV280" i="14" s="1"/>
  <c r="CV281" i="14" s="1"/>
  <c r="CV282" i="14" s="1"/>
  <c r="CV283" i="14" s="1"/>
  <c r="CV284" i="14" s="1"/>
  <c r="CV285" i="14" s="1"/>
  <c r="CV286" i="14" s="1"/>
  <c r="CV287" i="14" s="1"/>
  <c r="CV288" i="14" s="1"/>
  <c r="CV289" i="14" s="1"/>
  <c r="CV290" i="14" s="1"/>
  <c r="CV291" i="14" s="1"/>
  <c r="CV292" i="14" s="1"/>
  <c r="CV293" i="14" s="1"/>
  <c r="CV294" i="14" s="1"/>
  <c r="CV295" i="14" s="1"/>
  <c r="CV296" i="14" s="1"/>
  <c r="CV297" i="14" s="1"/>
  <c r="CV298" i="14" s="1"/>
  <c r="CV299" i="14" s="1"/>
  <c r="BR256" i="14"/>
  <c r="CU256" i="14"/>
  <c r="CU257" i="14" s="1"/>
  <c r="CU258" i="14" s="1"/>
  <c r="CU259" i="14" s="1"/>
  <c r="CU260" i="14" s="1"/>
  <c r="CU261" i="14" s="1"/>
  <c r="CU262" i="14" s="1"/>
  <c r="CU263" i="14" s="1"/>
  <c r="CU264" i="14" s="1"/>
  <c r="CU265" i="14" s="1"/>
  <c r="CU266" i="14" s="1"/>
  <c r="CU267" i="14" s="1"/>
  <c r="CU268" i="14" s="1"/>
  <c r="CU269" i="14" s="1"/>
  <c r="CU270" i="14" s="1"/>
  <c r="CU271" i="14" s="1"/>
  <c r="CU272" i="14" s="1"/>
  <c r="CU273" i="14" s="1"/>
  <c r="CU274" i="14" s="1"/>
  <c r="CU275" i="14" s="1"/>
  <c r="CU276" i="14" s="1"/>
  <c r="CU277" i="14" s="1"/>
  <c r="CU278" i="14" s="1"/>
  <c r="CU279" i="14" s="1"/>
  <c r="CU280" i="14" s="1"/>
  <c r="CU281" i="14" s="1"/>
  <c r="CU282" i="14" s="1"/>
  <c r="CU283" i="14" s="1"/>
  <c r="CU284" i="14" s="1"/>
  <c r="CU285" i="14" s="1"/>
  <c r="CU286" i="14" s="1"/>
  <c r="CU287" i="14" s="1"/>
  <c r="CU288" i="14" s="1"/>
  <c r="CU289" i="14" s="1"/>
  <c r="CU290" i="14" s="1"/>
  <c r="CU291" i="14" s="1"/>
  <c r="CU292" i="14" s="1"/>
  <c r="CU293" i="14" s="1"/>
  <c r="CU294" i="14" s="1"/>
  <c r="CU295" i="14" s="1"/>
  <c r="CU296" i="14" s="1"/>
  <c r="CU297" i="14" s="1"/>
  <c r="CU298" i="14" s="1"/>
  <c r="CU299" i="14" s="1"/>
  <c r="CT257" i="14"/>
  <c r="CT258" i="14" s="1"/>
  <c r="CT259" i="14" s="1"/>
  <c r="CT260" i="14" s="1"/>
  <c r="CT261" i="14" s="1"/>
  <c r="CT262" i="14" s="1"/>
  <c r="CT263" i="14" s="1"/>
  <c r="CT264" i="14" s="1"/>
  <c r="CT265" i="14" s="1"/>
  <c r="CT266" i="14" s="1"/>
  <c r="CT267" i="14" s="1"/>
  <c r="CT268" i="14" s="1"/>
  <c r="CT269" i="14" s="1"/>
  <c r="CT270" i="14" s="1"/>
  <c r="CT271" i="14" s="1"/>
  <c r="CT272" i="14" s="1"/>
  <c r="CT273" i="14" s="1"/>
  <c r="CT274" i="14" s="1"/>
  <c r="CT275" i="14" s="1"/>
  <c r="CT276" i="14" s="1"/>
  <c r="CV229" i="14"/>
  <c r="CV230" i="14" s="1"/>
  <c r="CV231" i="14" s="1"/>
  <c r="CV232" i="14" s="1"/>
  <c r="CV233" i="14" s="1"/>
  <c r="CV234" i="14" s="1"/>
  <c r="CV235" i="14" s="1"/>
  <c r="CV236" i="14" s="1"/>
  <c r="CV237" i="14" s="1"/>
  <c r="CV238" i="14" s="1"/>
  <c r="CT195" i="14"/>
  <c r="CT196" i="14" s="1"/>
  <c r="BI195" i="14"/>
  <c r="CM195" i="14"/>
  <c r="BO195" i="14"/>
  <c r="CF134" i="14"/>
  <c r="BQ134" i="14"/>
  <c r="BN134" i="14"/>
  <c r="CU135" i="14"/>
  <c r="CM134" i="14"/>
  <c r="CW135" i="14"/>
  <c r="BT317" i="14"/>
  <c r="BU317" i="14"/>
  <c r="BY317" i="14"/>
  <c r="CD317" i="14"/>
  <c r="CF317" i="14"/>
  <c r="BI317" i="14"/>
  <c r="BP317" i="14"/>
  <c r="BO317" i="14"/>
  <c r="CO317" i="14"/>
  <c r="CC317" i="14"/>
  <c r="CE317" i="14"/>
  <c r="CL317" i="14"/>
  <c r="BM317" i="14"/>
  <c r="CG317" i="14"/>
  <c r="BW317" i="14"/>
  <c r="CJ317" i="14"/>
  <c r="BV317" i="14"/>
  <c r="BJ317" i="14"/>
  <c r="BN317" i="14"/>
  <c r="CK317" i="14"/>
  <c r="BQ317" i="14"/>
  <c r="CN317" i="14"/>
  <c r="CT346" i="14"/>
  <c r="BK317" i="14"/>
  <c r="CU347" i="14"/>
  <c r="CU348" i="14" s="1"/>
  <c r="CU349" i="14" s="1"/>
  <c r="CU350" i="14" s="1"/>
  <c r="CU351" i="14" s="1"/>
  <c r="CU352" i="14" s="1"/>
  <c r="CU353" i="14" s="1"/>
  <c r="CU354" i="14" s="1"/>
  <c r="CU355" i="14" s="1"/>
  <c r="CU356" i="14" s="1"/>
  <c r="CU357" i="14" s="1"/>
  <c r="CU358" i="14" s="1"/>
  <c r="CU359" i="14" s="1"/>
  <c r="CU360" i="14" s="1"/>
  <c r="CM317" i="14"/>
  <c r="BR317" i="14"/>
  <c r="CB317" i="14"/>
  <c r="BZ317" i="14"/>
  <c r="BS317" i="14"/>
  <c r="CQ317" i="14"/>
  <c r="CQ318" i="14" s="1"/>
  <c r="CQ319" i="14" s="1"/>
  <c r="CQ320" i="14" s="1"/>
  <c r="CQ321" i="14" s="1"/>
  <c r="CQ322" i="14" s="1"/>
  <c r="CQ323" i="14" s="1"/>
  <c r="CQ324" i="14" s="1"/>
  <c r="CQ325" i="14" s="1"/>
  <c r="CQ326" i="14" s="1"/>
  <c r="CQ327" i="14" s="1"/>
  <c r="CQ328" i="14" s="1"/>
  <c r="CQ329" i="14" s="1"/>
  <c r="CQ330" i="14" s="1"/>
  <c r="CQ331" i="14" s="1"/>
  <c r="CQ332" i="14" s="1"/>
  <c r="CQ333" i="14" s="1"/>
  <c r="CQ334" i="14" s="1"/>
  <c r="CQ335" i="14" s="1"/>
  <c r="CQ336" i="14" s="1"/>
  <c r="CQ337" i="14" s="1"/>
  <c r="CQ338" i="14" s="1"/>
  <c r="CP317" i="14"/>
  <c r="CP318" i="14" s="1"/>
  <c r="CP319" i="14" s="1"/>
  <c r="CP320" i="14" s="1"/>
  <c r="CP321" i="14" s="1"/>
  <c r="CP322" i="14" s="1"/>
  <c r="CP323" i="14" s="1"/>
  <c r="CP324" i="14" s="1"/>
  <c r="CP325" i="14" s="1"/>
  <c r="CP326" i="14" s="1"/>
  <c r="CP327" i="14" s="1"/>
  <c r="CP328" i="14" s="1"/>
  <c r="CP329" i="14" s="1"/>
  <c r="CP330" i="14" s="1"/>
  <c r="CP331" i="14" s="1"/>
  <c r="CP332" i="14" s="1"/>
  <c r="CP333" i="14" s="1"/>
  <c r="CP334" i="14" s="1"/>
  <c r="CP335" i="14" s="1"/>
  <c r="CP336" i="14" s="1"/>
  <c r="CP337" i="14" s="1"/>
  <c r="CP338" i="14" s="1"/>
  <c r="BX317" i="14"/>
  <c r="BX318" i="14" s="1"/>
  <c r="BU256" i="14"/>
  <c r="BI256" i="14"/>
  <c r="CE256" i="14"/>
  <c r="BX256" i="14"/>
  <c r="BL256" i="14"/>
  <c r="CM256" i="14"/>
  <c r="BZ256" i="14"/>
  <c r="CI256" i="14"/>
  <c r="CL256" i="14"/>
  <c r="CH256" i="14"/>
  <c r="BS256" i="14"/>
  <c r="CF256" i="14"/>
  <c r="BK256" i="14"/>
  <c r="CQ256" i="14"/>
  <c r="CP256" i="14"/>
  <c r="CD256" i="14"/>
  <c r="BJ256" i="14"/>
  <c r="BO256" i="14"/>
  <c r="BP256" i="14"/>
  <c r="CS256" i="14"/>
  <c r="CS257" i="14" s="1"/>
  <c r="CS258" i="14" s="1"/>
  <c r="CS259" i="14" s="1"/>
  <c r="CS260" i="14" s="1"/>
  <c r="CS261" i="14" s="1"/>
  <c r="CS262" i="14" s="1"/>
  <c r="CS263" i="14" s="1"/>
  <c r="CS264" i="14" s="1"/>
  <c r="CS265" i="14" s="1"/>
  <c r="CS266" i="14" s="1"/>
  <c r="CS267" i="14" s="1"/>
  <c r="CS268" i="14" s="1"/>
  <c r="CS269" i="14" s="1"/>
  <c r="CS270" i="14" s="1"/>
  <c r="CS271" i="14" s="1"/>
  <c r="CS272" i="14" s="1"/>
  <c r="CS273" i="14" s="1"/>
  <c r="CS274" i="14" s="1"/>
  <c r="CS275" i="14" s="1"/>
  <c r="CS276" i="14" s="1"/>
  <c r="CS277" i="14" s="1"/>
  <c r="BY256" i="14"/>
  <c r="BM256" i="14"/>
  <c r="CA256" i="14"/>
  <c r="CG256" i="14"/>
  <c r="BN256" i="14"/>
  <c r="CB256" i="14"/>
  <c r="BT256" i="14"/>
  <c r="CK256" i="14"/>
  <c r="BQ256" i="14"/>
  <c r="CN256" i="14"/>
  <c r="BW256" i="14"/>
  <c r="CR256" i="14"/>
  <c r="CO256" i="14"/>
  <c r="BV256" i="14"/>
  <c r="CC256" i="14"/>
  <c r="BJ195" i="14"/>
  <c r="BS195" i="14"/>
  <c r="BQ195" i="14"/>
  <c r="BW195" i="14"/>
  <c r="BX195" i="14"/>
  <c r="CH195" i="14"/>
  <c r="CO195" i="14"/>
  <c r="CA195" i="14"/>
  <c r="BP195" i="14"/>
  <c r="BV195" i="14"/>
  <c r="BU195" i="14"/>
  <c r="CF195" i="14"/>
  <c r="BM195" i="14"/>
  <c r="CB195" i="14"/>
  <c r="CD195" i="14"/>
  <c r="CC195" i="14"/>
  <c r="CE195" i="14"/>
  <c r="CU196" i="14"/>
  <c r="CU197" i="14" s="1"/>
  <c r="CU198" i="14" s="1"/>
  <c r="CU199" i="14" s="1"/>
  <c r="CU200" i="14" s="1"/>
  <c r="CU201" i="14" s="1"/>
  <c r="CU202" i="14" s="1"/>
  <c r="CU203" i="14" s="1"/>
  <c r="CU204" i="14" s="1"/>
  <c r="CU205" i="14" s="1"/>
  <c r="CU206" i="14" s="1"/>
  <c r="CU207" i="14" s="1"/>
  <c r="CU208" i="14" s="1"/>
  <c r="CU209" i="14" s="1"/>
  <c r="CU210" i="14" s="1"/>
  <c r="CU211" i="14" s="1"/>
  <c r="CU212" i="14" s="1"/>
  <c r="CU213" i="14" s="1"/>
  <c r="CU214" i="14" s="1"/>
  <c r="CU215" i="14" s="1"/>
  <c r="CU216" i="14" s="1"/>
  <c r="CU217" i="14" s="1"/>
  <c r="CU218" i="14" s="1"/>
  <c r="CU219" i="14" s="1"/>
  <c r="CU220" i="14" s="1"/>
  <c r="CU221" i="14" s="1"/>
  <c r="CU222" i="14" s="1"/>
  <c r="CU223" i="14" s="1"/>
  <c r="CU224" i="14" s="1"/>
  <c r="CU225" i="14" s="1"/>
  <c r="CU226" i="14" s="1"/>
  <c r="CU227" i="14" s="1"/>
  <c r="CU228" i="14" s="1"/>
  <c r="CU229" i="14" s="1"/>
  <c r="CU230" i="14" s="1"/>
  <c r="CU231" i="14" s="1"/>
  <c r="CU232" i="14" s="1"/>
  <c r="CU233" i="14" s="1"/>
  <c r="CU234" i="14" s="1"/>
  <c r="CU235" i="14" s="1"/>
  <c r="CU236" i="14" s="1"/>
  <c r="CU237" i="14" s="1"/>
  <c r="CU238" i="14" s="1"/>
  <c r="CI195" i="14"/>
  <c r="CK195" i="14"/>
  <c r="BY195" i="14"/>
  <c r="BT195" i="14"/>
  <c r="BN195" i="14"/>
  <c r="CN195" i="14"/>
  <c r="CJ195" i="14"/>
  <c r="BR195" i="14"/>
  <c r="BL195" i="14"/>
  <c r="CG195" i="14"/>
  <c r="BK195" i="14"/>
  <c r="BZ195" i="14"/>
  <c r="CQ134" i="14"/>
  <c r="CQ135" i="14" s="1"/>
  <c r="BR134" i="14"/>
  <c r="CH134" i="14"/>
  <c r="BO134" i="14"/>
  <c r="BM134" i="14"/>
  <c r="BS134" i="14"/>
  <c r="BW134" i="14"/>
  <c r="CV135" i="14"/>
  <c r="CP134" i="14"/>
  <c r="CP135" i="14" s="1"/>
  <c r="CX135" i="14"/>
  <c r="BJ134" i="14"/>
  <c r="CR135" i="14"/>
  <c r="BY134" i="14"/>
  <c r="CE134" i="14"/>
  <c r="BK134" i="14"/>
  <c r="CG134" i="14"/>
  <c r="CC134" i="14"/>
  <c r="BV134" i="14"/>
  <c r="CI134" i="14"/>
  <c r="BI134" i="14"/>
  <c r="BZ134" i="14"/>
  <c r="CN134" i="14"/>
  <c r="BU134" i="14"/>
  <c r="BX134" i="14"/>
  <c r="CL134" i="14"/>
  <c r="CD134" i="14"/>
  <c r="BT134" i="14"/>
  <c r="CB134" i="14"/>
  <c r="BL134" i="14"/>
  <c r="CY135" i="14"/>
  <c r="CY136" i="14" s="1"/>
  <c r="CY137" i="14" s="1"/>
  <c r="CY138" i="14" s="1"/>
  <c r="CY139" i="14" s="1"/>
  <c r="CY140" i="14" s="1"/>
  <c r="CY141" i="14" s="1"/>
  <c r="CY142" i="14" s="1"/>
  <c r="CY143" i="14" s="1"/>
  <c r="CY144" i="14" s="1"/>
  <c r="CY145" i="14" s="1"/>
  <c r="CY146" i="14" s="1"/>
  <c r="CY147" i="14" s="1"/>
  <c r="CY148" i="14" s="1"/>
  <c r="CY149" i="14" s="1"/>
  <c r="CY150" i="14" s="1"/>
  <c r="CY151" i="14" s="1"/>
  <c r="CY152" i="14" s="1"/>
  <c r="CY153" i="14" s="1"/>
  <c r="CY154" i="14" s="1"/>
  <c r="CY155" i="14" s="1"/>
  <c r="CY156" i="14" s="1"/>
  <c r="CY157" i="14" s="1"/>
  <c r="CY158" i="14" s="1"/>
  <c r="CY159" i="14" s="1"/>
  <c r="CY160" i="14" s="1"/>
  <c r="CY161" i="14" s="1"/>
  <c r="CY162" i="14" s="1"/>
  <c r="CY163" i="14" s="1"/>
  <c r="CY164" i="14" s="1"/>
  <c r="CY165" i="14" s="1"/>
  <c r="CY166" i="14" s="1"/>
  <c r="CY167" i="14" s="1"/>
  <c r="CY168" i="14" s="1"/>
  <c r="CY169" i="14" s="1"/>
  <c r="CY170" i="14" s="1"/>
  <c r="CY171" i="14" s="1"/>
  <c r="CY172" i="14" s="1"/>
  <c r="CY173" i="14" s="1"/>
  <c r="CY174" i="14" s="1"/>
  <c r="CY175" i="14" s="1"/>
  <c r="CY176" i="14" s="1"/>
  <c r="CY177" i="14" s="1"/>
  <c r="CK134" i="14"/>
  <c r="CS135" i="14"/>
  <c r="CT135" i="14"/>
  <c r="CT136" i="14" s="1"/>
  <c r="CO134" i="14"/>
  <c r="CO135" i="14" s="1"/>
  <c r="BP134" i="14"/>
  <c r="CJ134" i="14"/>
  <c r="CA134" i="14"/>
  <c r="BQ12" i="14"/>
  <c r="CX54" i="14"/>
  <c r="CY54" i="14"/>
  <c r="CN12" i="14"/>
  <c r="CD12" i="14"/>
  <c r="BK12" i="14"/>
  <c r="CI12" i="14"/>
  <c r="CC12" i="14"/>
  <c r="CP12" i="14"/>
  <c r="BJ12" i="14"/>
  <c r="BI12" i="14"/>
  <c r="BL12" i="14"/>
  <c r="CQ12" i="14"/>
  <c r="BM12" i="14"/>
  <c r="CS12" i="14"/>
  <c r="CF12" i="14"/>
  <c r="CE12" i="14"/>
  <c r="BW12" i="14"/>
  <c r="CB12" i="14"/>
  <c r="CR12" i="14"/>
  <c r="BV12" i="14"/>
  <c r="BT12" i="14"/>
  <c r="BO12" i="14"/>
  <c r="CO12" i="14"/>
  <c r="CA12" i="14"/>
  <c r="CG12" i="14"/>
  <c r="CK12" i="14"/>
  <c r="BU12" i="14"/>
  <c r="BY12" i="14"/>
  <c r="CL12" i="14"/>
  <c r="BS12" i="14"/>
  <c r="BP12" i="14"/>
  <c r="BZ12" i="14"/>
  <c r="CV12" i="14"/>
  <c r="CW12" i="14"/>
  <c r="CW13" i="14" s="1"/>
  <c r="CW14" i="14" s="1"/>
  <c r="CW15" i="14" s="1"/>
  <c r="CW16" i="14" s="1"/>
  <c r="CW17" i="14" s="1"/>
  <c r="CW18" i="14" s="1"/>
  <c r="CW19" i="14" s="1"/>
  <c r="CW20" i="14" s="1"/>
  <c r="CW21" i="14" s="1"/>
  <c r="CW22" i="14" s="1"/>
  <c r="CW23" i="14" s="1"/>
  <c r="CW24" i="14" s="1"/>
  <c r="CW25" i="14" s="1"/>
  <c r="CW26" i="14" s="1"/>
  <c r="CW27" i="14" s="1"/>
  <c r="CW28" i="14" s="1"/>
  <c r="CW29" i="14" s="1"/>
  <c r="CW30" i="14" s="1"/>
  <c r="CW31" i="14" s="1"/>
  <c r="CW32" i="14" s="1"/>
  <c r="CW33" i="14" s="1"/>
  <c r="CW34" i="14" s="1"/>
  <c r="CW35" i="14" s="1"/>
  <c r="CW36" i="14" s="1"/>
  <c r="CW37" i="14" s="1"/>
  <c r="CW38" i="14" s="1"/>
  <c r="CW39" i="14" s="1"/>
  <c r="CW40" i="14" s="1"/>
  <c r="CW41" i="14" s="1"/>
  <c r="CW42" i="14" s="1"/>
  <c r="CW43" i="14" s="1"/>
  <c r="CW44" i="14" s="1"/>
  <c r="CW45" i="14" s="1"/>
  <c r="CW46" i="14" s="1"/>
  <c r="CW47" i="14" s="1"/>
  <c r="CW48" i="14" s="1"/>
  <c r="CW49" i="14" s="1"/>
  <c r="CW50" i="14" s="1"/>
  <c r="CW51" i="14" s="1"/>
  <c r="CW52" i="14" s="1"/>
  <c r="CW53" i="14" s="1"/>
  <c r="CW54" i="14" s="1"/>
  <c r="CH12" i="14"/>
  <c r="CU12" i="14"/>
  <c r="BR12" i="14"/>
  <c r="BN12" i="14"/>
  <c r="CJ12" i="14"/>
  <c r="BX12" i="14"/>
  <c r="CM12" i="14"/>
  <c r="CN73" i="14"/>
  <c r="CN74" i="14" s="1"/>
  <c r="CM73" i="14"/>
  <c r="CC73" i="14"/>
  <c r="BI73" i="14"/>
  <c r="CP74" i="14"/>
  <c r="CO74" i="14"/>
  <c r="BJ73" i="14"/>
  <c r="BS73" i="14"/>
  <c r="BL73" i="14"/>
  <c r="CH73" i="14"/>
  <c r="BN73" i="14"/>
  <c r="BK73" i="14"/>
  <c r="BR73" i="14"/>
  <c r="BP73" i="14"/>
  <c r="BO74" i="14" s="1"/>
  <c r="BW73" i="14"/>
  <c r="CI73" i="14"/>
  <c r="BV73" i="14"/>
  <c r="CD73" i="14"/>
  <c r="CQ74" i="14"/>
  <c r="CB73" i="14"/>
  <c r="BM73" i="14"/>
  <c r="CE73" i="14"/>
  <c r="CG73" i="14"/>
  <c r="CG74" i="14" s="1"/>
  <c r="CR74" i="14"/>
  <c r="BU73" i="14"/>
  <c r="CX74" i="14"/>
  <c r="CX75" i="14" s="1"/>
  <c r="CX76" i="14" s="1"/>
  <c r="CX77" i="14" s="1"/>
  <c r="CX78" i="14" s="1"/>
  <c r="CX79" i="14" s="1"/>
  <c r="CX80" i="14" s="1"/>
  <c r="CX81" i="14" s="1"/>
  <c r="CX82" i="14" s="1"/>
  <c r="CX83" i="14" s="1"/>
  <c r="CX84" i="14" s="1"/>
  <c r="CX85" i="14" s="1"/>
  <c r="CX86" i="14" s="1"/>
  <c r="CX87" i="14" s="1"/>
  <c r="CX88" i="14" s="1"/>
  <c r="CX89" i="14" s="1"/>
  <c r="CX90" i="14" s="1"/>
  <c r="CX91" i="14" s="1"/>
  <c r="CX92" i="14" s="1"/>
  <c r="CX93" i="14" s="1"/>
  <c r="CX94" i="14" s="1"/>
  <c r="CX95" i="14" s="1"/>
  <c r="CX96" i="14" s="1"/>
  <c r="CX97" i="14" s="1"/>
  <c r="CX98" i="14" s="1"/>
  <c r="CX99" i="14" s="1"/>
  <c r="CX101" i="14" s="1"/>
  <c r="CX102" i="14" s="1"/>
  <c r="CX103" i="14" s="1"/>
  <c r="CX104" i="14" s="1"/>
  <c r="CX105" i="14" s="1"/>
  <c r="CX106" i="14" s="1"/>
  <c r="CX107" i="14" s="1"/>
  <c r="CX108" i="14" s="1"/>
  <c r="CX109" i="14" s="1"/>
  <c r="CX110" i="14" s="1"/>
  <c r="CX111" i="14" s="1"/>
  <c r="CX112" i="14" s="1"/>
  <c r="CX113" i="14" s="1"/>
  <c r="CX114" i="14" s="1"/>
  <c r="CX115" i="14" s="1"/>
  <c r="CX116" i="14" s="1"/>
  <c r="CS74" i="14"/>
  <c r="BQ73" i="14"/>
  <c r="BX73" i="14"/>
  <c r="CJ73" i="14"/>
  <c r="CJ74" i="14" s="1"/>
  <c r="CV75" i="14"/>
  <c r="CW74" i="14"/>
  <c r="BY73" i="14"/>
  <c r="CA73" i="14"/>
  <c r="CA74" i="14" s="1"/>
  <c r="CT74" i="14"/>
  <c r="CF73" i="14"/>
  <c r="CF74" i="14" s="1"/>
  <c r="BT73" i="14"/>
  <c r="CY55" i="14" l="1"/>
  <c r="CW55" i="14"/>
  <c r="CX55" i="14"/>
  <c r="CA318" i="14"/>
  <c r="CM318" i="14"/>
  <c r="CT347" i="14"/>
  <c r="CT348" i="14" s="1"/>
  <c r="CT349" i="14" s="1"/>
  <c r="CT350" i="14" s="1"/>
  <c r="CT351" i="14" s="1"/>
  <c r="CT352" i="14" s="1"/>
  <c r="CT353" i="14" s="1"/>
  <c r="CT354" i="14" s="1"/>
  <c r="CT355" i="14" s="1"/>
  <c r="CT356" i="14" s="1"/>
  <c r="CT357" i="14" s="1"/>
  <c r="CT358" i="14" s="1"/>
  <c r="CT359" i="14" s="1"/>
  <c r="CT360" i="14" s="1"/>
  <c r="CR338" i="14"/>
  <c r="CR339" i="14" s="1"/>
  <c r="CR340" i="14" s="1"/>
  <c r="CR341" i="14" s="1"/>
  <c r="CR342" i="14" s="1"/>
  <c r="CR343" i="14" s="1"/>
  <c r="CR344" i="14" s="1"/>
  <c r="CR345" i="14" s="1"/>
  <c r="CR346" i="14" s="1"/>
  <c r="CR347" i="14" s="1"/>
  <c r="CR348" i="14" s="1"/>
  <c r="CR349" i="14" s="1"/>
  <c r="CR350" i="14" s="1"/>
  <c r="CR351" i="14" s="1"/>
  <c r="CR352" i="14" s="1"/>
  <c r="CR353" i="14" s="1"/>
  <c r="CR354" i="14" s="1"/>
  <c r="CR355" i="14" s="1"/>
  <c r="CR356" i="14" s="1"/>
  <c r="CR357" i="14" s="1"/>
  <c r="CR358" i="14" s="1"/>
  <c r="CR359" i="14" s="1"/>
  <c r="CR360" i="14" s="1"/>
  <c r="CC257" i="14"/>
  <c r="CR257" i="14"/>
  <c r="CR258" i="14" s="1"/>
  <c r="CR259" i="14" s="1"/>
  <c r="CR260" i="14" s="1"/>
  <c r="CR261" i="14" s="1"/>
  <c r="CR262" i="14" s="1"/>
  <c r="CR263" i="14" s="1"/>
  <c r="CR264" i="14" s="1"/>
  <c r="CR265" i="14" s="1"/>
  <c r="CR266" i="14" s="1"/>
  <c r="CR267" i="14" s="1"/>
  <c r="CR268" i="14" s="1"/>
  <c r="CR269" i="14" s="1"/>
  <c r="CR270" i="14" s="1"/>
  <c r="CR271" i="14" s="1"/>
  <c r="CR272" i="14" s="1"/>
  <c r="CR273" i="14" s="1"/>
  <c r="CR274" i="14" s="1"/>
  <c r="CR275" i="14" s="1"/>
  <c r="CR276" i="14" s="1"/>
  <c r="CR277" i="14" s="1"/>
  <c r="CR278" i="14" s="1"/>
  <c r="CG257" i="14"/>
  <c r="CT277" i="14"/>
  <c r="CT278" i="14" s="1"/>
  <c r="CT279" i="14" s="1"/>
  <c r="CT280" i="14" s="1"/>
  <c r="CT281" i="14" s="1"/>
  <c r="CT282" i="14" s="1"/>
  <c r="CT283" i="14" s="1"/>
  <c r="CT284" i="14" s="1"/>
  <c r="CT285" i="14" s="1"/>
  <c r="CT286" i="14" s="1"/>
  <c r="CT287" i="14" s="1"/>
  <c r="CT288" i="14" s="1"/>
  <c r="CT289" i="14" s="1"/>
  <c r="CT290" i="14" s="1"/>
  <c r="CT291" i="14" s="1"/>
  <c r="CT292" i="14" s="1"/>
  <c r="CT293" i="14" s="1"/>
  <c r="CT294" i="14" s="1"/>
  <c r="CT295" i="14" s="1"/>
  <c r="CT296" i="14" s="1"/>
  <c r="CT297" i="14" s="1"/>
  <c r="CT298" i="14" s="1"/>
  <c r="CT299" i="14" s="1"/>
  <c r="BT257" i="14"/>
  <c r="CQ196" i="14"/>
  <c r="CP197" i="14" s="1"/>
  <c r="BZ196" i="14"/>
  <c r="CR196" i="14"/>
  <c r="CO196" i="14"/>
  <c r="CP196" i="14"/>
  <c r="CS196" i="14"/>
  <c r="CN196" i="14"/>
  <c r="BN196" i="14"/>
  <c r="BI196" i="14"/>
  <c r="BR196" i="14"/>
  <c r="CJ135" i="14"/>
  <c r="CA135" i="14"/>
  <c r="CW136" i="14"/>
  <c r="CL135" i="14"/>
  <c r="CL136" i="14" s="1"/>
  <c r="CK135" i="14"/>
  <c r="CS347" i="14"/>
  <c r="CS348" i="14" s="1"/>
  <c r="CS349" i="14" s="1"/>
  <c r="CS350" i="14" s="1"/>
  <c r="CS351" i="14" s="1"/>
  <c r="CS352" i="14" s="1"/>
  <c r="CS353" i="14" s="1"/>
  <c r="CS354" i="14" s="1"/>
  <c r="CS355" i="14" s="1"/>
  <c r="CS356" i="14" s="1"/>
  <c r="CS357" i="14" s="1"/>
  <c r="CS358" i="14" s="1"/>
  <c r="CS359" i="14" s="1"/>
  <c r="CS360" i="14" s="1"/>
  <c r="BR318" i="14"/>
  <c r="BN318" i="14"/>
  <c r="CE318" i="14"/>
  <c r="BV318" i="14"/>
  <c r="CO318" i="14"/>
  <c r="CO319" i="14" s="1"/>
  <c r="CO320" i="14" s="1"/>
  <c r="CO321" i="14" s="1"/>
  <c r="CO322" i="14" s="1"/>
  <c r="CO323" i="14" s="1"/>
  <c r="CO324" i="14" s="1"/>
  <c r="CO325" i="14" s="1"/>
  <c r="CO326" i="14" s="1"/>
  <c r="CO327" i="14" s="1"/>
  <c r="CO328" i="14" s="1"/>
  <c r="CO329" i="14" s="1"/>
  <c r="CO330" i="14" s="1"/>
  <c r="CO331" i="14" s="1"/>
  <c r="CO332" i="14" s="1"/>
  <c r="CO333" i="14" s="1"/>
  <c r="CO334" i="14" s="1"/>
  <c r="CO335" i="14" s="1"/>
  <c r="CO336" i="14" s="1"/>
  <c r="CO337" i="14" s="1"/>
  <c r="CO338" i="14" s="1"/>
  <c r="CO339" i="14" s="1"/>
  <c r="BY318" i="14"/>
  <c r="CD318" i="14"/>
  <c r="BK318" i="14"/>
  <c r="CJ318" i="14"/>
  <c r="CH318" i="14"/>
  <c r="BU318" i="14"/>
  <c r="BW318" i="14"/>
  <c r="BO318" i="14"/>
  <c r="BT318" i="14"/>
  <c r="BJ318" i="14"/>
  <c r="BS318" i="14"/>
  <c r="BZ318" i="14"/>
  <c r="CN318" i="14"/>
  <c r="CN319" i="14" s="1"/>
  <c r="CN320" i="14" s="1"/>
  <c r="CN321" i="14" s="1"/>
  <c r="CN322" i="14" s="1"/>
  <c r="CN323" i="14" s="1"/>
  <c r="CN324" i="14" s="1"/>
  <c r="CN325" i="14" s="1"/>
  <c r="CN326" i="14" s="1"/>
  <c r="CN327" i="14" s="1"/>
  <c r="CN328" i="14" s="1"/>
  <c r="CN329" i="14" s="1"/>
  <c r="CN330" i="14" s="1"/>
  <c r="CN331" i="14" s="1"/>
  <c r="CN332" i="14" s="1"/>
  <c r="CN333" i="14" s="1"/>
  <c r="CN334" i="14" s="1"/>
  <c r="CN335" i="14" s="1"/>
  <c r="CN336" i="14" s="1"/>
  <c r="CN337" i="14" s="1"/>
  <c r="CN338" i="14" s="1"/>
  <c r="CN339" i="14" s="1"/>
  <c r="CG318" i="14"/>
  <c r="BP318" i="14"/>
  <c r="BQ318" i="14"/>
  <c r="BM318" i="14"/>
  <c r="BI318" i="14"/>
  <c r="BL318" i="14"/>
  <c r="CC318" i="14"/>
  <c r="CB318" i="14"/>
  <c r="CK318" i="14"/>
  <c r="CL318" i="14"/>
  <c r="CF318" i="14"/>
  <c r="CI318" i="14"/>
  <c r="BM257" i="14"/>
  <c r="CP257" i="14"/>
  <c r="BQ257" i="14"/>
  <c r="BY257" i="14"/>
  <c r="CQ257" i="14"/>
  <c r="CQ258" i="14" s="1"/>
  <c r="CQ259" i="14" s="1"/>
  <c r="CQ260" i="14" s="1"/>
  <c r="CQ261" i="14" s="1"/>
  <c r="CQ262" i="14" s="1"/>
  <c r="CQ263" i="14" s="1"/>
  <c r="CQ264" i="14" s="1"/>
  <c r="CQ265" i="14" s="1"/>
  <c r="CQ266" i="14" s="1"/>
  <c r="CQ267" i="14" s="1"/>
  <c r="CQ268" i="14" s="1"/>
  <c r="CQ269" i="14" s="1"/>
  <c r="CQ270" i="14" s="1"/>
  <c r="CQ271" i="14" s="1"/>
  <c r="CQ272" i="14" s="1"/>
  <c r="CQ273" i="14" s="1"/>
  <c r="CQ274" i="14" s="1"/>
  <c r="CQ275" i="14" s="1"/>
  <c r="CQ276" i="14" s="1"/>
  <c r="CQ277" i="14" s="1"/>
  <c r="CQ278" i="14" s="1"/>
  <c r="CM257" i="14"/>
  <c r="CN257" i="14"/>
  <c r="BZ257" i="14"/>
  <c r="CK257" i="14"/>
  <c r="CJ257" i="14"/>
  <c r="BK257" i="14"/>
  <c r="BL257" i="14"/>
  <c r="CF257" i="14"/>
  <c r="BX257" i="14"/>
  <c r="CB257" i="14"/>
  <c r="BP257" i="14"/>
  <c r="BS257" i="14"/>
  <c r="BR257" i="14"/>
  <c r="BV257" i="14"/>
  <c r="CO257" i="14"/>
  <c r="BN257" i="14"/>
  <c r="BO257" i="14"/>
  <c r="CH257" i="14"/>
  <c r="CE257" i="14"/>
  <c r="BJ257" i="14"/>
  <c r="CL257" i="14"/>
  <c r="BI257" i="14"/>
  <c r="BW257" i="14"/>
  <c r="CA257" i="14"/>
  <c r="CD257" i="14"/>
  <c r="CI257" i="14"/>
  <c r="BU257" i="14"/>
  <c r="BU196" i="14"/>
  <c r="CE196" i="14"/>
  <c r="BV196" i="14"/>
  <c r="BX196" i="14"/>
  <c r="BT196" i="14"/>
  <c r="CC196" i="14"/>
  <c r="BP196" i="14"/>
  <c r="BW196" i="14"/>
  <c r="BY196" i="14"/>
  <c r="CD196" i="14"/>
  <c r="CA196" i="14"/>
  <c r="BK196" i="14"/>
  <c r="CG196" i="14"/>
  <c r="BL196" i="14"/>
  <c r="CT197" i="14"/>
  <c r="CT198" i="14" s="1"/>
  <c r="CT199" i="14" s="1"/>
  <c r="CT200" i="14" s="1"/>
  <c r="CT201" i="14" s="1"/>
  <c r="CT202" i="14" s="1"/>
  <c r="CT203" i="14" s="1"/>
  <c r="CT204" i="14" s="1"/>
  <c r="CT205" i="14" s="1"/>
  <c r="CT206" i="14" s="1"/>
  <c r="CT207" i="14" s="1"/>
  <c r="CT208" i="14" s="1"/>
  <c r="CT209" i="14" s="1"/>
  <c r="CT210" i="14" s="1"/>
  <c r="CT211" i="14" s="1"/>
  <c r="CT212" i="14" s="1"/>
  <c r="CT213" i="14" s="1"/>
  <c r="CT214" i="14" s="1"/>
  <c r="CT215" i="14" s="1"/>
  <c r="CT216" i="14" s="1"/>
  <c r="CT217" i="14" s="1"/>
  <c r="CT218" i="14" s="1"/>
  <c r="CT219" i="14" s="1"/>
  <c r="CT220" i="14" s="1"/>
  <c r="CT221" i="14" s="1"/>
  <c r="CT222" i="14" s="1"/>
  <c r="CT223" i="14" s="1"/>
  <c r="CT224" i="14" s="1"/>
  <c r="CT225" i="14" s="1"/>
  <c r="CT226" i="14" s="1"/>
  <c r="CT227" i="14" s="1"/>
  <c r="CT228" i="14" s="1"/>
  <c r="CT229" i="14" s="1"/>
  <c r="CT230" i="14" s="1"/>
  <c r="CT231" i="14" s="1"/>
  <c r="CT232" i="14" s="1"/>
  <c r="CT233" i="14" s="1"/>
  <c r="CT234" i="14" s="1"/>
  <c r="CT235" i="14" s="1"/>
  <c r="CT236" i="14" s="1"/>
  <c r="CT237" i="14" s="1"/>
  <c r="CT238" i="14" s="1"/>
  <c r="CM196" i="14"/>
  <c r="CM197" i="14" s="1"/>
  <c r="BO196" i="14"/>
  <c r="BQ196" i="14"/>
  <c r="CK196" i="14"/>
  <c r="CB196" i="14"/>
  <c r="CO197" i="14"/>
  <c r="BS196" i="14"/>
  <c r="CJ196" i="14"/>
  <c r="CI196" i="14"/>
  <c r="BM196" i="14"/>
  <c r="CQ197" i="14"/>
  <c r="CS197" i="14"/>
  <c r="CL196" i="14"/>
  <c r="CF196" i="14"/>
  <c r="CH196" i="14"/>
  <c r="BJ196" i="14"/>
  <c r="BT135" i="14"/>
  <c r="BI135" i="14"/>
  <c r="BY135" i="14"/>
  <c r="BM135" i="14"/>
  <c r="CO136" i="14"/>
  <c r="CD135" i="14"/>
  <c r="CI135" i="14"/>
  <c r="CR136" i="14"/>
  <c r="BO135" i="14"/>
  <c r="BV135" i="14"/>
  <c r="BJ135" i="14"/>
  <c r="CH135" i="14"/>
  <c r="CS136" i="14"/>
  <c r="BX135" i="14"/>
  <c r="CC135" i="14"/>
  <c r="CX136" i="14"/>
  <c r="CX137" i="14" s="1"/>
  <c r="CX138" i="14" s="1"/>
  <c r="CX139" i="14" s="1"/>
  <c r="CX140" i="14" s="1"/>
  <c r="CX141" i="14" s="1"/>
  <c r="CX142" i="14" s="1"/>
  <c r="CX143" i="14" s="1"/>
  <c r="CX144" i="14" s="1"/>
  <c r="CX145" i="14" s="1"/>
  <c r="CX146" i="14" s="1"/>
  <c r="CX147" i="14" s="1"/>
  <c r="CX148" i="14" s="1"/>
  <c r="CX149" i="14" s="1"/>
  <c r="CX150" i="14" s="1"/>
  <c r="CX151" i="14" s="1"/>
  <c r="CX152" i="14" s="1"/>
  <c r="CX153" i="14" s="1"/>
  <c r="CX154" i="14" s="1"/>
  <c r="CX155" i="14" s="1"/>
  <c r="CX156" i="14" s="1"/>
  <c r="CX157" i="14" s="1"/>
  <c r="CX158" i="14" s="1"/>
  <c r="CX159" i="14" s="1"/>
  <c r="CX160" i="14" s="1"/>
  <c r="CX161" i="14" s="1"/>
  <c r="CX162" i="14" s="1"/>
  <c r="CX163" i="14" s="1"/>
  <c r="CX164" i="14" s="1"/>
  <c r="CX165" i="14" s="1"/>
  <c r="CX166" i="14" s="1"/>
  <c r="CX167" i="14" s="1"/>
  <c r="CX168" i="14" s="1"/>
  <c r="CX169" i="14" s="1"/>
  <c r="CX170" i="14" s="1"/>
  <c r="CX171" i="14" s="1"/>
  <c r="CX172" i="14" s="1"/>
  <c r="CX173" i="14" s="1"/>
  <c r="CX174" i="14" s="1"/>
  <c r="CX175" i="14" s="1"/>
  <c r="CX176" i="14" s="1"/>
  <c r="CX177" i="14" s="1"/>
  <c r="BR135" i="14"/>
  <c r="BU135" i="14"/>
  <c r="BQ135" i="14"/>
  <c r="CP136" i="14"/>
  <c r="CQ136" i="14"/>
  <c r="CN135" i="14"/>
  <c r="CN136" i="14" s="1"/>
  <c r="CG135" i="14"/>
  <c r="CV136" i="14"/>
  <c r="CV137" i="14" s="1"/>
  <c r="CM135" i="14"/>
  <c r="BL135" i="14"/>
  <c r="BZ135" i="14"/>
  <c r="BK135" i="14"/>
  <c r="BW135" i="14"/>
  <c r="CU136" i="14"/>
  <c r="BP135" i="14"/>
  <c r="CB135" i="14"/>
  <c r="CF135" i="14"/>
  <c r="CE135" i="14"/>
  <c r="BS135" i="14"/>
  <c r="BN135" i="14"/>
  <c r="BN136" i="14" s="1"/>
  <c r="CT13" i="14"/>
  <c r="CH13" i="14"/>
  <c r="BS13" i="14"/>
  <c r="BR13" i="14"/>
  <c r="CM13" i="14"/>
  <c r="BZ13" i="14"/>
  <c r="CG13" i="14"/>
  <c r="BW13" i="14"/>
  <c r="BI13" i="14"/>
  <c r="BX13" i="14"/>
  <c r="CJ13" i="14"/>
  <c r="BQ13" i="14"/>
  <c r="CA13" i="14"/>
  <c r="CE13" i="14"/>
  <c r="BJ13" i="14"/>
  <c r="BN13" i="14"/>
  <c r="BP13" i="14"/>
  <c r="CO13" i="14"/>
  <c r="CF13" i="14"/>
  <c r="CP13" i="14"/>
  <c r="BO13" i="14"/>
  <c r="CC13" i="14"/>
  <c r="CU13" i="14"/>
  <c r="CL13" i="14"/>
  <c r="BT13" i="14"/>
  <c r="CS13" i="14"/>
  <c r="CI13" i="14"/>
  <c r="BY13" i="14"/>
  <c r="BV13" i="14"/>
  <c r="BM13" i="14"/>
  <c r="BK13" i="14"/>
  <c r="BU13" i="14"/>
  <c r="CR13" i="14"/>
  <c r="CQ13" i="14"/>
  <c r="CD13" i="14"/>
  <c r="CV13" i="14"/>
  <c r="CV14" i="14" s="1"/>
  <c r="CV15" i="14" s="1"/>
  <c r="CV16" i="14" s="1"/>
  <c r="CV17" i="14" s="1"/>
  <c r="CV18" i="14" s="1"/>
  <c r="CV19" i="14" s="1"/>
  <c r="CV20" i="14" s="1"/>
  <c r="CV21" i="14" s="1"/>
  <c r="CV22" i="14" s="1"/>
  <c r="CV23" i="14" s="1"/>
  <c r="CV24" i="14" s="1"/>
  <c r="CV25" i="14" s="1"/>
  <c r="CV26" i="14" s="1"/>
  <c r="CV27" i="14" s="1"/>
  <c r="CV28" i="14" s="1"/>
  <c r="CV29" i="14" s="1"/>
  <c r="CV30" i="14" s="1"/>
  <c r="CV31" i="14" s="1"/>
  <c r="CV32" i="14" s="1"/>
  <c r="CV33" i="14" s="1"/>
  <c r="CV34" i="14" s="1"/>
  <c r="CV35" i="14" s="1"/>
  <c r="CV36" i="14" s="1"/>
  <c r="CV37" i="14" s="1"/>
  <c r="CV38" i="14" s="1"/>
  <c r="CV39" i="14" s="1"/>
  <c r="CV40" i="14" s="1"/>
  <c r="CV41" i="14" s="1"/>
  <c r="CV42" i="14" s="1"/>
  <c r="CV43" i="14" s="1"/>
  <c r="CV44" i="14" s="1"/>
  <c r="CV45" i="14" s="1"/>
  <c r="CV46" i="14" s="1"/>
  <c r="CV47" i="14" s="1"/>
  <c r="CV48" i="14" s="1"/>
  <c r="CV49" i="14" s="1"/>
  <c r="CV50" i="14" s="1"/>
  <c r="CV51" i="14" s="1"/>
  <c r="CV52" i="14" s="1"/>
  <c r="CV53" i="14" s="1"/>
  <c r="CV54" i="14" s="1"/>
  <c r="CK13" i="14"/>
  <c r="CB13" i="14"/>
  <c r="BL13" i="14"/>
  <c r="CN13" i="14"/>
  <c r="BQ74" i="14"/>
  <c r="CT75" i="14"/>
  <c r="CS75" i="14"/>
  <c r="CS76" i="14" s="1"/>
  <c r="CQ75" i="14"/>
  <c r="BK74" i="14"/>
  <c r="CD74" i="14"/>
  <c r="BN74" i="14"/>
  <c r="BI74" i="14"/>
  <c r="BY74" i="14"/>
  <c r="BV74" i="14"/>
  <c r="CH74" i="14"/>
  <c r="CC74" i="14"/>
  <c r="BU74" i="14"/>
  <c r="CW75" i="14"/>
  <c r="CW76" i="14" s="1"/>
  <c r="CW77" i="14" s="1"/>
  <c r="CW78" i="14" s="1"/>
  <c r="CW79" i="14" s="1"/>
  <c r="CW80" i="14" s="1"/>
  <c r="CW81" i="14" s="1"/>
  <c r="CW82" i="14" s="1"/>
  <c r="CW83" i="14" s="1"/>
  <c r="CW84" i="14" s="1"/>
  <c r="CW85" i="14" s="1"/>
  <c r="CW86" i="14" s="1"/>
  <c r="CW87" i="14" s="1"/>
  <c r="CW88" i="14" s="1"/>
  <c r="CW89" i="14" s="1"/>
  <c r="CW90" i="14" s="1"/>
  <c r="CW91" i="14" s="1"/>
  <c r="CW92" i="14" s="1"/>
  <c r="CW93" i="14" s="1"/>
  <c r="CW94" i="14" s="1"/>
  <c r="CW95" i="14" s="1"/>
  <c r="CW96" i="14" s="1"/>
  <c r="CW97" i="14" s="1"/>
  <c r="CW98" i="14" s="1"/>
  <c r="CW99" i="14" s="1"/>
  <c r="CW100" i="14" s="1"/>
  <c r="CW101" i="14" s="1"/>
  <c r="CW102" i="14" s="1"/>
  <c r="CW103" i="14" s="1"/>
  <c r="CW104" i="14" s="1"/>
  <c r="CW105" i="14" s="1"/>
  <c r="CW106" i="14" s="1"/>
  <c r="CW107" i="14" s="1"/>
  <c r="CW108" i="14" s="1"/>
  <c r="CW109" i="14" s="1"/>
  <c r="CW110" i="14" s="1"/>
  <c r="CW111" i="14" s="1"/>
  <c r="CW112" i="14" s="1"/>
  <c r="CW113" i="14" s="1"/>
  <c r="CW114" i="14" s="1"/>
  <c r="CW115" i="14" s="1"/>
  <c r="CW116" i="14" s="1"/>
  <c r="CR75" i="14"/>
  <c r="CR76" i="14" s="1"/>
  <c r="CU75" i="14"/>
  <c r="CU76" i="14" s="1"/>
  <c r="BL74" i="14"/>
  <c r="CM74" i="14"/>
  <c r="CM75" i="14" s="1"/>
  <c r="CI74" i="14"/>
  <c r="BS74" i="14"/>
  <c r="CN75" i="14"/>
  <c r="CN76" i="14" s="1"/>
  <c r="CV76" i="14"/>
  <c r="CV77" i="14" s="1"/>
  <c r="CV78" i="14" s="1"/>
  <c r="CV79" i="14" s="1"/>
  <c r="CV80" i="14" s="1"/>
  <c r="CV81" i="14" s="1"/>
  <c r="CV82" i="14" s="1"/>
  <c r="CV83" i="14" s="1"/>
  <c r="CV84" i="14" s="1"/>
  <c r="CV85" i="14" s="1"/>
  <c r="CV86" i="14" s="1"/>
  <c r="CV87" i="14" s="1"/>
  <c r="CV88" i="14" s="1"/>
  <c r="CV89" i="14" s="1"/>
  <c r="CV90" i="14" s="1"/>
  <c r="CV91" i="14" s="1"/>
  <c r="CV92" i="14" s="1"/>
  <c r="CV93" i="14" s="1"/>
  <c r="CV94" i="14" s="1"/>
  <c r="CV95" i="14" s="1"/>
  <c r="CV96" i="14" s="1"/>
  <c r="CV97" i="14" s="1"/>
  <c r="CV98" i="14" s="1"/>
  <c r="CV99" i="14" s="1"/>
  <c r="CV100" i="14" s="1"/>
  <c r="CV101" i="14" s="1"/>
  <c r="CE74" i="14"/>
  <c r="BW74" i="14"/>
  <c r="BJ74" i="14"/>
  <c r="CL74" i="14"/>
  <c r="CL75" i="14" s="1"/>
  <c r="BT74" i="14"/>
  <c r="BX74" i="14"/>
  <c r="BM74" i="14"/>
  <c r="BM75" i="14" s="1"/>
  <c r="BP74" i="14"/>
  <c r="CO75" i="14"/>
  <c r="CK74" i="14"/>
  <c r="CK75" i="14" s="1"/>
  <c r="CK76" i="14" s="1"/>
  <c r="CB74" i="14"/>
  <c r="BR74" i="14"/>
  <c r="CP75" i="14"/>
  <c r="CP76" i="14" s="1"/>
  <c r="BZ74" i="14"/>
  <c r="BZ75" i="14" s="1"/>
  <c r="CV55" i="14" l="1"/>
  <c r="BX319" i="14"/>
  <c r="CQ339" i="14"/>
  <c r="CQ340" i="14" s="1"/>
  <c r="CQ341" i="14" s="1"/>
  <c r="CQ342" i="14" s="1"/>
  <c r="CQ343" i="14" s="1"/>
  <c r="CQ344" i="14" s="1"/>
  <c r="CQ345" i="14" s="1"/>
  <c r="CQ346" i="14" s="1"/>
  <c r="CQ347" i="14" s="1"/>
  <c r="CQ348" i="14" s="1"/>
  <c r="CQ349" i="14" s="1"/>
  <c r="CQ350" i="14" s="1"/>
  <c r="CQ351" i="14" s="1"/>
  <c r="CQ352" i="14" s="1"/>
  <c r="CQ353" i="14" s="1"/>
  <c r="CQ354" i="14" s="1"/>
  <c r="CQ355" i="14" s="1"/>
  <c r="CQ356" i="14" s="1"/>
  <c r="CQ357" i="14" s="1"/>
  <c r="CQ358" i="14" s="1"/>
  <c r="CQ359" i="14" s="1"/>
  <c r="CQ360" i="14" s="1"/>
  <c r="BQ319" i="14"/>
  <c r="CL319" i="14"/>
  <c r="CP339" i="14"/>
  <c r="BI258" i="14"/>
  <c r="CQ279" i="14"/>
  <c r="CQ280" i="14" s="1"/>
  <c r="CQ281" i="14" s="1"/>
  <c r="CQ282" i="14" s="1"/>
  <c r="CQ283" i="14" s="1"/>
  <c r="CQ284" i="14" s="1"/>
  <c r="CQ285" i="14" s="1"/>
  <c r="CQ286" i="14" s="1"/>
  <c r="CQ287" i="14" s="1"/>
  <c r="CQ288" i="14" s="1"/>
  <c r="CQ289" i="14" s="1"/>
  <c r="CQ290" i="14" s="1"/>
  <c r="CQ291" i="14" s="1"/>
  <c r="CQ292" i="14" s="1"/>
  <c r="CQ293" i="14" s="1"/>
  <c r="CQ294" i="14" s="1"/>
  <c r="CQ295" i="14" s="1"/>
  <c r="CQ296" i="14" s="1"/>
  <c r="CQ297" i="14" s="1"/>
  <c r="CQ298" i="14" s="1"/>
  <c r="CQ299" i="14" s="1"/>
  <c r="BT258" i="14"/>
  <c r="CR279" i="14"/>
  <c r="CR280" i="14" s="1"/>
  <c r="CR281" i="14" s="1"/>
  <c r="CR282" i="14" s="1"/>
  <c r="CR283" i="14" s="1"/>
  <c r="CR284" i="14" s="1"/>
  <c r="CR285" i="14" s="1"/>
  <c r="CR286" i="14" s="1"/>
  <c r="CR287" i="14" s="1"/>
  <c r="CR288" i="14" s="1"/>
  <c r="CR289" i="14" s="1"/>
  <c r="CR290" i="14" s="1"/>
  <c r="CR291" i="14" s="1"/>
  <c r="CR292" i="14" s="1"/>
  <c r="CR293" i="14" s="1"/>
  <c r="CR294" i="14" s="1"/>
  <c r="CR295" i="14" s="1"/>
  <c r="CR296" i="14" s="1"/>
  <c r="CR297" i="14" s="1"/>
  <c r="CR298" i="14" s="1"/>
  <c r="CR299" i="14" s="1"/>
  <c r="CG258" i="14"/>
  <c r="CF258" i="14"/>
  <c r="CO258" i="14"/>
  <c r="CS278" i="14"/>
  <c r="CS279" i="14" s="1"/>
  <c r="CS280" i="14" s="1"/>
  <c r="CS281" i="14" s="1"/>
  <c r="CS282" i="14" s="1"/>
  <c r="CS283" i="14" s="1"/>
  <c r="CS284" i="14" s="1"/>
  <c r="CS285" i="14" s="1"/>
  <c r="CS286" i="14" s="1"/>
  <c r="CS287" i="14" s="1"/>
  <c r="CS288" i="14" s="1"/>
  <c r="CS289" i="14" s="1"/>
  <c r="CS290" i="14" s="1"/>
  <c r="CS291" i="14" s="1"/>
  <c r="CS292" i="14" s="1"/>
  <c r="CS293" i="14" s="1"/>
  <c r="CS294" i="14" s="1"/>
  <c r="CS295" i="14" s="1"/>
  <c r="CS296" i="14" s="1"/>
  <c r="CS297" i="14" s="1"/>
  <c r="CS298" i="14" s="1"/>
  <c r="CS299" i="14" s="1"/>
  <c r="CN197" i="14"/>
  <c r="CL197" i="14"/>
  <c r="CL198" i="14" s="1"/>
  <c r="CK197" i="14"/>
  <c r="CK198" i="14" s="1"/>
  <c r="CF197" i="14"/>
  <c r="CR197" i="14"/>
  <c r="CR198" i="14" s="1"/>
  <c r="CR199" i="14" s="1"/>
  <c r="CR200" i="14" s="1"/>
  <c r="CR201" i="14" s="1"/>
  <c r="CR202" i="14" s="1"/>
  <c r="CR203" i="14" s="1"/>
  <c r="CR204" i="14" s="1"/>
  <c r="CR205" i="14" s="1"/>
  <c r="CR206" i="14" s="1"/>
  <c r="CR207" i="14" s="1"/>
  <c r="CR208" i="14" s="1"/>
  <c r="CR209" i="14" s="1"/>
  <c r="CR210" i="14" s="1"/>
  <c r="CR211" i="14" s="1"/>
  <c r="CR212" i="14" s="1"/>
  <c r="CR213" i="14" s="1"/>
  <c r="CR214" i="14" s="1"/>
  <c r="CR215" i="14" s="1"/>
  <c r="CR216" i="14" s="1"/>
  <c r="CR217" i="14" s="1"/>
  <c r="CR218" i="14" s="1"/>
  <c r="CR219" i="14" s="1"/>
  <c r="CR220" i="14" s="1"/>
  <c r="CR221" i="14" s="1"/>
  <c r="CR222" i="14" s="1"/>
  <c r="CR223" i="14" s="1"/>
  <c r="CR224" i="14" s="1"/>
  <c r="CR225" i="14" s="1"/>
  <c r="CR226" i="14" s="1"/>
  <c r="CR227" i="14" s="1"/>
  <c r="CR228" i="14" s="1"/>
  <c r="CR229" i="14" s="1"/>
  <c r="CR230" i="14" s="1"/>
  <c r="CR231" i="14" s="1"/>
  <c r="CR232" i="14" s="1"/>
  <c r="CR233" i="14" s="1"/>
  <c r="CR234" i="14" s="1"/>
  <c r="CR235" i="14" s="1"/>
  <c r="CR236" i="14" s="1"/>
  <c r="CR237" i="14" s="1"/>
  <c r="CR238" i="14" s="1"/>
  <c r="CS198" i="14"/>
  <c r="CS199" i="14" s="1"/>
  <c r="CS200" i="14" s="1"/>
  <c r="CS201" i="14" s="1"/>
  <c r="CS202" i="14" s="1"/>
  <c r="CS203" i="14" s="1"/>
  <c r="CS204" i="14" s="1"/>
  <c r="CS205" i="14" s="1"/>
  <c r="CS206" i="14" s="1"/>
  <c r="CS207" i="14" s="1"/>
  <c r="CS208" i="14" s="1"/>
  <c r="CS209" i="14" s="1"/>
  <c r="CS210" i="14" s="1"/>
  <c r="CS211" i="14" s="1"/>
  <c r="CS212" i="14" s="1"/>
  <c r="CS213" i="14" s="1"/>
  <c r="CS214" i="14" s="1"/>
  <c r="CS215" i="14" s="1"/>
  <c r="CS216" i="14" s="1"/>
  <c r="CS217" i="14" s="1"/>
  <c r="CS218" i="14" s="1"/>
  <c r="CS219" i="14" s="1"/>
  <c r="CS220" i="14" s="1"/>
  <c r="CS221" i="14" s="1"/>
  <c r="CS222" i="14" s="1"/>
  <c r="CS223" i="14" s="1"/>
  <c r="CS224" i="14" s="1"/>
  <c r="CS225" i="14" s="1"/>
  <c r="CS226" i="14" s="1"/>
  <c r="CS227" i="14" s="1"/>
  <c r="CS228" i="14" s="1"/>
  <c r="CS229" i="14" s="1"/>
  <c r="CS230" i="14" s="1"/>
  <c r="CS231" i="14" s="1"/>
  <c r="CS232" i="14" s="1"/>
  <c r="CS233" i="14" s="1"/>
  <c r="CS234" i="14" s="1"/>
  <c r="CS235" i="14" s="1"/>
  <c r="CS236" i="14" s="1"/>
  <c r="CS237" i="14" s="1"/>
  <c r="CS238" i="14" s="1"/>
  <c r="CA136" i="14"/>
  <c r="CM136" i="14"/>
  <c r="BP136" i="14"/>
  <c r="CJ136" i="14"/>
  <c r="CG136" i="14"/>
  <c r="BX136" i="14"/>
  <c r="BW136" i="14"/>
  <c r="CQ137" i="14"/>
  <c r="CB319" i="14"/>
  <c r="CC319" i="14"/>
  <c r="BP319" i="14"/>
  <c r="BW319" i="14"/>
  <c r="CG319" i="14"/>
  <c r="BU319" i="14"/>
  <c r="BV319" i="14"/>
  <c r="CH319" i="14"/>
  <c r="CE319" i="14"/>
  <c r="CK319" i="14"/>
  <c r="BL319" i="14"/>
  <c r="CI319" i="14"/>
  <c r="BI319" i="14"/>
  <c r="BZ319" i="14"/>
  <c r="CJ319" i="14"/>
  <c r="CJ320" i="14" s="1"/>
  <c r="BN319" i="14"/>
  <c r="CF319" i="14"/>
  <c r="BM319" i="14"/>
  <c r="BS319" i="14"/>
  <c r="BK319" i="14"/>
  <c r="BR319" i="14"/>
  <c r="BJ319" i="14"/>
  <c r="BJ320" i="14" s="1"/>
  <c r="CD319" i="14"/>
  <c r="BT319" i="14"/>
  <c r="CM319" i="14"/>
  <c r="CM320" i="14" s="1"/>
  <c r="CM321" i="14" s="1"/>
  <c r="CM322" i="14" s="1"/>
  <c r="CM323" i="14" s="1"/>
  <c r="CM324" i="14" s="1"/>
  <c r="CM325" i="14" s="1"/>
  <c r="CM326" i="14" s="1"/>
  <c r="CM327" i="14" s="1"/>
  <c r="CM328" i="14" s="1"/>
  <c r="CM329" i="14" s="1"/>
  <c r="CM330" i="14" s="1"/>
  <c r="CM331" i="14" s="1"/>
  <c r="CM332" i="14" s="1"/>
  <c r="CM333" i="14" s="1"/>
  <c r="CM334" i="14" s="1"/>
  <c r="CM335" i="14" s="1"/>
  <c r="CM336" i="14" s="1"/>
  <c r="CM337" i="14" s="1"/>
  <c r="CM338" i="14" s="1"/>
  <c r="CM339" i="14" s="1"/>
  <c r="CM340" i="14" s="1"/>
  <c r="BO319" i="14"/>
  <c r="BY319" i="14"/>
  <c r="CA319" i="14"/>
  <c r="CL258" i="14"/>
  <c r="CD258" i="14"/>
  <c r="CA258" i="14"/>
  <c r="BO258" i="14"/>
  <c r="CN258" i="14"/>
  <c r="BW258" i="14"/>
  <c r="BN258" i="14"/>
  <c r="BX258" i="14"/>
  <c r="CM258" i="14"/>
  <c r="BV258" i="14"/>
  <c r="BL258" i="14"/>
  <c r="BY258" i="14"/>
  <c r="BR258" i="14"/>
  <c r="BK258" i="14"/>
  <c r="BQ258" i="14"/>
  <c r="BJ258" i="14"/>
  <c r="BU258" i="14"/>
  <c r="BS258" i="14"/>
  <c r="CJ258" i="14"/>
  <c r="CP258" i="14"/>
  <c r="CP259" i="14" s="1"/>
  <c r="CP260" i="14" s="1"/>
  <c r="CP261" i="14" s="1"/>
  <c r="CP262" i="14" s="1"/>
  <c r="CP263" i="14" s="1"/>
  <c r="CP264" i="14" s="1"/>
  <c r="CP265" i="14" s="1"/>
  <c r="CP266" i="14" s="1"/>
  <c r="CP267" i="14" s="1"/>
  <c r="CP268" i="14" s="1"/>
  <c r="CP269" i="14" s="1"/>
  <c r="CP270" i="14" s="1"/>
  <c r="CP271" i="14" s="1"/>
  <c r="CP272" i="14" s="1"/>
  <c r="CP273" i="14" s="1"/>
  <c r="CP274" i="14" s="1"/>
  <c r="CP275" i="14" s="1"/>
  <c r="CP276" i="14" s="1"/>
  <c r="CP277" i="14" s="1"/>
  <c r="CP278" i="14" s="1"/>
  <c r="CP279" i="14" s="1"/>
  <c r="CP280" i="14" s="1"/>
  <c r="CP281" i="14" s="1"/>
  <c r="CP282" i="14" s="1"/>
  <c r="CP283" i="14" s="1"/>
  <c r="CP284" i="14" s="1"/>
  <c r="CP285" i="14" s="1"/>
  <c r="CP286" i="14" s="1"/>
  <c r="CP287" i="14" s="1"/>
  <c r="CP288" i="14" s="1"/>
  <c r="CP289" i="14" s="1"/>
  <c r="CP290" i="14" s="1"/>
  <c r="CP291" i="14" s="1"/>
  <c r="CP292" i="14" s="1"/>
  <c r="CP293" i="14" s="1"/>
  <c r="CP294" i="14" s="1"/>
  <c r="CP295" i="14" s="1"/>
  <c r="CP296" i="14" s="1"/>
  <c r="CP297" i="14" s="1"/>
  <c r="CP298" i="14" s="1"/>
  <c r="CP299" i="14" s="1"/>
  <c r="CI258" i="14"/>
  <c r="BP258" i="14"/>
  <c r="CK258" i="14"/>
  <c r="BM258" i="14"/>
  <c r="CE258" i="14"/>
  <c r="CH258" i="14"/>
  <c r="CB258" i="14"/>
  <c r="BZ258" i="14"/>
  <c r="CC258" i="14"/>
  <c r="CA197" i="14"/>
  <c r="BM197" i="14"/>
  <c r="BQ197" i="14"/>
  <c r="CD197" i="14"/>
  <c r="BV197" i="14"/>
  <c r="BJ197" i="14"/>
  <c r="BO197" i="14"/>
  <c r="BY197" i="14"/>
  <c r="CE197" i="14"/>
  <c r="BX197" i="14"/>
  <c r="CI197" i="14"/>
  <c r="CH197" i="14"/>
  <c r="CJ197" i="14"/>
  <c r="CM198" i="14"/>
  <c r="BN197" i="14"/>
  <c r="BW197" i="14"/>
  <c r="BZ197" i="14"/>
  <c r="BS197" i="14"/>
  <c r="BL197" i="14"/>
  <c r="BP197" i="14"/>
  <c r="CP198" i="14"/>
  <c r="BR197" i="14"/>
  <c r="CN198" i="14"/>
  <c r="CO198" i="14"/>
  <c r="CG197" i="14"/>
  <c r="CC197" i="14"/>
  <c r="BU197" i="14"/>
  <c r="CB197" i="14"/>
  <c r="BK197" i="14"/>
  <c r="BT197" i="14"/>
  <c r="BI197" i="14"/>
  <c r="BS136" i="14"/>
  <c r="CS137" i="14"/>
  <c r="CE136" i="14"/>
  <c r="BZ136" i="14"/>
  <c r="BQ136" i="14"/>
  <c r="CI136" i="14"/>
  <c r="CF136" i="14"/>
  <c r="BL136" i="14"/>
  <c r="BU136" i="14"/>
  <c r="CH136" i="14"/>
  <c r="CH137" i="14" s="1"/>
  <c r="CD136" i="14"/>
  <c r="BK136" i="14"/>
  <c r="CB136" i="14"/>
  <c r="CM137" i="14"/>
  <c r="CK136" i="14"/>
  <c r="CK137" i="14" s="1"/>
  <c r="BJ136" i="14"/>
  <c r="CO137" i="14"/>
  <c r="CV138" i="14"/>
  <c r="CV139" i="14" s="1"/>
  <c r="CV140" i="14" s="1"/>
  <c r="CV141" i="14" s="1"/>
  <c r="CV142" i="14" s="1"/>
  <c r="CV143" i="14" s="1"/>
  <c r="CV144" i="14" s="1"/>
  <c r="CV145" i="14" s="1"/>
  <c r="CV146" i="14" s="1"/>
  <c r="CV147" i="14" s="1"/>
  <c r="CV148" i="14" s="1"/>
  <c r="CV149" i="14" s="1"/>
  <c r="CV150" i="14" s="1"/>
  <c r="CV151" i="14" s="1"/>
  <c r="BR136" i="14"/>
  <c r="BV136" i="14"/>
  <c r="CW137" i="14"/>
  <c r="CW138" i="14" s="1"/>
  <c r="CW139" i="14" s="1"/>
  <c r="CW140" i="14" s="1"/>
  <c r="CW141" i="14" s="1"/>
  <c r="CW142" i="14" s="1"/>
  <c r="CW143" i="14" s="1"/>
  <c r="CW144" i="14" s="1"/>
  <c r="CW145" i="14" s="1"/>
  <c r="CW146" i="14" s="1"/>
  <c r="CW147" i="14" s="1"/>
  <c r="CW148" i="14" s="1"/>
  <c r="CW149" i="14" s="1"/>
  <c r="CW150" i="14" s="1"/>
  <c r="CW151" i="14" s="1"/>
  <c r="CW152" i="14" s="1"/>
  <c r="CW153" i="14" s="1"/>
  <c r="CW154" i="14" s="1"/>
  <c r="CW155" i="14" s="1"/>
  <c r="CW156" i="14" s="1"/>
  <c r="CW157" i="14" s="1"/>
  <c r="CW158" i="14" s="1"/>
  <c r="CW159" i="14" s="1"/>
  <c r="CW160" i="14" s="1"/>
  <c r="CW161" i="14" s="1"/>
  <c r="CW162" i="14" s="1"/>
  <c r="CW163" i="14" s="1"/>
  <c r="CW164" i="14" s="1"/>
  <c r="CW165" i="14" s="1"/>
  <c r="CW166" i="14" s="1"/>
  <c r="CW167" i="14" s="1"/>
  <c r="CW168" i="14" s="1"/>
  <c r="CW169" i="14" s="1"/>
  <c r="CW170" i="14" s="1"/>
  <c r="CW171" i="14" s="1"/>
  <c r="CW172" i="14" s="1"/>
  <c r="CW173" i="14" s="1"/>
  <c r="CW174" i="14" s="1"/>
  <c r="CW175" i="14" s="1"/>
  <c r="CW176" i="14" s="1"/>
  <c r="CW177" i="14" s="1"/>
  <c r="CJ137" i="14"/>
  <c r="CG137" i="14"/>
  <c r="CL137" i="14"/>
  <c r="BM136" i="14"/>
  <c r="CU137" i="14"/>
  <c r="CU138" i="14" s="1"/>
  <c r="CU139" i="14" s="1"/>
  <c r="CU140" i="14" s="1"/>
  <c r="CU141" i="14" s="1"/>
  <c r="CU142" i="14" s="1"/>
  <c r="CU143" i="14" s="1"/>
  <c r="CU144" i="14" s="1"/>
  <c r="CU145" i="14" s="1"/>
  <c r="CU146" i="14" s="1"/>
  <c r="CU147" i="14" s="1"/>
  <c r="CU148" i="14" s="1"/>
  <c r="CU149" i="14" s="1"/>
  <c r="CU150" i="14" s="1"/>
  <c r="CU151" i="14" s="1"/>
  <c r="CU152" i="14" s="1"/>
  <c r="CN137" i="14"/>
  <c r="CC136" i="14"/>
  <c r="CC137" i="14" s="1"/>
  <c r="CT137" i="14"/>
  <c r="CT138" i="14" s="1"/>
  <c r="CT139" i="14" s="1"/>
  <c r="CT140" i="14" s="1"/>
  <c r="CT141" i="14" s="1"/>
  <c r="CT142" i="14" s="1"/>
  <c r="BY136" i="14"/>
  <c r="BO136" i="14"/>
  <c r="BI136" i="14"/>
  <c r="CP137" i="14"/>
  <c r="CR137" i="14"/>
  <c r="BT136" i="14"/>
  <c r="BT137" i="14" s="1"/>
  <c r="CB14" i="14"/>
  <c r="CK14" i="14"/>
  <c r="CN14" i="14"/>
  <c r="CH14" i="14"/>
  <c r="BU14" i="14"/>
  <c r="BT14" i="14"/>
  <c r="CF14" i="14"/>
  <c r="CJ14" i="14"/>
  <c r="BL14" i="14"/>
  <c r="BK14" i="14"/>
  <c r="CL14" i="14"/>
  <c r="CO14" i="14"/>
  <c r="BX14" i="14"/>
  <c r="BM14" i="14"/>
  <c r="CU14" i="14"/>
  <c r="CU15" i="14" s="1"/>
  <c r="CU16" i="14" s="1"/>
  <c r="CU17" i="14" s="1"/>
  <c r="CU18" i="14" s="1"/>
  <c r="CU19" i="14" s="1"/>
  <c r="CU20" i="14" s="1"/>
  <c r="CU21" i="14" s="1"/>
  <c r="CU22" i="14" s="1"/>
  <c r="CU23" i="14" s="1"/>
  <c r="CU24" i="14" s="1"/>
  <c r="CU25" i="14" s="1"/>
  <c r="CU26" i="14" s="1"/>
  <c r="CU27" i="14" s="1"/>
  <c r="CU28" i="14" s="1"/>
  <c r="CU29" i="14" s="1"/>
  <c r="CU30" i="14" s="1"/>
  <c r="CU31" i="14" s="1"/>
  <c r="CU32" i="14" s="1"/>
  <c r="CU33" i="14" s="1"/>
  <c r="CU34" i="14" s="1"/>
  <c r="CU35" i="14" s="1"/>
  <c r="CU36" i="14" s="1"/>
  <c r="CU37" i="14" s="1"/>
  <c r="CU38" i="14" s="1"/>
  <c r="CU39" i="14" s="1"/>
  <c r="CU40" i="14" s="1"/>
  <c r="CU41" i="14" s="1"/>
  <c r="CU42" i="14" s="1"/>
  <c r="CU43" i="14" s="1"/>
  <c r="CU44" i="14" s="1"/>
  <c r="CU45" i="14" s="1"/>
  <c r="CU46" i="14" s="1"/>
  <c r="CU47" i="14" s="1"/>
  <c r="CU48" i="14" s="1"/>
  <c r="CU49" i="14" s="1"/>
  <c r="CU50" i="14" s="1"/>
  <c r="CU51" i="14" s="1"/>
  <c r="CU52" i="14" s="1"/>
  <c r="CU53" i="14" s="1"/>
  <c r="CU54" i="14" s="1"/>
  <c r="BP14" i="14"/>
  <c r="BI14" i="14"/>
  <c r="BV14" i="14"/>
  <c r="BR14" i="14"/>
  <c r="BN14" i="14"/>
  <c r="BW14" i="14"/>
  <c r="BY14" i="14"/>
  <c r="CC14" i="14"/>
  <c r="CC15" i="14" s="1"/>
  <c r="BJ14" i="14"/>
  <c r="CG14" i="14"/>
  <c r="CD14" i="14"/>
  <c r="BO14" i="14"/>
  <c r="CE14" i="14"/>
  <c r="BZ14" i="14"/>
  <c r="CQ14" i="14"/>
  <c r="CI14" i="14"/>
  <c r="BS14" i="14"/>
  <c r="CA14" i="14"/>
  <c r="CM14" i="14"/>
  <c r="CR14" i="14"/>
  <c r="CS14" i="14"/>
  <c r="CP14" i="14"/>
  <c r="BQ14" i="14"/>
  <c r="CT14" i="14"/>
  <c r="CT15" i="14" s="1"/>
  <c r="CT16" i="14" s="1"/>
  <c r="CT17" i="14" s="1"/>
  <c r="CT18" i="14" s="1"/>
  <c r="CT19" i="14" s="1"/>
  <c r="CT20" i="14" s="1"/>
  <c r="CT21" i="14" s="1"/>
  <c r="CT22" i="14" s="1"/>
  <c r="CT23" i="14" s="1"/>
  <c r="CT24" i="14" s="1"/>
  <c r="CT25" i="14" s="1"/>
  <c r="CT26" i="14" s="1"/>
  <c r="CT27" i="14" s="1"/>
  <c r="CT28" i="14" s="1"/>
  <c r="CT29" i="14" s="1"/>
  <c r="CT30" i="14" s="1"/>
  <c r="CT31" i="14" s="1"/>
  <c r="CT32" i="14" s="1"/>
  <c r="CT33" i="14" s="1"/>
  <c r="CT34" i="14" s="1"/>
  <c r="CT35" i="14" s="1"/>
  <c r="CT36" i="14" s="1"/>
  <c r="CT37" i="14" s="1"/>
  <c r="CT38" i="14" s="1"/>
  <c r="CT39" i="14" s="1"/>
  <c r="CT40" i="14" s="1"/>
  <c r="CT41" i="14" s="1"/>
  <c r="CT42" i="14" s="1"/>
  <c r="CT43" i="14" s="1"/>
  <c r="CT44" i="14" s="1"/>
  <c r="CT45" i="14" s="1"/>
  <c r="CT46" i="14" s="1"/>
  <c r="CT47" i="14" s="1"/>
  <c r="CT48" i="14" s="1"/>
  <c r="CT49" i="14" s="1"/>
  <c r="CT50" i="14" s="1"/>
  <c r="CT51" i="14" s="1"/>
  <c r="CT52" i="14" s="1"/>
  <c r="CT53" i="14" s="1"/>
  <c r="CT54" i="14" s="1"/>
  <c r="CV102" i="14"/>
  <c r="CV103" i="14" s="1"/>
  <c r="CV104" i="14" s="1"/>
  <c r="CV105" i="14" s="1"/>
  <c r="CV106" i="14" s="1"/>
  <c r="CV107" i="14" s="1"/>
  <c r="CV108" i="14" s="1"/>
  <c r="CV109" i="14" s="1"/>
  <c r="CV110" i="14" s="1"/>
  <c r="CV111" i="14" s="1"/>
  <c r="CV112" i="14" s="1"/>
  <c r="CV113" i="14" s="1"/>
  <c r="CV114" i="14" s="1"/>
  <c r="CV115" i="14" s="1"/>
  <c r="CV116" i="14" s="1"/>
  <c r="CD75" i="14"/>
  <c r="BR75" i="14"/>
  <c r="BT75" i="14"/>
  <c r="BS75" i="14"/>
  <c r="BU75" i="14"/>
  <c r="BK75" i="14"/>
  <c r="CB75" i="14"/>
  <c r="CL76" i="14"/>
  <c r="CI75" i="14"/>
  <c r="CC75" i="14"/>
  <c r="CQ76" i="14"/>
  <c r="CP77" i="14" s="1"/>
  <c r="BJ75" i="14"/>
  <c r="CG75" i="14"/>
  <c r="CH75" i="14"/>
  <c r="BW75" i="14"/>
  <c r="CM76" i="14"/>
  <c r="BV75" i="14"/>
  <c r="CT76" i="14"/>
  <c r="CT77" i="14" s="1"/>
  <c r="CT78" i="14" s="1"/>
  <c r="CT79" i="14" s="1"/>
  <c r="CT80" i="14" s="1"/>
  <c r="CT81" i="14" s="1"/>
  <c r="CT82" i="14" s="1"/>
  <c r="CT83" i="14" s="1"/>
  <c r="CT84" i="14" s="1"/>
  <c r="CT85" i="14" s="1"/>
  <c r="CT86" i="14" s="1"/>
  <c r="CT87" i="14" s="1"/>
  <c r="CT88" i="14" s="1"/>
  <c r="CT89" i="14" s="1"/>
  <c r="CT90" i="14" s="1"/>
  <c r="CT91" i="14" s="1"/>
  <c r="CT92" i="14" s="1"/>
  <c r="CT93" i="14" s="1"/>
  <c r="CT94" i="14" s="1"/>
  <c r="CT95" i="14" s="1"/>
  <c r="CT96" i="14" s="1"/>
  <c r="CT97" i="14" s="1"/>
  <c r="CT98" i="14" s="1"/>
  <c r="CT99" i="14" s="1"/>
  <c r="CT100" i="14" s="1"/>
  <c r="CT101" i="14" s="1"/>
  <c r="CT102" i="14" s="1"/>
  <c r="CT103" i="14" s="1"/>
  <c r="CT104" i="14" s="1"/>
  <c r="CT105" i="14" s="1"/>
  <c r="CT106" i="14" s="1"/>
  <c r="CT107" i="14" s="1"/>
  <c r="CT108" i="14" s="1"/>
  <c r="CT109" i="14" s="1"/>
  <c r="CT110" i="14" s="1"/>
  <c r="BX75" i="14"/>
  <c r="CF75" i="14"/>
  <c r="CE75" i="14"/>
  <c r="BL75" i="14"/>
  <c r="BY75" i="14"/>
  <c r="BQ75" i="14"/>
  <c r="CO76" i="14"/>
  <c r="CO77" i="14" s="1"/>
  <c r="BP75" i="14"/>
  <c r="CJ75" i="14"/>
  <c r="CJ76" i="14" s="1"/>
  <c r="CJ77" i="14" s="1"/>
  <c r="CU77" i="14"/>
  <c r="CU78" i="14" s="1"/>
  <c r="CU79" i="14" s="1"/>
  <c r="CU80" i="14" s="1"/>
  <c r="CU81" i="14" s="1"/>
  <c r="CU82" i="14" s="1"/>
  <c r="CU83" i="14" s="1"/>
  <c r="CU84" i="14" s="1"/>
  <c r="CU85" i="14" s="1"/>
  <c r="CU86" i="14" s="1"/>
  <c r="CU87" i="14" s="1"/>
  <c r="CU88" i="14" s="1"/>
  <c r="CU89" i="14" s="1"/>
  <c r="CU90" i="14" s="1"/>
  <c r="CU91" i="14" s="1"/>
  <c r="CU92" i="14" s="1"/>
  <c r="CU93" i="14" s="1"/>
  <c r="CU94" i="14" s="1"/>
  <c r="CU95" i="14" s="1"/>
  <c r="CU96" i="14" s="1"/>
  <c r="CU97" i="14" s="1"/>
  <c r="CU98" i="14" s="1"/>
  <c r="CU99" i="14" s="1"/>
  <c r="CU100" i="14" s="1"/>
  <c r="CU101" i="14" s="1"/>
  <c r="CU102" i="14" s="1"/>
  <c r="CU103" i="14" s="1"/>
  <c r="CU104" i="14" s="1"/>
  <c r="CU105" i="14" s="1"/>
  <c r="CU106" i="14" s="1"/>
  <c r="CU107" i="14" s="1"/>
  <c r="CU108" i="14" s="1"/>
  <c r="CU109" i="14" s="1"/>
  <c r="CU110" i="14" s="1"/>
  <c r="CU111" i="14" s="1"/>
  <c r="CU112" i="14" s="1"/>
  <c r="CU113" i="14" s="1"/>
  <c r="CU114" i="14" s="1"/>
  <c r="CU115" i="14" s="1"/>
  <c r="CU116" i="14" s="1"/>
  <c r="BI75" i="14"/>
  <c r="CA75" i="14"/>
  <c r="CA76" i="14" s="1"/>
  <c r="CR77" i="14"/>
  <c r="BN75" i="14"/>
  <c r="BO75" i="14"/>
  <c r="BO76" i="14" s="1"/>
  <c r="LX7" i="10"/>
  <c r="MD7" i="10"/>
  <c r="MD6" i="10"/>
  <c r="MD8" i="10" s="1"/>
  <c r="MD9" i="10" s="1"/>
  <c r="MD10" i="10" s="1"/>
  <c r="LX6" i="10"/>
  <c r="CU55" i="14" l="1"/>
  <c r="CT55" i="14"/>
  <c r="BY320" i="14"/>
  <c r="CP340" i="14"/>
  <c r="CP341" i="14" s="1"/>
  <c r="CP342" i="14" s="1"/>
  <c r="CP343" i="14" s="1"/>
  <c r="CP344" i="14" s="1"/>
  <c r="CP345" i="14" s="1"/>
  <c r="CP346" i="14" s="1"/>
  <c r="CP347" i="14" s="1"/>
  <c r="CP348" i="14" s="1"/>
  <c r="CP349" i="14" s="1"/>
  <c r="CP350" i="14" s="1"/>
  <c r="CP351" i="14" s="1"/>
  <c r="CP352" i="14" s="1"/>
  <c r="CP353" i="14" s="1"/>
  <c r="CP354" i="14" s="1"/>
  <c r="CP355" i="14" s="1"/>
  <c r="CP356" i="14" s="1"/>
  <c r="CP357" i="14" s="1"/>
  <c r="CP358" i="14" s="1"/>
  <c r="CP359" i="14" s="1"/>
  <c r="CP360" i="14" s="1"/>
  <c r="BQ320" i="14"/>
  <c r="CN340" i="14"/>
  <c r="CN341" i="14" s="1"/>
  <c r="CO340" i="14"/>
  <c r="BZ259" i="14"/>
  <c r="CF259" i="14"/>
  <c r="CM259" i="14"/>
  <c r="BM259" i="14"/>
  <c r="BI259" i="14"/>
  <c r="CK259" i="14"/>
  <c r="CC259" i="14"/>
  <c r="CI259" i="14"/>
  <c r="CJ198" i="14"/>
  <c r="CJ199" i="14" s="1"/>
  <c r="CQ198" i="14"/>
  <c r="CO199" i="14" s="1"/>
  <c r="CG198" i="14"/>
  <c r="CE198" i="14"/>
  <c r="BU198" i="14"/>
  <c r="BK198" i="14"/>
  <c r="CF198" i="14"/>
  <c r="CC198" i="14"/>
  <c r="CK199" i="14"/>
  <c r="CV152" i="14"/>
  <c r="CV153" i="14" s="1"/>
  <c r="CV154" i="14" s="1"/>
  <c r="CV155" i="14" s="1"/>
  <c r="CV156" i="14" s="1"/>
  <c r="CV157" i="14" s="1"/>
  <c r="CV158" i="14" s="1"/>
  <c r="CV159" i="14" s="1"/>
  <c r="CV160" i="14" s="1"/>
  <c r="CV161" i="14" s="1"/>
  <c r="CV162" i="14" s="1"/>
  <c r="CV163" i="14" s="1"/>
  <c r="CV164" i="14" s="1"/>
  <c r="CV165" i="14" s="1"/>
  <c r="CV166" i="14" s="1"/>
  <c r="CV167" i="14" s="1"/>
  <c r="CV168" i="14" s="1"/>
  <c r="CV169" i="14" s="1"/>
  <c r="CV170" i="14" s="1"/>
  <c r="CV171" i="14" s="1"/>
  <c r="CV172" i="14" s="1"/>
  <c r="CV173" i="14" s="1"/>
  <c r="CV174" i="14" s="1"/>
  <c r="CV175" i="14" s="1"/>
  <c r="CV176" i="14" s="1"/>
  <c r="CV177" i="14" s="1"/>
  <c r="CT143" i="14"/>
  <c r="CT144" i="14" s="1"/>
  <c r="CT145" i="14" s="1"/>
  <c r="CT146" i="14" s="1"/>
  <c r="CT147" i="14" s="1"/>
  <c r="CT148" i="14" s="1"/>
  <c r="CT149" i="14" s="1"/>
  <c r="CT150" i="14" s="1"/>
  <c r="CT151" i="14" s="1"/>
  <c r="CT152" i="14" s="1"/>
  <c r="CT153" i="14" s="1"/>
  <c r="BY137" i="14"/>
  <c r="BO320" i="14"/>
  <c r="BS320" i="14"/>
  <c r="CI320" i="14"/>
  <c r="CG320" i="14"/>
  <c r="BM320" i="14"/>
  <c r="BL320" i="14"/>
  <c r="BW320" i="14"/>
  <c r="CF320" i="14"/>
  <c r="CK320" i="14"/>
  <c r="CK321" i="14" s="1"/>
  <c r="CK322" i="14" s="1"/>
  <c r="CK323" i="14" s="1"/>
  <c r="CK324" i="14" s="1"/>
  <c r="CK325" i="14" s="1"/>
  <c r="CK326" i="14" s="1"/>
  <c r="CK327" i="14" s="1"/>
  <c r="CK328" i="14" s="1"/>
  <c r="CK329" i="14" s="1"/>
  <c r="CK330" i="14" s="1"/>
  <c r="CK331" i="14" s="1"/>
  <c r="BP320" i="14"/>
  <c r="BT320" i="14"/>
  <c r="CL320" i="14"/>
  <c r="CL321" i="14" s="1"/>
  <c r="CL322" i="14" s="1"/>
  <c r="CL323" i="14" s="1"/>
  <c r="CL324" i="14" s="1"/>
  <c r="CL325" i="14" s="1"/>
  <c r="CL326" i="14" s="1"/>
  <c r="CL327" i="14" s="1"/>
  <c r="CL328" i="14" s="1"/>
  <c r="CL329" i="14" s="1"/>
  <c r="CL330" i="14" s="1"/>
  <c r="CL331" i="14" s="1"/>
  <c r="CL332" i="14" s="1"/>
  <c r="CL333" i="14" s="1"/>
  <c r="CL334" i="14" s="1"/>
  <c r="CL335" i="14" s="1"/>
  <c r="CL336" i="14" s="1"/>
  <c r="CL337" i="14" s="1"/>
  <c r="CL338" i="14" s="1"/>
  <c r="CL339" i="14" s="1"/>
  <c r="CL340" i="14" s="1"/>
  <c r="CL341" i="14" s="1"/>
  <c r="CE320" i="14"/>
  <c r="CC320" i="14"/>
  <c r="CD320" i="14"/>
  <c r="BN320" i="14"/>
  <c r="CH320" i="14"/>
  <c r="CB320" i="14"/>
  <c r="CB321" i="14" s="1"/>
  <c r="CA320" i="14"/>
  <c r="CA321" i="14" s="1"/>
  <c r="BR320" i="14"/>
  <c r="BZ320" i="14"/>
  <c r="BV320" i="14"/>
  <c r="BK320" i="14"/>
  <c r="BI320" i="14"/>
  <c r="BU320" i="14"/>
  <c r="BX320" i="14"/>
  <c r="BX321" i="14" s="1"/>
  <c r="BY259" i="14"/>
  <c r="CH259" i="14"/>
  <c r="CJ259" i="14"/>
  <c r="BL259" i="14"/>
  <c r="CN259" i="14"/>
  <c r="BS259" i="14"/>
  <c r="BV259" i="14"/>
  <c r="BO259" i="14"/>
  <c r="CB259" i="14"/>
  <c r="CE259" i="14"/>
  <c r="BU259" i="14"/>
  <c r="CO259" i="14"/>
  <c r="CO260" i="14" s="1"/>
  <c r="CO261" i="14" s="1"/>
  <c r="CO262" i="14" s="1"/>
  <c r="CO263" i="14" s="1"/>
  <c r="CO264" i="14" s="1"/>
  <c r="CO265" i="14" s="1"/>
  <c r="CO266" i="14" s="1"/>
  <c r="CO267" i="14" s="1"/>
  <c r="CO268" i="14" s="1"/>
  <c r="CO269" i="14" s="1"/>
  <c r="CO270" i="14" s="1"/>
  <c r="CO271" i="14" s="1"/>
  <c r="CO272" i="14" s="1"/>
  <c r="CO273" i="14" s="1"/>
  <c r="CO274" i="14" s="1"/>
  <c r="CO275" i="14" s="1"/>
  <c r="CO276" i="14" s="1"/>
  <c r="CO277" i="14" s="1"/>
  <c r="CO278" i="14" s="1"/>
  <c r="CO279" i="14" s="1"/>
  <c r="CO280" i="14" s="1"/>
  <c r="CO281" i="14" s="1"/>
  <c r="CO282" i="14" s="1"/>
  <c r="CO283" i="14" s="1"/>
  <c r="CO284" i="14" s="1"/>
  <c r="CO285" i="14" s="1"/>
  <c r="CO286" i="14" s="1"/>
  <c r="CO287" i="14" s="1"/>
  <c r="CO288" i="14" s="1"/>
  <c r="CO289" i="14" s="1"/>
  <c r="CO290" i="14" s="1"/>
  <c r="CO291" i="14" s="1"/>
  <c r="CO292" i="14" s="1"/>
  <c r="CO293" i="14" s="1"/>
  <c r="CO294" i="14" s="1"/>
  <c r="CO295" i="14" s="1"/>
  <c r="CO296" i="14" s="1"/>
  <c r="CO297" i="14" s="1"/>
  <c r="CO298" i="14" s="1"/>
  <c r="CO299" i="14" s="1"/>
  <c r="CA259" i="14"/>
  <c r="BJ259" i="14"/>
  <c r="CD259" i="14"/>
  <c r="BQ259" i="14"/>
  <c r="BX259" i="14"/>
  <c r="CL259" i="14"/>
  <c r="CL260" i="14" s="1"/>
  <c r="BP259" i="14"/>
  <c r="BK259" i="14"/>
  <c r="BN259" i="14"/>
  <c r="CG259" i="14"/>
  <c r="BR259" i="14"/>
  <c r="BW259" i="14"/>
  <c r="BT259" i="14"/>
  <c r="BP198" i="14"/>
  <c r="BL198" i="14"/>
  <c r="BJ198" i="14"/>
  <c r="BO198" i="14"/>
  <c r="BS198" i="14"/>
  <c r="CH198" i="14"/>
  <c r="CE199" i="14" s="1"/>
  <c r="CI198" i="14"/>
  <c r="CI199" i="14" s="1"/>
  <c r="BV198" i="14"/>
  <c r="BZ198" i="14"/>
  <c r="BX198" i="14"/>
  <c r="CD198" i="14"/>
  <c r="BI198" i="14"/>
  <c r="BT198" i="14"/>
  <c r="BR198" i="14"/>
  <c r="BW198" i="14"/>
  <c r="BQ198" i="14"/>
  <c r="BM198" i="14"/>
  <c r="CB198" i="14"/>
  <c r="CP199" i="14"/>
  <c r="BN198" i="14"/>
  <c r="BY198" i="14"/>
  <c r="CA198" i="14"/>
  <c r="CR138" i="14"/>
  <c r="BV137" i="14"/>
  <c r="CB137" i="14"/>
  <c r="BY138" i="14" s="1"/>
  <c r="CI137" i="14"/>
  <c r="CI138" i="14" s="1"/>
  <c r="CP138" i="14"/>
  <c r="CN138" i="14"/>
  <c r="BR137" i="14"/>
  <c r="BK137" i="14"/>
  <c r="BQ137" i="14"/>
  <c r="CD137" i="14"/>
  <c r="BZ137" i="14"/>
  <c r="BI137" i="14"/>
  <c r="BM137" i="14"/>
  <c r="BP137" i="14"/>
  <c r="CE137" i="14"/>
  <c r="CQ138" i="14"/>
  <c r="BO137" i="14"/>
  <c r="CL138" i="14"/>
  <c r="CO138" i="14"/>
  <c r="BU137" i="14"/>
  <c r="CS138" i="14"/>
  <c r="CS139" i="14" s="1"/>
  <c r="CS140" i="14" s="1"/>
  <c r="CS141" i="14" s="1"/>
  <c r="CS142" i="14" s="1"/>
  <c r="CS143" i="14" s="1"/>
  <c r="CS144" i="14" s="1"/>
  <c r="CS145" i="14" s="1"/>
  <c r="CS146" i="14" s="1"/>
  <c r="CS147" i="14" s="1"/>
  <c r="CS148" i="14" s="1"/>
  <c r="CS149" i="14" s="1"/>
  <c r="CS150" i="14" s="1"/>
  <c r="CS151" i="14" s="1"/>
  <c r="CS152" i="14" s="1"/>
  <c r="CS153" i="14" s="1"/>
  <c r="BX137" i="14"/>
  <c r="CG138" i="14"/>
  <c r="BJ137" i="14"/>
  <c r="BL137" i="14"/>
  <c r="BS137" i="14"/>
  <c r="CJ138" i="14"/>
  <c r="CK138" i="14"/>
  <c r="CF137" i="14"/>
  <c r="CF138" i="14" s="1"/>
  <c r="BN137" i="14"/>
  <c r="CM138" i="14"/>
  <c r="BW137" i="14"/>
  <c r="CA137" i="14"/>
  <c r="CS15" i="14"/>
  <c r="CS16" i="14" s="1"/>
  <c r="CS17" i="14" s="1"/>
  <c r="CS18" i="14" s="1"/>
  <c r="CS19" i="14" s="1"/>
  <c r="CS20" i="14" s="1"/>
  <c r="CS21" i="14" s="1"/>
  <c r="CS22" i="14" s="1"/>
  <c r="CS23" i="14" s="1"/>
  <c r="CS24" i="14" s="1"/>
  <c r="CS25" i="14" s="1"/>
  <c r="CS26" i="14" s="1"/>
  <c r="CS27" i="14" s="1"/>
  <c r="CS28" i="14" s="1"/>
  <c r="CS29" i="14" s="1"/>
  <c r="CS30" i="14" s="1"/>
  <c r="CS31" i="14" s="1"/>
  <c r="CS32" i="14" s="1"/>
  <c r="CS33" i="14" s="1"/>
  <c r="CS34" i="14" s="1"/>
  <c r="CS35" i="14" s="1"/>
  <c r="CS36" i="14" s="1"/>
  <c r="CS37" i="14" s="1"/>
  <c r="CS38" i="14" s="1"/>
  <c r="CS39" i="14" s="1"/>
  <c r="CS40" i="14" s="1"/>
  <c r="CS41" i="14" s="1"/>
  <c r="CS42" i="14" s="1"/>
  <c r="CS43" i="14" s="1"/>
  <c r="CS44" i="14" s="1"/>
  <c r="CS45" i="14" s="1"/>
  <c r="CS46" i="14" s="1"/>
  <c r="CS47" i="14" s="1"/>
  <c r="CS48" i="14" s="1"/>
  <c r="CS49" i="14" s="1"/>
  <c r="CS50" i="14" s="1"/>
  <c r="CS51" i="14" s="1"/>
  <c r="CS52" i="14" s="1"/>
  <c r="CS53" i="14" s="1"/>
  <c r="CS54" i="14" s="1"/>
  <c r="CP15" i="14"/>
  <c r="BS15" i="14"/>
  <c r="CB15" i="14"/>
  <c r="BV15" i="14"/>
  <c r="BK15" i="14"/>
  <c r="CI15" i="14"/>
  <c r="CG15" i="14"/>
  <c r="BI15" i="14"/>
  <c r="BL15" i="14"/>
  <c r="BQ15" i="14"/>
  <c r="CQ15" i="14"/>
  <c r="BJ15" i="14"/>
  <c r="BP15" i="14"/>
  <c r="CJ15" i="14"/>
  <c r="CF15" i="14"/>
  <c r="BZ15" i="14"/>
  <c r="BY15" i="14"/>
  <c r="BM15" i="14"/>
  <c r="BT15" i="14"/>
  <c r="CK15" i="14"/>
  <c r="CR15" i="14"/>
  <c r="CE15" i="14"/>
  <c r="BW15" i="14"/>
  <c r="BX15" i="14"/>
  <c r="BU15" i="14"/>
  <c r="CM15" i="14"/>
  <c r="BO15" i="14"/>
  <c r="BN15" i="14"/>
  <c r="CO15" i="14"/>
  <c r="CN15" i="14"/>
  <c r="CA15" i="14"/>
  <c r="CD15" i="14"/>
  <c r="BR15" i="14"/>
  <c r="CL15" i="14"/>
  <c r="CH15" i="14"/>
  <c r="CT111" i="14"/>
  <c r="CT112" i="14" s="1"/>
  <c r="CT113" i="14" s="1"/>
  <c r="CT114" i="14" s="1"/>
  <c r="CT115" i="14" s="1"/>
  <c r="CT116" i="14" s="1"/>
  <c r="CF76" i="14"/>
  <c r="BP76" i="14"/>
  <c r="BX76" i="14"/>
  <c r="CG76" i="14"/>
  <c r="CN77" i="14"/>
  <c r="BJ76" i="14"/>
  <c r="BK76" i="14"/>
  <c r="BN76" i="14"/>
  <c r="BV76" i="14"/>
  <c r="BM76" i="14"/>
  <c r="BU76" i="14"/>
  <c r="BQ76" i="14"/>
  <c r="CM77" i="14"/>
  <c r="CQ77" i="14"/>
  <c r="CQ78" i="14" s="1"/>
  <c r="BS76" i="14"/>
  <c r="BY76" i="14"/>
  <c r="BW76" i="14"/>
  <c r="CC76" i="14"/>
  <c r="BT76" i="14"/>
  <c r="BI76" i="14"/>
  <c r="BL76" i="14"/>
  <c r="CK77" i="14"/>
  <c r="CI76" i="14"/>
  <c r="CI77" i="14" s="1"/>
  <c r="CI78" i="14" s="1"/>
  <c r="BR76" i="14"/>
  <c r="CE76" i="14"/>
  <c r="CS77" i="14"/>
  <c r="CS78" i="14" s="1"/>
  <c r="CS79" i="14" s="1"/>
  <c r="CS80" i="14" s="1"/>
  <c r="CS81" i="14" s="1"/>
  <c r="CS82" i="14" s="1"/>
  <c r="CS83" i="14" s="1"/>
  <c r="CS84" i="14" s="1"/>
  <c r="CS85" i="14" s="1"/>
  <c r="CS86" i="14" s="1"/>
  <c r="CS87" i="14" s="1"/>
  <c r="CS88" i="14" s="1"/>
  <c r="CS89" i="14" s="1"/>
  <c r="CS90" i="14" s="1"/>
  <c r="CS91" i="14" s="1"/>
  <c r="CS92" i="14" s="1"/>
  <c r="CS93" i="14" s="1"/>
  <c r="CS94" i="14" s="1"/>
  <c r="CS95" i="14" s="1"/>
  <c r="CS96" i="14" s="1"/>
  <c r="CS97" i="14" s="1"/>
  <c r="CS98" i="14" s="1"/>
  <c r="CS99" i="14" s="1"/>
  <c r="CS100" i="14" s="1"/>
  <c r="CS101" i="14" s="1"/>
  <c r="CS102" i="14" s="1"/>
  <c r="CS103" i="14" s="1"/>
  <c r="CS104" i="14" s="1"/>
  <c r="CS105" i="14" s="1"/>
  <c r="CS106" i="14" s="1"/>
  <c r="CS107" i="14" s="1"/>
  <c r="CS108" i="14" s="1"/>
  <c r="CS109" i="14" s="1"/>
  <c r="CS110" i="14" s="1"/>
  <c r="CS111" i="14" s="1"/>
  <c r="CS112" i="14" s="1"/>
  <c r="CS113" i="14" s="1"/>
  <c r="CS114" i="14" s="1"/>
  <c r="CS115" i="14" s="1"/>
  <c r="CS116" i="14" s="1"/>
  <c r="CL77" i="14"/>
  <c r="CL78" i="14" s="1"/>
  <c r="BZ76" i="14"/>
  <c r="CH76" i="14"/>
  <c r="CH77" i="14" s="1"/>
  <c r="CH78" i="14" s="1"/>
  <c r="CB76" i="14"/>
  <c r="CB77" i="14" s="1"/>
  <c r="CD76" i="14"/>
  <c r="CD77" i="14" s="1"/>
  <c r="LX8" i="10"/>
  <c r="LX9" i="10" s="1"/>
  <c r="LX10" i="10" s="1"/>
  <c r="LX11" i="10"/>
  <c r="LX12" i="10" s="1"/>
  <c r="LX13" i="10" s="1"/>
  <c r="LX14" i="10" s="1"/>
  <c r="LX15" i="10" s="1"/>
  <c r="LX16" i="10" s="1"/>
  <c r="LX17" i="10" s="1"/>
  <c r="LX18" i="10" s="1"/>
  <c r="LX19" i="10" s="1"/>
  <c r="LX20" i="10" s="1"/>
  <c r="LX21" i="10" s="1"/>
  <c r="LX22" i="10" s="1"/>
  <c r="LX23" i="10" s="1"/>
  <c r="LX24" i="10" s="1"/>
  <c r="LX25" i="10" s="1"/>
  <c r="LX26" i="10" s="1"/>
  <c r="LX27" i="10" s="1"/>
  <c r="LX28" i="10" s="1"/>
  <c r="LX29" i="10" s="1"/>
  <c r="LX30" i="10" s="1"/>
  <c r="LX31" i="10" s="1"/>
  <c r="LX32" i="10" s="1"/>
  <c r="LX33" i="10" s="1"/>
  <c r="LX34" i="10" s="1"/>
  <c r="LX35" i="10" s="1"/>
  <c r="LX36" i="10" s="1"/>
  <c r="LX37" i="10" s="1"/>
  <c r="LX38" i="10" s="1"/>
  <c r="LX39" i="10" s="1"/>
  <c r="LX40" i="10" s="1"/>
  <c r="LX41" i="10" s="1"/>
  <c r="LX42" i="10" s="1"/>
  <c r="LX43" i="10" s="1"/>
  <c r="LX44" i="10" s="1"/>
  <c r="LX45" i="10" s="1"/>
  <c r="LX46" i="10" s="1"/>
  <c r="LX47" i="10" s="1"/>
  <c r="LX48" i="10" s="1"/>
  <c r="LX49" i="10" s="1"/>
  <c r="LX50" i="10" s="1"/>
  <c r="LX51" i="10" s="1"/>
  <c r="LX52" i="10" s="1"/>
  <c r="LX53" i="10" s="1"/>
  <c r="LX54" i="10" s="1"/>
  <c r="LX55" i="10" s="1"/>
  <c r="LX56" i="10" s="1"/>
  <c r="LX57" i="10" s="1"/>
  <c r="LX58" i="10" s="1"/>
  <c r="LX59" i="10" s="1"/>
  <c r="LX60" i="10" s="1"/>
  <c r="LX61" i="10" s="1"/>
  <c r="LX62" i="10" s="1"/>
  <c r="LX63" i="10" s="1"/>
  <c r="LX64" i="10" s="1"/>
  <c r="LX65" i="10" s="1"/>
  <c r="LX66" i="10" s="1"/>
  <c r="LX67" i="10" s="1"/>
  <c r="LX68" i="10" s="1"/>
  <c r="MD11" i="10"/>
  <c r="MD12" i="10" s="1"/>
  <c r="MD13" i="10" s="1"/>
  <c r="MD14" i="10" s="1"/>
  <c r="MD15" i="10" s="1"/>
  <c r="MD16" i="10" s="1"/>
  <c r="MD17" i="10" s="1"/>
  <c r="MD18" i="10" s="1"/>
  <c r="MD19" i="10" s="1"/>
  <c r="MD20" i="10" s="1"/>
  <c r="MD21" i="10" s="1"/>
  <c r="MD22" i="10" s="1"/>
  <c r="MD23" i="10" s="1"/>
  <c r="MD24" i="10" s="1"/>
  <c r="MD25" i="10" s="1"/>
  <c r="MD26" i="10" s="1"/>
  <c r="MD27" i="10" s="1"/>
  <c r="MD28" i="10" s="1"/>
  <c r="MD29" i="10" s="1"/>
  <c r="MD30" i="10" s="1"/>
  <c r="MD31" i="10" s="1"/>
  <c r="MD32" i="10" s="1"/>
  <c r="MD33" i="10" s="1"/>
  <c r="MD34" i="10" s="1"/>
  <c r="MD35" i="10" s="1"/>
  <c r="MD36" i="10" s="1"/>
  <c r="MD37" i="10" s="1"/>
  <c r="MD38" i="10" s="1"/>
  <c r="MD39" i="10" s="1"/>
  <c r="MD40" i="10" s="1"/>
  <c r="MD41" i="10" s="1"/>
  <c r="MD42" i="10" s="1"/>
  <c r="MD43" i="10" s="1"/>
  <c r="MD44" i="10" s="1"/>
  <c r="MD45" i="10" s="1"/>
  <c r="MD46" i="10" s="1"/>
  <c r="MD47" i="10" s="1"/>
  <c r="MD48" i="10" s="1"/>
  <c r="MD49" i="10" s="1"/>
  <c r="MD50" i="10" s="1"/>
  <c r="MD51" i="10" s="1"/>
  <c r="MD52" i="10" s="1"/>
  <c r="MD53" i="10" s="1"/>
  <c r="MD54" i="10" s="1"/>
  <c r="MD55" i="10" s="1"/>
  <c r="MD56" i="10" s="1"/>
  <c r="MD57" i="10" s="1"/>
  <c r="MD58" i="10" s="1"/>
  <c r="MD59" i="10" s="1"/>
  <c r="MD60" i="10" s="1"/>
  <c r="MD61" i="10" s="1"/>
  <c r="MD62" i="10" s="1"/>
  <c r="CS55" i="14" l="1"/>
  <c r="CH321" i="14"/>
  <c r="CC321" i="14"/>
  <c r="CO341" i="14"/>
  <c r="CO342" i="14" s="1"/>
  <c r="CO343" i="14" s="1"/>
  <c r="CO344" i="14" s="1"/>
  <c r="CO345" i="14" s="1"/>
  <c r="CO346" i="14" s="1"/>
  <c r="CO347" i="14" s="1"/>
  <c r="CO348" i="14" s="1"/>
  <c r="CO349" i="14" s="1"/>
  <c r="CO350" i="14" s="1"/>
  <c r="CO351" i="14" s="1"/>
  <c r="CO352" i="14" s="1"/>
  <c r="CO353" i="14" s="1"/>
  <c r="CO354" i="14" s="1"/>
  <c r="CO355" i="14" s="1"/>
  <c r="CO356" i="14" s="1"/>
  <c r="CO357" i="14" s="1"/>
  <c r="CO358" i="14" s="1"/>
  <c r="CO359" i="14" s="1"/>
  <c r="CO360" i="14" s="1"/>
  <c r="BI321" i="14"/>
  <c r="BK321" i="14"/>
  <c r="CM341" i="14"/>
  <c r="BW260" i="14"/>
  <c r="BZ260" i="14"/>
  <c r="BQ199" i="14"/>
  <c r="CA199" i="14"/>
  <c r="CQ199" i="14"/>
  <c r="CQ200" i="14" s="1"/>
  <c r="CQ201" i="14" s="1"/>
  <c r="CQ202" i="14" s="1"/>
  <c r="CQ203" i="14" s="1"/>
  <c r="CQ204" i="14" s="1"/>
  <c r="CQ205" i="14" s="1"/>
  <c r="CQ206" i="14" s="1"/>
  <c r="CQ207" i="14" s="1"/>
  <c r="CQ208" i="14" s="1"/>
  <c r="CQ209" i="14" s="1"/>
  <c r="CQ210" i="14" s="1"/>
  <c r="CQ211" i="14" s="1"/>
  <c r="CQ212" i="14" s="1"/>
  <c r="CQ213" i="14" s="1"/>
  <c r="CQ214" i="14" s="1"/>
  <c r="CQ215" i="14" s="1"/>
  <c r="CQ216" i="14" s="1"/>
  <c r="CQ217" i="14" s="1"/>
  <c r="CQ218" i="14" s="1"/>
  <c r="CQ219" i="14" s="1"/>
  <c r="CQ220" i="14" s="1"/>
  <c r="CQ221" i="14" s="1"/>
  <c r="CQ222" i="14" s="1"/>
  <c r="CQ223" i="14" s="1"/>
  <c r="CQ224" i="14" s="1"/>
  <c r="CQ225" i="14" s="1"/>
  <c r="CQ226" i="14" s="1"/>
  <c r="CQ227" i="14" s="1"/>
  <c r="CQ228" i="14" s="1"/>
  <c r="CQ229" i="14" s="1"/>
  <c r="CQ230" i="14" s="1"/>
  <c r="CQ231" i="14" s="1"/>
  <c r="CQ232" i="14" s="1"/>
  <c r="CQ233" i="14" s="1"/>
  <c r="CQ234" i="14" s="1"/>
  <c r="CQ235" i="14" s="1"/>
  <c r="CQ236" i="14" s="1"/>
  <c r="CQ237" i="14" s="1"/>
  <c r="CQ238" i="14" s="1"/>
  <c r="BY199" i="14"/>
  <c r="CL199" i="14"/>
  <c r="CI200" i="14" s="1"/>
  <c r="CM199" i="14"/>
  <c r="CN199" i="14"/>
  <c r="CF199" i="14"/>
  <c r="CH199" i="14"/>
  <c r="BM199" i="14"/>
  <c r="CD199" i="14"/>
  <c r="BZ199" i="14"/>
  <c r="CQ139" i="14"/>
  <c r="BN138" i="14"/>
  <c r="CK139" i="14"/>
  <c r="BP138" i="14"/>
  <c r="BU138" i="14"/>
  <c r="CU153" i="14"/>
  <c r="CU154" i="14" s="1"/>
  <c r="CU155" i="14" s="1"/>
  <c r="CU156" i="14" s="1"/>
  <c r="CU157" i="14" s="1"/>
  <c r="CU158" i="14" s="1"/>
  <c r="CU159" i="14" s="1"/>
  <c r="CU160" i="14" s="1"/>
  <c r="CU161" i="14" s="1"/>
  <c r="CU162" i="14" s="1"/>
  <c r="CU163" i="14" s="1"/>
  <c r="CU164" i="14" s="1"/>
  <c r="CU165" i="14" s="1"/>
  <c r="CU166" i="14" s="1"/>
  <c r="CU167" i="14" s="1"/>
  <c r="CU168" i="14" s="1"/>
  <c r="CU169" i="14" s="1"/>
  <c r="CU170" i="14" s="1"/>
  <c r="CU171" i="14" s="1"/>
  <c r="CU172" i="14" s="1"/>
  <c r="CU173" i="14" s="1"/>
  <c r="CU174" i="14" s="1"/>
  <c r="CU175" i="14" s="1"/>
  <c r="CU176" i="14" s="1"/>
  <c r="CU177" i="14" s="1"/>
  <c r="BU321" i="14"/>
  <c r="BJ321" i="14"/>
  <c r="CE321" i="14"/>
  <c r="BL321" i="14"/>
  <c r="BM321" i="14"/>
  <c r="BT321" i="14"/>
  <c r="CG321" i="14"/>
  <c r="BP321" i="14"/>
  <c r="CI321" i="14"/>
  <c r="CK332" i="14"/>
  <c r="CK333" i="14" s="1"/>
  <c r="CK334" i="14" s="1"/>
  <c r="CK335" i="14" s="1"/>
  <c r="CK336" i="14" s="1"/>
  <c r="CK337" i="14" s="1"/>
  <c r="CK338" i="14" s="1"/>
  <c r="CK339" i="14" s="1"/>
  <c r="CK340" i="14" s="1"/>
  <c r="CK341" i="14" s="1"/>
  <c r="CK342" i="14" s="1"/>
  <c r="BS321" i="14"/>
  <c r="BV321" i="14"/>
  <c r="BZ321" i="14"/>
  <c r="CF321" i="14"/>
  <c r="BO321" i="14"/>
  <c r="BN321" i="14"/>
  <c r="CD321" i="14"/>
  <c r="BR321" i="14"/>
  <c r="BY321" i="14"/>
  <c r="CJ321" i="14"/>
  <c r="CJ322" i="14" s="1"/>
  <c r="CJ323" i="14" s="1"/>
  <c r="CJ324" i="14" s="1"/>
  <c r="CJ325" i="14" s="1"/>
  <c r="CJ326" i="14" s="1"/>
  <c r="CJ327" i="14" s="1"/>
  <c r="CJ328" i="14" s="1"/>
  <c r="CJ329" i="14" s="1"/>
  <c r="CJ330" i="14" s="1"/>
  <c r="CJ331" i="14" s="1"/>
  <c r="CJ332" i="14" s="1"/>
  <c r="CJ333" i="14" s="1"/>
  <c r="CJ334" i="14" s="1"/>
  <c r="CJ335" i="14" s="1"/>
  <c r="CJ336" i="14" s="1"/>
  <c r="CJ337" i="14" s="1"/>
  <c r="CJ338" i="14" s="1"/>
  <c r="CJ339" i="14" s="1"/>
  <c r="CJ340" i="14" s="1"/>
  <c r="CJ341" i="14" s="1"/>
  <c r="CJ342" i="14" s="1"/>
  <c r="BW321" i="14"/>
  <c r="BQ321" i="14"/>
  <c r="CN260" i="14"/>
  <c r="CN261" i="14" s="1"/>
  <c r="CN262" i="14" s="1"/>
  <c r="CN263" i="14" s="1"/>
  <c r="CN264" i="14" s="1"/>
  <c r="CN265" i="14" s="1"/>
  <c r="CN266" i="14" s="1"/>
  <c r="CN267" i="14" s="1"/>
  <c r="CN268" i="14" s="1"/>
  <c r="CN269" i="14" s="1"/>
  <c r="CN270" i="14" s="1"/>
  <c r="CN271" i="14" s="1"/>
  <c r="CN272" i="14" s="1"/>
  <c r="CN273" i="14" s="1"/>
  <c r="CN274" i="14" s="1"/>
  <c r="CN275" i="14" s="1"/>
  <c r="CN276" i="14" s="1"/>
  <c r="CN277" i="14" s="1"/>
  <c r="CN278" i="14" s="1"/>
  <c r="CN279" i="14" s="1"/>
  <c r="CN280" i="14" s="1"/>
  <c r="CN281" i="14" s="1"/>
  <c r="CN282" i="14" s="1"/>
  <c r="CN283" i="14" s="1"/>
  <c r="CN284" i="14" s="1"/>
  <c r="CN285" i="14" s="1"/>
  <c r="CN286" i="14" s="1"/>
  <c r="CN287" i="14" s="1"/>
  <c r="CN288" i="14" s="1"/>
  <c r="CN289" i="14" s="1"/>
  <c r="CN290" i="14" s="1"/>
  <c r="CN291" i="14" s="1"/>
  <c r="CN292" i="14" s="1"/>
  <c r="CN293" i="14" s="1"/>
  <c r="CN294" i="14" s="1"/>
  <c r="CN295" i="14" s="1"/>
  <c r="CN296" i="14" s="1"/>
  <c r="CN297" i="14" s="1"/>
  <c r="CN298" i="14" s="1"/>
  <c r="CN299" i="14" s="1"/>
  <c r="BX260" i="14"/>
  <c r="BU260" i="14"/>
  <c r="BL260" i="14"/>
  <c r="BR260" i="14"/>
  <c r="CI260" i="14"/>
  <c r="BQ260" i="14"/>
  <c r="CE260" i="14"/>
  <c r="CJ260" i="14"/>
  <c r="CJ261" i="14" s="1"/>
  <c r="CG260" i="14"/>
  <c r="CK260" i="14"/>
  <c r="CB260" i="14"/>
  <c r="CH260" i="14"/>
  <c r="BN260" i="14"/>
  <c r="CD260" i="14"/>
  <c r="BO260" i="14"/>
  <c r="BK260" i="14"/>
  <c r="CM260" i="14"/>
  <c r="CM261" i="14" s="1"/>
  <c r="CM262" i="14" s="1"/>
  <c r="CM263" i="14" s="1"/>
  <c r="CM264" i="14" s="1"/>
  <c r="CM265" i="14" s="1"/>
  <c r="CM266" i="14" s="1"/>
  <c r="CM267" i="14" s="1"/>
  <c r="CM268" i="14" s="1"/>
  <c r="CM269" i="14" s="1"/>
  <c r="CM270" i="14" s="1"/>
  <c r="CM271" i="14" s="1"/>
  <c r="CM272" i="14" s="1"/>
  <c r="CM273" i="14" s="1"/>
  <c r="CM274" i="14" s="1"/>
  <c r="CM275" i="14" s="1"/>
  <c r="CM276" i="14" s="1"/>
  <c r="CM277" i="14" s="1"/>
  <c r="CM278" i="14" s="1"/>
  <c r="CM279" i="14" s="1"/>
  <c r="CM280" i="14" s="1"/>
  <c r="CM281" i="14" s="1"/>
  <c r="CM282" i="14" s="1"/>
  <c r="CM283" i="14" s="1"/>
  <c r="CM284" i="14" s="1"/>
  <c r="CM285" i="14" s="1"/>
  <c r="CM286" i="14" s="1"/>
  <c r="CM287" i="14" s="1"/>
  <c r="CM288" i="14" s="1"/>
  <c r="CM289" i="14" s="1"/>
  <c r="CM290" i="14" s="1"/>
  <c r="CM291" i="14" s="1"/>
  <c r="CM292" i="14" s="1"/>
  <c r="CM293" i="14" s="1"/>
  <c r="CM294" i="14" s="1"/>
  <c r="CM295" i="14" s="1"/>
  <c r="CM296" i="14" s="1"/>
  <c r="CM297" i="14" s="1"/>
  <c r="CM298" i="14" s="1"/>
  <c r="CM299" i="14" s="1"/>
  <c r="BV260" i="14"/>
  <c r="BY260" i="14"/>
  <c r="BP260" i="14"/>
  <c r="BJ260" i="14"/>
  <c r="BS260" i="14"/>
  <c r="CF260" i="14"/>
  <c r="BT260" i="14"/>
  <c r="CC260" i="14"/>
  <c r="CC261" i="14" s="1"/>
  <c r="CA260" i="14"/>
  <c r="BM260" i="14"/>
  <c r="BI260" i="14"/>
  <c r="BW199" i="14"/>
  <c r="BV199" i="14"/>
  <c r="BO199" i="14"/>
  <c r="BN199" i="14"/>
  <c r="CB199" i="14"/>
  <c r="BR199" i="14"/>
  <c r="BU199" i="14"/>
  <c r="BT199" i="14"/>
  <c r="CL200" i="14"/>
  <c r="BJ199" i="14"/>
  <c r="BK199" i="14"/>
  <c r="BI199" i="14"/>
  <c r="CO200" i="14"/>
  <c r="CC199" i="14"/>
  <c r="BL199" i="14"/>
  <c r="BX199" i="14"/>
  <c r="BX200" i="14" s="1"/>
  <c r="CH200" i="14"/>
  <c r="CM200" i="14"/>
  <c r="BS199" i="14"/>
  <c r="BP199" i="14"/>
  <c r="CN200" i="14"/>
  <c r="CG199" i="14"/>
  <c r="CK200" i="14"/>
  <c r="CJ139" i="14"/>
  <c r="BM138" i="14"/>
  <c r="CA138" i="14"/>
  <c r="BS138" i="14"/>
  <c r="CO139" i="14"/>
  <c r="BI138" i="14"/>
  <c r="CP139" i="14"/>
  <c r="CN139" i="14"/>
  <c r="BW138" i="14"/>
  <c r="BL138" i="14"/>
  <c r="CL139" i="14"/>
  <c r="BZ138" i="14"/>
  <c r="BT138" i="14"/>
  <c r="CM139" i="14"/>
  <c r="BJ138" i="14"/>
  <c r="BO138" i="14"/>
  <c r="CD138" i="14"/>
  <c r="CI139" i="14"/>
  <c r="CB138" i="14"/>
  <c r="BX138" i="14"/>
  <c r="CE138" i="14"/>
  <c r="BQ138" i="14"/>
  <c r="BV138" i="14"/>
  <c r="CH138" i="14"/>
  <c r="CH139" i="14" s="1"/>
  <c r="BK138" i="14"/>
  <c r="CC138" i="14"/>
  <c r="BR138" i="14"/>
  <c r="CR139" i="14"/>
  <c r="CR140" i="14" s="1"/>
  <c r="CR141" i="14" s="1"/>
  <c r="CR142" i="14" s="1"/>
  <c r="CR143" i="14" s="1"/>
  <c r="CR144" i="14" s="1"/>
  <c r="CR145" i="14" s="1"/>
  <c r="CR146" i="14" s="1"/>
  <c r="CR147" i="14" s="1"/>
  <c r="CR148" i="14" s="1"/>
  <c r="CR149" i="14" s="1"/>
  <c r="CR150" i="14" s="1"/>
  <c r="CR151" i="14" s="1"/>
  <c r="CR152" i="14" s="1"/>
  <c r="CR153" i="14" s="1"/>
  <c r="CR154" i="14" s="1"/>
  <c r="CH16" i="14"/>
  <c r="CM16" i="14"/>
  <c r="CO16" i="14"/>
  <c r="CR16" i="14"/>
  <c r="CR17" i="14" s="1"/>
  <c r="CR18" i="14" s="1"/>
  <c r="CR19" i="14" s="1"/>
  <c r="CR20" i="14" s="1"/>
  <c r="CR21" i="14" s="1"/>
  <c r="CR22" i="14" s="1"/>
  <c r="CR23" i="14" s="1"/>
  <c r="CR24" i="14" s="1"/>
  <c r="CR25" i="14" s="1"/>
  <c r="CR26" i="14" s="1"/>
  <c r="CR27" i="14" s="1"/>
  <c r="CR28" i="14" s="1"/>
  <c r="CR29" i="14" s="1"/>
  <c r="CR30" i="14" s="1"/>
  <c r="CR31" i="14" s="1"/>
  <c r="CR32" i="14" s="1"/>
  <c r="CR33" i="14" s="1"/>
  <c r="CR34" i="14" s="1"/>
  <c r="CR35" i="14" s="1"/>
  <c r="CR36" i="14" s="1"/>
  <c r="CR37" i="14" s="1"/>
  <c r="CR38" i="14" s="1"/>
  <c r="CR39" i="14" s="1"/>
  <c r="CR40" i="14" s="1"/>
  <c r="CR41" i="14" s="1"/>
  <c r="CR42" i="14" s="1"/>
  <c r="CR43" i="14" s="1"/>
  <c r="CR44" i="14" s="1"/>
  <c r="CR45" i="14" s="1"/>
  <c r="CR46" i="14" s="1"/>
  <c r="CR47" i="14" s="1"/>
  <c r="CR48" i="14" s="1"/>
  <c r="CR49" i="14" s="1"/>
  <c r="CR50" i="14" s="1"/>
  <c r="CR51" i="14" s="1"/>
  <c r="CR52" i="14" s="1"/>
  <c r="CR53" i="14" s="1"/>
  <c r="CR54" i="14" s="1"/>
  <c r="CC16" i="14"/>
  <c r="BN16" i="14"/>
  <c r="CA16" i="14"/>
  <c r="BU16" i="14"/>
  <c r="BY16" i="14"/>
  <c r="BL16" i="14"/>
  <c r="CP16" i="14"/>
  <c r="BX16" i="14"/>
  <c r="BZ16" i="14"/>
  <c r="BI16" i="14"/>
  <c r="CD16" i="14"/>
  <c r="CN16" i="14"/>
  <c r="BW16" i="14"/>
  <c r="CF16" i="14"/>
  <c r="CG16" i="14"/>
  <c r="CE16" i="14"/>
  <c r="CE17" i="14" s="1"/>
  <c r="CJ16" i="14"/>
  <c r="CI16" i="14"/>
  <c r="BP16" i="14"/>
  <c r="BK16" i="14"/>
  <c r="CL16" i="14"/>
  <c r="BO16" i="14"/>
  <c r="CK16" i="14"/>
  <c r="BJ16" i="14"/>
  <c r="BV16" i="14"/>
  <c r="BR16" i="14"/>
  <c r="BT16" i="14"/>
  <c r="CQ16" i="14"/>
  <c r="CB16" i="14"/>
  <c r="BM16" i="14"/>
  <c r="BQ16" i="14"/>
  <c r="BS16" i="14"/>
  <c r="BS17" i="14" s="1"/>
  <c r="BT77" i="14"/>
  <c r="BQ77" i="14"/>
  <c r="BK77" i="14"/>
  <c r="CC77" i="14"/>
  <c r="CR78" i="14"/>
  <c r="CR79" i="14" s="1"/>
  <c r="CR80" i="14" s="1"/>
  <c r="CR81" i="14" s="1"/>
  <c r="CR82" i="14" s="1"/>
  <c r="CR83" i="14" s="1"/>
  <c r="CR84" i="14" s="1"/>
  <c r="CR85" i="14" s="1"/>
  <c r="CR86" i="14" s="1"/>
  <c r="CR87" i="14" s="1"/>
  <c r="CR88" i="14" s="1"/>
  <c r="CR89" i="14" s="1"/>
  <c r="CR90" i="14" s="1"/>
  <c r="CR91" i="14" s="1"/>
  <c r="CR92" i="14" s="1"/>
  <c r="CR93" i="14" s="1"/>
  <c r="CR94" i="14" s="1"/>
  <c r="CR95" i="14" s="1"/>
  <c r="CR96" i="14" s="1"/>
  <c r="CR97" i="14" s="1"/>
  <c r="CR98" i="14" s="1"/>
  <c r="CR99" i="14" s="1"/>
  <c r="CR100" i="14" s="1"/>
  <c r="CR101" i="14" s="1"/>
  <c r="CR102" i="14" s="1"/>
  <c r="CR103" i="14" s="1"/>
  <c r="CR104" i="14" s="1"/>
  <c r="CR105" i="14" s="1"/>
  <c r="CR106" i="14" s="1"/>
  <c r="CR107" i="14" s="1"/>
  <c r="CR108" i="14" s="1"/>
  <c r="CR109" i="14" s="1"/>
  <c r="CR110" i="14" s="1"/>
  <c r="CR111" i="14" s="1"/>
  <c r="CR112" i="14" s="1"/>
  <c r="CR113" i="14" s="1"/>
  <c r="CR114" i="14" s="1"/>
  <c r="CR115" i="14" s="1"/>
  <c r="CR116" i="14" s="1"/>
  <c r="BJ77" i="14"/>
  <c r="CE77" i="14"/>
  <c r="BW77" i="14"/>
  <c r="BU77" i="14"/>
  <c r="CN78" i="14"/>
  <c r="BR77" i="14"/>
  <c r="BY77" i="14"/>
  <c r="BM77" i="14"/>
  <c r="CG77" i="14"/>
  <c r="CG78" i="14" s="1"/>
  <c r="CA77" i="14"/>
  <c r="BV77" i="14"/>
  <c r="BX77" i="14"/>
  <c r="CK78" i="14"/>
  <c r="CK79" i="14" s="1"/>
  <c r="BS77" i="14"/>
  <c r="BS78" i="14" s="1"/>
  <c r="BN77" i="14"/>
  <c r="BP77" i="14"/>
  <c r="CJ78" i="14"/>
  <c r="CQ79" i="14"/>
  <c r="CQ80" i="14" s="1"/>
  <c r="CQ81" i="14" s="1"/>
  <c r="CQ82" i="14" s="1"/>
  <c r="CQ83" i="14" s="1"/>
  <c r="CQ84" i="14" s="1"/>
  <c r="CQ85" i="14" s="1"/>
  <c r="CQ86" i="14" s="1"/>
  <c r="CQ87" i="14" s="1"/>
  <c r="CQ88" i="14" s="1"/>
  <c r="CQ89" i="14" s="1"/>
  <c r="CQ90" i="14" s="1"/>
  <c r="CQ91" i="14" s="1"/>
  <c r="CQ92" i="14" s="1"/>
  <c r="CQ93" i="14" s="1"/>
  <c r="CQ94" i="14" s="1"/>
  <c r="CQ95" i="14" s="1"/>
  <c r="CQ96" i="14" s="1"/>
  <c r="CQ97" i="14" s="1"/>
  <c r="CQ98" i="14" s="1"/>
  <c r="CQ99" i="14" s="1"/>
  <c r="CQ100" i="14" s="1"/>
  <c r="CQ101" i="14" s="1"/>
  <c r="CQ102" i="14" s="1"/>
  <c r="CQ103" i="14" s="1"/>
  <c r="CQ104" i="14" s="1"/>
  <c r="CQ105" i="14" s="1"/>
  <c r="CQ106" i="14" s="1"/>
  <c r="CQ107" i="14" s="1"/>
  <c r="CQ108" i="14" s="1"/>
  <c r="CQ109" i="14" s="1"/>
  <c r="CQ110" i="14" s="1"/>
  <c r="CQ111" i="14" s="1"/>
  <c r="CQ112" i="14" s="1"/>
  <c r="CQ113" i="14" s="1"/>
  <c r="CQ114" i="14" s="1"/>
  <c r="CQ115" i="14" s="1"/>
  <c r="CQ116" i="14" s="1"/>
  <c r="CO78" i="14"/>
  <c r="CF77" i="14"/>
  <c r="CF78" i="14" s="1"/>
  <c r="CF79" i="14" s="1"/>
  <c r="BL77" i="14"/>
  <c r="BL78" i="14" s="1"/>
  <c r="BZ77" i="14"/>
  <c r="BI77" i="14"/>
  <c r="CM78" i="14"/>
  <c r="BO77" i="14"/>
  <c r="CP78" i="14"/>
  <c r="CP79" i="14" s="1"/>
  <c r="CP80" i="14" s="1"/>
  <c r="CP81" i="14" s="1"/>
  <c r="CP82" i="14" s="1"/>
  <c r="CP83" i="14" s="1"/>
  <c r="CP84" i="14" s="1"/>
  <c r="CP85" i="14" s="1"/>
  <c r="CP86" i="14" s="1"/>
  <c r="CP87" i="14" s="1"/>
  <c r="CP88" i="14" s="1"/>
  <c r="CP89" i="14" s="1"/>
  <c r="CP90" i="14" s="1"/>
  <c r="CP91" i="14" s="1"/>
  <c r="CP92" i="14" s="1"/>
  <c r="CP93" i="14" s="1"/>
  <c r="CP94" i="14" s="1"/>
  <c r="CP95" i="14" s="1"/>
  <c r="CP96" i="14" s="1"/>
  <c r="CP97" i="14" s="1"/>
  <c r="CP98" i="14" s="1"/>
  <c r="CP99" i="14" s="1"/>
  <c r="CP100" i="14" s="1"/>
  <c r="CP101" i="14" s="1"/>
  <c r="CP102" i="14" s="1"/>
  <c r="CP103" i="14" s="1"/>
  <c r="CP104" i="14" s="1"/>
  <c r="CP105" i="14" s="1"/>
  <c r="CP106" i="14" s="1"/>
  <c r="CP107" i="14" s="1"/>
  <c r="CP108" i="14" s="1"/>
  <c r="CP109" i="14" s="1"/>
  <c r="CP110" i="14" s="1"/>
  <c r="CP111" i="14" s="1"/>
  <c r="CP112" i="14" s="1"/>
  <c r="CP113" i="14" s="1"/>
  <c r="CP114" i="14" s="1"/>
  <c r="CP115" i="14" s="1"/>
  <c r="AM2274" i="8"/>
  <c r="D2270" i="8"/>
  <c r="D2234" i="8"/>
  <c r="AM2238" i="8" s="1"/>
  <c r="AM2202" i="8"/>
  <c r="D2198" i="8"/>
  <c r="D2162" i="8"/>
  <c r="D2126" i="8"/>
  <c r="D2090" i="8"/>
  <c r="AM2094" i="8" s="1"/>
  <c r="AM2058" i="8"/>
  <c r="D2054" i="8"/>
  <c r="D2018" i="8"/>
  <c r="D1982" i="8"/>
  <c r="D1946" i="8"/>
  <c r="AM1914" i="8"/>
  <c r="D1910" i="8"/>
  <c r="D1874" i="8"/>
  <c r="D1838" i="8"/>
  <c r="AM1842" i="8" s="1"/>
  <c r="AM1806" i="8"/>
  <c r="D1802" i="8"/>
  <c r="D1766" i="8"/>
  <c r="D1730" i="8"/>
  <c r="D1694" i="8"/>
  <c r="AM1698" i="8" s="1"/>
  <c r="D1658" i="8"/>
  <c r="AM1662" i="8" s="1"/>
  <c r="D1622" i="8"/>
  <c r="AM1590" i="8"/>
  <c r="D1586" i="8"/>
  <c r="D1550" i="8"/>
  <c r="D1514" i="8"/>
  <c r="AM1518" i="8" s="1"/>
  <c r="D1478" i="8"/>
  <c r="D1442" i="8"/>
  <c r="D1406" i="8"/>
  <c r="D1370" i="8"/>
  <c r="AM1338" i="8"/>
  <c r="D1334" i="8"/>
  <c r="D1298" i="8"/>
  <c r="AM1302" i="8" s="1"/>
  <c r="D1262" i="8"/>
  <c r="AM1230" i="8"/>
  <c r="D1226" i="8"/>
  <c r="AM1194" i="8"/>
  <c r="D1190" i="8"/>
  <c r="D1154" i="8"/>
  <c r="AM1158" i="8" s="1"/>
  <c r="D1118" i="8"/>
  <c r="D1082" i="8"/>
  <c r="D1046" i="8"/>
  <c r="AM1014" i="8"/>
  <c r="D1010" i="8"/>
  <c r="D974" i="8"/>
  <c r="D938" i="8"/>
  <c r="AM942" i="8" s="1"/>
  <c r="D902" i="8"/>
  <c r="D866" i="8"/>
  <c r="D830" i="8"/>
  <c r="AM798" i="8"/>
  <c r="D794" i="8"/>
  <c r="AM762" i="8"/>
  <c r="D758" i="8"/>
  <c r="D722" i="8"/>
  <c r="D686" i="8"/>
  <c r="D650" i="8"/>
  <c r="AM654" i="8" s="1"/>
  <c r="D614" i="8"/>
  <c r="D578" i="8"/>
  <c r="AM582" i="8" s="1"/>
  <c r="D542" i="8"/>
  <c r="AM546" i="8" s="1"/>
  <c r="D506" i="8"/>
  <c r="AM510" i="8" s="1"/>
  <c r="D470" i="8"/>
  <c r="AM474" i="8" s="1"/>
  <c r="AM438" i="8"/>
  <c r="D434" i="8"/>
  <c r="AM437" i="8" s="1"/>
  <c r="AM402" i="8"/>
  <c r="D398" i="8"/>
  <c r="AM401" i="8" s="1"/>
  <c r="D362" i="8"/>
  <c r="AM365" i="8" s="1"/>
  <c r="AM329" i="8"/>
  <c r="D326" i="8"/>
  <c r="AM330" i="8" s="1"/>
  <c r="AM294" i="8"/>
  <c r="D290" i="8"/>
  <c r="AM293" i="8" s="1"/>
  <c r="AM258" i="8"/>
  <c r="D254" i="8"/>
  <c r="AM222" i="8"/>
  <c r="D218" i="8"/>
  <c r="AM186" i="8"/>
  <c r="D182" i="8"/>
  <c r="D146" i="8"/>
  <c r="AB143" i="8"/>
  <c r="T143" i="8"/>
  <c r="S143" i="8"/>
  <c r="R143" i="8"/>
  <c r="Q143" i="8"/>
  <c r="L143" i="8"/>
  <c r="K143" i="8"/>
  <c r="J143" i="8"/>
  <c r="I143" i="8"/>
  <c r="AF142" i="8"/>
  <c r="AI143" i="8" s="1"/>
  <c r="AB142" i="8"/>
  <c r="AE143" i="8" s="1"/>
  <c r="X142" i="8"/>
  <c r="AA143" i="8" s="1"/>
  <c r="T142" i="8"/>
  <c r="W143" i="8" s="1"/>
  <c r="P142" i="8"/>
  <c r="P143" i="8" s="1"/>
  <c r="L142" i="8"/>
  <c r="O143" i="8" s="1"/>
  <c r="H142" i="8"/>
  <c r="H143" i="8" s="1"/>
  <c r="D142" i="8"/>
  <c r="D143" i="8" s="1"/>
  <c r="AG127" i="8"/>
  <c r="AB127" i="8"/>
  <c r="T127" i="8"/>
  <c r="S127" i="8"/>
  <c r="R127" i="8"/>
  <c r="Q127" i="8"/>
  <c r="L127" i="8"/>
  <c r="K127" i="8"/>
  <c r="J127" i="8"/>
  <c r="I127" i="8"/>
  <c r="AF126" i="8"/>
  <c r="AI127" i="8" s="1"/>
  <c r="AB126" i="8"/>
  <c r="AE127" i="8" s="1"/>
  <c r="X126" i="8"/>
  <c r="AA127" i="8" s="1"/>
  <c r="T126" i="8"/>
  <c r="W127" i="8" s="1"/>
  <c r="P126" i="8"/>
  <c r="P127" i="8" s="1"/>
  <c r="L126" i="8"/>
  <c r="O127" i="8" s="1"/>
  <c r="H126" i="8"/>
  <c r="H127" i="8" s="1"/>
  <c r="D126" i="8"/>
  <c r="AM115" i="8"/>
  <c r="AM114" i="8"/>
  <c r="D110" i="8"/>
  <c r="J3" i="9"/>
  <c r="I3" i="9"/>
  <c r="H3" i="9"/>
  <c r="G3" i="9"/>
  <c r="F3" i="9"/>
  <c r="E3" i="9"/>
  <c r="D3" i="9"/>
  <c r="C3" i="9"/>
  <c r="AD7" i="7"/>
  <c r="M71" i="8"/>
  <c r="AD67" i="8"/>
  <c r="L66" i="8"/>
  <c r="G65" i="8"/>
  <c r="E55" i="8"/>
  <c r="AB47" i="8"/>
  <c r="D38" i="8"/>
  <c r="D74" i="8" s="1"/>
  <c r="AH35" i="8"/>
  <c r="AG35" i="8"/>
  <c r="Y35" i="8"/>
  <c r="R35" i="8"/>
  <c r="Q35" i="8"/>
  <c r="J35" i="8"/>
  <c r="I35" i="8"/>
  <c r="AF34" i="8"/>
  <c r="AF35" i="8" s="1"/>
  <c r="AB34" i="8"/>
  <c r="X34" i="8"/>
  <c r="T34" i="8"/>
  <c r="W35" i="8" s="1"/>
  <c r="P34" i="8"/>
  <c r="P35" i="8" s="1"/>
  <c r="L34" i="8"/>
  <c r="O35" i="8" s="1"/>
  <c r="H34" i="8"/>
  <c r="H35" i="8" s="1"/>
  <c r="D34" i="8"/>
  <c r="G35" i="8" s="1"/>
  <c r="AH31" i="8"/>
  <c r="AA31" i="8"/>
  <c r="X31" i="8"/>
  <c r="P31" i="8"/>
  <c r="O31" i="8"/>
  <c r="L31" i="8"/>
  <c r="K31" i="8"/>
  <c r="I31" i="8"/>
  <c r="H31" i="8"/>
  <c r="AF30" i="8"/>
  <c r="AB30" i="8"/>
  <c r="X30" i="8"/>
  <c r="X70" i="8" s="1"/>
  <c r="T30" i="8"/>
  <c r="T70" i="8" s="1"/>
  <c r="U71" i="8" s="1"/>
  <c r="P30" i="8"/>
  <c r="P70" i="8" s="1"/>
  <c r="L30" i="8"/>
  <c r="L70" i="8" s="1"/>
  <c r="H30" i="8"/>
  <c r="H70" i="8" s="1"/>
  <c r="D30" i="8"/>
  <c r="AH29" i="8"/>
  <c r="AG29" i="8"/>
  <c r="AF29" i="8"/>
  <c r="AC29" i="8"/>
  <c r="AB29" i="8"/>
  <c r="U29" i="8"/>
  <c r="R29" i="8"/>
  <c r="Q29" i="8"/>
  <c r="Q32" i="8" s="1"/>
  <c r="P29" i="8"/>
  <c r="M29" i="8"/>
  <c r="L29" i="8"/>
  <c r="I29" i="8"/>
  <c r="E29" i="8"/>
  <c r="AF28" i="8"/>
  <c r="AF66" i="8" s="1"/>
  <c r="AB28" i="8"/>
  <c r="AB66" i="8" s="1"/>
  <c r="X28" i="8"/>
  <c r="X66" i="8" s="1"/>
  <c r="X106" i="8" s="1"/>
  <c r="T28" i="8"/>
  <c r="T66" i="8" s="1"/>
  <c r="V67" i="8" s="1"/>
  <c r="P28" i="8"/>
  <c r="P66" i="8" s="1"/>
  <c r="L28" i="8"/>
  <c r="O29" i="8" s="1"/>
  <c r="H28" i="8"/>
  <c r="H66" i="8" s="1"/>
  <c r="D28" i="8"/>
  <c r="D66" i="8" s="1"/>
  <c r="F67" i="8" s="1"/>
  <c r="AH27" i="8"/>
  <c r="AA23" i="8" s="1"/>
  <c r="AG27" i="8"/>
  <c r="Z23" i="8" s="1"/>
  <c r="Z27" i="8"/>
  <c r="S23" i="8" s="1"/>
  <c r="V27" i="8"/>
  <c r="O23" i="8" s="1"/>
  <c r="U27" i="8"/>
  <c r="S27" i="8"/>
  <c r="R27" i="8"/>
  <c r="K23" i="8" s="1"/>
  <c r="Q27" i="8"/>
  <c r="J23" i="8" s="1"/>
  <c r="J27" i="8"/>
  <c r="I27" i="8"/>
  <c r="I32" i="8" s="1"/>
  <c r="F27" i="8"/>
  <c r="AE23" i="8" s="1"/>
  <c r="E27" i="8"/>
  <c r="AD23" i="8" s="1"/>
  <c r="AF26" i="8"/>
  <c r="AF64" i="8" s="1"/>
  <c r="AB26" i="8"/>
  <c r="AB64" i="8" s="1"/>
  <c r="X26" i="8"/>
  <c r="X64" i="8" s="1"/>
  <c r="T26" i="8"/>
  <c r="T64" i="8" s="1"/>
  <c r="P26" i="8"/>
  <c r="P27" i="8" s="1"/>
  <c r="L26" i="8"/>
  <c r="L64" i="8" s="1"/>
  <c r="H26" i="8"/>
  <c r="H64" i="8" s="1"/>
  <c r="D26" i="8"/>
  <c r="D64" i="8" s="1"/>
  <c r="AA25" i="8"/>
  <c r="W25" i="8"/>
  <c r="O25" i="8"/>
  <c r="K25" i="8"/>
  <c r="G25" i="8"/>
  <c r="AF24" i="8"/>
  <c r="AB24" i="8"/>
  <c r="T24" i="8"/>
  <c r="P24" i="8"/>
  <c r="L24" i="8"/>
  <c r="N23" i="8"/>
  <c r="L23" i="8"/>
  <c r="AE19" i="8"/>
  <c r="AD19" i="8"/>
  <c r="AA19" i="8"/>
  <c r="Z19" i="8"/>
  <c r="X19" i="8"/>
  <c r="W19" i="8"/>
  <c r="V19" i="8"/>
  <c r="O19" i="8"/>
  <c r="K19" i="8"/>
  <c r="J19" i="8"/>
  <c r="H19" i="8"/>
  <c r="G19" i="8"/>
  <c r="F19" i="8"/>
  <c r="AF18" i="8"/>
  <c r="AI19" i="8" s="1"/>
  <c r="AB18" i="8"/>
  <c r="AC19" i="8" s="1"/>
  <c r="X18" i="8"/>
  <c r="Y19" i="8" s="1"/>
  <c r="T18" i="8"/>
  <c r="U19" i="8" s="1"/>
  <c r="P18" i="8"/>
  <c r="S19" i="8" s="1"/>
  <c r="L18" i="8"/>
  <c r="AM23" i="8" s="1"/>
  <c r="H18" i="8"/>
  <c r="I19" i="8" s="1"/>
  <c r="D18" i="8"/>
  <c r="E19" i="8" s="1"/>
  <c r="AD14" i="8"/>
  <c r="AA14" i="8"/>
  <c r="Z14" i="8"/>
  <c r="Y14" i="8"/>
  <c r="V14" i="8"/>
  <c r="U14" i="8"/>
  <c r="R14" i="8"/>
  <c r="N14" i="8"/>
  <c r="K14" i="8"/>
  <c r="J14" i="8"/>
  <c r="I14" i="8"/>
  <c r="F14" i="8"/>
  <c r="E14" i="8"/>
  <c r="AF13" i="8"/>
  <c r="AF54" i="8" s="1"/>
  <c r="AB13" i="8"/>
  <c r="AB54" i="8" s="1"/>
  <c r="AC55" i="8" s="1"/>
  <c r="X13" i="8"/>
  <c r="X54" i="8" s="1"/>
  <c r="T13" i="8"/>
  <c r="T54" i="8" s="1"/>
  <c r="U55" i="8" s="1"/>
  <c r="P13" i="8"/>
  <c r="P54" i="8" s="1"/>
  <c r="L13" i="8"/>
  <c r="L54" i="8" s="1"/>
  <c r="M55" i="8" s="1"/>
  <c r="H13" i="8"/>
  <c r="H54" i="8" s="1"/>
  <c r="D13" i="8"/>
  <c r="D54" i="8" s="1"/>
  <c r="AF12" i="8"/>
  <c r="AE12" i="8"/>
  <c r="AC12" i="8"/>
  <c r="AB12" i="8"/>
  <c r="AA12" i="8"/>
  <c r="X12" i="8"/>
  <c r="T12" i="8"/>
  <c r="S12" i="8"/>
  <c r="P12" i="8"/>
  <c r="O12" i="8"/>
  <c r="M12" i="8"/>
  <c r="L12" i="8"/>
  <c r="K12" i="8"/>
  <c r="H12" i="8"/>
  <c r="AF11" i="8"/>
  <c r="AF49" i="8" s="1"/>
  <c r="AF50" i="8" s="1"/>
  <c r="AB11" i="8"/>
  <c r="AB49" i="8" s="1"/>
  <c r="X11" i="8"/>
  <c r="Z12" i="8" s="1"/>
  <c r="T11" i="8"/>
  <c r="T49" i="8" s="1"/>
  <c r="P11" i="8"/>
  <c r="P49" i="8" s="1"/>
  <c r="L11" i="8"/>
  <c r="L49" i="8" s="1"/>
  <c r="H11" i="8"/>
  <c r="H49" i="8" s="1"/>
  <c r="D11" i="8"/>
  <c r="D49" i="8" s="1"/>
  <c r="AG10" i="8"/>
  <c r="N7" i="8" s="1"/>
  <c r="AF10" i="8"/>
  <c r="M7" i="8" s="1"/>
  <c r="AC10" i="8"/>
  <c r="J7" i="8" s="1"/>
  <c r="Y10" i="8"/>
  <c r="F7" i="8" s="1"/>
  <c r="V10" i="8"/>
  <c r="U10" i="8"/>
  <c r="W8" i="8" s="1"/>
  <c r="T10" i="8"/>
  <c r="AG7" i="8" s="1"/>
  <c r="Q10" i="8"/>
  <c r="AD7" i="8" s="1"/>
  <c r="P10" i="8"/>
  <c r="AC7" i="8" s="1"/>
  <c r="I10" i="8"/>
  <c r="V7" i="8" s="1"/>
  <c r="F10" i="8"/>
  <c r="E10" i="8"/>
  <c r="G8" i="8" s="1"/>
  <c r="D10" i="8"/>
  <c r="Q7" i="8" s="1"/>
  <c r="AF9" i="8"/>
  <c r="AF47" i="8" s="1"/>
  <c r="AH48" i="8" s="1"/>
  <c r="AB9" i="8"/>
  <c r="AB10" i="8" s="1"/>
  <c r="X9" i="8"/>
  <c r="X47" i="8" s="1"/>
  <c r="T9" i="8"/>
  <c r="T47" i="8" s="1"/>
  <c r="P9" i="8"/>
  <c r="P47" i="8" s="1"/>
  <c r="L9" i="8"/>
  <c r="L47" i="8" s="1"/>
  <c r="H9" i="8"/>
  <c r="H47" i="8" s="1"/>
  <c r="H85" i="8" s="1"/>
  <c r="D9" i="8"/>
  <c r="D47" i="8" s="1"/>
  <c r="AI8" i="8"/>
  <c r="AH8" i="8"/>
  <c r="AA8" i="8"/>
  <c r="X8" i="8"/>
  <c r="V8" i="8"/>
  <c r="S8" i="8"/>
  <c r="R8" i="8"/>
  <c r="K8" i="8"/>
  <c r="H8" i="8"/>
  <c r="F8" i="8"/>
  <c r="AM7" i="8"/>
  <c r="AI7" i="8"/>
  <c r="S7" i="8"/>
  <c r="AM6" i="8"/>
  <c r="AB6" i="8"/>
  <c r="L6" i="8"/>
  <c r="N69" i="7"/>
  <c r="O69" i="7" s="1"/>
  <c r="P69" i="7" s="1"/>
  <c r="Q69" i="7" s="1"/>
  <c r="Q68" i="7"/>
  <c r="N68" i="7"/>
  <c r="O68" i="7" s="1"/>
  <c r="P68" i="7" s="1"/>
  <c r="O67" i="7"/>
  <c r="P67" i="7" s="1"/>
  <c r="Q67" i="7" s="1"/>
  <c r="N67" i="7"/>
  <c r="Q66" i="7"/>
  <c r="P66" i="7"/>
  <c r="N66" i="7"/>
  <c r="O66" i="7" s="1"/>
  <c r="O65" i="7"/>
  <c r="P65" i="7" s="1"/>
  <c r="Q65" i="7" s="1"/>
  <c r="N65" i="7"/>
  <c r="N64" i="7"/>
  <c r="O64" i="7" s="1"/>
  <c r="P64" i="7" s="1"/>
  <c r="Q64" i="7" s="1"/>
  <c r="N63" i="7"/>
  <c r="O63" i="7" s="1"/>
  <c r="P63" i="7" s="1"/>
  <c r="Q63" i="7" s="1"/>
  <c r="Q62" i="7"/>
  <c r="N62" i="7"/>
  <c r="O62" i="7" s="1"/>
  <c r="P62" i="7" s="1"/>
  <c r="O61" i="7"/>
  <c r="P61" i="7" s="1"/>
  <c r="Q61" i="7" s="1"/>
  <c r="N61" i="7"/>
  <c r="P60" i="7"/>
  <c r="Q60" i="7" s="1"/>
  <c r="N60" i="7"/>
  <c r="O60" i="7" s="1"/>
  <c r="Q59" i="7"/>
  <c r="P59" i="7"/>
  <c r="N59" i="7"/>
  <c r="O59" i="7" s="1"/>
  <c r="P58" i="7"/>
  <c r="Q58" i="7" s="1"/>
  <c r="N58" i="7"/>
  <c r="O58" i="7" s="1"/>
  <c r="O57" i="7"/>
  <c r="P57" i="7" s="1"/>
  <c r="Q57" i="7" s="1"/>
  <c r="N57" i="7"/>
  <c r="N56" i="7"/>
  <c r="O56" i="7" s="1"/>
  <c r="P56" i="7" s="1"/>
  <c r="Q56" i="7" s="1"/>
  <c r="N55" i="7"/>
  <c r="O55" i="7" s="1"/>
  <c r="P55" i="7" s="1"/>
  <c r="Q55" i="7" s="1"/>
  <c r="N54" i="7"/>
  <c r="O54" i="7" s="1"/>
  <c r="P54" i="7" s="1"/>
  <c r="Q54" i="7" s="1"/>
  <c r="N53" i="7"/>
  <c r="O53" i="7" s="1"/>
  <c r="P53" i="7" s="1"/>
  <c r="Q53" i="7" s="1"/>
  <c r="Q52" i="7"/>
  <c r="N52" i="7"/>
  <c r="O52" i="7" s="1"/>
  <c r="P52" i="7" s="1"/>
  <c r="O51" i="7"/>
  <c r="P51" i="7" s="1"/>
  <c r="Q51" i="7" s="1"/>
  <c r="N51" i="7"/>
  <c r="P50" i="7"/>
  <c r="Q50" i="7" s="1"/>
  <c r="N50" i="7"/>
  <c r="O50" i="7" s="1"/>
  <c r="O49" i="7"/>
  <c r="P49" i="7" s="1"/>
  <c r="Q49" i="7" s="1"/>
  <c r="N49" i="7"/>
  <c r="N48" i="7"/>
  <c r="O48" i="7" s="1"/>
  <c r="P48" i="7" s="1"/>
  <c r="Q48" i="7" s="1"/>
  <c r="N47" i="7"/>
  <c r="O47" i="7" s="1"/>
  <c r="P47" i="7" s="1"/>
  <c r="Q47" i="7" s="1"/>
  <c r="N46" i="7"/>
  <c r="O46" i="7" s="1"/>
  <c r="P46" i="7" s="1"/>
  <c r="Q46" i="7" s="1"/>
  <c r="N45" i="7"/>
  <c r="O45" i="7" s="1"/>
  <c r="P45" i="7" s="1"/>
  <c r="Q45" i="7" s="1"/>
  <c r="Q44" i="7"/>
  <c r="P44" i="7"/>
  <c r="N44" i="7"/>
  <c r="O44" i="7" s="1"/>
  <c r="N43" i="7"/>
  <c r="O43" i="7" s="1"/>
  <c r="P43" i="7" s="1"/>
  <c r="Q43" i="7" s="1"/>
  <c r="N42" i="7"/>
  <c r="O42" i="7" s="1"/>
  <c r="P42" i="7" s="1"/>
  <c r="Q42" i="7" s="1"/>
  <c r="P41" i="7"/>
  <c r="Q41" i="7" s="1"/>
  <c r="O41" i="7"/>
  <c r="N41" i="7"/>
  <c r="N40" i="7"/>
  <c r="O40" i="7" s="1"/>
  <c r="P40" i="7" s="1"/>
  <c r="Q40" i="7" s="1"/>
  <c r="N39" i="7"/>
  <c r="O39" i="7" s="1"/>
  <c r="P39" i="7" s="1"/>
  <c r="Q39" i="7" s="1"/>
  <c r="N38" i="7"/>
  <c r="O38" i="7" s="1"/>
  <c r="P38" i="7" s="1"/>
  <c r="Q38" i="7" s="1"/>
  <c r="N37" i="7"/>
  <c r="O37" i="7" s="1"/>
  <c r="P37" i="7" s="1"/>
  <c r="Q37" i="7" s="1"/>
  <c r="Q36" i="7"/>
  <c r="N36" i="7"/>
  <c r="O36" i="7" s="1"/>
  <c r="P36" i="7" s="1"/>
  <c r="O35" i="7"/>
  <c r="P35" i="7" s="1"/>
  <c r="Q35" i="7" s="1"/>
  <c r="N35" i="7"/>
  <c r="Q34" i="7"/>
  <c r="P34" i="7"/>
  <c r="N34" i="7"/>
  <c r="O34" i="7" s="1"/>
  <c r="O33" i="7"/>
  <c r="P33" i="7" s="1"/>
  <c r="Q33" i="7" s="1"/>
  <c r="N33" i="7"/>
  <c r="N32" i="7"/>
  <c r="O32" i="7" s="1"/>
  <c r="P32" i="7" s="1"/>
  <c r="Q32" i="7" s="1"/>
  <c r="N31" i="7"/>
  <c r="O31" i="7" s="1"/>
  <c r="P31" i="7" s="1"/>
  <c r="Q31" i="7" s="1"/>
  <c r="Q30" i="7"/>
  <c r="N30" i="7"/>
  <c r="O30" i="7" s="1"/>
  <c r="P30" i="7" s="1"/>
  <c r="Q29" i="7"/>
  <c r="N29" i="7"/>
  <c r="O29" i="7" s="1"/>
  <c r="P29" i="7" s="1"/>
  <c r="Q28" i="7"/>
  <c r="P28" i="7"/>
  <c r="N28" i="7"/>
  <c r="O28" i="7" s="1"/>
  <c r="Q27" i="7"/>
  <c r="P27" i="7"/>
  <c r="N27" i="7"/>
  <c r="O27" i="7" s="1"/>
  <c r="P26" i="7"/>
  <c r="Q26" i="7" s="1"/>
  <c r="N26" i="7"/>
  <c r="O26" i="7" s="1"/>
  <c r="P25" i="7"/>
  <c r="Q25" i="7" s="1"/>
  <c r="O25" i="7"/>
  <c r="N25" i="7"/>
  <c r="AK24" i="7"/>
  <c r="AJ24" i="7"/>
  <c r="AI24" i="7"/>
  <c r="AH24" i="7"/>
  <c r="AG24" i="7"/>
  <c r="AF24" i="7"/>
  <c r="AE24" i="7"/>
  <c r="Q24" i="7"/>
  <c r="P24" i="7"/>
  <c r="N24" i="7"/>
  <c r="O24" i="7" s="1"/>
  <c r="P23" i="7"/>
  <c r="Q23" i="7" s="1"/>
  <c r="N23" i="7"/>
  <c r="O23" i="7" s="1"/>
  <c r="N22" i="7"/>
  <c r="O22" i="7" s="1"/>
  <c r="P22" i="7" s="1"/>
  <c r="Q22" i="7" s="1"/>
  <c r="N21" i="7"/>
  <c r="O21" i="7" s="1"/>
  <c r="P21" i="7" s="1"/>
  <c r="Q21" i="7" s="1"/>
  <c r="N20" i="7"/>
  <c r="O20" i="7" s="1"/>
  <c r="P20" i="7" s="1"/>
  <c r="Q20" i="7" s="1"/>
  <c r="N19" i="7"/>
  <c r="O19" i="7" s="1"/>
  <c r="P19" i="7" s="1"/>
  <c r="Q19" i="7" s="1"/>
  <c r="N18" i="7"/>
  <c r="O18" i="7" s="1"/>
  <c r="P18" i="7" s="1"/>
  <c r="Q18" i="7" s="1"/>
  <c r="N17" i="7"/>
  <c r="O17" i="7" s="1"/>
  <c r="P17" i="7" s="1"/>
  <c r="Q17" i="7" s="1"/>
  <c r="AU16" i="7"/>
  <c r="Q16" i="7"/>
  <c r="N16" i="7"/>
  <c r="O16" i="7" s="1"/>
  <c r="P16" i="7" s="1"/>
  <c r="P15" i="7"/>
  <c r="Q15" i="7" s="1"/>
  <c r="N15" i="7"/>
  <c r="O15" i="7" s="1"/>
  <c r="Q14" i="7"/>
  <c r="P14" i="7"/>
  <c r="N14" i="7"/>
  <c r="O14" i="7" s="1"/>
  <c r="Q13" i="7"/>
  <c r="O13" i="7"/>
  <c r="P13" i="7" s="1"/>
  <c r="N13" i="7"/>
  <c r="F13" i="7"/>
  <c r="G13" i="7" s="1"/>
  <c r="H13" i="7" s="1"/>
  <c r="I13" i="7" s="1"/>
  <c r="Q12" i="7"/>
  <c r="O12" i="7"/>
  <c r="P12" i="7" s="1"/>
  <c r="N12" i="7"/>
  <c r="F12" i="7"/>
  <c r="G12" i="7" s="1"/>
  <c r="H12" i="7" s="1"/>
  <c r="I12" i="7" s="1"/>
  <c r="AL11" i="7"/>
  <c r="Q11" i="7"/>
  <c r="O11" i="7"/>
  <c r="P11" i="7" s="1"/>
  <c r="N11" i="7"/>
  <c r="F11" i="7"/>
  <c r="G11" i="7" s="1"/>
  <c r="H11" i="7" s="1"/>
  <c r="I11" i="7" s="1"/>
  <c r="N10" i="7"/>
  <c r="O10" i="7" s="1"/>
  <c r="P10" i="7" s="1"/>
  <c r="Q10" i="7" s="1"/>
  <c r="F10" i="7"/>
  <c r="G10" i="7" s="1"/>
  <c r="H10" i="7" s="1"/>
  <c r="I10" i="7" s="1"/>
  <c r="AL9" i="7"/>
  <c r="AL10" i="7" s="1"/>
  <c r="N9" i="7"/>
  <c r="O9" i="7" s="1"/>
  <c r="P9" i="7" s="1"/>
  <c r="Q9" i="7" s="1"/>
  <c r="F9" i="7"/>
  <c r="G9" i="7" s="1"/>
  <c r="H9" i="7" s="1"/>
  <c r="I9" i="7" s="1"/>
  <c r="AK8" i="7"/>
  <c r="AJ8" i="7"/>
  <c r="AY15" i="7" s="1"/>
  <c r="AI8" i="7"/>
  <c r="AX15" i="7" s="1"/>
  <c r="AH8" i="7"/>
  <c r="AW15" i="7" s="1"/>
  <c r="AG8" i="7"/>
  <c r="AV15" i="7" s="1"/>
  <c r="AF8" i="7"/>
  <c r="AU15" i="7" s="1"/>
  <c r="AE8" i="7"/>
  <c r="AT15" i="7" s="1"/>
  <c r="N8" i="7"/>
  <c r="O8" i="7" s="1"/>
  <c r="P8" i="7" s="1"/>
  <c r="Q8" i="7" s="1"/>
  <c r="F8" i="7"/>
  <c r="G8" i="7" s="1"/>
  <c r="H8" i="7" s="1"/>
  <c r="I8" i="7" s="1"/>
  <c r="N7" i="7"/>
  <c r="O7" i="7" s="1"/>
  <c r="P7" i="7" s="1"/>
  <c r="Q7" i="7" s="1"/>
  <c r="F7" i="7"/>
  <c r="G7" i="7" s="1"/>
  <c r="H7" i="7" s="1"/>
  <c r="I7" i="7" s="1"/>
  <c r="P6" i="7"/>
  <c r="Q6" i="7" s="1"/>
  <c r="O6" i="7"/>
  <c r="N6" i="7"/>
  <c r="G6" i="7"/>
  <c r="H6" i="7" s="1"/>
  <c r="I6" i="7" s="1"/>
  <c r="F6" i="7"/>
  <c r="J3" i="6"/>
  <c r="I3" i="6"/>
  <c r="H3" i="6"/>
  <c r="G3" i="6"/>
  <c r="F3" i="6"/>
  <c r="E3" i="6"/>
  <c r="D3" i="6"/>
  <c r="C3" i="6"/>
  <c r="AT18" i="4"/>
  <c r="AU18" i="4"/>
  <c r="AV18" i="4"/>
  <c r="AW18" i="4"/>
  <c r="AX18" i="4"/>
  <c r="AY18" i="4"/>
  <c r="AL9" i="4"/>
  <c r="AL12" i="4" s="1"/>
  <c r="CR55" i="14" l="1"/>
  <c r="CM342" i="14"/>
  <c r="BX322" i="14"/>
  <c r="BI322" i="14"/>
  <c r="CD322" i="14"/>
  <c r="CN342" i="14"/>
  <c r="CN343" i="14" s="1"/>
  <c r="CN344" i="14" s="1"/>
  <c r="CN345" i="14" s="1"/>
  <c r="CN346" i="14" s="1"/>
  <c r="CN347" i="14" s="1"/>
  <c r="CN348" i="14" s="1"/>
  <c r="CN349" i="14" s="1"/>
  <c r="CN350" i="14" s="1"/>
  <c r="CN351" i="14" s="1"/>
  <c r="CN352" i="14" s="1"/>
  <c r="CN353" i="14" s="1"/>
  <c r="CN354" i="14" s="1"/>
  <c r="CN355" i="14" s="1"/>
  <c r="CN356" i="14" s="1"/>
  <c r="CN357" i="14" s="1"/>
  <c r="CN358" i="14" s="1"/>
  <c r="CN359" i="14" s="1"/>
  <c r="CN360" i="14" s="1"/>
  <c r="BQ322" i="14"/>
  <c r="CL342" i="14"/>
  <c r="BK322" i="14"/>
  <c r="BO261" i="14"/>
  <c r="BS261" i="14"/>
  <c r="CP200" i="14"/>
  <c r="CP201" i="14" s="1"/>
  <c r="CP202" i="14" s="1"/>
  <c r="CP203" i="14" s="1"/>
  <c r="CP204" i="14" s="1"/>
  <c r="CP205" i="14" s="1"/>
  <c r="CP206" i="14" s="1"/>
  <c r="CP207" i="14" s="1"/>
  <c r="CP208" i="14" s="1"/>
  <c r="CP209" i="14" s="1"/>
  <c r="CP210" i="14" s="1"/>
  <c r="CP211" i="14" s="1"/>
  <c r="CP212" i="14" s="1"/>
  <c r="CP213" i="14" s="1"/>
  <c r="CP214" i="14" s="1"/>
  <c r="CP215" i="14" s="1"/>
  <c r="CP216" i="14" s="1"/>
  <c r="CP217" i="14" s="1"/>
  <c r="CP218" i="14" s="1"/>
  <c r="CP219" i="14" s="1"/>
  <c r="CP220" i="14" s="1"/>
  <c r="CP221" i="14" s="1"/>
  <c r="CP222" i="14" s="1"/>
  <c r="CP223" i="14" s="1"/>
  <c r="CP224" i="14" s="1"/>
  <c r="CP225" i="14" s="1"/>
  <c r="CP226" i="14" s="1"/>
  <c r="CP227" i="14" s="1"/>
  <c r="CP228" i="14" s="1"/>
  <c r="CP229" i="14" s="1"/>
  <c r="CP230" i="14" s="1"/>
  <c r="CP231" i="14" s="1"/>
  <c r="CP232" i="14" s="1"/>
  <c r="CP233" i="14" s="1"/>
  <c r="CP234" i="14" s="1"/>
  <c r="CP235" i="14" s="1"/>
  <c r="CP236" i="14" s="1"/>
  <c r="CP237" i="14" s="1"/>
  <c r="CP238" i="14" s="1"/>
  <c r="CM201" i="14"/>
  <c r="CJ200" i="14"/>
  <c r="CK201" i="14"/>
  <c r="CG200" i="14"/>
  <c r="CC200" i="14"/>
  <c r="BY200" i="14"/>
  <c r="CB139" i="14"/>
  <c r="CL140" i="14"/>
  <c r="CT154" i="14"/>
  <c r="CT155" i="14" s="1"/>
  <c r="CT156" i="14" s="1"/>
  <c r="CT157" i="14" s="1"/>
  <c r="CT158" i="14" s="1"/>
  <c r="CT159" i="14" s="1"/>
  <c r="CT160" i="14" s="1"/>
  <c r="CT161" i="14" s="1"/>
  <c r="CT162" i="14" s="1"/>
  <c r="CT163" i="14" s="1"/>
  <c r="CT164" i="14" s="1"/>
  <c r="CT165" i="14" s="1"/>
  <c r="CT166" i="14" s="1"/>
  <c r="CT167" i="14" s="1"/>
  <c r="CT168" i="14" s="1"/>
  <c r="CT169" i="14" s="1"/>
  <c r="CT170" i="14" s="1"/>
  <c r="CT171" i="14" s="1"/>
  <c r="CT172" i="14" s="1"/>
  <c r="CT173" i="14" s="1"/>
  <c r="CT174" i="14" s="1"/>
  <c r="CT175" i="14" s="1"/>
  <c r="CT176" i="14" s="1"/>
  <c r="CT177" i="14" s="1"/>
  <c r="CH140" i="14"/>
  <c r="CS154" i="14"/>
  <c r="CO140" i="14"/>
  <c r="BR322" i="14"/>
  <c r="BS322" i="14"/>
  <c r="BW322" i="14"/>
  <c r="BN322" i="14"/>
  <c r="CI322" i="14"/>
  <c r="CI323" i="14" s="1"/>
  <c r="CI324" i="14" s="1"/>
  <c r="CI325" i="14" s="1"/>
  <c r="CI326" i="14" s="1"/>
  <c r="CI327" i="14" s="1"/>
  <c r="CI328" i="14" s="1"/>
  <c r="CI329" i="14" s="1"/>
  <c r="CI330" i="14" s="1"/>
  <c r="CI331" i="14" s="1"/>
  <c r="CI332" i="14" s="1"/>
  <c r="CI333" i="14" s="1"/>
  <c r="CI334" i="14" s="1"/>
  <c r="CI335" i="14" s="1"/>
  <c r="CI336" i="14" s="1"/>
  <c r="CI337" i="14" s="1"/>
  <c r="CI338" i="14" s="1"/>
  <c r="CI339" i="14" s="1"/>
  <c r="CI340" i="14" s="1"/>
  <c r="CI341" i="14" s="1"/>
  <c r="CI342" i="14" s="1"/>
  <c r="CI343" i="14" s="1"/>
  <c r="CC322" i="14"/>
  <c r="BP322" i="14"/>
  <c r="BL322" i="14"/>
  <c r="BM322" i="14"/>
  <c r="BO322" i="14"/>
  <c r="CH322" i="14"/>
  <c r="CE322" i="14"/>
  <c r="CF322" i="14"/>
  <c r="CG322" i="14"/>
  <c r="BJ322" i="14"/>
  <c r="BZ322" i="14"/>
  <c r="BT322" i="14"/>
  <c r="BU322" i="14"/>
  <c r="BY322" i="14"/>
  <c r="BV322" i="14"/>
  <c r="CB322" i="14"/>
  <c r="CA322" i="14"/>
  <c r="BI261" i="14"/>
  <c r="BP261" i="14"/>
  <c r="BN261" i="14"/>
  <c r="BQ261" i="14"/>
  <c r="BM261" i="14"/>
  <c r="BY261" i="14"/>
  <c r="CL261" i="14"/>
  <c r="CL262" i="14" s="1"/>
  <c r="CL263" i="14" s="1"/>
  <c r="CL264" i="14" s="1"/>
  <c r="CL265" i="14" s="1"/>
  <c r="CL266" i="14" s="1"/>
  <c r="CL267" i="14" s="1"/>
  <c r="CL268" i="14" s="1"/>
  <c r="CL269" i="14" s="1"/>
  <c r="CL270" i="14" s="1"/>
  <c r="CL271" i="14" s="1"/>
  <c r="CL272" i="14" s="1"/>
  <c r="CL273" i="14" s="1"/>
  <c r="CL274" i="14" s="1"/>
  <c r="CL275" i="14" s="1"/>
  <c r="CL276" i="14" s="1"/>
  <c r="CL277" i="14" s="1"/>
  <c r="CL278" i="14" s="1"/>
  <c r="CL279" i="14" s="1"/>
  <c r="CL280" i="14" s="1"/>
  <c r="CL281" i="14" s="1"/>
  <c r="CL282" i="14" s="1"/>
  <c r="CL283" i="14" s="1"/>
  <c r="CL284" i="14" s="1"/>
  <c r="CL285" i="14" s="1"/>
  <c r="CL286" i="14" s="1"/>
  <c r="CL287" i="14" s="1"/>
  <c r="CL288" i="14" s="1"/>
  <c r="CL289" i="14" s="1"/>
  <c r="CL290" i="14" s="1"/>
  <c r="CL291" i="14" s="1"/>
  <c r="CL292" i="14" s="1"/>
  <c r="CL293" i="14" s="1"/>
  <c r="CL294" i="14" s="1"/>
  <c r="CL295" i="14" s="1"/>
  <c r="CL296" i="14" s="1"/>
  <c r="CL297" i="14" s="1"/>
  <c r="CL298" i="14" s="1"/>
  <c r="CL299" i="14" s="1"/>
  <c r="CI261" i="14"/>
  <c r="CA261" i="14"/>
  <c r="BV261" i="14"/>
  <c r="CH261" i="14"/>
  <c r="BR261" i="14"/>
  <c r="CB261" i="14"/>
  <c r="BL261" i="14"/>
  <c r="BK261" i="14"/>
  <c r="CK261" i="14"/>
  <c r="BU261" i="14"/>
  <c r="BT261" i="14"/>
  <c r="CF261" i="14"/>
  <c r="BW261" i="14"/>
  <c r="CG261" i="14"/>
  <c r="BX261" i="14"/>
  <c r="BJ261" i="14"/>
  <c r="BJ262" i="14" s="1"/>
  <c r="CD261" i="14"/>
  <c r="CE261" i="14"/>
  <c r="BZ261" i="14"/>
  <c r="CE200" i="14"/>
  <c r="BI200" i="14"/>
  <c r="BU200" i="14"/>
  <c r="CA200" i="14"/>
  <c r="BK200" i="14"/>
  <c r="BP200" i="14"/>
  <c r="BL200" i="14"/>
  <c r="BR200" i="14"/>
  <c r="BS200" i="14"/>
  <c r="BJ200" i="14"/>
  <c r="CB200" i="14"/>
  <c r="BZ200" i="14"/>
  <c r="CD200" i="14"/>
  <c r="BN200" i="14"/>
  <c r="BM200" i="14"/>
  <c r="BT200" i="14"/>
  <c r="BO200" i="14"/>
  <c r="CH201" i="14"/>
  <c r="CJ201" i="14"/>
  <c r="CF200" i="14"/>
  <c r="BV200" i="14"/>
  <c r="BQ200" i="14"/>
  <c r="BW200" i="14"/>
  <c r="BK139" i="14"/>
  <c r="CG139" i="14"/>
  <c r="CG140" i="14" s="1"/>
  <c r="BZ139" i="14"/>
  <c r="BI139" i="14"/>
  <c r="BV139" i="14"/>
  <c r="CI140" i="14"/>
  <c r="BL139" i="14"/>
  <c r="BS139" i="14"/>
  <c r="BQ139" i="14"/>
  <c r="CD139" i="14"/>
  <c r="BW139" i="14"/>
  <c r="CA139" i="14"/>
  <c r="BO139" i="14"/>
  <c r="CN140" i="14"/>
  <c r="BM139" i="14"/>
  <c r="CE139" i="14"/>
  <c r="BR139" i="14"/>
  <c r="BX139" i="14"/>
  <c r="BJ139" i="14"/>
  <c r="BU139" i="14"/>
  <c r="BY139" i="14"/>
  <c r="BP139" i="14"/>
  <c r="CF139" i="14"/>
  <c r="CF140" i="14" s="1"/>
  <c r="CM140" i="14"/>
  <c r="CL141" i="14" s="1"/>
  <c r="CK140" i="14"/>
  <c r="CJ140" i="14"/>
  <c r="CC139" i="14"/>
  <c r="CQ140" i="14"/>
  <c r="CQ141" i="14" s="1"/>
  <c r="CQ142" i="14" s="1"/>
  <c r="CQ143" i="14" s="1"/>
  <c r="CQ144" i="14" s="1"/>
  <c r="CQ145" i="14" s="1"/>
  <c r="CQ146" i="14" s="1"/>
  <c r="CQ147" i="14" s="1"/>
  <c r="CQ148" i="14" s="1"/>
  <c r="CQ149" i="14" s="1"/>
  <c r="CQ150" i="14" s="1"/>
  <c r="CQ151" i="14" s="1"/>
  <c r="CQ152" i="14" s="1"/>
  <c r="CQ153" i="14" s="1"/>
  <c r="CQ154" i="14" s="1"/>
  <c r="CQ155" i="14" s="1"/>
  <c r="BT139" i="14"/>
  <c r="CP140" i="14"/>
  <c r="CO141" i="14" s="1"/>
  <c r="BN139" i="14"/>
  <c r="BN17" i="14"/>
  <c r="CQ17" i="14"/>
  <c r="CQ18" i="14" s="1"/>
  <c r="CQ19" i="14" s="1"/>
  <c r="CQ20" i="14" s="1"/>
  <c r="CQ21" i="14" s="1"/>
  <c r="CQ22" i="14" s="1"/>
  <c r="CQ23" i="14" s="1"/>
  <c r="CQ24" i="14" s="1"/>
  <c r="CQ25" i="14" s="1"/>
  <c r="CQ26" i="14" s="1"/>
  <c r="CQ27" i="14" s="1"/>
  <c r="CQ28" i="14" s="1"/>
  <c r="CQ29" i="14" s="1"/>
  <c r="CQ30" i="14" s="1"/>
  <c r="CQ31" i="14" s="1"/>
  <c r="CQ32" i="14" s="1"/>
  <c r="CQ33" i="14" s="1"/>
  <c r="CQ34" i="14" s="1"/>
  <c r="CQ35" i="14" s="1"/>
  <c r="CQ36" i="14" s="1"/>
  <c r="CQ37" i="14" s="1"/>
  <c r="CQ38" i="14" s="1"/>
  <c r="CQ39" i="14" s="1"/>
  <c r="CQ40" i="14" s="1"/>
  <c r="CQ41" i="14" s="1"/>
  <c r="CQ42" i="14" s="1"/>
  <c r="CQ43" i="14" s="1"/>
  <c r="CQ44" i="14" s="1"/>
  <c r="CQ45" i="14" s="1"/>
  <c r="CQ46" i="14" s="1"/>
  <c r="CQ47" i="14" s="1"/>
  <c r="CQ48" i="14" s="1"/>
  <c r="CQ49" i="14" s="1"/>
  <c r="CQ50" i="14" s="1"/>
  <c r="CQ51" i="14" s="1"/>
  <c r="CQ52" i="14" s="1"/>
  <c r="CQ53" i="14" s="1"/>
  <c r="CQ54" i="14" s="1"/>
  <c r="CM17" i="14"/>
  <c r="BT17" i="14"/>
  <c r="CB17" i="14"/>
  <c r="CL17" i="14"/>
  <c r="CF17" i="14"/>
  <c r="CP17" i="14"/>
  <c r="BK17" i="14"/>
  <c r="BW17" i="14"/>
  <c r="BP17" i="14"/>
  <c r="CN17" i="14"/>
  <c r="BL17" i="14"/>
  <c r="BR17" i="14"/>
  <c r="CI17" i="14"/>
  <c r="CD17" i="14"/>
  <c r="BY17" i="14"/>
  <c r="BV17" i="14"/>
  <c r="CJ17" i="14"/>
  <c r="CH17" i="14"/>
  <c r="BU17" i="14"/>
  <c r="BJ17" i="14"/>
  <c r="BI17" i="14"/>
  <c r="CA17" i="14"/>
  <c r="BQ17" i="14"/>
  <c r="CK17" i="14"/>
  <c r="CO17" i="14"/>
  <c r="CO18" i="14" s="1"/>
  <c r="BZ17" i="14"/>
  <c r="BM17" i="14"/>
  <c r="BO17" i="14"/>
  <c r="CG17" i="14"/>
  <c r="BX17" i="14"/>
  <c r="CC17" i="14"/>
  <c r="BJ78" i="14"/>
  <c r="BZ78" i="14"/>
  <c r="BN78" i="14"/>
  <c r="CG79" i="14"/>
  <c r="CF80" i="14" s="1"/>
  <c r="CE78" i="14"/>
  <c r="CE79" i="14" s="1"/>
  <c r="BM78" i="14"/>
  <c r="BY78" i="14"/>
  <c r="CO79" i="14"/>
  <c r="CO80" i="14" s="1"/>
  <c r="CO81" i="14" s="1"/>
  <c r="CO82" i="14" s="1"/>
  <c r="CO83" i="14" s="1"/>
  <c r="CO84" i="14" s="1"/>
  <c r="CO85" i="14" s="1"/>
  <c r="CO86" i="14" s="1"/>
  <c r="CO87" i="14" s="1"/>
  <c r="CO88" i="14" s="1"/>
  <c r="CO89" i="14" s="1"/>
  <c r="CO90" i="14" s="1"/>
  <c r="CO91" i="14" s="1"/>
  <c r="CO92" i="14" s="1"/>
  <c r="CO93" i="14" s="1"/>
  <c r="CO94" i="14" s="1"/>
  <c r="CO95" i="14" s="1"/>
  <c r="CO96" i="14" s="1"/>
  <c r="CO97" i="14" s="1"/>
  <c r="CO98" i="14" s="1"/>
  <c r="CO99" i="14" s="1"/>
  <c r="CO100" i="14" s="1"/>
  <c r="CO101" i="14" s="1"/>
  <c r="CO102" i="14" s="1"/>
  <c r="CO103" i="14" s="1"/>
  <c r="CO104" i="14" s="1"/>
  <c r="CO105" i="14" s="1"/>
  <c r="CO106" i="14" s="1"/>
  <c r="CO107" i="14" s="1"/>
  <c r="CO108" i="14" s="1"/>
  <c r="CO109" i="14" s="1"/>
  <c r="CO110" i="14" s="1"/>
  <c r="CO111" i="14" s="1"/>
  <c r="CO112" i="14" s="1"/>
  <c r="CO113" i="14" s="1"/>
  <c r="CO114" i="14" s="1"/>
  <c r="CO115" i="14" s="1"/>
  <c r="CO116" i="14" s="1"/>
  <c r="CB78" i="14"/>
  <c r="BR78" i="14"/>
  <c r="CC78" i="14"/>
  <c r="BX78" i="14"/>
  <c r="BX79" i="14" s="1"/>
  <c r="CD78" i="14"/>
  <c r="CD79" i="14" s="1"/>
  <c r="BK78" i="14"/>
  <c r="BO78" i="14"/>
  <c r="BO79" i="14" s="1"/>
  <c r="CJ79" i="14"/>
  <c r="BV78" i="14"/>
  <c r="CN79" i="14"/>
  <c r="CN80" i="14" s="1"/>
  <c r="CN81" i="14" s="1"/>
  <c r="BQ78" i="14"/>
  <c r="CM79" i="14"/>
  <c r="CM80" i="14" s="1"/>
  <c r="CM81" i="14" s="1"/>
  <c r="CM82" i="14" s="1"/>
  <c r="CH79" i="14"/>
  <c r="CA78" i="14"/>
  <c r="BU78" i="14"/>
  <c r="BU79" i="14" s="1"/>
  <c r="BT78" i="14"/>
  <c r="BS79" i="14" s="1"/>
  <c r="BI78" i="14"/>
  <c r="BP78" i="14"/>
  <c r="CI79" i="14"/>
  <c r="BW78" i="14"/>
  <c r="CL79" i="14"/>
  <c r="CL80" i="14" s="1"/>
  <c r="CL81" i="14" s="1"/>
  <c r="CL82" i="14" s="1"/>
  <c r="CP116" i="14"/>
  <c r="AM2166" i="8"/>
  <c r="AM2130" i="8"/>
  <c r="AM2022" i="8"/>
  <c r="AM1986" i="8"/>
  <c r="AM1950" i="8"/>
  <c r="AM1878" i="8"/>
  <c r="AM1770" i="8"/>
  <c r="AM1734" i="8"/>
  <c r="AM1626" i="8"/>
  <c r="AM1554" i="8"/>
  <c r="AM1482" i="8"/>
  <c r="AM1446" i="8"/>
  <c r="AM1410" i="8"/>
  <c r="AM1374" i="8"/>
  <c r="AM1266" i="8"/>
  <c r="AM1122" i="8"/>
  <c r="AM1086" i="8"/>
  <c r="AM1050" i="8"/>
  <c r="AM978" i="8"/>
  <c r="AM906" i="8"/>
  <c r="AM870" i="8"/>
  <c r="AM834" i="8"/>
  <c r="AM726" i="8"/>
  <c r="AM690" i="8"/>
  <c r="AM618" i="8"/>
  <c r="AM545" i="8"/>
  <c r="AM509" i="8"/>
  <c r="AM473" i="8"/>
  <c r="AM366" i="8"/>
  <c r="AM150" i="8"/>
  <c r="G127" i="8"/>
  <c r="AM131" i="8"/>
  <c r="F127" i="8"/>
  <c r="E127" i="8"/>
  <c r="D127" i="8"/>
  <c r="M127" i="8"/>
  <c r="U127" i="8"/>
  <c r="AC127" i="8"/>
  <c r="E143" i="8"/>
  <c r="M143" i="8"/>
  <c r="U143" i="8"/>
  <c r="AC143" i="8"/>
  <c r="N127" i="8"/>
  <c r="V127" i="8"/>
  <c r="AD127" i="8"/>
  <c r="F143" i="8"/>
  <c r="N143" i="8"/>
  <c r="V143" i="8"/>
  <c r="AD143" i="8"/>
  <c r="G143" i="8"/>
  <c r="X127" i="8"/>
  <c r="AF127" i="8"/>
  <c r="X143" i="8"/>
  <c r="AF143" i="8"/>
  <c r="Y127" i="8"/>
  <c r="Y143" i="8"/>
  <c r="AG143" i="8"/>
  <c r="Z127" i="8"/>
  <c r="AH127" i="8"/>
  <c r="Z143" i="8"/>
  <c r="AH143" i="8"/>
  <c r="X107" i="8"/>
  <c r="AA107" i="8"/>
  <c r="Z107" i="8"/>
  <c r="Y107" i="8"/>
  <c r="K86" i="8"/>
  <c r="J86" i="8"/>
  <c r="I86" i="8"/>
  <c r="H86" i="8"/>
  <c r="V15" i="8"/>
  <c r="K71" i="8"/>
  <c r="J71" i="8"/>
  <c r="I71" i="8"/>
  <c r="H71" i="8"/>
  <c r="K55" i="8"/>
  <c r="J55" i="8"/>
  <c r="I55" i="8"/>
  <c r="H55" i="8"/>
  <c r="P32" i="8"/>
  <c r="AA24" i="8"/>
  <c r="I23" i="8"/>
  <c r="V25" i="8"/>
  <c r="AA22" i="8"/>
  <c r="AD8" i="8"/>
  <c r="I7" i="8"/>
  <c r="R6" i="8"/>
  <c r="R5" i="8" s="1"/>
  <c r="N15" i="8"/>
  <c r="J6" i="8"/>
  <c r="Z6" i="8"/>
  <c r="Q48" i="8"/>
  <c r="P48" i="8"/>
  <c r="P85" i="8"/>
  <c r="S48" i="8"/>
  <c r="N10" i="8"/>
  <c r="AD10" i="8"/>
  <c r="H90" i="8"/>
  <c r="K50" i="8"/>
  <c r="J50" i="8"/>
  <c r="I50" i="8"/>
  <c r="E12" i="8"/>
  <c r="E15" i="8" s="1"/>
  <c r="U12" i="8"/>
  <c r="U15" i="8" s="1"/>
  <c r="D55" i="8"/>
  <c r="G55" i="8"/>
  <c r="AM59" i="8"/>
  <c r="F55" i="8"/>
  <c r="S14" i="8"/>
  <c r="AI14" i="8"/>
  <c r="P19" i="8"/>
  <c r="AF19" i="8"/>
  <c r="E24" i="8"/>
  <c r="M24" i="8"/>
  <c r="U24" i="8"/>
  <c r="AC24" i="8"/>
  <c r="L25" i="8"/>
  <c r="L22" i="8" s="1"/>
  <c r="AB25" i="8"/>
  <c r="AI65" i="8"/>
  <c r="AH65" i="8"/>
  <c r="AG65" i="8"/>
  <c r="AF102" i="8"/>
  <c r="AF65" i="8"/>
  <c r="K27" i="8"/>
  <c r="AA27" i="8"/>
  <c r="AI27" i="8"/>
  <c r="AC67" i="8"/>
  <c r="AB67" i="8"/>
  <c r="AB106" i="8"/>
  <c r="AE67" i="8"/>
  <c r="J29" i="8"/>
  <c r="Z29" i="8"/>
  <c r="AA71" i="8"/>
  <c r="Z71" i="8"/>
  <c r="Y71" i="8"/>
  <c r="X71" i="8"/>
  <c r="Q31" i="8"/>
  <c r="Y31" i="8"/>
  <c r="R32" i="8"/>
  <c r="J48" i="8"/>
  <c r="AE8" i="8"/>
  <c r="G50" i="8"/>
  <c r="F50" i="8"/>
  <c r="E50" i="8"/>
  <c r="D50" i="8"/>
  <c r="D90" i="8"/>
  <c r="AH14" i="8"/>
  <c r="AD65" i="8"/>
  <c r="AC65" i="8"/>
  <c r="AB65" i="8"/>
  <c r="Y29" i="8"/>
  <c r="AM78" i="8"/>
  <c r="AB85" i="8"/>
  <c r="AE48" i="8"/>
  <c r="AD48" i="8"/>
  <c r="AC48" i="8"/>
  <c r="AB48" i="8"/>
  <c r="M67" i="8"/>
  <c r="L67" i="8"/>
  <c r="L106" i="8"/>
  <c r="O67" i="8"/>
  <c r="K6" i="8"/>
  <c r="S6" i="8"/>
  <c r="S5" i="8" s="1"/>
  <c r="AA6" i="8"/>
  <c r="R7" i="8"/>
  <c r="AH7" i="8"/>
  <c r="W48" i="8"/>
  <c r="V48" i="8"/>
  <c r="T85" i="8"/>
  <c r="U48" i="8"/>
  <c r="T48" i="8"/>
  <c r="G10" i="8"/>
  <c r="O10" i="8"/>
  <c r="W10" i="8"/>
  <c r="AE10" i="8"/>
  <c r="O50" i="8"/>
  <c r="N50" i="8"/>
  <c r="L90" i="8"/>
  <c r="M50" i="8"/>
  <c r="L50" i="8"/>
  <c r="F12" i="8"/>
  <c r="F15" i="8" s="1"/>
  <c r="N12" i="8"/>
  <c r="V12" i="8"/>
  <c r="AD12" i="8"/>
  <c r="AD15" i="8" s="1"/>
  <c r="D14" i="8"/>
  <c r="L14" i="8"/>
  <c r="T14" i="8"/>
  <c r="T15" i="8" s="1"/>
  <c r="AB14" i="8"/>
  <c r="AB15" i="8" s="1"/>
  <c r="Q19" i="8"/>
  <c r="AG19" i="8"/>
  <c r="AD24" i="8"/>
  <c r="F65" i="8"/>
  <c r="E65" i="8"/>
  <c r="AM65" i="8"/>
  <c r="D65" i="8"/>
  <c r="D102" i="8"/>
  <c r="D27" i="8"/>
  <c r="L27" i="8"/>
  <c r="T27" i="8"/>
  <c r="AB27" i="8"/>
  <c r="AM27" i="8"/>
  <c r="AI67" i="8"/>
  <c r="AH67" i="8"/>
  <c r="AG67" i="8"/>
  <c r="AF106" i="8"/>
  <c r="AF67" i="8"/>
  <c r="K29" i="8"/>
  <c r="S29" i="8"/>
  <c r="AA29" i="8"/>
  <c r="AI29" i="8"/>
  <c r="AB70" i="8"/>
  <c r="AE31" i="8"/>
  <c r="AD31" i="8"/>
  <c r="AC31" i="8"/>
  <c r="AB31" i="8"/>
  <c r="J31" i="8"/>
  <c r="J32" i="8" s="1"/>
  <c r="R31" i="8"/>
  <c r="Z31" i="8"/>
  <c r="R48" i="8"/>
  <c r="N67" i="8"/>
  <c r="Y48" i="8"/>
  <c r="X48" i="8"/>
  <c r="X85" i="8"/>
  <c r="AA48" i="8"/>
  <c r="H10" i="8"/>
  <c r="X10" i="8"/>
  <c r="P90" i="8"/>
  <c r="S50" i="8"/>
  <c r="R50" i="8"/>
  <c r="Q50" i="8"/>
  <c r="G12" i="8"/>
  <c r="W12" i="8"/>
  <c r="L55" i="8"/>
  <c r="O55" i="8"/>
  <c r="N55" i="8"/>
  <c r="M14" i="8"/>
  <c r="AC14" i="8"/>
  <c r="AC15" i="8" s="1"/>
  <c r="R19" i="8"/>
  <c r="AH19" i="8"/>
  <c r="K65" i="8"/>
  <c r="H102" i="8"/>
  <c r="J65" i="8"/>
  <c r="I65" i="8"/>
  <c r="H65" i="8"/>
  <c r="E32" i="8"/>
  <c r="M27" i="8"/>
  <c r="U32" i="8"/>
  <c r="AC27" i="8"/>
  <c r="E67" i="8"/>
  <c r="AM67" i="8"/>
  <c r="D67" i="8"/>
  <c r="D106" i="8"/>
  <c r="G67" i="8"/>
  <c r="D29" i="8"/>
  <c r="T29" i="8"/>
  <c r="AM29" i="8"/>
  <c r="AG31" i="8"/>
  <c r="AF70" i="8"/>
  <c r="AF31" i="8"/>
  <c r="S31" i="8"/>
  <c r="S32" i="8" s="1"/>
  <c r="Z32" i="8"/>
  <c r="Z48" i="8"/>
  <c r="P64" i="8"/>
  <c r="M10" i="8"/>
  <c r="D12" i="8"/>
  <c r="AM17" i="8"/>
  <c r="N65" i="8"/>
  <c r="M65" i="8"/>
  <c r="L65" i="8"/>
  <c r="L102" i="8"/>
  <c r="N27" i="8"/>
  <c r="V32" i="8"/>
  <c r="AD27" i="8"/>
  <c r="K67" i="8"/>
  <c r="H106" i="8"/>
  <c r="J67" i="8"/>
  <c r="I67" i="8"/>
  <c r="H67" i="8"/>
  <c r="D70" i="8"/>
  <c r="AM31" i="8"/>
  <c r="D31" i="8"/>
  <c r="T31" i="8"/>
  <c r="AG32" i="8"/>
  <c r="AI55" i="8"/>
  <c r="AH55" i="8"/>
  <c r="AG55" i="8"/>
  <c r="AF55" i="8"/>
  <c r="F6" i="8"/>
  <c r="F5" i="8" s="1"/>
  <c r="V6" i="8"/>
  <c r="V5" i="8" s="1"/>
  <c r="AG48" i="8"/>
  <c r="AF85" i="8"/>
  <c r="AF48" i="8"/>
  <c r="AI48" i="8"/>
  <c r="J10" i="8"/>
  <c r="R10" i="8"/>
  <c r="Z10" i="8"/>
  <c r="Z15" i="8" s="1"/>
  <c r="AH10" i="8"/>
  <c r="I12" i="8"/>
  <c r="I15" i="8" s="1"/>
  <c r="Q12" i="8"/>
  <c r="Y12" i="8"/>
  <c r="Y15" i="8" s="1"/>
  <c r="AG12" i="8"/>
  <c r="T55" i="8"/>
  <c r="W55" i="8"/>
  <c r="V55" i="8"/>
  <c r="G14" i="8"/>
  <c r="G15" i="8" s="1"/>
  <c r="O14" i="8"/>
  <c r="W14" i="8"/>
  <c r="W15" i="8" s="1"/>
  <c r="AE14" i="8"/>
  <c r="AE15" i="8" s="1"/>
  <c r="D19" i="8"/>
  <c r="L19" i="8"/>
  <c r="T19" i="8"/>
  <c r="AB19" i="8"/>
  <c r="AM19" i="8"/>
  <c r="AH23" i="8"/>
  <c r="Q24" i="8"/>
  <c r="AG24" i="8"/>
  <c r="H25" i="8"/>
  <c r="P25" i="8"/>
  <c r="X25" i="8"/>
  <c r="AF25" i="8"/>
  <c r="G27" i="8"/>
  <c r="O27" i="8"/>
  <c r="W27" i="8"/>
  <c r="AE27" i="8"/>
  <c r="F29" i="8"/>
  <c r="N29" i="8"/>
  <c r="V29" i="8"/>
  <c r="AD29" i="8"/>
  <c r="E31" i="8"/>
  <c r="M31" i="8"/>
  <c r="U31" i="8"/>
  <c r="AI31" i="8"/>
  <c r="AH32" i="8"/>
  <c r="X35" i="8"/>
  <c r="AA35" i="8"/>
  <c r="Z35" i="8"/>
  <c r="X49" i="8"/>
  <c r="AM57" i="8" s="1"/>
  <c r="O65" i="8"/>
  <c r="AA67" i="8"/>
  <c r="Z67" i="8"/>
  <c r="Y67" i="8"/>
  <c r="X67" i="8"/>
  <c r="T71" i="8"/>
  <c r="W71" i="8"/>
  <c r="V71" i="8"/>
  <c r="T90" i="8"/>
  <c r="W50" i="8"/>
  <c r="V50" i="8"/>
  <c r="U50" i="8"/>
  <c r="T50" i="8"/>
  <c r="S55" i="8"/>
  <c r="R55" i="8"/>
  <c r="Q55" i="8"/>
  <c r="P55" i="8"/>
  <c r="G6" i="8"/>
  <c r="O6" i="8"/>
  <c r="W6" i="8"/>
  <c r="AE6" i="8"/>
  <c r="D85" i="8"/>
  <c r="AM55" i="8"/>
  <c r="G48" i="8"/>
  <c r="F48" i="8"/>
  <c r="E48" i="8"/>
  <c r="D48" i="8"/>
  <c r="K10" i="8"/>
  <c r="S10" i="8"/>
  <c r="AA10" i="8"/>
  <c r="AA15" i="8" s="1"/>
  <c r="AI10" i="8"/>
  <c r="AE50" i="8"/>
  <c r="AD50" i="8"/>
  <c r="AC50" i="8"/>
  <c r="AB50" i="8"/>
  <c r="AB90" i="8"/>
  <c r="J12" i="8"/>
  <c r="J15" i="8" s="1"/>
  <c r="R12" i="8"/>
  <c r="R15" i="8" s="1"/>
  <c r="AH12" i="8"/>
  <c r="AA55" i="8"/>
  <c r="Z55" i="8"/>
  <c r="Y55" i="8"/>
  <c r="X55" i="8"/>
  <c r="H14" i="8"/>
  <c r="P14" i="8"/>
  <c r="P15" i="8" s="1"/>
  <c r="X14" i="8"/>
  <c r="X15" i="8" s="1"/>
  <c r="AF14" i="8"/>
  <c r="AF15" i="8" s="1"/>
  <c r="M19" i="8"/>
  <c r="AM21" i="8"/>
  <c r="AI23" i="8"/>
  <c r="Y25" i="8"/>
  <c r="V65" i="8"/>
  <c r="T102" i="8"/>
  <c r="U65" i="8"/>
  <c r="T65" i="8"/>
  <c r="H27" i="8"/>
  <c r="X27" i="8"/>
  <c r="AF27" i="8"/>
  <c r="P106" i="8"/>
  <c r="S67" i="8"/>
  <c r="R67" i="8"/>
  <c r="Q67" i="8"/>
  <c r="P67" i="8"/>
  <c r="G29" i="8"/>
  <c r="W29" i="8"/>
  <c r="AE29" i="8"/>
  <c r="L71" i="8"/>
  <c r="O71" i="8"/>
  <c r="N71" i="8"/>
  <c r="F31" i="8"/>
  <c r="F32" i="8" s="1"/>
  <c r="N31" i="8"/>
  <c r="V31" i="8"/>
  <c r="AE35" i="8"/>
  <c r="AD35" i="8"/>
  <c r="AC35" i="8"/>
  <c r="AB35" i="8"/>
  <c r="H50" i="8"/>
  <c r="W65" i="8"/>
  <c r="O48" i="8"/>
  <c r="N48" i="8"/>
  <c r="M48" i="8"/>
  <c r="L48" i="8"/>
  <c r="L85" i="8"/>
  <c r="I48" i="8"/>
  <c r="H48" i="8"/>
  <c r="K48" i="8"/>
  <c r="L10" i="8"/>
  <c r="AI50" i="8"/>
  <c r="AF90" i="8"/>
  <c r="AH50" i="8"/>
  <c r="AG50" i="8"/>
  <c r="AI12" i="8"/>
  <c r="AB55" i="8"/>
  <c r="AE55" i="8"/>
  <c r="AD55" i="8"/>
  <c r="Q14" i="8"/>
  <c r="AG14" i="8"/>
  <c r="AG15" i="8" s="1"/>
  <c r="N19" i="8"/>
  <c r="X102" i="8"/>
  <c r="AA65" i="8"/>
  <c r="Z65" i="8"/>
  <c r="Y65" i="8"/>
  <c r="X65" i="8"/>
  <c r="Y27" i="8"/>
  <c r="T106" i="8"/>
  <c r="U67" i="8"/>
  <c r="T67" i="8"/>
  <c r="W67" i="8"/>
  <c r="H29" i="8"/>
  <c r="X29" i="8"/>
  <c r="S71" i="8"/>
  <c r="R71" i="8"/>
  <c r="Q71" i="8"/>
  <c r="P71" i="8"/>
  <c r="G31" i="8"/>
  <c r="W31" i="8"/>
  <c r="P50" i="8"/>
  <c r="AE65" i="8"/>
  <c r="AB102" i="8"/>
  <c r="K35" i="8"/>
  <c r="S35" i="8"/>
  <c r="AI35" i="8"/>
  <c r="D35" i="8"/>
  <c r="L35" i="8"/>
  <c r="T35" i="8"/>
  <c r="E35" i="8"/>
  <c r="M35" i="8"/>
  <c r="U35" i="8"/>
  <c r="F35" i="8"/>
  <c r="N35" i="8"/>
  <c r="V35" i="8"/>
  <c r="AM42" i="8"/>
  <c r="AV17" i="7"/>
  <c r="AV19" i="7" s="1"/>
  <c r="AV20" i="7" s="1"/>
  <c r="AV18" i="7"/>
  <c r="AV16" i="7"/>
  <c r="AW16" i="7"/>
  <c r="AW17" i="7"/>
  <c r="AW18" i="7"/>
  <c r="AY18" i="7"/>
  <c r="AY16" i="7"/>
  <c r="AY17" i="7"/>
  <c r="AZ15" i="7"/>
  <c r="AM9" i="7"/>
  <c r="AL12" i="7"/>
  <c r="AL13" i="7" s="1"/>
  <c r="AL14" i="7" s="1"/>
  <c r="AT17" i="7"/>
  <c r="AT19" i="7" s="1"/>
  <c r="AT20" i="7" s="1"/>
  <c r="AT16" i="7"/>
  <c r="AT18" i="7"/>
  <c r="AU17" i="7"/>
  <c r="AU19" i="7" s="1"/>
  <c r="AU20" i="7" s="1"/>
  <c r="AU18" i="7"/>
  <c r="AX18" i="7"/>
  <c r="AX16" i="7"/>
  <c r="AX17" i="7"/>
  <c r="AL11" i="4"/>
  <c r="AL13" i="4" s="1"/>
  <c r="AL10" i="4"/>
  <c r="D2270" i="5"/>
  <c r="AM2274" i="5" s="1"/>
  <c r="AM2238" i="5"/>
  <c r="D2234" i="5"/>
  <c r="AM2202" i="5"/>
  <c r="D2198" i="5"/>
  <c r="D2162" i="5"/>
  <c r="AM2166" i="5" s="1"/>
  <c r="AM2130" i="5"/>
  <c r="D2126" i="5"/>
  <c r="D2090" i="5"/>
  <c r="AM2094" i="5" s="1"/>
  <c r="D2054" i="5"/>
  <c r="AM2058" i="5" s="1"/>
  <c r="D2018" i="5"/>
  <c r="AM2022" i="5" s="1"/>
  <c r="D1982" i="5"/>
  <c r="AM1986" i="5" s="1"/>
  <c r="AM1950" i="5"/>
  <c r="D1946" i="5"/>
  <c r="AM1914" i="5"/>
  <c r="D1910" i="5"/>
  <c r="AM1878" i="5"/>
  <c r="D1874" i="5"/>
  <c r="AM1842" i="5"/>
  <c r="D1838" i="5"/>
  <c r="D1802" i="5"/>
  <c r="AM1806" i="5" s="1"/>
  <c r="AM1770" i="5"/>
  <c r="D1766" i="5"/>
  <c r="D1730" i="5"/>
  <c r="AM1734" i="5" s="1"/>
  <c r="AM1698" i="5"/>
  <c r="D1694" i="5"/>
  <c r="AM1662" i="5"/>
  <c r="D1658" i="5"/>
  <c r="AM1626" i="5"/>
  <c r="D1622" i="5"/>
  <c r="AM1590" i="5"/>
  <c r="D1586" i="5"/>
  <c r="D1550" i="5"/>
  <c r="AM1554" i="5" s="1"/>
  <c r="D1514" i="5"/>
  <c r="AM1518" i="5" s="1"/>
  <c r="AM1482" i="5"/>
  <c r="D1478" i="5"/>
  <c r="AM1446" i="5"/>
  <c r="D1442" i="5"/>
  <c r="AM1410" i="5"/>
  <c r="D1406" i="5"/>
  <c r="D1370" i="5"/>
  <c r="AM1374" i="5" s="1"/>
  <c r="AM1338" i="5"/>
  <c r="D1334" i="5"/>
  <c r="D1298" i="5"/>
  <c r="AM1302" i="5" s="1"/>
  <c r="AM1266" i="5"/>
  <c r="D1262" i="5"/>
  <c r="AM1230" i="5"/>
  <c r="D1226" i="5"/>
  <c r="AM1194" i="5"/>
  <c r="D1190" i="5"/>
  <c r="AM1158" i="5"/>
  <c r="D1154" i="5"/>
  <c r="AM1122" i="5"/>
  <c r="D1118" i="5"/>
  <c r="AM1086" i="5"/>
  <c r="D1082" i="5"/>
  <c r="AM1050" i="5"/>
  <c r="D1046" i="5"/>
  <c r="D1010" i="5"/>
  <c r="AM1014" i="5" s="1"/>
  <c r="D974" i="5"/>
  <c r="AM978" i="5" s="1"/>
  <c r="AM942" i="5"/>
  <c r="D938" i="5"/>
  <c r="AM906" i="5"/>
  <c r="D902" i="5"/>
  <c r="D866" i="5"/>
  <c r="AM870" i="5" s="1"/>
  <c r="AM834" i="5"/>
  <c r="D830" i="5"/>
  <c r="D794" i="5"/>
  <c r="AM798" i="5" s="1"/>
  <c r="D758" i="5"/>
  <c r="AM762" i="5" s="1"/>
  <c r="D722" i="5"/>
  <c r="AM726" i="5" s="1"/>
  <c r="D686" i="5"/>
  <c r="AM690" i="5" s="1"/>
  <c r="D650" i="5"/>
  <c r="AM654" i="5" s="1"/>
  <c r="AM618" i="5"/>
  <c r="D614" i="5"/>
  <c r="AM582" i="5"/>
  <c r="D578" i="5"/>
  <c r="D542" i="5"/>
  <c r="AM510" i="5"/>
  <c r="AM509" i="5"/>
  <c r="D506" i="5"/>
  <c r="AM474" i="5"/>
  <c r="AM473" i="5"/>
  <c r="D470" i="5"/>
  <c r="AM438" i="5"/>
  <c r="D434" i="5"/>
  <c r="AM437" i="5" s="1"/>
  <c r="AM402" i="5"/>
  <c r="AM401" i="5"/>
  <c r="D398" i="5"/>
  <c r="D362" i="5"/>
  <c r="AM365" i="5" s="1"/>
  <c r="D326" i="5"/>
  <c r="AM330" i="5" s="1"/>
  <c r="AM294" i="5"/>
  <c r="D290" i="5"/>
  <c r="AM258" i="5"/>
  <c r="D254" i="5"/>
  <c r="D218" i="5"/>
  <c r="AM222" i="5" s="1"/>
  <c r="AM186" i="5"/>
  <c r="D182" i="5"/>
  <c r="AM150" i="5"/>
  <c r="D146" i="5"/>
  <c r="AH143" i="5"/>
  <c r="AB143" i="5"/>
  <c r="Z143" i="5"/>
  <c r="V143" i="5"/>
  <c r="T143" i="5"/>
  <c r="R143" i="5"/>
  <c r="L143" i="5"/>
  <c r="J143" i="5"/>
  <c r="AF142" i="5"/>
  <c r="AI143" i="5" s="1"/>
  <c r="AB142" i="5"/>
  <c r="AE143" i="5" s="1"/>
  <c r="X142" i="5"/>
  <c r="AA143" i="5" s="1"/>
  <c r="T142" i="5"/>
  <c r="W143" i="5" s="1"/>
  <c r="P142" i="5"/>
  <c r="S143" i="5" s="1"/>
  <c r="L142" i="5"/>
  <c r="O143" i="5" s="1"/>
  <c r="H142" i="5"/>
  <c r="K143" i="5" s="1"/>
  <c r="D142" i="5"/>
  <c r="AH127" i="5"/>
  <c r="AG127" i="5"/>
  <c r="AB127" i="5"/>
  <c r="V127" i="5"/>
  <c r="T127" i="5"/>
  <c r="R127" i="5"/>
  <c r="Q127" i="5"/>
  <c r="L127" i="5"/>
  <c r="J127" i="5"/>
  <c r="I127" i="5"/>
  <c r="AF126" i="5"/>
  <c r="AI127" i="5" s="1"/>
  <c r="AB126" i="5"/>
  <c r="AE127" i="5" s="1"/>
  <c r="X126" i="5"/>
  <c r="AA127" i="5" s="1"/>
  <c r="T126" i="5"/>
  <c r="W127" i="5" s="1"/>
  <c r="P126" i="5"/>
  <c r="S127" i="5" s="1"/>
  <c r="L126" i="5"/>
  <c r="O127" i="5" s="1"/>
  <c r="H126" i="5"/>
  <c r="K127" i="5" s="1"/>
  <c r="D126" i="5"/>
  <c r="AM114" i="5"/>
  <c r="D110" i="5"/>
  <c r="AB107" i="5"/>
  <c r="AA107" i="5"/>
  <c r="Z107" i="5"/>
  <c r="X107" i="5"/>
  <c r="T107" i="5"/>
  <c r="S107" i="5"/>
  <c r="R107" i="5"/>
  <c r="P107" i="5"/>
  <c r="L107" i="5"/>
  <c r="K107" i="5"/>
  <c r="J107" i="5"/>
  <c r="H107" i="5"/>
  <c r="AF106" i="5"/>
  <c r="AI107" i="5" s="1"/>
  <c r="AB106" i="5"/>
  <c r="AE107" i="5" s="1"/>
  <c r="X106" i="5"/>
  <c r="Y107" i="5" s="1"/>
  <c r="T106" i="5"/>
  <c r="W107" i="5" s="1"/>
  <c r="P106" i="5"/>
  <c r="Q107" i="5" s="1"/>
  <c r="L106" i="5"/>
  <c r="O107" i="5" s="1"/>
  <c r="H106" i="5"/>
  <c r="I107" i="5" s="1"/>
  <c r="D106" i="5"/>
  <c r="AE103" i="5"/>
  <c r="AC103" i="5"/>
  <c r="AB103" i="5"/>
  <c r="W103" i="5"/>
  <c r="U103" i="5"/>
  <c r="T103" i="5"/>
  <c r="S103" i="5"/>
  <c r="Q103" i="5"/>
  <c r="O103" i="5"/>
  <c r="M103" i="5"/>
  <c r="L103" i="5"/>
  <c r="E103" i="5"/>
  <c r="AF102" i="5"/>
  <c r="AI103" i="5" s="1"/>
  <c r="AB102" i="5"/>
  <c r="AD103" i="5" s="1"/>
  <c r="X102" i="5"/>
  <c r="AA103" i="5" s="1"/>
  <c r="T102" i="5"/>
  <c r="V103" i="5" s="1"/>
  <c r="P102" i="5"/>
  <c r="R103" i="5" s="1"/>
  <c r="L102" i="5"/>
  <c r="N103" i="5" s="1"/>
  <c r="H102" i="5"/>
  <c r="D102" i="5"/>
  <c r="AM103" i="5" s="1"/>
  <c r="AB91" i="5"/>
  <c r="AA91" i="5"/>
  <c r="Z91" i="5"/>
  <c r="X91" i="5"/>
  <c r="T91" i="5"/>
  <c r="S91" i="5"/>
  <c r="R91" i="5"/>
  <c r="P91" i="5"/>
  <c r="L91" i="5"/>
  <c r="K91" i="5"/>
  <c r="J91" i="5"/>
  <c r="H91" i="5"/>
  <c r="AF90" i="5"/>
  <c r="AI91" i="5" s="1"/>
  <c r="AB90" i="5"/>
  <c r="AE91" i="5" s="1"/>
  <c r="X90" i="5"/>
  <c r="Y91" i="5" s="1"/>
  <c r="T90" i="5"/>
  <c r="W91" i="5" s="1"/>
  <c r="P90" i="5"/>
  <c r="Q91" i="5" s="1"/>
  <c r="L90" i="5"/>
  <c r="O91" i="5" s="1"/>
  <c r="H90" i="5"/>
  <c r="I91" i="5" s="1"/>
  <c r="D90" i="5"/>
  <c r="D91" i="5" s="1"/>
  <c r="AI86" i="5"/>
  <c r="AG86" i="5"/>
  <c r="AE86" i="5"/>
  <c r="AD86" i="5"/>
  <c r="AC86" i="5"/>
  <c r="AA86" i="5"/>
  <c r="Y86" i="5"/>
  <c r="S86" i="5"/>
  <c r="O86" i="5"/>
  <c r="K86" i="5"/>
  <c r="I86" i="5"/>
  <c r="AF85" i="5"/>
  <c r="AH86" i="5" s="1"/>
  <c r="AB85" i="5"/>
  <c r="AB86" i="5" s="1"/>
  <c r="X85" i="5"/>
  <c r="Z86" i="5" s="1"/>
  <c r="T85" i="5"/>
  <c r="P85" i="5"/>
  <c r="R86" i="5" s="1"/>
  <c r="L85" i="5"/>
  <c r="N86" i="5" s="1"/>
  <c r="H85" i="5"/>
  <c r="J86" i="5" s="1"/>
  <c r="D85" i="5"/>
  <c r="AM79" i="5"/>
  <c r="D74" i="5"/>
  <c r="AM42" i="5"/>
  <c r="AE24" i="4"/>
  <c r="AF24" i="4"/>
  <c r="AG24" i="4"/>
  <c r="AH24" i="4"/>
  <c r="AI24" i="4"/>
  <c r="AJ24" i="4"/>
  <c r="AK24" i="4"/>
  <c r="H70" i="5"/>
  <c r="L70" i="5"/>
  <c r="P70" i="5"/>
  <c r="P71" i="5" s="1"/>
  <c r="T70" i="5"/>
  <c r="V71" i="5" s="1"/>
  <c r="X70" i="5"/>
  <c r="X71" i="5" s="1"/>
  <c r="AB70" i="5"/>
  <c r="AC71" i="5" s="1"/>
  <c r="AF70" i="5"/>
  <c r="D70" i="5"/>
  <c r="AF66" i="5"/>
  <c r="AB66" i="5"/>
  <c r="AD67" i="5" s="1"/>
  <c r="X66" i="5"/>
  <c r="T66" i="5"/>
  <c r="P66" i="5"/>
  <c r="L66" i="5"/>
  <c r="N67" i="5" s="1"/>
  <c r="H66" i="5"/>
  <c r="D66" i="5"/>
  <c r="H64" i="5"/>
  <c r="L64" i="5"/>
  <c r="O65" i="5" s="1"/>
  <c r="P64" i="5"/>
  <c r="P65" i="5" s="1"/>
  <c r="T64" i="5"/>
  <c r="X64" i="5"/>
  <c r="AA65" i="5" s="1"/>
  <c r="AB64" i="5"/>
  <c r="AC65" i="5" s="1"/>
  <c r="AF64" i="5"/>
  <c r="AI65" i="5" s="1"/>
  <c r="D64" i="5"/>
  <c r="F65" i="5" s="1"/>
  <c r="AF54" i="5"/>
  <c r="H54" i="5"/>
  <c r="L54" i="5"/>
  <c r="O55" i="5" s="1"/>
  <c r="P54" i="5"/>
  <c r="T54" i="5"/>
  <c r="V55" i="5" s="1"/>
  <c r="X54" i="5"/>
  <c r="AB54" i="5"/>
  <c r="AC55" i="5" s="1"/>
  <c r="D54" i="5"/>
  <c r="G55" i="5"/>
  <c r="H49" i="5"/>
  <c r="L49" i="5"/>
  <c r="P49" i="5"/>
  <c r="T49" i="5"/>
  <c r="X49" i="5"/>
  <c r="AB49" i="5"/>
  <c r="AF49" i="5"/>
  <c r="D49" i="5"/>
  <c r="G50" i="5" s="1"/>
  <c r="AF47" i="5"/>
  <c r="AH48" i="5" s="1"/>
  <c r="H47" i="5"/>
  <c r="L47" i="5"/>
  <c r="M48" i="5" s="1"/>
  <c r="P47" i="5"/>
  <c r="P48" i="5" s="1"/>
  <c r="T47" i="5"/>
  <c r="X47" i="5"/>
  <c r="Z48" i="5" s="1"/>
  <c r="AB47" i="5"/>
  <c r="AC48" i="5" s="1"/>
  <c r="D47" i="5"/>
  <c r="D38" i="5"/>
  <c r="AD71" i="5"/>
  <c r="AA71" i="5"/>
  <c r="T71" i="5"/>
  <c r="N71" i="5"/>
  <c r="AI71" i="5"/>
  <c r="O71" i="5"/>
  <c r="AG67" i="5"/>
  <c r="AC67" i="5"/>
  <c r="W67" i="5"/>
  <c r="V67" i="5"/>
  <c r="U67" i="5"/>
  <c r="T67" i="5"/>
  <c r="G67" i="5"/>
  <c r="F67" i="5"/>
  <c r="E67" i="5"/>
  <c r="AI67" i="5"/>
  <c r="AA67" i="5"/>
  <c r="AF65" i="5"/>
  <c r="X65" i="5"/>
  <c r="W65" i="5"/>
  <c r="AB55" i="5"/>
  <c r="AA55" i="5"/>
  <c r="X55" i="5"/>
  <c r="S55" i="5"/>
  <c r="P55" i="5"/>
  <c r="M55" i="5"/>
  <c r="K55" i="5"/>
  <c r="AI55" i="5"/>
  <c r="Z55" i="5"/>
  <c r="R55" i="5"/>
  <c r="AE50" i="5"/>
  <c r="AD50" i="5"/>
  <c r="V50" i="5"/>
  <c r="O50" i="5"/>
  <c r="N50" i="5"/>
  <c r="K50" i="5"/>
  <c r="J50" i="5"/>
  <c r="I50" i="5"/>
  <c r="H50" i="5"/>
  <c r="AG50" i="5"/>
  <c r="X50" i="5"/>
  <c r="Q50" i="5"/>
  <c r="M50" i="5"/>
  <c r="AA48" i="5"/>
  <c r="R48" i="5"/>
  <c r="Q48" i="5"/>
  <c r="L48" i="5"/>
  <c r="O48" i="5"/>
  <c r="K48" i="5"/>
  <c r="D48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S32" i="5"/>
  <c r="T32" i="5"/>
  <c r="U32" i="5"/>
  <c r="V32" i="5"/>
  <c r="W32" i="5"/>
  <c r="X32" i="5"/>
  <c r="Y32" i="5"/>
  <c r="Z32" i="5"/>
  <c r="AA32" i="5"/>
  <c r="AB32" i="5"/>
  <c r="AC32" i="5"/>
  <c r="AD32" i="5"/>
  <c r="AE32" i="5"/>
  <c r="AF32" i="5"/>
  <c r="AG32" i="5"/>
  <c r="AH32" i="5"/>
  <c r="AI32" i="5"/>
  <c r="AM545" i="5" l="1"/>
  <c r="CQ55" i="14"/>
  <c r="CL343" i="14"/>
  <c r="CL344" i="14" s="1"/>
  <c r="CL345" i="14" s="1"/>
  <c r="CL346" i="14" s="1"/>
  <c r="CL347" i="14" s="1"/>
  <c r="CL348" i="14" s="1"/>
  <c r="CL349" i="14" s="1"/>
  <c r="CL350" i="14" s="1"/>
  <c r="CL351" i="14" s="1"/>
  <c r="CL352" i="14" s="1"/>
  <c r="CL353" i="14" s="1"/>
  <c r="CL354" i="14" s="1"/>
  <c r="CL355" i="14" s="1"/>
  <c r="CL356" i="14" s="1"/>
  <c r="CL357" i="14" s="1"/>
  <c r="CL358" i="14" s="1"/>
  <c r="CL359" i="14" s="1"/>
  <c r="CL360" i="14" s="1"/>
  <c r="CE323" i="14"/>
  <c r="CH323" i="14"/>
  <c r="CH324" i="14" s="1"/>
  <c r="CH325" i="14" s="1"/>
  <c r="CH326" i="14" s="1"/>
  <c r="CH327" i="14" s="1"/>
  <c r="CH328" i="14" s="1"/>
  <c r="CH329" i="14" s="1"/>
  <c r="CH330" i="14" s="1"/>
  <c r="CH331" i="14" s="1"/>
  <c r="CH332" i="14" s="1"/>
  <c r="CH333" i="14" s="1"/>
  <c r="CH334" i="14" s="1"/>
  <c r="CH335" i="14" s="1"/>
  <c r="CH336" i="14" s="1"/>
  <c r="CH337" i="14" s="1"/>
  <c r="CH338" i="14" s="1"/>
  <c r="CH339" i="14" s="1"/>
  <c r="CH340" i="14" s="1"/>
  <c r="CH341" i="14" s="1"/>
  <c r="CH342" i="14" s="1"/>
  <c r="CH343" i="14" s="1"/>
  <c r="CH344" i="14" s="1"/>
  <c r="CK343" i="14"/>
  <c r="CJ343" i="14"/>
  <c r="CJ344" i="14" s="1"/>
  <c r="CM343" i="14"/>
  <c r="CM344" i="14" s="1"/>
  <c r="CM345" i="14" s="1"/>
  <c r="CM346" i="14" s="1"/>
  <c r="CM347" i="14" s="1"/>
  <c r="CM348" i="14" s="1"/>
  <c r="CM349" i="14" s="1"/>
  <c r="CM350" i="14" s="1"/>
  <c r="CM351" i="14" s="1"/>
  <c r="CM352" i="14" s="1"/>
  <c r="CM353" i="14" s="1"/>
  <c r="CM354" i="14" s="1"/>
  <c r="CM355" i="14" s="1"/>
  <c r="CM356" i="14" s="1"/>
  <c r="CM357" i="14" s="1"/>
  <c r="CM358" i="14" s="1"/>
  <c r="CM359" i="14" s="1"/>
  <c r="CM360" i="14" s="1"/>
  <c r="BO262" i="14"/>
  <c r="CK262" i="14"/>
  <c r="CK263" i="14" s="1"/>
  <c r="CK264" i="14" s="1"/>
  <c r="CK265" i="14" s="1"/>
  <c r="CK266" i="14" s="1"/>
  <c r="CK267" i="14" s="1"/>
  <c r="CK268" i="14" s="1"/>
  <c r="CK269" i="14" s="1"/>
  <c r="CK270" i="14" s="1"/>
  <c r="CK271" i="14" s="1"/>
  <c r="CK272" i="14" s="1"/>
  <c r="CK273" i="14" s="1"/>
  <c r="CK274" i="14" s="1"/>
  <c r="CK275" i="14" s="1"/>
  <c r="CK276" i="14" s="1"/>
  <c r="CK277" i="14" s="1"/>
  <c r="CK278" i="14" s="1"/>
  <c r="CK279" i="14" s="1"/>
  <c r="CK280" i="14" s="1"/>
  <c r="CK281" i="14" s="1"/>
  <c r="CK282" i="14" s="1"/>
  <c r="CK283" i="14" s="1"/>
  <c r="CK284" i="14" s="1"/>
  <c r="CK285" i="14" s="1"/>
  <c r="CK286" i="14" s="1"/>
  <c r="CK287" i="14" s="1"/>
  <c r="CK288" i="14" s="1"/>
  <c r="CK289" i="14" s="1"/>
  <c r="CK290" i="14" s="1"/>
  <c r="CK291" i="14" s="1"/>
  <c r="CK292" i="14" s="1"/>
  <c r="CK293" i="14" s="1"/>
  <c r="CK294" i="14" s="1"/>
  <c r="CK295" i="14" s="1"/>
  <c r="CK296" i="14" s="1"/>
  <c r="CK297" i="14" s="1"/>
  <c r="CK298" i="14" s="1"/>
  <c r="CK299" i="14" s="1"/>
  <c r="CI262" i="14"/>
  <c r="BL262" i="14"/>
  <c r="CG262" i="14"/>
  <c r="CN201" i="14"/>
  <c r="CN202" i="14" s="1"/>
  <c r="CN203" i="14" s="1"/>
  <c r="CN204" i="14" s="1"/>
  <c r="CN205" i="14" s="1"/>
  <c r="CN206" i="14" s="1"/>
  <c r="CN207" i="14" s="1"/>
  <c r="CN208" i="14" s="1"/>
  <c r="CN209" i="14" s="1"/>
  <c r="CN210" i="14" s="1"/>
  <c r="CN211" i="14" s="1"/>
  <c r="CN212" i="14" s="1"/>
  <c r="CN213" i="14" s="1"/>
  <c r="CN214" i="14" s="1"/>
  <c r="CN215" i="14" s="1"/>
  <c r="CN216" i="14" s="1"/>
  <c r="CN217" i="14" s="1"/>
  <c r="CN218" i="14" s="1"/>
  <c r="CN219" i="14" s="1"/>
  <c r="CN220" i="14" s="1"/>
  <c r="CN221" i="14" s="1"/>
  <c r="CN222" i="14" s="1"/>
  <c r="CN223" i="14" s="1"/>
  <c r="CN224" i="14" s="1"/>
  <c r="CN225" i="14" s="1"/>
  <c r="CN226" i="14" s="1"/>
  <c r="CN227" i="14" s="1"/>
  <c r="CN228" i="14" s="1"/>
  <c r="CN229" i="14" s="1"/>
  <c r="CN230" i="14" s="1"/>
  <c r="CN231" i="14" s="1"/>
  <c r="CN232" i="14" s="1"/>
  <c r="CN233" i="14" s="1"/>
  <c r="CN234" i="14" s="1"/>
  <c r="CN235" i="14" s="1"/>
  <c r="CN236" i="14" s="1"/>
  <c r="CN237" i="14" s="1"/>
  <c r="CN238" i="14" s="1"/>
  <c r="CL201" i="14"/>
  <c r="CL202" i="14" s="1"/>
  <c r="CF201" i="14"/>
  <c r="CI201" i="14"/>
  <c r="CG201" i="14"/>
  <c r="CO201" i="14"/>
  <c r="CO202" i="14" s="1"/>
  <c r="CO203" i="14" s="1"/>
  <c r="CO204" i="14" s="1"/>
  <c r="CO205" i="14" s="1"/>
  <c r="CO206" i="14" s="1"/>
  <c r="CO207" i="14" s="1"/>
  <c r="CO208" i="14" s="1"/>
  <c r="CO209" i="14" s="1"/>
  <c r="CO210" i="14" s="1"/>
  <c r="CO211" i="14" s="1"/>
  <c r="CO212" i="14" s="1"/>
  <c r="CO213" i="14" s="1"/>
  <c r="CO214" i="14" s="1"/>
  <c r="CO215" i="14" s="1"/>
  <c r="CO216" i="14" s="1"/>
  <c r="CO217" i="14" s="1"/>
  <c r="CO218" i="14" s="1"/>
  <c r="CO219" i="14" s="1"/>
  <c r="CO220" i="14" s="1"/>
  <c r="CO221" i="14" s="1"/>
  <c r="CO222" i="14" s="1"/>
  <c r="CO223" i="14" s="1"/>
  <c r="CO224" i="14" s="1"/>
  <c r="CO225" i="14" s="1"/>
  <c r="CO226" i="14" s="1"/>
  <c r="CO227" i="14" s="1"/>
  <c r="CO228" i="14" s="1"/>
  <c r="CO229" i="14" s="1"/>
  <c r="CO230" i="14" s="1"/>
  <c r="CO231" i="14" s="1"/>
  <c r="CO232" i="14" s="1"/>
  <c r="CO233" i="14" s="1"/>
  <c r="CO234" i="14" s="1"/>
  <c r="CO235" i="14" s="1"/>
  <c r="CO236" i="14" s="1"/>
  <c r="CO237" i="14" s="1"/>
  <c r="CO238" i="14" s="1"/>
  <c r="BQ201" i="14"/>
  <c r="CF202" i="14"/>
  <c r="CM202" i="14"/>
  <c r="CM203" i="14" s="1"/>
  <c r="CM204" i="14" s="1"/>
  <c r="CM205" i="14" s="1"/>
  <c r="CM206" i="14" s="1"/>
  <c r="CM207" i="14" s="1"/>
  <c r="CM208" i="14" s="1"/>
  <c r="CM209" i="14" s="1"/>
  <c r="CM210" i="14" s="1"/>
  <c r="CM211" i="14" s="1"/>
  <c r="CM212" i="14" s="1"/>
  <c r="CM213" i="14" s="1"/>
  <c r="CM214" i="14" s="1"/>
  <c r="BX201" i="14"/>
  <c r="BS201" i="14"/>
  <c r="CS155" i="14"/>
  <c r="CS156" i="14" s="1"/>
  <c r="CS157" i="14" s="1"/>
  <c r="CS158" i="14" s="1"/>
  <c r="CS159" i="14" s="1"/>
  <c r="CS160" i="14" s="1"/>
  <c r="CS161" i="14" s="1"/>
  <c r="CS162" i="14" s="1"/>
  <c r="CS163" i="14" s="1"/>
  <c r="CS164" i="14" s="1"/>
  <c r="CS165" i="14" s="1"/>
  <c r="CS166" i="14" s="1"/>
  <c r="CS167" i="14" s="1"/>
  <c r="CS168" i="14" s="1"/>
  <c r="CS169" i="14" s="1"/>
  <c r="CS170" i="14" s="1"/>
  <c r="CS171" i="14" s="1"/>
  <c r="CS172" i="14" s="1"/>
  <c r="CS173" i="14" s="1"/>
  <c r="CS174" i="14" s="1"/>
  <c r="CS175" i="14" s="1"/>
  <c r="CS176" i="14" s="1"/>
  <c r="CS177" i="14" s="1"/>
  <c r="BY140" i="14"/>
  <c r="CR155" i="14"/>
  <c r="CR156" i="14" s="1"/>
  <c r="CR157" i="14" s="1"/>
  <c r="CR158" i="14" s="1"/>
  <c r="CR159" i="14" s="1"/>
  <c r="CR160" i="14" s="1"/>
  <c r="CR161" i="14" s="1"/>
  <c r="CR162" i="14" s="1"/>
  <c r="CR163" i="14" s="1"/>
  <c r="CR164" i="14" s="1"/>
  <c r="CR165" i="14" s="1"/>
  <c r="CR166" i="14" s="1"/>
  <c r="CR167" i="14" s="1"/>
  <c r="CR168" i="14" s="1"/>
  <c r="CR169" i="14" s="1"/>
  <c r="CR170" i="14" s="1"/>
  <c r="CR171" i="14" s="1"/>
  <c r="CR172" i="14" s="1"/>
  <c r="CR173" i="14" s="1"/>
  <c r="CR174" i="14" s="1"/>
  <c r="CR175" i="14" s="1"/>
  <c r="CR176" i="14" s="1"/>
  <c r="CR177" i="14" s="1"/>
  <c r="BT323" i="14"/>
  <c r="BO323" i="14"/>
  <c r="BN323" i="14"/>
  <c r="BU323" i="14"/>
  <c r="BZ323" i="14"/>
  <c r="BM323" i="14"/>
  <c r="BW323" i="14"/>
  <c r="CA323" i="14"/>
  <c r="BJ323" i="14"/>
  <c r="BL323" i="14"/>
  <c r="CB323" i="14"/>
  <c r="CG323" i="14"/>
  <c r="CG324" i="14" s="1"/>
  <c r="CG325" i="14" s="1"/>
  <c r="CG326" i="14" s="1"/>
  <c r="CG327" i="14" s="1"/>
  <c r="CG328" i="14" s="1"/>
  <c r="CG329" i="14" s="1"/>
  <c r="CG330" i="14" s="1"/>
  <c r="CG331" i="14" s="1"/>
  <c r="CG332" i="14" s="1"/>
  <c r="CG333" i="14" s="1"/>
  <c r="CG334" i="14" s="1"/>
  <c r="CG335" i="14" s="1"/>
  <c r="CG336" i="14" s="1"/>
  <c r="CG337" i="14" s="1"/>
  <c r="CG338" i="14" s="1"/>
  <c r="CG339" i="14" s="1"/>
  <c r="CG340" i="14" s="1"/>
  <c r="CG341" i="14" s="1"/>
  <c r="CG342" i="14" s="1"/>
  <c r="CG343" i="14" s="1"/>
  <c r="CG344" i="14" s="1"/>
  <c r="BP323" i="14"/>
  <c r="BS323" i="14"/>
  <c r="BV323" i="14"/>
  <c r="CC323" i="14"/>
  <c r="BR323" i="14"/>
  <c r="BQ323" i="14"/>
  <c r="CF323" i="14"/>
  <c r="BY323" i="14"/>
  <c r="CD323" i="14"/>
  <c r="CD324" i="14" s="1"/>
  <c r="BX323" i="14"/>
  <c r="BK323" i="14"/>
  <c r="BI323" i="14"/>
  <c r="BW262" i="14"/>
  <c r="CB262" i="14"/>
  <c r="BY262" i="14"/>
  <c r="BZ262" i="14"/>
  <c r="CF262" i="14"/>
  <c r="BR262" i="14"/>
  <c r="BM262" i="14"/>
  <c r="CE262" i="14"/>
  <c r="BT262" i="14"/>
  <c r="CH262" i="14"/>
  <c r="CD262" i="14"/>
  <c r="BU262" i="14"/>
  <c r="BV262" i="14"/>
  <c r="BQ262" i="14"/>
  <c r="CA262" i="14"/>
  <c r="BN262" i="14"/>
  <c r="BS262" i="14"/>
  <c r="BK262" i="14"/>
  <c r="CJ262" i="14"/>
  <c r="CJ263" i="14" s="1"/>
  <c r="CJ264" i="14" s="1"/>
  <c r="CJ265" i="14" s="1"/>
  <c r="CJ266" i="14" s="1"/>
  <c r="CJ267" i="14" s="1"/>
  <c r="CJ268" i="14" s="1"/>
  <c r="CJ269" i="14" s="1"/>
  <c r="CJ270" i="14" s="1"/>
  <c r="CJ271" i="14" s="1"/>
  <c r="CJ272" i="14" s="1"/>
  <c r="CJ273" i="14" s="1"/>
  <c r="CJ274" i="14" s="1"/>
  <c r="CJ275" i="14" s="1"/>
  <c r="CJ276" i="14" s="1"/>
  <c r="CJ277" i="14" s="1"/>
  <c r="CJ278" i="14" s="1"/>
  <c r="CJ279" i="14" s="1"/>
  <c r="CJ280" i="14" s="1"/>
  <c r="CJ281" i="14" s="1"/>
  <c r="CJ282" i="14" s="1"/>
  <c r="CJ283" i="14" s="1"/>
  <c r="CJ284" i="14" s="1"/>
  <c r="CJ285" i="14" s="1"/>
  <c r="CJ286" i="14" s="1"/>
  <c r="CJ287" i="14" s="1"/>
  <c r="CJ288" i="14" s="1"/>
  <c r="CJ289" i="14" s="1"/>
  <c r="CJ290" i="14" s="1"/>
  <c r="CJ291" i="14" s="1"/>
  <c r="CJ292" i="14" s="1"/>
  <c r="CJ293" i="14" s="1"/>
  <c r="CJ294" i="14" s="1"/>
  <c r="CJ295" i="14" s="1"/>
  <c r="CJ296" i="14" s="1"/>
  <c r="CJ297" i="14" s="1"/>
  <c r="CJ298" i="14" s="1"/>
  <c r="CJ299" i="14" s="1"/>
  <c r="BP262" i="14"/>
  <c r="BX262" i="14"/>
  <c r="CC262" i="14"/>
  <c r="BI262" i="14"/>
  <c r="BT201" i="14"/>
  <c r="BW201" i="14"/>
  <c r="BM201" i="14"/>
  <c r="BJ201" i="14"/>
  <c r="CA201" i="14"/>
  <c r="BV201" i="14"/>
  <c r="BN201" i="14"/>
  <c r="BR201" i="14"/>
  <c r="BU201" i="14"/>
  <c r="BL201" i="14"/>
  <c r="BI201" i="14"/>
  <c r="CD201" i="14"/>
  <c r="BP201" i="14"/>
  <c r="CE201" i="14"/>
  <c r="CE202" i="14" s="1"/>
  <c r="CH202" i="14"/>
  <c r="BZ201" i="14"/>
  <c r="CK202" i="14"/>
  <c r="CK203" i="14" s="1"/>
  <c r="CG202" i="14"/>
  <c r="BO201" i="14"/>
  <c r="CC201" i="14"/>
  <c r="CI202" i="14"/>
  <c r="CB201" i="14"/>
  <c r="BK201" i="14"/>
  <c r="BY201" i="14"/>
  <c r="CI141" i="14"/>
  <c r="CC140" i="14"/>
  <c r="BU140" i="14"/>
  <c r="CB140" i="14"/>
  <c r="BV140" i="14"/>
  <c r="BO140" i="14"/>
  <c r="BJ140" i="14"/>
  <c r="CA140" i="14"/>
  <c r="BI140" i="14"/>
  <c r="CK141" i="14"/>
  <c r="BR140" i="14"/>
  <c r="CD140" i="14"/>
  <c r="CD141" i="14" s="1"/>
  <c r="BZ140" i="14"/>
  <c r="BW140" i="14"/>
  <c r="BN140" i="14"/>
  <c r="CM141" i="14"/>
  <c r="CE140" i="14"/>
  <c r="CE141" i="14" s="1"/>
  <c r="BQ140" i="14"/>
  <c r="CG141" i="14"/>
  <c r="BX140" i="14"/>
  <c r="BX141" i="14" s="1"/>
  <c r="CP141" i="14"/>
  <c r="CP142" i="14" s="1"/>
  <c r="CP143" i="14" s="1"/>
  <c r="CP144" i="14" s="1"/>
  <c r="CP145" i="14" s="1"/>
  <c r="CP146" i="14" s="1"/>
  <c r="CP147" i="14" s="1"/>
  <c r="CP148" i="14" s="1"/>
  <c r="CP149" i="14" s="1"/>
  <c r="CP150" i="14" s="1"/>
  <c r="CP151" i="14" s="1"/>
  <c r="CP152" i="14" s="1"/>
  <c r="CP153" i="14" s="1"/>
  <c r="CP154" i="14" s="1"/>
  <c r="CP155" i="14" s="1"/>
  <c r="CP156" i="14" s="1"/>
  <c r="CF141" i="14"/>
  <c r="BM140" i="14"/>
  <c r="BS140" i="14"/>
  <c r="BK140" i="14"/>
  <c r="CJ141" i="14"/>
  <c r="BT140" i="14"/>
  <c r="BP140" i="14"/>
  <c r="CN141" i="14"/>
  <c r="CN142" i="14" s="1"/>
  <c r="BL140" i="14"/>
  <c r="CH141" i="14"/>
  <c r="CP18" i="14"/>
  <c r="CP19" i="14" s="1"/>
  <c r="CP20" i="14" s="1"/>
  <c r="CP21" i="14" s="1"/>
  <c r="CP22" i="14" s="1"/>
  <c r="CP23" i="14" s="1"/>
  <c r="CP24" i="14" s="1"/>
  <c r="CP25" i="14" s="1"/>
  <c r="CP26" i="14" s="1"/>
  <c r="CP27" i="14" s="1"/>
  <c r="CP28" i="14" s="1"/>
  <c r="CP29" i="14" s="1"/>
  <c r="CP30" i="14" s="1"/>
  <c r="CP31" i="14" s="1"/>
  <c r="CP32" i="14" s="1"/>
  <c r="CP33" i="14" s="1"/>
  <c r="CP34" i="14" s="1"/>
  <c r="CP35" i="14" s="1"/>
  <c r="CP36" i="14" s="1"/>
  <c r="CP37" i="14" s="1"/>
  <c r="CP38" i="14" s="1"/>
  <c r="CP39" i="14" s="1"/>
  <c r="CP40" i="14" s="1"/>
  <c r="CP41" i="14" s="1"/>
  <c r="CP42" i="14" s="1"/>
  <c r="CP43" i="14" s="1"/>
  <c r="CP44" i="14" s="1"/>
  <c r="CP45" i="14" s="1"/>
  <c r="CP46" i="14" s="1"/>
  <c r="CP47" i="14" s="1"/>
  <c r="CP48" i="14" s="1"/>
  <c r="CP49" i="14" s="1"/>
  <c r="CP50" i="14" s="1"/>
  <c r="CP51" i="14" s="1"/>
  <c r="CP52" i="14" s="1"/>
  <c r="CP53" i="14" s="1"/>
  <c r="CP54" i="14" s="1"/>
  <c r="CI18" i="14"/>
  <c r="BM18" i="14"/>
  <c r="CG18" i="14"/>
  <c r="CA18" i="14"/>
  <c r="BY18" i="14"/>
  <c r="BW18" i="14"/>
  <c r="CE18" i="14"/>
  <c r="BO18" i="14"/>
  <c r="BI18" i="14"/>
  <c r="CD18" i="14"/>
  <c r="BK18" i="14"/>
  <c r="BZ18" i="14"/>
  <c r="BJ18" i="14"/>
  <c r="BR18" i="14"/>
  <c r="CF18" i="14"/>
  <c r="BU18" i="14"/>
  <c r="BL18" i="14"/>
  <c r="CL18" i="14"/>
  <c r="CK18" i="14"/>
  <c r="CH18" i="14"/>
  <c r="CN18" i="14"/>
  <c r="CN19" i="14" s="1"/>
  <c r="CB18" i="14"/>
  <c r="CC18" i="14"/>
  <c r="BQ18" i="14"/>
  <c r="CJ18" i="14"/>
  <c r="BP18" i="14"/>
  <c r="CM18" i="14"/>
  <c r="CM19" i="14" s="1"/>
  <c r="BX18" i="14"/>
  <c r="BS18" i="14"/>
  <c r="BV18" i="14"/>
  <c r="BT18" i="14"/>
  <c r="BN18" i="14"/>
  <c r="BW79" i="14"/>
  <c r="CA79" i="14"/>
  <c r="BY79" i="14"/>
  <c r="CI80" i="14"/>
  <c r="CH80" i="14"/>
  <c r="BK79" i="14"/>
  <c r="BM79" i="14"/>
  <c r="CL83" i="14"/>
  <c r="BP79" i="14"/>
  <c r="CD80" i="14"/>
  <c r="CE80" i="14"/>
  <c r="BI79" i="14"/>
  <c r="BQ79" i="14"/>
  <c r="CG80" i="14"/>
  <c r="CK80" i="14"/>
  <c r="CK81" i="14" s="1"/>
  <c r="CK82" i="14" s="1"/>
  <c r="CK83" i="14" s="1"/>
  <c r="CN82" i="14"/>
  <c r="CN83" i="14" s="1"/>
  <c r="CN84" i="14" s="1"/>
  <c r="CN85" i="14" s="1"/>
  <c r="CN86" i="14" s="1"/>
  <c r="CN87" i="14" s="1"/>
  <c r="CN88" i="14" s="1"/>
  <c r="CN89" i="14" s="1"/>
  <c r="CN90" i="14" s="1"/>
  <c r="CN91" i="14" s="1"/>
  <c r="CN92" i="14" s="1"/>
  <c r="CN93" i="14" s="1"/>
  <c r="CN94" i="14" s="1"/>
  <c r="CN95" i="14" s="1"/>
  <c r="CN96" i="14" s="1"/>
  <c r="CN97" i="14" s="1"/>
  <c r="CN98" i="14" s="1"/>
  <c r="CN99" i="14" s="1"/>
  <c r="CN100" i="14" s="1"/>
  <c r="CN101" i="14" s="1"/>
  <c r="CN102" i="14" s="1"/>
  <c r="CN103" i="14" s="1"/>
  <c r="CN104" i="14" s="1"/>
  <c r="CN105" i="14" s="1"/>
  <c r="CN106" i="14" s="1"/>
  <c r="CN107" i="14" s="1"/>
  <c r="CN108" i="14" s="1"/>
  <c r="CN109" i="14" s="1"/>
  <c r="CN110" i="14" s="1"/>
  <c r="CN111" i="14" s="1"/>
  <c r="CN112" i="14" s="1"/>
  <c r="CN113" i="14" s="1"/>
  <c r="CN114" i="14" s="1"/>
  <c r="CN115" i="14" s="1"/>
  <c r="CC79" i="14"/>
  <c r="CC80" i="14" s="1"/>
  <c r="BN79" i="14"/>
  <c r="BV79" i="14"/>
  <c r="BU80" i="14" s="1"/>
  <c r="BR79" i="14"/>
  <c r="BZ79" i="14"/>
  <c r="BT79" i="14"/>
  <c r="CJ80" i="14"/>
  <c r="CJ81" i="14" s="1"/>
  <c r="CJ82" i="14" s="1"/>
  <c r="CJ83" i="14" s="1"/>
  <c r="CB79" i="14"/>
  <c r="CB80" i="14" s="1"/>
  <c r="CB81" i="14" s="1"/>
  <c r="BJ79" i="14"/>
  <c r="BL79" i="14"/>
  <c r="W103" i="8"/>
  <c r="V103" i="8"/>
  <c r="U103" i="8"/>
  <c r="T103" i="8"/>
  <c r="H15" i="8"/>
  <c r="AE91" i="8"/>
  <c r="AD91" i="8"/>
  <c r="AC91" i="8"/>
  <c r="AB91" i="8"/>
  <c r="M8" i="8"/>
  <c r="X7" i="8"/>
  <c r="AG6" i="8"/>
  <c r="W7" i="8"/>
  <c r="W5" i="8" s="1"/>
  <c r="AF6" i="8"/>
  <c r="L8" i="8"/>
  <c r="D71" i="8"/>
  <c r="AM43" i="8"/>
  <c r="G71" i="8"/>
  <c r="F71" i="8"/>
  <c r="E71" i="8"/>
  <c r="N32" i="8"/>
  <c r="Y24" i="8"/>
  <c r="G23" i="8"/>
  <c r="G22" i="8" s="1"/>
  <c r="T25" i="8"/>
  <c r="Z7" i="8"/>
  <c r="AI6" i="8"/>
  <c r="AI5" i="8" s="1"/>
  <c r="O8" i="8"/>
  <c r="AC32" i="8"/>
  <c r="H24" i="8"/>
  <c r="V23" i="8"/>
  <c r="AI25" i="8"/>
  <c r="AB32" i="8"/>
  <c r="AH25" i="8"/>
  <c r="U23" i="8"/>
  <c r="G24" i="8"/>
  <c r="O107" i="8"/>
  <c r="N107" i="8"/>
  <c r="M107" i="8"/>
  <c r="L107" i="8"/>
  <c r="AE107" i="8"/>
  <c r="AD107" i="8"/>
  <c r="AC107" i="8"/>
  <c r="AB107" i="8"/>
  <c r="AG103" i="8"/>
  <c r="AF103" i="8"/>
  <c r="AI103" i="8"/>
  <c r="AH103" i="8"/>
  <c r="K7" i="8"/>
  <c r="T6" i="8"/>
  <c r="AF8" i="8"/>
  <c r="U8" i="8"/>
  <c r="I6" i="8"/>
  <c r="AF7" i="8"/>
  <c r="U7" i="8"/>
  <c r="AD6" i="8"/>
  <c r="AD5" i="8" s="1"/>
  <c r="J8" i="8"/>
  <c r="J5" i="8" s="1"/>
  <c r="W86" i="8"/>
  <c r="V86" i="8"/>
  <c r="U86" i="8"/>
  <c r="T86" i="8"/>
  <c r="AE86" i="8"/>
  <c r="AD86" i="8"/>
  <c r="AC86" i="8"/>
  <c r="AB86" i="8"/>
  <c r="G91" i="8"/>
  <c r="F91" i="8"/>
  <c r="E91" i="8"/>
  <c r="D91" i="8"/>
  <c r="Y103" i="8"/>
  <c r="X103" i="8"/>
  <c r="AA103" i="8"/>
  <c r="Z103" i="8"/>
  <c r="O86" i="8"/>
  <c r="N86" i="8"/>
  <c r="M86" i="8"/>
  <c r="L86" i="8"/>
  <c r="P107" i="8"/>
  <c r="S107" i="8"/>
  <c r="R107" i="8"/>
  <c r="Q107" i="8"/>
  <c r="P102" i="8"/>
  <c r="S65" i="8"/>
  <c r="R65" i="8"/>
  <c r="Q65" i="8"/>
  <c r="P65" i="8"/>
  <c r="AA86" i="8"/>
  <c r="Z86" i="8"/>
  <c r="Y86" i="8"/>
  <c r="X86" i="8"/>
  <c r="T32" i="8"/>
  <c r="Z25" i="8"/>
  <c r="AE24" i="8"/>
  <c r="M23" i="8"/>
  <c r="L7" i="8"/>
  <c r="U6" i="8"/>
  <c r="AG8" i="8"/>
  <c r="AA7" i="8"/>
  <c r="D6" i="8"/>
  <c r="P8" i="8"/>
  <c r="H91" i="8"/>
  <c r="K91" i="8"/>
  <c r="J91" i="8"/>
  <c r="I91" i="8"/>
  <c r="AF32" i="8"/>
  <c r="K24" i="8"/>
  <c r="K22" i="8" s="1"/>
  <c r="Y23" i="8"/>
  <c r="Y22" i="8" s="1"/>
  <c r="F25" i="8"/>
  <c r="G5" i="8"/>
  <c r="AE32" i="8"/>
  <c r="J24" i="8"/>
  <c r="X23" i="8"/>
  <c r="X22" i="8" s="1"/>
  <c r="E25" i="8"/>
  <c r="O103" i="8"/>
  <c r="N103" i="8"/>
  <c r="M103" i="8"/>
  <c r="L103" i="8"/>
  <c r="M32" i="8"/>
  <c r="S25" i="8"/>
  <c r="X24" i="8"/>
  <c r="F23" i="8"/>
  <c r="L32" i="8"/>
  <c r="L33" i="8" s="1"/>
  <c r="R25" i="8"/>
  <c r="E23" i="8"/>
  <c r="E22" i="8" s="1"/>
  <c r="W24" i="8"/>
  <c r="M6" i="8"/>
  <c r="M5" i="8" s="1"/>
  <c r="D7" i="8"/>
  <c r="Y8" i="8"/>
  <c r="K15" i="8"/>
  <c r="P33" i="8"/>
  <c r="W107" i="8"/>
  <c r="V107" i="8"/>
  <c r="U107" i="8"/>
  <c r="T107" i="8"/>
  <c r="W91" i="8"/>
  <c r="V91" i="8"/>
  <c r="U91" i="8"/>
  <c r="T91" i="8"/>
  <c r="W32" i="8"/>
  <c r="AH24" i="8"/>
  <c r="P23" i="8"/>
  <c r="P22" i="8" s="1"/>
  <c r="AC25" i="8"/>
  <c r="AI86" i="8"/>
  <c r="AH86" i="8"/>
  <c r="AG86" i="8"/>
  <c r="AF86" i="8"/>
  <c r="AF107" i="8"/>
  <c r="AI107" i="8"/>
  <c r="AH107" i="8"/>
  <c r="AG107" i="8"/>
  <c r="D32" i="8"/>
  <c r="J25" i="8"/>
  <c r="AC23" i="8"/>
  <c r="O24" i="8"/>
  <c r="O22" i="8" s="1"/>
  <c r="AB7" i="8"/>
  <c r="E6" i="8"/>
  <c r="Q8" i="8"/>
  <c r="AI32" i="8"/>
  <c r="AB23" i="8"/>
  <c r="AB22" i="8" s="1"/>
  <c r="I25" i="8"/>
  <c r="N24" i="8"/>
  <c r="S86" i="8"/>
  <c r="R86" i="8"/>
  <c r="Q86" i="8"/>
  <c r="P86" i="8"/>
  <c r="AE7" i="8"/>
  <c r="AE5" i="8" s="1"/>
  <c r="H6" i="8"/>
  <c r="T8" i="8"/>
  <c r="I103" i="8"/>
  <c r="H103" i="8"/>
  <c r="K103" i="8"/>
  <c r="J103" i="8"/>
  <c r="D15" i="8"/>
  <c r="D16" i="8" s="1"/>
  <c r="AF91" i="8"/>
  <c r="AI91" i="8"/>
  <c r="AH91" i="8"/>
  <c r="AG91" i="8"/>
  <c r="R23" i="8"/>
  <c r="D24" i="8"/>
  <c r="AE25" i="8"/>
  <c r="Y32" i="8"/>
  <c r="Q15" i="8"/>
  <c r="P16" i="8" s="1"/>
  <c r="H32" i="8"/>
  <c r="S24" i="8"/>
  <c r="S22" i="8" s="1"/>
  <c r="AG23" i="8"/>
  <c r="N25" i="8"/>
  <c r="O32" i="8"/>
  <c r="Z24" i="8"/>
  <c r="Z22" i="8" s="1"/>
  <c r="H23" i="8"/>
  <c r="H22" i="8" s="1"/>
  <c r="U25" i="8"/>
  <c r="AH22" i="8"/>
  <c r="O15" i="8"/>
  <c r="H107" i="8"/>
  <c r="K107" i="8"/>
  <c r="J107" i="8"/>
  <c r="I107" i="8"/>
  <c r="G107" i="8"/>
  <c r="F107" i="8"/>
  <c r="E107" i="8"/>
  <c r="D107" i="8"/>
  <c r="AM79" i="8"/>
  <c r="M15" i="8"/>
  <c r="G103" i="8"/>
  <c r="F103" i="8"/>
  <c r="E103" i="8"/>
  <c r="AM103" i="8"/>
  <c r="D103" i="8"/>
  <c r="AB16" i="8"/>
  <c r="T7" i="8"/>
  <c r="AC6" i="8"/>
  <c r="AC5" i="8" s="1"/>
  <c r="I8" i="8"/>
  <c r="AA5" i="8"/>
  <c r="AA32" i="8"/>
  <c r="T23" i="8"/>
  <c r="T22" i="8" s="1"/>
  <c r="AG25" i="8"/>
  <c r="F24" i="8"/>
  <c r="AI15" i="8"/>
  <c r="X32" i="8"/>
  <c r="AI24" i="8"/>
  <c r="AI22" i="8" s="1"/>
  <c r="Q23" i="8"/>
  <c r="AD25" i="8"/>
  <c r="AD22" i="8" s="1"/>
  <c r="AE103" i="8"/>
  <c r="AD103" i="8"/>
  <c r="AC103" i="8"/>
  <c r="AB103" i="8"/>
  <c r="N8" i="8"/>
  <c r="Y7" i="8"/>
  <c r="AH6" i="8"/>
  <c r="AH5" i="8" s="1"/>
  <c r="E8" i="8"/>
  <c r="Y6" i="8"/>
  <c r="Y5" i="8" s="1"/>
  <c r="P7" i="8"/>
  <c r="AA50" i="8"/>
  <c r="Z50" i="8"/>
  <c r="Y50" i="8"/>
  <c r="X90" i="8"/>
  <c r="X50" i="8"/>
  <c r="G32" i="8"/>
  <c r="R24" i="8"/>
  <c r="AF23" i="8"/>
  <c r="AF22" i="8" s="1"/>
  <c r="M25" i="8"/>
  <c r="O7" i="8"/>
  <c r="O5" i="8" s="1"/>
  <c r="X6" i="8"/>
  <c r="X5" i="8" s="1"/>
  <c r="D8" i="8"/>
  <c r="P91" i="8"/>
  <c r="S91" i="8"/>
  <c r="R91" i="8"/>
  <c r="Q91" i="8"/>
  <c r="AB71" i="8"/>
  <c r="AE71" i="8"/>
  <c r="AD71" i="8"/>
  <c r="AC71" i="8"/>
  <c r="T16" i="8"/>
  <c r="S15" i="8"/>
  <c r="X16" i="8"/>
  <c r="AC8" i="8"/>
  <c r="H7" i="8"/>
  <c r="Q6" i="8"/>
  <c r="Q5" i="8" s="1"/>
  <c r="AM93" i="8"/>
  <c r="G86" i="8"/>
  <c r="F86" i="8"/>
  <c r="E86" i="8"/>
  <c r="D86" i="8"/>
  <c r="G7" i="8"/>
  <c r="P6" i="8"/>
  <c r="AB8" i="8"/>
  <c r="AD32" i="8"/>
  <c r="I24" i="8"/>
  <c r="I22" i="8" s="1"/>
  <c r="W23" i="8"/>
  <c r="W22" i="8" s="1"/>
  <c r="D25" i="8"/>
  <c r="AI71" i="8"/>
  <c r="AH71" i="8"/>
  <c r="AG71" i="8"/>
  <c r="AF71" i="8"/>
  <c r="E7" i="8"/>
  <c r="N6" i="8"/>
  <c r="N5" i="8" s="1"/>
  <c r="Z8" i="8"/>
  <c r="L15" i="8"/>
  <c r="L16" i="8" s="1"/>
  <c r="O91" i="8"/>
  <c r="N91" i="8"/>
  <c r="M91" i="8"/>
  <c r="L91" i="8"/>
  <c r="K5" i="8"/>
  <c r="AH15" i="8"/>
  <c r="AF16" i="8" s="1"/>
  <c r="K32" i="8"/>
  <c r="D23" i="8"/>
  <c r="D22" i="8" s="1"/>
  <c r="Q25" i="8"/>
  <c r="V24" i="8"/>
  <c r="Z5" i="8"/>
  <c r="AX19" i="7"/>
  <c r="AX20" i="7" s="1"/>
  <c r="AW19" i="7"/>
  <c r="AW20" i="7" s="1"/>
  <c r="AM12" i="7"/>
  <c r="AM11" i="7"/>
  <c r="AM10" i="7"/>
  <c r="AZ18" i="7"/>
  <c r="AZ16" i="7"/>
  <c r="AZ17" i="7"/>
  <c r="AZ19" i="7" s="1"/>
  <c r="AZ20" i="7" s="1"/>
  <c r="AY19" i="7"/>
  <c r="AY20" i="7" s="1"/>
  <c r="AM546" i="5"/>
  <c r="AM366" i="5"/>
  <c r="AM329" i="5"/>
  <c r="G127" i="5"/>
  <c r="AM131" i="5"/>
  <c r="F127" i="5"/>
  <c r="E127" i="5"/>
  <c r="D127" i="5"/>
  <c r="AM115" i="5"/>
  <c r="G143" i="5"/>
  <c r="F143" i="5"/>
  <c r="E143" i="5"/>
  <c r="D143" i="5"/>
  <c r="M127" i="5"/>
  <c r="U127" i="5"/>
  <c r="AC127" i="5"/>
  <c r="M143" i="5"/>
  <c r="U143" i="5"/>
  <c r="AC143" i="5"/>
  <c r="N127" i="5"/>
  <c r="AD127" i="5"/>
  <c r="N143" i="5"/>
  <c r="AD143" i="5"/>
  <c r="H127" i="5"/>
  <c r="P127" i="5"/>
  <c r="X127" i="5"/>
  <c r="AF127" i="5"/>
  <c r="H143" i="5"/>
  <c r="P143" i="5"/>
  <c r="X143" i="5"/>
  <c r="AF143" i="5"/>
  <c r="Y127" i="5"/>
  <c r="I143" i="5"/>
  <c r="Q143" i="5"/>
  <c r="Y143" i="5"/>
  <c r="AG143" i="5"/>
  <c r="Z127" i="5"/>
  <c r="F86" i="5"/>
  <c r="E86" i="5"/>
  <c r="D86" i="5"/>
  <c r="AM93" i="5"/>
  <c r="G86" i="5"/>
  <c r="V86" i="5"/>
  <c r="U86" i="5"/>
  <c r="T86" i="5"/>
  <c r="K103" i="5"/>
  <c r="J103" i="5"/>
  <c r="I103" i="5"/>
  <c r="H103" i="5"/>
  <c r="G107" i="5"/>
  <c r="F107" i="5"/>
  <c r="E107" i="5"/>
  <c r="D107" i="5"/>
  <c r="W86" i="5"/>
  <c r="G91" i="5"/>
  <c r="AM95" i="5"/>
  <c r="F91" i="5"/>
  <c r="E91" i="5"/>
  <c r="AM78" i="5"/>
  <c r="H86" i="5"/>
  <c r="P86" i="5"/>
  <c r="X86" i="5"/>
  <c r="AF86" i="5"/>
  <c r="M91" i="5"/>
  <c r="U91" i="5"/>
  <c r="AC91" i="5"/>
  <c r="F103" i="5"/>
  <c r="M107" i="5"/>
  <c r="U107" i="5"/>
  <c r="AC107" i="5"/>
  <c r="Q86" i="5"/>
  <c r="N91" i="5"/>
  <c r="V91" i="5"/>
  <c r="AD91" i="5"/>
  <c r="G103" i="5"/>
  <c r="N107" i="5"/>
  <c r="V107" i="5"/>
  <c r="AD107" i="5"/>
  <c r="P103" i="5"/>
  <c r="X103" i="5"/>
  <c r="AF103" i="5"/>
  <c r="AF91" i="5"/>
  <c r="Y103" i="5"/>
  <c r="AG103" i="5"/>
  <c r="AF107" i="5"/>
  <c r="L86" i="5"/>
  <c r="AG91" i="5"/>
  <c r="Z103" i="5"/>
  <c r="AH103" i="5"/>
  <c r="AG107" i="5"/>
  <c r="M86" i="5"/>
  <c r="AH91" i="5"/>
  <c r="AH107" i="5"/>
  <c r="D103" i="5"/>
  <c r="R71" i="5"/>
  <c r="W71" i="5"/>
  <c r="U71" i="5"/>
  <c r="S71" i="5"/>
  <c r="Z71" i="5"/>
  <c r="AE71" i="5"/>
  <c r="AM43" i="5"/>
  <c r="AB71" i="5"/>
  <c r="G71" i="5"/>
  <c r="M67" i="5"/>
  <c r="L67" i="5"/>
  <c r="O67" i="5"/>
  <c r="AE67" i="5"/>
  <c r="AB67" i="5"/>
  <c r="Z65" i="5"/>
  <c r="AD65" i="5"/>
  <c r="AE65" i="5"/>
  <c r="AH65" i="5"/>
  <c r="E65" i="5"/>
  <c r="G65" i="5"/>
  <c r="AD55" i="5"/>
  <c r="T55" i="5"/>
  <c r="AE55" i="5"/>
  <c r="W55" i="5"/>
  <c r="U55" i="5"/>
  <c r="AF48" i="5"/>
  <c r="AI48" i="5"/>
  <c r="Y48" i="5"/>
  <c r="X48" i="5"/>
  <c r="S48" i="5"/>
  <c r="D55" i="5"/>
  <c r="AM57" i="5"/>
  <c r="D71" i="5"/>
  <c r="H48" i="5"/>
  <c r="AB48" i="5"/>
  <c r="F50" i="5"/>
  <c r="P50" i="5"/>
  <c r="AF50" i="5"/>
  <c r="J55" i="5"/>
  <c r="H55" i="5"/>
  <c r="I55" i="5"/>
  <c r="E55" i="5"/>
  <c r="AM59" i="5"/>
  <c r="K71" i="5"/>
  <c r="J71" i="5"/>
  <c r="I71" i="5"/>
  <c r="H71" i="5"/>
  <c r="E71" i="5"/>
  <c r="G48" i="5"/>
  <c r="F48" i="5"/>
  <c r="I48" i="5"/>
  <c r="F55" i="5"/>
  <c r="V65" i="5"/>
  <c r="AM67" i="5"/>
  <c r="F71" i="5"/>
  <c r="AH55" i="5"/>
  <c r="AG55" i="5"/>
  <c r="AF55" i="5"/>
  <c r="E48" i="5"/>
  <c r="S50" i="5"/>
  <c r="R50" i="5"/>
  <c r="AM55" i="5"/>
  <c r="AM65" i="5"/>
  <c r="K67" i="5"/>
  <c r="J67" i="5"/>
  <c r="I67" i="5"/>
  <c r="H67" i="5"/>
  <c r="L71" i="5"/>
  <c r="E50" i="5"/>
  <c r="D50" i="5"/>
  <c r="W48" i="5"/>
  <c r="V48" i="5"/>
  <c r="J48" i="5"/>
  <c r="T48" i="5"/>
  <c r="U48" i="5"/>
  <c r="AG48" i="5"/>
  <c r="U50" i="5"/>
  <c r="T50" i="5"/>
  <c r="W50" i="5"/>
  <c r="L55" i="5"/>
  <c r="K65" i="5"/>
  <c r="J65" i="5"/>
  <c r="I65" i="5"/>
  <c r="M71" i="5"/>
  <c r="AE48" i="5"/>
  <c r="AD48" i="5"/>
  <c r="AA50" i="5"/>
  <c r="Z50" i="5"/>
  <c r="M65" i="5"/>
  <c r="L65" i="5"/>
  <c r="S67" i="5"/>
  <c r="R67" i="5"/>
  <c r="Q67" i="5"/>
  <c r="P67" i="5"/>
  <c r="AC50" i="5"/>
  <c r="AB50" i="5"/>
  <c r="Y50" i="5"/>
  <c r="N55" i="5"/>
  <c r="S65" i="5"/>
  <c r="R65" i="5"/>
  <c r="Q65" i="5"/>
  <c r="H65" i="5"/>
  <c r="AI50" i="5"/>
  <c r="AH50" i="5"/>
  <c r="U65" i="5"/>
  <c r="T65" i="5"/>
  <c r="N65" i="5"/>
  <c r="Y65" i="5"/>
  <c r="AG65" i="5"/>
  <c r="X67" i="5"/>
  <c r="AF67" i="5"/>
  <c r="Y67" i="5"/>
  <c r="AF71" i="5"/>
  <c r="N48" i="5"/>
  <c r="L50" i="5"/>
  <c r="Q55" i="5"/>
  <c r="Y55" i="5"/>
  <c r="Z67" i="5"/>
  <c r="AH67" i="5"/>
  <c r="Q71" i="5"/>
  <c r="Y71" i="5"/>
  <c r="AG71" i="5"/>
  <c r="D65" i="5"/>
  <c r="AB65" i="5"/>
  <c r="AH71" i="5"/>
  <c r="D67" i="5"/>
  <c r="AM31" i="5"/>
  <c r="AM29" i="5"/>
  <c r="AM27" i="5"/>
  <c r="AM23" i="5"/>
  <c r="AM21" i="5"/>
  <c r="AM19" i="5"/>
  <c r="AM17" i="5"/>
  <c r="AM12" i="5"/>
  <c r="AM13" i="5"/>
  <c r="CP55" i="14" l="1"/>
  <c r="CF324" i="14"/>
  <c r="CF325" i="14" s="1"/>
  <c r="CF326" i="14" s="1"/>
  <c r="CF327" i="14" s="1"/>
  <c r="CF328" i="14" s="1"/>
  <c r="CF329" i="14" s="1"/>
  <c r="CF330" i="14" s="1"/>
  <c r="CF331" i="14" s="1"/>
  <c r="CF332" i="14" s="1"/>
  <c r="CF333" i="14" s="1"/>
  <c r="CF334" i="14" s="1"/>
  <c r="CF335" i="14" s="1"/>
  <c r="CF336" i="14" s="1"/>
  <c r="CF337" i="14" s="1"/>
  <c r="CF338" i="14" s="1"/>
  <c r="CF339" i="14" s="1"/>
  <c r="CF340" i="14" s="1"/>
  <c r="CF341" i="14" s="1"/>
  <c r="CF342" i="14" s="1"/>
  <c r="CF343" i="14" s="1"/>
  <c r="CF344" i="14" s="1"/>
  <c r="CF345" i="14" s="1"/>
  <c r="CJ345" i="14"/>
  <c r="CJ346" i="14" s="1"/>
  <c r="CJ347" i="14" s="1"/>
  <c r="CJ348" i="14" s="1"/>
  <c r="CJ349" i="14" s="1"/>
  <c r="CJ350" i="14" s="1"/>
  <c r="CJ351" i="14" s="1"/>
  <c r="CJ352" i="14" s="1"/>
  <c r="CJ353" i="14" s="1"/>
  <c r="CJ354" i="14" s="1"/>
  <c r="CJ355" i="14" s="1"/>
  <c r="CJ356" i="14" s="1"/>
  <c r="CJ357" i="14" s="1"/>
  <c r="CJ358" i="14" s="1"/>
  <c r="CJ359" i="14" s="1"/>
  <c r="CJ360" i="14" s="1"/>
  <c r="CK344" i="14"/>
  <c r="CK345" i="14" s="1"/>
  <c r="CK346" i="14" s="1"/>
  <c r="CK347" i="14" s="1"/>
  <c r="CK348" i="14" s="1"/>
  <c r="CK349" i="14" s="1"/>
  <c r="CK350" i="14" s="1"/>
  <c r="CK351" i="14" s="1"/>
  <c r="CK352" i="14" s="1"/>
  <c r="CK353" i="14" s="1"/>
  <c r="CK354" i="14" s="1"/>
  <c r="CK355" i="14" s="1"/>
  <c r="CK356" i="14" s="1"/>
  <c r="CK357" i="14" s="1"/>
  <c r="CK358" i="14" s="1"/>
  <c r="CK359" i="14" s="1"/>
  <c r="CK360" i="14" s="1"/>
  <c r="BY324" i="14"/>
  <c r="CI344" i="14"/>
  <c r="CI345" i="14" s="1"/>
  <c r="CA324" i="14"/>
  <c r="CG263" i="14"/>
  <c r="CJ202" i="14"/>
  <c r="CG203" i="14" s="1"/>
  <c r="CM215" i="14"/>
  <c r="CM216" i="14" s="1"/>
  <c r="CM217" i="14" s="1"/>
  <c r="CM218" i="14" s="1"/>
  <c r="CM219" i="14" s="1"/>
  <c r="CM220" i="14" s="1"/>
  <c r="CM221" i="14" s="1"/>
  <c r="CM222" i="14" s="1"/>
  <c r="CM223" i="14" s="1"/>
  <c r="CM224" i="14" s="1"/>
  <c r="CM225" i="14" s="1"/>
  <c r="CM226" i="14" s="1"/>
  <c r="CM227" i="14" s="1"/>
  <c r="CM228" i="14" s="1"/>
  <c r="CM229" i="14" s="1"/>
  <c r="CM230" i="14" s="1"/>
  <c r="CM231" i="14" s="1"/>
  <c r="CM232" i="14" s="1"/>
  <c r="CM233" i="14" s="1"/>
  <c r="CM234" i="14" s="1"/>
  <c r="CM235" i="14" s="1"/>
  <c r="CM236" i="14" s="1"/>
  <c r="CM237" i="14" s="1"/>
  <c r="CM238" i="14" s="1"/>
  <c r="CC202" i="14"/>
  <c r="BS202" i="14"/>
  <c r="BY202" i="14"/>
  <c r="CL203" i="14"/>
  <c r="CL204" i="14" s="1"/>
  <c r="CL205" i="14" s="1"/>
  <c r="CL206" i="14" s="1"/>
  <c r="CL207" i="14" s="1"/>
  <c r="CL208" i="14" s="1"/>
  <c r="CL209" i="14" s="1"/>
  <c r="CL210" i="14" s="1"/>
  <c r="CL211" i="14" s="1"/>
  <c r="CL212" i="14" s="1"/>
  <c r="CL213" i="14" s="1"/>
  <c r="CL214" i="14" s="1"/>
  <c r="CL215" i="14" s="1"/>
  <c r="CL216" i="14" s="1"/>
  <c r="CL217" i="14" s="1"/>
  <c r="CL218" i="14" s="1"/>
  <c r="CL219" i="14" s="1"/>
  <c r="CL220" i="14" s="1"/>
  <c r="CL221" i="14" s="1"/>
  <c r="CL222" i="14" s="1"/>
  <c r="CL223" i="14" s="1"/>
  <c r="CL224" i="14" s="1"/>
  <c r="CL225" i="14" s="1"/>
  <c r="CL226" i="14" s="1"/>
  <c r="CL227" i="14" s="1"/>
  <c r="CL228" i="14" s="1"/>
  <c r="CL229" i="14" s="1"/>
  <c r="CL230" i="14" s="1"/>
  <c r="CL231" i="14" s="1"/>
  <c r="CL232" i="14" s="1"/>
  <c r="CL233" i="14" s="1"/>
  <c r="CL234" i="14" s="1"/>
  <c r="CL235" i="14" s="1"/>
  <c r="CL236" i="14" s="1"/>
  <c r="CL237" i="14" s="1"/>
  <c r="CL238" i="14" s="1"/>
  <c r="BP141" i="14"/>
  <c r="CD142" i="14"/>
  <c r="CQ156" i="14"/>
  <c r="CQ157" i="14" s="1"/>
  <c r="CQ158" i="14" s="1"/>
  <c r="CQ159" i="14" s="1"/>
  <c r="CQ160" i="14" s="1"/>
  <c r="CQ161" i="14" s="1"/>
  <c r="CQ162" i="14" s="1"/>
  <c r="CQ163" i="14" s="1"/>
  <c r="CQ164" i="14" s="1"/>
  <c r="CQ165" i="14" s="1"/>
  <c r="CQ166" i="14" s="1"/>
  <c r="CQ167" i="14" s="1"/>
  <c r="CQ168" i="14" s="1"/>
  <c r="CQ169" i="14" s="1"/>
  <c r="CQ170" i="14" s="1"/>
  <c r="CQ171" i="14" s="1"/>
  <c r="CQ172" i="14" s="1"/>
  <c r="CQ173" i="14" s="1"/>
  <c r="CQ174" i="14" s="1"/>
  <c r="CQ175" i="14" s="1"/>
  <c r="CQ176" i="14" s="1"/>
  <c r="CQ177" i="14" s="1"/>
  <c r="BQ324" i="14"/>
  <c r="BV324" i="14"/>
  <c r="BP324" i="14"/>
  <c r="BW324" i="14"/>
  <c r="BM324" i="14"/>
  <c r="CB324" i="14"/>
  <c r="BZ324" i="14"/>
  <c r="BU324" i="14"/>
  <c r="BU325" i="14" s="1"/>
  <c r="BI324" i="14"/>
  <c r="BR324" i="14"/>
  <c r="BL324" i="14"/>
  <c r="BN324" i="14"/>
  <c r="BK324" i="14"/>
  <c r="CC324" i="14"/>
  <c r="CC325" i="14" s="1"/>
  <c r="BJ324" i="14"/>
  <c r="BJ325" i="14" s="1"/>
  <c r="BO324" i="14"/>
  <c r="BX324" i="14"/>
  <c r="BT324" i="14"/>
  <c r="BS324" i="14"/>
  <c r="CE324" i="14"/>
  <c r="BP263" i="14"/>
  <c r="BV263" i="14"/>
  <c r="CF263" i="14"/>
  <c r="BU263" i="14"/>
  <c r="BZ263" i="14"/>
  <c r="BK263" i="14"/>
  <c r="CD263" i="14"/>
  <c r="BS263" i="14"/>
  <c r="CH263" i="14"/>
  <c r="BY263" i="14"/>
  <c r="BT263" i="14"/>
  <c r="CB263" i="14"/>
  <c r="BI263" i="14"/>
  <c r="BJ263" i="14"/>
  <c r="CI263" i="14"/>
  <c r="CI264" i="14" s="1"/>
  <c r="CI265" i="14" s="1"/>
  <c r="CI266" i="14" s="1"/>
  <c r="CI267" i="14" s="1"/>
  <c r="CI268" i="14" s="1"/>
  <c r="CI269" i="14" s="1"/>
  <c r="CI270" i="14" s="1"/>
  <c r="CI271" i="14" s="1"/>
  <c r="CI272" i="14" s="1"/>
  <c r="CI273" i="14" s="1"/>
  <c r="CI274" i="14" s="1"/>
  <c r="CI275" i="14" s="1"/>
  <c r="CI276" i="14" s="1"/>
  <c r="CI277" i="14" s="1"/>
  <c r="CI278" i="14" s="1"/>
  <c r="CI279" i="14" s="1"/>
  <c r="CI280" i="14" s="1"/>
  <c r="CI281" i="14" s="1"/>
  <c r="CI282" i="14" s="1"/>
  <c r="CI283" i="14" s="1"/>
  <c r="CI284" i="14" s="1"/>
  <c r="CI285" i="14" s="1"/>
  <c r="CI286" i="14" s="1"/>
  <c r="CI287" i="14" s="1"/>
  <c r="CI288" i="14" s="1"/>
  <c r="CI289" i="14" s="1"/>
  <c r="CI290" i="14" s="1"/>
  <c r="CI291" i="14" s="1"/>
  <c r="CI292" i="14" s="1"/>
  <c r="CI293" i="14" s="1"/>
  <c r="CI294" i="14" s="1"/>
  <c r="CI295" i="14" s="1"/>
  <c r="CI296" i="14" s="1"/>
  <c r="CI297" i="14" s="1"/>
  <c r="CI298" i="14" s="1"/>
  <c r="CI299" i="14" s="1"/>
  <c r="BN263" i="14"/>
  <c r="CE263" i="14"/>
  <c r="BW263" i="14"/>
  <c r="CC263" i="14"/>
  <c r="CA263" i="14"/>
  <c r="BM263" i="14"/>
  <c r="BL263" i="14"/>
  <c r="BX263" i="14"/>
  <c r="BQ263" i="14"/>
  <c r="BR263" i="14"/>
  <c r="BO263" i="14"/>
  <c r="BP202" i="14"/>
  <c r="BO202" i="14"/>
  <c r="CD202" i="14"/>
  <c r="CD203" i="14" s="1"/>
  <c r="BV202" i="14"/>
  <c r="CJ203" i="14"/>
  <c r="CJ204" i="14" s="1"/>
  <c r="CA202" i="14"/>
  <c r="BI202" i="14"/>
  <c r="BJ202" i="14"/>
  <c r="BK202" i="14"/>
  <c r="BL202" i="14"/>
  <c r="BM202" i="14"/>
  <c r="CB202" i="14"/>
  <c r="CH203" i="14"/>
  <c r="BU202" i="14"/>
  <c r="BW202" i="14"/>
  <c r="BZ202" i="14"/>
  <c r="BY203" i="14" s="1"/>
  <c r="BQ202" i="14"/>
  <c r="CF203" i="14"/>
  <c r="BR202" i="14"/>
  <c r="BT202" i="14"/>
  <c r="CI203" i="14"/>
  <c r="CI204" i="14" s="1"/>
  <c r="CE203" i="14"/>
  <c r="BN202" i="14"/>
  <c r="BX202" i="14"/>
  <c r="BZ141" i="14"/>
  <c r="BV141" i="14"/>
  <c r="CB141" i="14"/>
  <c r="BT141" i="14"/>
  <c r="CG142" i="14"/>
  <c r="BR141" i="14"/>
  <c r="BU141" i="14"/>
  <c r="CJ142" i="14"/>
  <c r="BQ141" i="14"/>
  <c r="CK142" i="14"/>
  <c r="CC141" i="14"/>
  <c r="CC142" i="14" s="1"/>
  <c r="BK141" i="14"/>
  <c r="CE142" i="14"/>
  <c r="BI141" i="14"/>
  <c r="CI142" i="14"/>
  <c r="BS141" i="14"/>
  <c r="CM142" i="14"/>
  <c r="CA141" i="14"/>
  <c r="BY141" i="14"/>
  <c r="BY142" i="14" s="1"/>
  <c r="CH142" i="14"/>
  <c r="BM141" i="14"/>
  <c r="BN141" i="14"/>
  <c r="BJ141" i="14"/>
  <c r="CO142" i="14"/>
  <c r="CO143" i="14" s="1"/>
  <c r="CO144" i="14" s="1"/>
  <c r="CO145" i="14" s="1"/>
  <c r="CO146" i="14" s="1"/>
  <c r="CO147" i="14" s="1"/>
  <c r="CO148" i="14" s="1"/>
  <c r="CO149" i="14" s="1"/>
  <c r="CO150" i="14" s="1"/>
  <c r="CO151" i="14" s="1"/>
  <c r="CO152" i="14" s="1"/>
  <c r="CO153" i="14" s="1"/>
  <c r="CO154" i="14" s="1"/>
  <c r="CO155" i="14" s="1"/>
  <c r="CO156" i="14" s="1"/>
  <c r="CO157" i="14" s="1"/>
  <c r="BL141" i="14"/>
  <c r="CF142" i="14"/>
  <c r="BW141" i="14"/>
  <c r="BO141" i="14"/>
  <c r="CL142" i="14"/>
  <c r="CL19" i="14"/>
  <c r="CO19" i="14"/>
  <c r="CO20" i="14" s="1"/>
  <c r="CO21" i="14" s="1"/>
  <c r="CO22" i="14" s="1"/>
  <c r="CO23" i="14" s="1"/>
  <c r="CO24" i="14" s="1"/>
  <c r="CO25" i="14" s="1"/>
  <c r="CO26" i="14" s="1"/>
  <c r="CO27" i="14" s="1"/>
  <c r="CO28" i="14" s="1"/>
  <c r="CO29" i="14" s="1"/>
  <c r="CO30" i="14" s="1"/>
  <c r="CO31" i="14" s="1"/>
  <c r="CO32" i="14" s="1"/>
  <c r="CO33" i="14" s="1"/>
  <c r="CO34" i="14" s="1"/>
  <c r="CO35" i="14" s="1"/>
  <c r="CO36" i="14" s="1"/>
  <c r="CO37" i="14" s="1"/>
  <c r="CO38" i="14" s="1"/>
  <c r="CO39" i="14" s="1"/>
  <c r="CO40" i="14" s="1"/>
  <c r="CO41" i="14" s="1"/>
  <c r="CO42" i="14" s="1"/>
  <c r="CO43" i="14" s="1"/>
  <c r="CO44" i="14" s="1"/>
  <c r="CO45" i="14" s="1"/>
  <c r="CO46" i="14" s="1"/>
  <c r="CO47" i="14" s="1"/>
  <c r="CO48" i="14" s="1"/>
  <c r="CO49" i="14" s="1"/>
  <c r="CO50" i="14" s="1"/>
  <c r="CO51" i="14" s="1"/>
  <c r="CO52" i="14" s="1"/>
  <c r="CO53" i="14" s="1"/>
  <c r="CO54" i="14" s="1"/>
  <c r="CJ19" i="14"/>
  <c r="BN19" i="14"/>
  <c r="BQ19" i="14"/>
  <c r="BL19" i="14"/>
  <c r="CD19" i="14"/>
  <c r="BT19" i="14"/>
  <c r="CC19" i="14"/>
  <c r="BU19" i="14"/>
  <c r="BI19" i="14"/>
  <c r="BV19" i="14"/>
  <c r="CB19" i="14"/>
  <c r="CF19" i="14"/>
  <c r="BO19" i="14"/>
  <c r="BR19" i="14"/>
  <c r="CE19" i="14"/>
  <c r="BS19" i="14"/>
  <c r="BX19" i="14"/>
  <c r="CH19" i="14"/>
  <c r="BJ19" i="14"/>
  <c r="BW19" i="14"/>
  <c r="CK19" i="14"/>
  <c r="CK20" i="14" s="1"/>
  <c r="BZ19" i="14"/>
  <c r="BY19" i="14"/>
  <c r="BP19" i="14"/>
  <c r="BM19" i="14"/>
  <c r="CI19" i="14"/>
  <c r="CI20" i="14" s="1"/>
  <c r="CA19" i="14"/>
  <c r="BK19" i="14"/>
  <c r="CG19" i="14"/>
  <c r="BL80" i="14"/>
  <c r="BN80" i="14"/>
  <c r="CE81" i="14"/>
  <c r="CB82" i="14" s="1"/>
  <c r="CI81" i="14"/>
  <c r="CI82" i="14" s="1"/>
  <c r="CI83" i="14" s="1"/>
  <c r="CI84" i="14" s="1"/>
  <c r="BJ80" i="14"/>
  <c r="CC81" i="14"/>
  <c r="CD81" i="14"/>
  <c r="CM83" i="14"/>
  <c r="CM84" i="14" s="1"/>
  <c r="CM85" i="14" s="1"/>
  <c r="CM86" i="14" s="1"/>
  <c r="CM87" i="14" s="1"/>
  <c r="CM88" i="14" s="1"/>
  <c r="CM89" i="14" s="1"/>
  <c r="CM90" i="14" s="1"/>
  <c r="CM91" i="14" s="1"/>
  <c r="CM92" i="14" s="1"/>
  <c r="CM93" i="14" s="1"/>
  <c r="CM94" i="14" s="1"/>
  <c r="CM95" i="14" s="1"/>
  <c r="CM96" i="14" s="1"/>
  <c r="CM97" i="14" s="1"/>
  <c r="CM98" i="14" s="1"/>
  <c r="CM99" i="14" s="1"/>
  <c r="CM100" i="14" s="1"/>
  <c r="CM101" i="14" s="1"/>
  <c r="CM102" i="14" s="1"/>
  <c r="CM103" i="14" s="1"/>
  <c r="CM104" i="14" s="1"/>
  <c r="CM105" i="14" s="1"/>
  <c r="CM106" i="14" s="1"/>
  <c r="CM107" i="14" s="1"/>
  <c r="CM108" i="14" s="1"/>
  <c r="CM109" i="14" s="1"/>
  <c r="CM110" i="14" s="1"/>
  <c r="CM111" i="14" s="1"/>
  <c r="CM112" i="14" s="1"/>
  <c r="CM113" i="14" s="1"/>
  <c r="CM114" i="14" s="1"/>
  <c r="CM115" i="14" s="1"/>
  <c r="CM116" i="14" s="1"/>
  <c r="BY80" i="14"/>
  <c r="BP80" i="14"/>
  <c r="CA80" i="14"/>
  <c r="CA81" i="14" s="1"/>
  <c r="CA82" i="14" s="1"/>
  <c r="CG81" i="14"/>
  <c r="BW80" i="14"/>
  <c r="CJ84" i="14"/>
  <c r="BT80" i="14"/>
  <c r="BZ80" i="14"/>
  <c r="BX80" i="14"/>
  <c r="BX81" i="14" s="1"/>
  <c r="BM80" i="14"/>
  <c r="BO80" i="14"/>
  <c r="BR80" i="14"/>
  <c r="BQ80" i="14"/>
  <c r="BK80" i="14"/>
  <c r="CF81" i="14"/>
  <c r="BV80" i="14"/>
  <c r="BI80" i="14"/>
  <c r="BI81" i="14" s="1"/>
  <c r="CH81" i="14"/>
  <c r="CH82" i="14" s="1"/>
  <c r="CH83" i="14" s="1"/>
  <c r="CH84" i="14" s="1"/>
  <c r="BS80" i="14"/>
  <c r="CN116" i="14"/>
  <c r="H21" i="8"/>
  <c r="P5" i="8"/>
  <c r="P4" i="8" s="1"/>
  <c r="H5" i="8"/>
  <c r="AB5" i="8"/>
  <c r="AB4" i="8" s="1"/>
  <c r="P21" i="8"/>
  <c r="Q103" i="8"/>
  <c r="P103" i="8"/>
  <c r="S103" i="8"/>
  <c r="R103" i="8"/>
  <c r="V22" i="8"/>
  <c r="AF5" i="8"/>
  <c r="AF4" i="8" s="1"/>
  <c r="X91" i="8"/>
  <c r="AA91" i="8"/>
  <c r="Z91" i="8"/>
  <c r="Y91" i="8"/>
  <c r="AM13" i="8"/>
  <c r="N22" i="8"/>
  <c r="F22" i="8"/>
  <c r="D21" i="8" s="1"/>
  <c r="U5" i="8"/>
  <c r="X4" i="8"/>
  <c r="Q22" i="8"/>
  <c r="AC22" i="8"/>
  <c r="D5" i="8"/>
  <c r="D4" i="8" s="1"/>
  <c r="L5" i="8"/>
  <c r="L4" i="8" s="1"/>
  <c r="T5" i="8"/>
  <c r="T4" i="8" s="1"/>
  <c r="AB21" i="8"/>
  <c r="X21" i="8"/>
  <c r="M22" i="8"/>
  <c r="L21" i="8" s="1"/>
  <c r="H16" i="8"/>
  <c r="X33" i="8"/>
  <c r="AG22" i="8"/>
  <c r="R22" i="8"/>
  <c r="D33" i="8"/>
  <c r="J22" i="8"/>
  <c r="AE22" i="8"/>
  <c r="U22" i="8"/>
  <c r="T21" i="8" s="1"/>
  <c r="AG5" i="8"/>
  <c r="E5" i="8"/>
  <c r="AF21" i="8"/>
  <c r="AF33" i="8"/>
  <c r="H33" i="8"/>
  <c r="T33" i="8"/>
  <c r="AM95" i="8"/>
  <c r="I5" i="8"/>
  <c r="AB33" i="8"/>
  <c r="AM13" i="7"/>
  <c r="AM14" i="7" s="1"/>
  <c r="AM9" i="5"/>
  <c r="AM7" i="5"/>
  <c r="AM6" i="5"/>
  <c r="H33" i="5"/>
  <c r="P33" i="5"/>
  <c r="X33" i="5"/>
  <c r="AB33" i="5"/>
  <c r="D33" i="5"/>
  <c r="T33" i="5"/>
  <c r="L33" i="5"/>
  <c r="L31" i="5"/>
  <c r="T29" i="5"/>
  <c r="AF34" i="5"/>
  <c r="AI35" i="5" s="1"/>
  <c r="AB34" i="5"/>
  <c r="AB35" i="5" s="1"/>
  <c r="X34" i="5"/>
  <c r="AA35" i="5" s="1"/>
  <c r="T34" i="5"/>
  <c r="W35" i="5" s="1"/>
  <c r="P34" i="5"/>
  <c r="S35" i="5" s="1"/>
  <c r="L34" i="5"/>
  <c r="O35" i="5" s="1"/>
  <c r="H34" i="5"/>
  <c r="K35" i="5" s="1"/>
  <c r="D34" i="5"/>
  <c r="AF30" i="5"/>
  <c r="AI31" i="5" s="1"/>
  <c r="AB30" i="5"/>
  <c r="AE31" i="5" s="1"/>
  <c r="X30" i="5"/>
  <c r="AA31" i="5" s="1"/>
  <c r="T30" i="5"/>
  <c r="W31" i="5" s="1"/>
  <c r="P30" i="5"/>
  <c r="S31" i="5" s="1"/>
  <c r="L30" i="5"/>
  <c r="O31" i="5" s="1"/>
  <c r="H30" i="5"/>
  <c r="K31" i="5" s="1"/>
  <c r="D30" i="5"/>
  <c r="D31" i="5" s="1"/>
  <c r="AF28" i="5"/>
  <c r="AI29" i="5" s="1"/>
  <c r="AB28" i="5"/>
  <c r="AE29" i="5" s="1"/>
  <c r="X28" i="5"/>
  <c r="AA29" i="5" s="1"/>
  <c r="T28" i="5"/>
  <c r="W29" i="5" s="1"/>
  <c r="P28" i="5"/>
  <c r="S29" i="5" s="1"/>
  <c r="L28" i="5"/>
  <c r="O29" i="5" s="1"/>
  <c r="H28" i="5"/>
  <c r="K29" i="5" s="1"/>
  <c r="D28" i="5"/>
  <c r="G29" i="5" s="1"/>
  <c r="CO55" i="14" l="1"/>
  <c r="CH345" i="14"/>
  <c r="CH346" i="14" s="1"/>
  <c r="CH347" i="14" s="1"/>
  <c r="CH348" i="14" s="1"/>
  <c r="CH349" i="14" s="1"/>
  <c r="CH350" i="14" s="1"/>
  <c r="CH351" i="14" s="1"/>
  <c r="CH352" i="14" s="1"/>
  <c r="CH353" i="14" s="1"/>
  <c r="CH354" i="14" s="1"/>
  <c r="CH355" i="14" s="1"/>
  <c r="CH356" i="14" s="1"/>
  <c r="CH357" i="14" s="1"/>
  <c r="CH358" i="14" s="1"/>
  <c r="CH359" i="14" s="1"/>
  <c r="CH360" i="14" s="1"/>
  <c r="BY325" i="14"/>
  <c r="CI346" i="14"/>
  <c r="CI347" i="14" s="1"/>
  <c r="CI348" i="14" s="1"/>
  <c r="CI349" i="14" s="1"/>
  <c r="CI350" i="14" s="1"/>
  <c r="CI351" i="14" s="1"/>
  <c r="CI352" i="14" s="1"/>
  <c r="CI353" i="14" s="1"/>
  <c r="CI354" i="14" s="1"/>
  <c r="CI355" i="14" s="1"/>
  <c r="CI356" i="14" s="1"/>
  <c r="CI357" i="14" s="1"/>
  <c r="CI358" i="14" s="1"/>
  <c r="CI359" i="14" s="1"/>
  <c r="CI360" i="14" s="1"/>
  <c r="CE325" i="14"/>
  <c r="CE326" i="14" s="1"/>
  <c r="CE327" i="14" s="1"/>
  <c r="CE328" i="14" s="1"/>
  <c r="CE329" i="14" s="1"/>
  <c r="CE330" i="14" s="1"/>
  <c r="CE331" i="14" s="1"/>
  <c r="CE332" i="14" s="1"/>
  <c r="CE333" i="14" s="1"/>
  <c r="CE334" i="14" s="1"/>
  <c r="CE335" i="14" s="1"/>
  <c r="CE336" i="14" s="1"/>
  <c r="CE337" i="14" s="1"/>
  <c r="CE338" i="14" s="1"/>
  <c r="CE339" i="14" s="1"/>
  <c r="CE340" i="14" s="1"/>
  <c r="CE341" i="14" s="1"/>
  <c r="CE342" i="14" s="1"/>
  <c r="CE343" i="14" s="1"/>
  <c r="CE344" i="14" s="1"/>
  <c r="CE345" i="14" s="1"/>
  <c r="CE346" i="14" s="1"/>
  <c r="CG345" i="14"/>
  <c r="BR264" i="14"/>
  <c r="CE264" i="14"/>
  <c r="CH264" i="14"/>
  <c r="CH265" i="14" s="1"/>
  <c r="CH266" i="14" s="1"/>
  <c r="CH267" i="14" s="1"/>
  <c r="CH268" i="14" s="1"/>
  <c r="CH269" i="14" s="1"/>
  <c r="CH270" i="14" s="1"/>
  <c r="CH271" i="14" s="1"/>
  <c r="CH272" i="14" s="1"/>
  <c r="CH273" i="14" s="1"/>
  <c r="CH274" i="14" s="1"/>
  <c r="CH275" i="14" s="1"/>
  <c r="CH276" i="14" s="1"/>
  <c r="CH277" i="14" s="1"/>
  <c r="CH278" i="14" s="1"/>
  <c r="CH279" i="14" s="1"/>
  <c r="CH280" i="14" s="1"/>
  <c r="CH281" i="14" s="1"/>
  <c r="CH282" i="14" s="1"/>
  <c r="CH283" i="14" s="1"/>
  <c r="CH284" i="14" s="1"/>
  <c r="CH285" i="14" s="1"/>
  <c r="CH286" i="14" s="1"/>
  <c r="CH287" i="14" s="1"/>
  <c r="CH288" i="14" s="1"/>
  <c r="CH289" i="14" s="1"/>
  <c r="CH290" i="14" s="1"/>
  <c r="CH291" i="14" s="1"/>
  <c r="CH292" i="14" s="1"/>
  <c r="CH293" i="14" s="1"/>
  <c r="CH294" i="14" s="1"/>
  <c r="CH295" i="14" s="1"/>
  <c r="CH296" i="14" s="1"/>
  <c r="CH297" i="14" s="1"/>
  <c r="CH298" i="14" s="1"/>
  <c r="CH299" i="14" s="1"/>
  <c r="CB203" i="14"/>
  <c r="BX203" i="14"/>
  <c r="CE204" i="14"/>
  <c r="CH204" i="14"/>
  <c r="CH205" i="14" s="1"/>
  <c r="BN203" i="14"/>
  <c r="BZ203" i="14"/>
  <c r="CK204" i="14"/>
  <c r="CK205" i="14" s="1"/>
  <c r="CK206" i="14" s="1"/>
  <c r="CK207" i="14" s="1"/>
  <c r="CK208" i="14" s="1"/>
  <c r="CK209" i="14" s="1"/>
  <c r="CK210" i="14" s="1"/>
  <c r="CK211" i="14" s="1"/>
  <c r="CK212" i="14" s="1"/>
  <c r="CK213" i="14" s="1"/>
  <c r="CK214" i="14" s="1"/>
  <c r="CK215" i="14" s="1"/>
  <c r="CK216" i="14" s="1"/>
  <c r="CK217" i="14" s="1"/>
  <c r="CK218" i="14" s="1"/>
  <c r="CK219" i="14" s="1"/>
  <c r="CK220" i="14" s="1"/>
  <c r="CK221" i="14" s="1"/>
  <c r="CK222" i="14" s="1"/>
  <c r="CK223" i="14" s="1"/>
  <c r="CK224" i="14" s="1"/>
  <c r="CK225" i="14" s="1"/>
  <c r="CK226" i="14" s="1"/>
  <c r="CK227" i="14" s="1"/>
  <c r="CK228" i="14" s="1"/>
  <c r="CK229" i="14" s="1"/>
  <c r="CK230" i="14" s="1"/>
  <c r="CK231" i="14" s="1"/>
  <c r="CK232" i="14" s="1"/>
  <c r="CK233" i="14" s="1"/>
  <c r="CK234" i="14" s="1"/>
  <c r="CK235" i="14" s="1"/>
  <c r="CK236" i="14" s="1"/>
  <c r="CK237" i="14" s="1"/>
  <c r="CK238" i="14" s="1"/>
  <c r="CO158" i="14"/>
  <c r="CO159" i="14" s="1"/>
  <c r="CO160" i="14" s="1"/>
  <c r="CO161" i="14" s="1"/>
  <c r="CO162" i="14" s="1"/>
  <c r="CO163" i="14" s="1"/>
  <c r="CO164" i="14" s="1"/>
  <c r="CO165" i="14" s="1"/>
  <c r="CO166" i="14" s="1"/>
  <c r="CO167" i="14" s="1"/>
  <c r="CO168" i="14" s="1"/>
  <c r="CO169" i="14" s="1"/>
  <c r="CO170" i="14" s="1"/>
  <c r="CO171" i="14" s="1"/>
  <c r="CO172" i="14" s="1"/>
  <c r="CO173" i="14" s="1"/>
  <c r="CO174" i="14" s="1"/>
  <c r="CO175" i="14" s="1"/>
  <c r="CO176" i="14" s="1"/>
  <c r="BX142" i="14"/>
  <c r="CL143" i="14"/>
  <c r="BO142" i="14"/>
  <c r="BP142" i="14"/>
  <c r="CP157" i="14"/>
  <c r="CP158" i="14" s="1"/>
  <c r="CP159" i="14" s="1"/>
  <c r="CP160" i="14" s="1"/>
  <c r="CP161" i="14" s="1"/>
  <c r="CP162" i="14" s="1"/>
  <c r="CP163" i="14" s="1"/>
  <c r="CP164" i="14" s="1"/>
  <c r="CP165" i="14" s="1"/>
  <c r="CP166" i="14" s="1"/>
  <c r="CP167" i="14" s="1"/>
  <c r="CP168" i="14" s="1"/>
  <c r="CP169" i="14" s="1"/>
  <c r="CP170" i="14" s="1"/>
  <c r="CP171" i="14" s="1"/>
  <c r="CP172" i="14" s="1"/>
  <c r="CP173" i="14" s="1"/>
  <c r="CP174" i="14" s="1"/>
  <c r="CP175" i="14" s="1"/>
  <c r="CP176" i="14" s="1"/>
  <c r="CP177" i="14" s="1"/>
  <c r="BT325" i="14"/>
  <c r="CA325" i="14"/>
  <c r="BN325" i="14"/>
  <c r="BM325" i="14"/>
  <c r="BX325" i="14"/>
  <c r="BL325" i="14"/>
  <c r="BO325" i="14"/>
  <c r="BR325" i="14"/>
  <c r="BW325" i="14"/>
  <c r="BI325" i="14"/>
  <c r="BP325" i="14"/>
  <c r="BS325" i="14"/>
  <c r="BK325" i="14"/>
  <c r="BZ325" i="14"/>
  <c r="BZ326" i="14" s="1"/>
  <c r="BV325" i="14"/>
  <c r="CD325" i="14"/>
  <c r="CD326" i="14" s="1"/>
  <c r="CD327" i="14" s="1"/>
  <c r="CD328" i="14" s="1"/>
  <c r="CD329" i="14" s="1"/>
  <c r="CD330" i="14" s="1"/>
  <c r="CD331" i="14" s="1"/>
  <c r="CD332" i="14" s="1"/>
  <c r="CB325" i="14"/>
  <c r="CB326" i="14" s="1"/>
  <c r="BQ325" i="14"/>
  <c r="CD264" i="14"/>
  <c r="BX264" i="14"/>
  <c r="BL264" i="14"/>
  <c r="BJ264" i="14"/>
  <c r="BK264" i="14"/>
  <c r="BM264" i="14"/>
  <c r="BI264" i="14"/>
  <c r="BZ264" i="14"/>
  <c r="CA264" i="14"/>
  <c r="CB264" i="14"/>
  <c r="BU264" i="14"/>
  <c r="CC264" i="14"/>
  <c r="BT264" i="14"/>
  <c r="CF264" i="14"/>
  <c r="BO264" i="14"/>
  <c r="BW264" i="14"/>
  <c r="BY264" i="14"/>
  <c r="BV264" i="14"/>
  <c r="BP264" i="14"/>
  <c r="BQ264" i="14"/>
  <c r="BN264" i="14"/>
  <c r="BS264" i="14"/>
  <c r="CG264" i="14"/>
  <c r="CG265" i="14" s="1"/>
  <c r="CG266" i="14" s="1"/>
  <c r="CG267" i="14" s="1"/>
  <c r="CG268" i="14" s="1"/>
  <c r="CG269" i="14" s="1"/>
  <c r="CG270" i="14" s="1"/>
  <c r="CG271" i="14" s="1"/>
  <c r="CG272" i="14" s="1"/>
  <c r="CG273" i="14" s="1"/>
  <c r="CG274" i="14" s="1"/>
  <c r="CG275" i="14" s="1"/>
  <c r="CG276" i="14" s="1"/>
  <c r="CG277" i="14" s="1"/>
  <c r="CG278" i="14" s="1"/>
  <c r="CG279" i="14" s="1"/>
  <c r="CG280" i="14" s="1"/>
  <c r="BT203" i="14"/>
  <c r="CG204" i="14"/>
  <c r="CG205" i="14" s="1"/>
  <c r="BR203" i="14"/>
  <c r="BM203" i="14"/>
  <c r="BV203" i="14"/>
  <c r="CF204" i="14"/>
  <c r="BL203" i="14"/>
  <c r="CC203" i="14"/>
  <c r="CC204" i="14" s="1"/>
  <c r="BQ203" i="14"/>
  <c r="BK203" i="14"/>
  <c r="CD204" i="14"/>
  <c r="CD205" i="14" s="1"/>
  <c r="BJ203" i="14"/>
  <c r="BO203" i="14"/>
  <c r="BW203" i="14"/>
  <c r="BI203" i="14"/>
  <c r="BP203" i="14"/>
  <c r="BU203" i="14"/>
  <c r="CA203" i="14"/>
  <c r="CA204" i="14" s="1"/>
  <c r="BS203" i="14"/>
  <c r="BW142" i="14"/>
  <c r="CN143" i="14"/>
  <c r="CN144" i="14" s="1"/>
  <c r="CN145" i="14" s="1"/>
  <c r="CN146" i="14" s="1"/>
  <c r="CN147" i="14" s="1"/>
  <c r="CN148" i="14" s="1"/>
  <c r="CN149" i="14" s="1"/>
  <c r="CN150" i="14" s="1"/>
  <c r="CN151" i="14" s="1"/>
  <c r="CN152" i="14" s="1"/>
  <c r="CN153" i="14" s="1"/>
  <c r="CN154" i="14" s="1"/>
  <c r="CN155" i="14" s="1"/>
  <c r="CN156" i="14" s="1"/>
  <c r="CN157" i="14" s="1"/>
  <c r="CN158" i="14" s="1"/>
  <c r="CN159" i="14" s="1"/>
  <c r="CN160" i="14" s="1"/>
  <c r="CN161" i="14" s="1"/>
  <c r="CN162" i="14" s="1"/>
  <c r="CN163" i="14" s="1"/>
  <c r="CN164" i="14" s="1"/>
  <c r="CN165" i="14" s="1"/>
  <c r="CN166" i="14" s="1"/>
  <c r="CN167" i="14" s="1"/>
  <c r="CN168" i="14" s="1"/>
  <c r="CN169" i="14" s="1"/>
  <c r="CN170" i="14" s="1"/>
  <c r="CN171" i="14" s="1"/>
  <c r="CN172" i="14" s="1"/>
  <c r="CN173" i="14" s="1"/>
  <c r="CN174" i="14" s="1"/>
  <c r="CN175" i="14" s="1"/>
  <c r="CN176" i="14" s="1"/>
  <c r="CN177" i="14" s="1"/>
  <c r="CE143" i="14"/>
  <c r="BU142" i="14"/>
  <c r="CH143" i="14"/>
  <c r="BK142" i="14"/>
  <c r="BR142" i="14"/>
  <c r="BI142" i="14"/>
  <c r="CF143" i="14"/>
  <c r="BL142" i="14"/>
  <c r="CA142" i="14"/>
  <c r="CG143" i="14"/>
  <c r="CM143" i="14"/>
  <c r="CC143" i="14"/>
  <c r="BT142" i="14"/>
  <c r="BJ142" i="14"/>
  <c r="BS142" i="14"/>
  <c r="CK143" i="14"/>
  <c r="CB142" i="14"/>
  <c r="CB143" i="14" s="1"/>
  <c r="BN142" i="14"/>
  <c r="CD143" i="14"/>
  <c r="BQ142" i="14"/>
  <c r="BV142" i="14"/>
  <c r="BM142" i="14"/>
  <c r="CI143" i="14"/>
  <c r="CI144" i="14" s="1"/>
  <c r="CJ143" i="14"/>
  <c r="BZ142" i="14"/>
  <c r="BZ143" i="14" s="1"/>
  <c r="CA20" i="14"/>
  <c r="CH20" i="14"/>
  <c r="CL20" i="14"/>
  <c r="CM20" i="14"/>
  <c r="CM21" i="14" s="1"/>
  <c r="CM22" i="14" s="1"/>
  <c r="CM23" i="14" s="1"/>
  <c r="CM24" i="14" s="1"/>
  <c r="CM25" i="14" s="1"/>
  <c r="CM26" i="14" s="1"/>
  <c r="CM27" i="14" s="1"/>
  <c r="CM28" i="14" s="1"/>
  <c r="CM29" i="14" s="1"/>
  <c r="CM30" i="14" s="1"/>
  <c r="CM31" i="14" s="1"/>
  <c r="CM32" i="14" s="1"/>
  <c r="CM33" i="14" s="1"/>
  <c r="CM34" i="14" s="1"/>
  <c r="CM35" i="14" s="1"/>
  <c r="CM36" i="14" s="1"/>
  <c r="CM37" i="14" s="1"/>
  <c r="CM38" i="14" s="1"/>
  <c r="CM39" i="14" s="1"/>
  <c r="CM40" i="14" s="1"/>
  <c r="CM41" i="14" s="1"/>
  <c r="CM42" i="14" s="1"/>
  <c r="CM43" i="14" s="1"/>
  <c r="CM44" i="14" s="1"/>
  <c r="CM45" i="14" s="1"/>
  <c r="CM46" i="14" s="1"/>
  <c r="CM47" i="14" s="1"/>
  <c r="CM48" i="14" s="1"/>
  <c r="CM49" i="14" s="1"/>
  <c r="CM50" i="14" s="1"/>
  <c r="CM51" i="14" s="1"/>
  <c r="CM52" i="14" s="1"/>
  <c r="CM53" i="14" s="1"/>
  <c r="BK20" i="14"/>
  <c r="CN20" i="14"/>
  <c r="CN21" i="14" s="1"/>
  <c r="CN22" i="14" s="1"/>
  <c r="CN23" i="14" s="1"/>
  <c r="CN24" i="14" s="1"/>
  <c r="CN25" i="14" s="1"/>
  <c r="CN26" i="14" s="1"/>
  <c r="CN27" i="14" s="1"/>
  <c r="CN28" i="14" s="1"/>
  <c r="CN29" i="14" s="1"/>
  <c r="CN30" i="14" s="1"/>
  <c r="CN31" i="14" s="1"/>
  <c r="CN32" i="14" s="1"/>
  <c r="CN33" i="14" s="1"/>
  <c r="CN34" i="14" s="1"/>
  <c r="CN35" i="14" s="1"/>
  <c r="CN36" i="14" s="1"/>
  <c r="CN37" i="14" s="1"/>
  <c r="CN38" i="14" s="1"/>
  <c r="CN39" i="14" s="1"/>
  <c r="CN40" i="14" s="1"/>
  <c r="CN41" i="14" s="1"/>
  <c r="CN42" i="14" s="1"/>
  <c r="CN43" i="14" s="1"/>
  <c r="CN44" i="14" s="1"/>
  <c r="CN45" i="14" s="1"/>
  <c r="CN46" i="14" s="1"/>
  <c r="CN47" i="14" s="1"/>
  <c r="CN48" i="14" s="1"/>
  <c r="CN49" i="14" s="1"/>
  <c r="CN50" i="14" s="1"/>
  <c r="CN51" i="14" s="1"/>
  <c r="CN52" i="14" s="1"/>
  <c r="CN53" i="14" s="1"/>
  <c r="CN54" i="14" s="1"/>
  <c r="BX20" i="14"/>
  <c r="BY20" i="14"/>
  <c r="BS20" i="14"/>
  <c r="BU20" i="14"/>
  <c r="BP20" i="14"/>
  <c r="CG20" i="14"/>
  <c r="BZ20" i="14"/>
  <c r="CE20" i="14"/>
  <c r="CC20" i="14"/>
  <c r="BR20" i="14"/>
  <c r="BT20" i="14"/>
  <c r="BO20" i="14"/>
  <c r="CJ20" i="14"/>
  <c r="CJ21" i="14" s="1"/>
  <c r="BW20" i="14"/>
  <c r="CF20" i="14"/>
  <c r="CD20" i="14"/>
  <c r="BJ20" i="14"/>
  <c r="CB20" i="14"/>
  <c r="BL20" i="14"/>
  <c r="BM20" i="14"/>
  <c r="BV20" i="14"/>
  <c r="BQ20" i="14"/>
  <c r="BI20" i="14"/>
  <c r="BN20" i="14"/>
  <c r="BQ81" i="14"/>
  <c r="BW81" i="14"/>
  <c r="BR81" i="14"/>
  <c r="CL84" i="14"/>
  <c r="CL85" i="14" s="1"/>
  <c r="CL86" i="14" s="1"/>
  <c r="CL87" i="14" s="1"/>
  <c r="CL88" i="14" s="1"/>
  <c r="CL89" i="14" s="1"/>
  <c r="CL90" i="14" s="1"/>
  <c r="CL91" i="14" s="1"/>
  <c r="CL92" i="14" s="1"/>
  <c r="CL93" i="14" s="1"/>
  <c r="CL94" i="14" s="1"/>
  <c r="CL95" i="14" s="1"/>
  <c r="CL96" i="14" s="1"/>
  <c r="CL97" i="14" s="1"/>
  <c r="CL98" i="14" s="1"/>
  <c r="CL99" i="14" s="1"/>
  <c r="CL100" i="14" s="1"/>
  <c r="CL101" i="14" s="1"/>
  <c r="CL102" i="14" s="1"/>
  <c r="CL103" i="14" s="1"/>
  <c r="CL104" i="14" s="1"/>
  <c r="CL105" i="14" s="1"/>
  <c r="CL106" i="14" s="1"/>
  <c r="CL107" i="14" s="1"/>
  <c r="CL108" i="14" s="1"/>
  <c r="CL109" i="14" s="1"/>
  <c r="CL110" i="14" s="1"/>
  <c r="CL111" i="14" s="1"/>
  <c r="CL112" i="14" s="1"/>
  <c r="CL113" i="14" s="1"/>
  <c r="CL114" i="14" s="1"/>
  <c r="CL115" i="14" s="1"/>
  <c r="CL116" i="14" s="1"/>
  <c r="CD82" i="14"/>
  <c r="BS81" i="14"/>
  <c r="BO81" i="14"/>
  <c r="CG82" i="14"/>
  <c r="CG83" i="14" s="1"/>
  <c r="CG84" i="14" s="1"/>
  <c r="CG85" i="14" s="1"/>
  <c r="CC82" i="14"/>
  <c r="CA83" i="14" s="1"/>
  <c r="CH85" i="14"/>
  <c r="BM81" i="14"/>
  <c r="BM82" i="14" s="1"/>
  <c r="BJ81" i="14"/>
  <c r="BI82" i="14" s="1"/>
  <c r="BV81" i="14"/>
  <c r="BP81" i="14"/>
  <c r="CE82" i="14"/>
  <c r="BZ81" i="14"/>
  <c r="BZ82" i="14" s="1"/>
  <c r="BZ83" i="14" s="1"/>
  <c r="CF82" i="14"/>
  <c r="BT81" i="14"/>
  <c r="CK84" i="14"/>
  <c r="CK85" i="14" s="1"/>
  <c r="CK86" i="14" s="1"/>
  <c r="CK87" i="14" s="1"/>
  <c r="CK88" i="14" s="1"/>
  <c r="CK89" i="14" s="1"/>
  <c r="CK90" i="14" s="1"/>
  <c r="CK91" i="14" s="1"/>
  <c r="CK92" i="14" s="1"/>
  <c r="CK93" i="14" s="1"/>
  <c r="CK94" i="14" s="1"/>
  <c r="CK95" i="14" s="1"/>
  <c r="CK96" i="14" s="1"/>
  <c r="CK97" i="14" s="1"/>
  <c r="CK98" i="14" s="1"/>
  <c r="CK99" i="14" s="1"/>
  <c r="CK100" i="14" s="1"/>
  <c r="CK101" i="14" s="1"/>
  <c r="CK102" i="14" s="1"/>
  <c r="CK103" i="14" s="1"/>
  <c r="CK104" i="14" s="1"/>
  <c r="CK105" i="14" s="1"/>
  <c r="CK106" i="14" s="1"/>
  <c r="CK107" i="14" s="1"/>
  <c r="CK108" i="14" s="1"/>
  <c r="CK109" i="14" s="1"/>
  <c r="CK110" i="14" s="1"/>
  <c r="CK111" i="14" s="1"/>
  <c r="CK112" i="14" s="1"/>
  <c r="CK113" i="14" s="1"/>
  <c r="CK114" i="14" s="1"/>
  <c r="CK115" i="14" s="1"/>
  <c r="BN81" i="14"/>
  <c r="BK81" i="14"/>
  <c r="CJ85" i="14"/>
  <c r="CJ86" i="14" s="1"/>
  <c r="CJ87" i="14" s="1"/>
  <c r="CJ88" i="14" s="1"/>
  <c r="CJ89" i="14" s="1"/>
  <c r="CJ90" i="14" s="1"/>
  <c r="CJ91" i="14" s="1"/>
  <c r="CJ92" i="14" s="1"/>
  <c r="CJ93" i="14" s="1"/>
  <c r="CJ94" i="14" s="1"/>
  <c r="CJ95" i="14" s="1"/>
  <c r="CJ96" i="14" s="1"/>
  <c r="CJ97" i="14" s="1"/>
  <c r="CJ98" i="14" s="1"/>
  <c r="CJ99" i="14" s="1"/>
  <c r="CJ100" i="14" s="1"/>
  <c r="CJ101" i="14" s="1"/>
  <c r="CJ102" i="14" s="1"/>
  <c r="BY81" i="14"/>
  <c r="BL81" i="14"/>
  <c r="BL82" i="14" s="1"/>
  <c r="BU81" i="14"/>
  <c r="AM9" i="8"/>
  <c r="H4" i="8"/>
  <c r="AM12" i="8" s="1"/>
  <c r="AM8" i="8"/>
  <c r="AF33" i="5"/>
  <c r="AM8" i="5" s="1"/>
  <c r="AB29" i="5"/>
  <c r="T31" i="5"/>
  <c r="AB31" i="5"/>
  <c r="L35" i="5"/>
  <c r="L29" i="5"/>
  <c r="D35" i="5"/>
  <c r="E29" i="5"/>
  <c r="M29" i="5"/>
  <c r="U29" i="5"/>
  <c r="AC29" i="5"/>
  <c r="E31" i="5"/>
  <c r="M31" i="5"/>
  <c r="U31" i="5"/>
  <c r="AC31" i="5"/>
  <c r="E35" i="5"/>
  <c r="M35" i="5"/>
  <c r="U35" i="5"/>
  <c r="AC35" i="5"/>
  <c r="D29" i="5"/>
  <c r="T35" i="5"/>
  <c r="F29" i="5"/>
  <c r="N29" i="5"/>
  <c r="V29" i="5"/>
  <c r="AD29" i="5"/>
  <c r="F31" i="5"/>
  <c r="N31" i="5"/>
  <c r="V31" i="5"/>
  <c r="AD31" i="5"/>
  <c r="F35" i="5"/>
  <c r="N35" i="5"/>
  <c r="V35" i="5"/>
  <c r="AD35" i="5"/>
  <c r="G31" i="5"/>
  <c r="G35" i="5"/>
  <c r="AE35" i="5"/>
  <c r="H29" i="5"/>
  <c r="P29" i="5"/>
  <c r="X29" i="5"/>
  <c r="AF29" i="5"/>
  <c r="H31" i="5"/>
  <c r="P31" i="5"/>
  <c r="X31" i="5"/>
  <c r="AF31" i="5"/>
  <c r="H35" i="5"/>
  <c r="P35" i="5"/>
  <c r="X35" i="5"/>
  <c r="AF35" i="5"/>
  <c r="I29" i="5"/>
  <c r="Q29" i="5"/>
  <c r="Y29" i="5"/>
  <c r="AG29" i="5"/>
  <c r="I31" i="5"/>
  <c r="Q31" i="5"/>
  <c r="Y31" i="5"/>
  <c r="AG31" i="5"/>
  <c r="I35" i="5"/>
  <c r="Q35" i="5"/>
  <c r="Y35" i="5"/>
  <c r="AG35" i="5"/>
  <c r="J29" i="5"/>
  <c r="R29" i="5"/>
  <c r="Z29" i="5"/>
  <c r="AH29" i="5"/>
  <c r="J31" i="5"/>
  <c r="R31" i="5"/>
  <c r="Z31" i="5"/>
  <c r="AH31" i="5"/>
  <c r="J35" i="5"/>
  <c r="R35" i="5"/>
  <c r="Z35" i="5"/>
  <c r="AH35" i="5"/>
  <c r="AE27" i="5"/>
  <c r="AC27" i="5"/>
  <c r="AA27" i="5"/>
  <c r="O27" i="5"/>
  <c r="L27" i="5"/>
  <c r="AF26" i="5"/>
  <c r="AI27" i="5" s="1"/>
  <c r="AB26" i="5"/>
  <c r="AD27" i="5" s="1"/>
  <c r="X26" i="5"/>
  <c r="Z27" i="5" s="1"/>
  <c r="T26" i="5"/>
  <c r="V27" i="5" s="1"/>
  <c r="P26" i="5"/>
  <c r="R27" i="5" s="1"/>
  <c r="L26" i="5"/>
  <c r="N27" i="5" s="1"/>
  <c r="H26" i="5"/>
  <c r="J27" i="5" s="1"/>
  <c r="D26" i="5"/>
  <c r="F27" i="5" s="1"/>
  <c r="AF18" i="5"/>
  <c r="AI19" i="5" s="1"/>
  <c r="AB18" i="5"/>
  <c r="AE19" i="5" s="1"/>
  <c r="X18" i="5"/>
  <c r="AA19" i="5" s="1"/>
  <c r="T18" i="5"/>
  <c r="W19" i="5" s="1"/>
  <c r="P18" i="5"/>
  <c r="S19" i="5" s="1"/>
  <c r="L18" i="5"/>
  <c r="O19" i="5" s="1"/>
  <c r="H18" i="5"/>
  <c r="K19" i="5" s="1"/>
  <c r="D18" i="5"/>
  <c r="D19" i="5" s="1"/>
  <c r="AF13" i="5"/>
  <c r="AI14" i="5" s="1"/>
  <c r="AB13" i="5"/>
  <c r="AC14" i="5" s="1"/>
  <c r="X13" i="5"/>
  <c r="AA14" i="5" s="1"/>
  <c r="T13" i="5"/>
  <c r="U14" i="5" s="1"/>
  <c r="P13" i="5"/>
  <c r="S14" i="5" s="1"/>
  <c r="L13" i="5"/>
  <c r="O14" i="5" s="1"/>
  <c r="H13" i="5"/>
  <c r="K14" i="5" s="1"/>
  <c r="D13" i="5"/>
  <c r="G14" i="5" s="1"/>
  <c r="AF11" i="5"/>
  <c r="AG12" i="5" s="1"/>
  <c r="AB11" i="5"/>
  <c r="AE12" i="5" s="1"/>
  <c r="X11" i="5"/>
  <c r="AA12" i="5" s="1"/>
  <c r="T11" i="5"/>
  <c r="V12" i="5" s="1"/>
  <c r="P11" i="5"/>
  <c r="S12" i="5" s="1"/>
  <c r="L11" i="5"/>
  <c r="N12" i="5" s="1"/>
  <c r="H11" i="5"/>
  <c r="J12" i="5" s="1"/>
  <c r="D11" i="5"/>
  <c r="G12" i="5" s="1"/>
  <c r="AC10" i="5"/>
  <c r="J7" i="5" s="1"/>
  <c r="T10" i="5"/>
  <c r="J6" i="5" s="1"/>
  <c r="O10" i="5"/>
  <c r="Q8" i="5" s="1"/>
  <c r="K10" i="5"/>
  <c r="M8" i="5" s="1"/>
  <c r="AF9" i="5"/>
  <c r="AI10" i="5" s="1"/>
  <c r="AB9" i="5"/>
  <c r="AD10" i="5" s="1"/>
  <c r="X9" i="5"/>
  <c r="Z10" i="5" s="1"/>
  <c r="T9" i="5"/>
  <c r="V10" i="5" s="1"/>
  <c r="P9" i="5"/>
  <c r="R10" i="5" s="1"/>
  <c r="L9" i="5"/>
  <c r="N10" i="5" s="1"/>
  <c r="H9" i="5"/>
  <c r="J10" i="5" s="1"/>
  <c r="D9" i="5"/>
  <c r="F10" i="5" s="1"/>
  <c r="CM54" i="14" l="1"/>
  <c r="CN55" i="14"/>
  <c r="CM55" i="14"/>
  <c r="CD333" i="14"/>
  <c r="CD334" i="14" s="1"/>
  <c r="CD335" i="14" s="1"/>
  <c r="CD336" i="14" s="1"/>
  <c r="CD337" i="14" s="1"/>
  <c r="CD338" i="14" s="1"/>
  <c r="CD339" i="14" s="1"/>
  <c r="CD340" i="14" s="1"/>
  <c r="CD341" i="14" s="1"/>
  <c r="CD342" i="14" s="1"/>
  <c r="CD343" i="14" s="1"/>
  <c r="CD344" i="14" s="1"/>
  <c r="CD345" i="14" s="1"/>
  <c r="CD346" i="14" s="1"/>
  <c r="CD347" i="14" s="1"/>
  <c r="CC326" i="14"/>
  <c r="CC327" i="14" s="1"/>
  <c r="CC328" i="14" s="1"/>
  <c r="CC329" i="14" s="1"/>
  <c r="CC330" i="14" s="1"/>
  <c r="CC331" i="14" s="1"/>
  <c r="CC332" i="14" s="1"/>
  <c r="CC333" i="14" s="1"/>
  <c r="CC334" i="14" s="1"/>
  <c r="CC335" i="14" s="1"/>
  <c r="CC336" i="14" s="1"/>
  <c r="CC337" i="14" s="1"/>
  <c r="CC338" i="14" s="1"/>
  <c r="CC339" i="14" s="1"/>
  <c r="CC340" i="14" s="1"/>
  <c r="CC341" i="14" s="1"/>
  <c r="CC342" i="14" s="1"/>
  <c r="CC343" i="14" s="1"/>
  <c r="CC344" i="14" s="1"/>
  <c r="CC345" i="14" s="1"/>
  <c r="CC346" i="14" s="1"/>
  <c r="CC347" i="14" s="1"/>
  <c r="BV326" i="14"/>
  <c r="CG346" i="14"/>
  <c r="CG347" i="14" s="1"/>
  <c r="CG348" i="14" s="1"/>
  <c r="CG349" i="14" s="1"/>
  <c r="CG350" i="14" s="1"/>
  <c r="CG351" i="14" s="1"/>
  <c r="CG352" i="14" s="1"/>
  <c r="CG353" i="14" s="1"/>
  <c r="CG354" i="14" s="1"/>
  <c r="CG355" i="14" s="1"/>
  <c r="CG356" i="14" s="1"/>
  <c r="CG357" i="14" s="1"/>
  <c r="CG358" i="14" s="1"/>
  <c r="CG359" i="14" s="1"/>
  <c r="CG360" i="14" s="1"/>
  <c r="BJ326" i="14"/>
  <c r="BS326" i="14"/>
  <c r="CF346" i="14"/>
  <c r="CF347" i="14" s="1"/>
  <c r="CF348" i="14" s="1"/>
  <c r="CF349" i="14" s="1"/>
  <c r="CF350" i="14" s="1"/>
  <c r="CF351" i="14" s="1"/>
  <c r="CF352" i="14" s="1"/>
  <c r="CF353" i="14" s="1"/>
  <c r="CF354" i="14" s="1"/>
  <c r="CF355" i="14" s="1"/>
  <c r="CF356" i="14" s="1"/>
  <c r="CF357" i="14" s="1"/>
  <c r="CF358" i="14" s="1"/>
  <c r="CF359" i="14" s="1"/>
  <c r="CF360" i="14" s="1"/>
  <c r="BV265" i="14"/>
  <c r="BW265" i="14"/>
  <c r="CG281" i="14"/>
  <c r="CG282" i="14" s="1"/>
  <c r="CG283" i="14" s="1"/>
  <c r="CG284" i="14" s="1"/>
  <c r="CG285" i="14" s="1"/>
  <c r="CG286" i="14" s="1"/>
  <c r="CG287" i="14" s="1"/>
  <c r="CG288" i="14" s="1"/>
  <c r="CG289" i="14" s="1"/>
  <c r="CG290" i="14" s="1"/>
  <c r="CG291" i="14" s="1"/>
  <c r="CG292" i="14" s="1"/>
  <c r="CG293" i="14" s="1"/>
  <c r="CG294" i="14" s="1"/>
  <c r="CG295" i="14" s="1"/>
  <c r="CG296" i="14" s="1"/>
  <c r="CG297" i="14" s="1"/>
  <c r="CG298" i="14" s="1"/>
  <c r="CG299" i="14" s="1"/>
  <c r="BS204" i="14"/>
  <c r="BP204" i="14"/>
  <c r="CJ205" i="14"/>
  <c r="CJ206" i="14" s="1"/>
  <c r="CJ207" i="14" s="1"/>
  <c r="CJ208" i="14" s="1"/>
  <c r="CJ209" i="14" s="1"/>
  <c r="CJ210" i="14" s="1"/>
  <c r="CJ211" i="14" s="1"/>
  <c r="CJ212" i="14" s="1"/>
  <c r="CJ213" i="14" s="1"/>
  <c r="CJ214" i="14" s="1"/>
  <c r="CJ215" i="14" s="1"/>
  <c r="CJ216" i="14" s="1"/>
  <c r="CJ217" i="14" s="1"/>
  <c r="CJ218" i="14" s="1"/>
  <c r="CJ219" i="14" s="1"/>
  <c r="CJ220" i="14" s="1"/>
  <c r="CJ221" i="14" s="1"/>
  <c r="CJ222" i="14" s="1"/>
  <c r="CJ223" i="14" s="1"/>
  <c r="CJ224" i="14" s="1"/>
  <c r="CJ225" i="14" s="1"/>
  <c r="CJ226" i="14" s="1"/>
  <c r="CJ227" i="14" s="1"/>
  <c r="CJ228" i="14" s="1"/>
  <c r="CJ229" i="14" s="1"/>
  <c r="CJ230" i="14" s="1"/>
  <c r="CJ231" i="14" s="1"/>
  <c r="CJ232" i="14" s="1"/>
  <c r="CJ233" i="14" s="1"/>
  <c r="CJ234" i="14" s="1"/>
  <c r="CJ235" i="14" s="1"/>
  <c r="CJ236" i="14" s="1"/>
  <c r="CJ237" i="14" s="1"/>
  <c r="CJ238" i="14" s="1"/>
  <c r="CF205" i="14"/>
  <c r="CI205" i="14"/>
  <c r="CI206" i="14" s="1"/>
  <c r="CI207" i="14" s="1"/>
  <c r="CI208" i="14" s="1"/>
  <c r="CI209" i="14" s="1"/>
  <c r="CI210" i="14" s="1"/>
  <c r="CI211" i="14" s="1"/>
  <c r="CI212" i="14" s="1"/>
  <c r="CI213" i="14" s="1"/>
  <c r="CI214" i="14" s="1"/>
  <c r="BO204" i="14"/>
  <c r="CC205" i="14"/>
  <c r="BN143" i="14"/>
  <c r="CL144" i="14"/>
  <c r="CL145" i="14" s="1"/>
  <c r="CL146" i="14" s="1"/>
  <c r="CL147" i="14" s="1"/>
  <c r="CL148" i="14" s="1"/>
  <c r="CL149" i="14" s="1"/>
  <c r="CL150" i="14" s="1"/>
  <c r="CL151" i="14" s="1"/>
  <c r="CL152" i="14" s="1"/>
  <c r="CL153" i="14" s="1"/>
  <c r="CL154" i="14" s="1"/>
  <c r="CL155" i="14" s="1"/>
  <c r="CL156" i="14" s="1"/>
  <c r="CL157" i="14" s="1"/>
  <c r="CL158" i="14" s="1"/>
  <c r="CL159" i="14" s="1"/>
  <c r="CL160" i="14" s="1"/>
  <c r="CL161" i="14" s="1"/>
  <c r="CL162" i="14" s="1"/>
  <c r="CL163" i="14" s="1"/>
  <c r="CL164" i="14" s="1"/>
  <c r="CL165" i="14" s="1"/>
  <c r="CL166" i="14" s="1"/>
  <c r="CL167" i="14" s="1"/>
  <c r="CL168" i="14" s="1"/>
  <c r="CL169" i="14" s="1"/>
  <c r="CL170" i="14" s="1"/>
  <c r="CL171" i="14" s="1"/>
  <c r="CL172" i="14" s="1"/>
  <c r="CL173" i="14" s="1"/>
  <c r="CL174" i="14" s="1"/>
  <c r="CL175" i="14" s="1"/>
  <c r="CL176" i="14" s="1"/>
  <c r="CL177" i="14" s="1"/>
  <c r="CB144" i="14"/>
  <c r="CJ144" i="14"/>
  <c r="CJ145" i="14" s="1"/>
  <c r="CK144" i="14"/>
  <c r="CK145" i="14" s="1"/>
  <c r="CK146" i="14" s="1"/>
  <c r="CK147" i="14" s="1"/>
  <c r="CK148" i="14" s="1"/>
  <c r="CK149" i="14" s="1"/>
  <c r="CK150" i="14" s="1"/>
  <c r="CK151" i="14" s="1"/>
  <c r="CK152" i="14" s="1"/>
  <c r="CK153" i="14" s="1"/>
  <c r="CK154" i="14" s="1"/>
  <c r="CK155" i="14" s="1"/>
  <c r="CK156" i="14" s="1"/>
  <c r="CK157" i="14" s="1"/>
  <c r="CK158" i="14" s="1"/>
  <c r="CK159" i="14" s="1"/>
  <c r="CK160" i="14" s="1"/>
  <c r="CK161" i="14" s="1"/>
  <c r="CK162" i="14" s="1"/>
  <c r="CK163" i="14" s="1"/>
  <c r="CK164" i="14" s="1"/>
  <c r="CK165" i="14" s="1"/>
  <c r="CK166" i="14" s="1"/>
  <c r="CK167" i="14" s="1"/>
  <c r="CK168" i="14" s="1"/>
  <c r="CK169" i="14" s="1"/>
  <c r="CK170" i="14" s="1"/>
  <c r="CK171" i="14" s="1"/>
  <c r="CK172" i="14" s="1"/>
  <c r="CK173" i="14" s="1"/>
  <c r="CK174" i="14" s="1"/>
  <c r="CK175" i="14" s="1"/>
  <c r="CK176" i="14" s="1"/>
  <c r="CK177" i="14" s="1"/>
  <c r="CE144" i="14"/>
  <c r="CF144" i="14"/>
  <c r="CM144" i="14"/>
  <c r="CM145" i="14" s="1"/>
  <c r="CM146" i="14" s="1"/>
  <c r="CM147" i="14" s="1"/>
  <c r="CM148" i="14" s="1"/>
  <c r="CM149" i="14" s="1"/>
  <c r="CM150" i="14" s="1"/>
  <c r="CM151" i="14" s="1"/>
  <c r="CM152" i="14" s="1"/>
  <c r="CM153" i="14" s="1"/>
  <c r="CM154" i="14" s="1"/>
  <c r="CM155" i="14" s="1"/>
  <c r="CM156" i="14" s="1"/>
  <c r="CM157" i="14" s="1"/>
  <c r="CM158" i="14" s="1"/>
  <c r="CM159" i="14" s="1"/>
  <c r="CM160" i="14" s="1"/>
  <c r="CM161" i="14" s="1"/>
  <c r="CM162" i="14" s="1"/>
  <c r="CM163" i="14" s="1"/>
  <c r="CM164" i="14" s="1"/>
  <c r="CM165" i="14" s="1"/>
  <c r="CM166" i="14" s="1"/>
  <c r="CM167" i="14" s="1"/>
  <c r="CM168" i="14" s="1"/>
  <c r="CM169" i="14" s="1"/>
  <c r="CM170" i="14" s="1"/>
  <c r="CM171" i="14" s="1"/>
  <c r="CM172" i="14" s="1"/>
  <c r="CM173" i="14" s="1"/>
  <c r="CM174" i="14" s="1"/>
  <c r="CM175" i="14" s="1"/>
  <c r="CM176" i="14" s="1"/>
  <c r="CM177" i="14" s="1"/>
  <c r="CO177" i="14"/>
  <c r="BI326" i="14"/>
  <c r="BX326" i="14"/>
  <c r="BM326" i="14"/>
  <c r="BW326" i="14"/>
  <c r="BS327" i="14" s="1"/>
  <c r="BN326" i="14"/>
  <c r="BR326" i="14"/>
  <c r="CA326" i="14"/>
  <c r="CA327" i="14" s="1"/>
  <c r="BT326" i="14"/>
  <c r="BO326" i="14"/>
  <c r="BK326" i="14"/>
  <c r="BU326" i="14"/>
  <c r="BQ326" i="14"/>
  <c r="BP326" i="14"/>
  <c r="BL326" i="14"/>
  <c r="BY326" i="14"/>
  <c r="BS265" i="14"/>
  <c r="BR265" i="14"/>
  <c r="BI265" i="14"/>
  <c r="BN265" i="14"/>
  <c r="CF265" i="14"/>
  <c r="CF266" i="14" s="1"/>
  <c r="CF267" i="14" s="1"/>
  <c r="CF268" i="14" s="1"/>
  <c r="CF269" i="14" s="1"/>
  <c r="CF270" i="14" s="1"/>
  <c r="CF271" i="14" s="1"/>
  <c r="CF272" i="14" s="1"/>
  <c r="CF273" i="14" s="1"/>
  <c r="CF274" i="14" s="1"/>
  <c r="CF275" i="14" s="1"/>
  <c r="CF276" i="14" s="1"/>
  <c r="CF277" i="14" s="1"/>
  <c r="CF278" i="14" s="1"/>
  <c r="CF279" i="14" s="1"/>
  <c r="CF280" i="14" s="1"/>
  <c r="CF281" i="14" s="1"/>
  <c r="CF282" i="14" s="1"/>
  <c r="CF283" i="14" s="1"/>
  <c r="CF284" i="14" s="1"/>
  <c r="CF285" i="14" s="1"/>
  <c r="CF286" i="14" s="1"/>
  <c r="CF287" i="14" s="1"/>
  <c r="CF288" i="14" s="1"/>
  <c r="CF289" i="14" s="1"/>
  <c r="CF290" i="14" s="1"/>
  <c r="CF291" i="14" s="1"/>
  <c r="CF292" i="14" s="1"/>
  <c r="CF293" i="14" s="1"/>
  <c r="CF294" i="14" s="1"/>
  <c r="CF295" i="14" s="1"/>
  <c r="CF296" i="14" s="1"/>
  <c r="CF297" i="14" s="1"/>
  <c r="CF298" i="14" s="1"/>
  <c r="CF299" i="14" s="1"/>
  <c r="BM265" i="14"/>
  <c r="BQ265" i="14"/>
  <c r="BT265" i="14"/>
  <c r="CE265" i="14"/>
  <c r="BP265" i="14"/>
  <c r="CC265" i="14"/>
  <c r="BK265" i="14"/>
  <c r="BU265" i="14"/>
  <c r="BU266" i="14" s="1"/>
  <c r="BJ265" i="14"/>
  <c r="BY265" i="14"/>
  <c r="CB265" i="14"/>
  <c r="BL265" i="14"/>
  <c r="CA265" i="14"/>
  <c r="BX265" i="14"/>
  <c r="BO265" i="14"/>
  <c r="BZ265" i="14"/>
  <c r="CD265" i="14"/>
  <c r="BZ204" i="14"/>
  <c r="BU204" i="14"/>
  <c r="BN204" i="14"/>
  <c r="BV204" i="14"/>
  <c r="BM204" i="14"/>
  <c r="BI204" i="14"/>
  <c r="BK204" i="14"/>
  <c r="BR204" i="14"/>
  <c r="BW204" i="14"/>
  <c r="BQ204" i="14"/>
  <c r="CE205" i="14"/>
  <c r="CE206" i="14" s="1"/>
  <c r="BX204" i="14"/>
  <c r="CB204" i="14"/>
  <c r="CB205" i="14" s="1"/>
  <c r="BT204" i="14"/>
  <c r="BJ204" i="14"/>
  <c r="BL204" i="14"/>
  <c r="BY204" i="14"/>
  <c r="BY143" i="14"/>
  <c r="CG144" i="14"/>
  <c r="CH144" i="14"/>
  <c r="CH145" i="14" s="1"/>
  <c r="CI145" i="14"/>
  <c r="BS143" i="14"/>
  <c r="CA143" i="14"/>
  <c r="CA144" i="14" s="1"/>
  <c r="BU143" i="14"/>
  <c r="BM143" i="14"/>
  <c r="BJ143" i="14"/>
  <c r="BV143" i="14"/>
  <c r="BO143" i="14"/>
  <c r="BQ143" i="14"/>
  <c r="BT143" i="14"/>
  <c r="BI143" i="14"/>
  <c r="BW143" i="14"/>
  <c r="BL143" i="14"/>
  <c r="CF145" i="14"/>
  <c r="CD144" i="14"/>
  <c r="CD145" i="14" s="1"/>
  <c r="CC144" i="14"/>
  <c r="CC145" i="14" s="1"/>
  <c r="BR143" i="14"/>
  <c r="BX143" i="14"/>
  <c r="BX144" i="14" s="1"/>
  <c r="BK143" i="14"/>
  <c r="BP143" i="14"/>
  <c r="CF21" i="14"/>
  <c r="BQ21" i="14"/>
  <c r="CK21" i="14"/>
  <c r="CK22" i="14" s="1"/>
  <c r="CK23" i="14" s="1"/>
  <c r="CK24" i="14" s="1"/>
  <c r="CK25" i="14" s="1"/>
  <c r="CK26" i="14" s="1"/>
  <c r="CK27" i="14" s="1"/>
  <c r="CK28" i="14" s="1"/>
  <c r="CK29" i="14" s="1"/>
  <c r="CK30" i="14" s="1"/>
  <c r="CK31" i="14" s="1"/>
  <c r="CK32" i="14" s="1"/>
  <c r="CK33" i="14" s="1"/>
  <c r="CK34" i="14" s="1"/>
  <c r="CK35" i="14" s="1"/>
  <c r="CK36" i="14" s="1"/>
  <c r="CK37" i="14" s="1"/>
  <c r="CK38" i="14" s="1"/>
  <c r="CK39" i="14" s="1"/>
  <c r="CK40" i="14" s="1"/>
  <c r="CK41" i="14" s="1"/>
  <c r="CK42" i="14" s="1"/>
  <c r="CK43" i="14" s="1"/>
  <c r="CK44" i="14" s="1"/>
  <c r="CK45" i="14" s="1"/>
  <c r="CK46" i="14" s="1"/>
  <c r="CK47" i="14" s="1"/>
  <c r="CK48" i="14" s="1"/>
  <c r="CK49" i="14" s="1"/>
  <c r="CK50" i="14" s="1"/>
  <c r="CK51" i="14" s="1"/>
  <c r="CK52" i="14" s="1"/>
  <c r="BN21" i="14"/>
  <c r="CH21" i="14"/>
  <c r="CD21" i="14"/>
  <c r="CA21" i="14"/>
  <c r="CL21" i="14"/>
  <c r="CL22" i="14" s="1"/>
  <c r="CL23" i="14" s="1"/>
  <c r="CL24" i="14" s="1"/>
  <c r="CL25" i="14" s="1"/>
  <c r="CL26" i="14" s="1"/>
  <c r="CL27" i="14" s="1"/>
  <c r="CL28" i="14" s="1"/>
  <c r="CL29" i="14" s="1"/>
  <c r="CL30" i="14" s="1"/>
  <c r="CL31" i="14" s="1"/>
  <c r="CL32" i="14" s="1"/>
  <c r="CL33" i="14" s="1"/>
  <c r="CL34" i="14" s="1"/>
  <c r="CL35" i="14" s="1"/>
  <c r="CL36" i="14" s="1"/>
  <c r="CL37" i="14" s="1"/>
  <c r="CL38" i="14" s="1"/>
  <c r="CL39" i="14" s="1"/>
  <c r="CL40" i="14" s="1"/>
  <c r="CL41" i="14" s="1"/>
  <c r="CL42" i="14" s="1"/>
  <c r="CL43" i="14" s="1"/>
  <c r="CL44" i="14" s="1"/>
  <c r="CL45" i="14" s="1"/>
  <c r="CL46" i="14" s="1"/>
  <c r="CL47" i="14" s="1"/>
  <c r="CL48" i="14" s="1"/>
  <c r="CL49" i="14" s="1"/>
  <c r="CL50" i="14" s="1"/>
  <c r="CL51" i="14" s="1"/>
  <c r="CL52" i="14" s="1"/>
  <c r="CL53" i="14" s="1"/>
  <c r="CL54" i="14" s="1"/>
  <c r="BI21" i="14"/>
  <c r="CI21" i="14"/>
  <c r="BW21" i="14"/>
  <c r="BM21" i="14"/>
  <c r="BZ21" i="14"/>
  <c r="CG21" i="14"/>
  <c r="BL21" i="14"/>
  <c r="CB21" i="14"/>
  <c r="BO21" i="14"/>
  <c r="BP21" i="14"/>
  <c r="BJ21" i="14"/>
  <c r="BT21" i="14"/>
  <c r="BK21" i="14"/>
  <c r="BR21" i="14"/>
  <c r="BU21" i="14"/>
  <c r="BS21" i="14"/>
  <c r="CC21" i="14"/>
  <c r="BY21" i="14"/>
  <c r="BV21" i="14"/>
  <c r="CE21" i="14"/>
  <c r="CE22" i="14" s="1"/>
  <c r="BX21" i="14"/>
  <c r="CJ103" i="14"/>
  <c r="CJ104" i="14" s="1"/>
  <c r="CJ105" i="14" s="1"/>
  <c r="CJ106" i="14" s="1"/>
  <c r="CJ107" i="14" s="1"/>
  <c r="CJ108" i="14" s="1"/>
  <c r="CJ109" i="14" s="1"/>
  <c r="CJ110" i="14" s="1"/>
  <c r="CJ111" i="14" s="1"/>
  <c r="CJ112" i="14" s="1"/>
  <c r="CJ113" i="14" s="1"/>
  <c r="CJ114" i="14" s="1"/>
  <c r="CJ115" i="14" s="1"/>
  <c r="CI85" i="14"/>
  <c r="CI86" i="14" s="1"/>
  <c r="CI87" i="14" s="1"/>
  <c r="CI88" i="14" s="1"/>
  <c r="CI89" i="14" s="1"/>
  <c r="CI90" i="14" s="1"/>
  <c r="CI91" i="14" s="1"/>
  <c r="CI92" i="14" s="1"/>
  <c r="CI93" i="14" s="1"/>
  <c r="CI94" i="14" s="1"/>
  <c r="CI95" i="14" s="1"/>
  <c r="CI96" i="14" s="1"/>
  <c r="CI97" i="14" s="1"/>
  <c r="CI98" i="14" s="1"/>
  <c r="CI99" i="14" s="1"/>
  <c r="CI100" i="14" s="1"/>
  <c r="CI101" i="14" s="1"/>
  <c r="CI102" i="14" s="1"/>
  <c r="CI103" i="14" s="1"/>
  <c r="CI104" i="14" s="1"/>
  <c r="CI105" i="14" s="1"/>
  <c r="CI106" i="14" s="1"/>
  <c r="CI107" i="14" s="1"/>
  <c r="CI108" i="14" s="1"/>
  <c r="CI109" i="14" s="1"/>
  <c r="CI110" i="14" s="1"/>
  <c r="CI111" i="14" s="1"/>
  <c r="CI112" i="14" s="1"/>
  <c r="CI113" i="14" s="1"/>
  <c r="CI114" i="14" s="1"/>
  <c r="CI115" i="14" s="1"/>
  <c r="BS82" i="14"/>
  <c r="BP82" i="14"/>
  <c r="BV82" i="14"/>
  <c r="BT82" i="14"/>
  <c r="BU82" i="14"/>
  <c r="CF83" i="14"/>
  <c r="CF84" i="14" s="1"/>
  <c r="CF85" i="14" s="1"/>
  <c r="CF86" i="14" s="1"/>
  <c r="CF87" i="14" s="1"/>
  <c r="CF88" i="14" s="1"/>
  <c r="CF89" i="14" s="1"/>
  <c r="CF90" i="14" s="1"/>
  <c r="CF91" i="14" s="1"/>
  <c r="CF92" i="14" s="1"/>
  <c r="CF93" i="14" s="1"/>
  <c r="CF94" i="14" s="1"/>
  <c r="CF95" i="14" s="1"/>
  <c r="CF96" i="14" s="1"/>
  <c r="BJ82" i="14"/>
  <c r="CD83" i="14"/>
  <c r="BY82" i="14"/>
  <c r="BY83" i="14" s="1"/>
  <c r="BX82" i="14"/>
  <c r="BX83" i="14" s="1"/>
  <c r="CH86" i="14"/>
  <c r="CH87" i="14" s="1"/>
  <c r="CH88" i="14" s="1"/>
  <c r="CH89" i="14" s="1"/>
  <c r="CH90" i="14" s="1"/>
  <c r="CH91" i="14" s="1"/>
  <c r="CH92" i="14" s="1"/>
  <c r="CH93" i="14" s="1"/>
  <c r="CH94" i="14" s="1"/>
  <c r="CH95" i="14" s="1"/>
  <c r="BR82" i="14"/>
  <c r="CE83" i="14"/>
  <c r="CC83" i="14"/>
  <c r="CC84" i="14" s="1"/>
  <c r="BW82" i="14"/>
  <c r="CG86" i="14"/>
  <c r="CG87" i="14" s="1"/>
  <c r="CG88" i="14" s="1"/>
  <c r="CG89" i="14" s="1"/>
  <c r="CG90" i="14" s="1"/>
  <c r="CG91" i="14" s="1"/>
  <c r="CG92" i="14" s="1"/>
  <c r="CG93" i="14" s="1"/>
  <c r="CG94" i="14" s="1"/>
  <c r="CG95" i="14" s="1"/>
  <c r="CG96" i="14" s="1"/>
  <c r="BQ82" i="14"/>
  <c r="BK82" i="14"/>
  <c r="BK83" i="14" s="1"/>
  <c r="BN82" i="14"/>
  <c r="BO82" i="14"/>
  <c r="CB83" i="14"/>
  <c r="CB84" i="14" s="1"/>
  <c r="CK116" i="14"/>
  <c r="S10" i="5"/>
  <c r="S15" i="5" s="1"/>
  <c r="Q27" i="5"/>
  <c r="L10" i="5"/>
  <c r="AH6" i="5" s="1"/>
  <c r="AA10" i="5"/>
  <c r="AA15" i="5" s="1"/>
  <c r="E6" i="5"/>
  <c r="U27" i="5"/>
  <c r="AB7" i="5"/>
  <c r="U10" i="5"/>
  <c r="AH7" i="5" s="1"/>
  <c r="S27" i="5"/>
  <c r="W10" i="5"/>
  <c r="Y8" i="5" s="1"/>
  <c r="M10" i="5"/>
  <c r="Z7" i="5" s="1"/>
  <c r="AB10" i="5"/>
  <c r="R6" i="5" s="1"/>
  <c r="K27" i="5"/>
  <c r="W27" i="5"/>
  <c r="Q10" i="5"/>
  <c r="S8" i="5" s="1"/>
  <c r="AE10" i="5"/>
  <c r="M27" i="5"/>
  <c r="AB27" i="5"/>
  <c r="T27" i="5"/>
  <c r="E25" i="5"/>
  <c r="D6" i="5"/>
  <c r="AA7" i="5"/>
  <c r="P8" i="5"/>
  <c r="AE7" i="5"/>
  <c r="H6" i="5"/>
  <c r="T8" i="5"/>
  <c r="AI23" i="5"/>
  <c r="U24" i="5"/>
  <c r="P25" i="5"/>
  <c r="AI7" i="5"/>
  <c r="L6" i="5"/>
  <c r="X8" i="5"/>
  <c r="G23" i="5"/>
  <c r="Y24" i="5"/>
  <c r="T25" i="5"/>
  <c r="S7" i="5"/>
  <c r="AB6" i="5"/>
  <c r="H8" i="5"/>
  <c r="K23" i="5"/>
  <c r="AC24" i="5"/>
  <c r="X25" i="5"/>
  <c r="W7" i="5"/>
  <c r="L8" i="5"/>
  <c r="AF6" i="5"/>
  <c r="AE23" i="5"/>
  <c r="Q24" i="5"/>
  <c r="L25" i="5"/>
  <c r="G7" i="5"/>
  <c r="P6" i="5"/>
  <c r="P5" i="5" s="1"/>
  <c r="AB8" i="5"/>
  <c r="K7" i="5"/>
  <c r="T6" i="5"/>
  <c r="AF8" i="5"/>
  <c r="O23" i="5"/>
  <c r="AG24" i="5"/>
  <c r="AB25" i="5"/>
  <c r="E8" i="5"/>
  <c r="P7" i="5"/>
  <c r="Y6" i="5"/>
  <c r="S23" i="5"/>
  <c r="AF25" i="5"/>
  <c r="E24" i="5"/>
  <c r="AB23" i="5"/>
  <c r="N24" i="5"/>
  <c r="I25" i="5"/>
  <c r="D25" i="5"/>
  <c r="W23" i="5"/>
  <c r="I24" i="5"/>
  <c r="AC8" i="5"/>
  <c r="AG7" i="5"/>
  <c r="Y7" i="5"/>
  <c r="AG6" i="5"/>
  <c r="Q6" i="5"/>
  <c r="I6" i="5"/>
  <c r="G27" i="5"/>
  <c r="G10" i="5"/>
  <c r="G15" i="5" s="1"/>
  <c r="H10" i="5"/>
  <c r="P10" i="5"/>
  <c r="X10" i="5"/>
  <c r="AF10" i="5"/>
  <c r="AF7" i="5"/>
  <c r="X7" i="5"/>
  <c r="H7" i="5"/>
  <c r="H27" i="5"/>
  <c r="P27" i="5"/>
  <c r="X27" i="5"/>
  <c r="AF27" i="5"/>
  <c r="AA25" i="5"/>
  <c r="S25" i="5"/>
  <c r="AF24" i="5"/>
  <c r="H24" i="5"/>
  <c r="X23" i="5"/>
  <c r="P23" i="5"/>
  <c r="H23" i="5"/>
  <c r="Y10" i="5"/>
  <c r="AG10" i="5"/>
  <c r="AE8" i="5"/>
  <c r="O8" i="5"/>
  <c r="Y27" i="5"/>
  <c r="AG27" i="5"/>
  <c r="Z25" i="5"/>
  <c r="R25" i="5"/>
  <c r="AI25" i="5"/>
  <c r="AE24" i="5"/>
  <c r="W24" i="5"/>
  <c r="G24" i="5"/>
  <c r="D10" i="5"/>
  <c r="I10" i="5"/>
  <c r="W8" i="5"/>
  <c r="G6" i="5"/>
  <c r="I27" i="5"/>
  <c r="AH10" i="5"/>
  <c r="AD8" i="5"/>
  <c r="V8" i="5"/>
  <c r="AD7" i="5"/>
  <c r="AH27" i="5"/>
  <c r="Y25" i="5"/>
  <c r="Q25" i="5"/>
  <c r="AH25" i="5"/>
  <c r="AD24" i="5"/>
  <c r="F24" i="5"/>
  <c r="V23" i="5"/>
  <c r="N23" i="5"/>
  <c r="F23" i="5"/>
  <c r="AG25" i="5"/>
  <c r="D23" i="5"/>
  <c r="U23" i="5"/>
  <c r="E23" i="5"/>
  <c r="T23" i="5"/>
  <c r="L23" i="5"/>
  <c r="D27" i="5"/>
  <c r="E10" i="5"/>
  <c r="AI6" i="5"/>
  <c r="S6" i="5"/>
  <c r="S5" i="5" s="1"/>
  <c r="K6" i="5"/>
  <c r="E27" i="5"/>
  <c r="AC25" i="5"/>
  <c r="U25" i="5"/>
  <c r="AH24" i="5"/>
  <c r="Z24" i="5"/>
  <c r="J24" i="5"/>
  <c r="J23" i="5"/>
  <c r="AB19" i="5"/>
  <c r="L19" i="5"/>
  <c r="G19" i="5"/>
  <c r="E19" i="5"/>
  <c r="M19" i="5"/>
  <c r="U19" i="5"/>
  <c r="AC19" i="5"/>
  <c r="F19" i="5"/>
  <c r="N19" i="5"/>
  <c r="V19" i="5"/>
  <c r="AD19" i="5"/>
  <c r="T19" i="5"/>
  <c r="H19" i="5"/>
  <c r="P19" i="5"/>
  <c r="X19" i="5"/>
  <c r="AF19" i="5"/>
  <c r="I19" i="5"/>
  <c r="Q19" i="5"/>
  <c r="Y19" i="5"/>
  <c r="AG19" i="5"/>
  <c r="J19" i="5"/>
  <c r="R19" i="5"/>
  <c r="Z19" i="5"/>
  <c r="AH19" i="5"/>
  <c r="AD14" i="5"/>
  <c r="AE14" i="5"/>
  <c r="AE15" i="5" s="1"/>
  <c r="W14" i="5"/>
  <c r="V14" i="5"/>
  <c r="V15" i="5" s="1"/>
  <c r="E14" i="5"/>
  <c r="F14" i="5"/>
  <c r="AI12" i="5"/>
  <c r="AI15" i="5" s="1"/>
  <c r="AF12" i="5"/>
  <c r="AD12" i="5"/>
  <c r="X12" i="5"/>
  <c r="W12" i="5"/>
  <c r="O12" i="5"/>
  <c r="O15" i="5" s="1"/>
  <c r="K12" i="5"/>
  <c r="K15" i="5" s="1"/>
  <c r="H12" i="5"/>
  <c r="I12" i="5"/>
  <c r="F12" i="5"/>
  <c r="D14" i="5"/>
  <c r="L14" i="5"/>
  <c r="T14" i="5"/>
  <c r="AB14" i="5"/>
  <c r="M14" i="5"/>
  <c r="H14" i="5"/>
  <c r="P14" i="5"/>
  <c r="X14" i="5"/>
  <c r="AF14" i="5"/>
  <c r="N14" i="5"/>
  <c r="N15" i="5" s="1"/>
  <c r="I14" i="5"/>
  <c r="Q14" i="5"/>
  <c r="Y14" i="5"/>
  <c r="AG14" i="5"/>
  <c r="AG15" i="5" s="1"/>
  <c r="J14" i="5"/>
  <c r="J15" i="5" s="1"/>
  <c r="R14" i="5"/>
  <c r="R15" i="5" s="1"/>
  <c r="Z14" i="5"/>
  <c r="AH14" i="5"/>
  <c r="Q12" i="5"/>
  <c r="R12" i="5"/>
  <c r="Z12" i="5"/>
  <c r="AH12" i="5"/>
  <c r="D12" i="5"/>
  <c r="L12" i="5"/>
  <c r="T12" i="5"/>
  <c r="AB12" i="5"/>
  <c r="Y12" i="5"/>
  <c r="E12" i="5"/>
  <c r="M12" i="5"/>
  <c r="U12" i="5"/>
  <c r="U15" i="5" s="1"/>
  <c r="AC12" i="5"/>
  <c r="AC15" i="5" s="1"/>
  <c r="P12" i="5"/>
  <c r="CL55" i="14" l="1"/>
  <c r="BY327" i="14"/>
  <c r="BL327" i="14"/>
  <c r="CE347" i="14"/>
  <c r="CE348" i="14" s="1"/>
  <c r="CE349" i="14" s="1"/>
  <c r="CE350" i="14" s="1"/>
  <c r="CE351" i="14" s="1"/>
  <c r="CE352" i="14" s="1"/>
  <c r="CE353" i="14" s="1"/>
  <c r="CE354" i="14" s="1"/>
  <c r="CE355" i="14" s="1"/>
  <c r="CE356" i="14" s="1"/>
  <c r="CE357" i="14" s="1"/>
  <c r="CE358" i="14" s="1"/>
  <c r="CE359" i="14" s="1"/>
  <c r="CE360" i="14" s="1"/>
  <c r="CA328" i="14"/>
  <c r="CA329" i="14" s="1"/>
  <c r="CA330" i="14" s="1"/>
  <c r="CA331" i="14" s="1"/>
  <c r="CA332" i="14" s="1"/>
  <c r="CA333" i="14" s="1"/>
  <c r="CA334" i="14" s="1"/>
  <c r="CA335" i="14" s="1"/>
  <c r="CA336" i="14" s="1"/>
  <c r="CA337" i="14" s="1"/>
  <c r="CA338" i="14" s="1"/>
  <c r="CA339" i="14" s="1"/>
  <c r="CA340" i="14" s="1"/>
  <c r="CA341" i="14" s="1"/>
  <c r="CA342" i="14" s="1"/>
  <c r="CA343" i="14" s="1"/>
  <c r="CA344" i="14" s="1"/>
  <c r="CA345" i="14" s="1"/>
  <c r="CA346" i="14" s="1"/>
  <c r="CA347" i="14" s="1"/>
  <c r="CA348" i="14" s="1"/>
  <c r="BU327" i="14"/>
  <c r="CB327" i="14"/>
  <c r="CB328" i="14" s="1"/>
  <c r="CB329" i="14" s="1"/>
  <c r="CB330" i="14" s="1"/>
  <c r="CB331" i="14" s="1"/>
  <c r="CB332" i="14" s="1"/>
  <c r="CB333" i="14" s="1"/>
  <c r="CB334" i="14" s="1"/>
  <c r="CB335" i="14" s="1"/>
  <c r="CB336" i="14" s="1"/>
  <c r="CB337" i="14" s="1"/>
  <c r="CB338" i="14" s="1"/>
  <c r="CB339" i="14" s="1"/>
  <c r="CB340" i="14" s="1"/>
  <c r="CB341" i="14" s="1"/>
  <c r="CB342" i="14" s="1"/>
  <c r="CB343" i="14" s="1"/>
  <c r="CB344" i="14" s="1"/>
  <c r="CB345" i="14" s="1"/>
  <c r="CB346" i="14" s="1"/>
  <c r="CB347" i="14" s="1"/>
  <c r="CB348" i="14" s="1"/>
  <c r="BX266" i="14"/>
  <c r="BL266" i="14"/>
  <c r="CE266" i="14"/>
  <c r="CE267" i="14" s="1"/>
  <c r="CE268" i="14" s="1"/>
  <c r="CE269" i="14" s="1"/>
  <c r="CE270" i="14" s="1"/>
  <c r="CE271" i="14" s="1"/>
  <c r="CE272" i="14" s="1"/>
  <c r="CE273" i="14" s="1"/>
  <c r="CE274" i="14" s="1"/>
  <c r="CE275" i="14" s="1"/>
  <c r="CE276" i="14" s="1"/>
  <c r="CE277" i="14" s="1"/>
  <c r="CE278" i="14" s="1"/>
  <c r="CE279" i="14" s="1"/>
  <c r="CE280" i="14" s="1"/>
  <c r="CE281" i="14" s="1"/>
  <c r="CE282" i="14" s="1"/>
  <c r="CE283" i="14" s="1"/>
  <c r="CE284" i="14" s="1"/>
  <c r="CE285" i="14" s="1"/>
  <c r="CE286" i="14" s="1"/>
  <c r="CE287" i="14" s="1"/>
  <c r="CE288" i="14" s="1"/>
  <c r="CE289" i="14" s="1"/>
  <c r="CE290" i="14" s="1"/>
  <c r="CE291" i="14" s="1"/>
  <c r="CE292" i="14" s="1"/>
  <c r="CE293" i="14" s="1"/>
  <c r="CE294" i="14" s="1"/>
  <c r="CE295" i="14" s="1"/>
  <c r="CE296" i="14" s="1"/>
  <c r="CE297" i="14" s="1"/>
  <c r="CE298" i="14" s="1"/>
  <c r="CE299" i="14" s="1"/>
  <c r="CB266" i="14"/>
  <c r="BO266" i="14"/>
  <c r="CD266" i="14"/>
  <c r="CD267" i="14" s="1"/>
  <c r="CI215" i="14"/>
  <c r="CI216" i="14" s="1"/>
  <c r="CI217" i="14" s="1"/>
  <c r="CI218" i="14" s="1"/>
  <c r="CI219" i="14" s="1"/>
  <c r="CI220" i="14" s="1"/>
  <c r="CI221" i="14" s="1"/>
  <c r="CI222" i="14" s="1"/>
  <c r="CI223" i="14" s="1"/>
  <c r="CI224" i="14" s="1"/>
  <c r="CI225" i="14" s="1"/>
  <c r="CI226" i="14" s="1"/>
  <c r="CI227" i="14" s="1"/>
  <c r="CI228" i="14" s="1"/>
  <c r="CI229" i="14" s="1"/>
  <c r="CI230" i="14" s="1"/>
  <c r="CI231" i="14" s="1"/>
  <c r="CI232" i="14" s="1"/>
  <c r="CI233" i="14" s="1"/>
  <c r="CI234" i="14" s="1"/>
  <c r="CI235" i="14" s="1"/>
  <c r="CI236" i="14" s="1"/>
  <c r="CI237" i="14" s="1"/>
  <c r="CI238" i="14" s="1"/>
  <c r="BQ205" i="14"/>
  <c r="CC206" i="14"/>
  <c r="CB206" i="14"/>
  <c r="CG206" i="14"/>
  <c r="BV205" i="14"/>
  <c r="CH206" i="14"/>
  <c r="CH207" i="14" s="1"/>
  <c r="CH208" i="14" s="1"/>
  <c r="CH209" i="14" s="1"/>
  <c r="CH210" i="14" s="1"/>
  <c r="CH211" i="14" s="1"/>
  <c r="CH212" i="14" s="1"/>
  <c r="CH213" i="14" s="1"/>
  <c r="CH214" i="14" s="1"/>
  <c r="CH215" i="14" s="1"/>
  <c r="CH216" i="14" s="1"/>
  <c r="CH217" i="14" s="1"/>
  <c r="CH218" i="14" s="1"/>
  <c r="CH219" i="14" s="1"/>
  <c r="CH220" i="14" s="1"/>
  <c r="CH221" i="14" s="1"/>
  <c r="CH222" i="14" s="1"/>
  <c r="CH223" i="14" s="1"/>
  <c r="CH224" i="14" s="1"/>
  <c r="CH225" i="14" s="1"/>
  <c r="CH226" i="14" s="1"/>
  <c r="CH227" i="14" s="1"/>
  <c r="CH228" i="14" s="1"/>
  <c r="CH229" i="14" s="1"/>
  <c r="CH230" i="14" s="1"/>
  <c r="CH231" i="14" s="1"/>
  <c r="CH232" i="14" s="1"/>
  <c r="CH233" i="14" s="1"/>
  <c r="CH234" i="14" s="1"/>
  <c r="CH235" i="14" s="1"/>
  <c r="CH236" i="14" s="1"/>
  <c r="CH237" i="14" s="1"/>
  <c r="CH238" i="14" s="1"/>
  <c r="BL205" i="14"/>
  <c r="BZ205" i="14"/>
  <c r="CF206" i="14"/>
  <c r="CF207" i="14" s="1"/>
  <c r="BT205" i="14"/>
  <c r="CJ146" i="14"/>
  <c r="CJ147" i="14" s="1"/>
  <c r="CJ148" i="14" s="1"/>
  <c r="CJ149" i="14" s="1"/>
  <c r="CJ150" i="14" s="1"/>
  <c r="CJ151" i="14" s="1"/>
  <c r="CJ152" i="14" s="1"/>
  <c r="CJ153" i="14" s="1"/>
  <c r="CJ154" i="14" s="1"/>
  <c r="CJ155" i="14" s="1"/>
  <c r="CJ156" i="14" s="1"/>
  <c r="CJ157" i="14" s="1"/>
  <c r="CJ158" i="14" s="1"/>
  <c r="CJ159" i="14" s="1"/>
  <c r="CJ160" i="14" s="1"/>
  <c r="CJ161" i="14" s="1"/>
  <c r="CJ162" i="14" s="1"/>
  <c r="CJ163" i="14" s="1"/>
  <c r="CJ164" i="14" s="1"/>
  <c r="CJ165" i="14" s="1"/>
  <c r="CJ166" i="14" s="1"/>
  <c r="CJ167" i="14" s="1"/>
  <c r="CJ168" i="14" s="1"/>
  <c r="CJ169" i="14" s="1"/>
  <c r="CJ170" i="14" s="1"/>
  <c r="CJ171" i="14" s="1"/>
  <c r="CJ172" i="14" s="1"/>
  <c r="CJ173" i="14" s="1"/>
  <c r="CJ174" i="14" s="1"/>
  <c r="CJ175" i="14" s="1"/>
  <c r="CJ176" i="14" s="1"/>
  <c r="CJ177" i="14" s="1"/>
  <c r="BZ144" i="14"/>
  <c r="CI146" i="14"/>
  <c r="CH146" i="14"/>
  <c r="CH147" i="14" s="1"/>
  <c r="BO327" i="14"/>
  <c r="BW327" i="14"/>
  <c r="BP327" i="14"/>
  <c r="BT327" i="14"/>
  <c r="BM327" i="14"/>
  <c r="BV327" i="14"/>
  <c r="BQ327" i="14"/>
  <c r="BZ327" i="14"/>
  <c r="BZ328" i="14" s="1"/>
  <c r="BZ329" i="14" s="1"/>
  <c r="BZ330" i="14" s="1"/>
  <c r="BZ331" i="14" s="1"/>
  <c r="BZ332" i="14" s="1"/>
  <c r="BZ333" i="14" s="1"/>
  <c r="BZ334" i="14" s="1"/>
  <c r="BZ335" i="14" s="1"/>
  <c r="BZ336" i="14" s="1"/>
  <c r="BZ337" i="14" s="1"/>
  <c r="BZ338" i="14" s="1"/>
  <c r="BZ339" i="14" s="1"/>
  <c r="BZ340" i="14" s="1"/>
  <c r="BZ341" i="14" s="1"/>
  <c r="BZ342" i="14" s="1"/>
  <c r="BZ343" i="14" s="1"/>
  <c r="BZ344" i="14" s="1"/>
  <c r="BZ345" i="14" s="1"/>
  <c r="BZ346" i="14" s="1"/>
  <c r="BZ347" i="14" s="1"/>
  <c r="BZ348" i="14" s="1"/>
  <c r="BX327" i="14"/>
  <c r="BR327" i="14"/>
  <c r="BI327" i="14"/>
  <c r="BK327" i="14"/>
  <c r="BN327" i="14"/>
  <c r="BJ327" i="14"/>
  <c r="BY266" i="14"/>
  <c r="BQ266" i="14"/>
  <c r="BZ266" i="14"/>
  <c r="BJ266" i="14"/>
  <c r="BM266" i="14"/>
  <c r="BK266" i="14"/>
  <c r="BN266" i="14"/>
  <c r="CA266" i="14"/>
  <c r="CC266" i="14"/>
  <c r="CC267" i="14" s="1"/>
  <c r="CC268" i="14" s="1"/>
  <c r="BV266" i="14"/>
  <c r="BW266" i="14"/>
  <c r="BP266" i="14"/>
  <c r="BI266" i="14"/>
  <c r="BR266" i="14"/>
  <c r="BT266" i="14"/>
  <c r="BS266" i="14"/>
  <c r="BM205" i="14"/>
  <c r="BY205" i="14"/>
  <c r="BX205" i="14"/>
  <c r="CD206" i="14"/>
  <c r="BP205" i="14"/>
  <c r="BJ205" i="14"/>
  <c r="BS205" i="14"/>
  <c r="BW205" i="14"/>
  <c r="BN205" i="14"/>
  <c r="BR205" i="14"/>
  <c r="BU205" i="14"/>
  <c r="BK205" i="14"/>
  <c r="BO205" i="14"/>
  <c r="BI205" i="14"/>
  <c r="CA205" i="14"/>
  <c r="CA206" i="14" s="1"/>
  <c r="BM144" i="14"/>
  <c r="BO144" i="14"/>
  <c r="BS144" i="14"/>
  <c r="BT144" i="14"/>
  <c r="BV144" i="14"/>
  <c r="BL144" i="14"/>
  <c r="BJ144" i="14"/>
  <c r="CB145" i="14"/>
  <c r="BI144" i="14"/>
  <c r="BP144" i="14"/>
  <c r="BZ145" i="14"/>
  <c r="BN144" i="14"/>
  <c r="BK144" i="14"/>
  <c r="BW144" i="14"/>
  <c r="CE145" i="14"/>
  <c r="CG145" i="14"/>
  <c r="CG146" i="14" s="1"/>
  <c r="CG147" i="14" s="1"/>
  <c r="BR144" i="14"/>
  <c r="BU144" i="14"/>
  <c r="BQ144" i="14"/>
  <c r="CA145" i="14"/>
  <c r="CA146" i="14" s="1"/>
  <c r="BY144" i="14"/>
  <c r="BY145" i="14" s="1"/>
  <c r="BY146" i="14" s="1"/>
  <c r="BQ22" i="14"/>
  <c r="CG22" i="14"/>
  <c r="CC22" i="14"/>
  <c r="CI22" i="14"/>
  <c r="CF22" i="14"/>
  <c r="CK53" i="14"/>
  <c r="CK54" i="14" s="1"/>
  <c r="BN22" i="14"/>
  <c r="CJ22" i="14"/>
  <c r="CJ23" i="14" s="1"/>
  <c r="CJ24" i="14" s="1"/>
  <c r="CJ25" i="14" s="1"/>
  <c r="CJ26" i="14" s="1"/>
  <c r="CJ27" i="14" s="1"/>
  <c r="CJ28" i="14" s="1"/>
  <c r="CJ29" i="14" s="1"/>
  <c r="CJ30" i="14" s="1"/>
  <c r="CJ31" i="14" s="1"/>
  <c r="CJ32" i="14" s="1"/>
  <c r="CJ33" i="14" s="1"/>
  <c r="CJ34" i="14" s="1"/>
  <c r="CJ35" i="14" s="1"/>
  <c r="CJ36" i="14" s="1"/>
  <c r="CJ37" i="14" s="1"/>
  <c r="CJ38" i="14" s="1"/>
  <c r="CJ39" i="14" s="1"/>
  <c r="CJ40" i="14" s="1"/>
  <c r="CJ41" i="14" s="1"/>
  <c r="CJ42" i="14" s="1"/>
  <c r="CJ43" i="14" s="1"/>
  <c r="CJ44" i="14" s="1"/>
  <c r="CJ45" i="14" s="1"/>
  <c r="CJ46" i="14" s="1"/>
  <c r="CJ47" i="14" s="1"/>
  <c r="CJ48" i="14" s="1"/>
  <c r="CJ49" i="14" s="1"/>
  <c r="CJ50" i="14" s="1"/>
  <c r="CJ51" i="14" s="1"/>
  <c r="CJ52" i="14" s="1"/>
  <c r="CJ53" i="14" s="1"/>
  <c r="CJ54" i="14" s="1"/>
  <c r="CH22" i="14"/>
  <c r="BL22" i="14"/>
  <c r="BV22" i="14"/>
  <c r="CD22" i="14"/>
  <c r="BY22" i="14"/>
  <c r="BK22" i="14"/>
  <c r="BZ22" i="14"/>
  <c r="BT22" i="14"/>
  <c r="BJ22" i="14"/>
  <c r="BI22" i="14"/>
  <c r="BM22" i="14"/>
  <c r="BX22" i="14"/>
  <c r="BS22" i="14"/>
  <c r="BP22" i="14"/>
  <c r="BW22" i="14"/>
  <c r="BU22" i="14"/>
  <c r="BO22" i="14"/>
  <c r="CC23" i="14"/>
  <c r="BR22" i="14"/>
  <c r="CB22" i="14"/>
  <c r="CA22" i="14"/>
  <c r="CH96" i="14"/>
  <c r="CH97" i="14" s="1"/>
  <c r="CH98" i="14" s="1"/>
  <c r="CH99" i="14" s="1"/>
  <c r="CH100" i="14" s="1"/>
  <c r="CH101" i="14" s="1"/>
  <c r="CH102" i="14" s="1"/>
  <c r="CH103" i="14" s="1"/>
  <c r="CH104" i="14" s="1"/>
  <c r="CH105" i="14" s="1"/>
  <c r="CH106" i="14" s="1"/>
  <c r="CH107" i="14" s="1"/>
  <c r="CH108" i="14" s="1"/>
  <c r="CH109" i="14" s="1"/>
  <c r="CH110" i="14" s="1"/>
  <c r="CH111" i="14" s="1"/>
  <c r="CH112" i="14" s="1"/>
  <c r="CH113" i="14" s="1"/>
  <c r="CH114" i="14" s="1"/>
  <c r="CH115" i="14" s="1"/>
  <c r="BT83" i="14"/>
  <c r="BT84" i="14" s="1"/>
  <c r="BL83" i="14"/>
  <c r="BV83" i="14"/>
  <c r="BQ83" i="14"/>
  <c r="BY84" i="14"/>
  <c r="BP83" i="14"/>
  <c r="CG97" i="14"/>
  <c r="CG98" i="14" s="1"/>
  <c r="CG99" i="14" s="1"/>
  <c r="CG100" i="14" s="1"/>
  <c r="CG101" i="14" s="1"/>
  <c r="CD84" i="14"/>
  <c r="CB85" i="14" s="1"/>
  <c r="BZ84" i="14"/>
  <c r="BX84" i="14"/>
  <c r="BW83" i="14"/>
  <c r="BW84" i="14" s="1"/>
  <c r="BJ83" i="14"/>
  <c r="BS83" i="14"/>
  <c r="BO83" i="14"/>
  <c r="BO84" i="14" s="1"/>
  <c r="CE84" i="14"/>
  <c r="CE85" i="14" s="1"/>
  <c r="CE86" i="14" s="1"/>
  <c r="CE87" i="14" s="1"/>
  <c r="CE88" i="14" s="1"/>
  <c r="CE89" i="14" s="1"/>
  <c r="CE90" i="14" s="1"/>
  <c r="CE91" i="14" s="1"/>
  <c r="CE92" i="14" s="1"/>
  <c r="CE93" i="14" s="1"/>
  <c r="CE94" i="14" s="1"/>
  <c r="CE95" i="14" s="1"/>
  <c r="CE96" i="14" s="1"/>
  <c r="CE97" i="14" s="1"/>
  <c r="BU83" i="14"/>
  <c r="CA84" i="14"/>
  <c r="BN83" i="14"/>
  <c r="BR83" i="14"/>
  <c r="BM83" i="14"/>
  <c r="BM84" i="14" s="1"/>
  <c r="BI83" i="14"/>
  <c r="BI84" i="14" s="1"/>
  <c r="CJ116" i="14"/>
  <c r="I15" i="5"/>
  <c r="L15" i="5"/>
  <c r="E22" i="5"/>
  <c r="N8" i="5"/>
  <c r="L5" i="5"/>
  <c r="AG8" i="5"/>
  <c r="U6" i="5"/>
  <c r="L7" i="5"/>
  <c r="H15" i="5"/>
  <c r="AH15" i="5"/>
  <c r="Z15" i="5"/>
  <c r="AF15" i="5"/>
  <c r="D15" i="5"/>
  <c r="M23" i="5"/>
  <c r="V24" i="5"/>
  <c r="U8" i="5"/>
  <c r="AB5" i="5"/>
  <c r="U22" i="5"/>
  <c r="X24" i="5"/>
  <c r="X22" i="5" s="1"/>
  <c r="I7" i="5"/>
  <c r="D7" i="5"/>
  <c r="M6" i="5"/>
  <c r="W25" i="5"/>
  <c r="AB24" i="5"/>
  <c r="AB22" i="5" s="1"/>
  <c r="H16" i="5"/>
  <c r="F15" i="5"/>
  <c r="AH23" i="5"/>
  <c r="AH22" i="5" s="1"/>
  <c r="T24" i="5"/>
  <c r="T22" i="5" s="1"/>
  <c r="O25" i="5"/>
  <c r="Y15" i="5"/>
  <c r="M15" i="5"/>
  <c r="L16" i="5" s="1"/>
  <c r="E15" i="5"/>
  <c r="D16" i="5" s="1"/>
  <c r="J25" i="5"/>
  <c r="AC23" i="5"/>
  <c r="AC22" i="5" s="1"/>
  <c r="O24" i="5"/>
  <c r="AA8" i="5"/>
  <c r="F7" i="5"/>
  <c r="O6" i="5"/>
  <c r="AH8" i="5"/>
  <c r="AH5" i="5" s="1"/>
  <c r="V6" i="5"/>
  <c r="M7" i="5"/>
  <c r="M5" i="5" s="1"/>
  <c r="AG5" i="5"/>
  <c r="X15" i="5"/>
  <c r="R7" i="5"/>
  <c r="AA6" i="5"/>
  <c r="AA5" i="5" s="1"/>
  <c r="G8" i="5"/>
  <c r="G5" i="5" s="1"/>
  <c r="Q15" i="5"/>
  <c r="AB15" i="5"/>
  <c r="AA23" i="5"/>
  <c r="M24" i="5"/>
  <c r="H25" i="5"/>
  <c r="H22" i="5"/>
  <c r="K24" i="5"/>
  <c r="F25" i="5"/>
  <c r="F22" i="5" s="1"/>
  <c r="Y23" i="5"/>
  <c r="Y22" i="5" s="1"/>
  <c r="Z8" i="5"/>
  <c r="N6" i="5"/>
  <c r="E7" i="5"/>
  <c r="E5" i="5" s="1"/>
  <c r="AF5" i="5"/>
  <c r="T15" i="5"/>
  <c r="W15" i="5"/>
  <c r="K8" i="5"/>
  <c r="K5" i="5" s="1"/>
  <c r="V7" i="5"/>
  <c r="AE6" i="5"/>
  <c r="AE5" i="5" s="1"/>
  <c r="AI24" i="5"/>
  <c r="AD25" i="5"/>
  <c r="Q23" i="5"/>
  <c r="Q22" i="5" s="1"/>
  <c r="R8" i="5"/>
  <c r="F6" i="5"/>
  <c r="AC7" i="5"/>
  <c r="H5" i="5"/>
  <c r="AD23" i="5"/>
  <c r="P24" i="5"/>
  <c r="P22" i="5" s="1"/>
  <c r="K25" i="5"/>
  <c r="K22" i="5" s="1"/>
  <c r="Q7" i="5"/>
  <c r="Q5" i="5" s="1"/>
  <c r="F8" i="5"/>
  <c r="Z6" i="5"/>
  <c r="Z23" i="5"/>
  <c r="Z22" i="5" s="1"/>
  <c r="L24" i="5"/>
  <c r="L22" i="5" s="1"/>
  <c r="G25" i="5"/>
  <c r="AA24" i="5"/>
  <c r="V25" i="5"/>
  <c r="V22" i="5" s="1"/>
  <c r="I23" i="5"/>
  <c r="I22" i="5" s="1"/>
  <c r="J8" i="5"/>
  <c r="J5" i="5" s="1"/>
  <c r="AD6" i="5"/>
  <c r="AD5" i="5" s="1"/>
  <c r="U7" i="5"/>
  <c r="U5" i="5" s="1"/>
  <c r="AB4" i="5"/>
  <c r="AF16" i="5"/>
  <c r="AD15" i="5"/>
  <c r="R23" i="5"/>
  <c r="AE25" i="5"/>
  <c r="AE22" i="5" s="1"/>
  <c r="D24" i="5"/>
  <c r="S24" i="5"/>
  <c r="S22" i="5" s="1"/>
  <c r="N25" i="5"/>
  <c r="N22" i="5" s="1"/>
  <c r="AG23" i="5"/>
  <c r="AG22" i="5" s="1"/>
  <c r="AC6" i="5"/>
  <c r="AC5" i="5" s="1"/>
  <c r="T7" i="5"/>
  <c r="T5" i="5" s="1"/>
  <c r="I8" i="5"/>
  <c r="O22" i="5"/>
  <c r="J22" i="5"/>
  <c r="R24" i="5"/>
  <c r="M25" i="5"/>
  <c r="AF23" i="5"/>
  <c r="AF22" i="5" s="1"/>
  <c r="P15" i="5"/>
  <c r="D22" i="5"/>
  <c r="D8" i="5"/>
  <c r="D5" i="5" s="1"/>
  <c r="O7" i="5"/>
  <c r="X6" i="5"/>
  <c r="X5" i="5" s="1"/>
  <c r="AI8" i="5"/>
  <c r="AI5" i="5" s="1"/>
  <c r="N7" i="5"/>
  <c r="W6" i="5"/>
  <c r="W5" i="5" s="1"/>
  <c r="W22" i="5"/>
  <c r="Y5" i="5"/>
  <c r="G22" i="5"/>
  <c r="AI22" i="5"/>
  <c r="AT19" i="4"/>
  <c r="AT20" i="4" s="1"/>
  <c r="AU19" i="4"/>
  <c r="AU20" i="4" s="1"/>
  <c r="AV19" i="4"/>
  <c r="AV20" i="4" s="1"/>
  <c r="AW19" i="4"/>
  <c r="AW20" i="4" s="1"/>
  <c r="AX19" i="4"/>
  <c r="AX20" i="4" s="1"/>
  <c r="AY19" i="4"/>
  <c r="AY20" i="4" s="1"/>
  <c r="AT17" i="4"/>
  <c r="AU17" i="4"/>
  <c r="AV17" i="4"/>
  <c r="AW17" i="4"/>
  <c r="AX17" i="4"/>
  <c r="AY17" i="4"/>
  <c r="AT16" i="4"/>
  <c r="AU16" i="4"/>
  <c r="AV16" i="4"/>
  <c r="AW16" i="4"/>
  <c r="AX16" i="4"/>
  <c r="AY16" i="4"/>
  <c r="AT15" i="4"/>
  <c r="AU15" i="4"/>
  <c r="AV15" i="4"/>
  <c r="AW15" i="4"/>
  <c r="AX15" i="4"/>
  <c r="AY15" i="4"/>
  <c r="AL14" i="4"/>
  <c r="CJ55" i="14" l="1"/>
  <c r="CK55" i="14"/>
  <c r="BL328" i="14"/>
  <c r="CD348" i="14"/>
  <c r="CD349" i="14" s="1"/>
  <c r="CD350" i="14" s="1"/>
  <c r="CD351" i="14" s="1"/>
  <c r="CD352" i="14" s="1"/>
  <c r="CD353" i="14" s="1"/>
  <c r="CD354" i="14" s="1"/>
  <c r="CD355" i="14" s="1"/>
  <c r="CD356" i="14" s="1"/>
  <c r="CD357" i="14" s="1"/>
  <c r="CD358" i="14" s="1"/>
  <c r="CD359" i="14" s="1"/>
  <c r="CD360" i="14" s="1"/>
  <c r="BN328" i="14"/>
  <c r="CC348" i="14"/>
  <c r="CA349" i="14"/>
  <c r="BY267" i="14"/>
  <c r="BV267" i="14"/>
  <c r="BS267" i="14"/>
  <c r="CD268" i="14"/>
  <c r="CD269" i="14" s="1"/>
  <c r="CD270" i="14" s="1"/>
  <c r="CD271" i="14" s="1"/>
  <c r="CD272" i="14" s="1"/>
  <c r="CD273" i="14" s="1"/>
  <c r="CD274" i="14" s="1"/>
  <c r="CD275" i="14" s="1"/>
  <c r="CD276" i="14" s="1"/>
  <c r="CD277" i="14" s="1"/>
  <c r="CD278" i="14" s="1"/>
  <c r="CD279" i="14" s="1"/>
  <c r="CD280" i="14" s="1"/>
  <c r="CD281" i="14" s="1"/>
  <c r="CD282" i="14" s="1"/>
  <c r="CD283" i="14" s="1"/>
  <c r="CD284" i="14" s="1"/>
  <c r="CD285" i="14" s="1"/>
  <c r="CD286" i="14" s="1"/>
  <c r="CD287" i="14" s="1"/>
  <c r="CD288" i="14" s="1"/>
  <c r="CD289" i="14" s="1"/>
  <c r="CD290" i="14" s="1"/>
  <c r="CD291" i="14" s="1"/>
  <c r="CD292" i="14" s="1"/>
  <c r="CD293" i="14" s="1"/>
  <c r="CD294" i="14" s="1"/>
  <c r="CD295" i="14" s="1"/>
  <c r="CD296" i="14" s="1"/>
  <c r="CD297" i="14" s="1"/>
  <c r="CD298" i="14" s="1"/>
  <c r="CD299" i="14" s="1"/>
  <c r="CD207" i="14"/>
  <c r="CA207" i="14"/>
  <c r="CB207" i="14"/>
  <c r="BI206" i="14"/>
  <c r="CE207" i="14"/>
  <c r="CE208" i="14" s="1"/>
  <c r="CG207" i="14"/>
  <c r="CG208" i="14" s="1"/>
  <c r="CG209" i="14" s="1"/>
  <c r="CG210" i="14" s="1"/>
  <c r="CG211" i="14" s="1"/>
  <c r="CG212" i="14" s="1"/>
  <c r="CG213" i="14" s="1"/>
  <c r="CG214" i="14" s="1"/>
  <c r="CG215" i="14" s="1"/>
  <c r="CG216" i="14" s="1"/>
  <c r="CG217" i="14" s="1"/>
  <c r="CG218" i="14" s="1"/>
  <c r="CG219" i="14" s="1"/>
  <c r="CG220" i="14" s="1"/>
  <c r="CG221" i="14" s="1"/>
  <c r="CG222" i="14" s="1"/>
  <c r="CG223" i="14" s="1"/>
  <c r="CG224" i="14" s="1"/>
  <c r="CG225" i="14" s="1"/>
  <c r="CG226" i="14" s="1"/>
  <c r="CG227" i="14" s="1"/>
  <c r="CG228" i="14" s="1"/>
  <c r="CG229" i="14" s="1"/>
  <c r="CG230" i="14" s="1"/>
  <c r="CG231" i="14" s="1"/>
  <c r="CG232" i="14" s="1"/>
  <c r="CG233" i="14" s="1"/>
  <c r="CG234" i="14" s="1"/>
  <c r="CG235" i="14" s="1"/>
  <c r="CG236" i="14" s="1"/>
  <c r="CG237" i="14" s="1"/>
  <c r="CG238" i="14" s="1"/>
  <c r="CH148" i="14"/>
  <c r="CH149" i="14" s="1"/>
  <c r="CH150" i="14" s="1"/>
  <c r="CH151" i="14" s="1"/>
  <c r="CH152" i="14" s="1"/>
  <c r="CH153" i="14" s="1"/>
  <c r="CH154" i="14" s="1"/>
  <c r="CH155" i="14" s="1"/>
  <c r="CH156" i="14" s="1"/>
  <c r="CH157" i="14" s="1"/>
  <c r="CH158" i="14" s="1"/>
  <c r="CH159" i="14" s="1"/>
  <c r="CH160" i="14" s="1"/>
  <c r="CH161" i="14" s="1"/>
  <c r="CH162" i="14" s="1"/>
  <c r="CH163" i="14" s="1"/>
  <c r="CH164" i="14" s="1"/>
  <c r="CH165" i="14" s="1"/>
  <c r="CH166" i="14" s="1"/>
  <c r="CH167" i="14" s="1"/>
  <c r="CH168" i="14" s="1"/>
  <c r="CH169" i="14" s="1"/>
  <c r="CH170" i="14" s="1"/>
  <c r="CH171" i="14" s="1"/>
  <c r="CH172" i="14" s="1"/>
  <c r="CH173" i="14" s="1"/>
  <c r="CH174" i="14" s="1"/>
  <c r="CH175" i="14" s="1"/>
  <c r="CH176" i="14" s="1"/>
  <c r="CH177" i="14" s="1"/>
  <c r="CI147" i="14"/>
  <c r="CI148" i="14" s="1"/>
  <c r="CI149" i="14" s="1"/>
  <c r="CI150" i="14" s="1"/>
  <c r="CI151" i="14" s="1"/>
  <c r="CI152" i="14" s="1"/>
  <c r="CI153" i="14" s="1"/>
  <c r="CI154" i="14" s="1"/>
  <c r="CI155" i="14" s="1"/>
  <c r="CI156" i="14" s="1"/>
  <c r="CI157" i="14" s="1"/>
  <c r="CI158" i="14" s="1"/>
  <c r="CI159" i="14" s="1"/>
  <c r="CI160" i="14" s="1"/>
  <c r="CI161" i="14" s="1"/>
  <c r="CI162" i="14" s="1"/>
  <c r="CI163" i="14" s="1"/>
  <c r="CI164" i="14" s="1"/>
  <c r="CI165" i="14" s="1"/>
  <c r="CI166" i="14" s="1"/>
  <c r="CI167" i="14" s="1"/>
  <c r="CI168" i="14" s="1"/>
  <c r="CI169" i="14" s="1"/>
  <c r="CI170" i="14" s="1"/>
  <c r="CI171" i="14" s="1"/>
  <c r="CI172" i="14" s="1"/>
  <c r="CI173" i="14" s="1"/>
  <c r="CI174" i="14" s="1"/>
  <c r="CI175" i="14" s="1"/>
  <c r="CI176" i="14" s="1"/>
  <c r="CI177" i="14" s="1"/>
  <c r="BI328" i="14"/>
  <c r="BV328" i="14"/>
  <c r="BY328" i="14"/>
  <c r="BY329" i="14" s="1"/>
  <c r="BY330" i="14" s="1"/>
  <c r="BY331" i="14" s="1"/>
  <c r="BY332" i="14" s="1"/>
  <c r="BY333" i="14" s="1"/>
  <c r="BY334" i="14" s="1"/>
  <c r="BY335" i="14" s="1"/>
  <c r="BY336" i="14" s="1"/>
  <c r="BY337" i="14" s="1"/>
  <c r="BY338" i="14" s="1"/>
  <c r="BY339" i="14" s="1"/>
  <c r="BY340" i="14" s="1"/>
  <c r="BY341" i="14" s="1"/>
  <c r="BY342" i="14" s="1"/>
  <c r="BY343" i="14" s="1"/>
  <c r="BY344" i="14" s="1"/>
  <c r="BY345" i="14" s="1"/>
  <c r="BY346" i="14" s="1"/>
  <c r="BY347" i="14" s="1"/>
  <c r="BY348" i="14" s="1"/>
  <c r="BY349" i="14" s="1"/>
  <c r="BU328" i="14"/>
  <c r="BJ328" i="14"/>
  <c r="BX328" i="14"/>
  <c r="BX329" i="14" s="1"/>
  <c r="BX330" i="14" s="1"/>
  <c r="BX331" i="14" s="1"/>
  <c r="BX332" i="14" s="1"/>
  <c r="BX333" i="14" s="1"/>
  <c r="BX334" i="14" s="1"/>
  <c r="BX335" i="14" s="1"/>
  <c r="BX336" i="14" s="1"/>
  <c r="BX337" i="14" s="1"/>
  <c r="BX338" i="14" s="1"/>
  <c r="BX339" i="14" s="1"/>
  <c r="BX340" i="14" s="1"/>
  <c r="BX341" i="14" s="1"/>
  <c r="BX342" i="14" s="1"/>
  <c r="BX343" i="14" s="1"/>
  <c r="BX344" i="14" s="1"/>
  <c r="BX345" i="14" s="1"/>
  <c r="BX346" i="14" s="1"/>
  <c r="BX347" i="14" s="1"/>
  <c r="BX348" i="14" s="1"/>
  <c r="BX349" i="14" s="1"/>
  <c r="BM328" i="14"/>
  <c r="BT328" i="14"/>
  <c r="BP328" i="14"/>
  <c r="BQ328" i="14"/>
  <c r="BW328" i="14"/>
  <c r="BO328" i="14"/>
  <c r="BK328" i="14"/>
  <c r="BS328" i="14"/>
  <c r="BR328" i="14"/>
  <c r="BN267" i="14"/>
  <c r="BK267" i="14"/>
  <c r="BR267" i="14"/>
  <c r="BU267" i="14"/>
  <c r="BP267" i="14"/>
  <c r="BW267" i="14"/>
  <c r="BO267" i="14"/>
  <c r="BI267" i="14"/>
  <c r="BX267" i="14"/>
  <c r="BM267" i="14"/>
  <c r="BJ267" i="14"/>
  <c r="BT267" i="14"/>
  <c r="BZ267" i="14"/>
  <c r="CB267" i="14"/>
  <c r="CB268" i="14" s="1"/>
  <c r="CB269" i="14" s="1"/>
  <c r="CA267" i="14"/>
  <c r="BL267" i="14"/>
  <c r="BQ267" i="14"/>
  <c r="BQ268" i="14" s="1"/>
  <c r="BT206" i="14"/>
  <c r="BU206" i="14"/>
  <c r="BJ206" i="14"/>
  <c r="BR206" i="14"/>
  <c r="BP206" i="14"/>
  <c r="BN206" i="14"/>
  <c r="BX206" i="14"/>
  <c r="BO206" i="14"/>
  <c r="BW206" i="14"/>
  <c r="BY206" i="14"/>
  <c r="BK206" i="14"/>
  <c r="BS206" i="14"/>
  <c r="CC207" i="14"/>
  <c r="CC208" i="14" s="1"/>
  <c r="BL206" i="14"/>
  <c r="BQ206" i="14"/>
  <c r="BM206" i="14"/>
  <c r="BZ206" i="14"/>
  <c r="BZ207" i="14" s="1"/>
  <c r="BZ208" i="14" s="1"/>
  <c r="BV206" i="14"/>
  <c r="BQ145" i="14"/>
  <c r="BZ146" i="14"/>
  <c r="BT145" i="14"/>
  <c r="BN145" i="14"/>
  <c r="CF146" i="14"/>
  <c r="CF147" i="14" s="1"/>
  <c r="CF148" i="14" s="1"/>
  <c r="BU145" i="14"/>
  <c r="BP145" i="14"/>
  <c r="BX145" i="14"/>
  <c r="BX146" i="14" s="1"/>
  <c r="BI145" i="14"/>
  <c r="BS145" i="14"/>
  <c r="BO145" i="14"/>
  <c r="BR145" i="14"/>
  <c r="CB146" i="14"/>
  <c r="CB147" i="14" s="1"/>
  <c r="CE146" i="14"/>
  <c r="BJ145" i="14"/>
  <c r="CD146" i="14"/>
  <c r="CD147" i="14" s="1"/>
  <c r="BW145" i="14"/>
  <c r="BL145" i="14"/>
  <c r="CC146" i="14"/>
  <c r="BK145" i="14"/>
  <c r="BV145" i="14"/>
  <c r="BV146" i="14" s="1"/>
  <c r="BM145" i="14"/>
  <c r="CD23" i="14"/>
  <c r="CA23" i="14"/>
  <c r="BP23" i="14"/>
  <c r="CH23" i="14"/>
  <c r="CH24" i="14" s="1"/>
  <c r="CH25" i="14" s="1"/>
  <c r="CH26" i="14" s="1"/>
  <c r="CH27" i="14" s="1"/>
  <c r="CH28" i="14" s="1"/>
  <c r="CH29" i="14" s="1"/>
  <c r="CH30" i="14" s="1"/>
  <c r="CH31" i="14" s="1"/>
  <c r="CH32" i="14" s="1"/>
  <c r="CH33" i="14" s="1"/>
  <c r="CH34" i="14" s="1"/>
  <c r="CH35" i="14" s="1"/>
  <c r="CH36" i="14" s="1"/>
  <c r="CH37" i="14" s="1"/>
  <c r="CH38" i="14" s="1"/>
  <c r="CH39" i="14" s="1"/>
  <c r="CH40" i="14" s="1"/>
  <c r="CH41" i="14" s="1"/>
  <c r="CH42" i="14" s="1"/>
  <c r="CH43" i="14" s="1"/>
  <c r="CH44" i="14" s="1"/>
  <c r="CH45" i="14" s="1"/>
  <c r="CH46" i="14" s="1"/>
  <c r="CH47" i="14" s="1"/>
  <c r="CH48" i="14" s="1"/>
  <c r="CH49" i="14" s="1"/>
  <c r="CH50" i="14" s="1"/>
  <c r="CH51" i="14" s="1"/>
  <c r="CH52" i="14" s="1"/>
  <c r="CB23" i="14"/>
  <c r="CG23" i="14"/>
  <c r="CE23" i="14"/>
  <c r="CI23" i="14"/>
  <c r="CI24" i="14" s="1"/>
  <c r="CI25" i="14" s="1"/>
  <c r="CI26" i="14" s="1"/>
  <c r="CI27" i="14" s="1"/>
  <c r="CI28" i="14" s="1"/>
  <c r="CI29" i="14" s="1"/>
  <c r="CI30" i="14" s="1"/>
  <c r="CI31" i="14" s="1"/>
  <c r="CI32" i="14" s="1"/>
  <c r="CI33" i="14" s="1"/>
  <c r="CI34" i="14" s="1"/>
  <c r="CI35" i="14" s="1"/>
  <c r="CI36" i="14" s="1"/>
  <c r="CI37" i="14" s="1"/>
  <c r="CI38" i="14" s="1"/>
  <c r="CI39" i="14" s="1"/>
  <c r="CI40" i="14" s="1"/>
  <c r="CI41" i="14" s="1"/>
  <c r="CI42" i="14" s="1"/>
  <c r="CI43" i="14" s="1"/>
  <c r="CI44" i="14" s="1"/>
  <c r="CI45" i="14" s="1"/>
  <c r="CI46" i="14" s="1"/>
  <c r="CI47" i="14" s="1"/>
  <c r="CI48" i="14" s="1"/>
  <c r="CI49" i="14" s="1"/>
  <c r="CI50" i="14" s="1"/>
  <c r="CI51" i="14" s="1"/>
  <c r="CI52" i="14" s="1"/>
  <c r="CI53" i="14" s="1"/>
  <c r="CI54" i="14" s="1"/>
  <c r="CF23" i="14"/>
  <c r="CF24" i="14" s="1"/>
  <c r="BM23" i="14"/>
  <c r="BK23" i="14"/>
  <c r="BR23" i="14"/>
  <c r="BX23" i="14"/>
  <c r="BO23" i="14"/>
  <c r="BI23" i="14"/>
  <c r="BY23" i="14"/>
  <c r="BY24" i="14" s="1"/>
  <c r="BT23" i="14"/>
  <c r="BV23" i="14"/>
  <c r="BU23" i="14"/>
  <c r="BJ23" i="14"/>
  <c r="BW23" i="14"/>
  <c r="BZ23" i="14"/>
  <c r="BL23" i="14"/>
  <c r="BQ23" i="14"/>
  <c r="BS23" i="14"/>
  <c r="BN23" i="14"/>
  <c r="CG102" i="14"/>
  <c r="CG103" i="14" s="1"/>
  <c r="CG104" i="14" s="1"/>
  <c r="CG105" i="14" s="1"/>
  <c r="CG106" i="14" s="1"/>
  <c r="CG107" i="14" s="1"/>
  <c r="CG108" i="14" s="1"/>
  <c r="CG109" i="14" s="1"/>
  <c r="CG110" i="14" s="1"/>
  <c r="CG111" i="14" s="1"/>
  <c r="CG112" i="14" s="1"/>
  <c r="CG113" i="14" s="1"/>
  <c r="CG114" i="14" s="1"/>
  <c r="CG115" i="14" s="1"/>
  <c r="BR84" i="14"/>
  <c r="CF97" i="14"/>
  <c r="CF98" i="14" s="1"/>
  <c r="CF99" i="14" s="1"/>
  <c r="CF100" i="14" s="1"/>
  <c r="CF101" i="14" s="1"/>
  <c r="CF102" i="14" s="1"/>
  <c r="CF103" i="14" s="1"/>
  <c r="CF104" i="14" s="1"/>
  <c r="CF105" i="14" s="1"/>
  <c r="CF106" i="14" s="1"/>
  <c r="CF107" i="14" s="1"/>
  <c r="CF108" i="14" s="1"/>
  <c r="CF109" i="14" s="1"/>
  <c r="CF110" i="14" s="1"/>
  <c r="CF111" i="14" s="1"/>
  <c r="CF112" i="14" s="1"/>
  <c r="CF113" i="14" s="1"/>
  <c r="CF114" i="14" s="1"/>
  <c r="CF115" i="14" s="1"/>
  <c r="BP84" i="14"/>
  <c r="BO85" i="14" s="1"/>
  <c r="BN84" i="14"/>
  <c r="BS84" i="14"/>
  <c r="BY85" i="14"/>
  <c r="BJ84" i="14"/>
  <c r="BQ84" i="14"/>
  <c r="BQ85" i="14" s="1"/>
  <c r="CC85" i="14"/>
  <c r="BW85" i="14"/>
  <c r="BV84" i="14"/>
  <c r="BV85" i="14" s="1"/>
  <c r="BV86" i="14" s="1"/>
  <c r="CA85" i="14"/>
  <c r="BL84" i="14"/>
  <c r="CE98" i="14"/>
  <c r="CE99" i="14" s="1"/>
  <c r="CE100" i="14" s="1"/>
  <c r="CE101" i="14" s="1"/>
  <c r="CE102" i="14" s="1"/>
  <c r="BX85" i="14"/>
  <c r="BX86" i="14" s="1"/>
  <c r="BU84" i="14"/>
  <c r="BT85" i="14" s="1"/>
  <c r="BZ85" i="14"/>
  <c r="BK84" i="14"/>
  <c r="CD85" i="14"/>
  <c r="CD86" i="14" s="1"/>
  <c r="CD87" i="14" s="1"/>
  <c r="CD88" i="14" s="1"/>
  <c r="CD89" i="14" s="1"/>
  <c r="CD90" i="14" s="1"/>
  <c r="CD91" i="14" s="1"/>
  <c r="CD92" i="14" s="1"/>
  <c r="CD93" i="14" s="1"/>
  <c r="CD94" i="14" s="1"/>
  <c r="CD95" i="14" s="1"/>
  <c r="CD96" i="14" s="1"/>
  <c r="CD97" i="14" s="1"/>
  <c r="CD98" i="14" s="1"/>
  <c r="CD99" i="14" s="1"/>
  <c r="CD100" i="14" s="1"/>
  <c r="CD101" i="14" s="1"/>
  <c r="CH116" i="14"/>
  <c r="CI116" i="14"/>
  <c r="I5" i="5"/>
  <c r="H4" i="5" s="1"/>
  <c r="P16" i="5"/>
  <c r="R22" i="5"/>
  <c r="P21" i="5" s="1"/>
  <c r="N5" i="5"/>
  <c r="L4" i="5" s="1"/>
  <c r="M22" i="5"/>
  <c r="O5" i="5"/>
  <c r="X16" i="5"/>
  <c r="T16" i="5"/>
  <c r="AD22" i="5"/>
  <c r="AB21" i="5" s="1"/>
  <c r="T21" i="5"/>
  <c r="AB16" i="5"/>
  <c r="AF4" i="5"/>
  <c r="H21" i="5"/>
  <c r="L21" i="5"/>
  <c r="Z5" i="5"/>
  <c r="X4" i="5" s="1"/>
  <c r="V5" i="5"/>
  <c r="T4" i="5" s="1"/>
  <c r="AF21" i="5"/>
  <c r="F5" i="5"/>
  <c r="D4" i="5" s="1"/>
  <c r="R5" i="5"/>
  <c r="P4" i="5" s="1"/>
  <c r="AA22" i="5"/>
  <c r="X21" i="5" s="1"/>
  <c r="D21" i="5"/>
  <c r="AE8" i="4"/>
  <c r="AF8" i="4"/>
  <c r="AG8" i="4"/>
  <c r="AH8" i="4"/>
  <c r="AI8" i="4"/>
  <c r="AJ8" i="4"/>
  <c r="O9" i="4"/>
  <c r="P9" i="4" s="1"/>
  <c r="Q9" i="4" s="1"/>
  <c r="O10" i="4"/>
  <c r="P10" i="4" s="1"/>
  <c r="Q10" i="4" s="1"/>
  <c r="O11" i="4"/>
  <c r="P11" i="4" s="1"/>
  <c r="Q11" i="4" s="1"/>
  <c r="O12" i="4"/>
  <c r="P12" i="4" s="1"/>
  <c r="Q12" i="4" s="1"/>
  <c r="O18" i="4"/>
  <c r="P18" i="4" s="1"/>
  <c r="Q18" i="4" s="1"/>
  <c r="O19" i="4"/>
  <c r="P19" i="4" s="1"/>
  <c r="Q19" i="4" s="1"/>
  <c r="O20" i="4"/>
  <c r="P20" i="4" s="1"/>
  <c r="Q20" i="4" s="1"/>
  <c r="O26" i="4"/>
  <c r="P26" i="4" s="1"/>
  <c r="Q26" i="4" s="1"/>
  <c r="O27" i="4"/>
  <c r="P27" i="4" s="1"/>
  <c r="Q27" i="4" s="1"/>
  <c r="O33" i="4"/>
  <c r="P33" i="4" s="1"/>
  <c r="Q33" i="4" s="1"/>
  <c r="O34" i="4"/>
  <c r="P34" i="4" s="1"/>
  <c r="Q34" i="4" s="1"/>
  <c r="O35" i="4"/>
  <c r="P35" i="4" s="1"/>
  <c r="Q35" i="4" s="1"/>
  <c r="O41" i="4"/>
  <c r="P41" i="4" s="1"/>
  <c r="Q41" i="4" s="1"/>
  <c r="O42" i="4"/>
  <c r="P42" i="4" s="1"/>
  <c r="Q42" i="4" s="1"/>
  <c r="O43" i="4"/>
  <c r="P43" i="4" s="1"/>
  <c r="Q43" i="4" s="1"/>
  <c r="O49" i="4"/>
  <c r="P49" i="4" s="1"/>
  <c r="Q49" i="4" s="1"/>
  <c r="O50" i="4"/>
  <c r="P50" i="4" s="1"/>
  <c r="Q50" i="4" s="1"/>
  <c r="O51" i="4"/>
  <c r="P51" i="4" s="1"/>
  <c r="Q51" i="4" s="1"/>
  <c r="O57" i="4"/>
  <c r="P57" i="4" s="1"/>
  <c r="Q57" i="4" s="1"/>
  <c r="O58" i="4"/>
  <c r="P58" i="4" s="1"/>
  <c r="Q58" i="4" s="1"/>
  <c r="O59" i="4"/>
  <c r="P59" i="4" s="1"/>
  <c r="Q59" i="4" s="1"/>
  <c r="O65" i="4"/>
  <c r="P65" i="4" s="1"/>
  <c r="Q65" i="4" s="1"/>
  <c r="O66" i="4"/>
  <c r="P66" i="4" s="1"/>
  <c r="Q66" i="4" s="1"/>
  <c r="O67" i="4"/>
  <c r="P67" i="4" s="1"/>
  <c r="Q67" i="4" s="1"/>
  <c r="N26" i="4"/>
  <c r="N27" i="4"/>
  <c r="N28" i="4"/>
  <c r="O28" i="4" s="1"/>
  <c r="P28" i="4" s="1"/>
  <c r="Q28" i="4" s="1"/>
  <c r="N29" i="4"/>
  <c r="O29" i="4" s="1"/>
  <c r="P29" i="4" s="1"/>
  <c r="Q29" i="4" s="1"/>
  <c r="N30" i="4"/>
  <c r="O30" i="4" s="1"/>
  <c r="P30" i="4" s="1"/>
  <c r="Q30" i="4" s="1"/>
  <c r="N31" i="4"/>
  <c r="O31" i="4" s="1"/>
  <c r="P31" i="4" s="1"/>
  <c r="Q31" i="4" s="1"/>
  <c r="N32" i="4"/>
  <c r="O32" i="4" s="1"/>
  <c r="P32" i="4" s="1"/>
  <c r="Q32" i="4" s="1"/>
  <c r="N33" i="4"/>
  <c r="N34" i="4"/>
  <c r="N35" i="4"/>
  <c r="N36" i="4"/>
  <c r="O36" i="4" s="1"/>
  <c r="P36" i="4" s="1"/>
  <c r="Q36" i="4" s="1"/>
  <c r="N37" i="4"/>
  <c r="O37" i="4" s="1"/>
  <c r="P37" i="4" s="1"/>
  <c r="Q37" i="4" s="1"/>
  <c r="N38" i="4"/>
  <c r="O38" i="4" s="1"/>
  <c r="P38" i="4" s="1"/>
  <c r="Q38" i="4" s="1"/>
  <c r="N39" i="4"/>
  <c r="O39" i="4" s="1"/>
  <c r="P39" i="4" s="1"/>
  <c r="Q39" i="4" s="1"/>
  <c r="N40" i="4"/>
  <c r="O40" i="4" s="1"/>
  <c r="P40" i="4" s="1"/>
  <c r="Q40" i="4" s="1"/>
  <c r="N41" i="4"/>
  <c r="N42" i="4"/>
  <c r="N43" i="4"/>
  <c r="N44" i="4"/>
  <c r="O44" i="4" s="1"/>
  <c r="P44" i="4" s="1"/>
  <c r="Q44" i="4" s="1"/>
  <c r="N45" i="4"/>
  <c r="O45" i="4" s="1"/>
  <c r="P45" i="4" s="1"/>
  <c r="Q45" i="4" s="1"/>
  <c r="N46" i="4"/>
  <c r="O46" i="4" s="1"/>
  <c r="P46" i="4" s="1"/>
  <c r="Q46" i="4" s="1"/>
  <c r="N47" i="4"/>
  <c r="O47" i="4" s="1"/>
  <c r="P47" i="4" s="1"/>
  <c r="Q47" i="4" s="1"/>
  <c r="N48" i="4"/>
  <c r="O48" i="4" s="1"/>
  <c r="P48" i="4" s="1"/>
  <c r="Q48" i="4" s="1"/>
  <c r="N49" i="4"/>
  <c r="N50" i="4"/>
  <c r="N51" i="4"/>
  <c r="N52" i="4"/>
  <c r="O52" i="4" s="1"/>
  <c r="P52" i="4" s="1"/>
  <c r="Q52" i="4" s="1"/>
  <c r="N53" i="4"/>
  <c r="O53" i="4" s="1"/>
  <c r="P53" i="4" s="1"/>
  <c r="Q53" i="4" s="1"/>
  <c r="N54" i="4"/>
  <c r="O54" i="4" s="1"/>
  <c r="P54" i="4" s="1"/>
  <c r="Q54" i="4" s="1"/>
  <c r="N55" i="4"/>
  <c r="O55" i="4" s="1"/>
  <c r="P55" i="4" s="1"/>
  <c r="Q55" i="4" s="1"/>
  <c r="N56" i="4"/>
  <c r="O56" i="4" s="1"/>
  <c r="P56" i="4" s="1"/>
  <c r="Q56" i="4" s="1"/>
  <c r="N57" i="4"/>
  <c r="N58" i="4"/>
  <c r="N59" i="4"/>
  <c r="N60" i="4"/>
  <c r="O60" i="4" s="1"/>
  <c r="P60" i="4" s="1"/>
  <c r="Q60" i="4" s="1"/>
  <c r="N61" i="4"/>
  <c r="O61" i="4" s="1"/>
  <c r="P61" i="4" s="1"/>
  <c r="Q61" i="4" s="1"/>
  <c r="N62" i="4"/>
  <c r="O62" i="4" s="1"/>
  <c r="P62" i="4" s="1"/>
  <c r="Q62" i="4" s="1"/>
  <c r="N63" i="4"/>
  <c r="O63" i="4" s="1"/>
  <c r="P63" i="4" s="1"/>
  <c r="Q63" i="4" s="1"/>
  <c r="N64" i="4"/>
  <c r="O64" i="4" s="1"/>
  <c r="P64" i="4" s="1"/>
  <c r="Q64" i="4" s="1"/>
  <c r="N65" i="4"/>
  <c r="N66" i="4"/>
  <c r="N67" i="4"/>
  <c r="N68" i="4"/>
  <c r="O68" i="4" s="1"/>
  <c r="P68" i="4" s="1"/>
  <c r="Q68" i="4" s="1"/>
  <c r="N69" i="4"/>
  <c r="O69" i="4" s="1"/>
  <c r="P69" i="4" s="1"/>
  <c r="Q69" i="4" s="1"/>
  <c r="N7" i="4"/>
  <c r="O7" i="4" s="1"/>
  <c r="P7" i="4" s="1"/>
  <c r="Q7" i="4" s="1"/>
  <c r="N8" i="4"/>
  <c r="O8" i="4" s="1"/>
  <c r="P8" i="4" s="1"/>
  <c r="Q8" i="4" s="1"/>
  <c r="N9" i="4"/>
  <c r="N10" i="4"/>
  <c r="N11" i="4"/>
  <c r="N12" i="4"/>
  <c r="N13" i="4"/>
  <c r="O13" i="4" s="1"/>
  <c r="P13" i="4" s="1"/>
  <c r="Q13" i="4" s="1"/>
  <c r="N14" i="4"/>
  <c r="O14" i="4" s="1"/>
  <c r="P14" i="4" s="1"/>
  <c r="Q14" i="4" s="1"/>
  <c r="N15" i="4"/>
  <c r="O15" i="4" s="1"/>
  <c r="P15" i="4" s="1"/>
  <c r="Q15" i="4" s="1"/>
  <c r="N16" i="4"/>
  <c r="O16" i="4" s="1"/>
  <c r="P16" i="4" s="1"/>
  <c r="Q16" i="4" s="1"/>
  <c r="N17" i="4"/>
  <c r="O17" i="4" s="1"/>
  <c r="P17" i="4" s="1"/>
  <c r="Q17" i="4" s="1"/>
  <c r="N18" i="4"/>
  <c r="N19" i="4"/>
  <c r="N20" i="4"/>
  <c r="N21" i="4"/>
  <c r="O21" i="4" s="1"/>
  <c r="P21" i="4" s="1"/>
  <c r="Q21" i="4" s="1"/>
  <c r="N22" i="4"/>
  <c r="O22" i="4" s="1"/>
  <c r="P22" i="4" s="1"/>
  <c r="Q22" i="4" s="1"/>
  <c r="N23" i="4"/>
  <c r="O23" i="4" s="1"/>
  <c r="P23" i="4" s="1"/>
  <c r="Q23" i="4" s="1"/>
  <c r="N24" i="4"/>
  <c r="O24" i="4" s="1"/>
  <c r="P24" i="4" s="1"/>
  <c r="Q24" i="4" s="1"/>
  <c r="N25" i="4"/>
  <c r="O25" i="4" s="1"/>
  <c r="P25" i="4" s="1"/>
  <c r="Q25" i="4" s="1"/>
  <c r="N6" i="4"/>
  <c r="O6" i="4" s="1"/>
  <c r="P6" i="4" s="1"/>
  <c r="Q6" i="4" s="1"/>
  <c r="G8" i="4"/>
  <c r="H8" i="4" s="1"/>
  <c r="I8" i="4" s="1"/>
  <c r="G9" i="4"/>
  <c r="H9" i="4" s="1"/>
  <c r="I9" i="4" s="1"/>
  <c r="G10" i="4"/>
  <c r="H10" i="4" s="1"/>
  <c r="I10" i="4" s="1"/>
  <c r="F8" i="4"/>
  <c r="F9" i="4"/>
  <c r="F10" i="4"/>
  <c r="F11" i="4"/>
  <c r="G11" i="4" s="1"/>
  <c r="H11" i="4" s="1"/>
  <c r="I11" i="4" s="1"/>
  <c r="F12" i="4"/>
  <c r="G12" i="4" s="1"/>
  <c r="H12" i="4" s="1"/>
  <c r="I12" i="4" s="1"/>
  <c r="F13" i="4"/>
  <c r="G13" i="4" s="1"/>
  <c r="H13" i="4" s="1"/>
  <c r="I13" i="4" s="1"/>
  <c r="F7" i="4"/>
  <c r="G7" i="4" s="1"/>
  <c r="H7" i="4" s="1"/>
  <c r="I7" i="4" s="1"/>
  <c r="F6" i="4"/>
  <c r="G6" i="4" s="1"/>
  <c r="H6" i="4" s="1"/>
  <c r="I6" i="4" s="1"/>
  <c r="CI55" i="14" l="1"/>
  <c r="CC349" i="14"/>
  <c r="CC350" i="14" s="1"/>
  <c r="CC351" i="14" s="1"/>
  <c r="CC352" i="14" s="1"/>
  <c r="CC353" i="14" s="1"/>
  <c r="CC354" i="14" s="1"/>
  <c r="CC355" i="14" s="1"/>
  <c r="CC356" i="14" s="1"/>
  <c r="CC357" i="14" s="1"/>
  <c r="CC358" i="14" s="1"/>
  <c r="CC359" i="14" s="1"/>
  <c r="CC360" i="14" s="1"/>
  <c r="BQ329" i="14"/>
  <c r="BZ349" i="14"/>
  <c r="BX350" i="14" s="1"/>
  <c r="BR329" i="14"/>
  <c r="CB349" i="14"/>
  <c r="BO268" i="14"/>
  <c r="CB270" i="14"/>
  <c r="CB271" i="14" s="1"/>
  <c r="CB272" i="14" s="1"/>
  <c r="CB273" i="14" s="1"/>
  <c r="CB274" i="14" s="1"/>
  <c r="CB275" i="14" s="1"/>
  <c r="CB276" i="14" s="1"/>
  <c r="CB277" i="14" s="1"/>
  <c r="CB278" i="14" s="1"/>
  <c r="CB279" i="14" s="1"/>
  <c r="CB280" i="14" s="1"/>
  <c r="CB281" i="14" s="1"/>
  <c r="CB282" i="14" s="1"/>
  <c r="CB283" i="14" s="1"/>
  <c r="CB284" i="14" s="1"/>
  <c r="CB285" i="14" s="1"/>
  <c r="CB286" i="14" s="1"/>
  <c r="CB287" i="14" s="1"/>
  <c r="CB288" i="14" s="1"/>
  <c r="CB289" i="14" s="1"/>
  <c r="CB290" i="14" s="1"/>
  <c r="CB291" i="14" s="1"/>
  <c r="CB292" i="14" s="1"/>
  <c r="CB293" i="14" s="1"/>
  <c r="CB294" i="14" s="1"/>
  <c r="CB295" i="14" s="1"/>
  <c r="CB296" i="14" s="1"/>
  <c r="CB297" i="14" s="1"/>
  <c r="CB298" i="14" s="1"/>
  <c r="CB299" i="14" s="1"/>
  <c r="CC269" i="14"/>
  <c r="CC270" i="14" s="1"/>
  <c r="CC271" i="14" s="1"/>
  <c r="CC272" i="14" s="1"/>
  <c r="CC273" i="14" s="1"/>
  <c r="CC274" i="14" s="1"/>
  <c r="CC275" i="14" s="1"/>
  <c r="CC276" i="14" s="1"/>
  <c r="CC277" i="14" s="1"/>
  <c r="CC278" i="14" s="1"/>
  <c r="CC279" i="14" s="1"/>
  <c r="CC280" i="14" s="1"/>
  <c r="CC281" i="14" s="1"/>
  <c r="CC282" i="14" s="1"/>
  <c r="CC283" i="14" s="1"/>
  <c r="CC284" i="14" s="1"/>
  <c r="CC285" i="14" s="1"/>
  <c r="CC286" i="14" s="1"/>
  <c r="CC287" i="14" s="1"/>
  <c r="CC288" i="14" s="1"/>
  <c r="CC289" i="14" s="1"/>
  <c r="CC290" i="14" s="1"/>
  <c r="CC291" i="14" s="1"/>
  <c r="CC292" i="14" s="1"/>
  <c r="CC293" i="14" s="1"/>
  <c r="CC294" i="14" s="1"/>
  <c r="CC295" i="14" s="1"/>
  <c r="CC296" i="14" s="1"/>
  <c r="CC297" i="14" s="1"/>
  <c r="CC298" i="14" s="1"/>
  <c r="CC299" i="14" s="1"/>
  <c r="CB208" i="14"/>
  <c r="CF208" i="14"/>
  <c r="CF209" i="14" s="1"/>
  <c r="CF210" i="14" s="1"/>
  <c r="CF211" i="14" s="1"/>
  <c r="CF212" i="14" s="1"/>
  <c r="CF213" i="14" s="1"/>
  <c r="CF214" i="14" s="1"/>
  <c r="CF215" i="14" s="1"/>
  <c r="CF216" i="14" s="1"/>
  <c r="CF217" i="14" s="1"/>
  <c r="CF218" i="14" s="1"/>
  <c r="CF219" i="14" s="1"/>
  <c r="CF220" i="14" s="1"/>
  <c r="CF221" i="14" s="1"/>
  <c r="CF222" i="14" s="1"/>
  <c r="CF223" i="14" s="1"/>
  <c r="CF224" i="14" s="1"/>
  <c r="CF225" i="14" s="1"/>
  <c r="CF226" i="14" s="1"/>
  <c r="CF227" i="14" s="1"/>
  <c r="CF228" i="14" s="1"/>
  <c r="CF229" i="14" s="1"/>
  <c r="CF230" i="14" s="1"/>
  <c r="CF231" i="14" s="1"/>
  <c r="CF232" i="14" s="1"/>
  <c r="CF233" i="14" s="1"/>
  <c r="CF234" i="14" s="1"/>
  <c r="CF235" i="14" s="1"/>
  <c r="CF236" i="14" s="1"/>
  <c r="CF237" i="14" s="1"/>
  <c r="CF238" i="14" s="1"/>
  <c r="CD208" i="14"/>
  <c r="CD209" i="14" s="1"/>
  <c r="BI207" i="14"/>
  <c r="BX207" i="14"/>
  <c r="CD148" i="14"/>
  <c r="CD149" i="14" s="1"/>
  <c r="BM146" i="14"/>
  <c r="CE147" i="14"/>
  <c r="CE148" i="14" s="1"/>
  <c r="BY147" i="14"/>
  <c r="CG148" i="14"/>
  <c r="CG149" i="14" s="1"/>
  <c r="CG150" i="14" s="1"/>
  <c r="CG151" i="14" s="1"/>
  <c r="CG152" i="14" s="1"/>
  <c r="CG153" i="14" s="1"/>
  <c r="CG154" i="14" s="1"/>
  <c r="CG155" i="14" s="1"/>
  <c r="CG156" i="14" s="1"/>
  <c r="CG157" i="14" s="1"/>
  <c r="CG158" i="14" s="1"/>
  <c r="CG159" i="14" s="1"/>
  <c r="CG160" i="14" s="1"/>
  <c r="CG161" i="14" s="1"/>
  <c r="CG162" i="14" s="1"/>
  <c r="CG163" i="14" s="1"/>
  <c r="CG164" i="14" s="1"/>
  <c r="CG165" i="14" s="1"/>
  <c r="CG166" i="14" s="1"/>
  <c r="CG167" i="14" s="1"/>
  <c r="CG168" i="14" s="1"/>
  <c r="CG169" i="14" s="1"/>
  <c r="CG170" i="14" s="1"/>
  <c r="CG171" i="14" s="1"/>
  <c r="CG172" i="14" s="1"/>
  <c r="CG173" i="14" s="1"/>
  <c r="CG174" i="14" s="1"/>
  <c r="CG175" i="14" s="1"/>
  <c r="CG176" i="14" s="1"/>
  <c r="CG177" i="14" s="1"/>
  <c r="BW329" i="14"/>
  <c r="BW330" i="14" s="1"/>
  <c r="BW331" i="14" s="1"/>
  <c r="BW332" i="14" s="1"/>
  <c r="BW333" i="14" s="1"/>
  <c r="BW334" i="14" s="1"/>
  <c r="BW335" i="14" s="1"/>
  <c r="BW336" i="14" s="1"/>
  <c r="BW337" i="14" s="1"/>
  <c r="BW338" i="14" s="1"/>
  <c r="BW339" i="14" s="1"/>
  <c r="BW340" i="14" s="1"/>
  <c r="BW341" i="14" s="1"/>
  <c r="BW342" i="14" s="1"/>
  <c r="BW343" i="14" s="1"/>
  <c r="BW344" i="14" s="1"/>
  <c r="BW345" i="14" s="1"/>
  <c r="BW346" i="14" s="1"/>
  <c r="BW347" i="14" s="1"/>
  <c r="BW348" i="14" s="1"/>
  <c r="BW349" i="14" s="1"/>
  <c r="BW350" i="14" s="1"/>
  <c r="BM329" i="14"/>
  <c r="BJ329" i="14"/>
  <c r="BU329" i="14"/>
  <c r="BS329" i="14"/>
  <c r="BT329" i="14"/>
  <c r="BV329" i="14"/>
  <c r="BK329" i="14"/>
  <c r="BI329" i="14"/>
  <c r="BP329" i="14"/>
  <c r="BO329" i="14"/>
  <c r="BN329" i="14"/>
  <c r="BL329" i="14"/>
  <c r="BL330" i="14" s="1"/>
  <c r="BZ268" i="14"/>
  <c r="BW268" i="14"/>
  <c r="BT268" i="14"/>
  <c r="BP268" i="14"/>
  <c r="BY268" i="14"/>
  <c r="BJ268" i="14"/>
  <c r="BU268" i="14"/>
  <c r="BM268" i="14"/>
  <c r="BR268" i="14"/>
  <c r="BX268" i="14"/>
  <c r="BK268" i="14"/>
  <c r="BL268" i="14"/>
  <c r="BN268" i="14"/>
  <c r="BI268" i="14"/>
  <c r="CA268" i="14"/>
  <c r="CA269" i="14" s="1"/>
  <c r="CA270" i="14" s="1"/>
  <c r="CA271" i="14" s="1"/>
  <c r="CA272" i="14" s="1"/>
  <c r="CA273" i="14" s="1"/>
  <c r="CA274" i="14" s="1"/>
  <c r="CA275" i="14" s="1"/>
  <c r="CA276" i="14" s="1"/>
  <c r="CA277" i="14" s="1"/>
  <c r="CA278" i="14" s="1"/>
  <c r="CA279" i="14" s="1"/>
  <c r="CA280" i="14" s="1"/>
  <c r="CA281" i="14" s="1"/>
  <c r="CA282" i="14" s="1"/>
  <c r="CA283" i="14" s="1"/>
  <c r="CA284" i="14" s="1"/>
  <c r="CA285" i="14" s="1"/>
  <c r="CA286" i="14" s="1"/>
  <c r="CA287" i="14" s="1"/>
  <c r="CA288" i="14" s="1"/>
  <c r="CA289" i="14" s="1"/>
  <c r="CA290" i="14" s="1"/>
  <c r="CA291" i="14" s="1"/>
  <c r="CA292" i="14" s="1"/>
  <c r="CA293" i="14" s="1"/>
  <c r="CA294" i="14" s="1"/>
  <c r="CA295" i="14" s="1"/>
  <c r="CA296" i="14" s="1"/>
  <c r="CA297" i="14" s="1"/>
  <c r="CA298" i="14" s="1"/>
  <c r="CA299" i="14" s="1"/>
  <c r="BV268" i="14"/>
  <c r="BS268" i="14"/>
  <c r="BL207" i="14"/>
  <c r="BO207" i="14"/>
  <c r="BN207" i="14"/>
  <c r="BS207" i="14"/>
  <c r="BP207" i="14"/>
  <c r="BV207" i="14"/>
  <c r="BK207" i="14"/>
  <c r="BR207" i="14"/>
  <c r="CA208" i="14"/>
  <c r="BJ207" i="14"/>
  <c r="BM207" i="14"/>
  <c r="BY207" i="14"/>
  <c r="BY208" i="14" s="1"/>
  <c r="BU207" i="14"/>
  <c r="BQ207" i="14"/>
  <c r="BW207" i="14"/>
  <c r="BW208" i="14" s="1"/>
  <c r="BT207" i="14"/>
  <c r="BU146" i="14"/>
  <c r="BK146" i="14"/>
  <c r="BR146" i="14"/>
  <c r="BN146" i="14"/>
  <c r="CC147" i="14"/>
  <c r="CC148" i="14" s="1"/>
  <c r="CC149" i="14" s="1"/>
  <c r="BO146" i="14"/>
  <c r="BS146" i="14"/>
  <c r="BT146" i="14"/>
  <c r="BL146" i="14"/>
  <c r="BW146" i="14"/>
  <c r="BW147" i="14" s="1"/>
  <c r="BI146" i="14"/>
  <c r="BZ147" i="14"/>
  <c r="BX147" i="14"/>
  <c r="BQ146" i="14"/>
  <c r="BJ146" i="14"/>
  <c r="BP146" i="14"/>
  <c r="CA147" i="14"/>
  <c r="CA148" i="14" s="1"/>
  <c r="CD24" i="14"/>
  <c r="CG24" i="14"/>
  <c r="CG25" i="14" s="1"/>
  <c r="CG26" i="14" s="1"/>
  <c r="CG27" i="14" s="1"/>
  <c r="CG28" i="14" s="1"/>
  <c r="CG29" i="14" s="1"/>
  <c r="CG30" i="14" s="1"/>
  <c r="CG31" i="14" s="1"/>
  <c r="CG32" i="14" s="1"/>
  <c r="CG33" i="14" s="1"/>
  <c r="CG34" i="14" s="1"/>
  <c r="CG35" i="14" s="1"/>
  <c r="CG36" i="14" s="1"/>
  <c r="CG37" i="14" s="1"/>
  <c r="CG38" i="14" s="1"/>
  <c r="CG39" i="14" s="1"/>
  <c r="CG40" i="14" s="1"/>
  <c r="CG41" i="14" s="1"/>
  <c r="CG42" i="14" s="1"/>
  <c r="CG43" i="14" s="1"/>
  <c r="CG44" i="14" s="1"/>
  <c r="CG45" i="14" s="1"/>
  <c r="CG46" i="14" s="1"/>
  <c r="CG47" i="14" s="1"/>
  <c r="CG48" i="14" s="1"/>
  <c r="CG49" i="14" s="1"/>
  <c r="CG50" i="14" s="1"/>
  <c r="CG51" i="14" s="1"/>
  <c r="CG52" i="14" s="1"/>
  <c r="CG53" i="14" s="1"/>
  <c r="BW24" i="14"/>
  <c r="BN24" i="14"/>
  <c r="CH53" i="14"/>
  <c r="CH54" i="14" s="1"/>
  <c r="BZ24" i="14"/>
  <c r="CE24" i="14"/>
  <c r="CB24" i="14"/>
  <c r="CB25" i="14" s="1"/>
  <c r="CC24" i="14"/>
  <c r="CA24" i="14"/>
  <c r="BI24" i="14"/>
  <c r="BU24" i="14"/>
  <c r="BO24" i="14"/>
  <c r="BJ24" i="14"/>
  <c r="BS24" i="14"/>
  <c r="BX24" i="14"/>
  <c r="BX25" i="14" s="1"/>
  <c r="BQ24" i="14"/>
  <c r="BR24" i="14"/>
  <c r="BV24" i="14"/>
  <c r="BT24" i="14"/>
  <c r="BP24" i="14"/>
  <c r="BL24" i="14"/>
  <c r="BK24" i="14"/>
  <c r="BM24" i="14"/>
  <c r="CE103" i="14"/>
  <c r="CE104" i="14" s="1"/>
  <c r="CE105" i="14" s="1"/>
  <c r="CE106" i="14" s="1"/>
  <c r="CE107" i="14" s="1"/>
  <c r="CE108" i="14" s="1"/>
  <c r="CE109" i="14" s="1"/>
  <c r="CE110" i="14" s="1"/>
  <c r="CE111" i="14" s="1"/>
  <c r="CE112" i="14" s="1"/>
  <c r="CE113" i="14" s="1"/>
  <c r="CE114" i="14" s="1"/>
  <c r="CE115" i="14" s="1"/>
  <c r="CD102" i="14"/>
  <c r="CD103" i="14" s="1"/>
  <c r="CD104" i="14" s="1"/>
  <c r="CD105" i="14" s="1"/>
  <c r="CD106" i="14" s="1"/>
  <c r="CD107" i="14" s="1"/>
  <c r="CD108" i="14" s="1"/>
  <c r="CD109" i="14" s="1"/>
  <c r="CD110" i="14" s="1"/>
  <c r="CD111" i="14" s="1"/>
  <c r="CD112" i="14" s="1"/>
  <c r="CD113" i="14" s="1"/>
  <c r="CD114" i="14" s="1"/>
  <c r="CD115" i="14" s="1"/>
  <c r="CA86" i="14"/>
  <c r="BY86" i="14"/>
  <c r="BX87" i="14" s="1"/>
  <c r="BK85" i="14"/>
  <c r="BW86" i="14"/>
  <c r="BN85" i="14"/>
  <c r="BS85" i="14"/>
  <c r="BZ86" i="14"/>
  <c r="CC86" i="14"/>
  <c r="CC87" i="14" s="1"/>
  <c r="CC88" i="14" s="1"/>
  <c r="CC89" i="14" s="1"/>
  <c r="CC90" i="14" s="1"/>
  <c r="CC91" i="14" s="1"/>
  <c r="CC92" i="14" s="1"/>
  <c r="CC93" i="14" s="1"/>
  <c r="CC94" i="14" s="1"/>
  <c r="CC95" i="14" s="1"/>
  <c r="CC96" i="14" s="1"/>
  <c r="CC97" i="14" s="1"/>
  <c r="CC98" i="14" s="1"/>
  <c r="CC99" i="14" s="1"/>
  <c r="CC100" i="14" s="1"/>
  <c r="CC101" i="14" s="1"/>
  <c r="CC102" i="14" s="1"/>
  <c r="CC103" i="14" s="1"/>
  <c r="CC104" i="14" s="1"/>
  <c r="CC105" i="14" s="1"/>
  <c r="CC106" i="14" s="1"/>
  <c r="CC107" i="14" s="1"/>
  <c r="CC108" i="14" s="1"/>
  <c r="CC109" i="14" s="1"/>
  <c r="CC110" i="14" s="1"/>
  <c r="CC111" i="14" s="1"/>
  <c r="CC112" i="14" s="1"/>
  <c r="CC113" i="14" s="1"/>
  <c r="CC114" i="14" s="1"/>
  <c r="CC115" i="14" s="1"/>
  <c r="BU85" i="14"/>
  <c r="BU86" i="14" s="1"/>
  <c r="BU87" i="14" s="1"/>
  <c r="BM85" i="14"/>
  <c r="BP85" i="14"/>
  <c r="BJ85" i="14"/>
  <c r="BR85" i="14"/>
  <c r="BR86" i="14" s="1"/>
  <c r="BL85" i="14"/>
  <c r="BL86" i="14" s="1"/>
  <c r="BI85" i="14"/>
  <c r="BI86" i="14" s="1"/>
  <c r="CB86" i="14"/>
  <c r="CB87" i="14" s="1"/>
  <c r="CB88" i="14" s="1"/>
  <c r="CB89" i="14" s="1"/>
  <c r="CB90" i="14" s="1"/>
  <c r="CB91" i="14" s="1"/>
  <c r="CF116" i="14"/>
  <c r="CG116" i="14"/>
  <c r="AA16" i="1"/>
  <c r="AC16" i="1" s="1"/>
  <c r="S16" i="1"/>
  <c r="U16" i="1" s="1"/>
  <c r="AA17" i="1"/>
  <c r="AC17" i="1" s="1"/>
  <c r="S17" i="1"/>
  <c r="U17" i="1" s="1"/>
  <c r="AA18" i="1"/>
  <c r="AC18" i="1" s="1"/>
  <c r="S18" i="1"/>
  <c r="U18" i="1" s="1"/>
  <c r="AE19" i="1"/>
  <c r="W19" i="1"/>
  <c r="AE20" i="1"/>
  <c r="AE17" i="1"/>
  <c r="AG17" i="1" s="1"/>
  <c r="AE14" i="1"/>
  <c r="AG14" i="1" s="1"/>
  <c r="AE15" i="1"/>
  <c r="AG15" i="1" s="1"/>
  <c r="AE13" i="1"/>
  <c r="AE16" i="1"/>
  <c r="AG16" i="1" s="1"/>
  <c r="AE18" i="1"/>
  <c r="AG18" i="1" s="1"/>
  <c r="AA13" i="1"/>
  <c r="AC13" i="1" s="1"/>
  <c r="AA14" i="1"/>
  <c r="AC14" i="1" s="1"/>
  <c r="W17" i="1"/>
  <c r="Y17" i="1" s="1"/>
  <c r="AA19" i="1"/>
  <c r="AA20" i="1"/>
  <c r="AA15" i="1"/>
  <c r="AC15" i="1" s="1"/>
  <c r="W20" i="1"/>
  <c r="W13" i="1"/>
  <c r="Y13" i="1" s="1"/>
  <c r="W14" i="1"/>
  <c r="Y14" i="1" s="1"/>
  <c r="W15" i="1"/>
  <c r="Y15" i="1" s="1"/>
  <c r="W16" i="1"/>
  <c r="Y16" i="1" s="1"/>
  <c r="W18" i="1"/>
  <c r="Y18" i="1" s="1"/>
  <c r="S13" i="1"/>
  <c r="U13" i="1" s="1"/>
  <c r="S19" i="1"/>
  <c r="S20" i="1"/>
  <c r="S14" i="1"/>
  <c r="U14" i="1" s="1"/>
  <c r="S15" i="1"/>
  <c r="U15" i="1" s="1"/>
  <c r="O13" i="1"/>
  <c r="O14" i="1"/>
  <c r="Q14" i="1" s="1"/>
  <c r="O15" i="1"/>
  <c r="Q15" i="1" s="1"/>
  <c r="O16" i="1"/>
  <c r="Q16" i="1" s="1"/>
  <c r="O17" i="1"/>
  <c r="Q17" i="1" s="1"/>
  <c r="O18" i="1"/>
  <c r="Q18" i="1" s="1"/>
  <c r="K18" i="1"/>
  <c r="M18" i="1" s="1"/>
  <c r="O19" i="1"/>
  <c r="G19" i="1"/>
  <c r="O20" i="1"/>
  <c r="G20" i="1"/>
  <c r="K14" i="1"/>
  <c r="M14" i="1" s="1"/>
  <c r="K16" i="1"/>
  <c r="M16" i="1" s="1"/>
  <c r="K19" i="1"/>
  <c r="K20" i="1"/>
  <c r="K15" i="1"/>
  <c r="M15" i="1" s="1"/>
  <c r="K13" i="1"/>
  <c r="K17" i="1"/>
  <c r="M17" i="1" s="1"/>
  <c r="G13" i="1"/>
  <c r="G14" i="1"/>
  <c r="I14" i="1" s="1"/>
  <c r="G15" i="1"/>
  <c r="I15" i="1" s="1"/>
  <c r="G16" i="1"/>
  <c r="I16" i="1" s="1"/>
  <c r="G17" i="1"/>
  <c r="I17" i="1" s="1"/>
  <c r="G18" i="1"/>
  <c r="I18" i="1" s="1"/>
  <c r="C20" i="1"/>
  <c r="C17" i="1"/>
  <c r="E17" i="1" s="1"/>
  <c r="C19" i="1"/>
  <c r="C16" i="1"/>
  <c r="E16" i="1" s="1"/>
  <c r="C18" i="1"/>
  <c r="E18" i="1" s="1"/>
  <c r="C15" i="1"/>
  <c r="E15" i="1" s="1"/>
  <c r="C14" i="1"/>
  <c r="E14" i="1" s="1"/>
  <c r="C13" i="1"/>
  <c r="CG54" i="14" l="1"/>
  <c r="CG55" i="14" s="1"/>
  <c r="CH55" i="14"/>
  <c r="CB350" i="14"/>
  <c r="CB351" i="14" s="1"/>
  <c r="CB352" i="14" s="1"/>
  <c r="CB353" i="14" s="1"/>
  <c r="CB354" i="14" s="1"/>
  <c r="CB355" i="14" s="1"/>
  <c r="CB356" i="14" s="1"/>
  <c r="CB357" i="14" s="1"/>
  <c r="CB358" i="14" s="1"/>
  <c r="CB359" i="14" s="1"/>
  <c r="CB360" i="14" s="1"/>
  <c r="BZ350" i="14"/>
  <c r="BT330" i="14"/>
  <c r="BN330" i="14"/>
  <c r="CA350" i="14"/>
  <c r="CA351" i="14" s="1"/>
  <c r="CA352" i="14" s="1"/>
  <c r="BY350" i="14"/>
  <c r="BK269" i="14"/>
  <c r="BX269" i="14"/>
  <c r="BR269" i="14"/>
  <c r="BV269" i="14"/>
  <c r="BJ208" i="14"/>
  <c r="CA209" i="14"/>
  <c r="CE209" i="14"/>
  <c r="CE210" i="14" s="1"/>
  <c r="CE211" i="14" s="1"/>
  <c r="CE212" i="14" s="1"/>
  <c r="CE213" i="14" s="1"/>
  <c r="CE214" i="14" s="1"/>
  <c r="CE215" i="14" s="1"/>
  <c r="CE216" i="14" s="1"/>
  <c r="CE217" i="14" s="1"/>
  <c r="CE218" i="14" s="1"/>
  <c r="CE219" i="14" s="1"/>
  <c r="CE220" i="14" s="1"/>
  <c r="CE221" i="14" s="1"/>
  <c r="CE222" i="14" s="1"/>
  <c r="CE223" i="14" s="1"/>
  <c r="CE224" i="14" s="1"/>
  <c r="CE225" i="14" s="1"/>
  <c r="CE226" i="14" s="1"/>
  <c r="CE227" i="14" s="1"/>
  <c r="CE228" i="14" s="1"/>
  <c r="CE229" i="14" s="1"/>
  <c r="CE230" i="14" s="1"/>
  <c r="CE231" i="14" s="1"/>
  <c r="CE232" i="14" s="1"/>
  <c r="CE233" i="14" s="1"/>
  <c r="CE234" i="14" s="1"/>
  <c r="CE235" i="14" s="1"/>
  <c r="CE236" i="14" s="1"/>
  <c r="CE237" i="14" s="1"/>
  <c r="CE238" i="14" s="1"/>
  <c r="CB209" i="14"/>
  <c r="CB210" i="14" s="1"/>
  <c r="CC209" i="14"/>
  <c r="BW148" i="14"/>
  <c r="BQ147" i="14"/>
  <c r="CF149" i="14"/>
  <c r="CF150" i="14" s="1"/>
  <c r="CF151" i="14" s="1"/>
  <c r="CF152" i="14" s="1"/>
  <c r="CF153" i="14" s="1"/>
  <c r="CF154" i="14" s="1"/>
  <c r="CF155" i="14" s="1"/>
  <c r="CF156" i="14" s="1"/>
  <c r="CF157" i="14" s="1"/>
  <c r="CF158" i="14" s="1"/>
  <c r="CF159" i="14" s="1"/>
  <c r="CF160" i="14" s="1"/>
  <c r="CF161" i="14" s="1"/>
  <c r="CF162" i="14" s="1"/>
  <c r="CF163" i="14" s="1"/>
  <c r="CF164" i="14" s="1"/>
  <c r="CF165" i="14" s="1"/>
  <c r="CF166" i="14" s="1"/>
  <c r="CF167" i="14" s="1"/>
  <c r="CF168" i="14" s="1"/>
  <c r="CF169" i="14" s="1"/>
  <c r="CF170" i="14" s="1"/>
  <c r="CF171" i="14" s="1"/>
  <c r="CF172" i="14" s="1"/>
  <c r="CF173" i="14" s="1"/>
  <c r="CF174" i="14" s="1"/>
  <c r="CF175" i="14" s="1"/>
  <c r="CF176" i="14" s="1"/>
  <c r="CF177" i="14" s="1"/>
  <c r="CE149" i="14"/>
  <c r="CE150" i="14" s="1"/>
  <c r="CE151" i="14" s="1"/>
  <c r="CE152" i="14" s="1"/>
  <c r="CE153" i="14" s="1"/>
  <c r="CE154" i="14" s="1"/>
  <c r="CE155" i="14" s="1"/>
  <c r="CE156" i="14" s="1"/>
  <c r="CE157" i="14" s="1"/>
  <c r="CE158" i="14" s="1"/>
  <c r="CE159" i="14" s="1"/>
  <c r="CE160" i="14" s="1"/>
  <c r="CE161" i="14" s="1"/>
  <c r="CE162" i="14" s="1"/>
  <c r="CE163" i="14" s="1"/>
  <c r="CE164" i="14" s="1"/>
  <c r="CE165" i="14" s="1"/>
  <c r="CE166" i="14" s="1"/>
  <c r="CE167" i="14" s="1"/>
  <c r="CE168" i="14" s="1"/>
  <c r="CE169" i="14" s="1"/>
  <c r="CE170" i="14" s="1"/>
  <c r="CE171" i="14" s="1"/>
  <c r="CE172" i="14" s="1"/>
  <c r="CE173" i="14" s="1"/>
  <c r="CE174" i="14" s="1"/>
  <c r="CE175" i="14" s="1"/>
  <c r="CE176" i="14" s="1"/>
  <c r="CE177" i="14" s="1"/>
  <c r="BP330" i="14"/>
  <c r="BI330" i="14"/>
  <c r="BU330" i="14"/>
  <c r="BK330" i="14"/>
  <c r="BR330" i="14"/>
  <c r="BJ330" i="14"/>
  <c r="BV330" i="14"/>
  <c r="BV331" i="14" s="1"/>
  <c r="BV332" i="14" s="1"/>
  <c r="BV333" i="14" s="1"/>
  <c r="BV334" i="14" s="1"/>
  <c r="BV335" i="14" s="1"/>
  <c r="BV336" i="14" s="1"/>
  <c r="BV337" i="14" s="1"/>
  <c r="BV338" i="14" s="1"/>
  <c r="BV339" i="14" s="1"/>
  <c r="BV340" i="14" s="1"/>
  <c r="BV341" i="14" s="1"/>
  <c r="BV342" i="14" s="1"/>
  <c r="BV343" i="14" s="1"/>
  <c r="BV344" i="14" s="1"/>
  <c r="BV345" i="14" s="1"/>
  <c r="BV346" i="14" s="1"/>
  <c r="BV347" i="14" s="1"/>
  <c r="BV348" i="14" s="1"/>
  <c r="BV349" i="14" s="1"/>
  <c r="BV350" i="14" s="1"/>
  <c r="BV351" i="14" s="1"/>
  <c r="BM330" i="14"/>
  <c r="BO330" i="14"/>
  <c r="BS330" i="14"/>
  <c r="BQ330" i="14"/>
  <c r="BI269" i="14"/>
  <c r="BU269" i="14"/>
  <c r="BN269" i="14"/>
  <c r="BJ269" i="14"/>
  <c r="BL269" i="14"/>
  <c r="BY269" i="14"/>
  <c r="BP269" i="14"/>
  <c r="BT269" i="14"/>
  <c r="BS269" i="14"/>
  <c r="BR270" i="14" s="1"/>
  <c r="BQ269" i="14"/>
  <c r="BW269" i="14"/>
  <c r="BW270" i="14" s="1"/>
  <c r="BZ269" i="14"/>
  <c r="BZ270" i="14" s="1"/>
  <c r="BZ271" i="14" s="1"/>
  <c r="BZ272" i="14" s="1"/>
  <c r="BZ273" i="14" s="1"/>
  <c r="BZ274" i="14" s="1"/>
  <c r="BZ275" i="14" s="1"/>
  <c r="BZ276" i="14" s="1"/>
  <c r="BZ277" i="14" s="1"/>
  <c r="BZ278" i="14" s="1"/>
  <c r="BZ279" i="14" s="1"/>
  <c r="BZ280" i="14" s="1"/>
  <c r="BZ281" i="14" s="1"/>
  <c r="BZ282" i="14" s="1"/>
  <c r="BZ283" i="14" s="1"/>
  <c r="BZ284" i="14" s="1"/>
  <c r="BZ285" i="14" s="1"/>
  <c r="BZ286" i="14" s="1"/>
  <c r="BZ287" i="14" s="1"/>
  <c r="BZ288" i="14" s="1"/>
  <c r="BZ289" i="14" s="1"/>
  <c r="BZ290" i="14" s="1"/>
  <c r="BZ291" i="14" s="1"/>
  <c r="BZ292" i="14" s="1"/>
  <c r="BZ293" i="14" s="1"/>
  <c r="BZ294" i="14" s="1"/>
  <c r="BZ295" i="14" s="1"/>
  <c r="BZ296" i="14" s="1"/>
  <c r="BZ297" i="14" s="1"/>
  <c r="BZ298" i="14" s="1"/>
  <c r="BZ299" i="14" s="1"/>
  <c r="BM269" i="14"/>
  <c r="BO269" i="14"/>
  <c r="BU208" i="14"/>
  <c r="BV208" i="14"/>
  <c r="BY209" i="14"/>
  <c r="BX208" i="14"/>
  <c r="BX209" i="14" s="1"/>
  <c r="BM208" i="14"/>
  <c r="BP208" i="14"/>
  <c r="BS208" i="14"/>
  <c r="BN208" i="14"/>
  <c r="BT208" i="14"/>
  <c r="BZ209" i="14"/>
  <c r="BO208" i="14"/>
  <c r="BR208" i="14"/>
  <c r="BL208" i="14"/>
  <c r="BQ208" i="14"/>
  <c r="BK208" i="14"/>
  <c r="BI208" i="14"/>
  <c r="BX148" i="14"/>
  <c r="BZ148" i="14"/>
  <c r="BZ149" i="14" s="1"/>
  <c r="BI147" i="14"/>
  <c r="CB148" i="14"/>
  <c r="CB149" i="14" s="1"/>
  <c r="BN147" i="14"/>
  <c r="BL147" i="14"/>
  <c r="BP147" i="14"/>
  <c r="BT147" i="14"/>
  <c r="BK147" i="14"/>
  <c r="BR147" i="14"/>
  <c r="BQ148" i="14" s="1"/>
  <c r="BJ147" i="14"/>
  <c r="BS147" i="14"/>
  <c r="BV147" i="14"/>
  <c r="BV148" i="14" s="1"/>
  <c r="BM147" i="14"/>
  <c r="BU147" i="14"/>
  <c r="BU148" i="14" s="1"/>
  <c r="BO147" i="14"/>
  <c r="BY148" i="14"/>
  <c r="BY149" i="14" s="1"/>
  <c r="CE25" i="14"/>
  <c r="CE26" i="14" s="1"/>
  <c r="CE27" i="14" s="1"/>
  <c r="CE28" i="14" s="1"/>
  <c r="CE29" i="14" s="1"/>
  <c r="CE30" i="14" s="1"/>
  <c r="CE31" i="14" s="1"/>
  <c r="CE32" i="14" s="1"/>
  <c r="CE33" i="14" s="1"/>
  <c r="CE34" i="14" s="1"/>
  <c r="CE35" i="14" s="1"/>
  <c r="CE36" i="14" s="1"/>
  <c r="CE37" i="14" s="1"/>
  <c r="CE38" i="14" s="1"/>
  <c r="CE39" i="14" s="1"/>
  <c r="BY25" i="14"/>
  <c r="CF25" i="14"/>
  <c r="CF26" i="14" s="1"/>
  <c r="CF27" i="14" s="1"/>
  <c r="CF28" i="14" s="1"/>
  <c r="CF29" i="14" s="1"/>
  <c r="CF30" i="14" s="1"/>
  <c r="CF31" i="14" s="1"/>
  <c r="CF32" i="14" s="1"/>
  <c r="CF33" i="14" s="1"/>
  <c r="CF34" i="14" s="1"/>
  <c r="CF35" i="14" s="1"/>
  <c r="CF36" i="14" s="1"/>
  <c r="CF37" i="14" s="1"/>
  <c r="CF38" i="14" s="1"/>
  <c r="CF39" i="14" s="1"/>
  <c r="CF40" i="14" s="1"/>
  <c r="CF41" i="14" s="1"/>
  <c r="CF42" i="14" s="1"/>
  <c r="CF43" i="14" s="1"/>
  <c r="CF44" i="14" s="1"/>
  <c r="CF45" i="14" s="1"/>
  <c r="CF46" i="14" s="1"/>
  <c r="CF47" i="14" s="1"/>
  <c r="CF48" i="14" s="1"/>
  <c r="CF49" i="14" s="1"/>
  <c r="CF50" i="14" s="1"/>
  <c r="CF51" i="14" s="1"/>
  <c r="CF52" i="14" s="1"/>
  <c r="CF53" i="14" s="1"/>
  <c r="CF54" i="14" s="1"/>
  <c r="CA25" i="14"/>
  <c r="BT25" i="14"/>
  <c r="BP25" i="14"/>
  <c r="CC25" i="14"/>
  <c r="BL25" i="14"/>
  <c r="BW25" i="14"/>
  <c r="BZ25" i="14"/>
  <c r="CD25" i="14"/>
  <c r="CD26" i="14" s="1"/>
  <c r="CD27" i="14" s="1"/>
  <c r="CD28" i="14" s="1"/>
  <c r="CD29" i="14" s="1"/>
  <c r="CD30" i="14" s="1"/>
  <c r="CD31" i="14" s="1"/>
  <c r="CD32" i="14" s="1"/>
  <c r="CD33" i="14" s="1"/>
  <c r="CD34" i="14" s="1"/>
  <c r="CD35" i="14" s="1"/>
  <c r="CD36" i="14" s="1"/>
  <c r="CD37" i="14" s="1"/>
  <c r="CD38" i="14" s="1"/>
  <c r="CD39" i="14" s="1"/>
  <c r="BV25" i="14"/>
  <c r="BS25" i="14"/>
  <c r="BJ25" i="14"/>
  <c r="BM25" i="14"/>
  <c r="BR25" i="14"/>
  <c r="BO25" i="14"/>
  <c r="BK25" i="14"/>
  <c r="BQ25" i="14"/>
  <c r="BU25" i="14"/>
  <c r="BI25" i="14"/>
  <c r="BN25" i="14"/>
  <c r="BJ86" i="14"/>
  <c r="BN86" i="14"/>
  <c r="BW87" i="14"/>
  <c r="BP86" i="14"/>
  <c r="BK86" i="14"/>
  <c r="CB92" i="14"/>
  <c r="CB93" i="14" s="1"/>
  <c r="CB94" i="14" s="1"/>
  <c r="CB95" i="14" s="1"/>
  <c r="CB96" i="14" s="1"/>
  <c r="CB97" i="14" s="1"/>
  <c r="CB98" i="14" s="1"/>
  <c r="CB99" i="14" s="1"/>
  <c r="CB100" i="14" s="1"/>
  <c r="CB101" i="14" s="1"/>
  <c r="CB102" i="14" s="1"/>
  <c r="CB103" i="14" s="1"/>
  <c r="CB104" i="14" s="1"/>
  <c r="CB105" i="14" s="1"/>
  <c r="CB106" i="14" s="1"/>
  <c r="CB107" i="14" s="1"/>
  <c r="CB108" i="14" s="1"/>
  <c r="CB109" i="14" s="1"/>
  <c r="CB110" i="14" s="1"/>
  <c r="CB111" i="14" s="1"/>
  <c r="CB112" i="14" s="1"/>
  <c r="CB113" i="14" s="1"/>
  <c r="CB114" i="14" s="1"/>
  <c r="CB115" i="14" s="1"/>
  <c r="BM86" i="14"/>
  <c r="BL87" i="14" s="1"/>
  <c r="BV87" i="14"/>
  <c r="BU88" i="14" s="1"/>
  <c r="BY87" i="14"/>
  <c r="CA87" i="14"/>
  <c r="CA88" i="14" s="1"/>
  <c r="CA89" i="14" s="1"/>
  <c r="CA90" i="14" s="1"/>
  <c r="CA91" i="14" s="1"/>
  <c r="CA92" i="14" s="1"/>
  <c r="CA93" i="14" s="1"/>
  <c r="CA94" i="14" s="1"/>
  <c r="CA95" i="14" s="1"/>
  <c r="CA96" i="14" s="1"/>
  <c r="CA97" i="14" s="1"/>
  <c r="CA98" i="14" s="1"/>
  <c r="CA99" i="14" s="1"/>
  <c r="CA100" i="14" s="1"/>
  <c r="CA101" i="14" s="1"/>
  <c r="CA102" i="14" s="1"/>
  <c r="CA103" i="14" s="1"/>
  <c r="CA104" i="14" s="1"/>
  <c r="CA105" i="14" s="1"/>
  <c r="CA106" i="14" s="1"/>
  <c r="CA107" i="14" s="1"/>
  <c r="CA108" i="14" s="1"/>
  <c r="CA109" i="14" s="1"/>
  <c r="CA110" i="14" s="1"/>
  <c r="CA111" i="14" s="1"/>
  <c r="CA112" i="14" s="1"/>
  <c r="CA113" i="14" s="1"/>
  <c r="CA114" i="14" s="1"/>
  <c r="CA115" i="14" s="1"/>
  <c r="BQ86" i="14"/>
  <c r="BQ87" i="14" s="1"/>
  <c r="BZ87" i="14"/>
  <c r="BO86" i="14"/>
  <c r="BO87" i="14" s="1"/>
  <c r="BS86" i="14"/>
  <c r="BS87" i="14" s="1"/>
  <c r="BS88" i="14" s="1"/>
  <c r="BT86" i="14"/>
  <c r="BT87" i="14" s="1"/>
  <c r="BT88" i="14" s="1"/>
  <c r="CE116" i="14"/>
  <c r="M19" i="1"/>
  <c r="Q19" i="1"/>
  <c r="U19" i="1"/>
  <c r="Y19" i="1"/>
  <c r="AC19" i="1"/>
  <c r="AG19" i="1"/>
  <c r="E20" i="1"/>
  <c r="I20" i="1"/>
  <c r="Q13" i="1"/>
  <c r="M20" i="1"/>
  <c r="M13" i="1"/>
  <c r="I19" i="1"/>
  <c r="I13" i="1"/>
  <c r="E19" i="1"/>
  <c r="E13" i="1"/>
  <c r="AG13" i="1"/>
  <c r="Q20" i="1"/>
  <c r="U20" i="1"/>
  <c r="Y20" i="1"/>
  <c r="AC20" i="1"/>
  <c r="AG20" i="1"/>
  <c r="CF55" i="14" l="1"/>
  <c r="BI331" i="14"/>
  <c r="BY351" i="14"/>
  <c r="BY352" i="14" s="1"/>
  <c r="BY353" i="14" s="1"/>
  <c r="BY354" i="14" s="1"/>
  <c r="BY355" i="14" s="1"/>
  <c r="BY356" i="14" s="1"/>
  <c r="BY357" i="14" s="1"/>
  <c r="BY358" i="14" s="1"/>
  <c r="CA353" i="14"/>
  <c r="CA354" i="14" s="1"/>
  <c r="CA355" i="14" s="1"/>
  <c r="CA356" i="14" s="1"/>
  <c r="CA357" i="14" s="1"/>
  <c r="CA358" i="14" s="1"/>
  <c r="CA359" i="14" s="1"/>
  <c r="CA360" i="14" s="1"/>
  <c r="BR331" i="14"/>
  <c r="BZ351" i="14"/>
  <c r="BZ352" i="14" s="1"/>
  <c r="BZ353" i="14" s="1"/>
  <c r="BZ354" i="14" s="1"/>
  <c r="BZ355" i="14" s="1"/>
  <c r="BZ356" i="14" s="1"/>
  <c r="BZ357" i="14" s="1"/>
  <c r="BZ358" i="14" s="1"/>
  <c r="BW351" i="14"/>
  <c r="BW352" i="14" s="1"/>
  <c r="BX351" i="14"/>
  <c r="BK270" i="14"/>
  <c r="BU270" i="14"/>
  <c r="BT270" i="14"/>
  <c r="BO270" i="14"/>
  <c r="BT209" i="14"/>
  <c r="BZ210" i="14"/>
  <c r="BI209" i="14"/>
  <c r="CC210" i="14"/>
  <c r="CB211" i="14" s="1"/>
  <c r="BJ209" i="14"/>
  <c r="BQ209" i="14"/>
  <c r="CD210" i="14"/>
  <c r="CD211" i="14" s="1"/>
  <c r="CD212" i="14" s="1"/>
  <c r="CD213" i="14" s="1"/>
  <c r="CD214" i="14" s="1"/>
  <c r="CD215" i="14" s="1"/>
  <c r="CD216" i="14" s="1"/>
  <c r="CD217" i="14" s="1"/>
  <c r="CD218" i="14" s="1"/>
  <c r="CD219" i="14" s="1"/>
  <c r="CD220" i="14" s="1"/>
  <c r="CD221" i="14" s="1"/>
  <c r="CD222" i="14" s="1"/>
  <c r="CD223" i="14" s="1"/>
  <c r="CD224" i="14" s="1"/>
  <c r="CD225" i="14" s="1"/>
  <c r="CD226" i="14" s="1"/>
  <c r="CD227" i="14" s="1"/>
  <c r="CD228" i="14" s="1"/>
  <c r="CD229" i="14" s="1"/>
  <c r="CD230" i="14" s="1"/>
  <c r="CD231" i="14" s="1"/>
  <c r="CD232" i="14" s="1"/>
  <c r="CD233" i="14" s="1"/>
  <c r="CD234" i="14" s="1"/>
  <c r="CD235" i="14" s="1"/>
  <c r="CD236" i="14" s="1"/>
  <c r="CD237" i="14" s="1"/>
  <c r="CD238" i="14" s="1"/>
  <c r="BR209" i="14"/>
  <c r="BX210" i="14"/>
  <c r="CA210" i="14"/>
  <c r="CA211" i="14" s="1"/>
  <c r="BO209" i="14"/>
  <c r="BU149" i="14"/>
  <c r="BK148" i="14"/>
  <c r="CB150" i="14"/>
  <c r="CD150" i="14"/>
  <c r="CD151" i="14" s="1"/>
  <c r="CD152" i="14" s="1"/>
  <c r="CD153" i="14" s="1"/>
  <c r="CD154" i="14" s="1"/>
  <c r="CD155" i="14" s="1"/>
  <c r="CD156" i="14" s="1"/>
  <c r="CD157" i="14" s="1"/>
  <c r="CD158" i="14" s="1"/>
  <c r="CD159" i="14" s="1"/>
  <c r="CD160" i="14" s="1"/>
  <c r="CD161" i="14" s="1"/>
  <c r="CD162" i="14" s="1"/>
  <c r="CD163" i="14" s="1"/>
  <c r="CD164" i="14" s="1"/>
  <c r="CD165" i="14" s="1"/>
  <c r="CD166" i="14" s="1"/>
  <c r="CD167" i="14" s="1"/>
  <c r="CD168" i="14" s="1"/>
  <c r="CD169" i="14" s="1"/>
  <c r="CD170" i="14" s="1"/>
  <c r="CD171" i="14" s="1"/>
  <c r="CD172" i="14" s="1"/>
  <c r="CD173" i="14" s="1"/>
  <c r="CD174" i="14" s="1"/>
  <c r="CD175" i="14" s="1"/>
  <c r="CD176" i="14" s="1"/>
  <c r="CD177" i="14" s="1"/>
  <c r="CC150" i="14"/>
  <c r="CC151" i="14" s="1"/>
  <c r="CC152" i="14" s="1"/>
  <c r="BW149" i="14"/>
  <c r="BK331" i="14"/>
  <c r="BQ331" i="14"/>
  <c r="BQ332" i="14" s="1"/>
  <c r="BO331" i="14"/>
  <c r="BN331" i="14"/>
  <c r="BM331" i="14"/>
  <c r="BU331" i="14"/>
  <c r="BU332" i="14" s="1"/>
  <c r="BU333" i="14" s="1"/>
  <c r="BU334" i="14" s="1"/>
  <c r="BU335" i="14" s="1"/>
  <c r="BU336" i="14" s="1"/>
  <c r="BU337" i="14" s="1"/>
  <c r="BU338" i="14" s="1"/>
  <c r="BU339" i="14" s="1"/>
  <c r="BU340" i="14" s="1"/>
  <c r="BU341" i="14" s="1"/>
  <c r="BU342" i="14" s="1"/>
  <c r="BU343" i="14" s="1"/>
  <c r="BU344" i="14" s="1"/>
  <c r="BU345" i="14" s="1"/>
  <c r="BU346" i="14" s="1"/>
  <c r="BU347" i="14" s="1"/>
  <c r="BU348" i="14" s="1"/>
  <c r="BU349" i="14" s="1"/>
  <c r="BU350" i="14" s="1"/>
  <c r="BU351" i="14" s="1"/>
  <c r="BU352" i="14" s="1"/>
  <c r="BL331" i="14"/>
  <c r="BJ331" i="14"/>
  <c r="BP331" i="14"/>
  <c r="BT331" i="14"/>
  <c r="BT332" i="14" s="1"/>
  <c r="BT333" i="14" s="1"/>
  <c r="BT334" i="14" s="1"/>
  <c r="BT335" i="14" s="1"/>
  <c r="BT336" i="14" s="1"/>
  <c r="BT337" i="14" s="1"/>
  <c r="BT338" i="14" s="1"/>
  <c r="BT339" i="14" s="1"/>
  <c r="BS331" i="14"/>
  <c r="BM270" i="14"/>
  <c r="BI270" i="14"/>
  <c r="BV270" i="14"/>
  <c r="BY270" i="14"/>
  <c r="BY271" i="14" s="1"/>
  <c r="BY272" i="14" s="1"/>
  <c r="BY273" i="14" s="1"/>
  <c r="BY274" i="14" s="1"/>
  <c r="BY275" i="14" s="1"/>
  <c r="BY276" i="14" s="1"/>
  <c r="BY277" i="14" s="1"/>
  <c r="BY278" i="14" s="1"/>
  <c r="BY279" i="14" s="1"/>
  <c r="BY280" i="14" s="1"/>
  <c r="BY281" i="14" s="1"/>
  <c r="BY282" i="14" s="1"/>
  <c r="BY283" i="14" s="1"/>
  <c r="BY284" i="14" s="1"/>
  <c r="BY285" i="14" s="1"/>
  <c r="BY286" i="14" s="1"/>
  <c r="BY287" i="14" s="1"/>
  <c r="BY288" i="14" s="1"/>
  <c r="BY289" i="14" s="1"/>
  <c r="BY290" i="14" s="1"/>
  <c r="BY291" i="14" s="1"/>
  <c r="BY292" i="14" s="1"/>
  <c r="BY293" i="14" s="1"/>
  <c r="BY294" i="14" s="1"/>
  <c r="BY295" i="14" s="1"/>
  <c r="BY296" i="14" s="1"/>
  <c r="BY297" i="14" s="1"/>
  <c r="BY298" i="14" s="1"/>
  <c r="BY299" i="14" s="1"/>
  <c r="BL270" i="14"/>
  <c r="BQ270" i="14"/>
  <c r="BS270" i="14"/>
  <c r="BJ270" i="14"/>
  <c r="BX270" i="14"/>
  <c r="BX271" i="14" s="1"/>
  <c r="BX272" i="14" s="1"/>
  <c r="BX273" i="14" s="1"/>
  <c r="BX274" i="14" s="1"/>
  <c r="BX275" i="14" s="1"/>
  <c r="BX276" i="14" s="1"/>
  <c r="BX277" i="14" s="1"/>
  <c r="BX278" i="14" s="1"/>
  <c r="BX279" i="14" s="1"/>
  <c r="BX280" i="14" s="1"/>
  <c r="BX281" i="14" s="1"/>
  <c r="BX282" i="14" s="1"/>
  <c r="BX283" i="14" s="1"/>
  <c r="BX284" i="14" s="1"/>
  <c r="BX285" i="14" s="1"/>
  <c r="BX286" i="14" s="1"/>
  <c r="BX287" i="14" s="1"/>
  <c r="BX288" i="14" s="1"/>
  <c r="BX289" i="14" s="1"/>
  <c r="BX290" i="14" s="1"/>
  <c r="BX291" i="14" s="1"/>
  <c r="BX292" i="14" s="1"/>
  <c r="BX293" i="14" s="1"/>
  <c r="BX294" i="14" s="1"/>
  <c r="BX295" i="14" s="1"/>
  <c r="BX296" i="14" s="1"/>
  <c r="BX297" i="14" s="1"/>
  <c r="BX298" i="14" s="1"/>
  <c r="BX299" i="14" s="1"/>
  <c r="BN270" i="14"/>
  <c r="BN271" i="14" s="1"/>
  <c r="BP270" i="14"/>
  <c r="BS209" i="14"/>
  <c r="BW209" i="14"/>
  <c r="BW210" i="14" s="1"/>
  <c r="BW211" i="14" s="1"/>
  <c r="BL209" i="14"/>
  <c r="BP209" i="14"/>
  <c r="BM209" i="14"/>
  <c r="BY210" i="14"/>
  <c r="BV209" i="14"/>
  <c r="BK209" i="14"/>
  <c r="BN209" i="14"/>
  <c r="BU209" i="14"/>
  <c r="BM148" i="14"/>
  <c r="BP148" i="14"/>
  <c r="BV149" i="14"/>
  <c r="CA149" i="14"/>
  <c r="CA150" i="14" s="1"/>
  <c r="CA151" i="14" s="1"/>
  <c r="BY150" i="14"/>
  <c r="BS148" i="14"/>
  <c r="BL148" i="14"/>
  <c r="BJ148" i="14"/>
  <c r="BN148" i="14"/>
  <c r="BR148" i="14"/>
  <c r="BO148" i="14"/>
  <c r="BI148" i="14"/>
  <c r="BZ150" i="14"/>
  <c r="BZ151" i="14" s="1"/>
  <c r="BT148" i="14"/>
  <c r="BT149" i="14" s="1"/>
  <c r="BX149" i="14"/>
  <c r="BX150" i="14" s="1"/>
  <c r="BR26" i="14"/>
  <c r="CD40" i="14"/>
  <c r="BO26" i="14"/>
  <c r="BV26" i="14"/>
  <c r="CC26" i="14"/>
  <c r="CC27" i="14" s="1"/>
  <c r="CC28" i="14" s="1"/>
  <c r="CC29" i="14" s="1"/>
  <c r="CC30" i="14" s="1"/>
  <c r="CC31" i="14" s="1"/>
  <c r="CC32" i="14" s="1"/>
  <c r="CC33" i="14" s="1"/>
  <c r="CC34" i="14" s="1"/>
  <c r="CC35" i="14" s="1"/>
  <c r="CC36" i="14" s="1"/>
  <c r="CC37" i="14" s="1"/>
  <c r="CC38" i="14" s="1"/>
  <c r="CC39" i="14" s="1"/>
  <c r="CC40" i="14" s="1"/>
  <c r="CC41" i="14" s="1"/>
  <c r="BU26" i="14"/>
  <c r="CA26" i="14"/>
  <c r="BI26" i="14"/>
  <c r="BL26" i="14"/>
  <c r="BZ26" i="14"/>
  <c r="BX26" i="14"/>
  <c r="CB26" i="14"/>
  <c r="CB27" i="14" s="1"/>
  <c r="CB28" i="14" s="1"/>
  <c r="CB29" i="14" s="1"/>
  <c r="CB30" i="14" s="1"/>
  <c r="CB31" i="14" s="1"/>
  <c r="CB32" i="14" s="1"/>
  <c r="CB33" i="14" s="1"/>
  <c r="BY26" i="14"/>
  <c r="BY27" i="14" s="1"/>
  <c r="BW26" i="14"/>
  <c r="CE40" i="14"/>
  <c r="CE41" i="14" s="1"/>
  <c r="CE42" i="14" s="1"/>
  <c r="CE43" i="14" s="1"/>
  <c r="CE44" i="14" s="1"/>
  <c r="CE45" i="14" s="1"/>
  <c r="CE46" i="14" s="1"/>
  <c r="CE47" i="14" s="1"/>
  <c r="CE48" i="14" s="1"/>
  <c r="CE49" i="14" s="1"/>
  <c r="CE50" i="14" s="1"/>
  <c r="CE51" i="14" s="1"/>
  <c r="CE52" i="14" s="1"/>
  <c r="CE53" i="14" s="1"/>
  <c r="CE54" i="14" s="1"/>
  <c r="BK26" i="14"/>
  <c r="BJ26" i="14"/>
  <c r="BN26" i="14"/>
  <c r="BT26" i="14"/>
  <c r="BS26" i="14"/>
  <c r="BM26" i="14"/>
  <c r="BQ26" i="14"/>
  <c r="BP26" i="14"/>
  <c r="BK87" i="14"/>
  <c r="BZ88" i="14"/>
  <c r="BZ89" i="14" s="1"/>
  <c r="BZ90" i="14" s="1"/>
  <c r="BZ91" i="14" s="1"/>
  <c r="BZ92" i="14" s="1"/>
  <c r="BZ93" i="14" s="1"/>
  <c r="BZ94" i="14" s="1"/>
  <c r="BZ95" i="14" s="1"/>
  <c r="BZ96" i="14" s="1"/>
  <c r="BZ97" i="14" s="1"/>
  <c r="BZ98" i="14" s="1"/>
  <c r="BZ99" i="14" s="1"/>
  <c r="BZ100" i="14" s="1"/>
  <c r="BZ101" i="14" s="1"/>
  <c r="BZ102" i="14" s="1"/>
  <c r="BZ103" i="14" s="1"/>
  <c r="BZ104" i="14" s="1"/>
  <c r="BZ105" i="14" s="1"/>
  <c r="BZ106" i="14" s="1"/>
  <c r="BZ107" i="14" s="1"/>
  <c r="BZ108" i="14" s="1"/>
  <c r="BZ109" i="14" s="1"/>
  <c r="BZ110" i="14" s="1"/>
  <c r="BZ111" i="14" s="1"/>
  <c r="BZ112" i="14" s="1"/>
  <c r="BZ113" i="14" s="1"/>
  <c r="BZ114" i="14" s="1"/>
  <c r="BZ115" i="14" s="1"/>
  <c r="BP87" i="14"/>
  <c r="BO88" i="14" s="1"/>
  <c r="BW88" i="14"/>
  <c r="BY88" i="14"/>
  <c r="BR87" i="14"/>
  <c r="BR88" i="14" s="1"/>
  <c r="BR89" i="14" s="1"/>
  <c r="BN87" i="14"/>
  <c r="BN88" i="14" s="1"/>
  <c r="BI87" i="14"/>
  <c r="BI88" i="14" s="1"/>
  <c r="BV88" i="14"/>
  <c r="BV89" i="14" s="1"/>
  <c r="BJ87" i="14"/>
  <c r="BJ88" i="14" s="1"/>
  <c r="BM87" i="14"/>
  <c r="BX88" i="14"/>
  <c r="BX89" i="14" s="1"/>
  <c r="CD116" i="14"/>
  <c r="CC116" i="14"/>
  <c r="C22" i="1"/>
  <c r="C24" i="1" s="1"/>
  <c r="AC5" i="4" l="1"/>
  <c r="AC6" i="4" s="1"/>
  <c r="AC7" i="4" s="1"/>
  <c r="AD5" i="4"/>
  <c r="AD6" i="4" s="1"/>
  <c r="AD7" i="4" s="1"/>
  <c r="AD24" i="4" s="1"/>
  <c r="CE55" i="14"/>
  <c r="BT340" i="14"/>
  <c r="BT341" i="14" s="1"/>
  <c r="BT342" i="14" s="1"/>
  <c r="BT343" i="14" s="1"/>
  <c r="BT344" i="14" s="1"/>
  <c r="BT345" i="14" s="1"/>
  <c r="BT346" i="14" s="1"/>
  <c r="BT347" i="14" s="1"/>
  <c r="BT348" i="14" s="1"/>
  <c r="BT349" i="14" s="1"/>
  <c r="BT350" i="14" s="1"/>
  <c r="BT351" i="14" s="1"/>
  <c r="BT352" i="14" s="1"/>
  <c r="BT353" i="14" s="1"/>
  <c r="BX352" i="14"/>
  <c r="BX353" i="14" s="1"/>
  <c r="BX354" i="14" s="1"/>
  <c r="BX355" i="14" s="1"/>
  <c r="BX356" i="14" s="1"/>
  <c r="BX357" i="14" s="1"/>
  <c r="BX358" i="14" s="1"/>
  <c r="BX359" i="14" s="1"/>
  <c r="BX360" i="14" s="1"/>
  <c r="BY359" i="14"/>
  <c r="BZ359" i="14"/>
  <c r="BZ360" i="14" s="1"/>
  <c r="BJ332" i="14"/>
  <c r="BL332" i="14"/>
  <c r="BV352" i="14"/>
  <c r="BT271" i="14"/>
  <c r="BR210" i="14"/>
  <c r="BU210" i="14"/>
  <c r="BV210" i="14"/>
  <c r="BV211" i="14" s="1"/>
  <c r="BY211" i="14"/>
  <c r="CC211" i="14"/>
  <c r="CC212" i="14" s="1"/>
  <c r="CC213" i="14" s="1"/>
  <c r="CC214" i="14" s="1"/>
  <c r="CC215" i="14" s="1"/>
  <c r="CC216" i="14" s="1"/>
  <c r="CC217" i="14" s="1"/>
  <c r="CC218" i="14" s="1"/>
  <c r="CC219" i="14" s="1"/>
  <c r="CC220" i="14" s="1"/>
  <c r="CC221" i="14" s="1"/>
  <c r="CC222" i="14" s="1"/>
  <c r="CC223" i="14" s="1"/>
  <c r="CC224" i="14" s="1"/>
  <c r="CC225" i="14" s="1"/>
  <c r="CC226" i="14" s="1"/>
  <c r="CC227" i="14" s="1"/>
  <c r="CC228" i="14" s="1"/>
  <c r="CC229" i="14" s="1"/>
  <c r="CC230" i="14" s="1"/>
  <c r="CC231" i="14" s="1"/>
  <c r="CC232" i="14" s="1"/>
  <c r="CC233" i="14" s="1"/>
  <c r="CC234" i="14" s="1"/>
  <c r="CC235" i="14" s="1"/>
  <c r="CC236" i="14" s="1"/>
  <c r="CC237" i="14" s="1"/>
  <c r="CC238" i="14" s="1"/>
  <c r="BZ211" i="14"/>
  <c r="BS149" i="14"/>
  <c r="BS150" i="14" s="1"/>
  <c r="BO149" i="14"/>
  <c r="BI149" i="14"/>
  <c r="BK149" i="14"/>
  <c r="CC153" i="14"/>
  <c r="CC154" i="14" s="1"/>
  <c r="CC155" i="14" s="1"/>
  <c r="CC156" i="14" s="1"/>
  <c r="CC157" i="14" s="1"/>
  <c r="CC158" i="14" s="1"/>
  <c r="CC159" i="14" s="1"/>
  <c r="CC160" i="14" s="1"/>
  <c r="CC161" i="14" s="1"/>
  <c r="CC162" i="14" s="1"/>
  <c r="CC163" i="14" s="1"/>
  <c r="CC164" i="14" s="1"/>
  <c r="CC165" i="14" s="1"/>
  <c r="CC166" i="14" s="1"/>
  <c r="CC167" i="14" s="1"/>
  <c r="CC168" i="14" s="1"/>
  <c r="CC169" i="14" s="1"/>
  <c r="CC170" i="14" s="1"/>
  <c r="CC171" i="14" s="1"/>
  <c r="CC172" i="14" s="1"/>
  <c r="CC173" i="14" s="1"/>
  <c r="CC174" i="14" s="1"/>
  <c r="CC175" i="14" s="1"/>
  <c r="CC176" i="14" s="1"/>
  <c r="CC177" i="14" s="1"/>
  <c r="CB151" i="14"/>
  <c r="CB152" i="14" s="1"/>
  <c r="CB153" i="14" s="1"/>
  <c r="CB154" i="14" s="1"/>
  <c r="CB155" i="14" s="1"/>
  <c r="CB156" i="14" s="1"/>
  <c r="CB157" i="14" s="1"/>
  <c r="CB158" i="14" s="1"/>
  <c r="CB159" i="14" s="1"/>
  <c r="CB160" i="14" s="1"/>
  <c r="CB161" i="14" s="1"/>
  <c r="CB162" i="14" s="1"/>
  <c r="CB163" i="14" s="1"/>
  <c r="CB164" i="14" s="1"/>
  <c r="CB165" i="14" s="1"/>
  <c r="CB166" i="14" s="1"/>
  <c r="CB167" i="14" s="1"/>
  <c r="CB168" i="14" s="1"/>
  <c r="CB169" i="14" s="1"/>
  <c r="CB170" i="14" s="1"/>
  <c r="CB171" i="14" s="1"/>
  <c r="CB172" i="14" s="1"/>
  <c r="CB173" i="14" s="1"/>
  <c r="CB174" i="14" s="1"/>
  <c r="CB175" i="14" s="1"/>
  <c r="CB176" i="14" s="1"/>
  <c r="CB177" i="14" s="1"/>
  <c r="BR149" i="14"/>
  <c r="BR150" i="14" s="1"/>
  <c r="BI332" i="14"/>
  <c r="BS332" i="14"/>
  <c r="BS333" i="14" s="1"/>
  <c r="BS334" i="14" s="1"/>
  <c r="BS335" i="14" s="1"/>
  <c r="BS336" i="14" s="1"/>
  <c r="BS337" i="14" s="1"/>
  <c r="BS338" i="14" s="1"/>
  <c r="BS339" i="14" s="1"/>
  <c r="BS340" i="14" s="1"/>
  <c r="BS341" i="14" s="1"/>
  <c r="BS342" i="14" s="1"/>
  <c r="BS343" i="14" s="1"/>
  <c r="BS344" i="14" s="1"/>
  <c r="BS345" i="14" s="1"/>
  <c r="BS346" i="14" s="1"/>
  <c r="BS347" i="14" s="1"/>
  <c r="BS348" i="14" s="1"/>
  <c r="BS349" i="14" s="1"/>
  <c r="BS350" i="14" s="1"/>
  <c r="BS351" i="14" s="1"/>
  <c r="BS352" i="14" s="1"/>
  <c r="BS353" i="14" s="1"/>
  <c r="BM332" i="14"/>
  <c r="BN332" i="14"/>
  <c r="BR332" i="14"/>
  <c r="BR333" i="14" s="1"/>
  <c r="BR334" i="14" s="1"/>
  <c r="BR335" i="14" s="1"/>
  <c r="BR336" i="14" s="1"/>
  <c r="BR337" i="14" s="1"/>
  <c r="BR338" i="14" s="1"/>
  <c r="BR339" i="14" s="1"/>
  <c r="BR340" i="14" s="1"/>
  <c r="BR341" i="14" s="1"/>
  <c r="BR342" i="14" s="1"/>
  <c r="BR343" i="14" s="1"/>
  <c r="BR344" i="14" s="1"/>
  <c r="BR345" i="14" s="1"/>
  <c r="BR346" i="14" s="1"/>
  <c r="BR347" i="14" s="1"/>
  <c r="BR348" i="14" s="1"/>
  <c r="BR349" i="14" s="1"/>
  <c r="BR350" i="14" s="1"/>
  <c r="BR351" i="14" s="1"/>
  <c r="BR352" i="14" s="1"/>
  <c r="BR353" i="14" s="1"/>
  <c r="BP332" i="14"/>
  <c r="BP333" i="14" s="1"/>
  <c r="BO332" i="14"/>
  <c r="BK332" i="14"/>
  <c r="BL271" i="14"/>
  <c r="BU271" i="14"/>
  <c r="BV271" i="14"/>
  <c r="BJ271" i="14"/>
  <c r="BI271" i="14"/>
  <c r="BM271" i="14"/>
  <c r="BS271" i="14"/>
  <c r="BQ271" i="14"/>
  <c r="BK271" i="14"/>
  <c r="BW271" i="14"/>
  <c r="BW272" i="14" s="1"/>
  <c r="BW273" i="14" s="1"/>
  <c r="BW274" i="14" s="1"/>
  <c r="BW275" i="14" s="1"/>
  <c r="BW276" i="14" s="1"/>
  <c r="BW277" i="14" s="1"/>
  <c r="BW278" i="14" s="1"/>
  <c r="BW279" i="14" s="1"/>
  <c r="BW280" i="14" s="1"/>
  <c r="BW281" i="14" s="1"/>
  <c r="BW282" i="14" s="1"/>
  <c r="BW283" i="14" s="1"/>
  <c r="BW284" i="14" s="1"/>
  <c r="BW285" i="14" s="1"/>
  <c r="BW286" i="14" s="1"/>
  <c r="BW287" i="14" s="1"/>
  <c r="BW288" i="14" s="1"/>
  <c r="BW289" i="14" s="1"/>
  <c r="BW290" i="14" s="1"/>
  <c r="BW291" i="14" s="1"/>
  <c r="BW292" i="14" s="1"/>
  <c r="BW293" i="14" s="1"/>
  <c r="BW294" i="14" s="1"/>
  <c r="BW295" i="14" s="1"/>
  <c r="BW296" i="14" s="1"/>
  <c r="BW297" i="14" s="1"/>
  <c r="BW298" i="14" s="1"/>
  <c r="BW299" i="14" s="1"/>
  <c r="BP271" i="14"/>
  <c r="BP272" i="14" s="1"/>
  <c r="BO271" i="14"/>
  <c r="BR271" i="14"/>
  <c r="BN210" i="14"/>
  <c r="BK210" i="14"/>
  <c r="BP210" i="14"/>
  <c r="BL210" i="14"/>
  <c r="BT210" i="14"/>
  <c r="BI210" i="14"/>
  <c r="BS210" i="14"/>
  <c r="BX211" i="14"/>
  <c r="BX212" i="14" s="1"/>
  <c r="BO210" i="14"/>
  <c r="BQ210" i="14"/>
  <c r="BM210" i="14"/>
  <c r="BJ210" i="14"/>
  <c r="BY151" i="14"/>
  <c r="BY152" i="14" s="1"/>
  <c r="BV150" i="14"/>
  <c r="BN149" i="14"/>
  <c r="BP149" i="14"/>
  <c r="BP150" i="14" s="1"/>
  <c r="BJ149" i="14"/>
  <c r="BM149" i="14"/>
  <c r="BT150" i="14"/>
  <c r="BQ149" i="14"/>
  <c r="BQ150" i="14" s="1"/>
  <c r="BX151" i="14"/>
  <c r="BX152" i="14" s="1"/>
  <c r="BU150" i="14"/>
  <c r="BL149" i="14"/>
  <c r="BW150" i="14"/>
  <c r="BW151" i="14" s="1"/>
  <c r="BW152" i="14" s="1"/>
  <c r="BP27" i="14"/>
  <c r="BQ27" i="14"/>
  <c r="BZ27" i="14"/>
  <c r="BT27" i="14"/>
  <c r="CA27" i="14"/>
  <c r="CA28" i="14" s="1"/>
  <c r="CA29" i="14" s="1"/>
  <c r="CA30" i="14" s="1"/>
  <c r="CA31" i="14" s="1"/>
  <c r="CA32" i="14" s="1"/>
  <c r="CA33" i="14" s="1"/>
  <c r="CA34" i="14" s="1"/>
  <c r="CA35" i="14" s="1"/>
  <c r="CA36" i="14" s="1"/>
  <c r="CA37" i="14" s="1"/>
  <c r="CA38" i="14" s="1"/>
  <c r="CA39" i="14" s="1"/>
  <c r="CA40" i="14" s="1"/>
  <c r="CA41" i="14" s="1"/>
  <c r="CA42" i="14" s="1"/>
  <c r="BS27" i="14"/>
  <c r="BW27" i="14"/>
  <c r="BU27" i="14"/>
  <c r="CB34" i="14"/>
  <c r="CB35" i="14" s="1"/>
  <c r="CB36" i="14" s="1"/>
  <c r="CB37" i="14" s="1"/>
  <c r="CB38" i="14" s="1"/>
  <c r="CB39" i="14" s="1"/>
  <c r="CB40" i="14" s="1"/>
  <c r="CB41" i="14" s="1"/>
  <c r="CB42" i="14" s="1"/>
  <c r="BV27" i="14"/>
  <c r="BX27" i="14"/>
  <c r="CD41" i="14"/>
  <c r="BN27" i="14"/>
  <c r="BN28" i="14" s="1"/>
  <c r="BM27" i="14"/>
  <c r="BR27" i="14"/>
  <c r="BJ27" i="14"/>
  <c r="BK27" i="14"/>
  <c r="BO27" i="14"/>
  <c r="BI27" i="14"/>
  <c r="BL27" i="14"/>
  <c r="BM88" i="14"/>
  <c r="BT89" i="14"/>
  <c r="BW89" i="14"/>
  <c r="BW90" i="14" s="1"/>
  <c r="BP88" i="14"/>
  <c r="BK88" i="14"/>
  <c r="BI89" i="14" s="1"/>
  <c r="BS89" i="14"/>
  <c r="BS90" i="14" s="1"/>
  <c r="BQ88" i="14"/>
  <c r="BQ89" i="14" s="1"/>
  <c r="BQ90" i="14" s="1"/>
  <c r="BU89" i="14"/>
  <c r="BU90" i="14" s="1"/>
  <c r="BY89" i="14"/>
  <c r="BY90" i="14" s="1"/>
  <c r="BY91" i="14" s="1"/>
  <c r="BY92" i="14" s="1"/>
  <c r="BY93" i="14" s="1"/>
  <c r="BY94" i="14" s="1"/>
  <c r="BY95" i="14" s="1"/>
  <c r="BY96" i="14" s="1"/>
  <c r="BY97" i="14" s="1"/>
  <c r="BY98" i="14" s="1"/>
  <c r="BY99" i="14" s="1"/>
  <c r="BY100" i="14" s="1"/>
  <c r="BY101" i="14" s="1"/>
  <c r="BY102" i="14" s="1"/>
  <c r="BY103" i="14" s="1"/>
  <c r="BY104" i="14" s="1"/>
  <c r="BY105" i="14" s="1"/>
  <c r="BY106" i="14" s="1"/>
  <c r="BY107" i="14" s="1"/>
  <c r="BY108" i="14" s="1"/>
  <c r="BY109" i="14" s="1"/>
  <c r="BY110" i="14" s="1"/>
  <c r="BY111" i="14" s="1"/>
  <c r="BY112" i="14" s="1"/>
  <c r="BY113" i="14" s="1"/>
  <c r="BY114" i="14" s="1"/>
  <c r="BY115" i="14" s="1"/>
  <c r="BL88" i="14"/>
  <c r="CB116" i="14"/>
  <c r="CA116" i="14"/>
  <c r="BZ116" i="14"/>
  <c r="AB5" i="4"/>
  <c r="AB6" i="4" s="1"/>
  <c r="AB7" i="4" s="1"/>
  <c r="AA5" i="4"/>
  <c r="AA6" i="4" s="1"/>
  <c r="AA7" i="4" s="1"/>
  <c r="Y5" i="4"/>
  <c r="Y6" i="4" s="1"/>
  <c r="Y7" i="4" s="1"/>
  <c r="Z5" i="4"/>
  <c r="Z6" i="4" s="1"/>
  <c r="Z7" i="4" s="1"/>
  <c r="W5" i="4"/>
  <c r="W6" i="4" s="1"/>
  <c r="W7" i="4" s="1"/>
  <c r="W24" i="4" s="1"/>
  <c r="X5" i="4"/>
  <c r="X6" i="4" s="1"/>
  <c r="X7" i="4" s="1"/>
  <c r="V5" i="4"/>
  <c r="AM5" i="5" s="1"/>
  <c r="AK8" i="4"/>
  <c r="BV353" i="14" l="1"/>
  <c r="BV354" i="14" s="1"/>
  <c r="BV355" i="14" s="1"/>
  <c r="BV356" i="14" s="1"/>
  <c r="BV357" i="14" s="1"/>
  <c r="BV358" i="14" s="1"/>
  <c r="BV359" i="14" s="1"/>
  <c r="BW353" i="14"/>
  <c r="BW354" i="14" s="1"/>
  <c r="BW355" i="14" s="1"/>
  <c r="BW356" i="14" s="1"/>
  <c r="BW357" i="14" s="1"/>
  <c r="BW358" i="14" s="1"/>
  <c r="BW359" i="14" s="1"/>
  <c r="BW360" i="14" s="1"/>
  <c r="BK333" i="14"/>
  <c r="BU353" i="14"/>
  <c r="BU354" i="14" s="1"/>
  <c r="BU355" i="14" s="1"/>
  <c r="BU356" i="14" s="1"/>
  <c r="BU357" i="14" s="1"/>
  <c r="BU358" i="14" s="1"/>
  <c r="BU359" i="14" s="1"/>
  <c r="BU360" i="14" s="1"/>
  <c r="BM333" i="14"/>
  <c r="BY360" i="14"/>
  <c r="BK211" i="14"/>
  <c r="BZ212" i="14"/>
  <c r="BJ211" i="14"/>
  <c r="CA212" i="14"/>
  <c r="BO211" i="14"/>
  <c r="BY212" i="14"/>
  <c r="BU211" i="14"/>
  <c r="BT211" i="14"/>
  <c r="BT212" i="14" s="1"/>
  <c r="CB212" i="14"/>
  <c r="CB213" i="14" s="1"/>
  <c r="CB214" i="14" s="1"/>
  <c r="CB215" i="14" s="1"/>
  <c r="CB216" i="14" s="1"/>
  <c r="CB217" i="14" s="1"/>
  <c r="CB218" i="14" s="1"/>
  <c r="CB219" i="14" s="1"/>
  <c r="CB220" i="14" s="1"/>
  <c r="CB221" i="14" s="1"/>
  <c r="CB222" i="14" s="1"/>
  <c r="CB223" i="14" s="1"/>
  <c r="CB224" i="14" s="1"/>
  <c r="CB225" i="14" s="1"/>
  <c r="CB226" i="14" s="1"/>
  <c r="CB227" i="14" s="1"/>
  <c r="CB228" i="14" s="1"/>
  <c r="CB229" i="14" s="1"/>
  <c r="CB230" i="14" s="1"/>
  <c r="CB231" i="14" s="1"/>
  <c r="CB232" i="14" s="1"/>
  <c r="CB233" i="14" s="1"/>
  <c r="CB234" i="14" s="1"/>
  <c r="CB235" i="14" s="1"/>
  <c r="CB236" i="14" s="1"/>
  <c r="CB237" i="14" s="1"/>
  <c r="CB238" i="14" s="1"/>
  <c r="BI150" i="14"/>
  <c r="BZ152" i="14"/>
  <c r="BZ153" i="14" s="1"/>
  <c r="BZ154" i="14" s="1"/>
  <c r="BZ155" i="14" s="1"/>
  <c r="BZ156" i="14" s="1"/>
  <c r="BZ157" i="14" s="1"/>
  <c r="BZ158" i="14" s="1"/>
  <c r="BZ159" i="14" s="1"/>
  <c r="BZ160" i="14" s="1"/>
  <c r="BZ161" i="14" s="1"/>
  <c r="BZ162" i="14" s="1"/>
  <c r="BZ163" i="14" s="1"/>
  <c r="BZ164" i="14" s="1"/>
  <c r="BZ165" i="14" s="1"/>
  <c r="BZ166" i="14" s="1"/>
  <c r="BZ167" i="14" s="1"/>
  <c r="BZ168" i="14" s="1"/>
  <c r="BZ169" i="14" s="1"/>
  <c r="BZ170" i="14" s="1"/>
  <c r="BZ171" i="14" s="1"/>
  <c r="BZ172" i="14" s="1"/>
  <c r="BZ173" i="14" s="1"/>
  <c r="BZ174" i="14" s="1"/>
  <c r="BZ175" i="14" s="1"/>
  <c r="BZ176" i="14" s="1"/>
  <c r="BZ177" i="14" s="1"/>
  <c r="BL150" i="14"/>
  <c r="CA152" i="14"/>
  <c r="CA153" i="14" s="1"/>
  <c r="CA154" i="14" s="1"/>
  <c r="CA155" i="14" s="1"/>
  <c r="CA156" i="14" s="1"/>
  <c r="CA157" i="14" s="1"/>
  <c r="CA158" i="14" s="1"/>
  <c r="CA159" i="14" s="1"/>
  <c r="CA160" i="14" s="1"/>
  <c r="CA161" i="14" s="1"/>
  <c r="CA162" i="14" s="1"/>
  <c r="CA163" i="14" s="1"/>
  <c r="CA164" i="14" s="1"/>
  <c r="CA165" i="14" s="1"/>
  <c r="CA166" i="14" s="1"/>
  <c r="CA167" i="14" s="1"/>
  <c r="CA168" i="14" s="1"/>
  <c r="CA169" i="14" s="1"/>
  <c r="CA170" i="14" s="1"/>
  <c r="CA171" i="14" s="1"/>
  <c r="CA172" i="14" s="1"/>
  <c r="CA173" i="14" s="1"/>
  <c r="CA174" i="14" s="1"/>
  <c r="CA175" i="14" s="1"/>
  <c r="CA176" i="14" s="1"/>
  <c r="CA177" i="14" s="1"/>
  <c r="BN333" i="14"/>
  <c r="BQ333" i="14"/>
  <c r="BQ334" i="14" s="1"/>
  <c r="BQ335" i="14" s="1"/>
  <c r="BQ336" i="14" s="1"/>
  <c r="BQ337" i="14" s="1"/>
  <c r="BQ338" i="14" s="1"/>
  <c r="BQ339" i="14" s="1"/>
  <c r="BQ340" i="14" s="1"/>
  <c r="BQ341" i="14" s="1"/>
  <c r="BQ342" i="14" s="1"/>
  <c r="BQ343" i="14" s="1"/>
  <c r="BQ344" i="14" s="1"/>
  <c r="BQ345" i="14" s="1"/>
  <c r="BQ346" i="14" s="1"/>
  <c r="BQ347" i="14" s="1"/>
  <c r="BQ348" i="14" s="1"/>
  <c r="BQ349" i="14" s="1"/>
  <c r="BQ350" i="14" s="1"/>
  <c r="BQ351" i="14" s="1"/>
  <c r="BQ352" i="14" s="1"/>
  <c r="BQ353" i="14" s="1"/>
  <c r="BQ354" i="14" s="1"/>
  <c r="BJ333" i="14"/>
  <c r="BI333" i="14"/>
  <c r="BO333" i="14"/>
  <c r="BO334" i="14" s="1"/>
  <c r="BL333" i="14"/>
  <c r="BM272" i="14"/>
  <c r="BR272" i="14"/>
  <c r="BI272" i="14"/>
  <c r="BO272" i="14"/>
  <c r="BJ272" i="14"/>
  <c r="BV272" i="14"/>
  <c r="BV273" i="14" s="1"/>
  <c r="BV274" i="14" s="1"/>
  <c r="BV275" i="14" s="1"/>
  <c r="BV276" i="14" s="1"/>
  <c r="BV277" i="14" s="1"/>
  <c r="BV278" i="14" s="1"/>
  <c r="BV279" i="14" s="1"/>
  <c r="BV280" i="14" s="1"/>
  <c r="BV281" i="14" s="1"/>
  <c r="BV282" i="14" s="1"/>
  <c r="BV283" i="14" s="1"/>
  <c r="BV284" i="14" s="1"/>
  <c r="BV285" i="14" s="1"/>
  <c r="BV286" i="14" s="1"/>
  <c r="BV287" i="14" s="1"/>
  <c r="BV288" i="14" s="1"/>
  <c r="BV289" i="14" s="1"/>
  <c r="BV290" i="14" s="1"/>
  <c r="BV291" i="14" s="1"/>
  <c r="BV292" i="14" s="1"/>
  <c r="BV293" i="14" s="1"/>
  <c r="BV294" i="14" s="1"/>
  <c r="BV295" i="14" s="1"/>
  <c r="BV296" i="14" s="1"/>
  <c r="BV297" i="14" s="1"/>
  <c r="BV298" i="14" s="1"/>
  <c r="BV299" i="14" s="1"/>
  <c r="BU272" i="14"/>
  <c r="BK272" i="14"/>
  <c r="BL272" i="14"/>
  <c r="BQ272" i="14"/>
  <c r="BP273" i="14" s="1"/>
  <c r="BN272" i="14"/>
  <c r="BS272" i="14"/>
  <c r="BT272" i="14"/>
  <c r="BM211" i="14"/>
  <c r="BV212" i="14"/>
  <c r="BQ211" i="14"/>
  <c r="BL211" i="14"/>
  <c r="BP211" i="14"/>
  <c r="BS211" i="14"/>
  <c r="BN211" i="14"/>
  <c r="BW212" i="14"/>
  <c r="BW213" i="14" s="1"/>
  <c r="BU212" i="14"/>
  <c r="BI211" i="14"/>
  <c r="BR211" i="14"/>
  <c r="BR212" i="14" s="1"/>
  <c r="BU151" i="14"/>
  <c r="BN150" i="14"/>
  <c r="BQ151" i="14"/>
  <c r="BV151" i="14"/>
  <c r="BV152" i="14" s="1"/>
  <c r="BV153" i="14" s="1"/>
  <c r="BT151" i="14"/>
  <c r="BR151" i="14"/>
  <c r="BO150" i="14"/>
  <c r="BO151" i="14" s="1"/>
  <c r="BM150" i="14"/>
  <c r="BL151" i="14" s="1"/>
  <c r="BJ150" i="14"/>
  <c r="BS151" i="14"/>
  <c r="BP151" i="14"/>
  <c r="BK150" i="14"/>
  <c r="BR28" i="14"/>
  <c r="BX28" i="14"/>
  <c r="BM28" i="14"/>
  <c r="BW28" i="14"/>
  <c r="BS28" i="14"/>
  <c r="CD42" i="14"/>
  <c r="CD43" i="14" s="1"/>
  <c r="CD44" i="14" s="1"/>
  <c r="CD45" i="14" s="1"/>
  <c r="CD46" i="14" s="1"/>
  <c r="CD47" i="14" s="1"/>
  <c r="CD48" i="14" s="1"/>
  <c r="CD49" i="14" s="1"/>
  <c r="CD50" i="14" s="1"/>
  <c r="CD51" i="14" s="1"/>
  <c r="CD52" i="14" s="1"/>
  <c r="CD53" i="14" s="1"/>
  <c r="CD54" i="14" s="1"/>
  <c r="BT28" i="14"/>
  <c r="BZ28" i="14"/>
  <c r="BZ29" i="14" s="1"/>
  <c r="BZ30" i="14" s="1"/>
  <c r="BZ31" i="14" s="1"/>
  <c r="BZ32" i="14" s="1"/>
  <c r="BZ33" i="14" s="1"/>
  <c r="BZ34" i="14" s="1"/>
  <c r="BZ35" i="14" s="1"/>
  <c r="BZ36" i="14" s="1"/>
  <c r="BZ37" i="14" s="1"/>
  <c r="BZ38" i="14" s="1"/>
  <c r="BZ39" i="14" s="1"/>
  <c r="BZ40" i="14" s="1"/>
  <c r="BZ41" i="14" s="1"/>
  <c r="BZ42" i="14" s="1"/>
  <c r="BZ43" i="14" s="1"/>
  <c r="BL28" i="14"/>
  <c r="BP28" i="14"/>
  <c r="BV28" i="14"/>
  <c r="BY28" i="14"/>
  <c r="BI28" i="14"/>
  <c r="BO28" i="14"/>
  <c r="BU28" i="14"/>
  <c r="CC42" i="14"/>
  <c r="CC43" i="14" s="1"/>
  <c r="CC44" i="14" s="1"/>
  <c r="CC45" i="14" s="1"/>
  <c r="CC46" i="14" s="1"/>
  <c r="CC47" i="14" s="1"/>
  <c r="CC48" i="14" s="1"/>
  <c r="CC49" i="14" s="1"/>
  <c r="CC50" i="14" s="1"/>
  <c r="CC51" i="14" s="1"/>
  <c r="BK28" i="14"/>
  <c r="BJ28" i="14"/>
  <c r="BQ28" i="14"/>
  <c r="BL89" i="14"/>
  <c r="BP89" i="14"/>
  <c r="BP90" i="14" s="1"/>
  <c r="BX90" i="14"/>
  <c r="BX91" i="14" s="1"/>
  <c r="BX92" i="14" s="1"/>
  <c r="BX93" i="14" s="1"/>
  <c r="BX94" i="14" s="1"/>
  <c r="BX95" i="14" s="1"/>
  <c r="BX96" i="14" s="1"/>
  <c r="BX97" i="14" s="1"/>
  <c r="BX98" i="14" s="1"/>
  <c r="BX99" i="14" s="1"/>
  <c r="BX100" i="14" s="1"/>
  <c r="BX101" i="14" s="1"/>
  <c r="BX102" i="14" s="1"/>
  <c r="BX103" i="14" s="1"/>
  <c r="BX104" i="14" s="1"/>
  <c r="BX105" i="14" s="1"/>
  <c r="BX106" i="14" s="1"/>
  <c r="BX107" i="14" s="1"/>
  <c r="BX108" i="14" s="1"/>
  <c r="BX109" i="14" s="1"/>
  <c r="BX110" i="14" s="1"/>
  <c r="BX111" i="14" s="1"/>
  <c r="BX112" i="14" s="1"/>
  <c r="BX113" i="14" s="1"/>
  <c r="BX114" i="14" s="1"/>
  <c r="BX115" i="14" s="1"/>
  <c r="BV90" i="14"/>
  <c r="BV91" i="14" s="1"/>
  <c r="BR90" i="14"/>
  <c r="BJ89" i="14"/>
  <c r="BT90" i="14"/>
  <c r="BT91" i="14" s="1"/>
  <c r="BM89" i="14"/>
  <c r="BM90" i="14" s="1"/>
  <c r="BN89" i="14"/>
  <c r="BK89" i="14"/>
  <c r="BO89" i="14"/>
  <c r="BO90" i="14" s="1"/>
  <c r="BO91" i="14" s="1"/>
  <c r="BY116" i="14"/>
  <c r="AM41" i="5"/>
  <c r="AM293" i="5"/>
  <c r="AZ15" i="4"/>
  <c r="AZ18" i="4" s="1"/>
  <c r="AM9" i="4"/>
  <c r="AC8" i="4"/>
  <c r="AR15" i="4" s="1"/>
  <c r="AR18" i="4" s="1"/>
  <c r="AC24" i="4"/>
  <c r="AB8" i="4"/>
  <c r="AQ15" i="4" s="1"/>
  <c r="AQ18" i="4" s="1"/>
  <c r="AB24" i="4"/>
  <c r="AA8" i="4"/>
  <c r="AP15" i="4" s="1"/>
  <c r="AP18" i="4" s="1"/>
  <c r="AA24" i="4"/>
  <c r="Y8" i="4"/>
  <c r="AN15" i="4" s="1"/>
  <c r="AN18" i="4" s="1"/>
  <c r="Y24" i="4"/>
  <c r="Z8" i="4"/>
  <c r="AO15" i="4" s="1"/>
  <c r="AO18" i="4" s="1"/>
  <c r="Z24" i="4"/>
  <c r="X8" i="4"/>
  <c r="AM15" i="4" s="1"/>
  <c r="AM18" i="4" s="1"/>
  <c r="X24" i="4"/>
  <c r="V6" i="4"/>
  <c r="V7" i="4" s="1"/>
  <c r="AM10" i="5"/>
  <c r="AD8" i="4"/>
  <c r="AS15" i="4" s="1"/>
  <c r="AS18" i="4" s="1"/>
  <c r="W8" i="4"/>
  <c r="AL15" i="4" s="1"/>
  <c r="AL18" i="4" s="1"/>
  <c r="AZ16" i="4" l="1"/>
  <c r="AZ17" i="4"/>
  <c r="AZ19" i="4" s="1"/>
  <c r="AZ20" i="4" s="1"/>
  <c r="CD55" i="14"/>
  <c r="BV360" i="14"/>
  <c r="BP334" i="14"/>
  <c r="BP335" i="14" s="1"/>
  <c r="BP336" i="14" s="1"/>
  <c r="BP337" i="14" s="1"/>
  <c r="BP338" i="14" s="1"/>
  <c r="BP339" i="14" s="1"/>
  <c r="BP340" i="14" s="1"/>
  <c r="BP341" i="14" s="1"/>
  <c r="BP342" i="14" s="1"/>
  <c r="BP343" i="14" s="1"/>
  <c r="BP344" i="14" s="1"/>
  <c r="BP345" i="14" s="1"/>
  <c r="BP346" i="14" s="1"/>
  <c r="BP347" i="14" s="1"/>
  <c r="BP348" i="14" s="1"/>
  <c r="BP349" i="14" s="1"/>
  <c r="BP350" i="14" s="1"/>
  <c r="BP351" i="14" s="1"/>
  <c r="BP352" i="14" s="1"/>
  <c r="BP353" i="14" s="1"/>
  <c r="BP354" i="14" s="1"/>
  <c r="BP355" i="14" s="1"/>
  <c r="BR354" i="14"/>
  <c r="BQ355" i="14" s="1"/>
  <c r="BO335" i="14"/>
  <c r="BO336" i="14" s="1"/>
  <c r="BO337" i="14" s="1"/>
  <c r="BO338" i="14" s="1"/>
  <c r="BO339" i="14" s="1"/>
  <c r="BO340" i="14" s="1"/>
  <c r="BO341" i="14" s="1"/>
  <c r="BO342" i="14" s="1"/>
  <c r="BO343" i="14" s="1"/>
  <c r="BO344" i="14" s="1"/>
  <c r="BO345" i="14" s="1"/>
  <c r="BO346" i="14" s="1"/>
  <c r="BO347" i="14" s="1"/>
  <c r="BO348" i="14" s="1"/>
  <c r="BO349" i="14" s="1"/>
  <c r="BO350" i="14" s="1"/>
  <c r="BO351" i="14" s="1"/>
  <c r="BO352" i="14" s="1"/>
  <c r="BO353" i="14" s="1"/>
  <c r="BO354" i="14" s="1"/>
  <c r="BO355" i="14" s="1"/>
  <c r="BN334" i="14"/>
  <c r="BN335" i="14" s="1"/>
  <c r="BN336" i="14" s="1"/>
  <c r="BN337" i="14" s="1"/>
  <c r="BN338" i="14" s="1"/>
  <c r="BN339" i="14" s="1"/>
  <c r="BN340" i="14" s="1"/>
  <c r="BN341" i="14" s="1"/>
  <c r="BN342" i="14" s="1"/>
  <c r="BN343" i="14" s="1"/>
  <c r="BN344" i="14" s="1"/>
  <c r="BN345" i="14" s="1"/>
  <c r="BN346" i="14" s="1"/>
  <c r="BN347" i="14" s="1"/>
  <c r="BN348" i="14" s="1"/>
  <c r="BN349" i="14" s="1"/>
  <c r="BN350" i="14" s="1"/>
  <c r="BN351" i="14" s="1"/>
  <c r="BN352" i="14" s="1"/>
  <c r="BN353" i="14" s="1"/>
  <c r="BN354" i="14" s="1"/>
  <c r="BN355" i="14" s="1"/>
  <c r="BK334" i="14"/>
  <c r="BS354" i="14"/>
  <c r="BS355" i="14" s="1"/>
  <c r="BS356" i="14" s="1"/>
  <c r="BS357" i="14" s="1"/>
  <c r="BT354" i="14"/>
  <c r="BT355" i="14" s="1"/>
  <c r="BT356" i="14" s="1"/>
  <c r="BT357" i="14" s="1"/>
  <c r="BT358" i="14" s="1"/>
  <c r="BT359" i="14" s="1"/>
  <c r="BT360" i="14" s="1"/>
  <c r="BS273" i="14"/>
  <c r="BN273" i="14"/>
  <c r="BU273" i="14"/>
  <c r="BU274" i="14" s="1"/>
  <c r="BU275" i="14" s="1"/>
  <c r="BU276" i="14" s="1"/>
  <c r="BU277" i="14" s="1"/>
  <c r="BU278" i="14" s="1"/>
  <c r="BU279" i="14" s="1"/>
  <c r="BU280" i="14" s="1"/>
  <c r="BU281" i="14" s="1"/>
  <c r="BU282" i="14" s="1"/>
  <c r="BU283" i="14" s="1"/>
  <c r="BU284" i="14" s="1"/>
  <c r="BU285" i="14" s="1"/>
  <c r="BU286" i="14" s="1"/>
  <c r="BU287" i="14" s="1"/>
  <c r="BU288" i="14" s="1"/>
  <c r="BU289" i="14" s="1"/>
  <c r="BU290" i="14" s="1"/>
  <c r="BU291" i="14" s="1"/>
  <c r="BU292" i="14" s="1"/>
  <c r="BU293" i="14" s="1"/>
  <c r="BU294" i="14" s="1"/>
  <c r="BU295" i="14" s="1"/>
  <c r="BU296" i="14" s="1"/>
  <c r="BU297" i="14" s="1"/>
  <c r="BU298" i="14" s="1"/>
  <c r="BU299" i="14" s="1"/>
  <c r="BX213" i="14"/>
  <c r="BN212" i="14"/>
  <c r="BS212" i="14"/>
  <c r="BR213" i="14" s="1"/>
  <c r="BK212" i="14"/>
  <c r="BY213" i="14"/>
  <c r="BQ212" i="14"/>
  <c r="BQ213" i="14" s="1"/>
  <c r="CA213" i="14"/>
  <c r="CA214" i="14" s="1"/>
  <c r="CA215" i="14" s="1"/>
  <c r="CA216" i="14" s="1"/>
  <c r="CA217" i="14" s="1"/>
  <c r="CA218" i="14" s="1"/>
  <c r="CA219" i="14" s="1"/>
  <c r="CA220" i="14" s="1"/>
  <c r="CA221" i="14" s="1"/>
  <c r="CA222" i="14" s="1"/>
  <c r="CA223" i="14" s="1"/>
  <c r="CA224" i="14" s="1"/>
  <c r="CA225" i="14" s="1"/>
  <c r="CA226" i="14" s="1"/>
  <c r="CA227" i="14" s="1"/>
  <c r="CA228" i="14" s="1"/>
  <c r="CA229" i="14" s="1"/>
  <c r="CA230" i="14" s="1"/>
  <c r="CA231" i="14" s="1"/>
  <c r="CA232" i="14" s="1"/>
  <c r="CA233" i="14" s="1"/>
  <c r="CA234" i="14" s="1"/>
  <c r="CA235" i="14" s="1"/>
  <c r="CA236" i="14" s="1"/>
  <c r="CA237" i="14" s="1"/>
  <c r="CA238" i="14" s="1"/>
  <c r="BU213" i="14"/>
  <c r="BJ212" i="14"/>
  <c r="BZ213" i="14"/>
  <c r="BZ214" i="14" s="1"/>
  <c r="BZ215" i="14" s="1"/>
  <c r="BZ216" i="14" s="1"/>
  <c r="BZ217" i="14" s="1"/>
  <c r="BZ218" i="14" s="1"/>
  <c r="BZ219" i="14" s="1"/>
  <c r="BZ220" i="14" s="1"/>
  <c r="BZ221" i="14" s="1"/>
  <c r="BZ222" i="14" s="1"/>
  <c r="BZ223" i="14" s="1"/>
  <c r="BZ224" i="14" s="1"/>
  <c r="BZ225" i="14" s="1"/>
  <c r="BZ226" i="14" s="1"/>
  <c r="BZ227" i="14" s="1"/>
  <c r="BZ228" i="14" s="1"/>
  <c r="BZ229" i="14" s="1"/>
  <c r="BZ230" i="14" s="1"/>
  <c r="BZ231" i="14" s="1"/>
  <c r="BZ232" i="14" s="1"/>
  <c r="BZ233" i="14" s="1"/>
  <c r="BZ234" i="14" s="1"/>
  <c r="BZ235" i="14" s="1"/>
  <c r="BZ236" i="14" s="1"/>
  <c r="BZ237" i="14" s="1"/>
  <c r="BZ238" i="14" s="1"/>
  <c r="BU152" i="14"/>
  <c r="BU153" i="14" s="1"/>
  <c r="BU154" i="14" s="1"/>
  <c r="BY153" i="14"/>
  <c r="BY154" i="14" s="1"/>
  <c r="BY155" i="14" s="1"/>
  <c r="BY156" i="14" s="1"/>
  <c r="BY157" i="14" s="1"/>
  <c r="BY158" i="14" s="1"/>
  <c r="BY159" i="14" s="1"/>
  <c r="BY160" i="14" s="1"/>
  <c r="BY161" i="14" s="1"/>
  <c r="BY162" i="14" s="1"/>
  <c r="BY163" i="14" s="1"/>
  <c r="BY164" i="14" s="1"/>
  <c r="BY165" i="14" s="1"/>
  <c r="BY166" i="14" s="1"/>
  <c r="BY167" i="14" s="1"/>
  <c r="BY168" i="14" s="1"/>
  <c r="BY169" i="14" s="1"/>
  <c r="BY170" i="14" s="1"/>
  <c r="BY171" i="14" s="1"/>
  <c r="BY172" i="14" s="1"/>
  <c r="BY173" i="14" s="1"/>
  <c r="BY174" i="14" s="1"/>
  <c r="BY175" i="14" s="1"/>
  <c r="BY176" i="14" s="1"/>
  <c r="BY177" i="14" s="1"/>
  <c r="BO152" i="14"/>
  <c r="BW153" i="14"/>
  <c r="BW154" i="14" s="1"/>
  <c r="BX153" i="14"/>
  <c r="BS152" i="14"/>
  <c r="BI334" i="14"/>
  <c r="BI335" i="14" s="1"/>
  <c r="BM334" i="14"/>
  <c r="BJ334" i="14"/>
  <c r="BL334" i="14"/>
  <c r="BL335" i="14" s="1"/>
  <c r="BT273" i="14"/>
  <c r="BT274" i="14" s="1"/>
  <c r="BT275" i="14" s="1"/>
  <c r="BT276" i="14" s="1"/>
  <c r="BT277" i="14" s="1"/>
  <c r="BT278" i="14" s="1"/>
  <c r="BT279" i="14" s="1"/>
  <c r="BT280" i="14" s="1"/>
  <c r="BT281" i="14" s="1"/>
  <c r="BT282" i="14" s="1"/>
  <c r="BT283" i="14" s="1"/>
  <c r="BT284" i="14" s="1"/>
  <c r="BT285" i="14" s="1"/>
  <c r="BT286" i="14" s="1"/>
  <c r="BT287" i="14" s="1"/>
  <c r="BT288" i="14" s="1"/>
  <c r="BT289" i="14" s="1"/>
  <c r="BT290" i="14" s="1"/>
  <c r="BT291" i="14" s="1"/>
  <c r="BT292" i="14" s="1"/>
  <c r="BT293" i="14" s="1"/>
  <c r="BT294" i="14" s="1"/>
  <c r="BT295" i="14" s="1"/>
  <c r="BT296" i="14" s="1"/>
  <c r="BT297" i="14" s="1"/>
  <c r="BT298" i="14" s="1"/>
  <c r="BT299" i="14" s="1"/>
  <c r="BJ273" i="14"/>
  <c r="BO273" i="14"/>
  <c r="BO274" i="14" s="1"/>
  <c r="BQ273" i="14"/>
  <c r="BI273" i="14"/>
  <c r="BL273" i="14"/>
  <c r="BR273" i="14"/>
  <c r="BK273" i="14"/>
  <c r="BM273" i="14"/>
  <c r="BS213" i="14"/>
  <c r="BT213" i="14"/>
  <c r="BP212" i="14"/>
  <c r="BP213" i="14" s="1"/>
  <c r="BI212" i="14"/>
  <c r="BO212" i="14"/>
  <c r="BL212" i="14"/>
  <c r="BV213" i="14"/>
  <c r="BM212" i="14"/>
  <c r="BK151" i="14"/>
  <c r="BT152" i="14"/>
  <c r="BP152" i="14"/>
  <c r="BP153" i="14" s="1"/>
  <c r="BQ152" i="14"/>
  <c r="BJ151" i="14"/>
  <c r="BM151" i="14"/>
  <c r="BN151" i="14"/>
  <c r="BN152" i="14" s="1"/>
  <c r="BN153" i="14" s="1"/>
  <c r="BR152" i="14"/>
  <c r="BR153" i="14" s="1"/>
  <c r="BI151" i="14"/>
  <c r="BU29" i="14"/>
  <c r="BV29" i="14"/>
  <c r="BQ29" i="14"/>
  <c r="BT29" i="14"/>
  <c r="BJ29" i="14"/>
  <c r="BY29" i="14"/>
  <c r="BY30" i="14" s="1"/>
  <c r="BY31" i="14" s="1"/>
  <c r="BY32" i="14" s="1"/>
  <c r="BY33" i="14" s="1"/>
  <c r="BY34" i="14" s="1"/>
  <c r="BY35" i="14" s="1"/>
  <c r="BY36" i="14" s="1"/>
  <c r="BY37" i="14" s="1"/>
  <c r="BY38" i="14" s="1"/>
  <c r="BY39" i="14" s="1"/>
  <c r="BY40" i="14" s="1"/>
  <c r="BY41" i="14" s="1"/>
  <c r="BY42" i="14" s="1"/>
  <c r="BY43" i="14" s="1"/>
  <c r="BY44" i="14" s="1"/>
  <c r="CB43" i="14"/>
  <c r="CB44" i="14" s="1"/>
  <c r="CB45" i="14" s="1"/>
  <c r="CB46" i="14" s="1"/>
  <c r="CB47" i="14" s="1"/>
  <c r="CB48" i="14" s="1"/>
  <c r="CB49" i="14" s="1"/>
  <c r="CB50" i="14" s="1"/>
  <c r="CB51" i="14" s="1"/>
  <c r="CB52" i="14" s="1"/>
  <c r="BS29" i="14"/>
  <c r="BR29" i="14"/>
  <c r="CC52" i="14"/>
  <c r="CC53" i="14" s="1"/>
  <c r="CC54" i="14" s="1"/>
  <c r="BW29" i="14"/>
  <c r="BX29" i="14"/>
  <c r="CA43" i="14"/>
  <c r="CA44" i="14" s="1"/>
  <c r="CA45" i="14" s="1"/>
  <c r="CA46" i="14" s="1"/>
  <c r="CA47" i="14" s="1"/>
  <c r="CA48" i="14" s="1"/>
  <c r="CA49" i="14" s="1"/>
  <c r="CA50" i="14" s="1"/>
  <c r="CA51" i="14" s="1"/>
  <c r="CA52" i="14" s="1"/>
  <c r="BN29" i="14"/>
  <c r="BL29" i="14"/>
  <c r="BI29" i="14"/>
  <c r="BM29" i="14"/>
  <c r="BP29" i="14"/>
  <c r="BP30" i="14" s="1"/>
  <c r="BK29" i="14"/>
  <c r="BO29" i="14"/>
  <c r="BO30" i="14" s="1"/>
  <c r="BR91" i="14"/>
  <c r="BK90" i="14"/>
  <c r="BW91" i="14"/>
  <c r="BW92" i="14" s="1"/>
  <c r="BW93" i="14" s="1"/>
  <c r="BW94" i="14" s="1"/>
  <c r="BW95" i="14" s="1"/>
  <c r="BW96" i="14" s="1"/>
  <c r="BW97" i="14" s="1"/>
  <c r="BW98" i="14" s="1"/>
  <c r="BW99" i="14" s="1"/>
  <c r="BW100" i="14" s="1"/>
  <c r="BW101" i="14" s="1"/>
  <c r="BW102" i="14" s="1"/>
  <c r="BW103" i="14" s="1"/>
  <c r="BW104" i="14" s="1"/>
  <c r="BW105" i="14" s="1"/>
  <c r="BW106" i="14" s="1"/>
  <c r="BW107" i="14" s="1"/>
  <c r="BW108" i="14" s="1"/>
  <c r="BW109" i="14" s="1"/>
  <c r="BW110" i="14" s="1"/>
  <c r="BW111" i="14" s="1"/>
  <c r="BW112" i="14" s="1"/>
  <c r="BW113" i="14" s="1"/>
  <c r="BW114" i="14" s="1"/>
  <c r="BW115" i="14" s="1"/>
  <c r="BS91" i="14"/>
  <c r="BS92" i="14" s="1"/>
  <c r="BN90" i="14"/>
  <c r="BN91" i="14" s="1"/>
  <c r="BN92" i="14" s="1"/>
  <c r="BU91" i="14"/>
  <c r="BM91" i="14"/>
  <c r="BM92" i="14" s="1"/>
  <c r="BP91" i="14"/>
  <c r="BP92" i="14" s="1"/>
  <c r="BQ91" i="14"/>
  <c r="BQ92" i="14" s="1"/>
  <c r="BL90" i="14"/>
  <c r="BL91" i="14" s="1"/>
  <c r="BL92" i="14" s="1"/>
  <c r="BJ90" i="14"/>
  <c r="BJ91" i="14" s="1"/>
  <c r="BI90" i="14"/>
  <c r="AM149" i="5"/>
  <c r="AM257" i="5"/>
  <c r="AM113" i="5"/>
  <c r="AM185" i="5"/>
  <c r="AM77" i="5"/>
  <c r="AM221" i="5"/>
  <c r="AM10" i="4"/>
  <c r="AM11" i="4"/>
  <c r="AM12" i="4"/>
  <c r="AN17" i="4"/>
  <c r="AN16" i="4"/>
  <c r="AP17" i="4"/>
  <c r="AP16" i="4"/>
  <c r="V8" i="4"/>
  <c r="V24" i="4"/>
  <c r="AM14" i="5"/>
  <c r="AM15" i="5" s="1"/>
  <c r="AM24" i="5"/>
  <c r="AM25" i="5" s="1"/>
  <c r="AL17" i="4"/>
  <c r="AR16" i="4"/>
  <c r="AR17" i="4"/>
  <c r="AQ16" i="4"/>
  <c r="AQ17" i="4"/>
  <c r="AS16" i="4"/>
  <c r="AS17" i="4"/>
  <c r="AO16" i="4"/>
  <c r="AO17" i="4"/>
  <c r="AM16" i="4"/>
  <c r="AM17" i="4"/>
  <c r="AL16" i="4"/>
  <c r="CC55" i="14" l="1"/>
  <c r="BS358" i="14"/>
  <c r="BS359" i="14" s="1"/>
  <c r="BS360" i="14" s="1"/>
  <c r="BM335" i="14"/>
  <c r="BM336" i="14" s="1"/>
  <c r="BM337" i="14" s="1"/>
  <c r="BM338" i="14" s="1"/>
  <c r="BM339" i="14" s="1"/>
  <c r="BM340" i="14" s="1"/>
  <c r="BM341" i="14" s="1"/>
  <c r="BM342" i="14" s="1"/>
  <c r="BM343" i="14" s="1"/>
  <c r="BM344" i="14" s="1"/>
  <c r="BM345" i="14" s="1"/>
  <c r="BM346" i="14" s="1"/>
  <c r="BM347" i="14" s="1"/>
  <c r="BM348" i="14" s="1"/>
  <c r="BM349" i="14" s="1"/>
  <c r="BM350" i="14" s="1"/>
  <c r="BM351" i="14" s="1"/>
  <c r="BM352" i="14" s="1"/>
  <c r="BM353" i="14" s="1"/>
  <c r="BM354" i="14" s="1"/>
  <c r="BM355" i="14" s="1"/>
  <c r="BM356" i="14" s="1"/>
  <c r="BO356" i="14"/>
  <c r="BR355" i="14"/>
  <c r="BR356" i="14" s="1"/>
  <c r="BR357" i="14" s="1"/>
  <c r="BR358" i="14" s="1"/>
  <c r="BR359" i="14" s="1"/>
  <c r="BR360" i="14" s="1"/>
  <c r="BM274" i="14"/>
  <c r="BR274" i="14"/>
  <c r="BV214" i="14"/>
  <c r="BM213" i="14"/>
  <c r="BL213" i="14"/>
  <c r="BY214" i="14"/>
  <c r="BY215" i="14" s="1"/>
  <c r="BY216" i="14" s="1"/>
  <c r="BY217" i="14" s="1"/>
  <c r="BY218" i="14" s="1"/>
  <c r="BY219" i="14" s="1"/>
  <c r="BY220" i="14" s="1"/>
  <c r="BY221" i="14" s="1"/>
  <c r="BY222" i="14" s="1"/>
  <c r="BY223" i="14" s="1"/>
  <c r="BY224" i="14" s="1"/>
  <c r="BY225" i="14" s="1"/>
  <c r="BY226" i="14" s="1"/>
  <c r="BY227" i="14" s="1"/>
  <c r="BY228" i="14" s="1"/>
  <c r="BY229" i="14" s="1"/>
  <c r="BY230" i="14" s="1"/>
  <c r="BY231" i="14" s="1"/>
  <c r="BY232" i="14" s="1"/>
  <c r="BY233" i="14" s="1"/>
  <c r="BY234" i="14" s="1"/>
  <c r="BY235" i="14" s="1"/>
  <c r="BY236" i="14" s="1"/>
  <c r="BY237" i="14" s="1"/>
  <c r="BY238" i="14" s="1"/>
  <c r="BP214" i="14"/>
  <c r="BO213" i="14"/>
  <c r="BO214" i="14" s="1"/>
  <c r="BW214" i="14"/>
  <c r="BR214" i="14"/>
  <c r="BX214" i="14"/>
  <c r="BX215" i="14" s="1"/>
  <c r="BX216" i="14" s="1"/>
  <c r="BX217" i="14" s="1"/>
  <c r="BX218" i="14" s="1"/>
  <c r="BX219" i="14" s="1"/>
  <c r="BX220" i="14" s="1"/>
  <c r="BX221" i="14" s="1"/>
  <c r="BX222" i="14" s="1"/>
  <c r="BT153" i="14"/>
  <c r="BT154" i="14" s="1"/>
  <c r="BT155" i="14" s="1"/>
  <c r="BK152" i="14"/>
  <c r="BX154" i="14"/>
  <c r="BX155" i="14" s="1"/>
  <c r="BX156" i="14" s="1"/>
  <c r="BX157" i="14" s="1"/>
  <c r="BX158" i="14" s="1"/>
  <c r="BX159" i="14" s="1"/>
  <c r="BX160" i="14" s="1"/>
  <c r="BX161" i="14" s="1"/>
  <c r="BX162" i="14" s="1"/>
  <c r="BX163" i="14" s="1"/>
  <c r="BX164" i="14" s="1"/>
  <c r="BX165" i="14" s="1"/>
  <c r="BX166" i="14" s="1"/>
  <c r="BX167" i="14" s="1"/>
  <c r="BX168" i="14" s="1"/>
  <c r="BX169" i="14" s="1"/>
  <c r="BX170" i="14" s="1"/>
  <c r="BX171" i="14" s="1"/>
  <c r="BX172" i="14" s="1"/>
  <c r="BX173" i="14" s="1"/>
  <c r="BX174" i="14" s="1"/>
  <c r="BX175" i="14" s="1"/>
  <c r="BX176" i="14" s="1"/>
  <c r="BX177" i="14" s="1"/>
  <c r="BV154" i="14"/>
  <c r="BK335" i="14"/>
  <c r="BJ335" i="14"/>
  <c r="BI274" i="14"/>
  <c r="BQ274" i="14"/>
  <c r="BL274" i="14"/>
  <c r="BP274" i="14"/>
  <c r="BN274" i="14"/>
  <c r="BJ274" i="14"/>
  <c r="BK274" i="14"/>
  <c r="BS274" i="14"/>
  <c r="BS275" i="14" s="1"/>
  <c r="BS276" i="14" s="1"/>
  <c r="BS277" i="14" s="1"/>
  <c r="BS278" i="14" s="1"/>
  <c r="BS279" i="14" s="1"/>
  <c r="BS280" i="14" s="1"/>
  <c r="BS281" i="14" s="1"/>
  <c r="BS282" i="14" s="1"/>
  <c r="BS283" i="14" s="1"/>
  <c r="BS284" i="14" s="1"/>
  <c r="BS285" i="14" s="1"/>
  <c r="BS286" i="14" s="1"/>
  <c r="BS287" i="14" s="1"/>
  <c r="BS288" i="14" s="1"/>
  <c r="BS289" i="14" s="1"/>
  <c r="BS290" i="14" s="1"/>
  <c r="BS291" i="14" s="1"/>
  <c r="BS292" i="14" s="1"/>
  <c r="BS293" i="14" s="1"/>
  <c r="BS294" i="14" s="1"/>
  <c r="BS295" i="14" s="1"/>
  <c r="BS296" i="14" s="1"/>
  <c r="BS297" i="14" s="1"/>
  <c r="BS298" i="14" s="1"/>
  <c r="BS299" i="14" s="1"/>
  <c r="BI213" i="14"/>
  <c r="BK213" i="14"/>
  <c r="BU214" i="14"/>
  <c r="BN213" i="14"/>
  <c r="BN214" i="14" s="1"/>
  <c r="BN215" i="14" s="1"/>
  <c r="BT214" i="14"/>
  <c r="BS214" i="14"/>
  <c r="BJ213" i="14"/>
  <c r="BQ214" i="14"/>
  <c r="BQ153" i="14"/>
  <c r="BI152" i="14"/>
  <c r="BS153" i="14"/>
  <c r="BS154" i="14" s="1"/>
  <c r="BS155" i="14" s="1"/>
  <c r="BM152" i="14"/>
  <c r="BM153" i="14" s="1"/>
  <c r="BM154" i="14" s="1"/>
  <c r="BO153" i="14"/>
  <c r="BJ152" i="14"/>
  <c r="BL152" i="14"/>
  <c r="BU30" i="14"/>
  <c r="CB53" i="14"/>
  <c r="CB54" i="14" s="1"/>
  <c r="CA53" i="14"/>
  <c r="BR30" i="14"/>
  <c r="BV30" i="14"/>
  <c r="BS30" i="14"/>
  <c r="BX30" i="14"/>
  <c r="BX31" i="14" s="1"/>
  <c r="BX32" i="14" s="1"/>
  <c r="BX33" i="14" s="1"/>
  <c r="BX34" i="14" s="1"/>
  <c r="BX35" i="14" s="1"/>
  <c r="BX36" i="14" s="1"/>
  <c r="BX37" i="14" s="1"/>
  <c r="BX38" i="14" s="1"/>
  <c r="BX39" i="14" s="1"/>
  <c r="BX40" i="14" s="1"/>
  <c r="BX41" i="14" s="1"/>
  <c r="BX42" i="14" s="1"/>
  <c r="BX43" i="14" s="1"/>
  <c r="BX44" i="14" s="1"/>
  <c r="BW30" i="14"/>
  <c r="BT30" i="14"/>
  <c r="BT31" i="14" s="1"/>
  <c r="BQ30" i="14"/>
  <c r="BZ44" i="14"/>
  <c r="BZ45" i="14" s="1"/>
  <c r="BZ46" i="14" s="1"/>
  <c r="BZ47" i="14" s="1"/>
  <c r="BZ48" i="14" s="1"/>
  <c r="BZ49" i="14" s="1"/>
  <c r="BZ50" i="14" s="1"/>
  <c r="BZ51" i="14" s="1"/>
  <c r="BZ52" i="14" s="1"/>
  <c r="BZ53" i="14" s="1"/>
  <c r="BM30" i="14"/>
  <c r="BI30" i="14"/>
  <c r="BL30" i="14"/>
  <c r="BJ30" i="14"/>
  <c r="BK30" i="14"/>
  <c r="BN30" i="14"/>
  <c r="BN31" i="14" s="1"/>
  <c r="BI91" i="14"/>
  <c r="BU92" i="14"/>
  <c r="BT92" i="14"/>
  <c r="BK91" i="14"/>
  <c r="BK92" i="14" s="1"/>
  <c r="BK93" i="14" s="1"/>
  <c r="BR92" i="14"/>
  <c r="BQ93" i="14" s="1"/>
  <c r="BV92" i="14"/>
  <c r="BV93" i="14" s="1"/>
  <c r="BV94" i="14" s="1"/>
  <c r="BV95" i="14" s="1"/>
  <c r="BV96" i="14" s="1"/>
  <c r="BV97" i="14" s="1"/>
  <c r="BV98" i="14" s="1"/>
  <c r="BV99" i="14" s="1"/>
  <c r="BV100" i="14" s="1"/>
  <c r="BV101" i="14" s="1"/>
  <c r="BV102" i="14" s="1"/>
  <c r="BV103" i="14" s="1"/>
  <c r="BV104" i="14" s="1"/>
  <c r="BV105" i="14" s="1"/>
  <c r="BV106" i="14" s="1"/>
  <c r="BV107" i="14" s="1"/>
  <c r="BV108" i="14" s="1"/>
  <c r="BV109" i="14" s="1"/>
  <c r="BV110" i="14" s="1"/>
  <c r="BV111" i="14" s="1"/>
  <c r="BV112" i="14" s="1"/>
  <c r="BV113" i="14" s="1"/>
  <c r="BV114" i="14" s="1"/>
  <c r="BV115" i="14" s="1"/>
  <c r="BO92" i="14"/>
  <c r="BX116" i="14"/>
  <c r="BW116" i="14"/>
  <c r="AN19" i="4"/>
  <c r="AN20" i="4" s="1"/>
  <c r="AP19" i="4"/>
  <c r="AP20" i="4" s="1"/>
  <c r="D62" i="5"/>
  <c r="D100" i="5" s="1"/>
  <c r="AF62" i="5"/>
  <c r="AB62" i="5"/>
  <c r="X62" i="5"/>
  <c r="T62" i="5"/>
  <c r="P62" i="5"/>
  <c r="L62" i="5"/>
  <c r="H62" i="5"/>
  <c r="D45" i="5"/>
  <c r="AF45" i="5"/>
  <c r="AB45" i="5"/>
  <c r="X45" i="5"/>
  <c r="T45" i="5"/>
  <c r="P45" i="5"/>
  <c r="L45" i="5"/>
  <c r="H45" i="5"/>
  <c r="AM13" i="4"/>
  <c r="AS19" i="4"/>
  <c r="AS20" i="4" s="1"/>
  <c r="AM19" i="4"/>
  <c r="AM20" i="4" s="1"/>
  <c r="AM21" i="4" s="1"/>
  <c r="AQ19" i="4"/>
  <c r="AQ20" i="4" s="1"/>
  <c r="AR19" i="4"/>
  <c r="AR20" i="4" s="1"/>
  <c r="AO19" i="4"/>
  <c r="AO20" i="4" s="1"/>
  <c r="AL19" i="4"/>
  <c r="AL20" i="4" s="1"/>
  <c r="AL21" i="4" s="1"/>
  <c r="BZ54" i="14" l="1"/>
  <c r="CB55" i="14"/>
  <c r="BJ336" i="14"/>
  <c r="BQ356" i="14"/>
  <c r="BQ357" i="14" s="1"/>
  <c r="BQ358" i="14" s="1"/>
  <c r="BQ359" i="14" s="1"/>
  <c r="BQ360" i="14" s="1"/>
  <c r="BN356" i="14"/>
  <c r="BL336" i="14"/>
  <c r="BL337" i="14" s="1"/>
  <c r="BL338" i="14" s="1"/>
  <c r="BL339" i="14" s="1"/>
  <c r="BL340" i="14" s="1"/>
  <c r="BL341" i="14" s="1"/>
  <c r="BL342" i="14" s="1"/>
  <c r="BL343" i="14" s="1"/>
  <c r="BL344" i="14" s="1"/>
  <c r="BL345" i="14" s="1"/>
  <c r="BL346" i="14" s="1"/>
  <c r="BL347" i="14" s="1"/>
  <c r="BL348" i="14" s="1"/>
  <c r="BL349" i="14" s="1"/>
  <c r="BL350" i="14" s="1"/>
  <c r="BL351" i="14" s="1"/>
  <c r="BL352" i="14" s="1"/>
  <c r="BL353" i="14" s="1"/>
  <c r="BL354" i="14" s="1"/>
  <c r="BL355" i="14" s="1"/>
  <c r="BL356" i="14" s="1"/>
  <c r="BL357" i="14" s="1"/>
  <c r="BK336" i="14"/>
  <c r="BK337" i="14" s="1"/>
  <c r="BK338" i="14" s="1"/>
  <c r="BK339" i="14" s="1"/>
  <c r="BK340" i="14" s="1"/>
  <c r="BK341" i="14" s="1"/>
  <c r="BK342" i="14" s="1"/>
  <c r="BK343" i="14" s="1"/>
  <c r="BK344" i="14" s="1"/>
  <c r="BK345" i="14" s="1"/>
  <c r="BK346" i="14" s="1"/>
  <c r="BK347" i="14" s="1"/>
  <c r="BK348" i="14" s="1"/>
  <c r="BK349" i="14" s="1"/>
  <c r="BK350" i="14" s="1"/>
  <c r="BK351" i="14" s="1"/>
  <c r="BK352" i="14" s="1"/>
  <c r="BK353" i="14" s="1"/>
  <c r="BK354" i="14" s="1"/>
  <c r="BK355" i="14" s="1"/>
  <c r="BK356" i="14" s="1"/>
  <c r="BK357" i="14" s="1"/>
  <c r="BP356" i="14"/>
  <c r="BP357" i="14" s="1"/>
  <c r="BP358" i="14" s="1"/>
  <c r="BP359" i="14" s="1"/>
  <c r="BP360" i="14" s="1"/>
  <c r="BM275" i="14"/>
  <c r="BP275" i="14"/>
  <c r="BU215" i="14"/>
  <c r="BK214" i="14"/>
  <c r="BJ214" i="14"/>
  <c r="BW215" i="14"/>
  <c r="BW216" i="14" s="1"/>
  <c r="BW217" i="14" s="1"/>
  <c r="BW218" i="14" s="1"/>
  <c r="BW219" i="14" s="1"/>
  <c r="BW220" i="14" s="1"/>
  <c r="BW221" i="14" s="1"/>
  <c r="BW222" i="14" s="1"/>
  <c r="BW223" i="14" s="1"/>
  <c r="BW224" i="14" s="1"/>
  <c r="BW225" i="14" s="1"/>
  <c r="BW226" i="14" s="1"/>
  <c r="BW227" i="14" s="1"/>
  <c r="BW228" i="14" s="1"/>
  <c r="BW229" i="14" s="1"/>
  <c r="BW230" i="14" s="1"/>
  <c r="BW231" i="14" s="1"/>
  <c r="BW232" i="14" s="1"/>
  <c r="BW233" i="14" s="1"/>
  <c r="BW234" i="14" s="1"/>
  <c r="BW235" i="14" s="1"/>
  <c r="BW236" i="14" s="1"/>
  <c r="BW237" i="14" s="1"/>
  <c r="BW238" i="14" s="1"/>
  <c r="BR215" i="14"/>
  <c r="BV215" i="14"/>
  <c r="BX223" i="14"/>
  <c r="BX224" i="14" s="1"/>
  <c r="BX225" i="14" s="1"/>
  <c r="BX226" i="14" s="1"/>
  <c r="BX227" i="14" s="1"/>
  <c r="BX228" i="14" s="1"/>
  <c r="BX229" i="14" s="1"/>
  <c r="BX230" i="14" s="1"/>
  <c r="BX231" i="14" s="1"/>
  <c r="BX232" i="14" s="1"/>
  <c r="BX233" i="14" s="1"/>
  <c r="BX234" i="14" s="1"/>
  <c r="BX235" i="14" s="1"/>
  <c r="BX236" i="14" s="1"/>
  <c r="BX237" i="14" s="1"/>
  <c r="BX238" i="14" s="1"/>
  <c r="BJ153" i="14"/>
  <c r="BO154" i="14"/>
  <c r="BV155" i="14"/>
  <c r="BW155" i="14"/>
  <c r="BW156" i="14" s="1"/>
  <c r="BW157" i="14" s="1"/>
  <c r="BW158" i="14" s="1"/>
  <c r="BW159" i="14" s="1"/>
  <c r="BW160" i="14" s="1"/>
  <c r="BW161" i="14" s="1"/>
  <c r="BW162" i="14" s="1"/>
  <c r="BW163" i="14" s="1"/>
  <c r="BW164" i="14" s="1"/>
  <c r="BW165" i="14" s="1"/>
  <c r="BW166" i="14" s="1"/>
  <c r="BW167" i="14" s="1"/>
  <c r="BW168" i="14" s="1"/>
  <c r="BW169" i="14" s="1"/>
  <c r="BW170" i="14" s="1"/>
  <c r="BW171" i="14" s="1"/>
  <c r="BW172" i="14" s="1"/>
  <c r="BW173" i="14" s="1"/>
  <c r="BW174" i="14" s="1"/>
  <c r="BW175" i="14" s="1"/>
  <c r="BW176" i="14" s="1"/>
  <c r="BW177" i="14" s="1"/>
  <c r="BU155" i="14"/>
  <c r="BI336" i="14"/>
  <c r="BI337" i="14" s="1"/>
  <c r="BI275" i="14"/>
  <c r="BQ275" i="14"/>
  <c r="BQ276" i="14" s="1"/>
  <c r="BQ277" i="14" s="1"/>
  <c r="BJ275" i="14"/>
  <c r="BK275" i="14"/>
  <c r="BO275" i="14"/>
  <c r="BN275" i="14"/>
  <c r="BR275" i="14"/>
  <c r="BR276" i="14" s="1"/>
  <c r="BR277" i="14" s="1"/>
  <c r="BR278" i="14" s="1"/>
  <c r="BR279" i="14" s="1"/>
  <c r="BR280" i="14" s="1"/>
  <c r="BR281" i="14" s="1"/>
  <c r="BR282" i="14" s="1"/>
  <c r="BR283" i="14" s="1"/>
  <c r="BR284" i="14" s="1"/>
  <c r="BR285" i="14" s="1"/>
  <c r="BR286" i="14" s="1"/>
  <c r="BR287" i="14" s="1"/>
  <c r="BR288" i="14" s="1"/>
  <c r="BR289" i="14" s="1"/>
  <c r="BR290" i="14" s="1"/>
  <c r="BR291" i="14" s="1"/>
  <c r="BR292" i="14" s="1"/>
  <c r="BR293" i="14" s="1"/>
  <c r="BR294" i="14" s="1"/>
  <c r="BR295" i="14" s="1"/>
  <c r="BR296" i="14" s="1"/>
  <c r="BR297" i="14" s="1"/>
  <c r="BR298" i="14" s="1"/>
  <c r="BR299" i="14" s="1"/>
  <c r="BL275" i="14"/>
  <c r="BQ215" i="14"/>
  <c r="BT215" i="14"/>
  <c r="BT216" i="14" s="1"/>
  <c r="BM214" i="14"/>
  <c r="BM215" i="14" s="1"/>
  <c r="BI214" i="14"/>
  <c r="BP215" i="14"/>
  <c r="BL214" i="14"/>
  <c r="BO215" i="14"/>
  <c r="BS215" i="14"/>
  <c r="BQ154" i="14"/>
  <c r="BP154" i="14"/>
  <c r="BL153" i="14"/>
  <c r="BL154" i="14" s="1"/>
  <c r="BL155" i="14" s="1"/>
  <c r="BR154" i="14"/>
  <c r="BR155" i="14" s="1"/>
  <c r="BI153" i="14"/>
  <c r="BN154" i="14"/>
  <c r="BK153" i="14"/>
  <c r="BK154" i="14" s="1"/>
  <c r="BK155" i="14" s="1"/>
  <c r="BW31" i="14"/>
  <c r="BW32" i="14" s="1"/>
  <c r="BW33" i="14" s="1"/>
  <c r="BW34" i="14" s="1"/>
  <c r="BW35" i="14" s="1"/>
  <c r="BW36" i="14" s="1"/>
  <c r="BW37" i="14" s="1"/>
  <c r="BW38" i="14" s="1"/>
  <c r="BW39" i="14" s="1"/>
  <c r="BW40" i="14" s="1"/>
  <c r="BW41" i="14" s="1"/>
  <c r="BW42" i="14" s="1"/>
  <c r="BW43" i="14" s="1"/>
  <c r="BW44" i="14" s="1"/>
  <c r="BW45" i="14" s="1"/>
  <c r="BV31" i="14"/>
  <c r="CA54" i="14"/>
  <c r="BX45" i="14"/>
  <c r="BS31" i="14"/>
  <c r="BP31" i="14"/>
  <c r="BR31" i="14"/>
  <c r="BJ31" i="14"/>
  <c r="BQ31" i="14"/>
  <c r="BO31" i="14"/>
  <c r="BU31" i="14"/>
  <c r="BU32" i="14" s="1"/>
  <c r="BY45" i="14"/>
  <c r="BY46" i="14" s="1"/>
  <c r="BY47" i="14" s="1"/>
  <c r="BY48" i="14" s="1"/>
  <c r="BY49" i="14" s="1"/>
  <c r="BY50" i="14" s="1"/>
  <c r="BY51" i="14" s="1"/>
  <c r="BY52" i="14" s="1"/>
  <c r="BY53" i="14" s="1"/>
  <c r="BY54" i="14" s="1"/>
  <c r="BL31" i="14"/>
  <c r="BI31" i="14"/>
  <c r="BK31" i="14"/>
  <c r="BM31" i="14"/>
  <c r="BP93" i="14"/>
  <c r="BN93" i="14"/>
  <c r="BL93" i="14"/>
  <c r="BM93" i="14"/>
  <c r="BT93" i="14"/>
  <c r="BI92" i="14"/>
  <c r="BO93" i="14"/>
  <c r="BJ92" i="14"/>
  <c r="BJ93" i="14" s="1"/>
  <c r="BS93" i="14"/>
  <c r="BS94" i="14" s="1"/>
  <c r="BR93" i="14"/>
  <c r="BU93" i="14"/>
  <c r="BU94" i="14" s="1"/>
  <c r="BU95" i="14" s="1"/>
  <c r="BU96" i="14" s="1"/>
  <c r="BU97" i="14" s="1"/>
  <c r="BU98" i="14" s="1"/>
  <c r="BU99" i="14" s="1"/>
  <c r="BU100" i="14" s="1"/>
  <c r="BU101" i="14" s="1"/>
  <c r="BU102" i="14" s="1"/>
  <c r="BU103" i="14" s="1"/>
  <c r="BU104" i="14" s="1"/>
  <c r="BU105" i="14" s="1"/>
  <c r="BU106" i="14" s="1"/>
  <c r="BU107" i="14" s="1"/>
  <c r="BU108" i="14" s="1"/>
  <c r="BU109" i="14" s="1"/>
  <c r="BU110" i="14" s="1"/>
  <c r="BU111" i="14" s="1"/>
  <c r="BU112" i="14" s="1"/>
  <c r="BU113" i="14" s="1"/>
  <c r="BU114" i="14" s="1"/>
  <c r="BU115" i="14" s="1"/>
  <c r="BU116" i="14" s="1"/>
  <c r="BV116" i="14"/>
  <c r="H46" i="5"/>
  <c r="H83" i="5"/>
  <c r="J46" i="5"/>
  <c r="K46" i="5"/>
  <c r="I46" i="5"/>
  <c r="K63" i="5"/>
  <c r="H100" i="5"/>
  <c r="H63" i="5"/>
  <c r="I63" i="5"/>
  <c r="J63" i="5"/>
  <c r="P46" i="5"/>
  <c r="Q46" i="5"/>
  <c r="P83" i="5"/>
  <c r="R46" i="5"/>
  <c r="S46" i="5"/>
  <c r="P100" i="5"/>
  <c r="Q63" i="5"/>
  <c r="S63" i="5"/>
  <c r="R63" i="5"/>
  <c r="P63" i="5"/>
  <c r="V46" i="5"/>
  <c r="T83" i="5"/>
  <c r="W46" i="5"/>
  <c r="U46" i="5"/>
  <c r="T46" i="5"/>
  <c r="T100" i="5"/>
  <c r="W63" i="5"/>
  <c r="T63" i="5"/>
  <c r="V63" i="5"/>
  <c r="U63" i="5"/>
  <c r="Z46" i="5"/>
  <c r="X83" i="5"/>
  <c r="Y46" i="5"/>
  <c r="AA46" i="5"/>
  <c r="X46" i="5"/>
  <c r="Y63" i="5"/>
  <c r="X100" i="5"/>
  <c r="X63" i="5"/>
  <c r="Z63" i="5"/>
  <c r="AA63" i="5"/>
  <c r="L100" i="5"/>
  <c r="O63" i="5"/>
  <c r="N63" i="5"/>
  <c r="M63" i="5"/>
  <c r="L63" i="5"/>
  <c r="AB83" i="5"/>
  <c r="AB46" i="5"/>
  <c r="AD46" i="5"/>
  <c r="AE46" i="5"/>
  <c r="AC46" i="5"/>
  <c r="AF46" i="5"/>
  <c r="AF83" i="5"/>
  <c r="AH46" i="5"/>
  <c r="AG46" i="5"/>
  <c r="AI46" i="5"/>
  <c r="AI63" i="5"/>
  <c r="AF100" i="5"/>
  <c r="AF63" i="5"/>
  <c r="AG63" i="5"/>
  <c r="AH63" i="5"/>
  <c r="L83" i="5"/>
  <c r="O46" i="5"/>
  <c r="N46" i="5"/>
  <c r="M46" i="5"/>
  <c r="L46" i="5"/>
  <c r="AE63" i="5"/>
  <c r="AB100" i="5"/>
  <c r="AB63" i="5"/>
  <c r="AD63" i="5"/>
  <c r="AC63" i="5"/>
  <c r="G46" i="5"/>
  <c r="D83" i="5"/>
  <c r="AM53" i="5"/>
  <c r="D46" i="5"/>
  <c r="E46" i="5"/>
  <c r="F46" i="5"/>
  <c r="E101" i="5"/>
  <c r="D138" i="5"/>
  <c r="F101" i="5"/>
  <c r="D101" i="5"/>
  <c r="G101" i="5"/>
  <c r="AL24" i="4"/>
  <c r="AM581" i="5" s="1"/>
  <c r="AM14" i="4"/>
  <c r="AM24" i="4" s="1"/>
  <c r="AM617" i="5" s="1"/>
  <c r="CA55" i="14" l="1"/>
  <c r="BY55" i="14"/>
  <c r="BJ337" i="14"/>
  <c r="BJ338" i="14" s="1"/>
  <c r="BJ339" i="14" s="1"/>
  <c r="BJ340" i="14" s="1"/>
  <c r="BJ341" i="14" s="1"/>
  <c r="BJ342" i="14" s="1"/>
  <c r="BJ343" i="14" s="1"/>
  <c r="BJ344" i="14" s="1"/>
  <c r="BJ345" i="14" s="1"/>
  <c r="BJ346" i="14" s="1"/>
  <c r="BJ347" i="14" s="1"/>
  <c r="BJ348" i="14" s="1"/>
  <c r="BJ349" i="14" s="1"/>
  <c r="BJ350" i="14" s="1"/>
  <c r="BJ351" i="14" s="1"/>
  <c r="BJ352" i="14" s="1"/>
  <c r="BJ353" i="14" s="1"/>
  <c r="BJ354" i="14" s="1"/>
  <c r="BJ355" i="14" s="1"/>
  <c r="BJ356" i="14" s="1"/>
  <c r="BJ357" i="14" s="1"/>
  <c r="BJ358" i="14" s="1"/>
  <c r="BO357" i="14"/>
  <c r="BO358" i="14" s="1"/>
  <c r="BO359" i="14" s="1"/>
  <c r="BO360" i="14" s="1"/>
  <c r="BM357" i="14"/>
  <c r="BN357" i="14"/>
  <c r="BL276" i="14"/>
  <c r="BN276" i="14"/>
  <c r="BK276" i="14"/>
  <c r="BV216" i="14"/>
  <c r="BV217" i="14" s="1"/>
  <c r="BV218" i="14" s="1"/>
  <c r="BV219" i="14" s="1"/>
  <c r="BV220" i="14" s="1"/>
  <c r="BV221" i="14" s="1"/>
  <c r="BV222" i="14" s="1"/>
  <c r="BV223" i="14" s="1"/>
  <c r="BV224" i="14" s="1"/>
  <c r="BV225" i="14" s="1"/>
  <c r="BV226" i="14" s="1"/>
  <c r="BV227" i="14" s="1"/>
  <c r="BV228" i="14" s="1"/>
  <c r="BV229" i="14" s="1"/>
  <c r="BV230" i="14" s="1"/>
  <c r="BV231" i="14" s="1"/>
  <c r="BV232" i="14" s="1"/>
  <c r="BV233" i="14" s="1"/>
  <c r="BV234" i="14" s="1"/>
  <c r="BV235" i="14" s="1"/>
  <c r="BV236" i="14" s="1"/>
  <c r="BV237" i="14" s="1"/>
  <c r="BV238" i="14" s="1"/>
  <c r="BL215" i="14"/>
  <c r="BL216" i="14" s="1"/>
  <c r="BI215" i="14"/>
  <c r="BM216" i="14"/>
  <c r="BS216" i="14"/>
  <c r="BU216" i="14"/>
  <c r="BN155" i="14"/>
  <c r="BU156" i="14"/>
  <c r="BU157" i="14" s="1"/>
  <c r="BU158" i="14" s="1"/>
  <c r="BU159" i="14" s="1"/>
  <c r="BU160" i="14" s="1"/>
  <c r="BU161" i="14" s="1"/>
  <c r="BR156" i="14"/>
  <c r="BT156" i="14"/>
  <c r="BO155" i="14"/>
  <c r="BV156" i="14"/>
  <c r="BV157" i="14" s="1"/>
  <c r="BV158" i="14" s="1"/>
  <c r="BV159" i="14" s="1"/>
  <c r="BV160" i="14" s="1"/>
  <c r="BV161" i="14" s="1"/>
  <c r="BV162" i="14" s="1"/>
  <c r="BV163" i="14" s="1"/>
  <c r="BV164" i="14" s="1"/>
  <c r="BV165" i="14" s="1"/>
  <c r="BV166" i="14" s="1"/>
  <c r="BV167" i="14" s="1"/>
  <c r="BV168" i="14" s="1"/>
  <c r="BV169" i="14" s="1"/>
  <c r="BV170" i="14" s="1"/>
  <c r="BV171" i="14" s="1"/>
  <c r="BV172" i="14" s="1"/>
  <c r="BV173" i="14" s="1"/>
  <c r="BV174" i="14" s="1"/>
  <c r="BV175" i="14" s="1"/>
  <c r="BV176" i="14" s="1"/>
  <c r="BV177" i="14" s="1"/>
  <c r="BS156" i="14"/>
  <c r="BM276" i="14"/>
  <c r="BP276" i="14"/>
  <c r="BP277" i="14" s="1"/>
  <c r="BP278" i="14" s="1"/>
  <c r="BP279" i="14" s="1"/>
  <c r="BP280" i="14" s="1"/>
  <c r="BP281" i="14" s="1"/>
  <c r="BP282" i="14" s="1"/>
  <c r="BP283" i="14" s="1"/>
  <c r="BP284" i="14" s="1"/>
  <c r="BO276" i="14"/>
  <c r="BN277" i="14" s="1"/>
  <c r="BJ276" i="14"/>
  <c r="BJ277" i="14" s="1"/>
  <c r="BQ278" i="14"/>
  <c r="BQ279" i="14" s="1"/>
  <c r="BQ280" i="14" s="1"/>
  <c r="BQ281" i="14" s="1"/>
  <c r="BQ282" i="14" s="1"/>
  <c r="BQ283" i="14" s="1"/>
  <c r="BQ284" i="14" s="1"/>
  <c r="BQ285" i="14" s="1"/>
  <c r="BQ286" i="14" s="1"/>
  <c r="BQ287" i="14" s="1"/>
  <c r="BQ288" i="14" s="1"/>
  <c r="BQ289" i="14" s="1"/>
  <c r="BQ290" i="14" s="1"/>
  <c r="BQ291" i="14" s="1"/>
  <c r="BQ292" i="14" s="1"/>
  <c r="BQ293" i="14" s="1"/>
  <c r="BQ294" i="14" s="1"/>
  <c r="BQ295" i="14" s="1"/>
  <c r="BQ296" i="14" s="1"/>
  <c r="BQ297" i="14" s="1"/>
  <c r="BQ298" i="14" s="1"/>
  <c r="BQ299" i="14" s="1"/>
  <c r="BI276" i="14"/>
  <c r="BO216" i="14"/>
  <c r="BJ215" i="14"/>
  <c r="BP216" i="14"/>
  <c r="BQ216" i="14"/>
  <c r="BN216" i="14"/>
  <c r="BK215" i="14"/>
  <c r="BK216" i="14" s="1"/>
  <c r="BR216" i="14"/>
  <c r="BR217" i="14" s="1"/>
  <c r="BJ154" i="14"/>
  <c r="BJ155" i="14" s="1"/>
  <c r="BQ155" i="14"/>
  <c r="BQ156" i="14" s="1"/>
  <c r="BQ157" i="14" s="1"/>
  <c r="BM155" i="14"/>
  <c r="BP155" i="14"/>
  <c r="BI154" i="14"/>
  <c r="BI155" i="14" s="1"/>
  <c r="BI156" i="14" s="1"/>
  <c r="BO32" i="14"/>
  <c r="BV32" i="14"/>
  <c r="BV33" i="14" s="1"/>
  <c r="BV34" i="14" s="1"/>
  <c r="BV35" i="14" s="1"/>
  <c r="BV36" i="14" s="1"/>
  <c r="BV37" i="14" s="1"/>
  <c r="BV38" i="14" s="1"/>
  <c r="BV39" i="14" s="1"/>
  <c r="BV40" i="14" s="1"/>
  <c r="BV41" i="14" s="1"/>
  <c r="BV42" i="14" s="1"/>
  <c r="BV43" i="14" s="1"/>
  <c r="BV44" i="14" s="1"/>
  <c r="BV45" i="14" s="1"/>
  <c r="BV46" i="14" s="1"/>
  <c r="BJ32" i="14"/>
  <c r="BZ55" i="14"/>
  <c r="BQ32" i="14"/>
  <c r="BM32" i="14"/>
  <c r="BR32" i="14"/>
  <c r="BP32" i="14"/>
  <c r="BN32" i="14"/>
  <c r="BS32" i="14"/>
  <c r="BT32" i="14"/>
  <c r="BT33" i="14" s="1"/>
  <c r="BX46" i="14"/>
  <c r="BX47" i="14" s="1"/>
  <c r="BX48" i="14" s="1"/>
  <c r="BX49" i="14" s="1"/>
  <c r="BX50" i="14" s="1"/>
  <c r="BX51" i="14" s="1"/>
  <c r="BX52" i="14" s="1"/>
  <c r="BX53" i="14" s="1"/>
  <c r="BX54" i="14" s="1"/>
  <c r="BW46" i="14"/>
  <c r="BI32" i="14"/>
  <c r="BL32" i="14"/>
  <c r="BK32" i="14"/>
  <c r="BO94" i="14"/>
  <c r="BI93" i="14"/>
  <c r="BI94" i="14" s="1"/>
  <c r="BT94" i="14"/>
  <c r="BT95" i="14" s="1"/>
  <c r="BT96" i="14" s="1"/>
  <c r="BT97" i="14" s="1"/>
  <c r="BT98" i="14" s="1"/>
  <c r="BT99" i="14" s="1"/>
  <c r="BT100" i="14" s="1"/>
  <c r="BT101" i="14" s="1"/>
  <c r="BT102" i="14" s="1"/>
  <c r="BT103" i="14" s="1"/>
  <c r="BT104" i="14" s="1"/>
  <c r="BT105" i="14" s="1"/>
  <c r="BT106" i="14" s="1"/>
  <c r="BT107" i="14" s="1"/>
  <c r="BT108" i="14" s="1"/>
  <c r="BT109" i="14" s="1"/>
  <c r="BT110" i="14" s="1"/>
  <c r="BT111" i="14" s="1"/>
  <c r="BT112" i="14" s="1"/>
  <c r="BT113" i="14" s="1"/>
  <c r="BT114" i="14" s="1"/>
  <c r="BT115" i="14" s="1"/>
  <c r="BT116" i="14" s="1"/>
  <c r="BK94" i="14"/>
  <c r="BM94" i="14"/>
  <c r="BL94" i="14"/>
  <c r="BR94" i="14"/>
  <c r="BN94" i="14"/>
  <c r="BS95" i="14"/>
  <c r="BS96" i="14" s="1"/>
  <c r="BS97" i="14" s="1"/>
  <c r="BS98" i="14" s="1"/>
  <c r="BS99" i="14" s="1"/>
  <c r="BS100" i="14" s="1"/>
  <c r="BS101" i="14" s="1"/>
  <c r="BP94" i="14"/>
  <c r="BJ94" i="14"/>
  <c r="BQ94" i="14"/>
  <c r="BQ95" i="14" s="1"/>
  <c r="AG68" i="5"/>
  <c r="L60" i="5"/>
  <c r="Z59" i="5"/>
  <c r="G61" i="5"/>
  <c r="Z44" i="5"/>
  <c r="E43" i="5"/>
  <c r="N42" i="5"/>
  <c r="X51" i="5"/>
  <c r="R44" i="5"/>
  <c r="AC43" i="5"/>
  <c r="F42" i="5"/>
  <c r="P51" i="5"/>
  <c r="F84" i="5"/>
  <c r="D121" i="5"/>
  <c r="G84" i="5"/>
  <c r="E84" i="5"/>
  <c r="D84" i="5"/>
  <c r="AM91" i="5"/>
  <c r="O44" i="5"/>
  <c r="Z43" i="5"/>
  <c r="AI42" i="5"/>
  <c r="M51" i="5"/>
  <c r="AB59" i="5"/>
  <c r="AI68" i="5"/>
  <c r="N60" i="5"/>
  <c r="I61" i="5"/>
  <c r="T42" i="5"/>
  <c r="AD51" i="5"/>
  <c r="K43" i="5"/>
  <c r="AF44" i="5"/>
  <c r="AA68" i="5"/>
  <c r="T59" i="5"/>
  <c r="F60" i="5"/>
  <c r="AG61" i="5"/>
  <c r="X84" i="5"/>
  <c r="X121" i="5"/>
  <c r="Y84" i="5"/>
  <c r="AA84" i="5"/>
  <c r="Z84" i="5"/>
  <c r="W44" i="5"/>
  <c r="K42" i="5"/>
  <c r="AH43" i="5"/>
  <c r="U51" i="5"/>
  <c r="S101" i="5"/>
  <c r="R101" i="5"/>
  <c r="P101" i="5"/>
  <c r="P138" i="5"/>
  <c r="Q101" i="5"/>
  <c r="H68" i="5"/>
  <c r="S60" i="5"/>
  <c r="AG59" i="5"/>
  <c r="N61" i="5"/>
  <c r="I44" i="5"/>
  <c r="T43" i="5"/>
  <c r="AC42" i="5"/>
  <c r="G51" i="5"/>
  <c r="E44" i="5"/>
  <c r="Y42" i="5"/>
  <c r="AI51" i="5"/>
  <c r="P43" i="5"/>
  <c r="E60" i="5"/>
  <c r="AF61" i="5"/>
  <c r="S59" i="5"/>
  <c r="Z68" i="5"/>
  <c r="W51" i="5"/>
  <c r="D43" i="5"/>
  <c r="Y44" i="5"/>
  <c r="M42" i="5"/>
  <c r="K101" i="5"/>
  <c r="H138" i="5"/>
  <c r="J101" i="5"/>
  <c r="H101" i="5"/>
  <c r="I101" i="5"/>
  <c r="H60" i="5"/>
  <c r="V59" i="5"/>
  <c r="AI61" i="5"/>
  <c r="AC68" i="5"/>
  <c r="Q44" i="5"/>
  <c r="O51" i="5"/>
  <c r="AB43" i="5"/>
  <c r="E42" i="5"/>
  <c r="W42" i="5"/>
  <c r="AI44" i="5"/>
  <c r="AG51" i="5"/>
  <c r="N43" i="5"/>
  <c r="AD84" i="5"/>
  <c r="AE84" i="5"/>
  <c r="AB121" i="5"/>
  <c r="AC84" i="5"/>
  <c r="AB84" i="5"/>
  <c r="X68" i="5"/>
  <c r="AI60" i="5"/>
  <c r="Q59" i="5"/>
  <c r="AD61" i="5"/>
  <c r="AA61" i="5"/>
  <c r="N59" i="5"/>
  <c r="AF60" i="5"/>
  <c r="U68" i="5"/>
  <c r="W84" i="5"/>
  <c r="T121" i="5"/>
  <c r="T84" i="5"/>
  <c r="U84" i="5"/>
  <c r="V84" i="5"/>
  <c r="T44" i="5"/>
  <c r="AE43" i="5"/>
  <c r="H42" i="5"/>
  <c r="R51" i="5"/>
  <c r="V60" i="5"/>
  <c r="D59" i="5"/>
  <c r="Q61" i="5"/>
  <c r="K68" i="5"/>
  <c r="AA43" i="5"/>
  <c r="P44" i="5"/>
  <c r="N51" i="5"/>
  <c r="D42" i="5"/>
  <c r="R42" i="5"/>
  <c r="I43" i="5"/>
  <c r="AD44" i="5"/>
  <c r="AB51" i="5"/>
  <c r="P42" i="5"/>
  <c r="G43" i="5"/>
  <c r="AB44" i="5"/>
  <c r="Z51" i="5"/>
  <c r="I42" i="5"/>
  <c r="U44" i="5"/>
  <c r="AF43" i="5"/>
  <c r="S51" i="5"/>
  <c r="G139" i="5"/>
  <c r="D178" i="5"/>
  <c r="E139" i="5"/>
  <c r="F139" i="5"/>
  <c r="D139" i="5"/>
  <c r="I60" i="5"/>
  <c r="W59" i="5"/>
  <c r="AD68" i="5"/>
  <c r="D61" i="5"/>
  <c r="N84" i="5"/>
  <c r="O84" i="5"/>
  <c r="M84" i="5"/>
  <c r="L121" i="5"/>
  <c r="L84" i="5"/>
  <c r="D44" i="5"/>
  <c r="X42" i="5"/>
  <c r="O43" i="5"/>
  <c r="AH51" i="5"/>
  <c r="W60" i="5"/>
  <c r="E59" i="5"/>
  <c r="R61" i="5"/>
  <c r="L68" i="5"/>
  <c r="AA101" i="5"/>
  <c r="Z101" i="5"/>
  <c r="X138" i="5"/>
  <c r="X101" i="5"/>
  <c r="Y101" i="5"/>
  <c r="AB61" i="5"/>
  <c r="V68" i="5"/>
  <c r="O59" i="5"/>
  <c r="AG60" i="5"/>
  <c r="X44" i="5"/>
  <c r="AI43" i="5"/>
  <c r="L42" i="5"/>
  <c r="V51" i="5"/>
  <c r="P121" i="5"/>
  <c r="Q84" i="5"/>
  <c r="R84" i="5"/>
  <c r="P84" i="5"/>
  <c r="S84" i="5"/>
  <c r="K44" i="5"/>
  <c r="V43" i="5"/>
  <c r="AE42" i="5"/>
  <c r="I51" i="5"/>
  <c r="F51" i="5"/>
  <c r="S43" i="5"/>
  <c r="H44" i="5"/>
  <c r="AB42" i="5"/>
  <c r="U59" i="5"/>
  <c r="G60" i="5"/>
  <c r="AB68" i="5"/>
  <c r="AH61" i="5"/>
  <c r="AA59" i="5"/>
  <c r="H61" i="5"/>
  <c r="M60" i="5"/>
  <c r="AH68" i="5"/>
  <c r="AI84" i="5"/>
  <c r="AG84" i="5"/>
  <c r="AF84" i="5"/>
  <c r="AF121" i="5"/>
  <c r="AH84" i="5"/>
  <c r="S61" i="5"/>
  <c r="M68" i="5"/>
  <c r="F59" i="5"/>
  <c r="X60" i="5"/>
  <c r="AE61" i="5"/>
  <c r="D60" i="5"/>
  <c r="R59" i="5"/>
  <c r="Y68" i="5"/>
  <c r="T68" i="5"/>
  <c r="M59" i="5"/>
  <c r="AE60" i="5"/>
  <c r="Z61" i="5"/>
  <c r="AA60" i="5"/>
  <c r="I59" i="5"/>
  <c r="V61" i="5"/>
  <c r="P68" i="5"/>
  <c r="S44" i="5"/>
  <c r="Q51" i="5"/>
  <c r="AD43" i="5"/>
  <c r="G42" i="5"/>
  <c r="K51" i="5"/>
  <c r="M44" i="5"/>
  <c r="X43" i="5"/>
  <c r="AG42" i="5"/>
  <c r="AH44" i="5"/>
  <c r="V42" i="5"/>
  <c r="M43" i="5"/>
  <c r="AF51" i="5"/>
  <c r="P59" i="5"/>
  <c r="AC61" i="5"/>
  <c r="W68" i="5"/>
  <c r="AH60" i="5"/>
  <c r="J51" i="5"/>
  <c r="AF42" i="5"/>
  <c r="W43" i="5"/>
  <c r="L44" i="5"/>
  <c r="F44" i="5"/>
  <c r="Q43" i="5"/>
  <c r="Z42" i="5"/>
  <c r="D51" i="5"/>
  <c r="J60" i="5"/>
  <c r="E61" i="5"/>
  <c r="AE68" i="5"/>
  <c r="X59" i="5"/>
  <c r="K60" i="5"/>
  <c r="AF68" i="5"/>
  <c r="F61" i="5"/>
  <c r="Y59" i="5"/>
  <c r="AC51" i="5"/>
  <c r="J43" i="5"/>
  <c r="S42" i="5"/>
  <c r="AE44" i="5"/>
  <c r="Z60" i="5"/>
  <c r="U61" i="5"/>
  <c r="O68" i="5"/>
  <c r="H59" i="5"/>
  <c r="Q42" i="5"/>
  <c r="H43" i="5"/>
  <c r="AA51" i="5"/>
  <c r="AC44" i="5"/>
  <c r="W101" i="5"/>
  <c r="T101" i="5"/>
  <c r="T138" i="5"/>
  <c r="V101" i="5"/>
  <c r="U101" i="5"/>
  <c r="S68" i="5"/>
  <c r="Y61" i="5"/>
  <c r="AD60" i="5"/>
  <c r="L59" i="5"/>
  <c r="U60" i="5"/>
  <c r="AI59" i="5"/>
  <c r="P61" i="5"/>
  <c r="J68" i="5"/>
  <c r="I84" i="5"/>
  <c r="H121" i="5"/>
  <c r="H84" i="5"/>
  <c r="K84" i="5"/>
  <c r="J84" i="5"/>
  <c r="R43" i="5"/>
  <c r="G44" i="5"/>
  <c r="AA42" i="5"/>
  <c r="E51" i="5"/>
  <c r="AC101" i="5"/>
  <c r="AD101" i="5"/>
  <c r="AB138" i="5"/>
  <c r="AE101" i="5"/>
  <c r="AB101" i="5"/>
  <c r="N68" i="5"/>
  <c r="G59" i="5"/>
  <c r="T61" i="5"/>
  <c r="Y60" i="5"/>
  <c r="R68" i="5"/>
  <c r="AC60" i="5"/>
  <c r="K59" i="5"/>
  <c r="X61" i="5"/>
  <c r="AM101" i="5"/>
  <c r="Y43" i="5"/>
  <c r="AH42" i="5"/>
  <c r="L51" i="5"/>
  <c r="N44" i="5"/>
  <c r="AI101" i="5"/>
  <c r="AH101" i="5"/>
  <c r="AF101" i="5"/>
  <c r="AF138" i="5"/>
  <c r="AG101" i="5"/>
  <c r="AG44" i="5"/>
  <c r="U42" i="5"/>
  <c r="AE51" i="5"/>
  <c r="L43" i="5"/>
  <c r="L138" i="5"/>
  <c r="L101" i="5"/>
  <c r="O101" i="5"/>
  <c r="N101" i="5"/>
  <c r="M101" i="5"/>
  <c r="Y51" i="5"/>
  <c r="AA44" i="5"/>
  <c r="O42" i="5"/>
  <c r="F43" i="5"/>
  <c r="J42" i="5"/>
  <c r="AG43" i="5"/>
  <c r="T51" i="5"/>
  <c r="V44" i="5"/>
  <c r="AB60" i="5"/>
  <c r="W61" i="5"/>
  <c r="J59" i="5"/>
  <c r="Q68" i="5"/>
  <c r="AH59" i="5"/>
  <c r="O61" i="5"/>
  <c r="T60" i="5"/>
  <c r="I68" i="5"/>
  <c r="U43" i="5"/>
  <c r="J44" i="5"/>
  <c r="AD42" i="5"/>
  <c r="H51" i="5"/>
  <c r="AL8" i="4"/>
  <c r="AM8" i="4"/>
  <c r="AO9" i="4" s="1"/>
  <c r="BX55" i="14" l="1"/>
  <c r="BN358" i="14"/>
  <c r="BN359" i="14" s="1"/>
  <c r="BN360" i="14" s="1"/>
  <c r="BM358" i="14"/>
  <c r="BI338" i="14"/>
  <c r="BI339" i="14" s="1"/>
  <c r="BI340" i="14" s="1"/>
  <c r="BI341" i="14" s="1"/>
  <c r="BI342" i="14" s="1"/>
  <c r="BI343" i="14" s="1"/>
  <c r="BI344" i="14" s="1"/>
  <c r="BI345" i="14" s="1"/>
  <c r="BI346" i="14" s="1"/>
  <c r="BI347" i="14" s="1"/>
  <c r="BI348" i="14" s="1"/>
  <c r="BI349" i="14" s="1"/>
  <c r="BI350" i="14" s="1"/>
  <c r="BI351" i="14" s="1"/>
  <c r="BI352" i="14" s="1"/>
  <c r="BI353" i="14" s="1"/>
  <c r="BI354" i="14" s="1"/>
  <c r="BI355" i="14" s="1"/>
  <c r="BI356" i="14" s="1"/>
  <c r="BI357" i="14" s="1"/>
  <c r="BI358" i="14" s="1"/>
  <c r="BI359" i="14" s="1"/>
  <c r="BL358" i="14"/>
  <c r="BL359" i="14" s="1"/>
  <c r="BK358" i="14"/>
  <c r="BJ359" i="14" s="1"/>
  <c r="BK277" i="14"/>
  <c r="BI277" i="14"/>
  <c r="BP285" i="14"/>
  <c r="BP286" i="14" s="1"/>
  <c r="BP287" i="14" s="1"/>
  <c r="BP288" i="14" s="1"/>
  <c r="BP289" i="14" s="1"/>
  <c r="BP290" i="14" s="1"/>
  <c r="BP291" i="14" s="1"/>
  <c r="BP292" i="14" s="1"/>
  <c r="BP293" i="14" s="1"/>
  <c r="BP294" i="14" s="1"/>
  <c r="BP295" i="14" s="1"/>
  <c r="BP296" i="14" s="1"/>
  <c r="BP297" i="14" s="1"/>
  <c r="BP298" i="14" s="1"/>
  <c r="BP299" i="14" s="1"/>
  <c r="BU217" i="14"/>
  <c r="BU218" i="14" s="1"/>
  <c r="BU219" i="14" s="1"/>
  <c r="BU220" i="14" s="1"/>
  <c r="BU221" i="14" s="1"/>
  <c r="BU222" i="14" s="1"/>
  <c r="BU223" i="14" s="1"/>
  <c r="BU224" i="14" s="1"/>
  <c r="BU225" i="14" s="1"/>
  <c r="BU226" i="14" s="1"/>
  <c r="BU227" i="14" s="1"/>
  <c r="BU228" i="14" s="1"/>
  <c r="BU229" i="14" s="1"/>
  <c r="BU230" i="14" s="1"/>
  <c r="BU231" i="14" s="1"/>
  <c r="BU232" i="14" s="1"/>
  <c r="BU233" i="14" s="1"/>
  <c r="BU234" i="14" s="1"/>
  <c r="BU235" i="14" s="1"/>
  <c r="BU236" i="14" s="1"/>
  <c r="BU237" i="14" s="1"/>
  <c r="BU238" i="14" s="1"/>
  <c r="BK217" i="14"/>
  <c r="BI216" i="14"/>
  <c r="BT217" i="14"/>
  <c r="BT218" i="14" s="1"/>
  <c r="BT219" i="14" s="1"/>
  <c r="BT220" i="14" s="1"/>
  <c r="BT221" i="14" s="1"/>
  <c r="BT222" i="14" s="1"/>
  <c r="BT223" i="14" s="1"/>
  <c r="BT224" i="14" s="1"/>
  <c r="BT225" i="14" s="1"/>
  <c r="BT226" i="14" s="1"/>
  <c r="BT227" i="14" s="1"/>
  <c r="BT228" i="14" s="1"/>
  <c r="BT229" i="14" s="1"/>
  <c r="BT230" i="14" s="1"/>
  <c r="BT231" i="14" s="1"/>
  <c r="BT232" i="14" s="1"/>
  <c r="BT233" i="14" s="1"/>
  <c r="BT234" i="14" s="1"/>
  <c r="BT235" i="14" s="1"/>
  <c r="BT236" i="14" s="1"/>
  <c r="BT237" i="14" s="1"/>
  <c r="BT238" i="14" s="1"/>
  <c r="BS217" i="14"/>
  <c r="BM156" i="14"/>
  <c r="BS157" i="14"/>
  <c r="BS158" i="14" s="1"/>
  <c r="BS159" i="14" s="1"/>
  <c r="BS160" i="14" s="1"/>
  <c r="BS161" i="14" s="1"/>
  <c r="BS162" i="14" s="1"/>
  <c r="BS163" i="14" s="1"/>
  <c r="BS164" i="14" s="1"/>
  <c r="BS165" i="14" s="1"/>
  <c r="BS166" i="14" s="1"/>
  <c r="BS167" i="14" s="1"/>
  <c r="BS168" i="14" s="1"/>
  <c r="BS169" i="14" s="1"/>
  <c r="BS170" i="14" s="1"/>
  <c r="BS171" i="14" s="1"/>
  <c r="BS172" i="14" s="1"/>
  <c r="BS173" i="14" s="1"/>
  <c r="BS174" i="14" s="1"/>
  <c r="BT157" i="14"/>
  <c r="BT158" i="14" s="1"/>
  <c r="BT159" i="14" s="1"/>
  <c r="BT160" i="14" s="1"/>
  <c r="BT161" i="14" s="1"/>
  <c r="BT162" i="14" s="1"/>
  <c r="BT163" i="14" s="1"/>
  <c r="BT164" i="14" s="1"/>
  <c r="BT165" i="14" s="1"/>
  <c r="BT166" i="14" s="1"/>
  <c r="BT167" i="14" s="1"/>
  <c r="BT168" i="14" s="1"/>
  <c r="BT169" i="14" s="1"/>
  <c r="BT170" i="14" s="1"/>
  <c r="BT171" i="14" s="1"/>
  <c r="BT172" i="14" s="1"/>
  <c r="BT173" i="14" s="1"/>
  <c r="BR157" i="14"/>
  <c r="BR158" i="14" s="1"/>
  <c r="BR159" i="14" s="1"/>
  <c r="BU162" i="14"/>
  <c r="BU163" i="14" s="1"/>
  <c r="BU164" i="14" s="1"/>
  <c r="BU165" i="14" s="1"/>
  <c r="BU166" i="14" s="1"/>
  <c r="BU167" i="14" s="1"/>
  <c r="BU168" i="14" s="1"/>
  <c r="BU169" i="14" s="1"/>
  <c r="BU170" i="14" s="1"/>
  <c r="BU171" i="14" s="1"/>
  <c r="BU172" i="14" s="1"/>
  <c r="BU173" i="14" s="1"/>
  <c r="BU174" i="14" s="1"/>
  <c r="BU175" i="14" s="1"/>
  <c r="BU176" i="14" s="1"/>
  <c r="BU177" i="14" s="1"/>
  <c r="BP156" i="14"/>
  <c r="BP157" i="14" s="1"/>
  <c r="BP158" i="14" s="1"/>
  <c r="BO277" i="14"/>
  <c r="BO278" i="14" s="1"/>
  <c r="BO279" i="14" s="1"/>
  <c r="BO280" i="14" s="1"/>
  <c r="BO281" i="14" s="1"/>
  <c r="BO282" i="14" s="1"/>
  <c r="BO283" i="14" s="1"/>
  <c r="BO284" i="14" s="1"/>
  <c r="BO285" i="14" s="1"/>
  <c r="BO286" i="14" s="1"/>
  <c r="BO287" i="14" s="1"/>
  <c r="BO288" i="14" s="1"/>
  <c r="BO289" i="14" s="1"/>
  <c r="BO290" i="14" s="1"/>
  <c r="BO291" i="14" s="1"/>
  <c r="BO292" i="14" s="1"/>
  <c r="BO293" i="14" s="1"/>
  <c r="BO294" i="14" s="1"/>
  <c r="BO295" i="14" s="1"/>
  <c r="BO296" i="14" s="1"/>
  <c r="BO297" i="14" s="1"/>
  <c r="BO298" i="14" s="1"/>
  <c r="BO299" i="14" s="1"/>
  <c r="BL277" i="14"/>
  <c r="BM277" i="14"/>
  <c r="BN217" i="14"/>
  <c r="BQ217" i="14"/>
  <c r="BL217" i="14"/>
  <c r="BM217" i="14"/>
  <c r="BP217" i="14"/>
  <c r="BJ216" i="14"/>
  <c r="BJ217" i="14" s="1"/>
  <c r="BJ218" i="14" s="1"/>
  <c r="BO217" i="14"/>
  <c r="BO156" i="14"/>
  <c r="BO157" i="14" s="1"/>
  <c r="BO158" i="14" s="1"/>
  <c r="BL156" i="14"/>
  <c r="BN156" i="14"/>
  <c r="BM157" i="14" s="1"/>
  <c r="BK156" i="14"/>
  <c r="BK157" i="14" s="1"/>
  <c r="BR160" i="14"/>
  <c r="BR161" i="14" s="1"/>
  <c r="BR162" i="14" s="1"/>
  <c r="BJ156" i="14"/>
  <c r="BJ157" i="14" s="1"/>
  <c r="BR33" i="14"/>
  <c r="BW47" i="14"/>
  <c r="BW48" i="14" s="1"/>
  <c r="BW49" i="14" s="1"/>
  <c r="BW50" i="14" s="1"/>
  <c r="BW51" i="14" s="1"/>
  <c r="BW52" i="14" s="1"/>
  <c r="BW53" i="14" s="1"/>
  <c r="BW54" i="14" s="1"/>
  <c r="BK33" i="14"/>
  <c r="BN33" i="14"/>
  <c r="BL33" i="14"/>
  <c r="BU33" i="14"/>
  <c r="BU34" i="14" s="1"/>
  <c r="BU35" i="14" s="1"/>
  <c r="BU36" i="14" s="1"/>
  <c r="BU37" i="14" s="1"/>
  <c r="BU38" i="14" s="1"/>
  <c r="BU39" i="14" s="1"/>
  <c r="BU40" i="14" s="1"/>
  <c r="BU41" i="14" s="1"/>
  <c r="BU42" i="14" s="1"/>
  <c r="BU43" i="14" s="1"/>
  <c r="BU44" i="14" s="1"/>
  <c r="BU45" i="14" s="1"/>
  <c r="BU46" i="14" s="1"/>
  <c r="BU47" i="14" s="1"/>
  <c r="BU48" i="14" s="1"/>
  <c r="BS33" i="14"/>
  <c r="BP33" i="14"/>
  <c r="BM33" i="14"/>
  <c r="BK34" i="14" s="1"/>
  <c r="BQ33" i="14"/>
  <c r="BV47" i="14"/>
  <c r="BO33" i="14"/>
  <c r="BI33" i="14"/>
  <c r="BJ33" i="14"/>
  <c r="BS102" i="14"/>
  <c r="BS103" i="14" s="1"/>
  <c r="BS104" i="14" s="1"/>
  <c r="BS105" i="14" s="1"/>
  <c r="BS106" i="14" s="1"/>
  <c r="BS107" i="14" s="1"/>
  <c r="BS108" i="14" s="1"/>
  <c r="BS109" i="14" s="1"/>
  <c r="BS110" i="14" s="1"/>
  <c r="BS111" i="14" s="1"/>
  <c r="BS112" i="14" s="1"/>
  <c r="BS113" i="14" s="1"/>
  <c r="BS114" i="14" s="1"/>
  <c r="BS115" i="14" s="1"/>
  <c r="BS116" i="14" s="1"/>
  <c r="BJ95" i="14"/>
  <c r="BN95" i="14"/>
  <c r="BR95" i="14"/>
  <c r="BR96" i="14" s="1"/>
  <c r="BR97" i="14" s="1"/>
  <c r="BR98" i="14" s="1"/>
  <c r="BR99" i="14" s="1"/>
  <c r="BR100" i="14" s="1"/>
  <c r="BR101" i="14" s="1"/>
  <c r="BR102" i="14" s="1"/>
  <c r="BR103" i="14" s="1"/>
  <c r="BR104" i="14" s="1"/>
  <c r="BR105" i="14" s="1"/>
  <c r="BR106" i="14" s="1"/>
  <c r="BR107" i="14" s="1"/>
  <c r="BR108" i="14" s="1"/>
  <c r="BR109" i="14" s="1"/>
  <c r="BR110" i="14" s="1"/>
  <c r="BR111" i="14" s="1"/>
  <c r="BR112" i="14" s="1"/>
  <c r="BR113" i="14" s="1"/>
  <c r="BR114" i="14" s="1"/>
  <c r="BR115" i="14" s="1"/>
  <c r="BR116" i="14" s="1"/>
  <c r="BP95" i="14"/>
  <c r="BP96" i="14" s="1"/>
  <c r="BL95" i="14"/>
  <c r="BM95" i="14"/>
  <c r="BK95" i="14"/>
  <c r="BI95" i="14"/>
  <c r="BO95" i="14"/>
  <c r="BO96" i="14" s="1"/>
  <c r="AF41" i="5"/>
  <c r="T52" i="5"/>
  <c r="AI58" i="5"/>
  <c r="AH41" i="5"/>
  <c r="G58" i="5"/>
  <c r="I58" i="5"/>
  <c r="AC41" i="5"/>
  <c r="AF52" i="5"/>
  <c r="N58" i="5"/>
  <c r="L52" i="5"/>
  <c r="S41" i="5"/>
  <c r="F58" i="5"/>
  <c r="Z41" i="5"/>
  <c r="AB41" i="5"/>
  <c r="Q41" i="5"/>
  <c r="O41" i="5"/>
  <c r="E41" i="5"/>
  <c r="Z58" i="5"/>
  <c r="AA58" i="5"/>
  <c r="AF69" i="5"/>
  <c r="AM139" i="5"/>
  <c r="AD41" i="5"/>
  <c r="K122" i="5"/>
  <c r="I122" i="5"/>
  <c r="H162" i="5"/>
  <c r="H122" i="5"/>
  <c r="J122" i="5"/>
  <c r="X41" i="5"/>
  <c r="AD122" i="5"/>
  <c r="AE122" i="5"/>
  <c r="AB162" i="5"/>
  <c r="AB122" i="5"/>
  <c r="AC122" i="5"/>
  <c r="T58" i="5"/>
  <c r="X52" i="5"/>
  <c r="V41" i="5"/>
  <c r="W58" i="5"/>
  <c r="AB52" i="5"/>
  <c r="S58" i="5"/>
  <c r="S139" i="5"/>
  <c r="P178" i="5"/>
  <c r="Q139" i="5"/>
  <c r="P139" i="5"/>
  <c r="R139" i="5"/>
  <c r="N41" i="5"/>
  <c r="AA41" i="5"/>
  <c r="T69" i="5"/>
  <c r="H58" i="5"/>
  <c r="L69" i="5"/>
  <c r="H178" i="5"/>
  <c r="I139" i="5"/>
  <c r="K139" i="5"/>
  <c r="H139" i="5"/>
  <c r="J139" i="5"/>
  <c r="F122" i="5"/>
  <c r="G122" i="5"/>
  <c r="E122" i="5"/>
  <c r="D162" i="5"/>
  <c r="D122" i="5"/>
  <c r="AM129" i="5"/>
  <c r="AI139" i="5"/>
  <c r="AF178" i="5"/>
  <c r="AH139" i="5"/>
  <c r="AG139" i="5"/>
  <c r="AF139" i="5"/>
  <c r="Y58" i="5"/>
  <c r="D52" i="5"/>
  <c r="AG41" i="5"/>
  <c r="P69" i="5"/>
  <c r="N122" i="5"/>
  <c r="O122" i="5"/>
  <c r="L162" i="5"/>
  <c r="L122" i="5"/>
  <c r="M122" i="5"/>
  <c r="U41" i="5"/>
  <c r="D58" i="5"/>
  <c r="AI41" i="5"/>
  <c r="J41" i="5"/>
  <c r="T139" i="5"/>
  <c r="W139" i="5"/>
  <c r="T178" i="5"/>
  <c r="U139" i="5"/>
  <c r="V139" i="5"/>
  <c r="AI122" i="5"/>
  <c r="AG122" i="5"/>
  <c r="AF162" i="5"/>
  <c r="AF122" i="5"/>
  <c r="AH122" i="5"/>
  <c r="AH58" i="5"/>
  <c r="H52" i="5"/>
  <c r="S122" i="5"/>
  <c r="Q122" i="5"/>
  <c r="P162" i="5"/>
  <c r="R122" i="5"/>
  <c r="P122" i="5"/>
  <c r="AB58" i="5"/>
  <c r="E58" i="5"/>
  <c r="I41" i="5"/>
  <c r="R41" i="5"/>
  <c r="T162" i="5"/>
  <c r="U122" i="5"/>
  <c r="T122" i="5"/>
  <c r="W122" i="5"/>
  <c r="V122" i="5"/>
  <c r="AA122" i="5"/>
  <c r="X162" i="5"/>
  <c r="Y122" i="5"/>
  <c r="Z122" i="5"/>
  <c r="X122" i="5"/>
  <c r="P52" i="5"/>
  <c r="M41" i="5"/>
  <c r="AB69" i="5"/>
  <c r="AE41" i="5"/>
  <c r="D41" i="5"/>
  <c r="X69" i="5"/>
  <c r="V58" i="5"/>
  <c r="AG58" i="5"/>
  <c r="T41" i="5"/>
  <c r="F41" i="5"/>
  <c r="L139" i="5"/>
  <c r="L178" i="5"/>
  <c r="M139" i="5"/>
  <c r="O139" i="5"/>
  <c r="N139" i="5"/>
  <c r="AB139" i="5"/>
  <c r="AE139" i="5"/>
  <c r="AC139" i="5"/>
  <c r="AB178" i="5"/>
  <c r="AD139" i="5"/>
  <c r="L41" i="5"/>
  <c r="D179" i="5"/>
  <c r="G179" i="5"/>
  <c r="F179" i="5"/>
  <c r="E179" i="5"/>
  <c r="H41" i="5"/>
  <c r="W41" i="5"/>
  <c r="Y41" i="5"/>
  <c r="X58" i="5"/>
  <c r="G41" i="5"/>
  <c r="U58" i="5"/>
  <c r="Y139" i="5"/>
  <c r="AA139" i="5"/>
  <c r="Z139" i="5"/>
  <c r="X178" i="5"/>
  <c r="X139" i="5"/>
  <c r="P41" i="5"/>
  <c r="H69" i="5"/>
  <c r="K41" i="5"/>
  <c r="AO11" i="4"/>
  <c r="AO10" i="4"/>
  <c r="AO12" i="4"/>
  <c r="AN9" i="4"/>
  <c r="BA15" i="4"/>
  <c r="BA18" i="4" s="1"/>
  <c r="BB15" i="4"/>
  <c r="BW55" i="14" l="1"/>
  <c r="BK359" i="14"/>
  <c r="BJ360" i="14" s="1"/>
  <c r="BM359" i="14"/>
  <c r="BM360" i="14" s="1"/>
  <c r="BK278" i="14"/>
  <c r="BR218" i="14"/>
  <c r="BQ218" i="14"/>
  <c r="BN218" i="14"/>
  <c r="BO218" i="14"/>
  <c r="BS218" i="14"/>
  <c r="BS219" i="14" s="1"/>
  <c r="BS220" i="14" s="1"/>
  <c r="BS221" i="14" s="1"/>
  <c r="BS222" i="14" s="1"/>
  <c r="BS223" i="14" s="1"/>
  <c r="BS224" i="14" s="1"/>
  <c r="BS225" i="14" s="1"/>
  <c r="BS226" i="14" s="1"/>
  <c r="BS227" i="14" s="1"/>
  <c r="BS228" i="14" s="1"/>
  <c r="BS229" i="14" s="1"/>
  <c r="BS230" i="14" s="1"/>
  <c r="BS231" i="14" s="1"/>
  <c r="BS232" i="14" s="1"/>
  <c r="BS233" i="14" s="1"/>
  <c r="BS234" i="14" s="1"/>
  <c r="BS235" i="14" s="1"/>
  <c r="BS236" i="14" s="1"/>
  <c r="BS237" i="14" s="1"/>
  <c r="BS238" i="14" s="1"/>
  <c r="BP218" i="14"/>
  <c r="BT174" i="14"/>
  <c r="BT175" i="14" s="1"/>
  <c r="BT176" i="14" s="1"/>
  <c r="BT177" i="14" s="1"/>
  <c r="BR163" i="14"/>
  <c r="BR164" i="14" s="1"/>
  <c r="BR165" i="14" s="1"/>
  <c r="BR166" i="14" s="1"/>
  <c r="BR167" i="14" s="1"/>
  <c r="BR168" i="14" s="1"/>
  <c r="BR169" i="14" s="1"/>
  <c r="BR170" i="14" s="1"/>
  <c r="BR171" i="14" s="1"/>
  <c r="BR172" i="14" s="1"/>
  <c r="BR173" i="14" s="1"/>
  <c r="BR174" i="14" s="1"/>
  <c r="BR175" i="14" s="1"/>
  <c r="BQ158" i="14"/>
  <c r="BQ159" i="14" s="1"/>
  <c r="BQ160" i="14" s="1"/>
  <c r="BQ161" i="14" s="1"/>
  <c r="BQ162" i="14" s="1"/>
  <c r="BQ163" i="14" s="1"/>
  <c r="BQ164" i="14" s="1"/>
  <c r="BQ165" i="14" s="1"/>
  <c r="BQ166" i="14" s="1"/>
  <c r="BQ167" i="14" s="1"/>
  <c r="BQ168" i="14" s="1"/>
  <c r="BQ169" i="14" s="1"/>
  <c r="BQ170" i="14" s="1"/>
  <c r="BQ171" i="14" s="1"/>
  <c r="BQ172" i="14" s="1"/>
  <c r="BQ173" i="14" s="1"/>
  <c r="BQ174" i="14" s="1"/>
  <c r="BQ175" i="14" s="1"/>
  <c r="BN278" i="14"/>
  <c r="BN279" i="14" s="1"/>
  <c r="BN280" i="14" s="1"/>
  <c r="BN281" i="14" s="1"/>
  <c r="BN282" i="14" s="1"/>
  <c r="BN283" i="14" s="1"/>
  <c r="BN284" i="14" s="1"/>
  <c r="BN285" i="14" s="1"/>
  <c r="BN286" i="14" s="1"/>
  <c r="BN287" i="14" s="1"/>
  <c r="BN288" i="14" s="1"/>
  <c r="BN289" i="14" s="1"/>
  <c r="BN290" i="14" s="1"/>
  <c r="BN291" i="14" s="1"/>
  <c r="BN292" i="14" s="1"/>
  <c r="BN293" i="14" s="1"/>
  <c r="BN294" i="14" s="1"/>
  <c r="BN295" i="14" s="1"/>
  <c r="BN296" i="14" s="1"/>
  <c r="BN297" i="14" s="1"/>
  <c r="BN298" i="14" s="1"/>
  <c r="BN299" i="14" s="1"/>
  <c r="BM278" i="14"/>
  <c r="BL278" i="14"/>
  <c r="BL279" i="14" s="1"/>
  <c r="BI278" i="14"/>
  <c r="BJ278" i="14"/>
  <c r="BM218" i="14"/>
  <c r="BL218" i="14"/>
  <c r="BK218" i="14"/>
  <c r="BJ219" i="14" s="1"/>
  <c r="BI217" i="14"/>
  <c r="BI218" i="14" s="1"/>
  <c r="BI219" i="14" s="1"/>
  <c r="BI157" i="14"/>
  <c r="BN157" i="14"/>
  <c r="BN158" i="14" s="1"/>
  <c r="BN159" i="14" s="1"/>
  <c r="BL157" i="14"/>
  <c r="BJ34" i="14"/>
  <c r="BS34" i="14"/>
  <c r="BV48" i="14"/>
  <c r="BV49" i="14" s="1"/>
  <c r="BV50" i="14" s="1"/>
  <c r="BV51" i="14" s="1"/>
  <c r="BV52" i="14" s="1"/>
  <c r="BV53" i="14" s="1"/>
  <c r="BV54" i="14" s="1"/>
  <c r="BT34" i="14"/>
  <c r="BT35" i="14" s="1"/>
  <c r="BT36" i="14" s="1"/>
  <c r="BT37" i="14" s="1"/>
  <c r="BT38" i="14" s="1"/>
  <c r="BT39" i="14" s="1"/>
  <c r="BT40" i="14" s="1"/>
  <c r="BT41" i="14" s="1"/>
  <c r="BT42" i="14" s="1"/>
  <c r="BT43" i="14" s="1"/>
  <c r="BT44" i="14" s="1"/>
  <c r="BT45" i="14" s="1"/>
  <c r="BT46" i="14" s="1"/>
  <c r="BT47" i="14" s="1"/>
  <c r="BT48" i="14" s="1"/>
  <c r="BT49" i="14" s="1"/>
  <c r="BQ34" i="14"/>
  <c r="BI34" i="14"/>
  <c r="BR34" i="14"/>
  <c r="BM34" i="14"/>
  <c r="BP34" i="14"/>
  <c r="BO34" i="14"/>
  <c r="BN34" i="14"/>
  <c r="BN35" i="14" s="1"/>
  <c r="BL34" i="14"/>
  <c r="BL35" i="14" s="1"/>
  <c r="BK96" i="14"/>
  <c r="BJ96" i="14"/>
  <c r="BQ96" i="14"/>
  <c r="BQ97" i="14" s="1"/>
  <c r="BQ98" i="14" s="1"/>
  <c r="BQ99" i="14" s="1"/>
  <c r="BQ100" i="14" s="1"/>
  <c r="BQ101" i="14" s="1"/>
  <c r="BQ102" i="14" s="1"/>
  <c r="BQ103" i="14" s="1"/>
  <c r="BQ104" i="14" s="1"/>
  <c r="BQ105" i="14" s="1"/>
  <c r="BQ106" i="14" s="1"/>
  <c r="BQ107" i="14" s="1"/>
  <c r="BQ108" i="14" s="1"/>
  <c r="BQ109" i="14" s="1"/>
  <c r="BQ110" i="14" s="1"/>
  <c r="BQ111" i="14" s="1"/>
  <c r="BQ112" i="14" s="1"/>
  <c r="BQ113" i="14" s="1"/>
  <c r="BQ114" i="14" s="1"/>
  <c r="BQ115" i="14" s="1"/>
  <c r="BQ116" i="14" s="1"/>
  <c r="BI96" i="14"/>
  <c r="BM96" i="14"/>
  <c r="BL96" i="14"/>
  <c r="BN96" i="14"/>
  <c r="BN97" i="14" s="1"/>
  <c r="P40" i="5"/>
  <c r="X57" i="5"/>
  <c r="AB40" i="5"/>
  <c r="AO13" i="4"/>
  <c r="AO14" i="4" s="1"/>
  <c r="AO21" i="4" s="1"/>
  <c r="AO8" i="4" s="1"/>
  <c r="AM151" i="5"/>
  <c r="BB17" i="4"/>
  <c r="BB18" i="4"/>
  <c r="AF40" i="5"/>
  <c r="L40" i="5"/>
  <c r="U163" i="5"/>
  <c r="V163" i="5"/>
  <c r="T163" i="5"/>
  <c r="W163" i="5"/>
  <c r="D57" i="5"/>
  <c r="AM49" i="5"/>
  <c r="X40" i="5"/>
  <c r="D40" i="5"/>
  <c r="Y163" i="5"/>
  <c r="AA163" i="5"/>
  <c r="Z163" i="5"/>
  <c r="X163" i="5"/>
  <c r="D163" i="5"/>
  <c r="G163" i="5"/>
  <c r="E163" i="5"/>
  <c r="AM167" i="5"/>
  <c r="F163" i="5"/>
  <c r="I179" i="5"/>
  <c r="K179" i="5"/>
  <c r="J179" i="5"/>
  <c r="H179" i="5"/>
  <c r="Y179" i="5"/>
  <c r="AA179" i="5"/>
  <c r="Z179" i="5"/>
  <c r="X179" i="5"/>
  <c r="O179" i="5"/>
  <c r="L179" i="5"/>
  <c r="N179" i="5"/>
  <c r="M179" i="5"/>
  <c r="U179" i="5"/>
  <c r="W179" i="5"/>
  <c r="V179" i="5"/>
  <c r="T179" i="5"/>
  <c r="S179" i="5"/>
  <c r="R179" i="5"/>
  <c r="Q179" i="5"/>
  <c r="P179" i="5"/>
  <c r="T57" i="5"/>
  <c r="H40" i="5"/>
  <c r="AE179" i="5"/>
  <c r="AB179" i="5"/>
  <c r="AC179" i="5"/>
  <c r="AD179" i="5"/>
  <c r="O163" i="5"/>
  <c r="L163" i="5"/>
  <c r="M163" i="5"/>
  <c r="N163" i="5"/>
  <c r="I163" i="5"/>
  <c r="K163" i="5"/>
  <c r="J163" i="5"/>
  <c r="H163" i="5"/>
  <c r="T40" i="5"/>
  <c r="AI163" i="5"/>
  <c r="AH163" i="5"/>
  <c r="AG163" i="5"/>
  <c r="AF163" i="5"/>
  <c r="AI179" i="5"/>
  <c r="AH179" i="5"/>
  <c r="AG179" i="5"/>
  <c r="AF179" i="5"/>
  <c r="AE163" i="5"/>
  <c r="AB163" i="5"/>
  <c r="AD163" i="5"/>
  <c r="AC163" i="5"/>
  <c r="S163" i="5"/>
  <c r="R163" i="5"/>
  <c r="P163" i="5"/>
  <c r="Q163" i="5"/>
  <c r="BA16" i="4"/>
  <c r="BA17" i="4"/>
  <c r="AN12" i="4"/>
  <c r="AN10" i="4"/>
  <c r="AN11" i="4"/>
  <c r="BB16" i="4"/>
  <c r="BV55" i="14" l="1"/>
  <c r="BK360" i="14"/>
  <c r="BI360" i="14"/>
  <c r="BL360" i="14"/>
  <c r="BJ279" i="14"/>
  <c r="BO219" i="14"/>
  <c r="BQ219" i="14"/>
  <c r="BR219" i="14"/>
  <c r="BR220" i="14" s="1"/>
  <c r="BR221" i="14" s="1"/>
  <c r="BR222" i="14" s="1"/>
  <c r="BR223" i="14" s="1"/>
  <c r="BR224" i="14" s="1"/>
  <c r="BR225" i="14" s="1"/>
  <c r="BR226" i="14" s="1"/>
  <c r="BR227" i="14" s="1"/>
  <c r="BR228" i="14" s="1"/>
  <c r="BR229" i="14" s="1"/>
  <c r="BR230" i="14" s="1"/>
  <c r="BR231" i="14" s="1"/>
  <c r="BR232" i="14" s="1"/>
  <c r="BR233" i="14" s="1"/>
  <c r="BR234" i="14" s="1"/>
  <c r="BR235" i="14" s="1"/>
  <c r="BR236" i="14" s="1"/>
  <c r="BR237" i="14" s="1"/>
  <c r="BR238" i="14" s="1"/>
  <c r="BM219" i="14"/>
  <c r="BL219" i="14"/>
  <c r="BP219" i="14"/>
  <c r="BN219" i="14"/>
  <c r="BP159" i="14"/>
  <c r="BP160" i="14" s="1"/>
  <c r="BP161" i="14" s="1"/>
  <c r="BP162" i="14" s="1"/>
  <c r="BP163" i="14" s="1"/>
  <c r="BP164" i="14" s="1"/>
  <c r="BP165" i="14" s="1"/>
  <c r="BP166" i="14" s="1"/>
  <c r="BP167" i="14" s="1"/>
  <c r="BP168" i="14" s="1"/>
  <c r="BP169" i="14" s="1"/>
  <c r="BP170" i="14" s="1"/>
  <c r="BP171" i="14" s="1"/>
  <c r="BP172" i="14" s="1"/>
  <c r="BP173" i="14" s="1"/>
  <c r="BP174" i="14" s="1"/>
  <c r="BP175" i="14" s="1"/>
  <c r="BP176" i="14" s="1"/>
  <c r="BS175" i="14"/>
  <c r="BS176" i="14" s="1"/>
  <c r="BS177" i="14" s="1"/>
  <c r="BO159" i="14"/>
  <c r="BK279" i="14"/>
  <c r="BK280" i="14" s="1"/>
  <c r="BI279" i="14"/>
  <c r="BM279" i="14"/>
  <c r="BM280" i="14" s="1"/>
  <c r="BM281" i="14" s="1"/>
  <c r="BM282" i="14" s="1"/>
  <c r="BM283" i="14" s="1"/>
  <c r="BM284" i="14" s="1"/>
  <c r="BM285" i="14" s="1"/>
  <c r="BM286" i="14" s="1"/>
  <c r="BM287" i="14" s="1"/>
  <c r="BM288" i="14" s="1"/>
  <c r="BM289" i="14" s="1"/>
  <c r="BM290" i="14" s="1"/>
  <c r="BM291" i="14" s="1"/>
  <c r="BM292" i="14" s="1"/>
  <c r="BM293" i="14" s="1"/>
  <c r="BM294" i="14" s="1"/>
  <c r="BM295" i="14" s="1"/>
  <c r="BM296" i="14" s="1"/>
  <c r="BM297" i="14" s="1"/>
  <c r="BM298" i="14" s="1"/>
  <c r="BM299" i="14" s="1"/>
  <c r="BK219" i="14"/>
  <c r="BL158" i="14"/>
  <c r="BK158" i="14"/>
  <c r="BI158" i="14"/>
  <c r="BJ158" i="14"/>
  <c r="BM158" i="14"/>
  <c r="BM159" i="14" s="1"/>
  <c r="BM160" i="14" s="1"/>
  <c r="BR35" i="14"/>
  <c r="BR36" i="14" s="1"/>
  <c r="BR37" i="14" s="1"/>
  <c r="BR38" i="14" s="1"/>
  <c r="BR39" i="14" s="1"/>
  <c r="BR40" i="14" s="1"/>
  <c r="BR41" i="14" s="1"/>
  <c r="BR42" i="14" s="1"/>
  <c r="BR43" i="14" s="1"/>
  <c r="BR44" i="14" s="1"/>
  <c r="BR45" i="14" s="1"/>
  <c r="BR46" i="14" s="1"/>
  <c r="BR47" i="14" s="1"/>
  <c r="BR48" i="14" s="1"/>
  <c r="BR49" i="14" s="1"/>
  <c r="BO35" i="14"/>
  <c r="BS35" i="14"/>
  <c r="BS36" i="14" s="1"/>
  <c r="BS37" i="14" s="1"/>
  <c r="BS38" i="14" s="1"/>
  <c r="BS39" i="14" s="1"/>
  <c r="BS40" i="14" s="1"/>
  <c r="BS41" i="14" s="1"/>
  <c r="BS42" i="14" s="1"/>
  <c r="BS43" i="14" s="1"/>
  <c r="BS44" i="14" s="1"/>
  <c r="BS45" i="14" s="1"/>
  <c r="BS46" i="14" s="1"/>
  <c r="BS47" i="14" s="1"/>
  <c r="BS48" i="14" s="1"/>
  <c r="BS49" i="14" s="1"/>
  <c r="BS50" i="14" s="1"/>
  <c r="BM35" i="14"/>
  <c r="BU49" i="14"/>
  <c r="BU50" i="14" s="1"/>
  <c r="BU51" i="14" s="1"/>
  <c r="BU52" i="14" s="1"/>
  <c r="BU53" i="14" s="1"/>
  <c r="BU54" i="14" s="1"/>
  <c r="BP35" i="14"/>
  <c r="BI35" i="14"/>
  <c r="BQ35" i="14"/>
  <c r="BJ35" i="14"/>
  <c r="BK35" i="14"/>
  <c r="BK97" i="14"/>
  <c r="BP97" i="14"/>
  <c r="BP98" i="14" s="1"/>
  <c r="BP99" i="14" s="1"/>
  <c r="BP100" i="14" s="1"/>
  <c r="BP101" i="14" s="1"/>
  <c r="BP102" i="14" s="1"/>
  <c r="BP103" i="14" s="1"/>
  <c r="BP104" i="14" s="1"/>
  <c r="BP105" i="14" s="1"/>
  <c r="BP106" i="14" s="1"/>
  <c r="BP107" i="14" s="1"/>
  <c r="BP108" i="14" s="1"/>
  <c r="BP109" i="14" s="1"/>
  <c r="BP110" i="14" s="1"/>
  <c r="BP111" i="14" s="1"/>
  <c r="BP112" i="14" s="1"/>
  <c r="BP113" i="14" s="1"/>
  <c r="BP114" i="14" s="1"/>
  <c r="BP115" i="14" s="1"/>
  <c r="BP116" i="14" s="1"/>
  <c r="BL97" i="14"/>
  <c r="BM97" i="14"/>
  <c r="BM98" i="14" s="1"/>
  <c r="BI97" i="14"/>
  <c r="BJ97" i="14"/>
  <c r="BO97" i="14"/>
  <c r="BA19" i="4"/>
  <c r="BA20" i="4" s="1"/>
  <c r="AM48" i="5"/>
  <c r="AN13" i="4"/>
  <c r="AN14" i="4" s="1"/>
  <c r="AN21" i="4" s="1"/>
  <c r="BD15" i="4"/>
  <c r="BD16" i="4" s="1"/>
  <c r="AQ9" i="4"/>
  <c r="BB19" i="4"/>
  <c r="BB20" i="4" s="1"/>
  <c r="AO24" i="4"/>
  <c r="BU55" i="14" l="1"/>
  <c r="BN220" i="14"/>
  <c r="BO220" i="14"/>
  <c r="BK220" i="14"/>
  <c r="BQ220" i="14"/>
  <c r="BQ221" i="14" s="1"/>
  <c r="BQ222" i="14" s="1"/>
  <c r="BQ223" i="14" s="1"/>
  <c r="BQ224" i="14" s="1"/>
  <c r="BQ225" i="14" s="1"/>
  <c r="BQ226" i="14" s="1"/>
  <c r="BQ227" i="14" s="1"/>
  <c r="BQ228" i="14" s="1"/>
  <c r="BQ229" i="14" s="1"/>
  <c r="BQ230" i="14" s="1"/>
  <c r="BQ231" i="14" s="1"/>
  <c r="BQ232" i="14" s="1"/>
  <c r="BQ233" i="14" s="1"/>
  <c r="BQ234" i="14" s="1"/>
  <c r="BQ235" i="14" s="1"/>
  <c r="BQ236" i="14" s="1"/>
  <c r="BQ237" i="14" s="1"/>
  <c r="BQ238" i="14" s="1"/>
  <c r="BP220" i="14"/>
  <c r="BO221" i="14" s="1"/>
  <c r="BL220" i="14"/>
  <c r="BM220" i="14"/>
  <c r="BR176" i="14"/>
  <c r="BR177" i="14" s="1"/>
  <c r="BN160" i="14"/>
  <c r="BN161" i="14" s="1"/>
  <c r="BN162" i="14" s="1"/>
  <c r="BN163" i="14" s="1"/>
  <c r="BN164" i="14" s="1"/>
  <c r="BN165" i="14" s="1"/>
  <c r="BN166" i="14" s="1"/>
  <c r="BN167" i="14" s="1"/>
  <c r="BN168" i="14" s="1"/>
  <c r="BN169" i="14" s="1"/>
  <c r="BN170" i="14" s="1"/>
  <c r="BN171" i="14" s="1"/>
  <c r="BN172" i="14" s="1"/>
  <c r="BN173" i="14" s="1"/>
  <c r="BN174" i="14" s="1"/>
  <c r="BN175" i="14" s="1"/>
  <c r="BN176" i="14" s="1"/>
  <c r="BN177" i="14" s="1"/>
  <c r="BO160" i="14"/>
  <c r="BO161" i="14" s="1"/>
  <c r="BO162" i="14" s="1"/>
  <c r="BO163" i="14" s="1"/>
  <c r="BO164" i="14" s="1"/>
  <c r="BO165" i="14" s="1"/>
  <c r="BO166" i="14" s="1"/>
  <c r="BO167" i="14" s="1"/>
  <c r="BO168" i="14" s="1"/>
  <c r="BO169" i="14" s="1"/>
  <c r="BO170" i="14" s="1"/>
  <c r="BO171" i="14" s="1"/>
  <c r="BO172" i="14" s="1"/>
  <c r="BO173" i="14" s="1"/>
  <c r="BO174" i="14" s="1"/>
  <c r="BO175" i="14" s="1"/>
  <c r="BO176" i="14" s="1"/>
  <c r="BO177" i="14" s="1"/>
  <c r="BQ176" i="14"/>
  <c r="BJ280" i="14"/>
  <c r="BL280" i="14"/>
  <c r="BL281" i="14" s="1"/>
  <c r="BL282" i="14" s="1"/>
  <c r="BL283" i="14" s="1"/>
  <c r="BL284" i="14" s="1"/>
  <c r="BL285" i="14" s="1"/>
  <c r="BL286" i="14" s="1"/>
  <c r="BL287" i="14" s="1"/>
  <c r="BL288" i="14" s="1"/>
  <c r="BL289" i="14" s="1"/>
  <c r="BL290" i="14" s="1"/>
  <c r="BL291" i="14" s="1"/>
  <c r="BL292" i="14" s="1"/>
  <c r="BL293" i="14" s="1"/>
  <c r="BL294" i="14" s="1"/>
  <c r="BL295" i="14" s="1"/>
  <c r="BL296" i="14" s="1"/>
  <c r="BL297" i="14" s="1"/>
  <c r="BL298" i="14" s="1"/>
  <c r="BL299" i="14" s="1"/>
  <c r="BI280" i="14"/>
  <c r="BI220" i="14"/>
  <c r="BJ220" i="14"/>
  <c r="BL159" i="14"/>
  <c r="BL160" i="14" s="1"/>
  <c r="BL161" i="14" s="1"/>
  <c r="BJ159" i="14"/>
  <c r="BI159" i="14"/>
  <c r="BK159" i="14"/>
  <c r="BK160" i="14" s="1"/>
  <c r="BK161" i="14" s="1"/>
  <c r="BI36" i="14"/>
  <c r="BP36" i="14"/>
  <c r="BQ36" i="14"/>
  <c r="BQ37" i="14" s="1"/>
  <c r="BQ38" i="14" s="1"/>
  <c r="BQ39" i="14" s="1"/>
  <c r="BQ40" i="14" s="1"/>
  <c r="BQ41" i="14" s="1"/>
  <c r="BQ42" i="14" s="1"/>
  <c r="BQ43" i="14" s="1"/>
  <c r="BQ44" i="14" s="1"/>
  <c r="BQ45" i="14" s="1"/>
  <c r="BQ46" i="14" s="1"/>
  <c r="BQ47" i="14" s="1"/>
  <c r="BQ48" i="14" s="1"/>
  <c r="BQ49" i="14" s="1"/>
  <c r="BT50" i="14"/>
  <c r="BT51" i="14" s="1"/>
  <c r="BT52" i="14" s="1"/>
  <c r="BT53" i="14" s="1"/>
  <c r="BT54" i="14" s="1"/>
  <c r="BJ36" i="14"/>
  <c r="BO36" i="14"/>
  <c r="BL36" i="14"/>
  <c r="BR50" i="14"/>
  <c r="BR51" i="14" s="1"/>
  <c r="BK36" i="14"/>
  <c r="BM36" i="14"/>
  <c r="BN36" i="14"/>
  <c r="BO98" i="14"/>
  <c r="BO99" i="14" s="1"/>
  <c r="BO100" i="14" s="1"/>
  <c r="BO101" i="14" s="1"/>
  <c r="BO102" i="14" s="1"/>
  <c r="BO103" i="14" s="1"/>
  <c r="BO104" i="14" s="1"/>
  <c r="BO105" i="14" s="1"/>
  <c r="BO106" i="14" s="1"/>
  <c r="BO107" i="14" s="1"/>
  <c r="BO108" i="14" s="1"/>
  <c r="BO109" i="14" s="1"/>
  <c r="BO110" i="14" s="1"/>
  <c r="BO111" i="14" s="1"/>
  <c r="BO112" i="14" s="1"/>
  <c r="BO113" i="14" s="1"/>
  <c r="BO114" i="14" s="1"/>
  <c r="BO115" i="14" s="1"/>
  <c r="BO116" i="14" s="1"/>
  <c r="BK98" i="14"/>
  <c r="BK99" i="14" s="1"/>
  <c r="BJ98" i="14"/>
  <c r="BI98" i="14"/>
  <c r="BL98" i="14"/>
  <c r="BL99" i="14" s="1"/>
  <c r="BN98" i="14"/>
  <c r="AM689" i="5"/>
  <c r="BD17" i="4"/>
  <c r="BD18" i="4"/>
  <c r="AN24" i="4"/>
  <c r="AN8" i="4"/>
  <c r="AQ12" i="4"/>
  <c r="AQ10" i="4"/>
  <c r="AQ11" i="4"/>
  <c r="BT55" i="14" l="1"/>
  <c r="BI281" i="14"/>
  <c r="BJ281" i="14"/>
  <c r="BJ221" i="14"/>
  <c r="BI221" i="14"/>
  <c r="BN221" i="14"/>
  <c r="BM221" i="14"/>
  <c r="BM222" i="14" s="1"/>
  <c r="BL221" i="14"/>
  <c r="BP221" i="14"/>
  <c r="BP222" i="14" s="1"/>
  <c r="BP223" i="14" s="1"/>
  <c r="BP224" i="14" s="1"/>
  <c r="BP225" i="14" s="1"/>
  <c r="BP226" i="14" s="1"/>
  <c r="BP227" i="14" s="1"/>
  <c r="BP228" i="14" s="1"/>
  <c r="BP229" i="14" s="1"/>
  <c r="BP230" i="14" s="1"/>
  <c r="BP231" i="14" s="1"/>
  <c r="BP232" i="14" s="1"/>
  <c r="BP233" i="14" s="1"/>
  <c r="BP234" i="14" s="1"/>
  <c r="BP235" i="14" s="1"/>
  <c r="BP236" i="14" s="1"/>
  <c r="BP237" i="14" s="1"/>
  <c r="BP238" i="14" s="1"/>
  <c r="BK221" i="14"/>
  <c r="BJ160" i="14"/>
  <c r="BJ161" i="14" s="1"/>
  <c r="BJ162" i="14" s="1"/>
  <c r="BQ177" i="14"/>
  <c r="BM161" i="14"/>
  <c r="BM162" i="14" s="1"/>
  <c r="BM163" i="14" s="1"/>
  <c r="BM164" i="14" s="1"/>
  <c r="BM165" i="14" s="1"/>
  <c r="BM166" i="14" s="1"/>
  <c r="BM167" i="14" s="1"/>
  <c r="BM168" i="14" s="1"/>
  <c r="BM169" i="14" s="1"/>
  <c r="BM170" i="14" s="1"/>
  <c r="BM171" i="14" s="1"/>
  <c r="BM172" i="14" s="1"/>
  <c r="BM173" i="14" s="1"/>
  <c r="BM174" i="14" s="1"/>
  <c r="BM175" i="14" s="1"/>
  <c r="BM176" i="14" s="1"/>
  <c r="BM177" i="14" s="1"/>
  <c r="BP177" i="14"/>
  <c r="BK281" i="14"/>
  <c r="BK282" i="14" s="1"/>
  <c r="BK283" i="14" s="1"/>
  <c r="BK284" i="14" s="1"/>
  <c r="BK285" i="14" s="1"/>
  <c r="BK286" i="14" s="1"/>
  <c r="BK287" i="14" s="1"/>
  <c r="BK288" i="14" s="1"/>
  <c r="BK289" i="14" s="1"/>
  <c r="BK290" i="14" s="1"/>
  <c r="BK291" i="14" s="1"/>
  <c r="BK292" i="14" s="1"/>
  <c r="BK293" i="14" s="1"/>
  <c r="BK294" i="14" s="1"/>
  <c r="BK295" i="14" s="1"/>
  <c r="BK296" i="14" s="1"/>
  <c r="BK297" i="14" s="1"/>
  <c r="BK298" i="14" s="1"/>
  <c r="BK299" i="14" s="1"/>
  <c r="BI160" i="14"/>
  <c r="BO37" i="14"/>
  <c r="BO38" i="14" s="1"/>
  <c r="BO39" i="14" s="1"/>
  <c r="BO40" i="14" s="1"/>
  <c r="BO41" i="14" s="1"/>
  <c r="BO42" i="14" s="1"/>
  <c r="BO43" i="14" s="1"/>
  <c r="BO44" i="14" s="1"/>
  <c r="BO45" i="14" s="1"/>
  <c r="BO46" i="14" s="1"/>
  <c r="BO47" i="14" s="1"/>
  <c r="BO48" i="14" s="1"/>
  <c r="BO49" i="14" s="1"/>
  <c r="BO50" i="14" s="1"/>
  <c r="BO51" i="14" s="1"/>
  <c r="BI37" i="14"/>
  <c r="BP37" i="14"/>
  <c r="BP38" i="14" s="1"/>
  <c r="BP39" i="14" s="1"/>
  <c r="BP40" i="14" s="1"/>
  <c r="BP41" i="14" s="1"/>
  <c r="BP42" i="14" s="1"/>
  <c r="BP43" i="14" s="1"/>
  <c r="BP44" i="14" s="1"/>
  <c r="BP45" i="14" s="1"/>
  <c r="BP46" i="14" s="1"/>
  <c r="BP47" i="14" s="1"/>
  <c r="BP48" i="14" s="1"/>
  <c r="BP49" i="14" s="1"/>
  <c r="BP50" i="14" s="1"/>
  <c r="BS51" i="14"/>
  <c r="BS52" i="14" s="1"/>
  <c r="BS53" i="14" s="1"/>
  <c r="BS54" i="14" s="1"/>
  <c r="BK37" i="14"/>
  <c r="BM37" i="14"/>
  <c r="BQ50" i="14"/>
  <c r="BQ51" i="14" s="1"/>
  <c r="BQ52" i="14" s="1"/>
  <c r="BN37" i="14"/>
  <c r="BN38" i="14" s="1"/>
  <c r="BN39" i="14" s="1"/>
  <c r="BN40" i="14" s="1"/>
  <c r="BN41" i="14" s="1"/>
  <c r="BN42" i="14" s="1"/>
  <c r="BL37" i="14"/>
  <c r="BL38" i="14" s="1"/>
  <c r="BJ37" i="14"/>
  <c r="BN99" i="14"/>
  <c r="BN100" i="14" s="1"/>
  <c r="BN101" i="14" s="1"/>
  <c r="BN102" i="14" s="1"/>
  <c r="BN103" i="14" s="1"/>
  <c r="BN104" i="14" s="1"/>
  <c r="BN105" i="14" s="1"/>
  <c r="BN106" i="14" s="1"/>
  <c r="BN107" i="14" s="1"/>
  <c r="BN108" i="14" s="1"/>
  <c r="BN109" i="14" s="1"/>
  <c r="BN110" i="14" s="1"/>
  <c r="BN111" i="14" s="1"/>
  <c r="BN112" i="14" s="1"/>
  <c r="BN113" i="14" s="1"/>
  <c r="BN114" i="14" s="1"/>
  <c r="BN115" i="14" s="1"/>
  <c r="BN116" i="14" s="1"/>
  <c r="BM99" i="14"/>
  <c r="BM100" i="14" s="1"/>
  <c r="BM101" i="14" s="1"/>
  <c r="BM102" i="14" s="1"/>
  <c r="BM103" i="14" s="1"/>
  <c r="BM104" i="14" s="1"/>
  <c r="BM105" i="14" s="1"/>
  <c r="BM106" i="14" s="1"/>
  <c r="BM107" i="14" s="1"/>
  <c r="BM108" i="14" s="1"/>
  <c r="BM109" i="14" s="1"/>
  <c r="BM110" i="14" s="1"/>
  <c r="BM111" i="14" s="1"/>
  <c r="BM112" i="14" s="1"/>
  <c r="BM113" i="14" s="1"/>
  <c r="BM114" i="14" s="1"/>
  <c r="BM115" i="14" s="1"/>
  <c r="BM116" i="14" s="1"/>
  <c r="BI99" i="14"/>
  <c r="BJ99" i="14"/>
  <c r="AM653" i="5"/>
  <c r="BD19" i="4"/>
  <c r="BD20" i="4" s="1"/>
  <c r="AQ13" i="4"/>
  <c r="AQ14" i="4" s="1"/>
  <c r="AQ21" i="4" s="1"/>
  <c r="AQ24" i="4" s="1"/>
  <c r="BC15" i="4"/>
  <c r="BC18" i="4" s="1"/>
  <c r="AP9" i="4"/>
  <c r="BS55" i="14" l="1"/>
  <c r="BK222" i="14"/>
  <c r="BL222" i="14"/>
  <c r="BL223" i="14" s="1"/>
  <c r="BJ222" i="14"/>
  <c r="BN222" i="14"/>
  <c r="BN223" i="14" s="1"/>
  <c r="BI222" i="14"/>
  <c r="BO222" i="14"/>
  <c r="BO223" i="14" s="1"/>
  <c r="BO224" i="14" s="1"/>
  <c r="BO225" i="14" s="1"/>
  <c r="BO226" i="14" s="1"/>
  <c r="BO227" i="14" s="1"/>
  <c r="BO228" i="14" s="1"/>
  <c r="BO229" i="14" s="1"/>
  <c r="BO230" i="14" s="1"/>
  <c r="BO231" i="14" s="1"/>
  <c r="BO232" i="14" s="1"/>
  <c r="BO233" i="14" s="1"/>
  <c r="BO234" i="14" s="1"/>
  <c r="BO235" i="14" s="1"/>
  <c r="BO236" i="14" s="1"/>
  <c r="BO237" i="14" s="1"/>
  <c r="BO238" i="14" s="1"/>
  <c r="BK162" i="14"/>
  <c r="BJ163" i="14" s="1"/>
  <c r="BI161" i="14"/>
  <c r="BI162" i="14" s="1"/>
  <c r="BI163" i="14" s="1"/>
  <c r="BL162" i="14"/>
  <c r="BL163" i="14" s="1"/>
  <c r="BL164" i="14" s="1"/>
  <c r="BL165" i="14" s="1"/>
  <c r="BL166" i="14" s="1"/>
  <c r="BL167" i="14" s="1"/>
  <c r="BL168" i="14" s="1"/>
  <c r="BL169" i="14" s="1"/>
  <c r="BL170" i="14" s="1"/>
  <c r="BL171" i="14" s="1"/>
  <c r="BL172" i="14" s="1"/>
  <c r="BL173" i="14" s="1"/>
  <c r="BL174" i="14" s="1"/>
  <c r="BL175" i="14" s="1"/>
  <c r="BL176" i="14" s="1"/>
  <c r="BL177" i="14" s="1"/>
  <c r="BJ282" i="14"/>
  <c r="BJ283" i="14" s="1"/>
  <c r="BJ284" i="14" s="1"/>
  <c r="BJ285" i="14" s="1"/>
  <c r="BJ286" i="14" s="1"/>
  <c r="BJ287" i="14" s="1"/>
  <c r="BJ288" i="14" s="1"/>
  <c r="BJ289" i="14" s="1"/>
  <c r="BJ290" i="14" s="1"/>
  <c r="BJ291" i="14" s="1"/>
  <c r="BJ292" i="14" s="1"/>
  <c r="BJ293" i="14" s="1"/>
  <c r="BJ294" i="14" s="1"/>
  <c r="BJ295" i="14" s="1"/>
  <c r="BJ296" i="14" s="1"/>
  <c r="BJ297" i="14" s="1"/>
  <c r="BJ298" i="14" s="1"/>
  <c r="BJ299" i="14" s="1"/>
  <c r="BI282" i="14"/>
  <c r="BJ38" i="14"/>
  <c r="BR52" i="14"/>
  <c r="BR53" i="14" s="1"/>
  <c r="BR54" i="14" s="1"/>
  <c r="BN43" i="14"/>
  <c r="BN44" i="14" s="1"/>
  <c r="BN45" i="14" s="1"/>
  <c r="BN46" i="14" s="1"/>
  <c r="BN47" i="14" s="1"/>
  <c r="BN48" i="14" s="1"/>
  <c r="BN49" i="14" s="1"/>
  <c r="BN50" i="14" s="1"/>
  <c r="BN51" i="14" s="1"/>
  <c r="BN52" i="14" s="1"/>
  <c r="BP51" i="14"/>
  <c r="BP52" i="14" s="1"/>
  <c r="BP53" i="14" s="1"/>
  <c r="BI38" i="14"/>
  <c r="BI39" i="14" s="1"/>
  <c r="BM38" i="14"/>
  <c r="BM39" i="14" s="1"/>
  <c r="BM40" i="14" s="1"/>
  <c r="BM41" i="14" s="1"/>
  <c r="BM42" i="14" s="1"/>
  <c r="BM43" i="14" s="1"/>
  <c r="BM44" i="14" s="1"/>
  <c r="BK38" i="14"/>
  <c r="BI100" i="14"/>
  <c r="BK100" i="14"/>
  <c r="BJ100" i="14"/>
  <c r="BL100" i="14"/>
  <c r="BL101" i="14" s="1"/>
  <c r="BL102" i="14" s="1"/>
  <c r="BL103" i="14" s="1"/>
  <c r="BL104" i="14" s="1"/>
  <c r="BL105" i="14" s="1"/>
  <c r="BL106" i="14" s="1"/>
  <c r="BL107" i="14" s="1"/>
  <c r="BL108" i="14" s="1"/>
  <c r="BL109" i="14" s="1"/>
  <c r="BL110" i="14" s="1"/>
  <c r="BL111" i="14" s="1"/>
  <c r="BL112" i="14" s="1"/>
  <c r="BL113" i="14" s="1"/>
  <c r="BL114" i="14" s="1"/>
  <c r="BL115" i="14" s="1"/>
  <c r="BL116" i="14" s="1"/>
  <c r="AM761" i="5"/>
  <c r="AQ8" i="4"/>
  <c r="BF15" i="4" s="1"/>
  <c r="BF18" i="4" s="1"/>
  <c r="AP10" i="4"/>
  <c r="AP11" i="4"/>
  <c r="AP12" i="4"/>
  <c r="BC17" i="4"/>
  <c r="BC16" i="4"/>
  <c r="BR55" i="14" l="1"/>
  <c r="BN224" i="14"/>
  <c r="BN225" i="14" s="1"/>
  <c r="BN226" i="14" s="1"/>
  <c r="BN227" i="14" s="1"/>
  <c r="BN228" i="14" s="1"/>
  <c r="BN229" i="14" s="1"/>
  <c r="BN230" i="14" s="1"/>
  <c r="BN231" i="14" s="1"/>
  <c r="BN232" i="14" s="1"/>
  <c r="BN233" i="14" s="1"/>
  <c r="BN234" i="14" s="1"/>
  <c r="BN235" i="14" s="1"/>
  <c r="BN236" i="14" s="1"/>
  <c r="BN237" i="14" s="1"/>
  <c r="BN238" i="14" s="1"/>
  <c r="BK223" i="14"/>
  <c r="BI223" i="14"/>
  <c r="BJ223" i="14"/>
  <c r="BM223" i="14"/>
  <c r="BM224" i="14" s="1"/>
  <c r="BM225" i="14" s="1"/>
  <c r="BM226" i="14" s="1"/>
  <c r="BM227" i="14" s="1"/>
  <c r="BM228" i="14" s="1"/>
  <c r="BM229" i="14" s="1"/>
  <c r="BK163" i="14"/>
  <c r="BK164" i="14" s="1"/>
  <c r="BK165" i="14" s="1"/>
  <c r="BK166" i="14" s="1"/>
  <c r="BK167" i="14" s="1"/>
  <c r="BK168" i="14" s="1"/>
  <c r="BK169" i="14" s="1"/>
  <c r="BK170" i="14" s="1"/>
  <c r="BK171" i="14" s="1"/>
  <c r="BK172" i="14" s="1"/>
  <c r="BK173" i="14" s="1"/>
  <c r="BK174" i="14" s="1"/>
  <c r="BK175" i="14" s="1"/>
  <c r="BK176" i="14" s="1"/>
  <c r="BK177" i="14" s="1"/>
  <c r="BI283" i="14"/>
  <c r="BI284" i="14" s="1"/>
  <c r="BI285" i="14" s="1"/>
  <c r="BI286" i="14" s="1"/>
  <c r="BI287" i="14" s="1"/>
  <c r="BI288" i="14" s="1"/>
  <c r="BI289" i="14" s="1"/>
  <c r="BI290" i="14" s="1"/>
  <c r="BI291" i="14" s="1"/>
  <c r="BI292" i="14" s="1"/>
  <c r="BI293" i="14" s="1"/>
  <c r="BI294" i="14" s="1"/>
  <c r="BI295" i="14" s="1"/>
  <c r="BI296" i="14" s="1"/>
  <c r="BI297" i="14" s="1"/>
  <c r="BI298" i="14" s="1"/>
  <c r="BI299" i="14" s="1"/>
  <c r="BM45" i="14"/>
  <c r="BM46" i="14" s="1"/>
  <c r="BM47" i="14" s="1"/>
  <c r="BM48" i="14" s="1"/>
  <c r="BM49" i="14" s="1"/>
  <c r="BM50" i="14" s="1"/>
  <c r="BM51" i="14" s="1"/>
  <c r="BM52" i="14" s="1"/>
  <c r="BJ39" i="14"/>
  <c r="BQ53" i="14"/>
  <c r="BQ54" i="14" s="1"/>
  <c r="BL39" i="14"/>
  <c r="BL40" i="14" s="1"/>
  <c r="BL41" i="14" s="1"/>
  <c r="BL42" i="14" s="1"/>
  <c r="BL43" i="14" s="1"/>
  <c r="BL44" i="14" s="1"/>
  <c r="BL45" i="14" s="1"/>
  <c r="BL46" i="14" s="1"/>
  <c r="BL47" i="14" s="1"/>
  <c r="BL48" i="14" s="1"/>
  <c r="BL49" i="14" s="1"/>
  <c r="BL50" i="14" s="1"/>
  <c r="BL51" i="14" s="1"/>
  <c r="BL52" i="14" s="1"/>
  <c r="BL53" i="14" s="1"/>
  <c r="BK39" i="14"/>
  <c r="BO52" i="14"/>
  <c r="BO53" i="14" s="1"/>
  <c r="BO54" i="14" s="1"/>
  <c r="BK101" i="14"/>
  <c r="BK102" i="14" s="1"/>
  <c r="BK103" i="14" s="1"/>
  <c r="BK104" i="14" s="1"/>
  <c r="BK105" i="14" s="1"/>
  <c r="BK106" i="14" s="1"/>
  <c r="BK107" i="14" s="1"/>
  <c r="BK108" i="14" s="1"/>
  <c r="BK109" i="14" s="1"/>
  <c r="BK110" i="14" s="1"/>
  <c r="BK111" i="14" s="1"/>
  <c r="BK112" i="14" s="1"/>
  <c r="BK113" i="14" s="1"/>
  <c r="BK114" i="14" s="1"/>
  <c r="BK115" i="14" s="1"/>
  <c r="BK116" i="14" s="1"/>
  <c r="BI101" i="14"/>
  <c r="BJ101" i="14"/>
  <c r="BJ102" i="14" s="1"/>
  <c r="BJ103" i="14" s="1"/>
  <c r="BJ104" i="14" s="1"/>
  <c r="BJ105" i="14" s="1"/>
  <c r="BJ106" i="14" s="1"/>
  <c r="BJ107" i="14" s="1"/>
  <c r="BJ108" i="14" s="1"/>
  <c r="BJ109" i="14" s="1"/>
  <c r="BJ110" i="14" s="1"/>
  <c r="BJ111" i="14" s="1"/>
  <c r="BJ112" i="14" s="1"/>
  <c r="BJ113" i="14" s="1"/>
  <c r="BJ114" i="14" s="1"/>
  <c r="BJ115" i="14" s="1"/>
  <c r="BJ116" i="14" s="1"/>
  <c r="AS9" i="4"/>
  <c r="AS10" i="4" s="1"/>
  <c r="AP13" i="4"/>
  <c r="AP14" i="4" s="1"/>
  <c r="BC19" i="4"/>
  <c r="BC20" i="4" s="1"/>
  <c r="BF17" i="4"/>
  <c r="BF16" i="4"/>
  <c r="BP54" i="14" l="1"/>
  <c r="BO55" i="14" s="1"/>
  <c r="AP21" i="4"/>
  <c r="AP24" i="4" s="1"/>
  <c r="AM725" i="5" s="1"/>
  <c r="BQ55" i="14"/>
  <c r="BM230" i="14"/>
  <c r="BM231" i="14" s="1"/>
  <c r="BM232" i="14" s="1"/>
  <c r="BM233" i="14" s="1"/>
  <c r="BM234" i="14" s="1"/>
  <c r="BM235" i="14" s="1"/>
  <c r="BM236" i="14" s="1"/>
  <c r="BM237" i="14" s="1"/>
  <c r="BM238" i="14" s="1"/>
  <c r="BI224" i="14"/>
  <c r="BJ224" i="14"/>
  <c r="BJ225" i="14" s="1"/>
  <c r="BK224" i="14"/>
  <c r="BL224" i="14"/>
  <c r="BL225" i="14" s="1"/>
  <c r="BL226" i="14" s="1"/>
  <c r="BL227" i="14" s="1"/>
  <c r="BL228" i="14" s="1"/>
  <c r="BL229" i="14" s="1"/>
  <c r="BL230" i="14" s="1"/>
  <c r="BL231" i="14" s="1"/>
  <c r="BL232" i="14" s="1"/>
  <c r="BL233" i="14" s="1"/>
  <c r="BL234" i="14" s="1"/>
  <c r="BL235" i="14" s="1"/>
  <c r="BL236" i="14" s="1"/>
  <c r="BL237" i="14" s="1"/>
  <c r="BL238" i="14" s="1"/>
  <c r="BJ164" i="14"/>
  <c r="BJ165" i="14" s="1"/>
  <c r="BJ166" i="14" s="1"/>
  <c r="BJ167" i="14" s="1"/>
  <c r="BJ168" i="14" s="1"/>
  <c r="BJ169" i="14" s="1"/>
  <c r="BJ170" i="14" s="1"/>
  <c r="BJ171" i="14" s="1"/>
  <c r="BJ172" i="14" s="1"/>
  <c r="BJ173" i="14" s="1"/>
  <c r="BJ174" i="14" s="1"/>
  <c r="BJ175" i="14" s="1"/>
  <c r="BJ176" i="14" s="1"/>
  <c r="BJ177" i="14" s="1"/>
  <c r="BI164" i="14"/>
  <c r="BJ40" i="14"/>
  <c r="BK40" i="14"/>
  <c r="BK41" i="14" s="1"/>
  <c r="BK42" i="14" s="1"/>
  <c r="BK43" i="14" s="1"/>
  <c r="BK44" i="14" s="1"/>
  <c r="BK45" i="14" s="1"/>
  <c r="BK46" i="14" s="1"/>
  <c r="BK47" i="14" s="1"/>
  <c r="BK48" i="14" s="1"/>
  <c r="BK49" i="14" s="1"/>
  <c r="BK50" i="14" s="1"/>
  <c r="BK51" i="14" s="1"/>
  <c r="BK52" i="14" s="1"/>
  <c r="BK53" i="14" s="1"/>
  <c r="BK54" i="14" s="1"/>
  <c r="BI40" i="14"/>
  <c r="BN53" i="14"/>
  <c r="BN54" i="14" s="1"/>
  <c r="BM53" i="14"/>
  <c r="BI102" i="14"/>
  <c r="BI103" i="14" s="1"/>
  <c r="BI104" i="14" s="1"/>
  <c r="BI105" i="14" s="1"/>
  <c r="BI106" i="14" s="1"/>
  <c r="BI107" i="14" s="1"/>
  <c r="BI108" i="14" s="1"/>
  <c r="BI109" i="14" s="1"/>
  <c r="BI110" i="14" s="1"/>
  <c r="BI111" i="14" s="1"/>
  <c r="BI112" i="14" s="1"/>
  <c r="BI113" i="14" s="1"/>
  <c r="BI114" i="14" s="1"/>
  <c r="BI115" i="14" s="1"/>
  <c r="BI116" i="14" s="1"/>
  <c r="AS11" i="4"/>
  <c r="AS12" i="4"/>
  <c r="BF19" i="4"/>
  <c r="BF20" i="4" s="1"/>
  <c r="BM54" i="14" l="1"/>
  <c r="BM55" i="14" s="1"/>
  <c r="BP55" i="14"/>
  <c r="AP8" i="4"/>
  <c r="AR9" i="4" s="1"/>
  <c r="AR12" i="4" s="1"/>
  <c r="BN55" i="14"/>
  <c r="BK225" i="14"/>
  <c r="BK226" i="14" s="1"/>
  <c r="BK227" i="14" s="1"/>
  <c r="BK228" i="14" s="1"/>
  <c r="BK229" i="14" s="1"/>
  <c r="BK230" i="14" s="1"/>
  <c r="BK231" i="14" s="1"/>
  <c r="BK232" i="14" s="1"/>
  <c r="BK233" i="14" s="1"/>
  <c r="BK234" i="14" s="1"/>
  <c r="BK235" i="14" s="1"/>
  <c r="BK236" i="14" s="1"/>
  <c r="BK237" i="14" s="1"/>
  <c r="BK238" i="14" s="1"/>
  <c r="BI225" i="14"/>
  <c r="BI165" i="14"/>
  <c r="BI166" i="14" s="1"/>
  <c r="BI167" i="14" s="1"/>
  <c r="BI168" i="14" s="1"/>
  <c r="BI169" i="14" s="1"/>
  <c r="BI170" i="14" s="1"/>
  <c r="BI171" i="14" s="1"/>
  <c r="BI172" i="14" s="1"/>
  <c r="BI173" i="14" s="1"/>
  <c r="BI174" i="14" s="1"/>
  <c r="BI175" i="14" s="1"/>
  <c r="BI176" i="14" s="1"/>
  <c r="BI177" i="14" s="1"/>
  <c r="BL54" i="14"/>
  <c r="BJ41" i="14"/>
  <c r="BJ42" i="14" s="1"/>
  <c r="BJ43" i="14" s="1"/>
  <c r="BJ44" i="14" s="1"/>
  <c r="BJ45" i="14" s="1"/>
  <c r="BJ46" i="14" s="1"/>
  <c r="BJ47" i="14" s="1"/>
  <c r="BJ48" i="14" s="1"/>
  <c r="BJ49" i="14" s="1"/>
  <c r="BJ50" i="14" s="1"/>
  <c r="BJ51" i="14" s="1"/>
  <c r="BJ52" i="14" s="1"/>
  <c r="BJ53" i="14" s="1"/>
  <c r="BJ54" i="14" s="1"/>
  <c r="BI41" i="14"/>
  <c r="AS13" i="4"/>
  <c r="AS14" i="4" s="1"/>
  <c r="AS21" i="4" s="1"/>
  <c r="AS24" i="4" s="1"/>
  <c r="AR10" i="4" l="1"/>
  <c r="AR11" i="4"/>
  <c r="BE15" i="4"/>
  <c r="BE18" i="4" s="1"/>
  <c r="BJ55" i="14"/>
  <c r="BL55" i="14"/>
  <c r="BJ226" i="14"/>
  <c r="BJ227" i="14" s="1"/>
  <c r="BJ228" i="14" s="1"/>
  <c r="BJ229" i="14" s="1"/>
  <c r="BJ230" i="14" s="1"/>
  <c r="BJ231" i="14" s="1"/>
  <c r="BJ232" i="14" s="1"/>
  <c r="BJ233" i="14" s="1"/>
  <c r="BJ234" i="14" s="1"/>
  <c r="BJ235" i="14" s="1"/>
  <c r="BJ236" i="14" s="1"/>
  <c r="BJ237" i="14" s="1"/>
  <c r="BJ238" i="14" s="1"/>
  <c r="BI226" i="14"/>
  <c r="BK55" i="14"/>
  <c r="BI42" i="14"/>
  <c r="BI43" i="14" s="1"/>
  <c r="BI44" i="14" s="1"/>
  <c r="BI45" i="14" s="1"/>
  <c r="BI46" i="14" s="1"/>
  <c r="BI47" i="14" s="1"/>
  <c r="BI48" i="14" s="1"/>
  <c r="BI49" i="14" s="1"/>
  <c r="BI50" i="14" s="1"/>
  <c r="BI51" i="14" s="1"/>
  <c r="BI52" i="14" s="1"/>
  <c r="BI53" i="14" s="1"/>
  <c r="BI54" i="14" s="1"/>
  <c r="AM833" i="5"/>
  <c r="AS8" i="4"/>
  <c r="BH15" i="4" s="1"/>
  <c r="BH18" i="4" s="1"/>
  <c r="AR13" i="4" l="1"/>
  <c r="AR14" i="4" s="1"/>
  <c r="AR21" i="4" s="1"/>
  <c r="AR8" i="4" s="1"/>
  <c r="BG15" i="4" s="1"/>
  <c r="BG18" i="4" s="1"/>
  <c r="BE17" i="4"/>
  <c r="BE16" i="4"/>
  <c r="BI55" i="14"/>
  <c r="BI227" i="14"/>
  <c r="BI228" i="14" s="1"/>
  <c r="BI229" i="14" s="1"/>
  <c r="BI230" i="14" s="1"/>
  <c r="BI231" i="14" s="1"/>
  <c r="BI232" i="14" s="1"/>
  <c r="BI233" i="14" s="1"/>
  <c r="BI234" i="14" s="1"/>
  <c r="BI235" i="14" s="1"/>
  <c r="BI236" i="14" s="1"/>
  <c r="BI237" i="14" s="1"/>
  <c r="BI238" i="14" s="1"/>
  <c r="BH17" i="4"/>
  <c r="BH16" i="4"/>
  <c r="AU9" i="4"/>
  <c r="AU12" i="4" s="1"/>
  <c r="AR24" i="4" l="1"/>
  <c r="AM797" i="5" s="1"/>
  <c r="AT9" i="4"/>
  <c r="AT11" i="4" s="1"/>
  <c r="BE19" i="4"/>
  <c r="BE20" i="4" s="1"/>
  <c r="AU10" i="4"/>
  <c r="BH19" i="4"/>
  <c r="BH20" i="4" s="1"/>
  <c r="AU11" i="4"/>
  <c r="BG16" i="4"/>
  <c r="BG17" i="4"/>
  <c r="AT10" i="4" l="1"/>
  <c r="AT12" i="4"/>
  <c r="AU13" i="4"/>
  <c r="AU14" i="4" s="1"/>
  <c r="AU21" i="4" s="1"/>
  <c r="AU8" i="4" s="1"/>
  <c r="BJ15" i="4" s="1"/>
  <c r="BJ18" i="4" s="1"/>
  <c r="BG19" i="4"/>
  <c r="BG20" i="4" s="1"/>
  <c r="AT13" i="4" l="1"/>
  <c r="AT14" i="4" s="1"/>
  <c r="AT21" i="4" s="1"/>
  <c r="AT8" i="4" s="1"/>
  <c r="AW9" i="4"/>
  <c r="AW11" i="4" s="1"/>
  <c r="AU24" i="4"/>
  <c r="BJ16" i="4"/>
  <c r="BJ17" i="4"/>
  <c r="AT24" i="4" l="1"/>
  <c r="AM869" i="5" s="1"/>
  <c r="AM905" i="5"/>
  <c r="AW12" i="4"/>
  <c r="AW10" i="4"/>
  <c r="BI15" i="4"/>
  <c r="BI18" i="4" s="1"/>
  <c r="AV9" i="4"/>
  <c r="BJ19" i="4"/>
  <c r="BJ20" i="4" s="1"/>
  <c r="AW13" i="4" l="1"/>
  <c r="AW14" i="4" s="1"/>
  <c r="AW21" i="4" s="1"/>
  <c r="AW24" i="4" s="1"/>
  <c r="AV12" i="4"/>
  <c r="AV11" i="4"/>
  <c r="AV10" i="4"/>
  <c r="BI16" i="4"/>
  <c r="BI17" i="4"/>
  <c r="AM977" i="5" l="1"/>
  <c r="AW8" i="4"/>
  <c r="BL15" i="4" s="1"/>
  <c r="BL18" i="4" s="1"/>
  <c r="BI19" i="4"/>
  <c r="BI20" i="4" s="1"/>
  <c r="AV13" i="4"/>
  <c r="AV14" i="4" s="1"/>
  <c r="AV21" i="4" s="1"/>
  <c r="AV8" i="4" s="1"/>
  <c r="BL17" i="4" l="1"/>
  <c r="BL16" i="4"/>
  <c r="AY9" i="4"/>
  <c r="AV24" i="4"/>
  <c r="BK15" i="4"/>
  <c r="BK18" i="4" s="1"/>
  <c r="AX9" i="4"/>
  <c r="AM941" i="5" l="1"/>
  <c r="BL19" i="4"/>
  <c r="BL20" i="4" s="1"/>
  <c r="AY11" i="4"/>
  <c r="AY12" i="4"/>
  <c r="AY10" i="4"/>
  <c r="AX11" i="4"/>
  <c r="AX12" i="4"/>
  <c r="AX10" i="4"/>
  <c r="BK16" i="4"/>
  <c r="BK17" i="4"/>
  <c r="AY13" i="4" l="1"/>
  <c r="AY14" i="4" s="1"/>
  <c r="AY21" i="4" s="1"/>
  <c r="AY8" i="4" s="1"/>
  <c r="BN15" i="4" s="1"/>
  <c r="BN18" i="4" s="1"/>
  <c r="BK19" i="4"/>
  <c r="BK20" i="4" s="1"/>
  <c r="AX13" i="4"/>
  <c r="AX14" i="4" s="1"/>
  <c r="AX21" i="4" s="1"/>
  <c r="BA9" i="4" l="1"/>
  <c r="BA10" i="4" s="1"/>
  <c r="AY24" i="4"/>
  <c r="AX8" i="4"/>
  <c r="AX24" i="4"/>
  <c r="BN16" i="4"/>
  <c r="BN17" i="4"/>
  <c r="AM1013" i="5" l="1"/>
  <c r="AM1049" i="5"/>
  <c r="BA12" i="4"/>
  <c r="BA11" i="4"/>
  <c r="BN19" i="4"/>
  <c r="BN20" i="4" s="1"/>
  <c r="BM15" i="4"/>
  <c r="BM18" i="4" s="1"/>
  <c r="AZ9" i="4"/>
  <c r="BA13" i="4" l="1"/>
  <c r="BA14" i="4" s="1"/>
  <c r="BA21" i="4" s="1"/>
  <c r="BA24" i="4" s="1"/>
  <c r="AZ10" i="4"/>
  <c r="AZ11" i="4"/>
  <c r="AZ12" i="4"/>
  <c r="BM16" i="4"/>
  <c r="BM17" i="4"/>
  <c r="AM63" i="5"/>
  <c r="F63" i="5"/>
  <c r="F68" i="5" s="1"/>
  <c r="E63" i="5"/>
  <c r="P60" i="5" s="1"/>
  <c r="P58" i="5" s="1"/>
  <c r="G63" i="5"/>
  <c r="R60" i="5" s="1"/>
  <c r="R58" i="5" s="1"/>
  <c r="D63" i="5"/>
  <c r="J61" i="5" s="1"/>
  <c r="J58" i="5" s="1"/>
  <c r="AM1121" i="5" l="1"/>
  <c r="BA8" i="4"/>
  <c r="BP15" i="4" s="1"/>
  <c r="BP18" i="4" s="1"/>
  <c r="AZ13" i="4"/>
  <c r="AZ14" i="4" s="1"/>
  <c r="AZ21" i="4" s="1"/>
  <c r="AZ24" i="4" s="1"/>
  <c r="BM19" i="4"/>
  <c r="BM20" i="4" s="1"/>
  <c r="Q60" i="5"/>
  <c r="Q58" i="5" s="1"/>
  <c r="P57" i="5" s="1"/>
  <c r="O60" i="5"/>
  <c r="O58" i="5" s="1"/>
  <c r="K61" i="5"/>
  <c r="K58" i="5" s="1"/>
  <c r="H57" i="5" s="1"/>
  <c r="AE59" i="5"/>
  <c r="AE58" i="5" s="1"/>
  <c r="M61" i="5"/>
  <c r="M58" i="5" s="1"/>
  <c r="AF59" i="5"/>
  <c r="AF58" i="5" s="1"/>
  <c r="AF57" i="5" s="1"/>
  <c r="AC59" i="5"/>
  <c r="AC58" i="5" s="1"/>
  <c r="AD59" i="5"/>
  <c r="AD58" i="5" s="1"/>
  <c r="G68" i="5"/>
  <c r="E68" i="5"/>
  <c r="D68" i="5"/>
  <c r="L61" i="5"/>
  <c r="L58" i="5" s="1"/>
  <c r="AM1085" i="5" l="1"/>
  <c r="BC9" i="4"/>
  <c r="BC10" i="4" s="1"/>
  <c r="AZ8" i="4"/>
  <c r="BB9" i="4" s="1"/>
  <c r="BP17" i="4"/>
  <c r="BP16" i="4"/>
  <c r="D69" i="5"/>
  <c r="AM44" i="5" s="1"/>
  <c r="AB57" i="5"/>
  <c r="L57" i="5"/>
  <c r="BC11" i="4" l="1"/>
  <c r="BC12" i="4"/>
  <c r="BO15" i="4"/>
  <c r="BO18" i="4" s="1"/>
  <c r="BB11" i="4"/>
  <c r="BB10" i="4"/>
  <c r="BB12" i="4"/>
  <c r="BP19" i="4"/>
  <c r="BP20" i="4" s="1"/>
  <c r="AM45" i="5"/>
  <c r="AM46" i="5" s="1"/>
  <c r="AM60" i="5" s="1"/>
  <c r="AM61" i="5" s="1"/>
  <c r="BC13" i="4" l="1"/>
  <c r="BC14" i="4" s="1"/>
  <c r="BC21" i="4" s="1"/>
  <c r="BC24" i="4" s="1"/>
  <c r="BO16" i="4"/>
  <c r="BO17" i="4"/>
  <c r="BB13" i="4"/>
  <c r="BB14" i="4" s="1"/>
  <c r="BB21" i="4" s="1"/>
  <c r="AB98" i="5"/>
  <c r="T98" i="5"/>
  <c r="D98" i="5"/>
  <c r="P98" i="5"/>
  <c r="L98" i="5"/>
  <c r="H98" i="5"/>
  <c r="AF98" i="5"/>
  <c r="X98" i="5"/>
  <c r="AM50" i="5"/>
  <c r="AM51" i="5" s="1"/>
  <c r="AM1193" i="5" l="1"/>
  <c r="BC8" i="4"/>
  <c r="BR15" i="4" s="1"/>
  <c r="BR18" i="4" s="1"/>
  <c r="BO19" i="4"/>
  <c r="BO20" i="4" s="1"/>
  <c r="BB8" i="4"/>
  <c r="BB24" i="4"/>
  <c r="Z99" i="5"/>
  <c r="X136" i="5"/>
  <c r="AA99" i="5"/>
  <c r="X99" i="5"/>
  <c r="Y99" i="5"/>
  <c r="K99" i="5"/>
  <c r="H136" i="5"/>
  <c r="H99" i="5"/>
  <c r="I99" i="5"/>
  <c r="J99" i="5"/>
  <c r="P136" i="5"/>
  <c r="S99" i="5"/>
  <c r="R99" i="5"/>
  <c r="Q99" i="5"/>
  <c r="P99" i="5"/>
  <c r="AI99" i="5"/>
  <c r="AF136" i="5"/>
  <c r="AF99" i="5"/>
  <c r="AG99" i="5"/>
  <c r="AH99" i="5"/>
  <c r="AM99" i="5"/>
  <c r="E99" i="5"/>
  <c r="D136" i="5"/>
  <c r="G99" i="5"/>
  <c r="F99" i="5"/>
  <c r="D99" i="5"/>
  <c r="N99" i="5"/>
  <c r="L136" i="5"/>
  <c r="O99" i="5"/>
  <c r="L99" i="5"/>
  <c r="M99" i="5"/>
  <c r="T99" i="5"/>
  <c r="W99" i="5"/>
  <c r="U99" i="5"/>
  <c r="T136" i="5"/>
  <c r="V99" i="5"/>
  <c r="AF81" i="5"/>
  <c r="X81" i="5"/>
  <c r="H81" i="5"/>
  <c r="AB81" i="5"/>
  <c r="T81" i="5"/>
  <c r="P81" i="5"/>
  <c r="L81" i="5"/>
  <c r="D81" i="5"/>
  <c r="AB99" i="5"/>
  <c r="AC99" i="5"/>
  <c r="AE99" i="5"/>
  <c r="AB136" i="5"/>
  <c r="AD99" i="5"/>
  <c r="AM1157" i="5" l="1"/>
  <c r="BE9" i="4"/>
  <c r="BE11" i="4" s="1"/>
  <c r="BQ15" i="4"/>
  <c r="BQ18" i="4" s="1"/>
  <c r="BD9" i="4"/>
  <c r="BR16" i="4"/>
  <c r="BR17" i="4"/>
  <c r="AD82" i="5"/>
  <c r="AB119" i="5"/>
  <c r="AE82" i="5"/>
  <c r="AC82" i="5"/>
  <c r="AB82" i="5"/>
  <c r="T104" i="5"/>
  <c r="AE96" i="5"/>
  <c r="Z97" i="5"/>
  <c r="M95" i="5"/>
  <c r="M97" i="5"/>
  <c r="AF95" i="5"/>
  <c r="R96" i="5"/>
  <c r="G104" i="5"/>
  <c r="N96" i="5"/>
  <c r="AB95" i="5"/>
  <c r="I97" i="5"/>
  <c r="AI104" i="5"/>
  <c r="AG95" i="5"/>
  <c r="N97" i="5"/>
  <c r="H104" i="5"/>
  <c r="S96" i="5"/>
  <c r="J96" i="5"/>
  <c r="X95" i="5"/>
  <c r="E97" i="5"/>
  <c r="AE104" i="5"/>
  <c r="J82" i="5"/>
  <c r="I82" i="5"/>
  <c r="H82" i="5"/>
  <c r="H119" i="5"/>
  <c r="K82" i="5"/>
  <c r="M104" i="5"/>
  <c r="X96" i="5"/>
  <c r="F95" i="5"/>
  <c r="S97" i="5"/>
  <c r="E137" i="5"/>
  <c r="F137" i="5"/>
  <c r="D174" i="5"/>
  <c r="AM137" i="5"/>
  <c r="G137" i="5"/>
  <c r="D137" i="5"/>
  <c r="AA96" i="5"/>
  <c r="P104" i="5"/>
  <c r="I95" i="5"/>
  <c r="V97" i="5"/>
  <c r="J137" i="5"/>
  <c r="H137" i="5"/>
  <c r="H174" i="5"/>
  <c r="K137" i="5"/>
  <c r="I137" i="5"/>
  <c r="AC137" i="5"/>
  <c r="AB174" i="5"/>
  <c r="AD137" i="5"/>
  <c r="AB137" i="5"/>
  <c r="AE137" i="5"/>
  <c r="W96" i="5"/>
  <c r="E95" i="5"/>
  <c r="R97" i="5"/>
  <c r="L104" i="5"/>
  <c r="K97" i="5"/>
  <c r="AD95" i="5"/>
  <c r="P96" i="5"/>
  <c r="E104" i="5"/>
  <c r="Q104" i="5"/>
  <c r="AB96" i="5"/>
  <c r="J95" i="5"/>
  <c r="W97" i="5"/>
  <c r="V96" i="5"/>
  <c r="D95" i="5"/>
  <c r="Q97" i="5"/>
  <c r="K104" i="5"/>
  <c r="AH97" i="5"/>
  <c r="G96" i="5"/>
  <c r="U95" i="5"/>
  <c r="AB104" i="5"/>
  <c r="AI82" i="5"/>
  <c r="AF119" i="5"/>
  <c r="AG82" i="5"/>
  <c r="AF82" i="5"/>
  <c r="AH82" i="5"/>
  <c r="U97" i="5"/>
  <c r="Z96" i="5"/>
  <c r="O104" i="5"/>
  <c r="H95" i="5"/>
  <c r="AC96" i="5"/>
  <c r="R104" i="5"/>
  <c r="K95" i="5"/>
  <c r="X97" i="5"/>
  <c r="AE97" i="5"/>
  <c r="R95" i="5"/>
  <c r="Y104" i="5"/>
  <c r="D96" i="5"/>
  <c r="AA82" i="5"/>
  <c r="X119" i="5"/>
  <c r="Z82" i="5"/>
  <c r="X82" i="5"/>
  <c r="Y82" i="5"/>
  <c r="G82" i="5"/>
  <c r="D119" i="5"/>
  <c r="F82" i="5"/>
  <c r="D82" i="5"/>
  <c r="E82" i="5"/>
  <c r="AM89" i="5"/>
  <c r="L174" i="5"/>
  <c r="L137" i="5"/>
  <c r="N137" i="5"/>
  <c r="O137" i="5"/>
  <c r="M137" i="5"/>
  <c r="M96" i="5"/>
  <c r="AH104" i="5"/>
  <c r="AA95" i="5"/>
  <c r="H97" i="5"/>
  <c r="AD96" i="5"/>
  <c r="S104" i="5"/>
  <c r="L95" i="5"/>
  <c r="Y97" i="5"/>
  <c r="Q95" i="5"/>
  <c r="AD97" i="5"/>
  <c r="AI96" i="5"/>
  <c r="X104" i="5"/>
  <c r="O95" i="5"/>
  <c r="AG96" i="5"/>
  <c r="AB97" i="5"/>
  <c r="V104" i="5"/>
  <c r="O82" i="5"/>
  <c r="L82" i="5"/>
  <c r="L119" i="5"/>
  <c r="N82" i="5"/>
  <c r="M82" i="5"/>
  <c r="U137" i="5"/>
  <c r="T174" i="5"/>
  <c r="V137" i="5"/>
  <c r="W137" i="5"/>
  <c r="T137" i="5"/>
  <c r="Y96" i="5"/>
  <c r="N104" i="5"/>
  <c r="T97" i="5"/>
  <c r="G95" i="5"/>
  <c r="G97" i="5"/>
  <c r="AG104" i="5"/>
  <c r="L96" i="5"/>
  <c r="Z95" i="5"/>
  <c r="R137" i="5"/>
  <c r="P137" i="5"/>
  <c r="P174" i="5"/>
  <c r="S137" i="5"/>
  <c r="Q137" i="5"/>
  <c r="AA104" i="5"/>
  <c r="F96" i="5"/>
  <c r="AG97" i="5"/>
  <c r="T95" i="5"/>
  <c r="AI97" i="5"/>
  <c r="H96" i="5"/>
  <c r="V95" i="5"/>
  <c r="AC104" i="5"/>
  <c r="S82" i="5"/>
  <c r="P82" i="5"/>
  <c r="P119" i="5"/>
  <c r="R82" i="5"/>
  <c r="Q82" i="5"/>
  <c r="AA97" i="5"/>
  <c r="N95" i="5"/>
  <c r="AF96" i="5"/>
  <c r="U104" i="5"/>
  <c r="O96" i="5"/>
  <c r="D104" i="5"/>
  <c r="J97" i="5"/>
  <c r="AC95" i="5"/>
  <c r="Y95" i="5"/>
  <c r="F97" i="5"/>
  <c r="AF104" i="5"/>
  <c r="K96" i="5"/>
  <c r="J104" i="5"/>
  <c r="U96" i="5"/>
  <c r="AI95" i="5"/>
  <c r="P97" i="5"/>
  <c r="Z137" i="5"/>
  <c r="AA137" i="5"/>
  <c r="X174" i="5"/>
  <c r="X137" i="5"/>
  <c r="Y137" i="5"/>
  <c r="W95" i="5"/>
  <c r="I96" i="5"/>
  <c r="D97" i="5"/>
  <c r="AD104" i="5"/>
  <c r="W82" i="5"/>
  <c r="T119" i="5"/>
  <c r="V82" i="5"/>
  <c r="T82" i="5"/>
  <c r="U82" i="5"/>
  <c r="W104" i="5"/>
  <c r="AH96" i="5"/>
  <c r="P95" i="5"/>
  <c r="AC97" i="5"/>
  <c r="AE95" i="5"/>
  <c r="L97" i="5"/>
  <c r="Q96" i="5"/>
  <c r="F104" i="5"/>
  <c r="AI137" i="5"/>
  <c r="AF174" i="5"/>
  <c r="AF137" i="5"/>
  <c r="AH137" i="5"/>
  <c r="AG137" i="5"/>
  <c r="I104" i="5"/>
  <c r="O97" i="5"/>
  <c r="T96" i="5"/>
  <c r="AH95" i="5"/>
  <c r="AF97" i="5"/>
  <c r="E96" i="5"/>
  <c r="S95" i="5"/>
  <c r="Z104" i="5"/>
  <c r="BE10" i="4" l="1"/>
  <c r="BE12" i="4"/>
  <c r="S94" i="5"/>
  <c r="BR19" i="4"/>
  <c r="BR20" i="4" s="1"/>
  <c r="BD12" i="4"/>
  <c r="BD11" i="4"/>
  <c r="BD10" i="4"/>
  <c r="BQ17" i="4"/>
  <c r="BQ16" i="4"/>
  <c r="R94" i="5"/>
  <c r="AI94" i="5"/>
  <c r="P94" i="5"/>
  <c r="X94" i="5"/>
  <c r="T94" i="5"/>
  <c r="U94" i="5"/>
  <c r="Z94" i="5"/>
  <c r="AA94" i="5"/>
  <c r="AC94" i="5"/>
  <c r="Y94" i="5"/>
  <c r="R175" i="5"/>
  <c r="P214" i="5"/>
  <c r="S175" i="5"/>
  <c r="P175" i="5"/>
  <c r="Q175" i="5"/>
  <c r="M87" i="5"/>
  <c r="AI78" i="5"/>
  <c r="Z79" i="5"/>
  <c r="O80" i="5"/>
  <c r="O94" i="5"/>
  <c r="AD94" i="5"/>
  <c r="Y87" i="5"/>
  <c r="F79" i="5"/>
  <c r="O78" i="5"/>
  <c r="AA80" i="5"/>
  <c r="AE94" i="5"/>
  <c r="E94" i="5"/>
  <c r="Q87" i="5"/>
  <c r="AD79" i="5"/>
  <c r="G78" i="5"/>
  <c r="S80" i="5"/>
  <c r="D78" i="5"/>
  <c r="N87" i="5"/>
  <c r="AA79" i="5"/>
  <c r="P80" i="5"/>
  <c r="X105" i="5"/>
  <c r="N175" i="5"/>
  <c r="L175" i="5"/>
  <c r="L214" i="5"/>
  <c r="O175" i="5"/>
  <c r="M175" i="5"/>
  <c r="X87" i="5"/>
  <c r="N78" i="5"/>
  <c r="E79" i="5"/>
  <c r="Z80" i="5"/>
  <c r="AH87" i="5"/>
  <c r="X78" i="5"/>
  <c r="O79" i="5"/>
  <c r="D80" i="5"/>
  <c r="W94" i="5"/>
  <c r="K175" i="5"/>
  <c r="H214" i="5"/>
  <c r="J175" i="5"/>
  <c r="I175" i="5"/>
  <c r="H175" i="5"/>
  <c r="AB94" i="5"/>
  <c r="AH94" i="5"/>
  <c r="R87" i="5"/>
  <c r="T80" i="5"/>
  <c r="H78" i="5"/>
  <c r="AE79" i="5"/>
  <c r="N120" i="5"/>
  <c r="L157" i="5"/>
  <c r="O120" i="5"/>
  <c r="M120" i="5"/>
  <c r="L120" i="5"/>
  <c r="P78" i="5"/>
  <c r="G79" i="5"/>
  <c r="AB80" i="5"/>
  <c r="Z87" i="5"/>
  <c r="K94" i="5"/>
  <c r="AF87" i="5"/>
  <c r="V78" i="5"/>
  <c r="M79" i="5"/>
  <c r="AH80" i="5"/>
  <c r="M80" i="5"/>
  <c r="K87" i="5"/>
  <c r="X79" i="5"/>
  <c r="AG78" i="5"/>
  <c r="AH79" i="5"/>
  <c r="K78" i="5"/>
  <c r="U87" i="5"/>
  <c r="W80" i="5"/>
  <c r="D105" i="5"/>
  <c r="P120" i="5"/>
  <c r="P157" i="5"/>
  <c r="Q120" i="5"/>
  <c r="R120" i="5"/>
  <c r="S120" i="5"/>
  <c r="AH78" i="5"/>
  <c r="N80" i="5"/>
  <c r="Y79" i="5"/>
  <c r="L87" i="5"/>
  <c r="R79" i="5"/>
  <c r="AA78" i="5"/>
  <c r="G80" i="5"/>
  <c r="E87" i="5"/>
  <c r="Y120" i="5"/>
  <c r="X157" i="5"/>
  <c r="Z120" i="5"/>
  <c r="X120" i="5"/>
  <c r="AA120" i="5"/>
  <c r="AG87" i="5"/>
  <c r="AI80" i="5"/>
  <c r="N79" i="5"/>
  <c r="W78" i="5"/>
  <c r="AM175" i="5"/>
  <c r="D214" i="5"/>
  <c r="E175" i="5"/>
  <c r="G175" i="5"/>
  <c r="F175" i="5"/>
  <c r="D175" i="5"/>
  <c r="H120" i="5"/>
  <c r="H157" i="5"/>
  <c r="K120" i="5"/>
  <c r="I120" i="5"/>
  <c r="J120" i="5"/>
  <c r="AB87" i="5"/>
  <c r="R78" i="5"/>
  <c r="I79" i="5"/>
  <c r="AD80" i="5"/>
  <c r="Q80" i="5"/>
  <c r="AB79" i="5"/>
  <c r="E78" i="5"/>
  <c r="O87" i="5"/>
  <c r="Q94" i="5"/>
  <c r="Q79" i="5"/>
  <c r="F80" i="5"/>
  <c r="Z78" i="5"/>
  <c r="D87" i="5"/>
  <c r="H79" i="5"/>
  <c r="Q78" i="5"/>
  <c r="AC80" i="5"/>
  <c r="AA87" i="5"/>
  <c r="AF120" i="5"/>
  <c r="AF157" i="5"/>
  <c r="AG120" i="5"/>
  <c r="AH120" i="5"/>
  <c r="AI120" i="5"/>
  <c r="D94" i="5"/>
  <c r="V94" i="5"/>
  <c r="U79" i="5"/>
  <c r="J80" i="5"/>
  <c r="AD78" i="5"/>
  <c r="H87" i="5"/>
  <c r="H105" i="5"/>
  <c r="AE80" i="5"/>
  <c r="AC87" i="5"/>
  <c r="J79" i="5"/>
  <c r="S78" i="5"/>
  <c r="I78" i="5"/>
  <c r="U80" i="5"/>
  <c r="AF79" i="5"/>
  <c r="S87" i="5"/>
  <c r="S79" i="5"/>
  <c r="H80" i="5"/>
  <c r="AB78" i="5"/>
  <c r="F87" i="5"/>
  <c r="H94" i="5"/>
  <c r="AI87" i="5"/>
  <c r="P79" i="5"/>
  <c r="E80" i="5"/>
  <c r="Y78" i="5"/>
  <c r="AD175" i="5"/>
  <c r="AB175" i="5"/>
  <c r="AE175" i="5"/>
  <c r="AC175" i="5"/>
  <c r="AB214" i="5"/>
  <c r="I94" i="5"/>
  <c r="K80" i="5"/>
  <c r="V79" i="5"/>
  <c r="AE78" i="5"/>
  <c r="I87" i="5"/>
  <c r="N94" i="5"/>
  <c r="AF94" i="5"/>
  <c r="AE87" i="5"/>
  <c r="AG80" i="5"/>
  <c r="L79" i="5"/>
  <c r="U78" i="5"/>
  <c r="V80" i="5"/>
  <c r="AG79" i="5"/>
  <c r="J78" i="5"/>
  <c r="T87" i="5"/>
  <c r="AI79" i="5"/>
  <c r="X80" i="5"/>
  <c r="L78" i="5"/>
  <c r="V87" i="5"/>
  <c r="T105" i="5"/>
  <c r="U120" i="5"/>
  <c r="V120" i="5"/>
  <c r="T157" i="5"/>
  <c r="W120" i="5"/>
  <c r="T120" i="5"/>
  <c r="Z175" i="5"/>
  <c r="AA175" i="5"/>
  <c r="X214" i="5"/>
  <c r="X175" i="5"/>
  <c r="Y175" i="5"/>
  <c r="AF105" i="5"/>
  <c r="G94" i="5"/>
  <c r="T175" i="5"/>
  <c r="U175" i="5"/>
  <c r="W175" i="5"/>
  <c r="T214" i="5"/>
  <c r="V175" i="5"/>
  <c r="L94" i="5"/>
  <c r="E120" i="5"/>
  <c r="F120" i="5"/>
  <c r="G120" i="5"/>
  <c r="D157" i="5"/>
  <c r="AM127" i="5"/>
  <c r="D120" i="5"/>
  <c r="AB105" i="5"/>
  <c r="L105" i="5"/>
  <c r="P105" i="5"/>
  <c r="L80" i="5"/>
  <c r="W79" i="5"/>
  <c r="AF78" i="5"/>
  <c r="J87" i="5"/>
  <c r="AG94" i="5"/>
  <c r="AC120" i="5"/>
  <c r="AB157" i="5"/>
  <c r="AD120" i="5"/>
  <c r="AE120" i="5"/>
  <c r="AB120" i="5"/>
  <c r="AI175" i="5"/>
  <c r="AF214" i="5"/>
  <c r="AF175" i="5"/>
  <c r="AH175" i="5"/>
  <c r="AG175" i="5"/>
  <c r="AC79" i="5"/>
  <c r="F78" i="5"/>
  <c r="R80" i="5"/>
  <c r="P87" i="5"/>
  <c r="Y80" i="5"/>
  <c r="D79" i="5"/>
  <c r="M78" i="5"/>
  <c r="W87" i="5"/>
  <c r="I80" i="5"/>
  <c r="AC78" i="5"/>
  <c r="T79" i="5"/>
  <c r="G87" i="5"/>
  <c r="J94" i="5"/>
  <c r="F94" i="5"/>
  <c r="M94" i="5"/>
  <c r="AF80" i="5"/>
  <c r="AD87" i="5"/>
  <c r="T78" i="5"/>
  <c r="K79" i="5"/>
  <c r="BE13" i="4" l="1"/>
  <c r="BE14" i="4" s="1"/>
  <c r="BE21" i="4" s="1"/>
  <c r="BE24" i="4" s="1"/>
  <c r="BD13" i="4"/>
  <c r="BD14" i="4" s="1"/>
  <c r="BD21" i="4" s="1"/>
  <c r="BD24" i="4" s="1"/>
  <c r="BQ19" i="4"/>
  <c r="BQ20" i="4" s="1"/>
  <c r="P88" i="5"/>
  <c r="P93" i="5"/>
  <c r="X93" i="5"/>
  <c r="AA77" i="5"/>
  <c r="T93" i="5"/>
  <c r="M77" i="5"/>
  <c r="AH77" i="5"/>
  <c r="AB93" i="5"/>
  <c r="Q77" i="5"/>
  <c r="U77" i="5"/>
  <c r="AI215" i="5"/>
  <c r="AH215" i="5"/>
  <c r="AF215" i="5"/>
  <c r="AG215" i="5"/>
  <c r="Y77" i="5"/>
  <c r="F215" i="5"/>
  <c r="G215" i="5"/>
  <c r="AM187" i="5"/>
  <c r="D215" i="5"/>
  <c r="E215" i="5"/>
  <c r="AM80" i="5"/>
  <c r="AB77" i="5"/>
  <c r="AE77" i="5"/>
  <c r="N215" i="5"/>
  <c r="L215" i="5"/>
  <c r="O215" i="5"/>
  <c r="M215" i="5"/>
  <c r="AI77" i="5"/>
  <c r="L77" i="5"/>
  <c r="D88" i="5"/>
  <c r="AA158" i="5"/>
  <c r="X198" i="5"/>
  <c r="Y158" i="5"/>
  <c r="Z158" i="5"/>
  <c r="X158" i="5"/>
  <c r="H77" i="5"/>
  <c r="G77" i="5"/>
  <c r="O77" i="5"/>
  <c r="AF77" i="5"/>
  <c r="D158" i="5"/>
  <c r="D198" i="5"/>
  <c r="G158" i="5"/>
  <c r="F158" i="5"/>
  <c r="E158" i="5"/>
  <c r="AM165" i="5"/>
  <c r="T77" i="5"/>
  <c r="H88" i="5"/>
  <c r="K158" i="5"/>
  <c r="J158" i="5"/>
  <c r="H198" i="5"/>
  <c r="I158" i="5"/>
  <c r="H158" i="5"/>
  <c r="W77" i="5"/>
  <c r="P77" i="5"/>
  <c r="I215" i="5"/>
  <c r="H215" i="5"/>
  <c r="K215" i="5"/>
  <c r="J215" i="5"/>
  <c r="AD77" i="5"/>
  <c r="F77" i="5"/>
  <c r="AE215" i="5"/>
  <c r="AD215" i="5"/>
  <c r="AB215" i="5"/>
  <c r="AC215" i="5"/>
  <c r="AI158" i="5"/>
  <c r="AF198" i="5"/>
  <c r="AG158" i="5"/>
  <c r="AF158" i="5"/>
  <c r="AH158" i="5"/>
  <c r="K77" i="5"/>
  <c r="E77" i="5"/>
  <c r="V158" i="5"/>
  <c r="T198" i="5"/>
  <c r="W158" i="5"/>
  <c r="U158" i="5"/>
  <c r="T158" i="5"/>
  <c r="T88" i="5"/>
  <c r="H93" i="5"/>
  <c r="I77" i="5"/>
  <c r="V77" i="5"/>
  <c r="AF93" i="5"/>
  <c r="N77" i="5"/>
  <c r="AD158" i="5"/>
  <c r="AE158" i="5"/>
  <c r="AB198" i="5"/>
  <c r="AC158" i="5"/>
  <c r="AB158" i="5"/>
  <c r="L93" i="5"/>
  <c r="S77" i="5"/>
  <c r="R77" i="5"/>
  <c r="AF88" i="5"/>
  <c r="D77" i="5"/>
  <c r="X88" i="5"/>
  <c r="S215" i="5"/>
  <c r="R215" i="5"/>
  <c r="P215" i="5"/>
  <c r="Q215" i="5"/>
  <c r="J77" i="5"/>
  <c r="AC77" i="5"/>
  <c r="S158" i="5"/>
  <c r="Q158" i="5"/>
  <c r="P198" i="5"/>
  <c r="R158" i="5"/>
  <c r="P158" i="5"/>
  <c r="AG77" i="5"/>
  <c r="N158" i="5"/>
  <c r="O158" i="5"/>
  <c r="L198" i="5"/>
  <c r="M158" i="5"/>
  <c r="L158" i="5"/>
  <c r="W215" i="5"/>
  <c r="T215" i="5"/>
  <c r="U215" i="5"/>
  <c r="V215" i="5"/>
  <c r="Y215" i="5"/>
  <c r="X215" i="5"/>
  <c r="Z215" i="5"/>
  <c r="AA215" i="5"/>
  <c r="AB88" i="5"/>
  <c r="D93" i="5"/>
  <c r="L88" i="5"/>
  <c r="X77" i="5"/>
  <c r="Z77" i="5"/>
  <c r="BE8" i="4" l="1"/>
  <c r="BT15" i="4" s="1"/>
  <c r="BT18" i="4" s="1"/>
  <c r="AM1265" i="5"/>
  <c r="AM1229" i="5"/>
  <c r="BD8" i="4"/>
  <c r="BS15" i="4" s="1"/>
  <c r="BS18" i="4" s="1"/>
  <c r="L76" i="5"/>
  <c r="D76" i="5"/>
  <c r="X76" i="5"/>
  <c r="N199" i="5"/>
  <c r="O199" i="5"/>
  <c r="L199" i="5"/>
  <c r="M199" i="5"/>
  <c r="AE199" i="5"/>
  <c r="AD199" i="5"/>
  <c r="AB199" i="5"/>
  <c r="AC199" i="5"/>
  <c r="U199" i="5"/>
  <c r="T199" i="5"/>
  <c r="V199" i="5"/>
  <c r="W199" i="5"/>
  <c r="I199" i="5"/>
  <c r="H199" i="5"/>
  <c r="K199" i="5"/>
  <c r="J199" i="5"/>
  <c r="AM85" i="5"/>
  <c r="H76" i="5"/>
  <c r="P76" i="5"/>
  <c r="AI199" i="5"/>
  <c r="AF199" i="5"/>
  <c r="AH199" i="5"/>
  <c r="AG199" i="5"/>
  <c r="G199" i="5"/>
  <c r="AM203" i="5"/>
  <c r="F199" i="5"/>
  <c r="E199" i="5"/>
  <c r="D199" i="5"/>
  <c r="S199" i="5"/>
  <c r="P199" i="5"/>
  <c r="R199" i="5"/>
  <c r="Q199" i="5"/>
  <c r="AM81" i="5"/>
  <c r="AM82" i="5" s="1"/>
  <c r="Y199" i="5"/>
  <c r="AA199" i="5"/>
  <c r="X199" i="5"/>
  <c r="Z199" i="5"/>
  <c r="AB76" i="5"/>
  <c r="AF76" i="5"/>
  <c r="T76" i="5"/>
  <c r="BG9" i="4" l="1"/>
  <c r="BG12" i="4" s="1"/>
  <c r="BF9" i="4"/>
  <c r="BF10" i="4" s="1"/>
  <c r="BS17" i="4"/>
  <c r="BS16" i="4"/>
  <c r="BT16" i="4"/>
  <c r="BT17" i="4"/>
  <c r="AM84" i="5"/>
  <c r="AM96" i="5"/>
  <c r="AM97" i="5" s="1"/>
  <c r="AM86" i="5"/>
  <c r="BG11" i="4" l="1"/>
  <c r="BG10" i="4"/>
  <c r="BF11" i="4"/>
  <c r="BT19" i="4"/>
  <c r="BT20" i="4" s="1"/>
  <c r="BF12" i="4"/>
  <c r="BS19" i="4"/>
  <c r="BS20" i="4" s="1"/>
  <c r="AM87" i="5"/>
  <c r="D117" i="5" s="1"/>
  <c r="AF134" i="5"/>
  <c r="X134" i="5"/>
  <c r="H134" i="5"/>
  <c r="L134" i="5"/>
  <c r="D134" i="5"/>
  <c r="AB134" i="5"/>
  <c r="T134" i="5"/>
  <c r="P134" i="5"/>
  <c r="BG13" i="4" l="1"/>
  <c r="BG14" i="4" s="1"/>
  <c r="BG21" i="4" s="1"/>
  <c r="BG24" i="4" s="1"/>
  <c r="BF13" i="4"/>
  <c r="BF14" i="4" s="1"/>
  <c r="BF21" i="4" s="1"/>
  <c r="BF24" i="4" s="1"/>
  <c r="P117" i="5"/>
  <c r="P155" i="5" s="1"/>
  <c r="AF117" i="5"/>
  <c r="AF155" i="5" s="1"/>
  <c r="H117" i="5"/>
  <c r="H118" i="5" s="1"/>
  <c r="L117" i="5"/>
  <c r="M118" i="5" s="1"/>
  <c r="AB117" i="5"/>
  <c r="AC118" i="5" s="1"/>
  <c r="T117" i="5"/>
  <c r="W118" i="5" s="1"/>
  <c r="X117" i="5"/>
  <c r="X155" i="5" s="1"/>
  <c r="AD135" i="5"/>
  <c r="AB172" i="5"/>
  <c r="AC135" i="5"/>
  <c r="AE135" i="5"/>
  <c r="AB135" i="5"/>
  <c r="V135" i="5"/>
  <c r="W135" i="5"/>
  <c r="T172" i="5"/>
  <c r="T135" i="5"/>
  <c r="U135" i="5"/>
  <c r="P172" i="5"/>
  <c r="S135" i="5"/>
  <c r="R135" i="5"/>
  <c r="Q135" i="5"/>
  <c r="P135" i="5"/>
  <c r="N135" i="5"/>
  <c r="L172" i="5"/>
  <c r="O135" i="5"/>
  <c r="M135" i="5"/>
  <c r="L135" i="5"/>
  <c r="F135" i="5"/>
  <c r="G135" i="5"/>
  <c r="D172" i="5"/>
  <c r="E135" i="5"/>
  <c r="D135" i="5"/>
  <c r="AM135" i="5"/>
  <c r="AA135" i="5"/>
  <c r="X172" i="5"/>
  <c r="Z135" i="5"/>
  <c r="Y135" i="5"/>
  <c r="X135" i="5"/>
  <c r="K135" i="5"/>
  <c r="H172" i="5"/>
  <c r="I135" i="5"/>
  <c r="J135" i="5"/>
  <c r="H135" i="5"/>
  <c r="AI135" i="5"/>
  <c r="AF172" i="5"/>
  <c r="AG135" i="5"/>
  <c r="AH135" i="5"/>
  <c r="AF135" i="5"/>
  <c r="D118" i="5"/>
  <c r="G118" i="5"/>
  <c r="D155" i="5"/>
  <c r="F118" i="5"/>
  <c r="E118" i="5"/>
  <c r="BG8" i="4" l="1"/>
  <c r="BV15" i="4" s="1"/>
  <c r="BV18" i="4" s="1"/>
  <c r="AM1337" i="5"/>
  <c r="AM1301" i="5"/>
  <c r="H155" i="5"/>
  <c r="H193" i="5" s="1"/>
  <c r="AE118" i="5"/>
  <c r="L115" i="5" s="1"/>
  <c r="AB155" i="5"/>
  <c r="AE156" i="5" s="1"/>
  <c r="BF8" i="4"/>
  <c r="BU15" i="4" s="1"/>
  <c r="BU18" i="4" s="1"/>
  <c r="Y118" i="5"/>
  <c r="Y123" i="5" s="1"/>
  <c r="K118" i="5"/>
  <c r="X115" i="5" s="1"/>
  <c r="I118" i="5"/>
  <c r="V115" i="5" s="1"/>
  <c r="J118" i="5"/>
  <c r="L116" i="5" s="1"/>
  <c r="L155" i="5"/>
  <c r="N156" i="5" s="1"/>
  <c r="U118" i="5"/>
  <c r="U123" i="5" s="1"/>
  <c r="T118" i="5"/>
  <c r="J114" i="5" s="1"/>
  <c r="V118" i="5"/>
  <c r="L114" i="5" s="1"/>
  <c r="AB118" i="5"/>
  <c r="R114" i="5" s="1"/>
  <c r="T155" i="5"/>
  <c r="T193" i="5" s="1"/>
  <c r="AD118" i="5"/>
  <c r="AF116" i="5" s="1"/>
  <c r="R118" i="5"/>
  <c r="R123" i="5" s="1"/>
  <c r="Q118" i="5"/>
  <c r="AD115" i="5" s="1"/>
  <c r="AG118" i="5"/>
  <c r="AG123" i="5" s="1"/>
  <c r="L118" i="5"/>
  <c r="Y115" i="5" s="1"/>
  <c r="AH118" i="5"/>
  <c r="X114" i="5" s="1"/>
  <c r="O118" i="5"/>
  <c r="AB115" i="5" s="1"/>
  <c r="N118" i="5"/>
  <c r="D114" i="5" s="1"/>
  <c r="X118" i="5"/>
  <c r="N114" i="5" s="1"/>
  <c r="AA118" i="5"/>
  <c r="AA123" i="5" s="1"/>
  <c r="AM125" i="5"/>
  <c r="Z118" i="5"/>
  <c r="G115" i="5" s="1"/>
  <c r="AI118" i="5"/>
  <c r="Y114" i="5" s="1"/>
  <c r="S118" i="5"/>
  <c r="I114" i="5" s="1"/>
  <c r="P118" i="5"/>
  <c r="AC115" i="5" s="1"/>
  <c r="AF118" i="5"/>
  <c r="AH116" i="5" s="1"/>
  <c r="N132" i="5"/>
  <c r="AI140" i="5"/>
  <c r="AB131" i="5"/>
  <c r="I133" i="5"/>
  <c r="AD133" i="5"/>
  <c r="X140" i="5"/>
  <c r="Q131" i="5"/>
  <c r="AI132" i="5"/>
  <c r="E173" i="5"/>
  <c r="D210" i="5"/>
  <c r="F173" i="5"/>
  <c r="D173" i="5"/>
  <c r="G173" i="5"/>
  <c r="AM173" i="5"/>
  <c r="O116" i="5"/>
  <c r="Z115" i="5"/>
  <c r="AI114" i="5"/>
  <c r="M123" i="5"/>
  <c r="M173" i="5"/>
  <c r="L210" i="5"/>
  <c r="N173" i="5"/>
  <c r="L173" i="5"/>
  <c r="O173" i="5"/>
  <c r="AD114" i="5"/>
  <c r="J116" i="5"/>
  <c r="U115" i="5"/>
  <c r="H123" i="5"/>
  <c r="AG132" i="5"/>
  <c r="O131" i="5"/>
  <c r="AB133" i="5"/>
  <c r="V140" i="5"/>
  <c r="H132" i="5"/>
  <c r="AC140" i="5"/>
  <c r="V131" i="5"/>
  <c r="AI133" i="5"/>
  <c r="F156" i="5"/>
  <c r="G156" i="5"/>
  <c r="D193" i="5"/>
  <c r="D156" i="5"/>
  <c r="E156" i="5"/>
  <c r="H140" i="5"/>
  <c r="AG131" i="5"/>
  <c r="N133" i="5"/>
  <c r="S132" i="5"/>
  <c r="X156" i="5"/>
  <c r="X193" i="5"/>
  <c r="AA156" i="5"/>
  <c r="Z156" i="5"/>
  <c r="Y156" i="5"/>
  <c r="R131" i="5"/>
  <c r="D132" i="5"/>
  <c r="AE133" i="5"/>
  <c r="Y140" i="5"/>
  <c r="M133" i="5"/>
  <c r="R132" i="5"/>
  <c r="AF131" i="5"/>
  <c r="G140" i="5"/>
  <c r="G131" i="5"/>
  <c r="T133" i="5"/>
  <c r="Y132" i="5"/>
  <c r="N140" i="5"/>
  <c r="AE173" i="5"/>
  <c r="AC173" i="5"/>
  <c r="AB210" i="5"/>
  <c r="AD173" i="5"/>
  <c r="AB173" i="5"/>
  <c r="P133" i="5"/>
  <c r="J140" i="5"/>
  <c r="AI131" i="5"/>
  <c r="U132" i="5"/>
  <c r="Z140" i="5"/>
  <c r="AF133" i="5"/>
  <c r="E132" i="5"/>
  <c r="S131" i="5"/>
  <c r="Q132" i="5"/>
  <c r="F140" i="5"/>
  <c r="AE131" i="5"/>
  <c r="L133" i="5"/>
  <c r="V133" i="5"/>
  <c r="AA132" i="5"/>
  <c r="I131" i="5"/>
  <c r="P140" i="5"/>
  <c r="I132" i="5"/>
  <c r="W131" i="5"/>
  <c r="D133" i="5"/>
  <c r="AD140" i="5"/>
  <c r="Q115" i="5"/>
  <c r="F116" i="5"/>
  <c r="Z114" i="5"/>
  <c r="D123" i="5"/>
  <c r="I140" i="5"/>
  <c r="O133" i="5"/>
  <c r="T132" i="5"/>
  <c r="AH131" i="5"/>
  <c r="AE116" i="5"/>
  <c r="J115" i="5"/>
  <c r="S114" i="5"/>
  <c r="AC123" i="5"/>
  <c r="AA173" i="5"/>
  <c r="X210" i="5"/>
  <c r="X173" i="5"/>
  <c r="Y173" i="5"/>
  <c r="Z173" i="5"/>
  <c r="J131" i="5"/>
  <c r="W133" i="5"/>
  <c r="Q140" i="5"/>
  <c r="AB132" i="5"/>
  <c r="AF140" i="5"/>
  <c r="F133" i="5"/>
  <c r="Y131" i="5"/>
  <c r="K132" i="5"/>
  <c r="K173" i="5"/>
  <c r="H210" i="5"/>
  <c r="H173" i="5"/>
  <c r="I173" i="5"/>
  <c r="J173" i="5"/>
  <c r="AG133" i="5"/>
  <c r="AA140" i="5"/>
  <c r="F132" i="5"/>
  <c r="T131" i="5"/>
  <c r="AC132" i="5"/>
  <c r="K131" i="5"/>
  <c r="X133" i="5"/>
  <c r="R140" i="5"/>
  <c r="AF132" i="5"/>
  <c r="U140" i="5"/>
  <c r="AA133" i="5"/>
  <c r="N131" i="5"/>
  <c r="AF156" i="5"/>
  <c r="AG156" i="5"/>
  <c r="AF193" i="5"/>
  <c r="AH156" i="5"/>
  <c r="AI156" i="5"/>
  <c r="M132" i="5"/>
  <c r="AH140" i="5"/>
  <c r="AA131" i="5"/>
  <c r="H133" i="5"/>
  <c r="K140" i="5"/>
  <c r="D131" i="5"/>
  <c r="V132" i="5"/>
  <c r="Q133" i="5"/>
  <c r="E131" i="5"/>
  <c r="R133" i="5"/>
  <c r="W132" i="5"/>
  <c r="L140" i="5"/>
  <c r="L131" i="5"/>
  <c r="S140" i="5"/>
  <c r="AD132" i="5"/>
  <c r="Y133" i="5"/>
  <c r="M131" i="5"/>
  <c r="Z133" i="5"/>
  <c r="AE132" i="5"/>
  <c r="T140" i="5"/>
  <c r="P156" i="5"/>
  <c r="P193" i="5"/>
  <c r="Q156" i="5"/>
  <c r="R156" i="5"/>
  <c r="S156" i="5"/>
  <c r="T115" i="5"/>
  <c r="I116" i="5"/>
  <c r="AC114" i="5"/>
  <c r="G123" i="5"/>
  <c r="AA114" i="5"/>
  <c r="R115" i="5"/>
  <c r="G116" i="5"/>
  <c r="E123" i="5"/>
  <c r="G133" i="5"/>
  <c r="Z131" i="5"/>
  <c r="L132" i="5"/>
  <c r="AG140" i="5"/>
  <c r="J133" i="5"/>
  <c r="D140" i="5"/>
  <c r="O132" i="5"/>
  <c r="AC131" i="5"/>
  <c r="X132" i="5"/>
  <c r="M140" i="5"/>
  <c r="S133" i="5"/>
  <c r="F131" i="5"/>
  <c r="S173" i="5"/>
  <c r="P173" i="5"/>
  <c r="P210" i="5"/>
  <c r="Q173" i="5"/>
  <c r="R173" i="5"/>
  <c r="U173" i="5"/>
  <c r="T210" i="5"/>
  <c r="V173" i="5"/>
  <c r="T173" i="5"/>
  <c r="W173" i="5"/>
  <c r="U131" i="5"/>
  <c r="AH133" i="5"/>
  <c r="AB140" i="5"/>
  <c r="G132" i="5"/>
  <c r="S115" i="5"/>
  <c r="AB114" i="5"/>
  <c r="H116" i="5"/>
  <c r="F123" i="5"/>
  <c r="AI173" i="5"/>
  <c r="AF173" i="5"/>
  <c r="AF210" i="5"/>
  <c r="AG173" i="5"/>
  <c r="AH173" i="5"/>
  <c r="P132" i="5"/>
  <c r="E140" i="5"/>
  <c r="AD131" i="5"/>
  <c r="K133" i="5"/>
  <c r="Y116" i="5"/>
  <c r="D115" i="5"/>
  <c r="M114" i="5"/>
  <c r="W123" i="5"/>
  <c r="O140" i="5"/>
  <c r="Z132" i="5"/>
  <c r="H131" i="5"/>
  <c r="U133" i="5"/>
  <c r="P131" i="5"/>
  <c r="AC133" i="5"/>
  <c r="AH132" i="5"/>
  <c r="W140" i="5"/>
  <c r="E133" i="5"/>
  <c r="X131" i="5"/>
  <c r="J132" i="5"/>
  <c r="AE140" i="5"/>
  <c r="I115" i="5" l="1"/>
  <c r="I113" i="5" s="1"/>
  <c r="AD116" i="5"/>
  <c r="AD113" i="5" s="1"/>
  <c r="BI9" i="4"/>
  <c r="BI11" i="4" s="1"/>
  <c r="AB123" i="5"/>
  <c r="F115" i="5"/>
  <c r="AA116" i="5"/>
  <c r="AD123" i="5"/>
  <c r="AE114" i="5"/>
  <c r="K114" i="5"/>
  <c r="U114" i="5"/>
  <c r="I123" i="5"/>
  <c r="T114" i="5"/>
  <c r="K116" i="5"/>
  <c r="K115" i="5"/>
  <c r="AB193" i="5"/>
  <c r="AD194" i="5" s="1"/>
  <c r="AD156" i="5"/>
  <c r="AC156" i="5"/>
  <c r="AB156" i="5"/>
  <c r="W114" i="5"/>
  <c r="H156" i="5"/>
  <c r="I156" i="5"/>
  <c r="AG114" i="5"/>
  <c r="M116" i="5"/>
  <c r="W116" i="5"/>
  <c r="AH115" i="5"/>
  <c r="AE123" i="5"/>
  <c r="N123" i="5"/>
  <c r="H114" i="5"/>
  <c r="AE115" i="5"/>
  <c r="P116" i="5"/>
  <c r="T116" i="5"/>
  <c r="AA115" i="5"/>
  <c r="J123" i="5"/>
  <c r="O114" i="5"/>
  <c r="J156" i="5"/>
  <c r="K123" i="5"/>
  <c r="V156" i="5"/>
  <c r="X116" i="5"/>
  <c r="X113" i="5" s="1"/>
  <c r="AI116" i="5"/>
  <c r="N115" i="5"/>
  <c r="K156" i="5"/>
  <c r="AI130" i="5"/>
  <c r="X123" i="5"/>
  <c r="AG116" i="5"/>
  <c r="O123" i="5"/>
  <c r="W115" i="5"/>
  <c r="L156" i="5"/>
  <c r="BH9" i="4"/>
  <c r="BH10" i="4" s="1"/>
  <c r="M156" i="5"/>
  <c r="Z116" i="5"/>
  <c r="Z113" i="5" s="1"/>
  <c r="E114" i="5"/>
  <c r="AF114" i="5"/>
  <c r="L193" i="5"/>
  <c r="BU17" i="4"/>
  <c r="BU16" i="4"/>
  <c r="Q116" i="5"/>
  <c r="O156" i="5"/>
  <c r="S123" i="5"/>
  <c r="J113" i="5"/>
  <c r="T123" i="5"/>
  <c r="AG115" i="5"/>
  <c r="V116" i="5"/>
  <c r="L123" i="5"/>
  <c r="U156" i="5"/>
  <c r="AH123" i="5"/>
  <c r="AH114" i="5"/>
  <c r="AI123" i="5"/>
  <c r="T156" i="5"/>
  <c r="O115" i="5"/>
  <c r="N116" i="5"/>
  <c r="E116" i="5"/>
  <c r="W156" i="5"/>
  <c r="D116" i="5"/>
  <c r="D113" i="5" s="1"/>
  <c r="P115" i="5"/>
  <c r="AM163" i="5"/>
  <c r="AI115" i="5"/>
  <c r="Q114" i="5"/>
  <c r="V123" i="5"/>
  <c r="E115" i="5"/>
  <c r="Q123" i="5"/>
  <c r="G114" i="5"/>
  <c r="G113" i="5" s="1"/>
  <c r="S116" i="5"/>
  <c r="S113" i="5" s="1"/>
  <c r="H115" i="5"/>
  <c r="AC116" i="5"/>
  <c r="AC113" i="5" s="1"/>
  <c r="BV17" i="4"/>
  <c r="BV16" i="4"/>
  <c r="Z123" i="5"/>
  <c r="P114" i="5"/>
  <c r="AB116" i="5"/>
  <c r="AB113" i="5" s="1"/>
  <c r="AF115" i="5"/>
  <c r="U116" i="5"/>
  <c r="AF123" i="5"/>
  <c r="P123" i="5"/>
  <c r="M115" i="5"/>
  <c r="F114" i="5"/>
  <c r="V114" i="5"/>
  <c r="R116" i="5"/>
  <c r="R113" i="5" s="1"/>
  <c r="F130" i="5"/>
  <c r="AA130" i="5"/>
  <c r="Z130" i="5"/>
  <c r="L113" i="5"/>
  <c r="N130" i="5"/>
  <c r="T130" i="5"/>
  <c r="I130" i="5"/>
  <c r="D130" i="5"/>
  <c r="O130" i="5"/>
  <c r="M130" i="5"/>
  <c r="D141" i="5"/>
  <c r="H130" i="5"/>
  <c r="J211" i="5"/>
  <c r="I211" i="5"/>
  <c r="H250" i="5"/>
  <c r="K211" i="5"/>
  <c r="H211" i="5"/>
  <c r="S130" i="5"/>
  <c r="U130" i="5"/>
  <c r="O211" i="5"/>
  <c r="M211" i="5"/>
  <c r="L250" i="5"/>
  <c r="L211" i="5"/>
  <c r="N211" i="5"/>
  <c r="P234" i="5"/>
  <c r="S194" i="5"/>
  <c r="R194" i="5"/>
  <c r="Q194" i="5"/>
  <c r="P194" i="5"/>
  <c r="Z211" i="5"/>
  <c r="AA211" i="5"/>
  <c r="Y211" i="5"/>
  <c r="X250" i="5"/>
  <c r="X211" i="5"/>
  <c r="W130" i="5"/>
  <c r="H194" i="5"/>
  <c r="J194" i="5"/>
  <c r="H234" i="5"/>
  <c r="K194" i="5"/>
  <c r="I194" i="5"/>
  <c r="E130" i="5"/>
  <c r="R130" i="5"/>
  <c r="AG130" i="5"/>
  <c r="R211" i="5"/>
  <c r="P250" i="5"/>
  <c r="Q211" i="5"/>
  <c r="P211" i="5"/>
  <c r="S211" i="5"/>
  <c r="AH194" i="5"/>
  <c r="AI194" i="5"/>
  <c r="AF234" i="5"/>
  <c r="AG194" i="5"/>
  <c r="AF194" i="5"/>
  <c r="X130" i="5"/>
  <c r="AF130" i="5"/>
  <c r="H141" i="5"/>
  <c r="V130" i="5"/>
  <c r="AM211" i="5"/>
  <c r="D250" i="5"/>
  <c r="D211" i="5"/>
  <c r="G211" i="5"/>
  <c r="F211" i="5"/>
  <c r="E211" i="5"/>
  <c r="K130" i="5"/>
  <c r="Y130" i="5"/>
  <c r="D124" i="5"/>
  <c r="P130" i="5"/>
  <c r="AB141" i="5"/>
  <c r="AI211" i="5"/>
  <c r="AF250" i="5"/>
  <c r="AF211" i="5"/>
  <c r="AH211" i="5"/>
  <c r="AG211" i="5"/>
  <c r="T194" i="5"/>
  <c r="V194" i="5"/>
  <c r="T234" i="5"/>
  <c r="U194" i="5"/>
  <c r="W194" i="5"/>
  <c r="AD130" i="5"/>
  <c r="P141" i="5"/>
  <c r="Y113" i="5"/>
  <c r="G130" i="5"/>
  <c r="AF141" i="5"/>
  <c r="J130" i="5"/>
  <c r="X194" i="5"/>
  <c r="X234" i="5"/>
  <c r="Y194" i="5"/>
  <c r="AA194" i="5"/>
  <c r="Z194" i="5"/>
  <c r="Q130" i="5"/>
  <c r="AB130" i="5"/>
  <c r="T211" i="5"/>
  <c r="T250" i="5"/>
  <c r="U211" i="5"/>
  <c r="V211" i="5"/>
  <c r="W211" i="5"/>
  <c r="AC130" i="5"/>
  <c r="L130" i="5"/>
  <c r="AE211" i="5"/>
  <c r="AB211" i="5"/>
  <c r="AB250" i="5"/>
  <c r="AC211" i="5"/>
  <c r="AD211" i="5"/>
  <c r="F194" i="5"/>
  <c r="D234" i="5"/>
  <c r="E194" i="5"/>
  <c r="D194" i="5"/>
  <c r="G194" i="5"/>
  <c r="X141" i="5"/>
  <c r="L141" i="5"/>
  <c r="T141" i="5"/>
  <c r="AH130" i="5"/>
  <c r="AE130" i="5"/>
  <c r="F113" i="5" l="1"/>
  <c r="AA113" i="5"/>
  <c r="X112" i="5" s="1"/>
  <c r="AE113" i="5"/>
  <c r="AB112" i="5" s="1"/>
  <c r="BI12" i="4"/>
  <c r="BI10" i="4"/>
  <c r="AB124" i="5"/>
  <c r="U113" i="5"/>
  <c r="AE194" i="5"/>
  <c r="AC194" i="5"/>
  <c r="K113" i="5"/>
  <c r="T113" i="5"/>
  <c r="N113" i="5"/>
  <c r="AB234" i="5"/>
  <c r="AB235" i="5" s="1"/>
  <c r="AB194" i="5"/>
  <c r="AM201" i="5"/>
  <c r="W113" i="5"/>
  <c r="Q113" i="5"/>
  <c r="M113" i="5"/>
  <c r="AH113" i="5"/>
  <c r="H113" i="5"/>
  <c r="BU19" i="4"/>
  <c r="BU20" i="4" s="1"/>
  <c r="N194" i="5"/>
  <c r="L194" i="5"/>
  <c r="O194" i="5"/>
  <c r="M194" i="5"/>
  <c r="L234" i="5"/>
  <c r="N235" i="5" s="1"/>
  <c r="X124" i="5"/>
  <c r="E113" i="5"/>
  <c r="L124" i="5"/>
  <c r="AI113" i="5"/>
  <c r="AF113" i="5"/>
  <c r="H124" i="5"/>
  <c r="O113" i="5"/>
  <c r="BH11" i="4"/>
  <c r="V113" i="5"/>
  <c r="P113" i="5"/>
  <c r="AG113" i="5"/>
  <c r="BH12" i="4"/>
  <c r="P124" i="5"/>
  <c r="AF124" i="5"/>
  <c r="T124" i="5"/>
  <c r="BV19" i="4"/>
  <c r="BV20" i="4" s="1"/>
  <c r="L129" i="5"/>
  <c r="X129" i="5"/>
  <c r="T129" i="5"/>
  <c r="D129" i="5"/>
  <c r="H129" i="5"/>
  <c r="AF129" i="5"/>
  <c r="T251" i="5"/>
  <c r="V251" i="5"/>
  <c r="W251" i="5"/>
  <c r="U251" i="5"/>
  <c r="Z235" i="5"/>
  <c r="AA235" i="5"/>
  <c r="X235" i="5"/>
  <c r="Y235" i="5"/>
  <c r="Z251" i="5"/>
  <c r="AA251" i="5"/>
  <c r="Y251" i="5"/>
  <c r="X251" i="5"/>
  <c r="O251" i="5"/>
  <c r="L251" i="5"/>
  <c r="M251" i="5"/>
  <c r="N251" i="5"/>
  <c r="AM223" i="5"/>
  <c r="E251" i="5"/>
  <c r="D251" i="5"/>
  <c r="G251" i="5"/>
  <c r="F251" i="5"/>
  <c r="R251" i="5"/>
  <c r="S251" i="5"/>
  <c r="Q251" i="5"/>
  <c r="P251" i="5"/>
  <c r="AI251" i="5"/>
  <c r="AG251" i="5"/>
  <c r="AH251" i="5"/>
  <c r="AF251" i="5"/>
  <c r="AE251" i="5"/>
  <c r="AD251" i="5"/>
  <c r="AB251" i="5"/>
  <c r="AC251" i="5"/>
  <c r="AB129" i="5"/>
  <c r="J235" i="5"/>
  <c r="K235" i="5"/>
  <c r="H235" i="5"/>
  <c r="I235" i="5"/>
  <c r="R235" i="5"/>
  <c r="S235" i="5"/>
  <c r="P235" i="5"/>
  <c r="Q235" i="5"/>
  <c r="F235" i="5"/>
  <c r="G235" i="5"/>
  <c r="E235" i="5"/>
  <c r="D235" i="5"/>
  <c r="W235" i="5"/>
  <c r="T235" i="5"/>
  <c r="V235" i="5"/>
  <c r="U235" i="5"/>
  <c r="P129" i="5"/>
  <c r="AM116" i="5"/>
  <c r="AF235" i="5"/>
  <c r="AI235" i="5"/>
  <c r="AH235" i="5"/>
  <c r="AG235" i="5"/>
  <c r="J251" i="5"/>
  <c r="K251" i="5"/>
  <c r="I251" i="5"/>
  <c r="H251" i="5"/>
  <c r="D112" i="5" l="1"/>
  <c r="BI13" i="4"/>
  <c r="BI14" i="4" s="1"/>
  <c r="BI21" i="4" s="1"/>
  <c r="BI8" i="4" s="1"/>
  <c r="BK9" i="4" s="1"/>
  <c r="H112" i="5"/>
  <c r="AD235" i="5"/>
  <c r="M235" i="5"/>
  <c r="AC235" i="5"/>
  <c r="AE235" i="5"/>
  <c r="O235" i="5"/>
  <c r="L235" i="5"/>
  <c r="P112" i="5"/>
  <c r="T112" i="5"/>
  <c r="L112" i="5"/>
  <c r="AM239" i="5"/>
  <c r="AF112" i="5"/>
  <c r="BH13" i="4"/>
  <c r="BH14" i="4" s="1"/>
  <c r="BH21" i="4" s="1"/>
  <c r="BH8" i="4" s="1"/>
  <c r="BW15" i="4" s="1"/>
  <c r="BW18" i="4" s="1"/>
  <c r="AM121" i="5"/>
  <c r="AM117" i="5"/>
  <c r="AM118" i="5" s="1"/>
  <c r="BI24" i="4" l="1"/>
  <c r="AM1409" i="5" s="1"/>
  <c r="BX15" i="4"/>
  <c r="BX18" i="4" s="1"/>
  <c r="AM120" i="5"/>
  <c r="BJ9" i="4"/>
  <c r="BJ11" i="4" s="1"/>
  <c r="BH24" i="4"/>
  <c r="BW17" i="4"/>
  <c r="BW16" i="4"/>
  <c r="BK11" i="4"/>
  <c r="BK10" i="4"/>
  <c r="BK12" i="4"/>
  <c r="AM122" i="5"/>
  <c r="AM132" i="5"/>
  <c r="AM133" i="5" s="1"/>
  <c r="BX17" i="4" l="1"/>
  <c r="BX16" i="4"/>
  <c r="AM123" i="5"/>
  <c r="X153" i="5" s="1"/>
  <c r="AM1373" i="5"/>
  <c r="BJ10" i="4"/>
  <c r="BJ12" i="4"/>
  <c r="BW19" i="4"/>
  <c r="BW20" i="4" s="1"/>
  <c r="BK13" i="4"/>
  <c r="BK14" i="4" s="1"/>
  <c r="BK21" i="4" s="1"/>
  <c r="BK24" i="4" s="1"/>
  <c r="AF170" i="5"/>
  <c r="P170" i="5"/>
  <c r="X170" i="5"/>
  <c r="L170" i="5"/>
  <c r="D170" i="5"/>
  <c r="H170" i="5"/>
  <c r="AB170" i="5"/>
  <c r="T170" i="5"/>
  <c r="BX19" i="4" l="1"/>
  <c r="BX20" i="4" s="1"/>
  <c r="AB153" i="5"/>
  <c r="AE154" i="5" s="1"/>
  <c r="AF153" i="5"/>
  <c r="AI154" i="5" s="1"/>
  <c r="D153" i="5"/>
  <c r="G154" i="5" s="1"/>
  <c r="L153" i="5"/>
  <c r="N154" i="5" s="1"/>
  <c r="T153" i="5"/>
  <c r="T154" i="5" s="1"/>
  <c r="H153" i="5"/>
  <c r="I154" i="5" s="1"/>
  <c r="P153" i="5"/>
  <c r="P191" i="5" s="1"/>
  <c r="BJ13" i="4"/>
  <c r="BJ14" i="4" s="1"/>
  <c r="BJ21" i="4" s="1"/>
  <c r="BJ8" i="4" s="1"/>
  <c r="AM1481" i="5"/>
  <c r="BK8" i="4"/>
  <c r="BZ15" i="4" s="1"/>
  <c r="BZ18" i="4" s="1"/>
  <c r="AM171" i="5"/>
  <c r="G171" i="5"/>
  <c r="E171" i="5"/>
  <c r="F171" i="5"/>
  <c r="D208" i="5"/>
  <c r="D171" i="5"/>
  <c r="AD171" i="5"/>
  <c r="AC171" i="5"/>
  <c r="AE171" i="5"/>
  <c r="AB208" i="5"/>
  <c r="AB171" i="5"/>
  <c r="N171" i="5"/>
  <c r="L208" i="5"/>
  <c r="M171" i="5"/>
  <c r="O171" i="5"/>
  <c r="L171" i="5"/>
  <c r="AA171" i="5"/>
  <c r="X208" i="5"/>
  <c r="X171" i="5"/>
  <c r="Y171" i="5"/>
  <c r="Z171" i="5"/>
  <c r="T171" i="5"/>
  <c r="T208" i="5"/>
  <c r="W171" i="5"/>
  <c r="U171" i="5"/>
  <c r="V171" i="5"/>
  <c r="S171" i="5"/>
  <c r="P208" i="5"/>
  <c r="P171" i="5"/>
  <c r="R171" i="5"/>
  <c r="Q171" i="5"/>
  <c r="K171" i="5"/>
  <c r="H208" i="5"/>
  <c r="I171" i="5"/>
  <c r="H171" i="5"/>
  <c r="J171" i="5"/>
  <c r="Y154" i="5"/>
  <c r="X191" i="5"/>
  <c r="Z154" i="5"/>
  <c r="AA154" i="5"/>
  <c r="X154" i="5"/>
  <c r="AI171" i="5"/>
  <c r="AH171" i="5"/>
  <c r="AF208" i="5"/>
  <c r="AG171" i="5"/>
  <c r="AF171" i="5"/>
  <c r="D191" i="5" l="1"/>
  <c r="D192" i="5" s="1"/>
  <c r="F154" i="5"/>
  <c r="AB150" i="5" s="1"/>
  <c r="D154" i="5"/>
  <c r="F152" i="5" s="1"/>
  <c r="E154" i="5"/>
  <c r="E159" i="5" s="1"/>
  <c r="AG154" i="5"/>
  <c r="AI152" i="5" s="1"/>
  <c r="S154" i="5"/>
  <c r="S159" i="5" s="1"/>
  <c r="AH154" i="5"/>
  <c r="AH159" i="5" s="1"/>
  <c r="AF154" i="5"/>
  <c r="AH152" i="5" s="1"/>
  <c r="K154" i="5"/>
  <c r="AG150" i="5" s="1"/>
  <c r="H154" i="5"/>
  <c r="H159" i="5" s="1"/>
  <c r="AF191" i="5"/>
  <c r="AF192" i="5" s="1"/>
  <c r="W154" i="5"/>
  <c r="D151" i="5" s="1"/>
  <c r="AB154" i="5"/>
  <c r="AD152" i="5" s="1"/>
  <c r="L154" i="5"/>
  <c r="Y151" i="5" s="1"/>
  <c r="Q154" i="5"/>
  <c r="S152" i="5" s="1"/>
  <c r="R154" i="5"/>
  <c r="H150" i="5" s="1"/>
  <c r="P154" i="5"/>
  <c r="AC151" i="5" s="1"/>
  <c r="O154" i="5"/>
  <c r="Q152" i="5" s="1"/>
  <c r="L191" i="5"/>
  <c r="O192" i="5" s="1"/>
  <c r="AC154" i="5"/>
  <c r="AE152" i="5" s="1"/>
  <c r="AD154" i="5"/>
  <c r="AD159" i="5" s="1"/>
  <c r="AB191" i="5"/>
  <c r="AD192" i="5" s="1"/>
  <c r="M154" i="5"/>
  <c r="AI150" i="5" s="1"/>
  <c r="H191" i="5"/>
  <c r="H192" i="5" s="1"/>
  <c r="U154" i="5"/>
  <c r="AH151" i="5" s="1"/>
  <c r="AM161" i="5"/>
  <c r="J154" i="5"/>
  <c r="W151" i="5" s="1"/>
  <c r="T191" i="5"/>
  <c r="T229" i="5" s="1"/>
  <c r="V154" i="5"/>
  <c r="L150" i="5" s="1"/>
  <c r="BJ24" i="4"/>
  <c r="AM1445" i="5" s="1"/>
  <c r="BM9" i="4"/>
  <c r="BM12" i="4" s="1"/>
  <c r="BY15" i="4"/>
  <c r="BY18" i="4" s="1"/>
  <c r="BL9" i="4"/>
  <c r="BZ17" i="4"/>
  <c r="BZ16" i="4"/>
  <c r="V151" i="5"/>
  <c r="K152" i="5"/>
  <c r="AE150" i="5"/>
  <c r="I159" i="5"/>
  <c r="T168" i="5"/>
  <c r="O169" i="5"/>
  <c r="AH167" i="5"/>
  <c r="I176" i="5"/>
  <c r="W169" i="5"/>
  <c r="AB168" i="5"/>
  <c r="Q176" i="5"/>
  <c r="J167" i="5"/>
  <c r="P192" i="5"/>
  <c r="P229" i="5"/>
  <c r="S192" i="5"/>
  <c r="R192" i="5"/>
  <c r="Q192" i="5"/>
  <c r="AF168" i="5"/>
  <c r="AA169" i="5"/>
  <c r="N167" i="5"/>
  <c r="U176" i="5"/>
  <c r="AA176" i="5"/>
  <c r="F168" i="5"/>
  <c r="T167" i="5"/>
  <c r="AG169" i="5"/>
  <c r="AB176" i="5"/>
  <c r="G168" i="5"/>
  <c r="U167" i="5"/>
  <c r="AH169" i="5"/>
  <c r="P168" i="5"/>
  <c r="K169" i="5"/>
  <c r="E176" i="5"/>
  <c r="AD167" i="5"/>
  <c r="AI209" i="5"/>
  <c r="AF246" i="5"/>
  <c r="AH209" i="5"/>
  <c r="AG209" i="5"/>
  <c r="AF209" i="5"/>
  <c r="K209" i="5"/>
  <c r="H246" i="5"/>
  <c r="J209" i="5"/>
  <c r="H209" i="5"/>
  <c r="I209" i="5"/>
  <c r="K167" i="5"/>
  <c r="R176" i="5"/>
  <c r="AC168" i="5"/>
  <c r="X169" i="5"/>
  <c r="P167" i="5"/>
  <c r="AC169" i="5"/>
  <c r="AH168" i="5"/>
  <c r="W176" i="5"/>
  <c r="AC209" i="5"/>
  <c r="AB209" i="5"/>
  <c r="AB246" i="5"/>
  <c r="AE209" i="5"/>
  <c r="AD209" i="5"/>
  <c r="AF167" i="5"/>
  <c r="G176" i="5"/>
  <c r="R168" i="5"/>
  <c r="M169" i="5"/>
  <c r="AI176" i="5"/>
  <c r="N168" i="5"/>
  <c r="AB167" i="5"/>
  <c r="I169" i="5"/>
  <c r="K176" i="5"/>
  <c r="V168" i="5"/>
  <c r="D167" i="5"/>
  <c r="Q169" i="5"/>
  <c r="I167" i="5"/>
  <c r="AA168" i="5"/>
  <c r="P176" i="5"/>
  <c r="V169" i="5"/>
  <c r="W209" i="5"/>
  <c r="T209" i="5"/>
  <c r="T246" i="5"/>
  <c r="V209" i="5"/>
  <c r="U209" i="5"/>
  <c r="P151" i="5"/>
  <c r="E152" i="5"/>
  <c r="Y150" i="5"/>
  <c r="AI159" i="5"/>
  <c r="X167" i="5"/>
  <c r="E169" i="5"/>
  <c r="J168" i="5"/>
  <c r="AE176" i="5"/>
  <c r="Z152" i="5"/>
  <c r="N150" i="5"/>
  <c r="E151" i="5"/>
  <c r="X159" i="5"/>
  <c r="S209" i="5"/>
  <c r="R209" i="5"/>
  <c r="P246" i="5"/>
  <c r="P209" i="5"/>
  <c r="Q209" i="5"/>
  <c r="Z169" i="5"/>
  <c r="T176" i="5"/>
  <c r="M167" i="5"/>
  <c r="AE168" i="5"/>
  <c r="E167" i="5"/>
  <c r="R169" i="5"/>
  <c r="W168" i="5"/>
  <c r="L176" i="5"/>
  <c r="H168" i="5"/>
  <c r="AI169" i="5"/>
  <c r="AC176" i="5"/>
  <c r="V167" i="5"/>
  <c r="S176" i="5"/>
  <c r="AD168" i="5"/>
  <c r="Y169" i="5"/>
  <c r="L167" i="5"/>
  <c r="E168" i="5"/>
  <c r="AF169" i="5"/>
  <c r="S167" i="5"/>
  <c r="Z176" i="5"/>
  <c r="H167" i="5"/>
  <c r="Z168" i="5"/>
  <c r="U169" i="5"/>
  <c r="O176" i="5"/>
  <c r="I168" i="5"/>
  <c r="W167" i="5"/>
  <c r="D169" i="5"/>
  <c r="AD176" i="5"/>
  <c r="AG151" i="5"/>
  <c r="V152" i="5"/>
  <c r="J150" i="5"/>
  <c r="T159" i="5"/>
  <c r="Q150" i="5"/>
  <c r="H151" i="5"/>
  <c r="AC152" i="5"/>
  <c r="AA159" i="5"/>
  <c r="Y176" i="5"/>
  <c r="R167" i="5"/>
  <c r="AE169" i="5"/>
  <c r="D168" i="5"/>
  <c r="X168" i="5"/>
  <c r="M176" i="5"/>
  <c r="F167" i="5"/>
  <c r="S169" i="5"/>
  <c r="J169" i="5"/>
  <c r="O168" i="5"/>
  <c r="AC167" i="5"/>
  <c r="D176" i="5"/>
  <c r="M168" i="5"/>
  <c r="H169" i="5"/>
  <c r="AA167" i="5"/>
  <c r="AH176" i="5"/>
  <c r="AB152" i="5"/>
  <c r="P150" i="5"/>
  <c r="G151" i="5"/>
  <c r="Z159" i="5"/>
  <c r="Y167" i="5"/>
  <c r="K168" i="5"/>
  <c r="F169" i="5"/>
  <c r="AF176" i="5"/>
  <c r="AA192" i="5"/>
  <c r="X192" i="5"/>
  <c r="X229" i="5"/>
  <c r="Y192" i="5"/>
  <c r="Z192" i="5"/>
  <c r="J176" i="5"/>
  <c r="U168" i="5"/>
  <c r="AI167" i="5"/>
  <c r="P169" i="5"/>
  <c r="L151" i="5"/>
  <c r="U150" i="5"/>
  <c r="AG152" i="5"/>
  <c r="AE159" i="5"/>
  <c r="AI168" i="5"/>
  <c r="Q167" i="5"/>
  <c r="AD169" i="5"/>
  <c r="X176" i="5"/>
  <c r="D150" i="5"/>
  <c r="P152" i="5"/>
  <c r="AA151" i="5"/>
  <c r="N159" i="5"/>
  <c r="O209" i="5"/>
  <c r="M209" i="5"/>
  <c r="L209" i="5"/>
  <c r="L246" i="5"/>
  <c r="N209" i="5"/>
  <c r="D246" i="5"/>
  <c r="E209" i="5"/>
  <c r="AM209" i="5"/>
  <c r="G209" i="5"/>
  <c r="F209" i="5"/>
  <c r="D209" i="5"/>
  <c r="G169" i="5"/>
  <c r="Z167" i="5"/>
  <c r="L168" i="5"/>
  <c r="AG176" i="5"/>
  <c r="AA152" i="5"/>
  <c r="F151" i="5"/>
  <c r="O150" i="5"/>
  <c r="Y159" i="5"/>
  <c r="H176" i="5"/>
  <c r="AG167" i="5"/>
  <c r="N169" i="5"/>
  <c r="S168" i="5"/>
  <c r="AC150" i="5"/>
  <c r="I152" i="5"/>
  <c r="T151" i="5"/>
  <c r="G159" i="5"/>
  <c r="O167" i="5"/>
  <c r="AG168" i="5"/>
  <c r="AB169" i="5"/>
  <c r="V176" i="5"/>
  <c r="AA209" i="5"/>
  <c r="X246" i="5"/>
  <c r="Z209" i="5"/>
  <c r="X209" i="5"/>
  <c r="Y209" i="5"/>
  <c r="N176" i="5"/>
  <c r="Y168" i="5"/>
  <c r="G167" i="5"/>
  <c r="T169" i="5"/>
  <c r="AE167" i="5"/>
  <c r="Q168" i="5"/>
  <c r="F176" i="5"/>
  <c r="L169" i="5"/>
  <c r="D159" i="5" l="1"/>
  <c r="Q151" i="5"/>
  <c r="Q149" i="5" s="1"/>
  <c r="Z150" i="5"/>
  <c r="AA150" i="5"/>
  <c r="AA149" i="5" s="1"/>
  <c r="F192" i="5"/>
  <c r="AG159" i="5"/>
  <c r="W150" i="5"/>
  <c r="N151" i="5"/>
  <c r="E192" i="5"/>
  <c r="G192" i="5"/>
  <c r="D229" i="5"/>
  <c r="E230" i="5" s="1"/>
  <c r="F159" i="5"/>
  <c r="S151" i="5"/>
  <c r="G152" i="5"/>
  <c r="H152" i="5"/>
  <c r="H149" i="5" s="1"/>
  <c r="R151" i="5"/>
  <c r="U152" i="5"/>
  <c r="I150" i="5"/>
  <c r="Y152" i="5"/>
  <c r="Y149" i="5" s="1"/>
  <c r="W159" i="5"/>
  <c r="AF151" i="5"/>
  <c r="K159" i="5"/>
  <c r="M150" i="5"/>
  <c r="T152" i="5"/>
  <c r="M152" i="5"/>
  <c r="X151" i="5"/>
  <c r="L159" i="5"/>
  <c r="X150" i="5"/>
  <c r="AG192" i="5"/>
  <c r="O151" i="5"/>
  <c r="AI192" i="5"/>
  <c r="D152" i="5"/>
  <c r="D149" i="5" s="1"/>
  <c r="R159" i="5"/>
  <c r="AF159" i="5"/>
  <c r="AE151" i="5"/>
  <c r="AE149" i="5" s="1"/>
  <c r="J192" i="5"/>
  <c r="V150" i="5"/>
  <c r="V149" i="5" s="1"/>
  <c r="H229" i="5"/>
  <c r="H270" i="5" s="1"/>
  <c r="M151" i="5"/>
  <c r="M159" i="5"/>
  <c r="Q159" i="5"/>
  <c r="G150" i="5"/>
  <c r="O152" i="5"/>
  <c r="Z151" i="5"/>
  <c r="AD151" i="5"/>
  <c r="AF229" i="5"/>
  <c r="AG230" i="5" s="1"/>
  <c r="I151" i="5"/>
  <c r="R152" i="5"/>
  <c r="W152" i="5"/>
  <c r="F150" i="5"/>
  <c r="F149" i="5" s="1"/>
  <c r="J152" i="5"/>
  <c r="P159" i="5"/>
  <c r="AD150" i="5"/>
  <c r="U151" i="5"/>
  <c r="AH150" i="5"/>
  <c r="AH149" i="5" s="1"/>
  <c r="N152" i="5"/>
  <c r="AH192" i="5"/>
  <c r="K192" i="5"/>
  <c r="L229" i="5"/>
  <c r="O230" i="5" s="1"/>
  <c r="I192" i="5"/>
  <c r="M192" i="5"/>
  <c r="L192" i="5"/>
  <c r="N192" i="5"/>
  <c r="J159" i="5"/>
  <c r="T192" i="5"/>
  <c r="V192" i="5"/>
  <c r="W192" i="5"/>
  <c r="AI151" i="5"/>
  <c r="AI149" i="5" s="1"/>
  <c r="AC159" i="5"/>
  <c r="U192" i="5"/>
  <c r="T150" i="5"/>
  <c r="S150" i="5"/>
  <c r="J151" i="5"/>
  <c r="AB159" i="5"/>
  <c r="R150" i="5"/>
  <c r="K151" i="5"/>
  <c r="AF152" i="5"/>
  <c r="V159" i="5"/>
  <c r="AC192" i="5"/>
  <c r="X152" i="5"/>
  <c r="K150" i="5"/>
  <c r="AE192" i="5"/>
  <c r="O159" i="5"/>
  <c r="AB192" i="5"/>
  <c r="AB151" i="5"/>
  <c r="AB149" i="5" s="1"/>
  <c r="AM199" i="5"/>
  <c r="AB229" i="5"/>
  <c r="E150" i="5"/>
  <c r="E149" i="5" s="1"/>
  <c r="U159" i="5"/>
  <c r="AF150" i="5"/>
  <c r="L152" i="5"/>
  <c r="L149" i="5" s="1"/>
  <c r="BM10" i="4"/>
  <c r="BM11" i="4"/>
  <c r="P166" i="5"/>
  <c r="R166" i="5"/>
  <c r="BL12" i="4"/>
  <c r="BL11" i="4"/>
  <c r="BL10" i="4"/>
  <c r="BY16" i="4"/>
  <c r="BY17" i="4"/>
  <c r="BZ19" i="4"/>
  <c r="BZ20" i="4" s="1"/>
  <c r="AD166" i="5"/>
  <c r="P149" i="5"/>
  <c r="AG166" i="5"/>
  <c r="V166" i="5"/>
  <c r="AC166" i="5"/>
  <c r="O166" i="5"/>
  <c r="X177" i="5"/>
  <c r="AA166" i="5"/>
  <c r="H177" i="5"/>
  <c r="AF166" i="5"/>
  <c r="G166" i="5"/>
  <c r="L177" i="5"/>
  <c r="H286" i="5"/>
  <c r="K247" i="5"/>
  <c r="J247" i="5"/>
  <c r="I247" i="5"/>
  <c r="H247" i="5"/>
  <c r="U166" i="5"/>
  <c r="AA247" i="5"/>
  <c r="X286" i="5"/>
  <c r="Z247" i="5"/>
  <c r="X247" i="5"/>
  <c r="Y247" i="5"/>
  <c r="Q166" i="5"/>
  <c r="W166" i="5"/>
  <c r="M166" i="5"/>
  <c r="I166" i="5"/>
  <c r="X166" i="5"/>
  <c r="AI247" i="5"/>
  <c r="AH247" i="5"/>
  <c r="AF286" i="5"/>
  <c r="AF247" i="5"/>
  <c r="AG247" i="5"/>
  <c r="AH166" i="5"/>
  <c r="AI166" i="5"/>
  <c r="AF177" i="5"/>
  <c r="D177" i="5"/>
  <c r="T177" i="5"/>
  <c r="S247" i="5"/>
  <c r="P286" i="5"/>
  <c r="R247" i="5"/>
  <c r="Q247" i="5"/>
  <c r="P247" i="5"/>
  <c r="AB177" i="5"/>
  <c r="Q230" i="5"/>
  <c r="P270" i="5"/>
  <c r="S230" i="5"/>
  <c r="R230" i="5"/>
  <c r="P230" i="5"/>
  <c r="E166" i="5"/>
  <c r="T166" i="5"/>
  <c r="L166" i="5"/>
  <c r="AB166" i="5"/>
  <c r="K166" i="5"/>
  <c r="N166" i="5"/>
  <c r="J166" i="5"/>
  <c r="AM247" i="5"/>
  <c r="E247" i="5"/>
  <c r="D286" i="5"/>
  <c r="F247" i="5"/>
  <c r="D247" i="5"/>
  <c r="G247" i="5"/>
  <c r="Y166" i="5"/>
  <c r="Z166" i="5"/>
  <c r="S166" i="5"/>
  <c r="X160" i="5"/>
  <c r="AD247" i="5"/>
  <c r="AB247" i="5"/>
  <c r="AE247" i="5"/>
  <c r="AB286" i="5"/>
  <c r="AC247" i="5"/>
  <c r="AG149" i="5"/>
  <c r="AC149" i="5"/>
  <c r="W230" i="5"/>
  <c r="V230" i="5"/>
  <c r="T270" i="5"/>
  <c r="U230" i="5"/>
  <c r="T230" i="5"/>
  <c r="D166" i="5"/>
  <c r="H166" i="5"/>
  <c r="N247" i="5"/>
  <c r="L247" i="5"/>
  <c r="O247" i="5"/>
  <c r="M247" i="5"/>
  <c r="L286" i="5"/>
  <c r="AA230" i="5"/>
  <c r="X270" i="5"/>
  <c r="Y230" i="5"/>
  <c r="X230" i="5"/>
  <c r="Z230" i="5"/>
  <c r="F166" i="5"/>
  <c r="AE166" i="5"/>
  <c r="V247" i="5"/>
  <c r="U247" i="5"/>
  <c r="W247" i="5"/>
  <c r="T286" i="5"/>
  <c r="T247" i="5"/>
  <c r="P177" i="5"/>
  <c r="N149" i="5" l="1"/>
  <c r="D160" i="5"/>
  <c r="AF160" i="5"/>
  <c r="Z149" i="5"/>
  <c r="D270" i="5"/>
  <c r="F271" i="5" s="1"/>
  <c r="G230" i="5"/>
  <c r="D230" i="5"/>
  <c r="W149" i="5"/>
  <c r="F230" i="5"/>
  <c r="S149" i="5"/>
  <c r="G149" i="5"/>
  <c r="AD149" i="5"/>
  <c r="AB148" i="5" s="1"/>
  <c r="I149" i="5"/>
  <c r="H160" i="5"/>
  <c r="T149" i="5"/>
  <c r="U149" i="5"/>
  <c r="M149" i="5"/>
  <c r="AI230" i="5"/>
  <c r="J230" i="5"/>
  <c r="H230" i="5"/>
  <c r="AH230" i="5"/>
  <c r="AF230" i="5"/>
  <c r="K230" i="5"/>
  <c r="I230" i="5"/>
  <c r="AF270" i="5"/>
  <c r="AH271" i="5" s="1"/>
  <c r="L230" i="5"/>
  <c r="P160" i="5"/>
  <c r="O149" i="5"/>
  <c r="X149" i="5"/>
  <c r="L270" i="5"/>
  <c r="M271" i="5" s="1"/>
  <c r="M230" i="5"/>
  <c r="L160" i="5"/>
  <c r="R149" i="5"/>
  <c r="N230" i="5"/>
  <c r="J149" i="5"/>
  <c r="AM237" i="5"/>
  <c r="AC230" i="5"/>
  <c r="AE230" i="5"/>
  <c r="AB270" i="5"/>
  <c r="AD271" i="5" s="1"/>
  <c r="AB230" i="5"/>
  <c r="AD230" i="5"/>
  <c r="T160" i="5"/>
  <c r="AF149" i="5"/>
  <c r="AF148" i="5" s="1"/>
  <c r="AB160" i="5"/>
  <c r="K149" i="5"/>
  <c r="BM13" i="4"/>
  <c r="BM14" i="4" s="1"/>
  <c r="BM21" i="4" s="1"/>
  <c r="BM8" i="4" s="1"/>
  <c r="BL13" i="4"/>
  <c r="BL14" i="4" s="1"/>
  <c r="BL21" i="4" s="1"/>
  <c r="BL24" i="4" s="1"/>
  <c r="BY19" i="4"/>
  <c r="BY20" i="4" s="1"/>
  <c r="L165" i="5"/>
  <c r="T165" i="5"/>
  <c r="D148" i="5"/>
  <c r="P165" i="5"/>
  <c r="H165" i="5"/>
  <c r="AI287" i="5"/>
  <c r="AH287" i="5"/>
  <c r="AG287" i="5"/>
  <c r="AF287" i="5"/>
  <c r="W287" i="5"/>
  <c r="T287" i="5"/>
  <c r="V287" i="5"/>
  <c r="U287" i="5"/>
  <c r="N287" i="5"/>
  <c r="L287" i="5"/>
  <c r="O287" i="5"/>
  <c r="M287" i="5"/>
  <c r="AM259" i="5"/>
  <c r="D287" i="5"/>
  <c r="F287" i="5"/>
  <c r="G287" i="5"/>
  <c r="E287" i="5"/>
  <c r="AM152" i="5"/>
  <c r="Q271" i="5"/>
  <c r="S271" i="5"/>
  <c r="R271" i="5"/>
  <c r="P271" i="5"/>
  <c r="W271" i="5"/>
  <c r="T271" i="5"/>
  <c r="V271" i="5"/>
  <c r="U271" i="5"/>
  <c r="Q287" i="5"/>
  <c r="R287" i="5"/>
  <c r="S287" i="5"/>
  <c r="P287" i="5"/>
  <c r="X165" i="5"/>
  <c r="AB165" i="5"/>
  <c r="AF165" i="5"/>
  <c r="I271" i="5"/>
  <c r="K271" i="5"/>
  <c r="J271" i="5"/>
  <c r="H271" i="5"/>
  <c r="D165" i="5"/>
  <c r="AE287" i="5"/>
  <c r="AD287" i="5"/>
  <c r="AB287" i="5"/>
  <c r="AC287" i="5"/>
  <c r="Y271" i="5"/>
  <c r="AA271" i="5"/>
  <c r="Z271" i="5"/>
  <c r="X271" i="5"/>
  <c r="Y287" i="5"/>
  <c r="Z287" i="5"/>
  <c r="AA287" i="5"/>
  <c r="X287" i="5"/>
  <c r="I287" i="5"/>
  <c r="K287" i="5"/>
  <c r="J287" i="5"/>
  <c r="H287" i="5"/>
  <c r="E271" i="5" l="1"/>
  <c r="X148" i="5"/>
  <c r="G271" i="5"/>
  <c r="D271" i="5"/>
  <c r="P148" i="5"/>
  <c r="L148" i="5"/>
  <c r="L271" i="5"/>
  <c r="N271" i="5"/>
  <c r="T148" i="5"/>
  <c r="O271" i="5"/>
  <c r="AC271" i="5"/>
  <c r="AB271" i="5"/>
  <c r="AI271" i="5"/>
  <c r="AG271" i="5"/>
  <c r="AF271" i="5"/>
  <c r="AE271" i="5"/>
  <c r="AM275" i="5"/>
  <c r="H148" i="5"/>
  <c r="AM157" i="5"/>
  <c r="AM1517" i="5"/>
  <c r="BM24" i="4"/>
  <c r="BL8" i="4"/>
  <c r="CA15" i="4" s="1"/>
  <c r="CA18" i="4" s="1"/>
  <c r="CB15" i="4"/>
  <c r="CB18" i="4" s="1"/>
  <c r="BO9" i="4"/>
  <c r="AM153" i="5"/>
  <c r="AM154" i="5" s="1"/>
  <c r="AM168" i="5" s="1"/>
  <c r="AM169" i="5" s="1"/>
  <c r="AM156" i="5" l="1"/>
  <c r="AM1553" i="5"/>
  <c r="BN9" i="4"/>
  <c r="BN12" i="4" s="1"/>
  <c r="CA16" i="4"/>
  <c r="CA17" i="4"/>
  <c r="BO12" i="4"/>
  <c r="BO11" i="4"/>
  <c r="BO10" i="4"/>
  <c r="CB17" i="4"/>
  <c r="CB16" i="4"/>
  <c r="AM158" i="5"/>
  <c r="AF206" i="5"/>
  <c r="AB206" i="5"/>
  <c r="L206" i="5"/>
  <c r="D206" i="5"/>
  <c r="X206" i="5"/>
  <c r="T206" i="5"/>
  <c r="H206" i="5"/>
  <c r="P206" i="5"/>
  <c r="AM159" i="5" l="1"/>
  <c r="L189" i="5" s="1"/>
  <c r="M190" i="5" s="1"/>
  <c r="CA19" i="4"/>
  <c r="CA20" i="4" s="1"/>
  <c r="BN10" i="4"/>
  <c r="BN11" i="4"/>
  <c r="CB19" i="4"/>
  <c r="CB20" i="4" s="1"/>
  <c r="BO13" i="4"/>
  <c r="BO14" i="4" s="1"/>
  <c r="BO21" i="4" s="1"/>
  <c r="Y207" i="5"/>
  <c r="AA207" i="5"/>
  <c r="Z207" i="5"/>
  <c r="X244" i="5"/>
  <c r="X207" i="5"/>
  <c r="Q207" i="5"/>
  <c r="R207" i="5"/>
  <c r="P244" i="5"/>
  <c r="S207" i="5"/>
  <c r="P207" i="5"/>
  <c r="D244" i="5"/>
  <c r="G207" i="5"/>
  <c r="E207" i="5"/>
  <c r="F207" i="5"/>
  <c r="AM207" i="5"/>
  <c r="D207" i="5"/>
  <c r="T207" i="5"/>
  <c r="U207" i="5"/>
  <c r="T244" i="5"/>
  <c r="V207" i="5"/>
  <c r="W207" i="5"/>
  <c r="N207" i="5"/>
  <c r="L244" i="5"/>
  <c r="M207" i="5"/>
  <c r="O207" i="5"/>
  <c r="L207" i="5"/>
  <c r="H244" i="5"/>
  <c r="K207" i="5"/>
  <c r="H207" i="5"/>
  <c r="I207" i="5"/>
  <c r="J207" i="5"/>
  <c r="AD207" i="5"/>
  <c r="AB244" i="5"/>
  <c r="AC207" i="5"/>
  <c r="AE207" i="5"/>
  <c r="AB207" i="5"/>
  <c r="AF244" i="5"/>
  <c r="AH207" i="5"/>
  <c r="AG207" i="5"/>
  <c r="AF207" i="5"/>
  <c r="AI207" i="5"/>
  <c r="O190" i="5" l="1"/>
  <c r="O195" i="5" s="1"/>
  <c r="L227" i="5"/>
  <c r="L265" i="5" s="1"/>
  <c r="N190" i="5"/>
  <c r="AA187" i="5" s="1"/>
  <c r="L190" i="5"/>
  <c r="Y187" i="5" s="1"/>
  <c r="AB189" i="5"/>
  <c r="AB190" i="5" s="1"/>
  <c r="AB195" i="5" s="1"/>
  <c r="X189" i="5"/>
  <c r="Y190" i="5" s="1"/>
  <c r="F187" i="5" s="1"/>
  <c r="P189" i="5"/>
  <c r="Q190" i="5" s="1"/>
  <c r="S188" i="5" s="1"/>
  <c r="T189" i="5"/>
  <c r="U190" i="5" s="1"/>
  <c r="AH187" i="5" s="1"/>
  <c r="H189" i="5"/>
  <c r="I190" i="5" s="1"/>
  <c r="K188" i="5" s="1"/>
  <c r="AF189" i="5"/>
  <c r="AF227" i="5" s="1"/>
  <c r="AI228" i="5" s="1"/>
  <c r="D189" i="5"/>
  <c r="D190" i="5" s="1"/>
  <c r="Z186" i="5" s="1"/>
  <c r="BN13" i="4"/>
  <c r="BN14" i="4" s="1"/>
  <c r="BN21" i="4" s="1"/>
  <c r="BN24" i="4" s="1"/>
  <c r="BO24" i="4"/>
  <c r="BO8" i="4"/>
  <c r="U203" i="5"/>
  <c r="AH205" i="5"/>
  <c r="G204" i="5"/>
  <c r="AB212" i="5"/>
  <c r="O205" i="5"/>
  <c r="T204" i="5"/>
  <c r="I212" i="5"/>
  <c r="AH203" i="5"/>
  <c r="G203" i="5"/>
  <c r="Y204" i="5"/>
  <c r="T205" i="5"/>
  <c r="N212" i="5"/>
  <c r="AE203" i="5"/>
  <c r="L205" i="5"/>
  <c r="Q204" i="5"/>
  <c r="F212" i="5"/>
  <c r="W205" i="5"/>
  <c r="Q212" i="5"/>
  <c r="AB204" i="5"/>
  <c r="J203" i="5"/>
  <c r="S204" i="5"/>
  <c r="AG203" i="5"/>
  <c r="H212" i="5"/>
  <c r="N205" i="5"/>
  <c r="AD203" i="5"/>
  <c r="P204" i="5"/>
  <c r="K205" i="5"/>
  <c r="E212" i="5"/>
  <c r="X212" i="5"/>
  <c r="Q203" i="5"/>
  <c r="AI204" i="5"/>
  <c r="AD205" i="5"/>
  <c r="AH212" i="5"/>
  <c r="M204" i="5"/>
  <c r="H205" i="5"/>
  <c r="AA203" i="5"/>
  <c r="V204" i="5"/>
  <c r="D203" i="5"/>
  <c r="Q205" i="5"/>
  <c r="K212" i="5"/>
  <c r="O203" i="5"/>
  <c r="AB205" i="5"/>
  <c r="AG204" i="5"/>
  <c r="V212" i="5"/>
  <c r="M205" i="5"/>
  <c r="AF203" i="5"/>
  <c r="R204" i="5"/>
  <c r="G212" i="5"/>
  <c r="AA245" i="5"/>
  <c r="X282" i="5"/>
  <c r="X245" i="5"/>
  <c r="Z245" i="5"/>
  <c r="Y245" i="5"/>
  <c r="Z203" i="5"/>
  <c r="AG212" i="5"/>
  <c r="G205" i="5"/>
  <c r="L204" i="5"/>
  <c r="E205" i="5"/>
  <c r="AE212" i="5"/>
  <c r="X203" i="5"/>
  <c r="J204" i="5"/>
  <c r="AC205" i="5"/>
  <c r="P203" i="5"/>
  <c r="AH204" i="5"/>
  <c r="W212" i="5"/>
  <c r="AI245" i="5"/>
  <c r="AF282" i="5"/>
  <c r="AF245" i="5"/>
  <c r="AH245" i="5"/>
  <c r="AG245" i="5"/>
  <c r="V203" i="5"/>
  <c r="H204" i="5"/>
  <c r="AI205" i="5"/>
  <c r="AC212" i="5"/>
  <c r="AB245" i="5"/>
  <c r="AD245" i="5"/>
  <c r="AE245" i="5"/>
  <c r="AC245" i="5"/>
  <c r="AB282" i="5"/>
  <c r="K245" i="5"/>
  <c r="H245" i="5"/>
  <c r="H282" i="5"/>
  <c r="I245" i="5"/>
  <c r="J245" i="5"/>
  <c r="U245" i="5"/>
  <c r="T282" i="5"/>
  <c r="V245" i="5"/>
  <c r="W245" i="5"/>
  <c r="T245" i="5"/>
  <c r="E245" i="5"/>
  <c r="G245" i="5"/>
  <c r="D282" i="5"/>
  <c r="F245" i="5"/>
  <c r="AM245" i="5"/>
  <c r="D245" i="5"/>
  <c r="S203" i="5"/>
  <c r="E204" i="5"/>
  <c r="AF205" i="5"/>
  <c r="Z212" i="5"/>
  <c r="D205" i="5"/>
  <c r="W203" i="5"/>
  <c r="I204" i="5"/>
  <c r="AD212" i="5"/>
  <c r="L212" i="5"/>
  <c r="E203" i="5"/>
  <c r="R205" i="5"/>
  <c r="W204" i="5"/>
  <c r="AF204" i="5"/>
  <c r="AA205" i="5"/>
  <c r="N203" i="5"/>
  <c r="U212" i="5"/>
  <c r="P212" i="5"/>
  <c r="AA204" i="5"/>
  <c r="V205" i="5"/>
  <c r="I203" i="5"/>
  <c r="AA212" i="5"/>
  <c r="F204" i="5"/>
  <c r="T203" i="5"/>
  <c r="AG205" i="5"/>
  <c r="Z204" i="5"/>
  <c r="U205" i="5"/>
  <c r="O212" i="5"/>
  <c r="H203" i="5"/>
  <c r="AE204" i="5"/>
  <c r="M203" i="5"/>
  <c r="Z205" i="5"/>
  <c r="T212" i="5"/>
  <c r="AD204" i="5"/>
  <c r="L203" i="5"/>
  <c r="S212" i="5"/>
  <c r="Y205" i="5"/>
  <c r="Y212" i="5"/>
  <c r="D204" i="5"/>
  <c r="AE205" i="5"/>
  <c r="R203" i="5"/>
  <c r="F203" i="5"/>
  <c r="X204" i="5"/>
  <c r="S205" i="5"/>
  <c r="M212" i="5"/>
  <c r="O204" i="5"/>
  <c r="J205" i="5"/>
  <c r="AC203" i="5"/>
  <c r="D212" i="5"/>
  <c r="S245" i="5"/>
  <c r="P282" i="5"/>
  <c r="P245" i="5"/>
  <c r="Q245" i="5"/>
  <c r="R245" i="5"/>
  <c r="AI212" i="5"/>
  <c r="N204" i="5"/>
  <c r="I205" i="5"/>
  <c r="AB203" i="5"/>
  <c r="Y203" i="5"/>
  <c r="AF212" i="5"/>
  <c r="F205" i="5"/>
  <c r="K204" i="5"/>
  <c r="O188" i="5"/>
  <c r="Z187" i="5"/>
  <c r="AI186" i="5"/>
  <c r="M195" i="5"/>
  <c r="AI203" i="5"/>
  <c r="U204" i="5"/>
  <c r="J212" i="5"/>
  <c r="P205" i="5"/>
  <c r="L282" i="5"/>
  <c r="N245" i="5"/>
  <c r="M245" i="5"/>
  <c r="L245" i="5"/>
  <c r="O245" i="5"/>
  <c r="K203" i="5"/>
  <c r="AC204" i="5"/>
  <c r="X205" i="5"/>
  <c r="R212" i="5"/>
  <c r="O228" i="5" l="1"/>
  <c r="N228" i="5"/>
  <c r="M228" i="5"/>
  <c r="AF228" i="5"/>
  <c r="P188" i="5"/>
  <c r="AG228" i="5"/>
  <c r="AH228" i="5"/>
  <c r="R186" i="5"/>
  <c r="AD188" i="5"/>
  <c r="L228" i="5"/>
  <c r="AG190" i="5"/>
  <c r="AG195" i="5" s="1"/>
  <c r="I187" i="5"/>
  <c r="AF265" i="5"/>
  <c r="AG266" i="5" s="1"/>
  <c r="AD190" i="5"/>
  <c r="T186" i="5" s="1"/>
  <c r="AF190" i="5"/>
  <c r="AH188" i="5" s="1"/>
  <c r="AD187" i="5"/>
  <c r="P227" i="5"/>
  <c r="P265" i="5" s="1"/>
  <c r="Q266" i="5" s="1"/>
  <c r="Y195" i="5"/>
  <c r="AA188" i="5"/>
  <c r="AA190" i="5"/>
  <c r="Q186" i="5" s="1"/>
  <c r="O186" i="5"/>
  <c r="N195" i="5"/>
  <c r="Q188" i="5"/>
  <c r="D186" i="5"/>
  <c r="W188" i="5"/>
  <c r="E186" i="5"/>
  <c r="AB187" i="5"/>
  <c r="AE186" i="5"/>
  <c r="Z190" i="5"/>
  <c r="P186" i="5" s="1"/>
  <c r="AH190" i="5"/>
  <c r="O187" i="5" s="1"/>
  <c r="X227" i="5"/>
  <c r="X265" i="5" s="1"/>
  <c r="Y266" i="5" s="1"/>
  <c r="AI190" i="5"/>
  <c r="Y186" i="5" s="1"/>
  <c r="P190" i="5"/>
  <c r="P195" i="5" s="1"/>
  <c r="Q187" i="5"/>
  <c r="N188" i="5"/>
  <c r="AH186" i="5"/>
  <c r="T227" i="5"/>
  <c r="T228" i="5" s="1"/>
  <c r="U195" i="5"/>
  <c r="K186" i="5"/>
  <c r="T190" i="5"/>
  <c r="T195" i="5" s="1"/>
  <c r="D195" i="5"/>
  <c r="Q195" i="5"/>
  <c r="F190" i="5"/>
  <c r="AB186" i="5" s="1"/>
  <c r="G186" i="5"/>
  <c r="AE190" i="5"/>
  <c r="AG188" i="5" s="1"/>
  <c r="S190" i="5"/>
  <c r="AF187" i="5" s="1"/>
  <c r="R190" i="5"/>
  <c r="T188" i="5" s="1"/>
  <c r="F188" i="5"/>
  <c r="E190" i="5"/>
  <c r="G188" i="5" s="1"/>
  <c r="I195" i="5"/>
  <c r="D227" i="5"/>
  <c r="D228" i="5" s="1"/>
  <c r="H190" i="5"/>
  <c r="U187" i="5" s="1"/>
  <c r="J190" i="5"/>
  <c r="W187" i="5" s="1"/>
  <c r="V187" i="5"/>
  <c r="G190" i="5"/>
  <c r="T187" i="5" s="1"/>
  <c r="X190" i="5"/>
  <c r="Z188" i="5" s="1"/>
  <c r="Z185" i="5" s="1"/>
  <c r="AB227" i="5"/>
  <c r="AB265" i="5" s="1"/>
  <c r="AB306" i="5" s="1"/>
  <c r="H227" i="5"/>
  <c r="H265" i="5" s="1"/>
  <c r="I266" i="5" s="1"/>
  <c r="AC190" i="5"/>
  <c r="S186" i="5" s="1"/>
  <c r="W190" i="5"/>
  <c r="W195" i="5" s="1"/>
  <c r="L195" i="5"/>
  <c r="V190" i="5"/>
  <c r="AI187" i="5" s="1"/>
  <c r="AM197" i="5"/>
  <c r="K190" i="5"/>
  <c r="K195" i="5" s="1"/>
  <c r="AM1589" i="5"/>
  <c r="AM1625" i="5"/>
  <c r="BN8" i="4"/>
  <c r="CC15" i="4" s="1"/>
  <c r="CC18" i="4" s="1"/>
  <c r="CD15" i="4"/>
  <c r="CD18" i="4" s="1"/>
  <c r="BQ9" i="4"/>
  <c r="R202" i="5"/>
  <c r="O202" i="5"/>
  <c r="G202" i="5"/>
  <c r="P202" i="5"/>
  <c r="H202" i="5"/>
  <c r="E202" i="5"/>
  <c r="AF213" i="5"/>
  <c r="AB202" i="5"/>
  <c r="AI202" i="5"/>
  <c r="M202" i="5"/>
  <c r="N202" i="5"/>
  <c r="L202" i="5"/>
  <c r="T213" i="5"/>
  <c r="K202" i="5"/>
  <c r="D213" i="5"/>
  <c r="Y202" i="5"/>
  <c r="W202" i="5"/>
  <c r="I202" i="5"/>
  <c r="AD283" i="5"/>
  <c r="AE283" i="5"/>
  <c r="AB322" i="5"/>
  <c r="AC283" i="5"/>
  <c r="AB283" i="5"/>
  <c r="Z202" i="5"/>
  <c r="Z283" i="5"/>
  <c r="X322" i="5"/>
  <c r="AA283" i="5"/>
  <c r="X283" i="5"/>
  <c r="Y283" i="5"/>
  <c r="AH202" i="5"/>
  <c r="AB213" i="5"/>
  <c r="H322" i="5"/>
  <c r="K283" i="5"/>
  <c r="J283" i="5"/>
  <c r="I283" i="5"/>
  <c r="H283" i="5"/>
  <c r="J202" i="5"/>
  <c r="X202" i="5"/>
  <c r="AA202" i="5"/>
  <c r="AD202" i="5"/>
  <c r="T202" i="5"/>
  <c r="S283" i="5"/>
  <c r="P322" i="5"/>
  <c r="P283" i="5"/>
  <c r="Q283" i="5"/>
  <c r="R283" i="5"/>
  <c r="P213" i="5"/>
  <c r="L213" i="5"/>
  <c r="AI283" i="5"/>
  <c r="AF322" i="5"/>
  <c r="AH283" i="5"/>
  <c r="AF283" i="5"/>
  <c r="AG283" i="5"/>
  <c r="AE202" i="5"/>
  <c r="U202" i="5"/>
  <c r="AF202" i="5"/>
  <c r="D202" i="5"/>
  <c r="H213" i="5"/>
  <c r="F202" i="5"/>
  <c r="M266" i="5"/>
  <c r="L306" i="5"/>
  <c r="O266" i="5"/>
  <c r="N266" i="5"/>
  <c r="L266" i="5"/>
  <c r="V283" i="5"/>
  <c r="T322" i="5"/>
  <c r="W283" i="5"/>
  <c r="U283" i="5"/>
  <c r="T283" i="5"/>
  <c r="Q202" i="5"/>
  <c r="AG202" i="5"/>
  <c r="N283" i="5"/>
  <c r="M283" i="5"/>
  <c r="O283" i="5"/>
  <c r="L322" i="5"/>
  <c r="L283" i="5"/>
  <c r="AC202" i="5"/>
  <c r="X213" i="5"/>
  <c r="S202" i="5"/>
  <c r="D322" i="5"/>
  <c r="G283" i="5"/>
  <c r="E283" i="5"/>
  <c r="F283" i="5"/>
  <c r="D283" i="5"/>
  <c r="AM283" i="5"/>
  <c r="V202" i="5"/>
  <c r="AF266" i="5" l="1"/>
  <c r="AF306" i="5"/>
  <c r="AH307" i="5" s="1"/>
  <c r="AI266" i="5"/>
  <c r="AH266" i="5"/>
  <c r="S266" i="5"/>
  <c r="V186" i="5"/>
  <c r="AD195" i="5"/>
  <c r="AF188" i="5"/>
  <c r="X228" i="5"/>
  <c r="P266" i="5"/>
  <c r="F186" i="5"/>
  <c r="F185" i="5" s="1"/>
  <c r="P306" i="5"/>
  <c r="R307" i="5" s="1"/>
  <c r="Q228" i="5"/>
  <c r="N187" i="5"/>
  <c r="W186" i="5"/>
  <c r="W185" i="5" s="1"/>
  <c r="M187" i="5"/>
  <c r="AF195" i="5"/>
  <c r="AI188" i="5"/>
  <c r="AI185" i="5" s="1"/>
  <c r="AH185" i="5"/>
  <c r="K187" i="5"/>
  <c r="K185" i="5" s="1"/>
  <c r="AA195" i="5"/>
  <c r="O185" i="5"/>
  <c r="S228" i="5"/>
  <c r="P228" i="5"/>
  <c r="AC187" i="5"/>
  <c r="R188" i="5"/>
  <c r="R266" i="5"/>
  <c r="R228" i="5"/>
  <c r="AC188" i="5"/>
  <c r="H187" i="5"/>
  <c r="Y228" i="5"/>
  <c r="Z228" i="5"/>
  <c r="AA228" i="5"/>
  <c r="Q185" i="5"/>
  <c r="I186" i="5"/>
  <c r="F195" i="5"/>
  <c r="L196" i="5"/>
  <c r="D265" i="5"/>
  <c r="D306" i="5" s="1"/>
  <c r="G307" i="5" s="1"/>
  <c r="G228" i="5"/>
  <c r="H266" i="5"/>
  <c r="S187" i="5"/>
  <c r="S185" i="5" s="1"/>
  <c r="E228" i="5"/>
  <c r="Z195" i="5"/>
  <c r="G187" i="5"/>
  <c r="G185" i="5" s="1"/>
  <c r="AB188" i="5"/>
  <c r="AB185" i="5" s="1"/>
  <c r="S195" i="5"/>
  <c r="P187" i="5"/>
  <c r="P185" i="5" s="1"/>
  <c r="K266" i="5"/>
  <c r="AH195" i="5"/>
  <c r="AI195" i="5"/>
  <c r="X186" i="5"/>
  <c r="D188" i="5"/>
  <c r="U188" i="5"/>
  <c r="E188" i="5"/>
  <c r="H228" i="5"/>
  <c r="AE188" i="5"/>
  <c r="F228" i="5"/>
  <c r="H188" i="5"/>
  <c r="I228" i="5"/>
  <c r="AC195" i="5"/>
  <c r="R195" i="5"/>
  <c r="D187" i="5"/>
  <c r="J195" i="5"/>
  <c r="V228" i="5"/>
  <c r="AD186" i="5"/>
  <c r="AD185" i="5" s="1"/>
  <c r="U186" i="5"/>
  <c r="H195" i="5"/>
  <c r="W228" i="5"/>
  <c r="J188" i="5"/>
  <c r="T265" i="5"/>
  <c r="U266" i="5" s="1"/>
  <c r="AF186" i="5"/>
  <c r="U228" i="5"/>
  <c r="J186" i="5"/>
  <c r="V188" i="5"/>
  <c r="AG187" i="5"/>
  <c r="AM235" i="5"/>
  <c r="R187" i="5"/>
  <c r="AD228" i="5"/>
  <c r="AD266" i="5"/>
  <c r="AA186" i="5"/>
  <c r="AA185" i="5" s="1"/>
  <c r="AC228" i="5"/>
  <c r="AB266" i="5"/>
  <c r="AE228" i="5"/>
  <c r="E195" i="5"/>
  <c r="AE266" i="5"/>
  <c r="AC266" i="5"/>
  <c r="J187" i="5"/>
  <c r="L188" i="5"/>
  <c r="AB228" i="5"/>
  <c r="L187" i="5"/>
  <c r="AE195" i="5"/>
  <c r="E187" i="5"/>
  <c r="N186" i="5"/>
  <c r="X187" i="5"/>
  <c r="X195" i="5"/>
  <c r="AE187" i="5"/>
  <c r="H186" i="5"/>
  <c r="T185" i="5"/>
  <c r="AC186" i="5"/>
  <c r="G195" i="5"/>
  <c r="I188" i="5"/>
  <c r="X188" i="5"/>
  <c r="V195" i="5"/>
  <c r="T196" i="5" s="1"/>
  <c r="J266" i="5"/>
  <c r="K228" i="5"/>
  <c r="H306" i="5"/>
  <c r="K307" i="5" s="1"/>
  <c r="L186" i="5"/>
  <c r="J228" i="5"/>
  <c r="Y188" i="5"/>
  <c r="Y185" i="5" s="1"/>
  <c r="M186" i="5"/>
  <c r="AG186" i="5"/>
  <c r="M188" i="5"/>
  <c r="BP9" i="4"/>
  <c r="BP11" i="4" s="1"/>
  <c r="CC16" i="4"/>
  <c r="CC17" i="4"/>
  <c r="AA266" i="5"/>
  <c r="BQ10" i="4"/>
  <c r="BQ12" i="4"/>
  <c r="BQ11" i="4"/>
  <c r="CD17" i="4"/>
  <c r="CD16" i="4"/>
  <c r="P201" i="5"/>
  <c r="X266" i="5"/>
  <c r="X306" i="5"/>
  <c r="AA307" i="5" s="1"/>
  <c r="Z266" i="5"/>
  <c r="H201" i="5"/>
  <c r="L201" i="5"/>
  <c r="X201" i="5"/>
  <c r="AB201" i="5"/>
  <c r="AF201" i="5"/>
  <c r="T201" i="5"/>
  <c r="O323" i="5"/>
  <c r="M323" i="5"/>
  <c r="L323" i="5"/>
  <c r="N323" i="5"/>
  <c r="I323" i="5"/>
  <c r="H323" i="5"/>
  <c r="K323" i="5"/>
  <c r="J323" i="5"/>
  <c r="AM295" i="5"/>
  <c r="G323" i="5"/>
  <c r="F323" i="5"/>
  <c r="D323" i="5"/>
  <c r="E323" i="5"/>
  <c r="AM188" i="5"/>
  <c r="AA323" i="5"/>
  <c r="Z323" i="5"/>
  <c r="Y323" i="5"/>
  <c r="X323" i="5"/>
  <c r="AE323" i="5"/>
  <c r="AC323" i="5"/>
  <c r="AB323" i="5"/>
  <c r="AD323" i="5"/>
  <c r="S323" i="5"/>
  <c r="R323" i="5"/>
  <c r="Q323" i="5"/>
  <c r="P323" i="5"/>
  <c r="W323" i="5"/>
  <c r="T323" i="5"/>
  <c r="U323" i="5"/>
  <c r="V323" i="5"/>
  <c r="AI323" i="5"/>
  <c r="AG323" i="5"/>
  <c r="AH323" i="5"/>
  <c r="AF323" i="5"/>
  <c r="AE307" i="5"/>
  <c r="AC307" i="5"/>
  <c r="AB307" i="5"/>
  <c r="AD307" i="5"/>
  <c r="O307" i="5"/>
  <c r="M307" i="5"/>
  <c r="L307" i="5"/>
  <c r="N307" i="5"/>
  <c r="D201" i="5"/>
  <c r="AG307" i="5" l="1"/>
  <c r="AI307" i="5"/>
  <c r="AF185" i="5"/>
  <c r="V185" i="5"/>
  <c r="AF307" i="5"/>
  <c r="Q307" i="5"/>
  <c r="S307" i="5"/>
  <c r="P307" i="5"/>
  <c r="N185" i="5"/>
  <c r="R185" i="5"/>
  <c r="P184" i="5" s="1"/>
  <c r="X196" i="5"/>
  <c r="G266" i="5"/>
  <c r="J307" i="5"/>
  <c r="H196" i="5"/>
  <c r="AC185" i="5"/>
  <c r="V266" i="5"/>
  <c r="W266" i="5"/>
  <c r="AM273" i="5"/>
  <c r="T306" i="5"/>
  <c r="U307" i="5" s="1"/>
  <c r="T266" i="5"/>
  <c r="D185" i="5"/>
  <c r="D307" i="5"/>
  <c r="AG185" i="5"/>
  <c r="F307" i="5"/>
  <c r="D266" i="5"/>
  <c r="E307" i="5"/>
  <c r="E266" i="5"/>
  <c r="F266" i="5"/>
  <c r="E185" i="5"/>
  <c r="P196" i="5"/>
  <c r="I185" i="5"/>
  <c r="AF196" i="5"/>
  <c r="U185" i="5"/>
  <c r="AB196" i="5"/>
  <c r="H185" i="5"/>
  <c r="AE185" i="5"/>
  <c r="J185" i="5"/>
  <c r="L185" i="5"/>
  <c r="D196" i="5"/>
  <c r="H307" i="5"/>
  <c r="I307" i="5"/>
  <c r="X185" i="5"/>
  <c r="X184" i="5" s="1"/>
  <c r="M185" i="5"/>
  <c r="BP10" i="4"/>
  <c r="BP12" i="4"/>
  <c r="X307" i="5"/>
  <c r="Y307" i="5"/>
  <c r="CC19" i="4"/>
  <c r="CC20" i="4" s="1"/>
  <c r="Z307" i="5"/>
  <c r="CD19" i="4"/>
  <c r="CD20" i="4" s="1"/>
  <c r="BQ13" i="4"/>
  <c r="BQ14" i="4" s="1"/>
  <c r="BQ21" i="4" s="1"/>
  <c r="AM189" i="5"/>
  <c r="AM190" i="5" s="1"/>
  <c r="T184" i="5" l="1"/>
  <c r="AF184" i="5"/>
  <c r="D184" i="5"/>
  <c r="AB184" i="5"/>
  <c r="W307" i="5"/>
  <c r="AM311" i="5"/>
  <c r="T307" i="5"/>
  <c r="V307" i="5"/>
  <c r="AM193" i="5"/>
  <c r="H184" i="5"/>
  <c r="L184" i="5"/>
  <c r="BP13" i="4"/>
  <c r="BP14" i="4" s="1"/>
  <c r="BP21" i="4" s="1"/>
  <c r="BP8" i="4" s="1"/>
  <c r="CE15" i="4" s="1"/>
  <c r="CE18" i="4" s="1"/>
  <c r="BQ24" i="4"/>
  <c r="BQ8" i="4"/>
  <c r="AM194" i="5"/>
  <c r="AM204" i="5"/>
  <c r="AM205" i="5" s="1"/>
  <c r="AM192" i="5" l="1"/>
  <c r="AM195" i="5" s="1"/>
  <c r="H225" i="5" s="1"/>
  <c r="CE16" i="4"/>
  <c r="CE17" i="4"/>
  <c r="BP24" i="4"/>
  <c r="AM1661" i="5" s="1"/>
  <c r="BR9" i="4"/>
  <c r="BR12" i="4" s="1"/>
  <c r="AM1697" i="5"/>
  <c r="CF15" i="4"/>
  <c r="CF18" i="4" s="1"/>
  <c r="BS9" i="4"/>
  <c r="X242" i="5"/>
  <c r="H242" i="5"/>
  <c r="AB242" i="5"/>
  <c r="D242" i="5"/>
  <c r="AF242" i="5"/>
  <c r="T242" i="5"/>
  <c r="P242" i="5"/>
  <c r="L242" i="5"/>
  <c r="BR11" i="4" l="1"/>
  <c r="CE19" i="4"/>
  <c r="CE20" i="4" s="1"/>
  <c r="BR10" i="4"/>
  <c r="AB225" i="5"/>
  <c r="AC226" i="5" s="1"/>
  <c r="T225" i="5"/>
  <c r="T263" i="5" s="1"/>
  <c r="AF225" i="5"/>
  <c r="AG226" i="5" s="1"/>
  <c r="L225" i="5"/>
  <c r="O226" i="5" s="1"/>
  <c r="D225" i="5"/>
  <c r="F226" i="5" s="1"/>
  <c r="P225" i="5"/>
  <c r="P226" i="5" s="1"/>
  <c r="X225" i="5"/>
  <c r="Z226" i="5" s="1"/>
  <c r="BS10" i="4"/>
  <c r="BS12" i="4"/>
  <c r="BS11" i="4"/>
  <c r="CF17" i="4"/>
  <c r="CF16" i="4"/>
  <c r="N243" i="5"/>
  <c r="O243" i="5"/>
  <c r="L280" i="5"/>
  <c r="L243" i="5"/>
  <c r="M243" i="5"/>
  <c r="AI243" i="5"/>
  <c r="AF280" i="5"/>
  <c r="AH243" i="5"/>
  <c r="AG243" i="5"/>
  <c r="AF243" i="5"/>
  <c r="E243" i="5"/>
  <c r="G243" i="5"/>
  <c r="D280" i="5"/>
  <c r="F243" i="5"/>
  <c r="AM243" i="5"/>
  <c r="D243" i="5"/>
  <c r="AC243" i="5"/>
  <c r="AE243" i="5"/>
  <c r="AD243" i="5"/>
  <c r="AB280" i="5"/>
  <c r="AB243" i="5"/>
  <c r="P280" i="5"/>
  <c r="S243" i="5"/>
  <c r="R243" i="5"/>
  <c r="Q243" i="5"/>
  <c r="P243" i="5"/>
  <c r="J226" i="5"/>
  <c r="H263" i="5"/>
  <c r="H226" i="5"/>
  <c r="I226" i="5"/>
  <c r="K226" i="5"/>
  <c r="K243" i="5"/>
  <c r="H280" i="5"/>
  <c r="I243" i="5"/>
  <c r="J243" i="5"/>
  <c r="H243" i="5"/>
  <c r="U243" i="5"/>
  <c r="T280" i="5"/>
  <c r="W243" i="5"/>
  <c r="V243" i="5"/>
  <c r="T243" i="5"/>
  <c r="X280" i="5"/>
  <c r="X243" i="5"/>
  <c r="Z243" i="5"/>
  <c r="AA243" i="5"/>
  <c r="Y243" i="5"/>
  <c r="AF263" i="5" l="1"/>
  <c r="AF301" i="5" s="1"/>
  <c r="AF342" i="5" s="1"/>
  <c r="AH226" i="5"/>
  <c r="D224" i="5" s="1"/>
  <c r="BR13" i="4"/>
  <c r="BR14" i="4" s="1"/>
  <c r="BR21" i="4" s="1"/>
  <c r="BR24" i="4" s="1"/>
  <c r="AM1733" i="5" s="1"/>
  <c r="AF226" i="5"/>
  <c r="AH224" i="5" s="1"/>
  <c r="AI226" i="5"/>
  <c r="P223" i="5" s="1"/>
  <c r="AA226" i="5"/>
  <c r="Q222" i="5" s="1"/>
  <c r="X226" i="5"/>
  <c r="X231" i="5" s="1"/>
  <c r="L226" i="5"/>
  <c r="Y223" i="5" s="1"/>
  <c r="E226" i="5"/>
  <c r="E231" i="5" s="1"/>
  <c r="AD226" i="5"/>
  <c r="K223" i="5" s="1"/>
  <c r="AE226" i="5"/>
  <c r="AG224" i="5" s="1"/>
  <c r="AB263" i="5"/>
  <c r="AE264" i="5" s="1"/>
  <c r="X263" i="5"/>
  <c r="Y264" i="5" s="1"/>
  <c r="Y226" i="5"/>
  <c r="AA224" i="5" s="1"/>
  <c r="R226" i="5"/>
  <c r="H222" i="5" s="1"/>
  <c r="S226" i="5"/>
  <c r="AF223" i="5" s="1"/>
  <c r="U226" i="5"/>
  <c r="W224" i="5" s="1"/>
  <c r="D263" i="5"/>
  <c r="F264" i="5" s="1"/>
  <c r="D226" i="5"/>
  <c r="F224" i="5" s="1"/>
  <c r="G226" i="5"/>
  <c r="T223" i="5" s="1"/>
  <c r="Q226" i="5"/>
  <c r="AD223" i="5" s="1"/>
  <c r="P263" i="5"/>
  <c r="W226" i="5"/>
  <c r="M222" i="5" s="1"/>
  <c r="AM233" i="5"/>
  <c r="V226" i="5"/>
  <c r="V231" i="5" s="1"/>
  <c r="T226" i="5"/>
  <c r="AG223" i="5" s="1"/>
  <c r="AB226" i="5"/>
  <c r="AD224" i="5" s="1"/>
  <c r="N226" i="5"/>
  <c r="P224" i="5" s="1"/>
  <c r="M226" i="5"/>
  <c r="AI222" i="5" s="1"/>
  <c r="L263" i="5"/>
  <c r="N264" i="5" s="1"/>
  <c r="BS13" i="4"/>
  <c r="BS14" i="4" s="1"/>
  <c r="BS21" i="4" s="1"/>
  <c r="BS24" i="4" s="1"/>
  <c r="CF19" i="4"/>
  <c r="CF20" i="4" s="1"/>
  <c r="U281" i="5"/>
  <c r="T318" i="5"/>
  <c r="T358" i="5" s="1"/>
  <c r="V281" i="5"/>
  <c r="W281" i="5"/>
  <c r="T281" i="5"/>
  <c r="AF222" i="5"/>
  <c r="L224" i="5"/>
  <c r="W223" i="5"/>
  <c r="J231" i="5"/>
  <c r="W239" i="5"/>
  <c r="I240" i="5"/>
  <c r="D241" i="5"/>
  <c r="AD248" i="5"/>
  <c r="AM281" i="5"/>
  <c r="F281" i="5"/>
  <c r="E281" i="5"/>
  <c r="D318" i="5"/>
  <c r="D358" i="5" s="1"/>
  <c r="G281" i="5"/>
  <c r="D281" i="5"/>
  <c r="N239" i="5"/>
  <c r="AA241" i="5"/>
  <c r="U248" i="5"/>
  <c r="AF240" i="5"/>
  <c r="I239" i="5"/>
  <c r="P248" i="5"/>
  <c r="V241" i="5"/>
  <c r="AA240" i="5"/>
  <c r="X239" i="5"/>
  <c r="E241" i="5"/>
  <c r="AE248" i="5"/>
  <c r="J240" i="5"/>
  <c r="AF239" i="5"/>
  <c r="M241" i="5"/>
  <c r="G248" i="5"/>
  <c r="R240" i="5"/>
  <c r="F241" i="5"/>
  <c r="K240" i="5"/>
  <c r="Y239" i="5"/>
  <c r="AF248" i="5"/>
  <c r="AA281" i="5"/>
  <c r="X318" i="5"/>
  <c r="X358" i="5" s="1"/>
  <c r="X281" i="5"/>
  <c r="Y281" i="5"/>
  <c r="Z281" i="5"/>
  <c r="AG231" i="5"/>
  <c r="W222" i="5"/>
  <c r="AI224" i="5"/>
  <c r="N223" i="5"/>
  <c r="N241" i="5"/>
  <c r="S240" i="5"/>
  <c r="AG239" i="5"/>
  <c r="H248" i="5"/>
  <c r="W241" i="5"/>
  <c r="AB240" i="5"/>
  <c r="Q248" i="5"/>
  <c r="J239" i="5"/>
  <c r="H240" i="5"/>
  <c r="V239" i="5"/>
  <c r="AI241" i="5"/>
  <c r="AC248" i="5"/>
  <c r="W264" i="5"/>
  <c r="T301" i="5"/>
  <c r="T342" i="5" s="1"/>
  <c r="V264" i="5"/>
  <c r="U264" i="5"/>
  <c r="T264" i="5"/>
  <c r="P240" i="5"/>
  <c r="K241" i="5"/>
  <c r="E248" i="5"/>
  <c r="AD239" i="5"/>
  <c r="Z239" i="5"/>
  <c r="G241" i="5"/>
  <c r="L240" i="5"/>
  <c r="AG248" i="5"/>
  <c r="R224" i="5"/>
  <c r="F222" i="5"/>
  <c r="AC223" i="5"/>
  <c r="P231" i="5"/>
  <c r="E240" i="5"/>
  <c r="S239" i="5"/>
  <c r="AF241" i="5"/>
  <c r="Z248" i="5"/>
  <c r="AI239" i="5"/>
  <c r="P241" i="5"/>
  <c r="U240" i="5"/>
  <c r="J248" i="5"/>
  <c r="Q224" i="5"/>
  <c r="AB223" i="5"/>
  <c r="E222" i="5"/>
  <c r="O231" i="5"/>
  <c r="K239" i="5"/>
  <c r="R248" i="5"/>
  <c r="AC240" i="5"/>
  <c r="X241" i="5"/>
  <c r="AB222" i="5"/>
  <c r="H224" i="5"/>
  <c r="S223" i="5"/>
  <c r="F231" i="5"/>
  <c r="AH248" i="5"/>
  <c r="H241" i="5"/>
  <c r="AA239" i="5"/>
  <c r="M240" i="5"/>
  <c r="M248" i="5"/>
  <c r="F239" i="5"/>
  <c r="S241" i="5"/>
  <c r="X240" i="5"/>
  <c r="AE224" i="5"/>
  <c r="J223" i="5"/>
  <c r="S222" i="5"/>
  <c r="AC231" i="5"/>
  <c r="AH239" i="5"/>
  <c r="O241" i="5"/>
  <c r="T240" i="5"/>
  <c r="I248" i="5"/>
  <c r="AG222" i="5"/>
  <c r="M224" i="5"/>
  <c r="X223" i="5"/>
  <c r="K231" i="5"/>
  <c r="Y241" i="5"/>
  <c r="L239" i="5"/>
  <c r="S248" i="5"/>
  <c r="AD240" i="5"/>
  <c r="AB224" i="5"/>
  <c r="P222" i="5"/>
  <c r="G223" i="5"/>
  <c r="Z231" i="5"/>
  <c r="AI281" i="5"/>
  <c r="AF281" i="5"/>
  <c r="AF318" i="5"/>
  <c r="AF358" i="5" s="1"/>
  <c r="AH281" i="5"/>
  <c r="AG281" i="5"/>
  <c r="W240" i="5"/>
  <c r="R241" i="5"/>
  <c r="E239" i="5"/>
  <c r="L248" i="5"/>
  <c r="T248" i="5"/>
  <c r="M239" i="5"/>
  <c r="AE240" i="5"/>
  <c r="Z241" i="5"/>
  <c r="K281" i="5"/>
  <c r="H318" i="5"/>
  <c r="H358" i="5" s="1"/>
  <c r="H281" i="5"/>
  <c r="I281" i="5"/>
  <c r="J281" i="5"/>
  <c r="V223" i="5"/>
  <c r="K224" i="5"/>
  <c r="AE222" i="5"/>
  <c r="I231" i="5"/>
  <c r="S281" i="5"/>
  <c r="P281" i="5"/>
  <c r="P318" i="5"/>
  <c r="P358" i="5" s="1"/>
  <c r="Q281" i="5"/>
  <c r="R281" i="5"/>
  <c r="O240" i="5"/>
  <c r="J241" i="5"/>
  <c r="AC239" i="5"/>
  <c r="D248" i="5"/>
  <c r="AI248" i="5"/>
  <c r="AB239" i="5"/>
  <c r="N240" i="5"/>
  <c r="I241" i="5"/>
  <c r="L318" i="5"/>
  <c r="L358" i="5" s="1"/>
  <c r="O281" i="5"/>
  <c r="N281" i="5"/>
  <c r="M281" i="5"/>
  <c r="L281" i="5"/>
  <c r="AD241" i="5"/>
  <c r="AI240" i="5"/>
  <c r="Q239" i="5"/>
  <c r="X248" i="5"/>
  <c r="D240" i="5"/>
  <c r="AE241" i="5"/>
  <c r="Y248" i="5"/>
  <c r="R239" i="5"/>
  <c r="O239" i="5"/>
  <c r="AG240" i="5"/>
  <c r="V248" i="5"/>
  <c r="AB241" i="5"/>
  <c r="K248" i="5"/>
  <c r="V240" i="5"/>
  <c r="Q241" i="5"/>
  <c r="D239" i="5"/>
  <c r="U223" i="5"/>
  <c r="J224" i="5"/>
  <c r="AD222" i="5"/>
  <c r="H231" i="5"/>
  <c r="G240" i="5"/>
  <c r="U239" i="5"/>
  <c r="AH241" i="5"/>
  <c r="AB248" i="5"/>
  <c r="H239" i="5"/>
  <c r="U241" i="5"/>
  <c r="O248" i="5"/>
  <c r="Z240" i="5"/>
  <c r="AA248" i="5"/>
  <c r="T239" i="5"/>
  <c r="F240" i="5"/>
  <c r="AG241" i="5"/>
  <c r="P239" i="5"/>
  <c r="AH240" i="5"/>
  <c r="AC241" i="5"/>
  <c r="W248" i="5"/>
  <c r="J264" i="5"/>
  <c r="K264" i="5"/>
  <c r="H301" i="5"/>
  <c r="H342" i="5" s="1"/>
  <c r="I264" i="5"/>
  <c r="H264" i="5"/>
  <c r="AE281" i="5"/>
  <c r="AB318" i="5"/>
  <c r="AB358" i="5" s="1"/>
  <c r="AD281" i="5"/>
  <c r="AC281" i="5"/>
  <c r="AB281" i="5"/>
  <c r="AE239" i="5"/>
  <c r="Q240" i="5"/>
  <c r="L241" i="5"/>
  <c r="F248" i="5"/>
  <c r="Y240" i="5"/>
  <c r="N248" i="5"/>
  <c r="T241" i="5"/>
  <c r="G239" i="5"/>
  <c r="AD264" i="5" l="1"/>
  <c r="O223" i="5"/>
  <c r="E223" i="5"/>
  <c r="N222" i="5"/>
  <c r="Z224" i="5"/>
  <c r="AG264" i="5"/>
  <c r="AH264" i="5"/>
  <c r="AF264" i="5"/>
  <c r="AI264" i="5"/>
  <c r="M223" i="5"/>
  <c r="M221" i="5" s="1"/>
  <c r="AH231" i="5"/>
  <c r="X222" i="5"/>
  <c r="Z264" i="5"/>
  <c r="H223" i="5"/>
  <c r="H221" i="5" s="1"/>
  <c r="Y222" i="5"/>
  <c r="E224" i="5"/>
  <c r="BR8" i="4"/>
  <c r="CG15" i="4" s="1"/>
  <c r="CG18" i="4" s="1"/>
  <c r="AI231" i="5"/>
  <c r="G224" i="5"/>
  <c r="AA222" i="5"/>
  <c r="R223" i="5"/>
  <c r="V222" i="5"/>
  <c r="I224" i="5"/>
  <c r="AF224" i="5"/>
  <c r="AF221" i="5" s="1"/>
  <c r="AF231" i="5"/>
  <c r="Q223" i="5"/>
  <c r="Q221" i="5" s="1"/>
  <c r="AE231" i="5"/>
  <c r="L223" i="5"/>
  <c r="AA231" i="5"/>
  <c r="AC224" i="5"/>
  <c r="X301" i="5"/>
  <c r="X342" i="5" s="1"/>
  <c r="AA343" i="5" s="1"/>
  <c r="L231" i="5"/>
  <c r="AH222" i="5"/>
  <c r="AB264" i="5"/>
  <c r="AC264" i="5"/>
  <c r="AB231" i="5"/>
  <c r="R222" i="5"/>
  <c r="R221" i="5" s="1"/>
  <c r="AB301" i="5"/>
  <c r="AB342" i="5" s="1"/>
  <c r="AE343" i="5" s="1"/>
  <c r="I223" i="5"/>
  <c r="U222" i="5"/>
  <c r="W231" i="5"/>
  <c r="Y224" i="5"/>
  <c r="N224" i="5"/>
  <c r="S231" i="5"/>
  <c r="R231" i="5"/>
  <c r="AE223" i="5"/>
  <c r="AE221" i="5" s="1"/>
  <c r="T224" i="5"/>
  <c r="D222" i="5"/>
  <c r="M264" i="5"/>
  <c r="I222" i="5"/>
  <c r="U224" i="5"/>
  <c r="O264" i="5"/>
  <c r="T222" i="5"/>
  <c r="F223" i="5"/>
  <c r="F221" i="5" s="1"/>
  <c r="AA223" i="5"/>
  <c r="U231" i="5"/>
  <c r="AH223" i="5"/>
  <c r="Y231" i="5"/>
  <c r="O222" i="5"/>
  <c r="AD231" i="5"/>
  <c r="N231" i="5"/>
  <c r="D223" i="5"/>
  <c r="E264" i="5"/>
  <c r="D301" i="5"/>
  <c r="D342" i="5" s="1"/>
  <c r="G343" i="5" s="1"/>
  <c r="G264" i="5"/>
  <c r="T231" i="5"/>
  <c r="J222" i="5"/>
  <c r="J221" i="5" s="1"/>
  <c r="D264" i="5"/>
  <c r="V224" i="5"/>
  <c r="D231" i="5"/>
  <c r="Z222" i="5"/>
  <c r="L264" i="5"/>
  <c r="X264" i="5"/>
  <c r="AA264" i="5"/>
  <c r="K222" i="5"/>
  <c r="K221" i="5" s="1"/>
  <c r="L301" i="5"/>
  <c r="L342" i="5" s="1"/>
  <c r="O343" i="5" s="1"/>
  <c r="S224" i="5"/>
  <c r="S221" i="5" s="1"/>
  <c r="Q231" i="5"/>
  <c r="G222" i="5"/>
  <c r="G231" i="5"/>
  <c r="AC222" i="5"/>
  <c r="X238" i="5"/>
  <c r="AG238" i="5"/>
  <c r="AM271" i="5"/>
  <c r="Q264" i="5"/>
  <c r="S264" i="5"/>
  <c r="P301" i="5"/>
  <c r="P342" i="5" s="1"/>
  <c r="P343" i="5" s="1"/>
  <c r="P264" i="5"/>
  <c r="R264" i="5"/>
  <c r="AI223" i="5"/>
  <c r="AI221" i="5" s="1"/>
  <c r="L222" i="5"/>
  <c r="M231" i="5"/>
  <c r="Z223" i="5"/>
  <c r="X224" i="5"/>
  <c r="O224" i="5"/>
  <c r="AM1769" i="5"/>
  <c r="D238" i="5"/>
  <c r="BS8" i="4"/>
  <c r="BU9" i="4" s="1"/>
  <c r="BU11" i="4" s="1"/>
  <c r="AD238" i="5"/>
  <c r="R238" i="5"/>
  <c r="W238" i="5"/>
  <c r="M238" i="5"/>
  <c r="P238" i="5"/>
  <c r="H238" i="5"/>
  <c r="AI238" i="5"/>
  <c r="AB249" i="5"/>
  <c r="K238" i="5"/>
  <c r="T238" i="5"/>
  <c r="H232" i="5"/>
  <c r="E238" i="5"/>
  <c r="AE238" i="5"/>
  <c r="W343" i="5"/>
  <c r="V343" i="5"/>
  <c r="U343" i="5"/>
  <c r="T343" i="5"/>
  <c r="K343" i="5"/>
  <c r="I343" i="5"/>
  <c r="H343" i="5"/>
  <c r="J343" i="5"/>
  <c r="AI359" i="5"/>
  <c r="AF359" i="5"/>
  <c r="AH359" i="5"/>
  <c r="AG359" i="5"/>
  <c r="AA359" i="5"/>
  <c r="X359" i="5"/>
  <c r="Z359" i="5"/>
  <c r="Y359" i="5"/>
  <c r="W359" i="5"/>
  <c r="V359" i="5"/>
  <c r="U359" i="5"/>
  <c r="T359" i="5"/>
  <c r="S359" i="5"/>
  <c r="P359" i="5"/>
  <c r="R359" i="5"/>
  <c r="Q359" i="5"/>
  <c r="AI343" i="5"/>
  <c r="AH343" i="5"/>
  <c r="AG343" i="5"/>
  <c r="AF343" i="5"/>
  <c r="AM331" i="5"/>
  <c r="F359" i="5"/>
  <c r="G359" i="5"/>
  <c r="E359" i="5"/>
  <c r="D359" i="5"/>
  <c r="AE359" i="5"/>
  <c r="AB359" i="5"/>
  <c r="AD359" i="5"/>
  <c r="AC359" i="5"/>
  <c r="K359" i="5"/>
  <c r="J359" i="5"/>
  <c r="I359" i="5"/>
  <c r="H359" i="5"/>
  <c r="N359" i="5"/>
  <c r="L359" i="5"/>
  <c r="M359" i="5"/>
  <c r="O359" i="5"/>
  <c r="U238" i="5"/>
  <c r="Q238" i="5"/>
  <c r="D249" i="5"/>
  <c r="Z238" i="5"/>
  <c r="W302" i="5"/>
  <c r="V302" i="5"/>
  <c r="U302" i="5"/>
  <c r="T302" i="5"/>
  <c r="I238" i="5"/>
  <c r="N238" i="5"/>
  <c r="H302" i="5"/>
  <c r="I302" i="5"/>
  <c r="K302" i="5"/>
  <c r="J302" i="5"/>
  <c r="G238" i="5"/>
  <c r="AC238" i="5"/>
  <c r="AI319" i="5"/>
  <c r="AH319" i="5"/>
  <c r="AF319" i="5"/>
  <c r="AG319" i="5"/>
  <c r="AB238" i="5"/>
  <c r="T249" i="5"/>
  <c r="P221" i="5"/>
  <c r="F238" i="5"/>
  <c r="Y319" i="5"/>
  <c r="Z319" i="5"/>
  <c r="AA319" i="5"/>
  <c r="X319" i="5"/>
  <c r="T319" i="5"/>
  <c r="W319" i="5"/>
  <c r="V319" i="5"/>
  <c r="U319" i="5"/>
  <c r="AD221" i="5"/>
  <c r="O238" i="5"/>
  <c r="S319" i="5"/>
  <c r="P319" i="5"/>
  <c r="R319" i="5"/>
  <c r="Q319" i="5"/>
  <c r="L249" i="5"/>
  <c r="AG221" i="5"/>
  <c r="AB221" i="5"/>
  <c r="AI302" i="5"/>
  <c r="AF302" i="5"/>
  <c r="AG302" i="5"/>
  <c r="AH302" i="5"/>
  <c r="F319" i="5"/>
  <c r="G319" i="5"/>
  <c r="E319" i="5"/>
  <c r="AM319" i="5"/>
  <c r="D319" i="5"/>
  <c r="AF238" i="5"/>
  <c r="AB319" i="5"/>
  <c r="AC319" i="5"/>
  <c r="AD319" i="5"/>
  <c r="AE319" i="5"/>
  <c r="J319" i="5"/>
  <c r="I319" i="5"/>
  <c r="H319" i="5"/>
  <c r="K319" i="5"/>
  <c r="W221" i="5"/>
  <c r="AF249" i="5"/>
  <c r="AA238" i="5"/>
  <c r="L238" i="5"/>
  <c r="J238" i="5"/>
  <c r="V238" i="5"/>
  <c r="X249" i="5"/>
  <c r="N319" i="5"/>
  <c r="M319" i="5"/>
  <c r="O319" i="5"/>
  <c r="L319" i="5"/>
  <c r="Y238" i="5"/>
  <c r="AH238" i="5"/>
  <c r="S238" i="5"/>
  <c r="H249" i="5"/>
  <c r="P249" i="5"/>
  <c r="E221" i="5" l="1"/>
  <c r="N221" i="5"/>
  <c r="X221" i="5"/>
  <c r="Y221" i="5"/>
  <c r="G221" i="5"/>
  <c r="AB232" i="5"/>
  <c r="AH221" i="5"/>
  <c r="AF220" i="5" s="1"/>
  <c r="AA221" i="5"/>
  <c r="L221" i="5"/>
  <c r="AF232" i="5"/>
  <c r="BT9" i="4"/>
  <c r="BT12" i="4" s="1"/>
  <c r="CG17" i="4"/>
  <c r="CG16" i="4"/>
  <c r="V221" i="5"/>
  <c r="Z343" i="5"/>
  <c r="X343" i="5"/>
  <c r="Y302" i="5"/>
  <c r="AC221" i="5"/>
  <c r="AB220" i="5" s="1"/>
  <c r="L232" i="5"/>
  <c r="X232" i="5"/>
  <c r="Y343" i="5"/>
  <c r="Z302" i="5"/>
  <c r="AA302" i="5"/>
  <c r="X302" i="5"/>
  <c r="AC343" i="5"/>
  <c r="T221" i="5"/>
  <c r="I221" i="5"/>
  <c r="H220" i="5" s="1"/>
  <c r="AB343" i="5"/>
  <c r="AC302" i="5"/>
  <c r="AD343" i="5"/>
  <c r="AB302" i="5"/>
  <c r="AE302" i="5"/>
  <c r="AD302" i="5"/>
  <c r="U221" i="5"/>
  <c r="E302" i="5"/>
  <c r="F343" i="5"/>
  <c r="P302" i="5"/>
  <c r="D221" i="5"/>
  <c r="O221" i="5"/>
  <c r="N302" i="5"/>
  <c r="P232" i="5"/>
  <c r="T232" i="5"/>
  <c r="F302" i="5"/>
  <c r="D302" i="5"/>
  <c r="G302" i="5"/>
  <c r="E343" i="5"/>
  <c r="D343" i="5"/>
  <c r="M302" i="5"/>
  <c r="L343" i="5"/>
  <c r="L302" i="5"/>
  <c r="M343" i="5"/>
  <c r="Q302" i="5"/>
  <c r="S302" i="5"/>
  <c r="R302" i="5"/>
  <c r="Z221" i="5"/>
  <c r="D232" i="5"/>
  <c r="N343" i="5"/>
  <c r="AM309" i="5"/>
  <c r="AM347" i="5"/>
  <c r="O302" i="5"/>
  <c r="R343" i="5"/>
  <c r="Q343" i="5"/>
  <c r="S343" i="5"/>
  <c r="BU10" i="4"/>
  <c r="BU12" i="4"/>
  <c r="T237" i="5"/>
  <c r="L237" i="5"/>
  <c r="X237" i="5"/>
  <c r="H237" i="5"/>
  <c r="D237" i="5"/>
  <c r="P237" i="5"/>
  <c r="AF237" i="5"/>
  <c r="AM224" i="5"/>
  <c r="P220" i="5"/>
  <c r="AB237" i="5"/>
  <c r="D220" i="5" l="1"/>
  <c r="BT11" i="4"/>
  <c r="CG19" i="4"/>
  <c r="CG20" i="4" s="1"/>
  <c r="T220" i="5"/>
  <c r="X220" i="5"/>
  <c r="L220" i="5"/>
  <c r="BT10" i="4"/>
  <c r="AM229" i="5"/>
  <c r="BU13" i="4"/>
  <c r="BU14" i="4" s="1"/>
  <c r="BU21" i="4" s="1"/>
  <c r="BU8" i="4" s="1"/>
  <c r="BW9" i="4" s="1"/>
  <c r="BW10" i="4" s="1"/>
  <c r="AM225" i="5"/>
  <c r="AM226" i="5" s="1"/>
  <c r="BT13" i="4" l="1"/>
  <c r="BT14" i="4" s="1"/>
  <c r="BT21" i="4" s="1"/>
  <c r="BT8" i="4" s="1"/>
  <c r="BV9" i="4" s="1"/>
  <c r="BV12" i="4" s="1"/>
  <c r="AM228" i="5"/>
  <c r="BW12" i="4"/>
  <c r="BW11" i="4"/>
  <c r="BU24" i="4"/>
  <c r="AM230" i="5"/>
  <c r="AM240" i="5"/>
  <c r="AM241" i="5" s="1"/>
  <c r="BV11" i="4" l="1"/>
  <c r="BV10" i="4"/>
  <c r="BT24" i="4"/>
  <c r="AM1805" i="5" s="1"/>
  <c r="AM231" i="5"/>
  <c r="X261" i="5" s="1"/>
  <c r="AM1841" i="5"/>
  <c r="BW13" i="4"/>
  <c r="BW14" i="4" s="1"/>
  <c r="BW21" i="4" s="1"/>
  <c r="BW24" i="4" s="1"/>
  <c r="X278" i="5"/>
  <c r="H278" i="5"/>
  <c r="T278" i="5"/>
  <c r="D278" i="5"/>
  <c r="AF278" i="5"/>
  <c r="AB278" i="5"/>
  <c r="P278" i="5"/>
  <c r="L278" i="5"/>
  <c r="BV13" i="4" l="1"/>
  <c r="BV14" i="4" s="1"/>
  <c r="BV21" i="4" s="1"/>
  <c r="BV24" i="4" s="1"/>
  <c r="AM1877" i="5" s="1"/>
  <c r="P261" i="5"/>
  <c r="S262" i="5" s="1"/>
  <c r="D261" i="5"/>
  <c r="G262" i="5" s="1"/>
  <c r="AB261" i="5"/>
  <c r="AE262" i="5" s="1"/>
  <c r="AF261" i="5"/>
  <c r="AF299" i="5" s="1"/>
  <c r="AF337" i="5" s="1"/>
  <c r="H261" i="5"/>
  <c r="J262" i="5" s="1"/>
  <c r="T261" i="5"/>
  <c r="T299" i="5" s="1"/>
  <c r="T337" i="5" s="1"/>
  <c r="L261" i="5"/>
  <c r="O262" i="5" s="1"/>
  <c r="AM1913" i="5"/>
  <c r="BW8" i="4"/>
  <c r="BY9" i="4" s="1"/>
  <c r="BY11" i="4" s="1"/>
  <c r="N279" i="5"/>
  <c r="L316" i="5"/>
  <c r="L354" i="5" s="1"/>
  <c r="O279" i="5"/>
  <c r="M279" i="5"/>
  <c r="L279" i="5"/>
  <c r="P316" i="5"/>
  <c r="P354" i="5" s="1"/>
  <c r="R279" i="5"/>
  <c r="P279" i="5"/>
  <c r="Q279" i="5"/>
  <c r="S279" i="5"/>
  <c r="AI279" i="5"/>
  <c r="AF316" i="5"/>
  <c r="AF354" i="5" s="1"/>
  <c r="AG279" i="5"/>
  <c r="AF279" i="5"/>
  <c r="AH279" i="5"/>
  <c r="Y262" i="5"/>
  <c r="Z262" i="5"/>
  <c r="X299" i="5"/>
  <c r="X337" i="5" s="1"/>
  <c r="AA262" i="5"/>
  <c r="X262" i="5"/>
  <c r="AM279" i="5"/>
  <c r="F279" i="5"/>
  <c r="G279" i="5"/>
  <c r="D316" i="5"/>
  <c r="D354" i="5" s="1"/>
  <c r="E279" i="5"/>
  <c r="D279" i="5"/>
  <c r="T279" i="5"/>
  <c r="U279" i="5"/>
  <c r="T316" i="5"/>
  <c r="T354" i="5" s="1"/>
  <c r="W279" i="5"/>
  <c r="V279" i="5"/>
  <c r="AB279" i="5"/>
  <c r="AD279" i="5"/>
  <c r="AC279" i="5"/>
  <c r="AB316" i="5"/>
  <c r="AB354" i="5" s="1"/>
  <c r="AE279" i="5"/>
  <c r="K279" i="5"/>
  <c r="H316" i="5"/>
  <c r="H354" i="5" s="1"/>
  <c r="I279" i="5"/>
  <c r="J279" i="5"/>
  <c r="H279" i="5"/>
  <c r="AA279" i="5"/>
  <c r="X316" i="5"/>
  <c r="X354" i="5" s="1"/>
  <c r="X279" i="5"/>
  <c r="Z279" i="5"/>
  <c r="Y279" i="5"/>
  <c r="AF262" i="5" l="1"/>
  <c r="V258" i="5" s="1"/>
  <c r="E262" i="5"/>
  <c r="R259" i="5" s="1"/>
  <c r="AC262" i="5"/>
  <c r="J259" i="5" s="1"/>
  <c r="AD262" i="5"/>
  <c r="AD267" i="5" s="1"/>
  <c r="AB262" i="5"/>
  <c r="I259" i="5" s="1"/>
  <c r="AB299" i="5"/>
  <c r="AB337" i="5" s="1"/>
  <c r="AB378" i="5" s="1"/>
  <c r="H262" i="5"/>
  <c r="U259" i="5" s="1"/>
  <c r="N262" i="5"/>
  <c r="AA259" i="5" s="1"/>
  <c r="M262" i="5"/>
  <c r="AI258" i="5" s="1"/>
  <c r="I262" i="5"/>
  <c r="I267" i="5" s="1"/>
  <c r="H299" i="5"/>
  <c r="H337" i="5" s="1"/>
  <c r="H378" i="5" s="1"/>
  <c r="BV8" i="4"/>
  <c r="BX9" i="4" s="1"/>
  <c r="BX10" i="4" s="1"/>
  <c r="F262" i="5"/>
  <c r="H260" i="5" s="1"/>
  <c r="D299" i="5"/>
  <c r="D337" i="5" s="1"/>
  <c r="D338" i="5" s="1"/>
  <c r="D262" i="5"/>
  <c r="F260" i="5" s="1"/>
  <c r="K262" i="5"/>
  <c r="M260" i="5" s="1"/>
  <c r="AG262" i="5"/>
  <c r="AG267" i="5" s="1"/>
  <c r="AI262" i="5"/>
  <c r="Y258" i="5" s="1"/>
  <c r="AH262" i="5"/>
  <c r="D260" i="5" s="1"/>
  <c r="V262" i="5"/>
  <c r="L258" i="5" s="1"/>
  <c r="W262" i="5"/>
  <c r="D259" i="5" s="1"/>
  <c r="P262" i="5"/>
  <c r="R260" i="5" s="1"/>
  <c r="R262" i="5"/>
  <c r="H258" i="5" s="1"/>
  <c r="Q262" i="5"/>
  <c r="AD259" i="5" s="1"/>
  <c r="P299" i="5"/>
  <c r="P337" i="5" s="1"/>
  <c r="S338" i="5" s="1"/>
  <c r="L262" i="5"/>
  <c r="AH258" i="5" s="1"/>
  <c r="AM269" i="5"/>
  <c r="L299" i="5"/>
  <c r="L337" i="5" s="1"/>
  <c r="N338" i="5" s="1"/>
  <c r="U262" i="5"/>
  <c r="AH259" i="5" s="1"/>
  <c r="T262" i="5"/>
  <c r="V260" i="5" s="1"/>
  <c r="BY10" i="4"/>
  <c r="BY12" i="4"/>
  <c r="AI338" i="5"/>
  <c r="AF378" i="5"/>
  <c r="AG338" i="5"/>
  <c r="AF338" i="5"/>
  <c r="AH338" i="5"/>
  <c r="D394" i="5"/>
  <c r="G355" i="5"/>
  <c r="F355" i="5"/>
  <c r="E355" i="5"/>
  <c r="D355" i="5"/>
  <c r="AM355" i="5"/>
  <c r="T355" i="5"/>
  <c r="T394" i="5"/>
  <c r="W355" i="5"/>
  <c r="V355" i="5"/>
  <c r="U355" i="5"/>
  <c r="H394" i="5"/>
  <c r="K355" i="5"/>
  <c r="J355" i="5"/>
  <c r="I355" i="5"/>
  <c r="H355" i="5"/>
  <c r="P394" i="5"/>
  <c r="P355" i="5"/>
  <c r="S355" i="5"/>
  <c r="R355" i="5"/>
  <c r="Q355" i="5"/>
  <c r="AA355" i="5"/>
  <c r="X394" i="5"/>
  <c r="X355" i="5"/>
  <c r="Z355" i="5"/>
  <c r="Y355" i="5"/>
  <c r="AB355" i="5"/>
  <c r="AE355" i="5"/>
  <c r="AB394" i="5"/>
  <c r="AD355" i="5"/>
  <c r="AC355" i="5"/>
  <c r="AI355" i="5"/>
  <c r="AF394" i="5"/>
  <c r="AF355" i="5"/>
  <c r="AH355" i="5"/>
  <c r="AG355" i="5"/>
  <c r="T378" i="5"/>
  <c r="V338" i="5"/>
  <c r="U338" i="5"/>
  <c r="T338" i="5"/>
  <c r="W338" i="5"/>
  <c r="AA338" i="5"/>
  <c r="X378" i="5"/>
  <c r="Y338" i="5"/>
  <c r="X338" i="5"/>
  <c r="Z338" i="5"/>
  <c r="L355" i="5"/>
  <c r="L394" i="5"/>
  <c r="O355" i="5"/>
  <c r="M355" i="5"/>
  <c r="N355" i="5"/>
  <c r="AD277" i="5"/>
  <c r="X284" i="5"/>
  <c r="Q275" i="5"/>
  <c r="AI276" i="5"/>
  <c r="AI275" i="5"/>
  <c r="J284" i="5"/>
  <c r="P277" i="5"/>
  <c r="U276" i="5"/>
  <c r="AH276" i="5"/>
  <c r="P275" i="5"/>
  <c r="AC277" i="5"/>
  <c r="W284" i="5"/>
  <c r="AF300" i="5"/>
  <c r="AH300" i="5"/>
  <c r="AG300" i="5"/>
  <c r="AI300" i="5"/>
  <c r="E317" i="5"/>
  <c r="G317" i="5"/>
  <c r="F317" i="5"/>
  <c r="D317" i="5"/>
  <c r="AM317" i="5"/>
  <c r="AA260" i="5"/>
  <c r="F259" i="5"/>
  <c r="O258" i="5"/>
  <c r="Y267" i="5"/>
  <c r="I275" i="5"/>
  <c r="P284" i="5"/>
  <c r="V277" i="5"/>
  <c r="AA276" i="5"/>
  <c r="L259" i="5"/>
  <c r="U258" i="5"/>
  <c r="AG260" i="5"/>
  <c r="AE267" i="5"/>
  <c r="O277" i="5"/>
  <c r="AH275" i="5"/>
  <c r="I284" i="5"/>
  <c r="T276" i="5"/>
  <c r="T259" i="5"/>
  <c r="AC258" i="5"/>
  <c r="I260" i="5"/>
  <c r="G267" i="5"/>
  <c r="U317" i="5"/>
  <c r="V317" i="5"/>
  <c r="W317" i="5"/>
  <c r="T317" i="5"/>
  <c r="AF275" i="5"/>
  <c r="M277" i="5"/>
  <c r="R276" i="5"/>
  <c r="G284" i="5"/>
  <c r="M276" i="5"/>
  <c r="AH284" i="5"/>
  <c r="AA275" i="5"/>
  <c r="H277" i="5"/>
  <c r="X277" i="5"/>
  <c r="AC276" i="5"/>
  <c r="R284" i="5"/>
  <c r="K275" i="5"/>
  <c r="AA284" i="5"/>
  <c r="T275" i="5"/>
  <c r="F276" i="5"/>
  <c r="AG277" i="5"/>
  <c r="J317" i="5"/>
  <c r="K317" i="5"/>
  <c r="H317" i="5"/>
  <c r="I317" i="5"/>
  <c r="X275" i="5"/>
  <c r="E277" i="5"/>
  <c r="AE284" i="5"/>
  <c r="J276" i="5"/>
  <c r="N275" i="5"/>
  <c r="AF276" i="5"/>
  <c r="U284" i="5"/>
  <c r="AA277" i="5"/>
  <c r="AE275" i="5"/>
  <c r="Q276" i="5"/>
  <c r="L277" i="5"/>
  <c r="F284" i="5"/>
  <c r="K276" i="5"/>
  <c r="AF284" i="5"/>
  <c r="Y275" i="5"/>
  <c r="F277" i="5"/>
  <c r="S317" i="5"/>
  <c r="R317" i="5"/>
  <c r="Q317" i="5"/>
  <c r="P317" i="5"/>
  <c r="Z317" i="5"/>
  <c r="X317" i="5"/>
  <c r="AA317" i="5"/>
  <c r="Y317" i="5"/>
  <c r="K284" i="5"/>
  <c r="D275" i="5"/>
  <c r="V276" i="5"/>
  <c r="Q277" i="5"/>
  <c r="AC317" i="5"/>
  <c r="AD317" i="5"/>
  <c r="AB317" i="5"/>
  <c r="AE317" i="5"/>
  <c r="AE276" i="5"/>
  <c r="Z277" i="5"/>
  <c r="M275" i="5"/>
  <c r="T284" i="5"/>
  <c r="G277" i="5"/>
  <c r="Z275" i="5"/>
  <c r="AG284" i="5"/>
  <c r="L276" i="5"/>
  <c r="L284" i="5"/>
  <c r="E275" i="5"/>
  <c r="W276" i="5"/>
  <c r="R277" i="5"/>
  <c r="U260" i="5"/>
  <c r="AF259" i="5"/>
  <c r="I258" i="5"/>
  <c r="S267" i="5"/>
  <c r="V275" i="5"/>
  <c r="H276" i="5"/>
  <c r="AI277" i="5"/>
  <c r="AC284" i="5"/>
  <c r="W259" i="5"/>
  <c r="AF258" i="5"/>
  <c r="L260" i="5"/>
  <c r="J267" i="5"/>
  <c r="Z260" i="5"/>
  <c r="N258" i="5"/>
  <c r="E259" i="5"/>
  <c r="X267" i="5"/>
  <c r="AI317" i="5"/>
  <c r="AG317" i="5"/>
  <c r="AF317" i="5"/>
  <c r="AH317" i="5"/>
  <c r="S277" i="5"/>
  <c r="M284" i="5"/>
  <c r="X276" i="5"/>
  <c r="F275" i="5"/>
  <c r="AC267" i="5"/>
  <c r="W275" i="5"/>
  <c r="I276" i="5"/>
  <c r="D277" i="5"/>
  <c r="AD284" i="5"/>
  <c r="Q258" i="5"/>
  <c r="AC260" i="5"/>
  <c r="H259" i="5"/>
  <c r="AA267" i="5"/>
  <c r="AI284" i="5"/>
  <c r="I277" i="5"/>
  <c r="N276" i="5"/>
  <c r="AB275" i="5"/>
  <c r="O284" i="5"/>
  <c r="Z276" i="5"/>
  <c r="H275" i="5"/>
  <c r="U277" i="5"/>
  <c r="R275" i="5"/>
  <c r="Y284" i="5"/>
  <c r="AE277" i="5"/>
  <c r="D276" i="5"/>
  <c r="U300" i="5"/>
  <c r="V300" i="5"/>
  <c r="W300" i="5"/>
  <c r="T300" i="5"/>
  <c r="K259" i="5"/>
  <c r="T258" i="5"/>
  <c r="AF260" i="5"/>
  <c r="AB259" i="5"/>
  <c r="E258" i="5"/>
  <c r="Q260" i="5"/>
  <c r="O267" i="5"/>
  <c r="G260" i="5"/>
  <c r="G276" i="5"/>
  <c r="U275" i="5"/>
  <c r="AH277" i="5"/>
  <c r="AB284" i="5"/>
  <c r="O276" i="5"/>
  <c r="J277" i="5"/>
  <c r="D284" i="5"/>
  <c r="AC275" i="5"/>
  <c r="Z300" i="5"/>
  <c r="Y300" i="5"/>
  <c r="X300" i="5"/>
  <c r="AA300" i="5"/>
  <c r="AD276" i="5"/>
  <c r="Y277" i="5"/>
  <c r="S284" i="5"/>
  <c r="L275" i="5"/>
  <c r="O317" i="5"/>
  <c r="N317" i="5"/>
  <c r="L317" i="5"/>
  <c r="M317" i="5"/>
  <c r="E276" i="5"/>
  <c r="S275" i="5"/>
  <c r="Z284" i="5"/>
  <c r="AF277" i="5"/>
  <c r="N277" i="5"/>
  <c r="H284" i="5"/>
  <c r="AG275" i="5"/>
  <c r="S276" i="5"/>
  <c r="O275" i="5"/>
  <c r="AG276" i="5"/>
  <c r="AB277" i="5"/>
  <c r="V284" i="5"/>
  <c r="O259" i="5"/>
  <c r="AD275" i="5"/>
  <c r="P276" i="5"/>
  <c r="E284" i="5"/>
  <c r="K277" i="5"/>
  <c r="P258" i="5"/>
  <c r="G259" i="5"/>
  <c r="AB260" i="5"/>
  <c r="Z267" i="5"/>
  <c r="Q284" i="5"/>
  <c r="W277" i="5"/>
  <c r="AB276" i="5"/>
  <c r="J275" i="5"/>
  <c r="Y276" i="5"/>
  <c r="G275" i="5"/>
  <c r="T277" i="5"/>
  <c r="N284" i="5"/>
  <c r="AA258" i="5" l="1"/>
  <c r="AA257" i="5" s="1"/>
  <c r="S258" i="5"/>
  <c r="AH267" i="5"/>
  <c r="K300" i="5"/>
  <c r="X258" i="5"/>
  <c r="I300" i="5"/>
  <c r="AE260" i="5"/>
  <c r="J300" i="5"/>
  <c r="E267" i="5"/>
  <c r="AF267" i="5"/>
  <c r="M259" i="5"/>
  <c r="AH260" i="5"/>
  <c r="AH257" i="5" s="1"/>
  <c r="AE300" i="5"/>
  <c r="AC300" i="5"/>
  <c r="AB300" i="5"/>
  <c r="AD300" i="5"/>
  <c r="K338" i="5"/>
  <c r="AD260" i="5"/>
  <c r="AB267" i="5"/>
  <c r="AB268" i="5" s="1"/>
  <c r="R258" i="5"/>
  <c r="R257" i="5" s="1"/>
  <c r="AE338" i="5"/>
  <c r="M267" i="5"/>
  <c r="O260" i="5"/>
  <c r="O257" i="5" s="1"/>
  <c r="AI260" i="5"/>
  <c r="W258" i="5"/>
  <c r="N267" i="5"/>
  <c r="H300" i="5"/>
  <c r="I338" i="5"/>
  <c r="AG258" i="5"/>
  <c r="Z259" i="5"/>
  <c r="P260" i="5"/>
  <c r="Q300" i="5"/>
  <c r="D258" i="5"/>
  <c r="D257" i="5" s="1"/>
  <c r="R300" i="5"/>
  <c r="N259" i="5"/>
  <c r="V259" i="5"/>
  <c r="V257" i="5" s="1"/>
  <c r="AE258" i="5"/>
  <c r="K260" i="5"/>
  <c r="H338" i="5"/>
  <c r="J338" i="5"/>
  <c r="K258" i="5"/>
  <c r="AC338" i="5"/>
  <c r="F267" i="5"/>
  <c r="W267" i="5"/>
  <c r="AB258" i="5"/>
  <c r="AB257" i="5" s="1"/>
  <c r="M258" i="5"/>
  <c r="S259" i="5"/>
  <c r="Y260" i="5"/>
  <c r="U267" i="5"/>
  <c r="W260" i="5"/>
  <c r="AB338" i="5"/>
  <c r="AD338" i="5"/>
  <c r="G300" i="5"/>
  <c r="E300" i="5"/>
  <c r="D300" i="5"/>
  <c r="Q338" i="5"/>
  <c r="H267" i="5"/>
  <c r="AD258" i="5"/>
  <c r="J260" i="5"/>
  <c r="F300" i="5"/>
  <c r="D378" i="5"/>
  <c r="E379" i="5" s="1"/>
  <c r="F338" i="5"/>
  <c r="G338" i="5"/>
  <c r="E338" i="5"/>
  <c r="Q259" i="5"/>
  <c r="Q257" i="5" s="1"/>
  <c r="X259" i="5"/>
  <c r="K267" i="5"/>
  <c r="D267" i="5"/>
  <c r="Z258" i="5"/>
  <c r="P338" i="5"/>
  <c r="BX12" i="4"/>
  <c r="BX11" i="4"/>
  <c r="P259" i="5"/>
  <c r="N260" i="5"/>
  <c r="S300" i="5"/>
  <c r="R338" i="5"/>
  <c r="P300" i="5"/>
  <c r="P378" i="5"/>
  <c r="Q379" i="5" s="1"/>
  <c r="L267" i="5"/>
  <c r="E260" i="5"/>
  <c r="E257" i="5" s="1"/>
  <c r="Y259" i="5"/>
  <c r="AI267" i="5"/>
  <c r="V267" i="5"/>
  <c r="AI259" i="5"/>
  <c r="X260" i="5"/>
  <c r="J258" i="5"/>
  <c r="AE259" i="5"/>
  <c r="R267" i="5"/>
  <c r="T260" i="5"/>
  <c r="T257" i="5" s="1"/>
  <c r="T267" i="5"/>
  <c r="AG259" i="5"/>
  <c r="Q267" i="5"/>
  <c r="G258" i="5"/>
  <c r="G257" i="5" s="1"/>
  <c r="S260" i="5"/>
  <c r="F258" i="5"/>
  <c r="F257" i="5" s="1"/>
  <c r="AC259" i="5"/>
  <c r="AC257" i="5" s="1"/>
  <c r="O300" i="5"/>
  <c r="AM345" i="5"/>
  <c r="N300" i="5"/>
  <c r="L300" i="5"/>
  <c r="M338" i="5"/>
  <c r="P267" i="5"/>
  <c r="L338" i="5"/>
  <c r="O338" i="5"/>
  <c r="L378" i="5"/>
  <c r="L379" i="5" s="1"/>
  <c r="AM307" i="5"/>
  <c r="M300" i="5"/>
  <c r="L257" i="5"/>
  <c r="AB285" i="5"/>
  <c r="N274" i="5"/>
  <c r="J274" i="5"/>
  <c r="D274" i="5"/>
  <c r="BY13" i="4"/>
  <c r="BY14" i="4" s="1"/>
  <c r="BY21" i="4" s="1"/>
  <c r="BY24" i="4" s="1"/>
  <c r="Z274" i="5"/>
  <c r="AC274" i="5"/>
  <c r="AF274" i="5"/>
  <c r="F274" i="5"/>
  <c r="X268" i="5"/>
  <c r="H257" i="5"/>
  <c r="AB274" i="5"/>
  <c r="AD274" i="5"/>
  <c r="H285" i="5"/>
  <c r="R274" i="5"/>
  <c r="L274" i="5"/>
  <c r="G274" i="5"/>
  <c r="M274" i="5"/>
  <c r="AI395" i="5"/>
  <c r="AF395" i="5"/>
  <c r="AG395" i="5"/>
  <c r="AH395" i="5"/>
  <c r="AI379" i="5"/>
  <c r="AF379" i="5"/>
  <c r="AH379" i="5"/>
  <c r="AG379" i="5"/>
  <c r="W379" i="5"/>
  <c r="T379" i="5"/>
  <c r="U379" i="5"/>
  <c r="V379" i="5"/>
  <c r="I395" i="5"/>
  <c r="K395" i="5"/>
  <c r="J395" i="5"/>
  <c r="H395" i="5"/>
  <c r="Y379" i="5"/>
  <c r="X379" i="5"/>
  <c r="AA379" i="5"/>
  <c r="Z379" i="5"/>
  <c r="I379" i="5"/>
  <c r="H379" i="5"/>
  <c r="K379" i="5"/>
  <c r="J379" i="5"/>
  <c r="AE395" i="5"/>
  <c r="AB395" i="5"/>
  <c r="AD395" i="5"/>
  <c r="AC395" i="5"/>
  <c r="Q395" i="5"/>
  <c r="P395" i="5"/>
  <c r="S395" i="5"/>
  <c r="R395" i="5"/>
  <c r="G395" i="5"/>
  <c r="AM367" i="5"/>
  <c r="E395" i="5"/>
  <c r="D395" i="5"/>
  <c r="F395" i="5"/>
  <c r="W395" i="5"/>
  <c r="T395" i="5"/>
  <c r="V395" i="5"/>
  <c r="U395" i="5"/>
  <c r="AB379" i="5"/>
  <c r="AE379" i="5"/>
  <c r="AD379" i="5"/>
  <c r="AC379" i="5"/>
  <c r="O395" i="5"/>
  <c r="L395" i="5"/>
  <c r="N395" i="5"/>
  <c r="M395" i="5"/>
  <c r="Y395" i="5"/>
  <c r="AA395" i="5"/>
  <c r="Z395" i="5"/>
  <c r="X395" i="5"/>
  <c r="D285" i="5"/>
  <c r="I257" i="5"/>
  <c r="Y274" i="5"/>
  <c r="AA274" i="5"/>
  <c r="V274" i="5"/>
  <c r="U274" i="5"/>
  <c r="S274" i="5"/>
  <c r="AF257" i="5"/>
  <c r="AF285" i="5"/>
  <c r="T274" i="5"/>
  <c r="P285" i="5"/>
  <c r="P274" i="5"/>
  <c r="O274" i="5"/>
  <c r="U257" i="5"/>
  <c r="I274" i="5"/>
  <c r="K274" i="5"/>
  <c r="AH274" i="5"/>
  <c r="AI274" i="5"/>
  <c r="AG274" i="5"/>
  <c r="W274" i="5"/>
  <c r="E274" i="5"/>
  <c r="Q274" i="5"/>
  <c r="L285" i="5"/>
  <c r="AE274" i="5"/>
  <c r="X274" i="5"/>
  <c r="X285" i="5"/>
  <c r="T285" i="5"/>
  <c r="H274" i="5"/>
  <c r="AF268" i="5" l="1"/>
  <c r="AD257" i="5"/>
  <c r="M257" i="5"/>
  <c r="W257" i="5"/>
  <c r="T256" i="5" s="1"/>
  <c r="AI257" i="5"/>
  <c r="L268" i="5"/>
  <c r="F379" i="5"/>
  <c r="D379" i="5"/>
  <c r="AG257" i="5"/>
  <c r="AE257" i="5"/>
  <c r="Z257" i="5"/>
  <c r="K257" i="5"/>
  <c r="S379" i="5"/>
  <c r="P257" i="5"/>
  <c r="N257" i="5"/>
  <c r="J257" i="5"/>
  <c r="G379" i="5"/>
  <c r="P379" i="5"/>
  <c r="R379" i="5"/>
  <c r="Y257" i="5"/>
  <c r="S257" i="5"/>
  <c r="D268" i="5"/>
  <c r="H268" i="5"/>
  <c r="BX13" i="4"/>
  <c r="BX14" i="4" s="1"/>
  <c r="BX21" i="4" s="1"/>
  <c r="BX24" i="4" s="1"/>
  <c r="AM1949" i="5" s="1"/>
  <c r="X257" i="5"/>
  <c r="T268" i="5"/>
  <c r="M379" i="5"/>
  <c r="N379" i="5"/>
  <c r="AM383" i="5"/>
  <c r="O379" i="5"/>
  <c r="P268" i="5"/>
  <c r="AM1985" i="5"/>
  <c r="BY8" i="4"/>
  <c r="CA9" i="4" s="1"/>
  <c r="CA11" i="4" s="1"/>
  <c r="AB273" i="5"/>
  <c r="D273" i="5"/>
  <c r="L273" i="5"/>
  <c r="P273" i="5"/>
  <c r="AF273" i="5"/>
  <c r="D256" i="5"/>
  <c r="H273" i="5"/>
  <c r="AM260" i="5"/>
  <c r="X273" i="5"/>
  <c r="T273" i="5"/>
  <c r="AF256" i="5" l="1"/>
  <c r="AB256" i="5"/>
  <c r="L256" i="5"/>
  <c r="H256" i="5"/>
  <c r="P256" i="5"/>
  <c r="X256" i="5"/>
  <c r="BX8" i="4"/>
  <c r="BZ9" i="4" s="1"/>
  <c r="BZ11" i="4" s="1"/>
  <c r="AM265" i="5"/>
  <c r="CA12" i="4"/>
  <c r="CA10" i="4"/>
  <c r="AM261" i="5"/>
  <c r="AM262" i="5" s="1"/>
  <c r="AM264" i="5" l="1"/>
  <c r="BZ10" i="4"/>
  <c r="BZ12" i="4"/>
  <c r="CA13" i="4"/>
  <c r="CA14" i="4" s="1"/>
  <c r="CA21" i="4" s="1"/>
  <c r="CA24" i="4" s="1"/>
  <c r="AM266" i="5"/>
  <c r="AM276" i="5"/>
  <c r="AM277" i="5" s="1"/>
  <c r="AM267" i="5" l="1"/>
  <c r="X297" i="5" s="1"/>
  <c r="X335" i="5" s="1"/>
  <c r="BZ13" i="4"/>
  <c r="BZ14" i="4" s="1"/>
  <c r="BZ21" i="4" s="1"/>
  <c r="BZ24" i="4" s="1"/>
  <c r="AM2021" i="5" s="1"/>
  <c r="AM2057" i="5"/>
  <c r="CA8" i="4"/>
  <c r="CC9" i="4" s="1"/>
  <c r="CC10" i="4" s="1"/>
  <c r="H314" i="5"/>
  <c r="H352" i="5" s="1"/>
  <c r="D314" i="5"/>
  <c r="D352" i="5" s="1"/>
  <c r="X314" i="5"/>
  <c r="X352" i="5" s="1"/>
  <c r="AB314" i="5"/>
  <c r="AB352" i="5" s="1"/>
  <c r="T314" i="5"/>
  <c r="T352" i="5" s="1"/>
  <c r="AF314" i="5"/>
  <c r="AF352" i="5" s="1"/>
  <c r="P314" i="5"/>
  <c r="P352" i="5" s="1"/>
  <c r="L314" i="5"/>
  <c r="L352" i="5" s="1"/>
  <c r="D297" i="5" l="1"/>
  <c r="D335" i="5" s="1"/>
  <c r="G336" i="5" s="1"/>
  <c r="AB297" i="5"/>
  <c r="AB335" i="5" s="1"/>
  <c r="AB373" i="5" s="1"/>
  <c r="P297" i="5"/>
  <c r="P335" i="5" s="1"/>
  <c r="R336" i="5" s="1"/>
  <c r="L297" i="5"/>
  <c r="L335" i="5" s="1"/>
  <c r="M336" i="5" s="1"/>
  <c r="AF297" i="5"/>
  <c r="AF335" i="5" s="1"/>
  <c r="AI336" i="5" s="1"/>
  <c r="T297" i="5"/>
  <c r="T335" i="5" s="1"/>
  <c r="U336" i="5" s="1"/>
  <c r="H297" i="5"/>
  <c r="H335" i="5" s="1"/>
  <c r="H336" i="5" s="1"/>
  <c r="BZ8" i="4"/>
  <c r="CB9" i="4" s="1"/>
  <c r="CB10" i="4" s="1"/>
  <c r="CC12" i="4"/>
  <c r="CC11" i="4"/>
  <c r="L390" i="5"/>
  <c r="N353" i="5"/>
  <c r="M353" i="5"/>
  <c r="L353" i="5"/>
  <c r="O353" i="5"/>
  <c r="S353" i="5"/>
  <c r="P390" i="5"/>
  <c r="P353" i="5"/>
  <c r="Q353" i="5"/>
  <c r="R353" i="5"/>
  <c r="AI353" i="5"/>
  <c r="AF353" i="5"/>
  <c r="AF390" i="5"/>
  <c r="AG353" i="5"/>
  <c r="AH353" i="5"/>
  <c r="T390" i="5"/>
  <c r="T353" i="5"/>
  <c r="U353" i="5"/>
  <c r="W353" i="5"/>
  <c r="V353" i="5"/>
  <c r="AC353" i="5"/>
  <c r="AE353" i="5"/>
  <c r="AD353" i="5"/>
  <c r="AB390" i="5"/>
  <c r="AB353" i="5"/>
  <c r="AA353" i="5"/>
  <c r="X390" i="5"/>
  <c r="X353" i="5"/>
  <c r="Y353" i="5"/>
  <c r="Z353" i="5"/>
  <c r="X336" i="5"/>
  <c r="X373" i="5"/>
  <c r="AA336" i="5"/>
  <c r="Y336" i="5"/>
  <c r="Z336" i="5"/>
  <c r="E353" i="5"/>
  <c r="D390" i="5"/>
  <c r="G353" i="5"/>
  <c r="F353" i="5"/>
  <c r="AM353" i="5"/>
  <c r="D353" i="5"/>
  <c r="K353" i="5"/>
  <c r="H390" i="5"/>
  <c r="H353" i="5"/>
  <c r="J353" i="5"/>
  <c r="I353" i="5"/>
  <c r="N315" i="5"/>
  <c r="O315" i="5"/>
  <c r="L315" i="5"/>
  <c r="M315" i="5"/>
  <c r="W315" i="5"/>
  <c r="V315" i="5"/>
  <c r="U315" i="5"/>
  <c r="T315" i="5"/>
  <c r="Y298" i="5"/>
  <c r="Z298" i="5"/>
  <c r="AA298" i="5"/>
  <c r="X298" i="5"/>
  <c r="AD315" i="5"/>
  <c r="AB315" i="5"/>
  <c r="AE315" i="5"/>
  <c r="AC315" i="5"/>
  <c r="AA315" i="5"/>
  <c r="X315" i="5"/>
  <c r="Y315" i="5"/>
  <c r="Z315" i="5"/>
  <c r="AI315" i="5"/>
  <c r="AG315" i="5"/>
  <c r="AF315" i="5"/>
  <c r="AH315" i="5"/>
  <c r="F315" i="5"/>
  <c r="G315" i="5"/>
  <c r="D315" i="5"/>
  <c r="AM315" i="5"/>
  <c r="E315" i="5"/>
  <c r="P315" i="5"/>
  <c r="S315" i="5"/>
  <c r="R315" i="5"/>
  <c r="Q315" i="5"/>
  <c r="K315" i="5"/>
  <c r="H315" i="5"/>
  <c r="I315" i="5"/>
  <c r="J315" i="5"/>
  <c r="L298" i="5" l="1"/>
  <c r="L303" i="5" s="1"/>
  <c r="AB298" i="5"/>
  <c r="R294" i="5" s="1"/>
  <c r="AE336" i="5"/>
  <c r="M298" i="5"/>
  <c r="M303" i="5" s="1"/>
  <c r="L373" i="5"/>
  <c r="M374" i="5" s="1"/>
  <c r="O298" i="5"/>
  <c r="AB295" i="5" s="1"/>
  <c r="O336" i="5"/>
  <c r="N298" i="5"/>
  <c r="D294" i="5" s="1"/>
  <c r="AB336" i="5"/>
  <c r="AC298" i="5"/>
  <c r="AE296" i="5" s="1"/>
  <c r="AE298" i="5"/>
  <c r="AG296" i="5" s="1"/>
  <c r="AD298" i="5"/>
  <c r="K295" i="5" s="1"/>
  <c r="I298" i="5"/>
  <c r="V295" i="5" s="1"/>
  <c r="S298" i="5"/>
  <c r="U296" i="5" s="1"/>
  <c r="P298" i="5"/>
  <c r="R296" i="5" s="1"/>
  <c r="S336" i="5"/>
  <c r="Q298" i="5"/>
  <c r="G294" i="5" s="1"/>
  <c r="R298" i="5"/>
  <c r="AE295" i="5" s="1"/>
  <c r="P373" i="5"/>
  <c r="P374" i="5" s="1"/>
  <c r="U298" i="5"/>
  <c r="AH295" i="5" s="1"/>
  <c r="L336" i="5"/>
  <c r="N336" i="5"/>
  <c r="Q336" i="5"/>
  <c r="AG298" i="5"/>
  <c r="N295" i="5" s="1"/>
  <c r="AI298" i="5"/>
  <c r="Y294" i="5" s="1"/>
  <c r="AH298" i="5"/>
  <c r="AH303" i="5" s="1"/>
  <c r="AG336" i="5"/>
  <c r="W298" i="5"/>
  <c r="Y296" i="5" s="1"/>
  <c r="AC336" i="5"/>
  <c r="AD336" i="5"/>
  <c r="AF336" i="5"/>
  <c r="AF298" i="5"/>
  <c r="AF303" i="5" s="1"/>
  <c r="AF373" i="5"/>
  <c r="AI374" i="5" s="1"/>
  <c r="AH336" i="5"/>
  <c r="H298" i="5"/>
  <c r="H303" i="5" s="1"/>
  <c r="K298" i="5"/>
  <c r="M296" i="5" s="1"/>
  <c r="K336" i="5"/>
  <c r="J298" i="5"/>
  <c r="W295" i="5" s="1"/>
  <c r="D336" i="5"/>
  <c r="D298" i="5"/>
  <c r="Z294" i="5" s="1"/>
  <c r="D373" i="5"/>
  <c r="E374" i="5" s="1"/>
  <c r="E298" i="5"/>
  <c r="G296" i="5" s="1"/>
  <c r="F298" i="5"/>
  <c r="H296" i="5" s="1"/>
  <c r="G298" i="5"/>
  <c r="T295" i="5" s="1"/>
  <c r="T373" i="5"/>
  <c r="U374" i="5" s="1"/>
  <c r="W336" i="5"/>
  <c r="AM305" i="5"/>
  <c r="T336" i="5"/>
  <c r="V298" i="5"/>
  <c r="V303" i="5" s="1"/>
  <c r="V336" i="5"/>
  <c r="T298" i="5"/>
  <c r="T303" i="5" s="1"/>
  <c r="AM343" i="5"/>
  <c r="P336" i="5"/>
  <c r="I336" i="5"/>
  <c r="F336" i="5"/>
  <c r="H373" i="5"/>
  <c r="H414" i="5" s="1"/>
  <c r="E336" i="5"/>
  <c r="J336" i="5"/>
  <c r="CB11" i="4"/>
  <c r="CB12" i="4"/>
  <c r="CC13" i="4"/>
  <c r="CC14" i="4" s="1"/>
  <c r="CC21" i="4" s="1"/>
  <c r="CC24" i="4" s="1"/>
  <c r="AM2129" i="5" s="1"/>
  <c r="K391" i="5"/>
  <c r="H430" i="5"/>
  <c r="I391" i="5"/>
  <c r="H391" i="5"/>
  <c r="J391" i="5"/>
  <c r="Z374" i="5"/>
  <c r="X414" i="5"/>
  <c r="AA374" i="5"/>
  <c r="X374" i="5"/>
  <c r="Y374" i="5"/>
  <c r="R391" i="5"/>
  <c r="S391" i="5"/>
  <c r="Q391" i="5"/>
  <c r="P430" i="5"/>
  <c r="P391" i="5"/>
  <c r="AB374" i="5"/>
  <c r="AE374" i="5"/>
  <c r="AD374" i="5"/>
  <c r="AB414" i="5"/>
  <c r="AC374" i="5"/>
  <c r="W391" i="5"/>
  <c r="U391" i="5"/>
  <c r="T391" i="5"/>
  <c r="T430" i="5"/>
  <c r="V391" i="5"/>
  <c r="AI391" i="5"/>
  <c r="AF430" i="5"/>
  <c r="AF391" i="5"/>
  <c r="AH391" i="5"/>
  <c r="AG391" i="5"/>
  <c r="Z391" i="5"/>
  <c r="X430" i="5"/>
  <c r="AA391" i="5"/>
  <c r="X391" i="5"/>
  <c r="Y391" i="5"/>
  <c r="AE391" i="5"/>
  <c r="AB430" i="5"/>
  <c r="AC391" i="5"/>
  <c r="AB391" i="5"/>
  <c r="AD391" i="5"/>
  <c r="AM391" i="5"/>
  <c r="D430" i="5"/>
  <c r="F391" i="5"/>
  <c r="E391" i="5"/>
  <c r="G391" i="5"/>
  <c r="D391" i="5"/>
  <c r="O391" i="5"/>
  <c r="M391" i="5"/>
  <c r="L430" i="5"/>
  <c r="L391" i="5"/>
  <c r="N391" i="5"/>
  <c r="R320" i="5"/>
  <c r="K311" i="5"/>
  <c r="AC312" i="5"/>
  <c r="X313" i="5"/>
  <c r="Z296" i="5"/>
  <c r="E295" i="5"/>
  <c r="N294" i="5"/>
  <c r="X303" i="5"/>
  <c r="S320" i="5"/>
  <c r="AD312" i="5"/>
  <c r="Y313" i="5"/>
  <c r="L311" i="5"/>
  <c r="AC296" i="5"/>
  <c r="H295" i="5"/>
  <c r="Q294" i="5"/>
  <c r="AA303" i="5"/>
  <c r="I311" i="5"/>
  <c r="V313" i="5"/>
  <c r="AA312" i="5"/>
  <c r="P320" i="5"/>
  <c r="AB296" i="5"/>
  <c r="P294" i="5"/>
  <c r="G295" i="5"/>
  <c r="Z303" i="5"/>
  <c r="Q313" i="5"/>
  <c r="K320" i="5"/>
  <c r="V312" i="5"/>
  <c r="D311" i="5"/>
  <c r="K313" i="5"/>
  <c r="E320" i="5"/>
  <c r="P312" i="5"/>
  <c r="AD311" i="5"/>
  <c r="AA296" i="5"/>
  <c r="F295" i="5"/>
  <c r="O294" i="5"/>
  <c r="Y303" i="5"/>
  <c r="M312" i="5"/>
  <c r="H313" i="5"/>
  <c r="AH320" i="5"/>
  <c r="AA311" i="5"/>
  <c r="AF313" i="5"/>
  <c r="Z320" i="5"/>
  <c r="E312" i="5"/>
  <c r="S311" i="5"/>
  <c r="H312" i="5"/>
  <c r="AC320" i="5"/>
  <c r="AI313" i="5"/>
  <c r="V311" i="5"/>
  <c r="M311" i="5"/>
  <c r="Z313" i="5"/>
  <c r="AE312" i="5"/>
  <c r="T320" i="5"/>
  <c r="X312" i="5"/>
  <c r="S313" i="5"/>
  <c r="F311" i="5"/>
  <c r="M320" i="5"/>
  <c r="AG311" i="5"/>
  <c r="N313" i="5"/>
  <c r="H320" i="5"/>
  <c r="S312" i="5"/>
  <c r="J313" i="5"/>
  <c r="O312" i="5"/>
  <c r="AC311" i="5"/>
  <c r="D320" i="5"/>
  <c r="Y311" i="5"/>
  <c r="F313" i="5"/>
  <c r="AF320" i="5"/>
  <c r="K312" i="5"/>
  <c r="Y320" i="5"/>
  <c r="D312" i="5"/>
  <c r="AE313" i="5"/>
  <c r="R311" i="5"/>
  <c r="J312" i="5"/>
  <c r="X311" i="5"/>
  <c r="E313" i="5"/>
  <c r="AE320" i="5"/>
  <c r="N311" i="5"/>
  <c r="AA313" i="5"/>
  <c r="AF312" i="5"/>
  <c r="U320" i="5"/>
  <c r="E311" i="5"/>
  <c r="R313" i="5"/>
  <c r="W312" i="5"/>
  <c r="L320" i="5"/>
  <c r="AI311" i="5"/>
  <c r="J320" i="5"/>
  <c r="U312" i="5"/>
  <c r="P313" i="5"/>
  <c r="R312" i="5"/>
  <c r="AF311" i="5"/>
  <c r="M313" i="5"/>
  <c r="G320" i="5"/>
  <c r="G313" i="5"/>
  <c r="Z311" i="5"/>
  <c r="L312" i="5"/>
  <c r="AG320" i="5"/>
  <c r="Q311" i="5"/>
  <c r="AD313" i="5"/>
  <c r="X320" i="5"/>
  <c r="AI312" i="5"/>
  <c r="U311" i="5"/>
  <c r="AB320" i="5"/>
  <c r="AH313" i="5"/>
  <c r="G312" i="5"/>
  <c r="AG312" i="5"/>
  <c r="AB313" i="5"/>
  <c r="O311" i="5"/>
  <c r="V320" i="5"/>
  <c r="Z312" i="5"/>
  <c r="H311" i="5"/>
  <c r="U313" i="5"/>
  <c r="O320" i="5"/>
  <c r="O313" i="5"/>
  <c r="AH311" i="5"/>
  <c r="T312" i="5"/>
  <c r="I320" i="5"/>
  <c r="Q320" i="5"/>
  <c r="AB312" i="5"/>
  <c r="J311" i="5"/>
  <c r="W313" i="5"/>
  <c r="Q312" i="5"/>
  <c r="AE311" i="5"/>
  <c r="L313" i="5"/>
  <c r="F320" i="5"/>
  <c r="I313" i="5"/>
  <c r="AI320" i="5"/>
  <c r="N312" i="5"/>
  <c r="AB311" i="5"/>
  <c r="AG313" i="5"/>
  <c r="AA320" i="5"/>
  <c r="F312" i="5"/>
  <c r="T311" i="5"/>
  <c r="W311" i="5"/>
  <c r="D313" i="5"/>
  <c r="I312" i="5"/>
  <c r="AD320" i="5"/>
  <c r="AH312" i="5"/>
  <c r="P311" i="5"/>
  <c r="AC313" i="5"/>
  <c r="W320" i="5"/>
  <c r="Y312" i="5"/>
  <c r="G311" i="5"/>
  <c r="T313" i="5"/>
  <c r="N320" i="5"/>
  <c r="AB303" i="5" l="1"/>
  <c r="AH294" i="5"/>
  <c r="N296" i="5"/>
  <c r="N293" i="5" s="1"/>
  <c r="Y295" i="5"/>
  <c r="Y293" i="5" s="1"/>
  <c r="O296" i="5"/>
  <c r="AA295" i="5"/>
  <c r="AD296" i="5"/>
  <c r="Q296" i="5"/>
  <c r="Z295" i="5"/>
  <c r="Z293" i="5" s="1"/>
  <c r="I295" i="5"/>
  <c r="AI294" i="5"/>
  <c r="P296" i="5"/>
  <c r="O303" i="5"/>
  <c r="AC295" i="5"/>
  <c r="E294" i="5"/>
  <c r="F294" i="5"/>
  <c r="S296" i="5"/>
  <c r="N303" i="5"/>
  <c r="L414" i="5"/>
  <c r="O415" i="5" s="1"/>
  <c r="L374" i="5"/>
  <c r="O374" i="5"/>
  <c r="N374" i="5"/>
  <c r="Q374" i="5"/>
  <c r="T294" i="5"/>
  <c r="AF296" i="5"/>
  <c r="AC303" i="5"/>
  <c r="J295" i="5"/>
  <c r="S294" i="5"/>
  <c r="S374" i="5"/>
  <c r="K296" i="5"/>
  <c r="R374" i="5"/>
  <c r="AE303" i="5"/>
  <c r="P414" i="5"/>
  <c r="Q415" i="5" s="1"/>
  <c r="U294" i="5"/>
  <c r="L295" i="5"/>
  <c r="AE294" i="5"/>
  <c r="AE293" i="5" s="1"/>
  <c r="AD303" i="5"/>
  <c r="I303" i="5"/>
  <c r="Q303" i="5"/>
  <c r="AD295" i="5"/>
  <c r="P303" i="5"/>
  <c r="S303" i="5"/>
  <c r="I294" i="5"/>
  <c r="AF295" i="5"/>
  <c r="AI296" i="5"/>
  <c r="AG303" i="5"/>
  <c r="W294" i="5"/>
  <c r="D296" i="5"/>
  <c r="T296" i="5"/>
  <c r="H294" i="5"/>
  <c r="H293" i="5" s="1"/>
  <c r="U303" i="5"/>
  <c r="D303" i="5"/>
  <c r="K294" i="5"/>
  <c r="V294" i="5"/>
  <c r="W296" i="5"/>
  <c r="H374" i="5"/>
  <c r="T374" i="5"/>
  <c r="V374" i="5"/>
  <c r="W374" i="5"/>
  <c r="T414" i="5"/>
  <c r="V415" i="5" s="1"/>
  <c r="R303" i="5"/>
  <c r="X296" i="5"/>
  <c r="P295" i="5"/>
  <c r="Q295" i="5"/>
  <c r="E296" i="5"/>
  <c r="F374" i="5"/>
  <c r="AH374" i="5"/>
  <c r="AI303" i="5"/>
  <c r="X294" i="5"/>
  <c r="O295" i="5"/>
  <c r="AG374" i="5"/>
  <c r="L294" i="5"/>
  <c r="J374" i="5"/>
  <c r="W303" i="5"/>
  <c r="M294" i="5"/>
  <c r="D295" i="5"/>
  <c r="J303" i="5"/>
  <c r="L296" i="5"/>
  <c r="AF294" i="5"/>
  <c r="J296" i="5"/>
  <c r="F303" i="5"/>
  <c r="AB294" i="5"/>
  <c r="AB293" i="5" s="1"/>
  <c r="AF374" i="5"/>
  <c r="AF414" i="5"/>
  <c r="AI415" i="5" s="1"/>
  <c r="AG295" i="5"/>
  <c r="G374" i="5"/>
  <c r="G303" i="5"/>
  <c r="I296" i="5"/>
  <c r="AC294" i="5"/>
  <c r="K303" i="5"/>
  <c r="AG294" i="5"/>
  <c r="X295" i="5"/>
  <c r="V296" i="5"/>
  <c r="AH296" i="5"/>
  <c r="U295" i="5"/>
  <c r="J294" i="5"/>
  <c r="M295" i="5"/>
  <c r="AD294" i="5"/>
  <c r="S295" i="5"/>
  <c r="F296" i="5"/>
  <c r="I374" i="5"/>
  <c r="K374" i="5"/>
  <c r="AI295" i="5"/>
  <c r="D414" i="5"/>
  <c r="D415" i="5" s="1"/>
  <c r="AA294" i="5"/>
  <c r="D374" i="5"/>
  <c r="R295" i="5"/>
  <c r="R293" i="5" s="1"/>
  <c r="E303" i="5"/>
  <c r="AM381" i="5"/>
  <c r="CB13" i="4"/>
  <c r="CB14" i="4" s="1"/>
  <c r="CB21" i="4" s="1"/>
  <c r="CB24" i="4" s="1"/>
  <c r="AM2093" i="5" s="1"/>
  <c r="CC8" i="4"/>
  <c r="CE9" i="4" s="1"/>
  <c r="CE10" i="4" s="1"/>
  <c r="AE310" i="5"/>
  <c r="V310" i="5"/>
  <c r="J310" i="5"/>
  <c r="T310" i="5"/>
  <c r="P321" i="5"/>
  <c r="G293" i="5"/>
  <c r="AA310" i="5"/>
  <c r="AG310" i="5"/>
  <c r="Q310" i="5"/>
  <c r="R310" i="5"/>
  <c r="AB321" i="5"/>
  <c r="O431" i="5"/>
  <c r="L431" i="5"/>
  <c r="M431" i="5"/>
  <c r="N431" i="5"/>
  <c r="AE431" i="5"/>
  <c r="AB431" i="5"/>
  <c r="AC431" i="5"/>
  <c r="AD431" i="5"/>
  <c r="AE415" i="5"/>
  <c r="AB415" i="5"/>
  <c r="AD415" i="5"/>
  <c r="AC415" i="5"/>
  <c r="AM403" i="5"/>
  <c r="D431" i="5"/>
  <c r="E431" i="5"/>
  <c r="G431" i="5"/>
  <c r="F431" i="5"/>
  <c r="S431" i="5"/>
  <c r="R431" i="5"/>
  <c r="Q431" i="5"/>
  <c r="P431" i="5"/>
  <c r="AA415" i="5"/>
  <c r="Z415" i="5"/>
  <c r="Y415" i="5"/>
  <c r="X415" i="5"/>
  <c r="K431" i="5"/>
  <c r="J431" i="5"/>
  <c r="H431" i="5"/>
  <c r="I431" i="5"/>
  <c r="AI431" i="5"/>
  <c r="AH431" i="5"/>
  <c r="AF431" i="5"/>
  <c r="AG431" i="5"/>
  <c r="H310" i="5"/>
  <c r="AA431" i="5"/>
  <c r="Z431" i="5"/>
  <c r="Y431" i="5"/>
  <c r="X431" i="5"/>
  <c r="K415" i="5"/>
  <c r="J415" i="5"/>
  <c r="H415" i="5"/>
  <c r="I415" i="5"/>
  <c r="W431" i="5"/>
  <c r="V431" i="5"/>
  <c r="T431" i="5"/>
  <c r="U431" i="5"/>
  <c r="O310" i="5"/>
  <c r="AD310" i="5"/>
  <c r="X310" i="5"/>
  <c r="L321" i="5"/>
  <c r="AF321" i="5"/>
  <c r="F310" i="5"/>
  <c r="P310" i="5"/>
  <c r="G310" i="5"/>
  <c r="AB310" i="5"/>
  <c r="K310" i="5"/>
  <c r="W310" i="5"/>
  <c r="Y310" i="5"/>
  <c r="S310" i="5"/>
  <c r="X304" i="5"/>
  <c r="L310" i="5"/>
  <c r="D321" i="5"/>
  <c r="U310" i="5"/>
  <c r="AF310" i="5"/>
  <c r="AC310" i="5"/>
  <c r="H321" i="5"/>
  <c r="E310" i="5"/>
  <c r="D310" i="5"/>
  <c r="Z310" i="5"/>
  <c r="X321" i="5"/>
  <c r="T321" i="5"/>
  <c r="AH310" i="5"/>
  <c r="AI310" i="5"/>
  <c r="N310" i="5"/>
  <c r="M310" i="5"/>
  <c r="I310" i="5"/>
  <c r="Q293" i="5" l="1"/>
  <c r="AH293" i="5"/>
  <c r="O293" i="5"/>
  <c r="AA293" i="5"/>
  <c r="AC293" i="5"/>
  <c r="E293" i="5"/>
  <c r="P293" i="5"/>
  <c r="L304" i="5"/>
  <c r="F293" i="5"/>
  <c r="S415" i="5"/>
  <c r="N415" i="5"/>
  <c r="M415" i="5"/>
  <c r="L415" i="5"/>
  <c r="U293" i="5"/>
  <c r="J293" i="5"/>
  <c r="T293" i="5"/>
  <c r="K293" i="5"/>
  <c r="W293" i="5"/>
  <c r="S293" i="5"/>
  <c r="P415" i="5"/>
  <c r="R415" i="5"/>
  <c r="AB304" i="5"/>
  <c r="AD293" i="5"/>
  <c r="W415" i="5"/>
  <c r="I293" i="5"/>
  <c r="AI293" i="5"/>
  <c r="AF304" i="5"/>
  <c r="AF293" i="5"/>
  <c r="P304" i="5"/>
  <c r="T304" i="5"/>
  <c r="U415" i="5"/>
  <c r="T415" i="5"/>
  <c r="V293" i="5"/>
  <c r="D293" i="5"/>
  <c r="X293" i="5"/>
  <c r="L293" i="5"/>
  <c r="M293" i="5"/>
  <c r="AG293" i="5"/>
  <c r="H304" i="5"/>
  <c r="AG415" i="5"/>
  <c r="AF415" i="5"/>
  <c r="AH415" i="5"/>
  <c r="D304" i="5"/>
  <c r="AM419" i="5"/>
  <c r="G415" i="5"/>
  <c r="F415" i="5"/>
  <c r="E415" i="5"/>
  <c r="CB8" i="4"/>
  <c r="CD9" i="4" s="1"/>
  <c r="CD12" i="4" s="1"/>
  <c r="CE12" i="4"/>
  <c r="CE11" i="4"/>
  <c r="H309" i="5"/>
  <c r="AB309" i="5"/>
  <c r="D309" i="5"/>
  <c r="T309" i="5"/>
  <c r="X309" i="5"/>
  <c r="P309" i="5"/>
  <c r="AF309" i="5"/>
  <c r="L309" i="5"/>
  <c r="AM296" i="5"/>
  <c r="X292" i="5" l="1"/>
  <c r="AB292" i="5"/>
  <c r="P292" i="5"/>
  <c r="D292" i="5"/>
  <c r="H292" i="5"/>
  <c r="T292" i="5"/>
  <c r="AF292" i="5"/>
  <c r="L292" i="5"/>
  <c r="AM301" i="5"/>
  <c r="CD11" i="4"/>
  <c r="CD10" i="4"/>
  <c r="CE13" i="4"/>
  <c r="CE14" i="4" s="1"/>
  <c r="CE21" i="4" s="1"/>
  <c r="CE8" i="4" s="1"/>
  <c r="CG9" i="4" s="1"/>
  <c r="CG10" i="4" s="1"/>
  <c r="AM297" i="5"/>
  <c r="AM298" i="5" s="1"/>
  <c r="AM300" i="5" l="1"/>
  <c r="CD13" i="4"/>
  <c r="CD14" i="4" s="1"/>
  <c r="CD21" i="4" s="1"/>
  <c r="CD24" i="4" s="1"/>
  <c r="AM2165" i="5" s="1"/>
  <c r="CE24" i="4"/>
  <c r="AM2201" i="5" s="1"/>
  <c r="CG12" i="4"/>
  <c r="CG11" i="4"/>
  <c r="AM312" i="5"/>
  <c r="AM313" i="5" s="1"/>
  <c r="AM302" i="5"/>
  <c r="AM303" i="5" l="1"/>
  <c r="X333" i="5" s="1"/>
  <c r="CD8" i="4"/>
  <c r="CF9" i="4" s="1"/>
  <c r="CF10" i="4" s="1"/>
  <c r="CG13" i="4"/>
  <c r="CG14" i="4" s="1"/>
  <c r="CG21" i="4" s="1"/>
  <c r="CG24" i="4" s="1"/>
  <c r="AM2273" i="5" s="1"/>
  <c r="H350" i="5"/>
  <c r="D350" i="5"/>
  <c r="AF350" i="5"/>
  <c r="AB350" i="5"/>
  <c r="X350" i="5"/>
  <c r="T350" i="5"/>
  <c r="P350" i="5"/>
  <c r="L350" i="5"/>
  <c r="AF333" i="5" l="1"/>
  <c r="AF371" i="5" s="1"/>
  <c r="H333" i="5"/>
  <c r="H334" i="5" s="1"/>
  <c r="L333" i="5"/>
  <c r="N334" i="5" s="1"/>
  <c r="P333" i="5"/>
  <c r="S334" i="5" s="1"/>
  <c r="AB333" i="5"/>
  <c r="AE334" i="5" s="1"/>
  <c r="T333" i="5"/>
  <c r="U334" i="5" s="1"/>
  <c r="D333" i="5"/>
  <c r="D371" i="5" s="1"/>
  <c r="CF12" i="4"/>
  <c r="CF11" i="4"/>
  <c r="CG8" i="4"/>
  <c r="V351" i="5"/>
  <c r="T388" i="5"/>
  <c r="W351" i="5"/>
  <c r="T351" i="5"/>
  <c r="U351" i="5"/>
  <c r="N351" i="5"/>
  <c r="L388" i="5"/>
  <c r="O351" i="5"/>
  <c r="M351" i="5"/>
  <c r="L351" i="5"/>
  <c r="P388" i="5"/>
  <c r="Q351" i="5"/>
  <c r="S351" i="5"/>
  <c r="R351" i="5"/>
  <c r="P351" i="5"/>
  <c r="H371" i="5"/>
  <c r="X388" i="5"/>
  <c r="Y351" i="5"/>
  <c r="AA351" i="5"/>
  <c r="Z351" i="5"/>
  <c r="X351" i="5"/>
  <c r="AD351" i="5"/>
  <c r="AB388" i="5"/>
  <c r="AE351" i="5"/>
  <c r="AB351" i="5"/>
  <c r="AC351" i="5"/>
  <c r="F351" i="5"/>
  <c r="D388" i="5"/>
  <c r="G351" i="5"/>
  <c r="AM351" i="5"/>
  <c r="E351" i="5"/>
  <c r="D351" i="5"/>
  <c r="AI351" i="5"/>
  <c r="AG351" i="5"/>
  <c r="AF388" i="5"/>
  <c r="AF351" i="5"/>
  <c r="AH351" i="5"/>
  <c r="K351" i="5"/>
  <c r="H351" i="5"/>
  <c r="H388" i="5"/>
  <c r="I351" i="5"/>
  <c r="J351" i="5"/>
  <c r="Y334" i="5"/>
  <c r="Z334" i="5"/>
  <c r="X371" i="5"/>
  <c r="AA334" i="5"/>
  <c r="X334" i="5"/>
  <c r="J334" i="5" l="1"/>
  <c r="AF330" i="5" s="1"/>
  <c r="I334" i="5"/>
  <c r="AE330" i="5" s="1"/>
  <c r="K334" i="5"/>
  <c r="M332" i="5" s="1"/>
  <c r="Q334" i="5"/>
  <c r="S332" i="5" s="1"/>
  <c r="T371" i="5"/>
  <c r="W372" i="5" s="1"/>
  <c r="L371" i="5"/>
  <c r="N372" i="5" s="1"/>
  <c r="P334" i="5"/>
  <c r="P339" i="5" s="1"/>
  <c r="R334" i="5"/>
  <c r="H330" i="5" s="1"/>
  <c r="D334" i="5"/>
  <c r="F332" i="5" s="1"/>
  <c r="F334" i="5"/>
  <c r="S331" i="5" s="1"/>
  <c r="M334" i="5"/>
  <c r="AI330" i="5" s="1"/>
  <c r="L334" i="5"/>
  <c r="Y331" i="5" s="1"/>
  <c r="O334" i="5"/>
  <c r="O339" i="5" s="1"/>
  <c r="E334" i="5"/>
  <c r="AA330" i="5" s="1"/>
  <c r="G334" i="5"/>
  <c r="T331" i="5" s="1"/>
  <c r="P371" i="5"/>
  <c r="Q372" i="5" s="1"/>
  <c r="AH334" i="5"/>
  <c r="D332" i="5" s="1"/>
  <c r="AM341" i="5"/>
  <c r="AD334" i="5"/>
  <c r="AD339" i="5" s="1"/>
  <c r="V334" i="5"/>
  <c r="AI331" i="5" s="1"/>
  <c r="T334" i="5"/>
  <c r="V332" i="5" s="1"/>
  <c r="W334" i="5"/>
  <c r="Y332" i="5" s="1"/>
  <c r="AB371" i="5"/>
  <c r="AD372" i="5" s="1"/>
  <c r="AF334" i="5"/>
  <c r="M331" i="5" s="1"/>
  <c r="AC334" i="5"/>
  <c r="J331" i="5" s="1"/>
  <c r="AG334" i="5"/>
  <c r="AI332" i="5" s="1"/>
  <c r="AB334" i="5"/>
  <c r="I331" i="5" s="1"/>
  <c r="AI334" i="5"/>
  <c r="Y330" i="5" s="1"/>
  <c r="CF13" i="4"/>
  <c r="CF14" i="4" s="1"/>
  <c r="CF21" i="4" s="1"/>
  <c r="CF24" i="4" s="1"/>
  <c r="AM2237" i="5" s="1"/>
  <c r="M348" i="5"/>
  <c r="AA347" i="5"/>
  <c r="H349" i="5"/>
  <c r="AH356" i="5"/>
  <c r="J349" i="5"/>
  <c r="D356" i="5"/>
  <c r="O348" i="5"/>
  <c r="AC347" i="5"/>
  <c r="X347" i="5"/>
  <c r="E349" i="5"/>
  <c r="AE356" i="5"/>
  <c r="J348" i="5"/>
  <c r="R347" i="5"/>
  <c r="AE349" i="5"/>
  <c r="D348" i="5"/>
  <c r="Y356" i="5"/>
  <c r="S389" i="5"/>
  <c r="P426" i="5"/>
  <c r="R389" i="5"/>
  <c r="P389" i="5"/>
  <c r="Q389" i="5"/>
  <c r="H347" i="5"/>
  <c r="U349" i="5"/>
  <c r="O356" i="5"/>
  <c r="Z348" i="5"/>
  <c r="N330" i="5"/>
  <c r="Z332" i="5"/>
  <c r="E331" i="5"/>
  <c r="X339" i="5"/>
  <c r="Y372" i="5"/>
  <c r="X372" i="5"/>
  <c r="X409" i="5"/>
  <c r="AA372" i="5"/>
  <c r="Z372" i="5"/>
  <c r="AB332" i="5"/>
  <c r="G331" i="5"/>
  <c r="P330" i="5"/>
  <c r="Z339" i="5"/>
  <c r="Y347" i="5"/>
  <c r="K348" i="5"/>
  <c r="F349" i="5"/>
  <c r="AF356" i="5"/>
  <c r="P348" i="5"/>
  <c r="AD347" i="5"/>
  <c r="K349" i="5"/>
  <c r="E356" i="5"/>
  <c r="AE389" i="5"/>
  <c r="AC389" i="5"/>
  <c r="AB389" i="5"/>
  <c r="AB426" i="5"/>
  <c r="AD389" i="5"/>
  <c r="AA389" i="5"/>
  <c r="Z389" i="5"/>
  <c r="X426" i="5"/>
  <c r="X389" i="5"/>
  <c r="Y389" i="5"/>
  <c r="J332" i="5"/>
  <c r="AD330" i="5"/>
  <c r="U331" i="5"/>
  <c r="H339" i="5"/>
  <c r="D330" i="5"/>
  <c r="P332" i="5"/>
  <c r="AA331" i="5"/>
  <c r="N339" i="5"/>
  <c r="O389" i="5"/>
  <c r="L389" i="5"/>
  <c r="L426" i="5"/>
  <c r="M389" i="5"/>
  <c r="N389" i="5"/>
  <c r="AA332" i="5"/>
  <c r="F331" i="5"/>
  <c r="O330" i="5"/>
  <c r="Y339" i="5"/>
  <c r="AI389" i="5"/>
  <c r="AF426" i="5"/>
  <c r="AH389" i="5"/>
  <c r="AF389" i="5"/>
  <c r="AG389" i="5"/>
  <c r="F372" i="5"/>
  <c r="G372" i="5"/>
  <c r="E372" i="5"/>
  <c r="D409" i="5"/>
  <c r="D372" i="5"/>
  <c r="I348" i="5"/>
  <c r="D349" i="5"/>
  <c r="AD356" i="5"/>
  <c r="W347" i="5"/>
  <c r="AG330" i="5"/>
  <c r="Y348" i="5"/>
  <c r="G347" i="5"/>
  <c r="T349" i="5"/>
  <c r="N356" i="5"/>
  <c r="J356" i="5"/>
  <c r="U348" i="5"/>
  <c r="AI347" i="5"/>
  <c r="P349" i="5"/>
  <c r="Z347" i="5"/>
  <c r="L348" i="5"/>
  <c r="G349" i="5"/>
  <c r="AG356" i="5"/>
  <c r="W332" i="5"/>
  <c r="AH331" i="5"/>
  <c r="K330" i="5"/>
  <c r="U339" i="5"/>
  <c r="AF347" i="5"/>
  <c r="M349" i="5"/>
  <c r="G356" i="5"/>
  <c r="R348" i="5"/>
  <c r="U332" i="5"/>
  <c r="AF331" i="5"/>
  <c r="I330" i="5"/>
  <c r="S339" i="5"/>
  <c r="K372" i="5"/>
  <c r="H409" i="5"/>
  <c r="I372" i="5"/>
  <c r="H372" i="5"/>
  <c r="J372" i="5"/>
  <c r="AF348" i="5"/>
  <c r="N347" i="5"/>
  <c r="AA349" i="5"/>
  <c r="U356" i="5"/>
  <c r="AB347" i="5"/>
  <c r="AI356" i="5"/>
  <c r="N348" i="5"/>
  <c r="I349" i="5"/>
  <c r="D426" i="5"/>
  <c r="AM389" i="5"/>
  <c r="G389" i="5"/>
  <c r="F389" i="5"/>
  <c r="D389" i="5"/>
  <c r="E389" i="5"/>
  <c r="I347" i="5"/>
  <c r="V349" i="5"/>
  <c r="P356" i="5"/>
  <c r="AA348" i="5"/>
  <c r="T356" i="5"/>
  <c r="Z349" i="5"/>
  <c r="AE348" i="5"/>
  <c r="M347" i="5"/>
  <c r="AH347" i="5"/>
  <c r="T348" i="5"/>
  <c r="O349" i="5"/>
  <c r="I356" i="5"/>
  <c r="H426" i="5"/>
  <c r="K389" i="5"/>
  <c r="J389" i="5"/>
  <c r="I389" i="5"/>
  <c r="H389" i="5"/>
  <c r="Q348" i="5"/>
  <c r="AE347" i="5"/>
  <c r="L349" i="5"/>
  <c r="F356" i="5"/>
  <c r="AD349" i="5"/>
  <c r="X356" i="5"/>
  <c r="AI348" i="5"/>
  <c r="Q347" i="5"/>
  <c r="R356" i="5"/>
  <c r="AC348" i="5"/>
  <c r="K347" i="5"/>
  <c r="X349" i="5"/>
  <c r="AC349" i="5"/>
  <c r="W356" i="5"/>
  <c r="AH348" i="5"/>
  <c r="P347" i="5"/>
  <c r="AG347" i="5"/>
  <c r="S348" i="5"/>
  <c r="N349" i="5"/>
  <c r="H356" i="5"/>
  <c r="H348" i="5"/>
  <c r="V347" i="5"/>
  <c r="AI349" i="5"/>
  <c r="AC356" i="5"/>
  <c r="Z356" i="5"/>
  <c r="E348" i="5"/>
  <c r="S347" i="5"/>
  <c r="AF349" i="5"/>
  <c r="L331" i="5"/>
  <c r="U330" i="5"/>
  <c r="AG332" i="5"/>
  <c r="AE339" i="5"/>
  <c r="Y349" i="5"/>
  <c r="L347" i="5"/>
  <c r="S356" i="5"/>
  <c r="AD348" i="5"/>
  <c r="R349" i="5"/>
  <c r="L356" i="5"/>
  <c r="W348" i="5"/>
  <c r="E347" i="5"/>
  <c r="W389" i="5"/>
  <c r="V389" i="5"/>
  <c r="T426" i="5"/>
  <c r="U389" i="5"/>
  <c r="T389" i="5"/>
  <c r="H331" i="5"/>
  <c r="Q330" i="5"/>
  <c r="AC332" i="5"/>
  <c r="AA339" i="5"/>
  <c r="D347" i="5"/>
  <c r="V348" i="5"/>
  <c r="Q349" i="5"/>
  <c r="K356" i="5"/>
  <c r="G348" i="5"/>
  <c r="U347" i="5"/>
  <c r="AB356" i="5"/>
  <c r="AH349" i="5"/>
  <c r="AI372" i="5"/>
  <c r="AF409" i="5"/>
  <c r="AG372" i="5"/>
  <c r="AF372" i="5"/>
  <c r="AH372" i="5"/>
  <c r="AA356" i="5"/>
  <c r="F348" i="5"/>
  <c r="AG349" i="5"/>
  <c r="T347" i="5"/>
  <c r="W349" i="5"/>
  <c r="Q356" i="5"/>
  <c r="AB348" i="5"/>
  <c r="J347" i="5"/>
  <c r="S349" i="5"/>
  <c r="M356" i="5"/>
  <c r="X348" i="5"/>
  <c r="F347" i="5"/>
  <c r="AG348" i="5"/>
  <c r="AB349" i="5"/>
  <c r="O347" i="5"/>
  <c r="V356" i="5"/>
  <c r="V331" i="5" l="1"/>
  <c r="K332" i="5"/>
  <c r="H332" i="5"/>
  <c r="H329" i="5" s="1"/>
  <c r="I339" i="5"/>
  <c r="X331" i="5"/>
  <c r="U372" i="5"/>
  <c r="V372" i="5"/>
  <c r="T372" i="5"/>
  <c r="AC372" i="5"/>
  <c r="K339" i="5"/>
  <c r="I332" i="5"/>
  <c r="I329" i="5" s="1"/>
  <c r="AB372" i="5"/>
  <c r="G339" i="5"/>
  <c r="AB409" i="5"/>
  <c r="AD410" i="5" s="1"/>
  <c r="T409" i="5"/>
  <c r="T410" i="5" s="1"/>
  <c r="L332" i="5"/>
  <c r="F330" i="5"/>
  <c r="F329" i="5" s="1"/>
  <c r="AC331" i="5"/>
  <c r="W331" i="5"/>
  <c r="J339" i="5"/>
  <c r="AE331" i="5"/>
  <c r="T332" i="5"/>
  <c r="R339" i="5"/>
  <c r="P409" i="5"/>
  <c r="Q410" i="5" s="1"/>
  <c r="F339" i="5"/>
  <c r="AB330" i="5"/>
  <c r="W330" i="5"/>
  <c r="R332" i="5"/>
  <c r="D339" i="5"/>
  <c r="Q339" i="5"/>
  <c r="AD331" i="5"/>
  <c r="G330" i="5"/>
  <c r="Z330" i="5"/>
  <c r="Q331" i="5"/>
  <c r="Z331" i="5"/>
  <c r="AG339" i="5"/>
  <c r="E332" i="5"/>
  <c r="P331" i="5"/>
  <c r="P329" i="5" s="1"/>
  <c r="L339" i="5"/>
  <c r="N332" i="5"/>
  <c r="AH330" i="5"/>
  <c r="AI339" i="5"/>
  <c r="L330" i="5"/>
  <c r="R331" i="5"/>
  <c r="L372" i="5"/>
  <c r="M372" i="5"/>
  <c r="O372" i="5"/>
  <c r="L409" i="5"/>
  <c r="N410" i="5" s="1"/>
  <c r="Q332" i="5"/>
  <c r="AB331" i="5"/>
  <c r="E330" i="5"/>
  <c r="E339" i="5"/>
  <c r="G332" i="5"/>
  <c r="X332" i="5"/>
  <c r="V339" i="5"/>
  <c r="P372" i="5"/>
  <c r="AE372" i="5"/>
  <c r="AC330" i="5"/>
  <c r="M339" i="5"/>
  <c r="AF332" i="5"/>
  <c r="AF329" i="5" s="1"/>
  <c r="O332" i="5"/>
  <c r="K331" i="5"/>
  <c r="AM379" i="5"/>
  <c r="R372" i="5"/>
  <c r="S372" i="5"/>
  <c r="T330" i="5"/>
  <c r="R330" i="5"/>
  <c r="AD332" i="5"/>
  <c r="T339" i="5"/>
  <c r="J330" i="5"/>
  <c r="J329" i="5" s="1"/>
  <c r="AG331" i="5"/>
  <c r="AG329" i="5" s="1"/>
  <c r="W339" i="5"/>
  <c r="AH339" i="5"/>
  <c r="X330" i="5"/>
  <c r="O331" i="5"/>
  <c r="M330" i="5"/>
  <c r="M329" i="5" s="1"/>
  <c r="D331" i="5"/>
  <c r="D329" i="5" s="1"/>
  <c r="N331" i="5"/>
  <c r="AB339" i="5"/>
  <c r="S330" i="5"/>
  <c r="S329" i="5" s="1"/>
  <c r="AH332" i="5"/>
  <c r="AE332" i="5"/>
  <c r="AF339" i="5"/>
  <c r="V330" i="5"/>
  <c r="AC339" i="5"/>
  <c r="U346" i="5"/>
  <c r="CF8" i="4"/>
  <c r="J346" i="5"/>
  <c r="R346" i="5"/>
  <c r="U329" i="5"/>
  <c r="AA329" i="5"/>
  <c r="M346" i="5"/>
  <c r="L346" i="5"/>
  <c r="T346" i="5"/>
  <c r="Y346" i="5"/>
  <c r="P346" i="5"/>
  <c r="I346" i="5"/>
  <c r="AH346" i="5"/>
  <c r="H346" i="5"/>
  <c r="AG346" i="5"/>
  <c r="F346" i="5"/>
  <c r="K346" i="5"/>
  <c r="O346" i="5"/>
  <c r="AB346" i="5"/>
  <c r="AB357" i="5"/>
  <c r="E346" i="5"/>
  <c r="H357" i="5"/>
  <c r="AM427" i="5"/>
  <c r="E427" i="5"/>
  <c r="D466" i="5"/>
  <c r="G427" i="5"/>
  <c r="D427" i="5"/>
  <c r="F427" i="5"/>
  <c r="AI346" i="5"/>
  <c r="AD346" i="5"/>
  <c r="AA410" i="5"/>
  <c r="Y410" i="5"/>
  <c r="X450" i="5"/>
  <c r="X410" i="5"/>
  <c r="Z410" i="5"/>
  <c r="AC346" i="5"/>
  <c r="W346" i="5"/>
  <c r="Y329" i="5"/>
  <c r="AI329" i="5"/>
  <c r="Z427" i="5"/>
  <c r="X466" i="5"/>
  <c r="AA427" i="5"/>
  <c r="Y427" i="5"/>
  <c r="X427" i="5"/>
  <c r="L357" i="5"/>
  <c r="AB427" i="5"/>
  <c r="AE427" i="5"/>
  <c r="AB466" i="5"/>
  <c r="AC427" i="5"/>
  <c r="AD427" i="5"/>
  <c r="D357" i="5"/>
  <c r="N346" i="5"/>
  <c r="X340" i="5"/>
  <c r="AE346" i="5"/>
  <c r="P357" i="5"/>
  <c r="AF346" i="5"/>
  <c r="AI427" i="5"/>
  <c r="AF466" i="5"/>
  <c r="AF427" i="5"/>
  <c r="AG427" i="5"/>
  <c r="AH427" i="5"/>
  <c r="L427" i="5"/>
  <c r="L466" i="5"/>
  <c r="O427" i="5"/>
  <c r="M427" i="5"/>
  <c r="N427" i="5"/>
  <c r="AF357" i="5"/>
  <c r="AI410" i="5"/>
  <c r="AG410" i="5"/>
  <c r="AF450" i="5"/>
  <c r="AF410" i="5"/>
  <c r="AH410" i="5"/>
  <c r="T427" i="5"/>
  <c r="T466" i="5"/>
  <c r="W427" i="5"/>
  <c r="U427" i="5"/>
  <c r="V427" i="5"/>
  <c r="S346" i="5"/>
  <c r="Q346" i="5"/>
  <c r="K410" i="5"/>
  <c r="I410" i="5"/>
  <c r="H450" i="5"/>
  <c r="H410" i="5"/>
  <c r="J410" i="5"/>
  <c r="G346" i="5"/>
  <c r="F410" i="5"/>
  <c r="G410" i="5"/>
  <c r="E410" i="5"/>
  <c r="D450" i="5"/>
  <c r="D410" i="5"/>
  <c r="D346" i="5"/>
  <c r="V346" i="5"/>
  <c r="K427" i="5"/>
  <c r="H466" i="5"/>
  <c r="I427" i="5"/>
  <c r="J427" i="5"/>
  <c r="H427" i="5"/>
  <c r="T357" i="5"/>
  <c r="Z346" i="5"/>
  <c r="S427" i="5"/>
  <c r="P466" i="5"/>
  <c r="Q427" i="5"/>
  <c r="R427" i="5"/>
  <c r="P427" i="5"/>
  <c r="AA346" i="5"/>
  <c r="X357" i="5"/>
  <c r="X346" i="5"/>
  <c r="V329" i="5" l="1"/>
  <c r="AH329" i="5"/>
  <c r="AF328" i="5" s="1"/>
  <c r="K329" i="5"/>
  <c r="H328" i="5" s="1"/>
  <c r="AC329" i="5"/>
  <c r="W410" i="5"/>
  <c r="AB450" i="5"/>
  <c r="AE451" i="5" s="1"/>
  <c r="AB410" i="5"/>
  <c r="T450" i="5"/>
  <c r="V451" i="5" s="1"/>
  <c r="V410" i="5"/>
  <c r="U410" i="5"/>
  <c r="H340" i="5"/>
  <c r="AC410" i="5"/>
  <c r="AE410" i="5"/>
  <c r="L329" i="5"/>
  <c r="AE329" i="5"/>
  <c r="AB329" i="5"/>
  <c r="W329" i="5"/>
  <c r="T329" i="5"/>
  <c r="P410" i="5"/>
  <c r="D340" i="5"/>
  <c r="P450" i="5"/>
  <c r="S451" i="5" s="1"/>
  <c r="S410" i="5"/>
  <c r="R410" i="5"/>
  <c r="P340" i="5"/>
  <c r="AD329" i="5"/>
  <c r="Z329" i="5"/>
  <c r="E329" i="5"/>
  <c r="AM417" i="5"/>
  <c r="M410" i="5"/>
  <c r="O410" i="5"/>
  <c r="G329" i="5"/>
  <c r="L450" i="5"/>
  <c r="N451" i="5" s="1"/>
  <c r="Q329" i="5"/>
  <c r="L410" i="5"/>
  <c r="N329" i="5"/>
  <c r="L340" i="5"/>
  <c r="R329" i="5"/>
  <c r="X329" i="5"/>
  <c r="O329" i="5"/>
  <c r="T340" i="5"/>
  <c r="AF340" i="5"/>
  <c r="AB340" i="5"/>
  <c r="L345" i="5"/>
  <c r="H345" i="5"/>
  <c r="T345" i="5"/>
  <c r="P345" i="5"/>
  <c r="K467" i="5"/>
  <c r="J467" i="5"/>
  <c r="I467" i="5"/>
  <c r="H467" i="5"/>
  <c r="AI451" i="5"/>
  <c r="AH451" i="5"/>
  <c r="AG451" i="5"/>
  <c r="AF451" i="5"/>
  <c r="AM439" i="5"/>
  <c r="G467" i="5"/>
  <c r="E467" i="5"/>
  <c r="F467" i="5"/>
  <c r="D467" i="5"/>
  <c r="K451" i="5"/>
  <c r="J451" i="5"/>
  <c r="I451" i="5"/>
  <c r="H451" i="5"/>
  <c r="O467" i="5"/>
  <c r="L467" i="5"/>
  <c r="M467" i="5"/>
  <c r="N467" i="5"/>
  <c r="AA467" i="5"/>
  <c r="Z467" i="5"/>
  <c r="Y467" i="5"/>
  <c r="X467" i="5"/>
  <c r="AA451" i="5"/>
  <c r="Z451" i="5"/>
  <c r="X451" i="5"/>
  <c r="Y451" i="5"/>
  <c r="S467" i="5"/>
  <c r="R467" i="5"/>
  <c r="Q467" i="5"/>
  <c r="P467" i="5"/>
  <c r="F451" i="5"/>
  <c r="E451" i="5"/>
  <c r="D451" i="5"/>
  <c r="G451" i="5"/>
  <c r="AM332" i="5"/>
  <c r="W467" i="5"/>
  <c r="V467" i="5"/>
  <c r="T467" i="5"/>
  <c r="U467" i="5"/>
  <c r="AF345" i="5"/>
  <c r="AE467" i="5"/>
  <c r="AB467" i="5"/>
  <c r="AD467" i="5"/>
  <c r="AC467" i="5"/>
  <c r="AB345" i="5"/>
  <c r="D345" i="5"/>
  <c r="X345" i="5"/>
  <c r="AI467" i="5"/>
  <c r="AH467" i="5"/>
  <c r="AF467" i="5"/>
  <c r="AG467" i="5"/>
  <c r="T451" i="5" l="1"/>
  <c r="AD451" i="5"/>
  <c r="AC451" i="5"/>
  <c r="AB451" i="5"/>
  <c r="W451" i="5"/>
  <c r="U451" i="5"/>
  <c r="P451" i="5"/>
  <c r="R451" i="5"/>
  <c r="AB328" i="5"/>
  <c r="T328" i="5"/>
  <c r="Q451" i="5"/>
  <c r="L328" i="5"/>
  <c r="D328" i="5"/>
  <c r="X328" i="5"/>
  <c r="O451" i="5"/>
  <c r="M451" i="5"/>
  <c r="AM455" i="5"/>
  <c r="L451" i="5"/>
  <c r="P328" i="5"/>
  <c r="AM337" i="5"/>
  <c r="AM333" i="5"/>
  <c r="AM334" i="5" s="1"/>
  <c r="AM336" i="5" l="1"/>
  <c r="AM338" i="5"/>
  <c r="AM348" i="5"/>
  <c r="AM349" i="5" s="1"/>
  <c r="AM339" i="5" l="1"/>
  <c r="P369" i="5" s="1"/>
  <c r="P386" i="5"/>
  <c r="L386" i="5"/>
  <c r="H386" i="5"/>
  <c r="D386" i="5"/>
  <c r="AF386" i="5"/>
  <c r="AB386" i="5"/>
  <c r="X386" i="5"/>
  <c r="T386" i="5"/>
  <c r="X369" i="5" l="1"/>
  <c r="AA370" i="5" s="1"/>
  <c r="AB369" i="5"/>
  <c r="AB370" i="5" s="1"/>
  <c r="T369" i="5"/>
  <c r="W370" i="5" s="1"/>
  <c r="H369" i="5"/>
  <c r="K370" i="5" s="1"/>
  <c r="L369" i="5"/>
  <c r="L407" i="5" s="1"/>
  <c r="AF369" i="5"/>
  <c r="AI370" i="5" s="1"/>
  <c r="D369" i="5"/>
  <c r="D407" i="5" s="1"/>
  <c r="T387" i="5"/>
  <c r="T424" i="5"/>
  <c r="W387" i="5"/>
  <c r="V387" i="5"/>
  <c r="U387" i="5"/>
  <c r="AI387" i="5"/>
  <c r="AF424" i="5"/>
  <c r="AG387" i="5"/>
  <c r="AH387" i="5"/>
  <c r="AF387" i="5"/>
  <c r="Z387" i="5"/>
  <c r="X424" i="5"/>
  <c r="AA387" i="5"/>
  <c r="Y387" i="5"/>
  <c r="X387" i="5"/>
  <c r="AM387" i="5"/>
  <c r="D424" i="5"/>
  <c r="G387" i="5"/>
  <c r="F387" i="5"/>
  <c r="E387" i="5"/>
  <c r="D387" i="5"/>
  <c r="H424" i="5"/>
  <c r="H387" i="5"/>
  <c r="K387" i="5"/>
  <c r="J387" i="5"/>
  <c r="I387" i="5"/>
  <c r="AB387" i="5"/>
  <c r="AE387" i="5"/>
  <c r="AB424" i="5"/>
  <c r="AD387" i="5"/>
  <c r="AC387" i="5"/>
  <c r="N387" i="5"/>
  <c r="L424" i="5"/>
  <c r="L387" i="5"/>
  <c r="O387" i="5"/>
  <c r="M387" i="5"/>
  <c r="S370" i="5"/>
  <c r="P407" i="5"/>
  <c r="R370" i="5"/>
  <c r="Q370" i="5"/>
  <c r="P370" i="5"/>
  <c r="S387" i="5"/>
  <c r="P424" i="5"/>
  <c r="Q387" i="5"/>
  <c r="R387" i="5"/>
  <c r="P387" i="5"/>
  <c r="T370" i="5" l="1"/>
  <c r="AG367" i="5" s="1"/>
  <c r="U370" i="5"/>
  <c r="K366" i="5" s="1"/>
  <c r="V370" i="5"/>
  <c r="L366" i="5" s="1"/>
  <c r="T407" i="5"/>
  <c r="V408" i="5" s="1"/>
  <c r="AD370" i="5"/>
  <c r="AF368" i="5" s="1"/>
  <c r="H370" i="5"/>
  <c r="AD366" i="5" s="1"/>
  <c r="J370" i="5"/>
  <c r="W367" i="5" s="1"/>
  <c r="D370" i="5"/>
  <c r="F368" i="5" s="1"/>
  <c r="AC370" i="5"/>
  <c r="J367" i="5" s="1"/>
  <c r="AE370" i="5"/>
  <c r="AE375" i="5" s="1"/>
  <c r="O370" i="5"/>
  <c r="O375" i="5" s="1"/>
  <c r="AB407" i="5"/>
  <c r="AB445" i="5" s="1"/>
  <c r="Y370" i="5"/>
  <c r="F367" i="5" s="1"/>
  <c r="M370" i="5"/>
  <c r="Z367" i="5" s="1"/>
  <c r="F370" i="5"/>
  <c r="F375" i="5" s="1"/>
  <c r="H407" i="5"/>
  <c r="J408" i="5" s="1"/>
  <c r="I370" i="5"/>
  <c r="AE366" i="5" s="1"/>
  <c r="X370" i="5"/>
  <c r="Z368" i="5" s="1"/>
  <c r="G370" i="5"/>
  <c r="I368" i="5" s="1"/>
  <c r="AF370" i="5"/>
  <c r="AF375" i="5" s="1"/>
  <c r="AG370" i="5"/>
  <c r="W366" i="5" s="1"/>
  <c r="AH370" i="5"/>
  <c r="X366" i="5" s="1"/>
  <c r="AF407" i="5"/>
  <c r="AH408" i="5" s="1"/>
  <c r="L370" i="5"/>
  <c r="Y367" i="5" s="1"/>
  <c r="E370" i="5"/>
  <c r="G368" i="5" s="1"/>
  <c r="AM377" i="5"/>
  <c r="N370" i="5"/>
  <c r="D366" i="5" s="1"/>
  <c r="Z370" i="5"/>
  <c r="G367" i="5" s="1"/>
  <c r="X407" i="5"/>
  <c r="Z408" i="5" s="1"/>
  <c r="Q392" i="5"/>
  <c r="AB384" i="5"/>
  <c r="W385" i="5"/>
  <c r="J383" i="5"/>
  <c r="G384" i="5"/>
  <c r="U383" i="5"/>
  <c r="AB392" i="5"/>
  <c r="AH385" i="5"/>
  <c r="V384" i="5"/>
  <c r="D383" i="5"/>
  <c r="Q385" i="5"/>
  <c r="K392" i="5"/>
  <c r="Q384" i="5"/>
  <c r="AE383" i="5"/>
  <c r="L385" i="5"/>
  <c r="F392" i="5"/>
  <c r="AF385" i="5"/>
  <c r="Z392" i="5"/>
  <c r="E384" i="5"/>
  <c r="S383" i="5"/>
  <c r="H392" i="5"/>
  <c r="S384" i="5"/>
  <c r="N385" i="5"/>
  <c r="AG383" i="5"/>
  <c r="M385" i="5"/>
  <c r="AF383" i="5"/>
  <c r="G392" i="5"/>
  <c r="R384" i="5"/>
  <c r="AF392" i="5"/>
  <c r="K384" i="5"/>
  <c r="F385" i="5"/>
  <c r="Y383" i="5"/>
  <c r="P367" i="5"/>
  <c r="Y366" i="5"/>
  <c r="E368" i="5"/>
  <c r="AI375" i="5"/>
  <c r="S392" i="5"/>
  <c r="AD384" i="5"/>
  <c r="L383" i="5"/>
  <c r="Y385" i="5"/>
  <c r="X384" i="5"/>
  <c r="F383" i="5"/>
  <c r="S385" i="5"/>
  <c r="M392" i="5"/>
  <c r="N408" i="5"/>
  <c r="O408" i="5"/>
  <c r="L445" i="5"/>
  <c r="L408" i="5"/>
  <c r="M408" i="5"/>
  <c r="K425" i="5"/>
  <c r="H462" i="5"/>
  <c r="H425" i="5"/>
  <c r="I425" i="5"/>
  <c r="J425" i="5"/>
  <c r="E425" i="5"/>
  <c r="D462" i="5"/>
  <c r="F425" i="5"/>
  <c r="G425" i="5"/>
  <c r="D425" i="5"/>
  <c r="AM425" i="5"/>
  <c r="AH392" i="5"/>
  <c r="M384" i="5"/>
  <c r="AA383" i="5"/>
  <c r="H385" i="5"/>
  <c r="O392" i="5"/>
  <c r="Z384" i="5"/>
  <c r="H383" i="5"/>
  <c r="U385" i="5"/>
  <c r="AG392" i="5"/>
  <c r="L384" i="5"/>
  <c r="G385" i="5"/>
  <c r="Z383" i="5"/>
  <c r="AF384" i="5"/>
  <c r="N383" i="5"/>
  <c r="AA385" i="5"/>
  <c r="U392" i="5"/>
  <c r="F366" i="5"/>
  <c r="AC367" i="5"/>
  <c r="R368" i="5"/>
  <c r="P375" i="5"/>
  <c r="S368" i="5"/>
  <c r="AD367" i="5"/>
  <c r="G366" i="5"/>
  <c r="Q375" i="5"/>
  <c r="M368" i="5"/>
  <c r="X367" i="5"/>
  <c r="AG366" i="5"/>
  <c r="K375" i="5"/>
  <c r="E383" i="5"/>
  <c r="R385" i="5"/>
  <c r="L392" i="5"/>
  <c r="W384" i="5"/>
  <c r="H384" i="5"/>
  <c r="V383" i="5"/>
  <c r="AI385" i="5"/>
  <c r="AC392" i="5"/>
  <c r="AD385" i="5"/>
  <c r="Q383" i="5"/>
  <c r="X392" i="5"/>
  <c r="AI384" i="5"/>
  <c r="AI425" i="5"/>
  <c r="AF462" i="5"/>
  <c r="AF425" i="5"/>
  <c r="AH425" i="5"/>
  <c r="AG425" i="5"/>
  <c r="AB385" i="5"/>
  <c r="V392" i="5"/>
  <c r="O383" i="5"/>
  <c r="AG384" i="5"/>
  <c r="S425" i="5"/>
  <c r="P462" i="5"/>
  <c r="P425" i="5"/>
  <c r="Q425" i="5"/>
  <c r="R425" i="5"/>
  <c r="M425" i="5"/>
  <c r="L462" i="5"/>
  <c r="O425" i="5"/>
  <c r="L425" i="5"/>
  <c r="N425" i="5"/>
  <c r="I384" i="5"/>
  <c r="W383" i="5"/>
  <c r="D385" i="5"/>
  <c r="AD392" i="5"/>
  <c r="H367" i="5"/>
  <c r="Q366" i="5"/>
  <c r="AC368" i="5"/>
  <c r="AA375" i="5"/>
  <c r="Y368" i="5"/>
  <c r="M366" i="5"/>
  <c r="D367" i="5"/>
  <c r="W375" i="5"/>
  <c r="AE385" i="5"/>
  <c r="Y392" i="5"/>
  <c r="D384" i="5"/>
  <c r="R383" i="5"/>
  <c r="I385" i="5"/>
  <c r="AI392" i="5"/>
  <c r="N384" i="5"/>
  <c r="AB383" i="5"/>
  <c r="AC385" i="5"/>
  <c r="P383" i="5"/>
  <c r="AH384" i="5"/>
  <c r="W392" i="5"/>
  <c r="T368" i="5"/>
  <c r="AE367" i="5"/>
  <c r="H366" i="5"/>
  <c r="R375" i="5"/>
  <c r="P392" i="5"/>
  <c r="AA384" i="5"/>
  <c r="I383" i="5"/>
  <c r="V385" i="5"/>
  <c r="P408" i="5"/>
  <c r="Q408" i="5"/>
  <c r="P445" i="5"/>
  <c r="S408" i="5"/>
  <c r="R408" i="5"/>
  <c r="Y384" i="5"/>
  <c r="G383" i="5"/>
  <c r="T385" i="5"/>
  <c r="N392" i="5"/>
  <c r="AC425" i="5"/>
  <c r="AB462" i="5"/>
  <c r="AD425" i="5"/>
  <c r="AB425" i="5"/>
  <c r="AE425" i="5"/>
  <c r="I392" i="5"/>
  <c r="T384" i="5"/>
  <c r="O385" i="5"/>
  <c r="AH383" i="5"/>
  <c r="E408" i="5"/>
  <c r="D445" i="5"/>
  <c r="G408" i="5"/>
  <c r="F408" i="5"/>
  <c r="D408" i="5"/>
  <c r="AC383" i="5"/>
  <c r="D392" i="5"/>
  <c r="J385" i="5"/>
  <c r="O384" i="5"/>
  <c r="F384" i="5"/>
  <c r="AG385" i="5"/>
  <c r="T383" i="5"/>
  <c r="AA392" i="5"/>
  <c r="AD368" i="5"/>
  <c r="I367" i="5"/>
  <c r="R366" i="5"/>
  <c r="AB375" i="5"/>
  <c r="U425" i="5"/>
  <c r="T462" i="5"/>
  <c r="V425" i="5"/>
  <c r="W425" i="5"/>
  <c r="T425" i="5"/>
  <c r="AC384" i="5"/>
  <c r="K383" i="5"/>
  <c r="X385" i="5"/>
  <c r="R392" i="5"/>
  <c r="AF367" i="5"/>
  <c r="I366" i="5"/>
  <c r="U368" i="5"/>
  <c r="S375" i="5"/>
  <c r="E385" i="5"/>
  <c r="X383" i="5"/>
  <c r="AE392" i="5"/>
  <c r="J384" i="5"/>
  <c r="AI383" i="5"/>
  <c r="P385" i="5"/>
  <c r="J392" i="5"/>
  <c r="U384" i="5"/>
  <c r="AD383" i="5"/>
  <c r="K385" i="5"/>
  <c r="P384" i="5"/>
  <c r="E392" i="5"/>
  <c r="AA425" i="5"/>
  <c r="X462" i="5"/>
  <c r="X425" i="5"/>
  <c r="Y425" i="5"/>
  <c r="Z425" i="5"/>
  <c r="AE384" i="5"/>
  <c r="M383" i="5"/>
  <c r="Z385" i="5"/>
  <c r="T392" i="5"/>
  <c r="T445" i="5" l="1"/>
  <c r="U446" i="5" s="1"/>
  <c r="W408" i="5"/>
  <c r="T375" i="5"/>
  <c r="U408" i="5"/>
  <c r="T408" i="5"/>
  <c r="V368" i="5"/>
  <c r="AI367" i="5"/>
  <c r="Q367" i="5"/>
  <c r="J366" i="5"/>
  <c r="E366" i="5"/>
  <c r="X368" i="5"/>
  <c r="X365" i="5" s="1"/>
  <c r="AD375" i="5"/>
  <c r="V375" i="5"/>
  <c r="U375" i="5"/>
  <c r="D375" i="5"/>
  <c r="Z366" i="5"/>
  <c r="Z365" i="5" s="1"/>
  <c r="H375" i="5"/>
  <c r="U367" i="5"/>
  <c r="T366" i="5"/>
  <c r="AG368" i="5"/>
  <c r="AG365" i="5" s="1"/>
  <c r="AH367" i="5"/>
  <c r="K367" i="5"/>
  <c r="J375" i="5"/>
  <c r="L368" i="5"/>
  <c r="S367" i="5"/>
  <c r="AF366" i="5"/>
  <c r="AF365" i="5" s="1"/>
  <c r="W368" i="5"/>
  <c r="W365" i="5" s="1"/>
  <c r="J368" i="5"/>
  <c r="AC375" i="5"/>
  <c r="AE368" i="5"/>
  <c r="AE365" i="5" s="1"/>
  <c r="S366" i="5"/>
  <c r="L367" i="5"/>
  <c r="E367" i="5"/>
  <c r="U366" i="5"/>
  <c r="U365" i="5" s="1"/>
  <c r="AD408" i="5"/>
  <c r="AE408" i="5"/>
  <c r="AC408" i="5"/>
  <c r="AB408" i="5"/>
  <c r="AB366" i="5"/>
  <c r="H368" i="5"/>
  <c r="H365" i="5" s="1"/>
  <c r="M375" i="5"/>
  <c r="O368" i="5"/>
  <c r="AI366" i="5"/>
  <c r="AF408" i="5"/>
  <c r="I408" i="5"/>
  <c r="N366" i="5"/>
  <c r="AB367" i="5"/>
  <c r="Q368" i="5"/>
  <c r="E375" i="5"/>
  <c r="V367" i="5"/>
  <c r="M367" i="5"/>
  <c r="M365" i="5" s="1"/>
  <c r="H445" i="5"/>
  <c r="K446" i="5" s="1"/>
  <c r="K408" i="5"/>
  <c r="H408" i="5"/>
  <c r="AA368" i="5"/>
  <c r="X375" i="5"/>
  <c r="AH368" i="5"/>
  <c r="V366" i="5"/>
  <c r="Y375" i="5"/>
  <c r="K368" i="5"/>
  <c r="O366" i="5"/>
  <c r="I375" i="5"/>
  <c r="AH375" i="5"/>
  <c r="D368" i="5"/>
  <c r="D365" i="5" s="1"/>
  <c r="O367" i="5"/>
  <c r="X445" i="5"/>
  <c r="Z446" i="5" s="1"/>
  <c r="N375" i="5"/>
  <c r="P368" i="5"/>
  <c r="AA367" i="5"/>
  <c r="G375" i="5"/>
  <c r="T367" i="5"/>
  <c r="AC366" i="5"/>
  <c r="AC365" i="5" s="1"/>
  <c r="AI408" i="5"/>
  <c r="AF445" i="5"/>
  <c r="AI446" i="5" s="1"/>
  <c r="AG408" i="5"/>
  <c r="N367" i="5"/>
  <c r="Y408" i="5"/>
  <c r="AA408" i="5"/>
  <c r="AM415" i="5"/>
  <c r="X408" i="5"/>
  <c r="AG375" i="5"/>
  <c r="AI368" i="5"/>
  <c r="AA366" i="5"/>
  <c r="L375" i="5"/>
  <c r="R367" i="5"/>
  <c r="R365" i="5" s="1"/>
  <c r="AH366" i="5"/>
  <c r="N368" i="5"/>
  <c r="Z375" i="5"/>
  <c r="AB368" i="5"/>
  <c r="P366" i="5"/>
  <c r="M382" i="5"/>
  <c r="W382" i="5"/>
  <c r="AB382" i="5"/>
  <c r="O382" i="5"/>
  <c r="R382" i="5"/>
  <c r="L382" i="5"/>
  <c r="T382" i="5"/>
  <c r="Q382" i="5"/>
  <c r="AH382" i="5"/>
  <c r="S382" i="5"/>
  <c r="I382" i="5"/>
  <c r="F365" i="5"/>
  <c r="T393" i="5"/>
  <c r="AD382" i="5"/>
  <c r="AI382" i="5"/>
  <c r="F446" i="5"/>
  <c r="D486" i="5"/>
  <c r="G446" i="5"/>
  <c r="E446" i="5"/>
  <c r="D446" i="5"/>
  <c r="S463" i="5"/>
  <c r="P502" i="5"/>
  <c r="Q463" i="5"/>
  <c r="P463" i="5"/>
  <c r="R463" i="5"/>
  <c r="E382" i="5"/>
  <c r="F382" i="5"/>
  <c r="AF382" i="5"/>
  <c r="D382" i="5"/>
  <c r="AB463" i="5"/>
  <c r="AE463" i="5"/>
  <c r="AC463" i="5"/>
  <c r="AB502" i="5"/>
  <c r="AD463" i="5"/>
  <c r="AI463" i="5"/>
  <c r="AF502" i="5"/>
  <c r="AG463" i="5"/>
  <c r="AF463" i="5"/>
  <c r="AH463" i="5"/>
  <c r="P376" i="5"/>
  <c r="Z382" i="5"/>
  <c r="X382" i="5"/>
  <c r="H393" i="5"/>
  <c r="I365" i="5"/>
  <c r="D393" i="5"/>
  <c r="G382" i="5"/>
  <c r="AM463" i="5"/>
  <c r="E463" i="5"/>
  <c r="D502" i="5"/>
  <c r="G463" i="5"/>
  <c r="F463" i="5"/>
  <c r="D463" i="5"/>
  <c r="Y382" i="5"/>
  <c r="Z463" i="5"/>
  <c r="AA463" i="5"/>
  <c r="X502" i="5"/>
  <c r="Y463" i="5"/>
  <c r="X463" i="5"/>
  <c r="K382" i="5"/>
  <c r="AC382" i="5"/>
  <c r="P393" i="5"/>
  <c r="AE382" i="5"/>
  <c r="V382" i="5"/>
  <c r="AA382" i="5"/>
  <c r="H502" i="5"/>
  <c r="I463" i="5"/>
  <c r="H463" i="5"/>
  <c r="K463" i="5"/>
  <c r="J463" i="5"/>
  <c r="N446" i="5"/>
  <c r="L486" i="5"/>
  <c r="O446" i="5"/>
  <c r="M446" i="5"/>
  <c r="L446" i="5"/>
  <c r="AB393" i="5"/>
  <c r="X393" i="5"/>
  <c r="Y365" i="5"/>
  <c r="AD365" i="5"/>
  <c r="U382" i="5"/>
  <c r="J382" i="5"/>
  <c r="S446" i="5"/>
  <c r="P486" i="5"/>
  <c r="Q446" i="5"/>
  <c r="P446" i="5"/>
  <c r="R446" i="5"/>
  <c r="AF393" i="5"/>
  <c r="G365" i="5"/>
  <c r="T463" i="5"/>
  <c r="W463" i="5"/>
  <c r="U463" i="5"/>
  <c r="T502" i="5"/>
  <c r="V463" i="5"/>
  <c r="L393" i="5"/>
  <c r="H382" i="5"/>
  <c r="AD446" i="5"/>
  <c r="AB486" i="5"/>
  <c r="AE446" i="5"/>
  <c r="AC446" i="5"/>
  <c r="AB446" i="5"/>
  <c r="AG382" i="5"/>
  <c r="P382" i="5"/>
  <c r="L463" i="5"/>
  <c r="L502" i="5"/>
  <c r="O463" i="5"/>
  <c r="M463" i="5"/>
  <c r="N463" i="5"/>
  <c r="N382" i="5"/>
  <c r="Q365" i="5" l="1"/>
  <c r="V446" i="5"/>
  <c r="T486" i="5"/>
  <c r="W487" i="5" s="1"/>
  <c r="W446" i="5"/>
  <c r="T446" i="5"/>
  <c r="E365" i="5"/>
  <c r="D364" i="5" s="1"/>
  <c r="L365" i="5"/>
  <c r="J365" i="5"/>
  <c r="AB376" i="5"/>
  <c r="T376" i="5"/>
  <c r="T365" i="5"/>
  <c r="H376" i="5"/>
  <c r="K365" i="5"/>
  <c r="S365" i="5"/>
  <c r="V365" i="5"/>
  <c r="X446" i="5"/>
  <c r="H486" i="5"/>
  <c r="I487" i="5" s="1"/>
  <c r="AM453" i="5"/>
  <c r="AI365" i="5"/>
  <c r="AB365" i="5"/>
  <c r="AB364" i="5" s="1"/>
  <c r="X376" i="5"/>
  <c r="AH365" i="5"/>
  <c r="D376" i="5"/>
  <c r="O365" i="5"/>
  <c r="J446" i="5"/>
  <c r="H446" i="5"/>
  <c r="I446" i="5"/>
  <c r="Y446" i="5"/>
  <c r="X486" i="5"/>
  <c r="Z487" i="5" s="1"/>
  <c r="AH446" i="5"/>
  <c r="AA446" i="5"/>
  <c r="AF446" i="5"/>
  <c r="AG446" i="5"/>
  <c r="AF486" i="5"/>
  <c r="AH487" i="5" s="1"/>
  <c r="AF376" i="5"/>
  <c r="L376" i="5"/>
  <c r="P365" i="5"/>
  <c r="AA365" i="5"/>
  <c r="X364" i="5" s="1"/>
  <c r="N365" i="5"/>
  <c r="L381" i="5"/>
  <c r="P381" i="5"/>
  <c r="T381" i="5"/>
  <c r="X381" i="5"/>
  <c r="AB381" i="5"/>
  <c r="H381" i="5"/>
  <c r="P503" i="5"/>
  <c r="R503" i="5"/>
  <c r="Q503" i="5"/>
  <c r="S503" i="5"/>
  <c r="AA503" i="5"/>
  <c r="X503" i="5"/>
  <c r="Y503" i="5"/>
  <c r="Z503" i="5"/>
  <c r="O503" i="5"/>
  <c r="L503" i="5"/>
  <c r="M503" i="5"/>
  <c r="N503" i="5"/>
  <c r="AM368" i="5"/>
  <c r="AI503" i="5"/>
  <c r="AH503" i="5"/>
  <c r="AG503" i="5"/>
  <c r="AF503" i="5"/>
  <c r="H503" i="5"/>
  <c r="K503" i="5"/>
  <c r="J503" i="5"/>
  <c r="I503" i="5"/>
  <c r="AM475" i="5"/>
  <c r="G503" i="5"/>
  <c r="E503" i="5"/>
  <c r="D503" i="5"/>
  <c r="F503" i="5"/>
  <c r="D381" i="5"/>
  <c r="W503" i="5"/>
  <c r="T503" i="5"/>
  <c r="V503" i="5"/>
  <c r="U503" i="5"/>
  <c r="P487" i="5"/>
  <c r="S487" i="5"/>
  <c r="R487" i="5"/>
  <c r="Q487" i="5"/>
  <c r="O487" i="5"/>
  <c r="L487" i="5"/>
  <c r="M487" i="5"/>
  <c r="N487" i="5"/>
  <c r="AE503" i="5"/>
  <c r="AB503" i="5"/>
  <c r="AC503" i="5"/>
  <c r="AD503" i="5"/>
  <c r="G487" i="5"/>
  <c r="F487" i="5"/>
  <c r="E487" i="5"/>
  <c r="D487" i="5"/>
  <c r="AB487" i="5"/>
  <c r="AD487" i="5"/>
  <c r="AC487" i="5"/>
  <c r="AE487" i="5"/>
  <c r="AF381" i="5"/>
  <c r="U487" i="5" l="1"/>
  <c r="V487" i="5"/>
  <c r="T487" i="5"/>
  <c r="H364" i="5"/>
  <c r="T364" i="5"/>
  <c r="P364" i="5"/>
  <c r="AF364" i="5"/>
  <c r="J487" i="5"/>
  <c r="K487" i="5"/>
  <c r="H487" i="5"/>
  <c r="AF487" i="5"/>
  <c r="AI487" i="5"/>
  <c r="AG487" i="5"/>
  <c r="AM491" i="5"/>
  <c r="AA487" i="5"/>
  <c r="X487" i="5"/>
  <c r="Y487" i="5"/>
  <c r="L364" i="5"/>
  <c r="AM373" i="5"/>
  <c r="AM369" i="5"/>
  <c r="AM370" i="5" s="1"/>
  <c r="AM372" i="5" l="1"/>
  <c r="AM384" i="5"/>
  <c r="AM385" i="5" s="1"/>
  <c r="AM374" i="5"/>
  <c r="AM375" i="5" l="1"/>
  <c r="D405" i="5" s="1"/>
  <c r="H422" i="5"/>
  <c r="D422" i="5"/>
  <c r="AF422" i="5"/>
  <c r="AB422" i="5"/>
  <c r="X422" i="5"/>
  <c r="T422" i="5"/>
  <c r="P422" i="5"/>
  <c r="L422" i="5"/>
  <c r="P405" i="5" l="1"/>
  <c r="Q406" i="5" s="1"/>
  <c r="L405" i="5"/>
  <c r="L443" i="5" s="1"/>
  <c r="T405" i="5"/>
  <c r="T406" i="5" s="1"/>
  <c r="X405" i="5"/>
  <c r="X443" i="5" s="1"/>
  <c r="AF405" i="5"/>
  <c r="AH406" i="5" s="1"/>
  <c r="H405" i="5"/>
  <c r="J406" i="5" s="1"/>
  <c r="AB405" i="5"/>
  <c r="AB443" i="5" s="1"/>
  <c r="V423" i="5"/>
  <c r="T460" i="5"/>
  <c r="W423" i="5"/>
  <c r="U423" i="5"/>
  <c r="T423" i="5"/>
  <c r="S423" i="5"/>
  <c r="P460" i="5"/>
  <c r="Q423" i="5"/>
  <c r="P423" i="5"/>
  <c r="R423" i="5"/>
  <c r="N423" i="5"/>
  <c r="L460" i="5"/>
  <c r="O423" i="5"/>
  <c r="M423" i="5"/>
  <c r="L423" i="5"/>
  <c r="AD423" i="5"/>
  <c r="AB460" i="5"/>
  <c r="AE423" i="5"/>
  <c r="AC423" i="5"/>
  <c r="AB423" i="5"/>
  <c r="AA423" i="5"/>
  <c r="X460" i="5"/>
  <c r="Y423" i="5"/>
  <c r="X423" i="5"/>
  <c r="Z423" i="5"/>
  <c r="F423" i="5"/>
  <c r="D460" i="5"/>
  <c r="G423" i="5"/>
  <c r="E423" i="5"/>
  <c r="AM423" i="5"/>
  <c r="D423" i="5"/>
  <c r="AI423" i="5"/>
  <c r="AF460" i="5"/>
  <c r="AG423" i="5"/>
  <c r="AF423" i="5"/>
  <c r="AH423" i="5"/>
  <c r="K423" i="5"/>
  <c r="H460" i="5"/>
  <c r="I423" i="5"/>
  <c r="H423" i="5"/>
  <c r="J423" i="5"/>
  <c r="D406" i="5"/>
  <c r="D443" i="5"/>
  <c r="G406" i="5"/>
  <c r="F406" i="5"/>
  <c r="E406" i="5"/>
  <c r="AG406" i="5" l="1"/>
  <c r="N403" i="5" s="1"/>
  <c r="Y406" i="5"/>
  <c r="AA404" i="5" s="1"/>
  <c r="V406" i="5"/>
  <c r="AI403" i="5" s="1"/>
  <c r="T443" i="5"/>
  <c r="V444" i="5" s="1"/>
  <c r="AD406" i="5"/>
  <c r="AF404" i="5" s="1"/>
  <c r="O406" i="5"/>
  <c r="O411" i="5" s="1"/>
  <c r="N406" i="5"/>
  <c r="D402" i="5" s="1"/>
  <c r="M406" i="5"/>
  <c r="AI402" i="5" s="1"/>
  <c r="L406" i="5"/>
  <c r="L411" i="5" s="1"/>
  <c r="X406" i="5"/>
  <c r="E403" i="5" s="1"/>
  <c r="AC406" i="5"/>
  <c r="J403" i="5" s="1"/>
  <c r="AB406" i="5"/>
  <c r="I403" i="5" s="1"/>
  <c r="AE406" i="5"/>
  <c r="L403" i="5" s="1"/>
  <c r="AF443" i="5"/>
  <c r="AF444" i="5" s="1"/>
  <c r="I406" i="5"/>
  <c r="V403" i="5" s="1"/>
  <c r="AA406" i="5"/>
  <c r="AA411" i="5" s="1"/>
  <c r="Z406" i="5"/>
  <c r="G403" i="5" s="1"/>
  <c r="AM413" i="5"/>
  <c r="P443" i="5"/>
  <c r="Q444" i="5" s="1"/>
  <c r="AF406" i="5"/>
  <c r="M403" i="5" s="1"/>
  <c r="AI406" i="5"/>
  <c r="P403" i="5" s="1"/>
  <c r="H406" i="5"/>
  <c r="H411" i="5" s="1"/>
  <c r="H443" i="5"/>
  <c r="W406" i="5"/>
  <c r="D403" i="5" s="1"/>
  <c r="S406" i="5"/>
  <c r="S411" i="5" s="1"/>
  <c r="P406" i="5"/>
  <c r="AC403" i="5" s="1"/>
  <c r="R406" i="5"/>
  <c r="AE403" i="5" s="1"/>
  <c r="U406" i="5"/>
  <c r="AH403" i="5" s="1"/>
  <c r="K406" i="5"/>
  <c r="AG402" i="5" s="1"/>
  <c r="T403" i="5"/>
  <c r="I404" i="5"/>
  <c r="AC402" i="5"/>
  <c r="G411" i="5"/>
  <c r="D428" i="5"/>
  <c r="AC419" i="5"/>
  <c r="J421" i="5"/>
  <c r="O420" i="5"/>
  <c r="AE421" i="5"/>
  <c r="R419" i="5"/>
  <c r="Y428" i="5"/>
  <c r="D420" i="5"/>
  <c r="AC461" i="5"/>
  <c r="AD461" i="5"/>
  <c r="AB461" i="5"/>
  <c r="AB498" i="5"/>
  <c r="AE461" i="5"/>
  <c r="L419" i="5"/>
  <c r="Y421" i="5"/>
  <c r="S428" i="5"/>
  <c r="AD420" i="5"/>
  <c r="P419" i="5"/>
  <c r="W428" i="5"/>
  <c r="AH420" i="5"/>
  <c r="AC421" i="5"/>
  <c r="Y419" i="5"/>
  <c r="F421" i="5"/>
  <c r="AF428" i="5"/>
  <c r="K420" i="5"/>
  <c r="V420" i="5"/>
  <c r="D419" i="5"/>
  <c r="Q421" i="5"/>
  <c r="K428" i="5"/>
  <c r="F444" i="5"/>
  <c r="D481" i="5"/>
  <c r="G444" i="5"/>
  <c r="D444" i="5"/>
  <c r="E444" i="5"/>
  <c r="H421" i="5"/>
  <c r="M420" i="5"/>
  <c r="AA419" i="5"/>
  <c r="AH428" i="5"/>
  <c r="AA461" i="5"/>
  <c r="X461" i="5"/>
  <c r="X498" i="5"/>
  <c r="Z461" i="5"/>
  <c r="Y461" i="5"/>
  <c r="W419" i="5"/>
  <c r="I420" i="5"/>
  <c r="D421" i="5"/>
  <c r="AD428" i="5"/>
  <c r="Y444" i="5"/>
  <c r="X481" i="5"/>
  <c r="X444" i="5"/>
  <c r="AA444" i="5"/>
  <c r="Z444" i="5"/>
  <c r="U461" i="5"/>
  <c r="T498" i="5"/>
  <c r="V461" i="5"/>
  <c r="T461" i="5"/>
  <c r="W461" i="5"/>
  <c r="S404" i="5"/>
  <c r="AD403" i="5"/>
  <c r="G402" i="5"/>
  <c r="Q411" i="5"/>
  <c r="P420" i="5"/>
  <c r="E428" i="5"/>
  <c r="K421" i="5"/>
  <c r="AD419" i="5"/>
  <c r="F420" i="5"/>
  <c r="T419" i="5"/>
  <c r="AG421" i="5"/>
  <c r="AA428" i="5"/>
  <c r="W420" i="5"/>
  <c r="L428" i="5"/>
  <c r="E419" i="5"/>
  <c r="R421" i="5"/>
  <c r="O419" i="5"/>
  <c r="AB421" i="5"/>
  <c r="V428" i="5"/>
  <c r="AG420" i="5"/>
  <c r="G421" i="5"/>
  <c r="Z419" i="5"/>
  <c r="L420" i="5"/>
  <c r="AG428" i="5"/>
  <c r="AF419" i="5"/>
  <c r="G428" i="5"/>
  <c r="R420" i="5"/>
  <c r="M421" i="5"/>
  <c r="AD444" i="5"/>
  <c r="AB481" i="5"/>
  <c r="AE444" i="5"/>
  <c r="AB444" i="5"/>
  <c r="AC444" i="5"/>
  <c r="X420" i="5"/>
  <c r="F419" i="5"/>
  <c r="M428" i="5"/>
  <c r="S421" i="5"/>
  <c r="AG403" i="5"/>
  <c r="V404" i="5"/>
  <c r="J402" i="5"/>
  <c r="T411" i="5"/>
  <c r="Q403" i="5"/>
  <c r="F404" i="5"/>
  <c r="Z402" i="5"/>
  <c r="D411" i="5"/>
  <c r="J428" i="5"/>
  <c r="P421" i="5"/>
  <c r="U420" i="5"/>
  <c r="AI419" i="5"/>
  <c r="AI461" i="5"/>
  <c r="AF461" i="5"/>
  <c r="AF498" i="5"/>
  <c r="AH461" i="5"/>
  <c r="AG461" i="5"/>
  <c r="E461" i="5"/>
  <c r="D498" i="5"/>
  <c r="F461" i="5"/>
  <c r="D461" i="5"/>
  <c r="G461" i="5"/>
  <c r="AM461" i="5"/>
  <c r="H419" i="5"/>
  <c r="O428" i="5"/>
  <c r="Z420" i="5"/>
  <c r="U421" i="5"/>
  <c r="X421" i="5"/>
  <c r="R428" i="5"/>
  <c r="AC420" i="5"/>
  <c r="K419" i="5"/>
  <c r="W444" i="5"/>
  <c r="I421" i="5"/>
  <c r="AI428" i="5"/>
  <c r="N420" i="5"/>
  <c r="AB419" i="5"/>
  <c r="O403" i="5"/>
  <c r="X402" i="5"/>
  <c r="D404" i="5"/>
  <c r="AH411" i="5"/>
  <c r="AE419" i="5"/>
  <c r="L421" i="5"/>
  <c r="Q420" i="5"/>
  <c r="F428" i="5"/>
  <c r="U419" i="5"/>
  <c r="AH421" i="5"/>
  <c r="AB428" i="5"/>
  <c r="G420" i="5"/>
  <c r="L498" i="5"/>
  <c r="M461" i="5"/>
  <c r="L461" i="5"/>
  <c r="O461" i="5"/>
  <c r="N461" i="5"/>
  <c r="I419" i="5"/>
  <c r="V421" i="5"/>
  <c r="P428" i="5"/>
  <c r="AA420" i="5"/>
  <c r="W403" i="5"/>
  <c r="L404" i="5"/>
  <c r="AF402" i="5"/>
  <c r="J411" i="5"/>
  <c r="AG419" i="5"/>
  <c r="N421" i="5"/>
  <c r="H428" i="5"/>
  <c r="S420" i="5"/>
  <c r="E411" i="5"/>
  <c r="R403" i="5"/>
  <c r="AA402" i="5"/>
  <c r="G404" i="5"/>
  <c r="T420" i="5"/>
  <c r="O421" i="5"/>
  <c r="AH419" i="5"/>
  <c r="I428" i="5"/>
  <c r="E420" i="5"/>
  <c r="S419" i="5"/>
  <c r="AF421" i="5"/>
  <c r="Z428" i="5"/>
  <c r="N444" i="5"/>
  <c r="O444" i="5"/>
  <c r="L481" i="5"/>
  <c r="L444" i="5"/>
  <c r="M444" i="5"/>
  <c r="H420" i="5"/>
  <c r="V419" i="5"/>
  <c r="AC428" i="5"/>
  <c r="AI421" i="5"/>
  <c r="G419" i="5"/>
  <c r="T421" i="5"/>
  <c r="Y420" i="5"/>
  <c r="N428" i="5"/>
  <c r="W421" i="5"/>
  <c r="Q428" i="5"/>
  <c r="J419" i="5"/>
  <c r="AB420" i="5"/>
  <c r="AE420" i="5"/>
  <c r="T428" i="5"/>
  <c r="M419" i="5"/>
  <c r="Z421" i="5"/>
  <c r="F411" i="5"/>
  <c r="S403" i="5"/>
  <c r="AB402" i="5"/>
  <c r="H404" i="5"/>
  <c r="K461" i="5"/>
  <c r="H498" i="5"/>
  <c r="H461" i="5"/>
  <c r="I461" i="5"/>
  <c r="J461" i="5"/>
  <c r="Q419" i="5"/>
  <c r="AD421" i="5"/>
  <c r="X428" i="5"/>
  <c r="AI420" i="5"/>
  <c r="X419" i="5"/>
  <c r="J420" i="5"/>
  <c r="E421" i="5"/>
  <c r="AE428" i="5"/>
  <c r="S461" i="5"/>
  <c r="P461" i="5"/>
  <c r="P498" i="5"/>
  <c r="Q461" i="5"/>
  <c r="R461" i="5"/>
  <c r="AF420" i="5"/>
  <c r="N419" i="5"/>
  <c r="U428" i="5"/>
  <c r="AA421" i="5"/>
  <c r="V411" i="5" l="1"/>
  <c r="T402" i="5"/>
  <c r="AI404" i="5"/>
  <c r="AI401" i="5" s="1"/>
  <c r="U444" i="5"/>
  <c r="T444" i="5"/>
  <c r="T481" i="5"/>
  <c r="U482" i="5" s="1"/>
  <c r="AG411" i="5"/>
  <c r="W402" i="5"/>
  <c r="K403" i="5"/>
  <c r="AD411" i="5"/>
  <c r="E402" i="5"/>
  <c r="AB403" i="5"/>
  <c r="AG444" i="5"/>
  <c r="AF481" i="5"/>
  <c r="AF522" i="5" s="1"/>
  <c r="Q404" i="5"/>
  <c r="U403" i="5"/>
  <c r="AI444" i="5"/>
  <c r="AH444" i="5"/>
  <c r="AA403" i="5"/>
  <c r="AA401" i="5" s="1"/>
  <c r="F403" i="5"/>
  <c r="O402" i="5"/>
  <c r="Y411" i="5"/>
  <c r="N411" i="5"/>
  <c r="P404" i="5"/>
  <c r="AH402" i="5"/>
  <c r="X404" i="5"/>
  <c r="L402" i="5"/>
  <c r="L401" i="5" s="1"/>
  <c r="Y403" i="5"/>
  <c r="Z403" i="5"/>
  <c r="N402" i="5"/>
  <c r="P411" i="5"/>
  <c r="Z404" i="5"/>
  <c r="F402" i="5"/>
  <c r="X411" i="5"/>
  <c r="AB411" i="5"/>
  <c r="R402" i="5"/>
  <c r="AD404" i="5"/>
  <c r="AE411" i="5"/>
  <c r="E404" i="5"/>
  <c r="K404" i="5"/>
  <c r="M411" i="5"/>
  <c r="W411" i="5"/>
  <c r="O404" i="5"/>
  <c r="R444" i="5"/>
  <c r="AC411" i="5"/>
  <c r="S444" i="5"/>
  <c r="P481" i="5"/>
  <c r="S482" i="5" s="1"/>
  <c r="S402" i="5"/>
  <c r="S401" i="5" s="1"/>
  <c r="AC404" i="5"/>
  <c r="AC401" i="5" s="1"/>
  <c r="Q402" i="5"/>
  <c r="I411" i="5"/>
  <c r="AE402" i="5"/>
  <c r="N404" i="5"/>
  <c r="AI411" i="5"/>
  <c r="U402" i="5"/>
  <c r="AG404" i="5"/>
  <c r="AG401" i="5" s="1"/>
  <c r="T404" i="5"/>
  <c r="AE404" i="5"/>
  <c r="P444" i="5"/>
  <c r="R411" i="5"/>
  <c r="H402" i="5"/>
  <c r="I402" i="5"/>
  <c r="I401" i="5" s="1"/>
  <c r="Y404" i="5"/>
  <c r="Z411" i="5"/>
  <c r="H403" i="5"/>
  <c r="M402" i="5"/>
  <c r="P402" i="5"/>
  <c r="AB404" i="5"/>
  <c r="AB401" i="5" s="1"/>
  <c r="R404" i="5"/>
  <c r="Y402" i="5"/>
  <c r="AM451" i="5"/>
  <c r="AD402" i="5"/>
  <c r="K402" i="5"/>
  <c r="U411" i="5"/>
  <c r="W404" i="5"/>
  <c r="AF411" i="5"/>
  <c r="AH404" i="5"/>
  <c r="V402" i="5"/>
  <c r="V401" i="5" s="1"/>
  <c r="J404" i="5"/>
  <c r="J401" i="5" s="1"/>
  <c r="H481" i="5"/>
  <c r="H444" i="5"/>
  <c r="J444" i="5"/>
  <c r="I444" i="5"/>
  <c r="K444" i="5"/>
  <c r="AF403" i="5"/>
  <c r="AF401" i="5" s="1"/>
  <c r="U404" i="5"/>
  <c r="K411" i="5"/>
  <c r="X403" i="5"/>
  <c r="M404" i="5"/>
  <c r="D401" i="5"/>
  <c r="O418" i="5"/>
  <c r="S418" i="5"/>
  <c r="P418" i="5"/>
  <c r="X429" i="5"/>
  <c r="M418" i="5"/>
  <c r="Q418" i="5"/>
  <c r="I418" i="5"/>
  <c r="F418" i="5"/>
  <c r="U418" i="5"/>
  <c r="AG418" i="5"/>
  <c r="AE418" i="5"/>
  <c r="Z418" i="5"/>
  <c r="G418" i="5"/>
  <c r="AH418" i="5"/>
  <c r="H429" i="5"/>
  <c r="AB418" i="5"/>
  <c r="K418" i="5"/>
  <c r="Q499" i="5"/>
  <c r="R499" i="5"/>
  <c r="P538" i="5"/>
  <c r="S499" i="5"/>
  <c r="P499" i="5"/>
  <c r="P429" i="5"/>
  <c r="X418" i="5"/>
  <c r="D412" i="5"/>
  <c r="W418" i="5"/>
  <c r="AF429" i="5"/>
  <c r="AB499" i="5"/>
  <c r="AB538" i="5"/>
  <c r="AC499" i="5"/>
  <c r="AD499" i="5"/>
  <c r="AE499" i="5"/>
  <c r="D418" i="5"/>
  <c r="V418" i="5"/>
  <c r="AB429" i="5"/>
  <c r="AM499" i="5"/>
  <c r="E499" i="5"/>
  <c r="D538" i="5"/>
  <c r="F499" i="5"/>
  <c r="G499" i="5"/>
  <c r="D499" i="5"/>
  <c r="AI499" i="5"/>
  <c r="AF538" i="5"/>
  <c r="AF499" i="5"/>
  <c r="AH499" i="5"/>
  <c r="AG499" i="5"/>
  <c r="AD418" i="5"/>
  <c r="Y499" i="5"/>
  <c r="X538" i="5"/>
  <c r="AA499" i="5"/>
  <c r="Z499" i="5"/>
  <c r="X499" i="5"/>
  <c r="D522" i="5"/>
  <c r="E482" i="5"/>
  <c r="D482" i="5"/>
  <c r="G482" i="5"/>
  <c r="F482" i="5"/>
  <c r="AA418" i="5"/>
  <c r="Y418" i="5"/>
  <c r="L418" i="5"/>
  <c r="R418" i="5"/>
  <c r="T429" i="5"/>
  <c r="N482" i="5"/>
  <c r="O482" i="5"/>
  <c r="M482" i="5"/>
  <c r="L482" i="5"/>
  <c r="L522" i="5"/>
  <c r="V482" i="5"/>
  <c r="AI418" i="5"/>
  <c r="V499" i="5"/>
  <c r="U499" i="5"/>
  <c r="T538" i="5"/>
  <c r="W499" i="5"/>
  <c r="T499" i="5"/>
  <c r="H418" i="5"/>
  <c r="N418" i="5"/>
  <c r="AA482" i="5"/>
  <c r="X522" i="5"/>
  <c r="Y482" i="5"/>
  <c r="X482" i="5"/>
  <c r="Z482" i="5"/>
  <c r="J499" i="5"/>
  <c r="K499" i="5"/>
  <c r="H538" i="5"/>
  <c r="H499" i="5"/>
  <c r="I499" i="5"/>
  <c r="J418" i="5"/>
  <c r="T418" i="5"/>
  <c r="E418" i="5"/>
  <c r="G401" i="5"/>
  <c r="AC418" i="5"/>
  <c r="AF418" i="5"/>
  <c r="N499" i="5"/>
  <c r="L538" i="5"/>
  <c r="O499" i="5"/>
  <c r="M499" i="5"/>
  <c r="L499" i="5"/>
  <c r="AD482" i="5"/>
  <c r="AB522" i="5"/>
  <c r="AE482" i="5"/>
  <c r="AC482" i="5"/>
  <c r="AB482" i="5"/>
  <c r="L429" i="5"/>
  <c r="D429" i="5"/>
  <c r="T412" i="5" l="1"/>
  <c r="T401" i="5"/>
  <c r="W482" i="5"/>
  <c r="T482" i="5"/>
  <c r="T522" i="5"/>
  <c r="T523" i="5" s="1"/>
  <c r="W401" i="5"/>
  <c r="AI482" i="5"/>
  <c r="AF482" i="5"/>
  <c r="AH482" i="5"/>
  <c r="E401" i="5"/>
  <c r="AG482" i="5"/>
  <c r="Q401" i="5"/>
  <c r="P401" i="5"/>
  <c r="O401" i="5"/>
  <c r="L412" i="5"/>
  <c r="P412" i="5"/>
  <c r="F401" i="5"/>
  <c r="N401" i="5"/>
  <c r="AH401" i="5"/>
  <c r="AF400" i="5" s="1"/>
  <c r="X401" i="5"/>
  <c r="Z401" i="5"/>
  <c r="X412" i="5"/>
  <c r="R401" i="5"/>
  <c r="AD401" i="5"/>
  <c r="AB412" i="5"/>
  <c r="H412" i="5"/>
  <c r="K401" i="5"/>
  <c r="Q482" i="5"/>
  <c r="U401" i="5"/>
  <c r="P482" i="5"/>
  <c r="AF412" i="5"/>
  <c r="R482" i="5"/>
  <c r="P522" i="5"/>
  <c r="S523" i="5" s="1"/>
  <c r="AM489" i="5"/>
  <c r="AE401" i="5"/>
  <c r="M401" i="5"/>
  <c r="Y401" i="5"/>
  <c r="H482" i="5"/>
  <c r="H401" i="5"/>
  <c r="I482" i="5"/>
  <c r="H522" i="5"/>
  <c r="K523" i="5" s="1"/>
  <c r="J482" i="5"/>
  <c r="K482" i="5"/>
  <c r="P417" i="5"/>
  <c r="T417" i="5"/>
  <c r="AB417" i="5"/>
  <c r="AF417" i="5"/>
  <c r="N523" i="5"/>
  <c r="O523" i="5"/>
  <c r="M523" i="5"/>
  <c r="L523" i="5"/>
  <c r="AA539" i="5"/>
  <c r="Y539" i="5"/>
  <c r="Z539" i="5"/>
  <c r="X539" i="5"/>
  <c r="D417" i="5"/>
  <c r="V539" i="5"/>
  <c r="W539" i="5"/>
  <c r="U539" i="5"/>
  <c r="T539" i="5"/>
  <c r="V523" i="5"/>
  <c r="AI539" i="5"/>
  <c r="AG539" i="5"/>
  <c r="AH539" i="5"/>
  <c r="AF539" i="5"/>
  <c r="G523" i="5"/>
  <c r="E523" i="5"/>
  <c r="D523" i="5"/>
  <c r="F523" i="5"/>
  <c r="AD523" i="5"/>
  <c r="AE523" i="5"/>
  <c r="AB523" i="5"/>
  <c r="AC523" i="5"/>
  <c r="N539" i="5"/>
  <c r="O539" i="5"/>
  <c r="L539" i="5"/>
  <c r="M539" i="5"/>
  <c r="H417" i="5"/>
  <c r="AE539" i="5"/>
  <c r="AC539" i="5"/>
  <c r="AD539" i="5"/>
  <c r="AB539" i="5"/>
  <c r="X417" i="5"/>
  <c r="S539" i="5"/>
  <c r="R539" i="5"/>
  <c r="P539" i="5"/>
  <c r="Q539" i="5"/>
  <c r="H539" i="5"/>
  <c r="J539" i="5"/>
  <c r="K539" i="5"/>
  <c r="I539" i="5"/>
  <c r="AA523" i="5"/>
  <c r="X523" i="5"/>
  <c r="Y523" i="5"/>
  <c r="Z523" i="5"/>
  <c r="AI523" i="5"/>
  <c r="AH523" i="5"/>
  <c r="AG523" i="5"/>
  <c r="AF523" i="5"/>
  <c r="L417" i="5"/>
  <c r="F539" i="5"/>
  <c r="AM511" i="5"/>
  <c r="G539" i="5"/>
  <c r="D539" i="5"/>
  <c r="E539" i="5"/>
  <c r="AM404" i="5"/>
  <c r="W523" i="5" l="1"/>
  <c r="U523" i="5"/>
  <c r="T400" i="5"/>
  <c r="D400" i="5"/>
  <c r="P400" i="5"/>
  <c r="L400" i="5"/>
  <c r="X400" i="5"/>
  <c r="AB400" i="5"/>
  <c r="AM409" i="5"/>
  <c r="I523" i="5"/>
  <c r="H400" i="5"/>
  <c r="R523" i="5"/>
  <c r="Q523" i="5"/>
  <c r="P523" i="5"/>
  <c r="AM527" i="5"/>
  <c r="J523" i="5"/>
  <c r="H523" i="5"/>
  <c r="AM405" i="5"/>
  <c r="AM406" i="5" s="1"/>
  <c r="AM408" i="5" l="1"/>
  <c r="AM410" i="5"/>
  <c r="AM420" i="5"/>
  <c r="AM421" i="5" s="1"/>
  <c r="AM411" i="5" l="1"/>
  <c r="X441" i="5" s="1"/>
  <c r="H458" i="5"/>
  <c r="D458" i="5"/>
  <c r="AF458" i="5"/>
  <c r="AB458" i="5"/>
  <c r="X458" i="5"/>
  <c r="T458" i="5"/>
  <c r="P458" i="5"/>
  <c r="L458" i="5"/>
  <c r="D441" i="5" l="1"/>
  <c r="D479" i="5" s="1"/>
  <c r="AB441" i="5"/>
  <c r="AB442" i="5" s="1"/>
  <c r="AF441" i="5"/>
  <c r="AF442" i="5" s="1"/>
  <c r="H441" i="5"/>
  <c r="H479" i="5" s="1"/>
  <c r="L441" i="5"/>
  <c r="L442" i="5" s="1"/>
  <c r="P441" i="5"/>
  <c r="P442" i="5" s="1"/>
  <c r="T441" i="5"/>
  <c r="U442" i="5" s="1"/>
  <c r="N459" i="5"/>
  <c r="O459" i="5"/>
  <c r="L496" i="5"/>
  <c r="M459" i="5"/>
  <c r="L459" i="5"/>
  <c r="AA459" i="5"/>
  <c r="X496" i="5"/>
  <c r="Y459" i="5"/>
  <c r="X459" i="5"/>
  <c r="Z459" i="5"/>
  <c r="AD459" i="5"/>
  <c r="AE459" i="5"/>
  <c r="AC459" i="5"/>
  <c r="AB496" i="5"/>
  <c r="AB459" i="5"/>
  <c r="AI459" i="5"/>
  <c r="AG459" i="5"/>
  <c r="AF496" i="5"/>
  <c r="AH459" i="5"/>
  <c r="AF459" i="5"/>
  <c r="P496" i="5"/>
  <c r="S459" i="5"/>
  <c r="R459" i="5"/>
  <c r="Q459" i="5"/>
  <c r="P459" i="5"/>
  <c r="F459" i="5"/>
  <c r="D496" i="5"/>
  <c r="G459" i="5"/>
  <c r="E459" i="5"/>
  <c r="D459" i="5"/>
  <c r="AM459" i="5"/>
  <c r="AH442" i="5"/>
  <c r="V459" i="5"/>
  <c r="T496" i="5"/>
  <c r="W459" i="5"/>
  <c r="U459" i="5"/>
  <c r="T459" i="5"/>
  <c r="X479" i="5"/>
  <c r="Z442" i="5"/>
  <c r="Y442" i="5"/>
  <c r="AA442" i="5"/>
  <c r="X442" i="5"/>
  <c r="K459" i="5"/>
  <c r="H496" i="5"/>
  <c r="H459" i="5"/>
  <c r="J459" i="5"/>
  <c r="I459" i="5"/>
  <c r="AF479" i="5" l="1"/>
  <c r="AF517" i="5" s="1"/>
  <c r="AI442" i="5"/>
  <c r="Y438" i="5" s="1"/>
  <c r="AG442" i="5"/>
  <c r="N439" i="5" s="1"/>
  <c r="R442" i="5"/>
  <c r="H438" i="5" s="1"/>
  <c r="V442" i="5"/>
  <c r="L438" i="5" s="1"/>
  <c r="T442" i="5"/>
  <c r="J438" i="5" s="1"/>
  <c r="J442" i="5"/>
  <c r="J447" i="5" s="1"/>
  <c r="N442" i="5"/>
  <c r="P440" i="5" s="1"/>
  <c r="D442" i="5"/>
  <c r="F440" i="5" s="1"/>
  <c r="O442" i="5"/>
  <c r="E438" i="5" s="1"/>
  <c r="M442" i="5"/>
  <c r="O440" i="5" s="1"/>
  <c r="L479" i="5"/>
  <c r="M480" i="5" s="1"/>
  <c r="F442" i="5"/>
  <c r="AB438" i="5" s="1"/>
  <c r="E442" i="5"/>
  <c r="AA438" i="5" s="1"/>
  <c r="AE442" i="5"/>
  <c r="U438" i="5" s="1"/>
  <c r="H442" i="5"/>
  <c r="H447" i="5" s="1"/>
  <c r="I442" i="5"/>
  <c r="V439" i="5" s="1"/>
  <c r="Q442" i="5"/>
  <c r="AD439" i="5" s="1"/>
  <c r="S442" i="5"/>
  <c r="AF439" i="5" s="1"/>
  <c r="P479" i="5"/>
  <c r="R480" i="5" s="1"/>
  <c r="T479" i="5"/>
  <c r="U480" i="5" s="1"/>
  <c r="W442" i="5"/>
  <c r="D439" i="5" s="1"/>
  <c r="G442" i="5"/>
  <c r="G447" i="5" s="1"/>
  <c r="AC442" i="5"/>
  <c r="J439" i="5" s="1"/>
  <c r="K442" i="5"/>
  <c r="M440" i="5" s="1"/>
  <c r="AD442" i="5"/>
  <c r="T438" i="5" s="1"/>
  <c r="AB479" i="5"/>
  <c r="AD480" i="5" s="1"/>
  <c r="AM449" i="5"/>
  <c r="U497" i="5"/>
  <c r="T534" i="5"/>
  <c r="V497" i="5"/>
  <c r="T497" i="5"/>
  <c r="W497" i="5"/>
  <c r="O456" i="5"/>
  <c r="AC455" i="5"/>
  <c r="J457" i="5"/>
  <c r="D464" i="5"/>
  <c r="W457" i="5"/>
  <c r="Q464" i="5"/>
  <c r="AB456" i="5"/>
  <c r="J455" i="5"/>
  <c r="AI464" i="5"/>
  <c r="N456" i="5"/>
  <c r="AB455" i="5"/>
  <c r="I457" i="5"/>
  <c r="H456" i="5"/>
  <c r="AC464" i="5"/>
  <c r="V455" i="5"/>
  <c r="AI457" i="5"/>
  <c r="AG456" i="5"/>
  <c r="O455" i="5"/>
  <c r="AB457" i="5"/>
  <c r="V464" i="5"/>
  <c r="P456" i="5"/>
  <c r="K457" i="5"/>
  <c r="E464" i="5"/>
  <c r="AD455" i="5"/>
  <c r="R464" i="5"/>
  <c r="AC456" i="5"/>
  <c r="K455" i="5"/>
  <c r="X457" i="5"/>
  <c r="X455" i="5"/>
  <c r="E457" i="5"/>
  <c r="AE464" i="5"/>
  <c r="J456" i="5"/>
  <c r="E480" i="5"/>
  <c r="G480" i="5"/>
  <c r="F480" i="5"/>
  <c r="D517" i="5"/>
  <c r="D480" i="5"/>
  <c r="J497" i="5"/>
  <c r="H497" i="5"/>
  <c r="H534" i="5"/>
  <c r="K497" i="5"/>
  <c r="I497" i="5"/>
  <c r="F438" i="5"/>
  <c r="R440" i="5"/>
  <c r="AC439" i="5"/>
  <c r="P447" i="5"/>
  <c r="AF455" i="5"/>
  <c r="M457" i="5"/>
  <c r="G464" i="5"/>
  <c r="R456" i="5"/>
  <c r="S464" i="5"/>
  <c r="AD456" i="5"/>
  <c r="L455" i="5"/>
  <c r="Y457" i="5"/>
  <c r="D457" i="5"/>
  <c r="AD464" i="5"/>
  <c r="I456" i="5"/>
  <c r="W455" i="5"/>
  <c r="D455" i="5"/>
  <c r="Q457" i="5"/>
  <c r="K464" i="5"/>
  <c r="V456" i="5"/>
  <c r="N438" i="5"/>
  <c r="E439" i="5"/>
  <c r="Z440" i="5"/>
  <c r="X447" i="5"/>
  <c r="D534" i="5"/>
  <c r="E497" i="5"/>
  <c r="AM497" i="5"/>
  <c r="G497" i="5"/>
  <c r="F497" i="5"/>
  <c r="D497" i="5"/>
  <c r="R497" i="5"/>
  <c r="S497" i="5"/>
  <c r="P534" i="5"/>
  <c r="P497" i="5"/>
  <c r="Q497" i="5"/>
  <c r="J480" i="5"/>
  <c r="H517" i="5"/>
  <c r="K480" i="5"/>
  <c r="I480" i="5"/>
  <c r="H480" i="5"/>
  <c r="Z464" i="5"/>
  <c r="E456" i="5"/>
  <c r="S455" i="5"/>
  <c r="AF457" i="5"/>
  <c r="I439" i="5"/>
  <c r="AD440" i="5"/>
  <c r="R438" i="5"/>
  <c r="AB447" i="5"/>
  <c r="W456" i="5"/>
  <c r="E455" i="5"/>
  <c r="R457" i="5"/>
  <c r="L464" i="5"/>
  <c r="V438" i="5"/>
  <c r="AH440" i="5"/>
  <c r="M439" i="5"/>
  <c r="AF447" i="5"/>
  <c r="Q456" i="5"/>
  <c r="AE455" i="5"/>
  <c r="L457" i="5"/>
  <c r="F464" i="5"/>
  <c r="Y455" i="5"/>
  <c r="F457" i="5"/>
  <c r="AF464" i="5"/>
  <c r="K456" i="5"/>
  <c r="Q455" i="5"/>
  <c r="AD457" i="5"/>
  <c r="X464" i="5"/>
  <c r="AI456" i="5"/>
  <c r="X456" i="5"/>
  <c r="F455" i="5"/>
  <c r="S457" i="5"/>
  <c r="M464" i="5"/>
  <c r="H439" i="5"/>
  <c r="Q438" i="5"/>
  <c r="AC440" i="5"/>
  <c r="AA447" i="5"/>
  <c r="AE456" i="5"/>
  <c r="M455" i="5"/>
  <c r="Z457" i="5"/>
  <c r="T464" i="5"/>
  <c r="K438" i="5"/>
  <c r="W440" i="5"/>
  <c r="AH439" i="5"/>
  <c r="U447" i="5"/>
  <c r="Y439" i="5"/>
  <c r="N440" i="5"/>
  <c r="AH438" i="5"/>
  <c r="L447" i="5"/>
  <c r="H457" i="5"/>
  <c r="AH464" i="5"/>
  <c r="M456" i="5"/>
  <c r="AA455" i="5"/>
  <c r="AE457" i="5"/>
  <c r="Y464" i="5"/>
  <c r="D456" i="5"/>
  <c r="R455" i="5"/>
  <c r="M497" i="5"/>
  <c r="L534" i="5"/>
  <c r="L497" i="5"/>
  <c r="O497" i="5"/>
  <c r="N497" i="5"/>
  <c r="AG455" i="5"/>
  <c r="N457" i="5"/>
  <c r="S456" i="5"/>
  <c r="H464" i="5"/>
  <c r="O457" i="5"/>
  <c r="I464" i="5"/>
  <c r="T456" i="5"/>
  <c r="AH455" i="5"/>
  <c r="AB440" i="5"/>
  <c r="P438" i="5"/>
  <c r="G439" i="5"/>
  <c r="Z447" i="5"/>
  <c r="AF456" i="5"/>
  <c r="N455" i="5"/>
  <c r="AA457" i="5"/>
  <c r="U464" i="5"/>
  <c r="X438" i="5"/>
  <c r="D440" i="5"/>
  <c r="O439" i="5"/>
  <c r="AH447" i="5"/>
  <c r="AI497" i="5"/>
  <c r="AF534" i="5"/>
  <c r="AG497" i="5"/>
  <c r="AH497" i="5"/>
  <c r="AF497" i="5"/>
  <c r="G456" i="5"/>
  <c r="U455" i="5"/>
  <c r="AH457" i="5"/>
  <c r="AB464" i="5"/>
  <c r="Z497" i="5"/>
  <c r="AA497" i="5"/>
  <c r="X497" i="5"/>
  <c r="X534" i="5"/>
  <c r="Y497" i="5"/>
  <c r="O464" i="5"/>
  <c r="Z456" i="5"/>
  <c r="H455" i="5"/>
  <c r="U457" i="5"/>
  <c r="AA440" i="5"/>
  <c r="F439" i="5"/>
  <c r="O438" i="5"/>
  <c r="Y447" i="5"/>
  <c r="J464" i="5"/>
  <c r="U456" i="5"/>
  <c r="AI455" i="5"/>
  <c r="P457" i="5"/>
  <c r="Y480" i="5"/>
  <c r="X517" i="5"/>
  <c r="X480" i="5"/>
  <c r="AA480" i="5"/>
  <c r="Z480" i="5"/>
  <c r="P455" i="5"/>
  <c r="AC457" i="5"/>
  <c r="AH456" i="5"/>
  <c r="W464" i="5"/>
  <c r="I455" i="5"/>
  <c r="V457" i="5"/>
  <c r="P464" i="5"/>
  <c r="AA456" i="5"/>
  <c r="G457" i="5"/>
  <c r="Z455" i="5"/>
  <c r="AG464" i="5"/>
  <c r="L456" i="5"/>
  <c r="AE497" i="5"/>
  <c r="AD497" i="5"/>
  <c r="AC497" i="5"/>
  <c r="AB497" i="5"/>
  <c r="AB534" i="5"/>
  <c r="AA464" i="5"/>
  <c r="F456" i="5"/>
  <c r="T455" i="5"/>
  <c r="AG457" i="5"/>
  <c r="T457" i="5"/>
  <c r="N464" i="5"/>
  <c r="Y456" i="5"/>
  <c r="G455" i="5"/>
  <c r="P439" i="5" l="1"/>
  <c r="P437" i="5" s="1"/>
  <c r="X440" i="5"/>
  <c r="AG447" i="5"/>
  <c r="S439" i="5"/>
  <c r="H440" i="5"/>
  <c r="H437" i="5" s="1"/>
  <c r="AF480" i="5"/>
  <c r="E440" i="5"/>
  <c r="E437" i="5" s="1"/>
  <c r="AI447" i="5"/>
  <c r="T447" i="5"/>
  <c r="AG439" i="5"/>
  <c r="AH480" i="5"/>
  <c r="AI480" i="5"/>
  <c r="AG480" i="5"/>
  <c r="F447" i="5"/>
  <c r="AI440" i="5"/>
  <c r="V447" i="5"/>
  <c r="W438" i="5"/>
  <c r="AI439" i="5"/>
  <c r="V440" i="5"/>
  <c r="V437" i="5" s="1"/>
  <c r="AF438" i="5"/>
  <c r="AD438" i="5"/>
  <c r="AD437" i="5" s="1"/>
  <c r="V480" i="5"/>
  <c r="W439" i="5"/>
  <c r="L440" i="5"/>
  <c r="W480" i="5"/>
  <c r="T480" i="5"/>
  <c r="T517" i="5"/>
  <c r="T558" i="5" s="1"/>
  <c r="AE439" i="5"/>
  <c r="T440" i="5"/>
  <c r="N447" i="5"/>
  <c r="AA439" i="5"/>
  <c r="AA437" i="5" s="1"/>
  <c r="D438" i="5"/>
  <c r="D437" i="5" s="1"/>
  <c r="D447" i="5"/>
  <c r="S438" i="5"/>
  <c r="Q439" i="5"/>
  <c r="AE438" i="5"/>
  <c r="K440" i="5"/>
  <c r="R447" i="5"/>
  <c r="Z438" i="5"/>
  <c r="I447" i="5"/>
  <c r="AE440" i="5"/>
  <c r="O447" i="5"/>
  <c r="AB439" i="5"/>
  <c r="AB437" i="5" s="1"/>
  <c r="Q440" i="5"/>
  <c r="P480" i="5"/>
  <c r="L480" i="5"/>
  <c r="L517" i="5"/>
  <c r="L558" i="5" s="1"/>
  <c r="S480" i="5"/>
  <c r="N480" i="5"/>
  <c r="P517" i="5"/>
  <c r="Q518" i="5" s="1"/>
  <c r="O480" i="5"/>
  <c r="Q480" i="5"/>
  <c r="R439" i="5"/>
  <c r="R437" i="5" s="1"/>
  <c r="E447" i="5"/>
  <c r="G440" i="5"/>
  <c r="AE447" i="5"/>
  <c r="I440" i="5"/>
  <c r="L439" i="5"/>
  <c r="AG440" i="5"/>
  <c r="AE480" i="5"/>
  <c r="M447" i="5"/>
  <c r="AC480" i="5"/>
  <c r="AI438" i="5"/>
  <c r="Z439" i="5"/>
  <c r="G438" i="5"/>
  <c r="S440" i="5"/>
  <c r="AB517" i="5"/>
  <c r="AE518" i="5" s="1"/>
  <c r="AM487" i="5"/>
  <c r="AB480" i="5"/>
  <c r="U439" i="5"/>
  <c r="S447" i="5"/>
  <c r="J440" i="5"/>
  <c r="J437" i="5" s="1"/>
  <c r="AF440" i="5"/>
  <c r="W447" i="5"/>
  <c r="AC447" i="5"/>
  <c r="Y440" i="5"/>
  <c r="Y437" i="5" s="1"/>
  <c r="Q447" i="5"/>
  <c r="M438" i="5"/>
  <c r="M437" i="5" s="1"/>
  <c r="U440" i="5"/>
  <c r="I438" i="5"/>
  <c r="K447" i="5"/>
  <c r="AC438" i="5"/>
  <c r="AC437" i="5" s="1"/>
  <c r="T439" i="5"/>
  <c r="AG438" i="5"/>
  <c r="X439" i="5"/>
  <c r="AD447" i="5"/>
  <c r="K439" i="5"/>
  <c r="R454" i="5"/>
  <c r="AB465" i="5"/>
  <c r="F437" i="5"/>
  <c r="W454" i="5"/>
  <c r="X448" i="5"/>
  <c r="D454" i="5"/>
  <c r="E454" i="5"/>
  <c r="O437" i="5"/>
  <c r="Q454" i="5"/>
  <c r="P454" i="5"/>
  <c r="U454" i="5"/>
  <c r="P465" i="5"/>
  <c r="AI454" i="5"/>
  <c r="H454" i="5"/>
  <c r="I454" i="5"/>
  <c r="AI535" i="5"/>
  <c r="AF574" i="5"/>
  <c r="AG535" i="5"/>
  <c r="AH535" i="5"/>
  <c r="AF535" i="5"/>
  <c r="AH437" i="5"/>
  <c r="T465" i="5"/>
  <c r="Q535" i="5"/>
  <c r="P535" i="5"/>
  <c r="P574" i="5"/>
  <c r="S535" i="5"/>
  <c r="R535" i="5"/>
  <c r="N437" i="5"/>
  <c r="L454" i="5"/>
  <c r="O454" i="5"/>
  <c r="O535" i="5"/>
  <c r="L535" i="5"/>
  <c r="L574" i="5"/>
  <c r="N535" i="5"/>
  <c r="M535" i="5"/>
  <c r="Z454" i="5"/>
  <c r="X465" i="5"/>
  <c r="AF465" i="5"/>
  <c r="AD454" i="5"/>
  <c r="AB535" i="5"/>
  <c r="AB574" i="5"/>
  <c r="AC535" i="5"/>
  <c r="AD535" i="5"/>
  <c r="AE535" i="5"/>
  <c r="AA518" i="5"/>
  <c r="X558" i="5"/>
  <c r="Z518" i="5"/>
  <c r="X518" i="5"/>
  <c r="Y518" i="5"/>
  <c r="H465" i="5"/>
  <c r="M454" i="5"/>
  <c r="F454" i="5"/>
  <c r="AF454" i="5"/>
  <c r="D558" i="5"/>
  <c r="E518" i="5"/>
  <c r="F518" i="5"/>
  <c r="D518" i="5"/>
  <c r="G518" i="5"/>
  <c r="X454" i="5"/>
  <c r="J454" i="5"/>
  <c r="T535" i="5"/>
  <c r="T574" i="5"/>
  <c r="U535" i="5"/>
  <c r="V535" i="5"/>
  <c r="W535" i="5"/>
  <c r="Y454" i="5"/>
  <c r="AE454" i="5"/>
  <c r="K454" i="5"/>
  <c r="V454" i="5"/>
  <c r="D465" i="5"/>
  <c r="G454" i="5"/>
  <c r="N454" i="5"/>
  <c r="K518" i="5"/>
  <c r="H558" i="5"/>
  <c r="J518" i="5"/>
  <c r="I518" i="5"/>
  <c r="H518" i="5"/>
  <c r="AM535" i="5"/>
  <c r="D574" i="5"/>
  <c r="G535" i="5"/>
  <c r="D535" i="5"/>
  <c r="E535" i="5"/>
  <c r="F535" i="5"/>
  <c r="Y535" i="5"/>
  <c r="Z535" i="5"/>
  <c r="X574" i="5"/>
  <c r="AA535" i="5"/>
  <c r="X535" i="5"/>
  <c r="AG454" i="5"/>
  <c r="L465" i="5"/>
  <c r="I535" i="5"/>
  <c r="H535" i="5"/>
  <c r="K535" i="5"/>
  <c r="J535" i="5"/>
  <c r="H574" i="5"/>
  <c r="AC454" i="5"/>
  <c r="AH454" i="5"/>
  <c r="AF558" i="5"/>
  <c r="AI518" i="5"/>
  <c r="AH518" i="5"/>
  <c r="AG518" i="5"/>
  <c r="AF518" i="5"/>
  <c r="S454" i="5"/>
  <c r="T454" i="5"/>
  <c r="AA454" i="5"/>
  <c r="AB454" i="5"/>
  <c r="X437" i="5" l="1"/>
  <c r="AF448" i="5"/>
  <c r="T448" i="5"/>
  <c r="M518" i="5"/>
  <c r="AI437" i="5"/>
  <c r="W437" i="5"/>
  <c r="O518" i="5"/>
  <c r="L518" i="5"/>
  <c r="N518" i="5"/>
  <c r="S437" i="5"/>
  <c r="L437" i="5"/>
  <c r="L436" i="5" s="1"/>
  <c r="AF437" i="5"/>
  <c r="Z437" i="5"/>
  <c r="T518" i="5"/>
  <c r="U518" i="5"/>
  <c r="V518" i="5"/>
  <c r="W518" i="5"/>
  <c r="AE437" i="5"/>
  <c r="AB436" i="5" s="1"/>
  <c r="K437" i="5"/>
  <c r="T437" i="5"/>
  <c r="Q437" i="5"/>
  <c r="D448" i="5"/>
  <c r="G437" i="5"/>
  <c r="D436" i="5" s="1"/>
  <c r="P518" i="5"/>
  <c r="P558" i="5"/>
  <c r="S559" i="5" s="1"/>
  <c r="R518" i="5"/>
  <c r="H448" i="5"/>
  <c r="S518" i="5"/>
  <c r="L448" i="5"/>
  <c r="AM525" i="5"/>
  <c r="AG437" i="5"/>
  <c r="I437" i="5"/>
  <c r="P448" i="5"/>
  <c r="AC518" i="5"/>
  <c r="AD518" i="5"/>
  <c r="AB558" i="5"/>
  <c r="AB559" i="5" s="1"/>
  <c r="AB448" i="5"/>
  <c r="AB518" i="5"/>
  <c r="U437" i="5"/>
  <c r="P453" i="5"/>
  <c r="T453" i="5"/>
  <c r="X453" i="5"/>
  <c r="H453" i="5"/>
  <c r="D453" i="5"/>
  <c r="AF453" i="5"/>
  <c r="AB453" i="5"/>
  <c r="AG559" i="5"/>
  <c r="AH559" i="5"/>
  <c r="AF559" i="5"/>
  <c r="AI559" i="5"/>
  <c r="N575" i="5"/>
  <c r="O575" i="5"/>
  <c r="M575" i="5"/>
  <c r="L575" i="5"/>
  <c r="W575" i="5"/>
  <c r="T575" i="5"/>
  <c r="V575" i="5"/>
  <c r="U575" i="5"/>
  <c r="Y559" i="5"/>
  <c r="AA559" i="5"/>
  <c r="Z559" i="5"/>
  <c r="X559" i="5"/>
  <c r="R575" i="5"/>
  <c r="S575" i="5"/>
  <c r="Q575" i="5"/>
  <c r="P575" i="5"/>
  <c r="Y575" i="5"/>
  <c r="Z575" i="5"/>
  <c r="AA575" i="5"/>
  <c r="X575" i="5"/>
  <c r="I559" i="5"/>
  <c r="K559" i="5"/>
  <c r="J559" i="5"/>
  <c r="H559" i="5"/>
  <c r="N559" i="5"/>
  <c r="O559" i="5"/>
  <c r="L559" i="5"/>
  <c r="M559" i="5"/>
  <c r="G559" i="5"/>
  <c r="E559" i="5"/>
  <c r="F559" i="5"/>
  <c r="D559" i="5"/>
  <c r="AM440" i="5"/>
  <c r="W559" i="5"/>
  <c r="T559" i="5"/>
  <c r="V559" i="5"/>
  <c r="U559" i="5"/>
  <c r="I575" i="5"/>
  <c r="K575" i="5"/>
  <c r="J575" i="5"/>
  <c r="H575" i="5"/>
  <c r="F575" i="5"/>
  <c r="G575" i="5"/>
  <c r="E575" i="5"/>
  <c r="D575" i="5"/>
  <c r="AG575" i="5"/>
  <c r="AH575" i="5"/>
  <c r="AI575" i="5"/>
  <c r="AF575" i="5"/>
  <c r="AM547" i="5"/>
  <c r="AE575" i="5"/>
  <c r="AD575" i="5"/>
  <c r="AC575" i="5"/>
  <c r="AB575" i="5"/>
  <c r="L453" i="5"/>
  <c r="X436" i="5" l="1"/>
  <c r="P436" i="5"/>
  <c r="AF436" i="5"/>
  <c r="H436" i="5"/>
  <c r="R559" i="5"/>
  <c r="T436" i="5"/>
  <c r="Q559" i="5"/>
  <c r="P559" i="5"/>
  <c r="AC559" i="5"/>
  <c r="AM563" i="5"/>
  <c r="AD559" i="5"/>
  <c r="AM445" i="5"/>
  <c r="AE559" i="5"/>
  <c r="AM441" i="5"/>
  <c r="AM442" i="5" s="1"/>
  <c r="AM444" i="5" l="1"/>
  <c r="AM446" i="5"/>
  <c r="AM456" i="5"/>
  <c r="AM457" i="5" s="1"/>
  <c r="AM447" i="5" l="1"/>
  <c r="P477" i="5" s="1"/>
  <c r="L494" i="5"/>
  <c r="AB494" i="5"/>
  <c r="H494" i="5"/>
  <c r="D494" i="5"/>
  <c r="AF494" i="5"/>
  <c r="X494" i="5"/>
  <c r="T494" i="5"/>
  <c r="P494" i="5"/>
  <c r="T477" i="5" l="1"/>
  <c r="T515" i="5" s="1"/>
  <c r="X477" i="5"/>
  <c r="X515" i="5" s="1"/>
  <c r="AB477" i="5"/>
  <c r="AD478" i="5" s="1"/>
  <c r="D477" i="5"/>
  <c r="G478" i="5" s="1"/>
  <c r="AF477" i="5"/>
  <c r="AH478" i="5" s="1"/>
  <c r="H477" i="5"/>
  <c r="K478" i="5" s="1"/>
  <c r="L477" i="5"/>
  <c r="N478" i="5" s="1"/>
  <c r="P532" i="5"/>
  <c r="Q495" i="5"/>
  <c r="P495" i="5"/>
  <c r="S495" i="5"/>
  <c r="R495" i="5"/>
  <c r="AI495" i="5"/>
  <c r="AG495" i="5"/>
  <c r="AF532" i="5"/>
  <c r="AH495" i="5"/>
  <c r="AF495" i="5"/>
  <c r="D532" i="5"/>
  <c r="G495" i="5"/>
  <c r="E495" i="5"/>
  <c r="F495" i="5"/>
  <c r="AM495" i="5"/>
  <c r="D495" i="5"/>
  <c r="U495" i="5"/>
  <c r="T532" i="5"/>
  <c r="W495" i="5"/>
  <c r="V495" i="5"/>
  <c r="T495" i="5"/>
  <c r="H532" i="5"/>
  <c r="H495" i="5"/>
  <c r="K495" i="5"/>
  <c r="J495" i="5"/>
  <c r="I495" i="5"/>
  <c r="AA495" i="5"/>
  <c r="X532" i="5"/>
  <c r="X495" i="5"/>
  <c r="Y495" i="5"/>
  <c r="Z495" i="5"/>
  <c r="AB532" i="5"/>
  <c r="AC495" i="5"/>
  <c r="AE495" i="5"/>
  <c r="AD495" i="5"/>
  <c r="AB495" i="5"/>
  <c r="S478" i="5"/>
  <c r="P515" i="5"/>
  <c r="R478" i="5"/>
  <c r="Q478" i="5"/>
  <c r="P478" i="5"/>
  <c r="N495" i="5"/>
  <c r="L495" i="5"/>
  <c r="L532" i="5"/>
  <c r="O495" i="5"/>
  <c r="M495" i="5"/>
  <c r="AI478" i="5" l="1"/>
  <c r="P475" i="5" s="1"/>
  <c r="AG478" i="5"/>
  <c r="W474" i="5" s="1"/>
  <c r="Z478" i="5"/>
  <c r="AB476" i="5" s="1"/>
  <c r="Y478" i="5"/>
  <c r="AA476" i="5" s="1"/>
  <c r="AC478" i="5"/>
  <c r="AE476" i="5" s="1"/>
  <c r="AB515" i="5"/>
  <c r="AE516" i="5" s="1"/>
  <c r="AB478" i="5"/>
  <c r="AD476" i="5" s="1"/>
  <c r="F478" i="5"/>
  <c r="H476" i="5" s="1"/>
  <c r="J478" i="5"/>
  <c r="L476" i="5" s="1"/>
  <c r="H478" i="5"/>
  <c r="U475" i="5" s="1"/>
  <c r="AE478" i="5"/>
  <c r="AE483" i="5" s="1"/>
  <c r="H515" i="5"/>
  <c r="K516" i="5" s="1"/>
  <c r="I478" i="5"/>
  <c r="V475" i="5" s="1"/>
  <c r="AF478" i="5"/>
  <c r="V474" i="5" s="1"/>
  <c r="AF515" i="5"/>
  <c r="AI516" i="5" s="1"/>
  <c r="V478" i="5"/>
  <c r="AI475" i="5" s="1"/>
  <c r="W478" i="5"/>
  <c r="D475" i="5" s="1"/>
  <c r="M478" i="5"/>
  <c r="M483" i="5" s="1"/>
  <c r="L478" i="5"/>
  <c r="Y475" i="5" s="1"/>
  <c r="L515" i="5"/>
  <c r="N516" i="5" s="1"/>
  <c r="O478" i="5"/>
  <c r="Q476" i="5" s="1"/>
  <c r="T478" i="5"/>
  <c r="J474" i="5" s="1"/>
  <c r="U478" i="5"/>
  <c r="W476" i="5" s="1"/>
  <c r="AM485" i="5"/>
  <c r="E478" i="5"/>
  <c r="G476" i="5" s="1"/>
  <c r="D515" i="5"/>
  <c r="D553" i="5" s="1"/>
  <c r="X478" i="5"/>
  <c r="N474" i="5" s="1"/>
  <c r="D478" i="5"/>
  <c r="F476" i="5" s="1"/>
  <c r="AA478" i="5"/>
  <c r="Q474" i="5" s="1"/>
  <c r="F492" i="5"/>
  <c r="AA500" i="5"/>
  <c r="T491" i="5"/>
  <c r="AG493" i="5"/>
  <c r="Q493" i="5"/>
  <c r="V492" i="5"/>
  <c r="K500" i="5"/>
  <c r="D491" i="5"/>
  <c r="L493" i="5"/>
  <c r="F500" i="5"/>
  <c r="Q492" i="5"/>
  <c r="AE491" i="5"/>
  <c r="W492" i="5"/>
  <c r="E491" i="5"/>
  <c r="R493" i="5"/>
  <c r="L500" i="5"/>
  <c r="AG474" i="5"/>
  <c r="M476" i="5"/>
  <c r="X475" i="5"/>
  <c r="K483" i="5"/>
  <c r="AG491" i="5"/>
  <c r="H500" i="5"/>
  <c r="S492" i="5"/>
  <c r="N493" i="5"/>
  <c r="M491" i="5"/>
  <c r="AE492" i="5"/>
  <c r="T500" i="5"/>
  <c r="Z493" i="5"/>
  <c r="P492" i="5"/>
  <c r="AD491" i="5"/>
  <c r="K493" i="5"/>
  <c r="E500" i="5"/>
  <c r="Y491" i="5"/>
  <c r="AF500" i="5"/>
  <c r="K492" i="5"/>
  <c r="F493" i="5"/>
  <c r="O533" i="5"/>
  <c r="L533" i="5"/>
  <c r="M533" i="5"/>
  <c r="L570" i="5"/>
  <c r="N533" i="5"/>
  <c r="Y492" i="5"/>
  <c r="G491" i="5"/>
  <c r="T493" i="5"/>
  <c r="N500" i="5"/>
  <c r="U491" i="5"/>
  <c r="G492" i="5"/>
  <c r="AB500" i="5"/>
  <c r="AH493" i="5"/>
  <c r="J533" i="5"/>
  <c r="K533" i="5"/>
  <c r="I533" i="5"/>
  <c r="H570" i="5"/>
  <c r="H533" i="5"/>
  <c r="AB493" i="5"/>
  <c r="AG492" i="5"/>
  <c r="O491" i="5"/>
  <c r="V500" i="5"/>
  <c r="M493" i="5"/>
  <c r="AF491" i="5"/>
  <c r="G500" i="5"/>
  <c r="R492" i="5"/>
  <c r="AH500" i="5"/>
  <c r="M492" i="5"/>
  <c r="AA491" i="5"/>
  <c r="H493" i="5"/>
  <c r="AF476" i="5"/>
  <c r="T474" i="5"/>
  <c r="K475" i="5"/>
  <c r="AD483" i="5"/>
  <c r="AC475" i="5"/>
  <c r="R476" i="5"/>
  <c r="F474" i="5"/>
  <c r="P483" i="5"/>
  <c r="D493" i="5"/>
  <c r="W491" i="5"/>
  <c r="I492" i="5"/>
  <c r="AD500" i="5"/>
  <c r="P476" i="5"/>
  <c r="AA475" i="5"/>
  <c r="D474" i="5"/>
  <c r="N483" i="5"/>
  <c r="AC493" i="5"/>
  <c r="P491" i="5"/>
  <c r="W500" i="5"/>
  <c r="AH492" i="5"/>
  <c r="E533" i="5"/>
  <c r="D570" i="5"/>
  <c r="F533" i="5"/>
  <c r="G533" i="5"/>
  <c r="D533" i="5"/>
  <c r="AM533" i="5"/>
  <c r="AI533" i="5"/>
  <c r="AF570" i="5"/>
  <c r="AH533" i="5"/>
  <c r="AG533" i="5"/>
  <c r="AF533" i="5"/>
  <c r="R500" i="5"/>
  <c r="AC492" i="5"/>
  <c r="K491" i="5"/>
  <c r="X493" i="5"/>
  <c r="AD475" i="5"/>
  <c r="S476" i="5"/>
  <c r="G474" i="5"/>
  <c r="Q483" i="5"/>
  <c r="E493" i="5"/>
  <c r="X491" i="5"/>
  <c r="AE500" i="5"/>
  <c r="J492" i="5"/>
  <c r="Z500" i="5"/>
  <c r="E492" i="5"/>
  <c r="S491" i="5"/>
  <c r="AF493" i="5"/>
  <c r="U516" i="5"/>
  <c r="T553" i="5"/>
  <c r="V516" i="5"/>
  <c r="W516" i="5"/>
  <c r="T516" i="5"/>
  <c r="W533" i="5"/>
  <c r="T533" i="5"/>
  <c r="T570" i="5"/>
  <c r="U533" i="5"/>
  <c r="V533" i="5"/>
  <c r="L492" i="5"/>
  <c r="G493" i="5"/>
  <c r="Z491" i="5"/>
  <c r="AG500" i="5"/>
  <c r="S500" i="5"/>
  <c r="L491" i="5"/>
  <c r="Y493" i="5"/>
  <c r="AD492" i="5"/>
  <c r="T476" i="5"/>
  <c r="AE475" i="5"/>
  <c r="H474" i="5"/>
  <c r="R483" i="5"/>
  <c r="AC500" i="5"/>
  <c r="H492" i="5"/>
  <c r="V491" i="5"/>
  <c r="AI493" i="5"/>
  <c r="Y500" i="5"/>
  <c r="D492" i="5"/>
  <c r="R491" i="5"/>
  <c r="AE493" i="5"/>
  <c r="AF492" i="5"/>
  <c r="N491" i="5"/>
  <c r="AA493" i="5"/>
  <c r="U500" i="5"/>
  <c r="N492" i="5"/>
  <c r="AI500" i="5"/>
  <c r="AB491" i="5"/>
  <c r="I493" i="5"/>
  <c r="I491" i="5"/>
  <c r="P500" i="5"/>
  <c r="AA492" i="5"/>
  <c r="V493" i="5"/>
  <c r="S493" i="5"/>
  <c r="M500" i="5"/>
  <c r="X492" i="5"/>
  <c r="F491" i="5"/>
  <c r="P553" i="5"/>
  <c r="S516" i="5"/>
  <c r="R516" i="5"/>
  <c r="P516" i="5"/>
  <c r="Q516" i="5"/>
  <c r="AE533" i="5"/>
  <c r="AB570" i="5"/>
  <c r="AC533" i="5"/>
  <c r="AB533" i="5"/>
  <c r="AD533" i="5"/>
  <c r="Q491" i="5"/>
  <c r="X500" i="5"/>
  <c r="AI492" i="5"/>
  <c r="AD493" i="5"/>
  <c r="I500" i="5"/>
  <c r="T492" i="5"/>
  <c r="AH491" i="5"/>
  <c r="O493" i="5"/>
  <c r="I476" i="5"/>
  <c r="T475" i="5"/>
  <c r="AC474" i="5"/>
  <c r="G483" i="5"/>
  <c r="AC491" i="5"/>
  <c r="J493" i="5"/>
  <c r="D500" i="5"/>
  <c r="O492" i="5"/>
  <c r="AA516" i="5"/>
  <c r="X553" i="5"/>
  <c r="X516" i="5"/>
  <c r="Y516" i="5"/>
  <c r="Z516" i="5"/>
  <c r="W493" i="5"/>
  <c r="Q500" i="5"/>
  <c r="AB492" i="5"/>
  <c r="J491" i="5"/>
  <c r="O475" i="5"/>
  <c r="X474" i="5"/>
  <c r="D476" i="5"/>
  <c r="AH483" i="5"/>
  <c r="U493" i="5"/>
  <c r="H491" i="5"/>
  <c r="Z492" i="5"/>
  <c r="O500" i="5"/>
  <c r="AF475" i="5"/>
  <c r="I474" i="5"/>
  <c r="U476" i="5"/>
  <c r="S483" i="5"/>
  <c r="AA533" i="5"/>
  <c r="X570" i="5"/>
  <c r="Z533" i="5"/>
  <c r="Y533" i="5"/>
  <c r="X533" i="5"/>
  <c r="J500" i="5"/>
  <c r="U492" i="5"/>
  <c r="AI491" i="5"/>
  <c r="P493" i="5"/>
  <c r="R533" i="5"/>
  <c r="P570" i="5"/>
  <c r="S533" i="5"/>
  <c r="Q533" i="5"/>
  <c r="P533" i="5"/>
  <c r="AG483" i="5" l="1"/>
  <c r="AI476" i="5"/>
  <c r="AC483" i="5"/>
  <c r="P474" i="5"/>
  <c r="P473" i="5" s="1"/>
  <c r="S474" i="5"/>
  <c r="J475" i="5"/>
  <c r="Z483" i="5"/>
  <c r="G475" i="5"/>
  <c r="G473" i="5" s="1"/>
  <c r="N475" i="5"/>
  <c r="AI483" i="5"/>
  <c r="E476" i="5"/>
  <c r="Y474" i="5"/>
  <c r="AC516" i="5"/>
  <c r="AB553" i="5"/>
  <c r="AB594" i="5" s="1"/>
  <c r="F483" i="5"/>
  <c r="AD516" i="5"/>
  <c r="I475" i="5"/>
  <c r="I473" i="5" s="1"/>
  <c r="R474" i="5"/>
  <c r="AB516" i="5"/>
  <c r="S475" i="5"/>
  <c r="AB474" i="5"/>
  <c r="AF474" i="5"/>
  <c r="AF473" i="5" s="1"/>
  <c r="Y483" i="5"/>
  <c r="O474" i="5"/>
  <c r="F475" i="5"/>
  <c r="F473" i="5" s="1"/>
  <c r="L475" i="5"/>
  <c r="U474" i="5"/>
  <c r="U473" i="5" s="1"/>
  <c r="AB483" i="5"/>
  <c r="AG476" i="5"/>
  <c r="H553" i="5"/>
  <c r="H554" i="5" s="1"/>
  <c r="Z474" i="5"/>
  <c r="J516" i="5"/>
  <c r="L553" i="5"/>
  <c r="L554" i="5" s="1"/>
  <c r="I516" i="5"/>
  <c r="Q475" i="5"/>
  <c r="Q473" i="5" s="1"/>
  <c r="H516" i="5"/>
  <c r="M475" i="5"/>
  <c r="J483" i="5"/>
  <c r="W475" i="5"/>
  <c r="W473" i="5" s="1"/>
  <c r="K476" i="5"/>
  <c r="H483" i="5"/>
  <c r="AD474" i="5"/>
  <c r="AD473" i="5" s="1"/>
  <c r="J476" i="5"/>
  <c r="O516" i="5"/>
  <c r="I483" i="5"/>
  <c r="AE474" i="5"/>
  <c r="AE473" i="5" s="1"/>
  <c r="AG475" i="5"/>
  <c r="O483" i="5"/>
  <c r="T483" i="5"/>
  <c r="V476" i="5"/>
  <c r="V473" i="5" s="1"/>
  <c r="AF483" i="5"/>
  <c r="Z475" i="5"/>
  <c r="D516" i="5"/>
  <c r="AI474" i="5"/>
  <c r="AI473" i="5" s="1"/>
  <c r="AM523" i="5"/>
  <c r="X476" i="5"/>
  <c r="X473" i="5" s="1"/>
  <c r="V483" i="5"/>
  <c r="L474" i="5"/>
  <c r="L516" i="5"/>
  <c r="M516" i="5"/>
  <c r="AG516" i="5"/>
  <c r="E516" i="5"/>
  <c r="O476" i="5"/>
  <c r="T490" i="5"/>
  <c r="F516" i="5"/>
  <c r="G516" i="5"/>
  <c r="W483" i="5"/>
  <c r="E483" i="5"/>
  <c r="Y476" i="5"/>
  <c r="M474" i="5"/>
  <c r="X483" i="5"/>
  <c r="E475" i="5"/>
  <c r="Z476" i="5"/>
  <c r="AH516" i="5"/>
  <c r="H475" i="5"/>
  <c r="H473" i="5" s="1"/>
  <c r="AH475" i="5"/>
  <c r="AB475" i="5"/>
  <c r="AB473" i="5" s="1"/>
  <c r="AF553" i="5"/>
  <c r="AI554" i="5" s="1"/>
  <c r="E474" i="5"/>
  <c r="AF516" i="5"/>
  <c r="N476" i="5"/>
  <c r="N473" i="5" s="1"/>
  <c r="L483" i="5"/>
  <c r="AH474" i="5"/>
  <c r="AH476" i="5"/>
  <c r="K474" i="5"/>
  <c r="R475" i="5"/>
  <c r="AA474" i="5"/>
  <c r="AA473" i="5" s="1"/>
  <c r="U483" i="5"/>
  <c r="D483" i="5"/>
  <c r="AA483" i="5"/>
  <c r="AC476" i="5"/>
  <c r="AC473" i="5" s="1"/>
  <c r="W490" i="5"/>
  <c r="T473" i="5"/>
  <c r="R490" i="5"/>
  <c r="I490" i="5"/>
  <c r="X501" i="5"/>
  <c r="F490" i="5"/>
  <c r="M490" i="5"/>
  <c r="D501" i="5"/>
  <c r="K490" i="5"/>
  <c r="Z490" i="5"/>
  <c r="J490" i="5"/>
  <c r="AI490" i="5"/>
  <c r="Q490" i="5"/>
  <c r="AH490" i="5"/>
  <c r="AC490" i="5"/>
  <c r="E554" i="5"/>
  <c r="D594" i="5"/>
  <c r="D554" i="5"/>
  <c r="F554" i="5"/>
  <c r="G554" i="5"/>
  <c r="Z571" i="5"/>
  <c r="X610" i="5"/>
  <c r="X571" i="5"/>
  <c r="Y571" i="5"/>
  <c r="AA571" i="5"/>
  <c r="R554" i="5"/>
  <c r="P594" i="5"/>
  <c r="Q554" i="5"/>
  <c r="P554" i="5"/>
  <c r="S554" i="5"/>
  <c r="S490" i="5"/>
  <c r="P490" i="5"/>
  <c r="AA490" i="5"/>
  <c r="O490" i="5"/>
  <c r="H501" i="5"/>
  <c r="AE490" i="5"/>
  <c r="D490" i="5"/>
  <c r="R571" i="5"/>
  <c r="P610" i="5"/>
  <c r="Q571" i="5"/>
  <c r="S571" i="5"/>
  <c r="P571" i="5"/>
  <c r="X554" i="5"/>
  <c r="Z554" i="5"/>
  <c r="AA554" i="5"/>
  <c r="Y554" i="5"/>
  <c r="X594" i="5"/>
  <c r="AB501" i="5"/>
  <c r="N571" i="5"/>
  <c r="L610" i="5"/>
  <c r="L571" i="5"/>
  <c r="O571" i="5"/>
  <c r="M571" i="5"/>
  <c r="AG490" i="5"/>
  <c r="U490" i="5"/>
  <c r="P501" i="5"/>
  <c r="T610" i="5"/>
  <c r="W571" i="5"/>
  <c r="V571" i="5"/>
  <c r="U571" i="5"/>
  <c r="T571" i="5"/>
  <c r="P484" i="5"/>
  <c r="T501" i="5"/>
  <c r="G571" i="5"/>
  <c r="D610" i="5"/>
  <c r="F571" i="5"/>
  <c r="E571" i="5"/>
  <c r="D571" i="5"/>
  <c r="AM571" i="5"/>
  <c r="J571" i="5"/>
  <c r="I571" i="5"/>
  <c r="H571" i="5"/>
  <c r="H610" i="5"/>
  <c r="K571" i="5"/>
  <c r="AF501" i="5"/>
  <c r="L501" i="5"/>
  <c r="AD490" i="5"/>
  <c r="T554" i="5"/>
  <c r="V554" i="5"/>
  <c r="U554" i="5"/>
  <c r="T594" i="5"/>
  <c r="W554" i="5"/>
  <c r="AF490" i="5"/>
  <c r="Y490" i="5"/>
  <c r="AE571" i="5"/>
  <c r="AB610" i="5"/>
  <c r="AB571" i="5"/>
  <c r="AD571" i="5"/>
  <c r="AC571" i="5"/>
  <c r="AB490" i="5"/>
  <c r="V490" i="5"/>
  <c r="AH571" i="5"/>
  <c r="AG571" i="5"/>
  <c r="AF610" i="5"/>
  <c r="AF571" i="5"/>
  <c r="AI571" i="5"/>
  <c r="G490" i="5"/>
  <c r="N490" i="5"/>
  <c r="E490" i="5"/>
  <c r="L490" i="5"/>
  <c r="X490" i="5"/>
  <c r="D473" i="5"/>
  <c r="H490" i="5"/>
  <c r="AB484" i="5" l="1"/>
  <c r="L473" i="5"/>
  <c r="J473" i="5"/>
  <c r="S473" i="5"/>
  <c r="AD554" i="5"/>
  <c r="AC554" i="5"/>
  <c r="AB554" i="5"/>
  <c r="Y473" i="5"/>
  <c r="AF484" i="5"/>
  <c r="R473" i="5"/>
  <c r="AE554" i="5"/>
  <c r="O473" i="5"/>
  <c r="AG554" i="5"/>
  <c r="J554" i="5"/>
  <c r="AF554" i="5"/>
  <c r="AF594" i="5"/>
  <c r="AG595" i="5" s="1"/>
  <c r="H594" i="5"/>
  <c r="K595" i="5" s="1"/>
  <c r="M554" i="5"/>
  <c r="L594" i="5"/>
  <c r="L595" i="5" s="1"/>
  <c r="N554" i="5"/>
  <c r="O554" i="5"/>
  <c r="K473" i="5"/>
  <c r="AG473" i="5"/>
  <c r="AM561" i="5"/>
  <c r="AH554" i="5"/>
  <c r="K554" i="5"/>
  <c r="I554" i="5"/>
  <c r="M473" i="5"/>
  <c r="H484" i="5"/>
  <c r="L484" i="5"/>
  <c r="Z473" i="5"/>
  <c r="X484" i="5"/>
  <c r="T484" i="5"/>
  <c r="D484" i="5"/>
  <c r="E473" i="5"/>
  <c r="D472" i="5" s="1"/>
  <c r="AH473" i="5"/>
  <c r="T489" i="5"/>
  <c r="H489" i="5"/>
  <c r="AB489" i="5"/>
  <c r="P489" i="5"/>
  <c r="AF489" i="5"/>
  <c r="AM476" i="5"/>
  <c r="T472" i="5"/>
  <c r="L489" i="5"/>
  <c r="AE595" i="5"/>
  <c r="AC595" i="5"/>
  <c r="AB595" i="5"/>
  <c r="AD595" i="5"/>
  <c r="O611" i="5"/>
  <c r="L611" i="5"/>
  <c r="M611" i="5"/>
  <c r="N611" i="5"/>
  <c r="Q595" i="5"/>
  <c r="R595" i="5"/>
  <c r="S595" i="5"/>
  <c r="P595" i="5"/>
  <c r="D489" i="5"/>
  <c r="AI611" i="5"/>
  <c r="AF611" i="5"/>
  <c r="AH611" i="5"/>
  <c r="AG611" i="5"/>
  <c r="AB472" i="5"/>
  <c r="X489" i="5"/>
  <c r="K611" i="5"/>
  <c r="I611" i="5"/>
  <c r="H611" i="5"/>
  <c r="J611" i="5"/>
  <c r="AM583" i="5"/>
  <c r="G611" i="5"/>
  <c r="F611" i="5"/>
  <c r="D611" i="5"/>
  <c r="E611" i="5"/>
  <c r="G595" i="5"/>
  <c r="F595" i="5"/>
  <c r="E595" i="5"/>
  <c r="D595" i="5"/>
  <c r="AE611" i="5"/>
  <c r="AB611" i="5"/>
  <c r="AD611" i="5"/>
  <c r="AC611" i="5"/>
  <c r="W595" i="5"/>
  <c r="T595" i="5"/>
  <c r="U595" i="5"/>
  <c r="V595" i="5"/>
  <c r="W611" i="5"/>
  <c r="U611" i="5"/>
  <c r="T611" i="5"/>
  <c r="V611" i="5"/>
  <c r="Y595" i="5"/>
  <c r="Z595" i="5"/>
  <c r="AA595" i="5"/>
  <c r="X595" i="5"/>
  <c r="Q611" i="5"/>
  <c r="S611" i="5"/>
  <c r="R611" i="5"/>
  <c r="P611" i="5"/>
  <c r="Y611" i="5"/>
  <c r="AA611" i="5"/>
  <c r="Z611" i="5"/>
  <c r="X611" i="5"/>
  <c r="H472" i="5" l="1"/>
  <c r="P472" i="5"/>
  <c r="L472" i="5"/>
  <c r="X472" i="5"/>
  <c r="AF595" i="5"/>
  <c r="AH595" i="5"/>
  <c r="AI595" i="5"/>
  <c r="M595" i="5"/>
  <c r="O595" i="5"/>
  <c r="N595" i="5"/>
  <c r="J595" i="5"/>
  <c r="H595" i="5"/>
  <c r="AM599" i="5"/>
  <c r="I595" i="5"/>
  <c r="AF472" i="5"/>
  <c r="AM481" i="5"/>
  <c r="AM477" i="5"/>
  <c r="AM478" i="5" s="1"/>
  <c r="AM480" i="5" l="1"/>
  <c r="AM482" i="5"/>
  <c r="AM492" i="5"/>
  <c r="AM493" i="5" s="1"/>
  <c r="AM483" i="5" l="1"/>
  <c r="AF513" i="5" s="1"/>
  <c r="D530" i="5"/>
  <c r="T530" i="5"/>
  <c r="AF530" i="5"/>
  <c r="AB530" i="5"/>
  <c r="X530" i="5"/>
  <c r="P530" i="5"/>
  <c r="L530" i="5"/>
  <c r="H530" i="5"/>
  <c r="H513" i="5" l="1"/>
  <c r="J514" i="5" s="1"/>
  <c r="D513" i="5"/>
  <c r="G514" i="5" s="1"/>
  <c r="L513" i="5"/>
  <c r="O514" i="5" s="1"/>
  <c r="X513" i="5"/>
  <c r="Y514" i="5" s="1"/>
  <c r="T513" i="5"/>
  <c r="W514" i="5" s="1"/>
  <c r="AB513" i="5"/>
  <c r="AD514" i="5" s="1"/>
  <c r="P513" i="5"/>
  <c r="P551" i="5" s="1"/>
  <c r="K531" i="5"/>
  <c r="H568" i="5"/>
  <c r="J531" i="5"/>
  <c r="I531" i="5"/>
  <c r="H531" i="5"/>
  <c r="AA531" i="5"/>
  <c r="Z531" i="5"/>
  <c r="X568" i="5"/>
  <c r="Y531" i="5"/>
  <c r="X531" i="5"/>
  <c r="N531" i="5"/>
  <c r="L568" i="5"/>
  <c r="M531" i="5"/>
  <c r="L531" i="5"/>
  <c r="O531" i="5"/>
  <c r="AD531" i="5"/>
  <c r="AB568" i="5"/>
  <c r="AE531" i="5"/>
  <c r="AB531" i="5"/>
  <c r="AC531" i="5"/>
  <c r="AI531" i="5"/>
  <c r="AF568" i="5"/>
  <c r="AH531" i="5"/>
  <c r="AG531" i="5"/>
  <c r="AF531" i="5"/>
  <c r="S531" i="5"/>
  <c r="R531" i="5"/>
  <c r="P568" i="5"/>
  <c r="Q531" i="5"/>
  <c r="P531" i="5"/>
  <c r="W531" i="5"/>
  <c r="T568" i="5"/>
  <c r="V531" i="5"/>
  <c r="U531" i="5"/>
  <c r="T531" i="5"/>
  <c r="AI514" i="5"/>
  <c r="AG514" i="5"/>
  <c r="AF551" i="5"/>
  <c r="AF514" i="5"/>
  <c r="AH514" i="5"/>
  <c r="F531" i="5"/>
  <c r="D568" i="5"/>
  <c r="E531" i="5"/>
  <c r="D531" i="5"/>
  <c r="AM531" i="5"/>
  <c r="G531" i="5"/>
  <c r="D514" i="5" l="1"/>
  <c r="D519" i="5" s="1"/>
  <c r="D551" i="5"/>
  <c r="E552" i="5" s="1"/>
  <c r="F514" i="5"/>
  <c r="S511" i="5" s="1"/>
  <c r="X514" i="5"/>
  <c r="N510" i="5" s="1"/>
  <c r="H551" i="5"/>
  <c r="H552" i="5" s="1"/>
  <c r="V514" i="5"/>
  <c r="V519" i="5" s="1"/>
  <c r="S514" i="5"/>
  <c r="AF511" i="5" s="1"/>
  <c r="E514" i="5"/>
  <c r="G512" i="5" s="1"/>
  <c r="AA514" i="5"/>
  <c r="H511" i="5" s="1"/>
  <c r="X551" i="5"/>
  <c r="X589" i="5" s="1"/>
  <c r="R514" i="5"/>
  <c r="AE511" i="5" s="1"/>
  <c r="AB514" i="5"/>
  <c r="R510" i="5" s="1"/>
  <c r="H514" i="5"/>
  <c r="U511" i="5" s="1"/>
  <c r="K514" i="5"/>
  <c r="X511" i="5" s="1"/>
  <c r="T514" i="5"/>
  <c r="T519" i="5" s="1"/>
  <c r="P514" i="5"/>
  <c r="P519" i="5" s="1"/>
  <c r="U514" i="5"/>
  <c r="AH511" i="5" s="1"/>
  <c r="Q514" i="5"/>
  <c r="AD511" i="5" s="1"/>
  <c r="T551" i="5"/>
  <c r="V552" i="5" s="1"/>
  <c r="L514" i="5"/>
  <c r="Y511" i="5" s="1"/>
  <c r="Z514" i="5"/>
  <c r="G511" i="5" s="1"/>
  <c r="I514" i="5"/>
  <c r="V511" i="5" s="1"/>
  <c r="N514" i="5"/>
  <c r="N519" i="5" s="1"/>
  <c r="M514" i="5"/>
  <c r="AI510" i="5" s="1"/>
  <c r="L551" i="5"/>
  <c r="L552" i="5" s="1"/>
  <c r="AC514" i="5"/>
  <c r="S510" i="5" s="1"/>
  <c r="AM521" i="5"/>
  <c r="AE514" i="5"/>
  <c r="AG512" i="5" s="1"/>
  <c r="AB551" i="5"/>
  <c r="AC552" i="5" s="1"/>
  <c r="AA512" i="5"/>
  <c r="F511" i="5"/>
  <c r="O510" i="5"/>
  <c r="Y519" i="5"/>
  <c r="Z529" i="5"/>
  <c r="AE528" i="5"/>
  <c r="M527" i="5"/>
  <c r="T536" i="5"/>
  <c r="P552" i="5"/>
  <c r="P589" i="5"/>
  <c r="S552" i="5"/>
  <c r="R552" i="5"/>
  <c r="Q552" i="5"/>
  <c r="G529" i="5"/>
  <c r="AG536" i="5"/>
  <c r="L528" i="5"/>
  <c r="Z527" i="5"/>
  <c r="M510" i="5"/>
  <c r="D511" i="5"/>
  <c r="Y512" i="5"/>
  <c r="W519" i="5"/>
  <c r="U527" i="5"/>
  <c r="AH529" i="5"/>
  <c r="AB536" i="5"/>
  <c r="G528" i="5"/>
  <c r="Y528" i="5"/>
  <c r="G527" i="5"/>
  <c r="T529" i="5"/>
  <c r="N536" i="5"/>
  <c r="AA527" i="5"/>
  <c r="H529" i="5"/>
  <c r="M528" i="5"/>
  <c r="AH536" i="5"/>
  <c r="AE536" i="5"/>
  <c r="J528" i="5"/>
  <c r="X527" i="5"/>
  <c r="E529" i="5"/>
  <c r="Q527" i="5"/>
  <c r="AD529" i="5"/>
  <c r="X536" i="5"/>
  <c r="AI528" i="5"/>
  <c r="E512" i="5"/>
  <c r="Y510" i="5"/>
  <c r="P511" i="5"/>
  <c r="AI519" i="5"/>
  <c r="AF528" i="5"/>
  <c r="AA529" i="5"/>
  <c r="N527" i="5"/>
  <c r="U536" i="5"/>
  <c r="AM569" i="5"/>
  <c r="D606" i="5"/>
  <c r="G569" i="5"/>
  <c r="E569" i="5"/>
  <c r="F569" i="5"/>
  <c r="D569" i="5"/>
  <c r="AB529" i="5"/>
  <c r="O527" i="5"/>
  <c r="AG528" i="5"/>
  <c r="V536" i="5"/>
  <c r="I527" i="5"/>
  <c r="V529" i="5"/>
  <c r="P536" i="5"/>
  <c r="AA528" i="5"/>
  <c r="AI569" i="5"/>
  <c r="AF606" i="5"/>
  <c r="AH569" i="5"/>
  <c r="AG569" i="5"/>
  <c r="AF569" i="5"/>
  <c r="AB569" i="5"/>
  <c r="AB606" i="5"/>
  <c r="AC569" i="5"/>
  <c r="AE569" i="5"/>
  <c r="AD569" i="5"/>
  <c r="AE529" i="5"/>
  <c r="Y536" i="5"/>
  <c r="D528" i="5"/>
  <c r="R527" i="5"/>
  <c r="P528" i="5"/>
  <c r="K529" i="5"/>
  <c r="E536" i="5"/>
  <c r="AD527" i="5"/>
  <c r="L529" i="5"/>
  <c r="Q528" i="5"/>
  <c r="AE527" i="5"/>
  <c r="F536" i="5"/>
  <c r="W511" i="5"/>
  <c r="AF510" i="5"/>
  <c r="L512" i="5"/>
  <c r="J519" i="5"/>
  <c r="W569" i="5"/>
  <c r="U569" i="5"/>
  <c r="T569" i="5"/>
  <c r="T606" i="5"/>
  <c r="V569" i="5"/>
  <c r="W529" i="5"/>
  <c r="Q536" i="5"/>
  <c r="AB528" i="5"/>
  <c r="J527" i="5"/>
  <c r="AI536" i="5"/>
  <c r="N528" i="5"/>
  <c r="AB527" i="5"/>
  <c r="I529" i="5"/>
  <c r="W527" i="5"/>
  <c r="D529" i="5"/>
  <c r="AD536" i="5"/>
  <c r="I528" i="5"/>
  <c r="Y569" i="5"/>
  <c r="X606" i="5"/>
  <c r="Z569" i="5"/>
  <c r="AA569" i="5"/>
  <c r="X569" i="5"/>
  <c r="N529" i="5"/>
  <c r="H536" i="5"/>
  <c r="S528" i="5"/>
  <c r="AG527" i="5"/>
  <c r="O511" i="5"/>
  <c r="X510" i="5"/>
  <c r="D512" i="5"/>
  <c r="AH519" i="5"/>
  <c r="P527" i="5"/>
  <c r="AC529" i="5"/>
  <c r="AH528" i="5"/>
  <c r="W536" i="5"/>
  <c r="S569" i="5"/>
  <c r="P606" i="5"/>
  <c r="P569" i="5"/>
  <c r="R569" i="5"/>
  <c r="Q569" i="5"/>
  <c r="O536" i="5"/>
  <c r="Z528" i="5"/>
  <c r="H527" i="5"/>
  <c r="U529" i="5"/>
  <c r="Z536" i="5"/>
  <c r="AF529" i="5"/>
  <c r="E528" i="5"/>
  <c r="S527" i="5"/>
  <c r="T528" i="5"/>
  <c r="AH527" i="5"/>
  <c r="O529" i="5"/>
  <c r="I536" i="5"/>
  <c r="D536" i="5"/>
  <c r="O528" i="5"/>
  <c r="AC527" i="5"/>
  <c r="J529" i="5"/>
  <c r="AF512" i="5"/>
  <c r="T510" i="5"/>
  <c r="K511" i="5"/>
  <c r="AD519" i="5"/>
  <c r="R536" i="5"/>
  <c r="AC528" i="5"/>
  <c r="X529" i="5"/>
  <c r="K527" i="5"/>
  <c r="I512" i="5"/>
  <c r="AC510" i="5"/>
  <c r="T511" i="5"/>
  <c r="G519" i="5"/>
  <c r="R529" i="5"/>
  <c r="E527" i="5"/>
  <c r="W528" i="5"/>
  <c r="L536" i="5"/>
  <c r="AA536" i="5"/>
  <c r="F528" i="5"/>
  <c r="T527" i="5"/>
  <c r="AG529" i="5"/>
  <c r="J536" i="5"/>
  <c r="U528" i="5"/>
  <c r="AI527" i="5"/>
  <c r="P529" i="5"/>
  <c r="AF527" i="5"/>
  <c r="M529" i="5"/>
  <c r="G536" i="5"/>
  <c r="R528" i="5"/>
  <c r="AI552" i="5"/>
  <c r="AF589" i="5"/>
  <c r="AF552" i="5"/>
  <c r="AH552" i="5"/>
  <c r="AG552" i="5"/>
  <c r="S536" i="5"/>
  <c r="AD528" i="5"/>
  <c r="L527" i="5"/>
  <c r="Y529" i="5"/>
  <c r="H512" i="5"/>
  <c r="X528" i="5"/>
  <c r="S529" i="5"/>
  <c r="F527" i="5"/>
  <c r="M536" i="5"/>
  <c r="Q512" i="5"/>
  <c r="AB511" i="5"/>
  <c r="E510" i="5"/>
  <c r="O519" i="5"/>
  <c r="K569" i="5"/>
  <c r="I569" i="5"/>
  <c r="H606" i="5"/>
  <c r="J569" i="5"/>
  <c r="H569" i="5"/>
  <c r="AH512" i="5"/>
  <c r="M511" i="5"/>
  <c r="V510" i="5"/>
  <c r="AF519" i="5"/>
  <c r="N511" i="5"/>
  <c r="AI512" i="5"/>
  <c r="W510" i="5"/>
  <c r="AG519" i="5"/>
  <c r="AF536" i="5"/>
  <c r="K528" i="5"/>
  <c r="Y527" i="5"/>
  <c r="F529" i="5"/>
  <c r="H528" i="5"/>
  <c r="V527" i="5"/>
  <c r="AI529" i="5"/>
  <c r="AC536" i="5"/>
  <c r="O569" i="5"/>
  <c r="L606" i="5"/>
  <c r="M569" i="5"/>
  <c r="L569" i="5"/>
  <c r="N569" i="5"/>
  <c r="K536" i="5"/>
  <c r="V528" i="5"/>
  <c r="D527" i="5"/>
  <c r="Q529" i="5"/>
  <c r="F519" i="5" l="1"/>
  <c r="AB510" i="5"/>
  <c r="X519" i="5"/>
  <c r="F512" i="5"/>
  <c r="Z510" i="5"/>
  <c r="Q511" i="5"/>
  <c r="H589" i="5"/>
  <c r="H590" i="5" s="1"/>
  <c r="AI511" i="5"/>
  <c r="AI509" i="5" s="1"/>
  <c r="G552" i="5"/>
  <c r="D589" i="5"/>
  <c r="D630" i="5" s="1"/>
  <c r="D552" i="5"/>
  <c r="F552" i="5"/>
  <c r="Q519" i="5"/>
  <c r="Q510" i="5"/>
  <c r="Q509" i="5" s="1"/>
  <c r="AC512" i="5"/>
  <c r="U519" i="5"/>
  <c r="T520" i="5" s="1"/>
  <c r="K510" i="5"/>
  <c r="AA519" i="5"/>
  <c r="X512" i="5"/>
  <c r="X509" i="5" s="1"/>
  <c r="S512" i="5"/>
  <c r="S509" i="5" s="1"/>
  <c r="L510" i="5"/>
  <c r="E511" i="5"/>
  <c r="E509" i="5" s="1"/>
  <c r="Z512" i="5"/>
  <c r="K552" i="5"/>
  <c r="I552" i="5"/>
  <c r="I510" i="5"/>
  <c r="J552" i="5"/>
  <c r="X552" i="5"/>
  <c r="H510" i="5"/>
  <c r="H509" i="5" s="1"/>
  <c r="R512" i="5"/>
  <c r="J511" i="5"/>
  <c r="Y552" i="5"/>
  <c r="G510" i="5"/>
  <c r="G509" i="5" s="1"/>
  <c r="Z552" i="5"/>
  <c r="E519" i="5"/>
  <c r="U512" i="5"/>
  <c r="S519" i="5"/>
  <c r="AA510" i="5"/>
  <c r="R511" i="5"/>
  <c r="AC511" i="5"/>
  <c r="O512" i="5"/>
  <c r="O509" i="5" s="1"/>
  <c r="AE510" i="5"/>
  <c r="K519" i="5"/>
  <c r="K512" i="5"/>
  <c r="M512" i="5"/>
  <c r="M509" i="5" s="1"/>
  <c r="AA552" i="5"/>
  <c r="T512" i="5"/>
  <c r="T509" i="5" s="1"/>
  <c r="AE512" i="5"/>
  <c r="V512" i="5"/>
  <c r="V509" i="5" s="1"/>
  <c r="J510" i="5"/>
  <c r="AG510" i="5"/>
  <c r="I519" i="5"/>
  <c r="R519" i="5"/>
  <c r="AG511" i="5"/>
  <c r="I511" i="5"/>
  <c r="T589" i="5"/>
  <c r="W590" i="5" s="1"/>
  <c r="W512" i="5"/>
  <c r="W509" i="5" s="1"/>
  <c r="T552" i="5"/>
  <c r="W552" i="5"/>
  <c r="U552" i="5"/>
  <c r="M519" i="5"/>
  <c r="AB519" i="5"/>
  <c r="F510" i="5"/>
  <c r="Z511" i="5"/>
  <c r="M552" i="5"/>
  <c r="AD512" i="5"/>
  <c r="AF526" i="5"/>
  <c r="L589" i="5"/>
  <c r="M590" i="5" s="1"/>
  <c r="O552" i="5"/>
  <c r="N552" i="5"/>
  <c r="AC519" i="5"/>
  <c r="L519" i="5"/>
  <c r="N512" i="5"/>
  <c r="N509" i="5" s="1"/>
  <c r="AH510" i="5"/>
  <c r="AH509" i="5" s="1"/>
  <c r="AE519" i="5"/>
  <c r="U510" i="5"/>
  <c r="U509" i="5" s="1"/>
  <c r="L511" i="5"/>
  <c r="L509" i="5" s="1"/>
  <c r="AM559" i="5"/>
  <c r="Z519" i="5"/>
  <c r="AE552" i="5"/>
  <c r="AB512" i="5"/>
  <c r="AB589" i="5"/>
  <c r="AC590" i="5" s="1"/>
  <c r="P510" i="5"/>
  <c r="AB552" i="5"/>
  <c r="H519" i="5"/>
  <c r="AD552" i="5"/>
  <c r="AD510" i="5"/>
  <c r="J512" i="5"/>
  <c r="D510" i="5"/>
  <c r="D509" i="5" s="1"/>
  <c r="AA511" i="5"/>
  <c r="P512" i="5"/>
  <c r="Y509" i="5"/>
  <c r="AH526" i="5"/>
  <c r="Y526" i="5"/>
  <c r="K526" i="5"/>
  <c r="AE526" i="5"/>
  <c r="D526" i="5"/>
  <c r="AF537" i="5"/>
  <c r="F526" i="5"/>
  <c r="E526" i="5"/>
  <c r="AC526" i="5"/>
  <c r="AB537" i="5"/>
  <c r="L526" i="5"/>
  <c r="T537" i="5"/>
  <c r="L607" i="5"/>
  <c r="L646" i="5"/>
  <c r="M607" i="5"/>
  <c r="N607" i="5"/>
  <c r="O607" i="5"/>
  <c r="W526" i="5"/>
  <c r="W607" i="5"/>
  <c r="V607" i="5"/>
  <c r="T646" i="5"/>
  <c r="U607" i="5"/>
  <c r="T607" i="5"/>
  <c r="AE607" i="5"/>
  <c r="AD607" i="5"/>
  <c r="AC607" i="5"/>
  <c r="AB607" i="5"/>
  <c r="AB646" i="5"/>
  <c r="P537" i="5"/>
  <c r="AA526" i="5"/>
  <c r="AA590" i="5"/>
  <c r="X630" i="5"/>
  <c r="X590" i="5"/>
  <c r="Z590" i="5"/>
  <c r="Y590" i="5"/>
  <c r="M526" i="5"/>
  <c r="D537" i="5"/>
  <c r="R607" i="5"/>
  <c r="P646" i="5"/>
  <c r="S607" i="5"/>
  <c r="Q607" i="5"/>
  <c r="P607" i="5"/>
  <c r="R526" i="5"/>
  <c r="AI526" i="5"/>
  <c r="U526" i="5"/>
  <c r="I526" i="5"/>
  <c r="X537" i="5"/>
  <c r="AF520" i="5"/>
  <c r="AI590" i="5"/>
  <c r="AF630" i="5"/>
  <c r="AF590" i="5"/>
  <c r="AH590" i="5"/>
  <c r="AG590" i="5"/>
  <c r="H526" i="5"/>
  <c r="Z607" i="5"/>
  <c r="X646" i="5"/>
  <c r="AA607" i="5"/>
  <c r="Y607" i="5"/>
  <c r="X607" i="5"/>
  <c r="J526" i="5"/>
  <c r="AM607" i="5"/>
  <c r="D646" i="5"/>
  <c r="F607" i="5"/>
  <c r="E607" i="5"/>
  <c r="D607" i="5"/>
  <c r="G607" i="5"/>
  <c r="AD526" i="5"/>
  <c r="V526" i="5"/>
  <c r="AG526" i="5"/>
  <c r="AB526" i="5"/>
  <c r="Q526" i="5"/>
  <c r="H646" i="5"/>
  <c r="K607" i="5"/>
  <c r="J607" i="5"/>
  <c r="I607" i="5"/>
  <c r="H607" i="5"/>
  <c r="T526" i="5"/>
  <c r="L537" i="5"/>
  <c r="AI607" i="5"/>
  <c r="AF646" i="5"/>
  <c r="AG607" i="5"/>
  <c r="AH607" i="5"/>
  <c r="AF607" i="5"/>
  <c r="O526" i="5"/>
  <c r="S590" i="5"/>
  <c r="P630" i="5"/>
  <c r="P590" i="5"/>
  <c r="Q590" i="5"/>
  <c r="R590" i="5"/>
  <c r="S526" i="5"/>
  <c r="P526" i="5"/>
  <c r="H537" i="5"/>
  <c r="AF509" i="5"/>
  <c r="N526" i="5"/>
  <c r="X526" i="5"/>
  <c r="G526" i="5"/>
  <c r="Z526" i="5"/>
  <c r="AB509" i="5" l="1"/>
  <c r="D520" i="5"/>
  <c r="H630" i="5"/>
  <c r="I631" i="5" s="1"/>
  <c r="F509" i="5"/>
  <c r="D508" i="5" s="1"/>
  <c r="K509" i="5"/>
  <c r="E590" i="5"/>
  <c r="G590" i="5"/>
  <c r="D590" i="5"/>
  <c r="F590" i="5"/>
  <c r="K590" i="5"/>
  <c r="I590" i="5"/>
  <c r="J590" i="5"/>
  <c r="AC509" i="5"/>
  <c r="T630" i="5"/>
  <c r="W631" i="5" s="1"/>
  <c r="R509" i="5"/>
  <c r="I509" i="5"/>
  <c r="X520" i="5"/>
  <c r="P520" i="5"/>
  <c r="AA509" i="5"/>
  <c r="Z509" i="5"/>
  <c r="AD590" i="5"/>
  <c r="AE590" i="5"/>
  <c r="H520" i="5"/>
  <c r="AE509" i="5"/>
  <c r="V590" i="5"/>
  <c r="T590" i="5"/>
  <c r="U590" i="5"/>
  <c r="AB630" i="5"/>
  <c r="AD631" i="5" s="1"/>
  <c r="AM597" i="5"/>
  <c r="AB590" i="5"/>
  <c r="AG509" i="5"/>
  <c r="AF508" i="5" s="1"/>
  <c r="J509" i="5"/>
  <c r="AD509" i="5"/>
  <c r="O590" i="5"/>
  <c r="L630" i="5"/>
  <c r="O631" i="5" s="1"/>
  <c r="L590" i="5"/>
  <c r="N590" i="5"/>
  <c r="AB520" i="5"/>
  <c r="L520" i="5"/>
  <c r="P509" i="5"/>
  <c r="AF525" i="5"/>
  <c r="D525" i="5"/>
  <c r="AB525" i="5"/>
  <c r="P525" i="5"/>
  <c r="L508" i="5"/>
  <c r="T508" i="5"/>
  <c r="X525" i="5"/>
  <c r="R631" i="5"/>
  <c r="S631" i="5"/>
  <c r="Q631" i="5"/>
  <c r="P631" i="5"/>
  <c r="AM619" i="5"/>
  <c r="G647" i="5"/>
  <c r="F647" i="5"/>
  <c r="E647" i="5"/>
  <c r="D647" i="5"/>
  <c r="Y647" i="5"/>
  <c r="AA647" i="5"/>
  <c r="Z647" i="5"/>
  <c r="X647" i="5"/>
  <c r="T525" i="5"/>
  <c r="AE647" i="5"/>
  <c r="AB647" i="5"/>
  <c r="AD647" i="5"/>
  <c r="AC647" i="5"/>
  <c r="U647" i="5"/>
  <c r="W647" i="5"/>
  <c r="V647" i="5"/>
  <c r="T647" i="5"/>
  <c r="AI647" i="5"/>
  <c r="AG647" i="5"/>
  <c r="AF647" i="5"/>
  <c r="AH647" i="5"/>
  <c r="H525" i="5"/>
  <c r="S647" i="5"/>
  <c r="P647" i="5"/>
  <c r="R647" i="5"/>
  <c r="Q647" i="5"/>
  <c r="I647" i="5"/>
  <c r="K647" i="5"/>
  <c r="J647" i="5"/>
  <c r="H647" i="5"/>
  <c r="G631" i="5"/>
  <c r="F631" i="5"/>
  <c r="E631" i="5"/>
  <c r="D631" i="5"/>
  <c r="AM512" i="5"/>
  <c r="Y631" i="5"/>
  <c r="AA631" i="5"/>
  <c r="Z631" i="5"/>
  <c r="X631" i="5"/>
  <c r="L525" i="5"/>
  <c r="AI631" i="5"/>
  <c r="AH631" i="5"/>
  <c r="AG631" i="5"/>
  <c r="AF631" i="5"/>
  <c r="O647" i="5"/>
  <c r="L647" i="5"/>
  <c r="N647" i="5"/>
  <c r="M647" i="5"/>
  <c r="U631" i="5" l="1"/>
  <c r="H631" i="5"/>
  <c r="J631" i="5"/>
  <c r="K631" i="5"/>
  <c r="P508" i="5"/>
  <c r="H508" i="5"/>
  <c r="T631" i="5"/>
  <c r="V631" i="5"/>
  <c r="X508" i="5"/>
  <c r="N631" i="5"/>
  <c r="M631" i="5"/>
  <c r="AB508" i="5"/>
  <c r="AE631" i="5"/>
  <c r="L631" i="5"/>
  <c r="AC631" i="5"/>
  <c r="AB631" i="5"/>
  <c r="AM635" i="5"/>
  <c r="AM517" i="5"/>
  <c r="AM513" i="5"/>
  <c r="AM514" i="5" s="1"/>
  <c r="AM518" i="5" s="1"/>
  <c r="AM516" i="5" l="1"/>
  <c r="AM519" i="5" s="1"/>
  <c r="L549" i="5" s="1"/>
  <c r="AM528" i="5"/>
  <c r="AM529" i="5" s="1"/>
  <c r="AB566" i="5" s="1"/>
  <c r="D549" i="5" l="1"/>
  <c r="F550" i="5" s="1"/>
  <c r="AB549" i="5"/>
  <c r="AB587" i="5" s="1"/>
  <c r="AF549" i="5"/>
  <c r="AI550" i="5" s="1"/>
  <c r="H549" i="5"/>
  <c r="H587" i="5" s="1"/>
  <c r="P549" i="5"/>
  <c r="P550" i="5" s="1"/>
  <c r="T549" i="5"/>
  <c r="T550" i="5" s="1"/>
  <c r="X549" i="5"/>
  <c r="X587" i="5" s="1"/>
  <c r="H566" i="5"/>
  <c r="I567" i="5" s="1"/>
  <c r="T566" i="5"/>
  <c r="V567" i="5" s="1"/>
  <c r="D566" i="5"/>
  <c r="D604" i="5" s="1"/>
  <c r="P566" i="5"/>
  <c r="P567" i="5" s="1"/>
  <c r="X566" i="5"/>
  <c r="X604" i="5" s="1"/>
  <c r="AF566" i="5"/>
  <c r="AF604" i="5" s="1"/>
  <c r="L566" i="5"/>
  <c r="L567" i="5" s="1"/>
  <c r="N550" i="5"/>
  <c r="L587" i="5"/>
  <c r="M550" i="5"/>
  <c r="O550" i="5"/>
  <c r="L550" i="5"/>
  <c r="AB604" i="5"/>
  <c r="AC567" i="5"/>
  <c r="AB567" i="5"/>
  <c r="AD567" i="5"/>
  <c r="AE567" i="5"/>
  <c r="AE550" i="5" l="1"/>
  <c r="U546" i="5" s="1"/>
  <c r="AD550" i="5"/>
  <c r="T546" i="5" s="1"/>
  <c r="AC550" i="5"/>
  <c r="AC555" i="5" s="1"/>
  <c r="AB550" i="5"/>
  <c r="AD548" i="5" s="1"/>
  <c r="I550" i="5"/>
  <c r="K548" i="5" s="1"/>
  <c r="K550" i="5"/>
  <c r="M548" i="5" s="1"/>
  <c r="AH550" i="5"/>
  <c r="O547" i="5" s="1"/>
  <c r="AG550" i="5"/>
  <c r="W546" i="5" s="1"/>
  <c r="AF587" i="5"/>
  <c r="AI588" i="5" s="1"/>
  <c r="AF550" i="5"/>
  <c r="AH548" i="5" s="1"/>
  <c r="X550" i="5"/>
  <c r="Z548" i="5" s="1"/>
  <c r="S550" i="5"/>
  <c r="I546" i="5" s="1"/>
  <c r="U550" i="5"/>
  <c r="K546" i="5" s="1"/>
  <c r="D587" i="5"/>
  <c r="G588" i="5" s="1"/>
  <c r="T587" i="5"/>
  <c r="V588" i="5" s="1"/>
  <c r="V550" i="5"/>
  <c r="X548" i="5" s="1"/>
  <c r="R550" i="5"/>
  <c r="T548" i="5" s="1"/>
  <c r="W550" i="5"/>
  <c r="D547" i="5" s="1"/>
  <c r="Z550" i="5"/>
  <c r="P546" i="5" s="1"/>
  <c r="P587" i="5"/>
  <c r="P588" i="5" s="1"/>
  <c r="Q550" i="5"/>
  <c r="AD547" i="5" s="1"/>
  <c r="AA550" i="5"/>
  <c r="AA555" i="5" s="1"/>
  <c r="Y550" i="5"/>
  <c r="F547" i="5" s="1"/>
  <c r="J550" i="5"/>
  <c r="AF546" i="5" s="1"/>
  <c r="H550" i="5"/>
  <c r="AD546" i="5" s="1"/>
  <c r="G550" i="5"/>
  <c r="G555" i="5" s="1"/>
  <c r="AM557" i="5"/>
  <c r="D550" i="5"/>
  <c r="Q547" i="5" s="1"/>
  <c r="E550" i="5"/>
  <c r="G548" i="5" s="1"/>
  <c r="S567" i="5"/>
  <c r="AD564" i="5" s="1"/>
  <c r="P604" i="5"/>
  <c r="P605" i="5" s="1"/>
  <c r="Q567" i="5"/>
  <c r="J563" i="5" s="1"/>
  <c r="R567" i="5"/>
  <c r="X565" i="5" s="1"/>
  <c r="W567" i="5"/>
  <c r="P563" i="5" s="1"/>
  <c r="Z567" i="5"/>
  <c r="Z572" i="5" s="1"/>
  <c r="H604" i="5"/>
  <c r="K605" i="5" s="1"/>
  <c r="K567" i="5"/>
  <c r="Q565" i="5" s="1"/>
  <c r="AA567" i="5"/>
  <c r="AG565" i="5" s="1"/>
  <c r="J567" i="5"/>
  <c r="P565" i="5" s="1"/>
  <c r="Y567" i="5"/>
  <c r="AE565" i="5" s="1"/>
  <c r="H567" i="5"/>
  <c r="N565" i="5" s="1"/>
  <c r="U567" i="5"/>
  <c r="U572" i="5" s="1"/>
  <c r="AF567" i="5"/>
  <c r="K564" i="5" s="1"/>
  <c r="T567" i="5"/>
  <c r="M563" i="5" s="1"/>
  <c r="O567" i="5"/>
  <c r="O572" i="5" s="1"/>
  <c r="M567" i="5"/>
  <c r="S565" i="5" s="1"/>
  <c r="N567" i="5"/>
  <c r="T565" i="5" s="1"/>
  <c r="L604" i="5"/>
  <c r="N605" i="5" s="1"/>
  <c r="E567" i="5"/>
  <c r="AD563" i="5" s="1"/>
  <c r="X567" i="5"/>
  <c r="Q563" i="5" s="1"/>
  <c r="T604" i="5"/>
  <c r="T642" i="5" s="1"/>
  <c r="AM567" i="5"/>
  <c r="AG567" i="5"/>
  <c r="G565" i="5" s="1"/>
  <c r="AH567" i="5"/>
  <c r="M564" i="5" s="1"/>
  <c r="AI567" i="5"/>
  <c r="AI572" i="5" s="1"/>
  <c r="D567" i="5"/>
  <c r="D572" i="5" s="1"/>
  <c r="F567" i="5"/>
  <c r="Q564" i="5" s="1"/>
  <c r="G567" i="5"/>
  <c r="AF563" i="5" s="1"/>
  <c r="U563" i="5"/>
  <c r="AH565" i="5"/>
  <c r="AB572" i="5"/>
  <c r="G564" i="5"/>
  <c r="AI605" i="5"/>
  <c r="AF642" i="5"/>
  <c r="AG605" i="5"/>
  <c r="AF605" i="5"/>
  <c r="AH605" i="5"/>
  <c r="AI565" i="5"/>
  <c r="H564" i="5"/>
  <c r="AC572" i="5"/>
  <c r="V563" i="5"/>
  <c r="W564" i="5"/>
  <c r="E563" i="5"/>
  <c r="R565" i="5"/>
  <c r="L572" i="5"/>
  <c r="AE588" i="5"/>
  <c r="AB625" i="5"/>
  <c r="AD588" i="5"/>
  <c r="AB588" i="5"/>
  <c r="AC588" i="5"/>
  <c r="AA605" i="5"/>
  <c r="X642" i="5"/>
  <c r="Y605" i="5"/>
  <c r="X605" i="5"/>
  <c r="Z605" i="5"/>
  <c r="O563" i="5"/>
  <c r="AB565" i="5"/>
  <c r="V572" i="5"/>
  <c r="AG564" i="5"/>
  <c r="J546" i="5"/>
  <c r="AG547" i="5"/>
  <c r="V548" i="5"/>
  <c r="T555" i="5"/>
  <c r="N548" i="5"/>
  <c r="Y547" i="5"/>
  <c r="AH546" i="5"/>
  <c r="L555" i="5"/>
  <c r="X625" i="5"/>
  <c r="Y588" i="5"/>
  <c r="X588" i="5"/>
  <c r="Z588" i="5"/>
  <c r="AA588" i="5"/>
  <c r="E548" i="5"/>
  <c r="P547" i="5"/>
  <c r="Y546" i="5"/>
  <c r="AI555" i="5"/>
  <c r="AC547" i="5"/>
  <c r="F546" i="5"/>
  <c r="R548" i="5"/>
  <c r="P555" i="5"/>
  <c r="Q548" i="5"/>
  <c r="AB547" i="5"/>
  <c r="E546" i="5"/>
  <c r="O555" i="5"/>
  <c r="K588" i="5"/>
  <c r="H625" i="5"/>
  <c r="J588" i="5"/>
  <c r="I588" i="5"/>
  <c r="H588" i="5"/>
  <c r="Z547" i="5"/>
  <c r="AI546" i="5"/>
  <c r="O548" i="5"/>
  <c r="M555" i="5"/>
  <c r="P572" i="5"/>
  <c r="I563" i="5"/>
  <c r="AA564" i="5"/>
  <c r="V565" i="5"/>
  <c r="S547" i="5"/>
  <c r="H548" i="5"/>
  <c r="AB546" i="5"/>
  <c r="F555" i="5"/>
  <c r="AD605" i="5"/>
  <c r="AC605" i="5"/>
  <c r="AB642" i="5"/>
  <c r="AE605" i="5"/>
  <c r="AB605" i="5"/>
  <c r="J564" i="5"/>
  <c r="X563" i="5"/>
  <c r="AE572" i="5"/>
  <c r="E565" i="5"/>
  <c r="N588" i="5"/>
  <c r="L625" i="5"/>
  <c r="O588" i="5"/>
  <c r="L588" i="5"/>
  <c r="M588" i="5"/>
  <c r="E605" i="5"/>
  <c r="D642" i="5"/>
  <c r="F605" i="5"/>
  <c r="G605" i="5"/>
  <c r="D605" i="5"/>
  <c r="W563" i="5"/>
  <c r="AD572" i="5"/>
  <c r="I564" i="5"/>
  <c r="D565" i="5"/>
  <c r="P548" i="5"/>
  <c r="D546" i="5"/>
  <c r="AA547" i="5"/>
  <c r="N555" i="5"/>
  <c r="I572" i="5"/>
  <c r="AH563" i="5"/>
  <c r="T564" i="5"/>
  <c r="O565" i="5"/>
  <c r="AB555" i="5" l="1"/>
  <c r="AE555" i="5"/>
  <c r="J547" i="5"/>
  <c r="AE548" i="5"/>
  <c r="L547" i="5"/>
  <c r="AG548" i="5"/>
  <c r="AD555" i="5"/>
  <c r="AF548" i="5"/>
  <c r="S546" i="5"/>
  <c r="I547" i="5"/>
  <c r="R546" i="5"/>
  <c r="AH588" i="5"/>
  <c r="AF625" i="5"/>
  <c r="AG626" i="5" s="1"/>
  <c r="K555" i="5"/>
  <c r="K547" i="5"/>
  <c r="K545" i="5" s="1"/>
  <c r="H546" i="5"/>
  <c r="U547" i="5"/>
  <c r="J548" i="5"/>
  <c r="H555" i="5"/>
  <c r="AG546" i="5"/>
  <c r="X547" i="5"/>
  <c r="N547" i="5"/>
  <c r="Y548" i="5"/>
  <c r="Y545" i="5" s="1"/>
  <c r="AE547" i="5"/>
  <c r="AG588" i="5"/>
  <c r="AF588" i="5"/>
  <c r="AC546" i="5"/>
  <c r="X555" i="5"/>
  <c r="AI548" i="5"/>
  <c r="AG555" i="5"/>
  <c r="I555" i="5"/>
  <c r="AE546" i="5"/>
  <c r="V547" i="5"/>
  <c r="AF555" i="5"/>
  <c r="V546" i="5"/>
  <c r="M547" i="5"/>
  <c r="S555" i="5"/>
  <c r="AF547" i="5"/>
  <c r="U548" i="5"/>
  <c r="AH547" i="5"/>
  <c r="AH545" i="5" s="1"/>
  <c r="N546" i="5"/>
  <c r="E547" i="5"/>
  <c r="E545" i="5" s="1"/>
  <c r="AH555" i="5"/>
  <c r="U588" i="5"/>
  <c r="D548" i="5"/>
  <c r="D545" i="5" s="1"/>
  <c r="X546" i="5"/>
  <c r="T625" i="5"/>
  <c r="W626" i="5" s="1"/>
  <c r="W588" i="5"/>
  <c r="F588" i="5"/>
  <c r="Z555" i="5"/>
  <c r="Q605" i="5"/>
  <c r="G547" i="5"/>
  <c r="T588" i="5"/>
  <c r="E588" i="5"/>
  <c r="Q546" i="5"/>
  <c r="Q545" i="5" s="1"/>
  <c r="D588" i="5"/>
  <c r="D625" i="5"/>
  <c r="G626" i="5" s="1"/>
  <c r="R555" i="5"/>
  <c r="T547" i="5"/>
  <c r="T545" i="5" s="1"/>
  <c r="W555" i="5"/>
  <c r="I548" i="5"/>
  <c r="M546" i="5"/>
  <c r="W547" i="5"/>
  <c r="W548" i="5"/>
  <c r="U555" i="5"/>
  <c r="S588" i="5"/>
  <c r="Q588" i="5"/>
  <c r="AM595" i="5"/>
  <c r="R588" i="5"/>
  <c r="D555" i="5"/>
  <c r="P625" i="5"/>
  <c r="S626" i="5" s="1"/>
  <c r="Z546" i="5"/>
  <c r="Z545" i="5" s="1"/>
  <c r="F548" i="5"/>
  <c r="F545" i="5" s="1"/>
  <c r="AB548" i="5"/>
  <c r="AB545" i="5" s="1"/>
  <c r="E555" i="5"/>
  <c r="Q555" i="5"/>
  <c r="AA546" i="5"/>
  <c r="S548" i="5"/>
  <c r="R547" i="5"/>
  <c r="G546" i="5"/>
  <c r="AC548" i="5"/>
  <c r="H547" i="5"/>
  <c r="V555" i="5"/>
  <c r="AI547" i="5"/>
  <c r="L546" i="5"/>
  <c r="J555" i="5"/>
  <c r="L548" i="5"/>
  <c r="AI563" i="5"/>
  <c r="P642" i="5"/>
  <c r="P643" i="5" s="1"/>
  <c r="Y555" i="5"/>
  <c r="S605" i="5"/>
  <c r="AA548" i="5"/>
  <c r="O546" i="5"/>
  <c r="O545" i="5" s="1"/>
  <c r="R605" i="5"/>
  <c r="Z565" i="5"/>
  <c r="H642" i="5"/>
  <c r="H643" i="5" s="1"/>
  <c r="Y565" i="5"/>
  <c r="S572" i="5"/>
  <c r="L563" i="5"/>
  <c r="V564" i="5"/>
  <c r="V562" i="5" s="1"/>
  <c r="AG572" i="5"/>
  <c r="Z563" i="5"/>
  <c r="D563" i="5"/>
  <c r="Y572" i="5"/>
  <c r="K572" i="5"/>
  <c r="K563" i="5"/>
  <c r="S563" i="5"/>
  <c r="AF565" i="5"/>
  <c r="E564" i="5"/>
  <c r="E562" i="5" s="1"/>
  <c r="J565" i="5"/>
  <c r="J562" i="5" s="1"/>
  <c r="Q572" i="5"/>
  <c r="AB564" i="5"/>
  <c r="W565" i="5"/>
  <c r="W562" i="5" s="1"/>
  <c r="G563" i="5"/>
  <c r="G562" i="5" s="1"/>
  <c r="J572" i="5"/>
  <c r="U564" i="5"/>
  <c r="AC565" i="5"/>
  <c r="M572" i="5"/>
  <c r="W572" i="5"/>
  <c r="T563" i="5"/>
  <c r="T562" i="5" s="1"/>
  <c r="AH564" i="5"/>
  <c r="AH562" i="5" s="1"/>
  <c r="X564" i="5"/>
  <c r="X562" i="5" s="1"/>
  <c r="F563" i="5"/>
  <c r="F564" i="5"/>
  <c r="R572" i="5"/>
  <c r="I605" i="5"/>
  <c r="AC564" i="5"/>
  <c r="J605" i="5"/>
  <c r="T572" i="5"/>
  <c r="H605" i="5"/>
  <c r="AE564" i="5"/>
  <c r="AA572" i="5"/>
  <c r="O605" i="5"/>
  <c r="AC563" i="5"/>
  <c r="D564" i="5"/>
  <c r="L605" i="5"/>
  <c r="O564" i="5"/>
  <c r="O562" i="5" s="1"/>
  <c r="R563" i="5"/>
  <c r="M605" i="5"/>
  <c r="L642" i="5"/>
  <c r="N643" i="5" s="1"/>
  <c r="U565" i="5"/>
  <c r="X572" i="5"/>
  <c r="AD565" i="5"/>
  <c r="AD562" i="5" s="1"/>
  <c r="AI564" i="5"/>
  <c r="AI562" i="5" s="1"/>
  <c r="M565" i="5"/>
  <c r="M562" i="5" s="1"/>
  <c r="S564" i="5"/>
  <c r="N563" i="5"/>
  <c r="AA565" i="5"/>
  <c r="AF564" i="5"/>
  <c r="Y563" i="5"/>
  <c r="AF572" i="5"/>
  <c r="F565" i="5"/>
  <c r="H572" i="5"/>
  <c r="AG563" i="5"/>
  <c r="AG562" i="5" s="1"/>
  <c r="H563" i="5"/>
  <c r="P564" i="5"/>
  <c r="P562" i="5" s="1"/>
  <c r="N572" i="5"/>
  <c r="Y564" i="5"/>
  <c r="Z564" i="5"/>
  <c r="K565" i="5"/>
  <c r="E572" i="5"/>
  <c r="I565" i="5"/>
  <c r="I562" i="5" s="1"/>
  <c r="N564" i="5"/>
  <c r="AM605" i="5"/>
  <c r="V605" i="5"/>
  <c r="W605" i="5"/>
  <c r="AH572" i="5"/>
  <c r="AA563" i="5"/>
  <c r="L564" i="5"/>
  <c r="H565" i="5"/>
  <c r="L565" i="5"/>
  <c r="AB563" i="5"/>
  <c r="T605" i="5"/>
  <c r="U605" i="5"/>
  <c r="AE563" i="5"/>
  <c r="G572" i="5"/>
  <c r="R564" i="5"/>
  <c r="F572" i="5"/>
  <c r="Q562" i="5"/>
  <c r="W643" i="5"/>
  <c r="T682" i="5"/>
  <c r="U643" i="5"/>
  <c r="T643" i="5"/>
  <c r="V643" i="5"/>
  <c r="K626" i="5"/>
  <c r="H666" i="5"/>
  <c r="J626" i="5"/>
  <c r="I626" i="5"/>
  <c r="H626" i="5"/>
  <c r="P545" i="5"/>
  <c r="M626" i="5"/>
  <c r="O626" i="5"/>
  <c r="L666" i="5"/>
  <c r="N626" i="5"/>
  <c r="L626" i="5"/>
  <c r="AD643" i="5"/>
  <c r="AB643" i="5"/>
  <c r="AE643" i="5"/>
  <c r="AB682" i="5"/>
  <c r="AC643" i="5"/>
  <c r="L556" i="5"/>
  <c r="AI643" i="5"/>
  <c r="AF682" i="5"/>
  <c r="AF643" i="5"/>
  <c r="AH643" i="5"/>
  <c r="AG643" i="5"/>
  <c r="E643" i="5"/>
  <c r="D682" i="5"/>
  <c r="F643" i="5"/>
  <c r="G643" i="5"/>
  <c r="D643" i="5"/>
  <c r="AC626" i="5"/>
  <c r="AE626" i="5"/>
  <c r="AB666" i="5"/>
  <c r="AD626" i="5"/>
  <c r="AB626" i="5"/>
  <c r="AB573" i="5"/>
  <c r="AD545" i="5"/>
  <c r="AA626" i="5"/>
  <c r="X666" i="5"/>
  <c r="Z626" i="5"/>
  <c r="Y626" i="5"/>
  <c r="X626" i="5"/>
  <c r="Z643" i="5"/>
  <c r="X682" i="5"/>
  <c r="AA643" i="5"/>
  <c r="X643" i="5"/>
  <c r="Y643" i="5"/>
  <c r="AI626" i="5"/>
  <c r="D562" i="5" l="1"/>
  <c r="AF626" i="5"/>
  <c r="AH626" i="5"/>
  <c r="AB556" i="5"/>
  <c r="J545" i="5"/>
  <c r="AG545" i="5"/>
  <c r="I545" i="5"/>
  <c r="R545" i="5"/>
  <c r="AF545" i="5"/>
  <c r="S545" i="5"/>
  <c r="AF666" i="5"/>
  <c r="AF667" i="5" s="1"/>
  <c r="AE545" i="5"/>
  <c r="U545" i="5"/>
  <c r="H545" i="5"/>
  <c r="N545" i="5"/>
  <c r="X545" i="5"/>
  <c r="AC545" i="5"/>
  <c r="M545" i="5"/>
  <c r="AI545" i="5"/>
  <c r="AF556" i="5"/>
  <c r="V545" i="5"/>
  <c r="H556" i="5"/>
  <c r="P626" i="5"/>
  <c r="T666" i="5"/>
  <c r="V667" i="5" s="1"/>
  <c r="G545" i="5"/>
  <c r="D544" i="5" s="1"/>
  <c r="T626" i="5"/>
  <c r="P666" i="5"/>
  <c r="Q667" i="5" s="1"/>
  <c r="V626" i="5"/>
  <c r="R626" i="5"/>
  <c r="U626" i="5"/>
  <c r="Q626" i="5"/>
  <c r="W545" i="5"/>
  <c r="X556" i="5"/>
  <c r="D556" i="5"/>
  <c r="T556" i="5"/>
  <c r="D666" i="5"/>
  <c r="E667" i="5" s="1"/>
  <c r="D626" i="5"/>
  <c r="AM633" i="5"/>
  <c r="P556" i="5"/>
  <c r="E626" i="5"/>
  <c r="F626" i="5"/>
  <c r="L545" i="5"/>
  <c r="AA545" i="5"/>
  <c r="P682" i="5"/>
  <c r="S683" i="5" s="1"/>
  <c r="S643" i="5"/>
  <c r="R643" i="5"/>
  <c r="Q643" i="5"/>
  <c r="H682" i="5"/>
  <c r="H683" i="5" s="1"/>
  <c r="I643" i="5"/>
  <c r="J643" i="5"/>
  <c r="K643" i="5"/>
  <c r="Z562" i="5"/>
  <c r="AM643" i="5"/>
  <c r="AF562" i="5"/>
  <c r="AF561" i="5" s="1"/>
  <c r="K562" i="5"/>
  <c r="U562" i="5"/>
  <c r="T561" i="5" s="1"/>
  <c r="S562" i="5"/>
  <c r="H573" i="5"/>
  <c r="AE562" i="5"/>
  <c r="T573" i="5"/>
  <c r="N562" i="5"/>
  <c r="AB562" i="5"/>
  <c r="P573" i="5"/>
  <c r="R562" i="5"/>
  <c r="AC562" i="5"/>
  <c r="X573" i="5"/>
  <c r="L573" i="5"/>
  <c r="AA562" i="5"/>
  <c r="L562" i="5"/>
  <c r="F562" i="5"/>
  <c r="H562" i="5"/>
  <c r="Y562" i="5"/>
  <c r="L643" i="5"/>
  <c r="M643" i="5"/>
  <c r="O643" i="5"/>
  <c r="L682" i="5"/>
  <c r="O683" i="5" s="1"/>
  <c r="AF573" i="5"/>
  <c r="D573" i="5"/>
  <c r="AA667" i="5"/>
  <c r="Z667" i="5"/>
  <c r="Y667" i="5"/>
  <c r="X667" i="5"/>
  <c r="AI667" i="5"/>
  <c r="N667" i="5"/>
  <c r="L667" i="5"/>
  <c r="O667" i="5"/>
  <c r="M667" i="5"/>
  <c r="AC667" i="5"/>
  <c r="AE667" i="5"/>
  <c r="AD667" i="5"/>
  <c r="AB667" i="5"/>
  <c r="AI683" i="5"/>
  <c r="AG683" i="5"/>
  <c r="AF683" i="5"/>
  <c r="AH683" i="5"/>
  <c r="AE683" i="5"/>
  <c r="AD683" i="5"/>
  <c r="AB683" i="5"/>
  <c r="AC683" i="5"/>
  <c r="AA683" i="5"/>
  <c r="Y683" i="5"/>
  <c r="X683" i="5"/>
  <c r="Z683" i="5"/>
  <c r="F683" i="5"/>
  <c r="G683" i="5"/>
  <c r="E683" i="5"/>
  <c r="D683" i="5"/>
  <c r="W683" i="5"/>
  <c r="V683" i="5"/>
  <c r="T683" i="5"/>
  <c r="U683" i="5"/>
  <c r="K667" i="5"/>
  <c r="I667" i="5"/>
  <c r="H667" i="5"/>
  <c r="J667" i="5"/>
  <c r="D561" i="5" l="1"/>
  <c r="H544" i="5"/>
  <c r="P544" i="5"/>
  <c r="AF544" i="5"/>
  <c r="AG667" i="5"/>
  <c r="AH667" i="5"/>
  <c r="AB544" i="5"/>
  <c r="L544" i="5"/>
  <c r="X544" i="5"/>
  <c r="T544" i="5"/>
  <c r="Q683" i="5"/>
  <c r="T667" i="5"/>
  <c r="R667" i="5"/>
  <c r="H561" i="5"/>
  <c r="S667" i="5"/>
  <c r="P667" i="5"/>
  <c r="AM671" i="5"/>
  <c r="W667" i="5"/>
  <c r="R683" i="5"/>
  <c r="P683" i="5"/>
  <c r="U667" i="5"/>
  <c r="G667" i="5"/>
  <c r="F667" i="5"/>
  <c r="D667" i="5"/>
  <c r="K683" i="5"/>
  <c r="AM553" i="5"/>
  <c r="I683" i="5"/>
  <c r="J683" i="5"/>
  <c r="L561" i="5"/>
  <c r="AB561" i="5"/>
  <c r="P561" i="5"/>
  <c r="N683" i="5"/>
  <c r="M683" i="5"/>
  <c r="AM655" i="5"/>
  <c r="L683" i="5"/>
  <c r="X561" i="5"/>
  <c r="AM548" i="5"/>
  <c r="AM552" i="5" l="1"/>
  <c r="AM549" i="5"/>
  <c r="AM550" i="5" s="1"/>
  <c r="AM554" i="5" s="1"/>
  <c r="AM555" i="5" l="1"/>
  <c r="P585" i="5" s="1"/>
  <c r="P623" i="5" s="1"/>
  <c r="AM564" i="5"/>
  <c r="AM565" i="5" s="1"/>
  <c r="P602" i="5" s="1"/>
  <c r="P640" i="5" s="1"/>
  <c r="X585" i="5" l="1"/>
  <c r="Y586" i="5" s="1"/>
  <c r="AA584" i="5" s="1"/>
  <c r="P586" i="5"/>
  <c r="F582" i="5" s="1"/>
  <c r="Q586" i="5"/>
  <c r="G582" i="5" s="1"/>
  <c r="L585" i="5"/>
  <c r="O586" i="5" s="1"/>
  <c r="E582" i="5" s="1"/>
  <c r="D585" i="5"/>
  <c r="F586" i="5" s="1"/>
  <c r="AB582" i="5" s="1"/>
  <c r="AF585" i="5"/>
  <c r="AH586" i="5" s="1"/>
  <c r="D584" i="5" s="1"/>
  <c r="H585" i="5"/>
  <c r="I586" i="5" s="1"/>
  <c r="K584" i="5" s="1"/>
  <c r="T585" i="5"/>
  <c r="W586" i="5" s="1"/>
  <c r="D583" i="5" s="1"/>
  <c r="R586" i="5"/>
  <c r="AE583" i="5" s="1"/>
  <c r="S586" i="5"/>
  <c r="S591" i="5" s="1"/>
  <c r="AB585" i="5"/>
  <c r="AB623" i="5" s="1"/>
  <c r="AB624" i="5" s="1"/>
  <c r="Q603" i="5"/>
  <c r="W601" i="5" s="1"/>
  <c r="T602" i="5"/>
  <c r="V603" i="5" s="1"/>
  <c r="AB601" i="5" s="1"/>
  <c r="S603" i="5"/>
  <c r="Y601" i="5" s="1"/>
  <c r="L602" i="5"/>
  <c r="L640" i="5" s="1"/>
  <c r="L641" i="5" s="1"/>
  <c r="P603" i="5"/>
  <c r="I599" i="5" s="1"/>
  <c r="AB602" i="5"/>
  <c r="AB603" i="5" s="1"/>
  <c r="AH601" i="5" s="1"/>
  <c r="R603" i="5"/>
  <c r="AC600" i="5" s="1"/>
  <c r="D602" i="5"/>
  <c r="D640" i="5" s="1"/>
  <c r="E641" i="5" s="1"/>
  <c r="H602" i="5"/>
  <c r="H603" i="5" s="1"/>
  <c r="AG599" i="5" s="1"/>
  <c r="AF602" i="5"/>
  <c r="AF603" i="5" s="1"/>
  <c r="F601" i="5" s="1"/>
  <c r="X602" i="5"/>
  <c r="Z603" i="5" s="1"/>
  <c r="S641" i="5"/>
  <c r="Q641" i="5"/>
  <c r="P641" i="5"/>
  <c r="P678" i="5"/>
  <c r="R641" i="5"/>
  <c r="P661" i="5"/>
  <c r="R624" i="5"/>
  <c r="P624" i="5"/>
  <c r="Q624" i="5"/>
  <c r="S624" i="5"/>
  <c r="AD624" i="5" l="1"/>
  <c r="Q591" i="5"/>
  <c r="I591" i="5"/>
  <c r="AC624" i="5"/>
  <c r="AE624" i="5"/>
  <c r="AD583" i="5"/>
  <c r="P591" i="5"/>
  <c r="R584" i="5"/>
  <c r="AC583" i="5"/>
  <c r="AF583" i="5"/>
  <c r="I582" i="5"/>
  <c r="AB661" i="5"/>
  <c r="AE662" i="5" s="1"/>
  <c r="S584" i="5"/>
  <c r="AC586" i="5"/>
  <c r="J583" i="5" s="1"/>
  <c r="AB583" i="5"/>
  <c r="U584" i="5"/>
  <c r="AI586" i="5"/>
  <c r="Y582" i="5" s="1"/>
  <c r="AH591" i="5"/>
  <c r="AD586" i="5"/>
  <c r="K583" i="5" s="1"/>
  <c r="T584" i="5"/>
  <c r="X582" i="5"/>
  <c r="O583" i="5"/>
  <c r="S583" i="5"/>
  <c r="Y591" i="5"/>
  <c r="O582" i="5"/>
  <c r="F583" i="5"/>
  <c r="D623" i="5"/>
  <c r="F624" i="5" s="1"/>
  <c r="Z586" i="5"/>
  <c r="AB584" i="5" s="1"/>
  <c r="R591" i="5"/>
  <c r="F591" i="5"/>
  <c r="E586" i="5"/>
  <c r="R583" i="5" s="1"/>
  <c r="H582" i="5"/>
  <c r="H584" i="5"/>
  <c r="G586" i="5"/>
  <c r="G591" i="5" s="1"/>
  <c r="D586" i="5"/>
  <c r="Z582" i="5" s="1"/>
  <c r="J586" i="5"/>
  <c r="J591" i="5" s="1"/>
  <c r="V583" i="5"/>
  <c r="AE582" i="5"/>
  <c r="AB586" i="5"/>
  <c r="I583" i="5" s="1"/>
  <c r="H623" i="5"/>
  <c r="I624" i="5" s="1"/>
  <c r="X586" i="5"/>
  <c r="Z584" i="5" s="1"/>
  <c r="AG586" i="5"/>
  <c r="W582" i="5" s="1"/>
  <c r="AF586" i="5"/>
  <c r="M583" i="5" s="1"/>
  <c r="AF623" i="5"/>
  <c r="AI624" i="5" s="1"/>
  <c r="K586" i="5"/>
  <c r="X583" i="5" s="1"/>
  <c r="H586" i="5"/>
  <c r="H591" i="5" s="1"/>
  <c r="AE586" i="5"/>
  <c r="U582" i="5" s="1"/>
  <c r="L586" i="5"/>
  <c r="AH582" i="5" s="1"/>
  <c r="AA586" i="5"/>
  <c r="H583" i="5" s="1"/>
  <c r="X623" i="5"/>
  <c r="X661" i="5" s="1"/>
  <c r="AA662" i="5" s="1"/>
  <c r="W591" i="5"/>
  <c r="T586" i="5"/>
  <c r="V584" i="5" s="1"/>
  <c r="U586" i="5"/>
  <c r="U591" i="5" s="1"/>
  <c r="M586" i="5"/>
  <c r="Z583" i="5" s="1"/>
  <c r="T623" i="5"/>
  <c r="V624" i="5" s="1"/>
  <c r="N586" i="5"/>
  <c r="D582" i="5" s="1"/>
  <c r="D581" i="5" s="1"/>
  <c r="Y584" i="5"/>
  <c r="O591" i="5"/>
  <c r="AM593" i="5"/>
  <c r="V586" i="5"/>
  <c r="AI583" i="5" s="1"/>
  <c r="M582" i="5"/>
  <c r="Q584" i="5"/>
  <c r="L623" i="5"/>
  <c r="M624" i="5" s="1"/>
  <c r="L599" i="5"/>
  <c r="O599" i="5"/>
  <c r="M641" i="5"/>
  <c r="N601" i="5"/>
  <c r="L678" i="5"/>
  <c r="L679" i="5" s="1"/>
  <c r="H608" i="5"/>
  <c r="S600" i="5"/>
  <c r="H640" i="5"/>
  <c r="K641" i="5" s="1"/>
  <c r="O603" i="5"/>
  <c r="Z600" i="5" s="1"/>
  <c r="N641" i="5"/>
  <c r="M603" i="5"/>
  <c r="X600" i="5" s="1"/>
  <c r="O641" i="5"/>
  <c r="J603" i="5"/>
  <c r="J608" i="5" s="1"/>
  <c r="R608" i="5"/>
  <c r="AA600" i="5"/>
  <c r="X601" i="5"/>
  <c r="I603" i="5"/>
  <c r="I608" i="5" s="1"/>
  <c r="P608" i="5"/>
  <c r="J599" i="5"/>
  <c r="K599" i="5"/>
  <c r="AB600" i="5"/>
  <c r="AF640" i="5"/>
  <c r="AF678" i="5" s="1"/>
  <c r="AI679" i="5" s="1"/>
  <c r="Q608" i="5"/>
  <c r="AF608" i="5"/>
  <c r="L603" i="5"/>
  <c r="R601" i="5" s="1"/>
  <c r="V601" i="5"/>
  <c r="K600" i="5"/>
  <c r="Y599" i="5"/>
  <c r="X603" i="5"/>
  <c r="Q599" i="5" s="1"/>
  <c r="Z608" i="5"/>
  <c r="E600" i="5"/>
  <c r="AF601" i="5"/>
  <c r="S599" i="5"/>
  <c r="AD600" i="5"/>
  <c r="AH603" i="5"/>
  <c r="AH608" i="5" s="1"/>
  <c r="S608" i="5"/>
  <c r="G600" i="5"/>
  <c r="AB640" i="5"/>
  <c r="AC641" i="5" s="1"/>
  <c r="AG603" i="5"/>
  <c r="AG608" i="5" s="1"/>
  <c r="AB608" i="5"/>
  <c r="U599" i="5"/>
  <c r="AE603" i="5"/>
  <c r="AE608" i="5" s="1"/>
  <c r="AD603" i="5"/>
  <c r="W599" i="5" s="1"/>
  <c r="N603" i="5"/>
  <c r="Y600" i="5" s="1"/>
  <c r="AI603" i="5"/>
  <c r="AI608" i="5" s="1"/>
  <c r="K603" i="5"/>
  <c r="D599" i="5" s="1"/>
  <c r="W603" i="5"/>
  <c r="P599" i="5" s="1"/>
  <c r="AG600" i="5"/>
  <c r="AC603" i="5"/>
  <c r="AI601" i="5" s="1"/>
  <c r="T640" i="5"/>
  <c r="W641" i="5" s="1"/>
  <c r="T603" i="5"/>
  <c r="AE600" i="5" s="1"/>
  <c r="U603" i="5"/>
  <c r="AA601" i="5" s="1"/>
  <c r="V608" i="5"/>
  <c r="D603" i="5"/>
  <c r="AC599" i="5" s="1"/>
  <c r="G603" i="5"/>
  <c r="M601" i="5" s="1"/>
  <c r="G641" i="5"/>
  <c r="F603" i="5"/>
  <c r="AE599" i="5" s="1"/>
  <c r="D641" i="5"/>
  <c r="AA603" i="5"/>
  <c r="Y603" i="5"/>
  <c r="X640" i="5"/>
  <c r="F641" i="5"/>
  <c r="AM603" i="5"/>
  <c r="D678" i="5"/>
  <c r="F679" i="5" s="1"/>
  <c r="E603" i="5"/>
  <c r="S662" i="5"/>
  <c r="R662" i="5"/>
  <c r="Q662" i="5"/>
  <c r="P702" i="5"/>
  <c r="P662" i="5"/>
  <c r="S679" i="5"/>
  <c r="P718" i="5"/>
  <c r="P679" i="5"/>
  <c r="R679" i="5"/>
  <c r="Q679" i="5"/>
  <c r="R582" i="5" l="1"/>
  <c r="R581" i="5" s="1"/>
  <c r="AB702" i="5"/>
  <c r="AE703" i="5" s="1"/>
  <c r="AD662" i="5"/>
  <c r="AB662" i="5"/>
  <c r="AC662" i="5"/>
  <c r="P592" i="5"/>
  <c r="X591" i="5"/>
  <c r="AD591" i="5"/>
  <c r="E584" i="5"/>
  <c r="AI591" i="5"/>
  <c r="P583" i="5"/>
  <c r="AC591" i="5"/>
  <c r="AE584" i="5"/>
  <c r="AE581" i="5" s="1"/>
  <c r="S582" i="5"/>
  <c r="S581" i="5" s="1"/>
  <c r="E591" i="5"/>
  <c r="AB591" i="5"/>
  <c r="T582" i="5"/>
  <c r="AF584" i="5"/>
  <c r="AB581" i="5"/>
  <c r="AA582" i="5"/>
  <c r="AG584" i="5"/>
  <c r="AD584" i="5"/>
  <c r="G584" i="5"/>
  <c r="L583" i="5"/>
  <c r="G624" i="5"/>
  <c r="D661" i="5"/>
  <c r="D662" i="5" s="1"/>
  <c r="D624" i="5"/>
  <c r="E624" i="5"/>
  <c r="F584" i="5"/>
  <c r="F581" i="5" s="1"/>
  <c r="T661" i="5"/>
  <c r="T702" i="5" s="1"/>
  <c r="W703" i="5" s="1"/>
  <c r="AC582" i="5"/>
  <c r="N583" i="5"/>
  <c r="I584" i="5"/>
  <c r="I581" i="5" s="1"/>
  <c r="T583" i="5"/>
  <c r="Y662" i="5"/>
  <c r="V591" i="5"/>
  <c r="AF661" i="5"/>
  <c r="AG662" i="5" s="1"/>
  <c r="L584" i="5"/>
  <c r="Z591" i="5"/>
  <c r="G583" i="5"/>
  <c r="AH624" i="5"/>
  <c r="AF582" i="5"/>
  <c r="AF624" i="5"/>
  <c r="J624" i="5"/>
  <c r="P582" i="5"/>
  <c r="D591" i="5"/>
  <c r="Q583" i="5"/>
  <c r="AG624" i="5"/>
  <c r="W583" i="5"/>
  <c r="H624" i="5"/>
  <c r="H661" i="5"/>
  <c r="K662" i="5" s="1"/>
  <c r="K624" i="5"/>
  <c r="AE591" i="5"/>
  <c r="H581" i="5"/>
  <c r="O624" i="5"/>
  <c r="AH584" i="5"/>
  <c r="Z581" i="5"/>
  <c r="V582" i="5"/>
  <c r="V581" i="5" s="1"/>
  <c r="AF591" i="5"/>
  <c r="L661" i="5"/>
  <c r="M662" i="5" s="1"/>
  <c r="AC584" i="5"/>
  <c r="K591" i="5"/>
  <c r="H592" i="5" s="1"/>
  <c r="AG582" i="5"/>
  <c r="Q582" i="5"/>
  <c r="M584" i="5"/>
  <c r="M581" i="5" s="1"/>
  <c r="AA591" i="5"/>
  <c r="E583" i="5"/>
  <c r="N582" i="5"/>
  <c r="X662" i="5"/>
  <c r="Z662" i="5"/>
  <c r="AG591" i="5"/>
  <c r="X702" i="5"/>
  <c r="Z703" i="5" s="1"/>
  <c r="AI584" i="5"/>
  <c r="AA624" i="5"/>
  <c r="N584" i="5"/>
  <c r="X624" i="5"/>
  <c r="AD582" i="5"/>
  <c r="J584" i="5"/>
  <c r="AI582" i="5"/>
  <c r="Y624" i="5"/>
  <c r="Z624" i="5"/>
  <c r="U583" i="5"/>
  <c r="U581" i="5" s="1"/>
  <c r="L591" i="5"/>
  <c r="J582" i="5"/>
  <c r="X584" i="5"/>
  <c r="X581" i="5" s="1"/>
  <c r="T591" i="5"/>
  <c r="AG583" i="5"/>
  <c r="AM631" i="5"/>
  <c r="T624" i="5"/>
  <c r="AH583" i="5"/>
  <c r="L624" i="5"/>
  <c r="P584" i="5"/>
  <c r="K582" i="5"/>
  <c r="K581" i="5" s="1"/>
  <c r="U624" i="5"/>
  <c r="W624" i="5"/>
  <c r="L582" i="5"/>
  <c r="W584" i="5"/>
  <c r="Y583" i="5"/>
  <c r="Y581" i="5" s="1"/>
  <c r="N624" i="5"/>
  <c r="O584" i="5"/>
  <c r="O581" i="5" s="1"/>
  <c r="M591" i="5"/>
  <c r="AA583" i="5"/>
  <c r="N591" i="5"/>
  <c r="U641" i="5"/>
  <c r="E679" i="5"/>
  <c r="D718" i="5"/>
  <c r="F719" i="5" s="1"/>
  <c r="AH679" i="5"/>
  <c r="AF679" i="5"/>
  <c r="AG679" i="5"/>
  <c r="AG641" i="5"/>
  <c r="AF718" i="5"/>
  <c r="AI719" i="5" s="1"/>
  <c r="AF641" i="5"/>
  <c r="H678" i="5"/>
  <c r="H718" i="5" s="1"/>
  <c r="H719" i="5" s="1"/>
  <c r="I600" i="5"/>
  <c r="I641" i="5"/>
  <c r="AH599" i="5"/>
  <c r="AD641" i="5"/>
  <c r="P601" i="5"/>
  <c r="AB641" i="5"/>
  <c r="AB678" i="5"/>
  <c r="AC679" i="5" s="1"/>
  <c r="H599" i="5"/>
  <c r="AB599" i="5"/>
  <c r="AB598" i="5" s="1"/>
  <c r="AE641" i="5"/>
  <c r="U601" i="5"/>
  <c r="U600" i="5"/>
  <c r="O608" i="5"/>
  <c r="AI599" i="5"/>
  <c r="F599" i="5"/>
  <c r="S601" i="5"/>
  <c r="S598" i="5" s="1"/>
  <c r="M608" i="5"/>
  <c r="N600" i="5"/>
  <c r="V641" i="5"/>
  <c r="E599" i="5"/>
  <c r="W600" i="5"/>
  <c r="W598" i="5" s="1"/>
  <c r="L608" i="5"/>
  <c r="N679" i="5"/>
  <c r="M679" i="5"/>
  <c r="L718" i="5"/>
  <c r="O719" i="5" s="1"/>
  <c r="O679" i="5"/>
  <c r="N599" i="5"/>
  <c r="G679" i="5"/>
  <c r="AI641" i="5"/>
  <c r="J641" i="5"/>
  <c r="AH641" i="5"/>
  <c r="Z599" i="5"/>
  <c r="D679" i="5"/>
  <c r="H641" i="5"/>
  <c r="G601" i="5"/>
  <c r="D601" i="5"/>
  <c r="Y598" i="5"/>
  <c r="AM641" i="5"/>
  <c r="I601" i="5"/>
  <c r="Q600" i="5"/>
  <c r="T641" i="5"/>
  <c r="AF609" i="5"/>
  <c r="T600" i="5"/>
  <c r="O601" i="5"/>
  <c r="AD608" i="5"/>
  <c r="AD601" i="5"/>
  <c r="M599" i="5"/>
  <c r="Z601" i="5"/>
  <c r="W608" i="5"/>
  <c r="AI600" i="5"/>
  <c r="M600" i="5"/>
  <c r="AH600" i="5"/>
  <c r="AC601" i="5"/>
  <c r="AC598" i="5" s="1"/>
  <c r="H601" i="5"/>
  <c r="AA599" i="5"/>
  <c r="AA598" i="5" s="1"/>
  <c r="X608" i="5"/>
  <c r="Q601" i="5"/>
  <c r="T608" i="5"/>
  <c r="E601" i="5"/>
  <c r="P609" i="5"/>
  <c r="AC608" i="5"/>
  <c r="K608" i="5"/>
  <c r="H609" i="5" s="1"/>
  <c r="V599" i="5"/>
  <c r="T678" i="5"/>
  <c r="T718" i="5" s="1"/>
  <c r="T719" i="5" s="1"/>
  <c r="V600" i="5"/>
  <c r="X599" i="5"/>
  <c r="X598" i="5" s="1"/>
  <c r="J600" i="5"/>
  <c r="L601" i="5"/>
  <c r="G599" i="5"/>
  <c r="H600" i="5"/>
  <c r="U608" i="5"/>
  <c r="L600" i="5"/>
  <c r="F608" i="5"/>
  <c r="N608" i="5"/>
  <c r="T601" i="5"/>
  <c r="J601" i="5"/>
  <c r="AF600" i="5"/>
  <c r="D608" i="5"/>
  <c r="O600" i="5"/>
  <c r="AD599" i="5"/>
  <c r="E608" i="5"/>
  <c r="AA608" i="5"/>
  <c r="F600" i="5"/>
  <c r="T599" i="5"/>
  <c r="AG601" i="5"/>
  <c r="AG598" i="5" s="1"/>
  <c r="P600" i="5"/>
  <c r="X641" i="5"/>
  <c r="Y641" i="5"/>
  <c r="AA641" i="5"/>
  <c r="X678" i="5"/>
  <c r="Z641" i="5"/>
  <c r="AF599" i="5"/>
  <c r="G608" i="5"/>
  <c r="R600" i="5"/>
  <c r="K601" i="5"/>
  <c r="K598" i="5" s="1"/>
  <c r="AE601" i="5"/>
  <c r="AE598" i="5" s="1"/>
  <c r="Y608" i="5"/>
  <c r="D600" i="5"/>
  <c r="R599" i="5"/>
  <c r="R719" i="5"/>
  <c r="S719" i="5"/>
  <c r="P719" i="5"/>
  <c r="Q719" i="5"/>
  <c r="R703" i="5"/>
  <c r="S703" i="5"/>
  <c r="P703" i="5"/>
  <c r="Q703" i="5"/>
  <c r="AB609" i="5" l="1"/>
  <c r="AC703" i="5"/>
  <c r="AB703" i="5"/>
  <c r="AD703" i="5"/>
  <c r="L662" i="5"/>
  <c r="AA581" i="5"/>
  <c r="X580" i="5" s="1"/>
  <c r="D702" i="5"/>
  <c r="G703" i="5" s="1"/>
  <c r="E581" i="5"/>
  <c r="E662" i="5"/>
  <c r="N662" i="5"/>
  <c r="T592" i="5"/>
  <c r="T703" i="5"/>
  <c r="AD581" i="5"/>
  <c r="U703" i="5"/>
  <c r="V703" i="5"/>
  <c r="T581" i="5"/>
  <c r="L702" i="5"/>
  <c r="O703" i="5" s="1"/>
  <c r="F662" i="5"/>
  <c r="G581" i="5"/>
  <c r="AF581" i="5"/>
  <c r="G662" i="5"/>
  <c r="T662" i="5"/>
  <c r="AB592" i="5"/>
  <c r="P581" i="5"/>
  <c r="AI662" i="5"/>
  <c r="AF702" i="5"/>
  <c r="AI703" i="5" s="1"/>
  <c r="AH662" i="5"/>
  <c r="AC581" i="5"/>
  <c r="AF662" i="5"/>
  <c r="D592" i="5"/>
  <c r="W581" i="5"/>
  <c r="Y703" i="5"/>
  <c r="AA703" i="5"/>
  <c r="X703" i="5"/>
  <c r="W662" i="5"/>
  <c r="V662" i="5"/>
  <c r="AH581" i="5"/>
  <c r="U662" i="5"/>
  <c r="O662" i="5"/>
  <c r="L581" i="5"/>
  <c r="X592" i="5"/>
  <c r="N581" i="5"/>
  <c r="AG581" i="5"/>
  <c r="Q581" i="5"/>
  <c r="AM669" i="5"/>
  <c r="J581" i="5"/>
  <c r="H580" i="5" s="1"/>
  <c r="I662" i="5"/>
  <c r="H702" i="5"/>
  <c r="J703" i="5" s="1"/>
  <c r="J662" i="5"/>
  <c r="H662" i="5"/>
  <c r="AF592" i="5"/>
  <c r="AI581" i="5"/>
  <c r="L592" i="5"/>
  <c r="AH719" i="5"/>
  <c r="AH598" i="5"/>
  <c r="M719" i="5"/>
  <c r="F598" i="5"/>
  <c r="E598" i="5"/>
  <c r="E719" i="5"/>
  <c r="D719" i="5"/>
  <c r="AF719" i="5"/>
  <c r="K719" i="5"/>
  <c r="J719" i="5"/>
  <c r="K679" i="5"/>
  <c r="J679" i="5"/>
  <c r="I719" i="5"/>
  <c r="I679" i="5"/>
  <c r="H679" i="5"/>
  <c r="AG719" i="5"/>
  <c r="G719" i="5"/>
  <c r="N598" i="5"/>
  <c r="U598" i="5"/>
  <c r="P598" i="5"/>
  <c r="I598" i="5"/>
  <c r="G598" i="5"/>
  <c r="AE679" i="5"/>
  <c r="AD679" i="5"/>
  <c r="AB718" i="5"/>
  <c r="AE719" i="5" s="1"/>
  <c r="AI598" i="5"/>
  <c r="AD598" i="5"/>
  <c r="AB597" i="5" s="1"/>
  <c r="AB679" i="5"/>
  <c r="Z598" i="5"/>
  <c r="X597" i="5" s="1"/>
  <c r="H598" i="5"/>
  <c r="W719" i="5"/>
  <c r="L609" i="5"/>
  <c r="Q598" i="5"/>
  <c r="N719" i="5"/>
  <c r="L719" i="5"/>
  <c r="D598" i="5"/>
  <c r="L598" i="5"/>
  <c r="O598" i="5"/>
  <c r="U719" i="5"/>
  <c r="M598" i="5"/>
  <c r="V719" i="5"/>
  <c r="AM679" i="5"/>
  <c r="J598" i="5"/>
  <c r="U679" i="5"/>
  <c r="T679" i="5"/>
  <c r="W679" i="5"/>
  <c r="V679" i="5"/>
  <c r="T609" i="5"/>
  <c r="R598" i="5"/>
  <c r="X609" i="5"/>
  <c r="V598" i="5"/>
  <c r="AF598" i="5"/>
  <c r="T598" i="5"/>
  <c r="D609" i="5"/>
  <c r="AA679" i="5"/>
  <c r="X718" i="5"/>
  <c r="Y679" i="5"/>
  <c r="X679" i="5"/>
  <c r="Z679" i="5"/>
  <c r="D703" i="5" l="1"/>
  <c r="F703" i="5"/>
  <c r="E703" i="5"/>
  <c r="D580" i="5"/>
  <c r="AH703" i="5"/>
  <c r="AG703" i="5"/>
  <c r="AF703" i="5"/>
  <c r="T580" i="5"/>
  <c r="L703" i="5"/>
  <c r="N703" i="5"/>
  <c r="AB580" i="5"/>
  <c r="M703" i="5"/>
  <c r="P580" i="5"/>
  <c r="L580" i="5"/>
  <c r="AF580" i="5"/>
  <c r="AM589" i="5"/>
  <c r="K703" i="5"/>
  <c r="I703" i="5"/>
  <c r="AM707" i="5"/>
  <c r="H703" i="5"/>
  <c r="AM691" i="5"/>
  <c r="AD719" i="5"/>
  <c r="AC719" i="5"/>
  <c r="AB719" i="5"/>
  <c r="AF597" i="5"/>
  <c r="P597" i="5"/>
  <c r="D597" i="5"/>
  <c r="H597" i="5"/>
  <c r="L597" i="5"/>
  <c r="T597" i="5"/>
  <c r="AM584" i="5"/>
  <c r="Z719" i="5"/>
  <c r="AA719" i="5"/>
  <c r="X719" i="5"/>
  <c r="Y719" i="5"/>
  <c r="AM588" i="5" l="1"/>
  <c r="AM585" i="5"/>
  <c r="AM586" i="5" s="1"/>
  <c r="AM590" i="5" s="1"/>
  <c r="AM591" i="5" l="1"/>
  <c r="AF621" i="5" s="1"/>
  <c r="AI622" i="5" s="1"/>
  <c r="AM600" i="5"/>
  <c r="AM601" i="5" s="1"/>
  <c r="AB638" i="5" s="1"/>
  <c r="AC639" i="5" s="1"/>
  <c r="P621" i="5" l="1"/>
  <c r="R622" i="5" s="1"/>
  <c r="T620" i="5" s="1"/>
  <c r="H621" i="5"/>
  <c r="I622" i="5" s="1"/>
  <c r="K620" i="5" s="1"/>
  <c r="T621" i="5"/>
  <c r="U622" i="5" s="1"/>
  <c r="U627" i="5" s="1"/>
  <c r="AF659" i="5"/>
  <c r="AH660" i="5" s="1"/>
  <c r="AH622" i="5"/>
  <c r="AH627" i="5" s="1"/>
  <c r="L621" i="5"/>
  <c r="M622" i="5" s="1"/>
  <c r="Z619" i="5" s="1"/>
  <c r="AG622" i="5"/>
  <c r="W618" i="5" s="1"/>
  <c r="AB621" i="5"/>
  <c r="AB622" i="5" s="1"/>
  <c r="R618" i="5" s="1"/>
  <c r="X621" i="5"/>
  <c r="AA622" i="5" s="1"/>
  <c r="H619" i="5" s="1"/>
  <c r="AF622" i="5"/>
  <c r="AF627" i="5" s="1"/>
  <c r="D621" i="5"/>
  <c r="D659" i="5" s="1"/>
  <c r="D697" i="5" s="1"/>
  <c r="AD639" i="5"/>
  <c r="W635" i="5" s="1"/>
  <c r="D638" i="5"/>
  <c r="E639" i="5" s="1"/>
  <c r="AD635" i="5" s="1"/>
  <c r="AE639" i="5"/>
  <c r="X635" i="5" s="1"/>
  <c r="X638" i="5"/>
  <c r="L638" i="5"/>
  <c r="N639" i="5" s="1"/>
  <c r="G635" i="5" s="1"/>
  <c r="AB676" i="5"/>
  <c r="AB677" i="5" s="1"/>
  <c r="T638" i="5"/>
  <c r="AB639" i="5"/>
  <c r="U635" i="5" s="1"/>
  <c r="P638" i="5"/>
  <c r="H638" i="5"/>
  <c r="AF638" i="5"/>
  <c r="AF676" i="5" s="1"/>
  <c r="AF677" i="5" s="1"/>
  <c r="AI637" i="5"/>
  <c r="AC644" i="5"/>
  <c r="H636" i="5"/>
  <c r="V635" i="5"/>
  <c r="P619" i="5"/>
  <c r="Y618" i="5"/>
  <c r="E620" i="5"/>
  <c r="AI627" i="5"/>
  <c r="V619" i="5" l="1"/>
  <c r="K618" i="5"/>
  <c r="W622" i="5"/>
  <c r="Y620" i="5" s="1"/>
  <c r="V622" i="5"/>
  <c r="X620" i="5" s="1"/>
  <c r="H622" i="5"/>
  <c r="U619" i="5" s="1"/>
  <c r="I627" i="5"/>
  <c r="V618" i="5"/>
  <c r="H659" i="5"/>
  <c r="H660" i="5" s="1"/>
  <c r="AE618" i="5"/>
  <c r="M619" i="5"/>
  <c r="AH620" i="5"/>
  <c r="K622" i="5"/>
  <c r="X619" i="5" s="1"/>
  <c r="J622" i="5"/>
  <c r="W619" i="5" s="1"/>
  <c r="AF660" i="5"/>
  <c r="AF697" i="5"/>
  <c r="AF698" i="5" s="1"/>
  <c r="AG627" i="5"/>
  <c r="AF628" i="5" s="1"/>
  <c r="R627" i="5"/>
  <c r="AI660" i="5"/>
  <c r="AG660" i="5"/>
  <c r="N619" i="5"/>
  <c r="O620" i="5"/>
  <c r="M627" i="5"/>
  <c r="AI618" i="5"/>
  <c r="O619" i="5"/>
  <c r="X618" i="5"/>
  <c r="D620" i="5"/>
  <c r="F660" i="5"/>
  <c r="W620" i="5"/>
  <c r="D660" i="5"/>
  <c r="AH619" i="5"/>
  <c r="G660" i="5"/>
  <c r="AI620" i="5"/>
  <c r="AE619" i="5"/>
  <c r="H618" i="5"/>
  <c r="E622" i="5"/>
  <c r="R619" i="5" s="1"/>
  <c r="AA627" i="5"/>
  <c r="E660" i="5"/>
  <c r="T622" i="5"/>
  <c r="AG619" i="5" s="1"/>
  <c r="AC620" i="5"/>
  <c r="S622" i="5"/>
  <c r="I618" i="5" s="1"/>
  <c r="Q618" i="5"/>
  <c r="Q622" i="5"/>
  <c r="G618" i="5" s="1"/>
  <c r="P622" i="5"/>
  <c r="R620" i="5" s="1"/>
  <c r="R617" i="5" s="1"/>
  <c r="L622" i="5"/>
  <c r="N620" i="5" s="1"/>
  <c r="T659" i="5"/>
  <c r="T697" i="5" s="1"/>
  <c r="T738" i="5" s="1"/>
  <c r="X659" i="5"/>
  <c r="X697" i="5" s="1"/>
  <c r="X738" i="5" s="1"/>
  <c r="D622" i="5"/>
  <c r="D627" i="5" s="1"/>
  <c r="G622" i="5"/>
  <c r="I620" i="5" s="1"/>
  <c r="X622" i="5"/>
  <c r="N618" i="5" s="1"/>
  <c r="Y622" i="5"/>
  <c r="AA620" i="5" s="1"/>
  <c r="Z622" i="5"/>
  <c r="AB620" i="5" s="1"/>
  <c r="P659" i="5"/>
  <c r="P660" i="5" s="1"/>
  <c r="N622" i="5"/>
  <c r="P620" i="5" s="1"/>
  <c r="O622" i="5"/>
  <c r="AB619" i="5" s="1"/>
  <c r="L659" i="5"/>
  <c r="L660" i="5" s="1"/>
  <c r="AD622" i="5"/>
  <c r="AD627" i="5" s="1"/>
  <c r="AE622" i="5"/>
  <c r="AG620" i="5" s="1"/>
  <c r="F622" i="5"/>
  <c r="S619" i="5" s="1"/>
  <c r="AC622" i="5"/>
  <c r="J619" i="5" s="1"/>
  <c r="AB659" i="5"/>
  <c r="AC660" i="5" s="1"/>
  <c r="AB627" i="5"/>
  <c r="AM629" i="5"/>
  <c r="AD620" i="5"/>
  <c r="I619" i="5"/>
  <c r="AG677" i="5"/>
  <c r="AI677" i="5"/>
  <c r="I636" i="5"/>
  <c r="V627" i="5"/>
  <c r="AH677" i="5"/>
  <c r="AF714" i="5"/>
  <c r="AH715" i="5" s="1"/>
  <c r="AD677" i="5"/>
  <c r="AC677" i="5"/>
  <c r="L676" i="5"/>
  <c r="N677" i="5" s="1"/>
  <c r="AB714" i="5"/>
  <c r="AB715" i="5" s="1"/>
  <c r="AE677" i="5"/>
  <c r="P636" i="5"/>
  <c r="J636" i="5"/>
  <c r="K637" i="5"/>
  <c r="AE644" i="5"/>
  <c r="E644" i="5"/>
  <c r="E637" i="5"/>
  <c r="G639" i="5"/>
  <c r="D676" i="5"/>
  <c r="F677" i="5" s="1"/>
  <c r="G636" i="5"/>
  <c r="AD644" i="5"/>
  <c r="D637" i="5"/>
  <c r="AI639" i="5"/>
  <c r="I637" i="5" s="1"/>
  <c r="AB644" i="5"/>
  <c r="AH637" i="5"/>
  <c r="D639" i="5"/>
  <c r="M639" i="5"/>
  <c r="F635" i="5" s="1"/>
  <c r="L639" i="5"/>
  <c r="R637" i="5" s="1"/>
  <c r="N644" i="5"/>
  <c r="AG639" i="5"/>
  <c r="G637" i="5" s="1"/>
  <c r="Y636" i="5"/>
  <c r="T637" i="5"/>
  <c r="AF639" i="5"/>
  <c r="K636" i="5" s="1"/>
  <c r="O639" i="5"/>
  <c r="F639" i="5"/>
  <c r="T639" i="5"/>
  <c r="W639" i="5"/>
  <c r="V639" i="5"/>
  <c r="T676" i="5"/>
  <c r="U639" i="5"/>
  <c r="AM639" i="5"/>
  <c r="X676" i="5"/>
  <c r="Y639" i="5"/>
  <c r="X639" i="5"/>
  <c r="AA639" i="5"/>
  <c r="Z639" i="5"/>
  <c r="J639" i="5"/>
  <c r="K639" i="5"/>
  <c r="H639" i="5"/>
  <c r="H676" i="5"/>
  <c r="I639" i="5"/>
  <c r="P676" i="5"/>
  <c r="S639" i="5"/>
  <c r="R639" i="5"/>
  <c r="Q639" i="5"/>
  <c r="P639" i="5"/>
  <c r="AH639" i="5"/>
  <c r="E698" i="5"/>
  <c r="G698" i="5"/>
  <c r="F698" i="5"/>
  <c r="D738" i="5"/>
  <c r="D698" i="5"/>
  <c r="AI619" i="5" l="1"/>
  <c r="L618" i="5"/>
  <c r="D619" i="5"/>
  <c r="W627" i="5"/>
  <c r="K660" i="5"/>
  <c r="H697" i="5"/>
  <c r="J698" i="5" s="1"/>
  <c r="M618" i="5"/>
  <c r="J660" i="5"/>
  <c r="I660" i="5"/>
  <c r="J620" i="5"/>
  <c r="L620" i="5"/>
  <c r="H627" i="5"/>
  <c r="AD618" i="5"/>
  <c r="K627" i="5"/>
  <c r="AI698" i="5"/>
  <c r="AG698" i="5"/>
  <c r="AF738" i="5"/>
  <c r="AH739" i="5" s="1"/>
  <c r="AH698" i="5"/>
  <c r="M620" i="5"/>
  <c r="AG618" i="5"/>
  <c r="AG617" i="5" s="1"/>
  <c r="AF618" i="5"/>
  <c r="J627" i="5"/>
  <c r="W617" i="5"/>
  <c r="X617" i="5"/>
  <c r="Z698" i="5"/>
  <c r="V698" i="5"/>
  <c r="T698" i="5"/>
  <c r="U698" i="5"/>
  <c r="W698" i="5"/>
  <c r="U660" i="5"/>
  <c r="T660" i="5"/>
  <c r="V620" i="5"/>
  <c r="V617" i="5" s="1"/>
  <c r="J618" i="5"/>
  <c r="Q619" i="5"/>
  <c r="F620" i="5"/>
  <c r="T627" i="5"/>
  <c r="T628" i="5" s="1"/>
  <c r="AI617" i="5"/>
  <c r="F618" i="5"/>
  <c r="G620" i="5"/>
  <c r="E627" i="5"/>
  <c r="AA618" i="5"/>
  <c r="Z618" i="5"/>
  <c r="AH618" i="5"/>
  <c r="AH617" i="5" s="1"/>
  <c r="W660" i="5"/>
  <c r="V660" i="5"/>
  <c r="AA619" i="5"/>
  <c r="D618" i="5"/>
  <c r="N627" i="5"/>
  <c r="N617" i="5"/>
  <c r="AF619" i="5"/>
  <c r="U620" i="5"/>
  <c r="O660" i="5"/>
  <c r="M660" i="5"/>
  <c r="N660" i="5"/>
  <c r="E618" i="5"/>
  <c r="L619" i="5"/>
  <c r="E619" i="5"/>
  <c r="U618" i="5"/>
  <c r="X627" i="5"/>
  <c r="AE627" i="5"/>
  <c r="Z620" i="5"/>
  <c r="Y619" i="5"/>
  <c r="Y617" i="5" s="1"/>
  <c r="G627" i="5"/>
  <c r="P697" i="5"/>
  <c r="R698" i="5" s="1"/>
  <c r="S627" i="5"/>
  <c r="L627" i="5"/>
  <c r="Y627" i="5"/>
  <c r="AD619" i="5"/>
  <c r="H620" i="5"/>
  <c r="H617" i="5" s="1"/>
  <c r="AB618" i="5"/>
  <c r="AB617" i="5" s="1"/>
  <c r="F619" i="5"/>
  <c r="Q627" i="5"/>
  <c r="S620" i="5"/>
  <c r="F627" i="5"/>
  <c r="P627" i="5"/>
  <c r="AC619" i="5"/>
  <c r="AA660" i="5"/>
  <c r="Q620" i="5"/>
  <c r="O627" i="5"/>
  <c r="Z660" i="5"/>
  <c r="Y660" i="5"/>
  <c r="Y698" i="5"/>
  <c r="X660" i="5"/>
  <c r="X698" i="5"/>
  <c r="AA698" i="5"/>
  <c r="I617" i="5"/>
  <c r="O618" i="5"/>
  <c r="O617" i="5" s="1"/>
  <c r="T619" i="5"/>
  <c r="AC618" i="5"/>
  <c r="AE620" i="5"/>
  <c r="AE617" i="5" s="1"/>
  <c r="Z627" i="5"/>
  <c r="AC627" i="5"/>
  <c r="AB628" i="5" s="1"/>
  <c r="G619" i="5"/>
  <c r="P618" i="5"/>
  <c r="P617" i="5" s="1"/>
  <c r="S660" i="5"/>
  <c r="Q660" i="5"/>
  <c r="R660" i="5"/>
  <c r="L697" i="5"/>
  <c r="M698" i="5" s="1"/>
  <c r="K619" i="5"/>
  <c r="K617" i="5" s="1"/>
  <c r="T618" i="5"/>
  <c r="AD660" i="5"/>
  <c r="AE660" i="5"/>
  <c r="S618" i="5"/>
  <c r="AB697" i="5"/>
  <c r="AE698" i="5" s="1"/>
  <c r="AM667" i="5"/>
  <c r="AB660" i="5"/>
  <c r="AF620" i="5"/>
  <c r="AD715" i="5"/>
  <c r="AC715" i="5"/>
  <c r="AF754" i="5"/>
  <c r="AI755" i="5" s="1"/>
  <c r="AG715" i="5"/>
  <c r="Y635" i="5"/>
  <c r="AF715" i="5"/>
  <c r="AI715" i="5"/>
  <c r="F637" i="5"/>
  <c r="I698" i="5"/>
  <c r="AB635" i="5"/>
  <c r="AE715" i="5"/>
  <c r="AB754" i="5"/>
  <c r="AE755" i="5" s="1"/>
  <c r="AF644" i="5"/>
  <c r="S637" i="5"/>
  <c r="M644" i="5"/>
  <c r="X636" i="5"/>
  <c r="E635" i="5"/>
  <c r="G634" i="5"/>
  <c r="AB645" i="5"/>
  <c r="O677" i="5"/>
  <c r="M677" i="5"/>
  <c r="L677" i="5"/>
  <c r="L714" i="5"/>
  <c r="L754" i="5" s="1"/>
  <c r="D714" i="5"/>
  <c r="G677" i="5"/>
  <c r="AF635" i="5"/>
  <c r="M637" i="5"/>
  <c r="G644" i="5"/>
  <c r="R636" i="5"/>
  <c r="E677" i="5"/>
  <c r="D677" i="5"/>
  <c r="L636" i="5"/>
  <c r="J637" i="5"/>
  <c r="D644" i="5"/>
  <c r="O636" i="5"/>
  <c r="AC635" i="5"/>
  <c r="N636" i="5"/>
  <c r="AI644" i="5"/>
  <c r="AG644" i="5"/>
  <c r="Z635" i="5"/>
  <c r="L637" i="5"/>
  <c r="F644" i="5"/>
  <c r="AE635" i="5"/>
  <c r="Q636" i="5"/>
  <c r="W636" i="5"/>
  <c r="L644" i="5"/>
  <c r="Z636" i="5"/>
  <c r="O644" i="5"/>
  <c r="H635" i="5"/>
  <c r="U637" i="5"/>
  <c r="AE637" i="5"/>
  <c r="Y644" i="5"/>
  <c r="D636" i="5"/>
  <c r="R635" i="5"/>
  <c r="AH644" i="5"/>
  <c r="M636" i="5"/>
  <c r="H637" i="5"/>
  <c r="AA635" i="5"/>
  <c r="AG635" i="5"/>
  <c r="N637" i="5"/>
  <c r="H644" i="5"/>
  <c r="S636" i="5"/>
  <c r="AA677" i="5"/>
  <c r="X677" i="5"/>
  <c r="X714" i="5"/>
  <c r="Z677" i="5"/>
  <c r="Y677" i="5"/>
  <c r="V637" i="5"/>
  <c r="P644" i="5"/>
  <c r="AA636" i="5"/>
  <c r="I635" i="5"/>
  <c r="I634" i="5" s="1"/>
  <c r="D635" i="5"/>
  <c r="V636" i="5"/>
  <c r="Q637" i="5"/>
  <c r="K644" i="5"/>
  <c r="W637" i="5"/>
  <c r="Q644" i="5"/>
  <c r="AB636" i="5"/>
  <c r="J635" i="5"/>
  <c r="J644" i="5"/>
  <c r="U636" i="5"/>
  <c r="P637" i="5"/>
  <c r="AI635" i="5"/>
  <c r="U644" i="5"/>
  <c r="N635" i="5"/>
  <c r="AF636" i="5"/>
  <c r="AA637" i="5"/>
  <c r="K677" i="5"/>
  <c r="I677" i="5"/>
  <c r="H677" i="5"/>
  <c r="H714" i="5"/>
  <c r="J677" i="5"/>
  <c r="AC636" i="5"/>
  <c r="R644" i="5"/>
  <c r="K635" i="5"/>
  <c r="K634" i="5" s="1"/>
  <c r="X637" i="5"/>
  <c r="T714" i="5"/>
  <c r="T677" i="5"/>
  <c r="W677" i="5"/>
  <c r="V677" i="5"/>
  <c r="U677" i="5"/>
  <c r="S644" i="5"/>
  <c r="AD636" i="5"/>
  <c r="L635" i="5"/>
  <c r="Y637" i="5"/>
  <c r="Z644" i="5"/>
  <c r="E636" i="5"/>
  <c r="S635" i="5"/>
  <c r="AF637" i="5"/>
  <c r="AG636" i="5"/>
  <c r="AB637" i="5"/>
  <c r="V644" i="5"/>
  <c r="O635" i="5"/>
  <c r="AM677" i="5"/>
  <c r="P714" i="5"/>
  <c r="P677" i="5"/>
  <c r="R677" i="5"/>
  <c r="Q677" i="5"/>
  <c r="S677" i="5"/>
  <c r="AG637" i="5"/>
  <c r="AA644" i="5"/>
  <c r="T635" i="5"/>
  <c r="F636" i="5"/>
  <c r="AH636" i="5"/>
  <c r="W644" i="5"/>
  <c r="P635" i="5"/>
  <c r="AC637" i="5"/>
  <c r="O637" i="5"/>
  <c r="I644" i="5"/>
  <c r="T636" i="5"/>
  <c r="AH635" i="5"/>
  <c r="AI636" i="5"/>
  <c r="Q635" i="5"/>
  <c r="AD637" i="5"/>
  <c r="X644" i="5"/>
  <c r="AE636" i="5"/>
  <c r="M635" i="5"/>
  <c r="Z637" i="5"/>
  <c r="T644" i="5"/>
  <c r="V739" i="5"/>
  <c r="W739" i="5"/>
  <c r="U739" i="5"/>
  <c r="T739" i="5"/>
  <c r="Z739" i="5"/>
  <c r="AA739" i="5"/>
  <c r="Y739" i="5"/>
  <c r="X739" i="5"/>
  <c r="G739" i="5"/>
  <c r="D739" i="5"/>
  <c r="F739" i="5"/>
  <c r="E739" i="5"/>
  <c r="H698" i="5" l="1"/>
  <c r="H738" i="5"/>
  <c r="J739" i="5" s="1"/>
  <c r="D617" i="5"/>
  <c r="K698" i="5"/>
  <c r="M617" i="5"/>
  <c r="L617" i="5"/>
  <c r="J617" i="5"/>
  <c r="H616" i="5" s="1"/>
  <c r="AD617" i="5"/>
  <c r="AI739" i="5"/>
  <c r="AG739" i="5"/>
  <c r="AF739" i="5"/>
  <c r="U617" i="5"/>
  <c r="H628" i="5"/>
  <c r="P738" i="5"/>
  <c r="P739" i="5" s="1"/>
  <c r="Q617" i="5"/>
  <c r="Z617" i="5"/>
  <c r="AA617" i="5"/>
  <c r="F617" i="5"/>
  <c r="G617" i="5"/>
  <c r="X628" i="5"/>
  <c r="E617" i="5"/>
  <c r="AC617" i="5"/>
  <c r="S617" i="5"/>
  <c r="P616" i="5" s="1"/>
  <c r="P698" i="5"/>
  <c r="T617" i="5"/>
  <c r="S698" i="5"/>
  <c r="AF617" i="5"/>
  <c r="AF616" i="5" s="1"/>
  <c r="Q698" i="5"/>
  <c r="L628" i="5"/>
  <c r="D628" i="5"/>
  <c r="P628" i="5"/>
  <c r="L738" i="5"/>
  <c r="L739" i="5" s="1"/>
  <c r="O698" i="5"/>
  <c r="N698" i="5"/>
  <c r="L698" i="5"/>
  <c r="AM705" i="5"/>
  <c r="AD698" i="5"/>
  <c r="AB698" i="5"/>
  <c r="AC698" i="5"/>
  <c r="AB738" i="5"/>
  <c r="AD739" i="5" s="1"/>
  <c r="AF755" i="5"/>
  <c r="AG755" i="5"/>
  <c r="AH755" i="5"/>
  <c r="Y634" i="5"/>
  <c r="I739" i="5"/>
  <c r="H739" i="5"/>
  <c r="K739" i="5"/>
  <c r="AC755" i="5"/>
  <c r="AD755" i="5"/>
  <c r="AB755" i="5"/>
  <c r="E634" i="5"/>
  <c r="F634" i="5"/>
  <c r="H634" i="5"/>
  <c r="X634" i="5"/>
  <c r="R634" i="5"/>
  <c r="U634" i="5"/>
  <c r="N755" i="5"/>
  <c r="M755" i="5"/>
  <c r="L715" i="5"/>
  <c r="N715" i="5"/>
  <c r="M715" i="5"/>
  <c r="O715" i="5"/>
  <c r="D645" i="5"/>
  <c r="AE634" i="5"/>
  <c r="L634" i="5"/>
  <c r="D634" i="5"/>
  <c r="AH634" i="5"/>
  <c r="V634" i="5"/>
  <c r="E715" i="5"/>
  <c r="F715" i="5"/>
  <c r="D754" i="5"/>
  <c r="G715" i="5"/>
  <c r="D715" i="5"/>
  <c r="L755" i="5"/>
  <c r="S634" i="5"/>
  <c r="O755" i="5"/>
  <c r="Z634" i="5"/>
  <c r="J634" i="5"/>
  <c r="AF645" i="5"/>
  <c r="L645" i="5"/>
  <c r="N634" i="5"/>
  <c r="W634" i="5"/>
  <c r="P634" i="5"/>
  <c r="Q634" i="5"/>
  <c r="AF634" i="5"/>
  <c r="AB634" i="5"/>
  <c r="T645" i="5"/>
  <c r="AC634" i="5"/>
  <c r="T634" i="5"/>
  <c r="M634" i="5"/>
  <c r="P645" i="5"/>
  <c r="O634" i="5"/>
  <c r="K715" i="5"/>
  <c r="AM715" i="5"/>
  <c r="H754" i="5"/>
  <c r="H715" i="5"/>
  <c r="J715" i="5"/>
  <c r="I715" i="5"/>
  <c r="AI634" i="5"/>
  <c r="H645" i="5"/>
  <c r="X645" i="5"/>
  <c r="V715" i="5"/>
  <c r="T754" i="5"/>
  <c r="W715" i="5"/>
  <c r="U715" i="5"/>
  <c r="T715" i="5"/>
  <c r="AD634" i="5"/>
  <c r="AG634" i="5"/>
  <c r="Q715" i="5"/>
  <c r="R715" i="5"/>
  <c r="P715" i="5"/>
  <c r="S715" i="5"/>
  <c r="P754" i="5"/>
  <c r="AA634" i="5"/>
  <c r="AA715" i="5"/>
  <c r="X754" i="5"/>
  <c r="X715" i="5"/>
  <c r="Y715" i="5"/>
  <c r="Z715" i="5"/>
  <c r="L616" i="5" l="1"/>
  <c r="AB616" i="5"/>
  <c r="T616" i="5"/>
  <c r="X616" i="5"/>
  <c r="R739" i="5"/>
  <c r="Q739" i="5"/>
  <c r="S739" i="5"/>
  <c r="D616" i="5"/>
  <c r="AM625" i="5"/>
  <c r="N739" i="5"/>
  <c r="O739" i="5"/>
  <c r="M739" i="5"/>
  <c r="AM743" i="5"/>
  <c r="AE739" i="5"/>
  <c r="AB739" i="5"/>
  <c r="AC739" i="5"/>
  <c r="D633" i="5"/>
  <c r="H633" i="5"/>
  <c r="X633" i="5"/>
  <c r="AF633" i="5"/>
  <c r="E755" i="5"/>
  <c r="F755" i="5"/>
  <c r="G755" i="5"/>
  <c r="D755" i="5"/>
  <c r="T633" i="5"/>
  <c r="P633" i="5"/>
  <c r="L633" i="5"/>
  <c r="AB633" i="5"/>
  <c r="V755" i="5"/>
  <c r="W755" i="5"/>
  <c r="T755" i="5"/>
  <c r="U755" i="5"/>
  <c r="AM727" i="5"/>
  <c r="I755" i="5"/>
  <c r="J755" i="5"/>
  <c r="H755" i="5"/>
  <c r="K755" i="5"/>
  <c r="S755" i="5"/>
  <c r="P755" i="5"/>
  <c r="R755" i="5"/>
  <c r="Q755" i="5"/>
  <c r="Z755" i="5"/>
  <c r="AA755" i="5"/>
  <c r="X755" i="5"/>
  <c r="Y755" i="5"/>
  <c r="AM620" i="5"/>
  <c r="AM624" i="5" l="1"/>
  <c r="AM621" i="5"/>
  <c r="AM622" i="5" s="1"/>
  <c r="AM626" i="5" l="1"/>
  <c r="AM627" i="5" s="1"/>
  <c r="AM636" i="5"/>
  <c r="AM637" i="5" s="1"/>
  <c r="AB674" i="5" l="1"/>
  <c r="H674" i="5"/>
  <c r="L674" i="5"/>
  <c r="T674" i="5"/>
  <c r="P674" i="5"/>
  <c r="AF674" i="5"/>
  <c r="D674" i="5"/>
  <c r="X674" i="5"/>
  <c r="D657" i="5"/>
  <c r="AB657" i="5"/>
  <c r="L657" i="5"/>
  <c r="AF657" i="5"/>
  <c r="X657" i="5"/>
  <c r="P657" i="5"/>
  <c r="H657" i="5"/>
  <c r="T657" i="5"/>
  <c r="H658" i="5" l="1"/>
  <c r="H695" i="5"/>
  <c r="J658" i="5"/>
  <c r="K658" i="5"/>
  <c r="I658" i="5"/>
  <c r="F675" i="5"/>
  <c r="G675" i="5"/>
  <c r="D675" i="5"/>
  <c r="AM675" i="5"/>
  <c r="E675" i="5"/>
  <c r="D712" i="5"/>
  <c r="Y675" i="5"/>
  <c r="X675" i="5"/>
  <c r="AA675" i="5"/>
  <c r="X712" i="5"/>
  <c r="Z675" i="5"/>
  <c r="Q658" i="5"/>
  <c r="R658" i="5"/>
  <c r="P695" i="5"/>
  <c r="P658" i="5"/>
  <c r="S658" i="5"/>
  <c r="AG675" i="5"/>
  <c r="AI675" i="5"/>
  <c r="AF712" i="5"/>
  <c r="AF675" i="5"/>
  <c r="AH675" i="5"/>
  <c r="W658" i="5"/>
  <c r="U658" i="5"/>
  <c r="T658" i="5"/>
  <c r="T695" i="5"/>
  <c r="V658" i="5"/>
  <c r="Z658" i="5"/>
  <c r="X695" i="5"/>
  <c r="X658" i="5"/>
  <c r="AA658" i="5"/>
  <c r="Y658" i="5"/>
  <c r="Q675" i="5"/>
  <c r="S675" i="5"/>
  <c r="P675" i="5"/>
  <c r="P712" i="5"/>
  <c r="R675" i="5"/>
  <c r="AF695" i="5"/>
  <c r="AH658" i="5"/>
  <c r="AG658" i="5"/>
  <c r="AF658" i="5"/>
  <c r="AI658" i="5"/>
  <c r="W675" i="5"/>
  <c r="V675" i="5"/>
  <c r="U675" i="5"/>
  <c r="T675" i="5"/>
  <c r="T712" i="5"/>
  <c r="L695" i="5"/>
  <c r="M658" i="5"/>
  <c r="O658" i="5"/>
  <c r="L658" i="5"/>
  <c r="N658" i="5"/>
  <c r="N675" i="5"/>
  <c r="L675" i="5"/>
  <c r="M675" i="5"/>
  <c r="O675" i="5"/>
  <c r="L712" i="5"/>
  <c r="AC658" i="5"/>
  <c r="AB658" i="5"/>
  <c r="AB695" i="5"/>
  <c r="AD658" i="5"/>
  <c r="AE658" i="5"/>
  <c r="K675" i="5"/>
  <c r="H675" i="5"/>
  <c r="I675" i="5"/>
  <c r="J675" i="5"/>
  <c r="H712" i="5"/>
  <c r="AM665" i="5"/>
  <c r="E658" i="5"/>
  <c r="D695" i="5"/>
  <c r="D658" i="5"/>
  <c r="G658" i="5"/>
  <c r="F658" i="5"/>
  <c r="AE675" i="5"/>
  <c r="AC675" i="5"/>
  <c r="AB712" i="5"/>
  <c r="AB675" i="5"/>
  <c r="AD675" i="5"/>
  <c r="AB750" i="5" l="1"/>
  <c r="AD713" i="5"/>
  <c r="AC713" i="5"/>
  <c r="AE713" i="5"/>
  <c r="AB713" i="5"/>
  <c r="D680" i="5"/>
  <c r="J673" i="5"/>
  <c r="AC671" i="5"/>
  <c r="O672" i="5"/>
  <c r="V671" i="5"/>
  <c r="AC680" i="5"/>
  <c r="H672" i="5"/>
  <c r="AI673" i="5"/>
  <c r="H750" i="5"/>
  <c r="K713" i="5"/>
  <c r="J713" i="5"/>
  <c r="I713" i="5"/>
  <c r="H713" i="5"/>
  <c r="I655" i="5"/>
  <c r="R654" i="5"/>
  <c r="AD656" i="5"/>
  <c r="AB663" i="5"/>
  <c r="AH654" i="5"/>
  <c r="N656" i="5"/>
  <c r="Y655" i="5"/>
  <c r="L663" i="5"/>
  <c r="P671" i="5"/>
  <c r="AC673" i="5"/>
  <c r="AH672" i="5"/>
  <c r="W680" i="5"/>
  <c r="V673" i="5"/>
  <c r="AA672" i="5"/>
  <c r="P680" i="5"/>
  <c r="I671" i="5"/>
  <c r="L654" i="5"/>
  <c r="X656" i="5"/>
  <c r="AI655" i="5"/>
  <c r="V663" i="5"/>
  <c r="I673" i="5"/>
  <c r="AB671" i="5"/>
  <c r="N672" i="5"/>
  <c r="AI680" i="5"/>
  <c r="AA713" i="5"/>
  <c r="Y713" i="5"/>
  <c r="X713" i="5"/>
  <c r="Z713" i="5"/>
  <c r="X750" i="5"/>
  <c r="G680" i="5"/>
  <c r="AF671" i="5"/>
  <c r="M673" i="5"/>
  <c r="R672" i="5"/>
  <c r="S671" i="5"/>
  <c r="AF673" i="5"/>
  <c r="E672" i="5"/>
  <c r="Z680" i="5"/>
  <c r="AE680" i="5"/>
  <c r="X671" i="5"/>
  <c r="E673" i="5"/>
  <c r="J672" i="5"/>
  <c r="P673" i="5"/>
  <c r="U672" i="5"/>
  <c r="AI671" i="5"/>
  <c r="J680" i="5"/>
  <c r="J655" i="5"/>
  <c r="AE656" i="5"/>
  <c r="S654" i="5"/>
  <c r="AC663" i="5"/>
  <c r="O663" i="5"/>
  <c r="AB655" i="5"/>
  <c r="Q656" i="5"/>
  <c r="E654" i="5"/>
  <c r="E656" i="5"/>
  <c r="P655" i="5"/>
  <c r="Y654" i="5"/>
  <c r="AI663" i="5"/>
  <c r="L671" i="5"/>
  <c r="Y673" i="5"/>
  <c r="AD672" i="5"/>
  <c r="S680" i="5"/>
  <c r="T696" i="5"/>
  <c r="W696" i="5"/>
  <c r="V696" i="5"/>
  <c r="U696" i="5"/>
  <c r="T733" i="5"/>
  <c r="G673" i="5"/>
  <c r="AG680" i="5"/>
  <c r="Z671" i="5"/>
  <c r="L672" i="5"/>
  <c r="AA680" i="5"/>
  <c r="T671" i="5"/>
  <c r="F672" i="5"/>
  <c r="AG673" i="5"/>
  <c r="F680" i="5"/>
  <c r="AE671" i="5"/>
  <c r="Q672" i="5"/>
  <c r="L673" i="5"/>
  <c r="AE696" i="5"/>
  <c r="AB733" i="5"/>
  <c r="AC696" i="5"/>
  <c r="AD696" i="5"/>
  <c r="AB696" i="5"/>
  <c r="AI713" i="5"/>
  <c r="AG713" i="5"/>
  <c r="AH713" i="5"/>
  <c r="AF713" i="5"/>
  <c r="AF750" i="5"/>
  <c r="AB654" i="5"/>
  <c r="H656" i="5"/>
  <c r="S655" i="5"/>
  <c r="F663" i="5"/>
  <c r="O673" i="5"/>
  <c r="AH671" i="5"/>
  <c r="T672" i="5"/>
  <c r="I680" i="5"/>
  <c r="M713" i="5"/>
  <c r="O713" i="5"/>
  <c r="L713" i="5"/>
  <c r="L750" i="5"/>
  <c r="N713" i="5"/>
  <c r="Z655" i="5"/>
  <c r="AI654" i="5"/>
  <c r="O656" i="5"/>
  <c r="M663" i="5"/>
  <c r="M655" i="5"/>
  <c r="AH656" i="5"/>
  <c r="V654" i="5"/>
  <c r="AF663" i="5"/>
  <c r="J671" i="5"/>
  <c r="Q680" i="5"/>
  <c r="AB672" i="5"/>
  <c r="W673" i="5"/>
  <c r="V656" i="5"/>
  <c r="J654" i="5"/>
  <c r="AG655" i="5"/>
  <c r="T663" i="5"/>
  <c r="U656" i="5"/>
  <c r="S663" i="5"/>
  <c r="AF655" i="5"/>
  <c r="I654" i="5"/>
  <c r="Q671" i="5"/>
  <c r="X680" i="5"/>
  <c r="AD673" i="5"/>
  <c r="AI672" i="5"/>
  <c r="K656" i="5"/>
  <c r="V655" i="5"/>
  <c r="AE654" i="5"/>
  <c r="I663" i="5"/>
  <c r="AA655" i="5"/>
  <c r="D654" i="5"/>
  <c r="P656" i="5"/>
  <c r="N663" i="5"/>
  <c r="I656" i="5"/>
  <c r="G663" i="5"/>
  <c r="AC654" i="5"/>
  <c r="T655" i="5"/>
  <c r="S672" i="5"/>
  <c r="AG671" i="5"/>
  <c r="N673" i="5"/>
  <c r="H680" i="5"/>
  <c r="U673" i="5"/>
  <c r="H671" i="5"/>
  <c r="O680" i="5"/>
  <c r="Z672" i="5"/>
  <c r="N696" i="5"/>
  <c r="L696" i="5"/>
  <c r="M696" i="5"/>
  <c r="O696" i="5"/>
  <c r="L733" i="5"/>
  <c r="W654" i="5"/>
  <c r="AG663" i="5"/>
  <c r="N655" i="5"/>
  <c r="AI656" i="5"/>
  <c r="F655" i="5"/>
  <c r="O654" i="5"/>
  <c r="Y663" i="5"/>
  <c r="AA656" i="5"/>
  <c r="AH655" i="5"/>
  <c r="W656" i="5"/>
  <c r="K654" i="5"/>
  <c r="U663" i="5"/>
  <c r="AC655" i="5"/>
  <c r="R656" i="5"/>
  <c r="F654" i="5"/>
  <c r="P663" i="5"/>
  <c r="R671" i="5"/>
  <c r="Y680" i="5"/>
  <c r="AE673" i="5"/>
  <c r="D672" i="5"/>
  <c r="K663" i="5"/>
  <c r="M656" i="5"/>
  <c r="X655" i="5"/>
  <c r="AG654" i="5"/>
  <c r="R713" i="5"/>
  <c r="P713" i="5"/>
  <c r="Q713" i="5"/>
  <c r="P750" i="5"/>
  <c r="S713" i="5"/>
  <c r="D663" i="5"/>
  <c r="F656" i="5"/>
  <c r="Q655" i="5"/>
  <c r="Z654" i="5"/>
  <c r="D671" i="5"/>
  <c r="K680" i="5"/>
  <c r="Q673" i="5"/>
  <c r="V672" i="5"/>
  <c r="X672" i="5"/>
  <c r="M680" i="5"/>
  <c r="S673" i="5"/>
  <c r="F671" i="5"/>
  <c r="U713" i="5"/>
  <c r="W713" i="5"/>
  <c r="V713" i="5"/>
  <c r="T750" i="5"/>
  <c r="T713" i="5"/>
  <c r="O655" i="5"/>
  <c r="X654" i="5"/>
  <c r="D656" i="5"/>
  <c r="AH663" i="5"/>
  <c r="AC656" i="5"/>
  <c r="H655" i="5"/>
  <c r="Q654" i="5"/>
  <c r="AA663" i="5"/>
  <c r="W663" i="5"/>
  <c r="D655" i="5"/>
  <c r="M654" i="5"/>
  <c r="Y656" i="5"/>
  <c r="P733" i="5"/>
  <c r="S696" i="5"/>
  <c r="R696" i="5"/>
  <c r="Q696" i="5"/>
  <c r="P696" i="5"/>
  <c r="G713" i="5"/>
  <c r="D750" i="5"/>
  <c r="F713" i="5"/>
  <c r="AM713" i="5"/>
  <c r="D713" i="5"/>
  <c r="E713" i="5"/>
  <c r="AF654" i="5"/>
  <c r="W655" i="5"/>
  <c r="L656" i="5"/>
  <c r="J663" i="5"/>
  <c r="AG672" i="5"/>
  <c r="O671" i="5"/>
  <c r="V680" i="5"/>
  <c r="AB673" i="5"/>
  <c r="AD680" i="5"/>
  <c r="I672" i="5"/>
  <c r="W671" i="5"/>
  <c r="D673" i="5"/>
  <c r="F696" i="5"/>
  <c r="AM703" i="5"/>
  <c r="D696" i="5"/>
  <c r="E696" i="5"/>
  <c r="G696" i="5"/>
  <c r="D733" i="5"/>
  <c r="U654" i="5"/>
  <c r="AG656" i="5"/>
  <c r="L655" i="5"/>
  <c r="AE663" i="5"/>
  <c r="E671" i="5"/>
  <c r="L680" i="5"/>
  <c r="R673" i="5"/>
  <c r="W672" i="5"/>
  <c r="Z673" i="5"/>
  <c r="T680" i="5"/>
  <c r="AE672" i="5"/>
  <c r="M671" i="5"/>
  <c r="AI696" i="5"/>
  <c r="AF733" i="5"/>
  <c r="AG696" i="5"/>
  <c r="AF696" i="5"/>
  <c r="AH696" i="5"/>
  <c r="E655" i="5"/>
  <c r="Z656" i="5"/>
  <c r="N654" i="5"/>
  <c r="X663" i="5"/>
  <c r="AH680" i="5"/>
  <c r="AA671" i="5"/>
  <c r="M672" i="5"/>
  <c r="H673" i="5"/>
  <c r="AE655" i="5"/>
  <c r="H654" i="5"/>
  <c r="T656" i="5"/>
  <c r="R663" i="5"/>
  <c r="K673" i="5"/>
  <c r="AD671" i="5"/>
  <c r="AD670" i="5" s="1"/>
  <c r="E680" i="5"/>
  <c r="P672" i="5"/>
  <c r="J696" i="5"/>
  <c r="H733" i="5"/>
  <c r="H696" i="5"/>
  <c r="K696" i="5"/>
  <c r="I696" i="5"/>
  <c r="Z663" i="5"/>
  <c r="AB656" i="5"/>
  <c r="G655" i="5"/>
  <c r="P654" i="5"/>
  <c r="AH673" i="5"/>
  <c r="AB680" i="5"/>
  <c r="G672" i="5"/>
  <c r="U671" i="5"/>
  <c r="E663" i="5"/>
  <c r="AA654" i="5"/>
  <c r="R655" i="5"/>
  <c r="G656" i="5"/>
  <c r="AD663" i="5"/>
  <c r="AF656" i="5"/>
  <c r="K655" i="5"/>
  <c r="T654" i="5"/>
  <c r="Y672" i="5"/>
  <c r="G671" i="5"/>
  <c r="T673" i="5"/>
  <c r="N680" i="5"/>
  <c r="AA673" i="5"/>
  <c r="U680" i="5"/>
  <c r="N671" i="5"/>
  <c r="AF672" i="5"/>
  <c r="R680" i="5"/>
  <c r="X673" i="5"/>
  <c r="K671" i="5"/>
  <c r="AC672" i="5"/>
  <c r="Y696" i="5"/>
  <c r="X696" i="5"/>
  <c r="X733" i="5"/>
  <c r="AA696" i="5"/>
  <c r="Z696" i="5"/>
  <c r="K672" i="5"/>
  <c r="AF680" i="5"/>
  <c r="Y671" i="5"/>
  <c r="F673" i="5"/>
  <c r="Q663" i="5"/>
  <c r="G654" i="5"/>
  <c r="S656" i="5"/>
  <c r="AD655" i="5"/>
  <c r="H663" i="5"/>
  <c r="J656" i="5"/>
  <c r="AD654" i="5"/>
  <c r="U655" i="5"/>
  <c r="S670" i="5" l="1"/>
  <c r="H653" i="5"/>
  <c r="AF681" i="5"/>
  <c r="K670" i="5"/>
  <c r="X653" i="5"/>
  <c r="U653" i="5"/>
  <c r="AG653" i="5"/>
  <c r="P664" i="5"/>
  <c r="AH670" i="5"/>
  <c r="AB670" i="5"/>
  <c r="AC670" i="5"/>
  <c r="H664" i="5"/>
  <c r="M670" i="5"/>
  <c r="O670" i="5"/>
  <c r="X670" i="5"/>
  <c r="N670" i="5"/>
  <c r="X664" i="5"/>
  <c r="AE670" i="5"/>
  <c r="P653" i="5"/>
  <c r="M653" i="5"/>
  <c r="G670" i="5"/>
  <c r="AA653" i="5"/>
  <c r="D681" i="5"/>
  <c r="W670" i="5"/>
  <c r="F734" i="5"/>
  <c r="D774" i="5"/>
  <c r="AM741" i="5"/>
  <c r="D734" i="5"/>
  <c r="E734" i="5"/>
  <c r="G734" i="5"/>
  <c r="F653" i="5"/>
  <c r="H681" i="5"/>
  <c r="T664" i="5"/>
  <c r="AF664" i="5"/>
  <c r="E653" i="5"/>
  <c r="Y751" i="5"/>
  <c r="Z751" i="5"/>
  <c r="X751" i="5"/>
  <c r="X790" i="5"/>
  <c r="AA751" i="5"/>
  <c r="AH653" i="5"/>
  <c r="J670" i="5"/>
  <c r="AA670" i="5"/>
  <c r="AF653" i="5"/>
  <c r="D664" i="5"/>
  <c r="O653" i="5"/>
  <c r="V653" i="5"/>
  <c r="L790" i="5"/>
  <c r="O751" i="5"/>
  <c r="M751" i="5"/>
  <c r="N751" i="5"/>
  <c r="L751" i="5"/>
  <c r="AI670" i="5"/>
  <c r="E670" i="5"/>
  <c r="AB664" i="5"/>
  <c r="K751" i="5"/>
  <c r="H790" i="5"/>
  <c r="H751" i="5"/>
  <c r="I751" i="5"/>
  <c r="J751" i="5"/>
  <c r="M734" i="5"/>
  <c r="N734" i="5"/>
  <c r="L774" i="5"/>
  <c r="L734" i="5"/>
  <c r="O734" i="5"/>
  <c r="T653" i="5"/>
  <c r="AI734" i="5"/>
  <c r="AF774" i="5"/>
  <c r="AG734" i="5"/>
  <c r="AF734" i="5"/>
  <c r="AH734" i="5"/>
  <c r="L681" i="5"/>
  <c r="Q653" i="5"/>
  <c r="V751" i="5"/>
  <c r="T790" i="5"/>
  <c r="T751" i="5"/>
  <c r="W751" i="5"/>
  <c r="U751" i="5"/>
  <c r="D653" i="5"/>
  <c r="X681" i="5"/>
  <c r="J653" i="5"/>
  <c r="U670" i="5"/>
  <c r="X774" i="5"/>
  <c r="AA734" i="5"/>
  <c r="Z734" i="5"/>
  <c r="Y734" i="5"/>
  <c r="X734" i="5"/>
  <c r="P751" i="5"/>
  <c r="P790" i="5"/>
  <c r="R751" i="5"/>
  <c r="S751" i="5"/>
  <c r="Q751" i="5"/>
  <c r="Q670" i="5"/>
  <c r="AG670" i="5"/>
  <c r="W734" i="5"/>
  <c r="U734" i="5"/>
  <c r="T774" i="5"/>
  <c r="V734" i="5"/>
  <c r="T734" i="5"/>
  <c r="L670" i="5"/>
  <c r="R653" i="5"/>
  <c r="AB681" i="5"/>
  <c r="N653" i="5"/>
  <c r="P774" i="5"/>
  <c r="S734" i="5"/>
  <c r="Q734" i="5"/>
  <c r="R734" i="5"/>
  <c r="P734" i="5"/>
  <c r="K653" i="5"/>
  <c r="Z670" i="5"/>
  <c r="I653" i="5"/>
  <c r="AB653" i="5"/>
  <c r="R670" i="5"/>
  <c r="L653" i="5"/>
  <c r="P670" i="5"/>
  <c r="G653" i="5"/>
  <c r="J734" i="5"/>
  <c r="H774" i="5"/>
  <c r="H734" i="5"/>
  <c r="K734" i="5"/>
  <c r="I734" i="5"/>
  <c r="D670" i="5"/>
  <c r="AC653" i="5"/>
  <c r="AE653" i="5"/>
  <c r="AF751" i="5"/>
  <c r="AF790" i="5"/>
  <c r="AI751" i="5"/>
  <c r="AG751" i="5"/>
  <c r="AH751" i="5"/>
  <c r="AD734" i="5"/>
  <c r="AB734" i="5"/>
  <c r="AE734" i="5"/>
  <c r="AB774" i="5"/>
  <c r="AC734" i="5"/>
  <c r="T670" i="5"/>
  <c r="Y653" i="5"/>
  <c r="S653" i="5"/>
  <c r="I670" i="5"/>
  <c r="L664" i="5"/>
  <c r="V670" i="5"/>
  <c r="AD653" i="5"/>
  <c r="Y670" i="5"/>
  <c r="T681" i="5"/>
  <c r="G751" i="5"/>
  <c r="D751" i="5"/>
  <c r="F751" i="5"/>
  <c r="D790" i="5"/>
  <c r="AM751" i="5"/>
  <c r="E751" i="5"/>
  <c r="F670" i="5"/>
  <c r="Z653" i="5"/>
  <c r="W653" i="5"/>
  <c r="H670" i="5"/>
  <c r="AI653" i="5"/>
  <c r="AF670" i="5"/>
  <c r="P681" i="5"/>
  <c r="AB751" i="5"/>
  <c r="AE751" i="5"/>
  <c r="AB790" i="5"/>
  <c r="AD751" i="5"/>
  <c r="AC751" i="5"/>
  <c r="AB669" i="5" l="1"/>
  <c r="L669" i="5"/>
  <c r="X652" i="5"/>
  <c r="L652" i="5"/>
  <c r="AF669" i="5"/>
  <c r="H652" i="5"/>
  <c r="P669" i="5"/>
  <c r="T669" i="5"/>
  <c r="D669" i="5"/>
  <c r="T652" i="5"/>
  <c r="G775" i="5"/>
  <c r="F775" i="5"/>
  <c r="D775" i="5"/>
  <c r="AM779" i="5"/>
  <c r="E775" i="5"/>
  <c r="V791" i="5"/>
  <c r="T791" i="5"/>
  <c r="W791" i="5"/>
  <c r="U791" i="5"/>
  <c r="H669" i="5"/>
  <c r="W775" i="5"/>
  <c r="V775" i="5"/>
  <c r="U775" i="5"/>
  <c r="T775" i="5"/>
  <c r="S791" i="5"/>
  <c r="P791" i="5"/>
  <c r="Q791" i="5"/>
  <c r="R791" i="5"/>
  <c r="P652" i="5"/>
  <c r="K791" i="5"/>
  <c r="J791" i="5"/>
  <c r="I791" i="5"/>
  <c r="H791" i="5"/>
  <c r="AA775" i="5"/>
  <c r="Z775" i="5"/>
  <c r="X775" i="5"/>
  <c r="Y775" i="5"/>
  <c r="AB652" i="5"/>
  <c r="R775" i="5"/>
  <c r="P775" i="5"/>
  <c r="Q775" i="5"/>
  <c r="S775" i="5"/>
  <c r="M791" i="5"/>
  <c r="O791" i="5"/>
  <c r="L791" i="5"/>
  <c r="N791" i="5"/>
  <c r="D652" i="5"/>
  <c r="N775" i="5"/>
  <c r="O775" i="5"/>
  <c r="M775" i="5"/>
  <c r="L775" i="5"/>
  <c r="Z791" i="5"/>
  <c r="AA791" i="5"/>
  <c r="Y791" i="5"/>
  <c r="X791" i="5"/>
  <c r="AM656" i="5"/>
  <c r="AE791" i="5"/>
  <c r="AD791" i="5"/>
  <c r="AC791" i="5"/>
  <c r="AB791" i="5"/>
  <c r="X669" i="5"/>
  <c r="AI791" i="5"/>
  <c r="AF791" i="5"/>
  <c r="AH791" i="5"/>
  <c r="AG791" i="5"/>
  <c r="H775" i="5"/>
  <c r="K775" i="5"/>
  <c r="J775" i="5"/>
  <c r="I775" i="5"/>
  <c r="AB775" i="5"/>
  <c r="AE775" i="5"/>
  <c r="AD775" i="5"/>
  <c r="AC775" i="5"/>
  <c r="AM661" i="5"/>
  <c r="G791" i="5"/>
  <c r="D791" i="5"/>
  <c r="F791" i="5"/>
  <c r="AM763" i="5"/>
  <c r="E791" i="5"/>
  <c r="AG775" i="5"/>
  <c r="AH775" i="5"/>
  <c r="AI775" i="5"/>
  <c r="AF775" i="5"/>
  <c r="AF652" i="5"/>
  <c r="AM660" i="5" l="1"/>
  <c r="AM657" i="5"/>
  <c r="AM658" i="5" s="1"/>
  <c r="AM662" i="5" l="1"/>
  <c r="AM663" i="5" s="1"/>
  <c r="AM672" i="5"/>
  <c r="AM673" i="5" s="1"/>
  <c r="AB693" i="5" l="1"/>
  <c r="L693" i="5"/>
  <c r="X693" i="5"/>
  <c r="AF693" i="5"/>
  <c r="D693" i="5"/>
  <c r="T693" i="5"/>
  <c r="H693" i="5"/>
  <c r="P693" i="5"/>
  <c r="X710" i="5"/>
  <c r="P710" i="5"/>
  <c r="D710" i="5"/>
  <c r="AF710" i="5"/>
  <c r="H710" i="5"/>
  <c r="L710" i="5"/>
  <c r="T710" i="5"/>
  <c r="AB710" i="5"/>
  <c r="R694" i="5" l="1"/>
  <c r="S694" i="5"/>
  <c r="P731" i="5"/>
  <c r="Q694" i="5"/>
  <c r="P694" i="5"/>
  <c r="W711" i="5"/>
  <c r="T748" i="5"/>
  <c r="V711" i="5"/>
  <c r="U711" i="5"/>
  <c r="T711" i="5"/>
  <c r="J694" i="5"/>
  <c r="I694" i="5"/>
  <c r="H731" i="5"/>
  <c r="K694" i="5"/>
  <c r="H694" i="5"/>
  <c r="L711" i="5"/>
  <c r="M711" i="5"/>
  <c r="N711" i="5"/>
  <c r="L748" i="5"/>
  <c r="O711" i="5"/>
  <c r="W694" i="5"/>
  <c r="U694" i="5"/>
  <c r="T694" i="5"/>
  <c r="V694" i="5"/>
  <c r="T731" i="5"/>
  <c r="I711" i="5"/>
  <c r="H711" i="5"/>
  <c r="K711" i="5"/>
  <c r="H748" i="5"/>
  <c r="J711" i="5"/>
  <c r="G694" i="5"/>
  <c r="E694" i="5"/>
  <c r="D694" i="5"/>
  <c r="AM701" i="5"/>
  <c r="F694" i="5"/>
  <c r="D731" i="5"/>
  <c r="AI711" i="5"/>
  <c r="AF748" i="5"/>
  <c r="AG711" i="5"/>
  <c r="AF711" i="5"/>
  <c r="AH711" i="5"/>
  <c r="AF694" i="5"/>
  <c r="AH694" i="5"/>
  <c r="AG694" i="5"/>
  <c r="AI694" i="5"/>
  <c r="AF731" i="5"/>
  <c r="AC711" i="5"/>
  <c r="AB748" i="5"/>
  <c r="AD711" i="5"/>
  <c r="AE711" i="5"/>
  <c r="AB711" i="5"/>
  <c r="E711" i="5"/>
  <c r="G711" i="5"/>
  <c r="D748" i="5"/>
  <c r="AM711" i="5"/>
  <c r="D711" i="5"/>
  <c r="F711" i="5"/>
  <c r="Z694" i="5"/>
  <c r="AA694" i="5"/>
  <c r="X731" i="5"/>
  <c r="Y694" i="5"/>
  <c r="X694" i="5"/>
  <c r="S711" i="5"/>
  <c r="Q711" i="5"/>
  <c r="R711" i="5"/>
  <c r="P711" i="5"/>
  <c r="P748" i="5"/>
  <c r="O694" i="5"/>
  <c r="L694" i="5"/>
  <c r="L731" i="5"/>
  <c r="N694" i="5"/>
  <c r="M694" i="5"/>
  <c r="AA711" i="5"/>
  <c r="Y711" i="5"/>
  <c r="X748" i="5"/>
  <c r="Z711" i="5"/>
  <c r="X711" i="5"/>
  <c r="AC694" i="5"/>
  <c r="AE694" i="5"/>
  <c r="AB694" i="5"/>
  <c r="AB731" i="5"/>
  <c r="AD694" i="5"/>
  <c r="E707" i="5" l="1"/>
  <c r="R709" i="5"/>
  <c r="L716" i="5"/>
  <c r="W708" i="5"/>
  <c r="AG692" i="5"/>
  <c r="L691" i="5"/>
  <c r="U690" i="5"/>
  <c r="AE699" i="5"/>
  <c r="P692" i="5"/>
  <c r="AA691" i="5"/>
  <c r="D690" i="5"/>
  <c r="N699" i="5"/>
  <c r="S716" i="5"/>
  <c r="AD708" i="5"/>
  <c r="L707" i="5"/>
  <c r="Y709" i="5"/>
  <c r="H708" i="5"/>
  <c r="V707" i="5"/>
  <c r="AI709" i="5"/>
  <c r="AC716" i="5"/>
  <c r="Z707" i="5"/>
  <c r="G709" i="5"/>
  <c r="AG716" i="5"/>
  <c r="L708" i="5"/>
  <c r="I692" i="5"/>
  <c r="T691" i="5"/>
  <c r="AC690" i="5"/>
  <c r="G699" i="5"/>
  <c r="T699" i="5"/>
  <c r="J690" i="5"/>
  <c r="V692" i="5"/>
  <c r="AG691" i="5"/>
  <c r="U691" i="5"/>
  <c r="AD690" i="5"/>
  <c r="J692" i="5"/>
  <c r="H699" i="5"/>
  <c r="T786" i="5"/>
  <c r="U749" i="5"/>
  <c r="V749" i="5"/>
  <c r="W749" i="5"/>
  <c r="T749" i="5"/>
  <c r="I691" i="5"/>
  <c r="R690" i="5"/>
  <c r="AD692" i="5"/>
  <c r="AB699" i="5"/>
  <c r="AB709" i="5"/>
  <c r="V716" i="5"/>
  <c r="AG708" i="5"/>
  <c r="O707" i="5"/>
  <c r="AC699" i="5"/>
  <c r="J691" i="5"/>
  <c r="S690" i="5"/>
  <c r="AE692" i="5"/>
  <c r="L769" i="5"/>
  <c r="N732" i="5"/>
  <c r="O732" i="5"/>
  <c r="L732" i="5"/>
  <c r="M732" i="5"/>
  <c r="Z692" i="5"/>
  <c r="X699" i="5"/>
  <c r="E691" i="5"/>
  <c r="N690" i="5"/>
  <c r="E749" i="5"/>
  <c r="D786" i="5"/>
  <c r="G749" i="5"/>
  <c r="D749" i="5"/>
  <c r="F749" i="5"/>
  <c r="AM749" i="5"/>
  <c r="AG732" i="5"/>
  <c r="AF769" i="5"/>
  <c r="AI732" i="5"/>
  <c r="AH732" i="5"/>
  <c r="AF732" i="5"/>
  <c r="AI749" i="5"/>
  <c r="AG749" i="5"/>
  <c r="AF786" i="5"/>
  <c r="AH749" i="5"/>
  <c r="AF749" i="5"/>
  <c r="U708" i="5"/>
  <c r="AI707" i="5"/>
  <c r="P709" i="5"/>
  <c r="J716" i="5"/>
  <c r="K690" i="5"/>
  <c r="U699" i="5"/>
  <c r="AH691" i="5"/>
  <c r="W692" i="5"/>
  <c r="K699" i="5"/>
  <c r="AG690" i="5"/>
  <c r="M692" i="5"/>
  <c r="X691" i="5"/>
  <c r="AH708" i="5"/>
  <c r="AC709" i="5"/>
  <c r="P707" i="5"/>
  <c r="W716" i="5"/>
  <c r="L690" i="5"/>
  <c r="AI691" i="5"/>
  <c r="V699" i="5"/>
  <c r="X692" i="5"/>
  <c r="Q707" i="5"/>
  <c r="AI708" i="5"/>
  <c r="AD709" i="5"/>
  <c r="X716" i="5"/>
  <c r="Y691" i="5"/>
  <c r="AH690" i="5"/>
  <c r="N692" i="5"/>
  <c r="L699" i="5"/>
  <c r="O690" i="5"/>
  <c r="F691" i="5"/>
  <c r="Y699" i="5"/>
  <c r="AA692" i="5"/>
  <c r="R708" i="5"/>
  <c r="AF707" i="5"/>
  <c r="M709" i="5"/>
  <c r="G716" i="5"/>
  <c r="P691" i="5"/>
  <c r="AI699" i="5"/>
  <c r="E692" i="5"/>
  <c r="Y690" i="5"/>
  <c r="AB707" i="5"/>
  <c r="I709" i="5"/>
  <c r="N708" i="5"/>
  <c r="AI716" i="5"/>
  <c r="H786" i="5"/>
  <c r="I749" i="5"/>
  <c r="K749" i="5"/>
  <c r="H749" i="5"/>
  <c r="J749" i="5"/>
  <c r="Y692" i="5"/>
  <c r="D691" i="5"/>
  <c r="M690" i="5"/>
  <c r="W699" i="5"/>
  <c r="H769" i="5"/>
  <c r="K732" i="5"/>
  <c r="J732" i="5"/>
  <c r="I732" i="5"/>
  <c r="H732" i="5"/>
  <c r="R692" i="5"/>
  <c r="F690" i="5"/>
  <c r="AC691" i="5"/>
  <c r="P699" i="5"/>
  <c r="J709" i="5"/>
  <c r="AC707" i="5"/>
  <c r="D716" i="5"/>
  <c r="O708" i="5"/>
  <c r="Z716" i="5"/>
  <c r="E708" i="5"/>
  <c r="S707" i="5"/>
  <c r="AF709" i="5"/>
  <c r="Q692" i="5"/>
  <c r="AB691" i="5"/>
  <c r="E690" i="5"/>
  <c r="O699" i="5"/>
  <c r="AA732" i="5"/>
  <c r="X769" i="5"/>
  <c r="Z732" i="5"/>
  <c r="Y732" i="5"/>
  <c r="X732" i="5"/>
  <c r="P708" i="5"/>
  <c r="AD707" i="5"/>
  <c r="K709" i="5"/>
  <c r="E716" i="5"/>
  <c r="AG699" i="5"/>
  <c r="AI692" i="5"/>
  <c r="W690" i="5"/>
  <c r="N691" i="5"/>
  <c r="E732" i="5"/>
  <c r="D769" i="5"/>
  <c r="AM739" i="5"/>
  <c r="G732" i="5"/>
  <c r="F732" i="5"/>
  <c r="D732" i="5"/>
  <c r="V708" i="5"/>
  <c r="Q709" i="5"/>
  <c r="D707" i="5"/>
  <c r="K716" i="5"/>
  <c r="H707" i="5"/>
  <c r="O716" i="5"/>
  <c r="Z708" i="5"/>
  <c r="U709" i="5"/>
  <c r="K692" i="5"/>
  <c r="V691" i="5"/>
  <c r="AE690" i="5"/>
  <c r="I699" i="5"/>
  <c r="S692" i="5"/>
  <c r="Q699" i="5"/>
  <c r="AD691" i="5"/>
  <c r="G690" i="5"/>
  <c r="E699" i="5"/>
  <c r="AA690" i="5"/>
  <c r="R691" i="5"/>
  <c r="G692" i="5"/>
  <c r="AA749" i="5"/>
  <c r="X786" i="5"/>
  <c r="Y749" i="5"/>
  <c r="Z749" i="5"/>
  <c r="X749" i="5"/>
  <c r="S749" i="5"/>
  <c r="Q749" i="5"/>
  <c r="P786" i="5"/>
  <c r="R749" i="5"/>
  <c r="P749" i="5"/>
  <c r="H691" i="5"/>
  <c r="AC692" i="5"/>
  <c r="AA699" i="5"/>
  <c r="Q690" i="5"/>
  <c r="G708" i="5"/>
  <c r="AH709" i="5"/>
  <c r="AB716" i="5"/>
  <c r="U707" i="5"/>
  <c r="O691" i="5"/>
  <c r="X690" i="5"/>
  <c r="D692" i="5"/>
  <c r="AH699" i="5"/>
  <c r="S691" i="5"/>
  <c r="AB690" i="5"/>
  <c r="F699" i="5"/>
  <c r="H692" i="5"/>
  <c r="S708" i="5"/>
  <c r="AG707" i="5"/>
  <c r="H716" i="5"/>
  <c r="N709" i="5"/>
  <c r="L749" i="5"/>
  <c r="M749" i="5"/>
  <c r="L786" i="5"/>
  <c r="N749" i="5"/>
  <c r="O749" i="5"/>
  <c r="W691" i="5"/>
  <c r="AF690" i="5"/>
  <c r="J699" i="5"/>
  <c r="L692" i="5"/>
  <c r="P769" i="5"/>
  <c r="Q732" i="5"/>
  <c r="R732" i="5"/>
  <c r="S732" i="5"/>
  <c r="P732" i="5"/>
  <c r="Z691" i="5"/>
  <c r="M699" i="5"/>
  <c r="O692" i="5"/>
  <c r="AI690" i="5"/>
  <c r="Y707" i="5"/>
  <c r="F709" i="5"/>
  <c r="AF716" i="5"/>
  <c r="K708" i="5"/>
  <c r="T690" i="5"/>
  <c r="AF692" i="5"/>
  <c r="K691" i="5"/>
  <c r="AD699" i="5"/>
  <c r="AE709" i="5"/>
  <c r="Y716" i="5"/>
  <c r="D708" i="5"/>
  <c r="R707" i="5"/>
  <c r="I707" i="5"/>
  <c r="AA708" i="5"/>
  <c r="V709" i="5"/>
  <c r="P716" i="5"/>
  <c r="P690" i="5"/>
  <c r="Z699" i="5"/>
  <c r="AB692" i="5"/>
  <c r="G691" i="5"/>
  <c r="E709" i="5"/>
  <c r="AE716" i="5"/>
  <c r="J708" i="5"/>
  <c r="X707" i="5"/>
  <c r="V690" i="5"/>
  <c r="M691" i="5"/>
  <c r="AF699" i="5"/>
  <c r="AH692" i="5"/>
  <c r="AH707" i="5"/>
  <c r="O709" i="5"/>
  <c r="T708" i="5"/>
  <c r="I716" i="5"/>
  <c r="Y708" i="5"/>
  <c r="N716" i="5"/>
  <c r="T709" i="5"/>
  <c r="G707" i="5"/>
  <c r="AE708" i="5"/>
  <c r="T716" i="5"/>
  <c r="Z709" i="5"/>
  <c r="M707" i="5"/>
  <c r="AF691" i="5"/>
  <c r="S699" i="5"/>
  <c r="U692" i="5"/>
  <c r="I690" i="5"/>
  <c r="J707" i="5"/>
  <c r="Q716" i="5"/>
  <c r="AB708" i="5"/>
  <c r="W709" i="5"/>
  <c r="AB749" i="5"/>
  <c r="AB786" i="5"/>
  <c r="AC749" i="5"/>
  <c r="AD749" i="5"/>
  <c r="AE749" i="5"/>
  <c r="AE732" i="5"/>
  <c r="AC732" i="5"/>
  <c r="AB769" i="5"/>
  <c r="AB732" i="5"/>
  <c r="AD732" i="5"/>
  <c r="F708" i="5"/>
  <c r="AA716" i="5"/>
  <c r="T707" i="5"/>
  <c r="AG709" i="5"/>
  <c r="K707" i="5"/>
  <c r="X709" i="5"/>
  <c r="AC708" i="5"/>
  <c r="R716" i="5"/>
  <c r="AE707" i="5"/>
  <c r="L709" i="5"/>
  <c r="F716" i="5"/>
  <c r="Q708" i="5"/>
  <c r="W707" i="5"/>
  <c r="D709" i="5"/>
  <c r="I708" i="5"/>
  <c r="AD716" i="5"/>
  <c r="AA707" i="5"/>
  <c r="H709" i="5"/>
  <c r="AH716" i="5"/>
  <c r="M708" i="5"/>
  <c r="Q691" i="5"/>
  <c r="Z690" i="5"/>
  <c r="F692" i="5"/>
  <c r="D699" i="5"/>
  <c r="T769" i="5"/>
  <c r="T732" i="5"/>
  <c r="U732" i="5"/>
  <c r="V732" i="5"/>
  <c r="W732" i="5"/>
  <c r="S709" i="5"/>
  <c r="F707" i="5"/>
  <c r="M716" i="5"/>
  <c r="X708" i="5"/>
  <c r="N707" i="5"/>
  <c r="AF708" i="5"/>
  <c r="AA709" i="5"/>
  <c r="U716" i="5"/>
  <c r="T692" i="5"/>
  <c r="AE691" i="5"/>
  <c r="H690" i="5"/>
  <c r="R699" i="5"/>
  <c r="Q706" i="5" l="1"/>
  <c r="V689" i="5"/>
  <c r="AG689" i="5"/>
  <c r="P689" i="5"/>
  <c r="AI706" i="5"/>
  <c r="AD706" i="5"/>
  <c r="E689" i="5"/>
  <c r="T717" i="5"/>
  <c r="U689" i="5"/>
  <c r="H706" i="5"/>
  <c r="O706" i="5"/>
  <c r="AH689" i="5"/>
  <c r="AF700" i="5"/>
  <c r="J706" i="5"/>
  <c r="T706" i="5"/>
  <c r="D700" i="5"/>
  <c r="AB717" i="5"/>
  <c r="AH706" i="5"/>
  <c r="G706" i="5"/>
  <c r="AA706" i="5"/>
  <c r="U706" i="5"/>
  <c r="M706" i="5"/>
  <c r="T689" i="5"/>
  <c r="H717" i="5"/>
  <c r="W689" i="5"/>
  <c r="H700" i="5"/>
  <c r="AE706" i="5"/>
  <c r="Z689" i="5"/>
  <c r="AB810" i="5"/>
  <c r="AD770" i="5"/>
  <c r="AC770" i="5"/>
  <c r="AB770" i="5"/>
  <c r="AE770" i="5"/>
  <c r="X706" i="5"/>
  <c r="P717" i="5"/>
  <c r="AI689" i="5"/>
  <c r="P810" i="5"/>
  <c r="R770" i="5"/>
  <c r="Q770" i="5"/>
  <c r="P770" i="5"/>
  <c r="S770" i="5"/>
  <c r="AB689" i="5"/>
  <c r="P826" i="5"/>
  <c r="S787" i="5"/>
  <c r="R787" i="5"/>
  <c r="Q787" i="5"/>
  <c r="P787" i="5"/>
  <c r="G770" i="5"/>
  <c r="F770" i="5"/>
  <c r="D810" i="5"/>
  <c r="E770" i="5"/>
  <c r="D770" i="5"/>
  <c r="AM777" i="5"/>
  <c r="AB706" i="5"/>
  <c r="L689" i="5"/>
  <c r="L706" i="5"/>
  <c r="L826" i="5"/>
  <c r="N787" i="5"/>
  <c r="O787" i="5"/>
  <c r="M787" i="5"/>
  <c r="L787" i="5"/>
  <c r="D826" i="5"/>
  <c r="F787" i="5"/>
  <c r="G787" i="5"/>
  <c r="E787" i="5"/>
  <c r="D787" i="5"/>
  <c r="W706" i="5"/>
  <c r="K706" i="5"/>
  <c r="O689" i="5"/>
  <c r="AE689" i="5"/>
  <c r="D706" i="5"/>
  <c r="AC706" i="5"/>
  <c r="Y689" i="5"/>
  <c r="X717" i="5"/>
  <c r="AF770" i="5"/>
  <c r="AH770" i="5"/>
  <c r="AG770" i="5"/>
  <c r="AF810" i="5"/>
  <c r="AI770" i="5"/>
  <c r="N689" i="5"/>
  <c r="O770" i="5"/>
  <c r="M770" i="5"/>
  <c r="N770" i="5"/>
  <c r="L770" i="5"/>
  <c r="L810" i="5"/>
  <c r="J689" i="5"/>
  <c r="T810" i="5"/>
  <c r="T770" i="5"/>
  <c r="W770" i="5"/>
  <c r="U770" i="5"/>
  <c r="V770" i="5"/>
  <c r="F706" i="5"/>
  <c r="Y706" i="5"/>
  <c r="AF706" i="5"/>
  <c r="N706" i="5"/>
  <c r="Q689" i="5"/>
  <c r="AA689" i="5"/>
  <c r="P706" i="5"/>
  <c r="AB700" i="5"/>
  <c r="T787" i="5"/>
  <c r="T826" i="5"/>
  <c r="W787" i="5"/>
  <c r="V787" i="5"/>
  <c r="U787" i="5"/>
  <c r="T700" i="5"/>
  <c r="Z706" i="5"/>
  <c r="I706" i="5"/>
  <c r="AF689" i="5"/>
  <c r="P700" i="5"/>
  <c r="I770" i="5"/>
  <c r="J770" i="5"/>
  <c r="H770" i="5"/>
  <c r="H810" i="5"/>
  <c r="K770" i="5"/>
  <c r="AI787" i="5"/>
  <c r="AF826" i="5"/>
  <c r="AG787" i="5"/>
  <c r="AF787" i="5"/>
  <c r="AH787" i="5"/>
  <c r="X700" i="5"/>
  <c r="S689" i="5"/>
  <c r="I689" i="5"/>
  <c r="R706" i="5"/>
  <c r="AG706" i="5"/>
  <c r="X689" i="5"/>
  <c r="G689" i="5"/>
  <c r="S706" i="5"/>
  <c r="AM787" i="5"/>
  <c r="J787" i="5"/>
  <c r="H787" i="5"/>
  <c r="I787" i="5"/>
  <c r="H826" i="5"/>
  <c r="K787" i="5"/>
  <c r="K689" i="5"/>
  <c r="R689" i="5"/>
  <c r="AC689" i="5"/>
  <c r="D689" i="5"/>
  <c r="L717" i="5"/>
  <c r="F689" i="5"/>
  <c r="D717" i="5"/>
  <c r="AD689" i="5"/>
  <c r="V706" i="5"/>
  <c r="AF717" i="5"/>
  <c r="AA770" i="5"/>
  <c r="X770" i="5"/>
  <c r="Z770" i="5"/>
  <c r="Y770" i="5"/>
  <c r="X810" i="5"/>
  <c r="L700" i="5"/>
  <c r="AD787" i="5"/>
  <c r="AC787" i="5"/>
  <c r="AB787" i="5"/>
  <c r="AB826" i="5"/>
  <c r="AE787" i="5"/>
  <c r="H689" i="5"/>
  <c r="AA787" i="5"/>
  <c r="X826" i="5"/>
  <c r="Y787" i="5"/>
  <c r="X787" i="5"/>
  <c r="Z787" i="5"/>
  <c r="M689" i="5"/>
  <c r="E706" i="5"/>
  <c r="AF688" i="5" l="1"/>
  <c r="H705" i="5"/>
  <c r="T705" i="5"/>
  <c r="H688" i="5"/>
  <c r="P705" i="5"/>
  <c r="D688" i="5"/>
  <c r="P688" i="5"/>
  <c r="T688" i="5"/>
  <c r="S827" i="5"/>
  <c r="R827" i="5"/>
  <c r="P827" i="5"/>
  <c r="Q827" i="5"/>
  <c r="L827" i="5"/>
  <c r="O827" i="5"/>
  <c r="M827" i="5"/>
  <c r="N827" i="5"/>
  <c r="D811" i="5"/>
  <c r="G811" i="5"/>
  <c r="F811" i="5"/>
  <c r="E811" i="5"/>
  <c r="AM815" i="5"/>
  <c r="X705" i="5"/>
  <c r="L688" i="5"/>
  <c r="AM697" i="5"/>
  <c r="AB688" i="5"/>
  <c r="X688" i="5"/>
  <c r="AF705" i="5"/>
  <c r="V811" i="5"/>
  <c r="U811" i="5"/>
  <c r="T811" i="5"/>
  <c r="W811" i="5"/>
  <c r="D705" i="5"/>
  <c r="L705" i="5"/>
  <c r="AC827" i="5"/>
  <c r="AD827" i="5"/>
  <c r="AE827" i="5"/>
  <c r="AB827" i="5"/>
  <c r="Z827" i="5"/>
  <c r="AA827" i="5"/>
  <c r="Y827" i="5"/>
  <c r="X827" i="5"/>
  <c r="X811" i="5"/>
  <c r="Y811" i="5"/>
  <c r="AA811" i="5"/>
  <c r="Z811" i="5"/>
  <c r="AM799" i="5"/>
  <c r="H827" i="5"/>
  <c r="I827" i="5"/>
  <c r="K827" i="5"/>
  <c r="J827" i="5"/>
  <c r="AI827" i="5"/>
  <c r="AG827" i="5"/>
  <c r="AH827" i="5"/>
  <c r="AF827" i="5"/>
  <c r="V827" i="5"/>
  <c r="W827" i="5"/>
  <c r="T827" i="5"/>
  <c r="U827" i="5"/>
  <c r="AI811" i="5"/>
  <c r="AH811" i="5"/>
  <c r="AG811" i="5"/>
  <c r="AF811" i="5"/>
  <c r="G827" i="5"/>
  <c r="D827" i="5"/>
  <c r="F827" i="5"/>
  <c r="E827" i="5"/>
  <c r="N811" i="5"/>
  <c r="M811" i="5"/>
  <c r="L811" i="5"/>
  <c r="O811" i="5"/>
  <c r="AB705" i="5"/>
  <c r="AM692" i="5"/>
  <c r="Q811" i="5"/>
  <c r="S811" i="5"/>
  <c r="R811" i="5"/>
  <c r="P811" i="5"/>
  <c r="AD811" i="5"/>
  <c r="AB811" i="5"/>
  <c r="AC811" i="5"/>
  <c r="AE811" i="5"/>
  <c r="I811" i="5"/>
  <c r="J811" i="5"/>
  <c r="H811" i="5"/>
  <c r="K811" i="5"/>
  <c r="AM693" i="5" l="1"/>
  <c r="AM694" i="5" s="1"/>
  <c r="AM698" i="5" s="1"/>
  <c r="AM696" i="5"/>
  <c r="AM699" i="5" l="1"/>
  <c r="T729" i="5" s="1"/>
  <c r="W730" i="5" s="1"/>
  <c r="D727" i="5" s="1"/>
  <c r="AM708" i="5"/>
  <c r="AM709" i="5" s="1"/>
  <c r="AB746" i="5" s="1"/>
  <c r="T767" i="5" l="1"/>
  <c r="W768" i="5" s="1"/>
  <c r="P729" i="5"/>
  <c r="S730" i="5" s="1"/>
  <c r="AF727" i="5" s="1"/>
  <c r="T730" i="5"/>
  <c r="J726" i="5" s="1"/>
  <c r="AB729" i="5"/>
  <c r="AB730" i="5" s="1"/>
  <c r="X746" i="5"/>
  <c r="AA747" i="5" s="1"/>
  <c r="H729" i="5"/>
  <c r="J730" i="5" s="1"/>
  <c r="W735" i="5"/>
  <c r="P746" i="5"/>
  <c r="S747" i="5" s="1"/>
  <c r="V730" i="5"/>
  <c r="M726" i="5"/>
  <c r="L746" i="5"/>
  <c r="M747" i="5" s="1"/>
  <c r="U730" i="5"/>
  <c r="Y728" i="5"/>
  <c r="X729" i="5"/>
  <c r="Y730" i="5" s="1"/>
  <c r="D729" i="5"/>
  <c r="G730" i="5" s="1"/>
  <c r="H746" i="5"/>
  <c r="J747" i="5" s="1"/>
  <c r="AF729" i="5"/>
  <c r="AF767" i="5" s="1"/>
  <c r="AI768" i="5" s="1"/>
  <c r="L729" i="5"/>
  <c r="N730" i="5" s="1"/>
  <c r="AF746" i="5"/>
  <c r="AH747" i="5" s="1"/>
  <c r="D746" i="5"/>
  <c r="G747" i="5" s="1"/>
  <c r="T746" i="5"/>
  <c r="V747" i="5" s="1"/>
  <c r="AC747" i="5"/>
  <c r="AD747" i="5"/>
  <c r="AB784" i="5"/>
  <c r="AB747" i="5"/>
  <c r="AE747" i="5"/>
  <c r="O730" i="5" l="1"/>
  <c r="AB727" i="5" s="1"/>
  <c r="P730" i="5"/>
  <c r="AC727" i="5" s="1"/>
  <c r="AI730" i="5"/>
  <c r="AI735" i="5" s="1"/>
  <c r="X784" i="5"/>
  <c r="Y785" i="5" s="1"/>
  <c r="Z747" i="5"/>
  <c r="E744" i="5" s="1"/>
  <c r="M730" i="5"/>
  <c r="AI726" i="5" s="1"/>
  <c r="X730" i="5"/>
  <c r="E727" i="5" s="1"/>
  <c r="Y747" i="5"/>
  <c r="D744" i="5" s="1"/>
  <c r="X747" i="5"/>
  <c r="Q743" i="5" s="1"/>
  <c r="I726" i="5"/>
  <c r="AF730" i="5"/>
  <c r="V726" i="5" s="1"/>
  <c r="N747" i="5"/>
  <c r="T745" i="5" s="1"/>
  <c r="L784" i="5"/>
  <c r="L822" i="5" s="1"/>
  <c r="V728" i="5"/>
  <c r="H730" i="5"/>
  <c r="AD726" i="5" s="1"/>
  <c r="AA730" i="5"/>
  <c r="AC728" i="5" s="1"/>
  <c r="X767" i="5"/>
  <c r="X768" i="5" s="1"/>
  <c r="AC730" i="5"/>
  <c r="AC735" i="5" s="1"/>
  <c r="AD730" i="5"/>
  <c r="K727" i="5" s="1"/>
  <c r="O747" i="5"/>
  <c r="Z744" i="5" s="1"/>
  <c r="T735" i="5"/>
  <c r="L747" i="5"/>
  <c r="R745" i="5" s="1"/>
  <c r="L730" i="5"/>
  <c r="N728" i="5" s="1"/>
  <c r="L767" i="5"/>
  <c r="N768" i="5" s="1"/>
  <c r="Q730" i="5"/>
  <c r="AD727" i="5" s="1"/>
  <c r="AG730" i="5"/>
  <c r="AG735" i="5" s="1"/>
  <c r="AF768" i="5"/>
  <c r="AH730" i="5"/>
  <c r="O727" i="5" s="1"/>
  <c r="H767" i="5"/>
  <c r="H805" i="5" s="1"/>
  <c r="AG768" i="5"/>
  <c r="I730" i="5"/>
  <c r="V727" i="5" s="1"/>
  <c r="S735" i="5"/>
  <c r="U747" i="5"/>
  <c r="N743" i="5" s="1"/>
  <c r="U728" i="5"/>
  <c r="P767" i="5"/>
  <c r="S768" i="5" s="1"/>
  <c r="E747" i="5"/>
  <c r="AD743" i="5" s="1"/>
  <c r="R730" i="5"/>
  <c r="H726" i="5" s="1"/>
  <c r="AH768" i="5"/>
  <c r="AE730" i="5"/>
  <c r="AE735" i="5" s="1"/>
  <c r="U768" i="5"/>
  <c r="AB767" i="5"/>
  <c r="AE768" i="5" s="1"/>
  <c r="T768" i="5"/>
  <c r="V768" i="5"/>
  <c r="T805" i="5"/>
  <c r="W806" i="5" s="1"/>
  <c r="AG727" i="5"/>
  <c r="E730" i="5"/>
  <c r="E735" i="5" s="1"/>
  <c r="F730" i="5"/>
  <c r="S727" i="5" s="1"/>
  <c r="W747" i="5"/>
  <c r="AH744" i="5" s="1"/>
  <c r="AM747" i="5"/>
  <c r="P784" i="5"/>
  <c r="S785" i="5" s="1"/>
  <c r="D730" i="5"/>
  <c r="Q727" i="5" s="1"/>
  <c r="T747" i="5"/>
  <c r="AE744" i="5" s="1"/>
  <c r="T784" i="5"/>
  <c r="T822" i="5" s="1"/>
  <c r="Z730" i="5"/>
  <c r="AB728" i="5" s="1"/>
  <c r="D747" i="5"/>
  <c r="O744" i="5" s="1"/>
  <c r="K730" i="5"/>
  <c r="X727" i="5" s="1"/>
  <c r="AF805" i="5"/>
  <c r="F747" i="5"/>
  <c r="AE743" i="5" s="1"/>
  <c r="Q747" i="5"/>
  <c r="J743" i="5" s="1"/>
  <c r="D767" i="5"/>
  <c r="D768" i="5" s="1"/>
  <c r="D784" i="5"/>
  <c r="G785" i="5" s="1"/>
  <c r="AG747" i="5"/>
  <c r="L744" i="5" s="1"/>
  <c r="P747" i="5"/>
  <c r="P752" i="5" s="1"/>
  <c r="R747" i="5"/>
  <c r="X745" i="5" s="1"/>
  <c r="H784" i="5"/>
  <c r="J785" i="5" s="1"/>
  <c r="AI747" i="5"/>
  <c r="AB743" i="5" s="1"/>
  <c r="K726" i="5"/>
  <c r="AH727" i="5"/>
  <c r="W728" i="5"/>
  <c r="U735" i="5"/>
  <c r="K747" i="5"/>
  <c r="Q745" i="5" s="1"/>
  <c r="AF747" i="5"/>
  <c r="Y743" i="5" s="1"/>
  <c r="AF784" i="5"/>
  <c r="AG785" i="5" s="1"/>
  <c r="V735" i="5"/>
  <c r="L726" i="5"/>
  <c r="X728" i="5"/>
  <c r="AI727" i="5"/>
  <c r="I747" i="5"/>
  <c r="I752" i="5" s="1"/>
  <c r="H747" i="5"/>
  <c r="S744" i="5" s="1"/>
  <c r="AM737" i="5"/>
  <c r="AB752" i="5"/>
  <c r="AH745" i="5"/>
  <c r="G744" i="5"/>
  <c r="U743" i="5"/>
  <c r="AC785" i="5"/>
  <c r="AB822" i="5"/>
  <c r="AD785" i="5"/>
  <c r="AE785" i="5"/>
  <c r="AB785" i="5"/>
  <c r="F743" i="5"/>
  <c r="S745" i="5"/>
  <c r="X744" i="5"/>
  <c r="M752" i="5"/>
  <c r="P745" i="5"/>
  <c r="U744" i="5"/>
  <c r="AI743" i="5"/>
  <c r="J752" i="5"/>
  <c r="AF726" i="5"/>
  <c r="L728" i="5"/>
  <c r="J735" i="5"/>
  <c r="W727" i="5"/>
  <c r="AD744" i="5"/>
  <c r="L743" i="5"/>
  <c r="Y745" i="5"/>
  <c r="S752" i="5"/>
  <c r="D726" i="5"/>
  <c r="P728" i="5"/>
  <c r="N735" i="5"/>
  <c r="AA727" i="5"/>
  <c r="AD752" i="5"/>
  <c r="I744" i="5"/>
  <c r="D745" i="5"/>
  <c r="W743" i="5"/>
  <c r="O743" i="5"/>
  <c r="V752" i="5"/>
  <c r="AG744" i="5"/>
  <c r="AB745" i="5"/>
  <c r="G752" i="5"/>
  <c r="R744" i="5"/>
  <c r="M745" i="5"/>
  <c r="AF743" i="5"/>
  <c r="AI745" i="5"/>
  <c r="V743" i="5"/>
  <c r="H744" i="5"/>
  <c r="AC752" i="5"/>
  <c r="AA728" i="5"/>
  <c r="F727" i="5"/>
  <c r="O726" i="5"/>
  <c r="Y735" i="5"/>
  <c r="R726" i="5"/>
  <c r="AD728" i="5"/>
  <c r="AB735" i="5"/>
  <c r="I727" i="5"/>
  <c r="T743" i="5"/>
  <c r="AG745" i="5"/>
  <c r="AA752" i="5"/>
  <c r="F744" i="5"/>
  <c r="X743" i="5"/>
  <c r="E745" i="5"/>
  <c r="AE752" i="5"/>
  <c r="J744" i="5"/>
  <c r="I728" i="5"/>
  <c r="AC726" i="5"/>
  <c r="T727" i="5"/>
  <c r="G735" i="5"/>
  <c r="H745" i="5"/>
  <c r="M744" i="5"/>
  <c r="AA743" i="5"/>
  <c r="AH752" i="5"/>
  <c r="H768" i="5" l="1"/>
  <c r="AF745" i="5"/>
  <c r="X822" i="5"/>
  <c r="X823" i="5" s="1"/>
  <c r="Z785" i="5"/>
  <c r="AE728" i="5"/>
  <c r="M735" i="5"/>
  <c r="P735" i="5"/>
  <c r="Y726" i="5"/>
  <c r="X785" i="5"/>
  <c r="AA785" i="5"/>
  <c r="G743" i="5"/>
  <c r="P727" i="5"/>
  <c r="E728" i="5"/>
  <c r="O728" i="5"/>
  <c r="O725" i="5" s="1"/>
  <c r="Z727" i="5"/>
  <c r="Z752" i="5"/>
  <c r="S743" i="5"/>
  <c r="S742" i="5" s="1"/>
  <c r="Q726" i="5"/>
  <c r="Q728" i="5"/>
  <c r="E726" i="5"/>
  <c r="H727" i="5"/>
  <c r="O735" i="5"/>
  <c r="M727" i="5"/>
  <c r="N726" i="5"/>
  <c r="U727" i="5"/>
  <c r="Z728" i="5"/>
  <c r="Y752" i="5"/>
  <c r="L805" i="5"/>
  <c r="M806" i="5" s="1"/>
  <c r="AE745" i="5"/>
  <c r="AE742" i="5" s="1"/>
  <c r="O768" i="5"/>
  <c r="R743" i="5"/>
  <c r="R742" i="5" s="1"/>
  <c r="L768" i="5"/>
  <c r="AA735" i="5"/>
  <c r="M768" i="5"/>
  <c r="X805" i="5"/>
  <c r="X806" i="5" s="1"/>
  <c r="S726" i="5"/>
  <c r="J727" i="5"/>
  <c r="AI728" i="5"/>
  <c r="AI725" i="5" s="1"/>
  <c r="W726" i="5"/>
  <c r="W725" i="5" s="1"/>
  <c r="N727" i="5"/>
  <c r="F726" i="5"/>
  <c r="R728" i="5"/>
  <c r="Y768" i="5"/>
  <c r="Z768" i="5"/>
  <c r="AA768" i="5"/>
  <c r="X752" i="5"/>
  <c r="AI744" i="5"/>
  <c r="AI742" i="5" s="1"/>
  <c r="AD745" i="5"/>
  <c r="AD742" i="5" s="1"/>
  <c r="M785" i="5"/>
  <c r="O785" i="5"/>
  <c r="K768" i="5"/>
  <c r="J728" i="5"/>
  <c r="N785" i="5"/>
  <c r="L785" i="5"/>
  <c r="I768" i="5"/>
  <c r="R735" i="5"/>
  <c r="J768" i="5"/>
  <c r="X735" i="5"/>
  <c r="T728" i="5"/>
  <c r="AE727" i="5"/>
  <c r="Y744" i="5"/>
  <c r="Y742" i="5" s="1"/>
  <c r="T806" i="5"/>
  <c r="O752" i="5"/>
  <c r="H743" i="5"/>
  <c r="H742" i="5" s="1"/>
  <c r="N752" i="5"/>
  <c r="H735" i="5"/>
  <c r="AH728" i="5"/>
  <c r="AF735" i="5"/>
  <c r="AD735" i="5"/>
  <c r="AB736" i="5" s="1"/>
  <c r="AF728" i="5"/>
  <c r="AF725" i="5" s="1"/>
  <c r="T726" i="5"/>
  <c r="U745" i="5"/>
  <c r="U742" i="5" s="1"/>
  <c r="AH735" i="5"/>
  <c r="T846" i="5"/>
  <c r="W847" i="5" s="1"/>
  <c r="D728" i="5"/>
  <c r="D725" i="5" s="1"/>
  <c r="X726" i="5"/>
  <c r="X725" i="5" s="1"/>
  <c r="V806" i="5"/>
  <c r="U806" i="5"/>
  <c r="N744" i="5"/>
  <c r="L752" i="5"/>
  <c r="P726" i="5"/>
  <c r="E743" i="5"/>
  <c r="E742" i="5" s="1"/>
  <c r="W744" i="5"/>
  <c r="V744" i="5"/>
  <c r="AG752" i="5"/>
  <c r="F735" i="5"/>
  <c r="L735" i="5"/>
  <c r="D752" i="5"/>
  <c r="U726" i="5"/>
  <c r="AG728" i="5"/>
  <c r="J745" i="5"/>
  <c r="J742" i="5" s="1"/>
  <c r="AB726" i="5"/>
  <c r="AB725" i="5" s="1"/>
  <c r="AH726" i="5"/>
  <c r="AC743" i="5"/>
  <c r="H728" i="5"/>
  <c r="Y727" i="5"/>
  <c r="K728" i="5"/>
  <c r="K725" i="5" s="1"/>
  <c r="I735" i="5"/>
  <c r="Z743" i="5"/>
  <c r="G745" i="5"/>
  <c r="L727" i="5"/>
  <c r="L725" i="5" s="1"/>
  <c r="AE726" i="5"/>
  <c r="AC768" i="5"/>
  <c r="K743" i="5"/>
  <c r="AB768" i="5"/>
  <c r="R752" i="5"/>
  <c r="U752" i="5"/>
  <c r="AB805" i="5"/>
  <c r="AC806" i="5" s="1"/>
  <c r="AC744" i="5"/>
  <c r="AF744" i="5"/>
  <c r="AA745" i="5"/>
  <c r="AD768" i="5"/>
  <c r="G726" i="5"/>
  <c r="S728" i="5"/>
  <c r="Q735" i="5"/>
  <c r="AM775" i="5"/>
  <c r="P768" i="5"/>
  <c r="G728" i="5"/>
  <c r="AA726" i="5"/>
  <c r="AA725" i="5" s="1"/>
  <c r="R727" i="5"/>
  <c r="F785" i="5"/>
  <c r="P743" i="5"/>
  <c r="V745" i="5"/>
  <c r="K735" i="5"/>
  <c r="I743" i="5"/>
  <c r="M728" i="5"/>
  <c r="AG726" i="5"/>
  <c r="W752" i="5"/>
  <c r="AA744" i="5"/>
  <c r="AC745" i="5"/>
  <c r="W745" i="5"/>
  <c r="W742" i="5" s="1"/>
  <c r="D735" i="5"/>
  <c r="P744" i="5"/>
  <c r="AB744" i="5"/>
  <c r="AB742" i="5" s="1"/>
  <c r="E752" i="5"/>
  <c r="Z726" i="5"/>
  <c r="P805" i="5"/>
  <c r="Q768" i="5"/>
  <c r="R768" i="5"/>
  <c r="Q752" i="5"/>
  <c r="T744" i="5"/>
  <c r="T742" i="5" s="1"/>
  <c r="K745" i="5"/>
  <c r="F728" i="5"/>
  <c r="AH743" i="5"/>
  <c r="AH742" i="5" s="1"/>
  <c r="K744" i="5"/>
  <c r="O745" i="5"/>
  <c r="O742" i="5" s="1"/>
  <c r="AF752" i="5"/>
  <c r="F745" i="5"/>
  <c r="F742" i="5" s="1"/>
  <c r="D743" i="5"/>
  <c r="D742" i="5" s="1"/>
  <c r="L745" i="5"/>
  <c r="L742" i="5" s="1"/>
  <c r="K752" i="5"/>
  <c r="R785" i="5"/>
  <c r="Q744" i="5"/>
  <c r="Q742" i="5" s="1"/>
  <c r="Q785" i="5"/>
  <c r="F752" i="5"/>
  <c r="P785" i="5"/>
  <c r="P822" i="5"/>
  <c r="S823" i="5" s="1"/>
  <c r="AC725" i="5"/>
  <c r="E768" i="5"/>
  <c r="V785" i="5"/>
  <c r="W785" i="5"/>
  <c r="D805" i="5"/>
  <c r="E806" i="5" s="1"/>
  <c r="T785" i="5"/>
  <c r="F768" i="5"/>
  <c r="AI752" i="5"/>
  <c r="U785" i="5"/>
  <c r="G768" i="5"/>
  <c r="I745" i="5"/>
  <c r="AF785" i="5"/>
  <c r="AD725" i="5"/>
  <c r="I785" i="5"/>
  <c r="AF822" i="5"/>
  <c r="AF823" i="5" s="1"/>
  <c r="H785" i="5"/>
  <c r="AI785" i="5"/>
  <c r="H822" i="5"/>
  <c r="J823" i="5" s="1"/>
  <c r="K785" i="5"/>
  <c r="T752" i="5"/>
  <c r="Z745" i="5"/>
  <c r="AH785" i="5"/>
  <c r="M743" i="5"/>
  <c r="M742" i="5" s="1"/>
  <c r="D822" i="5"/>
  <c r="G823" i="5" s="1"/>
  <c r="G727" i="5"/>
  <c r="E785" i="5"/>
  <c r="Z735" i="5"/>
  <c r="AG743" i="5"/>
  <c r="AG742" i="5" s="1"/>
  <c r="AM785" i="5"/>
  <c r="H752" i="5"/>
  <c r="N745" i="5"/>
  <c r="AH806" i="5"/>
  <c r="AG806" i="5"/>
  <c r="AF806" i="5"/>
  <c r="AI806" i="5"/>
  <c r="AF846" i="5"/>
  <c r="V725" i="5"/>
  <c r="D785" i="5"/>
  <c r="X742" i="5"/>
  <c r="T736" i="5"/>
  <c r="AD823" i="5"/>
  <c r="AB823" i="5"/>
  <c r="AE823" i="5"/>
  <c r="AB862" i="5"/>
  <c r="AC823" i="5"/>
  <c r="O823" i="5"/>
  <c r="M823" i="5"/>
  <c r="L823" i="5"/>
  <c r="L862" i="5"/>
  <c r="N823" i="5"/>
  <c r="T823" i="5"/>
  <c r="T862" i="5"/>
  <c r="U823" i="5"/>
  <c r="W823" i="5"/>
  <c r="V823" i="5"/>
  <c r="AB753" i="5"/>
  <c r="J806" i="5"/>
  <c r="H806" i="5"/>
  <c r="H846" i="5"/>
  <c r="I806" i="5"/>
  <c r="K806" i="5"/>
  <c r="I725" i="5"/>
  <c r="U725" i="5" l="1"/>
  <c r="AF742" i="5"/>
  <c r="AF741" i="5" s="1"/>
  <c r="AA823" i="5"/>
  <c r="X862" i="5"/>
  <c r="X863" i="5" s="1"/>
  <c r="Z823" i="5"/>
  <c r="Y823" i="5"/>
  <c r="Y725" i="5"/>
  <c r="P725" i="5"/>
  <c r="G742" i="5"/>
  <c r="D741" i="5" s="1"/>
  <c r="N725" i="5"/>
  <c r="E725" i="5"/>
  <c r="X753" i="5"/>
  <c r="X846" i="5"/>
  <c r="Y847" i="5" s="1"/>
  <c r="Z806" i="5"/>
  <c r="Y806" i="5"/>
  <c r="AA806" i="5"/>
  <c r="L806" i="5"/>
  <c r="H725" i="5"/>
  <c r="N806" i="5"/>
  <c r="AE725" i="5"/>
  <c r="AB724" i="5" s="1"/>
  <c r="O806" i="5"/>
  <c r="S725" i="5"/>
  <c r="L846" i="5"/>
  <c r="L847" i="5" s="1"/>
  <c r="Q725" i="5"/>
  <c r="M725" i="5"/>
  <c r="Z725" i="5"/>
  <c r="F725" i="5"/>
  <c r="L736" i="5"/>
  <c r="J725" i="5"/>
  <c r="N742" i="5"/>
  <c r="L741" i="5" s="1"/>
  <c r="AF736" i="5"/>
  <c r="X736" i="5"/>
  <c r="R725" i="5"/>
  <c r="V847" i="5"/>
  <c r="P736" i="5"/>
  <c r="L753" i="5"/>
  <c r="T725" i="5"/>
  <c r="Z742" i="5"/>
  <c r="AH725" i="5"/>
  <c r="H736" i="5"/>
  <c r="U847" i="5"/>
  <c r="AG725" i="5"/>
  <c r="P753" i="5"/>
  <c r="T847" i="5"/>
  <c r="D736" i="5"/>
  <c r="I823" i="5"/>
  <c r="V742" i="5"/>
  <c r="T741" i="5" s="1"/>
  <c r="AA742" i="5"/>
  <c r="AB806" i="5"/>
  <c r="AE806" i="5"/>
  <c r="AB846" i="5"/>
  <c r="AB847" i="5" s="1"/>
  <c r="AD806" i="5"/>
  <c r="AC742" i="5"/>
  <c r="AB741" i="5" s="1"/>
  <c r="G725" i="5"/>
  <c r="D806" i="5"/>
  <c r="F806" i="5"/>
  <c r="H862" i="5"/>
  <c r="K863" i="5" s="1"/>
  <c r="AH823" i="5"/>
  <c r="K823" i="5"/>
  <c r="H823" i="5"/>
  <c r="AM813" i="5"/>
  <c r="D846" i="5"/>
  <c r="F847" i="5" s="1"/>
  <c r="G806" i="5"/>
  <c r="T753" i="5"/>
  <c r="AG823" i="5"/>
  <c r="AI823" i="5"/>
  <c r="AF862" i="5"/>
  <c r="AH863" i="5" s="1"/>
  <c r="I742" i="5"/>
  <c r="P742" i="5"/>
  <c r="P741" i="5" s="1"/>
  <c r="D823" i="5"/>
  <c r="P862" i="5"/>
  <c r="P863" i="5" s="1"/>
  <c r="D753" i="5"/>
  <c r="K742" i="5"/>
  <c r="R823" i="5"/>
  <c r="P823" i="5"/>
  <c r="Q823" i="5"/>
  <c r="AF753" i="5"/>
  <c r="H753" i="5"/>
  <c r="Q806" i="5"/>
  <c r="R806" i="5"/>
  <c r="S806" i="5"/>
  <c r="P846" i="5"/>
  <c r="P806" i="5"/>
  <c r="F823" i="5"/>
  <c r="D862" i="5"/>
  <c r="G863" i="5" s="1"/>
  <c r="E823" i="5"/>
  <c r="AM823" i="5"/>
  <c r="AI847" i="5"/>
  <c r="AH847" i="5"/>
  <c r="AG847" i="5"/>
  <c r="AF847" i="5"/>
  <c r="J847" i="5"/>
  <c r="H847" i="5"/>
  <c r="I847" i="5"/>
  <c r="K847" i="5"/>
  <c r="AE863" i="5"/>
  <c r="AB863" i="5"/>
  <c r="AC863" i="5"/>
  <c r="AD863" i="5"/>
  <c r="N863" i="5"/>
  <c r="O863" i="5"/>
  <c r="L863" i="5"/>
  <c r="M863" i="5"/>
  <c r="W863" i="5"/>
  <c r="U863" i="5"/>
  <c r="T863" i="5"/>
  <c r="V863" i="5"/>
  <c r="T724" i="5" l="1"/>
  <c r="Z863" i="5"/>
  <c r="Y863" i="5"/>
  <c r="AA863" i="5"/>
  <c r="X724" i="5"/>
  <c r="L724" i="5"/>
  <c r="M847" i="5"/>
  <c r="Z847" i="5"/>
  <c r="X847" i="5"/>
  <c r="AA847" i="5"/>
  <c r="O847" i="5"/>
  <c r="N847" i="5"/>
  <c r="D724" i="5"/>
  <c r="H724" i="5"/>
  <c r="P724" i="5"/>
  <c r="X741" i="5"/>
  <c r="H863" i="5"/>
  <c r="J863" i="5"/>
  <c r="I863" i="5"/>
  <c r="AF724" i="5"/>
  <c r="AM733" i="5"/>
  <c r="AD847" i="5"/>
  <c r="AC847" i="5"/>
  <c r="AE847" i="5"/>
  <c r="E847" i="5"/>
  <c r="AI863" i="5"/>
  <c r="AG863" i="5"/>
  <c r="AF863" i="5"/>
  <c r="AM851" i="5"/>
  <c r="G847" i="5"/>
  <c r="D847" i="5"/>
  <c r="R863" i="5"/>
  <c r="H741" i="5"/>
  <c r="S863" i="5"/>
  <c r="Q863" i="5"/>
  <c r="AM728" i="5"/>
  <c r="D863" i="5"/>
  <c r="E863" i="5"/>
  <c r="F863" i="5"/>
  <c r="AM835" i="5"/>
  <c r="Q847" i="5"/>
  <c r="P847" i="5"/>
  <c r="S847" i="5"/>
  <c r="R847" i="5"/>
  <c r="AM732" i="5" l="1"/>
  <c r="AM729" i="5"/>
  <c r="AM730" i="5" s="1"/>
  <c r="AM744" i="5" s="1"/>
  <c r="AM745" i="5" s="1"/>
  <c r="AB782" i="5" s="1"/>
  <c r="AD783" i="5" s="1"/>
  <c r="X782" i="5" l="1"/>
  <c r="X783" i="5" s="1"/>
  <c r="X788" i="5" s="1"/>
  <c r="AB783" i="5"/>
  <c r="AB788" i="5" s="1"/>
  <c r="L782" i="5"/>
  <c r="N783" i="5" s="1"/>
  <c r="G779" i="5" s="1"/>
  <c r="AC783" i="5"/>
  <c r="AC788" i="5" s="1"/>
  <c r="D782" i="5"/>
  <c r="F783" i="5" s="1"/>
  <c r="L781" i="5" s="1"/>
  <c r="AB820" i="5"/>
  <c r="AB821" i="5" s="1"/>
  <c r="H782" i="5"/>
  <c r="K783" i="5" s="1"/>
  <c r="Q781" i="5" s="1"/>
  <c r="T782" i="5"/>
  <c r="T783" i="5" s="1"/>
  <c r="Z781" i="5" s="1"/>
  <c r="AE783" i="5"/>
  <c r="X779" i="5" s="1"/>
  <c r="AF782" i="5"/>
  <c r="AF820" i="5" s="1"/>
  <c r="AF858" i="5" s="1"/>
  <c r="P782" i="5"/>
  <c r="Q783" i="5" s="1"/>
  <c r="AB780" i="5" s="1"/>
  <c r="AM734" i="5"/>
  <c r="AM735" i="5" s="1"/>
  <c r="X765" i="5" s="1"/>
  <c r="W779" i="5"/>
  <c r="D781" i="5"/>
  <c r="I780" i="5"/>
  <c r="AD788" i="5"/>
  <c r="L820" i="5" l="1"/>
  <c r="L858" i="5" s="1"/>
  <c r="M859" i="5" s="1"/>
  <c r="N788" i="5"/>
  <c r="Y780" i="5"/>
  <c r="O783" i="5"/>
  <c r="Z780" i="5" s="1"/>
  <c r="T781" i="5"/>
  <c r="Q788" i="5"/>
  <c r="AI821" i="5"/>
  <c r="U779" i="5"/>
  <c r="AH781" i="5"/>
  <c r="G780" i="5"/>
  <c r="AI783" i="5"/>
  <c r="AI788" i="5" s="1"/>
  <c r="AG821" i="5"/>
  <c r="AH783" i="5"/>
  <c r="AH788" i="5" s="1"/>
  <c r="AF821" i="5"/>
  <c r="AG783" i="5"/>
  <c r="L780" i="5" s="1"/>
  <c r="AH821" i="5"/>
  <c r="H780" i="5"/>
  <c r="W781" i="5"/>
  <c r="D779" i="5"/>
  <c r="V780" i="5"/>
  <c r="AE821" i="5"/>
  <c r="S783" i="5"/>
  <c r="AD780" i="5" s="1"/>
  <c r="K788" i="5"/>
  <c r="P783" i="5"/>
  <c r="V781" i="5" s="1"/>
  <c r="R783" i="5"/>
  <c r="X781" i="5" s="1"/>
  <c r="AI781" i="5"/>
  <c r="V779" i="5"/>
  <c r="Z783" i="5"/>
  <c r="S779" i="5" s="1"/>
  <c r="AD781" i="5"/>
  <c r="E781" i="5"/>
  <c r="Y783" i="5"/>
  <c r="R779" i="5" s="1"/>
  <c r="AD821" i="5"/>
  <c r="J779" i="5"/>
  <c r="AC821" i="5"/>
  <c r="P820" i="5"/>
  <c r="S821" i="5" s="1"/>
  <c r="L783" i="5"/>
  <c r="W780" i="5" s="1"/>
  <c r="AB858" i="5"/>
  <c r="AD859" i="5" s="1"/>
  <c r="M783" i="5"/>
  <c r="X780" i="5" s="1"/>
  <c r="D783" i="5"/>
  <c r="AC779" i="5" s="1"/>
  <c r="T788" i="5"/>
  <c r="M779" i="5"/>
  <c r="AE780" i="5"/>
  <c r="V783" i="5"/>
  <c r="AB781" i="5" s="1"/>
  <c r="T820" i="5"/>
  <c r="T821" i="5" s="1"/>
  <c r="AE779" i="5"/>
  <c r="D820" i="5"/>
  <c r="F821" i="5" s="1"/>
  <c r="Q779" i="5"/>
  <c r="J780" i="5"/>
  <c r="AI780" i="5"/>
  <c r="AE788" i="5"/>
  <c r="AB789" i="5" s="1"/>
  <c r="AM783" i="5"/>
  <c r="X820" i="5"/>
  <c r="Z821" i="5" s="1"/>
  <c r="AF783" i="5"/>
  <c r="Y779" i="5" s="1"/>
  <c r="F788" i="5"/>
  <c r="AA783" i="5"/>
  <c r="F780" i="5" s="1"/>
  <c r="G783" i="5"/>
  <c r="AF779" i="5" s="1"/>
  <c r="Q780" i="5"/>
  <c r="E783" i="5"/>
  <c r="K781" i="5" s="1"/>
  <c r="AB765" i="5"/>
  <c r="AB803" i="5" s="1"/>
  <c r="W783" i="5"/>
  <c r="AH780" i="5" s="1"/>
  <c r="U783" i="5"/>
  <c r="AF780" i="5" s="1"/>
  <c r="AF765" i="5"/>
  <c r="AF803" i="5" s="1"/>
  <c r="H765" i="5"/>
  <c r="H803" i="5" s="1"/>
  <c r="I783" i="5"/>
  <c r="O781" i="5" s="1"/>
  <c r="L765" i="5"/>
  <c r="N766" i="5" s="1"/>
  <c r="J783" i="5"/>
  <c r="U780" i="5" s="1"/>
  <c r="T765" i="5"/>
  <c r="V766" i="5" s="1"/>
  <c r="H783" i="5"/>
  <c r="AG779" i="5" s="1"/>
  <c r="P765" i="5"/>
  <c r="P766" i="5" s="1"/>
  <c r="D765" i="5"/>
  <c r="D766" i="5" s="1"/>
  <c r="H820" i="5"/>
  <c r="H858" i="5" s="1"/>
  <c r="J859" i="5" s="1"/>
  <c r="X803" i="5"/>
  <c r="Z766" i="5"/>
  <c r="AA766" i="5"/>
  <c r="X766" i="5"/>
  <c r="Y766" i="5"/>
  <c r="AI859" i="5"/>
  <c r="AF898" i="5"/>
  <c r="AG859" i="5"/>
  <c r="AH859" i="5"/>
  <c r="AF859" i="5"/>
  <c r="N821" i="5" l="1"/>
  <c r="L859" i="5"/>
  <c r="AG788" i="5"/>
  <c r="L898" i="5"/>
  <c r="O899" i="5" s="1"/>
  <c r="O859" i="5"/>
  <c r="N859" i="5"/>
  <c r="M821" i="5"/>
  <c r="L821" i="5"/>
  <c r="M788" i="5"/>
  <c r="S781" i="5"/>
  <c r="O821" i="5"/>
  <c r="S788" i="5"/>
  <c r="D858" i="5"/>
  <c r="D859" i="5" s="1"/>
  <c r="D803" i="5"/>
  <c r="D804" i="5" s="1"/>
  <c r="AE781" i="5"/>
  <c r="AE778" i="5" s="1"/>
  <c r="Y788" i="5"/>
  <c r="Z779" i="5"/>
  <c r="Z778" i="5" s="1"/>
  <c r="D780" i="5"/>
  <c r="D778" i="5" s="1"/>
  <c r="G781" i="5"/>
  <c r="G778" i="5" s="1"/>
  <c r="W778" i="5"/>
  <c r="U781" i="5"/>
  <c r="U778" i="5" s="1"/>
  <c r="M766" i="5"/>
  <c r="M771" i="5" s="1"/>
  <c r="X778" i="5"/>
  <c r="L766" i="5"/>
  <c r="L771" i="5" s="1"/>
  <c r="O780" i="5"/>
  <c r="F766" i="5"/>
  <c r="H764" i="5" s="1"/>
  <c r="G766" i="5"/>
  <c r="G771" i="5" s="1"/>
  <c r="O788" i="5"/>
  <c r="AI766" i="5"/>
  <c r="E764" i="5" s="1"/>
  <c r="AB779" i="5"/>
  <c r="AB778" i="5" s="1"/>
  <c r="AG766" i="5"/>
  <c r="W762" i="5" s="1"/>
  <c r="H779" i="5"/>
  <c r="Y781" i="5"/>
  <c r="Y778" i="5" s="1"/>
  <c r="I781" i="5"/>
  <c r="F779" i="5"/>
  <c r="E821" i="5"/>
  <c r="E766" i="5"/>
  <c r="R763" i="5" s="1"/>
  <c r="L779" i="5"/>
  <c r="L778" i="5" s="1"/>
  <c r="AH766" i="5"/>
  <c r="X762" i="5" s="1"/>
  <c r="AF766" i="5"/>
  <c r="M763" i="5" s="1"/>
  <c r="N780" i="5"/>
  <c r="AB766" i="5"/>
  <c r="AB771" i="5" s="1"/>
  <c r="M780" i="5"/>
  <c r="AD766" i="5"/>
  <c r="AD771" i="5" s="1"/>
  <c r="AA779" i="5"/>
  <c r="H781" i="5"/>
  <c r="Q821" i="5"/>
  <c r="W766" i="5"/>
  <c r="W771" i="5" s="1"/>
  <c r="R821" i="5"/>
  <c r="T803" i="5"/>
  <c r="W804" i="5" s="1"/>
  <c r="P821" i="5"/>
  <c r="V778" i="5"/>
  <c r="P788" i="5"/>
  <c r="I779" i="5"/>
  <c r="AA780" i="5"/>
  <c r="P780" i="5"/>
  <c r="X821" i="5"/>
  <c r="AF781" i="5"/>
  <c r="AF778" i="5" s="1"/>
  <c r="E780" i="5"/>
  <c r="U821" i="5"/>
  <c r="V821" i="5"/>
  <c r="E779" i="5"/>
  <c r="T858" i="5"/>
  <c r="W859" i="5" s="1"/>
  <c r="T766" i="5"/>
  <c r="T771" i="5" s="1"/>
  <c r="AC766" i="5"/>
  <c r="S762" i="5" s="1"/>
  <c r="U766" i="5"/>
  <c r="U771" i="5" s="1"/>
  <c r="P858" i="5"/>
  <c r="P859" i="5" s="1"/>
  <c r="W821" i="5"/>
  <c r="L788" i="5"/>
  <c r="V788" i="5"/>
  <c r="Z788" i="5"/>
  <c r="AE766" i="5"/>
  <c r="AE771" i="5" s="1"/>
  <c r="R781" i="5"/>
  <c r="AC781" i="5"/>
  <c r="X858" i="5"/>
  <c r="X859" i="5" s="1"/>
  <c r="K779" i="5"/>
  <c r="L803" i="5"/>
  <c r="M804" i="5" s="1"/>
  <c r="AD779" i="5"/>
  <c r="AD778" i="5" s="1"/>
  <c r="P781" i="5"/>
  <c r="AC780" i="5"/>
  <c r="R788" i="5"/>
  <c r="AC859" i="5"/>
  <c r="AA821" i="5"/>
  <c r="M781" i="5"/>
  <c r="G788" i="5"/>
  <c r="AH779" i="5"/>
  <c r="AH778" i="5" s="1"/>
  <c r="P779" i="5"/>
  <c r="O766" i="5"/>
  <c r="E762" i="5" s="1"/>
  <c r="Q778" i="5"/>
  <c r="E788" i="5"/>
  <c r="U788" i="5"/>
  <c r="K780" i="5"/>
  <c r="J781" i="5"/>
  <c r="J778" i="5" s="1"/>
  <c r="AB898" i="5"/>
  <c r="AC899" i="5" s="1"/>
  <c r="AE859" i="5"/>
  <c r="AB859" i="5"/>
  <c r="S766" i="5"/>
  <c r="U764" i="5" s="1"/>
  <c r="G821" i="5"/>
  <c r="D788" i="5"/>
  <c r="D821" i="5"/>
  <c r="O779" i="5"/>
  <c r="R780" i="5"/>
  <c r="AG781" i="5"/>
  <c r="Y821" i="5"/>
  <c r="AG780" i="5"/>
  <c r="AM773" i="5"/>
  <c r="W788" i="5"/>
  <c r="AA781" i="5"/>
  <c r="F781" i="5"/>
  <c r="T779" i="5"/>
  <c r="N779" i="5"/>
  <c r="J766" i="5"/>
  <c r="AF762" i="5" s="1"/>
  <c r="P803" i="5"/>
  <c r="P804" i="5" s="1"/>
  <c r="AA788" i="5"/>
  <c r="AF788" i="5"/>
  <c r="AF789" i="5" s="1"/>
  <c r="K766" i="5"/>
  <c r="AG762" i="5" s="1"/>
  <c r="Q766" i="5"/>
  <c r="S764" i="5" s="1"/>
  <c r="AM821" i="5"/>
  <c r="H766" i="5"/>
  <c r="H771" i="5" s="1"/>
  <c r="R766" i="5"/>
  <c r="T764" i="5" s="1"/>
  <c r="I766" i="5"/>
  <c r="V763" i="5" s="1"/>
  <c r="I788" i="5"/>
  <c r="T780" i="5"/>
  <c r="H788" i="5"/>
  <c r="N781" i="5"/>
  <c r="AI779" i="5"/>
  <c r="AI778" i="5" s="1"/>
  <c r="J788" i="5"/>
  <c r="S780" i="5"/>
  <c r="J821" i="5"/>
  <c r="H821" i="5"/>
  <c r="I821" i="5"/>
  <c r="K821" i="5"/>
  <c r="H859" i="5"/>
  <c r="I859" i="5"/>
  <c r="K859" i="5"/>
  <c r="H898" i="5"/>
  <c r="K899" i="5" s="1"/>
  <c r="AE804" i="5"/>
  <c r="AB841" i="5"/>
  <c r="AC804" i="5"/>
  <c r="AB804" i="5"/>
  <c r="AD804" i="5"/>
  <c r="X771" i="5"/>
  <c r="N762" i="5"/>
  <c r="Z764" i="5"/>
  <c r="E763" i="5"/>
  <c r="N771" i="5"/>
  <c r="D762" i="5"/>
  <c r="P764" i="5"/>
  <c r="AA763" i="5"/>
  <c r="Q762" i="5"/>
  <c r="AA771" i="5"/>
  <c r="H763" i="5"/>
  <c r="AC764" i="5"/>
  <c r="G763" i="5"/>
  <c r="AB764" i="5"/>
  <c r="P762" i="5"/>
  <c r="Z771" i="5"/>
  <c r="AI804" i="5"/>
  <c r="AF841" i="5"/>
  <c r="AG804" i="5"/>
  <c r="AF804" i="5"/>
  <c r="AH804" i="5"/>
  <c r="X804" i="5"/>
  <c r="Z804" i="5"/>
  <c r="AA804" i="5"/>
  <c r="X841" i="5"/>
  <c r="Y804" i="5"/>
  <c r="F764" i="5"/>
  <c r="Q763" i="5"/>
  <c r="Z762" i="5"/>
  <c r="D771" i="5"/>
  <c r="AA764" i="5"/>
  <c r="F763" i="5"/>
  <c r="O762" i="5"/>
  <c r="Y771" i="5"/>
  <c r="P771" i="5"/>
  <c r="R764" i="5"/>
  <c r="AC763" i="5"/>
  <c r="F762" i="5"/>
  <c r="H804" i="5"/>
  <c r="J804" i="5"/>
  <c r="H841" i="5"/>
  <c r="K804" i="5"/>
  <c r="I804" i="5"/>
  <c r="V771" i="5"/>
  <c r="AI763" i="5"/>
  <c r="L762" i="5"/>
  <c r="X764" i="5"/>
  <c r="AI899" i="5"/>
  <c r="AH899" i="5"/>
  <c r="AG899" i="5"/>
  <c r="AF899" i="5"/>
  <c r="N899" i="5" l="1"/>
  <c r="M899" i="5"/>
  <c r="L899" i="5"/>
  <c r="F859" i="5"/>
  <c r="S778" i="5"/>
  <c r="D764" i="5"/>
  <c r="N763" i="5"/>
  <c r="D841" i="5"/>
  <c r="D842" i="5" s="1"/>
  <c r="D898" i="5"/>
  <c r="G899" i="5" s="1"/>
  <c r="G859" i="5"/>
  <c r="G764" i="5"/>
  <c r="Y762" i="5"/>
  <c r="E859" i="5"/>
  <c r="Y763" i="5"/>
  <c r="AH762" i="5"/>
  <c r="Z763" i="5"/>
  <c r="Z761" i="5" s="1"/>
  <c r="AF771" i="5"/>
  <c r="N764" i="5"/>
  <c r="G804" i="5"/>
  <c r="F804" i="5"/>
  <c r="E804" i="5"/>
  <c r="O778" i="5"/>
  <c r="AC762" i="5"/>
  <c r="AC761" i="5" s="1"/>
  <c r="I764" i="5"/>
  <c r="AC771" i="5"/>
  <c r="AB772" i="5" s="1"/>
  <c r="J763" i="5"/>
  <c r="T763" i="5"/>
  <c r="P763" i="5"/>
  <c r="P761" i="5" s="1"/>
  <c r="AI762" i="5"/>
  <c r="AI771" i="5"/>
  <c r="E771" i="5"/>
  <c r="AA762" i="5"/>
  <c r="AA761" i="5" s="1"/>
  <c r="O764" i="5"/>
  <c r="Q859" i="5"/>
  <c r="AG764" i="5"/>
  <c r="I763" i="5"/>
  <c r="L763" i="5"/>
  <c r="AB763" i="5"/>
  <c r="AD764" i="5"/>
  <c r="U762" i="5"/>
  <c r="U804" i="5"/>
  <c r="R762" i="5"/>
  <c r="R761" i="5" s="1"/>
  <c r="V804" i="5"/>
  <c r="I778" i="5"/>
  <c r="T804" i="5"/>
  <c r="S763" i="5"/>
  <c r="S761" i="5" s="1"/>
  <c r="T841" i="5"/>
  <c r="T842" i="5" s="1"/>
  <c r="AB762" i="5"/>
  <c r="F771" i="5"/>
  <c r="AH763" i="5"/>
  <c r="K762" i="5"/>
  <c r="W764" i="5"/>
  <c r="K763" i="5"/>
  <c r="AF764" i="5"/>
  <c r="I762" i="5"/>
  <c r="T762" i="5"/>
  <c r="L789" i="5"/>
  <c r="E778" i="5"/>
  <c r="AI764" i="5"/>
  <c r="O763" i="5"/>
  <c r="AG771" i="5"/>
  <c r="AM811" i="5"/>
  <c r="N804" i="5"/>
  <c r="L804" i="5"/>
  <c r="X898" i="5"/>
  <c r="X899" i="5" s="1"/>
  <c r="AH771" i="5"/>
  <c r="L841" i="5"/>
  <c r="O842" i="5" s="1"/>
  <c r="O804" i="5"/>
  <c r="AE899" i="5"/>
  <c r="N778" i="5"/>
  <c r="AH764" i="5"/>
  <c r="V762" i="5"/>
  <c r="F778" i="5"/>
  <c r="M778" i="5"/>
  <c r="H778" i="5"/>
  <c r="AE764" i="5"/>
  <c r="R778" i="5"/>
  <c r="M762" i="5"/>
  <c r="AE763" i="5"/>
  <c r="P841" i="5"/>
  <c r="P842" i="5" s="1"/>
  <c r="S804" i="5"/>
  <c r="H762" i="5"/>
  <c r="H761" i="5" s="1"/>
  <c r="Q804" i="5"/>
  <c r="R771" i="5"/>
  <c r="R804" i="5"/>
  <c r="AA778" i="5"/>
  <c r="X777" i="5" s="1"/>
  <c r="AG778" i="5"/>
  <c r="AF777" i="5" s="1"/>
  <c r="P789" i="5"/>
  <c r="D763" i="5"/>
  <c r="Y764" i="5"/>
  <c r="V859" i="5"/>
  <c r="Z859" i="5"/>
  <c r="Y859" i="5"/>
  <c r="S859" i="5"/>
  <c r="R859" i="5"/>
  <c r="P898" i="5"/>
  <c r="S899" i="5" s="1"/>
  <c r="AA859" i="5"/>
  <c r="T898" i="5"/>
  <c r="W899" i="5" s="1"/>
  <c r="AM859" i="5"/>
  <c r="U859" i="5"/>
  <c r="T859" i="5"/>
  <c r="P778" i="5"/>
  <c r="AF763" i="5"/>
  <c r="L764" i="5"/>
  <c r="AD762" i="5"/>
  <c r="X789" i="5"/>
  <c r="J762" i="5"/>
  <c r="AG763" i="5"/>
  <c r="V764" i="5"/>
  <c r="AC778" i="5"/>
  <c r="AB777" i="5" s="1"/>
  <c r="T789" i="5"/>
  <c r="D789" i="5"/>
  <c r="K778" i="5"/>
  <c r="O771" i="5"/>
  <c r="L772" i="5" s="1"/>
  <c r="AB899" i="5"/>
  <c r="Q764" i="5"/>
  <c r="Q761" i="5" s="1"/>
  <c r="X763" i="5"/>
  <c r="X761" i="5" s="1"/>
  <c r="AD899" i="5"/>
  <c r="K771" i="5"/>
  <c r="M764" i="5"/>
  <c r="AE762" i="5"/>
  <c r="S771" i="5"/>
  <c r="J771" i="5"/>
  <c r="U763" i="5"/>
  <c r="W763" i="5"/>
  <c r="J764" i="5"/>
  <c r="T778" i="5"/>
  <c r="T777" i="5" s="1"/>
  <c r="I771" i="5"/>
  <c r="K764" i="5"/>
  <c r="Q771" i="5"/>
  <c r="G762" i="5"/>
  <c r="AD763" i="5"/>
  <c r="H789" i="5"/>
  <c r="H899" i="5"/>
  <c r="J899" i="5"/>
  <c r="I899" i="5"/>
  <c r="E761" i="5"/>
  <c r="J842" i="5"/>
  <c r="H882" i="5"/>
  <c r="K842" i="5"/>
  <c r="I842" i="5"/>
  <c r="H842" i="5"/>
  <c r="X772" i="5"/>
  <c r="AD842" i="5"/>
  <c r="AE842" i="5"/>
  <c r="AB882" i="5"/>
  <c r="AB842" i="5"/>
  <c r="AC842" i="5"/>
  <c r="T772" i="5"/>
  <c r="F761" i="5"/>
  <c r="AF842" i="5"/>
  <c r="AH842" i="5"/>
  <c r="AF882" i="5"/>
  <c r="AG842" i="5"/>
  <c r="AI842" i="5"/>
  <c r="Z842" i="5"/>
  <c r="AA842" i="5"/>
  <c r="Y842" i="5"/>
  <c r="X882" i="5"/>
  <c r="X842" i="5"/>
  <c r="E842" i="5" l="1"/>
  <c r="N761" i="5"/>
  <c r="D899" i="5"/>
  <c r="E899" i="5"/>
  <c r="F899" i="5"/>
  <c r="G761" i="5"/>
  <c r="D761" i="5"/>
  <c r="D772" i="5"/>
  <c r="G842" i="5"/>
  <c r="F842" i="5"/>
  <c r="D882" i="5"/>
  <c r="G883" i="5" s="1"/>
  <c r="Y761" i="5"/>
  <c r="X760" i="5" s="1"/>
  <c r="AI761" i="5"/>
  <c r="L761" i="5"/>
  <c r="P777" i="5"/>
  <c r="Z899" i="5"/>
  <c r="T761" i="5"/>
  <c r="U842" i="5"/>
  <c r="V842" i="5"/>
  <c r="W842" i="5"/>
  <c r="T882" i="5"/>
  <c r="W883" i="5" s="1"/>
  <c r="AB761" i="5"/>
  <c r="L842" i="5"/>
  <c r="AG761" i="5"/>
  <c r="O761" i="5"/>
  <c r="R899" i="5"/>
  <c r="AA899" i="5"/>
  <c r="U761" i="5"/>
  <c r="V761" i="5"/>
  <c r="P882" i="5"/>
  <c r="R883" i="5" s="1"/>
  <c r="S842" i="5"/>
  <c r="R842" i="5"/>
  <c r="I761" i="5"/>
  <c r="M842" i="5"/>
  <c r="L882" i="5"/>
  <c r="N883" i="5" s="1"/>
  <c r="N842" i="5"/>
  <c r="K761" i="5"/>
  <c r="H777" i="5"/>
  <c r="W761" i="5"/>
  <c r="L777" i="5"/>
  <c r="AF772" i="5"/>
  <c r="D777" i="5"/>
  <c r="AF761" i="5"/>
  <c r="AH761" i="5"/>
  <c r="Q899" i="5"/>
  <c r="M761" i="5"/>
  <c r="Y899" i="5"/>
  <c r="AM764" i="5"/>
  <c r="AE761" i="5"/>
  <c r="Q842" i="5"/>
  <c r="AM849" i="5"/>
  <c r="P899" i="5"/>
  <c r="AD761" i="5"/>
  <c r="J761" i="5"/>
  <c r="T899" i="5"/>
  <c r="AM871" i="5"/>
  <c r="V899" i="5"/>
  <c r="U899" i="5"/>
  <c r="P772" i="5"/>
  <c r="H772" i="5"/>
  <c r="P760" i="5"/>
  <c r="AI883" i="5"/>
  <c r="AG883" i="5"/>
  <c r="AF883" i="5"/>
  <c r="AH883" i="5"/>
  <c r="J883" i="5"/>
  <c r="K883" i="5"/>
  <c r="H883" i="5"/>
  <c r="I883" i="5"/>
  <c r="AE883" i="5"/>
  <c r="AD883" i="5"/>
  <c r="AB883" i="5"/>
  <c r="AC883" i="5"/>
  <c r="Z883" i="5"/>
  <c r="AA883" i="5"/>
  <c r="X883" i="5"/>
  <c r="Y883" i="5"/>
  <c r="D760" i="5" l="1"/>
  <c r="F883" i="5"/>
  <c r="E883" i="5"/>
  <c r="D883" i="5"/>
  <c r="V883" i="5"/>
  <c r="U883" i="5"/>
  <c r="T883" i="5"/>
  <c r="T760" i="5"/>
  <c r="Q883" i="5"/>
  <c r="L760" i="5"/>
  <c r="AF760" i="5"/>
  <c r="S883" i="5"/>
  <c r="P883" i="5"/>
  <c r="M883" i="5"/>
  <c r="O883" i="5"/>
  <c r="AM887" i="5"/>
  <c r="L883" i="5"/>
  <c r="H760" i="5"/>
  <c r="AB760" i="5"/>
  <c r="AM765" i="5"/>
  <c r="AM766" i="5" s="1"/>
  <c r="AM780" i="5" s="1"/>
  <c r="AM781" i="5" s="1"/>
  <c r="D818" i="5" s="1"/>
  <c r="D819" i="5" s="1"/>
  <c r="AM769" i="5"/>
  <c r="AM768" i="5" l="1"/>
  <c r="X818" i="5"/>
  <c r="Y819" i="5" s="1"/>
  <c r="D816" i="5" s="1"/>
  <c r="G819" i="5"/>
  <c r="AF815" i="5" s="1"/>
  <c r="AF818" i="5"/>
  <c r="AF819" i="5" s="1"/>
  <c r="K816" i="5" s="1"/>
  <c r="F819" i="5"/>
  <c r="L817" i="5" s="1"/>
  <c r="D856" i="5"/>
  <c r="G857" i="5" s="1"/>
  <c r="AM770" i="5"/>
  <c r="E819" i="5"/>
  <c r="AD815" i="5" s="1"/>
  <c r="P818" i="5"/>
  <c r="L818" i="5"/>
  <c r="N819" i="5" s="1"/>
  <c r="G815" i="5" s="1"/>
  <c r="AB818" i="5"/>
  <c r="AC819" i="5" s="1"/>
  <c r="H816" i="5" s="1"/>
  <c r="T818" i="5"/>
  <c r="U819" i="5" s="1"/>
  <c r="AA817" i="5" s="1"/>
  <c r="H818" i="5"/>
  <c r="J819" i="5" s="1"/>
  <c r="U816" i="5" s="1"/>
  <c r="O816" i="5"/>
  <c r="AC815" i="5"/>
  <c r="J817" i="5"/>
  <c r="D824" i="5"/>
  <c r="Y824" i="5" l="1"/>
  <c r="R816" i="5"/>
  <c r="G824" i="5"/>
  <c r="M817" i="5"/>
  <c r="AM771" i="5"/>
  <c r="AF801" i="5" s="1"/>
  <c r="AG802" i="5" s="1"/>
  <c r="AI819" i="5"/>
  <c r="AI824" i="5" s="1"/>
  <c r="F824" i="5"/>
  <c r="AI817" i="5"/>
  <c r="AC824" i="5"/>
  <c r="AF856" i="5"/>
  <c r="AF857" i="5" s="1"/>
  <c r="AF824" i="5"/>
  <c r="Y815" i="5"/>
  <c r="AB819" i="5"/>
  <c r="U815" i="5" s="1"/>
  <c r="K817" i="5"/>
  <c r="F817" i="5"/>
  <c r="AE819" i="5"/>
  <c r="AE824" i="5" s="1"/>
  <c r="W819" i="5"/>
  <c r="P815" i="5" s="1"/>
  <c r="V815" i="5"/>
  <c r="AE815" i="5"/>
  <c r="T819" i="5"/>
  <c r="T824" i="5" s="1"/>
  <c r="AF816" i="5"/>
  <c r="P816" i="5"/>
  <c r="AD819" i="5"/>
  <c r="D817" i="5" s="1"/>
  <c r="AG819" i="5"/>
  <c r="L816" i="5" s="1"/>
  <c r="N815" i="5"/>
  <c r="T856" i="5"/>
  <c r="U857" i="5" s="1"/>
  <c r="E824" i="5"/>
  <c r="Q816" i="5"/>
  <c r="J824" i="5"/>
  <c r="AB856" i="5"/>
  <c r="AD857" i="5" s="1"/>
  <c r="V819" i="5"/>
  <c r="AG816" i="5" s="1"/>
  <c r="AH819" i="5"/>
  <c r="H817" i="5" s="1"/>
  <c r="U824" i="5"/>
  <c r="AI815" i="5"/>
  <c r="P817" i="5"/>
  <c r="I819" i="5"/>
  <c r="I824" i="5" s="1"/>
  <c r="H819" i="5"/>
  <c r="N817" i="5" s="1"/>
  <c r="H856" i="5"/>
  <c r="I857" i="5" s="1"/>
  <c r="M819" i="5"/>
  <c r="S817" i="5" s="1"/>
  <c r="Y816" i="5"/>
  <c r="D894" i="5"/>
  <c r="D934" i="5" s="1"/>
  <c r="O819" i="5"/>
  <c r="O824" i="5" s="1"/>
  <c r="N824" i="5"/>
  <c r="T817" i="5"/>
  <c r="X819" i="5"/>
  <c r="Q815" i="5" s="1"/>
  <c r="AA819" i="5"/>
  <c r="E857" i="5"/>
  <c r="L856" i="5"/>
  <c r="O857" i="5" s="1"/>
  <c r="K819" i="5"/>
  <c r="V816" i="5" s="1"/>
  <c r="X856" i="5"/>
  <c r="Y857" i="5" s="1"/>
  <c r="F857" i="5"/>
  <c r="R815" i="5"/>
  <c r="Z819" i="5"/>
  <c r="E816" i="5" s="1"/>
  <c r="D857" i="5"/>
  <c r="AE817" i="5"/>
  <c r="L819" i="5"/>
  <c r="S819" i="5"/>
  <c r="P856" i="5"/>
  <c r="Q819" i="5"/>
  <c r="R819" i="5"/>
  <c r="P819" i="5"/>
  <c r="AM819" i="5"/>
  <c r="V857" i="5" l="1"/>
  <c r="L801" i="5"/>
  <c r="L839" i="5" s="1"/>
  <c r="L840" i="5" s="1"/>
  <c r="P801" i="5"/>
  <c r="P802" i="5" s="1"/>
  <c r="R800" i="5" s="1"/>
  <c r="I817" i="5"/>
  <c r="AH802" i="5"/>
  <c r="D800" i="5" s="1"/>
  <c r="S816" i="5"/>
  <c r="N816" i="5"/>
  <c r="N814" i="5" s="1"/>
  <c r="AG815" i="5"/>
  <c r="AB815" i="5"/>
  <c r="E817" i="5"/>
  <c r="X815" i="5"/>
  <c r="J816" i="5"/>
  <c r="D895" i="5"/>
  <c r="AF802" i="5"/>
  <c r="AF807" i="5" s="1"/>
  <c r="AF839" i="5"/>
  <c r="AH840" i="5" s="1"/>
  <c r="V824" i="5"/>
  <c r="AI802" i="5"/>
  <c r="AI807" i="5" s="1"/>
  <c r="W815" i="5"/>
  <c r="I816" i="5"/>
  <c r="AD824" i="5"/>
  <c r="AH816" i="5"/>
  <c r="W824" i="5"/>
  <c r="D825" i="5"/>
  <c r="M824" i="5"/>
  <c r="K824" i="5"/>
  <c r="G895" i="5"/>
  <c r="F895" i="5"/>
  <c r="E895" i="5"/>
  <c r="F815" i="5"/>
  <c r="G817" i="5"/>
  <c r="AA815" i="5"/>
  <c r="X801" i="5"/>
  <c r="Z802" i="5" s="1"/>
  <c r="T801" i="5"/>
  <c r="V802" i="5" s="1"/>
  <c r="V807" i="5" s="1"/>
  <c r="D801" i="5"/>
  <c r="Z815" i="5"/>
  <c r="AB801" i="5"/>
  <c r="H801" i="5"/>
  <c r="K802" i="5" s="1"/>
  <c r="K807" i="5" s="1"/>
  <c r="L894" i="5"/>
  <c r="N895" i="5" s="1"/>
  <c r="L857" i="5"/>
  <c r="AI816" i="5"/>
  <c r="AI814" i="5" s="1"/>
  <c r="P814" i="5"/>
  <c r="M857" i="5"/>
  <c r="J857" i="5"/>
  <c r="AB857" i="5"/>
  <c r="H857" i="5"/>
  <c r="K857" i="5"/>
  <c r="H894" i="5"/>
  <c r="K895" i="5" s="1"/>
  <c r="AB894" i="5"/>
  <c r="AD895" i="5" s="1"/>
  <c r="G816" i="5"/>
  <c r="AB824" i="5"/>
  <c r="AH817" i="5"/>
  <c r="AH815" i="5"/>
  <c r="N857" i="5"/>
  <c r="AC817" i="5"/>
  <c r="AG824" i="5"/>
  <c r="AF894" i="5"/>
  <c r="AG857" i="5"/>
  <c r="AH857" i="5"/>
  <c r="AI857" i="5"/>
  <c r="T857" i="5"/>
  <c r="O817" i="5"/>
  <c r="W857" i="5"/>
  <c r="T894" i="5"/>
  <c r="W895" i="5" s="1"/>
  <c r="AE816" i="5"/>
  <c r="AE814" i="5" s="1"/>
  <c r="M815" i="5"/>
  <c r="Z857" i="5"/>
  <c r="Z817" i="5"/>
  <c r="T816" i="5"/>
  <c r="AF817" i="5"/>
  <c r="AF814" i="5" s="1"/>
  <c r="AE857" i="5"/>
  <c r="AC857" i="5"/>
  <c r="AH824" i="5"/>
  <c r="M816" i="5"/>
  <c r="O815" i="5"/>
  <c r="AB817" i="5"/>
  <c r="AD817" i="5"/>
  <c r="S815" i="5"/>
  <c r="X824" i="5"/>
  <c r="Q817" i="5"/>
  <c r="Q814" i="5" s="1"/>
  <c r="U817" i="5"/>
  <c r="U814" i="5" s="1"/>
  <c r="D815" i="5"/>
  <c r="D814" i="5" s="1"/>
  <c r="H824" i="5"/>
  <c r="X816" i="5"/>
  <c r="Z824" i="5"/>
  <c r="X857" i="5"/>
  <c r="E815" i="5"/>
  <c r="R817" i="5"/>
  <c r="R814" i="5" s="1"/>
  <c r="L824" i="5"/>
  <c r="W816" i="5"/>
  <c r="AM857" i="5"/>
  <c r="H815" i="5"/>
  <c r="H814" i="5" s="1"/>
  <c r="Z816" i="5"/>
  <c r="AA857" i="5"/>
  <c r="X894" i="5"/>
  <c r="F816" i="5"/>
  <c r="AG817" i="5"/>
  <c r="T815" i="5"/>
  <c r="AA824" i="5"/>
  <c r="AA816" i="5"/>
  <c r="V817" i="5"/>
  <c r="V814" i="5" s="1"/>
  <c r="I815" i="5"/>
  <c r="P824" i="5"/>
  <c r="R824" i="5"/>
  <c r="K815" i="5"/>
  <c r="K814" i="5" s="1"/>
  <c r="AC816" i="5"/>
  <c r="X817" i="5"/>
  <c r="Q824" i="5"/>
  <c r="AB816" i="5"/>
  <c r="W817" i="5"/>
  <c r="J815" i="5"/>
  <c r="S857" i="5"/>
  <c r="R857" i="5"/>
  <c r="P857" i="5"/>
  <c r="Q857" i="5"/>
  <c r="P894" i="5"/>
  <c r="AD816" i="5"/>
  <c r="L815" i="5"/>
  <c r="L814" i="5" s="1"/>
  <c r="Y817" i="5"/>
  <c r="Y814" i="5" s="1"/>
  <c r="S824" i="5"/>
  <c r="AI800" i="5"/>
  <c r="N799" i="5"/>
  <c r="W798" i="5"/>
  <c r="AG807" i="5"/>
  <c r="F935" i="5"/>
  <c r="E935" i="5"/>
  <c r="G935" i="5"/>
  <c r="D935" i="5"/>
  <c r="J814" i="5" l="1"/>
  <c r="O799" i="5"/>
  <c r="AF840" i="5"/>
  <c r="X798" i="5"/>
  <c r="AB825" i="5"/>
  <c r="AH807" i="5"/>
  <c r="AF808" i="5" s="1"/>
  <c r="AF877" i="5"/>
  <c r="AF918" i="5" s="1"/>
  <c r="P839" i="5"/>
  <c r="P877" i="5" s="1"/>
  <c r="P918" i="5" s="1"/>
  <c r="R919" i="5" s="1"/>
  <c r="AI840" i="5"/>
  <c r="AG840" i="5"/>
  <c r="R802" i="5"/>
  <c r="H798" i="5" s="1"/>
  <c r="Q802" i="5"/>
  <c r="S800" i="5" s="1"/>
  <c r="S802" i="5"/>
  <c r="AF799" i="5" s="1"/>
  <c r="P807" i="5"/>
  <c r="AC799" i="5"/>
  <c r="F798" i="5"/>
  <c r="N802" i="5"/>
  <c r="D798" i="5" s="1"/>
  <c r="U802" i="5"/>
  <c r="U807" i="5" s="1"/>
  <c r="AB814" i="5"/>
  <c r="M802" i="5"/>
  <c r="M807" i="5" s="1"/>
  <c r="O840" i="5"/>
  <c r="T802" i="5"/>
  <c r="J798" i="5" s="1"/>
  <c r="N840" i="5"/>
  <c r="L802" i="5"/>
  <c r="Y799" i="5" s="1"/>
  <c r="M840" i="5"/>
  <c r="O802" i="5"/>
  <c r="O807" i="5" s="1"/>
  <c r="E814" i="5"/>
  <c r="L877" i="5"/>
  <c r="L918" i="5" s="1"/>
  <c r="O919" i="5" s="1"/>
  <c r="AC814" i="5"/>
  <c r="V798" i="5"/>
  <c r="S814" i="5"/>
  <c r="P813" i="5" s="1"/>
  <c r="T825" i="5"/>
  <c r="L825" i="5"/>
  <c r="AG814" i="5"/>
  <c r="I814" i="5"/>
  <c r="X814" i="5"/>
  <c r="E800" i="5"/>
  <c r="AE895" i="5"/>
  <c r="Z807" i="5"/>
  <c r="G799" i="5"/>
  <c r="AB800" i="5"/>
  <c r="P798" i="5"/>
  <c r="M799" i="5"/>
  <c r="X802" i="5"/>
  <c r="E799" i="5" s="1"/>
  <c r="P799" i="5"/>
  <c r="Y798" i="5"/>
  <c r="Y802" i="5"/>
  <c r="F799" i="5" s="1"/>
  <c r="H825" i="5"/>
  <c r="AH800" i="5"/>
  <c r="AB895" i="5"/>
  <c r="AC895" i="5"/>
  <c r="F814" i="5"/>
  <c r="AD814" i="5"/>
  <c r="T814" i="5"/>
  <c r="W814" i="5"/>
  <c r="H839" i="5"/>
  <c r="H877" i="5" s="1"/>
  <c r="I802" i="5"/>
  <c r="V799" i="5" s="1"/>
  <c r="I895" i="5"/>
  <c r="AG798" i="5"/>
  <c r="T895" i="5"/>
  <c r="G814" i="5"/>
  <c r="J895" i="5"/>
  <c r="H802" i="5"/>
  <c r="J800" i="5" s="1"/>
  <c r="V895" i="5"/>
  <c r="J802" i="5"/>
  <c r="AM809" i="5"/>
  <c r="M800" i="5"/>
  <c r="X799" i="5"/>
  <c r="M895" i="5"/>
  <c r="L895" i="5"/>
  <c r="AA814" i="5"/>
  <c r="L934" i="5"/>
  <c r="M935" i="5" s="1"/>
  <c r="O895" i="5"/>
  <c r="X825" i="5"/>
  <c r="AB839" i="5"/>
  <c r="AC802" i="5"/>
  <c r="AB802" i="5"/>
  <c r="AE802" i="5"/>
  <c r="AD802" i="5"/>
  <c r="E802" i="5"/>
  <c r="D839" i="5"/>
  <c r="G802" i="5"/>
  <c r="F802" i="5"/>
  <c r="D802" i="5"/>
  <c r="T839" i="5"/>
  <c r="W802" i="5"/>
  <c r="X839" i="5"/>
  <c r="AA802" i="5"/>
  <c r="M814" i="5"/>
  <c r="AH814" i="5"/>
  <c r="AB934" i="5"/>
  <c r="AF825" i="5"/>
  <c r="H895" i="5"/>
  <c r="H934" i="5"/>
  <c r="Z814" i="5"/>
  <c r="AI895" i="5"/>
  <c r="AG895" i="5"/>
  <c r="AH895" i="5"/>
  <c r="AF934" i="5"/>
  <c r="AF895" i="5"/>
  <c r="AI799" i="5"/>
  <c r="L798" i="5"/>
  <c r="X800" i="5"/>
  <c r="U895" i="5"/>
  <c r="T934" i="5"/>
  <c r="O814" i="5"/>
  <c r="X934" i="5"/>
  <c r="Z895" i="5"/>
  <c r="X895" i="5"/>
  <c r="Y895" i="5"/>
  <c r="AA895" i="5"/>
  <c r="P825" i="5"/>
  <c r="S895" i="5"/>
  <c r="P934" i="5"/>
  <c r="P895" i="5"/>
  <c r="Q895" i="5"/>
  <c r="R895" i="5"/>
  <c r="AM895" i="5"/>
  <c r="AG878" i="5"/>
  <c r="AF878" i="5"/>
  <c r="H813" i="5" l="1"/>
  <c r="AI878" i="5"/>
  <c r="AH878" i="5"/>
  <c r="R878" i="5"/>
  <c r="Q840" i="5"/>
  <c r="P878" i="5"/>
  <c r="S878" i="5"/>
  <c r="Q878" i="5"/>
  <c r="K798" i="5"/>
  <c r="Q800" i="5"/>
  <c r="S840" i="5"/>
  <c r="Q919" i="5"/>
  <c r="P919" i="5"/>
  <c r="P840" i="5"/>
  <c r="R840" i="5"/>
  <c r="AB799" i="5"/>
  <c r="E798" i="5"/>
  <c r="E797" i="5" s="1"/>
  <c r="U800" i="5"/>
  <c r="G798" i="5"/>
  <c r="AE799" i="5"/>
  <c r="S919" i="5"/>
  <c r="N878" i="5"/>
  <c r="N919" i="5"/>
  <c r="M919" i="5"/>
  <c r="Z799" i="5"/>
  <c r="O800" i="5"/>
  <c r="AI798" i="5"/>
  <c r="AI797" i="5" s="1"/>
  <c r="AD799" i="5"/>
  <c r="R807" i="5"/>
  <c r="T800" i="5"/>
  <c r="Q807" i="5"/>
  <c r="I798" i="5"/>
  <c r="S807" i="5"/>
  <c r="AF813" i="5"/>
  <c r="AH799" i="5"/>
  <c r="AG799" i="5"/>
  <c r="AA799" i="5"/>
  <c r="P800" i="5"/>
  <c r="P797" i="5" s="1"/>
  <c r="AB813" i="5"/>
  <c r="N807" i="5"/>
  <c r="L807" i="5"/>
  <c r="N800" i="5"/>
  <c r="W800" i="5"/>
  <c r="L878" i="5"/>
  <c r="O878" i="5"/>
  <c r="T807" i="5"/>
  <c r="M878" i="5"/>
  <c r="V800" i="5"/>
  <c r="V797" i="5" s="1"/>
  <c r="L919" i="5"/>
  <c r="H807" i="5"/>
  <c r="AH798" i="5"/>
  <c r="L935" i="5"/>
  <c r="N935" i="5"/>
  <c r="O935" i="5"/>
  <c r="X813" i="5"/>
  <c r="X807" i="5"/>
  <c r="K800" i="5"/>
  <c r="D813" i="5"/>
  <c r="Z800" i="5"/>
  <c r="N798" i="5"/>
  <c r="AA800" i="5"/>
  <c r="I807" i="5"/>
  <c r="X797" i="5"/>
  <c r="Y807" i="5"/>
  <c r="O798" i="5"/>
  <c r="AE798" i="5"/>
  <c r="J840" i="5"/>
  <c r="T813" i="5"/>
  <c r="I878" i="5"/>
  <c r="J878" i="5"/>
  <c r="H918" i="5"/>
  <c r="K919" i="5" s="1"/>
  <c r="K878" i="5"/>
  <c r="H878" i="5"/>
  <c r="L813" i="5"/>
  <c r="I840" i="5"/>
  <c r="H840" i="5"/>
  <c r="K840" i="5"/>
  <c r="L800" i="5"/>
  <c r="J807" i="5"/>
  <c r="W799" i="5"/>
  <c r="AF798" i="5"/>
  <c r="U799" i="5"/>
  <c r="AD798" i="5"/>
  <c r="AM847" i="5"/>
  <c r="F840" i="5"/>
  <c r="D840" i="5"/>
  <c r="G840" i="5"/>
  <c r="E840" i="5"/>
  <c r="D877" i="5"/>
  <c r="AA807" i="5"/>
  <c r="Q798" i="5"/>
  <c r="AC800" i="5"/>
  <c r="H799" i="5"/>
  <c r="R799" i="5"/>
  <c r="G800" i="5"/>
  <c r="AA798" i="5"/>
  <c r="E807" i="5"/>
  <c r="X877" i="5"/>
  <c r="Y840" i="5"/>
  <c r="Z840" i="5"/>
  <c r="X840" i="5"/>
  <c r="AA840" i="5"/>
  <c r="K799" i="5"/>
  <c r="T798" i="5"/>
  <c r="AF800" i="5"/>
  <c r="AD807" i="5"/>
  <c r="Y800" i="5"/>
  <c r="Y797" i="5" s="1"/>
  <c r="M798" i="5"/>
  <c r="M797" i="5" s="1"/>
  <c r="D799" i="5"/>
  <c r="D797" i="5" s="1"/>
  <c r="W807" i="5"/>
  <c r="L799" i="5"/>
  <c r="AG800" i="5"/>
  <c r="U798" i="5"/>
  <c r="AE807" i="5"/>
  <c r="V840" i="5"/>
  <c r="T840" i="5"/>
  <c r="U840" i="5"/>
  <c r="T877" i="5"/>
  <c r="W840" i="5"/>
  <c r="R798" i="5"/>
  <c r="I799" i="5"/>
  <c r="AD800" i="5"/>
  <c r="AB807" i="5"/>
  <c r="D807" i="5"/>
  <c r="Z798" i="5"/>
  <c r="Q799" i="5"/>
  <c r="F800" i="5"/>
  <c r="F797" i="5" s="1"/>
  <c r="J799" i="5"/>
  <c r="J797" i="5" s="1"/>
  <c r="AE800" i="5"/>
  <c r="AC807" i="5"/>
  <c r="S798" i="5"/>
  <c r="F807" i="5"/>
  <c r="S799" i="5"/>
  <c r="AB798" i="5"/>
  <c r="H800" i="5"/>
  <c r="AE840" i="5"/>
  <c r="AB840" i="5"/>
  <c r="AC840" i="5"/>
  <c r="AD840" i="5"/>
  <c r="AB877" i="5"/>
  <c r="G807" i="5"/>
  <c r="T799" i="5"/>
  <c r="I800" i="5"/>
  <c r="AC798" i="5"/>
  <c r="AC935" i="5"/>
  <c r="AE935" i="5"/>
  <c r="AB935" i="5"/>
  <c r="AD935" i="5"/>
  <c r="AM907" i="5"/>
  <c r="AM800" i="5"/>
  <c r="H935" i="5"/>
  <c r="I935" i="5"/>
  <c r="J935" i="5"/>
  <c r="K935" i="5"/>
  <c r="AI935" i="5"/>
  <c r="AH935" i="5"/>
  <c r="AF935" i="5"/>
  <c r="AG935" i="5"/>
  <c r="U935" i="5"/>
  <c r="W935" i="5"/>
  <c r="T935" i="5"/>
  <c r="V935" i="5"/>
  <c r="Y935" i="5"/>
  <c r="X935" i="5"/>
  <c r="AA935" i="5"/>
  <c r="Z935" i="5"/>
  <c r="S935" i="5"/>
  <c r="Q935" i="5"/>
  <c r="R935" i="5"/>
  <c r="P935" i="5"/>
  <c r="AI919" i="5"/>
  <c r="AH919" i="5"/>
  <c r="AF919" i="5"/>
  <c r="AG919" i="5"/>
  <c r="AB797" i="5" l="1"/>
  <c r="G797" i="5"/>
  <c r="D796" i="5" s="1"/>
  <c r="O797" i="5"/>
  <c r="U797" i="5"/>
  <c r="AD797" i="5"/>
  <c r="AH797" i="5"/>
  <c r="AG797" i="5"/>
  <c r="W797" i="5"/>
  <c r="P808" i="5"/>
  <c r="N797" i="5"/>
  <c r="L808" i="5"/>
  <c r="T808" i="5"/>
  <c r="AE797" i="5"/>
  <c r="K797" i="5"/>
  <c r="Z797" i="5"/>
  <c r="X808" i="5"/>
  <c r="AC797" i="5"/>
  <c r="L797" i="5"/>
  <c r="J919" i="5"/>
  <c r="I919" i="5"/>
  <c r="AM801" i="5"/>
  <c r="AM802" i="5" s="1"/>
  <c r="AM816" i="5" s="1"/>
  <c r="AM817" i="5" s="1"/>
  <c r="L854" i="5" s="1"/>
  <c r="H808" i="5"/>
  <c r="H919" i="5"/>
  <c r="AA797" i="5"/>
  <c r="AF797" i="5"/>
  <c r="I797" i="5"/>
  <c r="Z878" i="5"/>
  <c r="Y878" i="5"/>
  <c r="X918" i="5"/>
  <c r="X878" i="5"/>
  <c r="AA878" i="5"/>
  <c r="Q797" i="5"/>
  <c r="T797" i="5"/>
  <c r="W878" i="5"/>
  <c r="U878" i="5"/>
  <c r="T878" i="5"/>
  <c r="V878" i="5"/>
  <c r="T918" i="5"/>
  <c r="G878" i="5"/>
  <c r="F878" i="5"/>
  <c r="D878" i="5"/>
  <c r="AM885" i="5"/>
  <c r="D918" i="5"/>
  <c r="E878" i="5"/>
  <c r="AB878" i="5"/>
  <c r="AB918" i="5"/>
  <c r="AD878" i="5"/>
  <c r="AC878" i="5"/>
  <c r="AE878" i="5"/>
  <c r="D808" i="5"/>
  <c r="R797" i="5"/>
  <c r="S797" i="5"/>
  <c r="AB808" i="5"/>
  <c r="H797" i="5"/>
  <c r="AF796" i="5" l="1"/>
  <c r="T796" i="5"/>
  <c r="L796" i="5"/>
  <c r="AB796" i="5"/>
  <c r="H796" i="5"/>
  <c r="X796" i="5"/>
  <c r="AM806" i="5"/>
  <c r="T854" i="5"/>
  <c r="W855" i="5" s="1"/>
  <c r="X854" i="5"/>
  <c r="X855" i="5" s="1"/>
  <c r="AB854" i="5"/>
  <c r="AB855" i="5" s="1"/>
  <c r="D854" i="5"/>
  <c r="G855" i="5" s="1"/>
  <c r="P854" i="5"/>
  <c r="P855" i="5" s="1"/>
  <c r="AF854" i="5"/>
  <c r="AI855" i="5" s="1"/>
  <c r="H854" i="5"/>
  <c r="H855" i="5" s="1"/>
  <c r="AM805" i="5"/>
  <c r="P796" i="5"/>
  <c r="Y919" i="5"/>
  <c r="X919" i="5"/>
  <c r="AA919" i="5"/>
  <c r="Z919" i="5"/>
  <c r="V919" i="5"/>
  <c r="U919" i="5"/>
  <c r="W919" i="5"/>
  <c r="T919" i="5"/>
  <c r="AE919" i="5"/>
  <c r="AD919" i="5"/>
  <c r="AC919" i="5"/>
  <c r="AB919" i="5"/>
  <c r="D919" i="5"/>
  <c r="AM923" i="5"/>
  <c r="G919" i="5"/>
  <c r="F919" i="5"/>
  <c r="E919" i="5"/>
  <c r="N855" i="5"/>
  <c r="L892" i="5"/>
  <c r="M855" i="5"/>
  <c r="O855" i="5"/>
  <c r="L855" i="5"/>
  <c r="Y855" i="5" l="1"/>
  <c r="AE853" i="5" s="1"/>
  <c r="Z855" i="5"/>
  <c r="S851" i="5" s="1"/>
  <c r="X892" i="5"/>
  <c r="X893" i="5" s="1"/>
  <c r="AA855" i="5"/>
  <c r="F852" i="5" s="1"/>
  <c r="AM804" i="5"/>
  <c r="AM807" i="5" s="1"/>
  <c r="D837" i="5" s="1"/>
  <c r="G838" i="5" s="1"/>
  <c r="T835" i="5" s="1"/>
  <c r="AB892" i="5"/>
  <c r="AB893" i="5" s="1"/>
  <c r="AD855" i="5"/>
  <c r="W851" i="5" s="1"/>
  <c r="V855" i="5"/>
  <c r="O851" i="5" s="1"/>
  <c r="T892" i="5"/>
  <c r="U893" i="5" s="1"/>
  <c r="AE855" i="5"/>
  <c r="X851" i="5" s="1"/>
  <c r="AC855" i="5"/>
  <c r="AI853" i="5" s="1"/>
  <c r="U855" i="5"/>
  <c r="AA853" i="5" s="1"/>
  <c r="T855" i="5"/>
  <c r="AE852" i="5" s="1"/>
  <c r="P892" i="5"/>
  <c r="Q893" i="5" s="1"/>
  <c r="AF855" i="5"/>
  <c r="Y851" i="5" s="1"/>
  <c r="R855" i="5"/>
  <c r="X853" i="5" s="1"/>
  <c r="F855" i="5"/>
  <c r="F860" i="5" s="1"/>
  <c r="D892" i="5"/>
  <c r="D930" i="5" s="1"/>
  <c r="Q855" i="5"/>
  <c r="J851" i="5" s="1"/>
  <c r="D855" i="5"/>
  <c r="O852" i="5" s="1"/>
  <c r="E855" i="5"/>
  <c r="AD851" i="5" s="1"/>
  <c r="S855" i="5"/>
  <c r="AD852" i="5" s="1"/>
  <c r="AM855" i="5"/>
  <c r="I855" i="5"/>
  <c r="O853" i="5" s="1"/>
  <c r="J855" i="5"/>
  <c r="P853" i="5" s="1"/>
  <c r="H892" i="5"/>
  <c r="H930" i="5" s="1"/>
  <c r="K855" i="5"/>
  <c r="Q853" i="5" s="1"/>
  <c r="AH855" i="5"/>
  <c r="M852" i="5" s="1"/>
  <c r="AG855" i="5"/>
  <c r="Z851" i="5" s="1"/>
  <c r="AF892" i="5"/>
  <c r="AG893" i="5" s="1"/>
  <c r="S853" i="5"/>
  <c r="M860" i="5"/>
  <c r="F851" i="5"/>
  <c r="X852" i="5"/>
  <c r="M893" i="5"/>
  <c r="L930" i="5"/>
  <c r="L893" i="5"/>
  <c r="N893" i="5"/>
  <c r="O893" i="5"/>
  <c r="P851" i="5"/>
  <c r="AH852" i="5"/>
  <c r="AC853" i="5"/>
  <c r="W860" i="5"/>
  <c r="G851" i="5"/>
  <c r="T853" i="5"/>
  <c r="N860" i="5"/>
  <c r="Y852" i="5"/>
  <c r="G852" i="5"/>
  <c r="U851" i="5"/>
  <c r="AH853" i="5"/>
  <c r="AB860" i="5"/>
  <c r="AG851" i="5"/>
  <c r="S852" i="5"/>
  <c r="N853" i="5"/>
  <c r="H860" i="5"/>
  <c r="R852" i="5"/>
  <c r="AF851" i="5"/>
  <c r="M853" i="5"/>
  <c r="G860" i="5"/>
  <c r="E851" i="5"/>
  <c r="R853" i="5"/>
  <c r="W852" i="5"/>
  <c r="L860" i="5"/>
  <c r="AI852" i="5"/>
  <c r="Q851" i="5"/>
  <c r="X860" i="5"/>
  <c r="AD853" i="5"/>
  <c r="AA852" i="5"/>
  <c r="I851" i="5"/>
  <c r="P860" i="5"/>
  <c r="V853" i="5"/>
  <c r="Z852" i="5"/>
  <c r="H851" i="5"/>
  <c r="U853" i="5"/>
  <c r="O860" i="5"/>
  <c r="AI860" i="5"/>
  <c r="N852" i="5"/>
  <c r="AB851" i="5"/>
  <c r="I853" i="5"/>
  <c r="Z893" i="5" l="1"/>
  <c r="Y893" i="5"/>
  <c r="AF853" i="5"/>
  <c r="X930" i="5"/>
  <c r="Z931" i="5" s="1"/>
  <c r="AA893" i="5"/>
  <c r="E853" i="5"/>
  <c r="AE860" i="5"/>
  <c r="K893" i="5"/>
  <c r="E852" i="5"/>
  <c r="AC860" i="5"/>
  <c r="I893" i="5"/>
  <c r="V851" i="5"/>
  <c r="U860" i="5"/>
  <c r="J852" i="5"/>
  <c r="H893" i="5"/>
  <c r="J893" i="5"/>
  <c r="AF852" i="5"/>
  <c r="H852" i="5"/>
  <c r="AG853" i="5"/>
  <c r="AA860" i="5"/>
  <c r="AD860" i="5"/>
  <c r="D853" i="5"/>
  <c r="I852" i="5"/>
  <c r="I850" i="5" s="1"/>
  <c r="T860" i="5"/>
  <c r="P852" i="5"/>
  <c r="P850" i="5" s="1"/>
  <c r="Z853" i="5"/>
  <c r="Z850" i="5" s="1"/>
  <c r="M851" i="5"/>
  <c r="M850" i="5" s="1"/>
  <c r="K853" i="5"/>
  <c r="R851" i="5"/>
  <c r="R850" i="5" s="1"/>
  <c r="AE893" i="5"/>
  <c r="D852" i="5"/>
  <c r="W893" i="5"/>
  <c r="T893" i="5"/>
  <c r="N851" i="5"/>
  <c r="N850" i="5" s="1"/>
  <c r="Y860" i="5"/>
  <c r="T930" i="5"/>
  <c r="T931" i="5" s="1"/>
  <c r="V893" i="5"/>
  <c r="T851" i="5"/>
  <c r="P930" i="5"/>
  <c r="R931" i="5" s="1"/>
  <c r="AC893" i="5"/>
  <c r="P893" i="5"/>
  <c r="AD893" i="5"/>
  <c r="R893" i="5"/>
  <c r="S893" i="5"/>
  <c r="AB930" i="5"/>
  <c r="AE931" i="5" s="1"/>
  <c r="AG852" i="5"/>
  <c r="V860" i="5"/>
  <c r="AB853" i="5"/>
  <c r="R860" i="5"/>
  <c r="AH851" i="5"/>
  <c r="AH850" i="5" s="1"/>
  <c r="K851" i="5"/>
  <c r="AC852" i="5"/>
  <c r="T852" i="5"/>
  <c r="I860" i="5"/>
  <c r="Z860" i="5"/>
  <c r="L852" i="5"/>
  <c r="G853" i="5"/>
  <c r="G850" i="5" s="1"/>
  <c r="G893" i="5"/>
  <c r="AC834" i="5"/>
  <c r="F853" i="5"/>
  <c r="F850" i="5" s="1"/>
  <c r="AF860" i="5"/>
  <c r="K852" i="5"/>
  <c r="F893" i="5"/>
  <c r="D893" i="5"/>
  <c r="AI851" i="5"/>
  <c r="AI850" i="5" s="1"/>
  <c r="E893" i="5"/>
  <c r="K860" i="5"/>
  <c r="Q860" i="5"/>
  <c r="D851" i="5"/>
  <c r="W853" i="5"/>
  <c r="W850" i="5" s="1"/>
  <c r="V852" i="5"/>
  <c r="U852" i="5"/>
  <c r="U850" i="5" s="1"/>
  <c r="Q852" i="5"/>
  <c r="Q850" i="5" s="1"/>
  <c r="AB852" i="5"/>
  <c r="J860" i="5"/>
  <c r="G843" i="5"/>
  <c r="AE851" i="5"/>
  <c r="AE850" i="5" s="1"/>
  <c r="I836" i="5"/>
  <c r="AG860" i="5"/>
  <c r="E860" i="5"/>
  <c r="L853" i="5"/>
  <c r="AF930" i="5"/>
  <c r="AF931" i="5" s="1"/>
  <c r="J853" i="5"/>
  <c r="AH860" i="5"/>
  <c r="L851" i="5"/>
  <c r="AF893" i="5"/>
  <c r="AC851" i="5"/>
  <c r="AH893" i="5"/>
  <c r="S860" i="5"/>
  <c r="AI893" i="5"/>
  <c r="AM893" i="5"/>
  <c r="H853" i="5"/>
  <c r="D860" i="5"/>
  <c r="AA851" i="5"/>
  <c r="AA850" i="5" s="1"/>
  <c r="Y853" i="5"/>
  <c r="Y850" i="5" s="1"/>
  <c r="P837" i="5"/>
  <c r="P875" i="5" s="1"/>
  <c r="S876" i="5" s="1"/>
  <c r="T837" i="5"/>
  <c r="V838" i="5" s="1"/>
  <c r="X836" i="5" s="1"/>
  <c r="F838" i="5"/>
  <c r="F843" i="5" s="1"/>
  <c r="AB837" i="5"/>
  <c r="AC838" i="5" s="1"/>
  <c r="D838" i="5"/>
  <c r="H837" i="5"/>
  <c r="K838" i="5" s="1"/>
  <c r="AF837" i="5"/>
  <c r="L837" i="5"/>
  <c r="L838" i="5" s="1"/>
  <c r="Y835" i="5" s="1"/>
  <c r="D875" i="5"/>
  <c r="E876" i="5" s="1"/>
  <c r="X837" i="5"/>
  <c r="X875" i="5" s="1"/>
  <c r="X876" i="5" s="1"/>
  <c r="E838" i="5"/>
  <c r="AA834" i="5" s="1"/>
  <c r="AD850" i="5"/>
  <c r="X850" i="5"/>
  <c r="S850" i="5"/>
  <c r="K931" i="5"/>
  <c r="H970" i="5"/>
  <c r="J931" i="5"/>
  <c r="H931" i="5"/>
  <c r="I931" i="5"/>
  <c r="O850" i="5"/>
  <c r="L861" i="5"/>
  <c r="N931" i="5"/>
  <c r="O931" i="5"/>
  <c r="L970" i="5"/>
  <c r="M931" i="5"/>
  <c r="L931" i="5"/>
  <c r="D970" i="5"/>
  <c r="G931" i="5"/>
  <c r="E931" i="5"/>
  <c r="F931" i="5"/>
  <c r="D931" i="5"/>
  <c r="AF850" i="5" l="1"/>
  <c r="X931" i="5"/>
  <c r="Y931" i="5"/>
  <c r="AA931" i="5"/>
  <c r="X970" i="5"/>
  <c r="X971" i="5" s="1"/>
  <c r="E850" i="5"/>
  <c r="V850" i="5"/>
  <c r="AB861" i="5"/>
  <c r="H850" i="5"/>
  <c r="AG850" i="5"/>
  <c r="J850" i="5"/>
  <c r="T861" i="5"/>
  <c r="V931" i="5"/>
  <c r="U931" i="5"/>
  <c r="T970" i="5"/>
  <c r="V971" i="5" s="1"/>
  <c r="W931" i="5"/>
  <c r="D850" i="5"/>
  <c r="P931" i="5"/>
  <c r="Q931" i="5"/>
  <c r="P970" i="5"/>
  <c r="R971" i="5" s="1"/>
  <c r="S931" i="5"/>
  <c r="AB970" i="5"/>
  <c r="AB971" i="5" s="1"/>
  <c r="AD931" i="5"/>
  <c r="AB850" i="5"/>
  <c r="AB931" i="5"/>
  <c r="AC931" i="5"/>
  <c r="T850" i="5"/>
  <c r="H861" i="5"/>
  <c r="X861" i="5"/>
  <c r="AC850" i="5"/>
  <c r="K850" i="5"/>
  <c r="AD838" i="5"/>
  <c r="AD843" i="5" s="1"/>
  <c r="AB838" i="5"/>
  <c r="I835" i="5" s="1"/>
  <c r="R876" i="5"/>
  <c r="Q876" i="5"/>
  <c r="Q838" i="5"/>
  <c r="AD835" i="5" s="1"/>
  <c r="P876" i="5"/>
  <c r="P861" i="5"/>
  <c r="AH931" i="5"/>
  <c r="AF970" i="5"/>
  <c r="AF971" i="5" s="1"/>
  <c r="AF861" i="5"/>
  <c r="AG931" i="5"/>
  <c r="AI931" i="5"/>
  <c r="AM931" i="5"/>
  <c r="AB875" i="5"/>
  <c r="AE876" i="5" s="1"/>
  <c r="L850" i="5"/>
  <c r="L849" i="5" s="1"/>
  <c r="R838" i="5"/>
  <c r="AE835" i="5" s="1"/>
  <c r="D861" i="5"/>
  <c r="P838" i="5"/>
  <c r="AC835" i="5" s="1"/>
  <c r="P913" i="5"/>
  <c r="S914" i="5" s="1"/>
  <c r="Y876" i="5"/>
  <c r="V843" i="5"/>
  <c r="S838" i="5"/>
  <c r="S843" i="5" s="1"/>
  <c r="AE838" i="5"/>
  <c r="AG836" i="5" s="1"/>
  <c r="Y838" i="5"/>
  <c r="Y843" i="5" s="1"/>
  <c r="AI835" i="5"/>
  <c r="Z838" i="5"/>
  <c r="G835" i="5" s="1"/>
  <c r="U838" i="5"/>
  <c r="W836" i="5" s="1"/>
  <c r="T838" i="5"/>
  <c r="Z876" i="5"/>
  <c r="AA876" i="5"/>
  <c r="AB834" i="5"/>
  <c r="X838" i="5"/>
  <c r="E835" i="5" s="1"/>
  <c r="S835" i="5"/>
  <c r="AA838" i="5"/>
  <c r="AC836" i="5" s="1"/>
  <c r="T875" i="5"/>
  <c r="U876" i="5" s="1"/>
  <c r="W838" i="5"/>
  <c r="M834" i="5" s="1"/>
  <c r="E843" i="5"/>
  <c r="I838" i="5"/>
  <c r="J838" i="5"/>
  <c r="L836" i="5" s="1"/>
  <c r="H875" i="5"/>
  <c r="L875" i="5"/>
  <c r="O876" i="5" s="1"/>
  <c r="M838" i="5"/>
  <c r="AI834" i="5" s="1"/>
  <c r="N836" i="5"/>
  <c r="N838" i="5"/>
  <c r="N843" i="5" s="1"/>
  <c r="AM845" i="5"/>
  <c r="O838" i="5"/>
  <c r="AB835" i="5" s="1"/>
  <c r="H838" i="5"/>
  <c r="U835" i="5" s="1"/>
  <c r="L834" i="5"/>
  <c r="AH834" i="5"/>
  <c r="L843" i="5"/>
  <c r="AF838" i="5"/>
  <c r="AG838" i="5"/>
  <c r="AF875" i="5"/>
  <c r="AH838" i="5"/>
  <c r="AI838" i="5"/>
  <c r="G876" i="5"/>
  <c r="D913" i="5"/>
  <c r="X913" i="5"/>
  <c r="AA914" i="5" s="1"/>
  <c r="H836" i="5"/>
  <c r="M836" i="5"/>
  <c r="X835" i="5"/>
  <c r="AG834" i="5"/>
  <c r="K843" i="5"/>
  <c r="F876" i="5"/>
  <c r="F836" i="5"/>
  <c r="Z834" i="5"/>
  <c r="Q835" i="5"/>
  <c r="D843" i="5"/>
  <c r="D876" i="5"/>
  <c r="G836" i="5"/>
  <c r="R835" i="5"/>
  <c r="J835" i="5"/>
  <c r="S834" i="5"/>
  <c r="AE836" i="5"/>
  <c r="AC843" i="5"/>
  <c r="X849" i="5"/>
  <c r="P849" i="5"/>
  <c r="N971" i="5"/>
  <c r="O971" i="5"/>
  <c r="M971" i="5"/>
  <c r="L971" i="5"/>
  <c r="H971" i="5"/>
  <c r="K971" i="5"/>
  <c r="J971" i="5"/>
  <c r="I971" i="5"/>
  <c r="AA971" i="5"/>
  <c r="F971" i="5"/>
  <c r="G971" i="5"/>
  <c r="E971" i="5"/>
  <c r="D971" i="5"/>
  <c r="Z971" i="5" l="1"/>
  <c r="AF849" i="5"/>
  <c r="Y971" i="5"/>
  <c r="T849" i="5"/>
  <c r="D849" i="5"/>
  <c r="U971" i="5"/>
  <c r="W971" i="5"/>
  <c r="T971" i="5"/>
  <c r="H849" i="5"/>
  <c r="S971" i="5"/>
  <c r="Q971" i="5"/>
  <c r="S836" i="5"/>
  <c r="AC971" i="5"/>
  <c r="AE971" i="5"/>
  <c r="P971" i="5"/>
  <c r="AB849" i="5"/>
  <c r="AD971" i="5"/>
  <c r="AC876" i="5"/>
  <c r="AI971" i="5"/>
  <c r="K835" i="5"/>
  <c r="T834" i="5"/>
  <c r="AF836" i="5"/>
  <c r="Q914" i="5"/>
  <c r="T876" i="5"/>
  <c r="G834" i="5"/>
  <c r="G833" i="5" s="1"/>
  <c r="Q843" i="5"/>
  <c r="AA836" i="5"/>
  <c r="T836" i="5"/>
  <c r="D835" i="5"/>
  <c r="AM943" i="5"/>
  <c r="R834" i="5"/>
  <c r="AH971" i="5"/>
  <c r="AB836" i="5"/>
  <c r="AB833" i="5" s="1"/>
  <c r="AG971" i="5"/>
  <c r="H835" i="5"/>
  <c r="Z843" i="5"/>
  <c r="AB876" i="5"/>
  <c r="AB843" i="5"/>
  <c r="F834" i="5"/>
  <c r="P834" i="5"/>
  <c r="I834" i="5"/>
  <c r="I833" i="5" s="1"/>
  <c r="AB913" i="5"/>
  <c r="AD914" i="5" s="1"/>
  <c r="AD836" i="5"/>
  <c r="AA843" i="5"/>
  <c r="AD876" i="5"/>
  <c r="Q834" i="5"/>
  <c r="AM836" i="5"/>
  <c r="K834" i="5"/>
  <c r="P954" i="5"/>
  <c r="P955" i="5" s="1"/>
  <c r="R914" i="5"/>
  <c r="P914" i="5"/>
  <c r="AC833" i="5"/>
  <c r="R843" i="5"/>
  <c r="P843" i="5"/>
  <c r="R836" i="5"/>
  <c r="H834" i="5"/>
  <c r="AF835" i="5"/>
  <c r="U836" i="5"/>
  <c r="V876" i="5"/>
  <c r="T913" i="5"/>
  <c r="T914" i="5" s="1"/>
  <c r="AH835" i="5"/>
  <c r="W876" i="5"/>
  <c r="U843" i="5"/>
  <c r="X843" i="5"/>
  <c r="L876" i="5"/>
  <c r="N876" i="5"/>
  <c r="L913" i="5"/>
  <c r="L954" i="5" s="1"/>
  <c r="D844" i="5"/>
  <c r="M876" i="5"/>
  <c r="Z836" i="5"/>
  <c r="N834" i="5"/>
  <c r="AE843" i="5"/>
  <c r="L835" i="5"/>
  <c r="L833" i="5" s="1"/>
  <c r="Y914" i="5"/>
  <c r="U834" i="5"/>
  <c r="S833" i="5"/>
  <c r="O834" i="5"/>
  <c r="F835" i="5"/>
  <c r="AA835" i="5"/>
  <c r="J843" i="5"/>
  <c r="AG835" i="5"/>
  <c r="AG833" i="5" s="1"/>
  <c r="V836" i="5"/>
  <c r="T843" i="5"/>
  <c r="J834" i="5"/>
  <c r="P836" i="5"/>
  <c r="D834" i="5"/>
  <c r="W843" i="5"/>
  <c r="Y836" i="5"/>
  <c r="M843" i="5"/>
  <c r="Z835" i="5"/>
  <c r="O836" i="5"/>
  <c r="J836" i="5"/>
  <c r="I876" i="5"/>
  <c r="J876" i="5"/>
  <c r="H876" i="5"/>
  <c r="H913" i="5"/>
  <c r="AM883" i="5"/>
  <c r="K876" i="5"/>
  <c r="AF834" i="5"/>
  <c r="W835" i="5"/>
  <c r="K836" i="5"/>
  <c r="V835" i="5"/>
  <c r="I843" i="5"/>
  <c r="AE834" i="5"/>
  <c r="AE833" i="5" s="1"/>
  <c r="Q836" i="5"/>
  <c r="O843" i="5"/>
  <c r="X914" i="5"/>
  <c r="E834" i="5"/>
  <c r="Z914" i="5"/>
  <c r="X954" i="5"/>
  <c r="H843" i="5"/>
  <c r="AD834" i="5"/>
  <c r="X834" i="5"/>
  <c r="X833" i="5" s="1"/>
  <c r="AH843" i="5"/>
  <c r="O835" i="5"/>
  <c r="D836" i="5"/>
  <c r="AF876" i="5"/>
  <c r="AI876" i="5"/>
  <c r="AH876" i="5"/>
  <c r="AG876" i="5"/>
  <c r="AF913" i="5"/>
  <c r="W834" i="5"/>
  <c r="AG843" i="5"/>
  <c r="N835" i="5"/>
  <c r="AI836" i="5"/>
  <c r="AI833" i="5" s="1"/>
  <c r="M835" i="5"/>
  <c r="M833" i="5" s="1"/>
  <c r="AH836" i="5"/>
  <c r="V834" i="5"/>
  <c r="AF843" i="5"/>
  <c r="D914" i="5"/>
  <c r="D954" i="5"/>
  <c r="G914" i="5"/>
  <c r="F914" i="5"/>
  <c r="E914" i="5"/>
  <c r="P835" i="5"/>
  <c r="E836" i="5"/>
  <c r="AI843" i="5"/>
  <c r="Y834" i="5"/>
  <c r="R833" i="5" l="1"/>
  <c r="U914" i="5"/>
  <c r="AM837" i="5"/>
  <c r="AM838" i="5" s="1"/>
  <c r="AM842" i="5" s="1"/>
  <c r="T833" i="5"/>
  <c r="AD833" i="5"/>
  <c r="AB832" i="5" s="1"/>
  <c r="J833" i="5"/>
  <c r="X844" i="5"/>
  <c r="R955" i="5"/>
  <c r="S955" i="5"/>
  <c r="Q955" i="5"/>
  <c r="AB844" i="5"/>
  <c r="K833" i="5"/>
  <c r="AH833" i="5"/>
  <c r="Q833" i="5"/>
  <c r="AF833" i="5"/>
  <c r="AE914" i="5"/>
  <c r="AA833" i="5"/>
  <c r="AC914" i="5"/>
  <c r="AB954" i="5"/>
  <c r="AE955" i="5" s="1"/>
  <c r="H833" i="5"/>
  <c r="F833" i="5"/>
  <c r="AB914" i="5"/>
  <c r="P844" i="5"/>
  <c r="U833" i="5"/>
  <c r="Z833" i="5"/>
  <c r="L914" i="5"/>
  <c r="M914" i="5"/>
  <c r="O914" i="5"/>
  <c r="N914" i="5"/>
  <c r="V914" i="5"/>
  <c r="W914" i="5"/>
  <c r="T954" i="5"/>
  <c r="W955" i="5" s="1"/>
  <c r="N833" i="5"/>
  <c r="L844" i="5"/>
  <c r="D833" i="5"/>
  <c r="Y833" i="5"/>
  <c r="W833" i="5"/>
  <c r="AM921" i="5"/>
  <c r="T844" i="5"/>
  <c r="O833" i="5"/>
  <c r="P833" i="5"/>
  <c r="H844" i="5"/>
  <c r="E833" i="5"/>
  <c r="K914" i="5"/>
  <c r="I914" i="5"/>
  <c r="J914" i="5"/>
  <c r="H954" i="5"/>
  <c r="H914" i="5"/>
  <c r="V833" i="5"/>
  <c r="Y955" i="5"/>
  <c r="X955" i="5"/>
  <c r="Z955" i="5"/>
  <c r="AA955" i="5"/>
  <c r="E955" i="5"/>
  <c r="D955" i="5"/>
  <c r="F955" i="5"/>
  <c r="G955" i="5"/>
  <c r="AF844" i="5"/>
  <c r="AI914" i="5"/>
  <c r="AF914" i="5"/>
  <c r="AH914" i="5"/>
  <c r="AG914" i="5"/>
  <c r="AF954" i="5"/>
  <c r="N955" i="5"/>
  <c r="O955" i="5"/>
  <c r="L955" i="5"/>
  <c r="M955" i="5"/>
  <c r="H832" i="5" l="1"/>
  <c r="AM852" i="5"/>
  <c r="AM853" i="5" s="1"/>
  <c r="AF890" i="5" s="1"/>
  <c r="AF891" i="5" s="1"/>
  <c r="L832" i="5"/>
  <c r="AF832" i="5"/>
  <c r="P832" i="5"/>
  <c r="AB955" i="5"/>
  <c r="AC955" i="5"/>
  <c r="AD955" i="5"/>
  <c r="T955" i="5"/>
  <c r="X832" i="5"/>
  <c r="D832" i="5"/>
  <c r="V955" i="5"/>
  <c r="U955" i="5"/>
  <c r="AM959" i="5"/>
  <c r="AM841" i="5"/>
  <c r="T832" i="5"/>
  <c r="J955" i="5"/>
  <c r="H955" i="5"/>
  <c r="I955" i="5"/>
  <c r="K955" i="5"/>
  <c r="AF955" i="5"/>
  <c r="AI955" i="5"/>
  <c r="AH955" i="5"/>
  <c r="AG955" i="5"/>
  <c r="H890" i="5" l="1"/>
  <c r="J891" i="5" s="1"/>
  <c r="U888" i="5" s="1"/>
  <c r="AG891" i="5"/>
  <c r="AG896" i="5" s="1"/>
  <c r="P890" i="5"/>
  <c r="P891" i="5" s="1"/>
  <c r="AA888" i="5" s="1"/>
  <c r="X890" i="5"/>
  <c r="AA891" i="5" s="1"/>
  <c r="T887" i="5" s="1"/>
  <c r="AI891" i="5"/>
  <c r="AB887" i="5" s="1"/>
  <c r="T890" i="5"/>
  <c r="U891" i="5" s="1"/>
  <c r="U896" i="5" s="1"/>
  <c r="L890" i="5"/>
  <c r="L928" i="5" s="1"/>
  <c r="L966" i="5" s="1"/>
  <c r="AH891" i="5"/>
  <c r="AH896" i="5" s="1"/>
  <c r="D890" i="5"/>
  <c r="D891" i="5" s="1"/>
  <c r="J889" i="5" s="1"/>
  <c r="AF928" i="5"/>
  <c r="AH929" i="5" s="1"/>
  <c r="AB890" i="5"/>
  <c r="AC891" i="5" s="1"/>
  <c r="AI889" i="5" s="1"/>
  <c r="AM840" i="5"/>
  <c r="AM843" i="5" s="1"/>
  <c r="P873" i="5" s="1"/>
  <c r="P874" i="5" s="1"/>
  <c r="F870" i="5" s="1"/>
  <c r="Y887" i="5"/>
  <c r="F889" i="5"/>
  <c r="AF896" i="5"/>
  <c r="K888" i="5"/>
  <c r="L888" i="5" l="1"/>
  <c r="Z887" i="5"/>
  <c r="G889" i="5"/>
  <c r="AF966" i="5"/>
  <c r="AH967" i="5" s="1"/>
  <c r="AF929" i="5"/>
  <c r="AG929" i="5"/>
  <c r="AI929" i="5"/>
  <c r="V889" i="5"/>
  <c r="R891" i="5"/>
  <c r="R896" i="5" s="1"/>
  <c r="P896" i="5"/>
  <c r="I887" i="5"/>
  <c r="S891" i="5"/>
  <c r="S896" i="5" s="1"/>
  <c r="P928" i="5"/>
  <c r="S929" i="5" s="1"/>
  <c r="Q891" i="5"/>
  <c r="W889" i="5" s="1"/>
  <c r="N929" i="5"/>
  <c r="O929" i="5"/>
  <c r="AA889" i="5"/>
  <c r="L929" i="5"/>
  <c r="N887" i="5"/>
  <c r="AF888" i="5"/>
  <c r="M929" i="5"/>
  <c r="AA887" i="5"/>
  <c r="H891" i="5"/>
  <c r="H896" i="5" s="1"/>
  <c r="H889" i="5"/>
  <c r="AI887" i="5"/>
  <c r="P889" i="5"/>
  <c r="AC887" i="5"/>
  <c r="W891" i="5"/>
  <c r="W896" i="5" s="1"/>
  <c r="V891" i="5"/>
  <c r="AB889" i="5" s="1"/>
  <c r="T928" i="5"/>
  <c r="V929" i="5" s="1"/>
  <c r="T891" i="5"/>
  <c r="T896" i="5" s="1"/>
  <c r="O891" i="5"/>
  <c r="O896" i="5" s="1"/>
  <c r="L891" i="5"/>
  <c r="R889" i="5" s="1"/>
  <c r="N888" i="5"/>
  <c r="AI896" i="5"/>
  <c r="AF897" i="5" s="1"/>
  <c r="O888" i="5"/>
  <c r="E891" i="5"/>
  <c r="P888" i="5" s="1"/>
  <c r="H928" i="5"/>
  <c r="I929" i="5" s="1"/>
  <c r="I889" i="5"/>
  <c r="G891" i="5"/>
  <c r="M889" i="5" s="1"/>
  <c r="K891" i="5"/>
  <c r="V888" i="5" s="1"/>
  <c r="D928" i="5"/>
  <c r="F929" i="5" s="1"/>
  <c r="J896" i="5"/>
  <c r="F891" i="5"/>
  <c r="AE887" i="5" s="1"/>
  <c r="I891" i="5"/>
  <c r="I896" i="5" s="1"/>
  <c r="D896" i="5"/>
  <c r="M891" i="5"/>
  <c r="F887" i="5" s="1"/>
  <c r="N891" i="5"/>
  <c r="T889" i="5" s="1"/>
  <c r="M888" i="5"/>
  <c r="Z891" i="5"/>
  <c r="AF889" i="5" s="1"/>
  <c r="Y891" i="5"/>
  <c r="AE889" i="5" s="1"/>
  <c r="F888" i="5"/>
  <c r="AA896" i="5"/>
  <c r="X891" i="5"/>
  <c r="Q887" i="5" s="1"/>
  <c r="X928" i="5"/>
  <c r="X929" i="5" s="1"/>
  <c r="AG889" i="5"/>
  <c r="AB891" i="5"/>
  <c r="U887" i="5" s="1"/>
  <c r="V887" i="5"/>
  <c r="H888" i="5"/>
  <c r="AC896" i="5"/>
  <c r="AB928" i="5"/>
  <c r="AD929" i="5" s="1"/>
  <c r="AD891" i="5"/>
  <c r="W887" i="5" s="1"/>
  <c r="AM891" i="5"/>
  <c r="AE891" i="5"/>
  <c r="E889" i="5" s="1"/>
  <c r="P879" i="5"/>
  <c r="AC871" i="5"/>
  <c r="R872" i="5"/>
  <c r="P911" i="5"/>
  <c r="Q912" i="5" s="1"/>
  <c r="AB873" i="5"/>
  <c r="AB911" i="5" s="1"/>
  <c r="AC912" i="5" s="1"/>
  <c r="R874" i="5"/>
  <c r="AE871" i="5" s="1"/>
  <c r="AF873" i="5"/>
  <c r="AG874" i="5" s="1"/>
  <c r="N871" i="5" s="1"/>
  <c r="Q874" i="5"/>
  <c r="H873" i="5"/>
  <c r="K874" i="5" s="1"/>
  <c r="AG870" i="5" s="1"/>
  <c r="D873" i="5"/>
  <c r="G874" i="5" s="1"/>
  <c r="AC870" i="5" s="1"/>
  <c r="L873" i="5"/>
  <c r="O874" i="5" s="1"/>
  <c r="Q872" i="5" s="1"/>
  <c r="X873" i="5"/>
  <c r="AA874" i="5" s="1"/>
  <c r="T873" i="5"/>
  <c r="S874" i="5"/>
  <c r="AF1006" i="5"/>
  <c r="O967" i="5"/>
  <c r="L1006" i="5"/>
  <c r="L967" i="5"/>
  <c r="N967" i="5"/>
  <c r="M967" i="5"/>
  <c r="R929" i="5" l="1"/>
  <c r="AI967" i="5"/>
  <c r="AG967" i="5"/>
  <c r="P966" i="5"/>
  <c r="P1006" i="5" s="1"/>
  <c r="S1007" i="5" s="1"/>
  <c r="Q896" i="5"/>
  <c r="P897" i="5" s="1"/>
  <c r="AB888" i="5"/>
  <c r="AB886" i="5" s="1"/>
  <c r="J887" i="5"/>
  <c r="W888" i="5"/>
  <c r="W886" i="5" s="1"/>
  <c r="D887" i="5"/>
  <c r="K887" i="5"/>
  <c r="X889" i="5"/>
  <c r="Q889" i="5"/>
  <c r="K896" i="5"/>
  <c r="H897" i="5" s="1"/>
  <c r="AC888" i="5"/>
  <c r="AH889" i="5"/>
  <c r="L896" i="5"/>
  <c r="E887" i="5"/>
  <c r="AF967" i="5"/>
  <c r="AA886" i="5"/>
  <c r="K889" i="5"/>
  <c r="G929" i="5"/>
  <c r="O887" i="5"/>
  <c r="AG888" i="5"/>
  <c r="V896" i="5"/>
  <c r="T897" i="5" s="1"/>
  <c r="P929" i="5"/>
  <c r="Q929" i="5"/>
  <c r="AD887" i="5"/>
  <c r="E896" i="5"/>
  <c r="Y889" i="5"/>
  <c r="L887" i="5"/>
  <c r="P887" i="5"/>
  <c r="P886" i="5" s="1"/>
  <c r="AD888" i="5"/>
  <c r="H911" i="5"/>
  <c r="H949" i="5" s="1"/>
  <c r="J950" i="5" s="1"/>
  <c r="S887" i="5"/>
  <c r="E929" i="5"/>
  <c r="AH888" i="5"/>
  <c r="G888" i="5"/>
  <c r="V886" i="5"/>
  <c r="AB896" i="5"/>
  <c r="AC889" i="5"/>
  <c r="F886" i="5"/>
  <c r="AE888" i="5"/>
  <c r="AE886" i="5" s="1"/>
  <c r="Z889" i="5"/>
  <c r="Y896" i="5"/>
  <c r="S889" i="5"/>
  <c r="R887" i="5"/>
  <c r="X966" i="5"/>
  <c r="Y967" i="5" s="1"/>
  <c r="M896" i="5"/>
  <c r="D888" i="5"/>
  <c r="Y929" i="5"/>
  <c r="X888" i="5"/>
  <c r="S888" i="5"/>
  <c r="Z929" i="5"/>
  <c r="M887" i="5"/>
  <c r="M886" i="5" s="1"/>
  <c r="N889" i="5"/>
  <c r="N886" i="5" s="1"/>
  <c r="AG887" i="5"/>
  <c r="AE929" i="5"/>
  <c r="AA929" i="5"/>
  <c r="AM929" i="5"/>
  <c r="T929" i="5"/>
  <c r="AI888" i="5"/>
  <c r="AI886" i="5" s="1"/>
  <c r="AD889" i="5"/>
  <c r="H966" i="5"/>
  <c r="H967" i="5" s="1"/>
  <c r="X896" i="5"/>
  <c r="T966" i="5"/>
  <c r="T1006" i="5" s="1"/>
  <c r="T1007" i="5" s="1"/>
  <c r="H929" i="5"/>
  <c r="W929" i="5"/>
  <c r="J929" i="5"/>
  <c r="K929" i="5"/>
  <c r="U929" i="5"/>
  <c r="AC929" i="5"/>
  <c r="Z888" i="5"/>
  <c r="E888" i="5"/>
  <c r="E886" i="5" s="1"/>
  <c r="N896" i="5"/>
  <c r="Z896" i="5"/>
  <c r="AF887" i="5"/>
  <c r="AF886" i="5" s="1"/>
  <c r="D929" i="5"/>
  <c r="U889" i="5"/>
  <c r="U886" i="5" s="1"/>
  <c r="G896" i="5"/>
  <c r="AB966" i="5"/>
  <c r="AE967" i="5" s="1"/>
  <c r="D966" i="5"/>
  <c r="D967" i="5" s="1"/>
  <c r="I888" i="5"/>
  <c r="I886" i="5" s="1"/>
  <c r="AD896" i="5"/>
  <c r="AB929" i="5"/>
  <c r="F896" i="5"/>
  <c r="R888" i="5"/>
  <c r="Q888" i="5"/>
  <c r="L889" i="5"/>
  <c r="X887" i="5"/>
  <c r="Y888" i="5"/>
  <c r="G887" i="5"/>
  <c r="H887" i="5"/>
  <c r="H886" i="5" s="1"/>
  <c r="D889" i="5"/>
  <c r="AH887" i="5"/>
  <c r="T888" i="5"/>
  <c r="T886" i="5" s="1"/>
  <c r="O889" i="5"/>
  <c r="AE896" i="5"/>
  <c r="J888" i="5"/>
  <c r="J874" i="5"/>
  <c r="L872" i="5" s="1"/>
  <c r="P912" i="5"/>
  <c r="R912" i="5"/>
  <c r="R879" i="5"/>
  <c r="P949" i="5"/>
  <c r="S950" i="5" s="1"/>
  <c r="S912" i="5"/>
  <c r="H870" i="5"/>
  <c r="I874" i="5"/>
  <c r="K872" i="5" s="1"/>
  <c r="AC874" i="5"/>
  <c r="AE872" i="5" s="1"/>
  <c r="AE874" i="5"/>
  <c r="AE879" i="5" s="1"/>
  <c r="T872" i="5"/>
  <c r="AB949" i="5"/>
  <c r="X874" i="5"/>
  <c r="Z872" i="5" s="1"/>
  <c r="X911" i="5"/>
  <c r="Z874" i="5"/>
  <c r="Y874" i="5"/>
  <c r="H871" i="5"/>
  <c r="AA879" i="5"/>
  <c r="Q870" i="5"/>
  <c r="AC872" i="5"/>
  <c r="AC869" i="5" s="1"/>
  <c r="AB871" i="5"/>
  <c r="E870" i="5"/>
  <c r="AD874" i="5"/>
  <c r="L911" i="5"/>
  <c r="E874" i="5"/>
  <c r="D911" i="5"/>
  <c r="D874" i="5"/>
  <c r="F874" i="5"/>
  <c r="K879" i="5"/>
  <c r="M872" i="5"/>
  <c r="AM881" i="5"/>
  <c r="L874" i="5"/>
  <c r="S872" i="5"/>
  <c r="G870" i="5"/>
  <c r="Q879" i="5"/>
  <c r="AD871" i="5"/>
  <c r="H874" i="5"/>
  <c r="H879" i="5" s="1"/>
  <c r="M874" i="5"/>
  <c r="O879" i="5"/>
  <c r="AF911" i="5"/>
  <c r="AF874" i="5"/>
  <c r="AI874" i="5"/>
  <c r="AH874" i="5"/>
  <c r="X871" i="5"/>
  <c r="AB874" i="5"/>
  <c r="I871" i="5" s="1"/>
  <c r="N874" i="5"/>
  <c r="U872" i="5"/>
  <c r="S879" i="5"/>
  <c r="I870" i="5"/>
  <c r="AF871" i="5"/>
  <c r="T874" i="5"/>
  <c r="T911" i="5"/>
  <c r="W874" i="5"/>
  <c r="U874" i="5"/>
  <c r="V874" i="5"/>
  <c r="AB912" i="5"/>
  <c r="AD912" i="5"/>
  <c r="AE912" i="5"/>
  <c r="AG879" i="5"/>
  <c r="W870" i="5"/>
  <c r="AI872" i="5"/>
  <c r="G879" i="5"/>
  <c r="I872" i="5"/>
  <c r="T871" i="5"/>
  <c r="N1007" i="5"/>
  <c r="O1007" i="5"/>
  <c r="M1007" i="5"/>
  <c r="L1007" i="5"/>
  <c r="AI1007" i="5"/>
  <c r="AF1007" i="5"/>
  <c r="AG1007" i="5"/>
  <c r="AH1007" i="5"/>
  <c r="J886" i="5" l="1"/>
  <c r="Q967" i="5"/>
  <c r="R1007" i="5"/>
  <c r="P1007" i="5"/>
  <c r="S967" i="5"/>
  <c r="Q1007" i="5"/>
  <c r="P967" i="5"/>
  <c r="R967" i="5"/>
  <c r="K886" i="5"/>
  <c r="Q886" i="5"/>
  <c r="Y886" i="5"/>
  <c r="X886" i="5"/>
  <c r="AC886" i="5"/>
  <c r="G886" i="5"/>
  <c r="AG886" i="5"/>
  <c r="AH886" i="5"/>
  <c r="AD886" i="5"/>
  <c r="O886" i="5"/>
  <c r="L886" i="5"/>
  <c r="S886" i="5"/>
  <c r="I950" i="5"/>
  <c r="K950" i="5"/>
  <c r="J912" i="5"/>
  <c r="AB897" i="5"/>
  <c r="Z886" i="5"/>
  <c r="Q950" i="5"/>
  <c r="X1006" i="5"/>
  <c r="AA1007" i="5" s="1"/>
  <c r="AD967" i="5"/>
  <c r="I967" i="5"/>
  <c r="J967" i="5"/>
  <c r="X967" i="5"/>
  <c r="H1006" i="5"/>
  <c r="K1007" i="5" s="1"/>
  <c r="AA967" i="5"/>
  <c r="K967" i="5"/>
  <c r="AC967" i="5"/>
  <c r="Z967" i="5"/>
  <c r="L897" i="5"/>
  <c r="H912" i="5"/>
  <c r="K912" i="5"/>
  <c r="AB967" i="5"/>
  <c r="H950" i="5"/>
  <c r="H990" i="5"/>
  <c r="I991" i="5" s="1"/>
  <c r="I912" i="5"/>
  <c r="AB1006" i="5"/>
  <c r="AD1007" i="5" s="1"/>
  <c r="R886" i="5"/>
  <c r="U1007" i="5"/>
  <c r="X897" i="5"/>
  <c r="D886" i="5"/>
  <c r="D897" i="5"/>
  <c r="V1007" i="5"/>
  <c r="AM967" i="5"/>
  <c r="W967" i="5"/>
  <c r="T967" i="5"/>
  <c r="V967" i="5"/>
  <c r="W1007" i="5"/>
  <c r="U967" i="5"/>
  <c r="T885" i="5"/>
  <c r="W871" i="5"/>
  <c r="J879" i="5"/>
  <c r="E967" i="5"/>
  <c r="D1006" i="5"/>
  <c r="G967" i="5"/>
  <c r="F967" i="5"/>
  <c r="AF870" i="5"/>
  <c r="U870" i="5"/>
  <c r="I879" i="5"/>
  <c r="V871" i="5"/>
  <c r="AE870" i="5"/>
  <c r="AE869" i="5" s="1"/>
  <c r="P990" i="5"/>
  <c r="R950" i="5"/>
  <c r="P950" i="5"/>
  <c r="AC879" i="5"/>
  <c r="S870" i="5"/>
  <c r="J871" i="5"/>
  <c r="AG872" i="5"/>
  <c r="L871" i="5"/>
  <c r="I869" i="5"/>
  <c r="J872" i="5"/>
  <c r="E871" i="5"/>
  <c r="AE950" i="5"/>
  <c r="AB950" i="5"/>
  <c r="AB990" i="5"/>
  <c r="AD950" i="5"/>
  <c r="AC950" i="5"/>
  <c r="P880" i="5"/>
  <c r="AD872" i="5"/>
  <c r="F871" i="5"/>
  <c r="Y879" i="5"/>
  <c r="O870" i="5"/>
  <c r="AA872" i="5"/>
  <c r="Z879" i="5"/>
  <c r="AB872" i="5"/>
  <c r="P870" i="5"/>
  <c r="G871" i="5"/>
  <c r="Y912" i="5"/>
  <c r="AA912" i="5"/>
  <c r="X912" i="5"/>
  <c r="Z912" i="5"/>
  <c r="X949" i="5"/>
  <c r="N870" i="5"/>
  <c r="X879" i="5"/>
  <c r="T879" i="5"/>
  <c r="J870" i="5"/>
  <c r="AG871" i="5"/>
  <c r="V872" i="5"/>
  <c r="R870" i="5"/>
  <c r="O871" i="5"/>
  <c r="D872" i="5"/>
  <c r="X870" i="5"/>
  <c r="AH879" i="5"/>
  <c r="P871" i="5"/>
  <c r="E872" i="5"/>
  <c r="Y870" i="5"/>
  <c r="AI879" i="5"/>
  <c r="H872" i="5"/>
  <c r="H869" i="5" s="1"/>
  <c r="F879" i="5"/>
  <c r="AB870" i="5"/>
  <c r="S871" i="5"/>
  <c r="V870" i="5"/>
  <c r="AH872" i="5"/>
  <c r="M871" i="5"/>
  <c r="AF879" i="5"/>
  <c r="D879" i="5"/>
  <c r="F872" i="5"/>
  <c r="Z870" i="5"/>
  <c r="Q871" i="5"/>
  <c r="Q869" i="5" s="1"/>
  <c r="U871" i="5"/>
  <c r="X872" i="5"/>
  <c r="V879" i="5"/>
  <c r="L870" i="5"/>
  <c r="AI871" i="5"/>
  <c r="AF912" i="5"/>
  <c r="AF949" i="5"/>
  <c r="AG912" i="5"/>
  <c r="AI912" i="5"/>
  <c r="AH912" i="5"/>
  <c r="E912" i="5"/>
  <c r="G912" i="5"/>
  <c r="D949" i="5"/>
  <c r="AM919" i="5"/>
  <c r="F912" i="5"/>
  <c r="D912" i="5"/>
  <c r="AD870" i="5"/>
  <c r="AB879" i="5"/>
  <c r="K870" i="5"/>
  <c r="U879" i="5"/>
  <c r="AH871" i="5"/>
  <c r="W872" i="5"/>
  <c r="N872" i="5"/>
  <c r="Y871" i="5"/>
  <c r="L879" i="5"/>
  <c r="AH870" i="5"/>
  <c r="R871" i="5"/>
  <c r="AA870" i="5"/>
  <c r="G872" i="5"/>
  <c r="E879" i="5"/>
  <c r="M870" i="5"/>
  <c r="W879" i="5"/>
  <c r="D871" i="5"/>
  <c r="Y872" i="5"/>
  <c r="P872" i="5"/>
  <c r="N879" i="5"/>
  <c r="AA871" i="5"/>
  <c r="D870" i="5"/>
  <c r="AI870" i="5"/>
  <c r="Z871" i="5"/>
  <c r="M879" i="5"/>
  <c r="O872" i="5"/>
  <c r="N912" i="5"/>
  <c r="M912" i="5"/>
  <c r="L949" i="5"/>
  <c r="O912" i="5"/>
  <c r="L912" i="5"/>
  <c r="V912" i="5"/>
  <c r="T912" i="5"/>
  <c r="T949" i="5"/>
  <c r="U912" i="5"/>
  <c r="W912" i="5"/>
  <c r="AF872" i="5"/>
  <c r="AD879" i="5"/>
  <c r="K871" i="5"/>
  <c r="T870" i="5"/>
  <c r="T869" i="5" s="1"/>
  <c r="H885" i="5" l="1"/>
  <c r="AB885" i="5"/>
  <c r="X885" i="5"/>
  <c r="P885" i="5"/>
  <c r="Y1007" i="5"/>
  <c r="AF885" i="5"/>
  <c r="Z1007" i="5"/>
  <c r="X1007" i="5"/>
  <c r="L885" i="5"/>
  <c r="D885" i="5"/>
  <c r="AM872" i="5"/>
  <c r="AC1007" i="5"/>
  <c r="AB1007" i="5"/>
  <c r="W869" i="5"/>
  <c r="AE1007" i="5"/>
  <c r="J1007" i="5"/>
  <c r="U869" i="5"/>
  <c r="H1007" i="5"/>
  <c r="I1007" i="5"/>
  <c r="AM979" i="5"/>
  <c r="K991" i="5"/>
  <c r="H991" i="5"/>
  <c r="J991" i="5"/>
  <c r="H880" i="5"/>
  <c r="J869" i="5"/>
  <c r="AF869" i="5"/>
  <c r="D1007" i="5"/>
  <c r="G1007" i="5"/>
  <c r="E1007" i="5"/>
  <c r="F1007" i="5"/>
  <c r="E869" i="5"/>
  <c r="AG869" i="5"/>
  <c r="S869" i="5"/>
  <c r="L869" i="5"/>
  <c r="D880" i="5"/>
  <c r="Q991" i="5"/>
  <c r="S991" i="5"/>
  <c r="P991" i="5"/>
  <c r="R991" i="5"/>
  <c r="AD869" i="5"/>
  <c r="F869" i="5"/>
  <c r="AE991" i="5"/>
  <c r="AD991" i="5"/>
  <c r="AB991" i="5"/>
  <c r="AC991" i="5"/>
  <c r="X880" i="5"/>
  <c r="D869" i="5"/>
  <c r="N869" i="5"/>
  <c r="AB869" i="5"/>
  <c r="G869" i="5"/>
  <c r="AA950" i="5"/>
  <c r="Y950" i="5"/>
  <c r="X950" i="5"/>
  <c r="X990" i="5"/>
  <c r="Z950" i="5"/>
  <c r="AF880" i="5"/>
  <c r="AI869" i="5"/>
  <c r="V869" i="5"/>
  <c r="L880" i="5"/>
  <c r="M869" i="5"/>
  <c r="Y869" i="5"/>
  <c r="N950" i="5"/>
  <c r="O950" i="5"/>
  <c r="L990" i="5"/>
  <c r="M950" i="5"/>
  <c r="L950" i="5"/>
  <c r="AI950" i="5"/>
  <c r="AF990" i="5"/>
  <c r="AF950" i="5"/>
  <c r="AH950" i="5"/>
  <c r="AG950" i="5"/>
  <c r="P869" i="5"/>
  <c r="T880" i="5"/>
  <c r="T950" i="5"/>
  <c r="V950" i="5"/>
  <c r="W950" i="5"/>
  <c r="U950" i="5"/>
  <c r="T990" i="5"/>
  <c r="AA869" i="5"/>
  <c r="E950" i="5"/>
  <c r="F950" i="5"/>
  <c r="G950" i="5"/>
  <c r="D950" i="5"/>
  <c r="D990" i="5"/>
  <c r="AM957" i="5"/>
  <c r="Z869" i="5"/>
  <c r="X869" i="5"/>
  <c r="K869" i="5"/>
  <c r="AH869" i="5"/>
  <c r="AB880" i="5"/>
  <c r="O869" i="5"/>
  <c r="R869" i="5"/>
  <c r="AM873" i="5" l="1"/>
  <c r="AM874" i="5" s="1"/>
  <c r="AM888" i="5" s="1"/>
  <c r="AM889" i="5" s="1"/>
  <c r="AB926" i="5" s="1"/>
  <c r="T868" i="5"/>
  <c r="H868" i="5"/>
  <c r="AB868" i="5"/>
  <c r="D868" i="5"/>
  <c r="X991" i="5"/>
  <c r="AA991" i="5"/>
  <c r="Z991" i="5"/>
  <c r="Y991" i="5"/>
  <c r="AF868" i="5"/>
  <c r="X868" i="5"/>
  <c r="AM877" i="5"/>
  <c r="U991" i="5"/>
  <c r="W991" i="5"/>
  <c r="V991" i="5"/>
  <c r="T991" i="5"/>
  <c r="AG991" i="5"/>
  <c r="AF991" i="5"/>
  <c r="AI991" i="5"/>
  <c r="AH991" i="5"/>
  <c r="L868" i="5"/>
  <c r="E991" i="5"/>
  <c r="D991" i="5"/>
  <c r="AM995" i="5"/>
  <c r="F991" i="5"/>
  <c r="G991" i="5"/>
  <c r="P868" i="5"/>
  <c r="M991" i="5"/>
  <c r="O991" i="5"/>
  <c r="N991" i="5"/>
  <c r="L991" i="5"/>
  <c r="AM878" i="5" l="1"/>
  <c r="AF926" i="5"/>
  <c r="AF964" i="5" s="1"/>
  <c r="L926" i="5"/>
  <c r="N927" i="5" s="1"/>
  <c r="D926" i="5"/>
  <c r="E927" i="5" s="1"/>
  <c r="P926" i="5"/>
  <c r="S927" i="5" s="1"/>
  <c r="T926" i="5"/>
  <c r="U927" i="5" s="1"/>
  <c r="X926" i="5"/>
  <c r="Y927" i="5" s="1"/>
  <c r="H926" i="5"/>
  <c r="H964" i="5" s="1"/>
  <c r="AM876" i="5"/>
  <c r="AB927" i="5"/>
  <c r="AC927" i="5"/>
  <c r="AB964" i="5"/>
  <c r="AE927" i="5"/>
  <c r="AD927" i="5"/>
  <c r="AM879" i="5" l="1"/>
  <c r="D909" i="5" s="1"/>
  <c r="D947" i="5" s="1"/>
  <c r="D948" i="5" s="1"/>
  <c r="D964" i="5"/>
  <c r="D1002" i="5" s="1"/>
  <c r="F927" i="5"/>
  <c r="AE923" i="5" s="1"/>
  <c r="G927" i="5"/>
  <c r="R924" i="5" s="1"/>
  <c r="D927" i="5"/>
  <c r="O924" i="5" s="1"/>
  <c r="AI927" i="5"/>
  <c r="AB923" i="5" s="1"/>
  <c r="AH927" i="5"/>
  <c r="M924" i="5" s="1"/>
  <c r="AF927" i="5"/>
  <c r="K924" i="5" s="1"/>
  <c r="AG927" i="5"/>
  <c r="G925" i="5" s="1"/>
  <c r="X927" i="5"/>
  <c r="AD925" i="5" s="1"/>
  <c r="L927" i="5"/>
  <c r="W924" i="5" s="1"/>
  <c r="Z927" i="5"/>
  <c r="S923" i="5" s="1"/>
  <c r="M927" i="5"/>
  <c r="M932" i="5" s="1"/>
  <c r="X964" i="5"/>
  <c r="Z965" i="5" s="1"/>
  <c r="O927" i="5"/>
  <c r="H923" i="5" s="1"/>
  <c r="AA927" i="5"/>
  <c r="AG925" i="5" s="1"/>
  <c r="L964" i="5"/>
  <c r="N965" i="5" s="1"/>
  <c r="T927" i="5"/>
  <c r="T932" i="5" s="1"/>
  <c r="Q927" i="5"/>
  <c r="W925" i="5" s="1"/>
  <c r="R927" i="5"/>
  <c r="K923" i="5" s="1"/>
  <c r="V927" i="5"/>
  <c r="AG924" i="5" s="1"/>
  <c r="AM927" i="5"/>
  <c r="W927" i="5"/>
  <c r="P923" i="5" s="1"/>
  <c r="T964" i="5"/>
  <c r="V965" i="5" s="1"/>
  <c r="P927" i="5"/>
  <c r="V925" i="5" s="1"/>
  <c r="P964" i="5"/>
  <c r="P965" i="5" s="1"/>
  <c r="K927" i="5"/>
  <c r="D923" i="5" s="1"/>
  <c r="J927" i="5"/>
  <c r="U924" i="5" s="1"/>
  <c r="H927" i="5"/>
  <c r="S924" i="5" s="1"/>
  <c r="I927" i="5"/>
  <c r="AH923" i="5" s="1"/>
  <c r="H924" i="5"/>
  <c r="AC932" i="5"/>
  <c r="AI925" i="5"/>
  <c r="V923" i="5"/>
  <c r="Y925" i="5"/>
  <c r="S932" i="5"/>
  <c r="AD924" i="5"/>
  <c r="L923" i="5"/>
  <c r="AB932" i="5"/>
  <c r="G924" i="5"/>
  <c r="U923" i="5"/>
  <c r="AH925" i="5"/>
  <c r="AI965" i="5"/>
  <c r="AF1002" i="5"/>
  <c r="AH965" i="5"/>
  <c r="AF965" i="5"/>
  <c r="AG965" i="5"/>
  <c r="AE925" i="5"/>
  <c r="Y932" i="5"/>
  <c r="R923" i="5"/>
  <c r="D924" i="5"/>
  <c r="W923" i="5"/>
  <c r="I924" i="5"/>
  <c r="AD932" i="5"/>
  <c r="D925" i="5"/>
  <c r="AF924" i="5"/>
  <c r="U932" i="5"/>
  <c r="AA925" i="5"/>
  <c r="N923" i="5"/>
  <c r="X923" i="5"/>
  <c r="AE932" i="5"/>
  <c r="J924" i="5"/>
  <c r="E925" i="5"/>
  <c r="G923" i="5"/>
  <c r="T925" i="5"/>
  <c r="N932" i="5"/>
  <c r="Y924" i="5"/>
  <c r="K965" i="5"/>
  <c r="H1002" i="5"/>
  <c r="I965" i="5"/>
  <c r="H965" i="5"/>
  <c r="J965" i="5"/>
  <c r="P924" i="5"/>
  <c r="K925" i="5"/>
  <c r="E932" i="5"/>
  <c r="AD923" i="5"/>
  <c r="AE965" i="5"/>
  <c r="AB1002" i="5"/>
  <c r="AC965" i="5"/>
  <c r="AB965" i="5"/>
  <c r="AD965" i="5"/>
  <c r="L909" i="5" l="1"/>
  <c r="L910" i="5" s="1"/>
  <c r="L915" i="5" s="1"/>
  <c r="E910" i="5"/>
  <c r="R907" i="5" s="1"/>
  <c r="X909" i="5"/>
  <c r="AA910" i="5" s="1"/>
  <c r="H907" i="5" s="1"/>
  <c r="G910" i="5"/>
  <c r="T907" i="5" s="1"/>
  <c r="AF909" i="5"/>
  <c r="AF947" i="5" s="1"/>
  <c r="AG948" i="5" s="1"/>
  <c r="D910" i="5"/>
  <c r="Q907" i="5" s="1"/>
  <c r="H909" i="5"/>
  <c r="H947" i="5" s="1"/>
  <c r="H948" i="5" s="1"/>
  <c r="AB909" i="5"/>
  <c r="AE910" i="5" s="1"/>
  <c r="AE915" i="5" s="1"/>
  <c r="F910" i="5"/>
  <c r="S907" i="5" s="1"/>
  <c r="T909" i="5"/>
  <c r="V910" i="5" s="1"/>
  <c r="AI907" i="5" s="1"/>
  <c r="P909" i="5"/>
  <c r="S910" i="5" s="1"/>
  <c r="S915" i="5" s="1"/>
  <c r="AF923" i="5"/>
  <c r="N924" i="5"/>
  <c r="G965" i="5"/>
  <c r="D965" i="5"/>
  <c r="J925" i="5"/>
  <c r="F965" i="5"/>
  <c r="E965" i="5"/>
  <c r="M925" i="5"/>
  <c r="G932" i="5"/>
  <c r="H925" i="5"/>
  <c r="H922" i="5" s="1"/>
  <c r="L924" i="5"/>
  <c r="AH932" i="5"/>
  <c r="AA923" i="5"/>
  <c r="AG932" i="5"/>
  <c r="Z923" i="5"/>
  <c r="D932" i="5"/>
  <c r="AC923" i="5"/>
  <c r="F932" i="5"/>
  <c r="L925" i="5"/>
  <c r="Q924" i="5"/>
  <c r="AB924" i="5"/>
  <c r="AF932" i="5"/>
  <c r="E924" i="5"/>
  <c r="Z932" i="5"/>
  <c r="F925" i="5"/>
  <c r="Y923" i="5"/>
  <c r="Y922" i="5" s="1"/>
  <c r="T924" i="5"/>
  <c r="I932" i="5"/>
  <c r="O925" i="5"/>
  <c r="AI932" i="5"/>
  <c r="I925" i="5"/>
  <c r="Y965" i="5"/>
  <c r="X965" i="5"/>
  <c r="AC924" i="5"/>
  <c r="AF925" i="5"/>
  <c r="J923" i="5"/>
  <c r="L932" i="5"/>
  <c r="R925" i="5"/>
  <c r="R922" i="5" s="1"/>
  <c r="E923" i="5"/>
  <c r="Q932" i="5"/>
  <c r="X925" i="5"/>
  <c r="AA965" i="5"/>
  <c r="X1002" i="5"/>
  <c r="X1042" i="5" s="1"/>
  <c r="T965" i="5"/>
  <c r="F923" i="5"/>
  <c r="O923" i="5"/>
  <c r="S925" i="5"/>
  <c r="S922" i="5" s="1"/>
  <c r="X924" i="5"/>
  <c r="R932" i="5"/>
  <c r="U925" i="5"/>
  <c r="U922" i="5" s="1"/>
  <c r="L1002" i="5"/>
  <c r="L1003" i="5" s="1"/>
  <c r="O932" i="5"/>
  <c r="U965" i="5"/>
  <c r="W965" i="5"/>
  <c r="T923" i="5"/>
  <c r="F924" i="5"/>
  <c r="T1002" i="5"/>
  <c r="T1042" i="5" s="1"/>
  <c r="AA932" i="5"/>
  <c r="AI924" i="5"/>
  <c r="Q923" i="5"/>
  <c r="X932" i="5"/>
  <c r="L965" i="5"/>
  <c r="Z924" i="5"/>
  <c r="O965" i="5"/>
  <c r="AH924" i="5"/>
  <c r="AH922" i="5" s="1"/>
  <c r="I923" i="5"/>
  <c r="AC925" i="5"/>
  <c r="M965" i="5"/>
  <c r="W932" i="5"/>
  <c r="AM965" i="5"/>
  <c r="K932" i="5"/>
  <c r="Q925" i="5"/>
  <c r="V924" i="5"/>
  <c r="V922" i="5" s="1"/>
  <c r="AE924" i="5"/>
  <c r="AE922" i="5" s="1"/>
  <c r="Z925" i="5"/>
  <c r="P1002" i="5"/>
  <c r="S1003" i="5" s="1"/>
  <c r="Q965" i="5"/>
  <c r="M923" i="5"/>
  <c r="S965" i="5"/>
  <c r="R965" i="5"/>
  <c r="F948" i="5"/>
  <c r="G948" i="5"/>
  <c r="D985" i="5"/>
  <c r="D1026" i="5" s="1"/>
  <c r="E948" i="5"/>
  <c r="H932" i="5"/>
  <c r="N925" i="5"/>
  <c r="V932" i="5"/>
  <c r="AG923" i="5"/>
  <c r="AG922" i="5" s="1"/>
  <c r="AB925" i="5"/>
  <c r="AA924" i="5"/>
  <c r="P932" i="5"/>
  <c r="J932" i="5"/>
  <c r="AI923" i="5"/>
  <c r="P925" i="5"/>
  <c r="P922" i="5" s="1"/>
  <c r="AA906" i="5"/>
  <c r="Y910" i="5"/>
  <c r="AA908" i="5" s="1"/>
  <c r="G922" i="5"/>
  <c r="AD922" i="5"/>
  <c r="W922" i="5"/>
  <c r="AB933" i="5"/>
  <c r="K922" i="5"/>
  <c r="AI1003" i="5"/>
  <c r="AF1042" i="5"/>
  <c r="AH1003" i="5"/>
  <c r="AG1003" i="5"/>
  <c r="AF1003" i="5"/>
  <c r="AB1003" i="5"/>
  <c r="AB1042" i="5"/>
  <c r="AC1003" i="5"/>
  <c r="AD1003" i="5"/>
  <c r="AE1003" i="5"/>
  <c r="K1003" i="5"/>
  <c r="H1042" i="5"/>
  <c r="J1003" i="5"/>
  <c r="I1003" i="5"/>
  <c r="H1003" i="5"/>
  <c r="F1003" i="5"/>
  <c r="E1003" i="5"/>
  <c r="D1042" i="5"/>
  <c r="D1003" i="5"/>
  <c r="G1003" i="5"/>
  <c r="D922" i="5"/>
  <c r="T910" i="5" l="1"/>
  <c r="AG907" i="5" s="1"/>
  <c r="Q906" i="5"/>
  <c r="Q910" i="5"/>
  <c r="G906" i="5" s="1"/>
  <c r="U908" i="5"/>
  <c r="P947" i="5"/>
  <c r="Q948" i="5" s="1"/>
  <c r="X947" i="5"/>
  <c r="Z948" i="5" s="1"/>
  <c r="AC908" i="5"/>
  <c r="AH948" i="5"/>
  <c r="AF948" i="5"/>
  <c r="AC906" i="5"/>
  <c r="I908" i="5"/>
  <c r="G915" i="5"/>
  <c r="N908" i="5"/>
  <c r="F915" i="5"/>
  <c r="N910" i="5"/>
  <c r="N915" i="5" s="1"/>
  <c r="AH906" i="5"/>
  <c r="L947" i="5"/>
  <c r="O948" i="5" s="1"/>
  <c r="AA915" i="5"/>
  <c r="K948" i="5"/>
  <c r="H985" i="5"/>
  <c r="I986" i="5" s="1"/>
  <c r="R910" i="5"/>
  <c r="T908" i="5" s="1"/>
  <c r="O910" i="5"/>
  <c r="AB907" i="5" s="1"/>
  <c r="I910" i="5"/>
  <c r="K908" i="5" s="1"/>
  <c r="X910" i="5"/>
  <c r="X915" i="5" s="1"/>
  <c r="AF907" i="5"/>
  <c r="H908" i="5"/>
  <c r="P910" i="5"/>
  <c r="F906" i="5" s="1"/>
  <c r="AB906" i="5"/>
  <c r="I906" i="5"/>
  <c r="M910" i="5"/>
  <c r="O908" i="5" s="1"/>
  <c r="Z910" i="5"/>
  <c r="AB908" i="5" s="1"/>
  <c r="Y907" i="5"/>
  <c r="AF985" i="5"/>
  <c r="AF986" i="5" s="1"/>
  <c r="AF910" i="5"/>
  <c r="AH908" i="5" s="1"/>
  <c r="AG910" i="5"/>
  <c r="AG915" i="5" s="1"/>
  <c r="AI910" i="5"/>
  <c r="Y906" i="5" s="1"/>
  <c r="AH910" i="5"/>
  <c r="D908" i="5" s="1"/>
  <c r="AI948" i="5"/>
  <c r="H910" i="5"/>
  <c r="AD906" i="5" s="1"/>
  <c r="I948" i="5"/>
  <c r="J910" i="5"/>
  <c r="L908" i="5" s="1"/>
  <c r="K910" i="5"/>
  <c r="AG906" i="5" s="1"/>
  <c r="J948" i="5"/>
  <c r="L906" i="5"/>
  <c r="X908" i="5"/>
  <c r="E915" i="5"/>
  <c r="T947" i="5"/>
  <c r="T985" i="5" s="1"/>
  <c r="T1026" i="5" s="1"/>
  <c r="W1027" i="5" s="1"/>
  <c r="W910" i="5"/>
  <c r="Y908" i="5" s="1"/>
  <c r="U910" i="5"/>
  <c r="AH907" i="5" s="1"/>
  <c r="V915" i="5"/>
  <c r="G908" i="5"/>
  <c r="F908" i="5"/>
  <c r="Z906" i="5"/>
  <c r="D915" i="5"/>
  <c r="AC910" i="5"/>
  <c r="AE908" i="5" s="1"/>
  <c r="AD910" i="5"/>
  <c r="AF908" i="5" s="1"/>
  <c r="U906" i="5"/>
  <c r="AB947" i="5"/>
  <c r="AC948" i="5" s="1"/>
  <c r="AG908" i="5"/>
  <c r="AB910" i="5"/>
  <c r="AD908" i="5" s="1"/>
  <c r="L907" i="5"/>
  <c r="AM917" i="5"/>
  <c r="AF922" i="5"/>
  <c r="J922" i="5"/>
  <c r="L922" i="5"/>
  <c r="N922" i="5"/>
  <c r="M922" i="5"/>
  <c r="E922" i="5"/>
  <c r="AA922" i="5"/>
  <c r="X922" i="5"/>
  <c r="I922" i="5"/>
  <c r="D933" i="5"/>
  <c r="Y1003" i="5"/>
  <c r="X1003" i="5"/>
  <c r="AB922" i="5"/>
  <c r="L933" i="5"/>
  <c r="O922" i="5"/>
  <c r="AF933" i="5"/>
  <c r="T922" i="5"/>
  <c r="T921" i="5" s="1"/>
  <c r="AC922" i="5"/>
  <c r="Z1003" i="5"/>
  <c r="N1003" i="5"/>
  <c r="AA1003" i="5"/>
  <c r="O1003" i="5"/>
  <c r="M1003" i="5"/>
  <c r="L1042" i="5"/>
  <c r="O1043" i="5" s="1"/>
  <c r="U1003" i="5"/>
  <c r="V1003" i="5"/>
  <c r="W1003" i="5"/>
  <c r="T1003" i="5"/>
  <c r="F922" i="5"/>
  <c r="Q1003" i="5"/>
  <c r="D986" i="5"/>
  <c r="Q922" i="5"/>
  <c r="P921" i="5" s="1"/>
  <c r="AI922" i="5"/>
  <c r="P933" i="5"/>
  <c r="Z922" i="5"/>
  <c r="X933" i="5"/>
  <c r="AM1003" i="5"/>
  <c r="P1042" i="5"/>
  <c r="Q1043" i="5" s="1"/>
  <c r="P1003" i="5"/>
  <c r="E986" i="5"/>
  <c r="R1003" i="5"/>
  <c r="T933" i="5"/>
  <c r="F986" i="5"/>
  <c r="G986" i="5"/>
  <c r="H933" i="5"/>
  <c r="Y915" i="5"/>
  <c r="O906" i="5"/>
  <c r="F907" i="5"/>
  <c r="S908" i="5"/>
  <c r="AA1043" i="5"/>
  <c r="Z1043" i="5"/>
  <c r="X1043" i="5"/>
  <c r="Y1043" i="5"/>
  <c r="F1043" i="5"/>
  <c r="D1043" i="5"/>
  <c r="G1043" i="5"/>
  <c r="E1043" i="5"/>
  <c r="K1043" i="5"/>
  <c r="H1043" i="5"/>
  <c r="I1043" i="5"/>
  <c r="J1043" i="5"/>
  <c r="AE1043" i="5"/>
  <c r="AB1043" i="5"/>
  <c r="AC1043" i="5"/>
  <c r="AD1043" i="5"/>
  <c r="W1043" i="5"/>
  <c r="U1043" i="5"/>
  <c r="T1043" i="5"/>
  <c r="V1043" i="5"/>
  <c r="G1027" i="5"/>
  <c r="F1027" i="5"/>
  <c r="E1027" i="5"/>
  <c r="D1027" i="5"/>
  <c r="AI1043" i="5"/>
  <c r="AH1043" i="5"/>
  <c r="AF1043" i="5"/>
  <c r="AG1043" i="5"/>
  <c r="AD907" i="5" l="1"/>
  <c r="AD905" i="5" s="1"/>
  <c r="Q915" i="5"/>
  <c r="V908" i="5"/>
  <c r="P948" i="5"/>
  <c r="P985" i="5"/>
  <c r="S986" i="5" s="1"/>
  <c r="S948" i="5"/>
  <c r="J906" i="5"/>
  <c r="T915" i="5"/>
  <c r="R948" i="5"/>
  <c r="E906" i="5"/>
  <c r="M907" i="5"/>
  <c r="M915" i="5"/>
  <c r="X985" i="5"/>
  <c r="X986" i="5" s="1"/>
  <c r="AA948" i="5"/>
  <c r="Y948" i="5"/>
  <c r="X948" i="5"/>
  <c r="Z908" i="5"/>
  <c r="Q908" i="5"/>
  <c r="Q905" i="5" s="1"/>
  <c r="AE948" i="5"/>
  <c r="Z907" i="5"/>
  <c r="D916" i="5"/>
  <c r="L985" i="5"/>
  <c r="O986" i="5" s="1"/>
  <c r="AE906" i="5"/>
  <c r="U907" i="5"/>
  <c r="U905" i="5" s="1"/>
  <c r="M948" i="5"/>
  <c r="V907" i="5"/>
  <c r="G907" i="5"/>
  <c r="G905" i="5" s="1"/>
  <c r="P908" i="5"/>
  <c r="Z915" i="5"/>
  <c r="X916" i="5" s="1"/>
  <c r="D906" i="5"/>
  <c r="P906" i="5"/>
  <c r="AA907" i="5"/>
  <c r="AA905" i="5" s="1"/>
  <c r="I915" i="5"/>
  <c r="AF915" i="5"/>
  <c r="N948" i="5"/>
  <c r="AB985" i="5"/>
  <c r="AC986" i="5" s="1"/>
  <c r="L948" i="5"/>
  <c r="X907" i="5"/>
  <c r="O915" i="5"/>
  <c r="N906" i="5"/>
  <c r="AI906" i="5"/>
  <c r="E907" i="5"/>
  <c r="K915" i="5"/>
  <c r="V906" i="5"/>
  <c r="AH905" i="5"/>
  <c r="M908" i="5"/>
  <c r="P915" i="5"/>
  <c r="AI908" i="5"/>
  <c r="R908" i="5"/>
  <c r="F905" i="5"/>
  <c r="E908" i="5"/>
  <c r="AC907" i="5"/>
  <c r="AC905" i="5" s="1"/>
  <c r="N907" i="5"/>
  <c r="W906" i="5"/>
  <c r="AB905" i="5"/>
  <c r="AB915" i="5"/>
  <c r="J986" i="5"/>
  <c r="P907" i="5"/>
  <c r="K986" i="5"/>
  <c r="Y905" i="5"/>
  <c r="AI915" i="5"/>
  <c r="H1026" i="5"/>
  <c r="K1027" i="5" s="1"/>
  <c r="H986" i="5"/>
  <c r="X906" i="5"/>
  <c r="O907" i="5"/>
  <c r="O905" i="5" s="1"/>
  <c r="R915" i="5"/>
  <c r="H906" i="5"/>
  <c r="H905" i="5" s="1"/>
  <c r="AH915" i="5"/>
  <c r="AE907" i="5"/>
  <c r="AI986" i="5"/>
  <c r="AF1026" i="5"/>
  <c r="AG1027" i="5" s="1"/>
  <c r="U915" i="5"/>
  <c r="AH986" i="5"/>
  <c r="W908" i="5"/>
  <c r="AG986" i="5"/>
  <c r="J915" i="5"/>
  <c r="W907" i="5"/>
  <c r="K906" i="5"/>
  <c r="AF906" i="5"/>
  <c r="AF905" i="5" s="1"/>
  <c r="AD915" i="5"/>
  <c r="K907" i="5"/>
  <c r="W915" i="5"/>
  <c r="I907" i="5"/>
  <c r="I905" i="5" s="1"/>
  <c r="M906" i="5"/>
  <c r="T906" i="5"/>
  <c r="T905" i="5" s="1"/>
  <c r="AD948" i="5"/>
  <c r="R906" i="5"/>
  <c r="L905" i="5"/>
  <c r="D907" i="5"/>
  <c r="AB948" i="5"/>
  <c r="H915" i="5"/>
  <c r="J908" i="5"/>
  <c r="W948" i="5"/>
  <c r="V948" i="5"/>
  <c r="T986" i="5"/>
  <c r="W986" i="5"/>
  <c r="U986" i="5"/>
  <c r="AC915" i="5"/>
  <c r="AG905" i="5"/>
  <c r="AM955" i="5"/>
  <c r="V986" i="5"/>
  <c r="T948" i="5"/>
  <c r="J907" i="5"/>
  <c r="U948" i="5"/>
  <c r="S906" i="5"/>
  <c r="S905" i="5" s="1"/>
  <c r="AF921" i="5"/>
  <c r="H921" i="5"/>
  <c r="X921" i="5"/>
  <c r="D921" i="5"/>
  <c r="L921" i="5"/>
  <c r="AB921" i="5"/>
  <c r="M1043" i="5"/>
  <c r="N1043" i="5"/>
  <c r="L1043" i="5"/>
  <c r="AM1015" i="5"/>
  <c r="R1043" i="5"/>
  <c r="P1043" i="5"/>
  <c r="S1043" i="5"/>
  <c r="AM908" i="5"/>
  <c r="V1027" i="5"/>
  <c r="T1027" i="5"/>
  <c r="U1027" i="5"/>
  <c r="P986" i="5" l="1"/>
  <c r="Z986" i="5"/>
  <c r="Y986" i="5"/>
  <c r="R986" i="5"/>
  <c r="Q986" i="5"/>
  <c r="P1026" i="5"/>
  <c r="R1027" i="5" s="1"/>
  <c r="L916" i="5"/>
  <c r="AA986" i="5"/>
  <c r="L986" i="5"/>
  <c r="X1026" i="5"/>
  <c r="AA1027" i="5" s="1"/>
  <c r="Z905" i="5"/>
  <c r="R905" i="5"/>
  <c r="AE905" i="5"/>
  <c r="AB904" i="5" s="1"/>
  <c r="V905" i="5"/>
  <c r="M986" i="5"/>
  <c r="L1026" i="5"/>
  <c r="O1027" i="5" s="1"/>
  <c r="N986" i="5"/>
  <c r="M905" i="5"/>
  <c r="E905" i="5"/>
  <c r="AD986" i="5"/>
  <c r="H916" i="5"/>
  <c r="AB986" i="5"/>
  <c r="P905" i="5"/>
  <c r="AM993" i="5"/>
  <c r="AB1026" i="5"/>
  <c r="AE1027" i="5" s="1"/>
  <c r="AE986" i="5"/>
  <c r="N905" i="5"/>
  <c r="D905" i="5"/>
  <c r="X905" i="5"/>
  <c r="AI905" i="5"/>
  <c r="AF904" i="5" s="1"/>
  <c r="AI1027" i="5"/>
  <c r="AF1027" i="5"/>
  <c r="P916" i="5"/>
  <c r="AF916" i="5"/>
  <c r="H1027" i="5"/>
  <c r="I1027" i="5"/>
  <c r="W905" i="5"/>
  <c r="J1027" i="5"/>
  <c r="AH1027" i="5"/>
  <c r="AB916" i="5"/>
  <c r="T916" i="5"/>
  <c r="K905" i="5"/>
  <c r="J905" i="5"/>
  <c r="AM909" i="5"/>
  <c r="AM910" i="5" s="1"/>
  <c r="AM924" i="5" s="1"/>
  <c r="AM925" i="5" s="1"/>
  <c r="Q1027" i="5" l="1"/>
  <c r="P1027" i="5"/>
  <c r="S1027" i="5"/>
  <c r="Y1027" i="5"/>
  <c r="X1027" i="5"/>
  <c r="Z1027" i="5"/>
  <c r="P904" i="5"/>
  <c r="X904" i="5"/>
  <c r="AM1031" i="5"/>
  <c r="N1027" i="5"/>
  <c r="L1027" i="5"/>
  <c r="M1027" i="5"/>
  <c r="D904" i="5"/>
  <c r="T904" i="5"/>
  <c r="L904" i="5"/>
  <c r="AC1027" i="5"/>
  <c r="AD1027" i="5"/>
  <c r="AB1027" i="5"/>
  <c r="AM913" i="5"/>
  <c r="H904" i="5"/>
  <c r="AM914" i="5"/>
  <c r="AB962" i="5"/>
  <c r="X962" i="5"/>
  <c r="H962" i="5"/>
  <c r="D962" i="5"/>
  <c r="AF962" i="5"/>
  <c r="T962" i="5"/>
  <c r="P962" i="5"/>
  <c r="L962" i="5"/>
  <c r="AM912" i="5" l="1"/>
  <c r="AM915" i="5" s="1"/>
  <c r="P945" i="5" s="1"/>
  <c r="R946" i="5" s="1"/>
  <c r="AI963" i="5"/>
  <c r="AH963" i="5"/>
  <c r="AF1000" i="5"/>
  <c r="AF963" i="5"/>
  <c r="AG963" i="5"/>
  <c r="S963" i="5"/>
  <c r="P1000" i="5"/>
  <c r="R963" i="5"/>
  <c r="P963" i="5"/>
  <c r="Q963" i="5"/>
  <c r="AM963" i="5"/>
  <c r="F963" i="5"/>
  <c r="D1000" i="5"/>
  <c r="E963" i="5"/>
  <c r="D963" i="5"/>
  <c r="G963" i="5"/>
  <c r="K963" i="5"/>
  <c r="H1000" i="5"/>
  <c r="J963" i="5"/>
  <c r="H963" i="5"/>
  <c r="I963" i="5"/>
  <c r="M963" i="5"/>
  <c r="L1000" i="5"/>
  <c r="L963" i="5"/>
  <c r="N963" i="5"/>
  <c r="O963" i="5"/>
  <c r="AA963" i="5"/>
  <c r="Z963" i="5"/>
  <c r="X1000" i="5"/>
  <c r="X963" i="5"/>
  <c r="Y963" i="5"/>
  <c r="W963" i="5"/>
  <c r="T1000" i="5"/>
  <c r="V963" i="5"/>
  <c r="T963" i="5"/>
  <c r="U963" i="5"/>
  <c r="AE963" i="5"/>
  <c r="AD963" i="5"/>
  <c r="AC963" i="5"/>
  <c r="AB963" i="5"/>
  <c r="AB1000" i="5"/>
  <c r="P946" i="5" l="1"/>
  <c r="AC943" i="5" s="1"/>
  <c r="P983" i="5"/>
  <c r="P984" i="5" s="1"/>
  <c r="Q946" i="5"/>
  <c r="G942" i="5" s="1"/>
  <c r="S946" i="5"/>
  <c r="I942" i="5" s="1"/>
  <c r="L945" i="5"/>
  <c r="L946" i="5" s="1"/>
  <c r="N944" i="5" s="1"/>
  <c r="T945" i="5"/>
  <c r="T983" i="5" s="1"/>
  <c r="V984" i="5" s="1"/>
  <c r="H945" i="5"/>
  <c r="H946" i="5" s="1"/>
  <c r="AD942" i="5" s="1"/>
  <c r="D945" i="5"/>
  <c r="D946" i="5" s="1"/>
  <c r="Z942" i="5" s="1"/>
  <c r="AB945" i="5"/>
  <c r="AB983" i="5" s="1"/>
  <c r="AC984" i="5" s="1"/>
  <c r="AF945" i="5"/>
  <c r="AF983" i="5" s="1"/>
  <c r="X945" i="5"/>
  <c r="X983" i="5" s="1"/>
  <c r="X1021" i="5" s="1"/>
  <c r="T1001" i="5"/>
  <c r="U1001" i="5"/>
  <c r="T1038" i="5"/>
  <c r="W1001" i="5"/>
  <c r="V1001" i="5"/>
  <c r="J968" i="5"/>
  <c r="U960" i="5"/>
  <c r="AI959" i="5"/>
  <c r="P961" i="5"/>
  <c r="AD959" i="5"/>
  <c r="P960" i="5"/>
  <c r="E968" i="5"/>
  <c r="K961" i="5"/>
  <c r="AD960" i="5"/>
  <c r="S968" i="5"/>
  <c r="L959" i="5"/>
  <c r="Y961" i="5"/>
  <c r="W959" i="5"/>
  <c r="I960" i="5"/>
  <c r="D961" i="5"/>
  <c r="AD968" i="5"/>
  <c r="AC961" i="5"/>
  <c r="W968" i="5"/>
  <c r="AH960" i="5"/>
  <c r="P959" i="5"/>
  <c r="H959" i="5"/>
  <c r="U961" i="5"/>
  <c r="O968" i="5"/>
  <c r="Z960" i="5"/>
  <c r="J1001" i="5"/>
  <c r="K1001" i="5"/>
  <c r="H1038" i="5"/>
  <c r="H1001" i="5"/>
  <c r="I1001" i="5"/>
  <c r="AM1001" i="5"/>
  <c r="G1001" i="5"/>
  <c r="F1001" i="5"/>
  <c r="D1038" i="5"/>
  <c r="E1001" i="5"/>
  <c r="D1001" i="5"/>
  <c r="Z959" i="5"/>
  <c r="AG968" i="5"/>
  <c r="G961" i="5"/>
  <c r="L960" i="5"/>
  <c r="X959" i="5"/>
  <c r="E961" i="5"/>
  <c r="AE968" i="5"/>
  <c r="J960" i="5"/>
  <c r="Y968" i="5"/>
  <c r="AE961" i="5"/>
  <c r="D960" i="5"/>
  <c r="R959" i="5"/>
  <c r="T961" i="5"/>
  <c r="N968" i="5"/>
  <c r="Y960" i="5"/>
  <c r="G959" i="5"/>
  <c r="V960" i="5"/>
  <c r="D959" i="5"/>
  <c r="K968" i="5"/>
  <c r="Q961" i="5"/>
  <c r="AE959" i="5"/>
  <c r="F968" i="5"/>
  <c r="Q960" i="5"/>
  <c r="L961" i="5"/>
  <c r="F961" i="5"/>
  <c r="AF968" i="5"/>
  <c r="K960" i="5"/>
  <c r="Y959" i="5"/>
  <c r="U959" i="5"/>
  <c r="G960" i="5"/>
  <c r="AH961" i="5"/>
  <c r="AB968" i="5"/>
  <c r="AE943" i="5"/>
  <c r="H942" i="5"/>
  <c r="T944" i="5"/>
  <c r="R951" i="5"/>
  <c r="AD961" i="5"/>
  <c r="X968" i="5"/>
  <c r="AI960" i="5"/>
  <c r="Q959" i="5"/>
  <c r="W960" i="5"/>
  <c r="E959" i="5"/>
  <c r="R961" i="5"/>
  <c r="L968" i="5"/>
  <c r="AI1001" i="5"/>
  <c r="AF1038" i="5"/>
  <c r="AF1001" i="5"/>
  <c r="AH1001" i="5"/>
  <c r="AG1001" i="5"/>
  <c r="V959" i="5"/>
  <c r="H960" i="5"/>
  <c r="AI961" i="5"/>
  <c r="AC968" i="5"/>
  <c r="Z1001" i="5"/>
  <c r="X1038" i="5"/>
  <c r="AA1001" i="5"/>
  <c r="X1001" i="5"/>
  <c r="Y1001" i="5"/>
  <c r="M1001" i="5"/>
  <c r="L1038" i="5"/>
  <c r="N1001" i="5"/>
  <c r="L1001" i="5"/>
  <c r="O1001" i="5"/>
  <c r="X984" i="5"/>
  <c r="W961" i="5"/>
  <c r="J959" i="5"/>
  <c r="Q968" i="5"/>
  <c r="AB960" i="5"/>
  <c r="AA959" i="5"/>
  <c r="M960" i="5"/>
  <c r="H961" i="5"/>
  <c r="AH968" i="5"/>
  <c r="Z968" i="5"/>
  <c r="S959" i="5"/>
  <c r="AF961" i="5"/>
  <c r="E960" i="5"/>
  <c r="S961" i="5"/>
  <c r="M968" i="5"/>
  <c r="X960" i="5"/>
  <c r="F959" i="5"/>
  <c r="V961" i="5"/>
  <c r="P968" i="5"/>
  <c r="AA960" i="5"/>
  <c r="I959" i="5"/>
  <c r="N960" i="5"/>
  <c r="AB959" i="5"/>
  <c r="I961" i="5"/>
  <c r="AI968" i="5"/>
  <c r="N959" i="5"/>
  <c r="AF960" i="5"/>
  <c r="AA961" i="5"/>
  <c r="U968" i="5"/>
  <c r="AB1001" i="5"/>
  <c r="AB1038" i="5"/>
  <c r="AE1001" i="5"/>
  <c r="AD1001" i="5"/>
  <c r="AC1001" i="5"/>
  <c r="M959" i="5"/>
  <c r="AE960" i="5"/>
  <c r="Z961" i="5"/>
  <c r="T968" i="5"/>
  <c r="AG961" i="5"/>
  <c r="F960" i="5"/>
  <c r="AA968" i="5"/>
  <c r="T959" i="5"/>
  <c r="I968" i="5"/>
  <c r="O961" i="5"/>
  <c r="T960" i="5"/>
  <c r="AH959" i="5"/>
  <c r="AF959" i="5"/>
  <c r="M961" i="5"/>
  <c r="G968" i="5"/>
  <c r="R960" i="5"/>
  <c r="R968" i="5"/>
  <c r="X961" i="5"/>
  <c r="AC960" i="5"/>
  <c r="K959" i="5"/>
  <c r="O959" i="5"/>
  <c r="V968" i="5"/>
  <c r="AG960" i="5"/>
  <c r="AB961" i="5"/>
  <c r="N961" i="5"/>
  <c r="H968" i="5"/>
  <c r="S960" i="5"/>
  <c r="AG959" i="5"/>
  <c r="O960" i="5"/>
  <c r="AC959" i="5"/>
  <c r="J961" i="5"/>
  <c r="D968" i="5"/>
  <c r="S1001" i="5"/>
  <c r="P1038" i="5"/>
  <c r="P1001" i="5"/>
  <c r="Q1001" i="5"/>
  <c r="R1001" i="5"/>
  <c r="Q951" i="5" l="1"/>
  <c r="AD943" i="5"/>
  <c r="Y984" i="5"/>
  <c r="AA984" i="5"/>
  <c r="S944" i="5"/>
  <c r="Z984" i="5"/>
  <c r="AF943" i="5"/>
  <c r="S951" i="5"/>
  <c r="U944" i="5"/>
  <c r="R984" i="5"/>
  <c r="P1021" i="5"/>
  <c r="S1022" i="5" s="1"/>
  <c r="Q984" i="5"/>
  <c r="S984" i="5"/>
  <c r="P951" i="5"/>
  <c r="AB1021" i="5"/>
  <c r="AC1022" i="5" s="1"/>
  <c r="F942" i="5"/>
  <c r="AE984" i="5"/>
  <c r="R944" i="5"/>
  <c r="AB984" i="5"/>
  <c r="AD984" i="5"/>
  <c r="T1021" i="5"/>
  <c r="W1022" i="5" s="1"/>
  <c r="W984" i="5"/>
  <c r="U984" i="5"/>
  <c r="T984" i="5"/>
  <c r="H951" i="5"/>
  <c r="J944" i="5"/>
  <c r="U943" i="5"/>
  <c r="AA946" i="5"/>
  <c r="AC944" i="5" s="1"/>
  <c r="D951" i="5"/>
  <c r="Q943" i="5"/>
  <c r="F944" i="5"/>
  <c r="U946" i="5"/>
  <c r="W944" i="5" s="1"/>
  <c r="T946" i="5"/>
  <c r="J942" i="5" s="1"/>
  <c r="W946" i="5"/>
  <c r="Y944" i="5" s="1"/>
  <c r="V946" i="5"/>
  <c r="X944" i="5" s="1"/>
  <c r="J946" i="5"/>
  <c r="L944" i="5" s="1"/>
  <c r="AC946" i="5"/>
  <c r="J943" i="5" s="1"/>
  <c r="K946" i="5"/>
  <c r="K951" i="5" s="1"/>
  <c r="F946" i="5"/>
  <c r="H944" i="5" s="1"/>
  <c r="E946" i="5"/>
  <c r="AA942" i="5" s="1"/>
  <c r="I946" i="5"/>
  <c r="V943" i="5" s="1"/>
  <c r="D983" i="5"/>
  <c r="D984" i="5" s="1"/>
  <c r="O946" i="5"/>
  <c r="E942" i="5" s="1"/>
  <c r="L951" i="5"/>
  <c r="M946" i="5"/>
  <c r="O944" i="5" s="1"/>
  <c r="AH942" i="5"/>
  <c r="N946" i="5"/>
  <c r="D942" i="5" s="1"/>
  <c r="Y943" i="5"/>
  <c r="L983" i="5"/>
  <c r="L1021" i="5" s="1"/>
  <c r="O1022" i="5" s="1"/>
  <c r="AD946" i="5"/>
  <c r="K943" i="5" s="1"/>
  <c r="Y946" i="5"/>
  <c r="F943" i="5" s="1"/>
  <c r="AH946" i="5"/>
  <c r="O943" i="5" s="1"/>
  <c r="AM953" i="5"/>
  <c r="H983" i="5"/>
  <c r="K984" i="5" s="1"/>
  <c r="X946" i="5"/>
  <c r="N942" i="5" s="1"/>
  <c r="AE946" i="5"/>
  <c r="AG944" i="5" s="1"/>
  <c r="AI984" i="5"/>
  <c r="AF1021" i="5"/>
  <c r="AI1022" i="5" s="1"/>
  <c r="AH984" i="5"/>
  <c r="AG984" i="5"/>
  <c r="AF984" i="5"/>
  <c r="AG946" i="5"/>
  <c r="AI946" i="5"/>
  <c r="Z946" i="5"/>
  <c r="Z951" i="5" s="1"/>
  <c r="AB946" i="5"/>
  <c r="AD944" i="5" s="1"/>
  <c r="G946" i="5"/>
  <c r="AC942" i="5" s="1"/>
  <c r="AF946" i="5"/>
  <c r="N958" i="5"/>
  <c r="Y958" i="5"/>
  <c r="S958" i="5"/>
  <c r="AD958" i="5"/>
  <c r="AH958" i="5"/>
  <c r="AF958" i="5"/>
  <c r="Q958" i="5"/>
  <c r="I958" i="5"/>
  <c r="U958" i="5"/>
  <c r="AC958" i="5"/>
  <c r="AA958" i="5"/>
  <c r="H969" i="5"/>
  <c r="V958" i="5"/>
  <c r="O958" i="5"/>
  <c r="AA1022" i="5"/>
  <c r="X1062" i="5"/>
  <c r="Z1022" i="5"/>
  <c r="Y1022" i="5"/>
  <c r="X1022" i="5"/>
  <c r="W958" i="5"/>
  <c r="L958" i="5"/>
  <c r="S1039" i="5"/>
  <c r="P1078" i="5"/>
  <c r="Q1039" i="5"/>
  <c r="P1039" i="5"/>
  <c r="R1039" i="5"/>
  <c r="AB958" i="5"/>
  <c r="L1039" i="5"/>
  <c r="L1078" i="5"/>
  <c r="M1039" i="5"/>
  <c r="N1039" i="5"/>
  <c r="O1039" i="5"/>
  <c r="AB969" i="5"/>
  <c r="AM1039" i="5"/>
  <c r="D1078" i="5"/>
  <c r="F1039" i="5"/>
  <c r="E1039" i="5"/>
  <c r="G1039" i="5"/>
  <c r="D1039" i="5"/>
  <c r="H958" i="5"/>
  <c r="T1039" i="5"/>
  <c r="T1078" i="5"/>
  <c r="V1039" i="5"/>
  <c r="U1039" i="5"/>
  <c r="W1039" i="5"/>
  <c r="T969" i="5"/>
  <c r="AA1039" i="5"/>
  <c r="X1078" i="5"/>
  <c r="Y1039" i="5"/>
  <c r="X1039" i="5"/>
  <c r="Z1039" i="5"/>
  <c r="G958" i="5"/>
  <c r="D969" i="5"/>
  <c r="AG958" i="5"/>
  <c r="J958" i="5"/>
  <c r="K958" i="5"/>
  <c r="R958" i="5"/>
  <c r="K1039" i="5"/>
  <c r="H1078" i="5"/>
  <c r="I1039" i="5"/>
  <c r="H1039" i="5"/>
  <c r="J1039" i="5"/>
  <c r="P958" i="5"/>
  <c r="AF969" i="5"/>
  <c r="D958" i="5"/>
  <c r="AI958" i="5"/>
  <c r="L969" i="5"/>
  <c r="F958" i="5"/>
  <c r="AE958" i="5"/>
  <c r="M958" i="5"/>
  <c r="T958" i="5"/>
  <c r="AB1039" i="5"/>
  <c r="AB1078" i="5"/>
  <c r="AD1039" i="5"/>
  <c r="AC1039" i="5"/>
  <c r="AE1039" i="5"/>
  <c r="P969" i="5"/>
  <c r="X958" i="5"/>
  <c r="Z958" i="5"/>
  <c r="AI1039" i="5"/>
  <c r="AF1078" i="5"/>
  <c r="AH1039" i="5"/>
  <c r="AG1039" i="5"/>
  <c r="AF1039" i="5"/>
  <c r="E958" i="5"/>
  <c r="X969" i="5"/>
  <c r="AD941" i="5" l="1"/>
  <c r="P952" i="5"/>
  <c r="R1022" i="5"/>
  <c r="Q1022" i="5"/>
  <c r="P1022" i="5"/>
  <c r="P1062" i="5"/>
  <c r="P1063" i="5" s="1"/>
  <c r="T951" i="5"/>
  <c r="AB1062" i="5"/>
  <c r="AC1063" i="5" s="1"/>
  <c r="G984" i="5"/>
  <c r="AE1022" i="5"/>
  <c r="AD1022" i="5"/>
  <c r="AB1022" i="5"/>
  <c r="F941" i="5"/>
  <c r="U1022" i="5"/>
  <c r="T1022" i="5"/>
  <c r="V1022" i="5"/>
  <c r="T1062" i="5"/>
  <c r="V1063" i="5" s="1"/>
  <c r="T942" i="5"/>
  <c r="AC941" i="5"/>
  <c r="AF944" i="5"/>
  <c r="D943" i="5"/>
  <c r="AG1022" i="5"/>
  <c r="W951" i="5"/>
  <c r="AH1022" i="5"/>
  <c r="M942" i="5"/>
  <c r="AF1022" i="5"/>
  <c r="I944" i="5"/>
  <c r="AF1062" i="5"/>
  <c r="AF1063" i="5" s="1"/>
  <c r="AD951" i="5"/>
  <c r="H943" i="5"/>
  <c r="H941" i="5" s="1"/>
  <c r="AA951" i="5"/>
  <c r="V951" i="5"/>
  <c r="Q942" i="5"/>
  <c r="I943" i="5"/>
  <c r="AB943" i="5"/>
  <c r="AI943" i="5"/>
  <c r="L942" i="5"/>
  <c r="O942" i="5"/>
  <c r="O941" i="5" s="1"/>
  <c r="S942" i="5"/>
  <c r="M944" i="5"/>
  <c r="AC951" i="5"/>
  <c r="X943" i="5"/>
  <c r="AE944" i="5"/>
  <c r="AI942" i="5"/>
  <c r="Z943" i="5"/>
  <c r="M951" i="5"/>
  <c r="J941" i="5"/>
  <c r="AH943" i="5"/>
  <c r="K944" i="5"/>
  <c r="K942" i="5"/>
  <c r="L1062" i="5"/>
  <c r="L1063" i="5" s="1"/>
  <c r="U951" i="5"/>
  <c r="V944" i="5"/>
  <c r="AG943" i="5"/>
  <c r="AA944" i="5"/>
  <c r="Q944" i="5"/>
  <c r="Y951" i="5"/>
  <c r="O951" i="5"/>
  <c r="F951" i="5"/>
  <c r="AB942" i="5"/>
  <c r="S943" i="5"/>
  <c r="AG942" i="5"/>
  <c r="G944" i="5"/>
  <c r="R943" i="5"/>
  <c r="E951" i="5"/>
  <c r="M1022" i="5"/>
  <c r="O984" i="5"/>
  <c r="AB944" i="5"/>
  <c r="AM991" i="5"/>
  <c r="L1022" i="5"/>
  <c r="I951" i="5"/>
  <c r="N1022" i="5"/>
  <c r="L984" i="5"/>
  <c r="M984" i="5"/>
  <c r="P942" i="5"/>
  <c r="N984" i="5"/>
  <c r="AE942" i="5"/>
  <c r="U942" i="5"/>
  <c r="U941" i="5" s="1"/>
  <c r="W943" i="5"/>
  <c r="J951" i="5"/>
  <c r="AF942" i="5"/>
  <c r="X942" i="5"/>
  <c r="N951" i="5"/>
  <c r="J984" i="5"/>
  <c r="I984" i="5"/>
  <c r="P944" i="5"/>
  <c r="AA943" i="5"/>
  <c r="D944" i="5"/>
  <c r="AH951" i="5"/>
  <c r="E984" i="5"/>
  <c r="D1021" i="5"/>
  <c r="F984" i="5"/>
  <c r="R942" i="5"/>
  <c r="H984" i="5"/>
  <c r="G943" i="5"/>
  <c r="AB951" i="5"/>
  <c r="H1021" i="5"/>
  <c r="I1022" i="5" s="1"/>
  <c r="T943" i="5"/>
  <c r="G951" i="5"/>
  <c r="L943" i="5"/>
  <c r="AE951" i="5"/>
  <c r="Z944" i="5"/>
  <c r="E943" i="5"/>
  <c r="X951" i="5"/>
  <c r="P943" i="5"/>
  <c r="Y942" i="5"/>
  <c r="Y941" i="5" s="1"/>
  <c r="E944" i="5"/>
  <c r="AI951" i="5"/>
  <c r="AI944" i="5"/>
  <c r="W942" i="5"/>
  <c r="N943" i="5"/>
  <c r="N941" i="5" s="1"/>
  <c r="AG951" i="5"/>
  <c r="M943" i="5"/>
  <c r="AH944" i="5"/>
  <c r="V942" i="5"/>
  <c r="AF951" i="5"/>
  <c r="AF957" i="5"/>
  <c r="T957" i="5"/>
  <c r="X957" i="5"/>
  <c r="AM944" i="5"/>
  <c r="O1079" i="5"/>
  <c r="L1079" i="5"/>
  <c r="M1079" i="5"/>
  <c r="N1079" i="5"/>
  <c r="AE1079" i="5"/>
  <c r="AC1079" i="5"/>
  <c r="AB1079" i="5"/>
  <c r="AD1079" i="5"/>
  <c r="D957" i="5"/>
  <c r="W1079" i="5"/>
  <c r="U1079" i="5"/>
  <c r="T1079" i="5"/>
  <c r="V1079" i="5"/>
  <c r="R1079" i="5"/>
  <c r="S1079" i="5"/>
  <c r="Q1079" i="5"/>
  <c r="P1079" i="5"/>
  <c r="AI1079" i="5"/>
  <c r="AG1079" i="5"/>
  <c r="AH1079" i="5"/>
  <c r="AF1079" i="5"/>
  <c r="K1079" i="5"/>
  <c r="H1079" i="5"/>
  <c r="I1079" i="5"/>
  <c r="J1079" i="5"/>
  <c r="AA1079" i="5"/>
  <c r="Y1079" i="5"/>
  <c r="Z1079" i="5"/>
  <c r="X1079" i="5"/>
  <c r="G1079" i="5"/>
  <c r="AM1051" i="5"/>
  <c r="D1079" i="5"/>
  <c r="E1079" i="5"/>
  <c r="F1079" i="5"/>
  <c r="AB957" i="5"/>
  <c r="AA1063" i="5"/>
  <c r="X1063" i="5"/>
  <c r="Y1063" i="5"/>
  <c r="Z1063" i="5"/>
  <c r="H957" i="5"/>
  <c r="L957" i="5"/>
  <c r="P957" i="5"/>
  <c r="Q1063" i="5" l="1"/>
  <c r="S1063" i="5"/>
  <c r="AE1063" i="5"/>
  <c r="R1063" i="5"/>
  <c r="AD1063" i="5"/>
  <c r="AB1063" i="5"/>
  <c r="W1063" i="5"/>
  <c r="D941" i="5"/>
  <c r="T1063" i="5"/>
  <c r="U1063" i="5"/>
  <c r="T941" i="5"/>
  <c r="X941" i="5"/>
  <c r="AH1063" i="5"/>
  <c r="AI1063" i="5"/>
  <c r="AF941" i="5"/>
  <c r="AG1063" i="5"/>
  <c r="O1063" i="5"/>
  <c r="AI941" i="5"/>
  <c r="K941" i="5"/>
  <c r="T952" i="5"/>
  <c r="AH941" i="5"/>
  <c r="Q941" i="5"/>
  <c r="I941" i="5"/>
  <c r="N1063" i="5"/>
  <c r="AE941" i="5"/>
  <c r="M1063" i="5"/>
  <c r="M941" i="5"/>
  <c r="L941" i="5"/>
  <c r="V941" i="5"/>
  <c r="S941" i="5"/>
  <c r="L952" i="5"/>
  <c r="AB941" i="5"/>
  <c r="X952" i="5"/>
  <c r="Z941" i="5"/>
  <c r="R941" i="5"/>
  <c r="AG941" i="5"/>
  <c r="AA941" i="5"/>
  <c r="P941" i="5"/>
  <c r="G941" i="5"/>
  <c r="H952" i="5"/>
  <c r="D952" i="5"/>
  <c r="AM1029" i="5"/>
  <c r="W941" i="5"/>
  <c r="H1022" i="5"/>
  <c r="J1022" i="5"/>
  <c r="E1022" i="5"/>
  <c r="D1062" i="5"/>
  <c r="D1022" i="5"/>
  <c r="G1022" i="5"/>
  <c r="F1022" i="5"/>
  <c r="AB952" i="5"/>
  <c r="H1062" i="5"/>
  <c r="K1022" i="5"/>
  <c r="E941" i="5"/>
  <c r="AF952" i="5"/>
  <c r="AM945" i="5"/>
  <c r="AM946" i="5" s="1"/>
  <c r="AB940" i="5" l="1"/>
  <c r="H940" i="5"/>
  <c r="AF940" i="5"/>
  <c r="L940" i="5"/>
  <c r="T940" i="5"/>
  <c r="P940" i="5"/>
  <c r="X940" i="5"/>
  <c r="D940" i="5"/>
  <c r="AM949" i="5"/>
  <c r="G1063" i="5"/>
  <c r="F1063" i="5"/>
  <c r="D1063" i="5"/>
  <c r="E1063" i="5"/>
  <c r="K1063" i="5"/>
  <c r="I1063" i="5"/>
  <c r="J1063" i="5"/>
  <c r="H1063" i="5"/>
  <c r="AM1067" i="5"/>
  <c r="AM950" i="5"/>
  <c r="AM960" i="5"/>
  <c r="AM961" i="5" s="1"/>
  <c r="AM948" i="5" l="1"/>
  <c r="AM951" i="5" s="1"/>
  <c r="AF981" i="5" s="1"/>
  <c r="L998" i="5"/>
  <c r="H998" i="5"/>
  <c r="X998" i="5"/>
  <c r="T998" i="5"/>
  <c r="P998" i="5"/>
  <c r="D998" i="5"/>
  <c r="AF998" i="5"/>
  <c r="AB998" i="5"/>
  <c r="T981" i="5" l="1"/>
  <c r="U982" i="5" s="1"/>
  <c r="D981" i="5"/>
  <c r="G982" i="5" s="1"/>
  <c r="P981" i="5"/>
  <c r="S982" i="5" s="1"/>
  <c r="H981" i="5"/>
  <c r="H1019" i="5" s="1"/>
  <c r="AB981" i="5"/>
  <c r="AE982" i="5" s="1"/>
  <c r="X981" i="5"/>
  <c r="Y982" i="5" s="1"/>
  <c r="L981" i="5"/>
  <c r="O982" i="5" s="1"/>
  <c r="AC999" i="5"/>
  <c r="AB999" i="5"/>
  <c r="AB1036" i="5"/>
  <c r="AE999" i="5"/>
  <c r="AD999" i="5"/>
  <c r="S999" i="5"/>
  <c r="P1036" i="5"/>
  <c r="R999" i="5"/>
  <c r="P999" i="5"/>
  <c r="Q999" i="5"/>
  <c r="AI999" i="5"/>
  <c r="AF1036" i="5"/>
  <c r="AF999" i="5"/>
  <c r="AG999" i="5"/>
  <c r="AH999" i="5"/>
  <c r="V999" i="5"/>
  <c r="W999" i="5"/>
  <c r="T1036" i="5"/>
  <c r="T999" i="5"/>
  <c r="U999" i="5"/>
  <c r="Y999" i="5"/>
  <c r="AA999" i="5"/>
  <c r="X999" i="5"/>
  <c r="X1036" i="5"/>
  <c r="Z999" i="5"/>
  <c r="I999" i="5"/>
  <c r="J999" i="5"/>
  <c r="H999" i="5"/>
  <c r="H1036" i="5"/>
  <c r="K999" i="5"/>
  <c r="F999" i="5"/>
  <c r="D1036" i="5"/>
  <c r="G999" i="5"/>
  <c r="D999" i="5"/>
  <c r="E999" i="5"/>
  <c r="AM999" i="5"/>
  <c r="AG982" i="5"/>
  <c r="AF1019" i="5"/>
  <c r="AF982" i="5"/>
  <c r="AI982" i="5"/>
  <c r="AH982" i="5"/>
  <c r="N999" i="5"/>
  <c r="L1036" i="5"/>
  <c r="O999" i="5"/>
  <c r="L999" i="5"/>
  <c r="M999" i="5"/>
  <c r="H982" i="5" l="1"/>
  <c r="J980" i="5" s="1"/>
  <c r="K982" i="5"/>
  <c r="X979" i="5" s="1"/>
  <c r="P982" i="5"/>
  <c r="R980" i="5" s="1"/>
  <c r="AB1019" i="5"/>
  <c r="AD1020" i="5" s="1"/>
  <c r="E982" i="5"/>
  <c r="E987" i="5" s="1"/>
  <c r="AD982" i="5"/>
  <c r="AF980" i="5" s="1"/>
  <c r="AC982" i="5"/>
  <c r="AE980" i="5" s="1"/>
  <c r="AB982" i="5"/>
  <c r="I979" i="5" s="1"/>
  <c r="L982" i="5"/>
  <c r="AH978" i="5" s="1"/>
  <c r="N982" i="5"/>
  <c r="AA979" i="5" s="1"/>
  <c r="T982" i="5"/>
  <c r="AG979" i="5" s="1"/>
  <c r="V982" i="5"/>
  <c r="X980" i="5" s="1"/>
  <c r="AM989" i="5"/>
  <c r="T1019" i="5"/>
  <c r="U1020" i="5" s="1"/>
  <c r="W982" i="5"/>
  <c r="M978" i="5" s="1"/>
  <c r="L1019" i="5"/>
  <c r="O1020" i="5" s="1"/>
  <c r="M982" i="5"/>
  <c r="Z979" i="5" s="1"/>
  <c r="D982" i="5"/>
  <c r="Q979" i="5" s="1"/>
  <c r="F982" i="5"/>
  <c r="AB978" i="5" s="1"/>
  <c r="I982" i="5"/>
  <c r="AE978" i="5" s="1"/>
  <c r="D1019" i="5"/>
  <c r="G1020" i="5" s="1"/>
  <c r="J982" i="5"/>
  <c r="J987" i="5" s="1"/>
  <c r="X1019" i="5"/>
  <c r="Y1020" i="5" s="1"/>
  <c r="Q982" i="5"/>
  <c r="AD979" i="5" s="1"/>
  <c r="AA982" i="5"/>
  <c r="AA987" i="5" s="1"/>
  <c r="X982" i="5"/>
  <c r="X987" i="5" s="1"/>
  <c r="P1019" i="5"/>
  <c r="S1020" i="5" s="1"/>
  <c r="R982" i="5"/>
  <c r="H978" i="5" s="1"/>
  <c r="Z982" i="5"/>
  <c r="G979" i="5" s="1"/>
  <c r="H995" i="5"/>
  <c r="Z996" i="5"/>
  <c r="U997" i="5"/>
  <c r="O1004" i="5"/>
  <c r="AF995" i="5"/>
  <c r="G1004" i="5"/>
  <c r="R996" i="5"/>
  <c r="M997" i="5"/>
  <c r="G997" i="5"/>
  <c r="AG1004" i="5"/>
  <c r="L996" i="5"/>
  <c r="Z995" i="5"/>
  <c r="Y997" i="5"/>
  <c r="S1004" i="5"/>
  <c r="AD996" i="5"/>
  <c r="L995" i="5"/>
  <c r="AM1037" i="5"/>
  <c r="D1074" i="5"/>
  <c r="E1037" i="5"/>
  <c r="G1037" i="5"/>
  <c r="F1037" i="5"/>
  <c r="D1037" i="5"/>
  <c r="Y995" i="5"/>
  <c r="AF1004" i="5"/>
  <c r="K996" i="5"/>
  <c r="F997" i="5"/>
  <c r="D997" i="5"/>
  <c r="I996" i="5"/>
  <c r="W995" i="5"/>
  <c r="AD1004" i="5"/>
  <c r="G995" i="5"/>
  <c r="T997" i="5"/>
  <c r="Y996" i="5"/>
  <c r="N1004" i="5"/>
  <c r="AE995" i="5"/>
  <c r="L997" i="5"/>
  <c r="F1004" i="5"/>
  <c r="Q996" i="5"/>
  <c r="AF996" i="5"/>
  <c r="N995" i="5"/>
  <c r="AA997" i="5"/>
  <c r="U1004" i="5"/>
  <c r="AI1037" i="5"/>
  <c r="AF1074" i="5"/>
  <c r="AF1037" i="5"/>
  <c r="AH1037" i="5"/>
  <c r="AG1037" i="5"/>
  <c r="X995" i="5"/>
  <c r="J996" i="5"/>
  <c r="E997" i="5"/>
  <c r="AE1004" i="5"/>
  <c r="V978" i="5"/>
  <c r="AH980" i="5"/>
  <c r="M979" i="5"/>
  <c r="AF987" i="5"/>
  <c r="E978" i="5"/>
  <c r="AB979" i="5"/>
  <c r="Q980" i="5"/>
  <c r="O987" i="5"/>
  <c r="X978" i="5"/>
  <c r="D980" i="5"/>
  <c r="O979" i="5"/>
  <c r="AH987" i="5"/>
  <c r="K1004" i="5"/>
  <c r="V996" i="5"/>
  <c r="Q997" i="5"/>
  <c r="D995" i="5"/>
  <c r="E996" i="5"/>
  <c r="AF997" i="5"/>
  <c r="S995" i="5"/>
  <c r="Z1004" i="5"/>
  <c r="K1020" i="5"/>
  <c r="H1057" i="5"/>
  <c r="I1020" i="5"/>
  <c r="H1020" i="5"/>
  <c r="J1020" i="5"/>
  <c r="M995" i="5"/>
  <c r="Z997" i="5"/>
  <c r="T1004" i="5"/>
  <c r="AE996" i="5"/>
  <c r="AB995" i="5"/>
  <c r="I997" i="5"/>
  <c r="AI1004" i="5"/>
  <c r="N996" i="5"/>
  <c r="AB1037" i="5"/>
  <c r="AB1074" i="5"/>
  <c r="AD1037" i="5"/>
  <c r="AC1037" i="5"/>
  <c r="AE1037" i="5"/>
  <c r="M1037" i="5"/>
  <c r="L1074" i="5"/>
  <c r="N1037" i="5"/>
  <c r="O1037" i="5"/>
  <c r="L1037" i="5"/>
  <c r="P979" i="5"/>
  <c r="Y978" i="5"/>
  <c r="E980" i="5"/>
  <c r="AI987" i="5"/>
  <c r="K1037" i="5"/>
  <c r="H1074" i="5"/>
  <c r="I1037" i="5"/>
  <c r="H1037" i="5"/>
  <c r="J1037" i="5"/>
  <c r="L979" i="5"/>
  <c r="U978" i="5"/>
  <c r="AG980" i="5"/>
  <c r="AE987" i="5"/>
  <c r="AA1037" i="5"/>
  <c r="X1074" i="5"/>
  <c r="X1037" i="5"/>
  <c r="Z1037" i="5"/>
  <c r="Y1037" i="5"/>
  <c r="T1037" i="5"/>
  <c r="T1074" i="5"/>
  <c r="V1037" i="5"/>
  <c r="U1037" i="5"/>
  <c r="W1037" i="5"/>
  <c r="J995" i="5"/>
  <c r="W997" i="5"/>
  <c r="Q1004" i="5"/>
  <c r="AB996" i="5"/>
  <c r="G996" i="5"/>
  <c r="U995" i="5"/>
  <c r="AH997" i="5"/>
  <c r="AB1004" i="5"/>
  <c r="AG995" i="5"/>
  <c r="H1004" i="5"/>
  <c r="S996" i="5"/>
  <c r="N997" i="5"/>
  <c r="G987" i="5"/>
  <c r="T979" i="5"/>
  <c r="AC978" i="5"/>
  <c r="I980" i="5"/>
  <c r="Q995" i="5"/>
  <c r="AI996" i="5"/>
  <c r="AD997" i="5"/>
  <c r="X1004" i="5"/>
  <c r="AH979" i="5"/>
  <c r="K978" i="5"/>
  <c r="W980" i="5"/>
  <c r="U987" i="5"/>
  <c r="P995" i="5"/>
  <c r="W1004" i="5"/>
  <c r="AH996" i="5"/>
  <c r="AC997" i="5"/>
  <c r="I995" i="5"/>
  <c r="V997" i="5"/>
  <c r="P1004" i="5"/>
  <c r="AA996" i="5"/>
  <c r="V995" i="5"/>
  <c r="AI997" i="5"/>
  <c r="AC1004" i="5"/>
  <c r="H996" i="5"/>
  <c r="X996" i="5"/>
  <c r="F995" i="5"/>
  <c r="S997" i="5"/>
  <c r="M1004" i="5"/>
  <c r="AI1020" i="5"/>
  <c r="AF1057" i="5"/>
  <c r="AH1020" i="5"/>
  <c r="AG1020" i="5"/>
  <c r="AF1020" i="5"/>
  <c r="P996" i="5"/>
  <c r="AD995" i="5"/>
  <c r="K997" i="5"/>
  <c r="E1004" i="5"/>
  <c r="U996" i="5"/>
  <c r="AI995" i="5"/>
  <c r="P997" i="5"/>
  <c r="J1004" i="5"/>
  <c r="AA1004" i="5"/>
  <c r="F996" i="5"/>
  <c r="AG997" i="5"/>
  <c r="T995" i="5"/>
  <c r="AG996" i="5"/>
  <c r="O995" i="5"/>
  <c r="AB997" i="5"/>
  <c r="V1004" i="5"/>
  <c r="R1004" i="5"/>
  <c r="AC996" i="5"/>
  <c r="K995" i="5"/>
  <c r="X997" i="5"/>
  <c r="O978" i="5"/>
  <c r="AA980" i="5"/>
  <c r="F979" i="5"/>
  <c r="Y987" i="5"/>
  <c r="AF979" i="5"/>
  <c r="U980" i="5"/>
  <c r="I978" i="5"/>
  <c r="S987" i="5"/>
  <c r="W996" i="5"/>
  <c r="R997" i="5"/>
  <c r="E995" i="5"/>
  <c r="L1004" i="5"/>
  <c r="AI980" i="5"/>
  <c r="N979" i="5"/>
  <c r="W978" i="5"/>
  <c r="AG987" i="5"/>
  <c r="O996" i="5"/>
  <c r="AC995" i="5"/>
  <c r="J997" i="5"/>
  <c r="D1004" i="5"/>
  <c r="O997" i="5"/>
  <c r="T996" i="5"/>
  <c r="AH995" i="5"/>
  <c r="I1004" i="5"/>
  <c r="Y1004" i="5"/>
  <c r="D996" i="5"/>
  <c r="R995" i="5"/>
  <c r="AE997" i="5"/>
  <c r="H997" i="5"/>
  <c r="AH1004" i="5"/>
  <c r="M996" i="5"/>
  <c r="AA995" i="5"/>
  <c r="S1037" i="5"/>
  <c r="P1074" i="5"/>
  <c r="P1037" i="5"/>
  <c r="R1037" i="5"/>
  <c r="Q1037" i="5"/>
  <c r="F978" i="5" l="1"/>
  <c r="P987" i="5"/>
  <c r="AC979" i="5"/>
  <c r="H987" i="5"/>
  <c r="AD978" i="5"/>
  <c r="U979" i="5"/>
  <c r="U977" i="5" s="1"/>
  <c r="R979" i="5"/>
  <c r="K987" i="5"/>
  <c r="AG978" i="5"/>
  <c r="AG977" i="5" s="1"/>
  <c r="M980" i="5"/>
  <c r="M977" i="5" s="1"/>
  <c r="AD987" i="5"/>
  <c r="G980" i="5"/>
  <c r="AB987" i="5"/>
  <c r="AD980" i="5"/>
  <c r="R978" i="5"/>
  <c r="AC1020" i="5"/>
  <c r="AB1057" i="5"/>
  <c r="AC1058" i="5" s="1"/>
  <c r="AE1020" i="5"/>
  <c r="AB1020" i="5"/>
  <c r="AA978" i="5"/>
  <c r="AA977" i="5" s="1"/>
  <c r="M987" i="5"/>
  <c r="V980" i="5"/>
  <c r="R1020" i="5"/>
  <c r="T987" i="5"/>
  <c r="J978" i="5"/>
  <c r="P1020" i="5"/>
  <c r="Q1020" i="5"/>
  <c r="P1057" i="5"/>
  <c r="P1058" i="5" s="1"/>
  <c r="H980" i="5"/>
  <c r="T978" i="5"/>
  <c r="K979" i="5"/>
  <c r="N987" i="5"/>
  <c r="P980" i="5"/>
  <c r="E1020" i="5"/>
  <c r="D1020" i="5"/>
  <c r="F987" i="5"/>
  <c r="S979" i="5"/>
  <c r="W1020" i="5"/>
  <c r="J979" i="5"/>
  <c r="S978" i="5"/>
  <c r="X1057" i="5"/>
  <c r="AA1058" i="5" s="1"/>
  <c r="AC987" i="5"/>
  <c r="T1020" i="5"/>
  <c r="T1057" i="5"/>
  <c r="V1058" i="5" s="1"/>
  <c r="D978" i="5"/>
  <c r="O980" i="5"/>
  <c r="O977" i="5" s="1"/>
  <c r="AI978" i="5"/>
  <c r="L987" i="5"/>
  <c r="N980" i="5"/>
  <c r="Y979" i="5"/>
  <c r="AF978" i="5"/>
  <c r="AF977" i="5" s="1"/>
  <c r="L980" i="5"/>
  <c r="W979" i="5"/>
  <c r="W977" i="5" s="1"/>
  <c r="F1020" i="5"/>
  <c r="D979" i="5"/>
  <c r="D1057" i="5"/>
  <c r="D1058" i="5" s="1"/>
  <c r="V1020" i="5"/>
  <c r="V987" i="5"/>
  <c r="L978" i="5"/>
  <c r="AI979" i="5"/>
  <c r="G978" i="5"/>
  <c r="N1020" i="5"/>
  <c r="M1020" i="5"/>
  <c r="L1020" i="5"/>
  <c r="L1057" i="5"/>
  <c r="M1058" i="5" s="1"/>
  <c r="W987" i="5"/>
  <c r="Y980" i="5"/>
  <c r="D987" i="5"/>
  <c r="D988" i="5" s="1"/>
  <c r="F980" i="5"/>
  <c r="Z978" i="5"/>
  <c r="N978" i="5"/>
  <c r="E979" i="5"/>
  <c r="E977" i="5" s="1"/>
  <c r="Z980" i="5"/>
  <c r="Q978" i="5"/>
  <c r="Q977" i="5" s="1"/>
  <c r="AC980" i="5"/>
  <c r="AC977" i="5" s="1"/>
  <c r="H979" i="5"/>
  <c r="Q987" i="5"/>
  <c r="I987" i="5"/>
  <c r="V979" i="5"/>
  <c r="S980" i="5"/>
  <c r="K980" i="5"/>
  <c r="T980" i="5"/>
  <c r="Z1020" i="5"/>
  <c r="X1020" i="5"/>
  <c r="AM1027" i="5"/>
  <c r="AA1020" i="5"/>
  <c r="AE979" i="5"/>
  <c r="AE977" i="5" s="1"/>
  <c r="R987" i="5"/>
  <c r="Z987" i="5"/>
  <c r="X988" i="5" s="1"/>
  <c r="P978" i="5"/>
  <c r="AB980" i="5"/>
  <c r="AB977" i="5" s="1"/>
  <c r="K994" i="5"/>
  <c r="Q994" i="5"/>
  <c r="E994" i="5"/>
  <c r="D1005" i="5"/>
  <c r="T994" i="5"/>
  <c r="AH994" i="5"/>
  <c r="AC994" i="5"/>
  <c r="H994" i="5"/>
  <c r="P1005" i="5"/>
  <c r="I994" i="5"/>
  <c r="V994" i="5"/>
  <c r="AA994" i="5"/>
  <c r="AF1005" i="5"/>
  <c r="AD994" i="5"/>
  <c r="AG994" i="5"/>
  <c r="U994" i="5"/>
  <c r="L1075" i="5"/>
  <c r="L1114" i="5"/>
  <c r="M1075" i="5"/>
  <c r="N1075" i="5"/>
  <c r="O1075" i="5"/>
  <c r="W1075" i="5"/>
  <c r="T1114" i="5"/>
  <c r="V1075" i="5"/>
  <c r="U1075" i="5"/>
  <c r="T1075" i="5"/>
  <c r="X977" i="5"/>
  <c r="X994" i="5"/>
  <c r="N994" i="5"/>
  <c r="AA1075" i="5"/>
  <c r="X1114" i="5"/>
  <c r="Z1075" i="5"/>
  <c r="Y1075" i="5"/>
  <c r="X1075" i="5"/>
  <c r="AB994" i="5"/>
  <c r="K1058" i="5"/>
  <c r="H1058" i="5"/>
  <c r="H1098" i="5"/>
  <c r="I1058" i="5"/>
  <c r="J1058" i="5"/>
  <c r="AF994" i="5"/>
  <c r="G994" i="5"/>
  <c r="O994" i="5"/>
  <c r="AI1058" i="5"/>
  <c r="AF1058" i="5"/>
  <c r="AF1098" i="5"/>
  <c r="AG1058" i="5"/>
  <c r="AH1058" i="5"/>
  <c r="K1075" i="5"/>
  <c r="H1114" i="5"/>
  <c r="H1075" i="5"/>
  <c r="I1075" i="5"/>
  <c r="J1075" i="5"/>
  <c r="Z994" i="5"/>
  <c r="W994" i="5"/>
  <c r="AH977" i="5"/>
  <c r="T1005" i="5"/>
  <c r="R994" i="5"/>
  <c r="I977" i="5"/>
  <c r="L1005" i="5"/>
  <c r="X1005" i="5"/>
  <c r="J994" i="5"/>
  <c r="AB1075" i="5"/>
  <c r="AB1114" i="5"/>
  <c r="AD1075" i="5"/>
  <c r="AC1075" i="5"/>
  <c r="AE1075" i="5"/>
  <c r="S994" i="5"/>
  <c r="D994" i="5"/>
  <c r="AI1075" i="5"/>
  <c r="AF1114" i="5"/>
  <c r="AH1075" i="5"/>
  <c r="AG1075" i="5"/>
  <c r="AF1075" i="5"/>
  <c r="AM1075" i="5"/>
  <c r="F1075" i="5"/>
  <c r="E1075" i="5"/>
  <c r="D1114" i="5"/>
  <c r="G1075" i="5"/>
  <c r="D1075" i="5"/>
  <c r="S1075" i="5"/>
  <c r="R1075" i="5"/>
  <c r="P1114" i="5"/>
  <c r="P1075" i="5"/>
  <c r="Q1075" i="5"/>
  <c r="AB1005" i="5"/>
  <c r="M994" i="5"/>
  <c r="AF988" i="5"/>
  <c r="AE994" i="5"/>
  <c r="Y994" i="5"/>
  <c r="P994" i="5"/>
  <c r="F994" i="5"/>
  <c r="AI994" i="5"/>
  <c r="H1005" i="5"/>
  <c r="L994" i="5"/>
  <c r="R977" i="5" l="1"/>
  <c r="F977" i="5"/>
  <c r="AD977" i="5"/>
  <c r="AB976" i="5" s="1"/>
  <c r="H988" i="5"/>
  <c r="Q1058" i="5"/>
  <c r="AB1058" i="5"/>
  <c r="AB988" i="5"/>
  <c r="R1058" i="5"/>
  <c r="G977" i="5"/>
  <c r="J977" i="5"/>
  <c r="AB1098" i="5"/>
  <c r="AB1099" i="5" s="1"/>
  <c r="AD1058" i="5"/>
  <c r="AE1058" i="5"/>
  <c r="P977" i="5"/>
  <c r="L988" i="5"/>
  <c r="V977" i="5"/>
  <c r="T977" i="5"/>
  <c r="F1058" i="5"/>
  <c r="P1098" i="5"/>
  <c r="P1099" i="5" s="1"/>
  <c r="S1058" i="5"/>
  <c r="H977" i="5"/>
  <c r="AI977" i="5"/>
  <c r="AF976" i="5" s="1"/>
  <c r="K977" i="5"/>
  <c r="N977" i="5"/>
  <c r="Z1058" i="5"/>
  <c r="N1058" i="5"/>
  <c r="Y1058" i="5"/>
  <c r="L1058" i="5"/>
  <c r="X1058" i="5"/>
  <c r="E1058" i="5"/>
  <c r="D1098" i="5"/>
  <c r="G1099" i="5" s="1"/>
  <c r="G1058" i="5"/>
  <c r="X1098" i="5"/>
  <c r="AA1099" i="5" s="1"/>
  <c r="O1058" i="5"/>
  <c r="L1098" i="5"/>
  <c r="N1099" i="5" s="1"/>
  <c r="U1058" i="5"/>
  <c r="S977" i="5"/>
  <c r="AM1065" i="5"/>
  <c r="T1058" i="5"/>
  <c r="W1058" i="5"/>
  <c r="T1098" i="5"/>
  <c r="D977" i="5"/>
  <c r="T988" i="5"/>
  <c r="Y977" i="5"/>
  <c r="L977" i="5"/>
  <c r="P988" i="5"/>
  <c r="Z977" i="5"/>
  <c r="H993" i="5"/>
  <c r="T993" i="5"/>
  <c r="AB993" i="5"/>
  <c r="P993" i="5"/>
  <c r="D993" i="5"/>
  <c r="AM980" i="5"/>
  <c r="L993" i="5"/>
  <c r="AI1099" i="5"/>
  <c r="AH1099" i="5"/>
  <c r="AG1099" i="5"/>
  <c r="AF1099" i="5"/>
  <c r="N1115" i="5"/>
  <c r="O1115" i="5"/>
  <c r="L1115" i="5"/>
  <c r="M1115" i="5"/>
  <c r="AA1115" i="5"/>
  <c r="X1115" i="5"/>
  <c r="Y1115" i="5"/>
  <c r="Z1115" i="5"/>
  <c r="H1115" i="5"/>
  <c r="K1115" i="5"/>
  <c r="J1115" i="5"/>
  <c r="I1115" i="5"/>
  <c r="H1099" i="5"/>
  <c r="K1099" i="5"/>
  <c r="J1099" i="5"/>
  <c r="I1099" i="5"/>
  <c r="X993" i="5"/>
  <c r="AI1115" i="5"/>
  <c r="AH1115" i="5"/>
  <c r="AG1115" i="5"/>
  <c r="AF1115" i="5"/>
  <c r="V1115" i="5"/>
  <c r="W1115" i="5"/>
  <c r="U1115" i="5"/>
  <c r="T1115" i="5"/>
  <c r="F1115" i="5"/>
  <c r="AM1087" i="5"/>
  <c r="G1115" i="5"/>
  <c r="D1115" i="5"/>
  <c r="E1115" i="5"/>
  <c r="AE1115" i="5"/>
  <c r="AB1115" i="5"/>
  <c r="AC1115" i="5"/>
  <c r="AD1115" i="5"/>
  <c r="AF993" i="5"/>
  <c r="S1115" i="5"/>
  <c r="R1115" i="5"/>
  <c r="Q1115" i="5"/>
  <c r="P1115" i="5"/>
  <c r="D976" i="5" l="1"/>
  <c r="AC1099" i="5"/>
  <c r="P976" i="5"/>
  <c r="AE1099" i="5"/>
  <c r="AD1099" i="5"/>
  <c r="T976" i="5"/>
  <c r="H976" i="5"/>
  <c r="Q1099" i="5"/>
  <c r="R1099" i="5"/>
  <c r="S1099" i="5"/>
  <c r="O1099" i="5"/>
  <c r="L1099" i="5"/>
  <c r="L976" i="5"/>
  <c r="E1099" i="5"/>
  <c r="D1099" i="5"/>
  <c r="F1099" i="5"/>
  <c r="M1099" i="5"/>
  <c r="AM1103" i="5"/>
  <c r="X976" i="5"/>
  <c r="U1099" i="5"/>
  <c r="T1099" i="5"/>
  <c r="W1099" i="5"/>
  <c r="X1099" i="5"/>
  <c r="V1099" i="5"/>
  <c r="Y1099" i="5"/>
  <c r="Z1099" i="5"/>
  <c r="AM985" i="5"/>
  <c r="AM981" i="5"/>
  <c r="AM982" i="5" s="1"/>
  <c r="AM986" i="5" s="1"/>
  <c r="AM984" i="5" l="1"/>
  <c r="AM987" i="5" s="1"/>
  <c r="X1017" i="5" s="1"/>
  <c r="AM996" i="5"/>
  <c r="AM997" i="5" s="1"/>
  <c r="H1034" i="5" s="1"/>
  <c r="P1034" i="5" l="1"/>
  <c r="Q1035" i="5" s="1"/>
  <c r="L1034" i="5"/>
  <c r="O1035" i="5" s="1"/>
  <c r="X1034" i="5"/>
  <c r="AA1035" i="5" s="1"/>
  <c r="L1017" i="5"/>
  <c r="O1018" i="5" s="1"/>
  <c r="P1017" i="5"/>
  <c r="P1018" i="5" s="1"/>
  <c r="AF1017" i="5"/>
  <c r="AF1055" i="5" s="1"/>
  <c r="T1017" i="5"/>
  <c r="T1055" i="5" s="1"/>
  <c r="H1017" i="5"/>
  <c r="H1055" i="5" s="1"/>
  <c r="T1034" i="5"/>
  <c r="U1035" i="5" s="1"/>
  <c r="AB1017" i="5"/>
  <c r="AD1018" i="5" s="1"/>
  <c r="AB1034" i="5"/>
  <c r="AC1035" i="5" s="1"/>
  <c r="AF1034" i="5"/>
  <c r="AG1035" i="5" s="1"/>
  <c r="D1017" i="5"/>
  <c r="G1018" i="5" s="1"/>
  <c r="D1034" i="5"/>
  <c r="E1035" i="5" s="1"/>
  <c r="K1035" i="5"/>
  <c r="H1072" i="5"/>
  <c r="H1035" i="5"/>
  <c r="I1035" i="5"/>
  <c r="J1035" i="5"/>
  <c r="X1018" i="5"/>
  <c r="AA1018" i="5"/>
  <c r="X1055" i="5"/>
  <c r="Z1018" i="5"/>
  <c r="Y1018" i="5"/>
  <c r="AH1035" i="5" l="1"/>
  <c r="AA1031" i="5" s="1"/>
  <c r="AF1035" i="5"/>
  <c r="Y1031" i="5" s="1"/>
  <c r="AI1035" i="5"/>
  <c r="AB1031" i="5" s="1"/>
  <c r="L1018" i="5"/>
  <c r="AH1014" i="5" s="1"/>
  <c r="M1018" i="5"/>
  <c r="AI1014" i="5" s="1"/>
  <c r="AF1072" i="5"/>
  <c r="AI1073" i="5" s="1"/>
  <c r="L1055" i="5"/>
  <c r="O1056" i="5" s="1"/>
  <c r="N1018" i="5"/>
  <c r="AA1015" i="5" s="1"/>
  <c r="R1018" i="5"/>
  <c r="H1014" i="5" s="1"/>
  <c r="L1035" i="5"/>
  <c r="E1031" i="5" s="1"/>
  <c r="L1072" i="5"/>
  <c r="M1073" i="5" s="1"/>
  <c r="AC1018" i="5"/>
  <c r="AC1023" i="5" s="1"/>
  <c r="AE1018" i="5"/>
  <c r="L1015" i="5" s="1"/>
  <c r="F1035" i="5"/>
  <c r="L1033" i="5" s="1"/>
  <c r="AB1018" i="5"/>
  <c r="AD1016" i="5" s="1"/>
  <c r="N1035" i="5"/>
  <c r="T1033" i="5" s="1"/>
  <c r="AB1055" i="5"/>
  <c r="AE1056" i="5" s="1"/>
  <c r="M1035" i="5"/>
  <c r="F1031" i="5" s="1"/>
  <c r="AE1035" i="5"/>
  <c r="X1031" i="5" s="1"/>
  <c r="Y1035" i="5"/>
  <c r="R1031" i="5" s="1"/>
  <c r="Z1035" i="5"/>
  <c r="AF1033" i="5" s="1"/>
  <c r="X1035" i="5"/>
  <c r="Q1031" i="5" s="1"/>
  <c r="AB1035" i="5"/>
  <c r="AH1033" i="5" s="1"/>
  <c r="X1072" i="5"/>
  <c r="X1110" i="5" s="1"/>
  <c r="AD1035" i="5"/>
  <c r="D1033" i="5" s="1"/>
  <c r="AB1072" i="5"/>
  <c r="AB1073" i="5" s="1"/>
  <c r="W1018" i="5"/>
  <c r="Y1016" i="5" s="1"/>
  <c r="D1035" i="5"/>
  <c r="AC1031" i="5" s="1"/>
  <c r="P1035" i="5"/>
  <c r="I1031" i="5" s="1"/>
  <c r="G1035" i="5"/>
  <c r="AF1031" i="5" s="1"/>
  <c r="D1072" i="5"/>
  <c r="D1110" i="5" s="1"/>
  <c r="AI1018" i="5"/>
  <c r="E1016" i="5" s="1"/>
  <c r="AF1018" i="5"/>
  <c r="V1014" i="5" s="1"/>
  <c r="D1018" i="5"/>
  <c r="F1016" i="5" s="1"/>
  <c r="AH1018" i="5"/>
  <c r="X1014" i="5" s="1"/>
  <c r="AG1018" i="5"/>
  <c r="W1014" i="5" s="1"/>
  <c r="T1035" i="5"/>
  <c r="M1031" i="5" s="1"/>
  <c r="H1018" i="5"/>
  <c r="AD1014" i="5" s="1"/>
  <c r="F1018" i="5"/>
  <c r="S1015" i="5" s="1"/>
  <c r="W1035" i="5"/>
  <c r="P1031" i="5" s="1"/>
  <c r="P1072" i="5"/>
  <c r="S1073" i="5" s="1"/>
  <c r="S1018" i="5"/>
  <c r="S1023" i="5" s="1"/>
  <c r="P1055" i="5"/>
  <c r="P1093" i="5" s="1"/>
  <c r="E1018" i="5"/>
  <c r="R1015" i="5" s="1"/>
  <c r="T1072" i="5"/>
  <c r="V1073" i="5" s="1"/>
  <c r="S1035" i="5"/>
  <c r="Y1033" i="5" s="1"/>
  <c r="Q1018" i="5"/>
  <c r="S1016" i="5" s="1"/>
  <c r="D1055" i="5"/>
  <c r="G1056" i="5" s="1"/>
  <c r="V1035" i="5"/>
  <c r="AG1032" i="5" s="1"/>
  <c r="R1035" i="5"/>
  <c r="K1031" i="5" s="1"/>
  <c r="AM1035" i="5"/>
  <c r="I1018" i="5"/>
  <c r="I1023" i="5" s="1"/>
  <c r="T1018" i="5"/>
  <c r="AG1015" i="5" s="1"/>
  <c r="V1018" i="5"/>
  <c r="X1016" i="5" s="1"/>
  <c r="J1018" i="5"/>
  <c r="L1016" i="5" s="1"/>
  <c r="U1018" i="5"/>
  <c r="K1014" i="5" s="1"/>
  <c r="AM1025" i="5"/>
  <c r="K1018" i="5"/>
  <c r="AG1014" i="5" s="1"/>
  <c r="X1056" i="5"/>
  <c r="X1093" i="5"/>
  <c r="Y1056" i="5"/>
  <c r="Z1056" i="5"/>
  <c r="AA1056" i="5"/>
  <c r="H1031" i="5"/>
  <c r="Z1032" i="5"/>
  <c r="U1033" i="5"/>
  <c r="O1040" i="5"/>
  <c r="G1033" i="5"/>
  <c r="AG1040" i="5"/>
  <c r="L1032" i="5"/>
  <c r="Z1031" i="5"/>
  <c r="R1016" i="5"/>
  <c r="F1014" i="5"/>
  <c r="AC1015" i="5"/>
  <c r="P1023" i="5"/>
  <c r="T1031" i="5"/>
  <c r="AG1033" i="5"/>
  <c r="AA1040" i="5"/>
  <c r="F1032" i="5"/>
  <c r="AI1033" i="5"/>
  <c r="AC1040" i="5"/>
  <c r="H1032" i="5"/>
  <c r="V1031" i="5"/>
  <c r="U1032" i="5"/>
  <c r="AI1031" i="5"/>
  <c r="P1033" i="5"/>
  <c r="J1040" i="5"/>
  <c r="AI1056" i="5"/>
  <c r="AF1093" i="5"/>
  <c r="AH1056" i="5"/>
  <c r="AG1056" i="5"/>
  <c r="AF1056" i="5"/>
  <c r="Z1016" i="5"/>
  <c r="N1014" i="5"/>
  <c r="E1015" i="5"/>
  <c r="X1023" i="5"/>
  <c r="E1040" i="5"/>
  <c r="P1032" i="5"/>
  <c r="AD1031" i="5"/>
  <c r="K1033" i="5"/>
  <c r="AB1015" i="5"/>
  <c r="Q1016" i="5"/>
  <c r="E1014" i="5"/>
  <c r="O1023" i="5"/>
  <c r="AF1032" i="5"/>
  <c r="N1031" i="5"/>
  <c r="AA1033" i="5"/>
  <c r="U1040" i="5"/>
  <c r="W1033" i="5"/>
  <c r="Q1040" i="5"/>
  <c r="AB1032" i="5"/>
  <c r="J1031" i="5"/>
  <c r="O1033" i="5"/>
  <c r="I1040" i="5"/>
  <c r="T1032" i="5"/>
  <c r="AH1031" i="5"/>
  <c r="AG1031" i="5"/>
  <c r="N1033" i="5"/>
  <c r="S1032" i="5"/>
  <c r="H1040" i="5"/>
  <c r="W1056" i="5"/>
  <c r="T1093" i="5"/>
  <c r="V1056" i="5"/>
  <c r="T1056" i="5"/>
  <c r="U1056" i="5"/>
  <c r="K1056" i="5"/>
  <c r="J1056" i="5"/>
  <c r="H1056" i="5"/>
  <c r="H1093" i="5"/>
  <c r="I1056" i="5"/>
  <c r="K1015" i="5"/>
  <c r="T1014" i="5"/>
  <c r="AF1016" i="5"/>
  <c r="AD1023" i="5"/>
  <c r="H1015" i="5"/>
  <c r="AC1016" i="5"/>
  <c r="Q1014" i="5"/>
  <c r="AA1023" i="5"/>
  <c r="AA1016" i="5"/>
  <c r="F1015" i="5"/>
  <c r="O1014" i="5"/>
  <c r="Y1023" i="5"/>
  <c r="K1073" i="5"/>
  <c r="H1110" i="5"/>
  <c r="J1073" i="5"/>
  <c r="H1073" i="5"/>
  <c r="I1073" i="5"/>
  <c r="AB1016" i="5"/>
  <c r="G1015" i="5"/>
  <c r="P1014" i="5"/>
  <c r="Z1023" i="5"/>
  <c r="K1040" i="5"/>
  <c r="V1032" i="5"/>
  <c r="D1031" i="5"/>
  <c r="Q1033" i="5"/>
  <c r="T1015" i="5"/>
  <c r="AC1014" i="5"/>
  <c r="I1016" i="5"/>
  <c r="G1023" i="5"/>
  <c r="J1032" i="5" l="1"/>
  <c r="W1032" i="5"/>
  <c r="L1073" i="5"/>
  <c r="AE1040" i="5"/>
  <c r="N1073" i="5"/>
  <c r="O1073" i="5"/>
  <c r="E1033" i="5"/>
  <c r="L1110" i="5"/>
  <c r="O1111" i="5" s="1"/>
  <c r="L1040" i="5"/>
  <c r="K1032" i="5"/>
  <c r="K1030" i="5" s="1"/>
  <c r="M1056" i="5"/>
  <c r="M1032" i="5"/>
  <c r="Z1015" i="5"/>
  <c r="AH1040" i="5"/>
  <c r="AC1056" i="5"/>
  <c r="AB1056" i="5"/>
  <c r="AE1015" i="5"/>
  <c r="X1032" i="5"/>
  <c r="M1023" i="5"/>
  <c r="T1023" i="5"/>
  <c r="T1073" i="5"/>
  <c r="O1016" i="5"/>
  <c r="F1033" i="5"/>
  <c r="F1030" i="5" s="1"/>
  <c r="AF1040" i="5"/>
  <c r="R1033" i="5"/>
  <c r="AG1073" i="5"/>
  <c r="Z1073" i="5"/>
  <c r="AD1056" i="5"/>
  <c r="R1023" i="5"/>
  <c r="AB1093" i="5"/>
  <c r="AE1094" i="5" s="1"/>
  <c r="T1016" i="5"/>
  <c r="T1013" i="5" s="1"/>
  <c r="AD1040" i="5"/>
  <c r="H1033" i="5"/>
  <c r="H1030" i="5" s="1"/>
  <c r="W1031" i="5"/>
  <c r="W1030" i="5" s="1"/>
  <c r="L1056" i="5"/>
  <c r="N1056" i="5"/>
  <c r="L1093" i="5"/>
  <c r="M1094" i="5" s="1"/>
  <c r="AH1073" i="5"/>
  <c r="AF1073" i="5"/>
  <c r="AF1110" i="5"/>
  <c r="AH1111" i="5" s="1"/>
  <c r="N1023" i="5"/>
  <c r="P1016" i="5"/>
  <c r="D1014" i="5"/>
  <c r="AE1023" i="5"/>
  <c r="U1014" i="5"/>
  <c r="AG1016" i="5"/>
  <c r="AG1013" i="5" s="1"/>
  <c r="Y1015" i="5"/>
  <c r="N1032" i="5"/>
  <c r="N1030" i="5" s="1"/>
  <c r="AI1040" i="5"/>
  <c r="L1023" i="5"/>
  <c r="I1033" i="5"/>
  <c r="N1016" i="5"/>
  <c r="AC1073" i="5"/>
  <c r="U1031" i="5"/>
  <c r="U1030" i="5" s="1"/>
  <c r="G1032" i="5"/>
  <c r="Q1073" i="5"/>
  <c r="AE1016" i="5"/>
  <c r="S1014" i="5"/>
  <c r="S1013" i="5" s="1"/>
  <c r="J1015" i="5"/>
  <c r="J1016" i="5"/>
  <c r="AB1040" i="5"/>
  <c r="AB1023" i="5"/>
  <c r="J1023" i="5"/>
  <c r="D1073" i="5"/>
  <c r="R1014" i="5"/>
  <c r="R1013" i="5" s="1"/>
  <c r="F1023" i="5"/>
  <c r="AD1015" i="5"/>
  <c r="AD1013" i="5" s="1"/>
  <c r="AF1014" i="5"/>
  <c r="E1073" i="5"/>
  <c r="I1015" i="5"/>
  <c r="H1016" i="5"/>
  <c r="H1013" i="5" s="1"/>
  <c r="Q1023" i="5"/>
  <c r="G1014" i="5"/>
  <c r="W1015" i="5"/>
  <c r="F1073" i="5"/>
  <c r="AB1014" i="5"/>
  <c r="AB1013" i="5" s="1"/>
  <c r="G1073" i="5"/>
  <c r="G1031" i="5"/>
  <c r="P1015" i="5"/>
  <c r="D1093" i="5"/>
  <c r="G1094" i="5" s="1"/>
  <c r="Y1014" i="5"/>
  <c r="W1040" i="5"/>
  <c r="E1056" i="5"/>
  <c r="AH1015" i="5"/>
  <c r="N1040" i="5"/>
  <c r="AA1073" i="5"/>
  <c r="H1023" i="5"/>
  <c r="R1032" i="5"/>
  <c r="U1015" i="5"/>
  <c r="V1023" i="5"/>
  <c r="L1031" i="5"/>
  <c r="L1030" i="5" s="1"/>
  <c r="S1040" i="5"/>
  <c r="X1040" i="5"/>
  <c r="AI1032" i="5"/>
  <c r="AI1030" i="5" s="1"/>
  <c r="AD1033" i="5"/>
  <c r="Y1032" i="5"/>
  <c r="Y1030" i="5" s="1"/>
  <c r="U1023" i="5"/>
  <c r="L1014" i="5"/>
  <c r="L1013" i="5" s="1"/>
  <c r="Z1014" i="5"/>
  <c r="AC1033" i="5"/>
  <c r="W1016" i="5"/>
  <c r="D1056" i="5"/>
  <c r="F1040" i="5"/>
  <c r="Y1073" i="5"/>
  <c r="AD1032" i="5"/>
  <c r="AI1023" i="5"/>
  <c r="AH1032" i="5"/>
  <c r="AH1030" i="5" s="1"/>
  <c r="F1056" i="5"/>
  <c r="Q1032" i="5"/>
  <c r="Q1030" i="5" s="1"/>
  <c r="X1073" i="5"/>
  <c r="AI1015" i="5"/>
  <c r="M1033" i="5"/>
  <c r="AE1031" i="5"/>
  <c r="G1040" i="5"/>
  <c r="D1032" i="5"/>
  <c r="D1030" i="5" s="1"/>
  <c r="G1016" i="5"/>
  <c r="Y1040" i="5"/>
  <c r="X1033" i="5"/>
  <c r="N1015" i="5"/>
  <c r="AD1073" i="5"/>
  <c r="AE1033" i="5"/>
  <c r="M1040" i="5"/>
  <c r="K1023" i="5"/>
  <c r="AI1016" i="5"/>
  <c r="AE1073" i="5"/>
  <c r="S1033" i="5"/>
  <c r="K1016" i="5"/>
  <c r="K1013" i="5" s="1"/>
  <c r="AB1110" i="5"/>
  <c r="AB1150" i="5" s="1"/>
  <c r="I1014" i="5"/>
  <c r="AE1014" i="5"/>
  <c r="V1015" i="5"/>
  <c r="AA1032" i="5"/>
  <c r="AA1030" i="5" s="1"/>
  <c r="V1016" i="5"/>
  <c r="P1040" i="5"/>
  <c r="T1040" i="5"/>
  <c r="AG1023" i="5"/>
  <c r="E1023" i="5"/>
  <c r="O1032" i="5"/>
  <c r="Z1033" i="5"/>
  <c r="Z1030" i="5" s="1"/>
  <c r="S1031" i="5"/>
  <c r="D1040" i="5"/>
  <c r="AE1032" i="5"/>
  <c r="W1073" i="5"/>
  <c r="V1033" i="5"/>
  <c r="V1030" i="5" s="1"/>
  <c r="T1110" i="5"/>
  <c r="V1111" i="5" s="1"/>
  <c r="E1032" i="5"/>
  <c r="AA1014" i="5"/>
  <c r="AA1013" i="5" s="1"/>
  <c r="J1033" i="5"/>
  <c r="J1030" i="5" s="1"/>
  <c r="AM1073" i="5"/>
  <c r="U1073" i="5"/>
  <c r="Z1040" i="5"/>
  <c r="P1110" i="5"/>
  <c r="Q1111" i="5" s="1"/>
  <c r="I1032" i="5"/>
  <c r="W1023" i="5"/>
  <c r="AH1016" i="5"/>
  <c r="M1014" i="5"/>
  <c r="D1015" i="5"/>
  <c r="P1056" i="5"/>
  <c r="O1015" i="5"/>
  <c r="Q1015" i="5"/>
  <c r="Q1013" i="5" s="1"/>
  <c r="AF1015" i="5"/>
  <c r="M1016" i="5"/>
  <c r="AC1032" i="5"/>
  <c r="X1015" i="5"/>
  <c r="X1013" i="5" s="1"/>
  <c r="R1040" i="5"/>
  <c r="AB1033" i="5"/>
  <c r="AB1030" i="5" s="1"/>
  <c r="AF1023" i="5"/>
  <c r="P1073" i="5"/>
  <c r="M1015" i="5"/>
  <c r="D1023" i="5"/>
  <c r="U1016" i="5"/>
  <c r="R1073" i="5"/>
  <c r="Q1056" i="5"/>
  <c r="R1056" i="5"/>
  <c r="S1056" i="5"/>
  <c r="AH1023" i="5"/>
  <c r="AM1063" i="5"/>
  <c r="D1016" i="5"/>
  <c r="O1031" i="5"/>
  <c r="V1040" i="5"/>
  <c r="J1014" i="5"/>
  <c r="AC1013" i="5"/>
  <c r="S1094" i="5"/>
  <c r="P1134" i="5"/>
  <c r="R1094" i="5"/>
  <c r="Q1094" i="5"/>
  <c r="P1094" i="5"/>
  <c r="I1111" i="5"/>
  <c r="J1111" i="5"/>
  <c r="H1111" i="5"/>
  <c r="H1150" i="5"/>
  <c r="K1111" i="5"/>
  <c r="H1041" i="5"/>
  <c r="T1030" i="5"/>
  <c r="AI1094" i="5"/>
  <c r="AF1134" i="5"/>
  <c r="AH1094" i="5"/>
  <c r="AG1094" i="5"/>
  <c r="AF1094" i="5"/>
  <c r="P1030" i="5"/>
  <c r="X1024" i="5"/>
  <c r="W1094" i="5"/>
  <c r="T1134" i="5"/>
  <c r="V1094" i="5"/>
  <c r="U1094" i="5"/>
  <c r="T1094" i="5"/>
  <c r="E1013" i="5"/>
  <c r="AF1030" i="5"/>
  <c r="D1150" i="5"/>
  <c r="G1111" i="5"/>
  <c r="F1111" i="5"/>
  <c r="D1111" i="5"/>
  <c r="E1111" i="5"/>
  <c r="Y1111" i="5"/>
  <c r="X1150" i="5"/>
  <c r="AA1111" i="5"/>
  <c r="Z1111" i="5"/>
  <c r="X1111" i="5"/>
  <c r="AA1094" i="5"/>
  <c r="X1134" i="5"/>
  <c r="Z1094" i="5"/>
  <c r="Y1094" i="5"/>
  <c r="X1094" i="5"/>
  <c r="K1094" i="5"/>
  <c r="H1134" i="5"/>
  <c r="J1094" i="5"/>
  <c r="H1094" i="5"/>
  <c r="I1094" i="5"/>
  <c r="AG1030" i="5"/>
  <c r="F1013" i="5"/>
  <c r="E1030" i="5" l="1"/>
  <c r="M1111" i="5"/>
  <c r="N1111" i="5"/>
  <c r="L1111" i="5"/>
  <c r="L1150" i="5"/>
  <c r="O1151" i="5" s="1"/>
  <c r="Z1013" i="5"/>
  <c r="AI1111" i="5"/>
  <c r="AG1111" i="5"/>
  <c r="M1030" i="5"/>
  <c r="X1030" i="5"/>
  <c r="X1029" i="5" s="1"/>
  <c r="AF1111" i="5"/>
  <c r="AF1150" i="5"/>
  <c r="AF1151" i="5" s="1"/>
  <c r="O1094" i="5"/>
  <c r="L1134" i="5"/>
  <c r="N1135" i="5" s="1"/>
  <c r="AF1041" i="5"/>
  <c r="AB1041" i="5"/>
  <c r="AB1094" i="5"/>
  <c r="AC1094" i="5"/>
  <c r="AD1094" i="5"/>
  <c r="AB1134" i="5"/>
  <c r="AE1135" i="5" s="1"/>
  <c r="O1013" i="5"/>
  <c r="R1030" i="5"/>
  <c r="N1094" i="5"/>
  <c r="P1024" i="5"/>
  <c r="L1094" i="5"/>
  <c r="L1024" i="5"/>
  <c r="P1013" i="5"/>
  <c r="P1012" i="5" s="1"/>
  <c r="I1030" i="5"/>
  <c r="H1029" i="5" s="1"/>
  <c r="AB1024" i="5"/>
  <c r="D1094" i="5"/>
  <c r="AB1111" i="5"/>
  <c r="E1094" i="5"/>
  <c r="AC1030" i="5"/>
  <c r="AD1111" i="5"/>
  <c r="T1150" i="5"/>
  <c r="W1151" i="5" s="1"/>
  <c r="I1013" i="5"/>
  <c r="AM1111" i="5"/>
  <c r="AE1111" i="5"/>
  <c r="F1094" i="5"/>
  <c r="N1013" i="5"/>
  <c r="AC1111" i="5"/>
  <c r="D1134" i="5"/>
  <c r="F1135" i="5" s="1"/>
  <c r="AE1030" i="5"/>
  <c r="AM1101" i="5"/>
  <c r="U1013" i="5"/>
  <c r="G1013" i="5"/>
  <c r="T1111" i="5"/>
  <c r="W1111" i="5"/>
  <c r="U1111" i="5"/>
  <c r="AE1013" i="5"/>
  <c r="AB1012" i="5" s="1"/>
  <c r="AD1030" i="5"/>
  <c r="R1111" i="5"/>
  <c r="G1030" i="5"/>
  <c r="Y1013" i="5"/>
  <c r="J1013" i="5"/>
  <c r="H1024" i="5"/>
  <c r="D1024" i="5"/>
  <c r="V1013" i="5"/>
  <c r="AF1013" i="5"/>
  <c r="T1024" i="5"/>
  <c r="T1041" i="5"/>
  <c r="O1030" i="5"/>
  <c r="W1013" i="5"/>
  <c r="AH1013" i="5"/>
  <c r="L1041" i="5"/>
  <c r="X1041" i="5"/>
  <c r="AI1013" i="5"/>
  <c r="D1041" i="5"/>
  <c r="P1041" i="5"/>
  <c r="S1030" i="5"/>
  <c r="P1029" i="5" s="1"/>
  <c r="M1013" i="5"/>
  <c r="P1111" i="5"/>
  <c r="S1111" i="5"/>
  <c r="AF1024" i="5"/>
  <c r="P1150" i="5"/>
  <c r="Q1151" i="5" s="1"/>
  <c r="D1013" i="5"/>
  <c r="H1135" i="5"/>
  <c r="K1135" i="5"/>
  <c r="J1135" i="5"/>
  <c r="I1135" i="5"/>
  <c r="AE1151" i="5"/>
  <c r="AB1151" i="5"/>
  <c r="AD1151" i="5"/>
  <c r="AC1151" i="5"/>
  <c r="AI1135" i="5"/>
  <c r="AH1135" i="5"/>
  <c r="AG1135" i="5"/>
  <c r="AF1135" i="5"/>
  <c r="AA1151" i="5"/>
  <c r="X1151" i="5"/>
  <c r="Y1151" i="5"/>
  <c r="Z1151" i="5"/>
  <c r="N1151" i="5"/>
  <c r="S1135" i="5"/>
  <c r="Q1135" i="5"/>
  <c r="R1135" i="5"/>
  <c r="P1135" i="5"/>
  <c r="AA1135" i="5"/>
  <c r="Y1135" i="5"/>
  <c r="X1135" i="5"/>
  <c r="Z1135" i="5"/>
  <c r="F1151" i="5"/>
  <c r="E1151" i="5"/>
  <c r="D1151" i="5"/>
  <c r="G1151" i="5"/>
  <c r="V1135" i="5"/>
  <c r="W1135" i="5"/>
  <c r="T1135" i="5"/>
  <c r="U1135" i="5"/>
  <c r="H1151" i="5"/>
  <c r="K1151" i="5"/>
  <c r="J1151" i="5"/>
  <c r="I1151" i="5"/>
  <c r="AF1029" i="5"/>
  <c r="T1029" i="5"/>
  <c r="D1029" i="5" l="1"/>
  <c r="M1151" i="5"/>
  <c r="L1151" i="5"/>
  <c r="X1012" i="5"/>
  <c r="AG1151" i="5"/>
  <c r="AH1151" i="5"/>
  <c r="AI1151" i="5"/>
  <c r="M1135" i="5"/>
  <c r="O1135" i="5"/>
  <c r="L1029" i="5"/>
  <c r="L1135" i="5"/>
  <c r="AD1135" i="5"/>
  <c r="AB1135" i="5"/>
  <c r="AC1135" i="5"/>
  <c r="L1012" i="5"/>
  <c r="V1151" i="5"/>
  <c r="H1012" i="5"/>
  <c r="D1012" i="5"/>
  <c r="U1151" i="5"/>
  <c r="T1151" i="5"/>
  <c r="D1135" i="5"/>
  <c r="E1135" i="5"/>
  <c r="AM1139" i="5"/>
  <c r="G1135" i="5"/>
  <c r="AB1029" i="5"/>
  <c r="S1151" i="5"/>
  <c r="T1012" i="5"/>
  <c r="AF1012" i="5"/>
  <c r="AM1123" i="5"/>
  <c r="AM1021" i="5"/>
  <c r="AM1016" i="5"/>
  <c r="P1151" i="5"/>
  <c r="R1151" i="5"/>
  <c r="AM1017" i="5" l="1"/>
  <c r="AM1018" i="5" s="1"/>
  <c r="AM1022" i="5" s="1"/>
  <c r="AM1020" i="5"/>
  <c r="AM1032" i="5" l="1"/>
  <c r="AM1033" i="5" s="1"/>
  <c r="T1070" i="5" s="1"/>
  <c r="AM1023" i="5"/>
  <c r="H1053" i="5" s="1"/>
  <c r="H1070" i="5" l="1"/>
  <c r="H1108" i="5" s="1"/>
  <c r="D1070" i="5"/>
  <c r="F1071" i="5" s="1"/>
  <c r="P1070" i="5"/>
  <c r="P1071" i="5" s="1"/>
  <c r="X1070" i="5"/>
  <c r="Y1071" i="5" s="1"/>
  <c r="AB1070" i="5"/>
  <c r="AC1071" i="5" s="1"/>
  <c r="AF1070" i="5"/>
  <c r="AI1071" i="5" s="1"/>
  <c r="L1070" i="5"/>
  <c r="N1071" i="5" s="1"/>
  <c r="D1053" i="5"/>
  <c r="L1053" i="5"/>
  <c r="L1091" i="5" s="1"/>
  <c r="T1053" i="5"/>
  <c r="W1054" i="5" s="1"/>
  <c r="X1053" i="5"/>
  <c r="Y1054" i="5" s="1"/>
  <c r="AB1053" i="5"/>
  <c r="AC1054" i="5" s="1"/>
  <c r="P1053" i="5"/>
  <c r="Q1054" i="5" s="1"/>
  <c r="AF1053" i="5"/>
  <c r="AG1054" i="5" s="1"/>
  <c r="H1091" i="5"/>
  <c r="I1054" i="5"/>
  <c r="H1054" i="5"/>
  <c r="K1054" i="5"/>
  <c r="J1054" i="5"/>
  <c r="V1071" i="5"/>
  <c r="T1108" i="5"/>
  <c r="T1071" i="5"/>
  <c r="U1071" i="5"/>
  <c r="W1071" i="5"/>
  <c r="P1108" i="5" l="1"/>
  <c r="R1109" i="5" s="1"/>
  <c r="S1071" i="5"/>
  <c r="S1076" i="5" s="1"/>
  <c r="G1071" i="5"/>
  <c r="AF1067" i="5" s="1"/>
  <c r="D1108" i="5"/>
  <c r="D1109" i="5" s="1"/>
  <c r="T1091" i="5"/>
  <c r="U1092" i="5" s="1"/>
  <c r="R1071" i="5"/>
  <c r="AC1068" i="5" s="1"/>
  <c r="Q1071" i="5"/>
  <c r="Q1076" i="5" s="1"/>
  <c r="E1071" i="5"/>
  <c r="P1068" i="5" s="1"/>
  <c r="D1071" i="5"/>
  <c r="O1068" i="5" s="1"/>
  <c r="U1054" i="5"/>
  <c r="K1050" i="5" s="1"/>
  <c r="V1054" i="5"/>
  <c r="L1050" i="5" s="1"/>
  <c r="T1054" i="5"/>
  <c r="V1052" i="5" s="1"/>
  <c r="AD1071" i="5"/>
  <c r="D1069" i="5" s="1"/>
  <c r="AE1071" i="5"/>
  <c r="X1067" i="5" s="1"/>
  <c r="AB1108" i="5"/>
  <c r="AE1109" i="5" s="1"/>
  <c r="AB1071" i="5"/>
  <c r="G1068" i="5" s="1"/>
  <c r="X1108" i="5"/>
  <c r="Z1109" i="5" s="1"/>
  <c r="AH1071" i="5"/>
  <c r="H1069" i="5" s="1"/>
  <c r="AG1071" i="5"/>
  <c r="L1068" i="5" s="1"/>
  <c r="AF1071" i="5"/>
  <c r="K1068" i="5" s="1"/>
  <c r="AF1054" i="5"/>
  <c r="AH1052" i="5" s="1"/>
  <c r="AF1108" i="5"/>
  <c r="AI1109" i="5" s="1"/>
  <c r="M1071" i="5"/>
  <c r="M1076" i="5" s="1"/>
  <c r="L1071" i="5"/>
  <c r="W1068" i="5" s="1"/>
  <c r="I1071" i="5"/>
  <c r="T1068" i="5" s="1"/>
  <c r="K1071" i="5"/>
  <c r="Q1069" i="5" s="1"/>
  <c r="O1071" i="5"/>
  <c r="Z1068" i="5" s="1"/>
  <c r="L1108" i="5"/>
  <c r="O1109" i="5" s="1"/>
  <c r="O1054" i="5"/>
  <c r="AB1051" i="5" s="1"/>
  <c r="X1071" i="5"/>
  <c r="Q1067" i="5" s="1"/>
  <c r="N1054" i="5"/>
  <c r="AA1051" i="5" s="1"/>
  <c r="AA1071" i="5"/>
  <c r="AA1076" i="5" s="1"/>
  <c r="AM1071" i="5"/>
  <c r="J1071" i="5"/>
  <c r="U1068" i="5" s="1"/>
  <c r="H1071" i="5"/>
  <c r="AG1067" i="5" s="1"/>
  <c r="Z1071" i="5"/>
  <c r="S1067" i="5" s="1"/>
  <c r="AI1054" i="5"/>
  <c r="P1051" i="5" s="1"/>
  <c r="AA1054" i="5"/>
  <c r="H1051" i="5" s="1"/>
  <c r="X1091" i="5"/>
  <c r="Y1092" i="5" s="1"/>
  <c r="AB1091" i="5"/>
  <c r="AD1092" i="5" s="1"/>
  <c r="AE1054" i="5"/>
  <c r="L1051" i="5" s="1"/>
  <c r="R1054" i="5"/>
  <c r="AE1051" i="5" s="1"/>
  <c r="P1091" i="5"/>
  <c r="Q1092" i="5" s="1"/>
  <c r="AH1054" i="5"/>
  <c r="X1050" i="5" s="1"/>
  <c r="AF1091" i="5"/>
  <c r="AH1092" i="5" s="1"/>
  <c r="S1054" i="5"/>
  <c r="AF1051" i="5" s="1"/>
  <c r="P1054" i="5"/>
  <c r="F1050" i="5" s="1"/>
  <c r="M1054" i="5"/>
  <c r="Z1051" i="5" s="1"/>
  <c r="L1054" i="5"/>
  <c r="Y1051" i="5" s="1"/>
  <c r="X1054" i="5"/>
  <c r="Z1052" i="5" s="1"/>
  <c r="Z1054" i="5"/>
  <c r="AB1052" i="5" s="1"/>
  <c r="AM1061" i="5"/>
  <c r="G1054" i="5"/>
  <c r="T1051" i="5" s="1"/>
  <c r="E1054" i="5"/>
  <c r="AA1050" i="5" s="1"/>
  <c r="AD1054" i="5"/>
  <c r="AF1052" i="5" s="1"/>
  <c r="D1054" i="5"/>
  <c r="Q1051" i="5" s="1"/>
  <c r="AB1054" i="5"/>
  <c r="AD1052" i="5" s="1"/>
  <c r="D1091" i="5"/>
  <c r="E1092" i="5" s="1"/>
  <c r="F1054" i="5"/>
  <c r="S1051" i="5" s="1"/>
  <c r="AE1068" i="5"/>
  <c r="M1067" i="5"/>
  <c r="Z1069" i="5"/>
  <c r="T1076" i="5"/>
  <c r="D1051" i="5"/>
  <c r="M1050" i="5"/>
  <c r="Y1052" i="5"/>
  <c r="W1059" i="5"/>
  <c r="J1052" i="5"/>
  <c r="AD1050" i="5"/>
  <c r="U1051" i="5"/>
  <c r="H1059" i="5"/>
  <c r="I1067" i="5"/>
  <c r="V1069" i="5"/>
  <c r="P1076" i="5"/>
  <c r="AA1068" i="5"/>
  <c r="J1109" i="5"/>
  <c r="H1146" i="5"/>
  <c r="K1109" i="5"/>
  <c r="I1109" i="5"/>
  <c r="H1109" i="5"/>
  <c r="K1052" i="5"/>
  <c r="V1051" i="5"/>
  <c r="AE1050" i="5"/>
  <c r="I1059" i="5"/>
  <c r="O1067" i="5"/>
  <c r="AB1069" i="5"/>
  <c r="V1076" i="5"/>
  <c r="AG1068" i="5"/>
  <c r="T1069" i="5"/>
  <c r="Y1068" i="5"/>
  <c r="G1067" i="5"/>
  <c r="N1076" i="5"/>
  <c r="K1092" i="5"/>
  <c r="H1092" i="5"/>
  <c r="H1129" i="5"/>
  <c r="I1092" i="5"/>
  <c r="J1092" i="5"/>
  <c r="W1109" i="5"/>
  <c r="T1146" i="5"/>
  <c r="U1109" i="5"/>
  <c r="T1109" i="5"/>
  <c r="V1109" i="5"/>
  <c r="AA1052" i="5"/>
  <c r="F1051" i="5"/>
  <c r="O1050" i="5"/>
  <c r="Y1059" i="5"/>
  <c r="N1051" i="5"/>
  <c r="W1050" i="5"/>
  <c r="AI1052" i="5"/>
  <c r="AG1059" i="5"/>
  <c r="AE1069" i="5"/>
  <c r="Y1076" i="5"/>
  <c r="D1068" i="5"/>
  <c r="R1067" i="5"/>
  <c r="AD1051" i="5"/>
  <c r="G1050" i="5"/>
  <c r="S1052" i="5"/>
  <c r="Q1059" i="5"/>
  <c r="AI1076" i="5"/>
  <c r="N1068" i="5"/>
  <c r="AB1067" i="5"/>
  <c r="I1069" i="5"/>
  <c r="AE1052" i="5"/>
  <c r="J1051" i="5"/>
  <c r="S1050" i="5"/>
  <c r="AC1059" i="5"/>
  <c r="AE1067" i="5"/>
  <c r="L1069" i="5"/>
  <c r="F1076" i="5"/>
  <c r="Q1068" i="5"/>
  <c r="P1067" i="5"/>
  <c r="AC1069" i="5"/>
  <c r="W1076" i="5"/>
  <c r="AH1068" i="5"/>
  <c r="H1068" i="5"/>
  <c r="V1067" i="5"/>
  <c r="AI1069" i="5"/>
  <c r="AC1076" i="5"/>
  <c r="O1092" i="5"/>
  <c r="L1129" i="5"/>
  <c r="N1092" i="5"/>
  <c r="M1092" i="5"/>
  <c r="L1092" i="5"/>
  <c r="W1051" i="5"/>
  <c r="L1052" i="5"/>
  <c r="AF1050" i="5"/>
  <c r="J1059" i="5"/>
  <c r="U1076" i="5"/>
  <c r="AF1068" i="5"/>
  <c r="N1067" i="5"/>
  <c r="AA1069" i="5"/>
  <c r="X1051" i="5"/>
  <c r="M1052" i="5"/>
  <c r="AG1050" i="5"/>
  <c r="K1059" i="5"/>
  <c r="G1109" i="5" l="1"/>
  <c r="D1146" i="5"/>
  <c r="D1147" i="5" s="1"/>
  <c r="E1109" i="5"/>
  <c r="F1109" i="5"/>
  <c r="AD1068" i="5"/>
  <c r="Y1069" i="5"/>
  <c r="AB1068" i="5"/>
  <c r="AB1066" i="5" s="1"/>
  <c r="L1067" i="5"/>
  <c r="L1066" i="5" s="1"/>
  <c r="R1076" i="5"/>
  <c r="P1077" i="5" s="1"/>
  <c r="K1067" i="5"/>
  <c r="P1109" i="5"/>
  <c r="S1109" i="5"/>
  <c r="P1146" i="5"/>
  <c r="Q1147" i="5" s="1"/>
  <c r="Q1109" i="5"/>
  <c r="AA1109" i="5"/>
  <c r="D1076" i="5"/>
  <c r="W1069" i="5"/>
  <c r="J1067" i="5"/>
  <c r="G1076" i="5"/>
  <c r="M1069" i="5"/>
  <c r="R1068" i="5"/>
  <c r="W1092" i="5"/>
  <c r="T1092" i="5"/>
  <c r="V1092" i="5"/>
  <c r="J1069" i="5"/>
  <c r="T1129" i="5"/>
  <c r="V1130" i="5" s="1"/>
  <c r="Y1109" i="5"/>
  <c r="AC1067" i="5"/>
  <c r="AC1066" i="5" s="1"/>
  <c r="X1109" i="5"/>
  <c r="AH1051" i="5"/>
  <c r="X1069" i="5"/>
  <c r="W1052" i="5"/>
  <c r="W1049" i="5" s="1"/>
  <c r="U1059" i="5"/>
  <c r="AI1051" i="5"/>
  <c r="V1059" i="5"/>
  <c r="X1052" i="5"/>
  <c r="X1049" i="5" s="1"/>
  <c r="E1076" i="5"/>
  <c r="K1069" i="5"/>
  <c r="AD1067" i="5"/>
  <c r="U1067" i="5"/>
  <c r="AH1069" i="5"/>
  <c r="AB1076" i="5"/>
  <c r="T1059" i="5"/>
  <c r="J1050" i="5"/>
  <c r="J1049" i="5" s="1"/>
  <c r="AG1051" i="5"/>
  <c r="E1069" i="5"/>
  <c r="AE1076" i="5"/>
  <c r="J1068" i="5"/>
  <c r="AD1076" i="5"/>
  <c r="I1068" i="5"/>
  <c r="I1066" i="5" s="1"/>
  <c r="W1067" i="5"/>
  <c r="O1059" i="5"/>
  <c r="AD1109" i="5"/>
  <c r="AB1109" i="5"/>
  <c r="AB1146" i="5"/>
  <c r="AB1147" i="5" s="1"/>
  <c r="AC1109" i="5"/>
  <c r="G1069" i="5"/>
  <c r="G1066" i="5" s="1"/>
  <c r="AA1067" i="5"/>
  <c r="AA1066" i="5" s="1"/>
  <c r="Y1067" i="5"/>
  <c r="H1067" i="5"/>
  <c r="H1066" i="5" s="1"/>
  <c r="AG1076" i="5"/>
  <c r="D1067" i="5"/>
  <c r="D1066" i="5" s="1"/>
  <c r="K1076" i="5"/>
  <c r="AH1076" i="5"/>
  <c r="V1068" i="5"/>
  <c r="V1066" i="5" s="1"/>
  <c r="M1068" i="5"/>
  <c r="N1109" i="5"/>
  <c r="J1076" i="5"/>
  <c r="X1146" i="5"/>
  <c r="AA1147" i="5" s="1"/>
  <c r="L1146" i="5"/>
  <c r="M1147" i="5" s="1"/>
  <c r="AF1076" i="5"/>
  <c r="L1109" i="5"/>
  <c r="I1076" i="5"/>
  <c r="F1069" i="5"/>
  <c r="M1109" i="5"/>
  <c r="Q1052" i="5"/>
  <c r="AF1059" i="5"/>
  <c r="H1076" i="5"/>
  <c r="E1050" i="5"/>
  <c r="V1050" i="5"/>
  <c r="V1049" i="5" s="1"/>
  <c r="O1076" i="5"/>
  <c r="M1051" i="5"/>
  <c r="M1049" i="5" s="1"/>
  <c r="AA1059" i="5"/>
  <c r="AD1069" i="5"/>
  <c r="X1076" i="5"/>
  <c r="S1059" i="5"/>
  <c r="AI1068" i="5"/>
  <c r="AF1109" i="5"/>
  <c r="U1052" i="5"/>
  <c r="I1050" i="5"/>
  <c r="AG1109" i="5"/>
  <c r="Q1050" i="5"/>
  <c r="AM1109" i="5"/>
  <c r="AH1109" i="5"/>
  <c r="AC1052" i="5"/>
  <c r="AF1146" i="5"/>
  <c r="AF1147" i="5" s="1"/>
  <c r="S1068" i="5"/>
  <c r="N1069" i="5"/>
  <c r="N1066" i="5" s="1"/>
  <c r="Z1067" i="5"/>
  <c r="Z1066" i="5" s="1"/>
  <c r="U1069" i="5"/>
  <c r="AG1069" i="5"/>
  <c r="AG1066" i="5" s="1"/>
  <c r="R1050" i="5"/>
  <c r="L1076" i="5"/>
  <c r="R1069" i="5"/>
  <c r="O1069" i="5"/>
  <c r="O1066" i="5" s="1"/>
  <c r="N1052" i="5"/>
  <c r="E1067" i="5"/>
  <c r="AH1067" i="5"/>
  <c r="AE1059" i="5"/>
  <c r="S1069" i="5"/>
  <c r="F1067" i="5"/>
  <c r="X1068" i="5"/>
  <c r="N1059" i="5"/>
  <c r="P1052" i="5"/>
  <c r="D1050" i="5"/>
  <c r="T1067" i="5"/>
  <c r="T1066" i="5" s="1"/>
  <c r="F1068" i="5"/>
  <c r="D1059" i="5"/>
  <c r="F1052" i="5"/>
  <c r="F1049" i="5" s="1"/>
  <c r="AB1129" i="5"/>
  <c r="AC1130" i="5" s="1"/>
  <c r="AE1092" i="5"/>
  <c r="AC1092" i="5"/>
  <c r="P1069" i="5"/>
  <c r="P1066" i="5" s="1"/>
  <c r="AG1052" i="5"/>
  <c r="AI1067" i="5"/>
  <c r="L1059" i="5"/>
  <c r="AH1050" i="5"/>
  <c r="U1050" i="5"/>
  <c r="E1068" i="5"/>
  <c r="Z1076" i="5"/>
  <c r="AF1069" i="5"/>
  <c r="AF1066" i="5" s="1"/>
  <c r="AB1092" i="5"/>
  <c r="M1059" i="5"/>
  <c r="Z1092" i="5"/>
  <c r="O1052" i="5"/>
  <c r="AI1050" i="5"/>
  <c r="Z1050" i="5"/>
  <c r="Z1049" i="5" s="1"/>
  <c r="E1059" i="5"/>
  <c r="AA1092" i="5"/>
  <c r="X1092" i="5"/>
  <c r="X1129" i="5"/>
  <c r="Y1130" i="5" s="1"/>
  <c r="O1051" i="5"/>
  <c r="D1052" i="5"/>
  <c r="R1051" i="5"/>
  <c r="AI1059" i="5"/>
  <c r="E1052" i="5"/>
  <c r="Y1050" i="5"/>
  <c r="Y1049" i="5" s="1"/>
  <c r="G1052" i="5"/>
  <c r="P1129" i="5"/>
  <c r="P1170" i="5" s="1"/>
  <c r="P1092" i="5"/>
  <c r="R1059" i="5"/>
  <c r="H1050" i="5"/>
  <c r="S1092" i="5"/>
  <c r="T1052" i="5"/>
  <c r="R1092" i="5"/>
  <c r="AI1092" i="5"/>
  <c r="AD1059" i="5"/>
  <c r="K1051" i="5"/>
  <c r="K1049" i="5" s="1"/>
  <c r="R1052" i="5"/>
  <c r="AF1129" i="5"/>
  <c r="AI1130" i="5" s="1"/>
  <c r="AH1059" i="5"/>
  <c r="AF1092" i="5"/>
  <c r="AG1092" i="5"/>
  <c r="G1051" i="5"/>
  <c r="X1059" i="5"/>
  <c r="N1050" i="5"/>
  <c r="E1051" i="5"/>
  <c r="I1052" i="5"/>
  <c r="T1050" i="5"/>
  <c r="P1059" i="5"/>
  <c r="AC1051" i="5"/>
  <c r="Z1059" i="5"/>
  <c r="P1050" i="5"/>
  <c r="G1059" i="5"/>
  <c r="AC1050" i="5"/>
  <c r="I1051" i="5"/>
  <c r="AB1059" i="5"/>
  <c r="D1092" i="5"/>
  <c r="AM1099" i="5"/>
  <c r="F1092" i="5"/>
  <c r="G1092" i="5"/>
  <c r="D1129" i="5"/>
  <c r="G1130" i="5" s="1"/>
  <c r="F1059" i="5"/>
  <c r="H1052" i="5"/>
  <c r="AB1050" i="5"/>
  <c r="AB1049" i="5" s="1"/>
  <c r="S1049" i="5"/>
  <c r="AF1049" i="5"/>
  <c r="K1147" i="5"/>
  <c r="H1186" i="5"/>
  <c r="H1147" i="5"/>
  <c r="I1147" i="5"/>
  <c r="J1147" i="5"/>
  <c r="T1147" i="5"/>
  <c r="U1147" i="5"/>
  <c r="T1186" i="5"/>
  <c r="V1147" i="5"/>
  <c r="W1147" i="5"/>
  <c r="Q1066" i="5"/>
  <c r="AD1049" i="5"/>
  <c r="AA1049" i="5"/>
  <c r="T1077" i="5"/>
  <c r="L1049" i="5"/>
  <c r="K1130" i="5"/>
  <c r="H1170" i="5"/>
  <c r="J1130" i="5"/>
  <c r="I1130" i="5"/>
  <c r="H1130" i="5"/>
  <c r="H1060" i="5"/>
  <c r="N1130" i="5"/>
  <c r="L1170" i="5"/>
  <c r="O1130" i="5"/>
  <c r="M1130" i="5"/>
  <c r="L1130" i="5"/>
  <c r="AE1049" i="5"/>
  <c r="AE1066" i="5"/>
  <c r="G1147" i="5" l="1"/>
  <c r="F1147" i="5"/>
  <c r="E1147" i="5"/>
  <c r="D1186" i="5"/>
  <c r="G1187" i="5" s="1"/>
  <c r="G1049" i="5"/>
  <c r="Q1049" i="5"/>
  <c r="K1066" i="5"/>
  <c r="Y1066" i="5"/>
  <c r="P1147" i="5"/>
  <c r="P1186" i="5"/>
  <c r="S1187" i="5" s="1"/>
  <c r="R1147" i="5"/>
  <c r="S1147" i="5"/>
  <c r="M1066" i="5"/>
  <c r="L1065" i="5" s="1"/>
  <c r="W1066" i="5"/>
  <c r="R1066" i="5"/>
  <c r="J1066" i="5"/>
  <c r="T1130" i="5"/>
  <c r="U1130" i="5"/>
  <c r="W1130" i="5"/>
  <c r="T1170" i="5"/>
  <c r="W1171" i="5" s="1"/>
  <c r="D1077" i="5"/>
  <c r="X1066" i="5"/>
  <c r="AH1049" i="5"/>
  <c r="T1060" i="5"/>
  <c r="U1066" i="5"/>
  <c r="AI1049" i="5"/>
  <c r="AD1066" i="5"/>
  <c r="AB1065" i="5" s="1"/>
  <c r="AH1066" i="5"/>
  <c r="Y1147" i="5"/>
  <c r="AG1049" i="5"/>
  <c r="AE1147" i="5"/>
  <c r="AD1147" i="5"/>
  <c r="AC1147" i="5"/>
  <c r="AB1186" i="5"/>
  <c r="AE1187" i="5" s="1"/>
  <c r="AB1077" i="5"/>
  <c r="O1147" i="5"/>
  <c r="L1186" i="5"/>
  <c r="O1187" i="5" s="1"/>
  <c r="AF1077" i="5"/>
  <c r="AF1186" i="5"/>
  <c r="AI1187" i="5" s="1"/>
  <c r="AI1066" i="5"/>
  <c r="L1077" i="5"/>
  <c r="H1077" i="5"/>
  <c r="L1147" i="5"/>
  <c r="AH1147" i="5"/>
  <c r="X1186" i="5"/>
  <c r="AA1187" i="5" s="1"/>
  <c r="Z1147" i="5"/>
  <c r="X1077" i="5"/>
  <c r="X1147" i="5"/>
  <c r="N1147" i="5"/>
  <c r="U1049" i="5"/>
  <c r="AF1060" i="5"/>
  <c r="I1049" i="5"/>
  <c r="AM1147" i="5"/>
  <c r="AI1147" i="5"/>
  <c r="AG1147" i="5"/>
  <c r="AD1130" i="5"/>
  <c r="S1066" i="5"/>
  <c r="H1049" i="5"/>
  <c r="AE1130" i="5"/>
  <c r="AB1130" i="5"/>
  <c r="AB1170" i="5"/>
  <c r="AE1171" i="5" s="1"/>
  <c r="O1049" i="5"/>
  <c r="F1066" i="5"/>
  <c r="N1049" i="5"/>
  <c r="P1049" i="5"/>
  <c r="E1066" i="5"/>
  <c r="X1130" i="5"/>
  <c r="X1170" i="5"/>
  <c r="AA1171" i="5" s="1"/>
  <c r="AA1130" i="5"/>
  <c r="Z1130" i="5"/>
  <c r="L1060" i="5"/>
  <c r="D1049" i="5"/>
  <c r="R1049" i="5"/>
  <c r="D1130" i="5"/>
  <c r="Q1130" i="5"/>
  <c r="S1130" i="5"/>
  <c r="E1049" i="5"/>
  <c r="P1060" i="5"/>
  <c r="P1130" i="5"/>
  <c r="R1130" i="5"/>
  <c r="T1049" i="5"/>
  <c r="AF1170" i="5"/>
  <c r="AH1171" i="5" s="1"/>
  <c r="AF1130" i="5"/>
  <c r="AH1130" i="5"/>
  <c r="AB1060" i="5"/>
  <c r="X1060" i="5"/>
  <c r="AG1130" i="5"/>
  <c r="AC1049" i="5"/>
  <c r="AB1048" i="5" s="1"/>
  <c r="AM1137" i="5"/>
  <c r="E1130" i="5"/>
  <c r="F1130" i="5"/>
  <c r="D1170" i="5"/>
  <c r="G1171" i="5" s="1"/>
  <c r="D1060" i="5"/>
  <c r="X1048" i="5"/>
  <c r="K1171" i="5"/>
  <c r="J1171" i="5"/>
  <c r="I1171" i="5"/>
  <c r="H1171" i="5"/>
  <c r="E1187" i="5"/>
  <c r="D1187" i="5"/>
  <c r="O1171" i="5"/>
  <c r="L1171" i="5"/>
  <c r="N1171" i="5"/>
  <c r="M1171" i="5"/>
  <c r="S1171" i="5"/>
  <c r="R1171" i="5"/>
  <c r="Q1171" i="5"/>
  <c r="P1171" i="5"/>
  <c r="W1187" i="5"/>
  <c r="U1187" i="5"/>
  <c r="T1187" i="5"/>
  <c r="V1187" i="5"/>
  <c r="K1187" i="5"/>
  <c r="J1187" i="5"/>
  <c r="I1187" i="5"/>
  <c r="H1187" i="5"/>
  <c r="F1187" i="5" l="1"/>
  <c r="X1065" i="5"/>
  <c r="H1065" i="5"/>
  <c r="P1048" i="5"/>
  <c r="P1065" i="5"/>
  <c r="P1187" i="5"/>
  <c r="Q1187" i="5"/>
  <c r="R1187" i="5"/>
  <c r="T1065" i="5"/>
  <c r="U1171" i="5"/>
  <c r="T1171" i="5"/>
  <c r="V1171" i="5"/>
  <c r="AF1048" i="5"/>
  <c r="AC1187" i="5"/>
  <c r="AD1187" i="5"/>
  <c r="AF1065" i="5"/>
  <c r="AB1187" i="5"/>
  <c r="AG1187" i="5"/>
  <c r="AH1187" i="5"/>
  <c r="AF1187" i="5"/>
  <c r="M1187" i="5"/>
  <c r="Y1187" i="5"/>
  <c r="N1187" i="5"/>
  <c r="L1187" i="5"/>
  <c r="X1187" i="5"/>
  <c r="AM1159" i="5"/>
  <c r="Z1187" i="5"/>
  <c r="AD1171" i="5"/>
  <c r="AB1171" i="5"/>
  <c r="AC1171" i="5"/>
  <c r="AM1052" i="5"/>
  <c r="L1048" i="5"/>
  <c r="T1048" i="5"/>
  <c r="H1048" i="5"/>
  <c r="D1065" i="5"/>
  <c r="Y1171" i="5"/>
  <c r="Z1171" i="5"/>
  <c r="D1171" i="5"/>
  <c r="X1171" i="5"/>
  <c r="D1048" i="5"/>
  <c r="AI1171" i="5"/>
  <c r="AF1171" i="5"/>
  <c r="AG1171" i="5"/>
  <c r="AM1175" i="5"/>
  <c r="E1171" i="5"/>
  <c r="F1171" i="5"/>
  <c r="AM1057" i="5"/>
  <c r="AM1053" i="5" l="1"/>
  <c r="AM1054" i="5" s="1"/>
  <c r="AM1058" i="5" s="1"/>
  <c r="AM1056" i="5"/>
  <c r="AM1068" i="5" l="1"/>
  <c r="AM1069" i="5" s="1"/>
  <c r="P1106" i="5" s="1"/>
  <c r="S1107" i="5" s="1"/>
  <c r="AM1059" i="5"/>
  <c r="AF1089" i="5" s="1"/>
  <c r="AF1090" i="5" s="1"/>
  <c r="Q1107" i="5" l="1"/>
  <c r="J1103" i="5" s="1"/>
  <c r="P1144" i="5"/>
  <c r="Q1145" i="5" s="1"/>
  <c r="D1089" i="5"/>
  <c r="G1090" i="5" s="1"/>
  <c r="AC1086" i="5" s="1"/>
  <c r="AI1090" i="5"/>
  <c r="E1088" i="5" s="1"/>
  <c r="AB1089" i="5"/>
  <c r="AE1090" i="5" s="1"/>
  <c r="L1087" i="5" s="1"/>
  <c r="X1089" i="5"/>
  <c r="Z1090" i="5" s="1"/>
  <c r="P1086" i="5" s="1"/>
  <c r="H1106" i="5"/>
  <c r="H1144" i="5" s="1"/>
  <c r="J1145" i="5" s="1"/>
  <c r="P1107" i="5"/>
  <c r="I1103" i="5" s="1"/>
  <c r="P1089" i="5"/>
  <c r="S1090" i="5" s="1"/>
  <c r="U1088" i="5" s="1"/>
  <c r="R1107" i="5"/>
  <c r="AC1104" i="5" s="1"/>
  <c r="H1089" i="5"/>
  <c r="K1090" i="5" s="1"/>
  <c r="X1087" i="5" s="1"/>
  <c r="AH1090" i="5"/>
  <c r="D1088" i="5" s="1"/>
  <c r="D1106" i="5"/>
  <c r="D1107" i="5" s="1"/>
  <c r="O1104" i="5" s="1"/>
  <c r="X1106" i="5"/>
  <c r="AA1107" i="5" s="1"/>
  <c r="T1103" i="5" s="1"/>
  <c r="AG1090" i="5"/>
  <c r="W1086" i="5" s="1"/>
  <c r="L1106" i="5"/>
  <c r="L1107" i="5" s="1"/>
  <c r="L1112" i="5" s="1"/>
  <c r="T1089" i="5"/>
  <c r="V1090" i="5" s="1"/>
  <c r="AI1087" i="5" s="1"/>
  <c r="T1106" i="5"/>
  <c r="W1107" i="5" s="1"/>
  <c r="W1112" i="5" s="1"/>
  <c r="L1089" i="5"/>
  <c r="L1127" i="5" s="1"/>
  <c r="N1128" i="5" s="1"/>
  <c r="AF1127" i="5"/>
  <c r="AI1128" i="5" s="1"/>
  <c r="AF1106" i="5"/>
  <c r="AG1107" i="5" s="1"/>
  <c r="Z1103" i="5" s="1"/>
  <c r="AB1106" i="5"/>
  <c r="AE1107" i="5" s="1"/>
  <c r="E1105" i="5" s="1"/>
  <c r="S1112" i="5"/>
  <c r="AD1104" i="5"/>
  <c r="L1103" i="5"/>
  <c r="Y1105" i="5"/>
  <c r="M1087" i="5"/>
  <c r="AH1088" i="5"/>
  <c r="V1086" i="5"/>
  <c r="AF1095" i="5"/>
  <c r="F1090" i="5" l="1"/>
  <c r="S1087" i="5" s="1"/>
  <c r="E1090" i="5"/>
  <c r="G1088" i="5" s="1"/>
  <c r="R1145" i="5"/>
  <c r="L1128" i="5"/>
  <c r="K1095" i="5"/>
  <c r="M1088" i="5"/>
  <c r="G1095" i="5"/>
  <c r="T1087" i="5"/>
  <c r="P1087" i="5"/>
  <c r="Y1086" i="5"/>
  <c r="I1090" i="5"/>
  <c r="AE1086" i="5" s="1"/>
  <c r="M1128" i="5"/>
  <c r="H1090" i="5"/>
  <c r="U1087" i="5" s="1"/>
  <c r="O1128" i="5"/>
  <c r="J1090" i="5"/>
  <c r="W1087" i="5" s="1"/>
  <c r="P1103" i="5"/>
  <c r="K1103" i="5"/>
  <c r="P1182" i="5"/>
  <c r="R1183" i="5" s="1"/>
  <c r="P1145" i="5"/>
  <c r="S1145" i="5"/>
  <c r="R1112" i="5"/>
  <c r="X1086" i="5"/>
  <c r="O1087" i="5"/>
  <c r="AH1128" i="5"/>
  <c r="AG1128" i="5"/>
  <c r="H1127" i="5"/>
  <c r="K1128" i="5" s="1"/>
  <c r="AI1095" i="5"/>
  <c r="AF1165" i="5"/>
  <c r="AF1206" i="5" s="1"/>
  <c r="AH1095" i="5"/>
  <c r="AG1086" i="5"/>
  <c r="M1090" i="5"/>
  <c r="AI1086" i="5" s="1"/>
  <c r="AF1128" i="5"/>
  <c r="D1090" i="5"/>
  <c r="Q1087" i="5" s="1"/>
  <c r="L1165" i="5"/>
  <c r="N1166" i="5" s="1"/>
  <c r="X1105" i="5"/>
  <c r="I1088" i="5"/>
  <c r="D1127" i="5"/>
  <c r="E1128" i="5" s="1"/>
  <c r="H1145" i="5"/>
  <c r="L1090" i="5"/>
  <c r="AH1086" i="5" s="1"/>
  <c r="V1107" i="5"/>
  <c r="O1103" i="5" s="1"/>
  <c r="AH1104" i="5"/>
  <c r="U1107" i="5"/>
  <c r="AA1105" i="5" s="1"/>
  <c r="AC1105" i="5"/>
  <c r="T1107" i="5"/>
  <c r="Z1105" i="5" s="1"/>
  <c r="AF1107" i="5"/>
  <c r="Y1103" i="5" s="1"/>
  <c r="N1087" i="5"/>
  <c r="AI1088" i="5"/>
  <c r="N1090" i="5"/>
  <c r="P1088" i="5" s="1"/>
  <c r="T1144" i="5"/>
  <c r="U1145" i="5" s="1"/>
  <c r="I1145" i="5"/>
  <c r="AE1095" i="5"/>
  <c r="AG1095" i="5"/>
  <c r="K1145" i="5"/>
  <c r="H1182" i="5"/>
  <c r="I1183" i="5" s="1"/>
  <c r="Z1095" i="5"/>
  <c r="J1104" i="5"/>
  <c r="AB1107" i="5"/>
  <c r="U1103" i="5" s="1"/>
  <c r="AE1112" i="5"/>
  <c r="AG1105" i="5"/>
  <c r="Y1107" i="5"/>
  <c r="AE1105" i="5" s="1"/>
  <c r="X1103" i="5"/>
  <c r="F1104" i="5"/>
  <c r="AC1107" i="5"/>
  <c r="AI1105" i="5" s="1"/>
  <c r="G1087" i="5"/>
  <c r="AB1088" i="5"/>
  <c r="AA1112" i="5"/>
  <c r="AB1144" i="5"/>
  <c r="AB1182" i="5" s="1"/>
  <c r="AC1183" i="5" s="1"/>
  <c r="Y1090" i="5"/>
  <c r="O1086" i="5" s="1"/>
  <c r="X1127" i="5"/>
  <c r="X1165" i="5" s="1"/>
  <c r="Y1166" i="5" s="1"/>
  <c r="AD1107" i="5"/>
  <c r="I1104" i="5" s="1"/>
  <c r="AA1090" i="5"/>
  <c r="AA1095" i="5" s="1"/>
  <c r="X1090" i="5"/>
  <c r="Z1088" i="5" s="1"/>
  <c r="AB1104" i="5"/>
  <c r="T1127" i="5"/>
  <c r="V1128" i="5" s="1"/>
  <c r="V1095" i="5"/>
  <c r="AD1090" i="5"/>
  <c r="K1087" i="5" s="1"/>
  <c r="L1104" i="5"/>
  <c r="S1095" i="5"/>
  <c r="D1112" i="5"/>
  <c r="O1090" i="5"/>
  <c r="Q1088" i="5" s="1"/>
  <c r="X1107" i="5"/>
  <c r="Q1103" i="5" s="1"/>
  <c r="AG1112" i="5"/>
  <c r="Q1112" i="5"/>
  <c r="X1088" i="5"/>
  <c r="J1105" i="5"/>
  <c r="AI1107" i="5"/>
  <c r="I1105" i="5" s="1"/>
  <c r="AB1090" i="5"/>
  <c r="I1087" i="5" s="1"/>
  <c r="G1105" i="5"/>
  <c r="W1105" i="5"/>
  <c r="L1086" i="5"/>
  <c r="AC1103" i="5"/>
  <c r="AC1102" i="5" s="1"/>
  <c r="P1127" i="5"/>
  <c r="R1128" i="5" s="1"/>
  <c r="AM1097" i="5"/>
  <c r="R1090" i="5"/>
  <c r="T1088" i="5" s="1"/>
  <c r="T1090" i="5"/>
  <c r="V1088" i="5" s="1"/>
  <c r="G1107" i="5"/>
  <c r="AF1103" i="5" s="1"/>
  <c r="U1086" i="5"/>
  <c r="I1086" i="5"/>
  <c r="AC1090" i="5"/>
  <c r="AE1088" i="5" s="1"/>
  <c r="Q1090" i="5"/>
  <c r="AD1087" i="5" s="1"/>
  <c r="W1090" i="5"/>
  <c r="Y1088" i="5" s="1"/>
  <c r="D1144" i="5"/>
  <c r="E1145" i="5" s="1"/>
  <c r="AG1088" i="5"/>
  <c r="AF1087" i="5"/>
  <c r="AB1127" i="5"/>
  <c r="AE1128" i="5" s="1"/>
  <c r="F1107" i="5"/>
  <c r="AE1103" i="5" s="1"/>
  <c r="AH1107" i="5"/>
  <c r="AA1103" i="5" s="1"/>
  <c r="P1090" i="5"/>
  <c r="AC1087" i="5" s="1"/>
  <c r="AF1144" i="5"/>
  <c r="AI1145" i="5" s="1"/>
  <c r="U1090" i="5"/>
  <c r="AH1087" i="5" s="1"/>
  <c r="E1107" i="5"/>
  <c r="K1105" i="5" s="1"/>
  <c r="R1105" i="5"/>
  <c r="AA1104" i="5"/>
  <c r="Z1107" i="5"/>
  <c r="Z1112" i="5" s="1"/>
  <c r="X1144" i="5"/>
  <c r="Z1145" i="5" s="1"/>
  <c r="N1107" i="5"/>
  <c r="N1112" i="5" s="1"/>
  <c r="P1112" i="5"/>
  <c r="AM1107" i="5"/>
  <c r="W1104" i="5"/>
  <c r="V1105" i="5"/>
  <c r="L1144" i="5"/>
  <c r="M1145" i="5" s="1"/>
  <c r="E1103" i="5"/>
  <c r="O1107" i="5"/>
  <c r="Z1104" i="5" s="1"/>
  <c r="K1107" i="5"/>
  <c r="Q1105" i="5" s="1"/>
  <c r="I1107" i="5"/>
  <c r="AH1103" i="5" s="1"/>
  <c r="M1107" i="5"/>
  <c r="F1103" i="5" s="1"/>
  <c r="H1107" i="5"/>
  <c r="AG1103" i="5" s="1"/>
  <c r="J1107" i="5"/>
  <c r="AI1103" i="5" s="1"/>
  <c r="R1087" i="5" l="1"/>
  <c r="AB1086" i="5"/>
  <c r="N1088" i="5"/>
  <c r="H1088" i="5"/>
  <c r="F1095" i="5"/>
  <c r="AD1086" i="5"/>
  <c r="AA1086" i="5"/>
  <c r="E1095" i="5"/>
  <c r="L1088" i="5"/>
  <c r="L1085" i="5" s="1"/>
  <c r="J1095" i="5"/>
  <c r="AF1086" i="5"/>
  <c r="S1183" i="5"/>
  <c r="P1222" i="5"/>
  <c r="R1223" i="5" s="1"/>
  <c r="F1088" i="5"/>
  <c r="P1085" i="5"/>
  <c r="Q1183" i="5"/>
  <c r="H1095" i="5"/>
  <c r="U1085" i="5"/>
  <c r="J1088" i="5"/>
  <c r="I1095" i="5"/>
  <c r="V1087" i="5"/>
  <c r="V1085" i="5" s="1"/>
  <c r="K1088" i="5"/>
  <c r="P1183" i="5"/>
  <c r="H1128" i="5"/>
  <c r="J1128" i="5"/>
  <c r="L1095" i="5"/>
  <c r="Z1087" i="5"/>
  <c r="AI1085" i="5"/>
  <c r="O1088" i="5"/>
  <c r="O1085" i="5" s="1"/>
  <c r="M1095" i="5"/>
  <c r="Y1087" i="5"/>
  <c r="Y1085" i="5" s="1"/>
  <c r="AB1105" i="5"/>
  <c r="AI1166" i="5"/>
  <c r="X1085" i="5"/>
  <c r="I1128" i="5"/>
  <c r="H1165" i="5"/>
  <c r="H1206" i="5" s="1"/>
  <c r="K1207" i="5" s="1"/>
  <c r="AE1104" i="5"/>
  <c r="AE1102" i="5" s="1"/>
  <c r="AH1166" i="5"/>
  <c r="AF1166" i="5"/>
  <c r="AG1166" i="5"/>
  <c r="G1128" i="5"/>
  <c r="D1165" i="5"/>
  <c r="F1166" i="5" s="1"/>
  <c r="D1128" i="5"/>
  <c r="F1128" i="5"/>
  <c r="Z1102" i="5"/>
  <c r="AH1085" i="5"/>
  <c r="Z1086" i="5"/>
  <c r="D1095" i="5"/>
  <c r="T1182" i="5"/>
  <c r="U1183" i="5" s="1"/>
  <c r="V1112" i="5"/>
  <c r="AG1104" i="5"/>
  <c r="AG1102" i="5" s="1"/>
  <c r="AF1096" i="5"/>
  <c r="N1103" i="5"/>
  <c r="L1166" i="5"/>
  <c r="L1206" i="5"/>
  <c r="O1207" i="5" s="1"/>
  <c r="T1165" i="5"/>
  <c r="T1166" i="5" s="1"/>
  <c r="L1105" i="5"/>
  <c r="L1102" i="5" s="1"/>
  <c r="U1128" i="5"/>
  <c r="U1112" i="5"/>
  <c r="O1166" i="5"/>
  <c r="T1128" i="5"/>
  <c r="AF1104" i="5"/>
  <c r="M1166" i="5"/>
  <c r="W1128" i="5"/>
  <c r="E1104" i="5"/>
  <c r="E1102" i="5" s="1"/>
  <c r="AI1104" i="5"/>
  <c r="AI1102" i="5" s="1"/>
  <c r="AB1128" i="5"/>
  <c r="AC1128" i="5"/>
  <c r="AD1128" i="5"/>
  <c r="N1145" i="5"/>
  <c r="L1182" i="5"/>
  <c r="O1183" i="5" s="1"/>
  <c r="W1145" i="5"/>
  <c r="AB1112" i="5"/>
  <c r="T1145" i="5"/>
  <c r="V1145" i="5"/>
  <c r="AB1165" i="5"/>
  <c r="AC1166" i="5" s="1"/>
  <c r="AD1105" i="5"/>
  <c r="G1104" i="5"/>
  <c r="AH1105" i="5"/>
  <c r="AH1102" i="5" s="1"/>
  <c r="F1105" i="5"/>
  <c r="F1102" i="5" s="1"/>
  <c r="AC1145" i="5"/>
  <c r="AB1222" i="5"/>
  <c r="AD1223" i="5" s="1"/>
  <c r="AB1183" i="5"/>
  <c r="AB1145" i="5"/>
  <c r="AD1183" i="5"/>
  <c r="AD1145" i="5"/>
  <c r="T1112" i="5"/>
  <c r="M1103" i="5"/>
  <c r="K1104" i="5"/>
  <c r="K1102" i="5" s="1"/>
  <c r="AE1145" i="5"/>
  <c r="AE1183" i="5"/>
  <c r="X1206" i="5"/>
  <c r="Y1207" i="5" s="1"/>
  <c r="AF1112" i="5"/>
  <c r="M1104" i="5"/>
  <c r="T1086" i="5"/>
  <c r="T1085" i="5" s="1"/>
  <c r="AD1095" i="5"/>
  <c r="Q1128" i="5"/>
  <c r="O1145" i="5"/>
  <c r="Y1145" i="5"/>
  <c r="I1085" i="5"/>
  <c r="X1112" i="5"/>
  <c r="P1113" i="5"/>
  <c r="H1222" i="5"/>
  <c r="K1223" i="5" s="1"/>
  <c r="J1183" i="5"/>
  <c r="H1183" i="5"/>
  <c r="K1183" i="5"/>
  <c r="X1095" i="5"/>
  <c r="N1095" i="5"/>
  <c r="AB1087" i="5"/>
  <c r="J1102" i="5"/>
  <c r="E1087" i="5"/>
  <c r="AA1087" i="5"/>
  <c r="N1086" i="5"/>
  <c r="D1086" i="5"/>
  <c r="X1128" i="5"/>
  <c r="P1095" i="5"/>
  <c r="AC1095" i="5"/>
  <c r="Q1086" i="5"/>
  <c r="Q1085" i="5" s="1"/>
  <c r="AC1112" i="5"/>
  <c r="V1103" i="5"/>
  <c r="H1087" i="5"/>
  <c r="J1086" i="5"/>
  <c r="H1104" i="5"/>
  <c r="L1145" i="5"/>
  <c r="AC1088" i="5"/>
  <c r="AC1085" i="5" s="1"/>
  <c r="X1182" i="5"/>
  <c r="Y1183" i="5" s="1"/>
  <c r="Y1112" i="5"/>
  <c r="P1128" i="5"/>
  <c r="Q1095" i="5"/>
  <c r="G1086" i="5"/>
  <c r="G1085" i="5" s="1"/>
  <c r="P1165" i="5"/>
  <c r="P1206" i="5" s="1"/>
  <c r="R1207" i="5" s="1"/>
  <c r="AI1112" i="5"/>
  <c r="R1088" i="5"/>
  <c r="AF1088" i="5"/>
  <c r="Y1095" i="5"/>
  <c r="D1104" i="5"/>
  <c r="F1086" i="5"/>
  <c r="S1128" i="5"/>
  <c r="AA1088" i="5"/>
  <c r="R1103" i="5"/>
  <c r="W1103" i="5"/>
  <c r="W1102" i="5" s="1"/>
  <c r="M1112" i="5"/>
  <c r="F1087" i="5"/>
  <c r="S1088" i="5"/>
  <c r="AF1105" i="5"/>
  <c r="I1102" i="5"/>
  <c r="S1103" i="5"/>
  <c r="AB1103" i="5"/>
  <c r="AD1112" i="5"/>
  <c r="H1086" i="5"/>
  <c r="S1105" i="5"/>
  <c r="N1104" i="5"/>
  <c r="X1104" i="5"/>
  <c r="X1102" i="5" s="1"/>
  <c r="AE1087" i="5"/>
  <c r="AE1085" i="5" s="1"/>
  <c r="R1095" i="5"/>
  <c r="D1105" i="5"/>
  <c r="Z1166" i="5"/>
  <c r="AF1182" i="5"/>
  <c r="AI1183" i="5" s="1"/>
  <c r="Z1128" i="5"/>
  <c r="X1166" i="5"/>
  <c r="AA1166" i="5"/>
  <c r="AM1135" i="5"/>
  <c r="AG1145" i="5"/>
  <c r="AF1145" i="5"/>
  <c r="M1086" i="5"/>
  <c r="M1085" i="5" s="1"/>
  <c r="AA1128" i="5"/>
  <c r="AH1145" i="5"/>
  <c r="W1095" i="5"/>
  <c r="AM1145" i="5"/>
  <c r="D1087" i="5"/>
  <c r="Y1128" i="5"/>
  <c r="K1086" i="5"/>
  <c r="U1095" i="5"/>
  <c r="Y1104" i="5"/>
  <c r="Y1102" i="5" s="1"/>
  <c r="R1104" i="5"/>
  <c r="D1145" i="5"/>
  <c r="AA1102" i="5"/>
  <c r="AD1088" i="5"/>
  <c r="E1086" i="5"/>
  <c r="AD1103" i="5"/>
  <c r="J1087" i="5"/>
  <c r="M1105" i="5"/>
  <c r="AH1112" i="5"/>
  <c r="T1095" i="5"/>
  <c r="S1086" i="5"/>
  <c r="O1095" i="5"/>
  <c r="G1112" i="5"/>
  <c r="AB1095" i="5"/>
  <c r="E1112" i="5"/>
  <c r="AA1145" i="5"/>
  <c r="R1086" i="5"/>
  <c r="H1105" i="5"/>
  <c r="AG1087" i="5"/>
  <c r="AG1085" i="5" s="1"/>
  <c r="P1104" i="5"/>
  <c r="X1145" i="5"/>
  <c r="J1112" i="5"/>
  <c r="D1182" i="5"/>
  <c r="W1088" i="5"/>
  <c r="W1085" i="5" s="1"/>
  <c r="T1105" i="5"/>
  <c r="G1103" i="5"/>
  <c r="K1112" i="5"/>
  <c r="O1105" i="5"/>
  <c r="O1102" i="5" s="1"/>
  <c r="D1103" i="5"/>
  <c r="F1145" i="5"/>
  <c r="G1145" i="5"/>
  <c r="Q1104" i="5"/>
  <c r="Q1102" i="5" s="1"/>
  <c r="F1112" i="5"/>
  <c r="N1105" i="5"/>
  <c r="I1112" i="5"/>
  <c r="H1112" i="5"/>
  <c r="S1104" i="5"/>
  <c r="V1104" i="5"/>
  <c r="T1104" i="5"/>
  <c r="P1105" i="5"/>
  <c r="U1105" i="5"/>
  <c r="U1104" i="5"/>
  <c r="O1112" i="5"/>
  <c r="H1103" i="5"/>
  <c r="AI1207" i="5"/>
  <c r="AH1207" i="5"/>
  <c r="AG1207" i="5"/>
  <c r="AF1207" i="5"/>
  <c r="AB1085" i="5" l="1"/>
  <c r="N1085" i="5"/>
  <c r="L1084" i="5" s="1"/>
  <c r="D1096" i="5"/>
  <c r="AD1085" i="5"/>
  <c r="AF1085" i="5"/>
  <c r="AF1084" i="5" s="1"/>
  <c r="P1223" i="5"/>
  <c r="S1223" i="5"/>
  <c r="Q1223" i="5"/>
  <c r="K1085" i="5"/>
  <c r="N1207" i="5"/>
  <c r="H1166" i="5"/>
  <c r="H1096" i="5"/>
  <c r="I1166" i="5"/>
  <c r="K1166" i="5"/>
  <c r="J1166" i="5"/>
  <c r="AB1102" i="5"/>
  <c r="Z1085" i="5"/>
  <c r="AC1223" i="5"/>
  <c r="AB1223" i="5"/>
  <c r="AE1223" i="5"/>
  <c r="G1102" i="5"/>
  <c r="L1207" i="5"/>
  <c r="M1207" i="5"/>
  <c r="L1183" i="5"/>
  <c r="W1166" i="5"/>
  <c r="V1166" i="5"/>
  <c r="T1206" i="5"/>
  <c r="U1207" i="5" s="1"/>
  <c r="U1166" i="5"/>
  <c r="D1206" i="5"/>
  <c r="F1207" i="5" s="1"/>
  <c r="E1166" i="5"/>
  <c r="D1166" i="5"/>
  <c r="G1166" i="5"/>
  <c r="T1113" i="5"/>
  <c r="T1183" i="5"/>
  <c r="T1222" i="5"/>
  <c r="W1223" i="5" s="1"/>
  <c r="W1183" i="5"/>
  <c r="V1183" i="5"/>
  <c r="AE1166" i="5"/>
  <c r="AB1166" i="5"/>
  <c r="AD1166" i="5"/>
  <c r="AB1206" i="5"/>
  <c r="AE1207" i="5" s="1"/>
  <c r="Z1207" i="5"/>
  <c r="AF1102" i="5"/>
  <c r="AF1101" i="5" s="1"/>
  <c r="H1085" i="5"/>
  <c r="R1085" i="5"/>
  <c r="AD1102" i="5"/>
  <c r="T1102" i="5"/>
  <c r="L1222" i="5"/>
  <c r="O1223" i="5" s="1"/>
  <c r="N1183" i="5"/>
  <c r="M1183" i="5"/>
  <c r="AB1113" i="5"/>
  <c r="M1102" i="5"/>
  <c r="X1096" i="5"/>
  <c r="AH1183" i="5"/>
  <c r="AA1207" i="5"/>
  <c r="S1085" i="5"/>
  <c r="L1096" i="5"/>
  <c r="X1207" i="5"/>
  <c r="Q1207" i="5"/>
  <c r="AF1183" i="5"/>
  <c r="S1207" i="5"/>
  <c r="F1085" i="5"/>
  <c r="P1166" i="5"/>
  <c r="R1166" i="5"/>
  <c r="AM1173" i="5"/>
  <c r="S1166" i="5"/>
  <c r="Q1166" i="5"/>
  <c r="P1207" i="5"/>
  <c r="AF1222" i="5"/>
  <c r="AI1223" i="5" s="1"/>
  <c r="AG1183" i="5"/>
  <c r="D1085" i="5"/>
  <c r="X1113" i="5"/>
  <c r="AB1096" i="5"/>
  <c r="I1223" i="5"/>
  <c r="J1223" i="5"/>
  <c r="H1223" i="5"/>
  <c r="AA1085" i="5"/>
  <c r="AA1183" i="5"/>
  <c r="E1085" i="5"/>
  <c r="N1102" i="5"/>
  <c r="V1102" i="5"/>
  <c r="P1096" i="5"/>
  <c r="H1102" i="5"/>
  <c r="H1101" i="5" s="1"/>
  <c r="J1085" i="5"/>
  <c r="Z1183" i="5"/>
  <c r="R1102" i="5"/>
  <c r="X1183" i="5"/>
  <c r="X1222" i="5"/>
  <c r="AA1223" i="5" s="1"/>
  <c r="AM1183" i="5"/>
  <c r="S1102" i="5"/>
  <c r="P1102" i="5"/>
  <c r="AF1113" i="5"/>
  <c r="D1102" i="5"/>
  <c r="T1084" i="5"/>
  <c r="L1113" i="5"/>
  <c r="X1101" i="5"/>
  <c r="T1096" i="5"/>
  <c r="H1113" i="5"/>
  <c r="D1113" i="5"/>
  <c r="G1183" i="5"/>
  <c r="F1183" i="5"/>
  <c r="D1222" i="5"/>
  <c r="E1183" i="5"/>
  <c r="D1183" i="5"/>
  <c r="U1102" i="5"/>
  <c r="I1207" i="5"/>
  <c r="J1207" i="5"/>
  <c r="H1207" i="5"/>
  <c r="AB1084" i="5" l="1"/>
  <c r="X1084" i="5"/>
  <c r="AB1101" i="5"/>
  <c r="D1101" i="5"/>
  <c r="V1207" i="5"/>
  <c r="T1223" i="5"/>
  <c r="U1223" i="5"/>
  <c r="W1207" i="5"/>
  <c r="T1207" i="5"/>
  <c r="V1223" i="5"/>
  <c r="D1207" i="5"/>
  <c r="G1207" i="5"/>
  <c r="E1207" i="5"/>
  <c r="H1084" i="5"/>
  <c r="M1223" i="5"/>
  <c r="AC1207" i="5"/>
  <c r="AD1207" i="5"/>
  <c r="AB1207" i="5"/>
  <c r="AM1211" i="5"/>
  <c r="P1084" i="5"/>
  <c r="L1223" i="5"/>
  <c r="N1223" i="5"/>
  <c r="L1101" i="5"/>
  <c r="AF1223" i="5"/>
  <c r="AH1223" i="5"/>
  <c r="AG1223" i="5"/>
  <c r="D1084" i="5"/>
  <c r="Y1223" i="5"/>
  <c r="T1101" i="5"/>
  <c r="Z1223" i="5"/>
  <c r="X1223" i="5"/>
  <c r="AM1195" i="5"/>
  <c r="P1101" i="5"/>
  <c r="AM1093" i="5"/>
  <c r="AM1088" i="5"/>
  <c r="E1223" i="5"/>
  <c r="D1223" i="5"/>
  <c r="F1223" i="5"/>
  <c r="G1223" i="5"/>
  <c r="AM1092" i="5" l="1"/>
  <c r="AM1089" i="5"/>
  <c r="AM1090" i="5" s="1"/>
  <c r="AM1104" i="5" s="1"/>
  <c r="AM1105" i="5" s="1"/>
  <c r="P1142" i="5" s="1"/>
  <c r="T1142" i="5" l="1"/>
  <c r="T1180" i="5" s="1"/>
  <c r="AB1142" i="5"/>
  <c r="AB1143" i="5" s="1"/>
  <c r="L1142" i="5"/>
  <c r="N1143" i="5" s="1"/>
  <c r="X1142" i="5"/>
  <c r="Z1143" i="5" s="1"/>
  <c r="AF1142" i="5"/>
  <c r="AF1180" i="5" s="1"/>
  <c r="D1142" i="5"/>
  <c r="E1143" i="5" s="1"/>
  <c r="H1142" i="5"/>
  <c r="H1180" i="5" s="1"/>
  <c r="AM1094" i="5"/>
  <c r="AM1095" i="5" s="1"/>
  <c r="H1125" i="5" s="1"/>
  <c r="I1126" i="5" s="1"/>
  <c r="S1143" i="5"/>
  <c r="P1180" i="5"/>
  <c r="Q1143" i="5"/>
  <c r="P1143" i="5"/>
  <c r="R1143" i="5"/>
  <c r="AD1143" i="5" l="1"/>
  <c r="W1139" i="5" s="1"/>
  <c r="AB1180" i="5"/>
  <c r="AD1181" i="5" s="1"/>
  <c r="AC1143" i="5"/>
  <c r="AI1141" i="5" s="1"/>
  <c r="L1180" i="5"/>
  <c r="L1181" i="5" s="1"/>
  <c r="O1143" i="5"/>
  <c r="H1139" i="5" s="1"/>
  <c r="L1143" i="5"/>
  <c r="R1141" i="5" s="1"/>
  <c r="M1143" i="5"/>
  <c r="X1140" i="5" s="1"/>
  <c r="AE1143" i="5"/>
  <c r="X1139" i="5" s="1"/>
  <c r="X1180" i="5"/>
  <c r="Z1181" i="5" s="1"/>
  <c r="AA1143" i="5"/>
  <c r="T1139" i="5" s="1"/>
  <c r="AI1143" i="5"/>
  <c r="I1141" i="5" s="1"/>
  <c r="D1143" i="5"/>
  <c r="J1141" i="5" s="1"/>
  <c r="T1143" i="5"/>
  <c r="AE1140" i="5" s="1"/>
  <c r="U1143" i="5"/>
  <c r="AF1140" i="5" s="1"/>
  <c r="V1143" i="5"/>
  <c r="AB1141" i="5" s="1"/>
  <c r="W1143" i="5"/>
  <c r="AH1140" i="5" s="1"/>
  <c r="G1143" i="5"/>
  <c r="AF1139" i="5" s="1"/>
  <c r="AG1143" i="5"/>
  <c r="G1141" i="5" s="1"/>
  <c r="X1143" i="5"/>
  <c r="AD1141" i="5" s="1"/>
  <c r="Y1143" i="5"/>
  <c r="Y1148" i="5" s="1"/>
  <c r="AH1143" i="5"/>
  <c r="H1141" i="5" s="1"/>
  <c r="AF1143" i="5"/>
  <c r="F1141" i="5" s="1"/>
  <c r="H1143" i="5"/>
  <c r="AG1139" i="5" s="1"/>
  <c r="I1143" i="5"/>
  <c r="T1140" i="5" s="1"/>
  <c r="K1143" i="5"/>
  <c r="K1148" i="5" s="1"/>
  <c r="J1143" i="5"/>
  <c r="U1140" i="5" s="1"/>
  <c r="D1180" i="5"/>
  <c r="G1181" i="5" s="1"/>
  <c r="F1143" i="5"/>
  <c r="AE1139" i="5" s="1"/>
  <c r="AM1143" i="5"/>
  <c r="J1126" i="5"/>
  <c r="L1124" i="5" s="1"/>
  <c r="H1163" i="5"/>
  <c r="H1164" i="5" s="1"/>
  <c r="D1125" i="5"/>
  <c r="D1126" i="5" s="1"/>
  <c r="D1131" i="5" s="1"/>
  <c r="K1126" i="5"/>
  <c r="M1124" i="5" s="1"/>
  <c r="AF1125" i="5"/>
  <c r="AG1126" i="5" s="1"/>
  <c r="N1123" i="5" s="1"/>
  <c r="AB1125" i="5"/>
  <c r="AE1126" i="5" s="1"/>
  <c r="L1123" i="5" s="1"/>
  <c r="P1125" i="5"/>
  <c r="P1163" i="5" s="1"/>
  <c r="P1164" i="5" s="1"/>
  <c r="X1125" i="5"/>
  <c r="X1126" i="5" s="1"/>
  <c r="Z1124" i="5" s="1"/>
  <c r="H1126" i="5"/>
  <c r="AD1122" i="5" s="1"/>
  <c r="L1125" i="5"/>
  <c r="N1126" i="5" s="1"/>
  <c r="D1122" i="5" s="1"/>
  <c r="T1125" i="5"/>
  <c r="W1126" i="5" s="1"/>
  <c r="D1123" i="5" s="1"/>
  <c r="U1181" i="5"/>
  <c r="T1181" i="5"/>
  <c r="T1218" i="5"/>
  <c r="W1181" i="5"/>
  <c r="V1181" i="5"/>
  <c r="AI1181" i="5"/>
  <c r="AF1218" i="5"/>
  <c r="AF1181" i="5"/>
  <c r="AH1181" i="5"/>
  <c r="AG1181" i="5"/>
  <c r="U1139" i="5"/>
  <c r="G1140" i="5"/>
  <c r="AH1141" i="5"/>
  <c r="AB1148" i="5"/>
  <c r="T1141" i="5"/>
  <c r="Y1140" i="5"/>
  <c r="N1148" i="5"/>
  <c r="G1139" i="5"/>
  <c r="J1181" i="5"/>
  <c r="H1218" i="5"/>
  <c r="K1181" i="5"/>
  <c r="I1181" i="5"/>
  <c r="H1181" i="5"/>
  <c r="R1148" i="5"/>
  <c r="AC1140" i="5"/>
  <c r="X1141" i="5"/>
  <c r="K1139" i="5"/>
  <c r="Z1148" i="5"/>
  <c r="AF1141" i="5"/>
  <c r="E1140" i="5"/>
  <c r="S1139" i="5"/>
  <c r="P1140" i="5"/>
  <c r="AD1139" i="5"/>
  <c r="K1141" i="5"/>
  <c r="E1148" i="5"/>
  <c r="P1148" i="5"/>
  <c r="AA1140" i="5"/>
  <c r="I1139" i="5"/>
  <c r="V1141" i="5"/>
  <c r="V1123" i="5"/>
  <c r="K1124" i="5"/>
  <c r="AE1122" i="5"/>
  <c r="I1131" i="5"/>
  <c r="W1141" i="5"/>
  <c r="J1139" i="5"/>
  <c r="Q1148" i="5"/>
  <c r="AB1140" i="5"/>
  <c r="R1181" i="5"/>
  <c r="P1218" i="5"/>
  <c r="S1181" i="5"/>
  <c r="Q1181" i="5"/>
  <c r="P1181" i="5"/>
  <c r="Y1141" i="5"/>
  <c r="S1148" i="5"/>
  <c r="AD1140" i="5"/>
  <c r="L1139" i="5"/>
  <c r="AD1148" i="5" l="1"/>
  <c r="D1141" i="5"/>
  <c r="I1140" i="5"/>
  <c r="I1138" i="5" s="1"/>
  <c r="AE1181" i="5"/>
  <c r="AB1218" i="5"/>
  <c r="AB1219" i="5" s="1"/>
  <c r="O1148" i="5"/>
  <c r="AB1181" i="5"/>
  <c r="AC1181" i="5"/>
  <c r="AC1148" i="5"/>
  <c r="V1139" i="5"/>
  <c r="H1140" i="5"/>
  <c r="H1138" i="5" s="1"/>
  <c r="S1141" i="5"/>
  <c r="U1141" i="5"/>
  <c r="U1138" i="5" s="1"/>
  <c r="Z1140" i="5"/>
  <c r="F1139" i="5"/>
  <c r="M1148" i="5"/>
  <c r="L1148" i="5"/>
  <c r="L1218" i="5"/>
  <c r="O1219" i="5" s="1"/>
  <c r="M1181" i="5"/>
  <c r="O1181" i="5"/>
  <c r="N1181" i="5"/>
  <c r="W1140" i="5"/>
  <c r="W1138" i="5" s="1"/>
  <c r="E1139" i="5"/>
  <c r="AA1141" i="5"/>
  <c r="AE1148" i="5"/>
  <c r="E1141" i="5"/>
  <c r="J1140" i="5"/>
  <c r="J1138" i="5" s="1"/>
  <c r="J1164" i="5"/>
  <c r="K1164" i="5"/>
  <c r="I1164" i="5"/>
  <c r="V1148" i="5"/>
  <c r="AG1140" i="5"/>
  <c r="O1139" i="5"/>
  <c r="M1139" i="5"/>
  <c r="X1218" i="5"/>
  <c r="X1219" i="5" s="1"/>
  <c r="P1139" i="5"/>
  <c r="N1139" i="5"/>
  <c r="U1148" i="5"/>
  <c r="T1148" i="5"/>
  <c r="Z1141" i="5"/>
  <c r="X1181" i="5"/>
  <c r="AC1141" i="5"/>
  <c r="W1148" i="5"/>
  <c r="S1140" i="5"/>
  <c r="S1138" i="5" s="1"/>
  <c r="H1148" i="5"/>
  <c r="H1201" i="5"/>
  <c r="K1202" i="5" s="1"/>
  <c r="N1141" i="5"/>
  <c r="AH1148" i="5"/>
  <c r="Y1139" i="5"/>
  <c r="Y1138" i="5" s="1"/>
  <c r="M1140" i="5"/>
  <c r="K1140" i="5"/>
  <c r="K1138" i="5" s="1"/>
  <c r="AA1139" i="5"/>
  <c r="AF1148" i="5"/>
  <c r="Y1181" i="5"/>
  <c r="AA1181" i="5"/>
  <c r="AG1122" i="5"/>
  <c r="I1148" i="5"/>
  <c r="AG1141" i="5"/>
  <c r="F1140" i="5"/>
  <c r="AA1148" i="5"/>
  <c r="F1181" i="5"/>
  <c r="Q1139" i="5"/>
  <c r="N1140" i="5"/>
  <c r="AM1181" i="5"/>
  <c r="D1218" i="5"/>
  <c r="G1219" i="5" s="1"/>
  <c r="AI1148" i="5"/>
  <c r="E1181" i="5"/>
  <c r="AE1131" i="5"/>
  <c r="AI1140" i="5"/>
  <c r="X1148" i="5"/>
  <c r="AB1139" i="5"/>
  <c r="AB1138" i="5" s="1"/>
  <c r="D1181" i="5"/>
  <c r="Q1123" i="5"/>
  <c r="J1148" i="5"/>
  <c r="P1141" i="5"/>
  <c r="Z1139" i="5"/>
  <c r="L1140" i="5"/>
  <c r="AI1139" i="5"/>
  <c r="AG1148" i="5"/>
  <c r="AC1139" i="5"/>
  <c r="D1148" i="5"/>
  <c r="O1140" i="5"/>
  <c r="Q1141" i="5"/>
  <c r="AE1141" i="5"/>
  <c r="AE1138" i="5" s="1"/>
  <c r="D1140" i="5"/>
  <c r="R1139" i="5"/>
  <c r="F1148" i="5"/>
  <c r="L1141" i="5"/>
  <c r="Q1140" i="5"/>
  <c r="D1139" i="5"/>
  <c r="G1148" i="5"/>
  <c r="V1140" i="5"/>
  <c r="M1141" i="5"/>
  <c r="R1140" i="5"/>
  <c r="K1131" i="5"/>
  <c r="X1123" i="5"/>
  <c r="F1124" i="5"/>
  <c r="AH1139" i="5"/>
  <c r="AH1138" i="5" s="1"/>
  <c r="Z1122" i="5"/>
  <c r="O1141" i="5"/>
  <c r="M1126" i="5"/>
  <c r="AI1122" i="5" s="1"/>
  <c r="Y1124" i="5"/>
  <c r="AG1131" i="5"/>
  <c r="M1122" i="5"/>
  <c r="W1122" i="5"/>
  <c r="AI1124" i="5"/>
  <c r="W1131" i="5"/>
  <c r="G1126" i="5"/>
  <c r="T1123" i="5" s="1"/>
  <c r="AF1163" i="5"/>
  <c r="AF1164" i="5" s="1"/>
  <c r="E1126" i="5"/>
  <c r="AA1122" i="5" s="1"/>
  <c r="R1164" i="5"/>
  <c r="S1164" i="5"/>
  <c r="Q1164" i="5"/>
  <c r="P1201" i="5"/>
  <c r="S1202" i="5" s="1"/>
  <c r="J1131" i="5"/>
  <c r="U1122" i="5"/>
  <c r="W1123" i="5"/>
  <c r="AG1124" i="5"/>
  <c r="H1131" i="5"/>
  <c r="AC1126" i="5"/>
  <c r="S1122" i="5" s="1"/>
  <c r="J1124" i="5"/>
  <c r="AF1122" i="5"/>
  <c r="U1123" i="5"/>
  <c r="AD1126" i="5"/>
  <c r="T1122" i="5" s="1"/>
  <c r="AB1163" i="5"/>
  <c r="AE1164" i="5" s="1"/>
  <c r="AH1126" i="5"/>
  <c r="X1122" i="5" s="1"/>
  <c r="AF1126" i="5"/>
  <c r="AH1124" i="5" s="1"/>
  <c r="F1126" i="5"/>
  <c r="AB1122" i="5" s="1"/>
  <c r="V1126" i="5"/>
  <c r="L1122" i="5" s="1"/>
  <c r="L1121" i="5" s="1"/>
  <c r="T1126" i="5"/>
  <c r="AG1123" i="5" s="1"/>
  <c r="T1163" i="5"/>
  <c r="U1164" i="5" s="1"/>
  <c r="Q1126" i="5"/>
  <c r="S1124" i="5" s="1"/>
  <c r="AI1126" i="5"/>
  <c r="P1123" i="5" s="1"/>
  <c r="S1126" i="5"/>
  <c r="AF1123" i="5" s="1"/>
  <c r="X1131" i="5"/>
  <c r="R1126" i="5"/>
  <c r="AE1123" i="5" s="1"/>
  <c r="E1123" i="5"/>
  <c r="N1122" i="5"/>
  <c r="Y1126" i="5"/>
  <c r="F1123" i="5" s="1"/>
  <c r="AM1133" i="5"/>
  <c r="P1126" i="5"/>
  <c r="AC1123" i="5" s="1"/>
  <c r="X1163" i="5"/>
  <c r="Z1164" i="5" s="1"/>
  <c r="AB1126" i="5"/>
  <c r="AB1131" i="5" s="1"/>
  <c r="U1126" i="5"/>
  <c r="W1124" i="5" s="1"/>
  <c r="D1163" i="5"/>
  <c r="D1201" i="5" s="1"/>
  <c r="E1202" i="5" s="1"/>
  <c r="AA1126" i="5"/>
  <c r="Q1122" i="5" s="1"/>
  <c r="O1126" i="5"/>
  <c r="L1163" i="5"/>
  <c r="L1126" i="5"/>
  <c r="Z1126" i="5"/>
  <c r="AB1124" i="5" s="1"/>
  <c r="AA1123" i="5"/>
  <c r="N1131" i="5"/>
  <c r="P1124" i="5"/>
  <c r="X1138" i="5"/>
  <c r="T1138" i="5"/>
  <c r="T1219" i="5"/>
  <c r="T1258" i="5"/>
  <c r="U1219" i="5"/>
  <c r="W1219" i="5"/>
  <c r="V1219" i="5"/>
  <c r="AF1138" i="5"/>
  <c r="AD1138" i="5"/>
  <c r="AI1219" i="5"/>
  <c r="AF1258" i="5"/>
  <c r="AF1219" i="5"/>
  <c r="AG1219" i="5"/>
  <c r="AH1219" i="5"/>
  <c r="P1149" i="5"/>
  <c r="G1138" i="5"/>
  <c r="Q1219" i="5"/>
  <c r="S1219" i="5"/>
  <c r="R1219" i="5"/>
  <c r="P1219" i="5"/>
  <c r="P1258" i="5"/>
  <c r="K1219" i="5"/>
  <c r="H1258" i="5"/>
  <c r="J1219" i="5"/>
  <c r="H1219" i="5"/>
  <c r="I1219" i="5"/>
  <c r="AB1258" i="5" l="1"/>
  <c r="AE1259" i="5" s="1"/>
  <c r="F1138" i="5"/>
  <c r="AD1219" i="5"/>
  <c r="AE1219" i="5"/>
  <c r="AC1219" i="5"/>
  <c r="AB1149" i="5"/>
  <c r="V1138" i="5"/>
  <c r="T1137" i="5" s="1"/>
  <c r="M1219" i="5"/>
  <c r="L1149" i="5"/>
  <c r="N1219" i="5"/>
  <c r="L1219" i="5"/>
  <c r="L1258" i="5"/>
  <c r="L1259" i="5" s="1"/>
  <c r="E1138" i="5"/>
  <c r="Z1219" i="5"/>
  <c r="AA1219" i="5"/>
  <c r="X1258" i="5"/>
  <c r="Y1259" i="5" s="1"/>
  <c r="H1202" i="5"/>
  <c r="I1202" i="5"/>
  <c r="J1202" i="5"/>
  <c r="H1242" i="5"/>
  <c r="K1243" i="5" s="1"/>
  <c r="Y1219" i="5"/>
  <c r="AA1138" i="5"/>
  <c r="N1138" i="5"/>
  <c r="T1149" i="5"/>
  <c r="AG1138" i="5"/>
  <c r="AF1149" i="5"/>
  <c r="M1138" i="5"/>
  <c r="AC1138" i="5"/>
  <c r="AB1137" i="5" s="1"/>
  <c r="Z1138" i="5"/>
  <c r="P1138" i="5"/>
  <c r="F1219" i="5"/>
  <c r="H1149" i="5"/>
  <c r="R1202" i="5"/>
  <c r="P1202" i="5"/>
  <c r="L1138" i="5"/>
  <c r="R1138" i="5"/>
  <c r="X1149" i="5"/>
  <c r="G1124" i="5"/>
  <c r="AI1138" i="5"/>
  <c r="R1123" i="5"/>
  <c r="E1131" i="5"/>
  <c r="AH1131" i="5"/>
  <c r="AB1201" i="5"/>
  <c r="AC1202" i="5" s="1"/>
  <c r="AF1201" i="5"/>
  <c r="AI1202" i="5" s="1"/>
  <c r="O1124" i="5"/>
  <c r="AG1164" i="5"/>
  <c r="AI1164" i="5"/>
  <c r="AC1164" i="5"/>
  <c r="Z1123" i="5"/>
  <c r="Z1121" i="5" s="1"/>
  <c r="AD1164" i="5"/>
  <c r="M1131" i="5"/>
  <c r="AB1164" i="5"/>
  <c r="E1219" i="5"/>
  <c r="D1258" i="5"/>
  <c r="D1259" i="5" s="1"/>
  <c r="AM1219" i="5"/>
  <c r="D1219" i="5"/>
  <c r="AC1131" i="5"/>
  <c r="D1138" i="5"/>
  <c r="Q1202" i="5"/>
  <c r="P1242" i="5"/>
  <c r="P1243" i="5" s="1"/>
  <c r="O1138" i="5"/>
  <c r="I1124" i="5"/>
  <c r="AC1122" i="5"/>
  <c r="G1131" i="5"/>
  <c r="Q1138" i="5"/>
  <c r="D1149" i="5"/>
  <c r="AH1164" i="5"/>
  <c r="V1164" i="5"/>
  <c r="T1201" i="5"/>
  <c r="T1202" i="5" s="1"/>
  <c r="Y1122" i="5"/>
  <c r="G1164" i="5"/>
  <c r="X1124" i="5"/>
  <c r="X1121" i="5" s="1"/>
  <c r="F1202" i="5"/>
  <c r="AI1123" i="5"/>
  <c r="AI1121" i="5" s="1"/>
  <c r="D1164" i="5"/>
  <c r="G1202" i="5"/>
  <c r="V1131" i="5"/>
  <c r="E1164" i="5"/>
  <c r="D1242" i="5"/>
  <c r="E1243" i="5" s="1"/>
  <c r="F1164" i="5"/>
  <c r="D1202" i="5"/>
  <c r="E1124" i="5"/>
  <c r="I1122" i="5"/>
  <c r="S1131" i="5"/>
  <c r="U1124" i="5"/>
  <c r="U1121" i="5" s="1"/>
  <c r="D1124" i="5"/>
  <c r="D1121" i="5" s="1"/>
  <c r="O1123" i="5"/>
  <c r="AA1164" i="5"/>
  <c r="AG1121" i="5"/>
  <c r="P1131" i="5"/>
  <c r="AD1131" i="5"/>
  <c r="W1164" i="5"/>
  <c r="AI1131" i="5"/>
  <c r="T1164" i="5"/>
  <c r="W1121" i="5"/>
  <c r="H1132" i="5"/>
  <c r="K1123" i="5"/>
  <c r="AF1124" i="5"/>
  <c r="AF1121" i="5" s="1"/>
  <c r="AD1123" i="5"/>
  <c r="J1122" i="5"/>
  <c r="V1124" i="5"/>
  <c r="T1131" i="5"/>
  <c r="M1123" i="5"/>
  <c r="M1121" i="5" s="1"/>
  <c r="S1123" i="5"/>
  <c r="S1121" i="5" s="1"/>
  <c r="AH1123" i="5"/>
  <c r="AE1124" i="5"/>
  <c r="AE1121" i="5" s="1"/>
  <c r="AF1131" i="5"/>
  <c r="F1131" i="5"/>
  <c r="J1123" i="5"/>
  <c r="R1122" i="5"/>
  <c r="T1124" i="5"/>
  <c r="T1121" i="5" s="1"/>
  <c r="K1122" i="5"/>
  <c r="H1122" i="5"/>
  <c r="V1122" i="5"/>
  <c r="H1124" i="5"/>
  <c r="U1131" i="5"/>
  <c r="R1131" i="5"/>
  <c r="G1122" i="5"/>
  <c r="AD1124" i="5"/>
  <c r="Q1131" i="5"/>
  <c r="I1123" i="5"/>
  <c r="X1201" i="5"/>
  <c r="AA1202" i="5" s="1"/>
  <c r="AM1171" i="5"/>
  <c r="F1122" i="5"/>
  <c r="F1121" i="5" s="1"/>
  <c r="R1124" i="5"/>
  <c r="Y1131" i="5"/>
  <c r="AA1131" i="5"/>
  <c r="AA1124" i="5"/>
  <c r="AA1121" i="5" s="1"/>
  <c r="G1123" i="5"/>
  <c r="O1122" i="5"/>
  <c r="H1123" i="5"/>
  <c r="AC1124" i="5"/>
  <c r="Z1131" i="5"/>
  <c r="X1164" i="5"/>
  <c r="Y1164" i="5"/>
  <c r="P1122" i="5"/>
  <c r="P1121" i="5" s="1"/>
  <c r="Y1123" i="5"/>
  <c r="AH1122" i="5"/>
  <c r="N1124" i="5"/>
  <c r="N1121" i="5" s="1"/>
  <c r="L1131" i="5"/>
  <c r="L1201" i="5"/>
  <c r="N1164" i="5"/>
  <c r="L1164" i="5"/>
  <c r="M1164" i="5"/>
  <c r="O1164" i="5"/>
  <c r="AB1123" i="5"/>
  <c r="AB1121" i="5" s="1"/>
  <c r="Q1124" i="5"/>
  <c r="Q1121" i="5" s="1"/>
  <c r="E1122" i="5"/>
  <c r="O1131" i="5"/>
  <c r="H1137" i="5"/>
  <c r="H1259" i="5"/>
  <c r="J1259" i="5"/>
  <c r="I1259" i="5"/>
  <c r="K1259" i="5"/>
  <c r="V1259" i="5"/>
  <c r="W1259" i="5"/>
  <c r="U1259" i="5"/>
  <c r="T1259" i="5"/>
  <c r="AI1259" i="5"/>
  <c r="AH1259" i="5"/>
  <c r="AG1259" i="5"/>
  <c r="AF1259" i="5"/>
  <c r="P1259" i="5"/>
  <c r="Q1259" i="5"/>
  <c r="S1259" i="5"/>
  <c r="R1259" i="5"/>
  <c r="AB1259" i="5" l="1"/>
  <c r="AD1259" i="5"/>
  <c r="AC1259" i="5"/>
  <c r="N1259" i="5"/>
  <c r="H1243" i="5"/>
  <c r="O1259" i="5"/>
  <c r="M1259" i="5"/>
  <c r="Z1259" i="5"/>
  <c r="AA1259" i="5"/>
  <c r="X1259" i="5"/>
  <c r="I1243" i="5"/>
  <c r="D1137" i="5"/>
  <c r="J1243" i="5"/>
  <c r="G1243" i="5"/>
  <c r="X1137" i="5"/>
  <c r="AD1202" i="5"/>
  <c r="AM1231" i="5"/>
  <c r="AF1137" i="5"/>
  <c r="D1243" i="5"/>
  <c r="AC1121" i="5"/>
  <c r="AB1242" i="5"/>
  <c r="AE1243" i="5" s="1"/>
  <c r="AB1202" i="5"/>
  <c r="AE1202" i="5"/>
  <c r="F1243" i="5"/>
  <c r="L1137" i="5"/>
  <c r="V1202" i="5"/>
  <c r="AF1242" i="5"/>
  <c r="AH1243" i="5" s="1"/>
  <c r="P1137" i="5"/>
  <c r="AF1202" i="5"/>
  <c r="AG1202" i="5"/>
  <c r="AH1202" i="5"/>
  <c r="G1259" i="5"/>
  <c r="F1259" i="5"/>
  <c r="E1259" i="5"/>
  <c r="W1202" i="5"/>
  <c r="AM1124" i="5"/>
  <c r="T1242" i="5"/>
  <c r="V1243" i="5" s="1"/>
  <c r="U1202" i="5"/>
  <c r="O1121" i="5"/>
  <c r="L1120" i="5" s="1"/>
  <c r="AB1132" i="5"/>
  <c r="R1243" i="5"/>
  <c r="S1243" i="5"/>
  <c r="Q1243" i="5"/>
  <c r="Y1121" i="5"/>
  <c r="X1120" i="5" s="1"/>
  <c r="I1121" i="5"/>
  <c r="D1132" i="5"/>
  <c r="AD1121" i="5"/>
  <c r="AH1121" i="5"/>
  <c r="AF1120" i="5" s="1"/>
  <c r="E1121" i="5"/>
  <c r="T1132" i="5"/>
  <c r="AF1132" i="5"/>
  <c r="G1121" i="5"/>
  <c r="J1121" i="5"/>
  <c r="K1121" i="5"/>
  <c r="V1121" i="5"/>
  <c r="T1120" i="5" s="1"/>
  <c r="H1121" i="5"/>
  <c r="Y1202" i="5"/>
  <c r="X1202" i="5"/>
  <c r="X1132" i="5"/>
  <c r="R1121" i="5"/>
  <c r="P1120" i="5" s="1"/>
  <c r="AM1209" i="5"/>
  <c r="P1132" i="5"/>
  <c r="X1242" i="5"/>
  <c r="Y1243" i="5" s="1"/>
  <c r="Z1202" i="5"/>
  <c r="L1132" i="5"/>
  <c r="L1202" i="5"/>
  <c r="M1202" i="5"/>
  <c r="N1202" i="5"/>
  <c r="L1242" i="5"/>
  <c r="O1202" i="5"/>
  <c r="AG1243" i="5" l="1"/>
  <c r="AI1243" i="5"/>
  <c r="AF1243" i="5"/>
  <c r="AB1120" i="5"/>
  <c r="AD1243" i="5"/>
  <c r="AM1125" i="5"/>
  <c r="AM1126" i="5" s="1"/>
  <c r="AM1130" i="5" s="1"/>
  <c r="AB1243" i="5"/>
  <c r="AC1243" i="5"/>
  <c r="U1243" i="5"/>
  <c r="T1243" i="5"/>
  <c r="W1243" i="5"/>
  <c r="D1120" i="5"/>
  <c r="H1120" i="5"/>
  <c r="AM1247" i="5"/>
  <c r="Z1243" i="5"/>
  <c r="AA1243" i="5"/>
  <c r="X1243" i="5"/>
  <c r="AM1129" i="5"/>
  <c r="M1243" i="5"/>
  <c r="O1243" i="5"/>
  <c r="L1243" i="5"/>
  <c r="N1243" i="5"/>
  <c r="AM1140" i="5" l="1"/>
  <c r="AM1141" i="5" s="1"/>
  <c r="X1178" i="5" s="1"/>
  <c r="AM1128" i="5"/>
  <c r="AM1131" i="5" s="1"/>
  <c r="D1161" i="5" s="1"/>
  <c r="D1178" i="5" l="1"/>
  <c r="F1179" i="5" s="1"/>
  <c r="AF1178" i="5"/>
  <c r="AH1179" i="5" s="1"/>
  <c r="L1178" i="5"/>
  <c r="M1179" i="5" s="1"/>
  <c r="T1178" i="5"/>
  <c r="V1179" i="5" s="1"/>
  <c r="AB1178" i="5"/>
  <c r="AB1216" i="5" s="1"/>
  <c r="H1178" i="5"/>
  <c r="K1179" i="5" s="1"/>
  <c r="P1178" i="5"/>
  <c r="S1179" i="5" s="1"/>
  <c r="H1161" i="5"/>
  <c r="H1199" i="5" s="1"/>
  <c r="T1161" i="5"/>
  <c r="U1162" i="5" s="1"/>
  <c r="X1161" i="5"/>
  <c r="X1199" i="5" s="1"/>
  <c r="P1161" i="5"/>
  <c r="R1162" i="5" s="1"/>
  <c r="L1161" i="5"/>
  <c r="N1162" i="5" s="1"/>
  <c r="AB1161" i="5"/>
  <c r="AD1162" i="5" s="1"/>
  <c r="AF1161" i="5"/>
  <c r="AH1162" i="5" s="1"/>
  <c r="G1162" i="5"/>
  <c r="D1199" i="5"/>
  <c r="E1162" i="5"/>
  <c r="F1162" i="5"/>
  <c r="D1162" i="5"/>
  <c r="AA1179" i="5"/>
  <c r="X1216" i="5"/>
  <c r="Z1179" i="5"/>
  <c r="Y1179" i="5"/>
  <c r="X1179" i="5"/>
  <c r="O1179" i="5" l="1"/>
  <c r="U1177" i="5" s="1"/>
  <c r="N1179" i="5"/>
  <c r="G1175" i="5" s="1"/>
  <c r="L1216" i="5"/>
  <c r="L1254" i="5" s="1"/>
  <c r="T1216" i="5"/>
  <c r="V1217" i="5" s="1"/>
  <c r="AG1179" i="5"/>
  <c r="Z1175" i="5" s="1"/>
  <c r="AA1162" i="5"/>
  <c r="AA1167" i="5" s="1"/>
  <c r="Y1162" i="5"/>
  <c r="O1158" i="5" s="1"/>
  <c r="AF1216" i="5"/>
  <c r="AF1254" i="5" s="1"/>
  <c r="AI1179" i="5"/>
  <c r="AB1175" i="5" s="1"/>
  <c r="Z1162" i="5"/>
  <c r="G1159" i="5" s="1"/>
  <c r="X1162" i="5"/>
  <c r="Z1160" i="5" s="1"/>
  <c r="AF1179" i="5"/>
  <c r="F1177" i="5" s="1"/>
  <c r="AC1179" i="5"/>
  <c r="AC1184" i="5" s="1"/>
  <c r="AD1179" i="5"/>
  <c r="W1175" i="5" s="1"/>
  <c r="L1179" i="5"/>
  <c r="W1176" i="5" s="1"/>
  <c r="AB1179" i="5"/>
  <c r="G1176" i="5" s="1"/>
  <c r="P1179" i="5"/>
  <c r="I1175" i="5" s="1"/>
  <c r="Q1179" i="5"/>
  <c r="AB1176" i="5" s="1"/>
  <c r="R1179" i="5"/>
  <c r="X1177" i="5" s="1"/>
  <c r="W1179" i="5"/>
  <c r="AH1176" i="5" s="1"/>
  <c r="P1216" i="5"/>
  <c r="R1217" i="5" s="1"/>
  <c r="T1179" i="5"/>
  <c r="AE1176" i="5" s="1"/>
  <c r="U1179" i="5"/>
  <c r="N1175" i="5" s="1"/>
  <c r="D1179" i="5"/>
  <c r="AC1175" i="5" s="1"/>
  <c r="E1179" i="5"/>
  <c r="AD1175" i="5" s="1"/>
  <c r="V1162" i="5"/>
  <c r="L1158" i="5" s="1"/>
  <c r="G1179" i="5"/>
  <c r="R1176" i="5" s="1"/>
  <c r="D1216" i="5"/>
  <c r="D1254" i="5" s="1"/>
  <c r="I1179" i="5"/>
  <c r="O1177" i="5" s="1"/>
  <c r="J1179" i="5"/>
  <c r="U1176" i="5" s="1"/>
  <c r="H1179" i="5"/>
  <c r="S1176" i="5" s="1"/>
  <c r="AM1179" i="5"/>
  <c r="H1216" i="5"/>
  <c r="J1217" i="5" s="1"/>
  <c r="AE1179" i="5"/>
  <c r="X1175" i="5" s="1"/>
  <c r="T1199" i="5"/>
  <c r="W1200" i="5" s="1"/>
  <c r="W1162" i="5"/>
  <c r="D1159" i="5" s="1"/>
  <c r="T1162" i="5"/>
  <c r="V1160" i="5" s="1"/>
  <c r="S1162" i="5"/>
  <c r="I1158" i="5" s="1"/>
  <c r="P1162" i="5"/>
  <c r="R1160" i="5" s="1"/>
  <c r="P1199" i="5"/>
  <c r="Q1200" i="5" s="1"/>
  <c r="Q1162" i="5"/>
  <c r="S1160" i="5" s="1"/>
  <c r="M1162" i="5"/>
  <c r="AI1158" i="5" s="1"/>
  <c r="J1162" i="5"/>
  <c r="AF1158" i="5" s="1"/>
  <c r="I1162" i="5"/>
  <c r="K1160" i="5" s="1"/>
  <c r="L1162" i="5"/>
  <c r="N1160" i="5" s="1"/>
  <c r="K1162" i="5"/>
  <c r="K1167" i="5" s="1"/>
  <c r="O1162" i="5"/>
  <c r="Q1160" i="5" s="1"/>
  <c r="H1162" i="5"/>
  <c r="U1159" i="5" s="1"/>
  <c r="L1199" i="5"/>
  <c r="M1200" i="5" s="1"/>
  <c r="AB1199" i="5"/>
  <c r="AB1200" i="5" s="1"/>
  <c r="AF1199" i="5"/>
  <c r="AF1200" i="5" s="1"/>
  <c r="AF1162" i="5"/>
  <c r="AF1167" i="5" s="1"/>
  <c r="AG1162" i="5"/>
  <c r="AI1160" i="5" s="1"/>
  <c r="AB1162" i="5"/>
  <c r="I1159" i="5" s="1"/>
  <c r="AE1162" i="5"/>
  <c r="AE1167" i="5" s="1"/>
  <c r="AM1169" i="5"/>
  <c r="AC1162" i="5"/>
  <c r="AC1167" i="5" s="1"/>
  <c r="AI1162" i="5"/>
  <c r="P1159" i="5" s="1"/>
  <c r="S1184" i="5"/>
  <c r="AD1176" i="5"/>
  <c r="L1175" i="5"/>
  <c r="Y1177" i="5"/>
  <c r="E1176" i="5"/>
  <c r="S1175" i="5"/>
  <c r="AF1177" i="5"/>
  <c r="Z1184" i="5"/>
  <c r="X1237" i="5"/>
  <c r="Y1200" i="5"/>
  <c r="X1200" i="5"/>
  <c r="AA1200" i="5"/>
  <c r="Z1200" i="5"/>
  <c r="X1176" i="5"/>
  <c r="F1175" i="5"/>
  <c r="S1177" i="5"/>
  <c r="M1184" i="5"/>
  <c r="AA1184" i="5"/>
  <c r="F1176" i="5"/>
  <c r="T1175" i="5"/>
  <c r="AG1177" i="5"/>
  <c r="M1217" i="5"/>
  <c r="N1217" i="5"/>
  <c r="Q1159" i="5"/>
  <c r="Z1158" i="5"/>
  <c r="F1160" i="5"/>
  <c r="D1167" i="5"/>
  <c r="AA1159" i="5"/>
  <c r="D1158" i="5"/>
  <c r="P1160" i="5"/>
  <c r="N1167" i="5"/>
  <c r="F1167" i="5"/>
  <c r="AB1158" i="5"/>
  <c r="H1160" i="5"/>
  <c r="S1159" i="5"/>
  <c r="O1175" i="5"/>
  <c r="AB1177" i="5"/>
  <c r="AG1176" i="5"/>
  <c r="V1184" i="5"/>
  <c r="U1167" i="5"/>
  <c r="AH1159" i="5"/>
  <c r="K1158" i="5"/>
  <c r="W1160" i="5"/>
  <c r="AE1217" i="5"/>
  <c r="AB1254" i="5"/>
  <c r="AD1217" i="5"/>
  <c r="AC1217" i="5"/>
  <c r="AB1217" i="5"/>
  <c r="AA1158" i="5"/>
  <c r="G1160" i="5"/>
  <c r="R1159" i="5"/>
  <c r="E1167" i="5"/>
  <c r="K1159" i="5"/>
  <c r="T1158" i="5"/>
  <c r="AF1160" i="5"/>
  <c r="AD1167" i="5"/>
  <c r="D1175" i="5"/>
  <c r="Q1177" i="5"/>
  <c r="K1184" i="5"/>
  <c r="V1176" i="5"/>
  <c r="Q1175" i="5"/>
  <c r="AD1177" i="5"/>
  <c r="X1184" i="5"/>
  <c r="AI1176" i="5"/>
  <c r="G1200" i="5"/>
  <c r="D1237" i="5"/>
  <c r="F1200" i="5"/>
  <c r="D1200" i="5"/>
  <c r="E1200" i="5"/>
  <c r="K1200" i="5"/>
  <c r="H1237" i="5"/>
  <c r="I1200" i="5"/>
  <c r="H1200" i="5"/>
  <c r="J1200" i="5"/>
  <c r="O1159" i="5"/>
  <c r="X1158" i="5"/>
  <c r="D1160" i="5"/>
  <c r="AH1167" i="5"/>
  <c r="AE1175" i="5"/>
  <c r="L1177" i="5"/>
  <c r="Q1176" i="5"/>
  <c r="F1184" i="5"/>
  <c r="AH1184" i="5"/>
  <c r="M1176" i="5"/>
  <c r="AA1175" i="5"/>
  <c r="H1177" i="5"/>
  <c r="AE1159" i="5"/>
  <c r="H1158" i="5"/>
  <c r="T1160" i="5"/>
  <c r="R1167" i="5"/>
  <c r="AA1217" i="5"/>
  <c r="X1254" i="5"/>
  <c r="Y1217" i="5"/>
  <c r="Z1217" i="5"/>
  <c r="X1217" i="5"/>
  <c r="Y1184" i="5"/>
  <c r="D1176" i="5"/>
  <c r="R1175" i="5"/>
  <c r="AE1177" i="5"/>
  <c r="T1159" i="5"/>
  <c r="I1160" i="5"/>
  <c r="AC1158" i="5"/>
  <c r="G1167" i="5"/>
  <c r="W1217" i="5" l="1"/>
  <c r="Z1176" i="5"/>
  <c r="H1176" i="5"/>
  <c r="AG1184" i="5"/>
  <c r="H1175" i="5"/>
  <c r="G1177" i="5"/>
  <c r="G1174" i="5" s="1"/>
  <c r="L1176" i="5"/>
  <c r="L1174" i="5" s="1"/>
  <c r="O1184" i="5"/>
  <c r="AC1160" i="5"/>
  <c r="T1254" i="5"/>
  <c r="T1294" i="5" s="1"/>
  <c r="T1217" i="5"/>
  <c r="U1217" i="5"/>
  <c r="E1175" i="5"/>
  <c r="N1184" i="5"/>
  <c r="Y1176" i="5"/>
  <c r="T1177" i="5"/>
  <c r="Q1158" i="5"/>
  <c r="Q1157" i="5" s="1"/>
  <c r="M1175" i="5"/>
  <c r="H1159" i="5"/>
  <c r="H1157" i="5" s="1"/>
  <c r="Y1167" i="5"/>
  <c r="F1159" i="5"/>
  <c r="AA1160" i="5"/>
  <c r="AA1157" i="5" s="1"/>
  <c r="U1184" i="5"/>
  <c r="L1217" i="5"/>
  <c r="O1217" i="5"/>
  <c r="AH1177" i="5"/>
  <c r="U1175" i="5"/>
  <c r="U1174" i="5" s="1"/>
  <c r="AI1217" i="5"/>
  <c r="AF1217" i="5"/>
  <c r="AH1217" i="5"/>
  <c r="AG1217" i="5"/>
  <c r="AB1184" i="5"/>
  <c r="AD1159" i="5"/>
  <c r="N1176" i="5"/>
  <c r="Z1167" i="5"/>
  <c r="AB1160" i="5"/>
  <c r="P1158" i="5"/>
  <c r="P1157" i="5" s="1"/>
  <c r="I1177" i="5"/>
  <c r="H1254" i="5"/>
  <c r="I1255" i="5" s="1"/>
  <c r="K1217" i="5"/>
  <c r="E1184" i="5"/>
  <c r="Q1167" i="5"/>
  <c r="I1217" i="5"/>
  <c r="G1158" i="5"/>
  <c r="G1157" i="5" s="1"/>
  <c r="P1176" i="5"/>
  <c r="AI1184" i="5"/>
  <c r="AA1176" i="5"/>
  <c r="K1177" i="5"/>
  <c r="P1184" i="5"/>
  <c r="V1177" i="5"/>
  <c r="H1217" i="5"/>
  <c r="X1167" i="5"/>
  <c r="E1159" i="5"/>
  <c r="K1175" i="5"/>
  <c r="N1158" i="5"/>
  <c r="AC1176" i="5"/>
  <c r="G1184" i="5"/>
  <c r="Y1175" i="5"/>
  <c r="AF1184" i="5"/>
  <c r="I1176" i="5"/>
  <c r="P1217" i="5"/>
  <c r="Q1217" i="5"/>
  <c r="S1217" i="5"/>
  <c r="AI1177" i="5"/>
  <c r="P1254" i="5"/>
  <c r="Q1255" i="5" s="1"/>
  <c r="V1175" i="5"/>
  <c r="W1159" i="5"/>
  <c r="D1177" i="5"/>
  <c r="D1174" i="5" s="1"/>
  <c r="K1176" i="5"/>
  <c r="S1167" i="5"/>
  <c r="AF1159" i="5"/>
  <c r="AF1157" i="5" s="1"/>
  <c r="J1184" i="5"/>
  <c r="U1160" i="5"/>
  <c r="AD1184" i="5"/>
  <c r="AF1176" i="5"/>
  <c r="R1177" i="5"/>
  <c r="R1174" i="5" s="1"/>
  <c r="L1184" i="5"/>
  <c r="AA1177" i="5"/>
  <c r="T1237" i="5"/>
  <c r="T1238" i="5" s="1"/>
  <c r="V1200" i="5"/>
  <c r="R1184" i="5"/>
  <c r="U1200" i="5"/>
  <c r="M1177" i="5"/>
  <c r="T1200" i="5"/>
  <c r="AF1175" i="5"/>
  <c r="W1184" i="5"/>
  <c r="E1217" i="5"/>
  <c r="Q1184" i="5"/>
  <c r="AI1159" i="5"/>
  <c r="AI1157" i="5" s="1"/>
  <c r="Z1159" i="5"/>
  <c r="Z1157" i="5" s="1"/>
  <c r="J1176" i="5"/>
  <c r="W1177" i="5"/>
  <c r="W1174" i="5" s="1"/>
  <c r="AE1184" i="5"/>
  <c r="V1167" i="5"/>
  <c r="J1175" i="5"/>
  <c r="E1177" i="5"/>
  <c r="X1160" i="5"/>
  <c r="M1167" i="5"/>
  <c r="O1160" i="5"/>
  <c r="O1157" i="5" s="1"/>
  <c r="J1158" i="5"/>
  <c r="AC1177" i="5"/>
  <c r="G1217" i="5"/>
  <c r="D1217" i="5"/>
  <c r="AM1217" i="5"/>
  <c r="F1217" i="5"/>
  <c r="P1175" i="5"/>
  <c r="AG1158" i="5"/>
  <c r="P1177" i="5"/>
  <c r="AI1175" i="5"/>
  <c r="Z1177" i="5"/>
  <c r="T1184" i="5"/>
  <c r="H1167" i="5"/>
  <c r="T1167" i="5"/>
  <c r="AG1159" i="5"/>
  <c r="AH1175" i="5"/>
  <c r="T1176" i="5"/>
  <c r="I1184" i="5"/>
  <c r="AD1158" i="5"/>
  <c r="O1176" i="5"/>
  <c r="O1174" i="5" s="1"/>
  <c r="J1160" i="5"/>
  <c r="D1184" i="5"/>
  <c r="J1177" i="5"/>
  <c r="S1200" i="5"/>
  <c r="H1184" i="5"/>
  <c r="N1177" i="5"/>
  <c r="AG1175" i="5"/>
  <c r="AG1174" i="5" s="1"/>
  <c r="L1159" i="5"/>
  <c r="AC1159" i="5"/>
  <c r="W1167" i="5"/>
  <c r="Y1160" i="5"/>
  <c r="M1158" i="5"/>
  <c r="I1167" i="5"/>
  <c r="AE1158" i="5"/>
  <c r="V1159" i="5"/>
  <c r="P1237" i="5"/>
  <c r="P1278" i="5" s="1"/>
  <c r="P1200" i="5"/>
  <c r="R1200" i="5"/>
  <c r="AG1200" i="5"/>
  <c r="AF1237" i="5"/>
  <c r="AI1238" i="5" s="1"/>
  <c r="AI1200" i="5"/>
  <c r="J1167" i="5"/>
  <c r="P1167" i="5"/>
  <c r="AH1200" i="5"/>
  <c r="L1160" i="5"/>
  <c r="F1158" i="5"/>
  <c r="L1200" i="5"/>
  <c r="O1200" i="5"/>
  <c r="L1237" i="5"/>
  <c r="L1278" i="5" s="1"/>
  <c r="N1200" i="5"/>
  <c r="X1159" i="5"/>
  <c r="U1158" i="5"/>
  <c r="AB1159" i="5"/>
  <c r="M1160" i="5"/>
  <c r="AG1160" i="5"/>
  <c r="O1167" i="5"/>
  <c r="E1158" i="5"/>
  <c r="AD1200" i="5"/>
  <c r="AE1200" i="5"/>
  <c r="AI1167" i="5"/>
  <c r="E1160" i="5"/>
  <c r="Y1158" i="5"/>
  <c r="AM1207" i="5"/>
  <c r="AB1237" i="5"/>
  <c r="AE1238" i="5" s="1"/>
  <c r="AC1200" i="5"/>
  <c r="V1158" i="5"/>
  <c r="Y1159" i="5"/>
  <c r="AH1158" i="5"/>
  <c r="W1158" i="5"/>
  <c r="L1167" i="5"/>
  <c r="AH1160" i="5"/>
  <c r="M1159" i="5"/>
  <c r="N1159" i="5"/>
  <c r="AG1167" i="5"/>
  <c r="AB1167" i="5"/>
  <c r="AB1168" i="5" s="1"/>
  <c r="AD1160" i="5"/>
  <c r="R1158" i="5"/>
  <c r="R1157" i="5" s="1"/>
  <c r="AE1160" i="5"/>
  <c r="S1158" i="5"/>
  <c r="S1157" i="5" s="1"/>
  <c r="J1159" i="5"/>
  <c r="I1157" i="5"/>
  <c r="AE1174" i="5"/>
  <c r="AB1174" i="5"/>
  <c r="Y1255" i="5"/>
  <c r="AA1255" i="5"/>
  <c r="X1255" i="5"/>
  <c r="X1294" i="5"/>
  <c r="Z1255" i="5"/>
  <c r="X1185" i="5"/>
  <c r="T1157" i="5"/>
  <c r="O1255" i="5"/>
  <c r="L1255" i="5"/>
  <c r="L1294" i="5"/>
  <c r="M1255" i="5"/>
  <c r="N1255" i="5"/>
  <c r="S1174" i="5"/>
  <c r="AE1255" i="5"/>
  <c r="AB1255" i="5"/>
  <c r="AB1294" i="5"/>
  <c r="AC1255" i="5"/>
  <c r="AD1255" i="5"/>
  <c r="K1157" i="5"/>
  <c r="D1168" i="5"/>
  <c r="AA1238" i="5"/>
  <c r="X1278" i="5"/>
  <c r="Z1238" i="5"/>
  <c r="X1238" i="5"/>
  <c r="Y1238" i="5"/>
  <c r="Q1174" i="5"/>
  <c r="F1174" i="5"/>
  <c r="K1238" i="5"/>
  <c r="H1278" i="5"/>
  <c r="I1238" i="5"/>
  <c r="J1238" i="5"/>
  <c r="H1238" i="5"/>
  <c r="D1294" i="5"/>
  <c r="E1255" i="5"/>
  <c r="D1255" i="5"/>
  <c r="G1255" i="5"/>
  <c r="F1255" i="5"/>
  <c r="D1157" i="5"/>
  <c r="X1174" i="5"/>
  <c r="AF1294" i="5"/>
  <c r="AI1255" i="5"/>
  <c r="AF1255" i="5"/>
  <c r="AH1255" i="5"/>
  <c r="AG1255" i="5"/>
  <c r="D1278" i="5"/>
  <c r="D1238" i="5"/>
  <c r="F1238" i="5"/>
  <c r="E1238" i="5"/>
  <c r="G1238" i="5"/>
  <c r="AD1174" i="5"/>
  <c r="D1185" i="5" l="1"/>
  <c r="Z1174" i="5"/>
  <c r="H1174" i="5"/>
  <c r="AC1157" i="5"/>
  <c r="U1255" i="5"/>
  <c r="T1255" i="5"/>
  <c r="W1255" i="5"/>
  <c r="V1255" i="5"/>
  <c r="L1185" i="5"/>
  <c r="E1174" i="5"/>
  <c r="D1173" i="5" s="1"/>
  <c r="Y1174" i="5"/>
  <c r="M1174" i="5"/>
  <c r="T1174" i="5"/>
  <c r="F1157" i="5"/>
  <c r="AB1157" i="5"/>
  <c r="N1174" i="5"/>
  <c r="AH1174" i="5"/>
  <c r="X1168" i="5"/>
  <c r="I1174" i="5"/>
  <c r="AF1185" i="5"/>
  <c r="V1238" i="5"/>
  <c r="J1255" i="5"/>
  <c r="H1294" i="5"/>
  <c r="K1295" i="5" s="1"/>
  <c r="AA1174" i="5"/>
  <c r="H1255" i="5"/>
  <c r="U1238" i="5"/>
  <c r="K1255" i="5"/>
  <c r="W1238" i="5"/>
  <c r="N1157" i="5"/>
  <c r="P1168" i="5"/>
  <c r="V1174" i="5"/>
  <c r="K1174" i="5"/>
  <c r="AC1174" i="5"/>
  <c r="AB1173" i="5" s="1"/>
  <c r="T1278" i="5"/>
  <c r="W1279" i="5" s="1"/>
  <c r="P1255" i="5"/>
  <c r="AM1255" i="5"/>
  <c r="R1255" i="5"/>
  <c r="S1255" i="5"/>
  <c r="P1294" i="5"/>
  <c r="P1295" i="5" s="1"/>
  <c r="AI1174" i="5"/>
  <c r="W1157" i="5"/>
  <c r="AF1174" i="5"/>
  <c r="U1157" i="5"/>
  <c r="X1157" i="5"/>
  <c r="AB1185" i="5"/>
  <c r="P1238" i="5"/>
  <c r="R1238" i="5"/>
  <c r="P1185" i="5"/>
  <c r="T1185" i="5"/>
  <c r="J1174" i="5"/>
  <c r="H1185" i="5"/>
  <c r="AE1157" i="5"/>
  <c r="P1174" i="5"/>
  <c r="P1173" i="5" s="1"/>
  <c r="AG1157" i="5"/>
  <c r="S1238" i="5"/>
  <c r="Q1238" i="5"/>
  <c r="L1157" i="5"/>
  <c r="H1168" i="5"/>
  <c r="J1157" i="5"/>
  <c r="H1156" i="5" s="1"/>
  <c r="T1168" i="5"/>
  <c r="AD1157" i="5"/>
  <c r="AH1238" i="5"/>
  <c r="AG1238" i="5"/>
  <c r="AF1238" i="5"/>
  <c r="AF1278" i="5"/>
  <c r="AH1279" i="5" s="1"/>
  <c r="V1157" i="5"/>
  <c r="E1157" i="5"/>
  <c r="AM1245" i="5"/>
  <c r="AD1238" i="5"/>
  <c r="L1168" i="5"/>
  <c r="AB1238" i="5"/>
  <c r="AB1278" i="5"/>
  <c r="AE1279" i="5" s="1"/>
  <c r="AC1238" i="5"/>
  <c r="N1238" i="5"/>
  <c r="M1157" i="5"/>
  <c r="M1238" i="5"/>
  <c r="O1238" i="5"/>
  <c r="L1238" i="5"/>
  <c r="Y1157" i="5"/>
  <c r="AF1168" i="5"/>
  <c r="AH1157" i="5"/>
  <c r="P1156" i="5"/>
  <c r="Q1279" i="5"/>
  <c r="S1279" i="5"/>
  <c r="R1279" i="5"/>
  <c r="P1279" i="5"/>
  <c r="O1295" i="5"/>
  <c r="L1295" i="5"/>
  <c r="M1295" i="5"/>
  <c r="N1295" i="5"/>
  <c r="D1295" i="5"/>
  <c r="G1295" i="5"/>
  <c r="F1295" i="5"/>
  <c r="E1295" i="5"/>
  <c r="G1279" i="5"/>
  <c r="F1279" i="5"/>
  <c r="D1279" i="5"/>
  <c r="E1279" i="5"/>
  <c r="W1295" i="5"/>
  <c r="V1295" i="5"/>
  <c r="T1295" i="5"/>
  <c r="U1295" i="5"/>
  <c r="AE1295" i="5"/>
  <c r="AB1295" i="5"/>
  <c r="AD1295" i="5"/>
  <c r="AC1295" i="5"/>
  <c r="AA1295" i="5"/>
  <c r="Z1295" i="5"/>
  <c r="Y1295" i="5"/>
  <c r="X1295" i="5"/>
  <c r="Y1279" i="5"/>
  <c r="AA1279" i="5"/>
  <c r="Z1279" i="5"/>
  <c r="X1279" i="5"/>
  <c r="O1279" i="5"/>
  <c r="L1279" i="5"/>
  <c r="M1279" i="5"/>
  <c r="N1279" i="5"/>
  <c r="AI1295" i="5"/>
  <c r="AH1295" i="5"/>
  <c r="AF1295" i="5"/>
  <c r="AG1295" i="5"/>
  <c r="I1279" i="5"/>
  <c r="K1279" i="5"/>
  <c r="J1279" i="5"/>
  <c r="H1279" i="5"/>
  <c r="T1173" i="5" l="1"/>
  <c r="X1173" i="5"/>
  <c r="L1173" i="5"/>
  <c r="D1156" i="5"/>
  <c r="J1295" i="5"/>
  <c r="H1295" i="5"/>
  <c r="I1295" i="5"/>
  <c r="U1279" i="5"/>
  <c r="T1279" i="5"/>
  <c r="V1279" i="5"/>
  <c r="R1295" i="5"/>
  <c r="AM1267" i="5"/>
  <c r="S1295" i="5"/>
  <c r="Q1295" i="5"/>
  <c r="H1173" i="5"/>
  <c r="X1156" i="5"/>
  <c r="AF1173" i="5"/>
  <c r="AF1156" i="5"/>
  <c r="T1156" i="5"/>
  <c r="AM1160" i="5"/>
  <c r="AB1279" i="5"/>
  <c r="AB1156" i="5"/>
  <c r="L1156" i="5"/>
  <c r="AM1165" i="5"/>
  <c r="AF1279" i="5"/>
  <c r="AI1279" i="5"/>
  <c r="AG1279" i="5"/>
  <c r="AD1279" i="5"/>
  <c r="AM1283" i="5"/>
  <c r="AC1279" i="5"/>
  <c r="AM1161" i="5" l="1"/>
  <c r="AM1162" i="5" s="1"/>
  <c r="AM1166" i="5" s="1"/>
  <c r="AM1164" i="5"/>
  <c r="AM1176" i="5" l="1"/>
  <c r="AM1177" i="5" s="1"/>
  <c r="AB1214" i="5" s="1"/>
  <c r="AB1215" i="5" s="1"/>
  <c r="AM1167" i="5"/>
  <c r="L1197" i="5" s="1"/>
  <c r="L1198" i="5" s="1"/>
  <c r="H1214" i="5" l="1"/>
  <c r="I1215" i="5" s="1"/>
  <c r="I1220" i="5" s="1"/>
  <c r="D1197" i="5"/>
  <c r="F1198" i="5" s="1"/>
  <c r="H1196" i="5" s="1"/>
  <c r="AB1252" i="5"/>
  <c r="AE1253" i="5" s="1"/>
  <c r="X1214" i="5"/>
  <c r="AA1215" i="5" s="1"/>
  <c r="F1212" i="5" s="1"/>
  <c r="AF1197" i="5"/>
  <c r="AI1198" i="5" s="1"/>
  <c r="Y1194" i="5" s="1"/>
  <c r="M1198" i="5"/>
  <c r="M1203" i="5" s="1"/>
  <c r="D1214" i="5"/>
  <c r="D1252" i="5" s="1"/>
  <c r="D1290" i="5" s="1"/>
  <c r="H1197" i="5"/>
  <c r="K1198" i="5" s="1"/>
  <c r="AG1194" i="5" s="1"/>
  <c r="AD1215" i="5"/>
  <c r="D1213" i="5" s="1"/>
  <c r="P1214" i="5"/>
  <c r="S1215" i="5" s="1"/>
  <c r="AD1212" i="5" s="1"/>
  <c r="X1197" i="5"/>
  <c r="Y1198" i="5" s="1"/>
  <c r="O1194" i="5" s="1"/>
  <c r="AC1215" i="5"/>
  <c r="H1212" i="5" s="1"/>
  <c r="L1235" i="5"/>
  <c r="N1236" i="5" s="1"/>
  <c r="AE1215" i="5"/>
  <c r="E1213" i="5" s="1"/>
  <c r="O1198" i="5"/>
  <c r="E1194" i="5" s="1"/>
  <c r="L1214" i="5"/>
  <c r="M1215" i="5" s="1"/>
  <c r="S1213" i="5" s="1"/>
  <c r="T1197" i="5"/>
  <c r="U1198" i="5" s="1"/>
  <c r="AH1195" i="5" s="1"/>
  <c r="N1198" i="5"/>
  <c r="D1194" i="5" s="1"/>
  <c r="AF1214" i="5"/>
  <c r="AF1252" i="5" s="1"/>
  <c r="AF1290" i="5" s="1"/>
  <c r="AB1197" i="5"/>
  <c r="AE1198" i="5" s="1"/>
  <c r="U1194" i="5" s="1"/>
  <c r="T1214" i="5"/>
  <c r="T1252" i="5" s="1"/>
  <c r="T1290" i="5" s="1"/>
  <c r="P1197" i="5"/>
  <c r="S1198" i="5" s="1"/>
  <c r="S1203" i="5" s="1"/>
  <c r="Y1195" i="5"/>
  <c r="AH1194" i="5"/>
  <c r="N1196" i="5"/>
  <c r="L1203" i="5"/>
  <c r="G1212" i="5"/>
  <c r="AB1220" i="5"/>
  <c r="U1211" i="5"/>
  <c r="AH1213" i="5"/>
  <c r="AB1253" i="5" l="1"/>
  <c r="D1235" i="5"/>
  <c r="G1236" i="5" s="1"/>
  <c r="E1198" i="5"/>
  <c r="G1196" i="5" s="1"/>
  <c r="D1198" i="5"/>
  <c r="Q1195" i="5" s="1"/>
  <c r="F1203" i="5"/>
  <c r="S1195" i="5"/>
  <c r="G1198" i="5"/>
  <c r="AC1194" i="5" s="1"/>
  <c r="T1211" i="5"/>
  <c r="AG1213" i="5"/>
  <c r="X1198" i="5"/>
  <c r="N1194" i="5" s="1"/>
  <c r="AA1220" i="5"/>
  <c r="Y1213" i="5"/>
  <c r="L1211" i="5"/>
  <c r="Q1215" i="5"/>
  <c r="W1213" i="5" s="1"/>
  <c r="P1215" i="5"/>
  <c r="AA1212" i="5" s="1"/>
  <c r="AB1194" i="5"/>
  <c r="S1220" i="5"/>
  <c r="AC1220" i="5"/>
  <c r="AA1195" i="5"/>
  <c r="AI1253" i="5"/>
  <c r="AF1253" i="5"/>
  <c r="X1235" i="5"/>
  <c r="Z1236" i="5" s="1"/>
  <c r="F1195" i="5"/>
  <c r="AD1253" i="5"/>
  <c r="AB1290" i="5"/>
  <c r="AD1291" i="5" s="1"/>
  <c r="AC1253" i="5"/>
  <c r="AA1198" i="5"/>
  <c r="H1195" i="5" s="1"/>
  <c r="Z1198" i="5"/>
  <c r="AB1196" i="5" s="1"/>
  <c r="AH1253" i="5"/>
  <c r="AA1196" i="5"/>
  <c r="AI1215" i="5"/>
  <c r="I1213" i="5" s="1"/>
  <c r="AG1253" i="5"/>
  <c r="Y1203" i="5"/>
  <c r="AF1215" i="5"/>
  <c r="Y1211" i="5" s="1"/>
  <c r="AG1215" i="5"/>
  <c r="L1212" i="5" s="1"/>
  <c r="L1273" i="5"/>
  <c r="N1274" i="5" s="1"/>
  <c r="N1203" i="5"/>
  <c r="P1196" i="5"/>
  <c r="O1203" i="5"/>
  <c r="D1253" i="5"/>
  <c r="G1253" i="5"/>
  <c r="D1215" i="5"/>
  <c r="J1213" i="5" s="1"/>
  <c r="M1236" i="5"/>
  <c r="O1236" i="5"/>
  <c r="H1252" i="5"/>
  <c r="H1253" i="5" s="1"/>
  <c r="P1195" i="5"/>
  <c r="AI1203" i="5"/>
  <c r="O1213" i="5"/>
  <c r="I1212" i="5"/>
  <c r="O1196" i="5"/>
  <c r="AD1220" i="5"/>
  <c r="U1215" i="5"/>
  <c r="AA1213" i="5" s="1"/>
  <c r="W1215" i="5"/>
  <c r="AC1213" i="5" s="1"/>
  <c r="E1196" i="5"/>
  <c r="T1253" i="5"/>
  <c r="L1236" i="5"/>
  <c r="W1253" i="5"/>
  <c r="V1253" i="5"/>
  <c r="T1215" i="5"/>
  <c r="Z1213" i="5" s="1"/>
  <c r="AF1198" i="5"/>
  <c r="V1194" i="5" s="1"/>
  <c r="AF1235" i="5"/>
  <c r="AF1273" i="5" s="1"/>
  <c r="AH1274" i="5" s="1"/>
  <c r="U1253" i="5"/>
  <c r="T1212" i="5"/>
  <c r="W1196" i="5"/>
  <c r="K1215" i="5"/>
  <c r="K1220" i="5" s="1"/>
  <c r="R1215" i="5"/>
  <c r="X1213" i="5" s="1"/>
  <c r="V1211" i="5"/>
  <c r="P1252" i="5"/>
  <c r="Q1253" i="5" s="1"/>
  <c r="AB1195" i="5"/>
  <c r="F1253" i="5"/>
  <c r="Q1196" i="5"/>
  <c r="E1253" i="5"/>
  <c r="F1215" i="5"/>
  <c r="AE1211" i="5" s="1"/>
  <c r="E1215" i="5"/>
  <c r="P1212" i="5" s="1"/>
  <c r="G1215" i="5"/>
  <c r="R1212" i="5" s="1"/>
  <c r="AG1196" i="5"/>
  <c r="W1211" i="5"/>
  <c r="X1252" i="5"/>
  <c r="Z1253" i="5" s="1"/>
  <c r="Y1215" i="5"/>
  <c r="R1211" i="5" s="1"/>
  <c r="U1203" i="5"/>
  <c r="AI1213" i="5"/>
  <c r="K1194" i="5"/>
  <c r="AH1211" i="5"/>
  <c r="X1215" i="5"/>
  <c r="Q1211" i="5" s="1"/>
  <c r="L1195" i="5"/>
  <c r="J1215" i="5"/>
  <c r="J1220" i="5" s="1"/>
  <c r="AH1215" i="5"/>
  <c r="H1213" i="5" s="1"/>
  <c r="V1198" i="5"/>
  <c r="AI1195" i="5" s="1"/>
  <c r="AB1198" i="5"/>
  <c r="R1194" i="5" s="1"/>
  <c r="AH1198" i="5"/>
  <c r="AH1203" i="5" s="1"/>
  <c r="AG1198" i="5"/>
  <c r="N1195" i="5" s="1"/>
  <c r="V1215" i="5"/>
  <c r="AB1213" i="5" s="1"/>
  <c r="AI1194" i="5"/>
  <c r="I1194" i="5"/>
  <c r="AE1220" i="5"/>
  <c r="T1235" i="5"/>
  <c r="T1236" i="5" s="1"/>
  <c r="U1196" i="5"/>
  <c r="Z1195" i="5"/>
  <c r="AF1195" i="5"/>
  <c r="AE1203" i="5"/>
  <c r="X1211" i="5"/>
  <c r="H1215" i="5"/>
  <c r="AG1211" i="5" s="1"/>
  <c r="P1235" i="5"/>
  <c r="R1236" i="5" s="1"/>
  <c r="Z1215" i="5"/>
  <c r="S1211" i="5" s="1"/>
  <c r="R1198" i="5"/>
  <c r="T1196" i="5" s="1"/>
  <c r="J1212" i="5"/>
  <c r="Q1198" i="5"/>
  <c r="AD1195" i="5" s="1"/>
  <c r="P1198" i="5"/>
  <c r="AC1195" i="5" s="1"/>
  <c r="I1198" i="5"/>
  <c r="V1195" i="5" s="1"/>
  <c r="X1212" i="5"/>
  <c r="L1252" i="5"/>
  <c r="O1253" i="5" s="1"/>
  <c r="X1195" i="5"/>
  <c r="AM1215" i="5"/>
  <c r="AD1198" i="5"/>
  <c r="K1195" i="5" s="1"/>
  <c r="T1198" i="5"/>
  <c r="V1196" i="5" s="1"/>
  <c r="N1215" i="5"/>
  <c r="Y1212" i="5" s="1"/>
  <c r="O1215" i="5"/>
  <c r="H1211" i="5" s="1"/>
  <c r="M1220" i="5"/>
  <c r="K1203" i="5"/>
  <c r="AM1205" i="5"/>
  <c r="W1198" i="5"/>
  <c r="Y1196" i="5" s="1"/>
  <c r="Y1193" i="5" s="1"/>
  <c r="AC1198" i="5"/>
  <c r="AC1203" i="5" s="1"/>
  <c r="H1198" i="5"/>
  <c r="AD1194" i="5" s="1"/>
  <c r="F1211" i="5"/>
  <c r="M1196" i="5"/>
  <c r="AB1235" i="5"/>
  <c r="AD1236" i="5" s="1"/>
  <c r="H1235" i="5"/>
  <c r="J1236" i="5" s="1"/>
  <c r="L1215" i="5"/>
  <c r="R1213" i="5" s="1"/>
  <c r="J1198" i="5"/>
  <c r="AF1194" i="5" s="1"/>
  <c r="Z1211" i="5"/>
  <c r="R1195" i="5"/>
  <c r="E1203" i="5"/>
  <c r="AA1194" i="5"/>
  <c r="AI1291" i="5"/>
  <c r="AF1330" i="5"/>
  <c r="AG1291" i="5"/>
  <c r="AF1291" i="5"/>
  <c r="AH1291" i="5"/>
  <c r="G1291" i="5"/>
  <c r="E1291" i="5"/>
  <c r="D1330" i="5"/>
  <c r="F1291" i="5"/>
  <c r="D1291" i="5"/>
  <c r="T1291" i="5"/>
  <c r="W1291" i="5"/>
  <c r="U1291" i="5"/>
  <c r="T1330" i="5"/>
  <c r="V1291" i="5"/>
  <c r="Z1194" i="5" l="1"/>
  <c r="Z1203" i="5"/>
  <c r="G1195" i="5"/>
  <c r="D1203" i="5"/>
  <c r="F1196" i="5"/>
  <c r="P1194" i="5"/>
  <c r="P1193" i="5" s="1"/>
  <c r="J1211" i="5"/>
  <c r="J1210" i="5" s="1"/>
  <c r="AB1212" i="5"/>
  <c r="X1236" i="5"/>
  <c r="E1236" i="5"/>
  <c r="D1273" i="5"/>
  <c r="G1274" i="5" s="1"/>
  <c r="F1236" i="5"/>
  <c r="D1236" i="5"/>
  <c r="G1203" i="5"/>
  <c r="T1195" i="5"/>
  <c r="I1196" i="5"/>
  <c r="E1195" i="5"/>
  <c r="E1193" i="5" s="1"/>
  <c r="Y1236" i="5"/>
  <c r="Q1220" i="5"/>
  <c r="X1273" i="5"/>
  <c r="Y1274" i="5" s="1"/>
  <c r="W1220" i="5"/>
  <c r="X1203" i="5"/>
  <c r="AA1236" i="5"/>
  <c r="Z1196" i="5"/>
  <c r="N1193" i="5"/>
  <c r="I1211" i="5"/>
  <c r="I1210" i="5" s="1"/>
  <c r="V1213" i="5"/>
  <c r="P1220" i="5"/>
  <c r="AB1193" i="5"/>
  <c r="AA1193" i="5"/>
  <c r="AC1196" i="5"/>
  <c r="AC1193" i="5" s="1"/>
  <c r="Q1194" i="5"/>
  <c r="Q1193" i="5" s="1"/>
  <c r="AA1203" i="5"/>
  <c r="L1204" i="5"/>
  <c r="AI1220" i="5"/>
  <c r="N1212" i="5"/>
  <c r="AB1211" i="5"/>
  <c r="AC1291" i="5"/>
  <c r="AE1291" i="5"/>
  <c r="AB1330" i="5"/>
  <c r="AB1331" i="5" s="1"/>
  <c r="K1212" i="5"/>
  <c r="AB1291" i="5"/>
  <c r="D1220" i="5"/>
  <c r="L1274" i="5"/>
  <c r="O1274" i="5"/>
  <c r="L1314" i="5"/>
  <c r="M1315" i="5" s="1"/>
  <c r="M1274" i="5"/>
  <c r="AG1220" i="5"/>
  <c r="G1213" i="5"/>
  <c r="AI1211" i="5"/>
  <c r="Y1253" i="5"/>
  <c r="AC1211" i="5"/>
  <c r="O1212" i="5"/>
  <c r="F1213" i="5"/>
  <c r="F1210" i="5" s="1"/>
  <c r="AF1220" i="5"/>
  <c r="Y1210" i="5"/>
  <c r="AB1221" i="5"/>
  <c r="D1196" i="5"/>
  <c r="AF1212" i="5"/>
  <c r="AG1236" i="5"/>
  <c r="K1253" i="5"/>
  <c r="P1211" i="5"/>
  <c r="I1253" i="5"/>
  <c r="J1253" i="5"/>
  <c r="H1290" i="5"/>
  <c r="H1330" i="5" s="1"/>
  <c r="J1331" i="5" s="1"/>
  <c r="AH1212" i="5"/>
  <c r="AH1210" i="5" s="1"/>
  <c r="U1213" i="5"/>
  <c r="N1211" i="5"/>
  <c r="H1210" i="5"/>
  <c r="M1195" i="5"/>
  <c r="U1220" i="5"/>
  <c r="AH1220" i="5"/>
  <c r="Y1220" i="5"/>
  <c r="D1212" i="5"/>
  <c r="M1212" i="5"/>
  <c r="AA1211" i="5"/>
  <c r="AA1210" i="5" s="1"/>
  <c r="AE1213" i="5"/>
  <c r="U1212" i="5"/>
  <c r="N1213" i="5"/>
  <c r="AA1253" i="5"/>
  <c r="P1213" i="5"/>
  <c r="X1290" i="5"/>
  <c r="Y1291" i="5" s="1"/>
  <c r="X1253" i="5"/>
  <c r="V1212" i="5"/>
  <c r="D1211" i="5"/>
  <c r="Q1213" i="5"/>
  <c r="AC1212" i="5"/>
  <c r="Q1212" i="5"/>
  <c r="K1211" i="5"/>
  <c r="R1220" i="5"/>
  <c r="L1213" i="5"/>
  <c r="L1210" i="5" s="1"/>
  <c r="F1220" i="5"/>
  <c r="AD1196" i="5"/>
  <c r="AD1193" i="5" s="1"/>
  <c r="AB1203" i="5"/>
  <c r="AH1196" i="5"/>
  <c r="AH1193" i="5" s="1"/>
  <c r="AF1203" i="5"/>
  <c r="AG1274" i="5"/>
  <c r="AF1314" i="5"/>
  <c r="AG1315" i="5" s="1"/>
  <c r="AI1274" i="5"/>
  <c r="K1213" i="5"/>
  <c r="O1195" i="5"/>
  <c r="O1193" i="5" s="1"/>
  <c r="AD1211" i="5"/>
  <c r="M1211" i="5"/>
  <c r="AI1236" i="5"/>
  <c r="AE1212" i="5"/>
  <c r="AF1274" i="5"/>
  <c r="E1220" i="5"/>
  <c r="T1220" i="5"/>
  <c r="AH1236" i="5"/>
  <c r="AF1236" i="5"/>
  <c r="P1253" i="5"/>
  <c r="S1253" i="5"/>
  <c r="R1253" i="5"/>
  <c r="P1290" i="5"/>
  <c r="S1291" i="5" s="1"/>
  <c r="V1193" i="5"/>
  <c r="X1210" i="5"/>
  <c r="Z1220" i="5"/>
  <c r="E1211" i="5"/>
  <c r="E1212" i="5"/>
  <c r="V1236" i="5"/>
  <c r="U1236" i="5"/>
  <c r="R1210" i="5"/>
  <c r="L1194" i="5"/>
  <c r="M1213" i="5"/>
  <c r="AF1211" i="5"/>
  <c r="G1220" i="5"/>
  <c r="AF1213" i="5"/>
  <c r="X1196" i="5"/>
  <c r="V1203" i="5"/>
  <c r="J1194" i="5"/>
  <c r="H1203" i="5"/>
  <c r="W1194" i="5"/>
  <c r="S1196" i="5"/>
  <c r="G1194" i="5"/>
  <c r="Q1203" i="5"/>
  <c r="AI1196" i="5"/>
  <c r="AI1193" i="5" s="1"/>
  <c r="R1203" i="5"/>
  <c r="AG1203" i="5"/>
  <c r="T1203" i="5"/>
  <c r="AG1195" i="5"/>
  <c r="AG1193" i="5" s="1"/>
  <c r="I1195" i="5"/>
  <c r="U1195" i="5"/>
  <c r="U1193" i="5" s="1"/>
  <c r="AD1213" i="5"/>
  <c r="R1196" i="5"/>
  <c r="R1193" i="5" s="1"/>
  <c r="F1194" i="5"/>
  <c r="P1203" i="5"/>
  <c r="X1220" i="5"/>
  <c r="AG1212" i="5"/>
  <c r="AG1210" i="5" s="1"/>
  <c r="AI1212" i="5"/>
  <c r="O1211" i="5"/>
  <c r="V1220" i="5"/>
  <c r="H1220" i="5"/>
  <c r="H1221" i="5" s="1"/>
  <c r="H1273" i="5"/>
  <c r="H1314" i="5" s="1"/>
  <c r="K1315" i="5" s="1"/>
  <c r="S1212" i="5"/>
  <c r="S1210" i="5" s="1"/>
  <c r="AM1253" i="5"/>
  <c r="M1253" i="5"/>
  <c r="H1236" i="5"/>
  <c r="N1253" i="5"/>
  <c r="L1290" i="5"/>
  <c r="N1291" i="5" s="1"/>
  <c r="P1273" i="5"/>
  <c r="S1274" i="5" s="1"/>
  <c r="P1236" i="5"/>
  <c r="Q1236" i="5"/>
  <c r="L1253" i="5"/>
  <c r="S1236" i="5"/>
  <c r="D1195" i="5"/>
  <c r="J1203" i="5"/>
  <c r="X1194" i="5"/>
  <c r="AE1195" i="5"/>
  <c r="H1194" i="5"/>
  <c r="H1193" i="5" s="1"/>
  <c r="J1196" i="5"/>
  <c r="O1220" i="5"/>
  <c r="K1196" i="5"/>
  <c r="K1193" i="5" s="1"/>
  <c r="W1212" i="5"/>
  <c r="W1210" i="5" s="1"/>
  <c r="S1194" i="5"/>
  <c r="W1236" i="5"/>
  <c r="AD1203" i="5"/>
  <c r="AE1194" i="5"/>
  <c r="L1220" i="5"/>
  <c r="I1203" i="5"/>
  <c r="T1194" i="5"/>
  <c r="Z1212" i="5"/>
  <c r="Z1210" i="5" s="1"/>
  <c r="T1273" i="5"/>
  <c r="T1274" i="5" s="1"/>
  <c r="G1211" i="5"/>
  <c r="T1213" i="5"/>
  <c r="T1210" i="5" s="1"/>
  <c r="N1220" i="5"/>
  <c r="AM1243" i="5"/>
  <c r="AC1236" i="5"/>
  <c r="K1236" i="5"/>
  <c r="I1236" i="5"/>
  <c r="AE1236" i="5"/>
  <c r="AB1236" i="5"/>
  <c r="AB1273" i="5"/>
  <c r="AB1274" i="5" s="1"/>
  <c r="J1195" i="5"/>
  <c r="AF1196" i="5"/>
  <c r="AF1193" i="5" s="1"/>
  <c r="M1194" i="5"/>
  <c r="AE1196" i="5"/>
  <c r="W1203" i="5"/>
  <c r="W1195" i="5"/>
  <c r="L1196" i="5"/>
  <c r="D1331" i="5"/>
  <c r="E1331" i="5"/>
  <c r="G1331" i="5"/>
  <c r="F1331" i="5"/>
  <c r="AI1331" i="5"/>
  <c r="AG1331" i="5"/>
  <c r="AH1331" i="5"/>
  <c r="AF1331" i="5"/>
  <c r="W1331" i="5"/>
  <c r="U1331" i="5"/>
  <c r="T1331" i="5"/>
  <c r="V1331" i="5"/>
  <c r="F1193" i="5" l="1"/>
  <c r="Z1193" i="5"/>
  <c r="G1193" i="5"/>
  <c r="D1204" i="5"/>
  <c r="D1314" i="5"/>
  <c r="G1315" i="5" s="1"/>
  <c r="E1274" i="5"/>
  <c r="D1274" i="5"/>
  <c r="F1274" i="5"/>
  <c r="AB1210" i="5"/>
  <c r="X1274" i="5"/>
  <c r="Z1274" i="5"/>
  <c r="AA1274" i="5"/>
  <c r="T1193" i="5"/>
  <c r="X1314" i="5"/>
  <c r="AA1315" i="5" s="1"/>
  <c r="I1193" i="5"/>
  <c r="AE1331" i="5"/>
  <c r="AC1331" i="5"/>
  <c r="X1204" i="5"/>
  <c r="AD1331" i="5"/>
  <c r="Z1291" i="5"/>
  <c r="P1221" i="5"/>
  <c r="V1210" i="5"/>
  <c r="AC1210" i="5"/>
  <c r="D1193" i="5"/>
  <c r="N1315" i="5"/>
  <c r="O1315" i="5"/>
  <c r="L1315" i="5"/>
  <c r="X1330" i="5"/>
  <c r="AA1331" i="5" s="1"/>
  <c r="AA1291" i="5"/>
  <c r="X1291" i="5"/>
  <c r="H1291" i="5"/>
  <c r="K1331" i="5"/>
  <c r="AI1210" i="5"/>
  <c r="G1210" i="5"/>
  <c r="H1331" i="5"/>
  <c r="I1291" i="5"/>
  <c r="I1331" i="5"/>
  <c r="K1291" i="5"/>
  <c r="J1291" i="5"/>
  <c r="P1210" i="5"/>
  <c r="O1210" i="5"/>
  <c r="AF1221" i="5"/>
  <c r="U1210" i="5"/>
  <c r="P1330" i="5"/>
  <c r="S1331" i="5" s="1"/>
  <c r="N1210" i="5"/>
  <c r="AH1315" i="5"/>
  <c r="AE1210" i="5"/>
  <c r="M1193" i="5"/>
  <c r="D1210" i="5"/>
  <c r="Q1210" i="5"/>
  <c r="K1210" i="5"/>
  <c r="H1209" i="5" s="1"/>
  <c r="T1221" i="5"/>
  <c r="AF1204" i="5"/>
  <c r="T1204" i="5"/>
  <c r="AI1315" i="5"/>
  <c r="R1291" i="5"/>
  <c r="P1291" i="5"/>
  <c r="Q1291" i="5"/>
  <c r="AF1315" i="5"/>
  <c r="AD1210" i="5"/>
  <c r="K1274" i="5"/>
  <c r="S1193" i="5"/>
  <c r="P1192" i="5" s="1"/>
  <c r="I1315" i="5"/>
  <c r="H1315" i="5"/>
  <c r="X1221" i="5"/>
  <c r="J1315" i="5"/>
  <c r="J1274" i="5"/>
  <c r="I1274" i="5"/>
  <c r="H1274" i="5"/>
  <c r="AF1210" i="5"/>
  <c r="E1210" i="5"/>
  <c r="AB1204" i="5"/>
  <c r="M1210" i="5"/>
  <c r="AE1193" i="5"/>
  <c r="AB1192" i="5" s="1"/>
  <c r="P1204" i="5"/>
  <c r="X1193" i="5"/>
  <c r="D1221" i="5"/>
  <c r="L1193" i="5"/>
  <c r="X1209" i="5"/>
  <c r="R1274" i="5"/>
  <c r="P1274" i="5"/>
  <c r="W1193" i="5"/>
  <c r="H1204" i="5"/>
  <c r="L1221" i="5"/>
  <c r="AF1192" i="5"/>
  <c r="P1314" i="5"/>
  <c r="S1315" i="5" s="1"/>
  <c r="Q1274" i="5"/>
  <c r="W1274" i="5"/>
  <c r="O1291" i="5"/>
  <c r="M1291" i="5"/>
  <c r="L1330" i="5"/>
  <c r="M1331" i="5" s="1"/>
  <c r="AM1291" i="5"/>
  <c r="L1291" i="5"/>
  <c r="V1274" i="5"/>
  <c r="U1274" i="5"/>
  <c r="T1314" i="5"/>
  <c r="V1315" i="5" s="1"/>
  <c r="J1193" i="5"/>
  <c r="AB1314" i="5"/>
  <c r="AE1315" i="5" s="1"/>
  <c r="AD1274" i="5"/>
  <c r="AE1274" i="5"/>
  <c r="AM1281" i="5"/>
  <c r="AC1274" i="5"/>
  <c r="X1192" i="5" l="1"/>
  <c r="D1192" i="5"/>
  <c r="F1315" i="5"/>
  <c r="E1315" i="5"/>
  <c r="D1315" i="5"/>
  <c r="T1192" i="5"/>
  <c r="H1192" i="5"/>
  <c r="Z1315" i="5"/>
  <c r="Y1315" i="5"/>
  <c r="X1315" i="5"/>
  <c r="AF1209" i="5"/>
  <c r="T1209" i="5"/>
  <c r="X1331" i="5"/>
  <c r="Z1331" i="5"/>
  <c r="Y1331" i="5"/>
  <c r="L1209" i="5"/>
  <c r="R1331" i="5"/>
  <c r="P1331" i="5"/>
  <c r="Q1331" i="5"/>
  <c r="L1192" i="5"/>
  <c r="P1209" i="5"/>
  <c r="AB1209" i="5"/>
  <c r="D1209" i="5"/>
  <c r="AM1196" i="5"/>
  <c r="AM1201" i="5"/>
  <c r="O1331" i="5"/>
  <c r="L1331" i="5"/>
  <c r="N1331" i="5"/>
  <c r="AM1303" i="5"/>
  <c r="AC1315" i="5"/>
  <c r="AB1315" i="5"/>
  <c r="P1315" i="5"/>
  <c r="R1315" i="5"/>
  <c r="Q1315" i="5"/>
  <c r="AD1315" i="5"/>
  <c r="T1315" i="5"/>
  <c r="W1315" i="5"/>
  <c r="AM1319" i="5"/>
  <c r="U1315" i="5"/>
  <c r="AM1200" i="5" l="1"/>
  <c r="AM1197" i="5"/>
  <c r="AM1198" i="5" s="1"/>
  <c r="AM1202" i="5" s="1"/>
  <c r="AM1203" i="5" l="1"/>
  <c r="L1233" i="5" s="1"/>
  <c r="L1271" i="5" s="1"/>
  <c r="AM1212" i="5"/>
  <c r="AM1213" i="5" s="1"/>
  <c r="H1250" i="5" s="1"/>
  <c r="H1288" i="5" s="1"/>
  <c r="H1233" i="5" l="1"/>
  <c r="I1234" i="5" s="1"/>
  <c r="K1232" i="5" s="1"/>
  <c r="D1233" i="5"/>
  <c r="E1234" i="5" s="1"/>
  <c r="G1232" i="5" s="1"/>
  <c r="N1234" i="5"/>
  <c r="P1232" i="5" s="1"/>
  <c r="L1234" i="5"/>
  <c r="Y1231" i="5" s="1"/>
  <c r="AB1233" i="5"/>
  <c r="AB1271" i="5" s="1"/>
  <c r="AC1272" i="5" s="1"/>
  <c r="M1234" i="5"/>
  <c r="Z1231" i="5" s="1"/>
  <c r="T1233" i="5"/>
  <c r="W1234" i="5" s="1"/>
  <c r="D1231" i="5" s="1"/>
  <c r="P1233" i="5"/>
  <c r="Q1234" i="5" s="1"/>
  <c r="Q1239" i="5" s="1"/>
  <c r="AF1233" i="5"/>
  <c r="AI1234" i="5" s="1"/>
  <c r="AI1239" i="5" s="1"/>
  <c r="O1234" i="5"/>
  <c r="O1239" i="5" s="1"/>
  <c r="X1233" i="5"/>
  <c r="X1271" i="5" s="1"/>
  <c r="AA1272" i="5" s="1"/>
  <c r="D1250" i="5"/>
  <c r="D1288" i="5" s="1"/>
  <c r="D1326" i="5" s="1"/>
  <c r="I1251" i="5"/>
  <c r="I1256" i="5" s="1"/>
  <c r="K1251" i="5"/>
  <c r="Q1249" i="5" s="1"/>
  <c r="H1251" i="5"/>
  <c r="S1248" i="5" s="1"/>
  <c r="AB1250" i="5"/>
  <c r="AE1251" i="5" s="1"/>
  <c r="X1247" i="5" s="1"/>
  <c r="J1251" i="5"/>
  <c r="J1256" i="5" s="1"/>
  <c r="P1250" i="5"/>
  <c r="P1288" i="5" s="1"/>
  <c r="P1289" i="5" s="1"/>
  <c r="AF1250" i="5"/>
  <c r="AG1251" i="5" s="1"/>
  <c r="AG1256" i="5" s="1"/>
  <c r="X1250" i="5"/>
  <c r="X1288" i="5" s="1"/>
  <c r="AA1289" i="5" s="1"/>
  <c r="L1250" i="5"/>
  <c r="L1288" i="5" s="1"/>
  <c r="M1289" i="5" s="1"/>
  <c r="T1250" i="5"/>
  <c r="V1251" i="5" s="1"/>
  <c r="V1256" i="5" s="1"/>
  <c r="K1289" i="5"/>
  <c r="H1326" i="5"/>
  <c r="H1289" i="5"/>
  <c r="I1289" i="5"/>
  <c r="J1289" i="5"/>
  <c r="N1272" i="5"/>
  <c r="O1272" i="5"/>
  <c r="L1309" i="5"/>
  <c r="L1272" i="5"/>
  <c r="M1272" i="5"/>
  <c r="X1234" i="5" l="1"/>
  <c r="Z1232" i="5" s="1"/>
  <c r="Y1272" i="5"/>
  <c r="L1239" i="5"/>
  <c r="N1232" i="5"/>
  <c r="AH1230" i="5"/>
  <c r="G1234" i="5"/>
  <c r="I1232" i="5" s="1"/>
  <c r="E1239" i="5"/>
  <c r="AA1230" i="5"/>
  <c r="Q1232" i="5"/>
  <c r="AA1234" i="5"/>
  <c r="AA1239" i="5" s="1"/>
  <c r="E1230" i="5"/>
  <c r="X1272" i="5"/>
  <c r="N1239" i="5"/>
  <c r="Z1272" i="5"/>
  <c r="D1230" i="5"/>
  <c r="X1309" i="5"/>
  <c r="X1350" i="5" s="1"/>
  <c r="AA1231" i="5"/>
  <c r="Y1234" i="5"/>
  <c r="O1230" i="5" s="1"/>
  <c r="Z1234" i="5"/>
  <c r="AB1232" i="5" s="1"/>
  <c r="T1234" i="5"/>
  <c r="J1230" i="5" s="1"/>
  <c r="T1271" i="5"/>
  <c r="T1309" i="5" s="1"/>
  <c r="V1310" i="5" s="1"/>
  <c r="U1234" i="5"/>
  <c r="W1232" i="5" s="1"/>
  <c r="V1234" i="5"/>
  <c r="L1230" i="5" s="1"/>
  <c r="M1230" i="5"/>
  <c r="Y1232" i="5"/>
  <c r="W1239" i="5"/>
  <c r="H1256" i="5"/>
  <c r="J1234" i="5"/>
  <c r="L1232" i="5" s="1"/>
  <c r="K1234" i="5"/>
  <c r="M1232" i="5" s="1"/>
  <c r="AB1272" i="5"/>
  <c r="AE1272" i="5"/>
  <c r="V1231" i="5"/>
  <c r="AF1234" i="5"/>
  <c r="V1230" i="5" s="1"/>
  <c r="E1232" i="5"/>
  <c r="O1249" i="5"/>
  <c r="R1231" i="5"/>
  <c r="AD1272" i="5"/>
  <c r="F1234" i="5"/>
  <c r="H1232" i="5" s="1"/>
  <c r="AB1231" i="5"/>
  <c r="D1271" i="5"/>
  <c r="D1309" i="5" s="1"/>
  <c r="G1310" i="5" s="1"/>
  <c r="D1234" i="5"/>
  <c r="F1232" i="5" s="1"/>
  <c r="AB1234" i="5"/>
  <c r="I1231" i="5" s="1"/>
  <c r="AB1309" i="5"/>
  <c r="AC1310" i="5" s="1"/>
  <c r="H1234" i="5"/>
  <c r="J1232" i="5" s="1"/>
  <c r="AC1234" i="5"/>
  <c r="J1231" i="5" s="1"/>
  <c r="Y1230" i="5"/>
  <c r="P1231" i="5"/>
  <c r="I1239" i="5"/>
  <c r="H1271" i="5"/>
  <c r="J1272" i="5" s="1"/>
  <c r="AE1230" i="5"/>
  <c r="AF1271" i="5"/>
  <c r="AG1272" i="5" s="1"/>
  <c r="AE1234" i="5"/>
  <c r="L1231" i="5" s="1"/>
  <c r="AG1234" i="5"/>
  <c r="AI1232" i="5" s="1"/>
  <c r="N1289" i="5"/>
  <c r="AH1234" i="5"/>
  <c r="D1232" i="5" s="1"/>
  <c r="D1229" i="5" s="1"/>
  <c r="AD1234" i="5"/>
  <c r="K1231" i="5" s="1"/>
  <c r="M1239" i="5"/>
  <c r="O1232" i="5"/>
  <c r="AI1230" i="5"/>
  <c r="S1234" i="5"/>
  <c r="S1239" i="5" s="1"/>
  <c r="G1230" i="5"/>
  <c r="P1271" i="5"/>
  <c r="S1272" i="5" s="1"/>
  <c r="AD1231" i="5"/>
  <c r="S1232" i="5"/>
  <c r="R1234" i="5"/>
  <c r="AE1231" i="5" s="1"/>
  <c r="AM1241" i="5"/>
  <c r="P1234" i="5"/>
  <c r="F1230" i="5" s="1"/>
  <c r="J1248" i="5"/>
  <c r="AH1247" i="5"/>
  <c r="T1248" i="5"/>
  <c r="N1249" i="5"/>
  <c r="AG1247" i="5"/>
  <c r="O1251" i="5"/>
  <c r="U1249" i="5" s="1"/>
  <c r="O1289" i="5"/>
  <c r="L1289" i="5"/>
  <c r="L1326" i="5"/>
  <c r="L1327" i="5" s="1"/>
  <c r="M1251" i="5"/>
  <c r="F1247" i="5" s="1"/>
  <c r="L1251" i="5"/>
  <c r="W1248" i="5" s="1"/>
  <c r="AB1251" i="5"/>
  <c r="U1247" i="5" s="1"/>
  <c r="V1248" i="5"/>
  <c r="K1256" i="5"/>
  <c r="D1247" i="5"/>
  <c r="P1326" i="5"/>
  <c r="S1327" i="5" s="1"/>
  <c r="S1251" i="5"/>
  <c r="L1247" i="5" s="1"/>
  <c r="S1289" i="5"/>
  <c r="P1251" i="5"/>
  <c r="AA1248" i="5" s="1"/>
  <c r="R1251" i="5"/>
  <c r="K1247" i="5" s="1"/>
  <c r="Q1251" i="5"/>
  <c r="AB1248" i="5" s="1"/>
  <c r="Q1289" i="5"/>
  <c r="R1289" i="5"/>
  <c r="AE1256" i="5"/>
  <c r="E1249" i="5"/>
  <c r="F1289" i="5"/>
  <c r="AC1251" i="5"/>
  <c r="H1248" i="5" s="1"/>
  <c r="E1289" i="5"/>
  <c r="AB1288" i="5"/>
  <c r="AC1289" i="5" s="1"/>
  <c r="AD1251" i="5"/>
  <c r="D1249" i="5" s="1"/>
  <c r="D1289" i="5"/>
  <c r="G1251" i="5"/>
  <c r="AF1247" i="5" s="1"/>
  <c r="AB1249" i="5"/>
  <c r="G1289" i="5"/>
  <c r="E1251" i="5"/>
  <c r="P1248" i="5" s="1"/>
  <c r="F1251" i="5"/>
  <c r="L1249" i="5" s="1"/>
  <c r="D1251" i="5"/>
  <c r="AC1247" i="5" s="1"/>
  <c r="U1248" i="5"/>
  <c r="P1249" i="5"/>
  <c r="AI1247" i="5"/>
  <c r="AF1251" i="5"/>
  <c r="F1249" i="5" s="1"/>
  <c r="AI1251" i="5"/>
  <c r="N1248" i="5" s="1"/>
  <c r="G1249" i="5"/>
  <c r="AF1288" i="5"/>
  <c r="AI1289" i="5" s="1"/>
  <c r="AH1251" i="5"/>
  <c r="AA1247" i="5" s="1"/>
  <c r="Z1247" i="5"/>
  <c r="L1248" i="5"/>
  <c r="Y1251" i="5"/>
  <c r="D1248" i="5" s="1"/>
  <c r="Z1289" i="5"/>
  <c r="Y1289" i="5"/>
  <c r="Z1251" i="5"/>
  <c r="E1248" i="5" s="1"/>
  <c r="AA1251" i="5"/>
  <c r="T1247" i="5" s="1"/>
  <c r="X1289" i="5"/>
  <c r="X1326" i="5"/>
  <c r="AA1327" i="5" s="1"/>
  <c r="X1251" i="5"/>
  <c r="X1256" i="5" s="1"/>
  <c r="N1251" i="5"/>
  <c r="G1247" i="5" s="1"/>
  <c r="O1247" i="5"/>
  <c r="U1251" i="5"/>
  <c r="N1247" i="5" s="1"/>
  <c r="W1251" i="5"/>
  <c r="W1256" i="5" s="1"/>
  <c r="T1251" i="5"/>
  <c r="T1256" i="5" s="1"/>
  <c r="AG1248" i="5"/>
  <c r="T1288" i="5"/>
  <c r="V1289" i="5" s="1"/>
  <c r="AM1251" i="5"/>
  <c r="F1327" i="5"/>
  <c r="E1327" i="5"/>
  <c r="D1366" i="5"/>
  <c r="G1327" i="5"/>
  <c r="D1327" i="5"/>
  <c r="H1366" i="5"/>
  <c r="K1327" i="5"/>
  <c r="I1327" i="5"/>
  <c r="H1327" i="5"/>
  <c r="J1327" i="5"/>
  <c r="N1310" i="5"/>
  <c r="O1310" i="5"/>
  <c r="L1350" i="5"/>
  <c r="L1310" i="5"/>
  <c r="M1310" i="5"/>
  <c r="E1231" i="5" l="1"/>
  <c r="E1229" i="5" s="1"/>
  <c r="D1350" i="5"/>
  <c r="F1351" i="5" s="1"/>
  <c r="X1239" i="5"/>
  <c r="N1230" i="5"/>
  <c r="U1239" i="5"/>
  <c r="AC1232" i="5"/>
  <c r="T1231" i="5"/>
  <c r="AC1230" i="5"/>
  <c r="T1272" i="5"/>
  <c r="T1350" i="5"/>
  <c r="T1351" i="5" s="1"/>
  <c r="W1230" i="5"/>
  <c r="Q1230" i="5"/>
  <c r="H1231" i="5"/>
  <c r="G1239" i="5"/>
  <c r="Z1239" i="5"/>
  <c r="F1231" i="5"/>
  <c r="F1229" i="5" s="1"/>
  <c r="AA1232" i="5"/>
  <c r="AA1229" i="5" s="1"/>
  <c r="Y1239" i="5"/>
  <c r="U1310" i="5"/>
  <c r="W1310" i="5"/>
  <c r="U1272" i="5"/>
  <c r="L1240" i="5"/>
  <c r="T1310" i="5"/>
  <c r="V1272" i="5"/>
  <c r="W1272" i="5"/>
  <c r="E1272" i="5"/>
  <c r="Z1310" i="5"/>
  <c r="X1310" i="5"/>
  <c r="AA1310" i="5"/>
  <c r="Y1310" i="5"/>
  <c r="I1230" i="5"/>
  <c r="I1229" i="5" s="1"/>
  <c r="AG1231" i="5"/>
  <c r="T1239" i="5"/>
  <c r="V1232" i="5"/>
  <c r="V1229" i="5" s="1"/>
  <c r="V1239" i="5"/>
  <c r="X1232" i="5"/>
  <c r="AG1239" i="5"/>
  <c r="AI1231" i="5"/>
  <c r="AI1229" i="5" s="1"/>
  <c r="L1229" i="5"/>
  <c r="AH1239" i="5"/>
  <c r="Y1229" i="5"/>
  <c r="P1230" i="5"/>
  <c r="P1229" i="5" s="1"/>
  <c r="G1231" i="5"/>
  <c r="G1229" i="5" s="1"/>
  <c r="R1230" i="5"/>
  <c r="H1257" i="5"/>
  <c r="U1230" i="5"/>
  <c r="AF1230" i="5"/>
  <c r="S1249" i="5"/>
  <c r="AB1239" i="5"/>
  <c r="S1231" i="5"/>
  <c r="K1230" i="5"/>
  <c r="K1229" i="5" s="1"/>
  <c r="F1239" i="5"/>
  <c r="AH1231" i="5"/>
  <c r="AD1232" i="5"/>
  <c r="AB1230" i="5"/>
  <c r="AB1229" i="5" s="1"/>
  <c r="N1231" i="5"/>
  <c r="X1231" i="5"/>
  <c r="AG1230" i="5"/>
  <c r="S1230" i="5"/>
  <c r="K1239" i="5"/>
  <c r="AE1232" i="5"/>
  <c r="AE1229" i="5" s="1"/>
  <c r="O1231" i="5"/>
  <c r="O1229" i="5" s="1"/>
  <c r="AC1239" i="5"/>
  <c r="X1230" i="5"/>
  <c r="AG1232" i="5"/>
  <c r="AB1310" i="5"/>
  <c r="J1229" i="5"/>
  <c r="U1231" i="5"/>
  <c r="AD1230" i="5"/>
  <c r="H1239" i="5"/>
  <c r="AF1231" i="5"/>
  <c r="J1239" i="5"/>
  <c r="W1231" i="5"/>
  <c r="AE1239" i="5"/>
  <c r="U1232" i="5"/>
  <c r="AH1232" i="5"/>
  <c r="M1231" i="5"/>
  <c r="M1229" i="5" s="1"/>
  <c r="D1239" i="5"/>
  <c r="Q1231" i="5"/>
  <c r="K1272" i="5"/>
  <c r="H1309" i="5"/>
  <c r="K1310" i="5" s="1"/>
  <c r="Z1230" i="5"/>
  <c r="Z1229" i="5" s="1"/>
  <c r="I1272" i="5"/>
  <c r="AF1239" i="5"/>
  <c r="H1272" i="5"/>
  <c r="AB1350" i="5"/>
  <c r="AD1351" i="5" s="1"/>
  <c r="AE1310" i="5"/>
  <c r="AC1231" i="5"/>
  <c r="AD1310" i="5"/>
  <c r="AI1272" i="5"/>
  <c r="AF1309" i="5"/>
  <c r="AI1310" i="5" s="1"/>
  <c r="AH1272" i="5"/>
  <c r="AF1272" i="5"/>
  <c r="D1310" i="5"/>
  <c r="E1310" i="5"/>
  <c r="G1272" i="5"/>
  <c r="D1272" i="5"/>
  <c r="F1310" i="5"/>
  <c r="F1272" i="5"/>
  <c r="AD1239" i="5"/>
  <c r="T1230" i="5"/>
  <c r="AF1232" i="5"/>
  <c r="Q1272" i="5"/>
  <c r="P1272" i="5"/>
  <c r="AM1279" i="5"/>
  <c r="R1272" i="5"/>
  <c r="P1309" i="5"/>
  <c r="S1310" i="5" s="1"/>
  <c r="H1230" i="5"/>
  <c r="T1232" i="5"/>
  <c r="R1232" i="5"/>
  <c r="R1239" i="5"/>
  <c r="P1239" i="5"/>
  <c r="H1247" i="5"/>
  <c r="N1327" i="5"/>
  <c r="O1327" i="5"/>
  <c r="L1366" i="5"/>
  <c r="M1367" i="5" s="1"/>
  <c r="M1327" i="5"/>
  <c r="Z1248" i="5"/>
  <c r="O1256" i="5"/>
  <c r="M1256" i="5"/>
  <c r="X1248" i="5"/>
  <c r="R1249" i="5"/>
  <c r="P1256" i="5"/>
  <c r="E1247" i="5"/>
  <c r="E1246" i="5" s="1"/>
  <c r="L1256" i="5"/>
  <c r="G1248" i="5"/>
  <c r="G1246" i="5" s="1"/>
  <c r="U1246" i="5"/>
  <c r="AH1249" i="5"/>
  <c r="AB1256" i="5"/>
  <c r="N1246" i="5"/>
  <c r="V1249" i="5"/>
  <c r="I1247" i="5"/>
  <c r="I1248" i="5"/>
  <c r="W1247" i="5"/>
  <c r="AD1256" i="5"/>
  <c r="D1246" i="5"/>
  <c r="W1249" i="5"/>
  <c r="Q1256" i="5"/>
  <c r="J1247" i="5"/>
  <c r="R1327" i="5"/>
  <c r="Q1327" i="5"/>
  <c r="P1327" i="5"/>
  <c r="P1366" i="5"/>
  <c r="Q1367" i="5" s="1"/>
  <c r="Z1327" i="5"/>
  <c r="S1256" i="5"/>
  <c r="AD1248" i="5"/>
  <c r="Y1249" i="5"/>
  <c r="V1247" i="5"/>
  <c r="AC1256" i="5"/>
  <c r="AI1249" i="5"/>
  <c r="AC1248" i="5"/>
  <c r="R1256" i="5"/>
  <c r="X1249" i="5"/>
  <c r="Y1327" i="5"/>
  <c r="E1256" i="5"/>
  <c r="K1249" i="5"/>
  <c r="T1326" i="5"/>
  <c r="T1327" i="5" s="1"/>
  <c r="X1327" i="5"/>
  <c r="AD1247" i="5"/>
  <c r="M1249" i="5"/>
  <c r="R1248" i="5"/>
  <c r="AG1249" i="5"/>
  <c r="AG1246" i="5" s="1"/>
  <c r="H1249" i="5"/>
  <c r="AH1256" i="5"/>
  <c r="M1247" i="5"/>
  <c r="G1256" i="5"/>
  <c r="AH1289" i="5"/>
  <c r="M1248" i="5"/>
  <c r="AG1289" i="5"/>
  <c r="J1249" i="5"/>
  <c r="AB1289" i="5"/>
  <c r="D1256" i="5"/>
  <c r="AB1326" i="5"/>
  <c r="AB1327" i="5" s="1"/>
  <c r="O1248" i="5"/>
  <c r="O1246" i="5" s="1"/>
  <c r="AD1289" i="5"/>
  <c r="AE1289" i="5"/>
  <c r="L1246" i="5"/>
  <c r="AE1247" i="5"/>
  <c r="F1256" i="5"/>
  <c r="Q1248" i="5"/>
  <c r="AM1289" i="5"/>
  <c r="AA1256" i="5"/>
  <c r="F1248" i="5"/>
  <c r="F1246" i="5" s="1"/>
  <c r="AF1326" i="5"/>
  <c r="AI1327" i="5" s="1"/>
  <c r="AD1249" i="5"/>
  <c r="Z1249" i="5"/>
  <c r="AF1289" i="5"/>
  <c r="AB1247" i="5"/>
  <c r="AB1246" i="5" s="1"/>
  <c r="I1249" i="5"/>
  <c r="AI1256" i="5"/>
  <c r="P1247" i="5"/>
  <c r="P1246" i="5" s="1"/>
  <c r="Z1256" i="5"/>
  <c r="AC1249" i="5"/>
  <c r="AF1249" i="5"/>
  <c r="S1247" i="5"/>
  <c r="AF1256" i="5"/>
  <c r="Y1247" i="5"/>
  <c r="K1248" i="5"/>
  <c r="Y1256" i="5"/>
  <c r="R1247" i="5"/>
  <c r="AE1249" i="5"/>
  <c r="U1289" i="5"/>
  <c r="AF1248" i="5"/>
  <c r="X1366" i="5"/>
  <c r="Y1367" i="5" s="1"/>
  <c r="Q1247" i="5"/>
  <c r="AI1248" i="5"/>
  <c r="T1249" i="5"/>
  <c r="T1246" i="5" s="1"/>
  <c r="Y1248" i="5"/>
  <c r="N1256" i="5"/>
  <c r="U1256" i="5"/>
  <c r="T1257" i="5" s="1"/>
  <c r="T1289" i="5"/>
  <c r="AA1249" i="5"/>
  <c r="AA1246" i="5" s="1"/>
  <c r="AE1248" i="5"/>
  <c r="AH1248" i="5"/>
  <c r="W1289" i="5"/>
  <c r="N1351" i="5"/>
  <c r="O1351" i="5"/>
  <c r="L1351" i="5"/>
  <c r="M1351" i="5"/>
  <c r="H1367" i="5"/>
  <c r="K1367" i="5"/>
  <c r="J1367" i="5"/>
  <c r="I1367" i="5"/>
  <c r="F1367" i="5"/>
  <c r="G1367" i="5"/>
  <c r="D1367" i="5"/>
  <c r="E1367" i="5"/>
  <c r="Y1351" i="5"/>
  <c r="AA1351" i="5"/>
  <c r="Z1351" i="5"/>
  <c r="X1351" i="5"/>
  <c r="W1229" i="5" l="1"/>
  <c r="X1246" i="5"/>
  <c r="N1229" i="5"/>
  <c r="L1228" i="5" s="1"/>
  <c r="V1351" i="5"/>
  <c r="G1351" i="5"/>
  <c r="E1351" i="5"/>
  <c r="D1351" i="5"/>
  <c r="AC1229" i="5"/>
  <c r="W1351" i="5"/>
  <c r="U1351" i="5"/>
  <c r="X1240" i="5"/>
  <c r="H1229" i="5"/>
  <c r="H1228" i="5" s="1"/>
  <c r="Q1229" i="5"/>
  <c r="AF1240" i="5"/>
  <c r="AC1351" i="5"/>
  <c r="AE1351" i="5"/>
  <c r="T1240" i="5"/>
  <c r="R1229" i="5"/>
  <c r="AB1351" i="5"/>
  <c r="AF1229" i="5"/>
  <c r="X1229" i="5"/>
  <c r="X1228" i="5" s="1"/>
  <c r="AH1229" i="5"/>
  <c r="AF1310" i="5"/>
  <c r="AB1240" i="5"/>
  <c r="U1229" i="5"/>
  <c r="S1246" i="5"/>
  <c r="P1240" i="5"/>
  <c r="S1229" i="5"/>
  <c r="H1240" i="5"/>
  <c r="AG1229" i="5"/>
  <c r="D1240" i="5"/>
  <c r="J1310" i="5"/>
  <c r="D1228" i="5"/>
  <c r="N1367" i="5"/>
  <c r="AD1229" i="5"/>
  <c r="H1350" i="5"/>
  <c r="K1351" i="5" s="1"/>
  <c r="AH1310" i="5"/>
  <c r="H1310" i="5"/>
  <c r="AG1310" i="5"/>
  <c r="I1310" i="5"/>
  <c r="O1367" i="5"/>
  <c r="AF1350" i="5"/>
  <c r="AI1351" i="5" s="1"/>
  <c r="H1246" i="5"/>
  <c r="R1310" i="5"/>
  <c r="P1350" i="5"/>
  <c r="S1351" i="5" s="1"/>
  <c r="AM1317" i="5"/>
  <c r="P1310" i="5"/>
  <c r="Q1310" i="5"/>
  <c r="T1229" i="5"/>
  <c r="L1367" i="5"/>
  <c r="L1257" i="5"/>
  <c r="Z1246" i="5"/>
  <c r="AH1246" i="5"/>
  <c r="S1367" i="5"/>
  <c r="W1246" i="5"/>
  <c r="V1246" i="5"/>
  <c r="AB1257" i="5"/>
  <c r="I1246" i="5"/>
  <c r="K1246" i="5"/>
  <c r="P1367" i="5"/>
  <c r="R1367" i="5"/>
  <c r="J1246" i="5"/>
  <c r="R1246" i="5"/>
  <c r="AI1246" i="5"/>
  <c r="P1257" i="5"/>
  <c r="AC1246" i="5"/>
  <c r="AD1246" i="5"/>
  <c r="AE1327" i="5"/>
  <c r="W1327" i="5"/>
  <c r="Y1246" i="5"/>
  <c r="Q1246" i="5"/>
  <c r="AF1257" i="5"/>
  <c r="D1257" i="5"/>
  <c r="AD1327" i="5"/>
  <c r="U1327" i="5"/>
  <c r="AB1366" i="5"/>
  <c r="AD1367" i="5" s="1"/>
  <c r="V1327" i="5"/>
  <c r="AC1327" i="5"/>
  <c r="T1366" i="5"/>
  <c r="V1367" i="5" s="1"/>
  <c r="M1246" i="5"/>
  <c r="L1245" i="5" s="1"/>
  <c r="X1367" i="5"/>
  <c r="AF1327" i="5"/>
  <c r="AG1327" i="5"/>
  <c r="AM1327" i="5"/>
  <c r="AA1367" i="5"/>
  <c r="Z1367" i="5"/>
  <c r="AF1366" i="5"/>
  <c r="AH1327" i="5"/>
  <c r="AF1246" i="5"/>
  <c r="X1257" i="5"/>
  <c r="D1245" i="5"/>
  <c r="AE1246" i="5"/>
  <c r="AB1228" i="5" l="1"/>
  <c r="AG1351" i="5"/>
  <c r="AH1351" i="5"/>
  <c r="AF1351" i="5"/>
  <c r="P1228" i="5"/>
  <c r="AF1228" i="5"/>
  <c r="J1351" i="5"/>
  <c r="T1228" i="5"/>
  <c r="P1245" i="5"/>
  <c r="I1351" i="5"/>
  <c r="AM1237" i="5"/>
  <c r="H1351" i="5"/>
  <c r="AM1355" i="5"/>
  <c r="Q1351" i="5"/>
  <c r="R1351" i="5"/>
  <c r="P1351" i="5"/>
  <c r="X1245" i="5"/>
  <c r="T1245" i="5"/>
  <c r="AF1245" i="5"/>
  <c r="H1245" i="5"/>
  <c r="AB1245" i="5"/>
  <c r="AB1367" i="5"/>
  <c r="AC1367" i="5"/>
  <c r="AE1367" i="5"/>
  <c r="AM1232" i="5"/>
  <c r="U1367" i="5"/>
  <c r="T1367" i="5"/>
  <c r="W1367" i="5"/>
  <c r="AM1339" i="5"/>
  <c r="AH1367" i="5"/>
  <c r="AI1367" i="5"/>
  <c r="AG1367" i="5"/>
  <c r="AF1367" i="5"/>
  <c r="AM1236" i="5" l="1"/>
  <c r="AM1233" i="5"/>
  <c r="AM1234" i="5" s="1"/>
  <c r="AM1238" i="5" s="1"/>
  <c r="AM1239" i="5" l="1"/>
  <c r="L1269" i="5" s="1"/>
  <c r="O1270" i="5" s="1"/>
  <c r="AM1248" i="5"/>
  <c r="AM1249" i="5" s="1"/>
  <c r="AB1286" i="5" s="1"/>
  <c r="AD1287" i="5" s="1"/>
  <c r="AB1269" i="5" l="1"/>
  <c r="AB1307" i="5" s="1"/>
  <c r="AB1308" i="5" s="1"/>
  <c r="H1269" i="5"/>
  <c r="J1270" i="5" s="1"/>
  <c r="L1268" i="5" s="1"/>
  <c r="X1269" i="5"/>
  <c r="Z1270" i="5" s="1"/>
  <c r="AB1268" i="5" s="1"/>
  <c r="M1270" i="5"/>
  <c r="AI1266" i="5" s="1"/>
  <c r="L1307" i="5"/>
  <c r="O1308" i="5" s="1"/>
  <c r="P1269" i="5"/>
  <c r="Q1270" i="5" s="1"/>
  <c r="Q1275" i="5" s="1"/>
  <c r="AF1269" i="5"/>
  <c r="AG1270" i="5" s="1"/>
  <c r="AG1275" i="5" s="1"/>
  <c r="N1270" i="5"/>
  <c r="N1275" i="5" s="1"/>
  <c r="T1269" i="5"/>
  <c r="T1270" i="5" s="1"/>
  <c r="AG1267" i="5" s="1"/>
  <c r="L1270" i="5"/>
  <c r="Y1267" i="5" s="1"/>
  <c r="D1269" i="5"/>
  <c r="D1270" i="5" s="1"/>
  <c r="Z1266" i="5" s="1"/>
  <c r="D1286" i="5"/>
  <c r="D1324" i="5" s="1"/>
  <c r="G1325" i="5" s="1"/>
  <c r="AF1286" i="5"/>
  <c r="AF1324" i="5" s="1"/>
  <c r="AF1325" i="5" s="1"/>
  <c r="AB1287" i="5"/>
  <c r="AH1285" i="5" s="1"/>
  <c r="X1286" i="5"/>
  <c r="Z1287" i="5" s="1"/>
  <c r="Z1292" i="5" s="1"/>
  <c r="AE1287" i="5"/>
  <c r="X1283" i="5" s="1"/>
  <c r="L1286" i="5"/>
  <c r="N1287" i="5" s="1"/>
  <c r="Y1284" i="5" s="1"/>
  <c r="AB1324" i="5"/>
  <c r="AD1325" i="5" s="1"/>
  <c r="T1286" i="5"/>
  <c r="V1287" i="5" s="1"/>
  <c r="AG1284" i="5" s="1"/>
  <c r="H1286" i="5"/>
  <c r="H1324" i="5" s="1"/>
  <c r="H1362" i="5" s="1"/>
  <c r="AC1287" i="5"/>
  <c r="H1284" i="5" s="1"/>
  <c r="P1286" i="5"/>
  <c r="P1324" i="5" s="1"/>
  <c r="Q1325" i="5" s="1"/>
  <c r="I1284" i="5"/>
  <c r="W1283" i="5"/>
  <c r="D1285" i="5"/>
  <c r="AD1292" i="5"/>
  <c r="Q1268" i="5"/>
  <c r="AB1267" i="5"/>
  <c r="E1266" i="5"/>
  <c r="O1275" i="5"/>
  <c r="N1308" i="5" l="1"/>
  <c r="M1275" i="5"/>
  <c r="O1268" i="5"/>
  <c r="D1275" i="5"/>
  <c r="F1268" i="5"/>
  <c r="Y1270" i="5"/>
  <c r="Y1275" i="5" s="1"/>
  <c r="L1345" i="5"/>
  <c r="M1346" i="5" s="1"/>
  <c r="M1308" i="5"/>
  <c r="AF1307" i="5"/>
  <c r="AF1308" i="5" s="1"/>
  <c r="AI1270" i="5"/>
  <c r="E1268" i="5" s="1"/>
  <c r="AF1270" i="5"/>
  <c r="AF1275" i="5" s="1"/>
  <c r="Z1267" i="5"/>
  <c r="AH1270" i="5"/>
  <c r="D1268" i="5" s="1"/>
  <c r="W1266" i="5"/>
  <c r="N1267" i="5"/>
  <c r="AI1268" i="5"/>
  <c r="L1308" i="5"/>
  <c r="AF1266" i="5"/>
  <c r="AH1266" i="5"/>
  <c r="J1275" i="5"/>
  <c r="W1267" i="5"/>
  <c r="N1268" i="5"/>
  <c r="AD1267" i="5"/>
  <c r="L1275" i="5"/>
  <c r="G1266" i="5"/>
  <c r="P1307" i="5"/>
  <c r="P1308" i="5" s="1"/>
  <c r="H1270" i="5"/>
  <c r="J1268" i="5" s="1"/>
  <c r="S1268" i="5"/>
  <c r="R1270" i="5"/>
  <c r="T1268" i="5" s="1"/>
  <c r="Q1267" i="5"/>
  <c r="Z1275" i="5"/>
  <c r="AA1270" i="5"/>
  <c r="Q1266" i="5" s="1"/>
  <c r="AC1308" i="5"/>
  <c r="P1266" i="5"/>
  <c r="E1270" i="5"/>
  <c r="R1267" i="5" s="1"/>
  <c r="AD1308" i="5"/>
  <c r="G1267" i="5"/>
  <c r="AB1270" i="5"/>
  <c r="R1266" i="5" s="1"/>
  <c r="X1307" i="5"/>
  <c r="X1308" i="5" s="1"/>
  <c r="AE1308" i="5"/>
  <c r="X1270" i="5"/>
  <c r="N1266" i="5" s="1"/>
  <c r="T1275" i="5"/>
  <c r="AE1270" i="5"/>
  <c r="L1267" i="5" s="1"/>
  <c r="AD1270" i="5"/>
  <c r="K1267" i="5" s="1"/>
  <c r="AB1345" i="5"/>
  <c r="AB1386" i="5" s="1"/>
  <c r="AC1270" i="5"/>
  <c r="J1267" i="5" s="1"/>
  <c r="J1266" i="5"/>
  <c r="T1307" i="5"/>
  <c r="T1345" i="5" s="1"/>
  <c r="T1386" i="5" s="1"/>
  <c r="V1268" i="5"/>
  <c r="W1270" i="5"/>
  <c r="M1266" i="5" s="1"/>
  <c r="V1270" i="5"/>
  <c r="AI1267" i="5" s="1"/>
  <c r="U1270" i="5"/>
  <c r="K1266" i="5" s="1"/>
  <c r="S1270" i="5"/>
  <c r="I1266" i="5" s="1"/>
  <c r="P1270" i="5"/>
  <c r="AC1267" i="5" s="1"/>
  <c r="F1270" i="5"/>
  <c r="F1275" i="5" s="1"/>
  <c r="P1268" i="5"/>
  <c r="D1266" i="5"/>
  <c r="K1270" i="5"/>
  <c r="K1275" i="5" s="1"/>
  <c r="I1270" i="5"/>
  <c r="I1275" i="5" s="1"/>
  <c r="AA1267" i="5"/>
  <c r="AM1277" i="5"/>
  <c r="D1307" i="5"/>
  <c r="G1308" i="5" s="1"/>
  <c r="H1307" i="5"/>
  <c r="J1308" i="5" s="1"/>
  <c r="G1270" i="5"/>
  <c r="AC1266" i="5" s="1"/>
  <c r="AF1362" i="5"/>
  <c r="AF1363" i="5" s="1"/>
  <c r="AC1325" i="5"/>
  <c r="AI1325" i="5"/>
  <c r="O1283" i="5"/>
  <c r="AB1285" i="5"/>
  <c r="V1292" i="5"/>
  <c r="AF1287" i="5"/>
  <c r="Y1283" i="5" s="1"/>
  <c r="AG1325" i="5"/>
  <c r="AH1325" i="5"/>
  <c r="S1283" i="5"/>
  <c r="U1283" i="5"/>
  <c r="AE1325" i="5"/>
  <c r="D1362" i="5"/>
  <c r="G1363" i="5" s="1"/>
  <c r="E1325" i="5"/>
  <c r="AB1362" i="5"/>
  <c r="AE1363" i="5" s="1"/>
  <c r="E1287" i="5"/>
  <c r="AD1283" i="5" s="1"/>
  <c r="D1325" i="5"/>
  <c r="F1325" i="5"/>
  <c r="AB1325" i="5"/>
  <c r="AG1287" i="5"/>
  <c r="G1285" i="5" s="1"/>
  <c r="AH1287" i="5"/>
  <c r="AH1292" i="5" s="1"/>
  <c r="AI1287" i="5"/>
  <c r="I1285" i="5" s="1"/>
  <c r="K1325" i="5"/>
  <c r="AE1292" i="5"/>
  <c r="E1285" i="5"/>
  <c r="G1287" i="5"/>
  <c r="AF1283" i="5" s="1"/>
  <c r="J1284" i="5"/>
  <c r="F1287" i="5"/>
  <c r="Q1284" i="5" s="1"/>
  <c r="P1325" i="5"/>
  <c r="D1287" i="5"/>
  <c r="J1285" i="5" s="1"/>
  <c r="U1287" i="5"/>
  <c r="AA1285" i="5" s="1"/>
  <c r="P1362" i="5"/>
  <c r="P1402" i="5" s="1"/>
  <c r="S1325" i="5"/>
  <c r="R1325" i="5"/>
  <c r="V1283" i="5"/>
  <c r="L1324" i="5"/>
  <c r="L1325" i="5" s="1"/>
  <c r="Q1287" i="5"/>
  <c r="W1285" i="5" s="1"/>
  <c r="I1287" i="5"/>
  <c r="O1285" i="5" s="1"/>
  <c r="S1287" i="5"/>
  <c r="S1292" i="5" s="1"/>
  <c r="T1324" i="5"/>
  <c r="U1325" i="5" s="1"/>
  <c r="K1287" i="5"/>
  <c r="V1284" i="5" s="1"/>
  <c r="H1287" i="5"/>
  <c r="H1292" i="5" s="1"/>
  <c r="W1287" i="5"/>
  <c r="AH1284" i="5" s="1"/>
  <c r="J1325" i="5"/>
  <c r="J1287" i="5"/>
  <c r="P1285" i="5" s="1"/>
  <c r="AB1292" i="5"/>
  <c r="I1325" i="5"/>
  <c r="G1284" i="5"/>
  <c r="H1325" i="5"/>
  <c r="AF1285" i="5"/>
  <c r="E1284" i="5"/>
  <c r="T1287" i="5"/>
  <c r="M1283" i="5" s="1"/>
  <c r="AA1287" i="5"/>
  <c r="F1284" i="5" s="1"/>
  <c r="AI1285" i="5"/>
  <c r="X1287" i="5"/>
  <c r="Q1283" i="5" s="1"/>
  <c r="AC1292" i="5"/>
  <c r="N1292" i="5"/>
  <c r="O1287" i="5"/>
  <c r="U1285" i="5" s="1"/>
  <c r="T1285" i="5"/>
  <c r="L1287" i="5"/>
  <c r="W1284" i="5" s="1"/>
  <c r="G1283" i="5"/>
  <c r="M1287" i="5"/>
  <c r="F1283" i="5" s="1"/>
  <c r="AM1287" i="5"/>
  <c r="P1287" i="5"/>
  <c r="AA1284" i="5" s="1"/>
  <c r="X1324" i="5"/>
  <c r="R1287" i="5"/>
  <c r="R1292" i="5" s="1"/>
  <c r="Y1287" i="5"/>
  <c r="AE1285" i="5" s="1"/>
  <c r="I1363" i="5"/>
  <c r="J1363" i="5"/>
  <c r="H1363" i="5"/>
  <c r="H1402" i="5"/>
  <c r="K1363" i="5"/>
  <c r="AA1268" i="5" l="1"/>
  <c r="O1266" i="5"/>
  <c r="F1267" i="5"/>
  <c r="L1276" i="5"/>
  <c r="L1346" i="5"/>
  <c r="N1346" i="5"/>
  <c r="M1267" i="5"/>
  <c r="O1346" i="5"/>
  <c r="P1267" i="5"/>
  <c r="Y1266" i="5"/>
  <c r="L1386" i="5"/>
  <c r="M1387" i="5" s="1"/>
  <c r="AI1275" i="5"/>
  <c r="AH1268" i="5"/>
  <c r="V1266" i="5"/>
  <c r="Y1308" i="5"/>
  <c r="X1345" i="5"/>
  <c r="Y1346" i="5" s="1"/>
  <c r="Z1308" i="5"/>
  <c r="AA1308" i="5"/>
  <c r="W1275" i="5"/>
  <c r="AF1345" i="5"/>
  <c r="AG1346" i="5" s="1"/>
  <c r="X1266" i="5"/>
  <c r="AH1308" i="5"/>
  <c r="AG1308" i="5"/>
  <c r="AI1308" i="5"/>
  <c r="O1267" i="5"/>
  <c r="AH1275" i="5"/>
  <c r="AI1265" i="5"/>
  <c r="U1267" i="5"/>
  <c r="AD1266" i="5"/>
  <c r="AF1268" i="5"/>
  <c r="R1308" i="5"/>
  <c r="Y1268" i="5"/>
  <c r="Q1308" i="5"/>
  <c r="P1345" i="5"/>
  <c r="P1386" i="5" s="1"/>
  <c r="P1387" i="5" s="1"/>
  <c r="S1308" i="5"/>
  <c r="D1267" i="5"/>
  <c r="D1265" i="5" s="1"/>
  <c r="U1275" i="5"/>
  <c r="W1268" i="5"/>
  <c r="W1265" i="5" s="1"/>
  <c r="AD1275" i="5"/>
  <c r="T1266" i="5"/>
  <c r="AH1267" i="5"/>
  <c r="H1275" i="5"/>
  <c r="H1276" i="5" s="1"/>
  <c r="AE1267" i="5"/>
  <c r="R1275" i="5"/>
  <c r="J1265" i="5"/>
  <c r="Q1265" i="5"/>
  <c r="H1266" i="5"/>
  <c r="AC1275" i="5"/>
  <c r="AB1275" i="5"/>
  <c r="S1266" i="5"/>
  <c r="V1308" i="5"/>
  <c r="N1265" i="5"/>
  <c r="W1346" i="5"/>
  <c r="S1267" i="5"/>
  <c r="AB1266" i="5"/>
  <c r="AB1265" i="5" s="1"/>
  <c r="Z1268" i="5"/>
  <c r="Z1265" i="5" s="1"/>
  <c r="E1267" i="5"/>
  <c r="E1265" i="5" s="1"/>
  <c r="X1275" i="5"/>
  <c r="H1267" i="5"/>
  <c r="T1308" i="5"/>
  <c r="G1275" i="5"/>
  <c r="T1346" i="5"/>
  <c r="U1346" i="5"/>
  <c r="V1346" i="5"/>
  <c r="X1267" i="5"/>
  <c r="E1275" i="5"/>
  <c r="AG1268" i="5"/>
  <c r="H1268" i="5"/>
  <c r="AE1275" i="5"/>
  <c r="U1266" i="5"/>
  <c r="G1268" i="5"/>
  <c r="G1265" i="5" s="1"/>
  <c r="AA1266" i="5"/>
  <c r="AC1346" i="5"/>
  <c r="AD1346" i="5"/>
  <c r="AE1346" i="5"/>
  <c r="AD1268" i="5"/>
  <c r="AA1275" i="5"/>
  <c r="AE1268" i="5"/>
  <c r="AC1268" i="5"/>
  <c r="AC1265" i="5" s="1"/>
  <c r="AB1346" i="5"/>
  <c r="P1265" i="5"/>
  <c r="U1308" i="5"/>
  <c r="W1308" i="5"/>
  <c r="AF1267" i="5"/>
  <c r="S1275" i="5"/>
  <c r="I1267" i="5"/>
  <c r="U1268" i="5"/>
  <c r="H1308" i="5"/>
  <c r="AG1266" i="5"/>
  <c r="T1267" i="5"/>
  <c r="R1268" i="5"/>
  <c r="R1265" i="5" s="1"/>
  <c r="M1268" i="5"/>
  <c r="P1275" i="5"/>
  <c r="L1266" i="5"/>
  <c r="L1265" i="5" s="1"/>
  <c r="X1268" i="5"/>
  <c r="F1266" i="5"/>
  <c r="V1275" i="5"/>
  <c r="I1268" i="5"/>
  <c r="D1345" i="5"/>
  <c r="E1346" i="5" s="1"/>
  <c r="F1308" i="5"/>
  <c r="D1308" i="5"/>
  <c r="E1308" i="5"/>
  <c r="H1345" i="5"/>
  <c r="K1346" i="5" s="1"/>
  <c r="V1267" i="5"/>
  <c r="K1268" i="5"/>
  <c r="K1265" i="5" s="1"/>
  <c r="AM1315" i="5"/>
  <c r="I1308" i="5"/>
  <c r="AE1266" i="5"/>
  <c r="K1308" i="5"/>
  <c r="AF1402" i="5"/>
  <c r="AF1403" i="5" s="1"/>
  <c r="AI1363" i="5"/>
  <c r="AG1363" i="5"/>
  <c r="AH1363" i="5"/>
  <c r="AC1363" i="5"/>
  <c r="AD1363" i="5"/>
  <c r="AB1363" i="5"/>
  <c r="AB1402" i="5"/>
  <c r="AB1403" i="5" s="1"/>
  <c r="R1363" i="5"/>
  <c r="D1363" i="5"/>
  <c r="L1285" i="5"/>
  <c r="S1363" i="5"/>
  <c r="D1402" i="5"/>
  <c r="E1403" i="5" s="1"/>
  <c r="S1284" i="5"/>
  <c r="Q1363" i="5"/>
  <c r="N1285" i="5"/>
  <c r="AG1283" i="5"/>
  <c r="AI1292" i="5"/>
  <c r="F1363" i="5"/>
  <c r="AB1283" i="5"/>
  <c r="E1363" i="5"/>
  <c r="N1284" i="5"/>
  <c r="P1363" i="5"/>
  <c r="AE1283" i="5"/>
  <c r="R1284" i="5"/>
  <c r="AI1283" i="5"/>
  <c r="F1292" i="5"/>
  <c r="F1285" i="5"/>
  <c r="F1282" i="5" s="1"/>
  <c r="AF1292" i="5"/>
  <c r="K1284" i="5"/>
  <c r="K1285" i="5"/>
  <c r="U1292" i="5"/>
  <c r="N1283" i="5"/>
  <c r="AF1284" i="5"/>
  <c r="AF1282" i="5" s="1"/>
  <c r="G1292" i="5"/>
  <c r="Z1283" i="5"/>
  <c r="L1284" i="5"/>
  <c r="P1284" i="5"/>
  <c r="AG1292" i="5"/>
  <c r="E1292" i="5"/>
  <c r="J1283" i="5"/>
  <c r="J1282" i="5" s="1"/>
  <c r="D1292" i="5"/>
  <c r="M1325" i="5"/>
  <c r="M1285" i="5"/>
  <c r="O1292" i="5"/>
  <c r="Z1284" i="5"/>
  <c r="H1285" i="5"/>
  <c r="H1283" i="5"/>
  <c r="L1292" i="5"/>
  <c r="O1325" i="5"/>
  <c r="E1283" i="5"/>
  <c r="E1282" i="5" s="1"/>
  <c r="N1325" i="5"/>
  <c r="L1362" i="5"/>
  <c r="O1363" i="5" s="1"/>
  <c r="Z1285" i="5"/>
  <c r="AE1284" i="5"/>
  <c r="T1292" i="5"/>
  <c r="W1282" i="5"/>
  <c r="AH1283" i="5"/>
  <c r="AH1282" i="5" s="1"/>
  <c r="O1284" i="5"/>
  <c r="O1282" i="5" s="1"/>
  <c r="S1285" i="5"/>
  <c r="M1292" i="5"/>
  <c r="AC1283" i="5"/>
  <c r="M1284" i="5"/>
  <c r="J1292" i="5"/>
  <c r="Q1292" i="5"/>
  <c r="AA1283" i="5"/>
  <c r="AA1282" i="5" s="1"/>
  <c r="AB1284" i="5"/>
  <c r="U1284" i="5"/>
  <c r="U1282" i="5" s="1"/>
  <c r="T1284" i="5"/>
  <c r="I1292" i="5"/>
  <c r="W1292" i="5"/>
  <c r="AB1293" i="5"/>
  <c r="AC1285" i="5"/>
  <c r="Q1285" i="5"/>
  <c r="Q1282" i="5" s="1"/>
  <c r="Y1292" i="5"/>
  <c r="P1283" i="5"/>
  <c r="K1292" i="5"/>
  <c r="D1283" i="5"/>
  <c r="D1284" i="5"/>
  <c r="L1283" i="5"/>
  <c r="AD1284" i="5"/>
  <c r="Y1285" i="5"/>
  <c r="Y1282" i="5" s="1"/>
  <c r="G1282" i="5"/>
  <c r="W1325" i="5"/>
  <c r="T1362" i="5"/>
  <c r="T1363" i="5" s="1"/>
  <c r="I1283" i="5"/>
  <c r="I1282" i="5" s="1"/>
  <c r="T1325" i="5"/>
  <c r="V1325" i="5"/>
  <c r="AM1325" i="5"/>
  <c r="R1283" i="5"/>
  <c r="AD1285" i="5"/>
  <c r="R1285" i="5"/>
  <c r="X1292" i="5"/>
  <c r="X1285" i="5"/>
  <c r="AC1284" i="5"/>
  <c r="AI1284" i="5"/>
  <c r="AA1292" i="5"/>
  <c r="T1283" i="5"/>
  <c r="AG1285" i="5"/>
  <c r="V1285" i="5"/>
  <c r="V1282" i="5" s="1"/>
  <c r="K1283" i="5"/>
  <c r="P1292" i="5"/>
  <c r="X1284" i="5"/>
  <c r="AA1325" i="5"/>
  <c r="X1362" i="5"/>
  <c r="X1325" i="5"/>
  <c r="Y1325" i="5"/>
  <c r="Z1325" i="5"/>
  <c r="R1403" i="5"/>
  <c r="S1403" i="5"/>
  <c r="Q1403" i="5"/>
  <c r="P1403" i="5"/>
  <c r="J1403" i="5"/>
  <c r="K1403" i="5"/>
  <c r="I1403" i="5"/>
  <c r="H1403" i="5"/>
  <c r="W1387" i="5"/>
  <c r="T1387" i="5"/>
  <c r="V1387" i="5"/>
  <c r="U1387" i="5"/>
  <c r="AE1387" i="5"/>
  <c r="AD1387" i="5"/>
  <c r="AC1387" i="5"/>
  <c r="AB1387" i="5"/>
  <c r="F1265" i="5" l="1"/>
  <c r="AA1265" i="5"/>
  <c r="M1265" i="5"/>
  <c r="O1265" i="5"/>
  <c r="N1387" i="5"/>
  <c r="L1387" i="5"/>
  <c r="O1387" i="5"/>
  <c r="AF1276" i="5"/>
  <c r="Y1265" i="5"/>
  <c r="AH1265" i="5"/>
  <c r="AF1346" i="5"/>
  <c r="V1265" i="5"/>
  <c r="AD1265" i="5"/>
  <c r="X1346" i="5"/>
  <c r="X1386" i="5"/>
  <c r="AA1387" i="5" s="1"/>
  <c r="Z1346" i="5"/>
  <c r="AA1346" i="5"/>
  <c r="S1387" i="5"/>
  <c r="Q1387" i="5"/>
  <c r="AH1346" i="5"/>
  <c r="AI1346" i="5"/>
  <c r="T1265" i="5"/>
  <c r="AF1386" i="5"/>
  <c r="AI1387" i="5" s="1"/>
  <c r="S1346" i="5"/>
  <c r="R1346" i="5"/>
  <c r="Q1346" i="5"/>
  <c r="R1387" i="5"/>
  <c r="AF1265" i="5"/>
  <c r="P1346" i="5"/>
  <c r="T1276" i="5"/>
  <c r="U1265" i="5"/>
  <c r="AE1265" i="5"/>
  <c r="AB1276" i="5"/>
  <c r="S1265" i="5"/>
  <c r="P1264" i="5" s="1"/>
  <c r="D1276" i="5"/>
  <c r="X1276" i="5"/>
  <c r="H1265" i="5"/>
  <c r="AG1265" i="5"/>
  <c r="X1265" i="5"/>
  <c r="AI1403" i="5"/>
  <c r="I1265" i="5"/>
  <c r="P1276" i="5"/>
  <c r="D1264" i="5"/>
  <c r="H1346" i="5"/>
  <c r="I1346" i="5"/>
  <c r="H1386" i="5"/>
  <c r="J1387" i="5" s="1"/>
  <c r="J1346" i="5"/>
  <c r="AM1353" i="5"/>
  <c r="F1346" i="5"/>
  <c r="D1386" i="5"/>
  <c r="E1387" i="5" s="1"/>
  <c r="G1346" i="5"/>
  <c r="D1346" i="5"/>
  <c r="AH1403" i="5"/>
  <c r="AC1403" i="5"/>
  <c r="AE1403" i="5"/>
  <c r="AG1403" i="5"/>
  <c r="AD1403" i="5"/>
  <c r="D1403" i="5"/>
  <c r="AB1282" i="5"/>
  <c r="F1403" i="5"/>
  <c r="G1403" i="5"/>
  <c r="L1402" i="5"/>
  <c r="M1403" i="5" s="1"/>
  <c r="N1363" i="5"/>
  <c r="AI1282" i="5"/>
  <c r="S1282" i="5"/>
  <c r="N1282" i="5"/>
  <c r="AE1282" i="5"/>
  <c r="AG1282" i="5"/>
  <c r="D1293" i="5"/>
  <c r="AF1293" i="5"/>
  <c r="K1282" i="5"/>
  <c r="L1293" i="5"/>
  <c r="P1282" i="5"/>
  <c r="L1363" i="5"/>
  <c r="M1363" i="5"/>
  <c r="L1282" i="5"/>
  <c r="Z1282" i="5"/>
  <c r="H1282" i="5"/>
  <c r="M1282" i="5"/>
  <c r="T1293" i="5"/>
  <c r="P1293" i="5"/>
  <c r="AC1282" i="5"/>
  <c r="H1293" i="5"/>
  <c r="R1282" i="5"/>
  <c r="D1282" i="5"/>
  <c r="D1281" i="5" s="1"/>
  <c r="X1282" i="5"/>
  <c r="T1282" i="5"/>
  <c r="T1281" i="5" s="1"/>
  <c r="AD1282" i="5"/>
  <c r="V1363" i="5"/>
  <c r="AM1363" i="5"/>
  <c r="W1363" i="5"/>
  <c r="U1363" i="5"/>
  <c r="T1402" i="5"/>
  <c r="X1293" i="5"/>
  <c r="Y1363" i="5"/>
  <c r="AA1363" i="5"/>
  <c r="X1402" i="5"/>
  <c r="Z1363" i="5"/>
  <c r="X1363" i="5"/>
  <c r="L1264" i="5" l="1"/>
  <c r="X1264" i="5"/>
  <c r="X1387" i="5"/>
  <c r="AG1387" i="5"/>
  <c r="AF1387" i="5"/>
  <c r="Z1387" i="5"/>
  <c r="Y1387" i="5"/>
  <c r="AB1264" i="5"/>
  <c r="AH1387" i="5"/>
  <c r="T1264" i="5"/>
  <c r="AF1264" i="5"/>
  <c r="H1264" i="5"/>
  <c r="AM1273" i="5"/>
  <c r="K1387" i="5"/>
  <c r="F1387" i="5"/>
  <c r="G1387" i="5"/>
  <c r="D1387" i="5"/>
  <c r="I1387" i="5"/>
  <c r="AM1391" i="5"/>
  <c r="H1387" i="5"/>
  <c r="O1403" i="5"/>
  <c r="N1403" i="5"/>
  <c r="L1403" i="5"/>
  <c r="AF1281" i="5"/>
  <c r="H1281" i="5"/>
  <c r="P1281" i="5"/>
  <c r="X1281" i="5"/>
  <c r="L1281" i="5"/>
  <c r="AB1281" i="5"/>
  <c r="AM1268" i="5"/>
  <c r="AM1375" i="5"/>
  <c r="U1403" i="5"/>
  <c r="T1403" i="5"/>
  <c r="W1403" i="5"/>
  <c r="V1403" i="5"/>
  <c r="AA1403" i="5"/>
  <c r="X1403" i="5"/>
  <c r="Z1403" i="5"/>
  <c r="Y1403" i="5"/>
  <c r="AM1272" i="5" l="1"/>
  <c r="AM1269" i="5"/>
  <c r="AM1270" i="5" s="1"/>
  <c r="AM1274" i="5" s="1"/>
  <c r="AM1275" i="5" s="1"/>
  <c r="AB1305" i="5" s="1"/>
  <c r="AE1306" i="5" s="1"/>
  <c r="AM1284" i="5" l="1"/>
  <c r="AM1285" i="5" s="1"/>
  <c r="L1322" i="5" s="1"/>
  <c r="N1323" i="5" s="1"/>
  <c r="Y1320" i="5" s="1"/>
  <c r="AC1306" i="5"/>
  <c r="AE1304" i="5" s="1"/>
  <c r="D1305" i="5"/>
  <c r="D1306" i="5" s="1"/>
  <c r="Z1302" i="5" s="1"/>
  <c r="P1305" i="5"/>
  <c r="P1343" i="5" s="1"/>
  <c r="Q1344" i="5" s="1"/>
  <c r="T1305" i="5"/>
  <c r="W1306" i="5" s="1"/>
  <c r="M1302" i="5" s="1"/>
  <c r="AD1306" i="5"/>
  <c r="K1303" i="5" s="1"/>
  <c r="AB1343" i="5"/>
  <c r="AC1344" i="5" s="1"/>
  <c r="L1305" i="5"/>
  <c r="L1306" i="5" s="1"/>
  <c r="Y1303" i="5" s="1"/>
  <c r="AB1306" i="5"/>
  <c r="R1302" i="5" s="1"/>
  <c r="H1305" i="5"/>
  <c r="K1306" i="5" s="1"/>
  <c r="AG1302" i="5" s="1"/>
  <c r="X1305" i="5"/>
  <c r="X1306" i="5" s="1"/>
  <c r="N1302" i="5" s="1"/>
  <c r="AF1305" i="5"/>
  <c r="AF1306" i="5" s="1"/>
  <c r="M1303" i="5" s="1"/>
  <c r="L1303" i="5"/>
  <c r="AG1304" i="5"/>
  <c r="U1302" i="5"/>
  <c r="AE1311" i="5"/>
  <c r="F1306" i="5" l="1"/>
  <c r="S1303" i="5" s="1"/>
  <c r="D1311" i="5"/>
  <c r="S1302" i="5"/>
  <c r="M1304" i="5"/>
  <c r="M1301" i="5" s="1"/>
  <c r="H1306" i="5"/>
  <c r="AD1302" i="5" s="1"/>
  <c r="J1303" i="5"/>
  <c r="AC1311" i="5"/>
  <c r="K1311" i="5"/>
  <c r="P1344" i="5"/>
  <c r="I1306" i="5"/>
  <c r="K1304" i="5" s="1"/>
  <c r="X1303" i="5"/>
  <c r="J1306" i="5"/>
  <c r="AF1302" i="5" s="1"/>
  <c r="H1343" i="5"/>
  <c r="K1344" i="5" s="1"/>
  <c r="T1343" i="5"/>
  <c r="T1344" i="5" s="1"/>
  <c r="AB1344" i="5"/>
  <c r="D1343" i="5"/>
  <c r="D1381" i="5" s="1"/>
  <c r="E1382" i="5" s="1"/>
  <c r="X1311" i="5"/>
  <c r="E1303" i="5"/>
  <c r="F1304" i="5"/>
  <c r="Z1304" i="5"/>
  <c r="Q1303" i="5"/>
  <c r="E1306" i="5"/>
  <c r="R1303" i="5" s="1"/>
  <c r="V1302" i="5"/>
  <c r="S1344" i="5"/>
  <c r="AH1304" i="5"/>
  <c r="P1381" i="5"/>
  <c r="S1382" i="5" s="1"/>
  <c r="AI1306" i="5"/>
  <c r="AI1311" i="5" s="1"/>
  <c r="S1306" i="5"/>
  <c r="U1304" i="5" s="1"/>
  <c r="AF1343" i="5"/>
  <c r="AG1344" i="5" s="1"/>
  <c r="R1344" i="5"/>
  <c r="G1306" i="5"/>
  <c r="T1303" i="5" s="1"/>
  <c r="AD1344" i="5"/>
  <c r="Q1306" i="5"/>
  <c r="S1304" i="5" s="1"/>
  <c r="AH1306" i="5"/>
  <c r="D1304" i="5" s="1"/>
  <c r="P1306" i="5"/>
  <c r="AC1303" i="5" s="1"/>
  <c r="AF1311" i="5"/>
  <c r="AD1311" i="5"/>
  <c r="R1306" i="5"/>
  <c r="T1304" i="5" s="1"/>
  <c r="AG1306" i="5"/>
  <c r="W1302" i="5" s="1"/>
  <c r="AF1304" i="5"/>
  <c r="T1302" i="5"/>
  <c r="Y1306" i="5"/>
  <c r="F1303" i="5" s="1"/>
  <c r="Z1306" i="5"/>
  <c r="P1302" i="5" s="1"/>
  <c r="D1303" i="5"/>
  <c r="AA1306" i="5"/>
  <c r="H1303" i="5" s="1"/>
  <c r="X1343" i="5"/>
  <c r="Y1344" i="5" s="1"/>
  <c r="I1303" i="5"/>
  <c r="W1311" i="5"/>
  <c r="AD1304" i="5"/>
  <c r="H1322" i="5"/>
  <c r="I1323" i="5" s="1"/>
  <c r="T1320" i="5" s="1"/>
  <c r="Y1304" i="5"/>
  <c r="N1328" i="5"/>
  <c r="T1322" i="5"/>
  <c r="W1323" i="5" s="1"/>
  <c r="AC1321" i="5" s="1"/>
  <c r="M1323" i="5"/>
  <c r="M1328" i="5" s="1"/>
  <c r="L1323" i="5"/>
  <c r="R1321" i="5" s="1"/>
  <c r="G1319" i="5"/>
  <c r="X1322" i="5"/>
  <c r="AA1323" i="5" s="1"/>
  <c r="AA1328" i="5" s="1"/>
  <c r="U1306" i="5"/>
  <c r="U1311" i="5" s="1"/>
  <c r="T1321" i="5"/>
  <c r="AF1322" i="5"/>
  <c r="AF1360" i="5" s="1"/>
  <c r="AI1361" i="5" s="1"/>
  <c r="P1322" i="5"/>
  <c r="P1323" i="5" s="1"/>
  <c r="V1321" i="5" s="1"/>
  <c r="T1306" i="5"/>
  <c r="V1304" i="5" s="1"/>
  <c r="AB1311" i="5"/>
  <c r="O1323" i="5"/>
  <c r="U1321" i="5" s="1"/>
  <c r="L1360" i="5"/>
  <c r="L1398" i="5" s="1"/>
  <c r="L1438" i="5" s="1"/>
  <c r="V1306" i="5"/>
  <c r="L1302" i="5" s="1"/>
  <c r="AB1322" i="5"/>
  <c r="AB1360" i="5" s="1"/>
  <c r="AD1361" i="5" s="1"/>
  <c r="D1322" i="5"/>
  <c r="D1323" i="5" s="1"/>
  <c r="AC1319" i="5" s="1"/>
  <c r="L1343" i="5"/>
  <c r="N1344" i="5" s="1"/>
  <c r="L1311" i="5"/>
  <c r="AB1381" i="5"/>
  <c r="AE1382" i="5" s="1"/>
  <c r="M1306" i="5"/>
  <c r="N1304" i="5"/>
  <c r="O1306" i="5"/>
  <c r="AB1303" i="5" s="1"/>
  <c r="AH1302" i="5"/>
  <c r="AE1344" i="5"/>
  <c r="AM1313" i="5"/>
  <c r="N1306" i="5"/>
  <c r="D1302" i="5" s="1"/>
  <c r="H1381" i="5" l="1"/>
  <c r="I1382" i="5" s="1"/>
  <c r="H1304" i="5"/>
  <c r="F1311" i="5"/>
  <c r="AB1302" i="5"/>
  <c r="H1344" i="5"/>
  <c r="P1303" i="5"/>
  <c r="S1301" i="5"/>
  <c r="F1344" i="5"/>
  <c r="R1382" i="5"/>
  <c r="AE1302" i="5"/>
  <c r="D1382" i="5"/>
  <c r="I1344" i="5"/>
  <c r="H1311" i="5"/>
  <c r="U1303" i="5"/>
  <c r="U1301" i="5" s="1"/>
  <c r="J1304" i="5"/>
  <c r="J1344" i="5"/>
  <c r="Y1311" i="5"/>
  <c r="Q1382" i="5"/>
  <c r="G1302" i="5"/>
  <c r="Q1311" i="5"/>
  <c r="X1302" i="5"/>
  <c r="I1311" i="5"/>
  <c r="L1304" i="5"/>
  <c r="L1301" i="5" s="1"/>
  <c r="G1382" i="5"/>
  <c r="W1303" i="5"/>
  <c r="I1302" i="5"/>
  <c r="D1344" i="5"/>
  <c r="D1422" i="5"/>
  <c r="F1423" i="5" s="1"/>
  <c r="E1344" i="5"/>
  <c r="F1382" i="5"/>
  <c r="G1344" i="5"/>
  <c r="J1311" i="5"/>
  <c r="O1303" i="5"/>
  <c r="P1382" i="5"/>
  <c r="I1328" i="5"/>
  <c r="K1323" i="5"/>
  <c r="K1328" i="5" s="1"/>
  <c r="O1321" i="5"/>
  <c r="K1302" i="5"/>
  <c r="K1301" i="5" s="1"/>
  <c r="H1360" i="5"/>
  <c r="K1361" i="5" s="1"/>
  <c r="V1303" i="5"/>
  <c r="V1301" i="5" s="1"/>
  <c r="P1422" i="5"/>
  <c r="R1423" i="5" s="1"/>
  <c r="AH1319" i="5"/>
  <c r="AH1311" i="5"/>
  <c r="AH1303" i="5"/>
  <c r="AH1301" i="5" s="1"/>
  <c r="Y1302" i="5"/>
  <c r="Y1301" i="5" s="1"/>
  <c r="AG1361" i="5"/>
  <c r="D1301" i="5"/>
  <c r="E1304" i="5"/>
  <c r="F1302" i="5"/>
  <c r="F1301" i="5" s="1"/>
  <c r="R1304" i="5"/>
  <c r="R1301" i="5" s="1"/>
  <c r="W1344" i="5"/>
  <c r="U1344" i="5"/>
  <c r="T1381" i="5"/>
  <c r="T1422" i="5" s="1"/>
  <c r="T1423" i="5" s="1"/>
  <c r="V1344" i="5"/>
  <c r="AB1398" i="5"/>
  <c r="AD1399" i="5" s="1"/>
  <c r="AI1344" i="5"/>
  <c r="AF1344" i="5"/>
  <c r="P1360" i="5"/>
  <c r="R1361" i="5" s="1"/>
  <c r="T1360" i="5"/>
  <c r="W1361" i="5" s="1"/>
  <c r="AF1381" i="5"/>
  <c r="AF1422" i="5" s="1"/>
  <c r="AG1423" i="5" s="1"/>
  <c r="Q1323" i="5"/>
  <c r="W1321" i="5" s="1"/>
  <c r="Q1302" i="5"/>
  <c r="P1319" i="5"/>
  <c r="AH1344" i="5"/>
  <c r="U1323" i="5"/>
  <c r="AF1320" i="5" s="1"/>
  <c r="AA1304" i="5"/>
  <c r="G1304" i="5"/>
  <c r="E1311" i="5"/>
  <c r="AA1302" i="5"/>
  <c r="AD1323" i="5"/>
  <c r="D1321" i="5" s="1"/>
  <c r="O1302" i="5"/>
  <c r="AF1303" i="5"/>
  <c r="AF1301" i="5" s="1"/>
  <c r="S1311" i="5"/>
  <c r="H1323" i="5"/>
  <c r="AG1319" i="5" s="1"/>
  <c r="S1323" i="5"/>
  <c r="Y1321" i="5" s="1"/>
  <c r="AE1323" i="5"/>
  <c r="X1319" i="5" s="1"/>
  <c r="J1323" i="5"/>
  <c r="P1321" i="5" s="1"/>
  <c r="AD1303" i="5"/>
  <c r="AD1301" i="5" s="1"/>
  <c r="AB1304" i="5"/>
  <c r="AB1312" i="5"/>
  <c r="R1323" i="5"/>
  <c r="X1321" i="5" s="1"/>
  <c r="AC1304" i="5"/>
  <c r="W1328" i="5"/>
  <c r="AA1311" i="5"/>
  <c r="T1323" i="5"/>
  <c r="Z1321" i="5" s="1"/>
  <c r="V1323" i="5"/>
  <c r="AG1320" i="5" s="1"/>
  <c r="AH1320" i="5"/>
  <c r="T1301" i="5"/>
  <c r="I1304" i="5"/>
  <c r="G1311" i="5"/>
  <c r="P1311" i="5"/>
  <c r="AC1302" i="5"/>
  <c r="Z1311" i="5"/>
  <c r="G1303" i="5"/>
  <c r="R1311" i="5"/>
  <c r="AE1303" i="5"/>
  <c r="H1302" i="5"/>
  <c r="AH1323" i="5"/>
  <c r="AA1319" i="5" s="1"/>
  <c r="AH1361" i="5"/>
  <c r="AM1351" i="5"/>
  <c r="AA1344" i="5"/>
  <c r="AI1323" i="5"/>
  <c r="I1321" i="5" s="1"/>
  <c r="AG1323" i="5"/>
  <c r="G1321" i="5" s="1"/>
  <c r="D1360" i="5"/>
  <c r="F1361" i="5" s="1"/>
  <c r="X1381" i="5"/>
  <c r="AA1382" i="5" s="1"/>
  <c r="Z1344" i="5"/>
  <c r="AF1398" i="5"/>
  <c r="AF1399" i="5" s="1"/>
  <c r="AF1361" i="5"/>
  <c r="F1319" i="5"/>
  <c r="V1311" i="5"/>
  <c r="F1323" i="5"/>
  <c r="AE1319" i="5" s="1"/>
  <c r="X1320" i="5"/>
  <c r="X1344" i="5"/>
  <c r="S1321" i="5"/>
  <c r="AI1304" i="5"/>
  <c r="N1303" i="5"/>
  <c r="N1301" i="5" s="1"/>
  <c r="AG1311" i="5"/>
  <c r="T1311" i="5"/>
  <c r="H1319" i="5"/>
  <c r="Z1320" i="5"/>
  <c r="W1304" i="5"/>
  <c r="W1301" i="5" s="1"/>
  <c r="X1304" i="5"/>
  <c r="L1344" i="5"/>
  <c r="AI1303" i="5"/>
  <c r="O1320" i="5"/>
  <c r="AG1303" i="5"/>
  <c r="AG1301" i="5" s="1"/>
  <c r="I1319" i="5"/>
  <c r="M1399" i="5"/>
  <c r="AB1382" i="5"/>
  <c r="L1399" i="5"/>
  <c r="O1399" i="5"/>
  <c r="X1360" i="5"/>
  <c r="X1398" i="5" s="1"/>
  <c r="Z1399" i="5" s="1"/>
  <c r="N1399" i="5"/>
  <c r="Y1323" i="5"/>
  <c r="Y1328" i="5" s="1"/>
  <c r="P1328" i="5"/>
  <c r="M1361" i="5"/>
  <c r="AA1320" i="5"/>
  <c r="Z1323" i="5"/>
  <c r="E1320" i="5" s="1"/>
  <c r="L1361" i="5"/>
  <c r="X1323" i="5"/>
  <c r="AI1320" i="5" s="1"/>
  <c r="AG1321" i="5"/>
  <c r="N1361" i="5"/>
  <c r="T1319" i="5"/>
  <c r="T1318" i="5" s="1"/>
  <c r="F1320" i="5"/>
  <c r="J1302" i="5"/>
  <c r="O1361" i="5"/>
  <c r="O1344" i="5"/>
  <c r="AC1361" i="5"/>
  <c r="O1328" i="5"/>
  <c r="AF1323" i="5"/>
  <c r="Y1319" i="5" s="1"/>
  <c r="E1323" i="5"/>
  <c r="P1320" i="5" s="1"/>
  <c r="J1321" i="5"/>
  <c r="AM1323" i="5"/>
  <c r="AB1323" i="5"/>
  <c r="U1319" i="5" s="1"/>
  <c r="AC1323" i="5"/>
  <c r="AC1328" i="5" s="1"/>
  <c r="AB1361" i="5"/>
  <c r="G1323" i="5"/>
  <c r="M1321" i="5" s="1"/>
  <c r="AE1361" i="5"/>
  <c r="N1311" i="5"/>
  <c r="AD1382" i="5"/>
  <c r="E1319" i="5"/>
  <c r="AB1422" i="5"/>
  <c r="AD1423" i="5" s="1"/>
  <c r="AC1382" i="5"/>
  <c r="L1381" i="5"/>
  <c r="M1382" i="5" s="1"/>
  <c r="M1344" i="5"/>
  <c r="L1328" i="5"/>
  <c r="W1320" i="5"/>
  <c r="D1328" i="5"/>
  <c r="P1304" i="5"/>
  <c r="AA1303" i="5"/>
  <c r="Z1303" i="5"/>
  <c r="Z1301" i="5" s="1"/>
  <c r="O1304" i="5"/>
  <c r="M1311" i="5"/>
  <c r="E1302" i="5"/>
  <c r="AI1302" i="5"/>
  <c r="O1311" i="5"/>
  <c r="Q1304" i="5"/>
  <c r="O1439" i="5"/>
  <c r="N1439" i="5"/>
  <c r="L1439" i="5"/>
  <c r="M1439" i="5"/>
  <c r="H1382" i="5" l="1"/>
  <c r="J1382" i="5"/>
  <c r="K1382" i="5"/>
  <c r="H1422" i="5"/>
  <c r="J1423" i="5" s="1"/>
  <c r="H1301" i="5"/>
  <c r="AB1301" i="5"/>
  <c r="P1301" i="5"/>
  <c r="P1423" i="5"/>
  <c r="S1423" i="5"/>
  <c r="AE1301" i="5"/>
  <c r="Q1423" i="5"/>
  <c r="E1423" i="5"/>
  <c r="I1301" i="5"/>
  <c r="T1312" i="5"/>
  <c r="V1320" i="5"/>
  <c r="D1423" i="5"/>
  <c r="G1423" i="5"/>
  <c r="J1361" i="5"/>
  <c r="AE1399" i="5"/>
  <c r="H1312" i="5"/>
  <c r="AB1438" i="5"/>
  <c r="AC1439" i="5" s="1"/>
  <c r="I1361" i="5"/>
  <c r="H1361" i="5"/>
  <c r="H1398" i="5"/>
  <c r="H1399" i="5" s="1"/>
  <c r="J1301" i="5"/>
  <c r="X1301" i="5"/>
  <c r="D1319" i="5"/>
  <c r="Q1321" i="5"/>
  <c r="U1320" i="5"/>
  <c r="U1318" i="5" s="1"/>
  <c r="I1320" i="5"/>
  <c r="AE1320" i="5"/>
  <c r="T1328" i="5"/>
  <c r="S1320" i="5"/>
  <c r="N1321" i="5"/>
  <c r="H1328" i="5"/>
  <c r="AH1328" i="5"/>
  <c r="AF1312" i="5"/>
  <c r="M1320" i="5"/>
  <c r="H1321" i="5"/>
  <c r="S1319" i="5"/>
  <c r="V1423" i="5"/>
  <c r="N1319" i="5"/>
  <c r="W1423" i="5"/>
  <c r="AH1423" i="5"/>
  <c r="AD1320" i="5"/>
  <c r="D1312" i="5"/>
  <c r="AI1423" i="5"/>
  <c r="AI1382" i="5"/>
  <c r="AG1382" i="5"/>
  <c r="AF1382" i="5"/>
  <c r="AF1423" i="5"/>
  <c r="AA1321" i="5"/>
  <c r="AA1318" i="5" s="1"/>
  <c r="AH1382" i="5"/>
  <c r="U1328" i="5"/>
  <c r="Z1328" i="5"/>
  <c r="AF1321" i="5"/>
  <c r="Y1361" i="5"/>
  <c r="E1301" i="5"/>
  <c r="O1301" i="5"/>
  <c r="L1300" i="5" s="1"/>
  <c r="O1319" i="5"/>
  <c r="O1318" i="5" s="1"/>
  <c r="U1423" i="5"/>
  <c r="AF1438" i="5"/>
  <c r="AI1439" i="5" s="1"/>
  <c r="AB1399" i="5"/>
  <c r="AI1319" i="5"/>
  <c r="AC1301" i="5"/>
  <c r="W1319" i="5"/>
  <c r="W1318" i="5" s="1"/>
  <c r="L1319" i="5"/>
  <c r="AH1399" i="5"/>
  <c r="J1319" i="5"/>
  <c r="U1382" i="5"/>
  <c r="S1328" i="5"/>
  <c r="W1382" i="5"/>
  <c r="P1318" i="5"/>
  <c r="V1382" i="5"/>
  <c r="AG1399" i="5"/>
  <c r="AB1320" i="5"/>
  <c r="T1382" i="5"/>
  <c r="AI1399" i="5"/>
  <c r="AD1328" i="5"/>
  <c r="AC1399" i="5"/>
  <c r="J1328" i="5"/>
  <c r="M1319" i="5"/>
  <c r="Q1328" i="5"/>
  <c r="AA1301" i="5"/>
  <c r="P1312" i="5"/>
  <c r="V1361" i="5"/>
  <c r="T1361" i="5"/>
  <c r="G1301" i="5"/>
  <c r="U1361" i="5"/>
  <c r="T1398" i="5"/>
  <c r="T1438" i="5" s="1"/>
  <c r="U1439" i="5" s="1"/>
  <c r="S1361" i="5"/>
  <c r="P1361" i="5"/>
  <c r="P1398" i="5"/>
  <c r="S1399" i="5" s="1"/>
  <c r="Q1361" i="5"/>
  <c r="Q1301" i="5"/>
  <c r="X1312" i="5"/>
  <c r="E1321" i="5"/>
  <c r="E1318" i="5" s="1"/>
  <c r="N1320" i="5"/>
  <c r="N1318" i="5" s="1"/>
  <c r="AB1321" i="5"/>
  <c r="V1328" i="5"/>
  <c r="J1320" i="5"/>
  <c r="AE1328" i="5"/>
  <c r="X1318" i="5"/>
  <c r="Z1382" i="5"/>
  <c r="K1319" i="5"/>
  <c r="X1422" i="5"/>
  <c r="AA1423" i="5" s="1"/>
  <c r="R1328" i="5"/>
  <c r="AC1320" i="5"/>
  <c r="AC1318" i="5" s="1"/>
  <c r="X1382" i="5"/>
  <c r="Y1382" i="5"/>
  <c r="AG1318" i="5"/>
  <c r="D1398" i="5"/>
  <c r="D1438" i="5" s="1"/>
  <c r="E1439" i="5" s="1"/>
  <c r="D1361" i="5"/>
  <c r="G1361" i="5"/>
  <c r="E1361" i="5"/>
  <c r="G1320" i="5"/>
  <c r="G1318" i="5" s="1"/>
  <c r="AB1328" i="5"/>
  <c r="I1318" i="5"/>
  <c r="AI1328" i="5"/>
  <c r="AB1319" i="5"/>
  <c r="F1328" i="5"/>
  <c r="L1320" i="5"/>
  <c r="Q1320" i="5"/>
  <c r="AG1328" i="5"/>
  <c r="Z1319" i="5"/>
  <c r="Z1318" i="5" s="1"/>
  <c r="L1321" i="5"/>
  <c r="AA1399" i="5"/>
  <c r="X1399" i="5"/>
  <c r="Q1319" i="5"/>
  <c r="AM1361" i="5"/>
  <c r="L1329" i="5"/>
  <c r="F1321" i="5"/>
  <c r="F1318" i="5" s="1"/>
  <c r="O1382" i="5"/>
  <c r="AI1301" i="5"/>
  <c r="AF1300" i="5" s="1"/>
  <c r="AA1361" i="5"/>
  <c r="X1328" i="5"/>
  <c r="X1438" i="5"/>
  <c r="Y1439" i="5" s="1"/>
  <c r="X1361" i="5"/>
  <c r="AD1321" i="5"/>
  <c r="Y1399" i="5"/>
  <c r="Z1361" i="5"/>
  <c r="T1300" i="5"/>
  <c r="AB1423" i="5"/>
  <c r="AI1321" i="5"/>
  <c r="AE1321" i="5"/>
  <c r="D1320" i="5"/>
  <c r="AC1423" i="5"/>
  <c r="AE1423" i="5"/>
  <c r="R1319" i="5"/>
  <c r="V1319" i="5"/>
  <c r="H1320" i="5"/>
  <c r="Y1318" i="5"/>
  <c r="K1320" i="5"/>
  <c r="AF1328" i="5"/>
  <c r="AM1389" i="5"/>
  <c r="K1321" i="5"/>
  <c r="L1422" i="5"/>
  <c r="O1423" i="5" s="1"/>
  <c r="AD1319" i="5"/>
  <c r="E1328" i="5"/>
  <c r="G1328" i="5"/>
  <c r="AF1319" i="5"/>
  <c r="R1320" i="5"/>
  <c r="L1382" i="5"/>
  <c r="AH1321" i="5"/>
  <c r="AH1318" i="5" s="1"/>
  <c r="N1382" i="5"/>
  <c r="L1312" i="5"/>
  <c r="H1423" i="5" l="1"/>
  <c r="P1300" i="5"/>
  <c r="I1423" i="5"/>
  <c r="K1423" i="5"/>
  <c r="AB1300" i="5"/>
  <c r="V1318" i="5"/>
  <c r="T1317" i="5" s="1"/>
  <c r="D1318" i="5"/>
  <c r="D1317" i="5" s="1"/>
  <c r="H1300" i="5"/>
  <c r="H1329" i="5"/>
  <c r="AB1439" i="5"/>
  <c r="AD1439" i="5"/>
  <c r="AG1439" i="5"/>
  <c r="K1399" i="5"/>
  <c r="I1399" i="5"/>
  <c r="H1438" i="5"/>
  <c r="K1439" i="5" s="1"/>
  <c r="J1399" i="5"/>
  <c r="AF1318" i="5"/>
  <c r="AE1439" i="5"/>
  <c r="F1399" i="5"/>
  <c r="M1318" i="5"/>
  <c r="G1439" i="5"/>
  <c r="D1399" i="5"/>
  <c r="X1300" i="5"/>
  <c r="D1439" i="5"/>
  <c r="E1399" i="5"/>
  <c r="G1399" i="5"/>
  <c r="F1439" i="5"/>
  <c r="S1318" i="5"/>
  <c r="H1318" i="5"/>
  <c r="AE1318" i="5"/>
  <c r="D1300" i="5"/>
  <c r="W1439" i="5"/>
  <c r="W1399" i="5"/>
  <c r="V1439" i="5"/>
  <c r="P1438" i="5"/>
  <c r="S1439" i="5" s="1"/>
  <c r="R1399" i="5"/>
  <c r="Q1399" i="5"/>
  <c r="P1399" i="5"/>
  <c r="J1318" i="5"/>
  <c r="P1329" i="5"/>
  <c r="X1329" i="5"/>
  <c r="AH1439" i="5"/>
  <c r="T1329" i="5"/>
  <c r="AF1439" i="5"/>
  <c r="AI1318" i="5"/>
  <c r="AM1309" i="5"/>
  <c r="U1399" i="5"/>
  <c r="T1399" i="5"/>
  <c r="AM1399" i="5"/>
  <c r="T1439" i="5"/>
  <c r="V1399" i="5"/>
  <c r="AB1318" i="5"/>
  <c r="AB1329" i="5"/>
  <c r="AF1329" i="5"/>
  <c r="AD1318" i="5"/>
  <c r="Q1318" i="5"/>
  <c r="Y1423" i="5"/>
  <c r="Z1423" i="5"/>
  <c r="X1423" i="5"/>
  <c r="L1318" i="5"/>
  <c r="L1317" i="5" s="1"/>
  <c r="X1317" i="5"/>
  <c r="AA1439" i="5"/>
  <c r="Z1439" i="5"/>
  <c r="X1439" i="5"/>
  <c r="K1318" i="5"/>
  <c r="N1423" i="5"/>
  <c r="AM1427" i="5"/>
  <c r="L1423" i="5"/>
  <c r="M1423" i="5"/>
  <c r="D1329" i="5"/>
  <c r="R1318" i="5"/>
  <c r="AF1317" i="5" l="1"/>
  <c r="AM1308" i="5"/>
  <c r="I1439" i="5"/>
  <c r="H1439" i="5"/>
  <c r="J1439" i="5"/>
  <c r="P1439" i="5"/>
  <c r="AM1411" i="5"/>
  <c r="R1439" i="5"/>
  <c r="H1317" i="5"/>
  <c r="Q1439" i="5"/>
  <c r="AM1304" i="5"/>
  <c r="AB1317" i="5"/>
  <c r="P1317" i="5"/>
  <c r="AM1305" i="5" l="1"/>
  <c r="AM1306" i="5" s="1"/>
  <c r="AM1310" i="5" s="1"/>
  <c r="AM1311" i="5" s="1"/>
  <c r="H1341" i="5" s="1"/>
  <c r="K1342" i="5" s="1"/>
  <c r="AG1338" i="5" s="1"/>
  <c r="H1379" i="5" l="1"/>
  <c r="J1380" i="5" s="1"/>
  <c r="D1341" i="5"/>
  <c r="E1342" i="5" s="1"/>
  <c r="E1347" i="5" s="1"/>
  <c r="H1342" i="5"/>
  <c r="H1347" i="5" s="1"/>
  <c r="K1347" i="5"/>
  <c r="J1342" i="5"/>
  <c r="AF1338" i="5" s="1"/>
  <c r="X1339" i="5"/>
  <c r="P1341" i="5"/>
  <c r="Q1342" i="5" s="1"/>
  <c r="G1338" i="5" s="1"/>
  <c r="M1340" i="5"/>
  <c r="L1341" i="5"/>
  <c r="L1379" i="5" s="1"/>
  <c r="N1380" i="5" s="1"/>
  <c r="AM1320" i="5"/>
  <c r="AM1321" i="5" s="1"/>
  <c r="X1358" i="5" s="1"/>
  <c r="AA1359" i="5" s="1"/>
  <c r="AG1357" i="5" s="1"/>
  <c r="T1341" i="5"/>
  <c r="T1342" i="5" s="1"/>
  <c r="V1340" i="5" s="1"/>
  <c r="AF1341" i="5"/>
  <c r="AF1342" i="5" s="1"/>
  <c r="AH1340" i="5" s="1"/>
  <c r="I1342" i="5"/>
  <c r="AE1338" i="5" s="1"/>
  <c r="X1341" i="5"/>
  <c r="X1342" i="5" s="1"/>
  <c r="E1339" i="5" s="1"/>
  <c r="AB1341" i="5"/>
  <c r="AE1342" i="5" s="1"/>
  <c r="AE1347" i="5" s="1"/>
  <c r="D1379" i="5" l="1"/>
  <c r="D1417" i="5" s="1"/>
  <c r="G1418" i="5" s="1"/>
  <c r="F1342" i="5"/>
  <c r="S1339" i="5" s="1"/>
  <c r="G1340" i="5"/>
  <c r="Y1342" i="5"/>
  <c r="AA1340" i="5" s="1"/>
  <c r="Z1342" i="5"/>
  <c r="P1338" i="5" s="1"/>
  <c r="X1379" i="5"/>
  <c r="Z1380" i="5" s="1"/>
  <c r="X1347" i="5"/>
  <c r="I1380" i="5"/>
  <c r="J1340" i="5"/>
  <c r="O1342" i="5"/>
  <c r="Q1340" i="5" s="1"/>
  <c r="L1380" i="5"/>
  <c r="H1417" i="5"/>
  <c r="K1418" i="5" s="1"/>
  <c r="AM1349" i="5"/>
  <c r="AD1342" i="5"/>
  <c r="K1339" i="5" s="1"/>
  <c r="AC1342" i="5"/>
  <c r="AC1347" i="5" s="1"/>
  <c r="S1342" i="5"/>
  <c r="AF1339" i="5" s="1"/>
  <c r="AF1358" i="5"/>
  <c r="AG1359" i="5" s="1"/>
  <c r="Z1355" i="5" s="1"/>
  <c r="AB1342" i="5"/>
  <c r="AB1347" i="5" s="1"/>
  <c r="X1359" i="5"/>
  <c r="X1364" i="5" s="1"/>
  <c r="R1342" i="5"/>
  <c r="H1338" i="5" s="1"/>
  <c r="M1342" i="5"/>
  <c r="Z1339" i="5" s="1"/>
  <c r="K1380" i="5"/>
  <c r="U1342" i="5"/>
  <c r="W1340" i="5" s="1"/>
  <c r="O1380" i="5"/>
  <c r="H1380" i="5"/>
  <c r="N1342" i="5"/>
  <c r="AA1339" i="5" s="1"/>
  <c r="L1342" i="5"/>
  <c r="Y1339" i="5" s="1"/>
  <c r="L1417" i="5"/>
  <c r="L1418" i="5" s="1"/>
  <c r="U1339" i="5"/>
  <c r="AG1342" i="5"/>
  <c r="AG1347" i="5" s="1"/>
  <c r="AB1379" i="5"/>
  <c r="AC1380" i="5" s="1"/>
  <c r="AH1342" i="5"/>
  <c r="X1338" i="5" s="1"/>
  <c r="Z1359" i="5"/>
  <c r="E1356" i="5" s="1"/>
  <c r="H1358" i="5"/>
  <c r="K1359" i="5" s="1"/>
  <c r="K1364" i="5" s="1"/>
  <c r="AA1364" i="5"/>
  <c r="Y1359" i="5"/>
  <c r="AE1357" i="5" s="1"/>
  <c r="T1358" i="5"/>
  <c r="U1359" i="5" s="1"/>
  <c r="N1355" i="5" s="1"/>
  <c r="N1338" i="5"/>
  <c r="Q1347" i="5"/>
  <c r="T1379" i="5"/>
  <c r="U1380" i="5" s="1"/>
  <c r="D1358" i="5"/>
  <c r="D1396" i="5" s="1"/>
  <c r="E1397" i="5" s="1"/>
  <c r="X1396" i="5"/>
  <c r="AA1397" i="5" s="1"/>
  <c r="Z1340" i="5"/>
  <c r="G1342" i="5"/>
  <c r="I1340" i="5" s="1"/>
  <c r="L1358" i="5"/>
  <c r="N1359" i="5" s="1"/>
  <c r="N1364" i="5" s="1"/>
  <c r="F1356" i="5"/>
  <c r="P1358" i="5"/>
  <c r="P1359" i="5" s="1"/>
  <c r="I1355" i="5" s="1"/>
  <c r="AB1358" i="5"/>
  <c r="AB1396" i="5" s="1"/>
  <c r="AB1397" i="5" s="1"/>
  <c r="AA1342" i="5"/>
  <c r="AC1340" i="5" s="1"/>
  <c r="R1339" i="5"/>
  <c r="K1340" i="5"/>
  <c r="D1342" i="5"/>
  <c r="Z1338" i="5" s="1"/>
  <c r="AA1338" i="5"/>
  <c r="L1340" i="5"/>
  <c r="U1338" i="5"/>
  <c r="W1342" i="5"/>
  <c r="D1339" i="5" s="1"/>
  <c r="AI1342" i="5"/>
  <c r="Y1338" i="5" s="1"/>
  <c r="T1355" i="5"/>
  <c r="L1339" i="5"/>
  <c r="AG1340" i="5"/>
  <c r="AF1379" i="5"/>
  <c r="AH1380" i="5" s="1"/>
  <c r="AF1347" i="5"/>
  <c r="AD1338" i="5"/>
  <c r="V1342" i="5"/>
  <c r="AI1339" i="5" s="1"/>
  <c r="M1380" i="5"/>
  <c r="J1347" i="5"/>
  <c r="I1347" i="5"/>
  <c r="V1339" i="5"/>
  <c r="W1339" i="5"/>
  <c r="T1347" i="5"/>
  <c r="AD1339" i="5"/>
  <c r="J1338" i="5"/>
  <c r="V1338" i="5"/>
  <c r="M1339" i="5"/>
  <c r="P1379" i="5"/>
  <c r="R1380" i="5" s="1"/>
  <c r="AG1339" i="5"/>
  <c r="AG1337" i="5" s="1"/>
  <c r="S1340" i="5"/>
  <c r="P1342" i="5"/>
  <c r="F1338" i="5" s="1"/>
  <c r="Y1347" i="5" l="1"/>
  <c r="F1339" i="5"/>
  <c r="O1338" i="5"/>
  <c r="F1347" i="5"/>
  <c r="G1380" i="5"/>
  <c r="D1458" i="5"/>
  <c r="D1459" i="5" s="1"/>
  <c r="T1357" i="5"/>
  <c r="AA1357" i="5"/>
  <c r="AB1340" i="5"/>
  <c r="O1340" i="5"/>
  <c r="AB1338" i="5"/>
  <c r="H1340" i="5"/>
  <c r="AB1417" i="5"/>
  <c r="AD1418" i="5" s="1"/>
  <c r="AI1338" i="5"/>
  <c r="E1418" i="5"/>
  <c r="G1355" i="5"/>
  <c r="F1418" i="5"/>
  <c r="Z1347" i="5"/>
  <c r="V1359" i="5"/>
  <c r="O1355" i="5" s="1"/>
  <c r="E1380" i="5"/>
  <c r="U1364" i="5"/>
  <c r="D1380" i="5"/>
  <c r="T1396" i="5"/>
  <c r="T1397" i="5" s="1"/>
  <c r="G1339" i="5"/>
  <c r="G1337" i="5" s="1"/>
  <c r="D1418" i="5"/>
  <c r="M1347" i="5"/>
  <c r="F1380" i="5"/>
  <c r="AF1356" i="5"/>
  <c r="AI1380" i="5"/>
  <c r="O1359" i="5"/>
  <c r="H1355" i="5" s="1"/>
  <c r="Y1356" i="5"/>
  <c r="T1338" i="5"/>
  <c r="Y1380" i="5"/>
  <c r="X1380" i="5"/>
  <c r="X1417" i="5"/>
  <c r="X1458" i="5" s="1"/>
  <c r="Y1459" i="5" s="1"/>
  <c r="AA1380" i="5"/>
  <c r="J1418" i="5"/>
  <c r="R1359" i="5"/>
  <c r="K1355" i="5" s="1"/>
  <c r="N1340" i="5"/>
  <c r="AD1357" i="5"/>
  <c r="Q1355" i="5"/>
  <c r="AI1356" i="5"/>
  <c r="L1347" i="5"/>
  <c r="AH1338" i="5"/>
  <c r="F1397" i="5"/>
  <c r="Y1397" i="5"/>
  <c r="O1347" i="5"/>
  <c r="R1338" i="5"/>
  <c r="P1340" i="5"/>
  <c r="H1359" i="5"/>
  <c r="AG1355" i="5" s="1"/>
  <c r="D1355" i="5"/>
  <c r="X1434" i="5"/>
  <c r="Y1435" i="5" s="1"/>
  <c r="J1359" i="5"/>
  <c r="P1357" i="5" s="1"/>
  <c r="AA1337" i="5"/>
  <c r="Z1397" i="5"/>
  <c r="Q1357" i="5"/>
  <c r="N1347" i="5"/>
  <c r="I1339" i="5"/>
  <c r="AD1340" i="5"/>
  <c r="AD1337" i="5" s="1"/>
  <c r="D1338" i="5"/>
  <c r="X1397" i="5"/>
  <c r="E1338" i="5"/>
  <c r="H1396" i="5"/>
  <c r="K1397" i="5" s="1"/>
  <c r="V1356" i="5"/>
  <c r="AB1339" i="5"/>
  <c r="I1359" i="5"/>
  <c r="O1357" i="5" s="1"/>
  <c r="W1338" i="5"/>
  <c r="W1337" i="5" s="1"/>
  <c r="AI1340" i="5"/>
  <c r="AD1347" i="5"/>
  <c r="AB1348" i="5" s="1"/>
  <c r="AF1340" i="5"/>
  <c r="AF1337" i="5" s="1"/>
  <c r="S1338" i="5"/>
  <c r="S1337" i="5" s="1"/>
  <c r="J1339" i="5"/>
  <c r="J1337" i="5" s="1"/>
  <c r="AE1340" i="5"/>
  <c r="AD1380" i="5"/>
  <c r="P1364" i="5"/>
  <c r="V1357" i="5"/>
  <c r="AA1356" i="5"/>
  <c r="P1396" i="5"/>
  <c r="S1397" i="5" s="1"/>
  <c r="AH1339" i="5"/>
  <c r="Q1359" i="5"/>
  <c r="J1355" i="5" s="1"/>
  <c r="H1418" i="5"/>
  <c r="K1338" i="5"/>
  <c r="K1337" i="5" s="1"/>
  <c r="I1418" i="5"/>
  <c r="AE1380" i="5"/>
  <c r="AB1380" i="5"/>
  <c r="S1359" i="5"/>
  <c r="L1355" i="5" s="1"/>
  <c r="H1458" i="5"/>
  <c r="H1459" i="5" s="1"/>
  <c r="G1347" i="5"/>
  <c r="U1347" i="5"/>
  <c r="D1397" i="5"/>
  <c r="AF1357" i="5"/>
  <c r="AI1359" i="5"/>
  <c r="N1356" i="5" s="1"/>
  <c r="G1359" i="5"/>
  <c r="M1357" i="5" s="1"/>
  <c r="AD1397" i="5"/>
  <c r="AB1434" i="5"/>
  <c r="AD1435" i="5" s="1"/>
  <c r="V1347" i="5"/>
  <c r="T1380" i="5"/>
  <c r="S1347" i="5"/>
  <c r="AE1359" i="5"/>
  <c r="AE1364" i="5" s="1"/>
  <c r="D1340" i="5"/>
  <c r="AD1359" i="5"/>
  <c r="I1356" i="5" s="1"/>
  <c r="U1340" i="5"/>
  <c r="U1337" i="5" s="1"/>
  <c r="W1359" i="5"/>
  <c r="P1355" i="5" s="1"/>
  <c r="W1347" i="5"/>
  <c r="AG1380" i="5"/>
  <c r="AH1347" i="5"/>
  <c r="L1359" i="5"/>
  <c r="E1355" i="5" s="1"/>
  <c r="Y1340" i="5"/>
  <c r="Y1337" i="5" s="1"/>
  <c r="AF1380" i="5"/>
  <c r="T1417" i="5"/>
  <c r="T1458" i="5" s="1"/>
  <c r="W1459" i="5" s="1"/>
  <c r="Z1337" i="5"/>
  <c r="I1338" i="5"/>
  <c r="L1396" i="5"/>
  <c r="L1397" i="5" s="1"/>
  <c r="T1359" i="5"/>
  <c r="Z1357" i="5" s="1"/>
  <c r="AE1397" i="5"/>
  <c r="AB1359" i="5"/>
  <c r="G1356" i="5" s="1"/>
  <c r="O1339" i="5"/>
  <c r="W1380" i="5"/>
  <c r="AC1397" i="5"/>
  <c r="AM1387" i="5"/>
  <c r="AM1359" i="5"/>
  <c r="AC1359" i="5"/>
  <c r="V1355" i="5" s="1"/>
  <c r="M1359" i="5"/>
  <c r="M1364" i="5" s="1"/>
  <c r="M1338" i="5"/>
  <c r="M1337" i="5" s="1"/>
  <c r="V1380" i="5"/>
  <c r="N1339" i="5"/>
  <c r="L1338" i="5"/>
  <c r="L1337" i="5" s="1"/>
  <c r="D1434" i="5"/>
  <c r="E1435" i="5" s="1"/>
  <c r="D1359" i="5"/>
  <c r="O1356" i="5" s="1"/>
  <c r="AG1364" i="5"/>
  <c r="AA1347" i="5"/>
  <c r="AF1396" i="5"/>
  <c r="AF1434" i="5" s="1"/>
  <c r="AI1435" i="5" s="1"/>
  <c r="G1397" i="5"/>
  <c r="F1359" i="5"/>
  <c r="F1364" i="5" s="1"/>
  <c r="AF1359" i="5"/>
  <c r="K1356" i="5" s="1"/>
  <c r="G1357" i="5"/>
  <c r="L1356" i="5"/>
  <c r="E1359" i="5"/>
  <c r="P1356" i="5" s="1"/>
  <c r="AH1359" i="5"/>
  <c r="AH1364" i="5" s="1"/>
  <c r="Z1364" i="5"/>
  <c r="S1355" i="5"/>
  <c r="H1339" i="5"/>
  <c r="Q1338" i="5"/>
  <c r="M1418" i="5"/>
  <c r="O1418" i="5"/>
  <c r="T1340" i="5"/>
  <c r="L1458" i="5"/>
  <c r="N1459" i="5" s="1"/>
  <c r="R1347" i="5"/>
  <c r="AE1339" i="5"/>
  <c r="N1418" i="5"/>
  <c r="X1340" i="5"/>
  <c r="X1337" i="5" s="1"/>
  <c r="AF1417" i="5"/>
  <c r="AF1458" i="5" s="1"/>
  <c r="AI1459" i="5" s="1"/>
  <c r="V1337" i="5"/>
  <c r="Y1364" i="5"/>
  <c r="D1356" i="5"/>
  <c r="D1347" i="5"/>
  <c r="F1340" i="5"/>
  <c r="F1337" i="5" s="1"/>
  <c r="R1355" i="5"/>
  <c r="Q1339" i="5"/>
  <c r="AC1338" i="5"/>
  <c r="T1339" i="5"/>
  <c r="H1348" i="5"/>
  <c r="E1340" i="5"/>
  <c r="P1339" i="5"/>
  <c r="AI1347" i="5"/>
  <c r="P1380" i="5"/>
  <c r="P1417" i="5"/>
  <c r="P1418" i="5" s="1"/>
  <c r="S1380" i="5"/>
  <c r="Q1380" i="5"/>
  <c r="AC1339" i="5"/>
  <c r="P1347" i="5"/>
  <c r="R1340" i="5"/>
  <c r="AC1418" i="5"/>
  <c r="F1459" i="5"/>
  <c r="V1397" i="5"/>
  <c r="G1459" i="5" l="1"/>
  <c r="T1434" i="5"/>
  <c r="T1474" i="5" s="1"/>
  <c r="V1475" i="5" s="1"/>
  <c r="N1337" i="5"/>
  <c r="U1397" i="5"/>
  <c r="W1397" i="5"/>
  <c r="Z1356" i="5"/>
  <c r="Z1354" i="5" s="1"/>
  <c r="R1364" i="5"/>
  <c r="U1357" i="5"/>
  <c r="E1459" i="5"/>
  <c r="O1364" i="5"/>
  <c r="O1337" i="5"/>
  <c r="L1336" i="5" s="1"/>
  <c r="AB1337" i="5"/>
  <c r="AE1418" i="5"/>
  <c r="H1337" i="5"/>
  <c r="AB1418" i="5"/>
  <c r="AB1458" i="5"/>
  <c r="AE1459" i="5" s="1"/>
  <c r="AI1337" i="5"/>
  <c r="X1348" i="5"/>
  <c r="AG1356" i="5"/>
  <c r="AB1357" i="5"/>
  <c r="AF1364" i="5"/>
  <c r="V1364" i="5"/>
  <c r="O1354" i="5"/>
  <c r="R1337" i="5"/>
  <c r="Q1364" i="5"/>
  <c r="AA1459" i="5"/>
  <c r="X1459" i="5"/>
  <c r="Y1418" i="5"/>
  <c r="Z1459" i="5"/>
  <c r="X1418" i="5"/>
  <c r="Z1418" i="5"/>
  <c r="AA1418" i="5"/>
  <c r="AC1356" i="5"/>
  <c r="X1357" i="5"/>
  <c r="AB1435" i="5"/>
  <c r="AE1435" i="5"/>
  <c r="I1459" i="5"/>
  <c r="K1459" i="5"/>
  <c r="J1459" i="5"/>
  <c r="U1418" i="5"/>
  <c r="L1348" i="5"/>
  <c r="T1337" i="5"/>
  <c r="T1336" i="5" s="1"/>
  <c r="AF1459" i="5"/>
  <c r="P1337" i="5"/>
  <c r="AE1337" i="5"/>
  <c r="G1435" i="5"/>
  <c r="AH1337" i="5"/>
  <c r="AH1355" i="5"/>
  <c r="U1356" i="5"/>
  <c r="AH1397" i="5"/>
  <c r="E1337" i="5"/>
  <c r="S1364" i="5"/>
  <c r="Y1357" i="5"/>
  <c r="AD1356" i="5"/>
  <c r="AI1397" i="5"/>
  <c r="T1356" i="5"/>
  <c r="T1354" i="5" s="1"/>
  <c r="AF1474" i="5"/>
  <c r="AI1475" i="5" s="1"/>
  <c r="N1397" i="5"/>
  <c r="I1364" i="5"/>
  <c r="S1356" i="5"/>
  <c r="H1364" i="5"/>
  <c r="I1337" i="5"/>
  <c r="H1336" i="5" s="1"/>
  <c r="N1357" i="5"/>
  <c r="N1354" i="5" s="1"/>
  <c r="J1356" i="5"/>
  <c r="D1364" i="5"/>
  <c r="M1397" i="5"/>
  <c r="AG1354" i="5"/>
  <c r="V1354" i="5"/>
  <c r="AA1435" i="5"/>
  <c r="X1355" i="5"/>
  <c r="X1435" i="5"/>
  <c r="X1474" i="5"/>
  <c r="Y1475" i="5" s="1"/>
  <c r="Z1435" i="5"/>
  <c r="D1337" i="5"/>
  <c r="J1364" i="5"/>
  <c r="AI1355" i="5"/>
  <c r="I1357" i="5"/>
  <c r="I1354" i="5" s="1"/>
  <c r="H1434" i="5"/>
  <c r="I1435" i="5" s="1"/>
  <c r="I1397" i="5"/>
  <c r="R1397" i="5"/>
  <c r="AF1355" i="5"/>
  <c r="AF1354" i="5" s="1"/>
  <c r="H1397" i="5"/>
  <c r="G1364" i="5"/>
  <c r="R1356" i="5"/>
  <c r="P1397" i="5"/>
  <c r="P1434" i="5"/>
  <c r="P1474" i="5" s="1"/>
  <c r="P1475" i="5" s="1"/>
  <c r="Q1397" i="5"/>
  <c r="J1397" i="5"/>
  <c r="D1348" i="5"/>
  <c r="AB1356" i="5"/>
  <c r="W1357" i="5"/>
  <c r="O1459" i="5"/>
  <c r="D1474" i="5"/>
  <c r="D1475" i="5" s="1"/>
  <c r="O1397" i="5"/>
  <c r="AG1459" i="5"/>
  <c r="AI1364" i="5"/>
  <c r="AB1355" i="5"/>
  <c r="AI1418" i="5"/>
  <c r="AF1418" i="5"/>
  <c r="AF1348" i="5"/>
  <c r="AH1418" i="5"/>
  <c r="P1348" i="5"/>
  <c r="L1434" i="5"/>
  <c r="O1435" i="5" s="1"/>
  <c r="AH1459" i="5"/>
  <c r="E1357" i="5"/>
  <c r="E1354" i="5" s="1"/>
  <c r="M1355" i="5"/>
  <c r="T1364" i="5"/>
  <c r="AE1356" i="5"/>
  <c r="T1348" i="5"/>
  <c r="AC1355" i="5"/>
  <c r="J1357" i="5"/>
  <c r="L1357" i="5"/>
  <c r="L1354" i="5" s="1"/>
  <c r="F1357" i="5"/>
  <c r="AC1435" i="5"/>
  <c r="T1418" i="5"/>
  <c r="W1418" i="5"/>
  <c r="AB1474" i="5"/>
  <c r="AE1475" i="5" s="1"/>
  <c r="AH1356" i="5"/>
  <c r="T1459" i="5"/>
  <c r="P1354" i="5"/>
  <c r="AC1357" i="5"/>
  <c r="V1418" i="5"/>
  <c r="V1459" i="5"/>
  <c r="W1364" i="5"/>
  <c r="U1459" i="5"/>
  <c r="S1357" i="5"/>
  <c r="X1356" i="5"/>
  <c r="D1357" i="5"/>
  <c r="D1354" i="5" s="1"/>
  <c r="U1355" i="5"/>
  <c r="M1356" i="5"/>
  <c r="AH1357" i="5"/>
  <c r="AD1364" i="5"/>
  <c r="AB1364" i="5"/>
  <c r="W1355" i="5"/>
  <c r="L1459" i="5"/>
  <c r="AC1364" i="5"/>
  <c r="AG1418" i="5"/>
  <c r="W1356" i="5"/>
  <c r="H1357" i="5"/>
  <c r="G1354" i="5"/>
  <c r="AD1355" i="5"/>
  <c r="R1357" i="5"/>
  <c r="E1364" i="5"/>
  <c r="L1364" i="5"/>
  <c r="AA1355" i="5"/>
  <c r="AA1354" i="5" s="1"/>
  <c r="F1355" i="5"/>
  <c r="H1356" i="5"/>
  <c r="AI1357" i="5"/>
  <c r="X1365" i="5"/>
  <c r="Q1356" i="5"/>
  <c r="Q1354" i="5" s="1"/>
  <c r="K1357" i="5"/>
  <c r="K1354" i="5" s="1"/>
  <c r="AE1355" i="5"/>
  <c r="X1336" i="5"/>
  <c r="Q1337" i="5"/>
  <c r="AF1397" i="5"/>
  <c r="AF1435" i="5"/>
  <c r="Y1355" i="5"/>
  <c r="M1459" i="5"/>
  <c r="D1435" i="5"/>
  <c r="AH1435" i="5"/>
  <c r="F1435" i="5"/>
  <c r="AG1435" i="5"/>
  <c r="AM1397" i="5"/>
  <c r="AG1397" i="5"/>
  <c r="AC1337" i="5"/>
  <c r="AM1425" i="5"/>
  <c r="Q1418" i="5"/>
  <c r="R1418" i="5"/>
  <c r="P1458" i="5"/>
  <c r="S1418" i="5"/>
  <c r="V1435" i="5" l="1"/>
  <c r="AD1354" i="5"/>
  <c r="AM1463" i="5"/>
  <c r="J1354" i="5"/>
  <c r="U1435" i="5"/>
  <c r="W1475" i="5"/>
  <c r="U1475" i="5"/>
  <c r="T1435" i="5"/>
  <c r="W1435" i="5"/>
  <c r="T1475" i="5"/>
  <c r="AC1459" i="5"/>
  <c r="L1365" i="5"/>
  <c r="AB1459" i="5"/>
  <c r="AD1459" i="5"/>
  <c r="AF1365" i="5"/>
  <c r="AF1336" i="5"/>
  <c r="P1365" i="5"/>
  <c r="H1354" i="5"/>
  <c r="S1435" i="5"/>
  <c r="P1336" i="5"/>
  <c r="R1475" i="5"/>
  <c r="P1435" i="5"/>
  <c r="R1435" i="5"/>
  <c r="H1474" i="5"/>
  <c r="J1475" i="5" s="1"/>
  <c r="S1354" i="5"/>
  <c r="S1475" i="5"/>
  <c r="J1435" i="5"/>
  <c r="Q1475" i="5"/>
  <c r="K1435" i="5"/>
  <c r="Q1435" i="5"/>
  <c r="H1435" i="5"/>
  <c r="X1354" i="5"/>
  <c r="AB1336" i="5"/>
  <c r="D1336" i="5"/>
  <c r="D1365" i="5"/>
  <c r="AG1475" i="5"/>
  <c r="Y1354" i="5"/>
  <c r="AH1475" i="5"/>
  <c r="AF1475" i="5"/>
  <c r="U1354" i="5"/>
  <c r="AB1354" i="5"/>
  <c r="Z1475" i="5"/>
  <c r="X1475" i="5"/>
  <c r="AC1354" i="5"/>
  <c r="H1365" i="5"/>
  <c r="M1435" i="5"/>
  <c r="AC1475" i="5"/>
  <c r="M1354" i="5"/>
  <c r="L1353" i="5" s="1"/>
  <c r="G1475" i="5"/>
  <c r="AI1354" i="5"/>
  <c r="F1354" i="5"/>
  <c r="D1353" i="5" s="1"/>
  <c r="T1365" i="5"/>
  <c r="AA1475" i="5"/>
  <c r="R1354" i="5"/>
  <c r="F1475" i="5"/>
  <c r="AM1345" i="5"/>
  <c r="AE1354" i="5"/>
  <c r="E1475" i="5"/>
  <c r="AH1354" i="5"/>
  <c r="N1435" i="5"/>
  <c r="AM1435" i="5"/>
  <c r="L1435" i="5"/>
  <c r="L1474" i="5"/>
  <c r="L1475" i="5" s="1"/>
  <c r="AB1365" i="5"/>
  <c r="W1354" i="5"/>
  <c r="AB1475" i="5"/>
  <c r="AD1475" i="5"/>
  <c r="R1459" i="5"/>
  <c r="P1459" i="5"/>
  <c r="S1459" i="5"/>
  <c r="Q1459" i="5"/>
  <c r="H1353" i="5" l="1"/>
  <c r="X1353" i="5"/>
  <c r="K1475" i="5"/>
  <c r="H1475" i="5"/>
  <c r="I1475" i="5"/>
  <c r="P1353" i="5"/>
  <c r="AM1344" i="5"/>
  <c r="T1353" i="5"/>
  <c r="AB1353" i="5"/>
  <c r="AF1353" i="5"/>
  <c r="AM1340" i="5"/>
  <c r="N1475" i="5"/>
  <c r="O1475" i="5"/>
  <c r="M1475" i="5"/>
  <c r="AM1447" i="5"/>
  <c r="AM1341" i="5" l="1"/>
  <c r="AM1342" i="5" s="1"/>
  <c r="AM1346" i="5" s="1"/>
  <c r="AM1347" i="5" s="1"/>
  <c r="AF1377" i="5" s="1"/>
  <c r="AF1378" i="5" s="1"/>
  <c r="AH1376" i="5" s="1"/>
  <c r="X1377" i="5" l="1"/>
  <c r="Y1378" i="5" s="1"/>
  <c r="F1375" i="5" s="1"/>
  <c r="AF1383" i="5"/>
  <c r="H1377" i="5"/>
  <c r="K1378" i="5" s="1"/>
  <c r="AG1374" i="5" s="1"/>
  <c r="AM1356" i="5"/>
  <c r="AM1357" i="5" s="1"/>
  <c r="AB1394" i="5" s="1"/>
  <c r="AC1395" i="5" s="1"/>
  <c r="V1391" i="5" s="1"/>
  <c r="V1374" i="5"/>
  <c r="M1375" i="5"/>
  <c r="D1377" i="5"/>
  <c r="F1378" i="5" s="1"/>
  <c r="H1376" i="5" s="1"/>
  <c r="AG1378" i="5"/>
  <c r="N1375" i="5" s="1"/>
  <c r="AB1377" i="5"/>
  <c r="AE1378" i="5" s="1"/>
  <c r="U1374" i="5" s="1"/>
  <c r="L1377" i="5"/>
  <c r="O1378" i="5" s="1"/>
  <c r="E1374" i="5" s="1"/>
  <c r="AF1415" i="5"/>
  <c r="AH1416" i="5" s="1"/>
  <c r="P1377" i="5"/>
  <c r="P1378" i="5" s="1"/>
  <c r="F1374" i="5" s="1"/>
  <c r="AH1378" i="5"/>
  <c r="O1375" i="5" s="1"/>
  <c r="T1377" i="5"/>
  <c r="T1378" i="5" s="1"/>
  <c r="T1383" i="5" s="1"/>
  <c r="AI1378" i="5"/>
  <c r="AI1383" i="5" s="1"/>
  <c r="N1378" i="5" l="1"/>
  <c r="D1374" i="5" s="1"/>
  <c r="L1378" i="5"/>
  <c r="Y1375" i="5" s="1"/>
  <c r="I1378" i="5"/>
  <c r="K1376" i="5" s="1"/>
  <c r="T1394" i="5"/>
  <c r="U1395" i="5" s="1"/>
  <c r="AF1392" i="5" s="1"/>
  <c r="D1394" i="5"/>
  <c r="G1395" i="5" s="1"/>
  <c r="R1392" i="5" s="1"/>
  <c r="D1415" i="5"/>
  <c r="F1416" i="5" s="1"/>
  <c r="Z1378" i="5"/>
  <c r="P1374" i="5" s="1"/>
  <c r="X1378" i="5"/>
  <c r="N1374" i="5" s="1"/>
  <c r="X1415" i="5"/>
  <c r="AA1416" i="5" s="1"/>
  <c r="X1394" i="5"/>
  <c r="Z1395" i="5" s="1"/>
  <c r="Z1400" i="5" s="1"/>
  <c r="AB1432" i="5"/>
  <c r="AD1433" i="5" s="1"/>
  <c r="M1376" i="5"/>
  <c r="P1394" i="5"/>
  <c r="P1395" i="5" s="1"/>
  <c r="AA1392" i="5" s="1"/>
  <c r="AB1395" i="5"/>
  <c r="G1392" i="5" s="1"/>
  <c r="AD1395" i="5"/>
  <c r="W1391" i="5" s="1"/>
  <c r="H1394" i="5"/>
  <c r="K1395" i="5" s="1"/>
  <c r="K1400" i="5" s="1"/>
  <c r="AF1394" i="5"/>
  <c r="AF1432" i="5" s="1"/>
  <c r="AI1433" i="5" s="1"/>
  <c r="W1378" i="5"/>
  <c r="D1375" i="5" s="1"/>
  <c r="AB1374" i="5"/>
  <c r="AE1395" i="5"/>
  <c r="AE1400" i="5" s="1"/>
  <c r="V1378" i="5"/>
  <c r="AI1375" i="5" s="1"/>
  <c r="L1394" i="5"/>
  <c r="L1395" i="5" s="1"/>
  <c r="E1391" i="5" s="1"/>
  <c r="P1375" i="5"/>
  <c r="AF1453" i="5"/>
  <c r="AG1454" i="5" s="1"/>
  <c r="S1375" i="5"/>
  <c r="H1378" i="5"/>
  <c r="AD1374" i="5" s="1"/>
  <c r="AI1416" i="5"/>
  <c r="AG1416" i="5"/>
  <c r="AC1400" i="5"/>
  <c r="E1378" i="5"/>
  <c r="R1375" i="5" s="1"/>
  <c r="Y1374" i="5"/>
  <c r="J1378" i="5"/>
  <c r="W1375" i="5" s="1"/>
  <c r="F1383" i="5"/>
  <c r="AF1416" i="5"/>
  <c r="D1378" i="5"/>
  <c r="Q1375" i="5" s="1"/>
  <c r="H1415" i="5"/>
  <c r="H1453" i="5" s="1"/>
  <c r="K1454" i="5" s="1"/>
  <c r="G1378" i="5"/>
  <c r="I1376" i="5" s="1"/>
  <c r="K1383" i="5"/>
  <c r="X1375" i="5"/>
  <c r="O1383" i="5"/>
  <c r="Q1376" i="5"/>
  <c r="AG1375" i="5"/>
  <c r="U1378" i="5"/>
  <c r="W1376" i="5" s="1"/>
  <c r="L1415" i="5"/>
  <c r="N1416" i="5" s="1"/>
  <c r="AB1375" i="5"/>
  <c r="J1374" i="5"/>
  <c r="T1415" i="5"/>
  <c r="V1416" i="5" s="1"/>
  <c r="M1378" i="5"/>
  <c r="Z1375" i="5" s="1"/>
  <c r="R1378" i="5"/>
  <c r="AE1375" i="5" s="1"/>
  <c r="AI1376" i="5"/>
  <c r="V1376" i="5"/>
  <c r="AI1393" i="5"/>
  <c r="W1374" i="5"/>
  <c r="AG1383" i="5"/>
  <c r="X1374" i="5"/>
  <c r="AM1385" i="5"/>
  <c r="O1374" i="5"/>
  <c r="P1415" i="5"/>
  <c r="P1416" i="5" s="1"/>
  <c r="AH1383" i="5"/>
  <c r="Y1383" i="5"/>
  <c r="AD1378" i="5"/>
  <c r="K1375" i="5" s="1"/>
  <c r="AB1415" i="5"/>
  <c r="AB1416" i="5" s="1"/>
  <c r="AB1378" i="5"/>
  <c r="AD1376" i="5" s="1"/>
  <c r="AC1378" i="5"/>
  <c r="AE1376" i="5" s="1"/>
  <c r="AA1376" i="5"/>
  <c r="AA1378" i="5"/>
  <c r="AA1383" i="5" s="1"/>
  <c r="AE1383" i="5"/>
  <c r="P1383" i="5"/>
  <c r="L1375" i="5"/>
  <c r="D1376" i="5"/>
  <c r="R1376" i="5"/>
  <c r="Q1378" i="5"/>
  <c r="S1376" i="5" s="1"/>
  <c r="S1378" i="5"/>
  <c r="U1376" i="5" s="1"/>
  <c r="H1392" i="5"/>
  <c r="AG1376" i="5"/>
  <c r="E1376" i="5"/>
  <c r="AC1375" i="5"/>
  <c r="L1383" i="5"/>
  <c r="I1383" i="5"/>
  <c r="AE1374" i="5" l="1"/>
  <c r="AE1373" i="5" s="1"/>
  <c r="W1395" i="5"/>
  <c r="AC1393" i="5" s="1"/>
  <c r="M1393" i="5"/>
  <c r="Q1395" i="5"/>
  <c r="Q1400" i="5" s="1"/>
  <c r="AF1391" i="5"/>
  <c r="R1395" i="5"/>
  <c r="AC1392" i="5" s="1"/>
  <c r="F1395" i="5"/>
  <c r="F1400" i="5" s="1"/>
  <c r="D1432" i="5"/>
  <c r="D1470" i="5" s="1"/>
  <c r="F1471" i="5" s="1"/>
  <c r="D1395" i="5"/>
  <c r="AC1391" i="5" s="1"/>
  <c r="P1400" i="5"/>
  <c r="G1400" i="5"/>
  <c r="X1395" i="5"/>
  <c r="Q1391" i="5" s="1"/>
  <c r="V1375" i="5"/>
  <c r="V1373" i="5" s="1"/>
  <c r="X1432" i="5"/>
  <c r="X1433" i="5" s="1"/>
  <c r="N1376" i="5"/>
  <c r="N1373" i="5" s="1"/>
  <c r="S1395" i="5"/>
  <c r="AD1392" i="5" s="1"/>
  <c r="P1432" i="5"/>
  <c r="P1433" i="5" s="1"/>
  <c r="U1375" i="5"/>
  <c r="U1373" i="5" s="1"/>
  <c r="L1374" i="5"/>
  <c r="I1391" i="5"/>
  <c r="X1376" i="5"/>
  <c r="X1373" i="5" s="1"/>
  <c r="V1393" i="5"/>
  <c r="W1416" i="5"/>
  <c r="T1453" i="5"/>
  <c r="T1454" i="5" s="1"/>
  <c r="E1395" i="5"/>
  <c r="E1400" i="5" s="1"/>
  <c r="Z1383" i="5"/>
  <c r="G1375" i="5"/>
  <c r="D1393" i="5"/>
  <c r="U1416" i="5"/>
  <c r="AB1376" i="5"/>
  <c r="AB1373" i="5" s="1"/>
  <c r="AD1400" i="5"/>
  <c r="I1392" i="5"/>
  <c r="T1416" i="5"/>
  <c r="D1373" i="5"/>
  <c r="AA1375" i="5"/>
  <c r="P1376" i="5"/>
  <c r="P1373" i="5" s="1"/>
  <c r="S1391" i="5"/>
  <c r="M1374" i="5"/>
  <c r="M1373" i="5" s="1"/>
  <c r="AA1395" i="5"/>
  <c r="AG1393" i="5" s="1"/>
  <c r="Y1395" i="5"/>
  <c r="AE1393" i="5" s="1"/>
  <c r="E1392" i="5"/>
  <c r="Y1376" i="5"/>
  <c r="Y1373" i="5" s="1"/>
  <c r="W1383" i="5"/>
  <c r="J1376" i="5"/>
  <c r="AF1393" i="5"/>
  <c r="AF1390" i="5" s="1"/>
  <c r="H1383" i="5"/>
  <c r="AH1374" i="5"/>
  <c r="E1416" i="5"/>
  <c r="AB1400" i="5"/>
  <c r="R1374" i="5"/>
  <c r="R1373" i="5" s="1"/>
  <c r="I1375" i="5"/>
  <c r="D1391" i="5"/>
  <c r="H1375" i="5"/>
  <c r="AA1374" i="5"/>
  <c r="R1393" i="5"/>
  <c r="D1453" i="5"/>
  <c r="E1454" i="5" s="1"/>
  <c r="AH1393" i="5"/>
  <c r="M1395" i="5"/>
  <c r="X1392" i="5" s="1"/>
  <c r="G1416" i="5"/>
  <c r="U1391" i="5"/>
  <c r="O1395" i="5"/>
  <c r="O1400" i="5" s="1"/>
  <c r="N1395" i="5"/>
  <c r="T1393" i="5" s="1"/>
  <c r="L1432" i="5"/>
  <c r="M1433" i="5" s="1"/>
  <c r="E1383" i="5"/>
  <c r="L1400" i="5"/>
  <c r="W1392" i="5"/>
  <c r="G1376" i="5"/>
  <c r="D1416" i="5"/>
  <c r="V1383" i="5"/>
  <c r="N1383" i="5"/>
  <c r="T1375" i="5"/>
  <c r="G1383" i="5"/>
  <c r="AC1374" i="5"/>
  <c r="AD1383" i="5"/>
  <c r="AF1376" i="5"/>
  <c r="T1374" i="5"/>
  <c r="J1454" i="5"/>
  <c r="AF1454" i="5"/>
  <c r="J1392" i="5"/>
  <c r="U1400" i="5"/>
  <c r="I1454" i="5"/>
  <c r="T1395" i="5"/>
  <c r="M1391" i="5" s="1"/>
  <c r="V1395" i="5"/>
  <c r="O1391" i="5" s="1"/>
  <c r="I1416" i="5"/>
  <c r="M1416" i="5"/>
  <c r="X1391" i="5"/>
  <c r="H1454" i="5"/>
  <c r="L1453" i="5"/>
  <c r="L1494" i="5" s="1"/>
  <c r="L1495" i="5" s="1"/>
  <c r="E1375" i="5"/>
  <c r="E1373" i="5" s="1"/>
  <c r="H1416" i="5"/>
  <c r="AH1454" i="5"/>
  <c r="AM1423" i="5"/>
  <c r="AA1393" i="5"/>
  <c r="Z1376" i="5"/>
  <c r="H1494" i="5"/>
  <c r="I1495" i="5" s="1"/>
  <c r="J1416" i="5"/>
  <c r="E1393" i="5"/>
  <c r="N1391" i="5"/>
  <c r="T1432" i="5"/>
  <c r="U1433" i="5" s="1"/>
  <c r="J1395" i="5"/>
  <c r="U1392" i="5" s="1"/>
  <c r="X1383" i="5"/>
  <c r="M1383" i="5"/>
  <c r="K1416" i="5"/>
  <c r="AB1433" i="5"/>
  <c r="AE1433" i="5"/>
  <c r="AC1433" i="5"/>
  <c r="AB1470" i="5"/>
  <c r="AD1471" i="5" s="1"/>
  <c r="X1416" i="5"/>
  <c r="X1453" i="5"/>
  <c r="AA1454" i="5" s="1"/>
  <c r="AH1433" i="5"/>
  <c r="Z1416" i="5"/>
  <c r="Y1416" i="5"/>
  <c r="AI1395" i="5"/>
  <c r="I1393" i="5" s="1"/>
  <c r="AG1373" i="5"/>
  <c r="P1453" i="5"/>
  <c r="R1454" i="5" s="1"/>
  <c r="AC1383" i="5"/>
  <c r="O1416" i="5"/>
  <c r="AF1470" i="5"/>
  <c r="AF1471" i="5" s="1"/>
  <c r="AM1395" i="5"/>
  <c r="AH1395" i="5"/>
  <c r="H1393" i="5" s="1"/>
  <c r="AF1374" i="5"/>
  <c r="AF1494" i="5"/>
  <c r="AH1495" i="5" s="1"/>
  <c r="I1374" i="5"/>
  <c r="V1392" i="5"/>
  <c r="I1395" i="5"/>
  <c r="AH1391" i="5" s="1"/>
  <c r="S1374" i="5"/>
  <c r="S1373" i="5" s="1"/>
  <c r="R1383" i="5"/>
  <c r="AF1433" i="5"/>
  <c r="H1374" i="5"/>
  <c r="H1432" i="5"/>
  <c r="K1433" i="5" s="1"/>
  <c r="J1375" i="5"/>
  <c r="L1376" i="5"/>
  <c r="AG1433" i="5"/>
  <c r="AF1395" i="5"/>
  <c r="K1392" i="5" s="1"/>
  <c r="Q1393" i="5"/>
  <c r="AI1454" i="5"/>
  <c r="J1383" i="5"/>
  <c r="AG1395" i="5"/>
  <c r="G1393" i="5" s="1"/>
  <c r="H1395" i="5"/>
  <c r="H1400" i="5" s="1"/>
  <c r="AI1374" i="5"/>
  <c r="AI1373" i="5" s="1"/>
  <c r="AF1384" i="5"/>
  <c r="W1373" i="5"/>
  <c r="D1383" i="5"/>
  <c r="O1376" i="5"/>
  <c r="O1373" i="5" s="1"/>
  <c r="S1416" i="5"/>
  <c r="AH1375" i="5"/>
  <c r="K1374" i="5"/>
  <c r="K1373" i="5" s="1"/>
  <c r="F1376" i="5"/>
  <c r="F1373" i="5" s="1"/>
  <c r="Z1374" i="5"/>
  <c r="L1416" i="5"/>
  <c r="U1383" i="5"/>
  <c r="G1374" i="5"/>
  <c r="Q1383" i="5"/>
  <c r="AC1416" i="5"/>
  <c r="Q1416" i="5"/>
  <c r="AC1376" i="5"/>
  <c r="R1416" i="5"/>
  <c r="Q1374" i="5"/>
  <c r="Q1373" i="5" s="1"/>
  <c r="AD1416" i="5"/>
  <c r="AE1416" i="5"/>
  <c r="AB1453" i="5"/>
  <c r="AB1454" i="5" s="1"/>
  <c r="T1376" i="5"/>
  <c r="S1383" i="5"/>
  <c r="AB1383" i="5"/>
  <c r="AF1375" i="5"/>
  <c r="AD1375" i="5"/>
  <c r="AD1373" i="5" s="1"/>
  <c r="AI1392" i="5"/>
  <c r="AH1392" i="5" l="1"/>
  <c r="AH1390" i="5" s="1"/>
  <c r="O1392" i="5"/>
  <c r="AE1391" i="5"/>
  <c r="AA1433" i="5"/>
  <c r="X1393" i="5"/>
  <c r="X1390" i="5" s="1"/>
  <c r="W1400" i="5"/>
  <c r="P1391" i="5"/>
  <c r="J1393" i="5"/>
  <c r="R1400" i="5"/>
  <c r="AC1390" i="5"/>
  <c r="AB1392" i="5"/>
  <c r="W1393" i="5"/>
  <c r="W1390" i="5" s="1"/>
  <c r="J1391" i="5"/>
  <c r="K1391" i="5"/>
  <c r="H1384" i="5"/>
  <c r="D1400" i="5"/>
  <c r="D1401" i="5" s="1"/>
  <c r="Y1433" i="5"/>
  <c r="Z1373" i="5"/>
  <c r="Z1433" i="5"/>
  <c r="V1390" i="5"/>
  <c r="X1470" i="5"/>
  <c r="X1471" i="5" s="1"/>
  <c r="G1433" i="5"/>
  <c r="D1471" i="5"/>
  <c r="G1471" i="5"/>
  <c r="E1471" i="5"/>
  <c r="D1510" i="5"/>
  <c r="F1511" i="5" s="1"/>
  <c r="Q1392" i="5"/>
  <c r="Q1390" i="5" s="1"/>
  <c r="L1393" i="5"/>
  <c r="U1454" i="5"/>
  <c r="D1433" i="5"/>
  <c r="F1433" i="5"/>
  <c r="E1433" i="5"/>
  <c r="X1400" i="5"/>
  <c r="AD1393" i="5"/>
  <c r="P1470" i="5"/>
  <c r="P1471" i="5" s="1"/>
  <c r="R1433" i="5"/>
  <c r="Y1393" i="5"/>
  <c r="L1391" i="5"/>
  <c r="Q1433" i="5"/>
  <c r="S1433" i="5"/>
  <c r="S1400" i="5"/>
  <c r="P1401" i="5" s="1"/>
  <c r="L1373" i="5"/>
  <c r="L1372" i="5" s="1"/>
  <c r="K1393" i="5"/>
  <c r="R1391" i="5"/>
  <c r="R1390" i="5" s="1"/>
  <c r="V1454" i="5"/>
  <c r="AD1391" i="5"/>
  <c r="AA1373" i="5"/>
  <c r="P1392" i="5"/>
  <c r="T1494" i="5"/>
  <c r="W1495" i="5" s="1"/>
  <c r="W1454" i="5"/>
  <c r="AB1401" i="5"/>
  <c r="AA1400" i="5"/>
  <c r="X1384" i="5"/>
  <c r="I1390" i="5"/>
  <c r="D1392" i="5"/>
  <c r="D1390" i="5" s="1"/>
  <c r="Y1400" i="5"/>
  <c r="F1392" i="5"/>
  <c r="T1391" i="5"/>
  <c r="AH1373" i="5"/>
  <c r="Y1391" i="5"/>
  <c r="G1454" i="5"/>
  <c r="J1373" i="5"/>
  <c r="I1373" i="5"/>
  <c r="E1390" i="5"/>
  <c r="H1373" i="5"/>
  <c r="AI1391" i="5"/>
  <c r="AI1390" i="5" s="1"/>
  <c r="G1391" i="5"/>
  <c r="G1390" i="5" s="1"/>
  <c r="Y1392" i="5"/>
  <c r="N1400" i="5"/>
  <c r="P1393" i="5"/>
  <c r="L1384" i="5"/>
  <c r="J1400" i="5"/>
  <c r="G1373" i="5"/>
  <c r="D1372" i="5" s="1"/>
  <c r="AB1391" i="5"/>
  <c r="AH1471" i="5"/>
  <c r="Z1392" i="5"/>
  <c r="U1393" i="5"/>
  <c r="U1390" i="5" s="1"/>
  <c r="T1384" i="5"/>
  <c r="H1391" i="5"/>
  <c r="H1390" i="5" s="1"/>
  <c r="O1433" i="5"/>
  <c r="Z1454" i="5"/>
  <c r="L1470" i="5"/>
  <c r="M1471" i="5" s="1"/>
  <c r="L1433" i="5"/>
  <c r="N1433" i="5"/>
  <c r="AF1510" i="5"/>
  <c r="AI1511" i="5" s="1"/>
  <c r="D1494" i="5"/>
  <c r="E1495" i="5" s="1"/>
  <c r="AI1471" i="5"/>
  <c r="D1454" i="5"/>
  <c r="D1384" i="5"/>
  <c r="AG1471" i="5"/>
  <c r="F1393" i="5"/>
  <c r="AF1400" i="5"/>
  <c r="F1454" i="5"/>
  <c r="L1454" i="5"/>
  <c r="F1391" i="5"/>
  <c r="K1495" i="5"/>
  <c r="T1373" i="5"/>
  <c r="T1372" i="5" s="1"/>
  <c r="T1400" i="5"/>
  <c r="J1495" i="5"/>
  <c r="AB1384" i="5"/>
  <c r="S1393" i="5"/>
  <c r="N1495" i="5"/>
  <c r="AC1373" i="5"/>
  <c r="AB1372" i="5" s="1"/>
  <c r="AE1392" i="5"/>
  <c r="AE1390" i="5" s="1"/>
  <c r="Z1393" i="5"/>
  <c r="H1495" i="5"/>
  <c r="M1495" i="5"/>
  <c r="N1454" i="5"/>
  <c r="O1454" i="5"/>
  <c r="M1400" i="5"/>
  <c r="H1470" i="5"/>
  <c r="J1471" i="5" s="1"/>
  <c r="AF1495" i="5"/>
  <c r="O1495" i="5"/>
  <c r="AG1400" i="5"/>
  <c r="M1454" i="5"/>
  <c r="L1392" i="5"/>
  <c r="I1433" i="5"/>
  <c r="Z1391" i="5"/>
  <c r="AI1495" i="5"/>
  <c r="H1433" i="5"/>
  <c r="AG1495" i="5"/>
  <c r="J1433" i="5"/>
  <c r="P1494" i="5"/>
  <c r="S1495" i="5" s="1"/>
  <c r="AB1510" i="5"/>
  <c r="AE1511" i="5" s="1"/>
  <c r="T1470" i="5"/>
  <c r="T1471" i="5" s="1"/>
  <c r="W1433" i="5"/>
  <c r="S1454" i="5"/>
  <c r="P1454" i="5"/>
  <c r="Q1454" i="5"/>
  <c r="AM1433" i="5"/>
  <c r="V1433" i="5"/>
  <c r="AG1391" i="5"/>
  <c r="T1433" i="5"/>
  <c r="AC1471" i="5"/>
  <c r="AB1471" i="5"/>
  <c r="AE1471" i="5"/>
  <c r="AI1400" i="5"/>
  <c r="AG1392" i="5"/>
  <c r="N1392" i="5"/>
  <c r="V1400" i="5"/>
  <c r="AB1393" i="5"/>
  <c r="X1494" i="5"/>
  <c r="AA1495" i="5" s="1"/>
  <c r="X1454" i="5"/>
  <c r="Y1454" i="5"/>
  <c r="P1372" i="5"/>
  <c r="M1392" i="5"/>
  <c r="M1390" i="5" s="1"/>
  <c r="AH1400" i="5"/>
  <c r="AA1391" i="5"/>
  <c r="AA1390" i="5" s="1"/>
  <c r="AF1373" i="5"/>
  <c r="N1393" i="5"/>
  <c r="AD1454" i="5"/>
  <c r="AM1461" i="5"/>
  <c r="S1392" i="5"/>
  <c r="O1393" i="5"/>
  <c r="O1390" i="5" s="1"/>
  <c r="I1400" i="5"/>
  <c r="T1392" i="5"/>
  <c r="AB1494" i="5"/>
  <c r="P1384" i="5"/>
  <c r="AE1454" i="5"/>
  <c r="AC1454" i="5"/>
  <c r="J1390" i="5" l="1"/>
  <c r="Y1471" i="5"/>
  <c r="D1511" i="5"/>
  <c r="K1390" i="5"/>
  <c r="E1511" i="5"/>
  <c r="G1511" i="5"/>
  <c r="X1372" i="5"/>
  <c r="AA1471" i="5"/>
  <c r="Z1471" i="5"/>
  <c r="X1510" i="5"/>
  <c r="Y1511" i="5" s="1"/>
  <c r="P1510" i="5"/>
  <c r="R1511" i="5" s="1"/>
  <c r="AD1390" i="5"/>
  <c r="R1471" i="5"/>
  <c r="Q1471" i="5"/>
  <c r="S1471" i="5"/>
  <c r="L1390" i="5"/>
  <c r="P1390" i="5"/>
  <c r="T1390" i="5"/>
  <c r="T1389" i="5" s="1"/>
  <c r="Y1390" i="5"/>
  <c r="X1401" i="5"/>
  <c r="H1471" i="5"/>
  <c r="V1495" i="5"/>
  <c r="U1495" i="5"/>
  <c r="T1495" i="5"/>
  <c r="I1471" i="5"/>
  <c r="AF1372" i="5"/>
  <c r="AF1511" i="5"/>
  <c r="AG1511" i="5"/>
  <c r="Z1495" i="5"/>
  <c r="H1372" i="5"/>
  <c r="L1510" i="5"/>
  <c r="O1511" i="5" s="1"/>
  <c r="Y1495" i="5"/>
  <c r="K1471" i="5"/>
  <c r="X1495" i="5"/>
  <c r="H1510" i="5"/>
  <c r="K1511" i="5" s="1"/>
  <c r="AH1511" i="5"/>
  <c r="L1401" i="5"/>
  <c r="O1471" i="5"/>
  <c r="S1390" i="5"/>
  <c r="T1510" i="5"/>
  <c r="U1511" i="5" s="1"/>
  <c r="AM1471" i="5"/>
  <c r="F1495" i="5"/>
  <c r="D1495" i="5"/>
  <c r="H1401" i="5"/>
  <c r="AB1390" i="5"/>
  <c r="L1471" i="5"/>
  <c r="N1471" i="5"/>
  <c r="F1390" i="5"/>
  <c r="D1389" i="5" s="1"/>
  <c r="G1495" i="5"/>
  <c r="U1471" i="5"/>
  <c r="V1471" i="5"/>
  <c r="W1471" i="5"/>
  <c r="T1401" i="5"/>
  <c r="R1495" i="5"/>
  <c r="Q1495" i="5"/>
  <c r="AM1499" i="5"/>
  <c r="P1495" i="5"/>
  <c r="AF1401" i="5"/>
  <c r="Z1390" i="5"/>
  <c r="X1389" i="5" s="1"/>
  <c r="AM1381" i="5"/>
  <c r="AD1511" i="5"/>
  <c r="AB1511" i="5"/>
  <c r="AC1511" i="5"/>
  <c r="AG1390" i="5"/>
  <c r="AF1389" i="5" s="1"/>
  <c r="N1390" i="5"/>
  <c r="AC1495" i="5"/>
  <c r="AD1495" i="5"/>
  <c r="AE1495" i="5"/>
  <c r="AB1495" i="5"/>
  <c r="H1389" i="5" l="1"/>
  <c r="Z1511" i="5"/>
  <c r="X1511" i="5"/>
  <c r="AA1511" i="5"/>
  <c r="AB1389" i="5"/>
  <c r="P1511" i="5"/>
  <c r="Q1511" i="5"/>
  <c r="S1511" i="5"/>
  <c r="L1389" i="5"/>
  <c r="P1389" i="5"/>
  <c r="I1511" i="5"/>
  <c r="AM1380" i="5"/>
  <c r="V1511" i="5"/>
  <c r="W1511" i="5"/>
  <c r="M1511" i="5"/>
  <c r="AM1483" i="5"/>
  <c r="N1511" i="5"/>
  <c r="L1511" i="5"/>
  <c r="T1511" i="5"/>
  <c r="H1511" i="5"/>
  <c r="J1511" i="5"/>
  <c r="AM1376" i="5"/>
  <c r="AM1377" i="5" l="1"/>
  <c r="AM1378" i="5" s="1"/>
  <c r="AM1382" i="5" s="1"/>
  <c r="AM1383" i="5" s="1"/>
  <c r="AB1413" i="5" s="1"/>
  <c r="AE1414" i="5" s="1"/>
  <c r="U1410" i="5" s="1"/>
  <c r="X1413" i="5" l="1"/>
  <c r="Y1414" i="5" s="1"/>
  <c r="F1411" i="5" s="1"/>
  <c r="AE1419" i="5"/>
  <c r="AG1412" i="5"/>
  <c r="AB1451" i="5"/>
  <c r="AB1489" i="5" s="1"/>
  <c r="AE1490" i="5" s="1"/>
  <c r="P1413" i="5"/>
  <c r="Q1414" i="5" s="1"/>
  <c r="S1412" i="5" s="1"/>
  <c r="H1413" i="5"/>
  <c r="H1451" i="5" s="1"/>
  <c r="K1452" i="5" s="1"/>
  <c r="L1411" i="5"/>
  <c r="D1413" i="5"/>
  <c r="D1451" i="5" s="1"/>
  <c r="F1452" i="5" s="1"/>
  <c r="AC1414" i="5"/>
  <c r="S1410" i="5" s="1"/>
  <c r="AF1413" i="5"/>
  <c r="AF1451" i="5" s="1"/>
  <c r="AH1452" i="5" s="1"/>
  <c r="T1413" i="5"/>
  <c r="V1414" i="5" s="1"/>
  <c r="X1412" i="5" s="1"/>
  <c r="AD1414" i="5"/>
  <c r="K1411" i="5" s="1"/>
  <c r="AB1414" i="5"/>
  <c r="AD1412" i="5" s="1"/>
  <c r="AM1392" i="5"/>
  <c r="AM1393" i="5" s="1"/>
  <c r="L1430" i="5" s="1"/>
  <c r="N1431" i="5" s="1"/>
  <c r="T1429" i="5" s="1"/>
  <c r="L1413" i="5"/>
  <c r="M1414" i="5" s="1"/>
  <c r="M1419" i="5" s="1"/>
  <c r="T1451" i="5" l="1"/>
  <c r="V1452" i="5" s="1"/>
  <c r="AB1530" i="5"/>
  <c r="AE1531" i="5" s="1"/>
  <c r="T1414" i="5"/>
  <c r="AG1411" i="5" s="1"/>
  <c r="W1414" i="5"/>
  <c r="D1411" i="5" s="1"/>
  <c r="O1414" i="5"/>
  <c r="E1410" i="5" s="1"/>
  <c r="L1451" i="5"/>
  <c r="N1452" i="5" s="1"/>
  <c r="AB1452" i="5"/>
  <c r="AG1414" i="5"/>
  <c r="N1411" i="5" s="1"/>
  <c r="AD1452" i="5"/>
  <c r="V1419" i="5"/>
  <c r="AB1490" i="5"/>
  <c r="AC1490" i="5"/>
  <c r="AD1490" i="5"/>
  <c r="Z1414" i="5"/>
  <c r="AB1412" i="5" s="1"/>
  <c r="AA1412" i="5"/>
  <c r="X1414" i="5"/>
  <c r="N1410" i="5" s="1"/>
  <c r="AA1414" i="5"/>
  <c r="AA1419" i="5" s="1"/>
  <c r="AC1419" i="5"/>
  <c r="X1451" i="5"/>
  <c r="Z1452" i="5" s="1"/>
  <c r="I1414" i="5"/>
  <c r="V1411" i="5" s="1"/>
  <c r="K1414" i="5"/>
  <c r="K1419" i="5" s="1"/>
  <c r="P1414" i="5"/>
  <c r="R1412" i="5" s="1"/>
  <c r="AD1411" i="5"/>
  <c r="G1410" i="5"/>
  <c r="I1452" i="5"/>
  <c r="Q1419" i="5"/>
  <c r="I1411" i="5"/>
  <c r="R1414" i="5"/>
  <c r="R1419" i="5" s="1"/>
  <c r="H1452" i="5"/>
  <c r="S1414" i="5"/>
  <c r="I1410" i="5" s="1"/>
  <c r="H1489" i="5"/>
  <c r="H1530" i="5" s="1"/>
  <c r="I1531" i="5" s="1"/>
  <c r="P1451" i="5"/>
  <c r="R1452" i="5" s="1"/>
  <c r="J1414" i="5"/>
  <c r="J1419" i="5" s="1"/>
  <c r="AI1452" i="5"/>
  <c r="O1431" i="5"/>
  <c r="H1427" i="5" s="1"/>
  <c r="AI1411" i="5"/>
  <c r="L1410" i="5"/>
  <c r="U1414" i="5"/>
  <c r="W1412" i="5" s="1"/>
  <c r="AI1410" i="5"/>
  <c r="N1414" i="5"/>
  <c r="AA1411" i="5" s="1"/>
  <c r="L1414" i="5"/>
  <c r="AH1410" i="5" s="1"/>
  <c r="O1412" i="5"/>
  <c r="F1414" i="5"/>
  <c r="H1412" i="5" s="1"/>
  <c r="R1410" i="5"/>
  <c r="Z1411" i="5"/>
  <c r="AB1419" i="5"/>
  <c r="AF1452" i="5"/>
  <c r="D1430" i="5"/>
  <c r="F1431" i="5" s="1"/>
  <c r="AE1427" i="5" s="1"/>
  <c r="AB1430" i="5"/>
  <c r="AB1468" i="5" s="1"/>
  <c r="AE1469" i="5" s="1"/>
  <c r="H1414" i="5"/>
  <c r="J1412" i="5" s="1"/>
  <c r="P1430" i="5"/>
  <c r="P1431" i="5" s="1"/>
  <c r="AA1428" i="5" s="1"/>
  <c r="T1430" i="5"/>
  <c r="V1431" i="5" s="1"/>
  <c r="O1427" i="5" s="1"/>
  <c r="L1468" i="5"/>
  <c r="L1506" i="5" s="1"/>
  <c r="N1507" i="5" s="1"/>
  <c r="AI1414" i="5"/>
  <c r="E1412" i="5" s="1"/>
  <c r="L1431" i="5"/>
  <c r="W1428" i="5" s="1"/>
  <c r="G1427" i="5"/>
  <c r="AH1414" i="5"/>
  <c r="D1412" i="5" s="1"/>
  <c r="M1431" i="5"/>
  <c r="F1427" i="5" s="1"/>
  <c r="X1430" i="5"/>
  <c r="AA1431" i="5" s="1"/>
  <c r="AA1436" i="5" s="1"/>
  <c r="AF1414" i="5"/>
  <c r="M1411" i="5" s="1"/>
  <c r="AF1489" i="5"/>
  <c r="AI1490" i="5" s="1"/>
  <c r="J1452" i="5"/>
  <c r="AF1430" i="5"/>
  <c r="AH1431" i="5" s="1"/>
  <c r="AA1427" i="5" s="1"/>
  <c r="AG1452" i="5"/>
  <c r="T1410" i="5"/>
  <c r="G1414" i="5"/>
  <c r="G1419" i="5" s="1"/>
  <c r="AF1412" i="5"/>
  <c r="Y1419" i="5"/>
  <c r="D1452" i="5"/>
  <c r="N1436" i="5"/>
  <c r="AE1452" i="5"/>
  <c r="AC1452" i="5"/>
  <c r="AM1421" i="5"/>
  <c r="Y1428" i="5"/>
  <c r="AD1419" i="5"/>
  <c r="O1410" i="5"/>
  <c r="E1414" i="5"/>
  <c r="R1411" i="5" s="1"/>
  <c r="E1452" i="5"/>
  <c r="D1489" i="5"/>
  <c r="D1490" i="5" s="1"/>
  <c r="D1414" i="5"/>
  <c r="F1412" i="5" s="1"/>
  <c r="H1430" i="5"/>
  <c r="I1431" i="5" s="1"/>
  <c r="I1436" i="5" s="1"/>
  <c r="G1452" i="5"/>
  <c r="AE1412" i="5"/>
  <c r="J1411" i="5"/>
  <c r="AF1530" i="5"/>
  <c r="AI1531" i="5" s="1"/>
  <c r="T1489" i="5" l="1"/>
  <c r="U1490" i="5" s="1"/>
  <c r="T1452" i="5"/>
  <c r="W1452" i="5"/>
  <c r="U1452" i="5"/>
  <c r="AB1411" i="5"/>
  <c r="AB1531" i="5"/>
  <c r="AD1531" i="5"/>
  <c r="AC1531" i="5"/>
  <c r="Q1412" i="5"/>
  <c r="O1419" i="5"/>
  <c r="W1419" i="5"/>
  <c r="M1410" i="5"/>
  <c r="O1452" i="5"/>
  <c r="L1489" i="5"/>
  <c r="N1490" i="5" s="1"/>
  <c r="L1452" i="5"/>
  <c r="Y1412" i="5"/>
  <c r="W1410" i="5"/>
  <c r="M1452" i="5"/>
  <c r="X1489" i="5"/>
  <c r="X1490" i="5" s="1"/>
  <c r="J1410" i="5"/>
  <c r="J1409" i="5" s="1"/>
  <c r="Y1452" i="5"/>
  <c r="V1412" i="5"/>
  <c r="T1419" i="5"/>
  <c r="T1412" i="5"/>
  <c r="X1452" i="5"/>
  <c r="AA1452" i="5"/>
  <c r="AF1411" i="5"/>
  <c r="AG1419" i="5"/>
  <c r="AI1412" i="5"/>
  <c r="AI1409" i="5" s="1"/>
  <c r="AE1410" i="5"/>
  <c r="T1468" i="5"/>
  <c r="U1469" i="5" s="1"/>
  <c r="S1419" i="5"/>
  <c r="U1419" i="5"/>
  <c r="F1410" i="5"/>
  <c r="F1409" i="5" s="1"/>
  <c r="P1419" i="5"/>
  <c r="T1431" i="5"/>
  <c r="AE1428" i="5" s="1"/>
  <c r="M1412" i="5"/>
  <c r="Z1419" i="5"/>
  <c r="K1410" i="5"/>
  <c r="E1411" i="5"/>
  <c r="E1409" i="5" s="1"/>
  <c r="G1411" i="5"/>
  <c r="U1412" i="5"/>
  <c r="X1411" i="5"/>
  <c r="P1410" i="5"/>
  <c r="AG1410" i="5"/>
  <c r="AG1409" i="5" s="1"/>
  <c r="AC1411" i="5"/>
  <c r="AA1410" i="5"/>
  <c r="AH1411" i="5"/>
  <c r="F1436" i="5"/>
  <c r="L1429" i="5"/>
  <c r="G1431" i="5"/>
  <c r="AF1427" i="5" s="1"/>
  <c r="X1419" i="5"/>
  <c r="H1429" i="5"/>
  <c r="K1531" i="5"/>
  <c r="M1428" i="5"/>
  <c r="J1490" i="5"/>
  <c r="E1427" i="5"/>
  <c r="AF1431" i="5"/>
  <c r="Y1427" i="5" s="1"/>
  <c r="R1429" i="5"/>
  <c r="H1531" i="5"/>
  <c r="AH1436" i="5"/>
  <c r="I1490" i="5"/>
  <c r="J1531" i="5"/>
  <c r="AF1468" i="5"/>
  <c r="AI1469" i="5" s="1"/>
  <c r="H1490" i="5"/>
  <c r="AG1431" i="5"/>
  <c r="G1429" i="5" s="1"/>
  <c r="AC1412" i="5"/>
  <c r="G1490" i="5"/>
  <c r="K1490" i="5"/>
  <c r="AI1431" i="5"/>
  <c r="N1428" i="5" s="1"/>
  <c r="L1436" i="5"/>
  <c r="Q1428" i="5"/>
  <c r="D1468" i="5"/>
  <c r="D1506" i="5" s="1"/>
  <c r="D1507" i="5" s="1"/>
  <c r="Q1452" i="5"/>
  <c r="AM1459" i="5"/>
  <c r="P1489" i="5"/>
  <c r="S1490" i="5" s="1"/>
  <c r="S1452" i="5"/>
  <c r="Z1412" i="5"/>
  <c r="AA1409" i="5"/>
  <c r="P1452" i="5"/>
  <c r="P1412" i="5"/>
  <c r="H1411" i="5"/>
  <c r="W1411" i="5"/>
  <c r="Q1410" i="5"/>
  <c r="L1412" i="5"/>
  <c r="L1409" i="5" s="1"/>
  <c r="S1429" i="5"/>
  <c r="D1431" i="5"/>
  <c r="D1436" i="5" s="1"/>
  <c r="V1436" i="5"/>
  <c r="D1410" i="5"/>
  <c r="D1409" i="5" s="1"/>
  <c r="E1431" i="5"/>
  <c r="P1428" i="5" s="1"/>
  <c r="N1419" i="5"/>
  <c r="H1410" i="5"/>
  <c r="K1412" i="5"/>
  <c r="AE1411" i="5"/>
  <c r="I1419" i="5"/>
  <c r="E1419" i="5"/>
  <c r="R1409" i="5"/>
  <c r="O1436" i="5"/>
  <c r="M1436" i="5"/>
  <c r="T1411" i="5"/>
  <c r="AC1410" i="5"/>
  <c r="X1428" i="5"/>
  <c r="U1429" i="5"/>
  <c r="H1419" i="5"/>
  <c r="AD1410" i="5"/>
  <c r="AD1409" i="5" s="1"/>
  <c r="U1411" i="5"/>
  <c r="I1412" i="5"/>
  <c r="I1409" i="5" s="1"/>
  <c r="AF1410" i="5"/>
  <c r="Z1428" i="5"/>
  <c r="X1431" i="5"/>
  <c r="AI1428" i="5" s="1"/>
  <c r="P1468" i="5"/>
  <c r="S1469" i="5" s="1"/>
  <c r="H1468" i="5"/>
  <c r="H1469" i="5" s="1"/>
  <c r="Y1411" i="5"/>
  <c r="AD1469" i="5"/>
  <c r="K1431" i="5"/>
  <c r="D1427" i="5" s="1"/>
  <c r="AE1431" i="5"/>
  <c r="X1427" i="5" s="1"/>
  <c r="AB1469" i="5"/>
  <c r="AH1427" i="5"/>
  <c r="O1429" i="5"/>
  <c r="AC1431" i="5"/>
  <c r="AI1429" i="5" s="1"/>
  <c r="AC1469" i="5"/>
  <c r="J1431" i="5"/>
  <c r="P1429" i="5" s="1"/>
  <c r="AD1431" i="5"/>
  <c r="W1427" i="5" s="1"/>
  <c r="AH1419" i="5"/>
  <c r="L1419" i="5"/>
  <c r="H1431" i="5"/>
  <c r="N1429" i="5" s="1"/>
  <c r="AB1506" i="5"/>
  <c r="AD1507" i="5" s="1"/>
  <c r="O1411" i="5"/>
  <c r="O1409" i="5" s="1"/>
  <c r="T1428" i="5"/>
  <c r="N1412" i="5"/>
  <c r="N1409" i="5" s="1"/>
  <c r="AB1431" i="5"/>
  <c r="AB1436" i="5" s="1"/>
  <c r="S1411" i="5"/>
  <c r="S1409" i="5" s="1"/>
  <c r="AM1431" i="5"/>
  <c r="P1436" i="5"/>
  <c r="F1428" i="5"/>
  <c r="F1419" i="5"/>
  <c r="Q1431" i="5"/>
  <c r="J1427" i="5" s="1"/>
  <c r="Z1431" i="5"/>
  <c r="S1427" i="5" s="1"/>
  <c r="T1427" i="5"/>
  <c r="X1468" i="5"/>
  <c r="Y1469" i="5" s="1"/>
  <c r="AG1429" i="5"/>
  <c r="R1431" i="5"/>
  <c r="X1429" i="5" s="1"/>
  <c r="AB1410" i="5"/>
  <c r="AB1420" i="5"/>
  <c r="Y1431" i="5"/>
  <c r="AE1429" i="5" s="1"/>
  <c r="S1431" i="5"/>
  <c r="Y1429" i="5" s="1"/>
  <c r="I1427" i="5"/>
  <c r="V1429" i="5"/>
  <c r="X1410" i="5"/>
  <c r="L1469" i="5"/>
  <c r="AI1419" i="5"/>
  <c r="M1469" i="5"/>
  <c r="G1412" i="5"/>
  <c r="G1409" i="5" s="1"/>
  <c r="N1469" i="5"/>
  <c r="L1546" i="5"/>
  <c r="O1547" i="5" s="1"/>
  <c r="O1507" i="5"/>
  <c r="M1507" i="5"/>
  <c r="P1411" i="5"/>
  <c r="O1469" i="5"/>
  <c r="AF1490" i="5"/>
  <c r="Y1410" i="5"/>
  <c r="AG1490" i="5"/>
  <c r="L1507" i="5"/>
  <c r="AH1490" i="5"/>
  <c r="AG1428" i="5"/>
  <c r="W1431" i="5"/>
  <c r="W1436" i="5" s="1"/>
  <c r="V1410" i="5"/>
  <c r="AF1419" i="5"/>
  <c r="AH1412" i="5"/>
  <c r="AB1429" i="5"/>
  <c r="U1431" i="5"/>
  <c r="N1427" i="5" s="1"/>
  <c r="D1419" i="5"/>
  <c r="Z1410" i="5"/>
  <c r="Q1411" i="5"/>
  <c r="F1490" i="5"/>
  <c r="E1490" i="5"/>
  <c r="D1530" i="5"/>
  <c r="G1531" i="5" s="1"/>
  <c r="AG1531" i="5"/>
  <c r="AH1531" i="5"/>
  <c r="AF1531" i="5"/>
  <c r="T1530" i="5"/>
  <c r="W1531" i="5" s="1"/>
  <c r="V1490" i="5" l="1"/>
  <c r="T1490" i="5"/>
  <c r="W1490" i="5"/>
  <c r="AB1409" i="5"/>
  <c r="L1490" i="5"/>
  <c r="L1530" i="5"/>
  <c r="L1531" i="5" s="1"/>
  <c r="M1490" i="5"/>
  <c r="O1490" i="5"/>
  <c r="M1409" i="5"/>
  <c r="Z1490" i="5"/>
  <c r="X1530" i="5"/>
  <c r="Y1531" i="5" s="1"/>
  <c r="W1409" i="5"/>
  <c r="Y1490" i="5"/>
  <c r="AA1490" i="5"/>
  <c r="T1436" i="5"/>
  <c r="T1469" i="5"/>
  <c r="W1469" i="5"/>
  <c r="V1409" i="5"/>
  <c r="I1429" i="5"/>
  <c r="T1420" i="5"/>
  <c r="D1546" i="5"/>
  <c r="D1547" i="5" s="1"/>
  <c r="E1469" i="5"/>
  <c r="F1507" i="5"/>
  <c r="AI1436" i="5"/>
  <c r="AE1409" i="5"/>
  <c r="AF1409" i="5"/>
  <c r="AF1469" i="5"/>
  <c r="Z1429" i="5"/>
  <c r="M1427" i="5"/>
  <c r="T1409" i="5"/>
  <c r="AH1409" i="5"/>
  <c r="AE1426" i="5"/>
  <c r="V1469" i="5"/>
  <c r="K1409" i="5"/>
  <c r="T1506" i="5"/>
  <c r="T1546" i="5" s="1"/>
  <c r="V1547" i="5" s="1"/>
  <c r="P1420" i="5"/>
  <c r="X1420" i="5"/>
  <c r="U1409" i="5"/>
  <c r="Q1490" i="5"/>
  <c r="P1409" i="5"/>
  <c r="G1436" i="5"/>
  <c r="M1429" i="5"/>
  <c r="AF1429" i="5"/>
  <c r="R1428" i="5"/>
  <c r="X1409" i="5"/>
  <c r="AH1469" i="5"/>
  <c r="AG1469" i="5"/>
  <c r="P1469" i="5"/>
  <c r="R1469" i="5"/>
  <c r="Q1469" i="5"/>
  <c r="AF1506" i="5"/>
  <c r="AF1507" i="5" s="1"/>
  <c r="Y1426" i="5"/>
  <c r="P1506" i="5"/>
  <c r="S1507" i="5" s="1"/>
  <c r="K1428" i="5"/>
  <c r="P1530" i="5"/>
  <c r="R1531" i="5" s="1"/>
  <c r="P1490" i="5"/>
  <c r="Y1409" i="5"/>
  <c r="F1429" i="5"/>
  <c r="F1426" i="5" s="1"/>
  <c r="V1428" i="5"/>
  <c r="Q1409" i="5"/>
  <c r="H1420" i="5"/>
  <c r="R1490" i="5"/>
  <c r="Q1429" i="5"/>
  <c r="AM1497" i="5"/>
  <c r="L1428" i="5"/>
  <c r="Z1427" i="5"/>
  <c r="K1436" i="5"/>
  <c r="AG1436" i="5"/>
  <c r="J1436" i="5"/>
  <c r="E1428" i="5"/>
  <c r="AB1427" i="5"/>
  <c r="U1428" i="5"/>
  <c r="Z1436" i="5"/>
  <c r="H1409" i="5"/>
  <c r="H1408" i="5" s="1"/>
  <c r="S1436" i="5"/>
  <c r="L1427" i="5"/>
  <c r="AD1427" i="5"/>
  <c r="AD1428" i="5"/>
  <c r="AF1436" i="5"/>
  <c r="AI1427" i="5"/>
  <c r="AI1426" i="5" s="1"/>
  <c r="Y1436" i="5"/>
  <c r="E1436" i="5"/>
  <c r="K1429" i="5"/>
  <c r="L1420" i="5"/>
  <c r="AC1409" i="5"/>
  <c r="L1437" i="5"/>
  <c r="G1507" i="5"/>
  <c r="E1507" i="5"/>
  <c r="F1469" i="5"/>
  <c r="D1469" i="5"/>
  <c r="G1469" i="5"/>
  <c r="AC1427" i="5"/>
  <c r="Q1427" i="5"/>
  <c r="J1429" i="5"/>
  <c r="AC1428" i="5"/>
  <c r="H1436" i="5"/>
  <c r="R1436" i="5"/>
  <c r="X1436" i="5"/>
  <c r="AD1429" i="5"/>
  <c r="AG1427" i="5"/>
  <c r="AG1426" i="5" s="1"/>
  <c r="Z1409" i="5"/>
  <c r="X1426" i="5"/>
  <c r="X1506" i="5"/>
  <c r="Y1507" i="5" s="1"/>
  <c r="Z1469" i="5"/>
  <c r="O1428" i="5"/>
  <c r="O1426" i="5" s="1"/>
  <c r="U1427" i="5"/>
  <c r="E1429" i="5"/>
  <c r="AA1469" i="5"/>
  <c r="D1420" i="5"/>
  <c r="D1429" i="5"/>
  <c r="X1469" i="5"/>
  <c r="T1426" i="5"/>
  <c r="AF1420" i="5"/>
  <c r="N1426" i="5"/>
  <c r="AB1428" i="5"/>
  <c r="Q1436" i="5"/>
  <c r="R1427" i="5"/>
  <c r="I1469" i="5"/>
  <c r="W1429" i="5"/>
  <c r="W1426" i="5" s="1"/>
  <c r="K1469" i="5"/>
  <c r="AC1436" i="5"/>
  <c r="H1506" i="5"/>
  <c r="J1507" i="5" s="1"/>
  <c r="D1428" i="5"/>
  <c r="AB1507" i="5"/>
  <c r="I1428" i="5"/>
  <c r="G1428" i="5"/>
  <c r="G1426" i="5" s="1"/>
  <c r="H1428" i="5"/>
  <c r="H1426" i="5" s="1"/>
  <c r="AH1429" i="5"/>
  <c r="P1427" i="5"/>
  <c r="P1426" i="5" s="1"/>
  <c r="D1531" i="5"/>
  <c r="AH1428" i="5"/>
  <c r="S1428" i="5"/>
  <c r="S1426" i="5" s="1"/>
  <c r="AC1429" i="5"/>
  <c r="AB1546" i="5"/>
  <c r="AD1547" i="5" s="1"/>
  <c r="K1427" i="5"/>
  <c r="J1428" i="5"/>
  <c r="AM1469" i="5"/>
  <c r="V1427" i="5"/>
  <c r="J1469" i="5"/>
  <c r="AC1507" i="5"/>
  <c r="AE1507" i="5"/>
  <c r="AE1436" i="5"/>
  <c r="AD1436" i="5"/>
  <c r="M1547" i="5"/>
  <c r="E1531" i="5"/>
  <c r="L1547" i="5"/>
  <c r="N1547" i="5"/>
  <c r="F1531" i="5"/>
  <c r="AA1429" i="5"/>
  <c r="AA1426" i="5" s="1"/>
  <c r="AF1428" i="5"/>
  <c r="U1436" i="5"/>
  <c r="T1437" i="5" s="1"/>
  <c r="D1408" i="5"/>
  <c r="L1408" i="5"/>
  <c r="U1531" i="5"/>
  <c r="V1531" i="5"/>
  <c r="T1531" i="5"/>
  <c r="N1531" i="5" l="1"/>
  <c r="O1531" i="5"/>
  <c r="M1531" i="5"/>
  <c r="X1531" i="5"/>
  <c r="Z1531" i="5"/>
  <c r="AA1531" i="5"/>
  <c r="F1547" i="5"/>
  <c r="G1547" i="5"/>
  <c r="E1547" i="5"/>
  <c r="T1547" i="5"/>
  <c r="W1547" i="5"/>
  <c r="U1507" i="5"/>
  <c r="I1426" i="5"/>
  <c r="T1408" i="5"/>
  <c r="AF1408" i="5"/>
  <c r="AB1408" i="5"/>
  <c r="Z1426" i="5"/>
  <c r="X1425" i="5" s="1"/>
  <c r="M1426" i="5"/>
  <c r="P1507" i="5"/>
  <c r="V1507" i="5"/>
  <c r="U1547" i="5"/>
  <c r="AM1535" i="5"/>
  <c r="T1507" i="5"/>
  <c r="X1408" i="5"/>
  <c r="W1507" i="5"/>
  <c r="X1437" i="5"/>
  <c r="D1437" i="5"/>
  <c r="AH1507" i="5"/>
  <c r="L1426" i="5"/>
  <c r="AF1437" i="5"/>
  <c r="AG1507" i="5"/>
  <c r="AF1426" i="5"/>
  <c r="AF1546" i="5"/>
  <c r="AI1547" i="5" s="1"/>
  <c r="AI1507" i="5"/>
  <c r="P1408" i="5"/>
  <c r="S1531" i="5"/>
  <c r="R1426" i="5"/>
  <c r="Q1531" i="5"/>
  <c r="AB1426" i="5"/>
  <c r="P1531" i="5"/>
  <c r="Q1426" i="5"/>
  <c r="AB1437" i="5"/>
  <c r="H1437" i="5"/>
  <c r="U1426" i="5"/>
  <c r="I1507" i="5"/>
  <c r="P1546" i="5"/>
  <c r="P1547" i="5" s="1"/>
  <c r="E1426" i="5"/>
  <c r="K1426" i="5"/>
  <c r="P1437" i="5"/>
  <c r="R1507" i="5"/>
  <c r="Q1507" i="5"/>
  <c r="V1426" i="5"/>
  <c r="AC1426" i="5"/>
  <c r="AD1426" i="5"/>
  <c r="H1546" i="5"/>
  <c r="J1547" i="5" s="1"/>
  <c r="K1507" i="5"/>
  <c r="H1507" i="5"/>
  <c r="J1426" i="5"/>
  <c r="AE1547" i="5"/>
  <c r="AC1547" i="5"/>
  <c r="AM1417" i="5"/>
  <c r="AB1547" i="5"/>
  <c r="AH1426" i="5"/>
  <c r="D1426" i="5"/>
  <c r="Z1507" i="5"/>
  <c r="X1546" i="5"/>
  <c r="AA1547" i="5" s="1"/>
  <c r="AM1507" i="5"/>
  <c r="X1507" i="5"/>
  <c r="AA1507" i="5"/>
  <c r="T1425" i="5" l="1"/>
  <c r="L1425" i="5"/>
  <c r="AF1425" i="5"/>
  <c r="AF1547" i="5"/>
  <c r="AG1547" i="5"/>
  <c r="AH1547" i="5"/>
  <c r="AM1416" i="5"/>
  <c r="H1547" i="5"/>
  <c r="I1547" i="5"/>
  <c r="D1425" i="5"/>
  <c r="K1547" i="5"/>
  <c r="P1425" i="5"/>
  <c r="AM1412" i="5"/>
  <c r="AB1425" i="5"/>
  <c r="R1547" i="5"/>
  <c r="Q1547" i="5"/>
  <c r="S1547" i="5"/>
  <c r="Y1547" i="5"/>
  <c r="H1425" i="5"/>
  <c r="AM1519" i="5"/>
  <c r="Z1547" i="5"/>
  <c r="X1547" i="5"/>
  <c r="AM1413" i="5" l="1"/>
  <c r="AM1414" i="5" s="1"/>
  <c r="AM1418" i="5" s="1"/>
  <c r="AM1419" i="5" s="1"/>
  <c r="X1449" i="5" s="1"/>
  <c r="X1487" i="5" s="1"/>
  <c r="Y1488" i="5" s="1"/>
  <c r="AM1428" i="5" l="1"/>
  <c r="AM1429" i="5" s="1"/>
  <c r="L1466" i="5" s="1"/>
  <c r="L1467" i="5" s="1"/>
  <c r="E1463" i="5" s="1"/>
  <c r="L1449" i="5"/>
  <c r="M1450" i="5" s="1"/>
  <c r="Z1447" i="5" s="1"/>
  <c r="AA1450" i="5"/>
  <c r="H1447" i="5" s="1"/>
  <c r="X1488" i="5"/>
  <c r="X1525" i="5"/>
  <c r="Z1526" i="5" s="1"/>
  <c r="AF1449" i="5"/>
  <c r="AF1487" i="5" s="1"/>
  <c r="AF1488" i="5" s="1"/>
  <c r="T1449" i="5"/>
  <c r="W1450" i="5" s="1"/>
  <c r="Y1448" i="5" s="1"/>
  <c r="Z1488" i="5"/>
  <c r="X1450" i="5"/>
  <c r="Z1448" i="5" s="1"/>
  <c r="AA1488" i="5"/>
  <c r="Y1450" i="5"/>
  <c r="AA1448" i="5" s="1"/>
  <c r="Z1450" i="5"/>
  <c r="P1446" i="5" s="1"/>
  <c r="H1449" i="5"/>
  <c r="J1450" i="5" s="1"/>
  <c r="L1448" i="5" s="1"/>
  <c r="P1449" i="5"/>
  <c r="P1487" i="5" s="1"/>
  <c r="P1488" i="5" s="1"/>
  <c r="D1449" i="5"/>
  <c r="D1487" i="5" s="1"/>
  <c r="F1488" i="5" s="1"/>
  <c r="AB1449" i="5"/>
  <c r="AC1450" i="5" s="1"/>
  <c r="S1446" i="5" s="1"/>
  <c r="H1450" i="5" l="1"/>
  <c r="H1455" i="5" s="1"/>
  <c r="Y1455" i="5"/>
  <c r="Q1446" i="5"/>
  <c r="AC1448" i="5"/>
  <c r="AA1455" i="5"/>
  <c r="O1450" i="5"/>
  <c r="AB1447" i="5" s="1"/>
  <c r="G1447" i="5"/>
  <c r="AB1448" i="5"/>
  <c r="O1446" i="5"/>
  <c r="F1447" i="5"/>
  <c r="P1466" i="5"/>
  <c r="S1467" i="5" s="1"/>
  <c r="AD1464" i="5" s="1"/>
  <c r="AB1466" i="5"/>
  <c r="AD1467" i="5" s="1"/>
  <c r="I1464" i="5" s="1"/>
  <c r="M1467" i="5"/>
  <c r="F1463" i="5" s="1"/>
  <c r="L1472" i="5"/>
  <c r="O1467" i="5"/>
  <c r="Z1464" i="5" s="1"/>
  <c r="T1466" i="5"/>
  <c r="V1467" i="5" s="1"/>
  <c r="AB1465" i="5" s="1"/>
  <c r="D1466" i="5"/>
  <c r="G1467" i="5" s="1"/>
  <c r="R1464" i="5" s="1"/>
  <c r="L1504" i="5"/>
  <c r="L1505" i="5" s="1"/>
  <c r="AF1466" i="5"/>
  <c r="AH1467" i="5" s="1"/>
  <c r="H1465" i="5" s="1"/>
  <c r="H1466" i="5"/>
  <c r="K1467" i="5" s="1"/>
  <c r="Q1465" i="5" s="1"/>
  <c r="N1467" i="5"/>
  <c r="T1465" i="5" s="1"/>
  <c r="X1466" i="5"/>
  <c r="Y1467" i="5" s="1"/>
  <c r="AE1465" i="5" s="1"/>
  <c r="W1464" i="5"/>
  <c r="R1465" i="5"/>
  <c r="Z1455" i="5"/>
  <c r="O1448" i="5"/>
  <c r="M1455" i="5"/>
  <c r="AI1446" i="5"/>
  <c r="N1450" i="5"/>
  <c r="P1448" i="5" s="1"/>
  <c r="L1487" i="5"/>
  <c r="L1525" i="5" s="1"/>
  <c r="N1526" i="5" s="1"/>
  <c r="L1450" i="5"/>
  <c r="Y1447" i="5" s="1"/>
  <c r="J1455" i="5"/>
  <c r="W1447" i="5"/>
  <c r="AF1446" i="5"/>
  <c r="AA1526" i="5"/>
  <c r="K1450" i="5"/>
  <c r="K1455" i="5" s="1"/>
  <c r="X1526" i="5"/>
  <c r="AH1450" i="5"/>
  <c r="O1447" i="5" s="1"/>
  <c r="Y1526" i="5"/>
  <c r="I1450" i="5"/>
  <c r="AE1446" i="5" s="1"/>
  <c r="X1566" i="5"/>
  <c r="X1567" i="5" s="1"/>
  <c r="AG1450" i="5"/>
  <c r="AI1448" i="5" s="1"/>
  <c r="AH1488" i="5"/>
  <c r="AI1450" i="5"/>
  <c r="Y1446" i="5" s="1"/>
  <c r="AF1450" i="5"/>
  <c r="AH1448" i="5" s="1"/>
  <c r="AF1525" i="5"/>
  <c r="AF1526" i="5" s="1"/>
  <c r="AI1488" i="5"/>
  <c r="H1487" i="5"/>
  <c r="H1525" i="5" s="1"/>
  <c r="K1526" i="5" s="1"/>
  <c r="D1488" i="5"/>
  <c r="W1455" i="5"/>
  <c r="S1488" i="5"/>
  <c r="AG1488" i="5"/>
  <c r="P1450" i="5"/>
  <c r="F1446" i="5" s="1"/>
  <c r="S1450" i="5"/>
  <c r="I1446" i="5" s="1"/>
  <c r="E1447" i="5"/>
  <c r="X1455" i="5"/>
  <c r="AE1450" i="5"/>
  <c r="L1447" i="5" s="1"/>
  <c r="Q1488" i="5"/>
  <c r="R1488" i="5"/>
  <c r="Q1450" i="5"/>
  <c r="G1446" i="5" s="1"/>
  <c r="AC1455" i="5"/>
  <c r="R1450" i="5"/>
  <c r="T1448" i="5" s="1"/>
  <c r="D1450" i="5"/>
  <c r="F1448" i="5" s="1"/>
  <c r="V1450" i="5"/>
  <c r="L1446" i="5" s="1"/>
  <c r="D1447" i="5"/>
  <c r="AE1448" i="5"/>
  <c r="AD1450" i="5"/>
  <c r="T1446" i="5" s="1"/>
  <c r="AB1450" i="5"/>
  <c r="AB1455" i="5" s="1"/>
  <c r="J1447" i="5"/>
  <c r="AB1487" i="5"/>
  <c r="AD1488" i="5" s="1"/>
  <c r="U1450" i="5"/>
  <c r="AH1447" i="5" s="1"/>
  <c r="G1488" i="5"/>
  <c r="AM1457" i="5"/>
  <c r="E1450" i="5"/>
  <c r="G1448" i="5" s="1"/>
  <c r="T1487" i="5"/>
  <c r="T1488" i="5" s="1"/>
  <c r="G1450" i="5"/>
  <c r="G1455" i="5" s="1"/>
  <c r="T1450" i="5"/>
  <c r="J1446" i="5" s="1"/>
  <c r="D1525" i="5"/>
  <c r="D1526" i="5" s="1"/>
  <c r="F1450" i="5"/>
  <c r="S1447" i="5" s="1"/>
  <c r="N1446" i="5"/>
  <c r="M1446" i="5"/>
  <c r="P1525" i="5"/>
  <c r="S1526" i="5" s="1"/>
  <c r="E1488" i="5"/>
  <c r="E1448" i="5"/>
  <c r="N1505" i="5"/>
  <c r="W1446" i="5" l="1"/>
  <c r="K1472" i="5"/>
  <c r="L1542" i="5"/>
  <c r="L1582" i="5" s="1"/>
  <c r="O1583" i="5" s="1"/>
  <c r="J1448" i="5"/>
  <c r="J1445" i="5" s="1"/>
  <c r="D1463" i="5"/>
  <c r="U1447" i="5"/>
  <c r="AD1446" i="5"/>
  <c r="AC1467" i="5"/>
  <c r="AC1472" i="5" s="1"/>
  <c r="W1463" i="5"/>
  <c r="AB1467" i="5"/>
  <c r="U1463" i="5" s="1"/>
  <c r="Y1472" i="5"/>
  <c r="E1446" i="5"/>
  <c r="E1445" i="5" s="1"/>
  <c r="L1566" i="5"/>
  <c r="O1567" i="5" s="1"/>
  <c r="X1504" i="5"/>
  <c r="Y1505" i="5" s="1"/>
  <c r="X1467" i="5"/>
  <c r="Q1463" i="5" s="1"/>
  <c r="V1464" i="5"/>
  <c r="AE1467" i="5"/>
  <c r="X1463" i="5" s="1"/>
  <c r="Q1448" i="5"/>
  <c r="AH1446" i="5"/>
  <c r="AH1445" i="5" s="1"/>
  <c r="AB1504" i="5"/>
  <c r="AE1505" i="5" s="1"/>
  <c r="AD1472" i="5"/>
  <c r="D1465" i="5"/>
  <c r="U1465" i="5"/>
  <c r="I1467" i="5"/>
  <c r="I1472" i="5" s="1"/>
  <c r="H1504" i="5"/>
  <c r="H1542" i="5" s="1"/>
  <c r="H1582" i="5" s="1"/>
  <c r="J1467" i="5"/>
  <c r="P1465" i="5" s="1"/>
  <c r="O1463" i="5"/>
  <c r="V1472" i="5"/>
  <c r="G1463" i="5"/>
  <c r="H1467" i="5"/>
  <c r="N1465" i="5" s="1"/>
  <c r="L1455" i="5"/>
  <c r="AG1446" i="5"/>
  <c r="X1447" i="5"/>
  <c r="M1465" i="5"/>
  <c r="J1526" i="5"/>
  <c r="P1504" i="5"/>
  <c r="S1505" i="5" s="1"/>
  <c r="L1463" i="5"/>
  <c r="P1467" i="5"/>
  <c r="AA1464" i="5" s="1"/>
  <c r="S1472" i="5"/>
  <c r="AF1504" i="5"/>
  <c r="AG1505" i="5" s="1"/>
  <c r="AA1463" i="5"/>
  <c r="AM1467" i="5"/>
  <c r="G1472" i="5"/>
  <c r="Q1467" i="5"/>
  <c r="Q1472" i="5" s="1"/>
  <c r="AF1467" i="5"/>
  <c r="K1464" i="5" s="1"/>
  <c r="AE1455" i="5"/>
  <c r="AF1463" i="5"/>
  <c r="D1467" i="5"/>
  <c r="J1465" i="5" s="1"/>
  <c r="N1448" i="5"/>
  <c r="O1472" i="5"/>
  <c r="H1463" i="5"/>
  <c r="F1467" i="5"/>
  <c r="AE1463" i="5" s="1"/>
  <c r="T1525" i="5"/>
  <c r="T1526" i="5" s="1"/>
  <c r="Y1445" i="5"/>
  <c r="Y1464" i="5"/>
  <c r="N1472" i="5"/>
  <c r="S1455" i="5"/>
  <c r="Z1467" i="5"/>
  <c r="S1463" i="5" s="1"/>
  <c r="M1464" i="5"/>
  <c r="AA1467" i="5"/>
  <c r="F1464" i="5" s="1"/>
  <c r="E1467" i="5"/>
  <c r="E1472" i="5" s="1"/>
  <c r="R1467" i="5"/>
  <c r="AC1464" i="5" s="1"/>
  <c r="AH1472" i="5"/>
  <c r="R1463" i="5"/>
  <c r="R1462" i="5" s="1"/>
  <c r="O1455" i="5"/>
  <c r="L1488" i="5"/>
  <c r="D1504" i="5"/>
  <c r="E1505" i="5" s="1"/>
  <c r="D1464" i="5"/>
  <c r="AI1467" i="5"/>
  <c r="N1464" i="5" s="1"/>
  <c r="Y1465" i="5"/>
  <c r="X1456" i="5"/>
  <c r="AG1467" i="5"/>
  <c r="AG1472" i="5" s="1"/>
  <c r="X1464" i="5"/>
  <c r="AA1447" i="5"/>
  <c r="K1447" i="5"/>
  <c r="N1455" i="5"/>
  <c r="M1447" i="5"/>
  <c r="D1446" i="5"/>
  <c r="S1465" i="5"/>
  <c r="M1472" i="5"/>
  <c r="T1467" i="5"/>
  <c r="AE1464" i="5" s="1"/>
  <c r="U1467" i="5"/>
  <c r="N1463" i="5" s="1"/>
  <c r="AF1448" i="5"/>
  <c r="T1504" i="5"/>
  <c r="U1505" i="5" s="1"/>
  <c r="W1467" i="5"/>
  <c r="W1472" i="5" s="1"/>
  <c r="AG1464" i="5"/>
  <c r="K1488" i="5"/>
  <c r="O1505" i="5"/>
  <c r="M1505" i="5"/>
  <c r="N1447" i="5"/>
  <c r="AG1455" i="5"/>
  <c r="O1445" i="5"/>
  <c r="AD1455" i="5"/>
  <c r="N1488" i="5"/>
  <c r="H1526" i="5"/>
  <c r="D1448" i="5"/>
  <c r="M1488" i="5"/>
  <c r="H1566" i="5"/>
  <c r="J1567" i="5" s="1"/>
  <c r="AD1447" i="5"/>
  <c r="AH1455" i="5"/>
  <c r="I1455" i="5"/>
  <c r="H1456" i="5" s="1"/>
  <c r="AG1526" i="5"/>
  <c r="I1488" i="5"/>
  <c r="X1446" i="5"/>
  <c r="V1447" i="5"/>
  <c r="AI1526" i="5"/>
  <c r="I1526" i="5"/>
  <c r="L1526" i="5"/>
  <c r="M1526" i="5"/>
  <c r="O1526" i="5"/>
  <c r="O1488" i="5"/>
  <c r="K1448" i="5"/>
  <c r="R1446" i="5"/>
  <c r="AF1566" i="5"/>
  <c r="AG1567" i="5" s="1"/>
  <c r="J1488" i="5"/>
  <c r="AH1526" i="5"/>
  <c r="H1488" i="5"/>
  <c r="AC1447" i="5"/>
  <c r="F1445" i="5"/>
  <c r="AD1448" i="5"/>
  <c r="AF1455" i="5"/>
  <c r="Q1455" i="5"/>
  <c r="V1446" i="5"/>
  <c r="M1448" i="5"/>
  <c r="I1447" i="5"/>
  <c r="AI1455" i="5"/>
  <c r="AC1446" i="5"/>
  <c r="P1447" i="5"/>
  <c r="P1445" i="5" s="1"/>
  <c r="I1448" i="5"/>
  <c r="R1448" i="5"/>
  <c r="AA1567" i="5"/>
  <c r="Z1567" i="5"/>
  <c r="Y1567" i="5"/>
  <c r="T1447" i="5"/>
  <c r="T1445" i="5" s="1"/>
  <c r="P1455" i="5"/>
  <c r="U1446" i="5"/>
  <c r="L1445" i="5"/>
  <c r="AG1448" i="5"/>
  <c r="U1448" i="5"/>
  <c r="R1455" i="5"/>
  <c r="AF1447" i="5"/>
  <c r="G1445" i="5"/>
  <c r="Q1447" i="5"/>
  <c r="S1448" i="5"/>
  <c r="S1445" i="5" s="1"/>
  <c r="Z1446" i="5"/>
  <c r="Z1445" i="5" s="1"/>
  <c r="AB1446" i="5"/>
  <c r="AB1445" i="5" s="1"/>
  <c r="U1488" i="5"/>
  <c r="H1448" i="5"/>
  <c r="D1455" i="5"/>
  <c r="X1448" i="5"/>
  <c r="F1455" i="5"/>
  <c r="AI1447" i="5"/>
  <c r="AI1445" i="5" s="1"/>
  <c r="V1455" i="5"/>
  <c r="W1448" i="5"/>
  <c r="E1526" i="5"/>
  <c r="AE1447" i="5"/>
  <c r="AE1445" i="5" s="1"/>
  <c r="AB1525" i="5"/>
  <c r="AC1526" i="5" s="1"/>
  <c r="AC1488" i="5"/>
  <c r="F1526" i="5"/>
  <c r="AM1495" i="5"/>
  <c r="D1566" i="5"/>
  <c r="D1567" i="5" s="1"/>
  <c r="G1526" i="5"/>
  <c r="AB1488" i="5"/>
  <c r="AE1488" i="5"/>
  <c r="H1446" i="5"/>
  <c r="W1488" i="5"/>
  <c r="U1455" i="5"/>
  <c r="K1446" i="5"/>
  <c r="V1488" i="5"/>
  <c r="AA1446" i="5"/>
  <c r="T1455" i="5"/>
  <c r="R1526" i="5"/>
  <c r="AG1447" i="5"/>
  <c r="P1526" i="5"/>
  <c r="V1448" i="5"/>
  <c r="Q1526" i="5"/>
  <c r="P1566" i="5"/>
  <c r="Q1567" i="5" s="1"/>
  <c r="R1447" i="5"/>
  <c r="E1455" i="5"/>
  <c r="L1543" i="5"/>
  <c r="O1543" i="5"/>
  <c r="L1583" i="5"/>
  <c r="N1543" i="5" l="1"/>
  <c r="L1567" i="5"/>
  <c r="W1445" i="5"/>
  <c r="AI1464" i="5"/>
  <c r="AD1465" i="5"/>
  <c r="X1472" i="5"/>
  <c r="X1505" i="5"/>
  <c r="N1583" i="5"/>
  <c r="M1543" i="5"/>
  <c r="AA1505" i="5"/>
  <c r="M1583" i="5"/>
  <c r="X1542" i="5"/>
  <c r="Z1543" i="5" s="1"/>
  <c r="Z1505" i="5"/>
  <c r="AI1465" i="5"/>
  <c r="H1464" i="5"/>
  <c r="H1462" i="5" s="1"/>
  <c r="M1567" i="5"/>
  <c r="T1464" i="5"/>
  <c r="N1567" i="5"/>
  <c r="V1463" i="5"/>
  <c r="AH1465" i="5"/>
  <c r="AD1505" i="5"/>
  <c r="AB1472" i="5"/>
  <c r="G1464" i="5"/>
  <c r="AB1505" i="5"/>
  <c r="AB1542" i="5"/>
  <c r="AB1582" i="5" s="1"/>
  <c r="AE1583" i="5" s="1"/>
  <c r="AC1505" i="5"/>
  <c r="U1464" i="5"/>
  <c r="U1462" i="5" s="1"/>
  <c r="J1472" i="5"/>
  <c r="Q1445" i="5"/>
  <c r="I1505" i="5"/>
  <c r="AH1463" i="5"/>
  <c r="O1465" i="5"/>
  <c r="AI1463" i="5"/>
  <c r="J1464" i="5"/>
  <c r="I1543" i="5"/>
  <c r="H1505" i="5"/>
  <c r="E1465" i="5"/>
  <c r="H1543" i="5"/>
  <c r="K1505" i="5"/>
  <c r="J1543" i="5"/>
  <c r="K1543" i="5"/>
  <c r="AE1472" i="5"/>
  <c r="J1505" i="5"/>
  <c r="D1462" i="5"/>
  <c r="AG1463" i="5"/>
  <c r="H1472" i="5"/>
  <c r="S1464" i="5"/>
  <c r="S1462" i="5" s="1"/>
  <c r="E1464" i="5"/>
  <c r="P1505" i="5"/>
  <c r="R1505" i="5"/>
  <c r="F1465" i="5"/>
  <c r="F1462" i="5" s="1"/>
  <c r="AF1472" i="5"/>
  <c r="P1464" i="5"/>
  <c r="Q1505" i="5"/>
  <c r="P1542" i="5"/>
  <c r="S1543" i="5" s="1"/>
  <c r="AF1542" i="5"/>
  <c r="AG1543" i="5" s="1"/>
  <c r="AF1505" i="5"/>
  <c r="G1465" i="5"/>
  <c r="Z1463" i="5"/>
  <c r="L1464" i="5"/>
  <c r="O1464" i="5"/>
  <c r="AH1505" i="5"/>
  <c r="AI1505" i="5"/>
  <c r="AC1463" i="5"/>
  <c r="D1472" i="5"/>
  <c r="M1463" i="5"/>
  <c r="M1462" i="5" s="1"/>
  <c r="T1472" i="5"/>
  <c r="AB1456" i="5"/>
  <c r="L1456" i="5"/>
  <c r="P1472" i="5"/>
  <c r="I1463" i="5"/>
  <c r="V1465" i="5"/>
  <c r="D1542" i="5"/>
  <c r="D1582" i="5" s="1"/>
  <c r="D1583" i="5" s="1"/>
  <c r="G1505" i="5"/>
  <c r="V1445" i="5"/>
  <c r="AF1445" i="5"/>
  <c r="F1505" i="5"/>
  <c r="D1505" i="5"/>
  <c r="T1505" i="5"/>
  <c r="W1465" i="5"/>
  <c r="W1462" i="5" s="1"/>
  <c r="M1445" i="5"/>
  <c r="AH1464" i="5"/>
  <c r="V1505" i="5"/>
  <c r="Y1463" i="5"/>
  <c r="Y1462" i="5" s="1"/>
  <c r="L1465" i="5"/>
  <c r="T1566" i="5"/>
  <c r="W1567" i="5" s="1"/>
  <c r="N1445" i="5"/>
  <c r="N1462" i="5"/>
  <c r="AC1465" i="5"/>
  <c r="U1526" i="5"/>
  <c r="AI1472" i="5"/>
  <c r="Q1464" i="5"/>
  <c r="Q1462" i="5" s="1"/>
  <c r="K1465" i="5"/>
  <c r="V1526" i="5"/>
  <c r="J1463" i="5"/>
  <c r="P1463" i="5"/>
  <c r="AG1465" i="5"/>
  <c r="I1465" i="5"/>
  <c r="AD1463" i="5"/>
  <c r="W1526" i="5"/>
  <c r="AE1462" i="5"/>
  <c r="AM1505" i="5"/>
  <c r="AB1464" i="5"/>
  <c r="F1472" i="5"/>
  <c r="AB1463" i="5"/>
  <c r="AH1567" i="5"/>
  <c r="AI1567" i="5"/>
  <c r="I1567" i="5"/>
  <c r="L1473" i="5"/>
  <c r="AF1464" i="5"/>
  <c r="H1567" i="5"/>
  <c r="Z1472" i="5"/>
  <c r="AF1465" i="5"/>
  <c r="AA1465" i="5"/>
  <c r="AA1462" i="5" s="1"/>
  <c r="AF1567" i="5"/>
  <c r="U1472" i="5"/>
  <c r="K1567" i="5"/>
  <c r="AA1445" i="5"/>
  <c r="U1445" i="5"/>
  <c r="R1472" i="5"/>
  <c r="X1465" i="5"/>
  <c r="X1462" i="5" s="1"/>
  <c r="D1445" i="5"/>
  <c r="D1444" i="5" s="1"/>
  <c r="K1463" i="5"/>
  <c r="AC1445" i="5"/>
  <c r="W1505" i="5"/>
  <c r="T1463" i="5"/>
  <c r="AA1472" i="5"/>
  <c r="H1445" i="5"/>
  <c r="T1542" i="5"/>
  <c r="W1543" i="5" s="1"/>
  <c r="AF1456" i="5"/>
  <c r="Z1465" i="5"/>
  <c r="X1445" i="5"/>
  <c r="AD1445" i="5"/>
  <c r="K1445" i="5"/>
  <c r="S1567" i="5"/>
  <c r="R1567" i="5"/>
  <c r="I1445" i="5"/>
  <c r="P1456" i="5"/>
  <c r="P1567" i="5"/>
  <c r="AG1445" i="5"/>
  <c r="D1456" i="5"/>
  <c r="R1445" i="5"/>
  <c r="AM1533" i="5"/>
  <c r="AB1526" i="5"/>
  <c r="T1456" i="5"/>
  <c r="AD1526" i="5"/>
  <c r="AB1566" i="5"/>
  <c r="AE1567" i="5" s="1"/>
  <c r="AE1526" i="5"/>
  <c r="F1567" i="5"/>
  <c r="E1567" i="5"/>
  <c r="G1567" i="5"/>
  <c r="J1583" i="5"/>
  <c r="K1583" i="5"/>
  <c r="I1583" i="5"/>
  <c r="H1583" i="5"/>
  <c r="AE1543" i="5" l="1"/>
  <c r="D1473" i="5"/>
  <c r="AD1462" i="5"/>
  <c r="X1543" i="5"/>
  <c r="X1582" i="5"/>
  <c r="Z1583" i="5" s="1"/>
  <c r="AA1543" i="5"/>
  <c r="Y1543" i="5"/>
  <c r="AF1473" i="5"/>
  <c r="T1462" i="5"/>
  <c r="AI1462" i="5"/>
  <c r="V1462" i="5"/>
  <c r="AB1473" i="5"/>
  <c r="G1462" i="5"/>
  <c r="AC1543" i="5"/>
  <c r="AD1583" i="5"/>
  <c r="AG1462" i="5"/>
  <c r="E1462" i="5"/>
  <c r="P1444" i="5"/>
  <c r="H1473" i="5"/>
  <c r="AC1583" i="5"/>
  <c r="AB1583" i="5"/>
  <c r="AB1543" i="5"/>
  <c r="AD1543" i="5"/>
  <c r="O1462" i="5"/>
  <c r="J1462" i="5"/>
  <c r="AH1462" i="5"/>
  <c r="K1462" i="5"/>
  <c r="P1582" i="5"/>
  <c r="R1583" i="5" s="1"/>
  <c r="P1473" i="5"/>
  <c r="P1462" i="5"/>
  <c r="P1461" i="5" s="1"/>
  <c r="AF1444" i="5"/>
  <c r="X1444" i="5"/>
  <c r="Q1543" i="5"/>
  <c r="R1543" i="5"/>
  <c r="P1543" i="5"/>
  <c r="T1473" i="5"/>
  <c r="Z1462" i="5"/>
  <c r="X1461" i="5" s="1"/>
  <c r="L1462" i="5"/>
  <c r="AH1543" i="5"/>
  <c r="AI1543" i="5"/>
  <c r="AF1582" i="5"/>
  <c r="AG1583" i="5" s="1"/>
  <c r="AF1543" i="5"/>
  <c r="I1462" i="5"/>
  <c r="AC1462" i="5"/>
  <c r="T1444" i="5"/>
  <c r="F1583" i="5"/>
  <c r="T1582" i="5"/>
  <c r="W1583" i="5" s="1"/>
  <c r="E1543" i="5"/>
  <c r="G1583" i="5"/>
  <c r="AF1462" i="5"/>
  <c r="E1583" i="5"/>
  <c r="AM1543" i="5"/>
  <c r="F1543" i="5"/>
  <c r="D1543" i="5"/>
  <c r="AB1462" i="5"/>
  <c r="G1543" i="5"/>
  <c r="U1567" i="5"/>
  <c r="L1444" i="5"/>
  <c r="V1567" i="5"/>
  <c r="T1567" i="5"/>
  <c r="X1473" i="5"/>
  <c r="AB1444" i="5"/>
  <c r="H1444" i="5"/>
  <c r="T1543" i="5"/>
  <c r="U1543" i="5"/>
  <c r="V1543" i="5"/>
  <c r="AB1567" i="5"/>
  <c r="AM1453" i="5"/>
  <c r="AM1571" i="5"/>
  <c r="AD1567" i="5"/>
  <c r="AC1567" i="5"/>
  <c r="AA1583" i="5" l="1"/>
  <c r="Y1583" i="5"/>
  <c r="X1583" i="5"/>
  <c r="AI1583" i="5"/>
  <c r="D1461" i="5"/>
  <c r="T1461" i="5"/>
  <c r="H1461" i="5"/>
  <c r="AF1461" i="5"/>
  <c r="L1461" i="5"/>
  <c r="Q1583" i="5"/>
  <c r="AF1583" i="5"/>
  <c r="AH1583" i="5"/>
  <c r="P1583" i="5"/>
  <c r="S1583" i="5"/>
  <c r="AM1448" i="5"/>
  <c r="U1583" i="5"/>
  <c r="AM1555" i="5"/>
  <c r="T1583" i="5"/>
  <c r="AB1461" i="5"/>
  <c r="V1583" i="5"/>
  <c r="AM1452" i="5"/>
  <c r="AM1449" i="5" l="1"/>
  <c r="AM1450" i="5" s="1"/>
  <c r="AM1454" i="5" s="1"/>
  <c r="AM1455" i="5" s="1"/>
  <c r="X1485" i="5" s="1"/>
  <c r="Y1486" i="5" s="1"/>
  <c r="AM1464" i="5" l="1"/>
  <c r="AM1465" i="5" s="1"/>
  <c r="P1502" i="5" s="1"/>
  <c r="R1503" i="5" s="1"/>
  <c r="AC1500" i="5" s="1"/>
  <c r="T1485" i="5"/>
  <c r="W1486" i="5" s="1"/>
  <c r="M1482" i="5" s="1"/>
  <c r="L1485" i="5"/>
  <c r="N1486" i="5" s="1"/>
  <c r="AA1483" i="5" s="1"/>
  <c r="AB1485" i="5"/>
  <c r="AB1486" i="5" s="1"/>
  <c r="AB1491" i="5" s="1"/>
  <c r="Z1486" i="5"/>
  <c r="P1482" i="5" s="1"/>
  <c r="D1485" i="5"/>
  <c r="D1486" i="5" s="1"/>
  <c r="F1484" i="5" s="1"/>
  <c r="AF1485" i="5"/>
  <c r="AG1486" i="5" s="1"/>
  <c r="N1483" i="5" s="1"/>
  <c r="X1523" i="5"/>
  <c r="AA1524" i="5" s="1"/>
  <c r="AA1486" i="5"/>
  <c r="AC1484" i="5" s="1"/>
  <c r="H1485" i="5"/>
  <c r="I1486" i="5" s="1"/>
  <c r="K1484" i="5" s="1"/>
  <c r="X1486" i="5"/>
  <c r="Z1484" i="5" s="1"/>
  <c r="P1485" i="5"/>
  <c r="R1486" i="5" s="1"/>
  <c r="R1491" i="5" s="1"/>
  <c r="F1483" i="5"/>
  <c r="O1482" i="5"/>
  <c r="AA1484" i="5"/>
  <c r="Y1491" i="5"/>
  <c r="L1523" i="5" l="1"/>
  <c r="N1524" i="5" s="1"/>
  <c r="L1486" i="5"/>
  <c r="N1484" i="5" s="1"/>
  <c r="AC1486" i="5"/>
  <c r="J1483" i="5" s="1"/>
  <c r="M1486" i="5"/>
  <c r="Z1483" i="5" s="1"/>
  <c r="O1486" i="5"/>
  <c r="AB1483" i="5" s="1"/>
  <c r="N1491" i="5"/>
  <c r="D1482" i="5"/>
  <c r="P1484" i="5"/>
  <c r="D1483" i="5"/>
  <c r="T1486" i="5"/>
  <c r="AG1483" i="5" s="1"/>
  <c r="Y1484" i="5"/>
  <c r="H1523" i="5"/>
  <c r="J1524" i="5" s="1"/>
  <c r="D1491" i="5"/>
  <c r="Q1483" i="5"/>
  <c r="D1523" i="5"/>
  <c r="F1524" i="5" s="1"/>
  <c r="E1486" i="5"/>
  <c r="R1483" i="5" s="1"/>
  <c r="W1482" i="5"/>
  <c r="V1483" i="5"/>
  <c r="U1486" i="5"/>
  <c r="AH1483" i="5" s="1"/>
  <c r="I1491" i="5"/>
  <c r="AD1486" i="5"/>
  <c r="T1482" i="5" s="1"/>
  <c r="J1486" i="5"/>
  <c r="W1483" i="5" s="1"/>
  <c r="AE1482" i="5"/>
  <c r="W1491" i="5"/>
  <c r="T1523" i="5"/>
  <c r="T1524" i="5" s="1"/>
  <c r="V1486" i="5"/>
  <c r="L1482" i="5" s="1"/>
  <c r="H1486" i="5"/>
  <c r="J1484" i="5" s="1"/>
  <c r="AB1523" i="5"/>
  <c r="AE1524" i="5" s="1"/>
  <c r="K1486" i="5"/>
  <c r="K1491" i="5" s="1"/>
  <c r="I1483" i="5"/>
  <c r="H1482" i="5"/>
  <c r="AB1484" i="5"/>
  <c r="T1484" i="5"/>
  <c r="R1482" i="5"/>
  <c r="AE1483" i="5"/>
  <c r="AE1486" i="5"/>
  <c r="L1483" i="5" s="1"/>
  <c r="AD1484" i="5"/>
  <c r="X1491" i="5"/>
  <c r="E1483" i="5"/>
  <c r="AG1491" i="5"/>
  <c r="N1482" i="5"/>
  <c r="N1481" i="5" s="1"/>
  <c r="P1486" i="5"/>
  <c r="P1491" i="5" s="1"/>
  <c r="Z1482" i="5"/>
  <c r="AI1486" i="5"/>
  <c r="P1483" i="5" s="1"/>
  <c r="F1486" i="5"/>
  <c r="F1491" i="5" s="1"/>
  <c r="G1486" i="5"/>
  <c r="T1483" i="5" s="1"/>
  <c r="H1483" i="5"/>
  <c r="K1499" i="5"/>
  <c r="Z1491" i="5"/>
  <c r="P1540" i="5"/>
  <c r="P1541" i="5" s="1"/>
  <c r="P1503" i="5"/>
  <c r="V1501" i="5" s="1"/>
  <c r="G1483" i="5"/>
  <c r="D1502" i="5"/>
  <c r="E1503" i="5" s="1"/>
  <c r="P1500" i="5" s="1"/>
  <c r="AB1502" i="5"/>
  <c r="AB1503" i="5" s="1"/>
  <c r="U1499" i="5" s="1"/>
  <c r="S1503" i="5"/>
  <c r="S1508" i="5" s="1"/>
  <c r="X1502" i="5"/>
  <c r="X1503" i="5" s="1"/>
  <c r="Q1499" i="5" s="1"/>
  <c r="X1501" i="5"/>
  <c r="Q1482" i="5"/>
  <c r="Q1503" i="5"/>
  <c r="J1499" i="5" s="1"/>
  <c r="R1508" i="5"/>
  <c r="AA1491" i="5"/>
  <c r="H1502" i="5"/>
  <c r="H1503" i="5" s="1"/>
  <c r="N1501" i="5" s="1"/>
  <c r="AF1502" i="5"/>
  <c r="AI1503" i="5" s="1"/>
  <c r="I1501" i="5" s="1"/>
  <c r="L1502" i="5"/>
  <c r="M1503" i="5" s="1"/>
  <c r="S1501" i="5" s="1"/>
  <c r="T1502" i="5"/>
  <c r="V1503" i="5" s="1"/>
  <c r="V1508" i="5" s="1"/>
  <c r="S1486" i="5"/>
  <c r="AF1483" i="5" s="1"/>
  <c r="X1524" i="5"/>
  <c r="P1523" i="5"/>
  <c r="Q1524" i="5" s="1"/>
  <c r="Q1486" i="5"/>
  <c r="AD1483" i="5" s="1"/>
  <c r="AI1484" i="5"/>
  <c r="X1561" i="5"/>
  <c r="AA1562" i="5" s="1"/>
  <c r="AH1486" i="5"/>
  <c r="AH1491" i="5" s="1"/>
  <c r="Z1524" i="5"/>
  <c r="AF1523" i="5"/>
  <c r="AH1524" i="5" s="1"/>
  <c r="Y1524" i="5"/>
  <c r="AM1493" i="5"/>
  <c r="AF1486" i="5"/>
  <c r="AF1491" i="5" s="1"/>
  <c r="O1484" i="5"/>
  <c r="Y1483" i="5"/>
  <c r="AH1482" i="5"/>
  <c r="L1491" i="5"/>
  <c r="AC1491" i="5" l="1"/>
  <c r="M1524" i="5"/>
  <c r="L1524" i="5"/>
  <c r="L1561" i="5"/>
  <c r="L1602" i="5" s="1"/>
  <c r="O1524" i="5"/>
  <c r="AE1484" i="5"/>
  <c r="AE1481" i="5" s="1"/>
  <c r="S1482" i="5"/>
  <c r="P1481" i="5"/>
  <c r="P1578" i="5"/>
  <c r="P1618" i="5" s="1"/>
  <c r="Q1619" i="5" s="1"/>
  <c r="T1491" i="5"/>
  <c r="Z1481" i="5"/>
  <c r="AI1482" i="5"/>
  <c r="M1491" i="5"/>
  <c r="O1491" i="5"/>
  <c r="J1482" i="5"/>
  <c r="J1481" i="5" s="1"/>
  <c r="S1541" i="5"/>
  <c r="AI1483" i="5"/>
  <c r="R1484" i="5"/>
  <c r="X1484" i="5"/>
  <c r="V1491" i="5"/>
  <c r="Q1541" i="5"/>
  <c r="Q1484" i="5"/>
  <c r="Q1481" i="5" s="1"/>
  <c r="E1482" i="5"/>
  <c r="H1561" i="5"/>
  <c r="K1562" i="5" s="1"/>
  <c r="U1483" i="5"/>
  <c r="P1508" i="5"/>
  <c r="I1524" i="5"/>
  <c r="K1524" i="5"/>
  <c r="H1524" i="5"/>
  <c r="V1484" i="5"/>
  <c r="M1484" i="5"/>
  <c r="AD1491" i="5"/>
  <c r="AG1482" i="5"/>
  <c r="K1483" i="5"/>
  <c r="X1483" i="5"/>
  <c r="AF1484" i="5"/>
  <c r="AD1482" i="5"/>
  <c r="AD1481" i="5" s="1"/>
  <c r="D1524" i="5"/>
  <c r="E1524" i="5"/>
  <c r="D1561" i="5"/>
  <c r="G1562" i="5" s="1"/>
  <c r="G1524" i="5"/>
  <c r="Z1562" i="5"/>
  <c r="L1484" i="5"/>
  <c r="L1481" i="5" s="1"/>
  <c r="J1491" i="5"/>
  <c r="I1484" i="5"/>
  <c r="G1491" i="5"/>
  <c r="AC1482" i="5"/>
  <c r="AF1482" i="5"/>
  <c r="E1491" i="5"/>
  <c r="R1481" i="5"/>
  <c r="G1484" i="5"/>
  <c r="AA1482" i="5"/>
  <c r="AA1481" i="5" s="1"/>
  <c r="AB1524" i="5"/>
  <c r="Q1508" i="5"/>
  <c r="AC1524" i="5"/>
  <c r="U1491" i="5"/>
  <c r="AG1484" i="5"/>
  <c r="AB1500" i="5"/>
  <c r="H1491" i="5"/>
  <c r="W1484" i="5"/>
  <c r="W1481" i="5" s="1"/>
  <c r="W1501" i="5"/>
  <c r="AB1561" i="5"/>
  <c r="AB1562" i="5" s="1"/>
  <c r="AE1491" i="5"/>
  <c r="AI1491" i="5"/>
  <c r="AF1492" i="5" s="1"/>
  <c r="K1482" i="5"/>
  <c r="AD1524" i="5"/>
  <c r="U1482" i="5"/>
  <c r="E1484" i="5"/>
  <c r="AI1508" i="5"/>
  <c r="AG1503" i="5"/>
  <c r="AG1508" i="5" s="1"/>
  <c r="AD1500" i="5"/>
  <c r="AA1503" i="5"/>
  <c r="AA1508" i="5" s="1"/>
  <c r="P1524" i="5"/>
  <c r="P1561" i="5"/>
  <c r="Q1562" i="5" s="1"/>
  <c r="Y1482" i="5"/>
  <c r="Y1481" i="5" s="1"/>
  <c r="L1503" i="5"/>
  <c r="E1499" i="5" s="1"/>
  <c r="Y1503" i="5"/>
  <c r="AE1501" i="5" s="1"/>
  <c r="T1481" i="5"/>
  <c r="O1499" i="5"/>
  <c r="U1524" i="5"/>
  <c r="W1503" i="5"/>
  <c r="AC1501" i="5" s="1"/>
  <c r="X1492" i="5"/>
  <c r="AB1501" i="5"/>
  <c r="T1540" i="5"/>
  <c r="U1541" i="5" s="1"/>
  <c r="AG1500" i="5"/>
  <c r="V1524" i="5"/>
  <c r="W1524" i="5"/>
  <c r="U1503" i="5"/>
  <c r="AA1501" i="5" s="1"/>
  <c r="T1503" i="5"/>
  <c r="Z1501" i="5" s="1"/>
  <c r="T1561" i="5"/>
  <c r="U1562" i="5" s="1"/>
  <c r="X1602" i="5"/>
  <c r="Z1603" i="5" s="1"/>
  <c r="AB1499" i="5"/>
  <c r="R1524" i="5"/>
  <c r="N1500" i="5"/>
  <c r="Y1501" i="5"/>
  <c r="X1562" i="5"/>
  <c r="AF1540" i="5"/>
  <c r="AI1541" i="5" s="1"/>
  <c r="Y1562" i="5"/>
  <c r="AF1503" i="5"/>
  <c r="Y1499" i="5" s="1"/>
  <c r="L1499" i="5"/>
  <c r="AH1503" i="5"/>
  <c r="M1500" i="5" s="1"/>
  <c r="S1524" i="5"/>
  <c r="X1500" i="5"/>
  <c r="F1499" i="5"/>
  <c r="Z1503" i="5"/>
  <c r="S1499" i="5" s="1"/>
  <c r="X1508" i="5"/>
  <c r="X1540" i="5"/>
  <c r="X1578" i="5" s="1"/>
  <c r="AA1579" i="5" s="1"/>
  <c r="N1503" i="5"/>
  <c r="T1501" i="5" s="1"/>
  <c r="L1540" i="5"/>
  <c r="M1541" i="5" s="1"/>
  <c r="O1503" i="5"/>
  <c r="O1508" i="5" s="1"/>
  <c r="AD1501" i="5"/>
  <c r="AI1500" i="5"/>
  <c r="D1484" i="5"/>
  <c r="D1481" i="5" s="1"/>
  <c r="I1482" i="5"/>
  <c r="D1503" i="5"/>
  <c r="D1508" i="5" s="1"/>
  <c r="AD1499" i="5"/>
  <c r="S1491" i="5"/>
  <c r="K1501" i="5"/>
  <c r="I1499" i="5"/>
  <c r="X1482" i="5"/>
  <c r="Q1491" i="5"/>
  <c r="M1483" i="5"/>
  <c r="G1503" i="5"/>
  <c r="R1500" i="5" s="1"/>
  <c r="S1483" i="5"/>
  <c r="S1484" i="5"/>
  <c r="AC1483" i="5"/>
  <c r="O1483" i="5"/>
  <c r="O1481" i="5" s="1"/>
  <c r="G1482" i="5"/>
  <c r="F1503" i="5"/>
  <c r="Q1500" i="5" s="1"/>
  <c r="M1508" i="5"/>
  <c r="E1508" i="5"/>
  <c r="AA1500" i="5"/>
  <c r="AF1524" i="5"/>
  <c r="R1541" i="5"/>
  <c r="AB1482" i="5"/>
  <c r="AB1481" i="5" s="1"/>
  <c r="D1540" i="5"/>
  <c r="E1541" i="5" s="1"/>
  <c r="H1484" i="5"/>
  <c r="H1481" i="5" s="1"/>
  <c r="F1482" i="5"/>
  <c r="F1481" i="5" s="1"/>
  <c r="G1500" i="5"/>
  <c r="AM1503" i="5"/>
  <c r="AH1501" i="5"/>
  <c r="J1503" i="5"/>
  <c r="AI1499" i="5" s="1"/>
  <c r="K1503" i="5"/>
  <c r="D1499" i="5" s="1"/>
  <c r="AB1540" i="5"/>
  <c r="AC1541" i="5" s="1"/>
  <c r="AD1503" i="5"/>
  <c r="W1499" i="5" s="1"/>
  <c r="U1484" i="5"/>
  <c r="AB1508" i="5"/>
  <c r="H1508" i="5"/>
  <c r="I1503" i="5"/>
  <c r="AH1499" i="5" s="1"/>
  <c r="AG1499" i="5"/>
  <c r="AC1503" i="5"/>
  <c r="AC1508" i="5" s="1"/>
  <c r="S1500" i="5"/>
  <c r="H1540" i="5"/>
  <c r="K1541" i="5" s="1"/>
  <c r="AE1503" i="5"/>
  <c r="AE1508" i="5" s="1"/>
  <c r="AG1524" i="5"/>
  <c r="AI1524" i="5"/>
  <c r="AM1531" i="5"/>
  <c r="AF1561" i="5"/>
  <c r="AF1562" i="5" s="1"/>
  <c r="AH1484" i="5"/>
  <c r="AH1481" i="5" s="1"/>
  <c r="V1482" i="5"/>
  <c r="L1562" i="5"/>
  <c r="O1562" i="5"/>
  <c r="N1562" i="5"/>
  <c r="M1562" i="5"/>
  <c r="O1603" i="5"/>
  <c r="M1603" i="5"/>
  <c r="L1603" i="5"/>
  <c r="N1603" i="5"/>
  <c r="R1619" i="5" l="1"/>
  <c r="S1619" i="5"/>
  <c r="Q1579" i="5"/>
  <c r="P1579" i="5"/>
  <c r="S1579" i="5"/>
  <c r="R1579" i="5"/>
  <c r="P1619" i="5"/>
  <c r="X1481" i="5"/>
  <c r="X1480" i="5" s="1"/>
  <c r="E1481" i="5"/>
  <c r="J1562" i="5"/>
  <c r="H1562" i="5"/>
  <c r="I1562" i="5"/>
  <c r="H1602" i="5"/>
  <c r="K1603" i="5" s="1"/>
  <c r="AI1481" i="5"/>
  <c r="L1492" i="5"/>
  <c r="T1492" i="5"/>
  <c r="AB1492" i="5"/>
  <c r="P1509" i="5"/>
  <c r="M1481" i="5"/>
  <c r="L1480" i="5" s="1"/>
  <c r="AF1481" i="5"/>
  <c r="F1562" i="5"/>
  <c r="T1499" i="5"/>
  <c r="K1481" i="5"/>
  <c r="V1481" i="5"/>
  <c r="AG1481" i="5"/>
  <c r="S1498" i="5"/>
  <c r="D1562" i="5"/>
  <c r="G1481" i="5"/>
  <c r="E1562" i="5"/>
  <c r="D1602" i="5"/>
  <c r="E1603" i="5" s="1"/>
  <c r="AG1562" i="5"/>
  <c r="I1481" i="5"/>
  <c r="V1562" i="5"/>
  <c r="T1602" i="5"/>
  <c r="W1603" i="5" s="1"/>
  <c r="T1562" i="5"/>
  <c r="S1562" i="5"/>
  <c r="D1492" i="5"/>
  <c r="Z1499" i="5"/>
  <c r="AG1501" i="5"/>
  <c r="AG1498" i="5" s="1"/>
  <c r="Z1500" i="5"/>
  <c r="L1500" i="5"/>
  <c r="G1501" i="5"/>
  <c r="H1492" i="5"/>
  <c r="AB1602" i="5"/>
  <c r="AE1603" i="5" s="1"/>
  <c r="AC1481" i="5"/>
  <c r="AB1480" i="5" s="1"/>
  <c r="AE1562" i="5"/>
  <c r="AD1562" i="5"/>
  <c r="AC1562" i="5"/>
  <c r="R1499" i="5"/>
  <c r="H1501" i="5"/>
  <c r="D1500" i="5"/>
  <c r="L1578" i="5"/>
  <c r="N1579" i="5" s="1"/>
  <c r="Y1508" i="5"/>
  <c r="P1602" i="5"/>
  <c r="S1603" i="5" s="1"/>
  <c r="Z1508" i="5"/>
  <c r="P1562" i="5"/>
  <c r="AH1500" i="5"/>
  <c r="AH1498" i="5" s="1"/>
  <c r="AH1541" i="5"/>
  <c r="R1562" i="5"/>
  <c r="AA1499" i="5"/>
  <c r="AA1498" i="5" s="1"/>
  <c r="O1541" i="5"/>
  <c r="W1562" i="5"/>
  <c r="AH1508" i="5"/>
  <c r="T1508" i="5"/>
  <c r="U1481" i="5"/>
  <c r="AG1541" i="5"/>
  <c r="AF1501" i="5"/>
  <c r="M1499" i="5"/>
  <c r="AF1541" i="5"/>
  <c r="W1508" i="5"/>
  <c r="E1500" i="5"/>
  <c r="AF1578" i="5"/>
  <c r="AF1618" i="5" s="1"/>
  <c r="AF1619" i="5" s="1"/>
  <c r="AE1500" i="5"/>
  <c r="P1499" i="5"/>
  <c r="T1541" i="5"/>
  <c r="G1499" i="5"/>
  <c r="R1501" i="5"/>
  <c r="V1541" i="5"/>
  <c r="Y1500" i="5"/>
  <c r="Y1498" i="5" s="1"/>
  <c r="W1500" i="5"/>
  <c r="W1498" i="5" s="1"/>
  <c r="T1578" i="5"/>
  <c r="U1579" i="5" s="1"/>
  <c r="N1508" i="5"/>
  <c r="W1541" i="5"/>
  <c r="L1508" i="5"/>
  <c r="AD1498" i="5"/>
  <c r="U1500" i="5"/>
  <c r="P1501" i="5"/>
  <c r="J1508" i="5"/>
  <c r="AM1569" i="5"/>
  <c r="AF1602" i="5"/>
  <c r="AI1603" i="5" s="1"/>
  <c r="F1500" i="5"/>
  <c r="AH1562" i="5"/>
  <c r="V1500" i="5"/>
  <c r="AB1498" i="5"/>
  <c r="Z1579" i="5"/>
  <c r="AF1499" i="5"/>
  <c r="Y1541" i="5"/>
  <c r="Y1603" i="5"/>
  <c r="X1579" i="5"/>
  <c r="F1501" i="5"/>
  <c r="Z1541" i="5"/>
  <c r="O1500" i="5"/>
  <c r="X1603" i="5"/>
  <c r="K1500" i="5"/>
  <c r="K1498" i="5" s="1"/>
  <c r="AC1499" i="5"/>
  <c r="AC1498" i="5" s="1"/>
  <c r="X1618" i="5"/>
  <c r="Z1619" i="5" s="1"/>
  <c r="AF1508" i="5"/>
  <c r="AA1541" i="5"/>
  <c r="G1508" i="5"/>
  <c r="M1501" i="5"/>
  <c r="AA1603" i="5"/>
  <c r="Y1579" i="5"/>
  <c r="X1541" i="5"/>
  <c r="J1501" i="5"/>
  <c r="U1501" i="5"/>
  <c r="I1508" i="5"/>
  <c r="T1500" i="5"/>
  <c r="O1501" i="5"/>
  <c r="H1499" i="5"/>
  <c r="AI1501" i="5"/>
  <c r="AI1498" i="5" s="1"/>
  <c r="U1508" i="5"/>
  <c r="Q1501" i="5"/>
  <c r="Q1498" i="5" s="1"/>
  <c r="V1499" i="5"/>
  <c r="N1499" i="5"/>
  <c r="N1498" i="5" s="1"/>
  <c r="S1481" i="5"/>
  <c r="P1480" i="5" s="1"/>
  <c r="AF1500" i="5"/>
  <c r="K1508" i="5"/>
  <c r="H1500" i="5"/>
  <c r="L1541" i="5"/>
  <c r="P1492" i="5"/>
  <c r="N1541" i="5"/>
  <c r="F1508" i="5"/>
  <c r="F1541" i="5"/>
  <c r="AD1541" i="5"/>
  <c r="AB1578" i="5"/>
  <c r="AC1579" i="5" s="1"/>
  <c r="D1578" i="5"/>
  <c r="D1579" i="5" s="1"/>
  <c r="D1541" i="5"/>
  <c r="AE1499" i="5"/>
  <c r="AE1541" i="5"/>
  <c r="AB1541" i="5"/>
  <c r="L1501" i="5"/>
  <c r="G1541" i="5"/>
  <c r="H1578" i="5"/>
  <c r="H1618" i="5" s="1"/>
  <c r="K1619" i="5" s="1"/>
  <c r="J1541" i="5"/>
  <c r="I1500" i="5"/>
  <c r="I1498" i="5" s="1"/>
  <c r="AD1508" i="5"/>
  <c r="AB1509" i="5" s="1"/>
  <c r="H1541" i="5"/>
  <c r="I1541" i="5"/>
  <c r="AM1541" i="5"/>
  <c r="D1501" i="5"/>
  <c r="J1500" i="5"/>
  <c r="E1501" i="5"/>
  <c r="X1499" i="5"/>
  <c r="X1498" i="5" s="1"/>
  <c r="AI1562" i="5"/>
  <c r="D1480" i="5" l="1"/>
  <c r="J1603" i="5"/>
  <c r="F1603" i="5"/>
  <c r="I1603" i="5"/>
  <c r="H1603" i="5"/>
  <c r="AF1480" i="5"/>
  <c r="M1579" i="5"/>
  <c r="AB1603" i="5"/>
  <c r="AC1603" i="5"/>
  <c r="O1579" i="5"/>
  <c r="AD1603" i="5"/>
  <c r="L1618" i="5"/>
  <c r="N1619" i="5" s="1"/>
  <c r="L1579" i="5"/>
  <c r="T1498" i="5"/>
  <c r="H1480" i="5"/>
  <c r="D1603" i="5"/>
  <c r="G1603" i="5"/>
  <c r="T1480" i="5"/>
  <c r="L1498" i="5"/>
  <c r="J1498" i="5"/>
  <c r="V1603" i="5"/>
  <c r="U1603" i="5"/>
  <c r="G1498" i="5"/>
  <c r="AF1509" i="5"/>
  <c r="T1603" i="5"/>
  <c r="Z1498" i="5"/>
  <c r="X1497" i="5" s="1"/>
  <c r="AM1489" i="5"/>
  <c r="R1603" i="5"/>
  <c r="R1498" i="5"/>
  <c r="Q1603" i="5"/>
  <c r="P1603" i="5"/>
  <c r="AE1579" i="5"/>
  <c r="M1498" i="5"/>
  <c r="F1498" i="5"/>
  <c r="AH1619" i="5"/>
  <c r="AF1579" i="5"/>
  <c r="AH1579" i="5"/>
  <c r="P1498" i="5"/>
  <c r="X1509" i="5"/>
  <c r="AG1619" i="5"/>
  <c r="AI1619" i="5"/>
  <c r="AI1579" i="5"/>
  <c r="AG1579" i="5"/>
  <c r="AF1498" i="5"/>
  <c r="AF1497" i="5" s="1"/>
  <c r="T1509" i="5"/>
  <c r="AM1607" i="5"/>
  <c r="D1509" i="5"/>
  <c r="X1619" i="5"/>
  <c r="T1618" i="5"/>
  <c r="U1619" i="5" s="1"/>
  <c r="D1498" i="5"/>
  <c r="AF1603" i="5"/>
  <c r="AA1619" i="5"/>
  <c r="AH1603" i="5"/>
  <c r="AG1603" i="5"/>
  <c r="Y1619" i="5"/>
  <c r="U1498" i="5"/>
  <c r="T1579" i="5"/>
  <c r="W1579" i="5"/>
  <c r="AE1498" i="5"/>
  <c r="AB1497" i="5" s="1"/>
  <c r="E1498" i="5"/>
  <c r="V1579" i="5"/>
  <c r="H1498" i="5"/>
  <c r="L1509" i="5"/>
  <c r="V1498" i="5"/>
  <c r="E1579" i="5"/>
  <c r="D1618" i="5"/>
  <c r="D1619" i="5" s="1"/>
  <c r="O1498" i="5"/>
  <c r="H1509" i="5"/>
  <c r="AB1618" i="5"/>
  <c r="AE1619" i="5" s="1"/>
  <c r="K1579" i="5"/>
  <c r="AB1579" i="5"/>
  <c r="J1579" i="5"/>
  <c r="H1579" i="5"/>
  <c r="H1619" i="5"/>
  <c r="J1619" i="5"/>
  <c r="I1619" i="5"/>
  <c r="I1579" i="5"/>
  <c r="AD1579" i="5"/>
  <c r="F1579" i="5"/>
  <c r="G1579" i="5"/>
  <c r="AM1579" i="5"/>
  <c r="M1619" i="5"/>
  <c r="O1619" i="5"/>
  <c r="H1497" i="5" l="1"/>
  <c r="L1619" i="5"/>
  <c r="AM1488" i="5"/>
  <c r="P1497" i="5"/>
  <c r="V1619" i="5"/>
  <c r="F1619" i="5"/>
  <c r="T1619" i="5"/>
  <c r="L1497" i="5"/>
  <c r="T1497" i="5"/>
  <c r="D1497" i="5"/>
  <c r="AD1619" i="5"/>
  <c r="W1619" i="5"/>
  <c r="AM1484" i="5"/>
  <c r="E1619" i="5"/>
  <c r="G1619" i="5"/>
  <c r="AB1619" i="5"/>
  <c r="AC1619" i="5"/>
  <c r="AM1591" i="5"/>
  <c r="AM1485" i="5" l="1"/>
  <c r="AM1486" i="5" s="1"/>
  <c r="AM1490" i="5" s="1"/>
  <c r="AM1491" i="5" s="1"/>
  <c r="L1521" i="5" s="1"/>
  <c r="L1522" i="5" s="1"/>
  <c r="N1520" i="5" s="1"/>
  <c r="L1527" i="5" l="1"/>
  <c r="X1521" i="5"/>
  <c r="X1559" i="5" s="1"/>
  <c r="X1560" i="5" s="1"/>
  <c r="Y1519" i="5"/>
  <c r="AH1518" i="5"/>
  <c r="T1521" i="5"/>
  <c r="V1522" i="5" s="1"/>
  <c r="AI1519" i="5" s="1"/>
  <c r="M1522" i="5"/>
  <c r="AI1518" i="5" s="1"/>
  <c r="AF1521" i="5"/>
  <c r="AF1522" i="5" s="1"/>
  <c r="AF1527" i="5" s="1"/>
  <c r="N1522" i="5"/>
  <c r="P1520" i="5" s="1"/>
  <c r="AM1500" i="5"/>
  <c r="AM1501" i="5" s="1"/>
  <c r="L1538" i="5" s="1"/>
  <c r="N1539" i="5" s="1"/>
  <c r="Y1536" i="5" s="1"/>
  <c r="P1521" i="5"/>
  <c r="P1559" i="5" s="1"/>
  <c r="R1560" i="5" s="1"/>
  <c r="AB1521" i="5"/>
  <c r="AC1522" i="5" s="1"/>
  <c r="J1519" i="5" s="1"/>
  <c r="D1521" i="5"/>
  <c r="D1559" i="5" s="1"/>
  <c r="F1560" i="5" s="1"/>
  <c r="O1522" i="5"/>
  <c r="E1518" i="5" s="1"/>
  <c r="L1559" i="5"/>
  <c r="O1560" i="5" s="1"/>
  <c r="H1521" i="5"/>
  <c r="H1559" i="5" s="1"/>
  <c r="H1560" i="5" s="1"/>
  <c r="AB1522" i="5" l="1"/>
  <c r="AD1520" i="5" s="1"/>
  <c r="AE1522" i="5"/>
  <c r="U1518" i="5" s="1"/>
  <c r="AD1522" i="5"/>
  <c r="AF1520" i="5" s="1"/>
  <c r="AB1559" i="5"/>
  <c r="AB1597" i="5" s="1"/>
  <c r="AB1638" i="5" s="1"/>
  <c r="AE1639" i="5" s="1"/>
  <c r="S1518" i="5"/>
  <c r="AF1559" i="5"/>
  <c r="AG1560" i="5" s="1"/>
  <c r="AI1522" i="5"/>
  <c r="AI1527" i="5" s="1"/>
  <c r="Z1519" i="5"/>
  <c r="M1519" i="5"/>
  <c r="O1527" i="5"/>
  <c r="V1527" i="5"/>
  <c r="Z1522" i="5"/>
  <c r="G1519" i="5" s="1"/>
  <c r="R1522" i="5"/>
  <c r="H1518" i="5" s="1"/>
  <c r="AE1520" i="5"/>
  <c r="AC1527" i="5"/>
  <c r="D1597" i="5"/>
  <c r="F1598" i="5" s="1"/>
  <c r="AG1522" i="5"/>
  <c r="AI1520" i="5" s="1"/>
  <c r="AI1517" i="5" s="1"/>
  <c r="J1560" i="5"/>
  <c r="F1522" i="5"/>
  <c r="F1527" i="5" s="1"/>
  <c r="D1522" i="5"/>
  <c r="Z1518" i="5" s="1"/>
  <c r="G1560" i="5"/>
  <c r="E1560" i="5"/>
  <c r="D1560" i="5"/>
  <c r="E1522" i="5"/>
  <c r="E1527" i="5" s="1"/>
  <c r="G1522" i="5"/>
  <c r="G1527" i="5" s="1"/>
  <c r="AH1520" i="5"/>
  <c r="T1559" i="5"/>
  <c r="V1560" i="5" s="1"/>
  <c r="V1518" i="5"/>
  <c r="AH1522" i="5"/>
  <c r="X1518" i="5" s="1"/>
  <c r="Q1520" i="5"/>
  <c r="I1522" i="5"/>
  <c r="K1520" i="5" s="1"/>
  <c r="I1560" i="5"/>
  <c r="L1560" i="5"/>
  <c r="K1522" i="5"/>
  <c r="X1519" i="5" s="1"/>
  <c r="L1539" i="5"/>
  <c r="L1544" i="5" s="1"/>
  <c r="O1539" i="5"/>
  <c r="U1537" i="5" s="1"/>
  <c r="N1560" i="5"/>
  <c r="AF1538" i="5"/>
  <c r="AH1539" i="5" s="1"/>
  <c r="AA1535" i="5" s="1"/>
  <c r="M1560" i="5"/>
  <c r="P1538" i="5"/>
  <c r="P1539" i="5" s="1"/>
  <c r="V1537" i="5" s="1"/>
  <c r="N1544" i="5"/>
  <c r="D1538" i="5"/>
  <c r="G1539" i="5" s="1"/>
  <c r="M1537" i="5" s="1"/>
  <c r="G1535" i="5"/>
  <c r="H1538" i="5"/>
  <c r="K1539" i="5" s="1"/>
  <c r="V1536" i="5" s="1"/>
  <c r="L1597" i="5"/>
  <c r="L1638" i="5" s="1"/>
  <c r="O1639" i="5" s="1"/>
  <c r="M1527" i="5"/>
  <c r="M1539" i="5"/>
  <c r="S1537" i="5" s="1"/>
  <c r="T1538" i="5"/>
  <c r="T1539" i="5" s="1"/>
  <c r="T1544" i="5" s="1"/>
  <c r="O1520" i="5"/>
  <c r="J1522" i="5"/>
  <c r="AF1518" i="5" s="1"/>
  <c r="X1538" i="5"/>
  <c r="AA1539" i="5" s="1"/>
  <c r="F1536" i="5" s="1"/>
  <c r="H1522" i="5"/>
  <c r="U1519" i="5" s="1"/>
  <c r="AB1538" i="5"/>
  <c r="AB1576" i="5" s="1"/>
  <c r="AD1577" i="5" s="1"/>
  <c r="L1576" i="5"/>
  <c r="L1614" i="5" s="1"/>
  <c r="L1654" i="5" s="1"/>
  <c r="N1655" i="5" s="1"/>
  <c r="T1537" i="5"/>
  <c r="H1597" i="5"/>
  <c r="H1638" i="5" s="1"/>
  <c r="AA1522" i="5"/>
  <c r="Q1518" i="5" s="1"/>
  <c r="L1518" i="5"/>
  <c r="U1522" i="5"/>
  <c r="AH1519" i="5" s="1"/>
  <c r="Z1560" i="5"/>
  <c r="X1597" i="5"/>
  <c r="Z1598" i="5" s="1"/>
  <c r="Q1522" i="5"/>
  <c r="S1520" i="5" s="1"/>
  <c r="X1520" i="5"/>
  <c r="AM1529" i="5"/>
  <c r="N1527" i="5"/>
  <c r="Y1560" i="5"/>
  <c r="D1518" i="5"/>
  <c r="P1560" i="5"/>
  <c r="S1522" i="5"/>
  <c r="I1518" i="5" s="1"/>
  <c r="T1522" i="5"/>
  <c r="J1518" i="5" s="1"/>
  <c r="X1522" i="5"/>
  <c r="Z1520" i="5" s="1"/>
  <c r="P1597" i="5"/>
  <c r="S1598" i="5" s="1"/>
  <c r="P1522" i="5"/>
  <c r="R1520" i="5" s="1"/>
  <c r="W1522" i="5"/>
  <c r="Y1520" i="5" s="1"/>
  <c r="Y1522" i="5"/>
  <c r="F1519" i="5" s="1"/>
  <c r="Q1560" i="5"/>
  <c r="AB1519" i="5"/>
  <c r="K1560" i="5"/>
  <c r="AA1560" i="5"/>
  <c r="AA1519" i="5"/>
  <c r="S1560" i="5"/>
  <c r="AG1520" i="5"/>
  <c r="L1519" i="5"/>
  <c r="AD1560" i="5"/>
  <c r="T1518" i="5"/>
  <c r="K1519" i="5"/>
  <c r="AD1527" i="5"/>
  <c r="I1519" i="5"/>
  <c r="AC1560" i="5"/>
  <c r="AE1560" i="5"/>
  <c r="AD1598" i="5"/>
  <c r="AB1598" i="5"/>
  <c r="AC1639" i="5"/>
  <c r="AC1598" i="5"/>
  <c r="R1518" i="5" l="1"/>
  <c r="Y1518" i="5"/>
  <c r="AD1639" i="5"/>
  <c r="AB1639" i="5"/>
  <c r="AB1560" i="5"/>
  <c r="AE1598" i="5"/>
  <c r="AB1527" i="5"/>
  <c r="AE1527" i="5"/>
  <c r="E1520" i="5"/>
  <c r="P1519" i="5"/>
  <c r="AH1560" i="5"/>
  <c r="AF1560" i="5"/>
  <c r="AF1597" i="5"/>
  <c r="AH1598" i="5" s="1"/>
  <c r="AI1560" i="5"/>
  <c r="W1536" i="5"/>
  <c r="I1539" i="5"/>
  <c r="I1544" i="5" s="1"/>
  <c r="H1535" i="5"/>
  <c r="Q1519" i="5"/>
  <c r="Q1517" i="5" s="1"/>
  <c r="K1544" i="5"/>
  <c r="P1518" i="5"/>
  <c r="P1517" i="5" s="1"/>
  <c r="J1539" i="5"/>
  <c r="AI1535" i="5" s="1"/>
  <c r="U1560" i="5"/>
  <c r="Y1527" i="5"/>
  <c r="AA1544" i="5"/>
  <c r="R1537" i="5"/>
  <c r="S1519" i="5"/>
  <c r="S1517" i="5" s="1"/>
  <c r="H1527" i="5"/>
  <c r="Z1517" i="5"/>
  <c r="F1520" i="5"/>
  <c r="D1535" i="5"/>
  <c r="Z1536" i="5"/>
  <c r="AB1520" i="5"/>
  <c r="Q1537" i="5"/>
  <c r="H1539" i="5"/>
  <c r="AG1535" i="5" s="1"/>
  <c r="Z1527" i="5"/>
  <c r="O1544" i="5"/>
  <c r="H1576" i="5"/>
  <c r="K1577" i="5" s="1"/>
  <c r="D1527" i="5"/>
  <c r="D1528" i="5" s="1"/>
  <c r="L1655" i="5"/>
  <c r="Y1517" i="5"/>
  <c r="R1527" i="5"/>
  <c r="AE1519" i="5"/>
  <c r="T1520" i="5"/>
  <c r="AD1518" i="5"/>
  <c r="G1598" i="5"/>
  <c r="D1598" i="5"/>
  <c r="Z1537" i="5"/>
  <c r="D1638" i="5"/>
  <c r="G1639" i="5" s="1"/>
  <c r="P1576" i="5"/>
  <c r="S1577" i="5" s="1"/>
  <c r="S1539" i="5"/>
  <c r="L1535" i="5" s="1"/>
  <c r="E1598" i="5"/>
  <c r="W1518" i="5"/>
  <c r="AG1527" i="5"/>
  <c r="N1519" i="5"/>
  <c r="T1535" i="5"/>
  <c r="O1518" i="5"/>
  <c r="W1560" i="5"/>
  <c r="AA1520" i="5"/>
  <c r="T1597" i="5"/>
  <c r="V1598" i="5" s="1"/>
  <c r="D1519" i="5"/>
  <c r="Z1539" i="5"/>
  <c r="S1535" i="5" s="1"/>
  <c r="X1539" i="5"/>
  <c r="X1544" i="5" s="1"/>
  <c r="X1576" i="5"/>
  <c r="X1577" i="5" s="1"/>
  <c r="E1535" i="5"/>
  <c r="AM1567" i="5"/>
  <c r="AG1537" i="5"/>
  <c r="T1560" i="5"/>
  <c r="R1539" i="5"/>
  <c r="K1535" i="5" s="1"/>
  <c r="AB1518" i="5"/>
  <c r="J1520" i="5"/>
  <c r="J1517" i="5" s="1"/>
  <c r="Y1539" i="5"/>
  <c r="Y1544" i="5" s="1"/>
  <c r="H1520" i="5"/>
  <c r="AH1527" i="5"/>
  <c r="Y1598" i="5"/>
  <c r="AE1577" i="5"/>
  <c r="AD1539" i="5"/>
  <c r="AD1544" i="5" s="1"/>
  <c r="O1519" i="5"/>
  <c r="D1520" i="5"/>
  <c r="M1598" i="5"/>
  <c r="X1527" i="5"/>
  <c r="K1518" i="5"/>
  <c r="K1517" i="5" s="1"/>
  <c r="AE1536" i="5"/>
  <c r="I1535" i="5"/>
  <c r="W1539" i="5"/>
  <c r="AH1536" i="5" s="1"/>
  <c r="Q1539" i="5"/>
  <c r="W1537" i="5" s="1"/>
  <c r="AA1518" i="5"/>
  <c r="M1535" i="5"/>
  <c r="U1539" i="5"/>
  <c r="N1535" i="5" s="1"/>
  <c r="J1598" i="5"/>
  <c r="V1539" i="5"/>
  <c r="AB1537" i="5" s="1"/>
  <c r="AA1536" i="5"/>
  <c r="P1544" i="5"/>
  <c r="R1519" i="5"/>
  <c r="T1576" i="5"/>
  <c r="V1577" i="5" s="1"/>
  <c r="G1520" i="5"/>
  <c r="I1520" i="5"/>
  <c r="I1517" i="5" s="1"/>
  <c r="AC1518" i="5"/>
  <c r="T1519" i="5"/>
  <c r="D1576" i="5"/>
  <c r="G1577" i="5" s="1"/>
  <c r="AH1517" i="5"/>
  <c r="E1539" i="5"/>
  <c r="AD1535" i="5" s="1"/>
  <c r="AG1518" i="5"/>
  <c r="AC1519" i="5"/>
  <c r="M1520" i="5"/>
  <c r="X1517" i="5"/>
  <c r="F1518" i="5"/>
  <c r="K1527" i="5"/>
  <c r="P1527" i="5"/>
  <c r="W1520" i="5"/>
  <c r="U1527" i="5"/>
  <c r="V1519" i="5"/>
  <c r="AE1518" i="5"/>
  <c r="I1527" i="5"/>
  <c r="O1577" i="5"/>
  <c r="L1615" i="5"/>
  <c r="AF1539" i="5"/>
  <c r="Y1535" i="5" s="1"/>
  <c r="AD1519" i="5"/>
  <c r="Q1527" i="5"/>
  <c r="S1527" i="5"/>
  <c r="AG1539" i="5"/>
  <c r="L1536" i="5" s="1"/>
  <c r="H1537" i="5"/>
  <c r="M1536" i="5"/>
  <c r="G1518" i="5"/>
  <c r="AF1519" i="5"/>
  <c r="AF1517" i="5" s="1"/>
  <c r="N1615" i="5"/>
  <c r="M1615" i="5"/>
  <c r="AH1544" i="5"/>
  <c r="AF1576" i="5"/>
  <c r="AH1577" i="5" s="1"/>
  <c r="M1655" i="5"/>
  <c r="L1577" i="5"/>
  <c r="U1520" i="5"/>
  <c r="U1517" i="5" s="1"/>
  <c r="L1528" i="5"/>
  <c r="O1655" i="5"/>
  <c r="N1577" i="5"/>
  <c r="AI1539" i="5"/>
  <c r="N1536" i="5" s="1"/>
  <c r="M1577" i="5"/>
  <c r="O1615" i="5"/>
  <c r="M1544" i="5"/>
  <c r="F1535" i="5"/>
  <c r="X1536" i="5"/>
  <c r="AG1519" i="5"/>
  <c r="V1520" i="5"/>
  <c r="T1527" i="5"/>
  <c r="AB1577" i="5"/>
  <c r="AE1539" i="5"/>
  <c r="AE1544" i="5" s="1"/>
  <c r="AB1614" i="5"/>
  <c r="AD1615" i="5" s="1"/>
  <c r="AC1577" i="5"/>
  <c r="L1598" i="5"/>
  <c r="X1598" i="5"/>
  <c r="M1639" i="5"/>
  <c r="O1598" i="5"/>
  <c r="AA1598" i="5"/>
  <c r="L1639" i="5"/>
  <c r="N1639" i="5"/>
  <c r="AB1539" i="5"/>
  <c r="U1535" i="5" s="1"/>
  <c r="AC1539" i="5"/>
  <c r="V1535" i="5" s="1"/>
  <c r="V1534" i="5" s="1"/>
  <c r="N1598" i="5"/>
  <c r="X1638" i="5"/>
  <c r="Y1639" i="5" s="1"/>
  <c r="I1639" i="5"/>
  <c r="H1639" i="5"/>
  <c r="K1639" i="5"/>
  <c r="J1639" i="5"/>
  <c r="K1598" i="5"/>
  <c r="P1598" i="5"/>
  <c r="D1539" i="5"/>
  <c r="O1536" i="5" s="1"/>
  <c r="I1598" i="5"/>
  <c r="H1598" i="5"/>
  <c r="R1536" i="5"/>
  <c r="R1598" i="5"/>
  <c r="Q1598" i="5"/>
  <c r="L1520" i="5"/>
  <c r="L1517" i="5" s="1"/>
  <c r="AF1535" i="5"/>
  <c r="W1519" i="5"/>
  <c r="G1544" i="5"/>
  <c r="AM1539" i="5"/>
  <c r="F1539" i="5"/>
  <c r="AE1535" i="5" s="1"/>
  <c r="P1638" i="5"/>
  <c r="P1639" i="5" s="1"/>
  <c r="J1527" i="5"/>
  <c r="W1527" i="5"/>
  <c r="N1518" i="5"/>
  <c r="AC1520" i="5"/>
  <c r="AA1527" i="5"/>
  <c r="E1519" i="5"/>
  <c r="M1518" i="5"/>
  <c r="H1519" i="5"/>
  <c r="P1537" i="5"/>
  <c r="AF1598" i="5"/>
  <c r="AG1598" i="5"/>
  <c r="R1517" i="5" l="1"/>
  <c r="AI1598" i="5"/>
  <c r="J1544" i="5"/>
  <c r="AF1638" i="5"/>
  <c r="AG1639" i="5" s="1"/>
  <c r="U1536" i="5"/>
  <c r="AB1528" i="5"/>
  <c r="L1545" i="5"/>
  <c r="P1614" i="5"/>
  <c r="Q1615" i="5" s="1"/>
  <c r="E1517" i="5"/>
  <c r="O1537" i="5"/>
  <c r="AH1535" i="5"/>
  <c r="P1577" i="5"/>
  <c r="H1544" i="5"/>
  <c r="H1545" i="5" s="1"/>
  <c r="S1536" i="5"/>
  <c r="S1534" i="5" s="1"/>
  <c r="S1544" i="5"/>
  <c r="AG1517" i="5"/>
  <c r="AF1516" i="5" s="1"/>
  <c r="Q1577" i="5"/>
  <c r="T1536" i="5"/>
  <c r="T1534" i="5" s="1"/>
  <c r="AB1517" i="5"/>
  <c r="Y1577" i="5"/>
  <c r="Z1577" i="5"/>
  <c r="AE1537" i="5"/>
  <c r="AE1534" i="5" s="1"/>
  <c r="F1517" i="5"/>
  <c r="H1577" i="5"/>
  <c r="H1614" i="5"/>
  <c r="K1615" i="5" s="1"/>
  <c r="I1577" i="5"/>
  <c r="J1577" i="5"/>
  <c r="H1528" i="5"/>
  <c r="D1536" i="5"/>
  <c r="N1537" i="5"/>
  <c r="N1534" i="5" s="1"/>
  <c r="X1614" i="5"/>
  <c r="X1654" i="5" s="1"/>
  <c r="Y1655" i="5" s="1"/>
  <c r="AE1517" i="5"/>
  <c r="R1535" i="5"/>
  <c r="R1534" i="5" s="1"/>
  <c r="AG1536" i="5"/>
  <c r="AG1534" i="5" s="1"/>
  <c r="AA1577" i="5"/>
  <c r="AD1517" i="5"/>
  <c r="AA1517" i="5"/>
  <c r="X1516" i="5" s="1"/>
  <c r="V1544" i="5"/>
  <c r="AD1536" i="5"/>
  <c r="O1535" i="5"/>
  <c r="Y1537" i="5"/>
  <c r="Y1534" i="5" s="1"/>
  <c r="T1517" i="5"/>
  <c r="AB1535" i="5"/>
  <c r="R1577" i="5"/>
  <c r="Z1544" i="5"/>
  <c r="X1545" i="5" s="1"/>
  <c r="F1639" i="5"/>
  <c r="X1639" i="5"/>
  <c r="H1517" i="5"/>
  <c r="H1516" i="5" s="1"/>
  <c r="O1517" i="5"/>
  <c r="D1639" i="5"/>
  <c r="E1639" i="5"/>
  <c r="N1517" i="5"/>
  <c r="AI1536" i="5"/>
  <c r="T1614" i="5"/>
  <c r="W1615" i="5" s="1"/>
  <c r="U1598" i="5"/>
  <c r="AC1536" i="5"/>
  <c r="AB1654" i="5"/>
  <c r="AE1655" i="5" s="1"/>
  <c r="F1577" i="5"/>
  <c r="AC1537" i="5"/>
  <c r="E1577" i="5"/>
  <c r="X1537" i="5"/>
  <c r="D1614" i="5"/>
  <c r="E1615" i="5" s="1"/>
  <c r="I1536" i="5"/>
  <c r="D1537" i="5"/>
  <c r="P1535" i="5"/>
  <c r="W1535" i="5"/>
  <c r="W1534" i="5" s="1"/>
  <c r="D1577" i="5"/>
  <c r="W1544" i="5"/>
  <c r="D1517" i="5"/>
  <c r="R1544" i="5"/>
  <c r="AF1528" i="5"/>
  <c r="J1535" i="5"/>
  <c r="K1536" i="5"/>
  <c r="Q1544" i="5"/>
  <c r="AB1536" i="5"/>
  <c r="AF1537" i="5"/>
  <c r="E1536" i="5"/>
  <c r="E1537" i="5"/>
  <c r="AM1605" i="5"/>
  <c r="T1638" i="5"/>
  <c r="V1639" i="5" s="1"/>
  <c r="S1639" i="5"/>
  <c r="J1536" i="5"/>
  <c r="R1639" i="5"/>
  <c r="T1598" i="5"/>
  <c r="W1598" i="5"/>
  <c r="X1535" i="5"/>
  <c r="Q1639" i="5"/>
  <c r="Q1535" i="5"/>
  <c r="W1577" i="5"/>
  <c r="AD1537" i="5"/>
  <c r="W1517" i="5"/>
  <c r="G1517" i="5"/>
  <c r="M1534" i="5"/>
  <c r="X1528" i="5"/>
  <c r="E1544" i="5"/>
  <c r="K1537" i="5"/>
  <c r="U1577" i="5"/>
  <c r="P1536" i="5"/>
  <c r="T1577" i="5"/>
  <c r="AA1537" i="5"/>
  <c r="AA1534" i="5" s="1"/>
  <c r="AF1536" i="5"/>
  <c r="U1544" i="5"/>
  <c r="AC1517" i="5"/>
  <c r="V1517" i="5"/>
  <c r="Z1639" i="5"/>
  <c r="AA1639" i="5"/>
  <c r="G1537" i="5"/>
  <c r="M1517" i="5"/>
  <c r="AG1544" i="5"/>
  <c r="AI1544" i="5"/>
  <c r="Z1535" i="5"/>
  <c r="Z1534" i="5" s="1"/>
  <c r="I1537" i="5"/>
  <c r="H1536" i="5"/>
  <c r="H1534" i="5" s="1"/>
  <c r="AC1544" i="5"/>
  <c r="P1528" i="5"/>
  <c r="AC1615" i="5"/>
  <c r="AB1544" i="5"/>
  <c r="AH1537" i="5"/>
  <c r="F1537" i="5"/>
  <c r="F1534" i="5" s="1"/>
  <c r="T1528" i="5"/>
  <c r="AB1615" i="5"/>
  <c r="Q1536" i="5"/>
  <c r="AE1615" i="5"/>
  <c r="AI1537" i="5"/>
  <c r="U1534" i="5"/>
  <c r="G1536" i="5"/>
  <c r="AF1544" i="5"/>
  <c r="AI1577" i="5"/>
  <c r="AF1614" i="5"/>
  <c r="AF1615" i="5" s="1"/>
  <c r="AF1577" i="5"/>
  <c r="AM1577" i="5"/>
  <c r="AG1577" i="5"/>
  <c r="L1537" i="5"/>
  <c r="L1534" i="5" s="1"/>
  <c r="F1544" i="5"/>
  <c r="J1537" i="5"/>
  <c r="AC1535" i="5"/>
  <c r="D1544" i="5"/>
  <c r="AH1639" i="5"/>
  <c r="AI1639" i="5"/>
  <c r="AF1639" i="5"/>
  <c r="P1516" i="5"/>
  <c r="P1654" i="5" l="1"/>
  <c r="S1655" i="5" s="1"/>
  <c r="P1615" i="5"/>
  <c r="R1615" i="5"/>
  <c r="O1534" i="5"/>
  <c r="L1533" i="5" s="1"/>
  <c r="AH1534" i="5"/>
  <c r="Y1615" i="5"/>
  <c r="S1615" i="5"/>
  <c r="D1534" i="5"/>
  <c r="Z1655" i="5"/>
  <c r="Z1615" i="5"/>
  <c r="AA1655" i="5"/>
  <c r="X1655" i="5"/>
  <c r="AD1534" i="5"/>
  <c r="AA1615" i="5"/>
  <c r="X1615" i="5"/>
  <c r="H1615" i="5"/>
  <c r="H1654" i="5"/>
  <c r="K1655" i="5" s="1"/>
  <c r="J1615" i="5"/>
  <c r="I1615" i="5"/>
  <c r="AC1655" i="5"/>
  <c r="AI1534" i="5"/>
  <c r="AB1516" i="5"/>
  <c r="AB1534" i="5"/>
  <c r="W1639" i="5"/>
  <c r="U1639" i="5"/>
  <c r="AM1643" i="5"/>
  <c r="T1533" i="5"/>
  <c r="T1639" i="5"/>
  <c r="Q1534" i="5"/>
  <c r="L1516" i="5"/>
  <c r="U1615" i="5"/>
  <c r="T1654" i="5"/>
  <c r="T1655" i="5" s="1"/>
  <c r="V1615" i="5"/>
  <c r="D1615" i="5"/>
  <c r="T1615" i="5"/>
  <c r="AB1655" i="5"/>
  <c r="AD1655" i="5"/>
  <c r="AF1534" i="5"/>
  <c r="G1615" i="5"/>
  <c r="F1615" i="5"/>
  <c r="D1654" i="5"/>
  <c r="F1655" i="5" s="1"/>
  <c r="D1516" i="5"/>
  <c r="J1534" i="5"/>
  <c r="X1534" i="5"/>
  <c r="X1533" i="5" s="1"/>
  <c r="T1516" i="5"/>
  <c r="P1545" i="5"/>
  <c r="P1534" i="5"/>
  <c r="T1545" i="5"/>
  <c r="K1534" i="5"/>
  <c r="E1534" i="5"/>
  <c r="AC1534" i="5"/>
  <c r="I1534" i="5"/>
  <c r="AM1525" i="5"/>
  <c r="AF1545" i="5"/>
  <c r="AB1545" i="5"/>
  <c r="G1534" i="5"/>
  <c r="AG1615" i="5"/>
  <c r="D1545" i="5"/>
  <c r="AF1654" i="5"/>
  <c r="AG1655" i="5" s="1"/>
  <c r="AI1615" i="5"/>
  <c r="AM1615" i="5"/>
  <c r="AH1615" i="5"/>
  <c r="Q1655" i="5"/>
  <c r="R1655" i="5"/>
  <c r="P1655" i="5"/>
  <c r="U1655" i="5" l="1"/>
  <c r="V1655" i="5"/>
  <c r="W1655" i="5"/>
  <c r="H1655" i="5"/>
  <c r="I1655" i="5"/>
  <c r="J1655" i="5"/>
  <c r="AB1533" i="5"/>
  <c r="D1655" i="5"/>
  <c r="AF1533" i="5"/>
  <c r="P1533" i="5"/>
  <c r="AM1524" i="5"/>
  <c r="D1533" i="5"/>
  <c r="E1655" i="5"/>
  <c r="G1655" i="5"/>
  <c r="H1533" i="5"/>
  <c r="AF1655" i="5"/>
  <c r="AI1655" i="5"/>
  <c r="AM1627" i="5"/>
  <c r="AH1655" i="5"/>
  <c r="AM1520" i="5"/>
  <c r="AM1521" i="5" l="1"/>
  <c r="AM1522" i="5" s="1"/>
  <c r="AM1526" i="5" s="1"/>
  <c r="AM1527" i="5" s="1"/>
  <c r="D1557" i="5" s="1"/>
  <c r="D1558" i="5" s="1"/>
  <c r="Q1555" i="5" s="1"/>
  <c r="F1556" i="5" l="1"/>
  <c r="L1557" i="5"/>
  <c r="O1558" i="5" s="1"/>
  <c r="O1563" i="5" s="1"/>
  <c r="AM1536" i="5"/>
  <c r="AM1537" i="5" s="1"/>
  <c r="AB1574" i="5" s="1"/>
  <c r="AB1612" i="5" s="1"/>
  <c r="AE1613" i="5" s="1"/>
  <c r="Z1554" i="5"/>
  <c r="G1558" i="5"/>
  <c r="I1556" i="5" s="1"/>
  <c r="F1558" i="5"/>
  <c r="AB1554" i="5" s="1"/>
  <c r="P1557" i="5"/>
  <c r="P1595" i="5" s="1"/>
  <c r="P1596" i="5" s="1"/>
  <c r="H1557" i="5"/>
  <c r="H1558" i="5" s="1"/>
  <c r="U1555" i="5" s="1"/>
  <c r="X1557" i="5"/>
  <c r="Z1558" i="5" s="1"/>
  <c r="AB1556" i="5" s="1"/>
  <c r="D1563" i="5"/>
  <c r="AF1557" i="5"/>
  <c r="AH1558" i="5" s="1"/>
  <c r="X1554" i="5" s="1"/>
  <c r="E1558" i="5"/>
  <c r="AA1554" i="5" s="1"/>
  <c r="T1557" i="5"/>
  <c r="T1595" i="5" s="1"/>
  <c r="V1596" i="5" s="1"/>
  <c r="AB1557" i="5"/>
  <c r="AE1558" i="5" s="1"/>
  <c r="AE1563" i="5" s="1"/>
  <c r="D1595" i="5"/>
  <c r="E1596" i="5" s="1"/>
  <c r="L1595" i="5" l="1"/>
  <c r="M1596" i="5" s="1"/>
  <c r="M1558" i="5"/>
  <c r="M1563" i="5" s="1"/>
  <c r="N1558" i="5"/>
  <c r="D1554" i="5" s="1"/>
  <c r="E1554" i="5"/>
  <c r="AB1555" i="5"/>
  <c r="AB1553" i="5" s="1"/>
  <c r="L1558" i="5"/>
  <c r="N1556" i="5" s="1"/>
  <c r="Q1556" i="5"/>
  <c r="R1555" i="5"/>
  <c r="H1556" i="5"/>
  <c r="S1555" i="5"/>
  <c r="S1558" i="5"/>
  <c r="AF1555" i="5" s="1"/>
  <c r="T1574" i="5"/>
  <c r="U1575" i="5" s="1"/>
  <c r="AF1572" i="5" s="1"/>
  <c r="D1574" i="5"/>
  <c r="D1612" i="5" s="1"/>
  <c r="E1613" i="5" s="1"/>
  <c r="R1558" i="5"/>
  <c r="H1554" i="5" s="1"/>
  <c r="P1633" i="5"/>
  <c r="R1634" i="5" s="1"/>
  <c r="P1558" i="5"/>
  <c r="AC1555" i="5" s="1"/>
  <c r="K1558" i="5"/>
  <c r="AG1554" i="5" s="1"/>
  <c r="L1574" i="5"/>
  <c r="N1575" i="5" s="1"/>
  <c r="G1571" i="5" s="1"/>
  <c r="AD1575" i="5"/>
  <c r="D1573" i="5" s="1"/>
  <c r="AF1574" i="5"/>
  <c r="AI1575" i="5" s="1"/>
  <c r="I1573" i="5" s="1"/>
  <c r="H1574" i="5"/>
  <c r="H1575" i="5" s="1"/>
  <c r="S1572" i="5" s="1"/>
  <c r="AB1650" i="5"/>
  <c r="AB1690" i="5" s="1"/>
  <c r="AD1691" i="5" s="1"/>
  <c r="R1596" i="5"/>
  <c r="AE1575" i="5"/>
  <c r="J1572" i="5" s="1"/>
  <c r="Q1596" i="5"/>
  <c r="P1574" i="5"/>
  <c r="P1612" i="5" s="1"/>
  <c r="Q1613" i="5" s="1"/>
  <c r="J1558" i="5"/>
  <c r="L1556" i="5" s="1"/>
  <c r="AC1575" i="5"/>
  <c r="AI1573" i="5" s="1"/>
  <c r="U1558" i="5"/>
  <c r="U1563" i="5" s="1"/>
  <c r="F1563" i="5"/>
  <c r="AB1575" i="5"/>
  <c r="AB1580" i="5" s="1"/>
  <c r="AD1613" i="5"/>
  <c r="Q1558" i="5"/>
  <c r="S1556" i="5" s="1"/>
  <c r="G1556" i="5"/>
  <c r="AF1558" i="5"/>
  <c r="M1555" i="5" s="1"/>
  <c r="X1574" i="5"/>
  <c r="Z1575" i="5" s="1"/>
  <c r="Z1580" i="5" s="1"/>
  <c r="AB1558" i="5"/>
  <c r="AD1556" i="5" s="1"/>
  <c r="AB1613" i="5"/>
  <c r="E1563" i="5"/>
  <c r="X1558" i="5"/>
  <c r="E1555" i="5" s="1"/>
  <c r="X1595" i="5"/>
  <c r="AA1596" i="5" s="1"/>
  <c r="I1558" i="5"/>
  <c r="V1555" i="5" s="1"/>
  <c r="AA1558" i="5"/>
  <c r="Q1554" i="5" s="1"/>
  <c r="T1558" i="5"/>
  <c r="V1556" i="5" s="1"/>
  <c r="T1596" i="5"/>
  <c r="AM1565" i="5"/>
  <c r="H1595" i="5"/>
  <c r="K1596" i="5" s="1"/>
  <c r="Y1558" i="5"/>
  <c r="F1555" i="5" s="1"/>
  <c r="P1554" i="5"/>
  <c r="V1558" i="5"/>
  <c r="AI1555" i="5" s="1"/>
  <c r="Z1563" i="5"/>
  <c r="AC1554" i="5"/>
  <c r="T1555" i="5"/>
  <c r="G1555" i="5"/>
  <c r="G1563" i="5"/>
  <c r="G1596" i="5"/>
  <c r="D1596" i="5"/>
  <c r="U1596" i="5"/>
  <c r="F1596" i="5"/>
  <c r="H1563" i="5"/>
  <c r="AD1554" i="5"/>
  <c r="AI1558" i="5"/>
  <c r="E1556" i="5" s="1"/>
  <c r="AC1613" i="5"/>
  <c r="U1554" i="5"/>
  <c r="AF1595" i="5"/>
  <c r="AI1596" i="5" s="1"/>
  <c r="AC1558" i="5"/>
  <c r="AC1563" i="5" s="1"/>
  <c r="W1596" i="5"/>
  <c r="AB1595" i="5"/>
  <c r="AC1596" i="5" s="1"/>
  <c r="AG1556" i="5"/>
  <c r="S1596" i="5"/>
  <c r="T1633" i="5"/>
  <c r="T1674" i="5" s="1"/>
  <c r="V1675" i="5" s="1"/>
  <c r="AG1558" i="5"/>
  <c r="W1554" i="5" s="1"/>
  <c r="D1633" i="5"/>
  <c r="G1634" i="5" s="1"/>
  <c r="J1556" i="5"/>
  <c r="D1556" i="5"/>
  <c r="AH1563" i="5"/>
  <c r="L1555" i="5"/>
  <c r="W1558" i="5"/>
  <c r="D1555" i="5" s="1"/>
  <c r="AD1558" i="5"/>
  <c r="T1554" i="5" s="1"/>
  <c r="O1555" i="5"/>
  <c r="X1633" i="5"/>
  <c r="AA1634" i="5" s="1"/>
  <c r="O1556" i="5"/>
  <c r="AI1580" i="5"/>
  <c r="V1575" i="5"/>
  <c r="AB1573" i="5" s="1"/>
  <c r="AF1575" i="5"/>
  <c r="K1572" i="5" s="1"/>
  <c r="AB1571" i="5"/>
  <c r="AA1555" i="5"/>
  <c r="N1563" i="5"/>
  <c r="P1556" i="5"/>
  <c r="L1596" i="5"/>
  <c r="N1571" i="5"/>
  <c r="U1580" i="5"/>
  <c r="X1555" i="5" l="1"/>
  <c r="M1556" i="5"/>
  <c r="N1596" i="5"/>
  <c r="L1633" i="5"/>
  <c r="M1634" i="5" s="1"/>
  <c r="K1563" i="5"/>
  <c r="Z1555" i="5"/>
  <c r="AI1554" i="5"/>
  <c r="Q1553" i="5"/>
  <c r="X1596" i="5"/>
  <c r="Q1563" i="5"/>
  <c r="L1563" i="5"/>
  <c r="O1596" i="5"/>
  <c r="O1554" i="5"/>
  <c r="J1563" i="5"/>
  <c r="S1563" i="5"/>
  <c r="U1556" i="5"/>
  <c r="U1553" i="5" s="1"/>
  <c r="AD1555" i="5"/>
  <c r="AD1553" i="5" s="1"/>
  <c r="Y1555" i="5"/>
  <c r="AH1554" i="5"/>
  <c r="G1554" i="5"/>
  <c r="G1553" i="5" s="1"/>
  <c r="F1575" i="5"/>
  <c r="L1573" i="5" s="1"/>
  <c r="K1554" i="5"/>
  <c r="AA1573" i="5"/>
  <c r="AG1575" i="5"/>
  <c r="Z1571" i="5" s="1"/>
  <c r="AF1612" i="5"/>
  <c r="AF1613" i="5" s="1"/>
  <c r="T1612" i="5"/>
  <c r="T1650" i="5" s="1"/>
  <c r="T1690" i="5" s="1"/>
  <c r="X1612" i="5"/>
  <c r="AA1613" i="5" s="1"/>
  <c r="W1575" i="5"/>
  <c r="P1571" i="5" s="1"/>
  <c r="T1575" i="5"/>
  <c r="T1580" i="5" s="1"/>
  <c r="N1572" i="5"/>
  <c r="AC1580" i="5"/>
  <c r="AH1575" i="5"/>
  <c r="M1572" i="5" s="1"/>
  <c r="AB1691" i="5"/>
  <c r="J1575" i="5"/>
  <c r="P1573" i="5" s="1"/>
  <c r="AE1555" i="5"/>
  <c r="T1556" i="5"/>
  <c r="T1553" i="5" s="1"/>
  <c r="I1555" i="5"/>
  <c r="R1563" i="5"/>
  <c r="AE1691" i="5"/>
  <c r="AC1691" i="5"/>
  <c r="AE1651" i="5"/>
  <c r="AC1651" i="5"/>
  <c r="D1575" i="5"/>
  <c r="D1580" i="5" s="1"/>
  <c r="AB1651" i="5"/>
  <c r="G1575" i="5"/>
  <c r="AF1571" i="5" s="1"/>
  <c r="AD1651" i="5"/>
  <c r="H1612" i="5"/>
  <c r="J1613" i="5" s="1"/>
  <c r="AG1555" i="5"/>
  <c r="AG1553" i="5" s="1"/>
  <c r="AB1563" i="5"/>
  <c r="R1554" i="5"/>
  <c r="H1580" i="5"/>
  <c r="D1613" i="5"/>
  <c r="I1575" i="5"/>
  <c r="O1573" i="5" s="1"/>
  <c r="AG1571" i="5"/>
  <c r="G1613" i="5"/>
  <c r="E1575" i="5"/>
  <c r="E1580" i="5" s="1"/>
  <c r="W1556" i="5"/>
  <c r="AB1633" i="5"/>
  <c r="AB1634" i="5" s="1"/>
  <c r="N1573" i="5"/>
  <c r="F1613" i="5"/>
  <c r="K1575" i="5"/>
  <c r="K1580" i="5" s="1"/>
  <c r="D1650" i="5"/>
  <c r="D1690" i="5" s="1"/>
  <c r="AH1555" i="5"/>
  <c r="Q1634" i="5"/>
  <c r="I1554" i="5"/>
  <c r="S1634" i="5"/>
  <c r="P1674" i="5"/>
  <c r="Q1675" i="5" s="1"/>
  <c r="J1596" i="5"/>
  <c r="P1634" i="5"/>
  <c r="Y1554" i="5"/>
  <c r="S1554" i="5"/>
  <c r="S1553" i="5" s="1"/>
  <c r="AB1596" i="5"/>
  <c r="Y1563" i="5"/>
  <c r="R1613" i="5"/>
  <c r="H1572" i="5"/>
  <c r="AF1573" i="5"/>
  <c r="AA1575" i="5"/>
  <c r="F1572" i="5" s="1"/>
  <c r="D1553" i="5"/>
  <c r="S1571" i="5"/>
  <c r="E1572" i="5"/>
  <c r="T1563" i="5"/>
  <c r="V1571" i="5"/>
  <c r="Y1575" i="5"/>
  <c r="D1572" i="5" s="1"/>
  <c r="X1575" i="5"/>
  <c r="X1580" i="5" s="1"/>
  <c r="AG1596" i="5"/>
  <c r="F1554" i="5"/>
  <c r="F1553" i="5" s="1"/>
  <c r="R1556" i="5"/>
  <c r="E1573" i="5"/>
  <c r="W1675" i="5"/>
  <c r="X1563" i="5"/>
  <c r="P1563" i="5"/>
  <c r="S1613" i="5"/>
  <c r="O1575" i="5"/>
  <c r="H1571" i="5" s="1"/>
  <c r="Q1575" i="5"/>
  <c r="AB1572" i="5" s="1"/>
  <c r="AB1570" i="5" s="1"/>
  <c r="P1650" i="5"/>
  <c r="R1651" i="5" s="1"/>
  <c r="P1613" i="5"/>
  <c r="AM1575" i="5"/>
  <c r="N1580" i="5"/>
  <c r="L1575" i="5"/>
  <c r="L1580" i="5" s="1"/>
  <c r="S1575" i="5"/>
  <c r="S1580" i="5" s="1"/>
  <c r="M1575" i="5"/>
  <c r="F1571" i="5" s="1"/>
  <c r="AH1596" i="5"/>
  <c r="L1612" i="5"/>
  <c r="M1613" i="5" s="1"/>
  <c r="P1575" i="5"/>
  <c r="AA1572" i="5" s="1"/>
  <c r="T1573" i="5"/>
  <c r="AF1633" i="5"/>
  <c r="AI1634" i="5" s="1"/>
  <c r="R1575" i="5"/>
  <c r="X1573" i="5" s="1"/>
  <c r="AE1554" i="5"/>
  <c r="Y1572" i="5"/>
  <c r="I1563" i="5"/>
  <c r="AF1596" i="5"/>
  <c r="K1556" i="5"/>
  <c r="J1554" i="5"/>
  <c r="AE1556" i="5"/>
  <c r="L1554" i="5"/>
  <c r="L1553" i="5" s="1"/>
  <c r="V1554" i="5"/>
  <c r="V1553" i="5" s="1"/>
  <c r="H1555" i="5"/>
  <c r="H1553" i="5" s="1"/>
  <c r="AA1563" i="5"/>
  <c r="AF1563" i="5"/>
  <c r="V1563" i="5"/>
  <c r="AF1554" i="5"/>
  <c r="X1556" i="5"/>
  <c r="W1571" i="5"/>
  <c r="AD1596" i="5"/>
  <c r="AC1556" i="5"/>
  <c r="AC1553" i="5" s="1"/>
  <c r="W1555" i="5"/>
  <c r="AH1556" i="5"/>
  <c r="AD1580" i="5"/>
  <c r="I1572" i="5"/>
  <c r="J1555" i="5"/>
  <c r="AE1596" i="5"/>
  <c r="AI1556" i="5"/>
  <c r="AI1553" i="5" s="1"/>
  <c r="D1634" i="5"/>
  <c r="AM1603" i="5"/>
  <c r="H1633" i="5"/>
  <c r="H1674" i="5" s="1"/>
  <c r="K1675" i="5" s="1"/>
  <c r="P1555" i="5"/>
  <c r="P1553" i="5" s="1"/>
  <c r="M1554" i="5"/>
  <c r="M1553" i="5" s="1"/>
  <c r="W1563" i="5"/>
  <c r="I1596" i="5"/>
  <c r="G1572" i="5"/>
  <c r="H1596" i="5"/>
  <c r="AH1573" i="5"/>
  <c r="U1571" i="5"/>
  <c r="AI1563" i="5"/>
  <c r="Y1556" i="5"/>
  <c r="D1564" i="5"/>
  <c r="N1555" i="5"/>
  <c r="E1553" i="5"/>
  <c r="U1634" i="5"/>
  <c r="D1674" i="5"/>
  <c r="E1675" i="5" s="1"/>
  <c r="Z1556" i="5"/>
  <c r="N1554" i="5"/>
  <c r="V1634" i="5"/>
  <c r="U1675" i="5"/>
  <c r="AF1556" i="5"/>
  <c r="T1675" i="5"/>
  <c r="AE1580" i="5"/>
  <c r="X1571" i="5"/>
  <c r="E1634" i="5"/>
  <c r="T1634" i="5"/>
  <c r="W1634" i="5"/>
  <c r="AD1563" i="5"/>
  <c r="F1634" i="5"/>
  <c r="AA1556" i="5"/>
  <c r="AA1553" i="5" s="1"/>
  <c r="Y1596" i="5"/>
  <c r="Z1596" i="5"/>
  <c r="AG1563" i="5"/>
  <c r="K1555" i="5"/>
  <c r="Z1634" i="5"/>
  <c r="X1634" i="5"/>
  <c r="Y1634" i="5"/>
  <c r="X1674" i="5"/>
  <c r="Z1675" i="5" s="1"/>
  <c r="O1553" i="5"/>
  <c r="Y1571" i="5"/>
  <c r="V1580" i="5"/>
  <c r="AF1580" i="5"/>
  <c r="F1573" i="5"/>
  <c r="L1564" i="5"/>
  <c r="L1634" i="5"/>
  <c r="L1674" i="5"/>
  <c r="O1675" i="5" s="1"/>
  <c r="O1571" i="5"/>
  <c r="AG1572" i="5"/>
  <c r="N1634" i="5"/>
  <c r="O1634" i="5"/>
  <c r="Z1553" i="5" l="1"/>
  <c r="X1553" i="5"/>
  <c r="AF1570" i="5"/>
  <c r="AE1571" i="5"/>
  <c r="F1580" i="5"/>
  <c r="Q1572" i="5"/>
  <c r="G1580" i="5"/>
  <c r="R1573" i="5"/>
  <c r="R1572" i="5"/>
  <c r="Z1573" i="5"/>
  <c r="D1571" i="5"/>
  <c r="Q1573" i="5"/>
  <c r="AH1571" i="5"/>
  <c r="M1573" i="5"/>
  <c r="AE1572" i="5"/>
  <c r="AD1573" i="5"/>
  <c r="Q1571" i="5"/>
  <c r="V1572" i="5"/>
  <c r="T1572" i="5"/>
  <c r="M1571" i="5"/>
  <c r="H1564" i="5"/>
  <c r="I1580" i="5"/>
  <c r="E1571" i="5"/>
  <c r="E1570" i="5" s="1"/>
  <c r="V1613" i="5"/>
  <c r="AI1572" i="5"/>
  <c r="I1553" i="5"/>
  <c r="L1572" i="5"/>
  <c r="AA1571" i="5"/>
  <c r="AA1570" i="5" s="1"/>
  <c r="AG1613" i="5"/>
  <c r="AH1613" i="5"/>
  <c r="W1553" i="5"/>
  <c r="T1552" i="5" s="1"/>
  <c r="G1573" i="5"/>
  <c r="G1570" i="5" s="1"/>
  <c r="AF1650" i="5"/>
  <c r="AG1651" i="5" s="1"/>
  <c r="AB1564" i="5"/>
  <c r="AI1613" i="5"/>
  <c r="W1613" i="5"/>
  <c r="AE1634" i="5"/>
  <c r="AB1674" i="5"/>
  <c r="AC1675" i="5" s="1"/>
  <c r="R1553" i="5"/>
  <c r="P1552" i="5" s="1"/>
  <c r="AD1634" i="5"/>
  <c r="T1651" i="5"/>
  <c r="U1572" i="5"/>
  <c r="J1580" i="5"/>
  <c r="U1651" i="5"/>
  <c r="T1613" i="5"/>
  <c r="V1651" i="5"/>
  <c r="W1651" i="5"/>
  <c r="AI1571" i="5"/>
  <c r="U1613" i="5"/>
  <c r="AC1634" i="5"/>
  <c r="X1650" i="5"/>
  <c r="X1690" i="5" s="1"/>
  <c r="Y1691" i="5" s="1"/>
  <c r="O1572" i="5"/>
  <c r="O1570" i="5" s="1"/>
  <c r="AG1580" i="5"/>
  <c r="H1573" i="5"/>
  <c r="H1570" i="5" s="1"/>
  <c r="AH1580" i="5"/>
  <c r="X1572" i="5"/>
  <c r="X1570" i="5" s="1"/>
  <c r="AC1573" i="5"/>
  <c r="X1613" i="5"/>
  <c r="N1570" i="5"/>
  <c r="M1580" i="5"/>
  <c r="S1573" i="5"/>
  <c r="S1570" i="5" s="1"/>
  <c r="J1573" i="5"/>
  <c r="H1613" i="5"/>
  <c r="W1573" i="5"/>
  <c r="Y1553" i="5"/>
  <c r="X1552" i="5" s="1"/>
  <c r="I1613" i="5"/>
  <c r="H1650" i="5"/>
  <c r="J1651" i="5" s="1"/>
  <c r="Z1613" i="5"/>
  <c r="J1571" i="5"/>
  <c r="AM1613" i="5"/>
  <c r="K1613" i="5"/>
  <c r="Q1580" i="5"/>
  <c r="Y1613" i="5"/>
  <c r="AC1571" i="5"/>
  <c r="AH1572" i="5"/>
  <c r="P1675" i="5"/>
  <c r="W1580" i="5"/>
  <c r="T1581" i="5" s="1"/>
  <c r="AD1571" i="5"/>
  <c r="P1564" i="5"/>
  <c r="K1573" i="5"/>
  <c r="P1572" i="5"/>
  <c r="P1570" i="5" s="1"/>
  <c r="AH1553" i="5"/>
  <c r="G1651" i="5"/>
  <c r="E1651" i="5"/>
  <c r="D1651" i="5"/>
  <c r="R1675" i="5"/>
  <c r="F1570" i="5"/>
  <c r="T1571" i="5"/>
  <c r="F1651" i="5"/>
  <c r="AE1573" i="5"/>
  <c r="AA1580" i="5"/>
  <c r="S1675" i="5"/>
  <c r="AF1674" i="5"/>
  <c r="AG1675" i="5" s="1"/>
  <c r="P1690" i="5"/>
  <c r="S1691" i="5" s="1"/>
  <c r="O1613" i="5"/>
  <c r="AG1573" i="5"/>
  <c r="AG1570" i="5" s="1"/>
  <c r="D1570" i="5"/>
  <c r="Y1580" i="5"/>
  <c r="R1571" i="5"/>
  <c r="P1651" i="5"/>
  <c r="S1651" i="5"/>
  <c r="Q1651" i="5"/>
  <c r="X1564" i="5"/>
  <c r="N1613" i="5"/>
  <c r="AF1564" i="5"/>
  <c r="D1552" i="5"/>
  <c r="AC1572" i="5"/>
  <c r="K1571" i="5"/>
  <c r="W1572" i="5"/>
  <c r="AE1553" i="5"/>
  <c r="AB1552" i="5" s="1"/>
  <c r="Z1572" i="5"/>
  <c r="O1580" i="5"/>
  <c r="U1573" i="5"/>
  <c r="AF1634" i="5"/>
  <c r="AG1634" i="5"/>
  <c r="AH1634" i="5"/>
  <c r="L1571" i="5"/>
  <c r="F1675" i="5"/>
  <c r="AB1581" i="5"/>
  <c r="Y1573" i="5"/>
  <c r="Y1570" i="5" s="1"/>
  <c r="L1613" i="5"/>
  <c r="AD1572" i="5"/>
  <c r="I1571" i="5"/>
  <c r="I1570" i="5" s="1"/>
  <c r="V1573" i="5"/>
  <c r="L1650" i="5"/>
  <c r="L1651" i="5" s="1"/>
  <c r="R1580" i="5"/>
  <c r="P1580" i="5"/>
  <c r="K1553" i="5"/>
  <c r="N1553" i="5"/>
  <c r="L1552" i="5" s="1"/>
  <c r="J1553" i="5"/>
  <c r="K1634" i="5"/>
  <c r="H1675" i="5"/>
  <c r="I1634" i="5"/>
  <c r="D1675" i="5"/>
  <c r="AM1641" i="5"/>
  <c r="AF1553" i="5"/>
  <c r="J1634" i="5"/>
  <c r="I1675" i="5"/>
  <c r="H1634" i="5"/>
  <c r="J1675" i="5"/>
  <c r="G1675" i="5"/>
  <c r="T1564" i="5"/>
  <c r="Y1675" i="5"/>
  <c r="X1675" i="5"/>
  <c r="AA1675" i="5"/>
  <c r="D1581" i="5"/>
  <c r="L1675" i="5"/>
  <c r="M1675" i="5"/>
  <c r="N1675" i="5"/>
  <c r="D1691" i="5"/>
  <c r="E1691" i="5"/>
  <c r="F1691" i="5"/>
  <c r="G1691" i="5"/>
  <c r="T1691" i="5"/>
  <c r="V1691" i="5"/>
  <c r="U1691" i="5"/>
  <c r="W1691" i="5"/>
  <c r="Q1570" i="5" l="1"/>
  <c r="L1570" i="5"/>
  <c r="V1570" i="5"/>
  <c r="Z1570" i="5"/>
  <c r="M1570" i="5"/>
  <c r="T1570" i="5"/>
  <c r="R1570" i="5"/>
  <c r="AH1570" i="5"/>
  <c r="AE1570" i="5"/>
  <c r="AF1651" i="5"/>
  <c r="AF1690" i="5"/>
  <c r="AG1691" i="5" s="1"/>
  <c r="H1581" i="5"/>
  <c r="AH1651" i="5"/>
  <c r="AI1570" i="5"/>
  <c r="AI1651" i="5"/>
  <c r="P1691" i="5"/>
  <c r="Q1691" i="5"/>
  <c r="AD1675" i="5"/>
  <c r="AD1570" i="5"/>
  <c r="R1691" i="5"/>
  <c r="AE1675" i="5"/>
  <c r="AB1675" i="5"/>
  <c r="AF1581" i="5"/>
  <c r="W1570" i="5"/>
  <c r="U1570" i="5"/>
  <c r="Z1691" i="5"/>
  <c r="AA1651" i="5"/>
  <c r="Z1651" i="5"/>
  <c r="X1691" i="5"/>
  <c r="X1651" i="5"/>
  <c r="AA1691" i="5"/>
  <c r="Y1651" i="5"/>
  <c r="AC1570" i="5"/>
  <c r="L1581" i="5"/>
  <c r="J1570" i="5"/>
  <c r="H1651" i="5"/>
  <c r="I1651" i="5"/>
  <c r="K1570" i="5"/>
  <c r="AM1651" i="5"/>
  <c r="K1651" i="5"/>
  <c r="H1690" i="5"/>
  <c r="I1691" i="5" s="1"/>
  <c r="X1581" i="5"/>
  <c r="AF1552" i="5"/>
  <c r="AM1679" i="5"/>
  <c r="AH1675" i="5"/>
  <c r="AI1675" i="5"/>
  <c r="AF1675" i="5"/>
  <c r="M1651" i="5"/>
  <c r="L1690" i="5"/>
  <c r="L1691" i="5" s="1"/>
  <c r="O1651" i="5"/>
  <c r="N1651" i="5"/>
  <c r="H1552" i="5"/>
  <c r="D1569" i="5"/>
  <c r="AM1561" i="5"/>
  <c r="P1581" i="5"/>
  <c r="X1569" i="5"/>
  <c r="P1569" i="5"/>
  <c r="AH1691" i="5" l="1"/>
  <c r="L1569" i="5"/>
  <c r="AF1691" i="5"/>
  <c r="AI1691" i="5"/>
  <c r="AF1569" i="5"/>
  <c r="AB1569" i="5"/>
  <c r="T1569" i="5"/>
  <c r="H1569" i="5"/>
  <c r="H1691" i="5"/>
  <c r="J1691" i="5"/>
  <c r="K1691" i="5"/>
  <c r="AM1556" i="5"/>
  <c r="AM1560" i="5"/>
  <c r="AM1663" i="5"/>
  <c r="M1691" i="5"/>
  <c r="O1691" i="5"/>
  <c r="N1691" i="5"/>
  <c r="AM1557" i="5" l="1"/>
  <c r="AM1558" i="5" s="1"/>
  <c r="AM1572" i="5" s="1"/>
  <c r="AM1573" i="5" s="1"/>
  <c r="L1610" i="5" s="1"/>
  <c r="O1611" i="5" s="1"/>
  <c r="AM1562" i="5" l="1"/>
  <c r="AM1563" i="5" s="1"/>
  <c r="AB1593" i="5" s="1"/>
  <c r="AC1594" i="5" s="1"/>
  <c r="AC1599" i="5" s="1"/>
  <c r="P1610" i="5"/>
  <c r="S1611" i="5" s="1"/>
  <c r="S1616" i="5" s="1"/>
  <c r="D1610" i="5"/>
  <c r="E1611" i="5" s="1"/>
  <c r="E1616" i="5" s="1"/>
  <c r="L1611" i="5"/>
  <c r="R1609" i="5" s="1"/>
  <c r="T1610" i="5"/>
  <c r="U1611" i="5" s="1"/>
  <c r="N1607" i="5" s="1"/>
  <c r="X1610" i="5"/>
  <c r="Y1611" i="5" s="1"/>
  <c r="AE1609" i="5" s="1"/>
  <c r="L1648" i="5"/>
  <c r="N1649" i="5" s="1"/>
  <c r="AF1610" i="5"/>
  <c r="AH1611" i="5" s="1"/>
  <c r="H1609" i="5" s="1"/>
  <c r="AB1610" i="5"/>
  <c r="AC1611" i="5" s="1"/>
  <c r="AI1609" i="5" s="1"/>
  <c r="M1611" i="5"/>
  <c r="X1608" i="5" s="1"/>
  <c r="N1611" i="5"/>
  <c r="Y1608" i="5" s="1"/>
  <c r="H1610" i="5"/>
  <c r="H1648" i="5" s="1"/>
  <c r="I1649" i="5" s="1"/>
  <c r="O1616" i="5"/>
  <c r="H1607" i="5"/>
  <c r="Z1608" i="5"/>
  <c r="U1609" i="5"/>
  <c r="D1611" i="5" l="1"/>
  <c r="D1616" i="5" s="1"/>
  <c r="W1608" i="5"/>
  <c r="Y1609" i="5"/>
  <c r="Q1611" i="5"/>
  <c r="Q1616" i="5" s="1"/>
  <c r="AD1608" i="5"/>
  <c r="R1611" i="5"/>
  <c r="X1609" i="5" s="1"/>
  <c r="S1609" i="5"/>
  <c r="L1607" i="5"/>
  <c r="P1648" i="5"/>
  <c r="Q1649" i="5" s="1"/>
  <c r="M1616" i="5"/>
  <c r="P1611" i="5"/>
  <c r="AA1608" i="5" s="1"/>
  <c r="F1607" i="5"/>
  <c r="E1607" i="5"/>
  <c r="L1616" i="5"/>
  <c r="H1686" i="5"/>
  <c r="J1687" i="5" s="1"/>
  <c r="K1649" i="5"/>
  <c r="H1649" i="5"/>
  <c r="J1649" i="5"/>
  <c r="P1608" i="5"/>
  <c r="R1607" i="5"/>
  <c r="AA1611" i="5"/>
  <c r="AA1616" i="5" s="1"/>
  <c r="L1686" i="5"/>
  <c r="M1687" i="5" s="1"/>
  <c r="L1649" i="5"/>
  <c r="N1616" i="5"/>
  <c r="M1649" i="5"/>
  <c r="T1609" i="5"/>
  <c r="O1649" i="5"/>
  <c r="T1611" i="5"/>
  <c r="Z1609" i="5" s="1"/>
  <c r="AF1608" i="5"/>
  <c r="T1648" i="5"/>
  <c r="W1649" i="5" s="1"/>
  <c r="V1611" i="5"/>
  <c r="V1616" i="5" s="1"/>
  <c r="D1608" i="5"/>
  <c r="X1611" i="5"/>
  <c r="AD1609" i="5" s="1"/>
  <c r="K1609" i="5"/>
  <c r="F1611" i="5"/>
  <c r="Q1608" i="5" s="1"/>
  <c r="X1648" i="5"/>
  <c r="AA1649" i="5" s="1"/>
  <c r="Y1616" i="5"/>
  <c r="AD1607" i="5"/>
  <c r="Z1611" i="5"/>
  <c r="E1608" i="5" s="1"/>
  <c r="G1607" i="5"/>
  <c r="G1611" i="5"/>
  <c r="M1609" i="5" s="1"/>
  <c r="D1648" i="5"/>
  <c r="G1649" i="5" s="1"/>
  <c r="AC1616" i="5"/>
  <c r="H1608" i="5"/>
  <c r="H1606" i="5" s="1"/>
  <c r="S1590" i="5"/>
  <c r="T1593" i="5"/>
  <c r="T1631" i="5" s="1"/>
  <c r="U1632" i="5" s="1"/>
  <c r="AB1594" i="5"/>
  <c r="I1591" i="5" s="1"/>
  <c r="AB1631" i="5"/>
  <c r="AB1632" i="5" s="1"/>
  <c r="U1616" i="5"/>
  <c r="X1593" i="5"/>
  <c r="X1594" i="5" s="1"/>
  <c r="N1590" i="5" s="1"/>
  <c r="D1593" i="5"/>
  <c r="D1594" i="5" s="1"/>
  <c r="D1599" i="5" s="1"/>
  <c r="AD1594" i="5"/>
  <c r="AF1592" i="5" s="1"/>
  <c r="L1593" i="5"/>
  <c r="L1631" i="5" s="1"/>
  <c r="N1632" i="5" s="1"/>
  <c r="AA1609" i="5"/>
  <c r="J1591" i="5"/>
  <c r="AF1593" i="5"/>
  <c r="AI1594" i="5" s="1"/>
  <c r="E1592" i="5" s="1"/>
  <c r="W1611" i="5"/>
  <c r="W1616" i="5" s="1"/>
  <c r="AA1607" i="5"/>
  <c r="M1608" i="5"/>
  <c r="AH1616" i="5"/>
  <c r="AF1611" i="5"/>
  <c r="AF1616" i="5" s="1"/>
  <c r="J1611" i="5"/>
  <c r="J1616" i="5" s="1"/>
  <c r="AI1611" i="5"/>
  <c r="AI1616" i="5" s="1"/>
  <c r="H1611" i="5"/>
  <c r="N1609" i="5" s="1"/>
  <c r="AG1611" i="5"/>
  <c r="AG1616" i="5" s="1"/>
  <c r="AF1648" i="5"/>
  <c r="AF1686" i="5" s="1"/>
  <c r="AF1687" i="5" s="1"/>
  <c r="K1611" i="5"/>
  <c r="K1616" i="5" s="1"/>
  <c r="I1611" i="5"/>
  <c r="O1609" i="5" s="1"/>
  <c r="AE1611" i="5"/>
  <c r="E1609" i="5" s="1"/>
  <c r="AD1611" i="5"/>
  <c r="D1609" i="5" s="1"/>
  <c r="V1607" i="5"/>
  <c r="H1593" i="5"/>
  <c r="J1594" i="5" s="1"/>
  <c r="J1599" i="5" s="1"/>
  <c r="AE1592" i="5"/>
  <c r="AB1611" i="5"/>
  <c r="AB1616" i="5" s="1"/>
  <c r="AB1648" i="5"/>
  <c r="AC1649" i="5" s="1"/>
  <c r="AE1594" i="5"/>
  <c r="L1591" i="5" s="1"/>
  <c r="P1593" i="5"/>
  <c r="Q1594" i="5" s="1"/>
  <c r="S1592" i="5" s="1"/>
  <c r="AM1611" i="5"/>
  <c r="J1609" i="5"/>
  <c r="AC1607" i="5"/>
  <c r="O1608" i="5"/>
  <c r="W1609" i="5"/>
  <c r="V1609" i="5"/>
  <c r="AB1608" i="5"/>
  <c r="J1607" i="5"/>
  <c r="AC1608" i="5"/>
  <c r="R1616" i="5"/>
  <c r="K1607" i="5"/>
  <c r="N1687" i="5"/>
  <c r="H1687" i="5"/>
  <c r="K1687" i="5"/>
  <c r="H1726" i="5"/>
  <c r="I1687" i="5"/>
  <c r="M1632" i="5" l="1"/>
  <c r="AG1609" i="5"/>
  <c r="P1616" i="5"/>
  <c r="I1607" i="5"/>
  <c r="R1649" i="5"/>
  <c r="P1686" i="5"/>
  <c r="S1687" i="5" s="1"/>
  <c r="P1649" i="5"/>
  <c r="S1649" i="5"/>
  <c r="L1617" i="5"/>
  <c r="Y1649" i="5"/>
  <c r="O1687" i="5"/>
  <c r="T1669" i="5"/>
  <c r="T1710" i="5" s="1"/>
  <c r="W1632" i="5"/>
  <c r="L1726" i="5"/>
  <c r="U1594" i="5"/>
  <c r="U1599" i="5" s="1"/>
  <c r="L1687" i="5"/>
  <c r="P1609" i="5"/>
  <c r="L1632" i="5"/>
  <c r="F1608" i="5"/>
  <c r="T1607" i="5"/>
  <c r="N1594" i="5"/>
  <c r="P1592" i="5" s="1"/>
  <c r="AF1594" i="5"/>
  <c r="AF1599" i="5" s="1"/>
  <c r="AF1607" i="5"/>
  <c r="AH1608" i="5"/>
  <c r="X1616" i="5"/>
  <c r="Q1607" i="5"/>
  <c r="AD1591" i="5"/>
  <c r="W1594" i="5"/>
  <c r="D1591" i="5" s="1"/>
  <c r="G1616" i="5"/>
  <c r="P1607" i="5"/>
  <c r="AI1608" i="5"/>
  <c r="AG1592" i="5"/>
  <c r="D1649" i="5"/>
  <c r="AE1607" i="5"/>
  <c r="AE1599" i="5"/>
  <c r="X1686" i="5"/>
  <c r="X1687" i="5" s="1"/>
  <c r="T1590" i="5"/>
  <c r="X1649" i="5"/>
  <c r="U1590" i="5"/>
  <c r="M1607" i="5"/>
  <c r="M1606" i="5" s="1"/>
  <c r="AD1599" i="5"/>
  <c r="T1616" i="5"/>
  <c r="T1617" i="5" s="1"/>
  <c r="K1591" i="5"/>
  <c r="AE1608" i="5"/>
  <c r="Z1649" i="5"/>
  <c r="Q1599" i="5"/>
  <c r="M1594" i="5"/>
  <c r="Z1591" i="5" s="1"/>
  <c r="J1608" i="5"/>
  <c r="J1606" i="5" s="1"/>
  <c r="F1609" i="5"/>
  <c r="F1606" i="5" s="1"/>
  <c r="G1590" i="5"/>
  <c r="R1594" i="5"/>
  <c r="T1592" i="5" s="1"/>
  <c r="L1594" i="5"/>
  <c r="Y1591" i="5" s="1"/>
  <c r="AE1616" i="5"/>
  <c r="F1649" i="5"/>
  <c r="S1594" i="5"/>
  <c r="AF1591" i="5" s="1"/>
  <c r="L1669" i="5"/>
  <c r="O1670" i="5" s="1"/>
  <c r="P1594" i="5"/>
  <c r="F1590" i="5" s="1"/>
  <c r="E1649" i="5"/>
  <c r="O1632" i="5"/>
  <c r="O1594" i="5"/>
  <c r="O1599" i="5" s="1"/>
  <c r="D1686" i="5"/>
  <c r="D1687" i="5" s="1"/>
  <c r="Y1607" i="5"/>
  <c r="Y1606" i="5" s="1"/>
  <c r="X1607" i="5"/>
  <c r="X1606" i="5" s="1"/>
  <c r="K1608" i="5"/>
  <c r="K1606" i="5" s="1"/>
  <c r="AD1606" i="5"/>
  <c r="E1606" i="5"/>
  <c r="T1608" i="5"/>
  <c r="V1632" i="5"/>
  <c r="T1632" i="5"/>
  <c r="T1594" i="5"/>
  <c r="AG1591" i="5" s="1"/>
  <c r="AG1608" i="5"/>
  <c r="T1649" i="5"/>
  <c r="AA1606" i="5"/>
  <c r="U1608" i="5"/>
  <c r="T1686" i="5"/>
  <c r="U1687" i="5" s="1"/>
  <c r="V1594" i="5"/>
  <c r="AI1591" i="5" s="1"/>
  <c r="AB1609" i="5"/>
  <c r="U1649" i="5"/>
  <c r="O1607" i="5"/>
  <c r="O1606" i="5" s="1"/>
  <c r="AI1607" i="5"/>
  <c r="V1649" i="5"/>
  <c r="E1594" i="5"/>
  <c r="AA1590" i="5" s="1"/>
  <c r="D1607" i="5"/>
  <c r="D1606" i="5" s="1"/>
  <c r="AE1649" i="5"/>
  <c r="Q1609" i="5"/>
  <c r="AB1649" i="5"/>
  <c r="F1592" i="5"/>
  <c r="L1609" i="5"/>
  <c r="F1594" i="5"/>
  <c r="S1591" i="5" s="1"/>
  <c r="S1589" i="5" s="1"/>
  <c r="V1608" i="5"/>
  <c r="V1606" i="5" s="1"/>
  <c r="Z1590" i="5"/>
  <c r="G1594" i="5"/>
  <c r="I1592" i="5" s="1"/>
  <c r="Q1591" i="5"/>
  <c r="D1631" i="5"/>
  <c r="G1632" i="5" s="1"/>
  <c r="F1616" i="5"/>
  <c r="W1607" i="5"/>
  <c r="W1606" i="5" s="1"/>
  <c r="I1608" i="5"/>
  <c r="AD1616" i="5"/>
  <c r="R1608" i="5"/>
  <c r="R1606" i="5" s="1"/>
  <c r="AC1609" i="5"/>
  <c r="AC1606" i="5" s="1"/>
  <c r="AD1649" i="5"/>
  <c r="AB1686" i="5"/>
  <c r="AB1687" i="5" s="1"/>
  <c r="AH1607" i="5"/>
  <c r="I1616" i="5"/>
  <c r="AB1607" i="5"/>
  <c r="AB1599" i="5"/>
  <c r="R1590" i="5"/>
  <c r="AD1592" i="5"/>
  <c r="S1607" i="5"/>
  <c r="AF1609" i="5"/>
  <c r="Z1616" i="5"/>
  <c r="N1608" i="5"/>
  <c r="N1606" i="5" s="1"/>
  <c r="H1616" i="5"/>
  <c r="AC1632" i="5"/>
  <c r="AF1590" i="5"/>
  <c r="Y1590" i="5"/>
  <c r="AE1632" i="5"/>
  <c r="K1594" i="5"/>
  <c r="AG1590" i="5" s="1"/>
  <c r="AG1607" i="5"/>
  <c r="AG1606" i="5" s="1"/>
  <c r="AG1594" i="5"/>
  <c r="N1591" i="5" s="1"/>
  <c r="I1594" i="5"/>
  <c r="V1591" i="5" s="1"/>
  <c r="S1608" i="5"/>
  <c r="W1591" i="5"/>
  <c r="P1591" i="5"/>
  <c r="L1592" i="5"/>
  <c r="AI1599" i="5"/>
  <c r="AD1632" i="5"/>
  <c r="AF1631" i="5"/>
  <c r="AH1632" i="5" s="1"/>
  <c r="H1631" i="5"/>
  <c r="K1632" i="5" s="1"/>
  <c r="AH1594" i="5"/>
  <c r="O1591" i="5" s="1"/>
  <c r="AB1669" i="5"/>
  <c r="AB1710" i="5" s="1"/>
  <c r="AD1711" i="5" s="1"/>
  <c r="H1594" i="5"/>
  <c r="AD1590" i="5" s="1"/>
  <c r="AF1617" i="5"/>
  <c r="AH1687" i="5"/>
  <c r="AG1687" i="5"/>
  <c r="AF1726" i="5"/>
  <c r="AG1727" i="5" s="1"/>
  <c r="AM1601" i="5"/>
  <c r="X1599" i="5"/>
  <c r="E1591" i="5"/>
  <c r="Y1594" i="5"/>
  <c r="F1591" i="5" s="1"/>
  <c r="AM1649" i="5"/>
  <c r="AI1687" i="5"/>
  <c r="Z1592" i="5"/>
  <c r="Z1594" i="5"/>
  <c r="G1591" i="5" s="1"/>
  <c r="G1608" i="5"/>
  <c r="X1631" i="5"/>
  <c r="X1632" i="5" s="1"/>
  <c r="AH1609" i="5"/>
  <c r="AA1594" i="5"/>
  <c r="H1591" i="5" s="1"/>
  <c r="AG1649" i="5"/>
  <c r="AH1649" i="5"/>
  <c r="AF1649" i="5"/>
  <c r="AI1649" i="5"/>
  <c r="U1607" i="5"/>
  <c r="P1631" i="5"/>
  <c r="P1632" i="5" s="1"/>
  <c r="I1609" i="5"/>
  <c r="L1608" i="5"/>
  <c r="Z1607" i="5"/>
  <c r="Z1606" i="5" s="1"/>
  <c r="G1609" i="5"/>
  <c r="E1687" i="5"/>
  <c r="G1687" i="5"/>
  <c r="F1687" i="5"/>
  <c r="D1726" i="5"/>
  <c r="E1727" i="5" s="1"/>
  <c r="R1599" i="5"/>
  <c r="R1687" i="5"/>
  <c r="P1687" i="5"/>
  <c r="Q1687" i="5"/>
  <c r="P1726" i="5"/>
  <c r="S1727" i="5" s="1"/>
  <c r="P1617" i="5"/>
  <c r="W1592" i="5"/>
  <c r="D1590" i="5"/>
  <c r="E1632" i="5"/>
  <c r="M1591" i="5"/>
  <c r="K1590" i="5"/>
  <c r="AA1591" i="5"/>
  <c r="N1599" i="5"/>
  <c r="AB1711" i="5"/>
  <c r="V1590" i="5"/>
  <c r="T1599" i="5"/>
  <c r="V1592" i="5"/>
  <c r="AH1592" i="5"/>
  <c r="H1590" i="5"/>
  <c r="AE1591" i="5"/>
  <c r="AD1670" i="5"/>
  <c r="V1670" i="5"/>
  <c r="I1727" i="5"/>
  <c r="H1727" i="5"/>
  <c r="J1727" i="5"/>
  <c r="K1727" i="5"/>
  <c r="O1727" i="5"/>
  <c r="N1727" i="5"/>
  <c r="L1727" i="5"/>
  <c r="M1727" i="5"/>
  <c r="AB1670" i="5" l="1"/>
  <c r="AC1711" i="5"/>
  <c r="AC1670" i="5"/>
  <c r="AE1711" i="5"/>
  <c r="Q1606" i="5"/>
  <c r="Z1687" i="5"/>
  <c r="W1670" i="5"/>
  <c r="T1606" i="5"/>
  <c r="U1670" i="5"/>
  <c r="W1599" i="5"/>
  <c r="M1590" i="5"/>
  <c r="X1726" i="5"/>
  <c r="X1727" i="5" s="1"/>
  <c r="AH1590" i="5"/>
  <c r="Y1592" i="5"/>
  <c r="Y1589" i="5" s="1"/>
  <c r="AA1687" i="5"/>
  <c r="T1670" i="5"/>
  <c r="N1592" i="5"/>
  <c r="AB1591" i="5"/>
  <c r="Y1687" i="5"/>
  <c r="E1590" i="5"/>
  <c r="L1599" i="5"/>
  <c r="Q1592" i="5"/>
  <c r="AH1591" i="5"/>
  <c r="AF1606" i="5"/>
  <c r="N1670" i="5"/>
  <c r="P1606" i="5"/>
  <c r="L1710" i="5"/>
  <c r="N1711" i="5" s="1"/>
  <c r="X1592" i="5"/>
  <c r="V1599" i="5"/>
  <c r="T1591" i="5"/>
  <c r="T1589" i="5" s="1"/>
  <c r="L1590" i="5"/>
  <c r="L1589" i="5" s="1"/>
  <c r="D1632" i="5"/>
  <c r="AG1589" i="5"/>
  <c r="X1617" i="5"/>
  <c r="J1592" i="5"/>
  <c r="AE1670" i="5"/>
  <c r="Z1589" i="5"/>
  <c r="D1617" i="5"/>
  <c r="AB1617" i="5"/>
  <c r="AB1606" i="5"/>
  <c r="G1599" i="5"/>
  <c r="AE1606" i="5"/>
  <c r="AI1606" i="5"/>
  <c r="U1591" i="5"/>
  <c r="H1599" i="5"/>
  <c r="R1591" i="5"/>
  <c r="X1590" i="5"/>
  <c r="O1590" i="5"/>
  <c r="AA1592" i="5"/>
  <c r="AA1589" i="5" s="1"/>
  <c r="Y1599" i="5"/>
  <c r="AC1590" i="5"/>
  <c r="H1632" i="5"/>
  <c r="AF1589" i="5"/>
  <c r="F1632" i="5"/>
  <c r="X1591" i="5"/>
  <c r="S1599" i="5"/>
  <c r="I1590" i="5"/>
  <c r="I1589" i="5" s="1"/>
  <c r="AI1590" i="5"/>
  <c r="K1599" i="5"/>
  <c r="M1599" i="5"/>
  <c r="AA1599" i="5"/>
  <c r="U1592" i="5"/>
  <c r="AB1726" i="5"/>
  <c r="AE1727" i="5" s="1"/>
  <c r="O1592" i="5"/>
  <c r="M1592" i="5"/>
  <c r="M1589" i="5" s="1"/>
  <c r="AC1687" i="5"/>
  <c r="AE1687" i="5"/>
  <c r="J1590" i="5"/>
  <c r="D1669" i="5"/>
  <c r="E1670" i="5" s="1"/>
  <c r="AD1687" i="5"/>
  <c r="Q1590" i="5"/>
  <c r="I1599" i="5"/>
  <c r="L1670" i="5"/>
  <c r="AB1590" i="5"/>
  <c r="M1670" i="5"/>
  <c r="AI1727" i="5"/>
  <c r="F1589" i="5"/>
  <c r="AB1600" i="5"/>
  <c r="R1592" i="5"/>
  <c r="P1599" i="5"/>
  <c r="P1600" i="5" s="1"/>
  <c r="L1606" i="5"/>
  <c r="L1605" i="5" s="1"/>
  <c r="AH1606" i="5"/>
  <c r="AC1591" i="5"/>
  <c r="F1599" i="5"/>
  <c r="H1592" i="5"/>
  <c r="H1589" i="5" s="1"/>
  <c r="AC1592" i="5"/>
  <c r="X1605" i="5"/>
  <c r="H1617" i="5"/>
  <c r="U1606" i="5"/>
  <c r="AH1727" i="5"/>
  <c r="AI1592" i="5"/>
  <c r="T1687" i="5"/>
  <c r="Z1599" i="5"/>
  <c r="AF1669" i="5"/>
  <c r="AF1670" i="5" s="1"/>
  <c r="AB1592" i="5"/>
  <c r="T1726" i="5"/>
  <c r="V1727" i="5" s="1"/>
  <c r="AF1727" i="5"/>
  <c r="V1687" i="5"/>
  <c r="AI1632" i="5"/>
  <c r="E1599" i="5"/>
  <c r="W1687" i="5"/>
  <c r="I1606" i="5"/>
  <c r="H1605" i="5" s="1"/>
  <c r="W1590" i="5"/>
  <c r="W1589" i="5" s="1"/>
  <c r="AF1632" i="5"/>
  <c r="G1592" i="5"/>
  <c r="G1589" i="5" s="1"/>
  <c r="P1590" i="5"/>
  <c r="P1589" i="5" s="1"/>
  <c r="AM1687" i="5"/>
  <c r="AG1632" i="5"/>
  <c r="N1589" i="5"/>
  <c r="AG1599" i="5"/>
  <c r="AD1589" i="5"/>
  <c r="AE1590" i="5"/>
  <c r="AE1589" i="5" s="1"/>
  <c r="H1669" i="5"/>
  <c r="H1710" i="5" s="1"/>
  <c r="H1711" i="5" s="1"/>
  <c r="G1606" i="5"/>
  <c r="D1605" i="5" s="1"/>
  <c r="I1632" i="5"/>
  <c r="K1592" i="5"/>
  <c r="K1589" i="5" s="1"/>
  <c r="S1606" i="5"/>
  <c r="J1632" i="5"/>
  <c r="R1632" i="5"/>
  <c r="AH1599" i="5"/>
  <c r="AM1639" i="5"/>
  <c r="Z1632" i="5"/>
  <c r="S1632" i="5"/>
  <c r="X1669" i="5"/>
  <c r="X1710" i="5" s="1"/>
  <c r="AA1711" i="5" s="1"/>
  <c r="AA1632" i="5"/>
  <c r="D1592" i="5"/>
  <c r="D1589" i="5" s="1"/>
  <c r="Y1632" i="5"/>
  <c r="E1589" i="5"/>
  <c r="Q1632" i="5"/>
  <c r="P1669" i="5"/>
  <c r="S1670" i="5" s="1"/>
  <c r="Z1727" i="5"/>
  <c r="AA1727" i="5"/>
  <c r="Y1727" i="5"/>
  <c r="G1727" i="5"/>
  <c r="F1727" i="5"/>
  <c r="D1727" i="5"/>
  <c r="Q1727" i="5"/>
  <c r="P1727" i="5"/>
  <c r="R1727" i="5"/>
  <c r="V1589" i="5"/>
  <c r="L1711" i="5"/>
  <c r="O1711" i="5"/>
  <c r="W1711" i="5"/>
  <c r="V1711" i="5"/>
  <c r="T1711" i="5"/>
  <c r="U1711" i="5"/>
  <c r="T1605" i="5" l="1"/>
  <c r="T1600" i="5"/>
  <c r="Q1589" i="5"/>
  <c r="AH1589" i="5"/>
  <c r="L1600" i="5"/>
  <c r="R1589" i="5"/>
  <c r="AF1605" i="5"/>
  <c r="M1711" i="5"/>
  <c r="U1589" i="5"/>
  <c r="T1588" i="5" s="1"/>
  <c r="P1605" i="5"/>
  <c r="J1589" i="5"/>
  <c r="AB1589" i="5"/>
  <c r="I1711" i="5"/>
  <c r="X1600" i="5"/>
  <c r="H1670" i="5"/>
  <c r="J1711" i="5"/>
  <c r="AM1592" i="5"/>
  <c r="J1670" i="5"/>
  <c r="K1711" i="5"/>
  <c r="I1670" i="5"/>
  <c r="AB1605" i="5"/>
  <c r="D1600" i="5"/>
  <c r="AD1727" i="5"/>
  <c r="O1589" i="5"/>
  <c r="L1588" i="5" s="1"/>
  <c r="X1589" i="5"/>
  <c r="X1588" i="5" s="1"/>
  <c r="U1727" i="5"/>
  <c r="K1670" i="5"/>
  <c r="AC1727" i="5"/>
  <c r="AB1727" i="5"/>
  <c r="AI1589" i="5"/>
  <c r="AF1588" i="5" s="1"/>
  <c r="H1600" i="5"/>
  <c r="AM1699" i="5"/>
  <c r="D1670" i="5"/>
  <c r="F1670" i="5"/>
  <c r="G1670" i="5"/>
  <c r="D1710" i="5"/>
  <c r="D1711" i="5" s="1"/>
  <c r="AF1600" i="5"/>
  <c r="AC1589" i="5"/>
  <c r="AH1670" i="5"/>
  <c r="AG1670" i="5"/>
  <c r="AI1670" i="5"/>
  <c r="AF1710" i="5"/>
  <c r="AI1711" i="5" s="1"/>
  <c r="Z1670" i="5"/>
  <c r="P1670" i="5"/>
  <c r="R1670" i="5"/>
  <c r="W1727" i="5"/>
  <c r="T1727" i="5"/>
  <c r="Y1670" i="5"/>
  <c r="X1711" i="5"/>
  <c r="Y1711" i="5"/>
  <c r="Z1711" i="5"/>
  <c r="X1670" i="5"/>
  <c r="AM1677" i="5"/>
  <c r="AA1670" i="5"/>
  <c r="D1588" i="5"/>
  <c r="P1710" i="5"/>
  <c r="P1711" i="5" s="1"/>
  <c r="Q1670" i="5"/>
  <c r="H1588" i="5"/>
  <c r="P1588" i="5" l="1"/>
  <c r="G1711" i="5"/>
  <c r="AM1593" i="5"/>
  <c r="AM1594" i="5" s="1"/>
  <c r="AM1598" i="5" s="1"/>
  <c r="AB1588" i="5"/>
  <c r="AM1597" i="5"/>
  <c r="F1711" i="5"/>
  <c r="E1711" i="5"/>
  <c r="AF1711" i="5"/>
  <c r="AG1711" i="5"/>
  <c r="AH1711" i="5"/>
  <c r="AM1715" i="5"/>
  <c r="R1711" i="5"/>
  <c r="Q1711" i="5"/>
  <c r="S1711" i="5"/>
  <c r="AM1596" i="5" l="1"/>
  <c r="AM1599" i="5" s="1"/>
  <c r="L1629" i="5" s="1"/>
  <c r="N1630" i="5" s="1"/>
  <c r="N1635" i="5" s="1"/>
  <c r="AM1608" i="5"/>
  <c r="AM1609" i="5" s="1"/>
  <c r="AF1646" i="5" s="1"/>
  <c r="AF1684" i="5" s="1"/>
  <c r="D1629" i="5" l="1"/>
  <c r="M1630" i="5"/>
  <c r="AG1647" i="5"/>
  <c r="O1630" i="5"/>
  <c r="D1626" i="5"/>
  <c r="AB1629" i="5"/>
  <c r="AD1630" i="5" s="1"/>
  <c r="L1630" i="5"/>
  <c r="X1629" i="5"/>
  <c r="X1667" i="5" s="1"/>
  <c r="Z1668" i="5" s="1"/>
  <c r="AF1647" i="5"/>
  <c r="H1629" i="5"/>
  <c r="P1629" i="5"/>
  <c r="S1630" i="5" s="1"/>
  <c r="AA1627" i="5"/>
  <c r="L1667" i="5"/>
  <c r="L1705" i="5" s="1"/>
  <c r="AF1629" i="5"/>
  <c r="AG1630" i="5" s="1"/>
  <c r="W1626" i="5" s="1"/>
  <c r="T1629" i="5"/>
  <c r="P1628" i="5"/>
  <c r="AH1647" i="5"/>
  <c r="AB1646" i="5"/>
  <c r="AB1684" i="5" s="1"/>
  <c r="X1646" i="5"/>
  <c r="X1647" i="5" s="1"/>
  <c r="AI1647" i="5"/>
  <c r="T1646" i="5"/>
  <c r="T1684" i="5" s="1"/>
  <c r="V1685" i="5" s="1"/>
  <c r="D1646" i="5"/>
  <c r="D1684" i="5" s="1"/>
  <c r="E1685" i="5" s="1"/>
  <c r="H1646" i="5"/>
  <c r="K1647" i="5" s="1"/>
  <c r="P1646" i="5"/>
  <c r="Q1647" i="5" s="1"/>
  <c r="W1645" i="5" s="1"/>
  <c r="L1646" i="5"/>
  <c r="N1647" i="5" s="1"/>
  <c r="AC1647" i="5"/>
  <c r="H1644" i="5" s="1"/>
  <c r="AB1647" i="5"/>
  <c r="AH1645" i="5" s="1"/>
  <c r="AE1647" i="5"/>
  <c r="J1644" i="5" s="1"/>
  <c r="AD1647" i="5"/>
  <c r="AD1652" i="5" s="1"/>
  <c r="AA1647" i="5"/>
  <c r="F1644" i="5" s="1"/>
  <c r="R1630" i="5"/>
  <c r="H1626" i="5" s="1"/>
  <c r="O1628" i="5"/>
  <c r="M1635" i="5"/>
  <c r="Z1627" i="5"/>
  <c r="AI1626" i="5"/>
  <c r="M1668" i="5"/>
  <c r="P1667" i="5"/>
  <c r="P1630" i="5"/>
  <c r="AH1626" i="5"/>
  <c r="L1635" i="5"/>
  <c r="Y1627" i="5"/>
  <c r="N1628" i="5"/>
  <c r="V1630" i="5"/>
  <c r="U1630" i="5"/>
  <c r="T1630" i="5"/>
  <c r="W1630" i="5"/>
  <c r="T1667" i="5"/>
  <c r="D1630" i="5"/>
  <c r="D1667" i="5"/>
  <c r="F1630" i="5"/>
  <c r="E1630" i="5"/>
  <c r="G1630" i="5"/>
  <c r="Q1630" i="5"/>
  <c r="G1626" i="5" s="1"/>
  <c r="K1630" i="5"/>
  <c r="H1667" i="5"/>
  <c r="I1630" i="5"/>
  <c r="H1630" i="5"/>
  <c r="J1630" i="5"/>
  <c r="AB1627" i="5"/>
  <c r="E1626" i="5"/>
  <c r="Q1628" i="5"/>
  <c r="O1635" i="5"/>
  <c r="L1644" i="5"/>
  <c r="G1645" i="5"/>
  <c r="Z1643" i="5"/>
  <c r="AG1652" i="5"/>
  <c r="I1626" i="5"/>
  <c r="U1628" i="5"/>
  <c r="AF1627" i="5"/>
  <c r="S1635" i="5"/>
  <c r="Y1643" i="5"/>
  <c r="F1645" i="5"/>
  <c r="AF1652" i="5"/>
  <c r="K1644" i="5"/>
  <c r="U1685" i="5"/>
  <c r="AH1652" i="5"/>
  <c r="H1645" i="5"/>
  <c r="AA1643" i="5"/>
  <c r="M1644" i="5"/>
  <c r="AI1652" i="5"/>
  <c r="N1644" i="5"/>
  <c r="AB1643" i="5"/>
  <c r="I1645" i="5"/>
  <c r="AB1685" i="5"/>
  <c r="AE1685" i="5"/>
  <c r="AB1722" i="5"/>
  <c r="AD1685" i="5"/>
  <c r="AC1685" i="5"/>
  <c r="AH1685" i="5"/>
  <c r="AI1685" i="5"/>
  <c r="AF1722" i="5"/>
  <c r="AG1685" i="5"/>
  <c r="AF1685" i="5"/>
  <c r="AI1644" i="5"/>
  <c r="X1652" i="5"/>
  <c r="Q1643" i="5"/>
  <c r="AD1645" i="5"/>
  <c r="D1643" i="5"/>
  <c r="Q1645" i="5"/>
  <c r="K1652" i="5"/>
  <c r="V1644" i="5"/>
  <c r="G1643" i="5"/>
  <c r="T1645" i="5"/>
  <c r="N1652" i="5"/>
  <c r="Y1644" i="5"/>
  <c r="O1647" i="5" l="1"/>
  <c r="Z1644" i="5" s="1"/>
  <c r="M1647" i="5"/>
  <c r="S1645" i="5" s="1"/>
  <c r="T1685" i="5"/>
  <c r="O1668" i="5"/>
  <c r="V1647" i="5"/>
  <c r="AG1644" i="5" s="1"/>
  <c r="W1685" i="5"/>
  <c r="L1668" i="5"/>
  <c r="W1647" i="5"/>
  <c r="AH1644" i="5" s="1"/>
  <c r="N1668" i="5"/>
  <c r="T1647" i="5"/>
  <c r="T1652" i="5" s="1"/>
  <c r="L1647" i="5"/>
  <c r="W1644" i="5" s="1"/>
  <c r="T1722" i="5"/>
  <c r="L1684" i="5"/>
  <c r="N1685" i="5" s="1"/>
  <c r="U1647" i="5"/>
  <c r="AF1644" i="5" s="1"/>
  <c r="X1668" i="5"/>
  <c r="Z1630" i="5"/>
  <c r="Z1635" i="5" s="1"/>
  <c r="X1705" i="5"/>
  <c r="X1706" i="5" s="1"/>
  <c r="J1643" i="5"/>
  <c r="X1630" i="5"/>
  <c r="AA1630" i="5"/>
  <c r="H1627" i="5" s="1"/>
  <c r="Q1652" i="5"/>
  <c r="Y1668" i="5"/>
  <c r="AA1668" i="5"/>
  <c r="AB1644" i="5"/>
  <c r="Y1630" i="5"/>
  <c r="O1626" i="5" s="1"/>
  <c r="AF1630" i="5"/>
  <c r="M1627" i="5" s="1"/>
  <c r="E1647" i="5"/>
  <c r="K1645" i="5" s="1"/>
  <c r="H1647" i="5"/>
  <c r="AG1643" i="5" s="1"/>
  <c r="D1685" i="5"/>
  <c r="AE1630" i="5"/>
  <c r="AE1635" i="5" s="1"/>
  <c r="AI1628" i="5"/>
  <c r="G1647" i="5"/>
  <c r="AF1643" i="5" s="1"/>
  <c r="AC1630" i="5"/>
  <c r="AC1635" i="5" s="1"/>
  <c r="AM1637" i="5"/>
  <c r="AG1635" i="5"/>
  <c r="AI1630" i="5"/>
  <c r="P1627" i="5" s="1"/>
  <c r="D1647" i="5"/>
  <c r="D1652" i="5" s="1"/>
  <c r="G1685" i="5"/>
  <c r="AF1667" i="5"/>
  <c r="AI1668" i="5" s="1"/>
  <c r="AM1647" i="5"/>
  <c r="AB1667" i="5"/>
  <c r="AE1668" i="5" s="1"/>
  <c r="AH1630" i="5"/>
  <c r="D1628" i="5" s="1"/>
  <c r="D1722" i="5"/>
  <c r="D1762" i="5" s="1"/>
  <c r="AB1630" i="5"/>
  <c r="R1626" i="5" s="1"/>
  <c r="Z1647" i="5"/>
  <c r="Z1652" i="5" s="1"/>
  <c r="R1647" i="5"/>
  <c r="K1643" i="5" s="1"/>
  <c r="K1642" i="5" s="1"/>
  <c r="F1685" i="5"/>
  <c r="N1627" i="5"/>
  <c r="Y1647" i="5"/>
  <c r="Y1652" i="5" s="1"/>
  <c r="J1647" i="5"/>
  <c r="U1644" i="5" s="1"/>
  <c r="X1684" i="5"/>
  <c r="Y1685" i="5" s="1"/>
  <c r="F1647" i="5"/>
  <c r="Q1644" i="5" s="1"/>
  <c r="Q1642" i="5" s="1"/>
  <c r="S1647" i="5"/>
  <c r="AD1644" i="5" s="1"/>
  <c r="P1684" i="5"/>
  <c r="P1722" i="5" s="1"/>
  <c r="P1723" i="5" s="1"/>
  <c r="P1647" i="5"/>
  <c r="P1652" i="5" s="1"/>
  <c r="I1647" i="5"/>
  <c r="I1652" i="5" s="1"/>
  <c r="H1684" i="5"/>
  <c r="H1722" i="5" s="1"/>
  <c r="H1762" i="5" s="1"/>
  <c r="X1722" i="5"/>
  <c r="X1762" i="5" s="1"/>
  <c r="Z1685" i="5"/>
  <c r="V1643" i="5"/>
  <c r="AG1645" i="5"/>
  <c r="AC1652" i="5"/>
  <c r="AI1645" i="5"/>
  <c r="D1645" i="5"/>
  <c r="V1652" i="5"/>
  <c r="U1643" i="5"/>
  <c r="AB1652" i="5"/>
  <c r="G1644" i="5"/>
  <c r="G1642" i="5" s="1"/>
  <c r="X1643" i="5"/>
  <c r="E1645" i="5"/>
  <c r="AE1652" i="5"/>
  <c r="H1643" i="5"/>
  <c r="H1642" i="5" s="1"/>
  <c r="X1644" i="5"/>
  <c r="M1652" i="5"/>
  <c r="F1643" i="5"/>
  <c r="F1642" i="5" s="1"/>
  <c r="S1643" i="5"/>
  <c r="I1644" i="5"/>
  <c r="W1643" i="5"/>
  <c r="W1642" i="5" s="1"/>
  <c r="O1643" i="5"/>
  <c r="AA1652" i="5"/>
  <c r="AB1645" i="5"/>
  <c r="T1643" i="5"/>
  <c r="U1645" i="5"/>
  <c r="O1652" i="5"/>
  <c r="J1645" i="5"/>
  <c r="AD1643" i="5"/>
  <c r="P1644" i="5"/>
  <c r="E1652" i="5"/>
  <c r="N1643" i="5"/>
  <c r="U1652" i="5"/>
  <c r="AA1645" i="5"/>
  <c r="O1685" i="5"/>
  <c r="L1722" i="5"/>
  <c r="M1723" i="5" s="1"/>
  <c r="M1685" i="5"/>
  <c r="L1685" i="5"/>
  <c r="E1643" i="5"/>
  <c r="R1645" i="5"/>
  <c r="L1652" i="5"/>
  <c r="AH1668" i="5"/>
  <c r="AG1668" i="5"/>
  <c r="AF1705" i="5"/>
  <c r="AG1706" i="5" s="1"/>
  <c r="AF1668" i="5"/>
  <c r="T1628" i="5"/>
  <c r="R1635" i="5"/>
  <c r="AE1627" i="5"/>
  <c r="S1628" i="5"/>
  <c r="AD1627" i="5"/>
  <c r="Q1635" i="5"/>
  <c r="L1636" i="5"/>
  <c r="X1746" i="5"/>
  <c r="Z1706" i="5"/>
  <c r="Z1628" i="5"/>
  <c r="E1627" i="5"/>
  <c r="X1635" i="5"/>
  <c r="N1626" i="5"/>
  <c r="D1627" i="5"/>
  <c r="Y1628" i="5"/>
  <c r="M1626" i="5"/>
  <c r="W1635" i="5"/>
  <c r="V1668" i="5"/>
  <c r="U1668" i="5"/>
  <c r="T1668" i="5"/>
  <c r="W1668" i="5"/>
  <c r="T1705" i="5"/>
  <c r="L1628" i="5"/>
  <c r="J1635" i="5"/>
  <c r="W1627" i="5"/>
  <c r="AF1626" i="5"/>
  <c r="G1635" i="5"/>
  <c r="I1628" i="5"/>
  <c r="T1627" i="5"/>
  <c r="AC1626" i="5"/>
  <c r="V1628" i="5"/>
  <c r="AG1627" i="5"/>
  <c r="T1635" i="5"/>
  <c r="J1626" i="5"/>
  <c r="F1626" i="5"/>
  <c r="R1628" i="5"/>
  <c r="P1635" i="5"/>
  <c r="AC1627" i="5"/>
  <c r="H1635" i="5"/>
  <c r="J1628" i="5"/>
  <c r="U1627" i="5"/>
  <c r="AD1626" i="5"/>
  <c r="G1628" i="5"/>
  <c r="R1627" i="5"/>
  <c r="AA1626" i="5"/>
  <c r="E1635" i="5"/>
  <c r="AH1627" i="5"/>
  <c r="W1628" i="5"/>
  <c r="U1635" i="5"/>
  <c r="K1626" i="5"/>
  <c r="P1668" i="5"/>
  <c r="R1668" i="5"/>
  <c r="S1668" i="5"/>
  <c r="P1705" i="5"/>
  <c r="Q1668" i="5"/>
  <c r="AC1668" i="5"/>
  <c r="AE1626" i="5"/>
  <c r="I1635" i="5"/>
  <c r="V1627" i="5"/>
  <c r="K1628" i="5"/>
  <c r="AB1626" i="5"/>
  <c r="F1635" i="5"/>
  <c r="H1628" i="5"/>
  <c r="H1625" i="5" s="1"/>
  <c r="S1627" i="5"/>
  <c r="AI1627" i="5"/>
  <c r="AI1625" i="5" s="1"/>
  <c r="V1635" i="5"/>
  <c r="L1626" i="5"/>
  <c r="X1628" i="5"/>
  <c r="I1627" i="5"/>
  <c r="L1706" i="5"/>
  <c r="O1706" i="5"/>
  <c r="M1706" i="5"/>
  <c r="N1706" i="5"/>
  <c r="L1746" i="5"/>
  <c r="H1705" i="5"/>
  <c r="H1668" i="5"/>
  <c r="K1668" i="5"/>
  <c r="J1668" i="5"/>
  <c r="I1668" i="5"/>
  <c r="F1668" i="5"/>
  <c r="D1705" i="5"/>
  <c r="G1668" i="5"/>
  <c r="D1668" i="5"/>
  <c r="E1668" i="5"/>
  <c r="T1626" i="5"/>
  <c r="K1627" i="5"/>
  <c r="AF1628" i="5"/>
  <c r="AD1635" i="5"/>
  <c r="K1635" i="5"/>
  <c r="X1627" i="5"/>
  <c r="AG1626" i="5"/>
  <c r="M1628" i="5"/>
  <c r="D1635" i="5"/>
  <c r="Q1627" i="5"/>
  <c r="F1628" i="5"/>
  <c r="Z1626" i="5"/>
  <c r="AE1628" i="5"/>
  <c r="F1723" i="5"/>
  <c r="G1723" i="5"/>
  <c r="AG1723" i="5"/>
  <c r="AI1723" i="5"/>
  <c r="AH1723" i="5"/>
  <c r="AF1723" i="5"/>
  <c r="AF1762" i="5"/>
  <c r="AC1723" i="5"/>
  <c r="AB1762" i="5"/>
  <c r="AB1723" i="5"/>
  <c r="AD1723" i="5"/>
  <c r="AE1723" i="5"/>
  <c r="T1723" i="5"/>
  <c r="U1723" i="5"/>
  <c r="V1723" i="5"/>
  <c r="T1762" i="5"/>
  <c r="W1723" i="5"/>
  <c r="AF1653" i="5"/>
  <c r="G1627" i="5" l="1"/>
  <c r="AB1642" i="5"/>
  <c r="AC1645" i="5"/>
  <c r="G1652" i="5"/>
  <c r="W1652" i="5"/>
  <c r="AB1628" i="5"/>
  <c r="P1643" i="5"/>
  <c r="P1626" i="5"/>
  <c r="P1625" i="5" s="1"/>
  <c r="AH1635" i="5"/>
  <c r="AH1628" i="5"/>
  <c r="V1626" i="5"/>
  <c r="AI1643" i="5"/>
  <c r="O1627" i="5"/>
  <c r="O1625" i="5" s="1"/>
  <c r="X1626" i="5"/>
  <c r="AF1635" i="5"/>
  <c r="D1625" i="5"/>
  <c r="J1642" i="5"/>
  <c r="Z1645" i="5"/>
  <c r="Z1642" i="5" s="1"/>
  <c r="M1643" i="5"/>
  <c r="J1652" i="5"/>
  <c r="AE1644" i="5"/>
  <c r="P1645" i="5"/>
  <c r="AG1642" i="5"/>
  <c r="AA1635" i="5"/>
  <c r="X1636" i="5" s="1"/>
  <c r="H1652" i="5"/>
  <c r="AC1628" i="5"/>
  <c r="S1644" i="5"/>
  <c r="N1645" i="5"/>
  <c r="N1642" i="5" s="1"/>
  <c r="Q1626" i="5"/>
  <c r="AD1668" i="5"/>
  <c r="O1644" i="5"/>
  <c r="AF1645" i="5"/>
  <c r="AF1642" i="5" s="1"/>
  <c r="AE1645" i="5"/>
  <c r="S1626" i="5"/>
  <c r="AB1668" i="5"/>
  <c r="AA1706" i="5"/>
  <c r="F1627" i="5"/>
  <c r="AA1628" i="5"/>
  <c r="AA1625" i="5" s="1"/>
  <c r="J1627" i="5"/>
  <c r="J1625" i="5" s="1"/>
  <c r="Y1706" i="5"/>
  <c r="Y1635" i="5"/>
  <c r="AD1642" i="5"/>
  <c r="X1653" i="5"/>
  <c r="D1644" i="5"/>
  <c r="D1642" i="5" s="1"/>
  <c r="AM1675" i="5"/>
  <c r="AC1643" i="5"/>
  <c r="AB1705" i="5"/>
  <c r="AB1706" i="5" s="1"/>
  <c r="E1644" i="5"/>
  <c r="E1642" i="5" s="1"/>
  <c r="R1643" i="5"/>
  <c r="L1627" i="5"/>
  <c r="U1626" i="5"/>
  <c r="U1625" i="5" s="1"/>
  <c r="P1685" i="5"/>
  <c r="R1685" i="5"/>
  <c r="AG1628" i="5"/>
  <c r="AG1625" i="5" s="1"/>
  <c r="O1645" i="5"/>
  <c r="I1685" i="5"/>
  <c r="L1643" i="5"/>
  <c r="Y1645" i="5"/>
  <c r="Y1642" i="5" s="1"/>
  <c r="H1685" i="5"/>
  <c r="AC1644" i="5"/>
  <c r="S1652" i="5"/>
  <c r="R1652" i="5"/>
  <c r="X1645" i="5"/>
  <c r="X1642" i="5" s="1"/>
  <c r="AB1635" i="5"/>
  <c r="AB1636" i="5" s="1"/>
  <c r="D1723" i="5"/>
  <c r="AD1628" i="5"/>
  <c r="AD1625" i="5" s="1"/>
  <c r="AE1643" i="5"/>
  <c r="E1628" i="5"/>
  <c r="E1625" i="5" s="1"/>
  <c r="M1645" i="5"/>
  <c r="M1642" i="5" s="1"/>
  <c r="T1644" i="5"/>
  <c r="T1642" i="5" s="1"/>
  <c r="Y1626" i="5"/>
  <c r="Y1625" i="5" s="1"/>
  <c r="L1645" i="5"/>
  <c r="L1642" i="5" s="1"/>
  <c r="R1644" i="5"/>
  <c r="AH1643" i="5"/>
  <c r="AH1642" i="5" s="1"/>
  <c r="AA1685" i="5"/>
  <c r="E1723" i="5"/>
  <c r="AM1685" i="5"/>
  <c r="F1652" i="5"/>
  <c r="D1653" i="5" s="1"/>
  <c r="X1685" i="5"/>
  <c r="N1625" i="5"/>
  <c r="AI1635" i="5"/>
  <c r="AA1644" i="5"/>
  <c r="AA1642" i="5" s="1"/>
  <c r="I1643" i="5"/>
  <c r="I1642" i="5" s="1"/>
  <c r="H1641" i="5" s="1"/>
  <c r="V1645" i="5"/>
  <c r="V1642" i="5" s="1"/>
  <c r="K1685" i="5"/>
  <c r="J1685" i="5"/>
  <c r="Q1685" i="5"/>
  <c r="S1685" i="5"/>
  <c r="I1723" i="5"/>
  <c r="H1723" i="5"/>
  <c r="J1723" i="5"/>
  <c r="K1723" i="5"/>
  <c r="Z1723" i="5"/>
  <c r="X1723" i="5"/>
  <c r="AA1723" i="5"/>
  <c r="Y1723" i="5"/>
  <c r="R1723" i="5"/>
  <c r="P1762" i="5"/>
  <c r="R1763" i="5" s="1"/>
  <c r="S1723" i="5"/>
  <c r="Q1723" i="5"/>
  <c r="U1642" i="5"/>
  <c r="H1653" i="5"/>
  <c r="S1642" i="5"/>
  <c r="AI1642" i="5"/>
  <c r="L1762" i="5"/>
  <c r="M1763" i="5" s="1"/>
  <c r="AH1625" i="5"/>
  <c r="T1653" i="5"/>
  <c r="AB1653" i="5"/>
  <c r="R1642" i="5"/>
  <c r="L1653" i="5"/>
  <c r="L1723" i="5"/>
  <c r="O1723" i="5"/>
  <c r="N1723" i="5"/>
  <c r="AM1723" i="5"/>
  <c r="AI1706" i="5"/>
  <c r="AF1746" i="5"/>
  <c r="AF1747" i="5" s="1"/>
  <c r="G1625" i="5"/>
  <c r="AB1625" i="5"/>
  <c r="AH1706" i="5"/>
  <c r="AF1706" i="5"/>
  <c r="I1625" i="5"/>
  <c r="P1636" i="5"/>
  <c r="Z1625" i="5"/>
  <c r="Q1625" i="5"/>
  <c r="AC1625" i="5"/>
  <c r="L1625" i="5"/>
  <c r="X1625" i="5"/>
  <c r="S1625" i="5"/>
  <c r="T1625" i="5"/>
  <c r="V1625" i="5"/>
  <c r="D1636" i="5"/>
  <c r="H1636" i="5"/>
  <c r="AE1625" i="5"/>
  <c r="Z1747" i="5"/>
  <c r="AA1747" i="5"/>
  <c r="X1747" i="5"/>
  <c r="Y1747" i="5"/>
  <c r="F1625" i="5"/>
  <c r="M1625" i="5"/>
  <c r="S1706" i="5"/>
  <c r="R1706" i="5"/>
  <c r="Q1706" i="5"/>
  <c r="P1706" i="5"/>
  <c r="P1746" i="5"/>
  <c r="AF1625" i="5"/>
  <c r="T1636" i="5"/>
  <c r="W1625" i="5"/>
  <c r="R1625" i="5"/>
  <c r="M1747" i="5"/>
  <c r="O1747" i="5"/>
  <c r="N1747" i="5"/>
  <c r="L1747" i="5"/>
  <c r="E1706" i="5"/>
  <c r="D1706" i="5"/>
  <c r="F1706" i="5"/>
  <c r="D1746" i="5"/>
  <c r="G1706" i="5"/>
  <c r="K1625" i="5"/>
  <c r="K1706" i="5"/>
  <c r="H1706" i="5"/>
  <c r="I1706" i="5"/>
  <c r="H1746" i="5"/>
  <c r="J1706" i="5"/>
  <c r="T1706" i="5"/>
  <c r="U1706" i="5"/>
  <c r="W1706" i="5"/>
  <c r="T1746" i="5"/>
  <c r="V1706" i="5"/>
  <c r="AA1763" i="5"/>
  <c r="Z1763" i="5"/>
  <c r="X1763" i="5"/>
  <c r="Y1763" i="5"/>
  <c r="F1763" i="5"/>
  <c r="G1763" i="5"/>
  <c r="E1763" i="5"/>
  <c r="D1763" i="5"/>
  <c r="U1763" i="5"/>
  <c r="W1763" i="5"/>
  <c r="V1763" i="5"/>
  <c r="T1763" i="5"/>
  <c r="H1763" i="5"/>
  <c r="I1763" i="5"/>
  <c r="K1763" i="5"/>
  <c r="J1763" i="5"/>
  <c r="AI1763" i="5"/>
  <c r="AG1763" i="5"/>
  <c r="AF1763" i="5"/>
  <c r="AH1763" i="5"/>
  <c r="AC1763" i="5"/>
  <c r="AB1763" i="5"/>
  <c r="AD1763" i="5"/>
  <c r="AE1763" i="5"/>
  <c r="O1642" i="5" l="1"/>
  <c r="P1642" i="5"/>
  <c r="AB1746" i="5"/>
  <c r="AE1706" i="5"/>
  <c r="AM1713" i="5"/>
  <c r="AC1706" i="5"/>
  <c r="AD1706" i="5"/>
  <c r="AF1636" i="5"/>
  <c r="AM1633" i="5" s="1"/>
  <c r="AE1642" i="5"/>
  <c r="AC1642" i="5"/>
  <c r="AF1641" i="5"/>
  <c r="P1653" i="5"/>
  <c r="AM1628" i="5" s="1"/>
  <c r="S1763" i="5"/>
  <c r="Q1763" i="5"/>
  <c r="P1763" i="5"/>
  <c r="X1641" i="5"/>
  <c r="T1641" i="5"/>
  <c r="D1641" i="5"/>
  <c r="O1763" i="5"/>
  <c r="N1763" i="5"/>
  <c r="AM1735" i="5"/>
  <c r="L1763" i="5"/>
  <c r="P1641" i="5"/>
  <c r="L1641" i="5"/>
  <c r="AG1747" i="5"/>
  <c r="AH1747" i="5"/>
  <c r="AI1747" i="5"/>
  <c r="X1624" i="5"/>
  <c r="P1624" i="5"/>
  <c r="L1624" i="5"/>
  <c r="AB1624" i="5"/>
  <c r="T1624" i="5"/>
  <c r="D1624" i="5"/>
  <c r="H1624" i="5"/>
  <c r="J1747" i="5"/>
  <c r="I1747" i="5"/>
  <c r="H1747" i="5"/>
  <c r="K1747" i="5"/>
  <c r="T1747" i="5"/>
  <c r="W1747" i="5"/>
  <c r="V1747" i="5"/>
  <c r="U1747" i="5"/>
  <c r="AD1747" i="5"/>
  <c r="AC1747" i="5"/>
  <c r="AE1747" i="5"/>
  <c r="AB1747" i="5"/>
  <c r="G1747" i="5"/>
  <c r="E1747" i="5"/>
  <c r="D1747" i="5"/>
  <c r="AM1751" i="5"/>
  <c r="F1747" i="5"/>
  <c r="AF1624" i="5"/>
  <c r="P1747" i="5"/>
  <c r="S1747" i="5"/>
  <c r="Q1747" i="5"/>
  <c r="R1747" i="5"/>
  <c r="AB1641" i="5" l="1"/>
  <c r="AM1629" i="5" s="1"/>
  <c r="AM1630" i="5" s="1"/>
  <c r="AM1634" i="5" s="1"/>
  <c r="AM1632" i="5"/>
  <c r="AM1644" i="5" l="1"/>
  <c r="AM1645" i="5" s="1"/>
  <c r="H1682" i="5" s="1"/>
  <c r="K1683" i="5" s="1"/>
  <c r="K1688" i="5" s="1"/>
  <c r="AM1635" i="5"/>
  <c r="AF1665" i="5" s="1"/>
  <c r="AI1666" i="5" s="1"/>
  <c r="P1663" i="5" s="1"/>
  <c r="H1720" i="5" l="1"/>
  <c r="H1758" i="5" s="1"/>
  <c r="K1759" i="5" s="1"/>
  <c r="P1682" i="5"/>
  <c r="S1683" i="5" s="1"/>
  <c r="I1683" i="5"/>
  <c r="AH1679" i="5" s="1"/>
  <c r="X1665" i="5"/>
  <c r="X1703" i="5" s="1"/>
  <c r="AH1666" i="5"/>
  <c r="X1662" i="5" s="1"/>
  <c r="AI1671" i="5"/>
  <c r="J1683" i="5"/>
  <c r="J1688" i="5" s="1"/>
  <c r="D1665" i="5"/>
  <c r="G1666" i="5" s="1"/>
  <c r="G1671" i="5" s="1"/>
  <c r="D1682" i="5"/>
  <c r="G1683" i="5" s="1"/>
  <c r="AF1703" i="5"/>
  <c r="AH1704" i="5" s="1"/>
  <c r="L1682" i="5"/>
  <c r="O1683" i="5" s="1"/>
  <c r="E1664" i="5"/>
  <c r="P1665" i="5"/>
  <c r="P1666" i="5" s="1"/>
  <c r="AG1666" i="5"/>
  <c r="N1663" i="5" s="1"/>
  <c r="L1665" i="5"/>
  <c r="L1666" i="5" s="1"/>
  <c r="H1683" i="5"/>
  <c r="N1681" i="5" s="1"/>
  <c r="AF1682" i="5"/>
  <c r="AI1683" i="5" s="1"/>
  <c r="V1680" i="5"/>
  <c r="T1682" i="5"/>
  <c r="U1683" i="5" s="1"/>
  <c r="H1665" i="5"/>
  <c r="I1666" i="5" s="1"/>
  <c r="T1665" i="5"/>
  <c r="V1666" i="5" s="1"/>
  <c r="D1679" i="5"/>
  <c r="Q1681" i="5"/>
  <c r="Y1662" i="5"/>
  <c r="X1682" i="5"/>
  <c r="Y1683" i="5" s="1"/>
  <c r="AB1682" i="5"/>
  <c r="AB1720" i="5" s="1"/>
  <c r="AF1666" i="5"/>
  <c r="AH1664" i="5" s="1"/>
  <c r="AB1665" i="5"/>
  <c r="AC1666" i="5" s="1"/>
  <c r="S1662" i="5" s="1"/>
  <c r="N1683" i="5" l="1"/>
  <c r="T1681" i="5" s="1"/>
  <c r="P1683" i="5"/>
  <c r="AF1704" i="5"/>
  <c r="P1720" i="5"/>
  <c r="S1721" i="5" s="1"/>
  <c r="AG1704" i="5"/>
  <c r="AF1741" i="5"/>
  <c r="AI1742" i="5" s="1"/>
  <c r="R1683" i="5"/>
  <c r="X1681" i="5" s="1"/>
  <c r="Q1683" i="5"/>
  <c r="Q1688" i="5" s="1"/>
  <c r="Z1666" i="5"/>
  <c r="AB1664" i="5" s="1"/>
  <c r="X1666" i="5"/>
  <c r="Z1664" i="5" s="1"/>
  <c r="T1680" i="5"/>
  <c r="AB1683" i="5"/>
  <c r="U1679" i="5" s="1"/>
  <c r="AC1683" i="5"/>
  <c r="AI1681" i="5" s="1"/>
  <c r="AE1683" i="5"/>
  <c r="J1680" i="5" s="1"/>
  <c r="AD1683" i="5"/>
  <c r="I1680" i="5" s="1"/>
  <c r="H1703" i="5"/>
  <c r="H1704" i="5" s="1"/>
  <c r="J1666" i="5"/>
  <c r="J1671" i="5" s="1"/>
  <c r="H1666" i="5"/>
  <c r="J1664" i="5" s="1"/>
  <c r="L1683" i="5"/>
  <c r="W1680" i="5" s="1"/>
  <c r="Y1666" i="5"/>
  <c r="F1663" i="5" s="1"/>
  <c r="O1681" i="5"/>
  <c r="M1683" i="5"/>
  <c r="S1681" i="5" s="1"/>
  <c r="AA1666" i="5"/>
  <c r="H1663" i="5" s="1"/>
  <c r="V1683" i="5"/>
  <c r="V1688" i="5" s="1"/>
  <c r="T1683" i="5"/>
  <c r="T1688" i="5" s="1"/>
  <c r="W1683" i="5"/>
  <c r="P1679" i="5" s="1"/>
  <c r="T1720" i="5"/>
  <c r="U1721" i="5" s="1"/>
  <c r="L1720" i="5"/>
  <c r="N1721" i="5" s="1"/>
  <c r="AC1671" i="5"/>
  <c r="AE1666" i="5"/>
  <c r="AE1671" i="5" s="1"/>
  <c r="T1703" i="5"/>
  <c r="V1704" i="5" s="1"/>
  <c r="H1721" i="5"/>
  <c r="AF1720" i="5"/>
  <c r="AH1721" i="5" s="1"/>
  <c r="I1759" i="5"/>
  <c r="AB1703" i="5"/>
  <c r="AD1704" i="5" s="1"/>
  <c r="R1666" i="5"/>
  <c r="AE1663" i="5" s="1"/>
  <c r="J1759" i="5"/>
  <c r="H1759" i="5"/>
  <c r="I1721" i="5"/>
  <c r="H1798" i="5"/>
  <c r="I1799" i="5" s="1"/>
  <c r="K1721" i="5"/>
  <c r="W1666" i="5"/>
  <c r="Y1664" i="5" s="1"/>
  <c r="J1721" i="5"/>
  <c r="K1666" i="5"/>
  <c r="X1663" i="5" s="1"/>
  <c r="X1683" i="5"/>
  <c r="X1688" i="5" s="1"/>
  <c r="W1662" i="5"/>
  <c r="D1720" i="5"/>
  <c r="F1721" i="5" s="1"/>
  <c r="Z1683" i="5"/>
  <c r="E1680" i="5" s="1"/>
  <c r="AM1683" i="5"/>
  <c r="X1720" i="5"/>
  <c r="AA1721" i="5" s="1"/>
  <c r="AA1683" i="5"/>
  <c r="F1680" i="5" s="1"/>
  <c r="D1683" i="5"/>
  <c r="J1681" i="5" s="1"/>
  <c r="F1683" i="5"/>
  <c r="Q1680" i="5" s="1"/>
  <c r="AG1683" i="5"/>
  <c r="Z1679" i="5" s="1"/>
  <c r="AH1683" i="5"/>
  <c r="AH1688" i="5" s="1"/>
  <c r="AF1683" i="5"/>
  <c r="AF1688" i="5" s="1"/>
  <c r="E1683" i="5"/>
  <c r="AD1679" i="5" s="1"/>
  <c r="AE1664" i="5"/>
  <c r="V1662" i="5"/>
  <c r="T1666" i="5"/>
  <c r="V1664" i="5" s="1"/>
  <c r="D1664" i="5"/>
  <c r="U1666" i="5"/>
  <c r="W1664" i="5" s="1"/>
  <c r="AH1671" i="5"/>
  <c r="AD1666" i="5"/>
  <c r="K1663" i="5" s="1"/>
  <c r="O1663" i="5"/>
  <c r="AI1664" i="5"/>
  <c r="AG1671" i="5"/>
  <c r="S1666" i="5"/>
  <c r="I1662" i="5" s="1"/>
  <c r="Q1666" i="5"/>
  <c r="S1664" i="5" s="1"/>
  <c r="I1688" i="5"/>
  <c r="AI1704" i="5"/>
  <c r="P1703" i="5"/>
  <c r="P1741" i="5" s="1"/>
  <c r="AM1673" i="5"/>
  <c r="M1663" i="5"/>
  <c r="D1703" i="5"/>
  <c r="F1704" i="5" s="1"/>
  <c r="N1666" i="5"/>
  <c r="AA1663" i="5" s="1"/>
  <c r="T1663" i="5"/>
  <c r="F1666" i="5"/>
  <c r="AB1662" i="5" s="1"/>
  <c r="L1703" i="5"/>
  <c r="L1741" i="5" s="1"/>
  <c r="AI1679" i="5"/>
  <c r="M1666" i="5"/>
  <c r="Z1663" i="5" s="1"/>
  <c r="U1680" i="5"/>
  <c r="AC1662" i="5"/>
  <c r="O1666" i="5"/>
  <c r="Q1664" i="5" s="1"/>
  <c r="P1681" i="5"/>
  <c r="E1666" i="5"/>
  <c r="AA1662" i="5" s="1"/>
  <c r="I1664" i="5"/>
  <c r="S1680" i="5"/>
  <c r="AG1679" i="5"/>
  <c r="AF1671" i="5"/>
  <c r="J1663" i="5"/>
  <c r="AB1666" i="5"/>
  <c r="I1663" i="5" s="1"/>
  <c r="H1688" i="5"/>
  <c r="D1666" i="5"/>
  <c r="Q1663" i="5" s="1"/>
  <c r="R1664" i="5"/>
  <c r="AC1663" i="5"/>
  <c r="F1662" i="5"/>
  <c r="P1671" i="5"/>
  <c r="X1664" i="5"/>
  <c r="L1662" i="5"/>
  <c r="V1671" i="5"/>
  <c r="AI1663" i="5"/>
  <c r="I1671" i="5"/>
  <c r="K1664" i="5"/>
  <c r="AE1662" i="5"/>
  <c r="V1663" i="5"/>
  <c r="X1704" i="5"/>
  <c r="X1741" i="5"/>
  <c r="Y1704" i="5"/>
  <c r="AA1704" i="5"/>
  <c r="Z1704" i="5"/>
  <c r="Y1663" i="5"/>
  <c r="N1664" i="5"/>
  <c r="AH1662" i="5"/>
  <c r="L1671" i="5"/>
  <c r="AF1680" i="5"/>
  <c r="U1688" i="5"/>
  <c r="N1679" i="5"/>
  <c r="AA1681" i="5"/>
  <c r="AF1679" i="5"/>
  <c r="M1681" i="5"/>
  <c r="G1688" i="5"/>
  <c r="R1680" i="5"/>
  <c r="D1680" i="5"/>
  <c r="R1679" i="5"/>
  <c r="AE1681" i="5"/>
  <c r="Y1688" i="5"/>
  <c r="I1681" i="5"/>
  <c r="AI1688" i="5"/>
  <c r="AB1679" i="5"/>
  <c r="N1680" i="5"/>
  <c r="P1688" i="5"/>
  <c r="AA1680" i="5"/>
  <c r="I1679" i="5"/>
  <c r="V1681" i="5"/>
  <c r="AC1721" i="5"/>
  <c r="AE1721" i="5"/>
  <c r="AB1721" i="5"/>
  <c r="AB1758" i="5"/>
  <c r="AD1721" i="5"/>
  <c r="L1679" i="5"/>
  <c r="AD1680" i="5"/>
  <c r="S1688" i="5"/>
  <c r="Y1681" i="5"/>
  <c r="H1679" i="5"/>
  <c r="Z1680" i="5"/>
  <c r="U1681" i="5"/>
  <c r="O1688" i="5"/>
  <c r="P1758" i="5"/>
  <c r="R1721" i="5" l="1"/>
  <c r="P1721" i="5"/>
  <c r="AC1688" i="5"/>
  <c r="Y1680" i="5"/>
  <c r="N1688" i="5"/>
  <c r="G1679" i="5"/>
  <c r="Q1721" i="5"/>
  <c r="AH1742" i="5"/>
  <c r="AB1680" i="5"/>
  <c r="AG1742" i="5"/>
  <c r="AF1782" i="5"/>
  <c r="AH1783" i="5" s="1"/>
  <c r="AF1742" i="5"/>
  <c r="W1681" i="5"/>
  <c r="J1679" i="5"/>
  <c r="J1678" i="5" s="1"/>
  <c r="K1679" i="5"/>
  <c r="R1688" i="5"/>
  <c r="P1689" i="5" s="1"/>
  <c r="G1663" i="5"/>
  <c r="AC1680" i="5"/>
  <c r="W1679" i="5"/>
  <c r="E1663" i="5"/>
  <c r="X1671" i="5"/>
  <c r="N1662" i="5"/>
  <c r="N1661" i="5" s="1"/>
  <c r="O1662" i="5"/>
  <c r="AA1664" i="5"/>
  <c r="AA1661" i="5" s="1"/>
  <c r="AH1681" i="5"/>
  <c r="AB1688" i="5"/>
  <c r="G1680" i="5"/>
  <c r="Y1671" i="5"/>
  <c r="Z1671" i="5"/>
  <c r="P1662" i="5"/>
  <c r="H1680" i="5"/>
  <c r="V1679" i="5"/>
  <c r="V1678" i="5" s="1"/>
  <c r="X1679" i="5"/>
  <c r="AE1688" i="5"/>
  <c r="E1681" i="5"/>
  <c r="M1688" i="5"/>
  <c r="D1681" i="5"/>
  <c r="D1678" i="5" s="1"/>
  <c r="AD1688" i="5"/>
  <c r="J1704" i="5"/>
  <c r="I1704" i="5"/>
  <c r="K1704" i="5"/>
  <c r="H1741" i="5"/>
  <c r="I1742" i="5" s="1"/>
  <c r="W1663" i="5"/>
  <c r="W1661" i="5" s="1"/>
  <c r="AG1721" i="5"/>
  <c r="AF1662" i="5"/>
  <c r="L1664" i="5"/>
  <c r="AF1721" i="5"/>
  <c r="R1681" i="5"/>
  <c r="R1678" i="5" s="1"/>
  <c r="AI1721" i="5"/>
  <c r="L1688" i="5"/>
  <c r="E1679" i="5"/>
  <c r="U1663" i="5"/>
  <c r="AD1662" i="5"/>
  <c r="H1671" i="5"/>
  <c r="Q1662" i="5"/>
  <c r="Q1661" i="5" s="1"/>
  <c r="AC1664" i="5"/>
  <c r="AC1661" i="5" s="1"/>
  <c r="AA1671" i="5"/>
  <c r="F1679" i="5"/>
  <c r="X1680" i="5"/>
  <c r="AG1680" i="5"/>
  <c r="O1679" i="5"/>
  <c r="AB1681" i="5"/>
  <c r="AF1758" i="5"/>
  <c r="AH1759" i="5" s="1"/>
  <c r="Z1681" i="5"/>
  <c r="Z1678" i="5" s="1"/>
  <c r="M1679" i="5"/>
  <c r="K1681" i="5"/>
  <c r="AE1680" i="5"/>
  <c r="P1680" i="5"/>
  <c r="P1678" i="5" s="1"/>
  <c r="AC1681" i="5"/>
  <c r="M1721" i="5"/>
  <c r="T1721" i="5"/>
  <c r="O1721" i="5"/>
  <c r="V1721" i="5"/>
  <c r="L1758" i="5"/>
  <c r="L1759" i="5" s="1"/>
  <c r="W1721" i="5"/>
  <c r="T1758" i="5"/>
  <c r="U1759" i="5" s="1"/>
  <c r="L1721" i="5"/>
  <c r="L1663" i="5"/>
  <c r="H1799" i="5"/>
  <c r="J1799" i="5"/>
  <c r="K1799" i="5"/>
  <c r="Y1679" i="5"/>
  <c r="S1704" i="5"/>
  <c r="Z1688" i="5"/>
  <c r="P1704" i="5"/>
  <c r="R1704" i="5"/>
  <c r="AF1681" i="5"/>
  <c r="AF1678" i="5" s="1"/>
  <c r="Q1704" i="5"/>
  <c r="F1681" i="5"/>
  <c r="T1662" i="5"/>
  <c r="K1680" i="5"/>
  <c r="S1679" i="5"/>
  <c r="S1678" i="5" s="1"/>
  <c r="W1688" i="5"/>
  <c r="T1689" i="5" s="1"/>
  <c r="AG1664" i="5"/>
  <c r="L1680" i="5"/>
  <c r="AH1680" i="5"/>
  <c r="T1741" i="5"/>
  <c r="T1782" i="5" s="1"/>
  <c r="T1704" i="5"/>
  <c r="W1704" i="5"/>
  <c r="U1704" i="5"/>
  <c r="E1688" i="5"/>
  <c r="AE1704" i="5"/>
  <c r="G1681" i="5"/>
  <c r="U1662" i="5"/>
  <c r="M1662" i="5"/>
  <c r="X1721" i="5"/>
  <c r="D1663" i="5"/>
  <c r="M1671" i="5"/>
  <c r="W1671" i="5"/>
  <c r="Z1721" i="5"/>
  <c r="AI1662" i="5"/>
  <c r="AI1661" i="5" s="1"/>
  <c r="X1758" i="5"/>
  <c r="AA1759" i="5" s="1"/>
  <c r="Y1721" i="5"/>
  <c r="AA1688" i="5"/>
  <c r="R1671" i="5"/>
  <c r="AG1662" i="5"/>
  <c r="AG1681" i="5"/>
  <c r="D1704" i="5"/>
  <c r="AB1704" i="5"/>
  <c r="T1679" i="5"/>
  <c r="T1678" i="5" s="1"/>
  <c r="AB1741" i="5"/>
  <c r="AE1742" i="5" s="1"/>
  <c r="AC1704" i="5"/>
  <c r="K1671" i="5"/>
  <c r="M1664" i="5"/>
  <c r="H1662" i="5"/>
  <c r="T1664" i="5"/>
  <c r="Q1679" i="5"/>
  <c r="Q1678" i="5" s="1"/>
  <c r="AD1681" i="5"/>
  <c r="AD1678" i="5" s="1"/>
  <c r="AI1680" i="5"/>
  <c r="AI1678" i="5" s="1"/>
  <c r="M1680" i="5"/>
  <c r="AM1721" i="5"/>
  <c r="AA1679" i="5"/>
  <c r="AA1678" i="5" s="1"/>
  <c r="D1721" i="5"/>
  <c r="H1681" i="5"/>
  <c r="E1721" i="5"/>
  <c r="D1758" i="5"/>
  <c r="G1759" i="5" s="1"/>
  <c r="G1721" i="5"/>
  <c r="U1664" i="5"/>
  <c r="AC1679" i="5"/>
  <c r="D1688" i="5"/>
  <c r="AF1663" i="5"/>
  <c r="N1671" i="5"/>
  <c r="S1671" i="5"/>
  <c r="P1664" i="5"/>
  <c r="T1671" i="5"/>
  <c r="D1662" i="5"/>
  <c r="AG1663" i="5"/>
  <c r="J1662" i="5"/>
  <c r="J1661" i="5" s="1"/>
  <c r="O1680" i="5"/>
  <c r="O1678" i="5" s="1"/>
  <c r="AF1672" i="5"/>
  <c r="D1741" i="5"/>
  <c r="D1782" i="5" s="1"/>
  <c r="G1704" i="5"/>
  <c r="E1704" i="5"/>
  <c r="L1681" i="5"/>
  <c r="AE1679" i="5"/>
  <c r="AE1678" i="5" s="1"/>
  <c r="F1688" i="5"/>
  <c r="AD1663" i="5"/>
  <c r="Q1671" i="5"/>
  <c r="AF1664" i="5"/>
  <c r="G1662" i="5"/>
  <c r="I1661" i="5"/>
  <c r="AB1663" i="5"/>
  <c r="AB1661" i="5" s="1"/>
  <c r="AG1688" i="5"/>
  <c r="AF1689" i="5" s="1"/>
  <c r="O1671" i="5"/>
  <c r="E1662" i="5"/>
  <c r="U1671" i="5"/>
  <c r="AH1663" i="5"/>
  <c r="AH1661" i="5" s="1"/>
  <c r="K1662" i="5"/>
  <c r="K1661" i="5" s="1"/>
  <c r="F1671" i="5"/>
  <c r="S1663" i="5"/>
  <c r="S1661" i="5" s="1"/>
  <c r="H1689" i="5"/>
  <c r="H1664" i="5"/>
  <c r="AD1671" i="5"/>
  <c r="R1663" i="5"/>
  <c r="N1704" i="5"/>
  <c r="O1664" i="5"/>
  <c r="G1664" i="5"/>
  <c r="O1704" i="5"/>
  <c r="L1704" i="5"/>
  <c r="AD1664" i="5"/>
  <c r="M1704" i="5"/>
  <c r="AM1711" i="5"/>
  <c r="E1671" i="5"/>
  <c r="R1662" i="5"/>
  <c r="AB1671" i="5"/>
  <c r="F1664" i="5"/>
  <c r="F1661" i="5" s="1"/>
  <c r="Z1662" i="5"/>
  <c r="Z1661" i="5" s="1"/>
  <c r="D1671" i="5"/>
  <c r="Y1661" i="5"/>
  <c r="N1678" i="5"/>
  <c r="AE1661" i="5"/>
  <c r="V1661" i="5"/>
  <c r="O1742" i="5"/>
  <c r="L1742" i="5"/>
  <c r="L1782" i="5"/>
  <c r="M1742" i="5"/>
  <c r="N1742" i="5"/>
  <c r="R1742" i="5"/>
  <c r="P1742" i="5"/>
  <c r="Q1742" i="5"/>
  <c r="P1782" i="5"/>
  <c r="S1742" i="5"/>
  <c r="X1661" i="5"/>
  <c r="X1742" i="5"/>
  <c r="Y1742" i="5"/>
  <c r="AA1742" i="5"/>
  <c r="X1782" i="5"/>
  <c r="Z1742" i="5"/>
  <c r="I1678" i="5"/>
  <c r="P1798" i="5"/>
  <c r="P1759" i="5"/>
  <c r="Q1759" i="5"/>
  <c r="R1759" i="5"/>
  <c r="S1759" i="5"/>
  <c r="AE1759" i="5"/>
  <c r="AB1759" i="5"/>
  <c r="AB1798" i="5"/>
  <c r="AC1759" i="5"/>
  <c r="AD1759" i="5"/>
  <c r="U1678" i="5"/>
  <c r="L1661" i="5" l="1"/>
  <c r="E1678" i="5"/>
  <c r="AB1678" i="5"/>
  <c r="Y1678" i="5"/>
  <c r="AF1783" i="5"/>
  <c r="AI1783" i="5"/>
  <c r="AG1783" i="5"/>
  <c r="W1678" i="5"/>
  <c r="T1677" i="5" s="1"/>
  <c r="O1661" i="5"/>
  <c r="AH1678" i="5"/>
  <c r="E1661" i="5"/>
  <c r="G1678" i="5"/>
  <c r="X1672" i="5"/>
  <c r="P1661" i="5"/>
  <c r="H1678" i="5"/>
  <c r="H1742" i="5"/>
  <c r="H1782" i="5"/>
  <c r="H1783" i="5" s="1"/>
  <c r="X1678" i="5"/>
  <c r="L1798" i="5"/>
  <c r="M1799" i="5" s="1"/>
  <c r="K1742" i="5"/>
  <c r="AB1689" i="5"/>
  <c r="J1742" i="5"/>
  <c r="AI1759" i="5"/>
  <c r="AF1798" i="5"/>
  <c r="AG1799" i="5" s="1"/>
  <c r="AG1759" i="5"/>
  <c r="AF1759" i="5"/>
  <c r="L1689" i="5"/>
  <c r="H1672" i="5"/>
  <c r="O1759" i="5"/>
  <c r="F1678" i="5"/>
  <c r="N1759" i="5"/>
  <c r="M1759" i="5"/>
  <c r="M1678" i="5"/>
  <c r="AG1678" i="5"/>
  <c r="T1759" i="5"/>
  <c r="K1678" i="5"/>
  <c r="AC1678" i="5"/>
  <c r="W1759" i="5"/>
  <c r="T1798" i="5"/>
  <c r="V1799" i="5" s="1"/>
  <c r="V1759" i="5"/>
  <c r="Y1759" i="5"/>
  <c r="Z1759" i="5"/>
  <c r="L1678" i="5"/>
  <c r="T1661" i="5"/>
  <c r="X1689" i="5"/>
  <c r="D1661" i="5"/>
  <c r="V1742" i="5"/>
  <c r="D1759" i="5"/>
  <c r="X1798" i="5"/>
  <c r="X1799" i="5" s="1"/>
  <c r="D1798" i="5"/>
  <c r="D1799" i="5" s="1"/>
  <c r="X1759" i="5"/>
  <c r="U1661" i="5"/>
  <c r="U1742" i="5"/>
  <c r="T1742" i="5"/>
  <c r="W1742" i="5"/>
  <c r="M1661" i="5"/>
  <c r="D1689" i="5"/>
  <c r="H1661" i="5"/>
  <c r="H1660" i="5" s="1"/>
  <c r="AF1661" i="5"/>
  <c r="P1672" i="5"/>
  <c r="D1742" i="5"/>
  <c r="E1742" i="5"/>
  <c r="G1742" i="5"/>
  <c r="F1742" i="5"/>
  <c r="AM1759" i="5"/>
  <c r="F1759" i="5"/>
  <c r="E1759" i="5"/>
  <c r="AG1661" i="5"/>
  <c r="AM1749" i="5"/>
  <c r="AC1742" i="5"/>
  <c r="AB1782" i="5"/>
  <c r="AD1783" i="5" s="1"/>
  <c r="AB1742" i="5"/>
  <c r="AD1742" i="5"/>
  <c r="R1661" i="5"/>
  <c r="T1672" i="5"/>
  <c r="L1672" i="5"/>
  <c r="AD1661" i="5"/>
  <c r="AB1660" i="5" s="1"/>
  <c r="G1661" i="5"/>
  <c r="AB1672" i="5"/>
  <c r="D1672" i="5"/>
  <c r="P1677" i="5"/>
  <c r="X1660" i="5"/>
  <c r="T1783" i="5"/>
  <c r="V1783" i="5"/>
  <c r="W1783" i="5"/>
  <c r="U1783" i="5"/>
  <c r="Q1783" i="5"/>
  <c r="S1783" i="5"/>
  <c r="R1783" i="5"/>
  <c r="P1783" i="5"/>
  <c r="AA1783" i="5"/>
  <c r="Y1783" i="5"/>
  <c r="Z1783" i="5"/>
  <c r="X1783" i="5"/>
  <c r="O1783" i="5"/>
  <c r="M1783" i="5"/>
  <c r="N1783" i="5"/>
  <c r="L1783" i="5"/>
  <c r="E1783" i="5"/>
  <c r="G1783" i="5"/>
  <c r="F1783" i="5"/>
  <c r="D1783" i="5"/>
  <c r="Q1799" i="5"/>
  <c r="S1799" i="5"/>
  <c r="R1799" i="5"/>
  <c r="P1799" i="5"/>
  <c r="AD1799" i="5"/>
  <c r="AE1799" i="5"/>
  <c r="AB1799" i="5"/>
  <c r="AC1799" i="5"/>
  <c r="AF1677" i="5" l="1"/>
  <c r="AB1677" i="5"/>
  <c r="X1677" i="5"/>
  <c r="D1660" i="5"/>
  <c r="H1677" i="5"/>
  <c r="P1660" i="5"/>
  <c r="L1660" i="5"/>
  <c r="K1783" i="5"/>
  <c r="J1783" i="5"/>
  <c r="I1783" i="5"/>
  <c r="D1677" i="5"/>
  <c r="AF1799" i="5"/>
  <c r="L1799" i="5"/>
  <c r="O1799" i="5"/>
  <c r="N1799" i="5"/>
  <c r="AH1799" i="5"/>
  <c r="AI1799" i="5"/>
  <c r="T1660" i="5"/>
  <c r="L1677" i="5"/>
  <c r="AA1799" i="5"/>
  <c r="Z1799" i="5"/>
  <c r="Y1799" i="5"/>
  <c r="W1799" i="5"/>
  <c r="T1799" i="5"/>
  <c r="U1799" i="5"/>
  <c r="AM1664" i="5"/>
  <c r="G1799" i="5"/>
  <c r="E1799" i="5"/>
  <c r="AM1771" i="5"/>
  <c r="F1799" i="5"/>
  <c r="AF1660" i="5"/>
  <c r="AE1783" i="5"/>
  <c r="AM1787" i="5"/>
  <c r="AB1783" i="5"/>
  <c r="AC1783" i="5"/>
  <c r="AM1669" i="5"/>
  <c r="AM1665" i="5" l="1"/>
  <c r="AM1668" i="5"/>
  <c r="AM1666" i="5"/>
  <c r="AM1670" i="5" s="1"/>
  <c r="AM1671" i="5" s="1"/>
  <c r="L1701" i="5" s="1"/>
  <c r="N1702" i="5" s="1"/>
  <c r="AA1699" i="5" s="1"/>
  <c r="AM1680" i="5" l="1"/>
  <c r="AM1681" i="5" s="1"/>
  <c r="T1718" i="5" s="1"/>
  <c r="U1719" i="5" s="1"/>
  <c r="N1715" i="5" s="1"/>
  <c r="P1701" i="5"/>
  <c r="Q1702" i="5" s="1"/>
  <c r="S1700" i="5" s="1"/>
  <c r="L1702" i="5"/>
  <c r="N1700" i="5" s="1"/>
  <c r="L1739" i="5"/>
  <c r="L1777" i="5" s="1"/>
  <c r="L1778" i="5" s="1"/>
  <c r="N1707" i="5"/>
  <c r="M1702" i="5"/>
  <c r="O1700" i="5" s="1"/>
  <c r="P1700" i="5"/>
  <c r="AF1701" i="5"/>
  <c r="AG1702" i="5" s="1"/>
  <c r="AG1707" i="5" s="1"/>
  <c r="D1698" i="5"/>
  <c r="D1701" i="5"/>
  <c r="F1702" i="5" s="1"/>
  <c r="H1700" i="5" s="1"/>
  <c r="H1701" i="5"/>
  <c r="H1739" i="5" s="1"/>
  <c r="I1740" i="5" s="1"/>
  <c r="O1702" i="5"/>
  <c r="O1707" i="5" s="1"/>
  <c r="X1701" i="5"/>
  <c r="Y1702" i="5" s="1"/>
  <c r="O1698" i="5" s="1"/>
  <c r="T1701" i="5"/>
  <c r="T1739" i="5" s="1"/>
  <c r="T1777" i="5" s="1"/>
  <c r="AB1701" i="5"/>
  <c r="AF1718" i="5" l="1"/>
  <c r="AF1756" i="5" s="1"/>
  <c r="X1718" i="5"/>
  <c r="AA1719" i="5" s="1"/>
  <c r="F1716" i="5" s="1"/>
  <c r="L1718" i="5"/>
  <c r="O1719" i="5" s="1"/>
  <c r="D1718" i="5"/>
  <c r="D1756" i="5" s="1"/>
  <c r="P1718" i="5"/>
  <c r="P1756" i="5" s="1"/>
  <c r="P1757" i="5" s="1"/>
  <c r="W1719" i="5"/>
  <c r="W1724" i="5" s="1"/>
  <c r="T1756" i="5"/>
  <c r="W1757" i="5" s="1"/>
  <c r="AB1718" i="5"/>
  <c r="AE1719" i="5" s="1"/>
  <c r="H1718" i="5"/>
  <c r="I1719" i="5" s="1"/>
  <c r="U1724" i="5"/>
  <c r="AA1717" i="5"/>
  <c r="V1719" i="5"/>
  <c r="O1715" i="5" s="1"/>
  <c r="T1719" i="5"/>
  <c r="M1715" i="5" s="1"/>
  <c r="AF1716" i="5"/>
  <c r="L1818" i="5"/>
  <c r="O1819" i="5" s="1"/>
  <c r="O1778" i="5"/>
  <c r="L1740" i="5"/>
  <c r="N1740" i="5"/>
  <c r="M1778" i="5"/>
  <c r="N1778" i="5"/>
  <c r="M1740" i="5"/>
  <c r="AH1702" i="5"/>
  <c r="O1699" i="5" s="1"/>
  <c r="O1697" i="5" s="1"/>
  <c r="AF1702" i="5"/>
  <c r="V1698" i="5" s="1"/>
  <c r="L1707" i="5"/>
  <c r="J1740" i="5"/>
  <c r="I1702" i="5"/>
  <c r="I1707" i="5" s="1"/>
  <c r="AI1702" i="5"/>
  <c r="Y1698" i="5" s="1"/>
  <c r="V1702" i="5"/>
  <c r="L1698" i="5" s="1"/>
  <c r="AF1739" i="5"/>
  <c r="AG1740" i="5" s="1"/>
  <c r="O1740" i="5"/>
  <c r="T1702" i="5"/>
  <c r="V1700" i="5" s="1"/>
  <c r="P1739" i="5"/>
  <c r="P1777" i="5" s="1"/>
  <c r="R1778" i="5" s="1"/>
  <c r="W1702" i="5"/>
  <c r="W1707" i="5" s="1"/>
  <c r="S1702" i="5"/>
  <c r="U1700" i="5" s="1"/>
  <c r="D1702" i="5"/>
  <c r="F1700" i="5" s="1"/>
  <c r="R1702" i="5"/>
  <c r="R1707" i="5" s="1"/>
  <c r="Z1702" i="5"/>
  <c r="Z1707" i="5" s="1"/>
  <c r="AA1702" i="5"/>
  <c r="AA1707" i="5" s="1"/>
  <c r="X1739" i="5"/>
  <c r="X1777" i="5" s="1"/>
  <c r="X1818" i="5" s="1"/>
  <c r="AA1819" i="5" s="1"/>
  <c r="X1702" i="5"/>
  <c r="Z1700" i="5" s="1"/>
  <c r="AI1698" i="5"/>
  <c r="N1699" i="5"/>
  <c r="P1702" i="5"/>
  <c r="P1707" i="5" s="1"/>
  <c r="G1698" i="5"/>
  <c r="U1702" i="5"/>
  <c r="W1700" i="5" s="1"/>
  <c r="AD1699" i="5"/>
  <c r="Q1707" i="5"/>
  <c r="AI1700" i="5"/>
  <c r="U1740" i="5"/>
  <c r="W1698" i="5"/>
  <c r="V1778" i="5"/>
  <c r="T1778" i="5"/>
  <c r="Q1700" i="5"/>
  <c r="E1698" i="5"/>
  <c r="AB1699" i="5"/>
  <c r="AM1709" i="5"/>
  <c r="E1702" i="5"/>
  <c r="G1700" i="5" s="1"/>
  <c r="AH1698" i="5"/>
  <c r="H1777" i="5"/>
  <c r="H1818" i="5" s="1"/>
  <c r="K1819" i="5" s="1"/>
  <c r="Y1699" i="5"/>
  <c r="AA1700" i="5"/>
  <c r="H1740" i="5"/>
  <c r="H1702" i="5"/>
  <c r="J1700" i="5" s="1"/>
  <c r="S1699" i="5"/>
  <c r="F1699" i="5"/>
  <c r="V1740" i="5"/>
  <c r="W1740" i="5"/>
  <c r="T1740" i="5"/>
  <c r="M1707" i="5"/>
  <c r="Z1699" i="5"/>
  <c r="F1707" i="5"/>
  <c r="AB1698" i="5"/>
  <c r="AC1702" i="5"/>
  <c r="AD1702" i="5"/>
  <c r="AB1702" i="5"/>
  <c r="AB1739" i="5"/>
  <c r="AE1702" i="5"/>
  <c r="D1739" i="5"/>
  <c r="D1740" i="5" s="1"/>
  <c r="G1702" i="5"/>
  <c r="I1700" i="5" s="1"/>
  <c r="Y1707" i="5"/>
  <c r="J1702" i="5"/>
  <c r="AF1698" i="5" s="1"/>
  <c r="K1740" i="5"/>
  <c r="K1702" i="5"/>
  <c r="U1778" i="5"/>
  <c r="W1778" i="5"/>
  <c r="T1818" i="5"/>
  <c r="V1819" i="5" s="1"/>
  <c r="G1719" i="5"/>
  <c r="AG1717" i="5"/>
  <c r="Z1719" i="5" l="1"/>
  <c r="E1716" i="5" s="1"/>
  <c r="E1719" i="5"/>
  <c r="K1717" i="5" s="1"/>
  <c r="AG1716" i="5"/>
  <c r="P1794" i="5"/>
  <c r="R1795" i="5" s="1"/>
  <c r="V1724" i="5"/>
  <c r="D1719" i="5"/>
  <c r="O1716" i="5" s="1"/>
  <c r="AE1716" i="5"/>
  <c r="AB1717" i="5"/>
  <c r="F1719" i="5"/>
  <c r="L1717" i="5" s="1"/>
  <c r="R1719" i="5"/>
  <c r="AC1716" i="5" s="1"/>
  <c r="Z1717" i="5"/>
  <c r="T1724" i="5"/>
  <c r="P1719" i="5"/>
  <c r="I1715" i="5" s="1"/>
  <c r="R1757" i="5"/>
  <c r="Q1757" i="5"/>
  <c r="S1757" i="5"/>
  <c r="S1719" i="5"/>
  <c r="S1724" i="5" s="1"/>
  <c r="Q1719" i="5"/>
  <c r="AB1716" i="5" s="1"/>
  <c r="X1719" i="5"/>
  <c r="AI1716" i="5" s="1"/>
  <c r="X1756" i="5"/>
  <c r="Y1757" i="5" s="1"/>
  <c r="T1715" i="5"/>
  <c r="Y1719" i="5"/>
  <c r="R1715" i="5" s="1"/>
  <c r="AA1724" i="5"/>
  <c r="V1757" i="5"/>
  <c r="H1719" i="5"/>
  <c r="H1724" i="5" s="1"/>
  <c r="U1757" i="5"/>
  <c r="T1794" i="5"/>
  <c r="V1795" i="5" s="1"/>
  <c r="T1757" i="5"/>
  <c r="AF1719" i="5"/>
  <c r="F1717" i="5" s="1"/>
  <c r="J1719" i="5"/>
  <c r="AI1715" i="5" s="1"/>
  <c r="AG1719" i="5"/>
  <c r="L1716" i="5" s="1"/>
  <c r="AH1719" i="5"/>
  <c r="H1717" i="5" s="1"/>
  <c r="K1719" i="5"/>
  <c r="V1716" i="5" s="1"/>
  <c r="AI1719" i="5"/>
  <c r="AI1724" i="5" s="1"/>
  <c r="H1756" i="5"/>
  <c r="H1757" i="5" s="1"/>
  <c r="AD1719" i="5"/>
  <c r="D1717" i="5" s="1"/>
  <c r="N1719" i="5"/>
  <c r="G1715" i="5" s="1"/>
  <c r="M1719" i="5"/>
  <c r="F1715" i="5" s="1"/>
  <c r="L1719" i="5"/>
  <c r="R1717" i="5" s="1"/>
  <c r="L1756" i="5"/>
  <c r="N1757" i="5" s="1"/>
  <c r="AB1756" i="5"/>
  <c r="AB1794" i="5" s="1"/>
  <c r="AM1719" i="5"/>
  <c r="AC1719" i="5"/>
  <c r="AC1724" i="5" s="1"/>
  <c r="AB1719" i="5"/>
  <c r="AH1717" i="5" s="1"/>
  <c r="AH1716" i="5"/>
  <c r="P1715" i="5"/>
  <c r="AC1717" i="5"/>
  <c r="D1699" i="5"/>
  <c r="AF1707" i="5"/>
  <c r="M1819" i="5"/>
  <c r="N1819" i="5"/>
  <c r="L1819" i="5"/>
  <c r="Y1700" i="5"/>
  <c r="Y1697" i="5" s="1"/>
  <c r="AH1707" i="5"/>
  <c r="T1707" i="5"/>
  <c r="M1698" i="5"/>
  <c r="L1708" i="5"/>
  <c r="D1700" i="5"/>
  <c r="E1700" i="5"/>
  <c r="P1699" i="5"/>
  <c r="J1698" i="5"/>
  <c r="AI1707" i="5"/>
  <c r="AG1699" i="5"/>
  <c r="M1699" i="5"/>
  <c r="AH1700" i="5"/>
  <c r="X1698" i="5"/>
  <c r="K1700" i="5"/>
  <c r="V1699" i="5"/>
  <c r="V1697" i="5" s="1"/>
  <c r="AE1698" i="5"/>
  <c r="AH1699" i="5"/>
  <c r="Y1778" i="5"/>
  <c r="Z1778" i="5"/>
  <c r="AI1699" i="5"/>
  <c r="AI1697" i="5" s="1"/>
  <c r="G1707" i="5"/>
  <c r="H1698" i="5"/>
  <c r="AC1700" i="5"/>
  <c r="H1699" i="5"/>
  <c r="Q1698" i="5"/>
  <c r="T1819" i="5"/>
  <c r="K1778" i="5"/>
  <c r="X1700" i="5"/>
  <c r="AE1699" i="5"/>
  <c r="V1707" i="5"/>
  <c r="P1698" i="5"/>
  <c r="AI1740" i="5"/>
  <c r="T1700" i="5"/>
  <c r="AF1740" i="5"/>
  <c r="W1819" i="5"/>
  <c r="S1740" i="5"/>
  <c r="U1819" i="5"/>
  <c r="R1740" i="5"/>
  <c r="I1698" i="5"/>
  <c r="P1740" i="5"/>
  <c r="Q1740" i="5"/>
  <c r="P1818" i="5"/>
  <c r="S1707" i="5"/>
  <c r="P1708" i="5" s="1"/>
  <c r="AF1699" i="5"/>
  <c r="T1699" i="5"/>
  <c r="U1699" i="5"/>
  <c r="Q1699" i="5"/>
  <c r="Z1698" i="5"/>
  <c r="Z1697" i="5" s="1"/>
  <c r="D1707" i="5"/>
  <c r="P1778" i="5"/>
  <c r="Q1778" i="5"/>
  <c r="S1778" i="5"/>
  <c r="AF1777" i="5"/>
  <c r="AH1740" i="5"/>
  <c r="K1698" i="5"/>
  <c r="AA1740" i="5"/>
  <c r="X1778" i="5"/>
  <c r="Z1819" i="5"/>
  <c r="X1740" i="5"/>
  <c r="Y1819" i="5"/>
  <c r="X1819" i="5"/>
  <c r="U1707" i="5"/>
  <c r="Z1740" i="5"/>
  <c r="AA1778" i="5"/>
  <c r="Y1740" i="5"/>
  <c r="AB1700" i="5"/>
  <c r="AB1697" i="5" s="1"/>
  <c r="G1699" i="5"/>
  <c r="G1697" i="5" s="1"/>
  <c r="E1699" i="5"/>
  <c r="X1707" i="5"/>
  <c r="X1708" i="5" s="1"/>
  <c r="N1698" i="5"/>
  <c r="N1697" i="5" s="1"/>
  <c r="W1699" i="5"/>
  <c r="W1697" i="5" s="1"/>
  <c r="R1699" i="5"/>
  <c r="R1700" i="5"/>
  <c r="H1707" i="5"/>
  <c r="AD1698" i="5"/>
  <c r="L1700" i="5"/>
  <c r="AC1698" i="5"/>
  <c r="J1707" i="5"/>
  <c r="AC1699" i="5"/>
  <c r="F1698" i="5"/>
  <c r="F1697" i="5" s="1"/>
  <c r="AM1747" i="5"/>
  <c r="G1740" i="5"/>
  <c r="D1777" i="5"/>
  <c r="F1778" i="5" s="1"/>
  <c r="F1740" i="5"/>
  <c r="E1740" i="5"/>
  <c r="AA1698" i="5"/>
  <c r="AA1697" i="5" s="1"/>
  <c r="AG1700" i="5"/>
  <c r="L1699" i="5"/>
  <c r="U1698" i="5"/>
  <c r="AE1707" i="5"/>
  <c r="X1699" i="5"/>
  <c r="K1707" i="5"/>
  <c r="M1700" i="5"/>
  <c r="AG1698" i="5"/>
  <c r="AC1740" i="5"/>
  <c r="AB1740" i="5"/>
  <c r="AB1777" i="5"/>
  <c r="AE1740" i="5"/>
  <c r="AD1740" i="5"/>
  <c r="J1699" i="5"/>
  <c r="S1698" i="5"/>
  <c r="S1697" i="5" s="1"/>
  <c r="AC1707" i="5"/>
  <c r="AE1700" i="5"/>
  <c r="R1698" i="5"/>
  <c r="AD1700" i="5"/>
  <c r="I1699" i="5"/>
  <c r="AB1707" i="5"/>
  <c r="J1778" i="5"/>
  <c r="H1778" i="5"/>
  <c r="I1778" i="5"/>
  <c r="E1707" i="5"/>
  <c r="T1698" i="5"/>
  <c r="AD1707" i="5"/>
  <c r="AF1700" i="5"/>
  <c r="K1699" i="5"/>
  <c r="H1819" i="5"/>
  <c r="I1819" i="5"/>
  <c r="J1819" i="5"/>
  <c r="I1724" i="5"/>
  <c r="AH1715" i="5"/>
  <c r="O1717" i="5"/>
  <c r="T1716" i="5"/>
  <c r="Q1795" i="5"/>
  <c r="G1724" i="5"/>
  <c r="M1717" i="5"/>
  <c r="AF1715" i="5"/>
  <c r="R1716" i="5"/>
  <c r="E1724" i="5"/>
  <c r="AD1715" i="5"/>
  <c r="U1717" i="5"/>
  <c r="H1715" i="5"/>
  <c r="Z1716" i="5"/>
  <c r="O1724" i="5"/>
  <c r="E1757" i="5"/>
  <c r="G1757" i="5"/>
  <c r="D1794" i="5"/>
  <c r="F1757" i="5"/>
  <c r="D1757" i="5"/>
  <c r="AE1724" i="5"/>
  <c r="E1717" i="5"/>
  <c r="X1715" i="5"/>
  <c r="J1716" i="5"/>
  <c r="AF1794" i="5"/>
  <c r="AG1757" i="5"/>
  <c r="AH1757" i="5"/>
  <c r="AI1757" i="5"/>
  <c r="AF1757" i="5"/>
  <c r="J1715" i="5" l="1"/>
  <c r="P1795" i="5"/>
  <c r="P1834" i="5"/>
  <c r="Z1724" i="5"/>
  <c r="S1795" i="5"/>
  <c r="AF1717" i="5"/>
  <c r="AF1714" i="5" s="1"/>
  <c r="S1715" i="5"/>
  <c r="AC1715" i="5"/>
  <c r="AC1714" i="5" s="1"/>
  <c r="J1717" i="5"/>
  <c r="J1714" i="5" s="1"/>
  <c r="T1725" i="5"/>
  <c r="AD1716" i="5"/>
  <c r="P1716" i="5"/>
  <c r="F1724" i="5"/>
  <c r="Q1716" i="5"/>
  <c r="D1724" i="5"/>
  <c r="AE1715" i="5"/>
  <c r="P1724" i="5"/>
  <c r="V1717" i="5"/>
  <c r="K1715" i="5"/>
  <c r="X1717" i="5"/>
  <c r="X1757" i="5"/>
  <c r="Z1757" i="5"/>
  <c r="X1794" i="5"/>
  <c r="X1795" i="5" s="1"/>
  <c r="AA1757" i="5"/>
  <c r="R1724" i="5"/>
  <c r="W1717" i="5"/>
  <c r="Q1724" i="5"/>
  <c r="Y1724" i="5"/>
  <c r="D1716" i="5"/>
  <c r="AE1717" i="5"/>
  <c r="S1716" i="5"/>
  <c r="L1715" i="5"/>
  <c r="L1714" i="5" s="1"/>
  <c r="N1717" i="5"/>
  <c r="AA1716" i="5"/>
  <c r="U1795" i="5"/>
  <c r="J1757" i="5"/>
  <c r="X1724" i="5"/>
  <c r="AD1717" i="5"/>
  <c r="T1795" i="5"/>
  <c r="AG1715" i="5"/>
  <c r="AG1714" i="5" s="1"/>
  <c r="K1757" i="5"/>
  <c r="Q1715" i="5"/>
  <c r="Y1717" i="5"/>
  <c r="T1834" i="5"/>
  <c r="V1835" i="5" s="1"/>
  <c r="I1757" i="5"/>
  <c r="W1795" i="5"/>
  <c r="H1716" i="5"/>
  <c r="H1714" i="5" s="1"/>
  <c r="H1794" i="5"/>
  <c r="J1795" i="5" s="1"/>
  <c r="Y1715" i="5"/>
  <c r="Y1716" i="5"/>
  <c r="AF1724" i="5"/>
  <c r="T1717" i="5"/>
  <c r="T1714" i="5" s="1"/>
  <c r="K1716" i="5"/>
  <c r="N1724" i="5"/>
  <c r="AA1715" i="5"/>
  <c r="M1724" i="5"/>
  <c r="L1794" i="5"/>
  <c r="M1795" i="5" s="1"/>
  <c r="M1757" i="5"/>
  <c r="G1717" i="5"/>
  <c r="W1716" i="5"/>
  <c r="AG1724" i="5"/>
  <c r="Z1715" i="5"/>
  <c r="Z1714" i="5" s="1"/>
  <c r="E1715" i="5"/>
  <c r="E1714" i="5" s="1"/>
  <c r="L1724" i="5"/>
  <c r="N1716" i="5"/>
  <c r="N1714" i="5" s="1"/>
  <c r="X1716" i="5"/>
  <c r="J1724" i="5"/>
  <c r="Q1717" i="5"/>
  <c r="AB1715" i="5"/>
  <c r="AB1714" i="5" s="1"/>
  <c r="AH1724" i="5"/>
  <c r="L1757" i="5"/>
  <c r="D1715" i="5"/>
  <c r="K1724" i="5"/>
  <c r="I1717" i="5"/>
  <c r="U1716" i="5"/>
  <c r="P1717" i="5"/>
  <c r="P1714" i="5" s="1"/>
  <c r="M1716" i="5"/>
  <c r="M1714" i="5" s="1"/>
  <c r="O1757" i="5"/>
  <c r="S1717" i="5"/>
  <c r="S1714" i="5" s="1"/>
  <c r="G1716" i="5"/>
  <c r="AD1724" i="5"/>
  <c r="W1715" i="5"/>
  <c r="I1716" i="5"/>
  <c r="AC1757" i="5"/>
  <c r="AB1757" i="5"/>
  <c r="AD1757" i="5"/>
  <c r="AM1757" i="5"/>
  <c r="AI1717" i="5"/>
  <c r="AI1714" i="5" s="1"/>
  <c r="AE1757" i="5"/>
  <c r="V1715" i="5"/>
  <c r="V1714" i="5" s="1"/>
  <c r="U1715" i="5"/>
  <c r="U1714" i="5" s="1"/>
  <c r="AB1724" i="5"/>
  <c r="D1697" i="5"/>
  <c r="AF1708" i="5"/>
  <c r="T1708" i="5"/>
  <c r="P1697" i="5"/>
  <c r="E1697" i="5"/>
  <c r="J1697" i="5"/>
  <c r="AH1697" i="5"/>
  <c r="M1697" i="5"/>
  <c r="I1697" i="5"/>
  <c r="U1697" i="5"/>
  <c r="H1697" i="5"/>
  <c r="G1778" i="5"/>
  <c r="X1697" i="5"/>
  <c r="X1696" i="5" s="1"/>
  <c r="AF1697" i="5"/>
  <c r="AE1697" i="5"/>
  <c r="Q1697" i="5"/>
  <c r="T1697" i="5"/>
  <c r="AC1697" i="5"/>
  <c r="Q1819" i="5"/>
  <c r="S1819" i="5"/>
  <c r="R1819" i="5"/>
  <c r="AM1785" i="5"/>
  <c r="P1819" i="5"/>
  <c r="D1708" i="5"/>
  <c r="AD1697" i="5"/>
  <c r="L1697" i="5"/>
  <c r="H1708" i="5"/>
  <c r="E1778" i="5"/>
  <c r="K1697" i="5"/>
  <c r="D1778" i="5"/>
  <c r="D1818" i="5"/>
  <c r="E1819" i="5" s="1"/>
  <c r="R1697" i="5"/>
  <c r="AG1778" i="5"/>
  <c r="AF1778" i="5"/>
  <c r="AI1778" i="5"/>
  <c r="AF1818" i="5"/>
  <c r="AH1778" i="5"/>
  <c r="AG1697" i="5"/>
  <c r="AB1708" i="5"/>
  <c r="AB1818" i="5"/>
  <c r="AC1778" i="5"/>
  <c r="AB1778" i="5"/>
  <c r="AE1778" i="5"/>
  <c r="AD1778" i="5"/>
  <c r="R1714" i="5"/>
  <c r="O1714" i="5"/>
  <c r="S1835" i="5"/>
  <c r="Q1835" i="5"/>
  <c r="P1835" i="5"/>
  <c r="R1835" i="5"/>
  <c r="D1795" i="5"/>
  <c r="F1795" i="5"/>
  <c r="D1834" i="5"/>
  <c r="E1795" i="5"/>
  <c r="G1795" i="5"/>
  <c r="AI1795" i="5"/>
  <c r="AH1795" i="5"/>
  <c r="AG1795" i="5"/>
  <c r="AF1834" i="5"/>
  <c r="AF1795" i="5"/>
  <c r="AE1795" i="5"/>
  <c r="AB1795" i="5"/>
  <c r="AD1795" i="5"/>
  <c r="AC1795" i="5"/>
  <c r="AB1834" i="5"/>
  <c r="AH1714" i="5"/>
  <c r="F1714" i="5"/>
  <c r="D1725" i="5" l="1"/>
  <c r="AD1714" i="5"/>
  <c r="AE1714" i="5"/>
  <c r="X1834" i="5"/>
  <c r="Z1835" i="5" s="1"/>
  <c r="X1714" i="5"/>
  <c r="Y1795" i="5"/>
  <c r="AA1795" i="5"/>
  <c r="Z1795" i="5"/>
  <c r="K1714" i="5"/>
  <c r="P1725" i="5"/>
  <c r="K1795" i="5"/>
  <c r="H1834" i="5"/>
  <c r="I1835" i="5" s="1"/>
  <c r="I1795" i="5"/>
  <c r="H1795" i="5"/>
  <c r="D1714" i="5"/>
  <c r="X1725" i="5"/>
  <c r="T1835" i="5"/>
  <c r="AA1714" i="5"/>
  <c r="Q1714" i="5"/>
  <c r="P1713" i="5" s="1"/>
  <c r="Y1714" i="5"/>
  <c r="G1714" i="5"/>
  <c r="W1835" i="5"/>
  <c r="U1835" i="5"/>
  <c r="L1725" i="5"/>
  <c r="O1795" i="5"/>
  <c r="AM1795" i="5"/>
  <c r="N1795" i="5"/>
  <c r="L1834" i="5"/>
  <c r="M1835" i="5" s="1"/>
  <c r="L1795" i="5"/>
  <c r="AB1725" i="5"/>
  <c r="AF1725" i="5"/>
  <c r="W1714" i="5"/>
  <c r="T1713" i="5" s="1"/>
  <c r="I1714" i="5"/>
  <c r="H1713" i="5" s="1"/>
  <c r="H1725" i="5"/>
  <c r="D1696" i="5"/>
  <c r="P1696" i="5"/>
  <c r="L1696" i="5"/>
  <c r="H1696" i="5"/>
  <c r="AF1696" i="5"/>
  <c r="T1696" i="5"/>
  <c r="AB1696" i="5"/>
  <c r="AM1705" i="5"/>
  <c r="D1819" i="5"/>
  <c r="F1819" i="5"/>
  <c r="G1819" i="5"/>
  <c r="AM1823" i="5"/>
  <c r="AI1819" i="5"/>
  <c r="AH1819" i="5"/>
  <c r="AF1819" i="5"/>
  <c r="AG1819" i="5"/>
  <c r="AD1819" i="5"/>
  <c r="AC1819" i="5"/>
  <c r="AB1819" i="5"/>
  <c r="AE1819" i="5"/>
  <c r="L1713" i="5"/>
  <c r="AF1713" i="5"/>
  <c r="AD1835" i="5"/>
  <c r="AC1835" i="5"/>
  <c r="AB1835" i="5"/>
  <c r="AE1835" i="5"/>
  <c r="AG1835" i="5"/>
  <c r="AH1835" i="5"/>
  <c r="AF1835" i="5"/>
  <c r="AI1835" i="5"/>
  <c r="F1835" i="5"/>
  <c r="E1835" i="5"/>
  <c r="D1835" i="5"/>
  <c r="G1835" i="5"/>
  <c r="AB1713" i="5" l="1"/>
  <c r="J1835" i="5"/>
  <c r="Y1835" i="5"/>
  <c r="X1835" i="5"/>
  <c r="AA1835" i="5"/>
  <c r="K1835" i="5"/>
  <c r="H1835" i="5"/>
  <c r="L1835" i="5"/>
  <c r="X1713" i="5"/>
  <c r="D1713" i="5"/>
  <c r="O1835" i="5"/>
  <c r="AM1807" i="5"/>
  <c r="N1835" i="5"/>
  <c r="AM1700" i="5"/>
  <c r="AM1704" i="5"/>
  <c r="AM1701" i="5" l="1"/>
  <c r="AM1702" i="5" s="1"/>
  <c r="AM1706" i="5" s="1"/>
  <c r="AM1707" i="5" s="1"/>
  <c r="D1737" i="5" s="1"/>
  <c r="F1738" i="5" s="1"/>
  <c r="AB1734" i="5" s="1"/>
  <c r="E1738" i="5" l="1"/>
  <c r="E1743" i="5" s="1"/>
  <c r="AM1716" i="5"/>
  <c r="AM1717" i="5" s="1"/>
  <c r="L1754" i="5" s="1"/>
  <c r="AF1737" i="5"/>
  <c r="AF1775" i="5" s="1"/>
  <c r="H1736" i="5"/>
  <c r="F1743" i="5"/>
  <c r="S1735" i="5"/>
  <c r="AB1737" i="5"/>
  <c r="AC1738" i="5" s="1"/>
  <c r="X1737" i="5"/>
  <c r="Y1738" i="5" s="1"/>
  <c r="H1737" i="5"/>
  <c r="H1738" i="5" s="1"/>
  <c r="AD1734" i="5" s="1"/>
  <c r="T1737" i="5"/>
  <c r="W1738" i="5" s="1"/>
  <c r="Y1736" i="5" s="1"/>
  <c r="P1737" i="5"/>
  <c r="R1738" i="5" s="1"/>
  <c r="D1738" i="5"/>
  <c r="Z1734" i="5" s="1"/>
  <c r="D1775" i="5"/>
  <c r="F1776" i="5" s="1"/>
  <c r="L1737" i="5"/>
  <c r="L1738" i="5" s="1"/>
  <c r="G1738" i="5"/>
  <c r="AC1734" i="5" s="1"/>
  <c r="E1776" i="5" l="1"/>
  <c r="D1776" i="5"/>
  <c r="D1813" i="5"/>
  <c r="E1814" i="5" s="1"/>
  <c r="AB1738" i="5"/>
  <c r="AD1736" i="5" s="1"/>
  <c r="AB1775" i="5"/>
  <c r="AB1776" i="5" s="1"/>
  <c r="AB1754" i="5"/>
  <c r="AD1755" i="5" s="1"/>
  <c r="L1775" i="5"/>
  <c r="M1776" i="5" s="1"/>
  <c r="AE1738" i="5"/>
  <c r="U1734" i="5" s="1"/>
  <c r="X1738" i="5"/>
  <c r="E1735" i="5" s="1"/>
  <c r="G1743" i="5"/>
  <c r="T1735" i="5"/>
  <c r="AI1738" i="5"/>
  <c r="P1735" i="5" s="1"/>
  <c r="I1736" i="5"/>
  <c r="AD1738" i="5"/>
  <c r="AF1736" i="5" s="1"/>
  <c r="AF1738" i="5"/>
  <c r="AH1736" i="5" s="1"/>
  <c r="AH1738" i="5"/>
  <c r="O1735" i="5" s="1"/>
  <c r="P1738" i="5"/>
  <c r="AC1735" i="5" s="1"/>
  <c r="S1738" i="5"/>
  <c r="S1743" i="5" s="1"/>
  <c r="Q1738" i="5"/>
  <c r="G1734" i="5" s="1"/>
  <c r="AG1738" i="5"/>
  <c r="AG1743" i="5" s="1"/>
  <c r="P1775" i="5"/>
  <c r="R1776" i="5" s="1"/>
  <c r="V1738" i="5"/>
  <c r="X1736" i="5" s="1"/>
  <c r="U1738" i="5"/>
  <c r="U1743" i="5" s="1"/>
  <c r="Q1735" i="5"/>
  <c r="G1776" i="5"/>
  <c r="X1754" i="5"/>
  <c r="AA1755" i="5" s="1"/>
  <c r="G1736" i="5"/>
  <c r="H1743" i="5"/>
  <c r="AM1745" i="5"/>
  <c r="H1775" i="5"/>
  <c r="H1813" i="5" s="1"/>
  <c r="K1738" i="5"/>
  <c r="X1735" i="5" s="1"/>
  <c r="AA1734" i="5"/>
  <c r="J1736" i="5"/>
  <c r="U1735" i="5"/>
  <c r="R1735" i="5"/>
  <c r="J1738" i="5"/>
  <c r="J1743" i="5" s="1"/>
  <c r="I1738" i="5"/>
  <c r="K1736" i="5" s="1"/>
  <c r="M1738" i="5"/>
  <c r="M1743" i="5" s="1"/>
  <c r="P1754" i="5"/>
  <c r="R1755" i="5" s="1"/>
  <c r="Z1738" i="5"/>
  <c r="P1734" i="5" s="1"/>
  <c r="W1743" i="5"/>
  <c r="X1775" i="5"/>
  <c r="Y1776" i="5" s="1"/>
  <c r="M1734" i="5"/>
  <c r="N1738" i="5"/>
  <c r="P1736" i="5" s="1"/>
  <c r="AA1738" i="5"/>
  <c r="Q1734" i="5" s="1"/>
  <c r="T1775" i="5"/>
  <c r="U1776" i="5" s="1"/>
  <c r="O1738" i="5"/>
  <c r="O1743" i="5" s="1"/>
  <c r="AF1754" i="5"/>
  <c r="AF1755" i="5" s="1"/>
  <c r="D1743" i="5"/>
  <c r="D1735" i="5"/>
  <c r="T1738" i="5"/>
  <c r="AG1735" i="5" s="1"/>
  <c r="F1736" i="5"/>
  <c r="T1754" i="5"/>
  <c r="T1755" i="5" s="1"/>
  <c r="H1754" i="5"/>
  <c r="H1792" i="5" s="1"/>
  <c r="D1754" i="5"/>
  <c r="D1755" i="5" s="1"/>
  <c r="L1755" i="5"/>
  <c r="M1755" i="5"/>
  <c r="O1755" i="5"/>
  <c r="L1792" i="5"/>
  <c r="N1755" i="5"/>
  <c r="J1735" i="5"/>
  <c r="AC1743" i="5"/>
  <c r="AE1736" i="5"/>
  <c r="S1734" i="5"/>
  <c r="F1814" i="5"/>
  <c r="R1743" i="5"/>
  <c r="T1736" i="5"/>
  <c r="AE1735" i="5"/>
  <c r="H1734" i="5"/>
  <c r="I1735" i="5"/>
  <c r="AB1743" i="5"/>
  <c r="AH1776" i="5"/>
  <c r="AF1776" i="5"/>
  <c r="AI1776" i="5"/>
  <c r="AF1813" i="5"/>
  <c r="AG1776" i="5"/>
  <c r="AA1736" i="5"/>
  <c r="Y1743" i="5"/>
  <c r="F1735" i="5"/>
  <c r="O1734" i="5"/>
  <c r="AI1743" i="5"/>
  <c r="E1736" i="5"/>
  <c r="Y1735" i="5"/>
  <c r="L1743" i="5"/>
  <c r="N1736" i="5"/>
  <c r="AH1734" i="5"/>
  <c r="Y1734" i="5" l="1"/>
  <c r="Y1733" i="5" s="1"/>
  <c r="L1813" i="5"/>
  <c r="N1814" i="5" s="1"/>
  <c r="AB1813" i="5"/>
  <c r="AB1854" i="5" s="1"/>
  <c r="L1735" i="5"/>
  <c r="AE1743" i="5"/>
  <c r="AE1776" i="5"/>
  <c r="N1735" i="5"/>
  <c r="W1735" i="5"/>
  <c r="W1734" i="5"/>
  <c r="L1736" i="5"/>
  <c r="AI1736" i="5"/>
  <c r="R1734" i="5"/>
  <c r="X1734" i="5"/>
  <c r="X1733" i="5" s="1"/>
  <c r="AH1743" i="5"/>
  <c r="AH1755" i="5"/>
  <c r="AA1751" i="5" s="1"/>
  <c r="D1736" i="5"/>
  <c r="AG1755" i="5"/>
  <c r="L1752" i="5" s="1"/>
  <c r="AF1792" i="5"/>
  <c r="AF1793" i="5" s="1"/>
  <c r="AA1735" i="5"/>
  <c r="AA1733" i="5" s="1"/>
  <c r="D1814" i="5"/>
  <c r="D1854" i="5"/>
  <c r="E1855" i="5" s="1"/>
  <c r="G1814" i="5"/>
  <c r="AE1734" i="5"/>
  <c r="AE1733" i="5" s="1"/>
  <c r="AF1734" i="5"/>
  <c r="N1743" i="5"/>
  <c r="L1744" i="5" s="1"/>
  <c r="I1755" i="5"/>
  <c r="T1752" i="5" s="1"/>
  <c r="Z1736" i="5"/>
  <c r="K1735" i="5"/>
  <c r="AC1755" i="5"/>
  <c r="V1751" i="5" s="1"/>
  <c r="I1776" i="5"/>
  <c r="D1734" i="5"/>
  <c r="AD1743" i="5"/>
  <c r="L1776" i="5"/>
  <c r="AE1755" i="5"/>
  <c r="X1751" i="5" s="1"/>
  <c r="G1735" i="5"/>
  <c r="G1733" i="5" s="1"/>
  <c r="AB1755" i="5"/>
  <c r="AB1760" i="5" s="1"/>
  <c r="O1776" i="5"/>
  <c r="AI1755" i="5"/>
  <c r="AI1760" i="5" s="1"/>
  <c r="Z1743" i="5"/>
  <c r="AB1792" i="5"/>
  <c r="AB1793" i="5" s="1"/>
  <c r="N1776" i="5"/>
  <c r="N1734" i="5"/>
  <c r="T1734" i="5"/>
  <c r="T1733" i="5" s="1"/>
  <c r="AG1736" i="5"/>
  <c r="AC1776" i="5"/>
  <c r="Q1736" i="5"/>
  <c r="Q1733" i="5" s="1"/>
  <c r="AD1776" i="5"/>
  <c r="P1776" i="5"/>
  <c r="X1743" i="5"/>
  <c r="P1743" i="5"/>
  <c r="R1736" i="5"/>
  <c r="F1734" i="5"/>
  <c r="F1733" i="5" s="1"/>
  <c r="E1755" i="5"/>
  <c r="P1752" i="5" s="1"/>
  <c r="S1736" i="5"/>
  <c r="S1733" i="5" s="1"/>
  <c r="Q1743" i="5"/>
  <c r="D1744" i="5"/>
  <c r="AD1735" i="5"/>
  <c r="AD1733" i="5" s="1"/>
  <c r="U1736" i="5"/>
  <c r="U1733" i="5" s="1"/>
  <c r="Z1755" i="5"/>
  <c r="E1752" i="5" s="1"/>
  <c r="AF1735" i="5"/>
  <c r="X1792" i="5"/>
  <c r="X1793" i="5" s="1"/>
  <c r="X1813" i="5"/>
  <c r="Y1814" i="5" s="1"/>
  <c r="I1734" i="5"/>
  <c r="I1733" i="5" s="1"/>
  <c r="X1755" i="5"/>
  <c r="Q1751" i="5" s="1"/>
  <c r="X1776" i="5"/>
  <c r="Y1755" i="5"/>
  <c r="R1751" i="5" s="1"/>
  <c r="V1735" i="5"/>
  <c r="S1776" i="5"/>
  <c r="I1743" i="5"/>
  <c r="H1735" i="5"/>
  <c r="H1733" i="5" s="1"/>
  <c r="AA1743" i="5"/>
  <c r="AM1783" i="5"/>
  <c r="U1755" i="5"/>
  <c r="U1760" i="5" s="1"/>
  <c r="P1813" i="5"/>
  <c r="P1854" i="5" s="1"/>
  <c r="Q1776" i="5"/>
  <c r="AI1735" i="5"/>
  <c r="M1735" i="5"/>
  <c r="F1755" i="5"/>
  <c r="F1760" i="5" s="1"/>
  <c r="E1734" i="5"/>
  <c r="E1733" i="5" s="1"/>
  <c r="AF1743" i="5"/>
  <c r="G1755" i="5"/>
  <c r="R1752" i="5" s="1"/>
  <c r="AB1735" i="5"/>
  <c r="V1734" i="5"/>
  <c r="AG1734" i="5"/>
  <c r="AG1733" i="5" s="1"/>
  <c r="S1755" i="5"/>
  <c r="AD1752" i="5" s="1"/>
  <c r="W1736" i="5"/>
  <c r="M1736" i="5"/>
  <c r="P1755" i="5"/>
  <c r="V1753" i="5" s="1"/>
  <c r="AH1735" i="5"/>
  <c r="AH1733" i="5" s="1"/>
  <c r="K1743" i="5"/>
  <c r="P1792" i="5"/>
  <c r="S1793" i="5" s="1"/>
  <c r="K1734" i="5"/>
  <c r="K1733" i="5" s="1"/>
  <c r="D1792" i="5"/>
  <c r="E1793" i="5" s="1"/>
  <c r="Q1755" i="5"/>
  <c r="AB1752" i="5" s="1"/>
  <c r="J1755" i="5"/>
  <c r="AI1751" i="5" s="1"/>
  <c r="Z1776" i="5"/>
  <c r="V1743" i="5"/>
  <c r="H1755" i="5"/>
  <c r="N1753" i="5" s="1"/>
  <c r="H1776" i="5"/>
  <c r="L1734" i="5"/>
  <c r="K1755" i="5"/>
  <c r="D1751" i="5" s="1"/>
  <c r="J1776" i="5"/>
  <c r="T1776" i="5"/>
  <c r="K1776" i="5"/>
  <c r="AA1776" i="5"/>
  <c r="AI1734" i="5"/>
  <c r="Z1735" i="5"/>
  <c r="Z1733" i="5" s="1"/>
  <c r="V1776" i="5"/>
  <c r="AB1736" i="5"/>
  <c r="AC1736" i="5"/>
  <c r="AC1733" i="5" s="1"/>
  <c r="O1736" i="5"/>
  <c r="O1733" i="5" s="1"/>
  <c r="AM1755" i="5"/>
  <c r="W1776" i="5"/>
  <c r="T1792" i="5"/>
  <c r="T1830" i="5" s="1"/>
  <c r="T1813" i="5"/>
  <c r="T1854" i="5" s="1"/>
  <c r="U1855" i="5" s="1"/>
  <c r="W1755" i="5"/>
  <c r="W1760" i="5" s="1"/>
  <c r="V1755" i="5"/>
  <c r="O1751" i="5" s="1"/>
  <c r="J1734" i="5"/>
  <c r="J1733" i="5" s="1"/>
  <c r="T1743" i="5"/>
  <c r="V1736" i="5"/>
  <c r="P1733" i="5"/>
  <c r="T1753" i="5"/>
  <c r="G1751" i="5"/>
  <c r="N1760" i="5"/>
  <c r="Y1752" i="5"/>
  <c r="Y1751" i="5"/>
  <c r="F1753" i="5"/>
  <c r="K1752" i="5"/>
  <c r="AF1760" i="5"/>
  <c r="AF1814" i="5"/>
  <c r="AI1814" i="5"/>
  <c r="AH1814" i="5"/>
  <c r="AF1854" i="5"/>
  <c r="AG1814" i="5"/>
  <c r="AC1814" i="5"/>
  <c r="AB1814" i="5"/>
  <c r="N1793" i="5"/>
  <c r="L1793" i="5"/>
  <c r="M1793" i="5"/>
  <c r="O1793" i="5"/>
  <c r="L1830" i="5"/>
  <c r="K1793" i="5"/>
  <c r="H1793" i="5"/>
  <c r="H1830" i="5"/>
  <c r="I1793" i="5"/>
  <c r="J1793" i="5"/>
  <c r="K1814" i="5"/>
  <c r="H1854" i="5"/>
  <c r="J1814" i="5"/>
  <c r="H1814" i="5"/>
  <c r="I1814" i="5"/>
  <c r="Z1752" i="5"/>
  <c r="U1753" i="5"/>
  <c r="H1751" i="5"/>
  <c r="O1760" i="5"/>
  <c r="AG1753" i="5"/>
  <c r="F1752" i="5"/>
  <c r="T1751" i="5"/>
  <c r="AA1760" i="5"/>
  <c r="F1751" i="5"/>
  <c r="M1760" i="5"/>
  <c r="X1752" i="5"/>
  <c r="S1753" i="5"/>
  <c r="K1751" i="5"/>
  <c r="R1760" i="5"/>
  <c r="AC1752" i="5"/>
  <c r="X1753" i="5"/>
  <c r="I1752" i="5"/>
  <c r="AD1760" i="5"/>
  <c r="W1751" i="5"/>
  <c r="D1753" i="5"/>
  <c r="L1760" i="5"/>
  <c r="W1752" i="5"/>
  <c r="R1753" i="5"/>
  <c r="E1751" i="5"/>
  <c r="J1753" i="5"/>
  <c r="D1760" i="5"/>
  <c r="O1752" i="5"/>
  <c r="AC1751" i="5"/>
  <c r="M1751" i="5"/>
  <c r="T1760" i="5"/>
  <c r="Z1753" i="5"/>
  <c r="AE1752" i="5"/>
  <c r="AD1814" i="5" l="1"/>
  <c r="AE1814" i="5"/>
  <c r="AG1793" i="5"/>
  <c r="L1814" i="5"/>
  <c r="AB1744" i="5"/>
  <c r="AH1760" i="5"/>
  <c r="M1752" i="5"/>
  <c r="O1814" i="5"/>
  <c r="M1814" i="5"/>
  <c r="L1854" i="5"/>
  <c r="O1855" i="5" s="1"/>
  <c r="D1733" i="5"/>
  <c r="D1732" i="5" s="1"/>
  <c r="W1733" i="5"/>
  <c r="G1753" i="5"/>
  <c r="H1753" i="5"/>
  <c r="L1733" i="5"/>
  <c r="G1855" i="5"/>
  <c r="D1855" i="5"/>
  <c r="F1855" i="5"/>
  <c r="R1733" i="5"/>
  <c r="P1732" i="5" s="1"/>
  <c r="N1733" i="5"/>
  <c r="AF1744" i="5"/>
  <c r="AI1793" i="5"/>
  <c r="Z1751" i="5"/>
  <c r="Z1750" i="5" s="1"/>
  <c r="AH1793" i="5"/>
  <c r="AF1830" i="5"/>
  <c r="AG1831" i="5" s="1"/>
  <c r="U1751" i="5"/>
  <c r="AG1760" i="5"/>
  <c r="AF1752" i="5"/>
  <c r="AH1752" i="5"/>
  <c r="AC1793" i="5"/>
  <c r="AF1733" i="5"/>
  <c r="I1760" i="5"/>
  <c r="O1753" i="5"/>
  <c r="O1750" i="5" s="1"/>
  <c r="AH1751" i="5"/>
  <c r="Z1760" i="5"/>
  <c r="AF1753" i="5"/>
  <c r="T1855" i="5"/>
  <c r="S1751" i="5"/>
  <c r="V1733" i="5"/>
  <c r="W1855" i="5"/>
  <c r="V1855" i="5"/>
  <c r="Q1793" i="5"/>
  <c r="P1793" i="5"/>
  <c r="P1830" i="5"/>
  <c r="Q1831" i="5" s="1"/>
  <c r="R1793" i="5"/>
  <c r="AI1753" i="5"/>
  <c r="AC1760" i="5"/>
  <c r="H1752" i="5"/>
  <c r="AD1751" i="5"/>
  <c r="I1753" i="5"/>
  <c r="Z1814" i="5"/>
  <c r="N1752" i="5"/>
  <c r="X1744" i="5"/>
  <c r="AB1751" i="5"/>
  <c r="N1751" i="5"/>
  <c r="G1760" i="5"/>
  <c r="M1753" i="5"/>
  <c r="AA1753" i="5"/>
  <c r="AF1751" i="5"/>
  <c r="U1793" i="5"/>
  <c r="D1752" i="5"/>
  <c r="D1750" i="5" s="1"/>
  <c r="AE1753" i="5"/>
  <c r="P1744" i="5"/>
  <c r="AD1793" i="5"/>
  <c r="E1753" i="5"/>
  <c r="E1750" i="5" s="1"/>
  <c r="Y1760" i="5"/>
  <c r="AB1830" i="5"/>
  <c r="AC1831" i="5" s="1"/>
  <c r="J1752" i="5"/>
  <c r="AE1793" i="5"/>
  <c r="AE1760" i="5"/>
  <c r="M1733" i="5"/>
  <c r="U1752" i="5"/>
  <c r="E1760" i="5"/>
  <c r="P1753" i="5"/>
  <c r="G1752" i="5"/>
  <c r="AI1733" i="5"/>
  <c r="K1753" i="5"/>
  <c r="K1750" i="5" s="1"/>
  <c r="J1760" i="5"/>
  <c r="AH1753" i="5"/>
  <c r="X1760" i="5"/>
  <c r="AD1753" i="5"/>
  <c r="AI1752" i="5"/>
  <c r="P1760" i="5"/>
  <c r="AA1752" i="5"/>
  <c r="I1751" i="5"/>
  <c r="AE1751" i="5"/>
  <c r="AE1750" i="5" s="1"/>
  <c r="V1814" i="5"/>
  <c r="Y1753" i="5"/>
  <c r="Y1750" i="5" s="1"/>
  <c r="Z1793" i="5"/>
  <c r="Y1793" i="5"/>
  <c r="Q1752" i="5"/>
  <c r="X1854" i="5"/>
  <c r="X1855" i="5" s="1"/>
  <c r="L1753" i="5"/>
  <c r="AA1814" i="5"/>
  <c r="D1830" i="5"/>
  <c r="D1831" i="5" s="1"/>
  <c r="X1830" i="5"/>
  <c r="AA1831" i="5" s="1"/>
  <c r="X1814" i="5"/>
  <c r="W1753" i="5"/>
  <c r="W1750" i="5" s="1"/>
  <c r="V1752" i="5"/>
  <c r="V1750" i="5" s="1"/>
  <c r="Q1760" i="5"/>
  <c r="F1793" i="5"/>
  <c r="AA1793" i="5"/>
  <c r="T1814" i="5"/>
  <c r="H1744" i="5"/>
  <c r="J1751" i="5"/>
  <c r="G1793" i="5"/>
  <c r="L1751" i="5"/>
  <c r="W1814" i="5"/>
  <c r="D1793" i="5"/>
  <c r="S1760" i="5"/>
  <c r="AB1733" i="5"/>
  <c r="AB1732" i="5" s="1"/>
  <c r="AM1821" i="5"/>
  <c r="S1752" i="5"/>
  <c r="P1814" i="5"/>
  <c r="AG1751" i="5"/>
  <c r="R1814" i="5"/>
  <c r="H1760" i="5"/>
  <c r="W1793" i="5"/>
  <c r="S1814" i="5"/>
  <c r="T1793" i="5"/>
  <c r="Q1814" i="5"/>
  <c r="V1793" i="5"/>
  <c r="AM1793" i="5"/>
  <c r="T1744" i="5"/>
  <c r="K1760" i="5"/>
  <c r="AG1752" i="5"/>
  <c r="Q1753" i="5"/>
  <c r="U1814" i="5"/>
  <c r="AC1753" i="5"/>
  <c r="AC1750" i="5" s="1"/>
  <c r="P1751" i="5"/>
  <c r="P1750" i="5" s="1"/>
  <c r="V1760" i="5"/>
  <c r="T1761" i="5" s="1"/>
  <c r="AB1753" i="5"/>
  <c r="X1732" i="5"/>
  <c r="H1732" i="5"/>
  <c r="L1761" i="5"/>
  <c r="F1750" i="5"/>
  <c r="K1831" i="5"/>
  <c r="H1870" i="5"/>
  <c r="J1831" i="5"/>
  <c r="I1831" i="5"/>
  <c r="H1831" i="5"/>
  <c r="AC1855" i="5"/>
  <c r="AD1855" i="5"/>
  <c r="AE1855" i="5"/>
  <c r="AB1855" i="5"/>
  <c r="R1750" i="5"/>
  <c r="X1750" i="5"/>
  <c r="H1855" i="5"/>
  <c r="K1855" i="5"/>
  <c r="J1855" i="5"/>
  <c r="I1855" i="5"/>
  <c r="O1831" i="5"/>
  <c r="L1831" i="5"/>
  <c r="L1870" i="5"/>
  <c r="M1831" i="5"/>
  <c r="N1831" i="5"/>
  <c r="T1870" i="5"/>
  <c r="V1831" i="5"/>
  <c r="U1831" i="5"/>
  <c r="T1831" i="5"/>
  <c r="W1831" i="5"/>
  <c r="T1750" i="5"/>
  <c r="AI1855" i="5"/>
  <c r="AH1855" i="5"/>
  <c r="AG1855" i="5"/>
  <c r="AF1855" i="5"/>
  <c r="P1855" i="5"/>
  <c r="S1855" i="5"/>
  <c r="Q1855" i="5"/>
  <c r="R1855" i="5"/>
  <c r="M1750" i="5" l="1"/>
  <c r="L1855" i="5"/>
  <c r="N1855" i="5"/>
  <c r="M1855" i="5"/>
  <c r="AF1761" i="5"/>
  <c r="H1750" i="5"/>
  <c r="G1750" i="5"/>
  <c r="D1749" i="5" s="1"/>
  <c r="T1732" i="5"/>
  <c r="AD1750" i="5"/>
  <c r="AF1831" i="5"/>
  <c r="L1732" i="5"/>
  <c r="AF1870" i="5"/>
  <c r="AG1871" i="5" s="1"/>
  <c r="AI1831" i="5"/>
  <c r="AH1831" i="5"/>
  <c r="U1750" i="5"/>
  <c r="T1749" i="5" s="1"/>
  <c r="AF1732" i="5"/>
  <c r="AH1750" i="5"/>
  <c r="AB1761" i="5"/>
  <c r="P1870" i="5"/>
  <c r="P1871" i="5" s="1"/>
  <c r="P1831" i="5"/>
  <c r="AF1750" i="5"/>
  <c r="R1831" i="5"/>
  <c r="S1831" i="5"/>
  <c r="S1750" i="5"/>
  <c r="X1761" i="5"/>
  <c r="I1750" i="5"/>
  <c r="AA1750" i="5"/>
  <c r="X1749" i="5" s="1"/>
  <c r="AB1750" i="5"/>
  <c r="AI1750" i="5"/>
  <c r="L1750" i="5"/>
  <c r="D1761" i="5"/>
  <c r="N1750" i="5"/>
  <c r="H1761" i="5"/>
  <c r="J1750" i="5"/>
  <c r="AD1831" i="5"/>
  <c r="AE1831" i="5"/>
  <c r="AB1831" i="5"/>
  <c r="AB1870" i="5"/>
  <c r="AE1871" i="5" s="1"/>
  <c r="AG1750" i="5"/>
  <c r="P1761" i="5"/>
  <c r="AM1859" i="5"/>
  <c r="Y1855" i="5"/>
  <c r="Q1750" i="5"/>
  <c r="Z1855" i="5"/>
  <c r="D1870" i="5"/>
  <c r="D1871" i="5" s="1"/>
  <c r="AA1855" i="5"/>
  <c r="G1831" i="5"/>
  <c r="F1831" i="5"/>
  <c r="E1831" i="5"/>
  <c r="AM1831" i="5"/>
  <c r="X1831" i="5"/>
  <c r="Z1831" i="5"/>
  <c r="X1870" i="5"/>
  <c r="Z1871" i="5" s="1"/>
  <c r="AM1741" i="5"/>
  <c r="Y1831" i="5"/>
  <c r="W1871" i="5"/>
  <c r="U1871" i="5"/>
  <c r="V1871" i="5"/>
  <c r="T1871" i="5"/>
  <c r="K1871" i="5"/>
  <c r="H1871" i="5"/>
  <c r="I1871" i="5"/>
  <c r="J1871" i="5"/>
  <c r="N1871" i="5"/>
  <c r="L1871" i="5"/>
  <c r="M1871" i="5"/>
  <c r="O1871" i="5"/>
  <c r="S1871" i="5" l="1"/>
  <c r="AM1740" i="5"/>
  <c r="AH1871" i="5"/>
  <c r="AI1871" i="5"/>
  <c r="AB1749" i="5"/>
  <c r="AF1871" i="5"/>
  <c r="AB1871" i="5"/>
  <c r="AD1871" i="5"/>
  <c r="AC1871" i="5"/>
  <c r="P1749" i="5"/>
  <c r="H1749" i="5"/>
  <c r="Q1871" i="5"/>
  <c r="R1871" i="5"/>
  <c r="AF1749" i="5"/>
  <c r="L1749" i="5"/>
  <c r="AM1736" i="5"/>
  <c r="AA1871" i="5"/>
  <c r="X1871" i="5"/>
  <c r="F1871" i="5"/>
  <c r="Y1871" i="5"/>
  <c r="AM1843" i="5"/>
  <c r="E1871" i="5"/>
  <c r="G1871" i="5"/>
  <c r="AM1737" i="5" l="1"/>
  <c r="AM1738" i="5" s="1"/>
  <c r="AM1742" i="5" s="1"/>
  <c r="AM1743" i="5" s="1"/>
  <c r="P1773" i="5" s="1"/>
  <c r="H1773" i="5" l="1"/>
  <c r="H1811" i="5" s="1"/>
  <c r="AF1773" i="5"/>
  <c r="AF1811" i="5" s="1"/>
  <c r="AB1773" i="5"/>
  <c r="AB1774" i="5" s="1"/>
  <c r="X1773" i="5"/>
  <c r="X1774" i="5" s="1"/>
  <c r="D1773" i="5"/>
  <c r="G1774" i="5" s="1"/>
  <c r="T1773" i="5"/>
  <c r="V1774" i="5" s="1"/>
  <c r="L1773" i="5"/>
  <c r="L1811" i="5" s="1"/>
  <c r="AM1752" i="5"/>
  <c r="AM1753" i="5" s="1"/>
  <c r="X1790" i="5" s="1"/>
  <c r="Z1791" i="5" s="1"/>
  <c r="P1811" i="5"/>
  <c r="R1774" i="5"/>
  <c r="P1774" i="5"/>
  <c r="Q1774" i="5"/>
  <c r="S1774" i="5"/>
  <c r="T1811" i="5" l="1"/>
  <c r="T1849" i="5" s="1"/>
  <c r="U1774" i="5"/>
  <c r="AH1771" i="5" s="1"/>
  <c r="AD1774" i="5"/>
  <c r="K1771" i="5" s="1"/>
  <c r="T1774" i="5"/>
  <c r="AG1771" i="5" s="1"/>
  <c r="AB1811" i="5"/>
  <c r="AE1812" i="5" s="1"/>
  <c r="W1774" i="5"/>
  <c r="M1770" i="5" s="1"/>
  <c r="E1774" i="5"/>
  <c r="G1772" i="5" s="1"/>
  <c r="AE1774" i="5"/>
  <c r="AG1772" i="5" s="1"/>
  <c r="AC1774" i="5"/>
  <c r="S1770" i="5" s="1"/>
  <c r="L1774" i="5"/>
  <c r="AH1770" i="5" s="1"/>
  <c r="AG1774" i="5"/>
  <c r="AG1779" i="5" s="1"/>
  <c r="AH1774" i="5"/>
  <c r="O1771" i="5" s="1"/>
  <c r="D1774" i="5"/>
  <c r="Q1771" i="5" s="1"/>
  <c r="X1811" i="5"/>
  <c r="Z1812" i="5" s="1"/>
  <c r="Z1774" i="5"/>
  <c r="G1771" i="5" s="1"/>
  <c r="Y1774" i="5"/>
  <c r="O1770" i="5" s="1"/>
  <c r="K1774" i="5"/>
  <c r="M1772" i="5" s="1"/>
  <c r="I1774" i="5"/>
  <c r="I1779" i="5" s="1"/>
  <c r="J1774" i="5"/>
  <c r="J1779" i="5" s="1"/>
  <c r="H1774" i="5"/>
  <c r="J1772" i="5" s="1"/>
  <c r="AM1781" i="5"/>
  <c r="F1774" i="5"/>
  <c r="S1771" i="5" s="1"/>
  <c r="D1811" i="5"/>
  <c r="D1812" i="5" s="1"/>
  <c r="AA1774" i="5"/>
  <c r="AA1779" i="5" s="1"/>
  <c r="AI1774" i="5"/>
  <c r="Y1770" i="5" s="1"/>
  <c r="N1774" i="5"/>
  <c r="AA1771" i="5" s="1"/>
  <c r="AF1774" i="5"/>
  <c r="M1771" i="5" s="1"/>
  <c r="AF1790" i="5"/>
  <c r="AH1791" i="5" s="1"/>
  <c r="T1790" i="5"/>
  <c r="V1791" i="5" s="1"/>
  <c r="L1790" i="5"/>
  <c r="L1791" i="5" s="1"/>
  <c r="X1828" i="5"/>
  <c r="X1829" i="5" s="1"/>
  <c r="AA1791" i="5"/>
  <c r="F1788" i="5" s="1"/>
  <c r="M1774" i="5"/>
  <c r="AI1770" i="5" s="1"/>
  <c r="Y1791" i="5"/>
  <c r="R1787" i="5" s="1"/>
  <c r="D1790" i="5"/>
  <c r="D1791" i="5" s="1"/>
  <c r="O1774" i="5"/>
  <c r="E1770" i="5" s="1"/>
  <c r="H1790" i="5"/>
  <c r="J1791" i="5" s="1"/>
  <c r="X1791" i="5"/>
  <c r="AD1789" i="5" s="1"/>
  <c r="P1790" i="5"/>
  <c r="Q1791" i="5" s="1"/>
  <c r="AB1790" i="5"/>
  <c r="AE1791" i="5" s="1"/>
  <c r="AE1796" i="5" s="1"/>
  <c r="V1779" i="5"/>
  <c r="X1772" i="5"/>
  <c r="AI1771" i="5"/>
  <c r="L1770" i="5"/>
  <c r="Q1812" i="5"/>
  <c r="R1812" i="5"/>
  <c r="P1812" i="5"/>
  <c r="S1812" i="5"/>
  <c r="P1849" i="5"/>
  <c r="N1812" i="5"/>
  <c r="L1812" i="5"/>
  <c r="L1849" i="5"/>
  <c r="O1812" i="5"/>
  <c r="M1812" i="5"/>
  <c r="Z1796" i="5"/>
  <c r="AF1789" i="5"/>
  <c r="E1788" i="5"/>
  <c r="S1787" i="5"/>
  <c r="AF1772" i="5"/>
  <c r="T1771" i="5"/>
  <c r="G1779" i="5"/>
  <c r="I1772" i="5"/>
  <c r="AC1770" i="5"/>
  <c r="E1771" i="5"/>
  <c r="N1770" i="5"/>
  <c r="Z1772" i="5"/>
  <c r="X1779" i="5"/>
  <c r="AB1779" i="5"/>
  <c r="I1771" i="5"/>
  <c r="R1770" i="5"/>
  <c r="AD1772" i="5"/>
  <c r="I1770" i="5"/>
  <c r="S1779" i="5"/>
  <c r="AF1771" i="5"/>
  <c r="U1772" i="5"/>
  <c r="S1772" i="5"/>
  <c r="G1770" i="5"/>
  <c r="AD1771" i="5"/>
  <c r="Q1779" i="5"/>
  <c r="R1772" i="5"/>
  <c r="AC1771" i="5"/>
  <c r="P1779" i="5"/>
  <c r="F1770" i="5"/>
  <c r="H1812" i="5"/>
  <c r="J1812" i="5"/>
  <c r="I1812" i="5"/>
  <c r="K1812" i="5"/>
  <c r="H1849" i="5"/>
  <c r="T1772" i="5"/>
  <c r="AE1771" i="5"/>
  <c r="R1779" i="5"/>
  <c r="H1770" i="5"/>
  <c r="AG1812" i="5"/>
  <c r="AH1812" i="5"/>
  <c r="AI1812" i="5"/>
  <c r="AF1812" i="5"/>
  <c r="AF1849" i="5"/>
  <c r="W1770" i="5" l="1"/>
  <c r="AD1779" i="5"/>
  <c r="T1770" i="5"/>
  <c r="T1769" i="5" s="1"/>
  <c r="AH1779" i="5"/>
  <c r="L1772" i="5"/>
  <c r="AD1812" i="5"/>
  <c r="V1772" i="5"/>
  <c r="D1772" i="5"/>
  <c r="V1812" i="5"/>
  <c r="X1770" i="5"/>
  <c r="J1770" i="5"/>
  <c r="AE1772" i="5"/>
  <c r="T1779" i="5"/>
  <c r="W1812" i="5"/>
  <c r="U1812" i="5"/>
  <c r="T1812" i="5"/>
  <c r="K1770" i="5"/>
  <c r="AC1779" i="5"/>
  <c r="W1772" i="5"/>
  <c r="U1779" i="5"/>
  <c r="J1771" i="5"/>
  <c r="AC1812" i="5"/>
  <c r="AB1812" i="5"/>
  <c r="D1771" i="5"/>
  <c r="AB1849" i="5"/>
  <c r="AB1850" i="5" s="1"/>
  <c r="AA1812" i="5"/>
  <c r="Z1779" i="5"/>
  <c r="R1771" i="5"/>
  <c r="R1769" i="5" s="1"/>
  <c r="H1772" i="5"/>
  <c r="Y1812" i="5"/>
  <c r="W1779" i="5"/>
  <c r="AB1770" i="5"/>
  <c r="X1812" i="5"/>
  <c r="Y1772" i="5"/>
  <c r="F1779" i="5"/>
  <c r="X1849" i="5"/>
  <c r="X1850" i="5" s="1"/>
  <c r="E1812" i="5"/>
  <c r="AB1772" i="5"/>
  <c r="F1812" i="5"/>
  <c r="P1770" i="5"/>
  <c r="G1812" i="5"/>
  <c r="AA1770" i="5"/>
  <c r="D1849" i="5"/>
  <c r="G1850" i="5" s="1"/>
  <c r="AM1819" i="5"/>
  <c r="E1779" i="5"/>
  <c r="L1771" i="5"/>
  <c r="N1791" i="5"/>
  <c r="N1796" i="5" s="1"/>
  <c r="L1828" i="5"/>
  <c r="O1829" i="5" s="1"/>
  <c r="AE1779" i="5"/>
  <c r="F1771" i="5"/>
  <c r="U1770" i="5"/>
  <c r="L1779" i="5"/>
  <c r="V1771" i="5"/>
  <c r="Y1771" i="5"/>
  <c r="K1772" i="5"/>
  <c r="N1772" i="5"/>
  <c r="AE1770" i="5"/>
  <c r="N1779" i="5"/>
  <c r="P1772" i="5"/>
  <c r="D1770" i="5"/>
  <c r="N1771" i="5"/>
  <c r="AI1772" i="5"/>
  <c r="AI1769" i="5" s="1"/>
  <c r="Z1770" i="5"/>
  <c r="F1772" i="5"/>
  <c r="T1791" i="5"/>
  <c r="Z1789" i="5" s="1"/>
  <c r="D1779" i="5"/>
  <c r="AC1772" i="5"/>
  <c r="AC1769" i="5" s="1"/>
  <c r="W1791" i="5"/>
  <c r="W1796" i="5" s="1"/>
  <c r="H1771" i="5"/>
  <c r="H1769" i="5" s="1"/>
  <c r="Q1770" i="5"/>
  <c r="Y1779" i="5"/>
  <c r="AG1770" i="5"/>
  <c r="AG1769" i="5" s="1"/>
  <c r="X1771" i="5"/>
  <c r="K1779" i="5"/>
  <c r="AF1779" i="5"/>
  <c r="V1770" i="5"/>
  <c r="AH1772" i="5"/>
  <c r="AH1769" i="5" s="1"/>
  <c r="AF1770" i="5"/>
  <c r="AF1769" i="5" s="1"/>
  <c r="W1771" i="5"/>
  <c r="Y1796" i="5"/>
  <c r="U1791" i="5"/>
  <c r="AF1788" i="5" s="1"/>
  <c r="AG1791" i="5"/>
  <c r="Z1787" i="5" s="1"/>
  <c r="I1791" i="5"/>
  <c r="O1789" i="5" s="1"/>
  <c r="AA1772" i="5"/>
  <c r="AB1771" i="5"/>
  <c r="O1779" i="5"/>
  <c r="AI1791" i="5"/>
  <c r="AI1796" i="5" s="1"/>
  <c r="U1771" i="5"/>
  <c r="AF1791" i="5"/>
  <c r="K1788" i="5" s="1"/>
  <c r="AD1770" i="5"/>
  <c r="AD1769" i="5" s="1"/>
  <c r="H1779" i="5"/>
  <c r="Q1772" i="5"/>
  <c r="AF1828" i="5"/>
  <c r="AF1866" i="5" s="1"/>
  <c r="T1828" i="5"/>
  <c r="T1829" i="5" s="1"/>
  <c r="H1791" i="5"/>
  <c r="N1789" i="5" s="1"/>
  <c r="H1828" i="5"/>
  <c r="J1829" i="5" s="1"/>
  <c r="K1791" i="5"/>
  <c r="V1788" i="5" s="1"/>
  <c r="P1771" i="5"/>
  <c r="E1772" i="5"/>
  <c r="E1769" i="5" s="1"/>
  <c r="M1791" i="5"/>
  <c r="S1789" i="5" s="1"/>
  <c r="AI1779" i="5"/>
  <c r="AE1789" i="5"/>
  <c r="D1788" i="5"/>
  <c r="O1772" i="5"/>
  <c r="O1769" i="5" s="1"/>
  <c r="O1791" i="5"/>
  <c r="Z1788" i="5" s="1"/>
  <c r="P1791" i="5"/>
  <c r="P1796" i="5" s="1"/>
  <c r="R1791" i="5"/>
  <c r="X1789" i="5" s="1"/>
  <c r="Z1829" i="5"/>
  <c r="P1828" i="5"/>
  <c r="S1829" i="5" s="1"/>
  <c r="X1866" i="5"/>
  <c r="X1867" i="5" s="1"/>
  <c r="AA1829" i="5"/>
  <c r="Y1829" i="5"/>
  <c r="Q1787" i="5"/>
  <c r="S1791" i="5"/>
  <c r="AD1788" i="5" s="1"/>
  <c r="X1796" i="5"/>
  <c r="M1779" i="5"/>
  <c r="Z1771" i="5"/>
  <c r="AI1788" i="5"/>
  <c r="AB1791" i="5"/>
  <c r="AH1789" i="5" s="1"/>
  <c r="AD1791" i="5"/>
  <c r="W1787" i="5" s="1"/>
  <c r="AB1828" i="5"/>
  <c r="AG1789" i="5"/>
  <c r="E1791" i="5"/>
  <c r="AD1787" i="5" s="1"/>
  <c r="J1788" i="5"/>
  <c r="G1791" i="5"/>
  <c r="R1788" i="5" s="1"/>
  <c r="AM1791" i="5"/>
  <c r="F1791" i="5"/>
  <c r="AE1787" i="5" s="1"/>
  <c r="D1828" i="5"/>
  <c r="F1829" i="5" s="1"/>
  <c r="E1789" i="5"/>
  <c r="X1787" i="5"/>
  <c r="AA1796" i="5"/>
  <c r="AC1791" i="5"/>
  <c r="AI1789" i="5" s="1"/>
  <c r="T1787" i="5"/>
  <c r="AG1788" i="5"/>
  <c r="V1796" i="5"/>
  <c r="AB1789" i="5"/>
  <c r="O1787" i="5"/>
  <c r="AB1788" i="5"/>
  <c r="Q1796" i="5"/>
  <c r="W1789" i="5"/>
  <c r="J1787" i="5"/>
  <c r="AC1787" i="5"/>
  <c r="J1789" i="5"/>
  <c r="O1788" i="5"/>
  <c r="D1796" i="5"/>
  <c r="G1769" i="5"/>
  <c r="L1796" i="5"/>
  <c r="E1787" i="5"/>
  <c r="W1788" i="5"/>
  <c r="R1789" i="5"/>
  <c r="AH1796" i="5"/>
  <c r="M1788" i="5"/>
  <c r="H1789" i="5"/>
  <c r="AA1787" i="5"/>
  <c r="AI1787" i="5"/>
  <c r="U1788" i="5"/>
  <c r="J1796" i="5"/>
  <c r="P1789" i="5"/>
  <c r="R1850" i="5"/>
  <c r="S1850" i="5"/>
  <c r="P1850" i="5"/>
  <c r="P1890" i="5"/>
  <c r="Q1850" i="5"/>
  <c r="AH1850" i="5"/>
  <c r="AG1850" i="5"/>
  <c r="AI1850" i="5"/>
  <c r="AF1850" i="5"/>
  <c r="AF1890" i="5"/>
  <c r="S1769" i="5"/>
  <c r="L1890" i="5"/>
  <c r="M1850" i="5"/>
  <c r="L1850" i="5"/>
  <c r="N1850" i="5"/>
  <c r="O1850" i="5"/>
  <c r="J1850" i="5"/>
  <c r="I1850" i="5"/>
  <c r="K1850" i="5"/>
  <c r="H1890" i="5"/>
  <c r="H1850" i="5"/>
  <c r="M1769" i="5"/>
  <c r="V1850" i="5"/>
  <c r="T1850" i="5"/>
  <c r="U1850" i="5"/>
  <c r="T1890" i="5"/>
  <c r="W1850" i="5"/>
  <c r="I1769" i="5"/>
  <c r="P1780" i="5"/>
  <c r="F1850" i="5" l="1"/>
  <c r="L1769" i="5"/>
  <c r="AE1850" i="5"/>
  <c r="Z1850" i="5"/>
  <c r="X1769" i="5"/>
  <c r="J1769" i="5"/>
  <c r="W1769" i="5"/>
  <c r="X1780" i="5"/>
  <c r="AM1857" i="5"/>
  <c r="AD1850" i="5"/>
  <c r="AC1850" i="5"/>
  <c r="AB1890" i="5"/>
  <c r="AB1891" i="5" s="1"/>
  <c r="K1769" i="5"/>
  <c r="AE1769" i="5"/>
  <c r="T1780" i="5"/>
  <c r="D1769" i="5"/>
  <c r="AB1780" i="5"/>
  <c r="G1787" i="5"/>
  <c r="E1850" i="5"/>
  <c r="D1890" i="5"/>
  <c r="E1891" i="5" s="1"/>
  <c r="Y1769" i="5"/>
  <c r="X1890" i="5"/>
  <c r="Y1891" i="5" s="1"/>
  <c r="AA1850" i="5"/>
  <c r="Y1850" i="5"/>
  <c r="F1769" i="5"/>
  <c r="U1796" i="5"/>
  <c r="H1866" i="5"/>
  <c r="H1867" i="5" s="1"/>
  <c r="Y1788" i="5"/>
  <c r="L1866" i="5"/>
  <c r="O1867" i="5" s="1"/>
  <c r="K1829" i="5"/>
  <c r="T1789" i="5"/>
  <c r="N1829" i="5"/>
  <c r="Z1769" i="5"/>
  <c r="AB1769" i="5"/>
  <c r="M1787" i="5"/>
  <c r="Y1787" i="5"/>
  <c r="L1829" i="5"/>
  <c r="M1829" i="5"/>
  <c r="X1797" i="5"/>
  <c r="D1780" i="5"/>
  <c r="AA1769" i="5"/>
  <c r="D1850" i="5"/>
  <c r="U1769" i="5"/>
  <c r="H1780" i="5"/>
  <c r="K1796" i="5"/>
  <c r="T1796" i="5"/>
  <c r="Q1789" i="5"/>
  <c r="AE1788" i="5"/>
  <c r="AE1786" i="5" s="1"/>
  <c r="N1787" i="5"/>
  <c r="V1769" i="5"/>
  <c r="K1787" i="5"/>
  <c r="P1769" i="5"/>
  <c r="I1796" i="5"/>
  <c r="R1796" i="5"/>
  <c r="T1788" i="5"/>
  <c r="T1786" i="5" s="1"/>
  <c r="D1789" i="5"/>
  <c r="AC1788" i="5"/>
  <c r="AH1787" i="5"/>
  <c r="N1769" i="5"/>
  <c r="P1829" i="5"/>
  <c r="P1787" i="5"/>
  <c r="AC1789" i="5"/>
  <c r="AH1788" i="5"/>
  <c r="X1906" i="5"/>
  <c r="X1907" i="5" s="1"/>
  <c r="AA1867" i="5"/>
  <c r="L1780" i="5"/>
  <c r="Q1769" i="5"/>
  <c r="Y1867" i="5"/>
  <c r="U1829" i="5"/>
  <c r="Z1867" i="5"/>
  <c r="T1866" i="5"/>
  <c r="V1867" i="5" s="1"/>
  <c r="V1829" i="5"/>
  <c r="W1829" i="5"/>
  <c r="L1789" i="5"/>
  <c r="M1796" i="5"/>
  <c r="AF1780" i="5"/>
  <c r="F1796" i="5"/>
  <c r="H1796" i="5"/>
  <c r="S1788" i="5"/>
  <c r="S1786" i="5" s="1"/>
  <c r="I1789" i="5"/>
  <c r="AG1787" i="5"/>
  <c r="AG1786" i="5" s="1"/>
  <c r="AB1787" i="5"/>
  <c r="AB1786" i="5" s="1"/>
  <c r="N1788" i="5"/>
  <c r="Q1788" i="5"/>
  <c r="L1788" i="5"/>
  <c r="AG1796" i="5"/>
  <c r="G1789" i="5"/>
  <c r="D1787" i="5"/>
  <c r="D1786" i="5" s="1"/>
  <c r="I1829" i="5"/>
  <c r="G1829" i="5"/>
  <c r="H1829" i="5"/>
  <c r="D1829" i="5"/>
  <c r="F1789" i="5"/>
  <c r="X1788" i="5"/>
  <c r="X1786" i="5" s="1"/>
  <c r="AA1789" i="5"/>
  <c r="D1866" i="5"/>
  <c r="G1867" i="5" s="1"/>
  <c r="AF1796" i="5"/>
  <c r="F1787" i="5"/>
  <c r="E1829" i="5"/>
  <c r="AF1787" i="5"/>
  <c r="AF1786" i="5" s="1"/>
  <c r="R1829" i="5"/>
  <c r="G1796" i="5"/>
  <c r="AI1829" i="5"/>
  <c r="Q1829" i="5"/>
  <c r="AF1829" i="5"/>
  <c r="P1866" i="5"/>
  <c r="R1867" i="5" s="1"/>
  <c r="AH1829" i="5"/>
  <c r="AG1829" i="5"/>
  <c r="M1789" i="5"/>
  <c r="O1796" i="5"/>
  <c r="H1787" i="5"/>
  <c r="U1789" i="5"/>
  <c r="AA1788" i="5"/>
  <c r="L1787" i="5"/>
  <c r="V1787" i="5"/>
  <c r="AM1829" i="5"/>
  <c r="V1789" i="5"/>
  <c r="Y1789" i="5"/>
  <c r="AC1796" i="5"/>
  <c r="I1787" i="5"/>
  <c r="S1796" i="5"/>
  <c r="E1786" i="5"/>
  <c r="U1787" i="5"/>
  <c r="AB1829" i="5"/>
  <c r="AB1866" i="5"/>
  <c r="AE1867" i="5" s="1"/>
  <c r="AC1829" i="5"/>
  <c r="AD1829" i="5"/>
  <c r="AE1829" i="5"/>
  <c r="H1788" i="5"/>
  <c r="E1796" i="5"/>
  <c r="K1789" i="5"/>
  <c r="K1786" i="5" s="1"/>
  <c r="P1788" i="5"/>
  <c r="AB1796" i="5"/>
  <c r="AD1796" i="5"/>
  <c r="G1788" i="5"/>
  <c r="I1788" i="5"/>
  <c r="W1786" i="5"/>
  <c r="AI1786" i="5"/>
  <c r="AD1786" i="5"/>
  <c r="R1786" i="5"/>
  <c r="Z1786" i="5"/>
  <c r="O1786" i="5"/>
  <c r="AG1867" i="5"/>
  <c r="AF1867" i="5"/>
  <c r="AF1906" i="5"/>
  <c r="AI1867" i="5"/>
  <c r="AH1867" i="5"/>
  <c r="J1786" i="5"/>
  <c r="N1891" i="5"/>
  <c r="O1891" i="5"/>
  <c r="L1891" i="5"/>
  <c r="M1891" i="5"/>
  <c r="P1891" i="5"/>
  <c r="R1891" i="5"/>
  <c r="S1891" i="5"/>
  <c r="Q1891" i="5"/>
  <c r="AI1891" i="5"/>
  <c r="AH1891" i="5"/>
  <c r="AG1891" i="5"/>
  <c r="AF1891" i="5"/>
  <c r="AF1768" i="5"/>
  <c r="W1891" i="5"/>
  <c r="V1891" i="5"/>
  <c r="T1891" i="5"/>
  <c r="U1891" i="5"/>
  <c r="K1891" i="5"/>
  <c r="H1891" i="5"/>
  <c r="I1891" i="5"/>
  <c r="J1891" i="5"/>
  <c r="L1768" i="5" l="1"/>
  <c r="D1768" i="5"/>
  <c r="AC1891" i="5"/>
  <c r="AE1891" i="5"/>
  <c r="AD1891" i="5"/>
  <c r="D1891" i="5"/>
  <c r="H1768" i="5"/>
  <c r="K1867" i="5"/>
  <c r="AB1768" i="5"/>
  <c r="J1867" i="5"/>
  <c r="M1786" i="5"/>
  <c r="I1867" i="5"/>
  <c r="H1906" i="5"/>
  <c r="H1907" i="5" s="1"/>
  <c r="X1891" i="5"/>
  <c r="Z1891" i="5"/>
  <c r="AA1891" i="5"/>
  <c r="AM1895" i="5"/>
  <c r="G1891" i="5"/>
  <c r="F1891" i="5"/>
  <c r="N1867" i="5"/>
  <c r="G1786" i="5"/>
  <c r="L1906" i="5"/>
  <c r="N1907" i="5" s="1"/>
  <c r="L1867" i="5"/>
  <c r="D1797" i="5"/>
  <c r="L1786" i="5"/>
  <c r="F1786" i="5"/>
  <c r="M1867" i="5"/>
  <c r="P1786" i="5"/>
  <c r="X1768" i="5"/>
  <c r="H1797" i="5"/>
  <c r="T1797" i="5"/>
  <c r="Y1786" i="5"/>
  <c r="T1768" i="5"/>
  <c r="AB1867" i="5"/>
  <c r="Q1786" i="5"/>
  <c r="Z1907" i="5"/>
  <c r="Y1907" i="5"/>
  <c r="D1906" i="5"/>
  <c r="D1907" i="5" s="1"/>
  <c r="F1867" i="5"/>
  <c r="E1867" i="5"/>
  <c r="D1867" i="5"/>
  <c r="AC1786" i="5"/>
  <c r="AB1785" i="5" s="1"/>
  <c r="AA1907" i="5"/>
  <c r="U1786" i="5"/>
  <c r="N1786" i="5"/>
  <c r="P1768" i="5"/>
  <c r="P1797" i="5"/>
  <c r="AF1797" i="5"/>
  <c r="W1867" i="5"/>
  <c r="AH1786" i="5"/>
  <c r="AF1785" i="5" s="1"/>
  <c r="P1906" i="5"/>
  <c r="S1907" i="5" s="1"/>
  <c r="AM1777" i="5"/>
  <c r="L1797" i="5"/>
  <c r="T1867" i="5"/>
  <c r="T1906" i="5"/>
  <c r="U1907" i="5" s="1"/>
  <c r="U1867" i="5"/>
  <c r="AM1867" i="5"/>
  <c r="S1867" i="5"/>
  <c r="Q1867" i="5"/>
  <c r="P1867" i="5"/>
  <c r="AA1786" i="5"/>
  <c r="H1786" i="5"/>
  <c r="V1786" i="5"/>
  <c r="AB1906" i="5"/>
  <c r="AD1907" i="5" s="1"/>
  <c r="AC1867" i="5"/>
  <c r="I1786" i="5"/>
  <c r="AD1867" i="5"/>
  <c r="AB1797" i="5"/>
  <c r="J1907" i="5"/>
  <c r="AH1907" i="5"/>
  <c r="AG1907" i="5"/>
  <c r="AF1907" i="5"/>
  <c r="AI1907" i="5"/>
  <c r="I1907" i="5" l="1"/>
  <c r="O1907" i="5"/>
  <c r="K1907" i="5"/>
  <c r="L1785" i="5"/>
  <c r="D1785" i="5"/>
  <c r="F1907" i="5"/>
  <c r="L1907" i="5"/>
  <c r="M1907" i="5"/>
  <c r="P1785" i="5"/>
  <c r="AM1776" i="5"/>
  <c r="X1785" i="5"/>
  <c r="E1907" i="5"/>
  <c r="G1907" i="5"/>
  <c r="T1785" i="5"/>
  <c r="Q1907" i="5"/>
  <c r="R1907" i="5"/>
  <c r="P1907" i="5"/>
  <c r="V1907" i="5"/>
  <c r="T1907" i="5"/>
  <c r="W1907" i="5"/>
  <c r="AM1772" i="5"/>
  <c r="H1785" i="5"/>
  <c r="AE1907" i="5"/>
  <c r="AM1879" i="5"/>
  <c r="AB1907" i="5"/>
  <c r="AC1907" i="5"/>
  <c r="AM1773" i="5" l="1"/>
  <c r="AM1774" i="5" s="1"/>
  <c r="AM1778" i="5" s="1"/>
  <c r="AM1779" i="5" s="1"/>
  <c r="P1809" i="5" s="1"/>
  <c r="T1809" i="5" l="1"/>
  <c r="T1810" i="5" s="1"/>
  <c r="AF1809" i="5"/>
  <c r="AF1810" i="5" s="1"/>
  <c r="AB1809" i="5"/>
  <c r="AB1810" i="5" s="1"/>
  <c r="D1809" i="5"/>
  <c r="D1810" i="5" s="1"/>
  <c r="X1809" i="5"/>
  <c r="X1847" i="5" s="1"/>
  <c r="H1809" i="5"/>
  <c r="J1810" i="5" s="1"/>
  <c r="L1809" i="5"/>
  <c r="O1810" i="5" s="1"/>
  <c r="AM1788" i="5"/>
  <c r="AM1789" i="5" s="1"/>
  <c r="AB1826" i="5" s="1"/>
  <c r="AB1864" i="5" s="1"/>
  <c r="AE1865" i="5" s="1"/>
  <c r="P1847" i="5"/>
  <c r="Q1810" i="5"/>
  <c r="P1810" i="5"/>
  <c r="S1810" i="5"/>
  <c r="R1810" i="5"/>
  <c r="AB1847" i="5" l="1"/>
  <c r="AC1848" i="5" s="1"/>
  <c r="AE1810" i="5"/>
  <c r="U1806" i="5" s="1"/>
  <c r="AG1810" i="5"/>
  <c r="AG1815" i="5" s="1"/>
  <c r="AD1810" i="5"/>
  <c r="T1806" i="5" s="1"/>
  <c r="AC1810" i="5"/>
  <c r="AE1808" i="5" s="1"/>
  <c r="E1810" i="5"/>
  <c r="R1807" i="5" s="1"/>
  <c r="G1810" i="5"/>
  <c r="AC1806" i="5" s="1"/>
  <c r="AF1847" i="5"/>
  <c r="AH1848" i="5" s="1"/>
  <c r="D1847" i="5"/>
  <c r="F1848" i="5" s="1"/>
  <c r="F1810" i="5"/>
  <c r="AB1806" i="5" s="1"/>
  <c r="AI1810" i="5"/>
  <c r="Y1806" i="5" s="1"/>
  <c r="AH1810" i="5"/>
  <c r="X1806" i="5" s="1"/>
  <c r="L1810" i="5"/>
  <c r="N1808" i="5" s="1"/>
  <c r="M1810" i="5"/>
  <c r="Z1807" i="5" s="1"/>
  <c r="L1847" i="5"/>
  <c r="M1848" i="5" s="1"/>
  <c r="K1810" i="5"/>
  <c r="X1807" i="5" s="1"/>
  <c r="H1810" i="5"/>
  <c r="J1808" i="5" s="1"/>
  <c r="I1810" i="5"/>
  <c r="V1807" i="5" s="1"/>
  <c r="Y1810" i="5"/>
  <c r="O1806" i="5" s="1"/>
  <c r="U1810" i="5"/>
  <c r="AH1807" i="5" s="1"/>
  <c r="X1810" i="5"/>
  <c r="E1807" i="5" s="1"/>
  <c r="N1810" i="5"/>
  <c r="AA1807" i="5" s="1"/>
  <c r="AA1810" i="5"/>
  <c r="AA1815" i="5" s="1"/>
  <c r="AM1817" i="5"/>
  <c r="W1810" i="5"/>
  <c r="D1807" i="5" s="1"/>
  <c r="Z1810" i="5"/>
  <c r="P1806" i="5" s="1"/>
  <c r="AD1827" i="5"/>
  <c r="I1824" i="5" s="1"/>
  <c r="T1826" i="5"/>
  <c r="U1827" i="5" s="1"/>
  <c r="U1832" i="5" s="1"/>
  <c r="AC1865" i="5"/>
  <c r="X1826" i="5"/>
  <c r="X1827" i="5" s="1"/>
  <c r="Q1823" i="5" s="1"/>
  <c r="AD1865" i="5"/>
  <c r="H1826" i="5"/>
  <c r="H1827" i="5" s="1"/>
  <c r="AC1827" i="5"/>
  <c r="V1823" i="5" s="1"/>
  <c r="V1810" i="5"/>
  <c r="L1806" i="5" s="1"/>
  <c r="D1826" i="5"/>
  <c r="E1827" i="5" s="1"/>
  <c r="P1824" i="5" s="1"/>
  <c r="AB1865" i="5"/>
  <c r="H1847" i="5"/>
  <c r="H1848" i="5" s="1"/>
  <c r="T1847" i="5"/>
  <c r="V1848" i="5" s="1"/>
  <c r="AB1902" i="5"/>
  <c r="AD1903" i="5" s="1"/>
  <c r="AE1827" i="5"/>
  <c r="J1824" i="5" s="1"/>
  <c r="AF1826" i="5"/>
  <c r="AF1864" i="5" s="1"/>
  <c r="AF1902" i="5" s="1"/>
  <c r="AB1827" i="5"/>
  <c r="AH1825" i="5" s="1"/>
  <c r="L1826" i="5"/>
  <c r="L1827" i="5" s="1"/>
  <c r="W1824" i="5" s="1"/>
  <c r="P1826" i="5"/>
  <c r="S1827" i="5" s="1"/>
  <c r="Y1825" i="5" s="1"/>
  <c r="L1808" i="5"/>
  <c r="J1815" i="5"/>
  <c r="W1807" i="5"/>
  <c r="AF1806" i="5"/>
  <c r="AB1885" i="5"/>
  <c r="Q1807" i="5"/>
  <c r="D1815" i="5"/>
  <c r="Z1806" i="5"/>
  <c r="F1808" i="5"/>
  <c r="X1848" i="5"/>
  <c r="Y1848" i="5"/>
  <c r="X1885" i="5"/>
  <c r="AA1848" i="5"/>
  <c r="Z1848" i="5"/>
  <c r="U1808" i="5"/>
  <c r="I1806" i="5"/>
  <c r="AF1807" i="5"/>
  <c r="S1815" i="5"/>
  <c r="AF1815" i="5"/>
  <c r="V1806" i="5"/>
  <c r="AH1808" i="5"/>
  <c r="M1807" i="5"/>
  <c r="I1807" i="5"/>
  <c r="AD1808" i="5"/>
  <c r="R1806" i="5"/>
  <c r="AB1815" i="5"/>
  <c r="AC1807" i="5"/>
  <c r="P1815" i="5"/>
  <c r="F1806" i="5"/>
  <c r="R1808" i="5"/>
  <c r="Q1808" i="5"/>
  <c r="E1806" i="5"/>
  <c r="O1815" i="5"/>
  <c r="AB1807" i="5"/>
  <c r="T1815" i="5"/>
  <c r="V1808" i="5"/>
  <c r="J1806" i="5"/>
  <c r="AG1807" i="5"/>
  <c r="R1815" i="5"/>
  <c r="H1806" i="5"/>
  <c r="AE1807" i="5"/>
  <c r="T1808" i="5"/>
  <c r="S1808" i="5"/>
  <c r="G1806" i="5"/>
  <c r="AD1807" i="5"/>
  <c r="Q1815" i="5"/>
  <c r="S1848" i="5"/>
  <c r="R1848" i="5"/>
  <c r="P1885" i="5"/>
  <c r="P1848" i="5"/>
  <c r="Q1848" i="5"/>
  <c r="N1807" i="5" l="1"/>
  <c r="AC1815" i="5"/>
  <c r="AE1848" i="5"/>
  <c r="AD1848" i="5"/>
  <c r="AB1848" i="5"/>
  <c r="J1807" i="5"/>
  <c r="J1805" i="5" s="1"/>
  <c r="AG1808" i="5"/>
  <c r="L1807" i="5"/>
  <c r="L1805" i="5" s="1"/>
  <c r="S1806" i="5"/>
  <c r="AE1815" i="5"/>
  <c r="E1815" i="5"/>
  <c r="P1807" i="5"/>
  <c r="AI1808" i="5"/>
  <c r="G1815" i="5"/>
  <c r="I1808" i="5"/>
  <c r="I1805" i="5" s="1"/>
  <c r="T1807" i="5"/>
  <c r="T1805" i="5" s="1"/>
  <c r="E1848" i="5"/>
  <c r="D1848" i="5"/>
  <c r="G1848" i="5"/>
  <c r="Y1808" i="5"/>
  <c r="D1885" i="5"/>
  <c r="D1886" i="5" s="1"/>
  <c r="W1806" i="5"/>
  <c r="K1807" i="5"/>
  <c r="H1808" i="5"/>
  <c r="AF1885" i="5"/>
  <c r="AI1886" i="5" s="1"/>
  <c r="AF1848" i="5"/>
  <c r="AF1808" i="5"/>
  <c r="AF1805" i="5" s="1"/>
  <c r="AD1815" i="5"/>
  <c r="AD1832" i="5"/>
  <c r="O1807" i="5"/>
  <c r="O1808" i="5"/>
  <c r="AI1806" i="5"/>
  <c r="G1808" i="5"/>
  <c r="S1807" i="5"/>
  <c r="T1885" i="5"/>
  <c r="U1886" i="5" s="1"/>
  <c r="F1815" i="5"/>
  <c r="AA1806" i="5"/>
  <c r="E1808" i="5"/>
  <c r="E1805" i="5" s="1"/>
  <c r="AI1815" i="5"/>
  <c r="Y1815" i="5"/>
  <c r="T1848" i="5"/>
  <c r="Y1807" i="5"/>
  <c r="L1815" i="5"/>
  <c r="AH1806" i="5"/>
  <c r="AH1805" i="5" s="1"/>
  <c r="N1848" i="5"/>
  <c r="M1815" i="5"/>
  <c r="P1808" i="5"/>
  <c r="AA1827" i="5"/>
  <c r="AA1832" i="5" s="1"/>
  <c r="Z1827" i="5"/>
  <c r="AF1825" i="5" s="1"/>
  <c r="N1815" i="5"/>
  <c r="D1806" i="5"/>
  <c r="U1848" i="5"/>
  <c r="W1848" i="5"/>
  <c r="AI1848" i="5"/>
  <c r="AG1848" i="5"/>
  <c r="D1808" i="5"/>
  <c r="AH1815" i="5"/>
  <c r="L1885" i="5"/>
  <c r="O1886" i="5" s="1"/>
  <c r="H1807" i="5"/>
  <c r="L1848" i="5"/>
  <c r="AC1808" i="5"/>
  <c r="AC1805" i="5" s="1"/>
  <c r="Q1806" i="5"/>
  <c r="Q1805" i="5" s="1"/>
  <c r="O1848" i="5"/>
  <c r="AD1825" i="5"/>
  <c r="X1864" i="5"/>
  <c r="Z1865" i="5" s="1"/>
  <c r="X1832" i="5"/>
  <c r="AD1806" i="5"/>
  <c r="AD1805" i="5" s="1"/>
  <c r="W1815" i="5"/>
  <c r="M1806" i="5"/>
  <c r="AI1825" i="5"/>
  <c r="H1815" i="5"/>
  <c r="U1807" i="5"/>
  <c r="U1805" i="5" s="1"/>
  <c r="J1827" i="5"/>
  <c r="AI1823" i="5" s="1"/>
  <c r="H1864" i="5"/>
  <c r="H1865" i="5" s="1"/>
  <c r="K1827" i="5"/>
  <c r="Q1825" i="5" s="1"/>
  <c r="M1808" i="5"/>
  <c r="I1827" i="5"/>
  <c r="T1824" i="5" s="1"/>
  <c r="K1815" i="5"/>
  <c r="AG1806" i="5"/>
  <c r="AG1805" i="5" s="1"/>
  <c r="E1825" i="5"/>
  <c r="AE1832" i="5"/>
  <c r="E1832" i="5"/>
  <c r="AB1903" i="5"/>
  <c r="AD1823" i="5"/>
  <c r="AE1903" i="5"/>
  <c r="X1823" i="5"/>
  <c r="AA1825" i="5"/>
  <c r="U1815" i="5"/>
  <c r="F1807" i="5"/>
  <c r="F1805" i="5" s="1"/>
  <c r="AF1824" i="5"/>
  <c r="AA1808" i="5"/>
  <c r="N1823" i="5"/>
  <c r="K1806" i="5"/>
  <c r="S1832" i="5"/>
  <c r="V1827" i="5"/>
  <c r="AG1824" i="5" s="1"/>
  <c r="W1808" i="5"/>
  <c r="AD1824" i="5"/>
  <c r="W1827" i="5"/>
  <c r="AC1825" i="5" s="1"/>
  <c r="T1864" i="5"/>
  <c r="U1865" i="5" s="1"/>
  <c r="D1825" i="5"/>
  <c r="K1825" i="5"/>
  <c r="R1825" i="5"/>
  <c r="T1827" i="5"/>
  <c r="Z1825" i="5" s="1"/>
  <c r="AE1806" i="5"/>
  <c r="AE1805" i="5" s="1"/>
  <c r="Z1815" i="5"/>
  <c r="I1815" i="5"/>
  <c r="K1808" i="5"/>
  <c r="H1885" i="5"/>
  <c r="K1886" i="5" s="1"/>
  <c r="N1806" i="5"/>
  <c r="N1805" i="5" s="1"/>
  <c r="J1848" i="5"/>
  <c r="I1848" i="5"/>
  <c r="X1815" i="5"/>
  <c r="P1827" i="5"/>
  <c r="V1825" i="5" s="1"/>
  <c r="K1848" i="5"/>
  <c r="Z1808" i="5"/>
  <c r="Z1805" i="5" s="1"/>
  <c r="AM1855" i="5"/>
  <c r="N1827" i="5"/>
  <c r="G1823" i="5" s="1"/>
  <c r="R1827" i="5"/>
  <c r="K1823" i="5" s="1"/>
  <c r="L1864" i="5"/>
  <c r="O1865" i="5" s="1"/>
  <c r="D1827" i="5"/>
  <c r="J1825" i="5" s="1"/>
  <c r="Q1827" i="5"/>
  <c r="AB1824" i="5" s="1"/>
  <c r="V1815" i="5"/>
  <c r="AB1808" i="5"/>
  <c r="AB1805" i="5" s="1"/>
  <c r="M1827" i="5"/>
  <c r="F1823" i="5" s="1"/>
  <c r="X1808" i="5"/>
  <c r="X1805" i="5" s="1"/>
  <c r="G1807" i="5"/>
  <c r="W1823" i="5"/>
  <c r="AC1903" i="5"/>
  <c r="AB1832" i="5"/>
  <c r="D1864" i="5"/>
  <c r="F1865" i="5" s="1"/>
  <c r="AI1807" i="5"/>
  <c r="U1823" i="5"/>
  <c r="AB1942" i="5"/>
  <c r="AB1943" i="5" s="1"/>
  <c r="L1823" i="5"/>
  <c r="F1827" i="5"/>
  <c r="F1832" i="5" s="1"/>
  <c r="L1832" i="5"/>
  <c r="O1827" i="5"/>
  <c r="H1823" i="5" s="1"/>
  <c r="E1823" i="5"/>
  <c r="G1827" i="5"/>
  <c r="AF1823" i="5" s="1"/>
  <c r="AH1865" i="5"/>
  <c r="AC1832" i="5"/>
  <c r="AG1865" i="5"/>
  <c r="Y1827" i="5"/>
  <c r="D1824" i="5" s="1"/>
  <c r="P1864" i="5"/>
  <c r="P1865" i="5" s="1"/>
  <c r="AI1824" i="5"/>
  <c r="H1824" i="5"/>
  <c r="AF1865" i="5"/>
  <c r="G1824" i="5"/>
  <c r="AG1827" i="5"/>
  <c r="G1825" i="5" s="1"/>
  <c r="AI1865" i="5"/>
  <c r="AI1827" i="5"/>
  <c r="AI1832" i="5" s="1"/>
  <c r="AH1827" i="5"/>
  <c r="M1824" i="5" s="1"/>
  <c r="AF1827" i="5"/>
  <c r="Y1823" i="5" s="1"/>
  <c r="AM1827" i="5"/>
  <c r="N1825" i="5"/>
  <c r="H1832" i="5"/>
  <c r="S1824" i="5"/>
  <c r="AG1823" i="5"/>
  <c r="R1805" i="5"/>
  <c r="P1816" i="5"/>
  <c r="AH1903" i="5"/>
  <c r="AG1903" i="5"/>
  <c r="AF1942" i="5"/>
  <c r="AF1903" i="5"/>
  <c r="AI1903" i="5"/>
  <c r="S1886" i="5"/>
  <c r="Q1886" i="5"/>
  <c r="P1926" i="5"/>
  <c r="R1886" i="5"/>
  <c r="P1886" i="5"/>
  <c r="Z1886" i="5"/>
  <c r="Y1886" i="5"/>
  <c r="AA1886" i="5"/>
  <c r="X1886" i="5"/>
  <c r="X1926" i="5"/>
  <c r="AD1886" i="5"/>
  <c r="AB1886" i="5"/>
  <c r="AB1926" i="5"/>
  <c r="AE1886" i="5"/>
  <c r="AC1886" i="5"/>
  <c r="V1805" i="5"/>
  <c r="S1805" i="5" l="1"/>
  <c r="V1886" i="5"/>
  <c r="Y1805" i="5"/>
  <c r="P1805" i="5"/>
  <c r="D1816" i="5"/>
  <c r="AB1816" i="5"/>
  <c r="AF1926" i="5"/>
  <c r="AF1927" i="5" s="1"/>
  <c r="L1926" i="5"/>
  <c r="O1927" i="5" s="1"/>
  <c r="N1886" i="5"/>
  <c r="M1886" i="5"/>
  <c r="I1865" i="5"/>
  <c r="K1865" i="5"/>
  <c r="L1886" i="5"/>
  <c r="H1902" i="5"/>
  <c r="H1942" i="5" s="1"/>
  <c r="P1823" i="5"/>
  <c r="AH1824" i="5"/>
  <c r="F1886" i="5"/>
  <c r="T1926" i="5"/>
  <c r="V1927" i="5" s="1"/>
  <c r="W1886" i="5"/>
  <c r="T1886" i="5"/>
  <c r="G1886" i="5"/>
  <c r="E1886" i="5"/>
  <c r="D1926" i="5"/>
  <c r="F1927" i="5" s="1"/>
  <c r="H1805" i="5"/>
  <c r="AH1886" i="5"/>
  <c r="AG1886" i="5"/>
  <c r="AF1886" i="5"/>
  <c r="G1805" i="5"/>
  <c r="G1865" i="5"/>
  <c r="W1805" i="5"/>
  <c r="T1804" i="5" s="1"/>
  <c r="AI1805" i="5"/>
  <c r="AF1804" i="5" s="1"/>
  <c r="O1805" i="5"/>
  <c r="AA1805" i="5"/>
  <c r="AM1893" i="5"/>
  <c r="L1816" i="5"/>
  <c r="AF1816" i="5"/>
  <c r="D1805" i="5"/>
  <c r="T1823" i="5"/>
  <c r="F1824" i="5"/>
  <c r="AG1825" i="5"/>
  <c r="AG1822" i="5" s="1"/>
  <c r="H1886" i="5"/>
  <c r="S1825" i="5"/>
  <c r="T1816" i="5"/>
  <c r="I1886" i="5"/>
  <c r="AF1822" i="5"/>
  <c r="H1926" i="5"/>
  <c r="J1927" i="5" s="1"/>
  <c r="E1824" i="5"/>
  <c r="E1822" i="5" s="1"/>
  <c r="X1824" i="5"/>
  <c r="Z1832" i="5"/>
  <c r="S1823" i="5"/>
  <c r="S1822" i="5" s="1"/>
  <c r="AH1823" i="5"/>
  <c r="I1832" i="5"/>
  <c r="H1816" i="5"/>
  <c r="X1865" i="5"/>
  <c r="Y1865" i="5"/>
  <c r="J1832" i="5"/>
  <c r="AA1865" i="5"/>
  <c r="U1824" i="5"/>
  <c r="X1902" i="5"/>
  <c r="AA1903" i="5" s="1"/>
  <c r="P1825" i="5"/>
  <c r="O1825" i="5"/>
  <c r="M1805" i="5"/>
  <c r="K1805" i="5"/>
  <c r="J1886" i="5"/>
  <c r="M1832" i="5"/>
  <c r="AD1822" i="5"/>
  <c r="J1865" i="5"/>
  <c r="W1832" i="5"/>
  <c r="V1865" i="5"/>
  <c r="V1832" i="5"/>
  <c r="D1902" i="5"/>
  <c r="E1903" i="5" s="1"/>
  <c r="E1865" i="5"/>
  <c r="V1824" i="5"/>
  <c r="V1822" i="5" s="1"/>
  <c r="D1823" i="5"/>
  <c r="D1822" i="5" s="1"/>
  <c r="K1832" i="5"/>
  <c r="T1902" i="5"/>
  <c r="T1942" i="5" s="1"/>
  <c r="W1865" i="5"/>
  <c r="T1865" i="5"/>
  <c r="D1865" i="5"/>
  <c r="L1902" i="5"/>
  <c r="O1903" i="5" s="1"/>
  <c r="M1865" i="5"/>
  <c r="AB1825" i="5"/>
  <c r="AA1824" i="5"/>
  <c r="X1816" i="5"/>
  <c r="I1823" i="5"/>
  <c r="O1832" i="5"/>
  <c r="W1825" i="5"/>
  <c r="W1822" i="5" s="1"/>
  <c r="J1823" i="5"/>
  <c r="J1822" i="5" s="1"/>
  <c r="Q1832" i="5"/>
  <c r="AB1833" i="5"/>
  <c r="P1832" i="5"/>
  <c r="X1825" i="5"/>
  <c r="O1823" i="5"/>
  <c r="T1832" i="5"/>
  <c r="AE1825" i="5"/>
  <c r="Q1824" i="5"/>
  <c r="Q1822" i="5" s="1"/>
  <c r="G1822" i="5"/>
  <c r="AE1824" i="5"/>
  <c r="R1823" i="5"/>
  <c r="S1865" i="5"/>
  <c r="O1824" i="5"/>
  <c r="AE1823" i="5"/>
  <c r="D1832" i="5"/>
  <c r="L1825" i="5"/>
  <c r="M1823" i="5"/>
  <c r="AC1823" i="5"/>
  <c r="L1865" i="5"/>
  <c r="Y1832" i="5"/>
  <c r="Q1865" i="5"/>
  <c r="AC1824" i="5"/>
  <c r="N1865" i="5"/>
  <c r="AM1865" i="5"/>
  <c r="R1865" i="5"/>
  <c r="I1825" i="5"/>
  <c r="P1902" i="5"/>
  <c r="Q1903" i="5" s="1"/>
  <c r="R1832" i="5"/>
  <c r="N1832" i="5"/>
  <c r="T1825" i="5"/>
  <c r="T1822" i="5" s="1"/>
  <c r="AC1943" i="5"/>
  <c r="AB1823" i="5"/>
  <c r="AE1943" i="5"/>
  <c r="L1824" i="5"/>
  <c r="AD1943" i="5"/>
  <c r="Y1824" i="5"/>
  <c r="Y1822" i="5" s="1"/>
  <c r="R1824" i="5"/>
  <c r="G1832" i="5"/>
  <c r="AA1823" i="5"/>
  <c r="M1825" i="5"/>
  <c r="U1825" i="5"/>
  <c r="Z1824" i="5"/>
  <c r="H1825" i="5"/>
  <c r="H1822" i="5" s="1"/>
  <c r="AI1822" i="5"/>
  <c r="AH1832" i="5"/>
  <c r="Z1823" i="5"/>
  <c r="AG1832" i="5"/>
  <c r="F1825" i="5"/>
  <c r="K1824" i="5"/>
  <c r="K1822" i="5" s="1"/>
  <c r="AF1832" i="5"/>
  <c r="N1824" i="5"/>
  <c r="N1822" i="5" s="1"/>
  <c r="AH1943" i="5"/>
  <c r="AF1943" i="5"/>
  <c r="AG1943" i="5"/>
  <c r="AI1943" i="5"/>
  <c r="Z1927" i="5"/>
  <c r="Y1927" i="5"/>
  <c r="X1927" i="5"/>
  <c r="AA1927" i="5"/>
  <c r="R1927" i="5"/>
  <c r="P1927" i="5"/>
  <c r="Q1927" i="5"/>
  <c r="S1927" i="5"/>
  <c r="AB1804" i="5"/>
  <c r="AE1927" i="5"/>
  <c r="AC1927" i="5"/>
  <c r="AD1927" i="5"/>
  <c r="AB1927" i="5"/>
  <c r="P1804" i="5" l="1"/>
  <c r="M1927" i="5"/>
  <c r="X1804" i="5"/>
  <c r="AG1927" i="5"/>
  <c r="AH1927" i="5"/>
  <c r="N1927" i="5"/>
  <c r="L1927" i="5"/>
  <c r="W1927" i="5"/>
  <c r="U1927" i="5"/>
  <c r="T1927" i="5"/>
  <c r="AI1927" i="5"/>
  <c r="I1903" i="5"/>
  <c r="K1903" i="5"/>
  <c r="H1903" i="5"/>
  <c r="J1903" i="5"/>
  <c r="E1927" i="5"/>
  <c r="G1927" i="5"/>
  <c r="P1822" i="5"/>
  <c r="D1927" i="5"/>
  <c r="AH1822" i="5"/>
  <c r="AF1821" i="5" s="1"/>
  <c r="H1804" i="5"/>
  <c r="X1833" i="5"/>
  <c r="D1804" i="5"/>
  <c r="U1822" i="5"/>
  <c r="T1821" i="5" s="1"/>
  <c r="L1804" i="5"/>
  <c r="M1903" i="5"/>
  <c r="F1822" i="5"/>
  <c r="D1821" i="5" s="1"/>
  <c r="X1903" i="5"/>
  <c r="AM1813" i="5"/>
  <c r="AM1931" i="5"/>
  <c r="H1927" i="5"/>
  <c r="I1927" i="5"/>
  <c r="K1927" i="5"/>
  <c r="AB1822" i="5"/>
  <c r="Y1903" i="5"/>
  <c r="H1833" i="5"/>
  <c r="X1942" i="5"/>
  <c r="Y1943" i="5" s="1"/>
  <c r="Z1903" i="5"/>
  <c r="X1822" i="5"/>
  <c r="D1833" i="5"/>
  <c r="D1903" i="5"/>
  <c r="T1833" i="5"/>
  <c r="AA1822" i="5"/>
  <c r="P1833" i="5"/>
  <c r="L1942" i="5"/>
  <c r="M1943" i="5" s="1"/>
  <c r="U1903" i="5"/>
  <c r="L1903" i="5"/>
  <c r="T1903" i="5"/>
  <c r="W1903" i="5"/>
  <c r="N1903" i="5"/>
  <c r="V1903" i="5"/>
  <c r="O1822" i="5"/>
  <c r="D1942" i="5"/>
  <c r="D1943" i="5" s="1"/>
  <c r="F1903" i="5"/>
  <c r="G1903" i="5"/>
  <c r="I1822" i="5"/>
  <c r="H1821" i="5" s="1"/>
  <c r="Z1822" i="5"/>
  <c r="L1833" i="5"/>
  <c r="AC1822" i="5"/>
  <c r="AE1822" i="5"/>
  <c r="M1822" i="5"/>
  <c r="R1822" i="5"/>
  <c r="L1822" i="5"/>
  <c r="P1942" i="5"/>
  <c r="S1943" i="5" s="1"/>
  <c r="S1903" i="5"/>
  <c r="R1903" i="5"/>
  <c r="AM1903" i="5"/>
  <c r="P1903" i="5"/>
  <c r="AF1833" i="5"/>
  <c r="T1943" i="5"/>
  <c r="V1943" i="5"/>
  <c r="W1943" i="5"/>
  <c r="U1943" i="5"/>
  <c r="I1943" i="5"/>
  <c r="J1943" i="5"/>
  <c r="K1943" i="5"/>
  <c r="H1943" i="5"/>
  <c r="P1821" i="5" l="1"/>
  <c r="AM1812" i="5"/>
  <c r="X1821" i="5"/>
  <c r="N1943" i="5"/>
  <c r="Z1943" i="5"/>
  <c r="O1943" i="5"/>
  <c r="AA1943" i="5"/>
  <c r="X1943" i="5"/>
  <c r="L1943" i="5"/>
  <c r="F1943" i="5"/>
  <c r="L1821" i="5"/>
  <c r="G1943" i="5"/>
  <c r="E1943" i="5"/>
  <c r="Q1943" i="5"/>
  <c r="AM1915" i="5"/>
  <c r="P1943" i="5"/>
  <c r="R1943" i="5"/>
  <c r="AM1808" i="5"/>
  <c r="AB1821" i="5"/>
  <c r="AM1809" i="5" l="1"/>
  <c r="AM1810" i="5" s="1"/>
  <c r="AM1814" i="5" s="1"/>
  <c r="AM1815" i="5" s="1"/>
  <c r="D1845" i="5" s="1"/>
  <c r="E1846" i="5" s="1"/>
  <c r="L1845" i="5" l="1"/>
  <c r="N1846" i="5" s="1"/>
  <c r="D1842" i="5" s="1"/>
  <c r="P1845" i="5"/>
  <c r="P1883" i="5" s="1"/>
  <c r="P1921" i="5" s="1"/>
  <c r="S1922" i="5" s="1"/>
  <c r="AB1845" i="5"/>
  <c r="AE1846" i="5" s="1"/>
  <c r="L1843" i="5" s="1"/>
  <c r="D1846" i="5"/>
  <c r="Z1842" i="5" s="1"/>
  <c r="F1846" i="5"/>
  <c r="F1851" i="5" s="1"/>
  <c r="H1845" i="5"/>
  <c r="H1883" i="5" s="1"/>
  <c r="H1884" i="5" s="1"/>
  <c r="T1845" i="5"/>
  <c r="T1883" i="5" s="1"/>
  <c r="T1921" i="5" s="1"/>
  <c r="U1922" i="5" s="1"/>
  <c r="G1846" i="5"/>
  <c r="AC1842" i="5" s="1"/>
  <c r="X1845" i="5"/>
  <c r="Z1846" i="5" s="1"/>
  <c r="G1843" i="5" s="1"/>
  <c r="D1883" i="5"/>
  <c r="E1884" i="5" s="1"/>
  <c r="AF1845" i="5"/>
  <c r="AF1883" i="5" s="1"/>
  <c r="AF1921" i="5" s="1"/>
  <c r="AM1824" i="5"/>
  <c r="AM1825" i="5" s="1"/>
  <c r="X1862" i="5" s="1"/>
  <c r="AA1863" i="5" s="1"/>
  <c r="F1860" i="5" s="1"/>
  <c r="R1843" i="5"/>
  <c r="G1844" i="5"/>
  <c r="E1851" i="5"/>
  <c r="AA1842" i="5"/>
  <c r="AD1846" i="5" l="1"/>
  <c r="AF1844" i="5" s="1"/>
  <c r="AB1846" i="5"/>
  <c r="I1843" i="5" s="1"/>
  <c r="AC1846" i="5"/>
  <c r="AE1844" i="5" s="1"/>
  <c r="AB1883" i="5"/>
  <c r="AB1884" i="5" s="1"/>
  <c r="AE1851" i="5"/>
  <c r="AI1884" i="5"/>
  <c r="F1844" i="5"/>
  <c r="AG1884" i="5"/>
  <c r="AG1844" i="5"/>
  <c r="U1842" i="5"/>
  <c r="D1884" i="5"/>
  <c r="T1962" i="5"/>
  <c r="V1963" i="5" s="1"/>
  <c r="AH1884" i="5"/>
  <c r="AF1884" i="5"/>
  <c r="AF1846" i="5"/>
  <c r="AH1844" i="5" s="1"/>
  <c r="AH1846" i="5"/>
  <c r="O1843" i="5" s="1"/>
  <c r="P1884" i="5"/>
  <c r="Q1884" i="5"/>
  <c r="K1846" i="5"/>
  <c r="X1843" i="5" s="1"/>
  <c r="H1846" i="5"/>
  <c r="J1844" i="5" s="1"/>
  <c r="H1921" i="5"/>
  <c r="H1962" i="5" s="1"/>
  <c r="I1846" i="5"/>
  <c r="V1843" i="5" s="1"/>
  <c r="P1846" i="5"/>
  <c r="R1844" i="5" s="1"/>
  <c r="J1846" i="5"/>
  <c r="J1851" i="5" s="1"/>
  <c r="G1884" i="5"/>
  <c r="S1846" i="5"/>
  <c r="AF1843" i="5" s="1"/>
  <c r="U1846" i="5"/>
  <c r="U1851" i="5" s="1"/>
  <c r="Q1922" i="5"/>
  <c r="R1884" i="5"/>
  <c r="D1921" i="5"/>
  <c r="F1922" i="5" s="1"/>
  <c r="P1922" i="5"/>
  <c r="Q1846" i="5"/>
  <c r="S1844" i="5" s="1"/>
  <c r="F1884" i="5"/>
  <c r="S1884" i="5"/>
  <c r="P1962" i="5"/>
  <c r="R1963" i="5" s="1"/>
  <c r="R1846" i="5"/>
  <c r="T1844" i="5" s="1"/>
  <c r="R1922" i="5"/>
  <c r="T1922" i="5"/>
  <c r="W1884" i="5"/>
  <c r="W1846" i="5"/>
  <c r="M1842" i="5" s="1"/>
  <c r="T1846" i="5"/>
  <c r="V1844" i="5" s="1"/>
  <c r="V1846" i="5"/>
  <c r="AI1843" i="5" s="1"/>
  <c r="V1884" i="5"/>
  <c r="T1884" i="5"/>
  <c r="U1884" i="5"/>
  <c r="AI1846" i="5"/>
  <c r="P1843" i="5" s="1"/>
  <c r="X1863" i="5"/>
  <c r="AI1860" i="5" s="1"/>
  <c r="D1851" i="5"/>
  <c r="I1844" i="5"/>
  <c r="T1843" i="5"/>
  <c r="L1862" i="5"/>
  <c r="O1863" i="5" s="1"/>
  <c r="T1862" i="5"/>
  <c r="W1863" i="5" s="1"/>
  <c r="H1862" i="5"/>
  <c r="J1863" i="5" s="1"/>
  <c r="AG1846" i="5"/>
  <c r="AG1851" i="5" s="1"/>
  <c r="Q1843" i="5"/>
  <c r="P1862" i="5"/>
  <c r="R1863" i="5" s="1"/>
  <c r="X1861" i="5" s="1"/>
  <c r="AB1862" i="5"/>
  <c r="AC1863" i="5" s="1"/>
  <c r="W1922" i="5"/>
  <c r="G1851" i="5"/>
  <c r="AG1861" i="5"/>
  <c r="S1843" i="5"/>
  <c r="AM1853" i="5"/>
  <c r="AA1843" i="5"/>
  <c r="L1846" i="5"/>
  <c r="N1844" i="5" s="1"/>
  <c r="Y1846" i="5"/>
  <c r="F1843" i="5" s="1"/>
  <c r="D1862" i="5"/>
  <c r="G1863" i="5" s="1"/>
  <c r="M1861" i="5" s="1"/>
  <c r="T1859" i="5"/>
  <c r="X1900" i="5"/>
  <c r="AA1901" i="5" s="1"/>
  <c r="Z1863" i="5"/>
  <c r="Z1868" i="5" s="1"/>
  <c r="V1922" i="5"/>
  <c r="Y1863" i="5"/>
  <c r="R1859" i="5" s="1"/>
  <c r="AA1868" i="5"/>
  <c r="M1846" i="5"/>
  <c r="Z1843" i="5" s="1"/>
  <c r="I1884" i="5"/>
  <c r="L1883" i="5"/>
  <c r="L1884" i="5" s="1"/>
  <c r="P1844" i="5"/>
  <c r="AB1842" i="5"/>
  <c r="P1842" i="5"/>
  <c r="AB1844" i="5"/>
  <c r="N1851" i="5"/>
  <c r="J1884" i="5"/>
  <c r="X1883" i="5"/>
  <c r="X1884" i="5" s="1"/>
  <c r="K1884" i="5"/>
  <c r="H1844" i="5"/>
  <c r="Z1851" i="5"/>
  <c r="O1846" i="5"/>
  <c r="AB1843" i="5" s="1"/>
  <c r="X1846" i="5"/>
  <c r="N1842" i="5" s="1"/>
  <c r="AA1846" i="5"/>
  <c r="AC1844" i="5" s="1"/>
  <c r="AF1862" i="5"/>
  <c r="AI1863" i="5" s="1"/>
  <c r="AI1868" i="5" s="1"/>
  <c r="AD1844" i="5"/>
  <c r="R1842" i="5"/>
  <c r="AB1851" i="5"/>
  <c r="S1842" i="5"/>
  <c r="AC1851" i="5"/>
  <c r="AB1921" i="5"/>
  <c r="T1842" i="5"/>
  <c r="AG1922" i="5"/>
  <c r="AH1922" i="5"/>
  <c r="AF1962" i="5"/>
  <c r="AF1922" i="5"/>
  <c r="AI1922" i="5"/>
  <c r="AC1884" i="5" l="1"/>
  <c r="AD1884" i="5"/>
  <c r="K1843" i="5"/>
  <c r="AD1851" i="5"/>
  <c r="AE1884" i="5"/>
  <c r="AH1851" i="5"/>
  <c r="J1843" i="5"/>
  <c r="U1963" i="5"/>
  <c r="T1963" i="5"/>
  <c r="W1963" i="5"/>
  <c r="AB1863" i="5"/>
  <c r="J1842" i="5"/>
  <c r="I1851" i="5"/>
  <c r="G1922" i="5"/>
  <c r="AE1842" i="5"/>
  <c r="E1922" i="5"/>
  <c r="D1922" i="5"/>
  <c r="K1844" i="5"/>
  <c r="D1962" i="5"/>
  <c r="I1922" i="5"/>
  <c r="K1922" i="5"/>
  <c r="O1842" i="5"/>
  <c r="D1860" i="5"/>
  <c r="AE1861" i="5"/>
  <c r="R1841" i="5"/>
  <c r="X1868" i="5"/>
  <c r="AF1851" i="5"/>
  <c r="Q1859" i="5"/>
  <c r="V1842" i="5"/>
  <c r="V1841" i="5" s="1"/>
  <c r="Y1868" i="5"/>
  <c r="Z1844" i="5"/>
  <c r="Z1841" i="5" s="1"/>
  <c r="P1851" i="5"/>
  <c r="M1843" i="5"/>
  <c r="AD1861" i="5"/>
  <c r="F1842" i="5"/>
  <c r="F1841" i="5" s="1"/>
  <c r="AC1843" i="5"/>
  <c r="AC1841" i="5" s="1"/>
  <c r="E1843" i="5"/>
  <c r="X1842" i="5"/>
  <c r="D1844" i="5"/>
  <c r="M1844" i="5"/>
  <c r="AG1842" i="5"/>
  <c r="K1851" i="5"/>
  <c r="U1843" i="5"/>
  <c r="Y1901" i="5"/>
  <c r="T1900" i="5"/>
  <c r="U1901" i="5" s="1"/>
  <c r="Z1901" i="5"/>
  <c r="AE1843" i="5"/>
  <c r="AD1842" i="5"/>
  <c r="X1938" i="5"/>
  <c r="AA1939" i="5" s="1"/>
  <c r="H1842" i="5"/>
  <c r="V1863" i="5"/>
  <c r="V1868" i="5" s="1"/>
  <c r="U1863" i="5"/>
  <c r="N1859" i="5" s="1"/>
  <c r="T1863" i="5"/>
  <c r="T1868" i="5" s="1"/>
  <c r="X1901" i="5"/>
  <c r="R1851" i="5"/>
  <c r="H1851" i="5"/>
  <c r="J1922" i="5"/>
  <c r="H1922" i="5"/>
  <c r="AF1842" i="5"/>
  <c r="AF1841" i="5" s="1"/>
  <c r="Q1851" i="5"/>
  <c r="D1843" i="5"/>
  <c r="L1844" i="5"/>
  <c r="W1843" i="5"/>
  <c r="U1844" i="5"/>
  <c r="I1842" i="5"/>
  <c r="I1841" i="5" s="1"/>
  <c r="S1851" i="5"/>
  <c r="W1844" i="5"/>
  <c r="P1963" i="5"/>
  <c r="AH1843" i="5"/>
  <c r="K1842" i="5"/>
  <c r="Y1844" i="5"/>
  <c r="G1842" i="5"/>
  <c r="G1841" i="5" s="1"/>
  <c r="P1900" i="5"/>
  <c r="Q1901" i="5" s="1"/>
  <c r="W1851" i="5"/>
  <c r="AD1843" i="5"/>
  <c r="D1852" i="5"/>
  <c r="S1963" i="5"/>
  <c r="L1921" i="5"/>
  <c r="N1922" i="5" s="1"/>
  <c r="M1863" i="5"/>
  <c r="X1860" i="5" s="1"/>
  <c r="N1863" i="5"/>
  <c r="T1861" i="5" s="1"/>
  <c r="M1884" i="5"/>
  <c r="L1863" i="5"/>
  <c r="E1859" i="5" s="1"/>
  <c r="N1884" i="5"/>
  <c r="L1900" i="5"/>
  <c r="O1901" i="5" s="1"/>
  <c r="P1841" i="5"/>
  <c r="O1884" i="5"/>
  <c r="Q1963" i="5"/>
  <c r="O1844" i="5"/>
  <c r="AD1863" i="5"/>
  <c r="AD1868" i="5" s="1"/>
  <c r="AI1842" i="5"/>
  <c r="AB1900" i="5"/>
  <c r="AD1901" i="5" s="1"/>
  <c r="M1851" i="5"/>
  <c r="AE1863" i="5"/>
  <c r="AE1868" i="5" s="1"/>
  <c r="AG1843" i="5"/>
  <c r="Y1851" i="5"/>
  <c r="AA1844" i="5"/>
  <c r="AA1841" i="5" s="1"/>
  <c r="T1851" i="5"/>
  <c r="T1841" i="5"/>
  <c r="Y1842" i="5"/>
  <c r="X1844" i="5"/>
  <c r="E1844" i="5"/>
  <c r="AI1851" i="5"/>
  <c r="V1851" i="5"/>
  <c r="L1842" i="5"/>
  <c r="S1859" i="5"/>
  <c r="I1863" i="5"/>
  <c r="I1868" i="5" s="1"/>
  <c r="H1863" i="5"/>
  <c r="H1868" i="5" s="1"/>
  <c r="K1863" i="5"/>
  <c r="D1859" i="5" s="1"/>
  <c r="H1900" i="5"/>
  <c r="J1901" i="5" s="1"/>
  <c r="AF1861" i="5"/>
  <c r="S1841" i="5"/>
  <c r="E1860" i="5"/>
  <c r="AB1841" i="5"/>
  <c r="AH1863" i="5"/>
  <c r="H1861" i="5" s="1"/>
  <c r="Q1844" i="5"/>
  <c r="AI1844" i="5"/>
  <c r="E1842" i="5"/>
  <c r="O1851" i="5"/>
  <c r="W1842" i="5"/>
  <c r="R1868" i="5"/>
  <c r="AC1860" i="5"/>
  <c r="Q1863" i="5"/>
  <c r="W1861" i="5" s="1"/>
  <c r="K1859" i="5"/>
  <c r="L1851" i="5"/>
  <c r="AH1842" i="5"/>
  <c r="P1863" i="5"/>
  <c r="AA1860" i="5" s="1"/>
  <c r="Y1843" i="5"/>
  <c r="S1863" i="5"/>
  <c r="Y1861" i="5" s="1"/>
  <c r="I1861" i="5"/>
  <c r="N1860" i="5"/>
  <c r="AG1863" i="5"/>
  <c r="Z1859" i="5" s="1"/>
  <c r="AF1863" i="5"/>
  <c r="Y1859" i="5" s="1"/>
  <c r="AM1891" i="5"/>
  <c r="AB1859" i="5"/>
  <c r="N1843" i="5"/>
  <c r="N1841" i="5" s="1"/>
  <c r="R1860" i="5"/>
  <c r="AM1863" i="5"/>
  <c r="Z1884" i="5"/>
  <c r="X1921" i="5"/>
  <c r="X1922" i="5" s="1"/>
  <c r="G1868" i="5"/>
  <c r="E1863" i="5"/>
  <c r="AD1859" i="5" s="1"/>
  <c r="AA1884" i="5"/>
  <c r="AF1859" i="5"/>
  <c r="D1863" i="5"/>
  <c r="AC1859" i="5" s="1"/>
  <c r="AF1900" i="5"/>
  <c r="AI1901" i="5" s="1"/>
  <c r="F1863" i="5"/>
  <c r="AE1859" i="5" s="1"/>
  <c r="D1900" i="5"/>
  <c r="F1901" i="5" s="1"/>
  <c r="Y1884" i="5"/>
  <c r="X1851" i="5"/>
  <c r="H1843" i="5"/>
  <c r="Q1842" i="5"/>
  <c r="AA1851" i="5"/>
  <c r="AB1852" i="5"/>
  <c r="O1868" i="5"/>
  <c r="H1859" i="5"/>
  <c r="Z1860" i="5"/>
  <c r="U1861" i="5"/>
  <c r="H1860" i="5"/>
  <c r="AC1868" i="5"/>
  <c r="V1859" i="5"/>
  <c r="AI1861" i="5"/>
  <c r="AC1861" i="5"/>
  <c r="AH1860" i="5"/>
  <c r="W1868" i="5"/>
  <c r="P1859" i="5"/>
  <c r="G1860" i="5"/>
  <c r="U1859" i="5"/>
  <c r="AB1868" i="5"/>
  <c r="AH1861" i="5"/>
  <c r="AI1859" i="5"/>
  <c r="J1868" i="5"/>
  <c r="P1861" i="5"/>
  <c r="U1860" i="5"/>
  <c r="AD1922" i="5"/>
  <c r="AB1962" i="5"/>
  <c r="AB1922" i="5"/>
  <c r="AE1922" i="5"/>
  <c r="AC1922" i="5"/>
  <c r="H1963" i="5"/>
  <c r="I1963" i="5"/>
  <c r="J1963" i="5"/>
  <c r="K1963" i="5"/>
  <c r="D1963" i="5"/>
  <c r="E1963" i="5"/>
  <c r="F1963" i="5"/>
  <c r="G1963" i="5"/>
  <c r="AF1963" i="5"/>
  <c r="AG1963" i="5"/>
  <c r="AI1963" i="5"/>
  <c r="AH1963" i="5"/>
  <c r="K1841" i="5" l="1"/>
  <c r="J1841" i="5"/>
  <c r="AE1841" i="5"/>
  <c r="O1841" i="5"/>
  <c r="D1841" i="5"/>
  <c r="Y1939" i="5"/>
  <c r="X1939" i="5"/>
  <c r="Z1939" i="5"/>
  <c r="AG1841" i="5"/>
  <c r="AB1861" i="5"/>
  <c r="AF1852" i="5"/>
  <c r="E1841" i="5"/>
  <c r="X1869" i="5"/>
  <c r="H1852" i="5"/>
  <c r="M1841" i="5"/>
  <c r="L1841" i="5"/>
  <c r="X1978" i="5"/>
  <c r="Z1979" i="5" s="1"/>
  <c r="X1841" i="5"/>
  <c r="AF1860" i="5"/>
  <c r="AF1858" i="5" s="1"/>
  <c r="V1901" i="5"/>
  <c r="T1938" i="5"/>
  <c r="T1978" i="5" s="1"/>
  <c r="AG1860" i="5"/>
  <c r="W1901" i="5"/>
  <c r="AH1841" i="5"/>
  <c r="U1841" i="5"/>
  <c r="T1901" i="5"/>
  <c r="O1859" i="5"/>
  <c r="U1868" i="5"/>
  <c r="T1869" i="5" s="1"/>
  <c r="AA1861" i="5"/>
  <c r="AD1841" i="5"/>
  <c r="H1841" i="5"/>
  <c r="AE1860" i="5"/>
  <c r="AE1858" i="5" s="1"/>
  <c r="M1859" i="5"/>
  <c r="Z1861" i="5"/>
  <c r="Z1858" i="5" s="1"/>
  <c r="W1841" i="5"/>
  <c r="N1868" i="5"/>
  <c r="P1938" i="5"/>
  <c r="P1978" i="5" s="1"/>
  <c r="P1901" i="5"/>
  <c r="H1901" i="5"/>
  <c r="R1901" i="5"/>
  <c r="K1901" i="5"/>
  <c r="D1861" i="5"/>
  <c r="D1858" i="5" s="1"/>
  <c r="I1901" i="5"/>
  <c r="W1859" i="5"/>
  <c r="S1901" i="5"/>
  <c r="H1938" i="5"/>
  <c r="J1939" i="5" s="1"/>
  <c r="I1860" i="5"/>
  <c r="P1852" i="5"/>
  <c r="F1859" i="5"/>
  <c r="L1868" i="5"/>
  <c r="W1860" i="5"/>
  <c r="Q1861" i="5"/>
  <c r="Y1860" i="5"/>
  <c r="Y1858" i="5" s="1"/>
  <c r="V1860" i="5"/>
  <c r="G1859" i="5"/>
  <c r="L1922" i="5"/>
  <c r="V1861" i="5"/>
  <c r="R1861" i="5"/>
  <c r="R1858" i="5" s="1"/>
  <c r="M1868" i="5"/>
  <c r="S1861" i="5"/>
  <c r="O1922" i="5"/>
  <c r="O1861" i="5"/>
  <c r="L1962" i="5"/>
  <c r="L1963" i="5" s="1"/>
  <c r="M1922" i="5"/>
  <c r="AI1841" i="5"/>
  <c r="L1938" i="5"/>
  <c r="N1939" i="5" s="1"/>
  <c r="AE1901" i="5"/>
  <c r="M1901" i="5"/>
  <c r="P1860" i="5"/>
  <c r="P1858" i="5" s="1"/>
  <c r="T1852" i="5"/>
  <c r="N1901" i="5"/>
  <c r="K1868" i="5"/>
  <c r="H1869" i="5" s="1"/>
  <c r="L1901" i="5"/>
  <c r="AB1938" i="5"/>
  <c r="AC1939" i="5" s="1"/>
  <c r="AB1901" i="5"/>
  <c r="AC1901" i="5"/>
  <c r="K1861" i="5"/>
  <c r="J1860" i="5"/>
  <c r="N1861" i="5"/>
  <c r="N1858" i="5" s="1"/>
  <c r="Q1841" i="5"/>
  <c r="P1840" i="5" s="1"/>
  <c r="X1859" i="5"/>
  <c r="X1858" i="5" s="1"/>
  <c r="S1860" i="5"/>
  <c r="Y1841" i="5"/>
  <c r="E1861" i="5"/>
  <c r="E1858" i="5" s="1"/>
  <c r="AG1859" i="5"/>
  <c r="L1852" i="5"/>
  <c r="P1868" i="5"/>
  <c r="I1859" i="5"/>
  <c r="T1860" i="5"/>
  <c r="T1858" i="5" s="1"/>
  <c r="AH1859" i="5"/>
  <c r="AH1858" i="5" s="1"/>
  <c r="S1868" i="5"/>
  <c r="E1868" i="5"/>
  <c r="L1859" i="5"/>
  <c r="AD1860" i="5"/>
  <c r="AD1858" i="5" s="1"/>
  <c r="J1861" i="5"/>
  <c r="J1859" i="5"/>
  <c r="Q1868" i="5"/>
  <c r="AH1868" i="5"/>
  <c r="M1860" i="5"/>
  <c r="F1868" i="5"/>
  <c r="K1860" i="5"/>
  <c r="AB1860" i="5"/>
  <c r="AA1859" i="5"/>
  <c r="L1861" i="5"/>
  <c r="Q1860" i="5"/>
  <c r="L1860" i="5"/>
  <c r="E1901" i="5"/>
  <c r="G1901" i="5"/>
  <c r="G1861" i="5"/>
  <c r="Z1922" i="5"/>
  <c r="AM1929" i="5"/>
  <c r="Y1922" i="5"/>
  <c r="AG1868" i="5"/>
  <c r="D1901" i="5"/>
  <c r="D1938" i="5"/>
  <c r="D1939" i="5" s="1"/>
  <c r="D1868" i="5"/>
  <c r="AM1901" i="5"/>
  <c r="AC1858" i="5"/>
  <c r="O1860" i="5"/>
  <c r="AF1938" i="5"/>
  <c r="AG1939" i="5" s="1"/>
  <c r="F1861" i="5"/>
  <c r="AF1901" i="5"/>
  <c r="AF1868" i="5"/>
  <c r="X1852" i="5"/>
  <c r="AA1922" i="5"/>
  <c r="X1962" i="5"/>
  <c r="AH1901" i="5"/>
  <c r="AG1901" i="5"/>
  <c r="AB1869" i="5"/>
  <c r="H1858" i="5"/>
  <c r="U1858" i="5"/>
  <c r="AI1858" i="5"/>
  <c r="AE1963" i="5"/>
  <c r="AD1963" i="5"/>
  <c r="AC1963" i="5"/>
  <c r="AB1963" i="5"/>
  <c r="H1840" i="5" l="1"/>
  <c r="AB1840" i="5"/>
  <c r="AB1858" i="5"/>
  <c r="AB1857" i="5" s="1"/>
  <c r="D1840" i="5"/>
  <c r="X1840" i="5"/>
  <c r="W1939" i="5"/>
  <c r="X1979" i="5"/>
  <c r="Y1979" i="5"/>
  <c r="AA1979" i="5"/>
  <c r="M1858" i="5"/>
  <c r="L1840" i="5"/>
  <c r="AA1858" i="5"/>
  <c r="X1857" i="5" s="1"/>
  <c r="AG1858" i="5"/>
  <c r="AF1857" i="5" s="1"/>
  <c r="V1939" i="5"/>
  <c r="U1939" i="5"/>
  <c r="T1939" i="5"/>
  <c r="AF1840" i="5"/>
  <c r="T1840" i="5"/>
  <c r="K1939" i="5"/>
  <c r="H1978" i="5"/>
  <c r="J1979" i="5" s="1"/>
  <c r="I1939" i="5"/>
  <c r="H1939" i="5"/>
  <c r="O1858" i="5"/>
  <c r="S1939" i="5"/>
  <c r="K1858" i="5"/>
  <c r="Q1939" i="5"/>
  <c r="P1939" i="5"/>
  <c r="R1939" i="5"/>
  <c r="F1858" i="5"/>
  <c r="I1858" i="5"/>
  <c r="G1858" i="5"/>
  <c r="AE1939" i="5"/>
  <c r="AB1978" i="5"/>
  <c r="AE1979" i="5" s="1"/>
  <c r="L1978" i="5"/>
  <c r="N1979" i="5" s="1"/>
  <c r="L1939" i="5"/>
  <c r="M1939" i="5"/>
  <c r="W1858" i="5"/>
  <c r="AM1849" i="5"/>
  <c r="Q1858" i="5"/>
  <c r="S1858" i="5"/>
  <c r="AD1939" i="5"/>
  <c r="O1939" i="5"/>
  <c r="AB1939" i="5"/>
  <c r="V1858" i="5"/>
  <c r="L1869" i="5"/>
  <c r="N1963" i="5"/>
  <c r="O1963" i="5"/>
  <c r="M1963" i="5"/>
  <c r="AM1967" i="5"/>
  <c r="D1869" i="5"/>
  <c r="F1939" i="5"/>
  <c r="G1939" i="5"/>
  <c r="L1858" i="5"/>
  <c r="P1869" i="5"/>
  <c r="J1858" i="5"/>
  <c r="AI1939" i="5"/>
  <c r="AF1978" i="5"/>
  <c r="AI1979" i="5" s="1"/>
  <c r="AF1939" i="5"/>
  <c r="AM1939" i="5"/>
  <c r="AH1939" i="5"/>
  <c r="AF1869" i="5"/>
  <c r="E1939" i="5"/>
  <c r="D1978" i="5"/>
  <c r="Y1963" i="5"/>
  <c r="AA1963" i="5"/>
  <c r="Z1963" i="5"/>
  <c r="X1963" i="5"/>
  <c r="V1979" i="5"/>
  <c r="T1979" i="5"/>
  <c r="W1979" i="5"/>
  <c r="U1979" i="5"/>
  <c r="R1979" i="5"/>
  <c r="S1979" i="5"/>
  <c r="Q1979" i="5"/>
  <c r="P1979" i="5"/>
  <c r="AB1979" i="5" l="1"/>
  <c r="AM1848" i="5"/>
  <c r="H1979" i="5"/>
  <c r="I1979" i="5"/>
  <c r="K1979" i="5"/>
  <c r="AD1979" i="5"/>
  <c r="H1857" i="5"/>
  <c r="L1857" i="5"/>
  <c r="AC1979" i="5"/>
  <c r="O1979" i="5"/>
  <c r="L1979" i="5"/>
  <c r="M1979" i="5"/>
  <c r="D1857" i="5"/>
  <c r="P1857" i="5"/>
  <c r="T1857" i="5"/>
  <c r="AM1844" i="5"/>
  <c r="AF1979" i="5"/>
  <c r="AH1979" i="5"/>
  <c r="AG1979" i="5"/>
  <c r="AM1951" i="5"/>
  <c r="G1979" i="5"/>
  <c r="D1979" i="5"/>
  <c r="E1979" i="5"/>
  <c r="F1979" i="5"/>
  <c r="AM1845" i="5" l="1"/>
  <c r="AM1846" i="5" s="1"/>
  <c r="AM1860" i="5" s="1"/>
  <c r="AM1861" i="5" s="1"/>
  <c r="D1898" i="5" s="1"/>
  <c r="G1899" i="5" s="1"/>
  <c r="M1897" i="5" s="1"/>
  <c r="AF1895" i="5" l="1"/>
  <c r="AB1898" i="5"/>
  <c r="AD1899" i="5" s="1"/>
  <c r="D1897" i="5" s="1"/>
  <c r="L1898" i="5"/>
  <c r="O1899" i="5" s="1"/>
  <c r="X1898" i="5"/>
  <c r="Z1899" i="5" s="1"/>
  <c r="AF1897" i="5" s="1"/>
  <c r="P1898" i="5"/>
  <c r="P1936" i="5" s="1"/>
  <c r="P1974" i="5" s="1"/>
  <c r="Q1975" i="5" s="1"/>
  <c r="F1899" i="5"/>
  <c r="AE1895" i="5" s="1"/>
  <c r="AM1850" i="5"/>
  <c r="AM1851" i="5" s="1"/>
  <c r="L1881" i="5" s="1"/>
  <c r="M1882" i="5" s="1"/>
  <c r="Z1879" i="5" s="1"/>
  <c r="D1936" i="5"/>
  <c r="G1937" i="5" s="1"/>
  <c r="T1898" i="5"/>
  <c r="T1899" i="5" s="1"/>
  <c r="R1896" i="5"/>
  <c r="AF1898" i="5"/>
  <c r="AG1899" i="5" s="1"/>
  <c r="D1899" i="5"/>
  <c r="J1897" i="5" s="1"/>
  <c r="E1899" i="5"/>
  <c r="AD1895" i="5" s="1"/>
  <c r="G1904" i="5"/>
  <c r="H1898" i="5"/>
  <c r="I1899" i="5" s="1"/>
  <c r="AE1899" i="5" l="1"/>
  <c r="X1895" i="5" s="1"/>
  <c r="AD1904" i="5"/>
  <c r="S1895" i="5"/>
  <c r="W1899" i="5"/>
  <c r="P1895" i="5" s="1"/>
  <c r="U1899" i="5"/>
  <c r="AA1897" i="5" s="1"/>
  <c r="V1899" i="5"/>
  <c r="O1895" i="5" s="1"/>
  <c r="T1936" i="5"/>
  <c r="V1937" i="5" s="1"/>
  <c r="W1895" i="5"/>
  <c r="AA1899" i="5"/>
  <c r="AA1904" i="5" s="1"/>
  <c r="X1936" i="5"/>
  <c r="Y1937" i="5" s="1"/>
  <c r="X1899" i="5"/>
  <c r="AD1897" i="5" s="1"/>
  <c r="Q1896" i="5"/>
  <c r="R1899" i="5"/>
  <c r="AC1896" i="5" s="1"/>
  <c r="N1899" i="5"/>
  <c r="Y1896" i="5" s="1"/>
  <c r="L1936" i="5"/>
  <c r="M1937" i="5" s="1"/>
  <c r="M1899" i="5"/>
  <c r="M1904" i="5" s="1"/>
  <c r="I1896" i="5"/>
  <c r="L1899" i="5"/>
  <c r="E1895" i="5" s="1"/>
  <c r="AC1899" i="5"/>
  <c r="AC1904" i="5" s="1"/>
  <c r="E1896" i="5"/>
  <c r="AB1936" i="5"/>
  <c r="AB1974" i="5" s="1"/>
  <c r="Z1904" i="5"/>
  <c r="F1904" i="5"/>
  <c r="Q1899" i="5"/>
  <c r="J1895" i="5" s="1"/>
  <c r="Y1899" i="5"/>
  <c r="R1895" i="5" s="1"/>
  <c r="AB1899" i="5"/>
  <c r="AH1897" i="5" s="1"/>
  <c r="D1904" i="5"/>
  <c r="AC1895" i="5"/>
  <c r="AF1936" i="5"/>
  <c r="AF1974" i="5" s="1"/>
  <c r="AI1899" i="5"/>
  <c r="AI1904" i="5" s="1"/>
  <c r="AH1899" i="5"/>
  <c r="M1896" i="5" s="1"/>
  <c r="AF1899" i="5"/>
  <c r="AF1904" i="5" s="1"/>
  <c r="S1899" i="5"/>
  <c r="AD1896" i="5" s="1"/>
  <c r="E1904" i="5"/>
  <c r="P1896" i="5"/>
  <c r="S1937" i="5"/>
  <c r="X1881" i="5"/>
  <c r="Z1882" i="5" s="1"/>
  <c r="AB1880" i="5" s="1"/>
  <c r="H1936" i="5"/>
  <c r="K1937" i="5" s="1"/>
  <c r="H1899" i="5"/>
  <c r="H1904" i="5" s="1"/>
  <c r="AI1878" i="5"/>
  <c r="L1919" i="5"/>
  <c r="M1920" i="5" s="1"/>
  <c r="F1937" i="5"/>
  <c r="P1937" i="5"/>
  <c r="O1882" i="5"/>
  <c r="O1887" i="5" s="1"/>
  <c r="K1897" i="5"/>
  <c r="Q1937" i="5"/>
  <c r="AM1899" i="5"/>
  <c r="L1882" i="5"/>
  <c r="AH1878" i="5" s="1"/>
  <c r="J1899" i="5"/>
  <c r="P1897" i="5" s="1"/>
  <c r="M1887" i="5"/>
  <c r="K1899" i="5"/>
  <c r="Q1897" i="5" s="1"/>
  <c r="D1881" i="5"/>
  <c r="D1882" i="5" s="1"/>
  <c r="N1882" i="5"/>
  <c r="AA1879" i="5" s="1"/>
  <c r="P1899" i="5"/>
  <c r="P1904" i="5" s="1"/>
  <c r="D1937" i="5"/>
  <c r="D1974" i="5"/>
  <c r="F1975" i="5" s="1"/>
  <c r="E1937" i="5"/>
  <c r="H1881" i="5"/>
  <c r="H1919" i="5" s="1"/>
  <c r="O1896" i="5"/>
  <c r="AB1881" i="5"/>
  <c r="AE1882" i="5" s="1"/>
  <c r="P1881" i="5"/>
  <c r="S1882" i="5" s="1"/>
  <c r="AF1879" i="5" s="1"/>
  <c r="R1937" i="5"/>
  <c r="O1880" i="5"/>
  <c r="AF1881" i="5"/>
  <c r="AH1882" i="5" s="1"/>
  <c r="L1897" i="5"/>
  <c r="T1881" i="5"/>
  <c r="U1882" i="5" s="1"/>
  <c r="AH1879" i="5" s="1"/>
  <c r="R1975" i="5"/>
  <c r="P2014" i="5"/>
  <c r="P2015" i="5" s="1"/>
  <c r="S1975" i="5"/>
  <c r="P1975" i="5"/>
  <c r="T1896" i="5"/>
  <c r="I1904" i="5"/>
  <c r="O1897" i="5"/>
  <c r="AH1895" i="5"/>
  <c r="AE1896" i="5"/>
  <c r="T1904" i="5"/>
  <c r="M1895" i="5"/>
  <c r="Z1897" i="5"/>
  <c r="AG1904" i="5"/>
  <c r="L1896" i="5"/>
  <c r="G1897" i="5"/>
  <c r="Z1895" i="5"/>
  <c r="Z1896" i="5"/>
  <c r="H1895" i="5"/>
  <c r="U1897" i="5"/>
  <c r="O1904" i="5"/>
  <c r="AI1897" i="5"/>
  <c r="AF1896" i="5" l="1"/>
  <c r="AF1894" i="5" s="1"/>
  <c r="U1904" i="5"/>
  <c r="AG1937" i="5"/>
  <c r="AI1896" i="5"/>
  <c r="AI1937" i="5"/>
  <c r="AC1937" i="5"/>
  <c r="R1904" i="5"/>
  <c r="X1897" i="5"/>
  <c r="Y1882" i="5"/>
  <c r="O1878" i="5" s="1"/>
  <c r="AD1937" i="5"/>
  <c r="G1882" i="5"/>
  <c r="AC1878" i="5" s="1"/>
  <c r="P1882" i="5"/>
  <c r="P1887" i="5" s="1"/>
  <c r="E1897" i="5"/>
  <c r="E1894" i="5" s="1"/>
  <c r="J1896" i="5"/>
  <c r="J1894" i="5" s="1"/>
  <c r="AE1904" i="5"/>
  <c r="AB1919" i="5"/>
  <c r="AB1920" i="5" s="1"/>
  <c r="AC1882" i="5"/>
  <c r="AE1880" i="5" s="1"/>
  <c r="Q1880" i="5"/>
  <c r="W1904" i="5"/>
  <c r="E1882" i="5"/>
  <c r="E1887" i="5" s="1"/>
  <c r="X1904" i="5"/>
  <c r="H1896" i="5"/>
  <c r="R1882" i="5"/>
  <c r="T1880" i="5" s="1"/>
  <c r="AA1882" i="5"/>
  <c r="H1879" i="5" s="1"/>
  <c r="AH1896" i="5"/>
  <c r="AH1894" i="5" s="1"/>
  <c r="AB1879" i="5"/>
  <c r="K1895" i="5"/>
  <c r="AE1937" i="5"/>
  <c r="P1919" i="5"/>
  <c r="Q1920" i="5" s="1"/>
  <c r="AF1937" i="5"/>
  <c r="AB1937" i="5"/>
  <c r="Q1882" i="5"/>
  <c r="Q1887" i="5" s="1"/>
  <c r="X1882" i="5"/>
  <c r="Z1880" i="5" s="1"/>
  <c r="N1895" i="5"/>
  <c r="AH1937" i="5"/>
  <c r="X1919" i="5"/>
  <c r="Y1920" i="5" s="1"/>
  <c r="F1882" i="5"/>
  <c r="H1880" i="5" s="1"/>
  <c r="AB1882" i="5"/>
  <c r="I1879" i="5" s="1"/>
  <c r="AD1882" i="5"/>
  <c r="K1879" i="5" s="1"/>
  <c r="D1919" i="5"/>
  <c r="F1920" i="5" s="1"/>
  <c r="AC1897" i="5"/>
  <c r="AC1894" i="5" s="1"/>
  <c r="E1878" i="5"/>
  <c r="F1897" i="5"/>
  <c r="X1896" i="5"/>
  <c r="E1975" i="5"/>
  <c r="D2014" i="5"/>
  <c r="D2015" i="5" s="1"/>
  <c r="AF1919" i="5"/>
  <c r="AG1920" i="5" s="1"/>
  <c r="AF1882" i="5"/>
  <c r="V1878" i="5" s="1"/>
  <c r="Y1879" i="5"/>
  <c r="F1895" i="5"/>
  <c r="L1887" i="5"/>
  <c r="S1897" i="5"/>
  <c r="W1897" i="5"/>
  <c r="AB1896" i="5"/>
  <c r="Q1904" i="5"/>
  <c r="K1896" i="5"/>
  <c r="D1975" i="5"/>
  <c r="AG1882" i="5"/>
  <c r="AG1887" i="5" s="1"/>
  <c r="N1880" i="5"/>
  <c r="Y1895" i="5"/>
  <c r="G1975" i="5"/>
  <c r="AI1882" i="5"/>
  <c r="Y1878" i="5" s="1"/>
  <c r="W1937" i="5"/>
  <c r="P1878" i="5"/>
  <c r="T1897" i="5"/>
  <c r="N1896" i="5"/>
  <c r="D1895" i="5"/>
  <c r="W1896" i="5"/>
  <c r="I1897" i="5"/>
  <c r="G1896" i="5"/>
  <c r="X1974" i="5"/>
  <c r="AA1975" i="5" s="1"/>
  <c r="V1904" i="5"/>
  <c r="AB1895" i="5"/>
  <c r="AB1897" i="5"/>
  <c r="G1895" i="5"/>
  <c r="AG1896" i="5"/>
  <c r="N1904" i="5"/>
  <c r="J1937" i="5"/>
  <c r="AE1897" i="5"/>
  <c r="AE1894" i="5" s="1"/>
  <c r="T1895" i="5"/>
  <c r="Y1904" i="5"/>
  <c r="AG1897" i="5"/>
  <c r="S1904" i="5"/>
  <c r="U1937" i="5"/>
  <c r="D1896" i="5"/>
  <c r="L1920" i="5"/>
  <c r="O1920" i="5"/>
  <c r="AI1895" i="5"/>
  <c r="L1957" i="5"/>
  <c r="O1958" i="5" s="1"/>
  <c r="T1974" i="5"/>
  <c r="U1975" i="5" s="1"/>
  <c r="U1896" i="5"/>
  <c r="N1920" i="5"/>
  <c r="T1937" i="5"/>
  <c r="F1896" i="5"/>
  <c r="J1904" i="5"/>
  <c r="L1895" i="5"/>
  <c r="L1894" i="5" s="1"/>
  <c r="Y1897" i="5"/>
  <c r="L1904" i="5"/>
  <c r="X1937" i="5"/>
  <c r="AA1937" i="5"/>
  <c r="R1897" i="5"/>
  <c r="R1894" i="5" s="1"/>
  <c r="Z1937" i="5"/>
  <c r="D1905" i="5"/>
  <c r="AD1894" i="5"/>
  <c r="Q1895" i="5"/>
  <c r="Q1894" i="5" s="1"/>
  <c r="V1895" i="5"/>
  <c r="K1904" i="5"/>
  <c r="V1896" i="5"/>
  <c r="O1937" i="5"/>
  <c r="L1937" i="5"/>
  <c r="N1937" i="5"/>
  <c r="AG1895" i="5"/>
  <c r="L1974" i="5"/>
  <c r="N1975" i="5" s="1"/>
  <c r="AH1904" i="5"/>
  <c r="AF1905" i="5" s="1"/>
  <c r="S1896" i="5"/>
  <c r="AA1895" i="5"/>
  <c r="H1897" i="5"/>
  <c r="N1897" i="5"/>
  <c r="J1882" i="5"/>
  <c r="J1887" i="5" s="1"/>
  <c r="I1882" i="5"/>
  <c r="V1879" i="5" s="1"/>
  <c r="K1882" i="5"/>
  <c r="M1880" i="5" s="1"/>
  <c r="H1882" i="5"/>
  <c r="U1879" i="5" s="1"/>
  <c r="AB1904" i="5"/>
  <c r="U1895" i="5"/>
  <c r="K1878" i="5"/>
  <c r="W1880" i="5"/>
  <c r="AM1937" i="5"/>
  <c r="I1937" i="5"/>
  <c r="G1879" i="5"/>
  <c r="AA1896" i="5"/>
  <c r="H1937" i="5"/>
  <c r="Z1887" i="5"/>
  <c r="H1974" i="5"/>
  <c r="K1975" i="5" s="1"/>
  <c r="P1880" i="5"/>
  <c r="AM1889" i="5"/>
  <c r="D1878" i="5"/>
  <c r="V1897" i="5"/>
  <c r="N1887" i="5"/>
  <c r="T1919" i="5"/>
  <c r="W1920" i="5" s="1"/>
  <c r="I1895" i="5"/>
  <c r="U1880" i="5"/>
  <c r="I1878" i="5"/>
  <c r="S1887" i="5"/>
  <c r="W1882" i="5"/>
  <c r="M1878" i="5" s="1"/>
  <c r="U1887" i="5"/>
  <c r="T1882" i="5"/>
  <c r="J1878" i="5" s="1"/>
  <c r="V1882" i="5"/>
  <c r="L1878" i="5" s="1"/>
  <c r="S2015" i="5"/>
  <c r="R2015" i="5"/>
  <c r="Q2015" i="5"/>
  <c r="O1894" i="5"/>
  <c r="Z1894" i="5"/>
  <c r="U1878" i="5"/>
  <c r="L1879" i="5"/>
  <c r="AE1887" i="5"/>
  <c r="AG1880" i="5"/>
  <c r="AB1975" i="5"/>
  <c r="AB2014" i="5"/>
  <c r="AD1975" i="5"/>
  <c r="AE1975" i="5"/>
  <c r="AC1975" i="5"/>
  <c r="D1887" i="5"/>
  <c r="Z1878" i="5"/>
  <c r="F1880" i="5"/>
  <c r="Q1879" i="5"/>
  <c r="X1878" i="5"/>
  <c r="O1879" i="5"/>
  <c r="D1880" i="5"/>
  <c r="AH1887" i="5"/>
  <c r="H1957" i="5"/>
  <c r="J1920" i="5"/>
  <c r="H1920" i="5"/>
  <c r="I1920" i="5"/>
  <c r="K1920" i="5"/>
  <c r="AF1975" i="5"/>
  <c r="AH1975" i="5"/>
  <c r="AI1975" i="5"/>
  <c r="AG1975" i="5"/>
  <c r="AF2014" i="5"/>
  <c r="P1894" i="5"/>
  <c r="M1894" i="5"/>
  <c r="AI1894" i="5" l="1"/>
  <c r="AB1905" i="5"/>
  <c r="X1894" i="5"/>
  <c r="S1878" i="5"/>
  <c r="J1879" i="5"/>
  <c r="F1879" i="5"/>
  <c r="AC1887" i="5"/>
  <c r="AA1880" i="5"/>
  <c r="Y1887" i="5"/>
  <c r="R1880" i="5"/>
  <c r="F1878" i="5"/>
  <c r="G1887" i="5"/>
  <c r="R1879" i="5"/>
  <c r="AC1879" i="5"/>
  <c r="P1957" i="5"/>
  <c r="S1958" i="5" s="1"/>
  <c r="AC1880" i="5"/>
  <c r="AD1920" i="5"/>
  <c r="T1879" i="5"/>
  <c r="I1880" i="5"/>
  <c r="I1877" i="5" s="1"/>
  <c r="G1880" i="5"/>
  <c r="AA1878" i="5"/>
  <c r="L1888" i="5"/>
  <c r="T1905" i="5"/>
  <c r="X1905" i="5"/>
  <c r="E2015" i="5"/>
  <c r="H1894" i="5"/>
  <c r="H1878" i="5"/>
  <c r="H1877" i="5" s="1"/>
  <c r="R1887" i="5"/>
  <c r="P1888" i="5" s="1"/>
  <c r="AF1957" i="5"/>
  <c r="AH1958" i="5" s="1"/>
  <c r="AE1879" i="5"/>
  <c r="AE1920" i="5"/>
  <c r="Q1878" i="5"/>
  <c r="Q1877" i="5" s="1"/>
  <c r="AC1920" i="5"/>
  <c r="AH1920" i="5"/>
  <c r="AB1957" i="5"/>
  <c r="AE1958" i="5" s="1"/>
  <c r="AA1887" i="5"/>
  <c r="T1878" i="5"/>
  <c r="AD1887" i="5"/>
  <c r="AD1879" i="5"/>
  <c r="AF1920" i="5"/>
  <c r="R1920" i="5"/>
  <c r="P1920" i="5"/>
  <c r="X1887" i="5"/>
  <c r="F1887" i="5"/>
  <c r="AB1878" i="5"/>
  <c r="AB1877" i="5" s="1"/>
  <c r="N1878" i="5"/>
  <c r="S1920" i="5"/>
  <c r="AA1920" i="5"/>
  <c r="X1920" i="5"/>
  <c r="Z1920" i="5"/>
  <c r="F2015" i="5"/>
  <c r="G2015" i="5"/>
  <c r="R1878" i="5"/>
  <c r="AB1887" i="5"/>
  <c r="AD1880" i="5"/>
  <c r="E1880" i="5"/>
  <c r="P1879" i="5"/>
  <c r="AI1887" i="5"/>
  <c r="K1894" i="5"/>
  <c r="D1957" i="5"/>
  <c r="D1958" i="5" s="1"/>
  <c r="X1957" i="5"/>
  <c r="Y1958" i="5" s="1"/>
  <c r="AF1880" i="5"/>
  <c r="AI1920" i="5"/>
  <c r="S1880" i="5"/>
  <c r="E1920" i="5"/>
  <c r="G1878" i="5"/>
  <c r="D1920" i="5"/>
  <c r="E1879" i="5"/>
  <c r="G1920" i="5"/>
  <c r="S1879" i="5"/>
  <c r="P1905" i="5"/>
  <c r="M1879" i="5"/>
  <c r="M1877" i="5" s="1"/>
  <c r="AF1887" i="5"/>
  <c r="AH1880" i="5"/>
  <c r="AH1877" i="5" s="1"/>
  <c r="L1998" i="5"/>
  <c r="L1999" i="5" s="1"/>
  <c r="N1958" i="5"/>
  <c r="W1894" i="5"/>
  <c r="H2014" i="5"/>
  <c r="J2015" i="5" s="1"/>
  <c r="M1958" i="5"/>
  <c r="L1958" i="5"/>
  <c r="L1905" i="5"/>
  <c r="L2014" i="5"/>
  <c r="O2015" i="5" s="1"/>
  <c r="T1894" i="5"/>
  <c r="AB1894" i="5"/>
  <c r="AB1893" i="5" s="1"/>
  <c r="Y1894" i="5"/>
  <c r="S1894" i="5"/>
  <c r="P1893" i="5" s="1"/>
  <c r="T2014" i="5"/>
  <c r="V2015" i="5" s="1"/>
  <c r="W1878" i="5"/>
  <c r="T1975" i="5"/>
  <c r="AI1880" i="5"/>
  <c r="V1975" i="5"/>
  <c r="N1879" i="5"/>
  <c r="W1975" i="5"/>
  <c r="N1894" i="5"/>
  <c r="L1893" i="5" s="1"/>
  <c r="F1894" i="5"/>
  <c r="D1894" i="5"/>
  <c r="H1887" i="5"/>
  <c r="Y1975" i="5"/>
  <c r="Z1975" i="5"/>
  <c r="X2014" i="5"/>
  <c r="Y2015" i="5" s="1"/>
  <c r="X1975" i="5"/>
  <c r="I1894" i="5"/>
  <c r="G1894" i="5"/>
  <c r="AM1927" i="5"/>
  <c r="U1920" i="5"/>
  <c r="U1894" i="5"/>
  <c r="AF1878" i="5"/>
  <c r="W1879" i="5"/>
  <c r="V1894" i="5"/>
  <c r="AG1894" i="5"/>
  <c r="H1905" i="5"/>
  <c r="L1880" i="5"/>
  <c r="L1877" i="5" s="1"/>
  <c r="AG1878" i="5"/>
  <c r="AM1975" i="5"/>
  <c r="K1887" i="5"/>
  <c r="X1879" i="5"/>
  <c r="M1975" i="5"/>
  <c r="L1975" i="5"/>
  <c r="O1975" i="5"/>
  <c r="AE1878" i="5"/>
  <c r="AA1894" i="5"/>
  <c r="H1975" i="5"/>
  <c r="J1975" i="5"/>
  <c r="I1975" i="5"/>
  <c r="AD1878" i="5"/>
  <c r="J1880" i="5"/>
  <c r="I1887" i="5"/>
  <c r="K1880" i="5"/>
  <c r="K1877" i="5" s="1"/>
  <c r="P1877" i="5"/>
  <c r="D1879" i="5"/>
  <c r="D1877" i="5" s="1"/>
  <c r="T1957" i="5"/>
  <c r="T1998" i="5" s="1"/>
  <c r="T1999" i="5" s="1"/>
  <c r="T1920" i="5"/>
  <c r="V1920" i="5"/>
  <c r="AI1879" i="5"/>
  <c r="Y1880" i="5"/>
  <c r="Y1877" i="5" s="1"/>
  <c r="W1887" i="5"/>
  <c r="AG1879" i="5"/>
  <c r="V1880" i="5"/>
  <c r="V1877" i="5" s="1"/>
  <c r="T1887" i="5"/>
  <c r="X1880" i="5"/>
  <c r="V1887" i="5"/>
  <c r="K1958" i="5"/>
  <c r="J1958" i="5"/>
  <c r="H1958" i="5"/>
  <c r="I1958" i="5"/>
  <c r="H1998" i="5"/>
  <c r="AG2015" i="5"/>
  <c r="AI2015" i="5"/>
  <c r="AH2015" i="5"/>
  <c r="AF2015" i="5"/>
  <c r="AC2015" i="5"/>
  <c r="AB2015" i="5"/>
  <c r="AE2015" i="5"/>
  <c r="AD2015" i="5"/>
  <c r="O1877" i="5"/>
  <c r="Z1877" i="5"/>
  <c r="U1877" i="5"/>
  <c r="J1877" i="5" l="1"/>
  <c r="AF1893" i="5"/>
  <c r="F1877" i="5"/>
  <c r="R1877" i="5"/>
  <c r="AA1877" i="5"/>
  <c r="R1958" i="5"/>
  <c r="P1958" i="5"/>
  <c r="Q1958" i="5"/>
  <c r="P1998" i="5"/>
  <c r="S1999" i="5" s="1"/>
  <c r="D1888" i="5"/>
  <c r="AC1877" i="5"/>
  <c r="E1958" i="5"/>
  <c r="AF1958" i="5"/>
  <c r="T1877" i="5"/>
  <c r="D1998" i="5"/>
  <c r="E1999" i="5" s="1"/>
  <c r="G1958" i="5"/>
  <c r="G1877" i="5"/>
  <c r="X1888" i="5"/>
  <c r="F1958" i="5"/>
  <c r="AB1888" i="5"/>
  <c r="AF1998" i="5"/>
  <c r="AI1999" i="5" s="1"/>
  <c r="AG1958" i="5"/>
  <c r="X1998" i="5"/>
  <c r="AA1999" i="5" s="1"/>
  <c r="AI1958" i="5"/>
  <c r="Z1958" i="5"/>
  <c r="AF1877" i="5"/>
  <c r="AF1888" i="5"/>
  <c r="AB1958" i="5"/>
  <c r="AC1958" i="5"/>
  <c r="AB1998" i="5"/>
  <c r="AC1999" i="5" s="1"/>
  <c r="AD1958" i="5"/>
  <c r="N1877" i="5"/>
  <c r="L1876" i="5" s="1"/>
  <c r="AE1877" i="5"/>
  <c r="X1958" i="5"/>
  <c r="AA1958" i="5"/>
  <c r="H1893" i="5"/>
  <c r="AD1877" i="5"/>
  <c r="E1877" i="5"/>
  <c r="S1877" i="5"/>
  <c r="L2015" i="5"/>
  <c r="W1877" i="5"/>
  <c r="X1893" i="5"/>
  <c r="K2015" i="5"/>
  <c r="I2015" i="5"/>
  <c r="H2015" i="5"/>
  <c r="T2015" i="5"/>
  <c r="AI1877" i="5"/>
  <c r="N1999" i="5"/>
  <c r="M1999" i="5"/>
  <c r="N2015" i="5"/>
  <c r="O1999" i="5"/>
  <c r="M2015" i="5"/>
  <c r="U2015" i="5"/>
  <c r="W2015" i="5"/>
  <c r="AM1880" i="5"/>
  <c r="AM1965" i="5"/>
  <c r="D1893" i="5"/>
  <c r="Z2015" i="5"/>
  <c r="AM1987" i="5"/>
  <c r="X2015" i="5"/>
  <c r="X1877" i="5"/>
  <c r="X1876" i="5" s="1"/>
  <c r="AA2015" i="5"/>
  <c r="T1893" i="5"/>
  <c r="AG1877" i="5"/>
  <c r="T1958" i="5"/>
  <c r="H1888" i="5"/>
  <c r="V1958" i="5"/>
  <c r="W1958" i="5"/>
  <c r="U1958" i="5"/>
  <c r="U1999" i="5"/>
  <c r="V1999" i="5"/>
  <c r="W1999" i="5"/>
  <c r="T1888" i="5"/>
  <c r="H1876" i="5"/>
  <c r="K1999" i="5"/>
  <c r="I1999" i="5"/>
  <c r="J1999" i="5"/>
  <c r="H1999" i="5"/>
  <c r="P1999" i="5" l="1"/>
  <c r="R1999" i="5"/>
  <c r="P1876" i="5"/>
  <c r="Q1999" i="5"/>
  <c r="Z1999" i="5"/>
  <c r="Y1999" i="5"/>
  <c r="D1999" i="5"/>
  <c r="X1999" i="5"/>
  <c r="F1999" i="5"/>
  <c r="G1999" i="5"/>
  <c r="AB1999" i="5"/>
  <c r="T1876" i="5"/>
  <c r="AE1999" i="5"/>
  <c r="D1876" i="5"/>
  <c r="AH1999" i="5"/>
  <c r="AF1999" i="5"/>
  <c r="AM2003" i="5"/>
  <c r="AG1999" i="5"/>
  <c r="AD1999" i="5"/>
  <c r="AB1876" i="5"/>
  <c r="AF1876" i="5"/>
  <c r="AM1881" i="5"/>
  <c r="AM1882" i="5" s="1"/>
  <c r="AM1886" i="5" s="1"/>
  <c r="AM1885" i="5"/>
  <c r="AM1884" i="5" l="1"/>
  <c r="AM1887" i="5" s="1"/>
  <c r="L1917" i="5" s="1"/>
  <c r="L1918" i="5" s="1"/>
  <c r="AM1896" i="5"/>
  <c r="AM1897" i="5" s="1"/>
  <c r="T1934" i="5" s="1"/>
  <c r="U1935" i="5" s="1"/>
  <c r="N1931" i="5" s="1"/>
  <c r="T1972" i="5" l="1"/>
  <c r="U1973" i="5" s="1"/>
  <c r="H1934" i="5"/>
  <c r="H1972" i="5" s="1"/>
  <c r="D1934" i="5"/>
  <c r="F1935" i="5" s="1"/>
  <c r="V1935" i="5"/>
  <c r="O1931" i="5" s="1"/>
  <c r="X1917" i="5"/>
  <c r="X1918" i="5" s="1"/>
  <c r="Z1916" i="5" s="1"/>
  <c r="O1918" i="5"/>
  <c r="AB1915" i="5" s="1"/>
  <c r="L1934" i="5"/>
  <c r="M1935" i="5" s="1"/>
  <c r="D1917" i="5"/>
  <c r="G1918" i="5" s="1"/>
  <c r="M1918" i="5"/>
  <c r="O1916" i="5" s="1"/>
  <c r="T1935" i="5"/>
  <c r="M1931" i="5" s="1"/>
  <c r="W1935" i="5"/>
  <c r="P1931" i="5" s="1"/>
  <c r="AF1917" i="5"/>
  <c r="AH1918" i="5" s="1"/>
  <c r="D1916" i="5" s="1"/>
  <c r="X1934" i="5"/>
  <c r="Y1935" i="5" s="1"/>
  <c r="P1917" i="5"/>
  <c r="P1918" i="5" s="1"/>
  <c r="AC1915" i="5" s="1"/>
  <c r="N1918" i="5"/>
  <c r="AA1915" i="5" s="1"/>
  <c r="AB1934" i="5"/>
  <c r="AB1935" i="5" s="1"/>
  <c r="AF1934" i="5"/>
  <c r="AH1935" i="5" s="1"/>
  <c r="AB1917" i="5"/>
  <c r="AE1918" i="5" s="1"/>
  <c r="AG1916" i="5" s="1"/>
  <c r="L1955" i="5"/>
  <c r="L1956" i="5" s="1"/>
  <c r="T1917" i="5"/>
  <c r="W1918" i="5" s="1"/>
  <c r="P1934" i="5"/>
  <c r="S1935" i="5" s="1"/>
  <c r="H1917" i="5"/>
  <c r="H1955" i="5" s="1"/>
  <c r="I1956" i="5" s="1"/>
  <c r="U1940" i="5"/>
  <c r="AF1932" i="5"/>
  <c r="AA1933" i="5"/>
  <c r="D1972" i="5"/>
  <c r="G1935" i="5"/>
  <c r="D1935" i="5"/>
  <c r="E1935" i="5"/>
  <c r="Y1915" i="5"/>
  <c r="N1916" i="5"/>
  <c r="L1923" i="5"/>
  <c r="AH1914" i="5"/>
  <c r="H1935" i="5" l="1"/>
  <c r="H1940" i="5" s="1"/>
  <c r="AH1932" i="5"/>
  <c r="AC1918" i="5"/>
  <c r="S1914" i="5" s="1"/>
  <c r="J1935" i="5"/>
  <c r="P1933" i="5" s="1"/>
  <c r="AH1923" i="5"/>
  <c r="P1916" i="5"/>
  <c r="L1935" i="5"/>
  <c r="E1931" i="5" s="1"/>
  <c r="T1940" i="5"/>
  <c r="AB1918" i="5"/>
  <c r="AD1916" i="5" s="1"/>
  <c r="AE1932" i="5"/>
  <c r="Z1933" i="5"/>
  <c r="E1915" i="5"/>
  <c r="K1935" i="5"/>
  <c r="D1931" i="5" s="1"/>
  <c r="AE1923" i="5"/>
  <c r="I1935" i="5"/>
  <c r="AH1931" i="5" s="1"/>
  <c r="L1915" i="5"/>
  <c r="U1914" i="5"/>
  <c r="V1918" i="5"/>
  <c r="L1914" i="5" s="1"/>
  <c r="AD1918" i="5"/>
  <c r="K1915" i="5" s="1"/>
  <c r="AB1955" i="5"/>
  <c r="AD1956" i="5" s="1"/>
  <c r="T1955" i="5"/>
  <c r="U1956" i="5" s="1"/>
  <c r="U1918" i="5"/>
  <c r="W1916" i="5" s="1"/>
  <c r="V1940" i="5"/>
  <c r="O1915" i="5"/>
  <c r="AG1918" i="5"/>
  <c r="AG1923" i="5" s="1"/>
  <c r="X1914" i="5"/>
  <c r="AG1932" i="5"/>
  <c r="AB1933" i="5"/>
  <c r="T1918" i="5"/>
  <c r="J1914" i="5" s="1"/>
  <c r="AF1955" i="5"/>
  <c r="AH1956" i="5" s="1"/>
  <c r="N1935" i="5"/>
  <c r="T1933" i="5" s="1"/>
  <c r="O1935" i="5"/>
  <c r="U1933" i="5" s="1"/>
  <c r="N1923" i="5"/>
  <c r="L1972" i="5"/>
  <c r="O1973" i="5" s="1"/>
  <c r="AA1935" i="5"/>
  <c r="AG1933" i="5" s="1"/>
  <c r="M1923" i="5"/>
  <c r="W1973" i="5"/>
  <c r="V1973" i="5"/>
  <c r="T2010" i="5"/>
  <c r="V2011" i="5" s="1"/>
  <c r="T1973" i="5"/>
  <c r="Z1935" i="5"/>
  <c r="S1931" i="5" s="1"/>
  <c r="J1956" i="5"/>
  <c r="P1923" i="5"/>
  <c r="R1918" i="5"/>
  <c r="AE1915" i="5" s="1"/>
  <c r="O1923" i="5"/>
  <c r="R1916" i="5"/>
  <c r="AI1918" i="5"/>
  <c r="E1916" i="5" s="1"/>
  <c r="AF1918" i="5"/>
  <c r="AF1923" i="5" s="1"/>
  <c r="X1955" i="5"/>
  <c r="AA1956" i="5" s="1"/>
  <c r="P1972" i="5"/>
  <c r="P1973" i="5" s="1"/>
  <c r="AI1935" i="5"/>
  <c r="I1933" i="5" s="1"/>
  <c r="Z1915" i="5"/>
  <c r="F1914" i="5"/>
  <c r="H1956" i="5"/>
  <c r="E1914" i="5"/>
  <c r="K1956" i="5"/>
  <c r="Q1918" i="5"/>
  <c r="G1914" i="5" s="1"/>
  <c r="H1993" i="5"/>
  <c r="H1994" i="5" s="1"/>
  <c r="P1955" i="5"/>
  <c r="P1956" i="5" s="1"/>
  <c r="S1918" i="5"/>
  <c r="I1914" i="5" s="1"/>
  <c r="Q1916" i="5"/>
  <c r="AC1935" i="5"/>
  <c r="AI1933" i="5" s="1"/>
  <c r="D1955" i="5"/>
  <c r="F1956" i="5" s="1"/>
  <c r="AB1972" i="5"/>
  <c r="AC1973" i="5" s="1"/>
  <c r="D1918" i="5"/>
  <c r="Z1914" i="5" s="1"/>
  <c r="AE1935" i="5"/>
  <c r="E1933" i="5" s="1"/>
  <c r="F1918" i="5"/>
  <c r="F1923" i="5" s="1"/>
  <c r="AM1935" i="5"/>
  <c r="AD1935" i="5"/>
  <c r="W1931" i="5" s="1"/>
  <c r="E1918" i="5"/>
  <c r="E1923" i="5" s="1"/>
  <c r="X1972" i="5"/>
  <c r="AA1973" i="5" s="1"/>
  <c r="Q1935" i="5"/>
  <c r="Q1940" i="5" s="1"/>
  <c r="AF1935" i="5"/>
  <c r="F1933" i="5" s="1"/>
  <c r="K1918" i="5"/>
  <c r="AG1914" i="5" s="1"/>
  <c r="X1935" i="5"/>
  <c r="AD1933" i="5" s="1"/>
  <c r="P1935" i="5"/>
  <c r="AA1932" i="5" s="1"/>
  <c r="H1918" i="5"/>
  <c r="AD1914" i="5" s="1"/>
  <c r="R1935" i="5"/>
  <c r="AC1932" i="5" s="1"/>
  <c r="AI1914" i="5"/>
  <c r="X1923" i="5"/>
  <c r="AM1925" i="5"/>
  <c r="AG1935" i="5"/>
  <c r="Z1931" i="5" s="1"/>
  <c r="AA1918" i="5"/>
  <c r="Q1914" i="5" s="1"/>
  <c r="N1914" i="5"/>
  <c r="AF1972" i="5"/>
  <c r="Z1918" i="5"/>
  <c r="AB1916" i="5" s="1"/>
  <c r="Y1918" i="5"/>
  <c r="O1914" i="5" s="1"/>
  <c r="M1956" i="5"/>
  <c r="L1993" i="5"/>
  <c r="M1994" i="5" s="1"/>
  <c r="O1956" i="5"/>
  <c r="N1956" i="5"/>
  <c r="AC1933" i="5"/>
  <c r="W1940" i="5"/>
  <c r="I1918" i="5"/>
  <c r="V1915" i="5" s="1"/>
  <c r="J1918" i="5"/>
  <c r="J1923" i="5" s="1"/>
  <c r="D1914" i="5"/>
  <c r="K1933" i="5"/>
  <c r="E1940" i="5"/>
  <c r="P1932" i="5"/>
  <c r="AD1931" i="5"/>
  <c r="AB1940" i="5"/>
  <c r="G1932" i="5"/>
  <c r="U1931" i="5"/>
  <c r="AH1933" i="5"/>
  <c r="I1973" i="5"/>
  <c r="K1973" i="5"/>
  <c r="H2010" i="5"/>
  <c r="J1973" i="5"/>
  <c r="H1973" i="5"/>
  <c r="U1923" i="5"/>
  <c r="J1933" i="5"/>
  <c r="O1932" i="5"/>
  <c r="D1940" i="5"/>
  <c r="AC1931" i="5"/>
  <c r="U1932" i="5"/>
  <c r="G1940" i="5"/>
  <c r="R1932" i="5"/>
  <c r="AF1931" i="5"/>
  <c r="M1933" i="5"/>
  <c r="S1940" i="5"/>
  <c r="L1931" i="5"/>
  <c r="Y1933" i="5"/>
  <c r="AD1932" i="5"/>
  <c r="I1916" i="5"/>
  <c r="T1915" i="5"/>
  <c r="AC1914" i="5"/>
  <c r="G1923" i="5"/>
  <c r="D1973" i="5"/>
  <c r="F1973" i="5"/>
  <c r="E1973" i="5"/>
  <c r="G1973" i="5"/>
  <c r="D2010" i="5"/>
  <c r="W1923" i="5"/>
  <c r="D1915" i="5"/>
  <c r="Y1916" i="5"/>
  <c r="M1914" i="5"/>
  <c r="AE1931" i="5"/>
  <c r="L1933" i="5"/>
  <c r="Q1932" i="5"/>
  <c r="F1940" i="5"/>
  <c r="H1933" i="5"/>
  <c r="AA1931" i="5"/>
  <c r="M1932" i="5"/>
  <c r="AH1940" i="5"/>
  <c r="M1940" i="5"/>
  <c r="F1931" i="5"/>
  <c r="X1932" i="5"/>
  <c r="S1933" i="5"/>
  <c r="AC1923" i="5"/>
  <c r="AG1931" i="5"/>
  <c r="S1932" i="5"/>
  <c r="AE1933" i="5"/>
  <c r="D1932" i="5"/>
  <c r="Y1940" i="5"/>
  <c r="R1931" i="5"/>
  <c r="AE1916" i="5" l="1"/>
  <c r="N1932" i="5"/>
  <c r="J1940" i="5"/>
  <c r="N1933" i="5"/>
  <c r="AI1931" i="5"/>
  <c r="AB1923" i="5"/>
  <c r="R1914" i="5"/>
  <c r="I1915" i="5"/>
  <c r="I1913" i="5" s="1"/>
  <c r="AI1916" i="5"/>
  <c r="W1932" i="5"/>
  <c r="N1915" i="5"/>
  <c r="W1914" i="5"/>
  <c r="J1915" i="5"/>
  <c r="T1914" i="5"/>
  <c r="AA1940" i="5"/>
  <c r="L1940" i="5"/>
  <c r="Q1956" i="5"/>
  <c r="R1933" i="5"/>
  <c r="R1930" i="5" s="1"/>
  <c r="R1956" i="5"/>
  <c r="X1940" i="5"/>
  <c r="V1923" i="5"/>
  <c r="AI1915" i="5"/>
  <c r="L1973" i="5"/>
  <c r="X1916" i="5"/>
  <c r="N1973" i="5"/>
  <c r="M1973" i="5"/>
  <c r="L2010" i="5"/>
  <c r="N2011" i="5" s="1"/>
  <c r="AB1956" i="5"/>
  <c r="AE1956" i="5"/>
  <c r="T1956" i="5"/>
  <c r="K1940" i="5"/>
  <c r="V1956" i="5"/>
  <c r="AC1956" i="5"/>
  <c r="AB1993" i="5"/>
  <c r="AD1994" i="5" s="1"/>
  <c r="W1956" i="5"/>
  <c r="AB1931" i="5"/>
  <c r="T1993" i="5"/>
  <c r="U1994" i="5" s="1"/>
  <c r="S1956" i="5"/>
  <c r="S1915" i="5"/>
  <c r="H1916" i="5"/>
  <c r="P1993" i="5"/>
  <c r="P1994" i="5" s="1"/>
  <c r="AB1914" i="5"/>
  <c r="AB1913" i="5" s="1"/>
  <c r="AF1916" i="5"/>
  <c r="Q1931" i="5"/>
  <c r="V1932" i="5"/>
  <c r="T1931" i="5"/>
  <c r="F1932" i="5"/>
  <c r="F1930" i="5" s="1"/>
  <c r="AI1940" i="5"/>
  <c r="AD1923" i="5"/>
  <c r="AI1932" i="5"/>
  <c r="Q1933" i="5"/>
  <c r="O1933" i="5"/>
  <c r="O1930" i="5" s="1"/>
  <c r="I1940" i="5"/>
  <c r="T1941" i="5"/>
  <c r="T1932" i="5"/>
  <c r="W2011" i="5"/>
  <c r="K1914" i="5"/>
  <c r="AH1915" i="5"/>
  <c r="AI1956" i="5"/>
  <c r="AG1956" i="5"/>
  <c r="AF1993" i="5"/>
  <c r="AH1994" i="5" s="1"/>
  <c r="AF1956" i="5"/>
  <c r="O1940" i="5"/>
  <c r="H1931" i="5"/>
  <c r="O1913" i="5"/>
  <c r="Z1932" i="5"/>
  <c r="Z1930" i="5" s="1"/>
  <c r="Z1913" i="5"/>
  <c r="T1916" i="5"/>
  <c r="R1923" i="5"/>
  <c r="H1914" i="5"/>
  <c r="D1933" i="5"/>
  <c r="D1930" i="5" s="1"/>
  <c r="T1923" i="5"/>
  <c r="V1916" i="5"/>
  <c r="AG1915" i="5"/>
  <c r="AG1913" i="5" s="1"/>
  <c r="E1932" i="5"/>
  <c r="E1930" i="5" s="1"/>
  <c r="Z1940" i="5"/>
  <c r="AF1933" i="5"/>
  <c r="AF1930" i="5" s="1"/>
  <c r="L1924" i="5"/>
  <c r="T2011" i="5"/>
  <c r="G1931" i="5"/>
  <c r="T2050" i="5"/>
  <c r="W2051" i="5" s="1"/>
  <c r="Y1932" i="5"/>
  <c r="U2011" i="5"/>
  <c r="N1940" i="5"/>
  <c r="D1993" i="5"/>
  <c r="F1994" i="5" s="1"/>
  <c r="V1931" i="5"/>
  <c r="AA1914" i="5"/>
  <c r="J1994" i="5"/>
  <c r="J1932" i="5"/>
  <c r="AE1940" i="5"/>
  <c r="P2010" i="5"/>
  <c r="P2011" i="5" s="1"/>
  <c r="K1923" i="5"/>
  <c r="Q1973" i="5"/>
  <c r="S1973" i="5"/>
  <c r="R1973" i="5"/>
  <c r="V1914" i="5"/>
  <c r="AH1916" i="5"/>
  <c r="M1915" i="5"/>
  <c r="Y1956" i="5"/>
  <c r="X1956" i="5"/>
  <c r="X1993" i="5"/>
  <c r="AA1994" i="5" s="1"/>
  <c r="Z1956" i="5"/>
  <c r="E1913" i="5"/>
  <c r="G1956" i="5"/>
  <c r="AA1916" i="5"/>
  <c r="AM1963" i="5"/>
  <c r="Y1973" i="5"/>
  <c r="Y1914" i="5"/>
  <c r="Y1913" i="5" s="1"/>
  <c r="Z1973" i="5"/>
  <c r="P1915" i="5"/>
  <c r="AI1923" i="5"/>
  <c r="AF1924" i="5" s="1"/>
  <c r="E1956" i="5"/>
  <c r="X1973" i="5"/>
  <c r="D1956" i="5"/>
  <c r="X2010" i="5"/>
  <c r="X2011" i="5" s="1"/>
  <c r="G1916" i="5"/>
  <c r="R1915" i="5"/>
  <c r="AC1940" i="5"/>
  <c r="H1932" i="5"/>
  <c r="AB2010" i="5"/>
  <c r="AB2050" i="5" s="1"/>
  <c r="AD1973" i="5"/>
  <c r="W1933" i="5"/>
  <c r="W1930" i="5" s="1"/>
  <c r="AB1973" i="5"/>
  <c r="J1931" i="5"/>
  <c r="AB1932" i="5"/>
  <c r="AE1973" i="5"/>
  <c r="AM1973" i="5"/>
  <c r="O1994" i="5"/>
  <c r="D1913" i="5"/>
  <c r="F1916" i="5"/>
  <c r="Y1931" i="5"/>
  <c r="Q1923" i="5"/>
  <c r="Q1915" i="5"/>
  <c r="Q1913" i="5" s="1"/>
  <c r="D1923" i="5"/>
  <c r="D1924" i="5" s="1"/>
  <c r="S1916" i="5"/>
  <c r="AF1940" i="5"/>
  <c r="M1930" i="5"/>
  <c r="AD1915" i="5"/>
  <c r="AD1913" i="5" s="1"/>
  <c r="K1932" i="5"/>
  <c r="H1915" i="5"/>
  <c r="K1994" i="5"/>
  <c r="Y1923" i="5"/>
  <c r="I1994" i="5"/>
  <c r="I1931" i="5"/>
  <c r="V1933" i="5"/>
  <c r="S1923" i="5"/>
  <c r="N1913" i="5"/>
  <c r="H2034" i="5"/>
  <c r="H2035" i="5" s="1"/>
  <c r="P1940" i="5"/>
  <c r="U1916" i="5"/>
  <c r="L1932" i="5"/>
  <c r="L1930" i="5" s="1"/>
  <c r="G1933" i="5"/>
  <c r="X1931" i="5"/>
  <c r="AF1915" i="5"/>
  <c r="AG1940" i="5"/>
  <c r="M1916" i="5"/>
  <c r="X1915" i="5"/>
  <c r="F1915" i="5"/>
  <c r="AA1923" i="5"/>
  <c r="AD1940" i="5"/>
  <c r="AG1973" i="5"/>
  <c r="J1916" i="5"/>
  <c r="AF1973" i="5"/>
  <c r="H1923" i="5"/>
  <c r="AF2010" i="5"/>
  <c r="AF2050" i="5" s="1"/>
  <c r="U1915" i="5"/>
  <c r="AI1973" i="5"/>
  <c r="AH1973" i="5"/>
  <c r="AC1916" i="5"/>
  <c r="AC1913" i="5" s="1"/>
  <c r="I1932" i="5"/>
  <c r="K1916" i="5"/>
  <c r="Z1923" i="5"/>
  <c r="AE1914" i="5"/>
  <c r="AE1913" i="5" s="1"/>
  <c r="X1933" i="5"/>
  <c r="I1923" i="5"/>
  <c r="G1915" i="5"/>
  <c r="R1940" i="5"/>
  <c r="K1931" i="5"/>
  <c r="P1914" i="5"/>
  <c r="W1915" i="5"/>
  <c r="W1913" i="5" s="1"/>
  <c r="AF1914" i="5"/>
  <c r="L1994" i="5"/>
  <c r="N1994" i="5"/>
  <c r="L2034" i="5"/>
  <c r="L1916" i="5"/>
  <c r="L1913" i="5" s="1"/>
  <c r="AC1930" i="5"/>
  <c r="P1930" i="5"/>
  <c r="AG1930" i="5"/>
  <c r="AH1930" i="5"/>
  <c r="AE1930" i="5"/>
  <c r="U1930" i="5"/>
  <c r="F2011" i="5"/>
  <c r="D2011" i="5"/>
  <c r="D2050" i="5"/>
  <c r="E2011" i="5"/>
  <c r="G2011" i="5"/>
  <c r="S1930" i="5"/>
  <c r="D1941" i="5"/>
  <c r="I2011" i="5"/>
  <c r="H2050" i="5"/>
  <c r="K2011" i="5"/>
  <c r="J2011" i="5"/>
  <c r="H2011" i="5"/>
  <c r="AD1930" i="5"/>
  <c r="AA1930" i="5"/>
  <c r="N1930" i="5" l="1"/>
  <c r="AI1930" i="5"/>
  <c r="S1994" i="5"/>
  <c r="AB1924" i="5"/>
  <c r="AI1913" i="5"/>
  <c r="O2011" i="5"/>
  <c r="R1913" i="5"/>
  <c r="X1941" i="5"/>
  <c r="H1930" i="5"/>
  <c r="T1913" i="5"/>
  <c r="AC1994" i="5"/>
  <c r="AB2034" i="5"/>
  <c r="AE2035" i="5" s="1"/>
  <c r="AB1994" i="5"/>
  <c r="AE1994" i="5"/>
  <c r="J1913" i="5"/>
  <c r="R1994" i="5"/>
  <c r="T1924" i="5"/>
  <c r="L2011" i="5"/>
  <c r="X1913" i="5"/>
  <c r="L2050" i="5"/>
  <c r="M2051" i="5" s="1"/>
  <c r="M2011" i="5"/>
  <c r="Q1930" i="5"/>
  <c r="P1929" i="5" s="1"/>
  <c r="S1913" i="5"/>
  <c r="H1941" i="5"/>
  <c r="AB1930" i="5"/>
  <c r="AB1929" i="5" s="1"/>
  <c r="Y1994" i="5"/>
  <c r="W1994" i="5"/>
  <c r="E1994" i="5"/>
  <c r="T2034" i="5"/>
  <c r="U2035" i="5" s="1"/>
  <c r="V1994" i="5"/>
  <c r="T1994" i="5"/>
  <c r="P2034" i="5"/>
  <c r="R2035" i="5" s="1"/>
  <c r="Q1994" i="5"/>
  <c r="T1930" i="5"/>
  <c r="T2051" i="5"/>
  <c r="U2051" i="5"/>
  <c r="V1913" i="5"/>
  <c r="K1913" i="5"/>
  <c r="AF2034" i="5"/>
  <c r="AI2035" i="5" s="1"/>
  <c r="V2051" i="5"/>
  <c r="AF1994" i="5"/>
  <c r="D1994" i="5"/>
  <c r="AG1994" i="5"/>
  <c r="AI1994" i="5"/>
  <c r="AH1913" i="5"/>
  <c r="J1930" i="5"/>
  <c r="L1941" i="5"/>
  <c r="H1913" i="5"/>
  <c r="R2011" i="5"/>
  <c r="Q2011" i="5"/>
  <c r="Z2011" i="5"/>
  <c r="S2011" i="5"/>
  <c r="P2050" i="5"/>
  <c r="P2051" i="5" s="1"/>
  <c r="X2034" i="5"/>
  <c r="Y2035" i="5" s="1"/>
  <c r="G1994" i="5"/>
  <c r="D2034" i="5"/>
  <c r="E2035" i="5" s="1"/>
  <c r="AM2001" i="5"/>
  <c r="G1930" i="5"/>
  <c r="D1929" i="5" s="1"/>
  <c r="K1930" i="5"/>
  <c r="V1930" i="5"/>
  <c r="AA1913" i="5"/>
  <c r="M1913" i="5"/>
  <c r="L1912" i="5" s="1"/>
  <c r="Y1930" i="5"/>
  <c r="I2035" i="5"/>
  <c r="J2035" i="5"/>
  <c r="G1913" i="5"/>
  <c r="I1930" i="5"/>
  <c r="P1913" i="5"/>
  <c r="X1994" i="5"/>
  <c r="Z1994" i="5"/>
  <c r="AB1941" i="5"/>
  <c r="K2035" i="5"/>
  <c r="AC2011" i="5"/>
  <c r="AG2011" i="5"/>
  <c r="U1913" i="5"/>
  <c r="P1941" i="5"/>
  <c r="AA2011" i="5"/>
  <c r="Y2011" i="5"/>
  <c r="X2050" i="5"/>
  <c r="X2051" i="5" s="1"/>
  <c r="F1913" i="5"/>
  <c r="AE2011" i="5"/>
  <c r="AF1941" i="5"/>
  <c r="AB2011" i="5"/>
  <c r="AD2011" i="5"/>
  <c r="H1924" i="5"/>
  <c r="P1924" i="5"/>
  <c r="X1924" i="5"/>
  <c r="X1930" i="5"/>
  <c r="AF1913" i="5"/>
  <c r="AI2011" i="5"/>
  <c r="AM2011" i="5"/>
  <c r="AF2011" i="5"/>
  <c r="AH2011" i="5"/>
  <c r="N2035" i="5"/>
  <c r="O2035" i="5"/>
  <c r="L2035" i="5"/>
  <c r="M2035" i="5"/>
  <c r="AB1912" i="5"/>
  <c r="AF1929" i="5"/>
  <c r="L1929" i="5"/>
  <c r="AE2051" i="5"/>
  <c r="AC2051" i="5"/>
  <c r="AB2051" i="5"/>
  <c r="AD2051" i="5"/>
  <c r="J2051" i="5"/>
  <c r="K2051" i="5"/>
  <c r="H2051" i="5"/>
  <c r="I2051" i="5"/>
  <c r="AH2051" i="5"/>
  <c r="AF2051" i="5"/>
  <c r="AI2051" i="5"/>
  <c r="AG2051" i="5"/>
  <c r="F2051" i="5"/>
  <c r="G2051" i="5"/>
  <c r="D2051" i="5"/>
  <c r="E2051" i="5"/>
  <c r="AD2035" i="5" l="1"/>
  <c r="N2051" i="5"/>
  <c r="O2051" i="5"/>
  <c r="L2051" i="5"/>
  <c r="AC2035" i="5"/>
  <c r="AB2035" i="5"/>
  <c r="X1912" i="5"/>
  <c r="T2035" i="5"/>
  <c r="W2035" i="5"/>
  <c r="V2035" i="5"/>
  <c r="AH2035" i="5"/>
  <c r="P1912" i="5"/>
  <c r="T1929" i="5"/>
  <c r="AF2035" i="5"/>
  <c r="AG2035" i="5"/>
  <c r="S2035" i="5"/>
  <c r="Q2035" i="5"/>
  <c r="P2035" i="5"/>
  <c r="T1912" i="5"/>
  <c r="AA2035" i="5"/>
  <c r="H1929" i="5"/>
  <c r="H1912" i="5"/>
  <c r="AF1912" i="5"/>
  <c r="R2051" i="5"/>
  <c r="S2051" i="5"/>
  <c r="G2035" i="5"/>
  <c r="F2035" i="5"/>
  <c r="D2035" i="5"/>
  <c r="X2035" i="5"/>
  <c r="Q2051" i="5"/>
  <c r="Z2035" i="5"/>
  <c r="AM2039" i="5"/>
  <c r="X1929" i="5"/>
  <c r="D1912" i="5"/>
  <c r="Z2051" i="5"/>
  <c r="AM2023" i="5"/>
  <c r="AA2051" i="5"/>
  <c r="Y2051" i="5"/>
  <c r="AM1916" i="5"/>
  <c r="AM1921" i="5"/>
  <c r="AM1920" i="5" l="1"/>
  <c r="AM1917" i="5"/>
  <c r="AM1918" i="5" s="1"/>
  <c r="AM1922" i="5" s="1"/>
  <c r="AM1923" i="5" s="1"/>
  <c r="AM1932" i="5" l="1"/>
  <c r="AM1933" i="5" s="1"/>
  <c r="AF1970" i="5" s="1"/>
  <c r="AF1953" i="5"/>
  <c r="D1953" i="5"/>
  <c r="H1953" i="5"/>
  <c r="X1953" i="5"/>
  <c r="P1953" i="5"/>
  <c r="L1953" i="5"/>
  <c r="T1953" i="5"/>
  <c r="AB1953" i="5"/>
  <c r="L1970" i="5" l="1"/>
  <c r="L1971" i="5" s="1"/>
  <c r="H1970" i="5"/>
  <c r="K1971" i="5" s="1"/>
  <c r="D1970" i="5"/>
  <c r="G1971" i="5" s="1"/>
  <c r="T1970" i="5"/>
  <c r="T2008" i="5" s="1"/>
  <c r="P1970" i="5"/>
  <c r="R1971" i="5" s="1"/>
  <c r="X1970" i="5"/>
  <c r="Y1971" i="5" s="1"/>
  <c r="AB1970" i="5"/>
  <c r="AC1971" i="5" s="1"/>
  <c r="T1954" i="5"/>
  <c r="V1954" i="5"/>
  <c r="W1954" i="5"/>
  <c r="T1991" i="5"/>
  <c r="U1954" i="5"/>
  <c r="M1954" i="5"/>
  <c r="O1954" i="5"/>
  <c r="L1954" i="5"/>
  <c r="N1954" i="5"/>
  <c r="L1991" i="5"/>
  <c r="S1954" i="5"/>
  <c r="P1991" i="5"/>
  <c r="Q1954" i="5"/>
  <c r="R1954" i="5"/>
  <c r="P1954" i="5"/>
  <c r="AB1991" i="5"/>
  <c r="AC1954" i="5"/>
  <c r="AE1954" i="5"/>
  <c r="AB1954" i="5"/>
  <c r="AD1954" i="5"/>
  <c r="X1991" i="5"/>
  <c r="X1954" i="5"/>
  <c r="Z1954" i="5"/>
  <c r="AA1954" i="5"/>
  <c r="Y1954" i="5"/>
  <c r="K1954" i="5"/>
  <c r="H1991" i="5"/>
  <c r="I1954" i="5"/>
  <c r="H1954" i="5"/>
  <c r="J1954" i="5"/>
  <c r="D1991" i="5"/>
  <c r="G1954" i="5"/>
  <c r="E1954" i="5"/>
  <c r="AM1961" i="5"/>
  <c r="F1954" i="5"/>
  <c r="D1954" i="5"/>
  <c r="AF1954" i="5"/>
  <c r="AI1954" i="5"/>
  <c r="AH1954" i="5"/>
  <c r="AF1991" i="5"/>
  <c r="AG1954" i="5"/>
  <c r="AF1971" i="5"/>
  <c r="AH1971" i="5"/>
  <c r="AI1971" i="5"/>
  <c r="AG1971" i="5"/>
  <c r="AF2008" i="5"/>
  <c r="D2008" i="5" l="1"/>
  <c r="E2009" i="5" s="1"/>
  <c r="F1971" i="5"/>
  <c r="L1969" i="5" s="1"/>
  <c r="D1971" i="5"/>
  <c r="J1969" i="5" s="1"/>
  <c r="E1971" i="5"/>
  <c r="I1971" i="5"/>
  <c r="O1969" i="5" s="1"/>
  <c r="H1971" i="5"/>
  <c r="N1969" i="5" s="1"/>
  <c r="P2008" i="5"/>
  <c r="S2009" i="5" s="1"/>
  <c r="S1971" i="5"/>
  <c r="S1976" i="5" s="1"/>
  <c r="X2008" i="5"/>
  <c r="Z2009" i="5" s="1"/>
  <c r="AD1971" i="5"/>
  <c r="AD1976" i="5" s="1"/>
  <c r="AB1971" i="5"/>
  <c r="G1968" i="5" s="1"/>
  <c r="AB2008" i="5"/>
  <c r="AE2009" i="5" s="1"/>
  <c r="AE1971" i="5"/>
  <c r="X1967" i="5" s="1"/>
  <c r="X1971" i="5"/>
  <c r="Q1967" i="5" s="1"/>
  <c r="AA1971" i="5"/>
  <c r="AA1976" i="5" s="1"/>
  <c r="Z1971" i="5"/>
  <c r="Z1976" i="5" s="1"/>
  <c r="P1971" i="5"/>
  <c r="AA1968" i="5" s="1"/>
  <c r="Q1971" i="5"/>
  <c r="Q1976" i="5" s="1"/>
  <c r="O1971" i="5"/>
  <c r="O1976" i="5" s="1"/>
  <c r="M1971" i="5"/>
  <c r="S1969" i="5" s="1"/>
  <c r="AM1971" i="5"/>
  <c r="J1971" i="5"/>
  <c r="J1976" i="5" s="1"/>
  <c r="V1971" i="5"/>
  <c r="AB1969" i="5" s="1"/>
  <c r="H2008" i="5"/>
  <c r="H2009" i="5" s="1"/>
  <c r="L2008" i="5"/>
  <c r="L2046" i="5" s="1"/>
  <c r="W1971" i="5"/>
  <c r="AC1969" i="5" s="1"/>
  <c r="N1971" i="5"/>
  <c r="N1976" i="5" s="1"/>
  <c r="U1971" i="5"/>
  <c r="N1967" i="5" s="1"/>
  <c r="T1971" i="5"/>
  <c r="M1967" i="5" s="1"/>
  <c r="AB1967" i="5"/>
  <c r="I1969" i="5"/>
  <c r="AI1976" i="5"/>
  <c r="N1968" i="5"/>
  <c r="O1950" i="5"/>
  <c r="Y1959" i="5"/>
  <c r="F1951" i="5"/>
  <c r="AA1952" i="5"/>
  <c r="AH1976" i="5"/>
  <c r="M1968" i="5"/>
  <c r="AA1967" i="5"/>
  <c r="H1969" i="5"/>
  <c r="D2009" i="5"/>
  <c r="K1992" i="5"/>
  <c r="J1992" i="5"/>
  <c r="H2029" i="5"/>
  <c r="I1992" i="5"/>
  <c r="H1992" i="5"/>
  <c r="AC1952" i="5"/>
  <c r="AA1959" i="5"/>
  <c r="H1951" i="5"/>
  <c r="Q1950" i="5"/>
  <c r="AB2029" i="5"/>
  <c r="AC1992" i="5"/>
  <c r="AE1992" i="5"/>
  <c r="AB1992" i="5"/>
  <c r="AD1992" i="5"/>
  <c r="S1952" i="5"/>
  <c r="G1950" i="5"/>
  <c r="Q1959" i="5"/>
  <c r="AD1951" i="5"/>
  <c r="L1992" i="5"/>
  <c r="M1992" i="5"/>
  <c r="O1992" i="5"/>
  <c r="N1992" i="5"/>
  <c r="L2029" i="5"/>
  <c r="F1976" i="5"/>
  <c r="D1992" i="5"/>
  <c r="E1992" i="5"/>
  <c r="F1992" i="5"/>
  <c r="G1992" i="5"/>
  <c r="D2029" i="5"/>
  <c r="AM1999" i="5"/>
  <c r="K1968" i="5"/>
  <c r="Y1967" i="5"/>
  <c r="F1969" i="5"/>
  <c r="AF1976" i="5"/>
  <c r="AI1969" i="5"/>
  <c r="H1968" i="5"/>
  <c r="AC1976" i="5"/>
  <c r="V1967" i="5"/>
  <c r="K1959" i="5"/>
  <c r="M1952" i="5"/>
  <c r="X1951" i="5"/>
  <c r="AG1950" i="5"/>
  <c r="G1951" i="5"/>
  <c r="AB1952" i="5"/>
  <c r="P1950" i="5"/>
  <c r="Z1959" i="5"/>
  <c r="R1992" i="5"/>
  <c r="S1992" i="5"/>
  <c r="P1992" i="5"/>
  <c r="P2029" i="5"/>
  <c r="Q1992" i="5"/>
  <c r="AA1951" i="5"/>
  <c r="D1950" i="5"/>
  <c r="N1959" i="5"/>
  <c r="P1952" i="5"/>
  <c r="AG1959" i="5"/>
  <c r="AI1952" i="5"/>
  <c r="W1950" i="5"/>
  <c r="N1951" i="5"/>
  <c r="Z1950" i="5"/>
  <c r="Q1951" i="5"/>
  <c r="D1959" i="5"/>
  <c r="F1952" i="5"/>
  <c r="Z1952" i="5"/>
  <c r="N1950" i="5"/>
  <c r="X1959" i="5"/>
  <c r="E1951" i="5"/>
  <c r="S1959" i="5"/>
  <c r="I1950" i="5"/>
  <c r="AF1951" i="5"/>
  <c r="U1952" i="5"/>
  <c r="Y1951" i="5"/>
  <c r="L1959" i="5"/>
  <c r="AH1950" i="5"/>
  <c r="N1952" i="5"/>
  <c r="K1950" i="5"/>
  <c r="W1952" i="5"/>
  <c r="AH1951" i="5"/>
  <c r="U1959" i="5"/>
  <c r="AE1952" i="5"/>
  <c r="J1951" i="5"/>
  <c r="AC1959" i="5"/>
  <c r="S1950" i="5"/>
  <c r="AF1992" i="5"/>
  <c r="AH1992" i="5"/>
  <c r="AF2029" i="5"/>
  <c r="AG1992" i="5"/>
  <c r="AI1992" i="5"/>
  <c r="K1969" i="5"/>
  <c r="E1976" i="5"/>
  <c r="P1968" i="5"/>
  <c r="AD1967" i="5"/>
  <c r="AB1950" i="5"/>
  <c r="S1951" i="5"/>
  <c r="F1959" i="5"/>
  <c r="H1952" i="5"/>
  <c r="Y1992" i="5"/>
  <c r="X2029" i="5"/>
  <c r="Z1992" i="5"/>
  <c r="X1992" i="5"/>
  <c r="AA1992" i="5"/>
  <c r="R1976" i="5"/>
  <c r="K1967" i="5"/>
  <c r="AC1968" i="5"/>
  <c r="X1969" i="5"/>
  <c r="W1968" i="5"/>
  <c r="E1967" i="5"/>
  <c r="L1976" i="5"/>
  <c r="R1969" i="5"/>
  <c r="AB1951" i="5"/>
  <c r="E1950" i="5"/>
  <c r="Q1952" i="5"/>
  <c r="O1959" i="5"/>
  <c r="T1992" i="5"/>
  <c r="T2029" i="5"/>
  <c r="V1992" i="5"/>
  <c r="U1992" i="5"/>
  <c r="W1992" i="5"/>
  <c r="D1952" i="5"/>
  <c r="X1950" i="5"/>
  <c r="O1951" i="5"/>
  <c r="AH1959" i="5"/>
  <c r="G1976" i="5"/>
  <c r="M1969" i="5"/>
  <c r="R1968" i="5"/>
  <c r="AF1967" i="5"/>
  <c r="AE1969" i="5"/>
  <c r="Y1976" i="5"/>
  <c r="D1968" i="5"/>
  <c r="R1967" i="5"/>
  <c r="T1950" i="5"/>
  <c r="K1951" i="5"/>
  <c r="AF1952" i="5"/>
  <c r="AD1959" i="5"/>
  <c r="M1959" i="5"/>
  <c r="O1952" i="5"/>
  <c r="AI1950" i="5"/>
  <c r="Z1951" i="5"/>
  <c r="Y1952" i="5"/>
  <c r="M1950" i="5"/>
  <c r="D1951" i="5"/>
  <c r="W1959" i="5"/>
  <c r="AE1951" i="5"/>
  <c r="H1950" i="5"/>
  <c r="T1952" i="5"/>
  <c r="R1959" i="5"/>
  <c r="AF2046" i="5"/>
  <c r="AH2009" i="5"/>
  <c r="AI2009" i="5"/>
  <c r="AF2009" i="5"/>
  <c r="AG2009" i="5"/>
  <c r="AI1959" i="5"/>
  <c r="Y1950" i="5"/>
  <c r="E1952" i="5"/>
  <c r="P1951" i="5"/>
  <c r="E1959" i="5"/>
  <c r="G1952" i="5"/>
  <c r="R1951" i="5"/>
  <c r="AA1950" i="5"/>
  <c r="W1951" i="5"/>
  <c r="AF1950" i="5"/>
  <c r="J1959" i="5"/>
  <c r="L1952" i="5"/>
  <c r="AG1967" i="5"/>
  <c r="AB1959" i="5"/>
  <c r="I1951" i="5"/>
  <c r="AD1952" i="5"/>
  <c r="R1950" i="5"/>
  <c r="T2009" i="5"/>
  <c r="W2009" i="5"/>
  <c r="U2009" i="5"/>
  <c r="T2046" i="5"/>
  <c r="V2009" i="5"/>
  <c r="L1950" i="5"/>
  <c r="AI1951" i="5"/>
  <c r="V1959" i="5"/>
  <c r="X1952" i="5"/>
  <c r="I1959" i="5"/>
  <c r="V1951" i="5"/>
  <c r="K1952" i="5"/>
  <c r="AE1950" i="5"/>
  <c r="L1968" i="5"/>
  <c r="AG1976" i="5"/>
  <c r="G1969" i="5"/>
  <c r="Z1967" i="5"/>
  <c r="AF1959" i="5"/>
  <c r="AH1952" i="5"/>
  <c r="M1951" i="5"/>
  <c r="V1950" i="5"/>
  <c r="G1959" i="5"/>
  <c r="AC1950" i="5"/>
  <c r="T1951" i="5"/>
  <c r="I1952" i="5"/>
  <c r="J1952" i="5"/>
  <c r="U1951" i="5"/>
  <c r="AD1950" i="5"/>
  <c r="H1959" i="5"/>
  <c r="K1976" i="5"/>
  <c r="V1968" i="5"/>
  <c r="D1967" i="5"/>
  <c r="Q1969" i="5"/>
  <c r="L1951" i="5"/>
  <c r="AE1959" i="5"/>
  <c r="U1950" i="5"/>
  <c r="AG1952" i="5"/>
  <c r="R1952" i="5"/>
  <c r="P1959" i="5"/>
  <c r="F1950" i="5"/>
  <c r="AC1951" i="5"/>
  <c r="J1950" i="5"/>
  <c r="V1952" i="5"/>
  <c r="T1959" i="5"/>
  <c r="AG1951" i="5"/>
  <c r="O1968" i="5" l="1"/>
  <c r="F2009" i="5"/>
  <c r="G2009" i="5"/>
  <c r="D2046" i="5"/>
  <c r="E2047" i="5" s="1"/>
  <c r="Q1968" i="5"/>
  <c r="AE1967" i="5"/>
  <c r="S1968" i="5"/>
  <c r="V1976" i="5"/>
  <c r="P2009" i="5"/>
  <c r="H1976" i="5"/>
  <c r="P2046" i="5"/>
  <c r="P2086" i="5" s="1"/>
  <c r="D1976" i="5"/>
  <c r="D1977" i="5" s="1"/>
  <c r="AC1967" i="5"/>
  <c r="AC1966" i="5" s="1"/>
  <c r="R2009" i="5"/>
  <c r="Q2009" i="5"/>
  <c r="AD1968" i="5"/>
  <c r="L1967" i="5"/>
  <c r="L1966" i="5" s="1"/>
  <c r="Y1969" i="5"/>
  <c r="S1967" i="5"/>
  <c r="M2009" i="5"/>
  <c r="O2009" i="5"/>
  <c r="J2009" i="5"/>
  <c r="P1976" i="5"/>
  <c r="P1977" i="5" s="1"/>
  <c r="AF1969" i="5"/>
  <c r="I2009" i="5"/>
  <c r="E1968" i="5"/>
  <c r="T1968" i="5"/>
  <c r="AH1967" i="5"/>
  <c r="I1976" i="5"/>
  <c r="AA2009" i="5"/>
  <c r="X2009" i="5"/>
  <c r="J1967" i="5"/>
  <c r="P1967" i="5"/>
  <c r="I1968" i="5"/>
  <c r="W1967" i="5"/>
  <c r="D1969" i="5"/>
  <c r="D1966" i="5" s="1"/>
  <c r="W1969" i="5"/>
  <c r="AB1968" i="5"/>
  <c r="AB1966" i="5" s="1"/>
  <c r="AB1976" i="5"/>
  <c r="Z1968" i="5"/>
  <c r="X2046" i="5"/>
  <c r="X2086" i="5" s="1"/>
  <c r="Y2009" i="5"/>
  <c r="E1969" i="5"/>
  <c r="J1968" i="5"/>
  <c r="AE1976" i="5"/>
  <c r="AB2046" i="5"/>
  <c r="AB2047" i="5" s="1"/>
  <c r="AD1969" i="5"/>
  <c r="X1976" i="5"/>
  <c r="X1977" i="5" s="1"/>
  <c r="AI1968" i="5"/>
  <c r="AI1967" i="5"/>
  <c r="P1969" i="5"/>
  <c r="U1968" i="5"/>
  <c r="U1969" i="5"/>
  <c r="U1967" i="5"/>
  <c r="F1967" i="5"/>
  <c r="AB2009" i="5"/>
  <c r="AC2009" i="5"/>
  <c r="AH1969" i="5"/>
  <c r="AD2009" i="5"/>
  <c r="AG1968" i="5"/>
  <c r="L2009" i="5"/>
  <c r="F1968" i="5"/>
  <c r="AG1969" i="5"/>
  <c r="I1967" i="5"/>
  <c r="T1967" i="5"/>
  <c r="N2009" i="5"/>
  <c r="O1967" i="5"/>
  <c r="O1966" i="5" s="1"/>
  <c r="V1969" i="5"/>
  <c r="V1966" i="5" s="1"/>
  <c r="H1967" i="5"/>
  <c r="H1966" i="5" s="1"/>
  <c r="T1969" i="5"/>
  <c r="G1967" i="5"/>
  <c r="G1966" i="5" s="1"/>
  <c r="Y1968" i="5"/>
  <c r="X1968" i="5"/>
  <c r="X1966" i="5" s="1"/>
  <c r="AE1968" i="5"/>
  <c r="M1976" i="5"/>
  <c r="L1977" i="5" s="1"/>
  <c r="Z1969" i="5"/>
  <c r="AF1949" i="5"/>
  <c r="H2046" i="5"/>
  <c r="T1976" i="5"/>
  <c r="K2009" i="5"/>
  <c r="AM2009" i="5"/>
  <c r="W1976" i="5"/>
  <c r="AH1968" i="5"/>
  <c r="AA1969" i="5"/>
  <c r="AA1966" i="5" s="1"/>
  <c r="U1976" i="5"/>
  <c r="AF1968" i="5"/>
  <c r="M1966" i="5"/>
  <c r="N1966" i="5"/>
  <c r="U1949" i="5"/>
  <c r="AD1949" i="5"/>
  <c r="R1949" i="5"/>
  <c r="J1949" i="5"/>
  <c r="P1949" i="5"/>
  <c r="AB1949" i="5"/>
  <c r="X1960" i="5"/>
  <c r="F1949" i="5"/>
  <c r="P1960" i="5"/>
  <c r="AA1949" i="5"/>
  <c r="AG1949" i="5"/>
  <c r="H1960" i="5"/>
  <c r="E1949" i="5"/>
  <c r="Z1949" i="5"/>
  <c r="L2086" i="5"/>
  <c r="M2047" i="5"/>
  <c r="L2047" i="5"/>
  <c r="O2047" i="5"/>
  <c r="N2047" i="5"/>
  <c r="L1949" i="5"/>
  <c r="AF1960" i="5"/>
  <c r="AH2030" i="5"/>
  <c r="AI2030" i="5"/>
  <c r="AF2070" i="5"/>
  <c r="AF2030" i="5"/>
  <c r="AG2030" i="5"/>
  <c r="I2030" i="5"/>
  <c r="H2030" i="5"/>
  <c r="H2070" i="5"/>
  <c r="J2030" i="5"/>
  <c r="K2030" i="5"/>
  <c r="AE1949" i="5"/>
  <c r="AB1960" i="5"/>
  <c r="M1949" i="5"/>
  <c r="I1949" i="5"/>
  <c r="AD2030" i="5"/>
  <c r="AE2030" i="5"/>
  <c r="AC2030" i="5"/>
  <c r="AB2070" i="5"/>
  <c r="AB2030" i="5"/>
  <c r="O1949" i="5"/>
  <c r="T2047" i="5"/>
  <c r="U2047" i="5"/>
  <c r="T2086" i="5"/>
  <c r="W2047" i="5"/>
  <c r="V2047" i="5"/>
  <c r="AH2047" i="5"/>
  <c r="AG2047" i="5"/>
  <c r="AI2047" i="5"/>
  <c r="AF2086" i="5"/>
  <c r="AF2047" i="5"/>
  <c r="T1949" i="5"/>
  <c r="X1949" i="5"/>
  <c r="K1949" i="5"/>
  <c r="N1949" i="5"/>
  <c r="D1949" i="5"/>
  <c r="D2030" i="5"/>
  <c r="G2030" i="5"/>
  <c r="D2070" i="5"/>
  <c r="F2030" i="5"/>
  <c r="E2030" i="5"/>
  <c r="AM2037" i="5"/>
  <c r="Q1949" i="5"/>
  <c r="AC1949" i="5"/>
  <c r="V1949" i="5"/>
  <c r="T2070" i="5"/>
  <c r="T2030" i="5"/>
  <c r="U2030" i="5"/>
  <c r="W2030" i="5"/>
  <c r="V2030" i="5"/>
  <c r="S1949" i="5"/>
  <c r="G1949" i="5"/>
  <c r="Y1949" i="5"/>
  <c r="AI1949" i="5"/>
  <c r="Z2030" i="5"/>
  <c r="AA2030" i="5"/>
  <c r="X2030" i="5"/>
  <c r="X2070" i="5"/>
  <c r="Y2030" i="5"/>
  <c r="AH1949" i="5"/>
  <c r="N2030" i="5"/>
  <c r="L2070" i="5"/>
  <c r="M2030" i="5"/>
  <c r="O2030" i="5"/>
  <c r="L2030" i="5"/>
  <c r="T1960" i="5"/>
  <c r="H1949" i="5"/>
  <c r="R1966" i="5"/>
  <c r="K1966" i="5"/>
  <c r="L1960" i="5"/>
  <c r="D1960" i="5"/>
  <c r="W1949" i="5"/>
  <c r="Q2030" i="5"/>
  <c r="P2070" i="5"/>
  <c r="P2030" i="5"/>
  <c r="R2030" i="5"/>
  <c r="S2030" i="5"/>
  <c r="AF1977" i="5"/>
  <c r="Q1966" i="5"/>
  <c r="F2047" i="5" l="1"/>
  <c r="D2086" i="5"/>
  <c r="G2047" i="5"/>
  <c r="D2047" i="5"/>
  <c r="AD1966" i="5"/>
  <c r="AF1966" i="5"/>
  <c r="S1966" i="5"/>
  <c r="AE1966" i="5"/>
  <c r="AB1965" i="5" s="1"/>
  <c r="R2047" i="5"/>
  <c r="P2047" i="5"/>
  <c r="S2047" i="5"/>
  <c r="Q2047" i="5"/>
  <c r="H1977" i="5"/>
  <c r="Y1966" i="5"/>
  <c r="Y2047" i="5"/>
  <c r="P1966" i="5"/>
  <c r="P1965" i="5" s="1"/>
  <c r="E1966" i="5"/>
  <c r="I1966" i="5"/>
  <c r="W1966" i="5"/>
  <c r="Z1966" i="5"/>
  <c r="J1966" i="5"/>
  <c r="Z2047" i="5"/>
  <c r="X2047" i="5"/>
  <c r="AA2047" i="5"/>
  <c r="AM2047" i="5"/>
  <c r="AB1977" i="5"/>
  <c r="F1966" i="5"/>
  <c r="AG1966" i="5"/>
  <c r="U1966" i="5"/>
  <c r="AI1966" i="5"/>
  <c r="AC2047" i="5"/>
  <c r="AD2047" i="5"/>
  <c r="AB2086" i="5"/>
  <c r="AE2087" i="5" s="1"/>
  <c r="AE2047" i="5"/>
  <c r="K2047" i="5"/>
  <c r="H2086" i="5"/>
  <c r="J2047" i="5"/>
  <c r="T1966" i="5"/>
  <c r="H2047" i="5"/>
  <c r="I2047" i="5"/>
  <c r="AH1966" i="5"/>
  <c r="T1977" i="5"/>
  <c r="L1965" i="5"/>
  <c r="P1948" i="5"/>
  <c r="AF1948" i="5"/>
  <c r="AB1948" i="5"/>
  <c r="H1948" i="5"/>
  <c r="AM1957" i="5"/>
  <c r="K2071" i="5"/>
  <c r="J2071" i="5"/>
  <c r="I2071" i="5"/>
  <c r="H2071" i="5"/>
  <c r="N2087" i="5"/>
  <c r="O2087" i="5"/>
  <c r="L2087" i="5"/>
  <c r="M2087" i="5"/>
  <c r="G2071" i="5"/>
  <c r="D2071" i="5"/>
  <c r="E2071" i="5"/>
  <c r="F2071" i="5"/>
  <c r="AM2075" i="5"/>
  <c r="AC2071" i="5"/>
  <c r="AB2071" i="5"/>
  <c r="AE2071" i="5"/>
  <c r="AD2071" i="5"/>
  <c r="Z2071" i="5"/>
  <c r="AA2071" i="5"/>
  <c r="X2071" i="5"/>
  <c r="Y2071" i="5"/>
  <c r="O2071" i="5"/>
  <c r="M2071" i="5"/>
  <c r="L2071" i="5"/>
  <c r="N2071" i="5"/>
  <c r="L1948" i="5"/>
  <c r="X1948" i="5"/>
  <c r="Q2071" i="5"/>
  <c r="S2071" i="5"/>
  <c r="P2071" i="5"/>
  <c r="R2071" i="5"/>
  <c r="D1948" i="5"/>
  <c r="T1948" i="5"/>
  <c r="T2087" i="5"/>
  <c r="W2087" i="5"/>
  <c r="U2087" i="5"/>
  <c r="V2087" i="5"/>
  <c r="X2087" i="5"/>
  <c r="Z2087" i="5"/>
  <c r="Y2087" i="5"/>
  <c r="AA2087" i="5"/>
  <c r="AG2071" i="5"/>
  <c r="AI2071" i="5"/>
  <c r="AF2071" i="5"/>
  <c r="AH2071" i="5"/>
  <c r="E2087" i="5"/>
  <c r="G2087" i="5"/>
  <c r="D2087" i="5"/>
  <c r="F2087" i="5"/>
  <c r="V2071" i="5"/>
  <c r="U2071" i="5"/>
  <c r="W2071" i="5"/>
  <c r="T2071" i="5"/>
  <c r="Q2087" i="5"/>
  <c r="P2087" i="5"/>
  <c r="S2087" i="5"/>
  <c r="R2087" i="5"/>
  <c r="AI2087" i="5"/>
  <c r="AF2087" i="5"/>
  <c r="AH2087" i="5"/>
  <c r="AG2087" i="5"/>
  <c r="X1965" i="5" l="1"/>
  <c r="AM1952" i="5"/>
  <c r="D1965" i="5"/>
  <c r="H1965" i="5"/>
  <c r="AB2087" i="5"/>
  <c r="AD2087" i="5"/>
  <c r="AC2087" i="5"/>
  <c r="AF1965" i="5"/>
  <c r="AM2059" i="5"/>
  <c r="T1965" i="5"/>
  <c r="I2087" i="5"/>
  <c r="K2087" i="5"/>
  <c r="J2087" i="5"/>
  <c r="H2087" i="5"/>
  <c r="AM1956" i="5"/>
  <c r="AM1953" i="5" l="1"/>
  <c r="AM1954" i="5" s="1"/>
  <c r="AM1958" i="5" s="1"/>
  <c r="AM1959" i="5" s="1"/>
  <c r="AM1968" i="5" l="1"/>
  <c r="AM1969" i="5" s="1"/>
  <c r="H2006" i="5" s="1"/>
  <c r="D1989" i="5"/>
  <c r="X1989" i="5"/>
  <c r="H1989" i="5"/>
  <c r="AF1989" i="5"/>
  <c r="L1989" i="5"/>
  <c r="P1989" i="5"/>
  <c r="AB1989" i="5"/>
  <c r="T1989" i="5"/>
  <c r="AF2006" i="5" l="1"/>
  <c r="AG2007" i="5" s="1"/>
  <c r="AB2006" i="5"/>
  <c r="AD2007" i="5" s="1"/>
  <c r="X2006" i="5"/>
  <c r="Z2007" i="5" s="1"/>
  <c r="T2006" i="5"/>
  <c r="V2007" i="5" s="1"/>
  <c r="D2006" i="5"/>
  <c r="D2007" i="5" s="1"/>
  <c r="L2006" i="5"/>
  <c r="L2044" i="5" s="1"/>
  <c r="P2006" i="5"/>
  <c r="P2044" i="5" s="1"/>
  <c r="AB1990" i="5"/>
  <c r="AC1990" i="5"/>
  <c r="AE1990" i="5"/>
  <c r="AB2027" i="5"/>
  <c r="AD1990" i="5"/>
  <c r="P1990" i="5"/>
  <c r="Q1990" i="5"/>
  <c r="P2027" i="5"/>
  <c r="R1990" i="5"/>
  <c r="S1990" i="5"/>
  <c r="U1990" i="5"/>
  <c r="W1990" i="5"/>
  <c r="T1990" i="5"/>
  <c r="T2027" i="5"/>
  <c r="V1990" i="5"/>
  <c r="H2027" i="5"/>
  <c r="J1990" i="5"/>
  <c r="I1990" i="5"/>
  <c r="H1990" i="5"/>
  <c r="K1990" i="5"/>
  <c r="L2027" i="5"/>
  <c r="M1990" i="5"/>
  <c r="L1990" i="5"/>
  <c r="N1990" i="5"/>
  <c r="O1990" i="5"/>
  <c r="X1990" i="5"/>
  <c r="X2027" i="5"/>
  <c r="Z1990" i="5"/>
  <c r="Y1990" i="5"/>
  <c r="AA1990" i="5"/>
  <c r="AF2027" i="5"/>
  <c r="AH1990" i="5"/>
  <c r="AG1990" i="5"/>
  <c r="AI1990" i="5"/>
  <c r="AF1990" i="5"/>
  <c r="D2027" i="5"/>
  <c r="G1990" i="5"/>
  <c r="E1990" i="5"/>
  <c r="F1990" i="5"/>
  <c r="D1990" i="5"/>
  <c r="AM1997" i="5"/>
  <c r="H2044" i="5"/>
  <c r="H2007" i="5"/>
  <c r="J2007" i="5"/>
  <c r="K2007" i="5"/>
  <c r="I2007" i="5"/>
  <c r="R2007" i="5" l="1"/>
  <c r="R2012" i="5" s="1"/>
  <c r="P2007" i="5"/>
  <c r="S2007" i="5"/>
  <c r="Q2007" i="5"/>
  <c r="X2044" i="5"/>
  <c r="X2082" i="5" s="1"/>
  <c r="AF2044" i="5"/>
  <c r="AG2045" i="5" s="1"/>
  <c r="O2007" i="5"/>
  <c r="Z2004" i="5" s="1"/>
  <c r="M2007" i="5"/>
  <c r="M2012" i="5" s="1"/>
  <c r="N2007" i="5"/>
  <c r="Y2004" i="5" s="1"/>
  <c r="L2007" i="5"/>
  <c r="L2012" i="5" s="1"/>
  <c r="F2007" i="5"/>
  <c r="AE2003" i="5" s="1"/>
  <c r="E2007" i="5"/>
  <c r="K2005" i="5" s="1"/>
  <c r="G2007" i="5"/>
  <c r="G2012" i="5" s="1"/>
  <c r="AF2007" i="5"/>
  <c r="K2004" i="5" s="1"/>
  <c r="AM2007" i="5"/>
  <c r="AH2007" i="5"/>
  <c r="AA2003" i="5" s="1"/>
  <c r="AI2007" i="5"/>
  <c r="AI2012" i="5" s="1"/>
  <c r="U2007" i="5"/>
  <c r="AF2004" i="5" s="1"/>
  <c r="T2044" i="5"/>
  <c r="T2045" i="5" s="1"/>
  <c r="AE2007" i="5"/>
  <c r="J2004" i="5" s="1"/>
  <c r="D2044" i="5"/>
  <c r="E2045" i="5" s="1"/>
  <c r="T2007" i="5"/>
  <c r="T2012" i="5" s="1"/>
  <c r="AB2007" i="5"/>
  <c r="U2003" i="5" s="1"/>
  <c r="W2007" i="5"/>
  <c r="P2003" i="5" s="1"/>
  <c r="X2007" i="5"/>
  <c r="AI2004" i="5" s="1"/>
  <c r="AA2007" i="5"/>
  <c r="AG2005" i="5" s="1"/>
  <c r="Y2007" i="5"/>
  <c r="Y2012" i="5" s="1"/>
  <c r="AB2044" i="5"/>
  <c r="AD2045" i="5" s="1"/>
  <c r="AC2007" i="5"/>
  <c r="H2004" i="5" s="1"/>
  <c r="T1988" i="5"/>
  <c r="H1986" i="5"/>
  <c r="R1995" i="5"/>
  <c r="AE1987" i="5"/>
  <c r="AG2003" i="5"/>
  <c r="S2004" i="5"/>
  <c r="N2005" i="5"/>
  <c r="H2012" i="5"/>
  <c r="V1986" i="5"/>
  <c r="AH1988" i="5"/>
  <c r="M1987" i="5"/>
  <c r="AF1995" i="5"/>
  <c r="AA1988" i="5"/>
  <c r="O1986" i="5"/>
  <c r="F1987" i="5"/>
  <c r="Y1995" i="5"/>
  <c r="O2028" i="5"/>
  <c r="L2028" i="5"/>
  <c r="L2065" i="5"/>
  <c r="M2028" i="5"/>
  <c r="N2028" i="5"/>
  <c r="AE1986" i="5"/>
  <c r="K1988" i="5"/>
  <c r="V1987" i="5"/>
  <c r="I1995" i="5"/>
  <c r="Q2028" i="5"/>
  <c r="R2028" i="5"/>
  <c r="P2028" i="5"/>
  <c r="P2065" i="5"/>
  <c r="S2028" i="5"/>
  <c r="AF1988" i="5"/>
  <c r="K1987" i="5"/>
  <c r="T1986" i="5"/>
  <c r="AD1995" i="5"/>
  <c r="Z1987" i="5"/>
  <c r="AI1986" i="5"/>
  <c r="M1995" i="5"/>
  <c r="O1988" i="5"/>
  <c r="E1988" i="5"/>
  <c r="AI1995" i="5"/>
  <c r="P1987" i="5"/>
  <c r="Y1986" i="5"/>
  <c r="P1986" i="5"/>
  <c r="Z1995" i="5"/>
  <c r="G1987" i="5"/>
  <c r="AB1988" i="5"/>
  <c r="W1987" i="5"/>
  <c r="L1988" i="5"/>
  <c r="AF1986" i="5"/>
  <c r="J1995" i="5"/>
  <c r="Q1995" i="5"/>
  <c r="S1988" i="5"/>
  <c r="AD1987" i="5"/>
  <c r="G1986" i="5"/>
  <c r="AC2028" i="5"/>
  <c r="AB2065" i="5"/>
  <c r="AD2028" i="5"/>
  <c r="AE2028" i="5"/>
  <c r="AB2028" i="5"/>
  <c r="D2065" i="5"/>
  <c r="E2028" i="5"/>
  <c r="F2028" i="5"/>
  <c r="D2028" i="5"/>
  <c r="AM2035" i="5"/>
  <c r="G2028" i="5"/>
  <c r="W1988" i="5"/>
  <c r="U1995" i="5"/>
  <c r="K1986" i="5"/>
  <c r="AH1987" i="5"/>
  <c r="K2045" i="5"/>
  <c r="H2082" i="5"/>
  <c r="J2045" i="5"/>
  <c r="I2045" i="5"/>
  <c r="H2045" i="5"/>
  <c r="N1987" i="5"/>
  <c r="AG1995" i="5"/>
  <c r="W1986" i="5"/>
  <c r="AI1988" i="5"/>
  <c r="Q2012" i="5"/>
  <c r="AB2004" i="5"/>
  <c r="J2003" i="5"/>
  <c r="W2005" i="5"/>
  <c r="X2065" i="5"/>
  <c r="X2028" i="5"/>
  <c r="Z2028" i="5"/>
  <c r="AA2028" i="5"/>
  <c r="Y2028" i="5"/>
  <c r="L2082" i="5"/>
  <c r="N2045" i="5"/>
  <c r="L2045" i="5"/>
  <c r="M2045" i="5"/>
  <c r="O2045" i="5"/>
  <c r="H2028" i="5"/>
  <c r="H2065" i="5"/>
  <c r="K2028" i="5"/>
  <c r="J2028" i="5"/>
  <c r="I2028" i="5"/>
  <c r="AC1987" i="5"/>
  <c r="P1995" i="5"/>
  <c r="F1986" i="5"/>
  <c r="R1988" i="5"/>
  <c r="L1987" i="5"/>
  <c r="AG1988" i="5"/>
  <c r="U1986" i="5"/>
  <c r="AE1995" i="5"/>
  <c r="Q1987" i="5"/>
  <c r="Z1986" i="5"/>
  <c r="F1988" i="5"/>
  <c r="D1995" i="5"/>
  <c r="Z1988" i="5"/>
  <c r="E1987" i="5"/>
  <c r="N1986" i="5"/>
  <c r="X1995" i="5"/>
  <c r="AI1987" i="5"/>
  <c r="X1988" i="5"/>
  <c r="V1995" i="5"/>
  <c r="L1986" i="5"/>
  <c r="J1987" i="5"/>
  <c r="S1986" i="5"/>
  <c r="AE1988" i="5"/>
  <c r="AC1995" i="5"/>
  <c r="J2012" i="5"/>
  <c r="U2004" i="5"/>
  <c r="AI2003" i="5"/>
  <c r="P2005" i="5"/>
  <c r="AH1995" i="5"/>
  <c r="X1986" i="5"/>
  <c r="D1988" i="5"/>
  <c r="O1987" i="5"/>
  <c r="S2045" i="5"/>
  <c r="P2082" i="5"/>
  <c r="R2045" i="5"/>
  <c r="Q2045" i="5"/>
  <c r="P2045" i="5"/>
  <c r="AB1986" i="5"/>
  <c r="H1988" i="5"/>
  <c r="F1995" i="5"/>
  <c r="S1987" i="5"/>
  <c r="AG2028" i="5"/>
  <c r="AI2028" i="5"/>
  <c r="AF2065" i="5"/>
  <c r="AF2028" i="5"/>
  <c r="AH2028" i="5"/>
  <c r="AC2004" i="5"/>
  <c r="Q1988" i="5"/>
  <c r="AB1987" i="5"/>
  <c r="O1995" i="5"/>
  <c r="E1986" i="5"/>
  <c r="T2065" i="5"/>
  <c r="V2028" i="5"/>
  <c r="W2028" i="5"/>
  <c r="U2028" i="5"/>
  <c r="T2028" i="5"/>
  <c r="AB1995" i="5"/>
  <c r="I1987" i="5"/>
  <c r="R1986" i="5"/>
  <c r="AD1988" i="5"/>
  <c r="H1995" i="5"/>
  <c r="AD1986" i="5"/>
  <c r="J1988" i="5"/>
  <c r="U1987" i="5"/>
  <c r="G1988" i="5"/>
  <c r="R1987" i="5"/>
  <c r="AA1986" i="5"/>
  <c r="E1995" i="5"/>
  <c r="G2005" i="5"/>
  <c r="AG2012" i="5"/>
  <c r="L2004" i="5"/>
  <c r="Z2003" i="5"/>
  <c r="V2005" i="5"/>
  <c r="P2012" i="5"/>
  <c r="AA2004" i="5"/>
  <c r="I2003" i="5"/>
  <c r="AA1987" i="5"/>
  <c r="D1986" i="5"/>
  <c r="N1995" i="5"/>
  <c r="P1988" i="5"/>
  <c r="AG1987" i="5"/>
  <c r="T1995" i="5"/>
  <c r="J1986" i="5"/>
  <c r="V1988" i="5"/>
  <c r="D2012" i="5"/>
  <c r="AC2003" i="5"/>
  <c r="O2004" i="5"/>
  <c r="J2005" i="5"/>
  <c r="AG2004" i="5"/>
  <c r="O2003" i="5"/>
  <c r="V2012" i="5"/>
  <c r="AB2005" i="5"/>
  <c r="D2005" i="5"/>
  <c r="W2003" i="5"/>
  <c r="I2004" i="5"/>
  <c r="AD2012" i="5"/>
  <c r="AF2005" i="5"/>
  <c r="Z2012" i="5"/>
  <c r="E2004" i="5"/>
  <c r="S2003" i="5"/>
  <c r="Q1986" i="5"/>
  <c r="AA1995" i="5"/>
  <c r="AC1988" i="5"/>
  <c r="H1987" i="5"/>
  <c r="O2005" i="5"/>
  <c r="T2004" i="5"/>
  <c r="I2012" i="5"/>
  <c r="AH2003" i="5"/>
  <c r="V2004" i="5"/>
  <c r="D2003" i="5"/>
  <c r="Q2005" i="5"/>
  <c r="K2012" i="5"/>
  <c r="AC1986" i="5"/>
  <c r="G1995" i="5"/>
  <c r="T1987" i="5"/>
  <c r="I1988" i="5"/>
  <c r="AD2004" i="5"/>
  <c r="L2003" i="5"/>
  <c r="Y2005" i="5"/>
  <c r="S2012" i="5"/>
  <c r="AH1986" i="5"/>
  <c r="L1995" i="5"/>
  <c r="N1988" i="5"/>
  <c r="Y1987" i="5"/>
  <c r="K1995" i="5"/>
  <c r="AG1986" i="5"/>
  <c r="M1988" i="5"/>
  <c r="X1987" i="5"/>
  <c r="M1986" i="5"/>
  <c r="Y1988" i="5"/>
  <c r="W1995" i="5"/>
  <c r="D1987" i="5"/>
  <c r="U1988" i="5"/>
  <c r="S1995" i="5"/>
  <c r="I1986" i="5"/>
  <c r="AF1987" i="5"/>
  <c r="AA2045" i="5"/>
  <c r="X2045" i="5" l="1"/>
  <c r="AF2082" i="5"/>
  <c r="Z2045" i="5"/>
  <c r="AI2045" i="5"/>
  <c r="AE2004" i="5"/>
  <c r="AH2045" i="5"/>
  <c r="X2005" i="5"/>
  <c r="K2003" i="5"/>
  <c r="O2012" i="5"/>
  <c r="U2005" i="5"/>
  <c r="U2002" i="5" s="1"/>
  <c r="H2003" i="5"/>
  <c r="S2005" i="5"/>
  <c r="F2003" i="5"/>
  <c r="Q2004" i="5"/>
  <c r="AF2045" i="5"/>
  <c r="M2003" i="5"/>
  <c r="Z2005" i="5"/>
  <c r="Z2002" i="5" s="1"/>
  <c r="R2005" i="5"/>
  <c r="Q2003" i="5"/>
  <c r="N2004" i="5"/>
  <c r="Y2045" i="5"/>
  <c r="AH2005" i="5"/>
  <c r="AB2045" i="5"/>
  <c r="P2004" i="5"/>
  <c r="P2002" i="5" s="1"/>
  <c r="AD2005" i="5"/>
  <c r="I2005" i="5"/>
  <c r="I2002" i="5" s="1"/>
  <c r="N2003" i="5"/>
  <c r="X2012" i="5"/>
  <c r="AC2005" i="5"/>
  <c r="AC2002" i="5" s="1"/>
  <c r="AB2003" i="5"/>
  <c r="AB2002" i="5" s="1"/>
  <c r="E2003" i="5"/>
  <c r="U2012" i="5"/>
  <c r="W2004" i="5"/>
  <c r="W2002" i="5" s="1"/>
  <c r="G2003" i="5"/>
  <c r="T2005" i="5"/>
  <c r="AA2005" i="5"/>
  <c r="AA2002" i="5" s="1"/>
  <c r="N2012" i="5"/>
  <c r="AB2012" i="5"/>
  <c r="G2004" i="5"/>
  <c r="L2005" i="5"/>
  <c r="L2002" i="5" s="1"/>
  <c r="G2045" i="5"/>
  <c r="Y2003" i="5"/>
  <c r="Y2002" i="5" s="1"/>
  <c r="AF2012" i="5"/>
  <c r="AF2003" i="5"/>
  <c r="AF2002" i="5" s="1"/>
  <c r="M2005" i="5"/>
  <c r="R2004" i="5"/>
  <c r="AH2004" i="5"/>
  <c r="AE2012" i="5"/>
  <c r="AD2003" i="5"/>
  <c r="AD2002" i="5" s="1"/>
  <c r="AE2045" i="5"/>
  <c r="AH2012" i="5"/>
  <c r="X2003" i="5"/>
  <c r="E2012" i="5"/>
  <c r="AB2082" i="5"/>
  <c r="AB2122" i="5" s="1"/>
  <c r="AC2045" i="5"/>
  <c r="F2012" i="5"/>
  <c r="X2004" i="5"/>
  <c r="W2012" i="5"/>
  <c r="E2005" i="5"/>
  <c r="H2005" i="5"/>
  <c r="W2045" i="5"/>
  <c r="V2045" i="5"/>
  <c r="T2082" i="5"/>
  <c r="T2122" i="5" s="1"/>
  <c r="U2045" i="5"/>
  <c r="M2004" i="5"/>
  <c r="D2045" i="5"/>
  <c r="AC2012" i="5"/>
  <c r="V2003" i="5"/>
  <c r="V2002" i="5" s="1"/>
  <c r="AM2045" i="5"/>
  <c r="AI2005" i="5"/>
  <c r="AI2002" i="5" s="1"/>
  <c r="D2082" i="5"/>
  <c r="D2122" i="5" s="1"/>
  <c r="F2005" i="5"/>
  <c r="F2045" i="5"/>
  <c r="AA2012" i="5"/>
  <c r="F2004" i="5"/>
  <c r="T2003" i="5"/>
  <c r="AE2005" i="5"/>
  <c r="AE2002" i="5" s="1"/>
  <c r="R2003" i="5"/>
  <c r="D2004" i="5"/>
  <c r="D2002" i="5" s="1"/>
  <c r="L1996" i="5"/>
  <c r="I1985" i="5"/>
  <c r="J1985" i="5"/>
  <c r="AB1996" i="5"/>
  <c r="AF1985" i="5"/>
  <c r="W1985" i="5"/>
  <c r="Z1985" i="5"/>
  <c r="AI1985" i="5"/>
  <c r="AE1985" i="5"/>
  <c r="S2002" i="5"/>
  <c r="AC1985" i="5"/>
  <c r="O1985" i="5"/>
  <c r="AF1996" i="5"/>
  <c r="X2122" i="5"/>
  <c r="Z2083" i="5"/>
  <c r="AA2083" i="5"/>
  <c r="X2083" i="5"/>
  <c r="Y2083" i="5"/>
  <c r="AA1985" i="5"/>
  <c r="E1985" i="5"/>
  <c r="AB1985" i="5"/>
  <c r="X1985" i="5"/>
  <c r="T2083" i="5"/>
  <c r="P1985" i="5"/>
  <c r="P1996" i="5"/>
  <c r="M1985" i="5"/>
  <c r="P2013" i="5"/>
  <c r="L1985" i="5"/>
  <c r="X1996" i="5"/>
  <c r="J2002" i="5"/>
  <c r="AH1985" i="5"/>
  <c r="H1985" i="5"/>
  <c r="Q1985" i="5"/>
  <c r="AG2066" i="5"/>
  <c r="AF2106" i="5"/>
  <c r="AH2066" i="5"/>
  <c r="AI2066" i="5"/>
  <c r="AF2066" i="5"/>
  <c r="N1985" i="5"/>
  <c r="F1985" i="5"/>
  <c r="O2083" i="5"/>
  <c r="L2083" i="5"/>
  <c r="M2083" i="5"/>
  <c r="N2083" i="5"/>
  <c r="L2122" i="5"/>
  <c r="R2066" i="5"/>
  <c r="P2106" i="5"/>
  <c r="P2066" i="5"/>
  <c r="Q2066" i="5"/>
  <c r="S2066" i="5"/>
  <c r="V1985" i="5"/>
  <c r="T2066" i="5"/>
  <c r="V2066" i="5"/>
  <c r="T2106" i="5"/>
  <c r="W2066" i="5"/>
  <c r="U2066" i="5"/>
  <c r="J2083" i="5"/>
  <c r="H2083" i="5"/>
  <c r="K2083" i="5"/>
  <c r="H2122" i="5"/>
  <c r="I2083" i="5"/>
  <c r="K1985" i="5"/>
  <c r="G2066" i="5"/>
  <c r="F2066" i="5"/>
  <c r="AM2073" i="5"/>
  <c r="D2066" i="5"/>
  <c r="D2106" i="5"/>
  <c r="E2066" i="5"/>
  <c r="AB2066" i="5"/>
  <c r="AB2106" i="5"/>
  <c r="AE2066" i="5"/>
  <c r="AD2066" i="5"/>
  <c r="AC2066" i="5"/>
  <c r="H2013" i="5"/>
  <c r="AG1985" i="5"/>
  <c r="R1985" i="5"/>
  <c r="Q2083" i="5"/>
  <c r="P2122" i="5"/>
  <c r="R2083" i="5"/>
  <c r="S2083" i="5"/>
  <c r="P2083" i="5"/>
  <c r="S1985" i="5"/>
  <c r="H2066" i="5"/>
  <c r="I2066" i="5"/>
  <c r="K2066" i="5"/>
  <c r="H2106" i="5"/>
  <c r="J2066" i="5"/>
  <c r="O2066" i="5"/>
  <c r="N2066" i="5"/>
  <c r="M2066" i="5"/>
  <c r="L2066" i="5"/>
  <c r="L2106" i="5"/>
  <c r="X2106" i="5"/>
  <c r="X2066" i="5"/>
  <c r="Y2066" i="5"/>
  <c r="AA2066" i="5"/>
  <c r="Z2066" i="5"/>
  <c r="O2002" i="5"/>
  <c r="T1996" i="5"/>
  <c r="D1985" i="5"/>
  <c r="AD1985" i="5"/>
  <c r="D1996" i="5"/>
  <c r="G1985" i="5"/>
  <c r="Y1985" i="5"/>
  <c r="K2002" i="5"/>
  <c r="AF2122" i="5"/>
  <c r="AF2083" i="5"/>
  <c r="AH2083" i="5"/>
  <c r="AG2083" i="5"/>
  <c r="AI2083" i="5"/>
  <c r="H1996" i="5"/>
  <c r="U1985" i="5"/>
  <c r="T1985" i="5"/>
  <c r="AG2002" i="5"/>
  <c r="AF2013" i="5" l="1"/>
  <c r="L2013" i="5"/>
  <c r="H2002" i="5"/>
  <c r="H2001" i="5" s="1"/>
  <c r="Q2002" i="5"/>
  <c r="E2083" i="5"/>
  <c r="G2083" i="5"/>
  <c r="U2083" i="5"/>
  <c r="D2083" i="5"/>
  <c r="F2083" i="5"/>
  <c r="R2002" i="5"/>
  <c r="AD2083" i="5"/>
  <c r="E2002" i="5"/>
  <c r="N2002" i="5"/>
  <c r="AH2002" i="5"/>
  <c r="AF2001" i="5" s="1"/>
  <c r="X2013" i="5"/>
  <c r="T2013" i="5"/>
  <c r="AM2083" i="5"/>
  <c r="AC2083" i="5"/>
  <c r="AE2083" i="5"/>
  <c r="AB2083" i="5"/>
  <c r="M2002" i="5"/>
  <c r="L2001" i="5" s="1"/>
  <c r="V2083" i="5"/>
  <c r="W2083" i="5"/>
  <c r="G2002" i="5"/>
  <c r="T2002" i="5"/>
  <c r="T2001" i="5" s="1"/>
  <c r="X2002" i="5"/>
  <c r="X2001" i="5" s="1"/>
  <c r="F2002" i="5"/>
  <c r="AB2013" i="5"/>
  <c r="D2013" i="5"/>
  <c r="AF1984" i="5"/>
  <c r="D1984" i="5"/>
  <c r="AM1993" i="5"/>
  <c r="L1984" i="5"/>
  <c r="AD2107" i="5"/>
  <c r="AE2107" i="5"/>
  <c r="AB2107" i="5"/>
  <c r="AC2107" i="5"/>
  <c r="T2107" i="5"/>
  <c r="V2107" i="5"/>
  <c r="U2107" i="5"/>
  <c r="W2107" i="5"/>
  <c r="T1984" i="5"/>
  <c r="K2123" i="5"/>
  <c r="H2123" i="5"/>
  <c r="I2123" i="5"/>
  <c r="J2123" i="5"/>
  <c r="N2123" i="5"/>
  <c r="O2123" i="5"/>
  <c r="L2123" i="5"/>
  <c r="M2123" i="5"/>
  <c r="H1984" i="5"/>
  <c r="AG2123" i="5"/>
  <c r="AF2123" i="5"/>
  <c r="AH2123" i="5"/>
  <c r="AI2123" i="5"/>
  <c r="AM2095" i="5"/>
  <c r="AB2123" i="5"/>
  <c r="AC2123" i="5"/>
  <c r="AD2123" i="5"/>
  <c r="AE2123" i="5"/>
  <c r="E2107" i="5"/>
  <c r="G2107" i="5"/>
  <c r="D2107" i="5"/>
  <c r="AM2111" i="5"/>
  <c r="F2107" i="5"/>
  <c r="T2123" i="5"/>
  <c r="U2123" i="5"/>
  <c r="W2123" i="5"/>
  <c r="V2123" i="5"/>
  <c r="AI2107" i="5"/>
  <c r="AG2107" i="5"/>
  <c r="AF2107" i="5"/>
  <c r="AH2107" i="5"/>
  <c r="AB2001" i="5"/>
  <c r="D2123" i="5"/>
  <c r="F2123" i="5"/>
  <c r="G2123" i="5"/>
  <c r="E2123" i="5"/>
  <c r="Q2123" i="5"/>
  <c r="P2123" i="5"/>
  <c r="R2123" i="5"/>
  <c r="S2123" i="5"/>
  <c r="X1984" i="5"/>
  <c r="J2107" i="5"/>
  <c r="H2107" i="5"/>
  <c r="I2107" i="5"/>
  <c r="K2107" i="5"/>
  <c r="AB1984" i="5"/>
  <c r="X2123" i="5"/>
  <c r="Z2123" i="5"/>
  <c r="AA2123" i="5"/>
  <c r="Y2123" i="5"/>
  <c r="AA2107" i="5"/>
  <c r="Z2107" i="5"/>
  <c r="Y2107" i="5"/>
  <c r="X2107" i="5"/>
  <c r="L2107" i="5"/>
  <c r="O2107" i="5"/>
  <c r="M2107" i="5"/>
  <c r="N2107" i="5"/>
  <c r="R2107" i="5"/>
  <c r="Q2107" i="5"/>
  <c r="S2107" i="5"/>
  <c r="P2107" i="5"/>
  <c r="P1984" i="5"/>
  <c r="P2001" i="5" l="1"/>
  <c r="AM1988" i="5"/>
  <c r="D2001" i="5"/>
  <c r="AM1992" i="5"/>
  <c r="AM1989" i="5" l="1"/>
  <c r="AM1990" i="5" s="1"/>
  <c r="AM2004" i="5" s="1"/>
  <c r="AM2005" i="5" s="1"/>
  <c r="H2042" i="5" s="1"/>
  <c r="D2042" i="5" l="1"/>
  <c r="D2043" i="5" s="1"/>
  <c r="AB2042" i="5"/>
  <c r="L2042" i="5"/>
  <c r="X2042" i="5"/>
  <c r="X2043" i="5" s="1"/>
  <c r="AF2042" i="5"/>
  <c r="AF2080" i="5" s="1"/>
  <c r="T2042" i="5"/>
  <c r="T2043" i="5" s="1"/>
  <c r="P2042" i="5"/>
  <c r="S2043" i="5" s="1"/>
  <c r="AM1994" i="5"/>
  <c r="AM1995" i="5" s="1"/>
  <c r="H2025" i="5" s="1"/>
  <c r="H2026" i="5" s="1"/>
  <c r="E2043" i="5"/>
  <c r="D2080" i="5"/>
  <c r="F2043" i="5"/>
  <c r="H2080" i="5"/>
  <c r="K2043" i="5"/>
  <c r="I2043" i="5"/>
  <c r="H2043" i="5"/>
  <c r="J2043" i="5"/>
  <c r="AD2043" i="5"/>
  <c r="AE2043" i="5"/>
  <c r="AC2043" i="5"/>
  <c r="AB2043" i="5"/>
  <c r="AB2080" i="5"/>
  <c r="AG2043" i="5"/>
  <c r="AF2043" i="5"/>
  <c r="O2043" i="5"/>
  <c r="M2043" i="5"/>
  <c r="L2043" i="5"/>
  <c r="L2080" i="5"/>
  <c r="N2043" i="5"/>
  <c r="V2043" i="5"/>
  <c r="Q2043" i="5"/>
  <c r="P2043" i="5"/>
  <c r="R2043" i="5" l="1"/>
  <c r="P2080" i="5"/>
  <c r="AI2043" i="5"/>
  <c r="AH2043" i="5"/>
  <c r="AA2043" i="5"/>
  <c r="U2043" i="5"/>
  <c r="X2080" i="5"/>
  <c r="Z2043" i="5"/>
  <c r="T2080" i="5"/>
  <c r="W2043" i="5"/>
  <c r="H2063" i="5"/>
  <c r="Y2043" i="5"/>
  <c r="AF2025" i="5"/>
  <c r="AG2026" i="5" s="1"/>
  <c r="X2025" i="5"/>
  <c r="J2026" i="5"/>
  <c r="L2025" i="5"/>
  <c r="N2026" i="5" s="1"/>
  <c r="N2031" i="5" s="1"/>
  <c r="I2026" i="5"/>
  <c r="I2031" i="5" s="1"/>
  <c r="AM2043" i="5"/>
  <c r="AB2025" i="5"/>
  <c r="AB2026" i="5" s="1"/>
  <c r="G2043" i="5"/>
  <c r="T2025" i="5"/>
  <c r="W2026" i="5" s="1"/>
  <c r="K2026" i="5"/>
  <c r="D2025" i="5"/>
  <c r="E2026" i="5" s="1"/>
  <c r="P2025" i="5"/>
  <c r="R2026" i="5" s="1"/>
  <c r="H2022" i="5" s="1"/>
  <c r="AE2026" i="5"/>
  <c r="L2023" i="5" s="1"/>
  <c r="AC2026" i="5"/>
  <c r="S2022" i="5" s="1"/>
  <c r="AF2063" i="5"/>
  <c r="AF2101" i="5" s="1"/>
  <c r="V2026" i="5"/>
  <c r="L2022" i="5" s="1"/>
  <c r="X2063" i="5"/>
  <c r="Y2064" i="5" s="1"/>
  <c r="X2026" i="5"/>
  <c r="Z2024" i="5" s="1"/>
  <c r="AA2026" i="5"/>
  <c r="H2023" i="5" s="1"/>
  <c r="AH2026" i="5"/>
  <c r="O2023" i="5" s="1"/>
  <c r="Z2026" i="5"/>
  <c r="P2022" i="5" s="1"/>
  <c r="Y2026" i="5"/>
  <c r="AA2024" i="5" s="1"/>
  <c r="X2023" i="5"/>
  <c r="K2031" i="5"/>
  <c r="AG2022" i="5"/>
  <c r="M2024" i="5"/>
  <c r="AA2048" i="5"/>
  <c r="AG2041" i="5"/>
  <c r="T2039" i="5"/>
  <c r="F2040" i="5"/>
  <c r="H2039" i="5"/>
  <c r="U2041" i="5"/>
  <c r="O2048" i="5"/>
  <c r="Z2040" i="5"/>
  <c r="AI2081" i="5"/>
  <c r="AG2081" i="5"/>
  <c r="AF2081" i="5"/>
  <c r="AF2118" i="5"/>
  <c r="AH2081" i="5"/>
  <c r="R2039" i="5"/>
  <c r="Y2048" i="5"/>
  <c r="D2040" i="5"/>
  <c r="AE2041" i="5"/>
  <c r="D2081" i="5"/>
  <c r="D2118" i="5"/>
  <c r="AM2081" i="5"/>
  <c r="F2081" i="5"/>
  <c r="G2081" i="5"/>
  <c r="E2081" i="5"/>
  <c r="M2048" i="5"/>
  <c r="X2040" i="5"/>
  <c r="F2039" i="5"/>
  <c r="S2041" i="5"/>
  <c r="H2031" i="5"/>
  <c r="J2024" i="5"/>
  <c r="AD2022" i="5"/>
  <c r="U2023" i="5"/>
  <c r="L2040" i="5"/>
  <c r="AG2048" i="5"/>
  <c r="Z2039" i="5"/>
  <c r="G2041" i="5"/>
  <c r="J2048" i="5"/>
  <c r="P2041" i="5"/>
  <c r="AI2039" i="5"/>
  <c r="U2040" i="5"/>
  <c r="K2064" i="5"/>
  <c r="J2064" i="5"/>
  <c r="H2101" i="5"/>
  <c r="I2064" i="5"/>
  <c r="H2064" i="5"/>
  <c r="Q2039" i="5"/>
  <c r="AD2041" i="5"/>
  <c r="X2048" i="5"/>
  <c r="AI2040" i="5"/>
  <c r="J2039" i="5"/>
  <c r="W2041" i="5"/>
  <c r="Q2048" i="5"/>
  <c r="AB2040" i="5"/>
  <c r="AB2081" i="5"/>
  <c r="AE2081" i="5"/>
  <c r="AB2118" i="5"/>
  <c r="AC2081" i="5"/>
  <c r="AD2081" i="5"/>
  <c r="N2041" i="5"/>
  <c r="H2048" i="5"/>
  <c r="S2040" i="5"/>
  <c r="AG2039" i="5"/>
  <c r="T2081" i="5"/>
  <c r="T2118" i="5"/>
  <c r="U2081" i="5"/>
  <c r="V2081" i="5"/>
  <c r="W2081" i="5"/>
  <c r="D2048" i="5"/>
  <c r="O2040" i="5"/>
  <c r="AC2039" i="5"/>
  <c r="J2041" i="5"/>
  <c r="R2048" i="5"/>
  <c r="AC2040" i="5"/>
  <c r="K2039" i="5"/>
  <c r="X2041" i="5"/>
  <c r="G2024" i="5"/>
  <c r="AA2022" i="5"/>
  <c r="E2031" i="5"/>
  <c r="R2023" i="5"/>
  <c r="G2039" i="5"/>
  <c r="N2048" i="5"/>
  <c r="Y2040" i="5"/>
  <c r="T2041" i="5"/>
  <c r="G2040" i="5"/>
  <c r="AB2048" i="5"/>
  <c r="AH2041" i="5"/>
  <c r="U2039" i="5"/>
  <c r="O2041" i="5"/>
  <c r="I2048" i="5"/>
  <c r="T2040" i="5"/>
  <c r="AH2039" i="5"/>
  <c r="Q2040" i="5"/>
  <c r="L2041" i="5"/>
  <c r="AE2039" i="5"/>
  <c r="F2048" i="5"/>
  <c r="AH2048" i="5"/>
  <c r="H2041" i="5"/>
  <c r="M2040" i="5"/>
  <c r="AA2039" i="5"/>
  <c r="AI2024" i="5"/>
  <c r="N2023" i="5"/>
  <c r="W2022" i="5"/>
  <c r="AG2031" i="5"/>
  <c r="AD2039" i="5"/>
  <c r="P2040" i="5"/>
  <c r="E2048" i="5"/>
  <c r="K2041" i="5"/>
  <c r="T2048" i="5"/>
  <c r="AE2040" i="5"/>
  <c r="M2039" i="5"/>
  <c r="Z2041" i="5"/>
  <c r="AF2022" i="5"/>
  <c r="W2023" i="5"/>
  <c r="J2031" i="5"/>
  <c r="L2024" i="5"/>
  <c r="Q2081" i="5"/>
  <c r="P2118" i="5"/>
  <c r="P2081" i="5"/>
  <c r="S2081" i="5"/>
  <c r="R2081" i="5"/>
  <c r="AG2040" i="5"/>
  <c r="AB2041" i="5"/>
  <c r="O2039" i="5"/>
  <c r="V2048" i="5"/>
  <c r="N2081" i="5"/>
  <c r="O2081" i="5"/>
  <c r="L2081" i="5"/>
  <c r="L2118" i="5"/>
  <c r="M2081" i="5"/>
  <c r="R2022" i="5"/>
  <c r="AB2031" i="5"/>
  <c r="I2023" i="5"/>
  <c r="AD2024" i="5"/>
  <c r="V2039" i="5"/>
  <c r="AC2048" i="5"/>
  <c r="H2040" i="5"/>
  <c r="AI2041" i="5"/>
  <c r="Z2081" i="5"/>
  <c r="AA2081" i="5"/>
  <c r="X2118" i="5"/>
  <c r="Y2081" i="5"/>
  <c r="X2081" i="5"/>
  <c r="V2040" i="5"/>
  <c r="Q2041" i="5"/>
  <c r="K2048" i="5"/>
  <c r="D2039" i="5"/>
  <c r="W2031" i="5"/>
  <c r="M2022" i="5"/>
  <c r="D2023" i="5"/>
  <c r="Y2024" i="5"/>
  <c r="AD2048" i="5"/>
  <c r="W2039" i="5"/>
  <c r="D2041" i="5"/>
  <c r="I2040" i="5"/>
  <c r="AH2040" i="5"/>
  <c r="P2039" i="5"/>
  <c r="W2048" i="5"/>
  <c r="AC2041" i="5"/>
  <c r="K2040" i="5"/>
  <c r="Y2039" i="5"/>
  <c r="AF2048" i="5"/>
  <c r="F2041" i="5"/>
  <c r="AA2040" i="5"/>
  <c r="P2048" i="5"/>
  <c r="I2039" i="5"/>
  <c r="V2041" i="5"/>
  <c r="S2048" i="5"/>
  <c r="AD2040" i="5"/>
  <c r="L2039" i="5"/>
  <c r="Y2041" i="5"/>
  <c r="AF2040" i="5"/>
  <c r="U2048" i="5"/>
  <c r="N2039" i="5"/>
  <c r="AA2041" i="5"/>
  <c r="L2048" i="5"/>
  <c r="R2041" i="5"/>
  <c r="W2040" i="5"/>
  <c r="E2039" i="5"/>
  <c r="AB2039" i="5"/>
  <c r="AI2048" i="5"/>
  <c r="I2041" i="5"/>
  <c r="N2040" i="5"/>
  <c r="X2039" i="5"/>
  <c r="E2041" i="5"/>
  <c r="J2040" i="5"/>
  <c r="AE2048" i="5"/>
  <c r="AF2041" i="5"/>
  <c r="E2040" i="5"/>
  <c r="Z2048" i="5"/>
  <c r="S2039" i="5"/>
  <c r="K2081" i="5"/>
  <c r="J2081" i="5"/>
  <c r="H2118" i="5"/>
  <c r="I2081" i="5"/>
  <c r="H2081" i="5"/>
  <c r="R2040" i="5"/>
  <c r="M2041" i="5"/>
  <c r="G2048" i="5"/>
  <c r="AF2039" i="5"/>
  <c r="AF2026" i="5" l="1"/>
  <c r="V2022" i="5" s="1"/>
  <c r="AD2026" i="5"/>
  <c r="T2022" i="5" s="1"/>
  <c r="AI2026" i="5"/>
  <c r="E2024" i="5" s="1"/>
  <c r="U2026" i="5"/>
  <c r="AH2023" i="5" s="1"/>
  <c r="T2026" i="5"/>
  <c r="V2024" i="5" s="1"/>
  <c r="D2022" i="5"/>
  <c r="R2031" i="5"/>
  <c r="L2026" i="5"/>
  <c r="AH2022" i="5" s="1"/>
  <c r="P2024" i="5"/>
  <c r="AE2023" i="5"/>
  <c r="T2024" i="5"/>
  <c r="AM2033" i="5"/>
  <c r="O2026" i="5"/>
  <c r="E2022" i="5" s="1"/>
  <c r="P2063" i="5"/>
  <c r="S2064" i="5" s="1"/>
  <c r="AA2023" i="5"/>
  <c r="L2063" i="5"/>
  <c r="L2101" i="5" s="1"/>
  <c r="M2026" i="5"/>
  <c r="Z2023" i="5" s="1"/>
  <c r="G2026" i="5"/>
  <c r="T2023" i="5" s="1"/>
  <c r="F2026" i="5"/>
  <c r="AB2022" i="5" s="1"/>
  <c r="Q2026" i="5"/>
  <c r="S2024" i="5" s="1"/>
  <c r="V2023" i="5"/>
  <c r="V2021" i="5" s="1"/>
  <c r="AE2022" i="5"/>
  <c r="K2024" i="5"/>
  <c r="T2063" i="5"/>
  <c r="T2064" i="5" s="1"/>
  <c r="S2026" i="5"/>
  <c r="AF2023" i="5" s="1"/>
  <c r="D2063" i="5"/>
  <c r="G2064" i="5" s="1"/>
  <c r="P2026" i="5"/>
  <c r="P2031" i="5" s="1"/>
  <c r="D2026" i="5"/>
  <c r="D2031" i="5" s="1"/>
  <c r="AB2063" i="5"/>
  <c r="AB2101" i="5" s="1"/>
  <c r="AD2102" i="5" s="1"/>
  <c r="AG2024" i="5"/>
  <c r="U2022" i="5"/>
  <c r="AE2031" i="5"/>
  <c r="AC2031" i="5"/>
  <c r="AD2031" i="5"/>
  <c r="X2024" i="5"/>
  <c r="V2031" i="5"/>
  <c r="AH2064" i="5"/>
  <c r="K2023" i="5"/>
  <c r="AE2024" i="5"/>
  <c r="AE2021" i="5" s="1"/>
  <c r="AF2024" i="5"/>
  <c r="AI2023" i="5"/>
  <c r="AI2064" i="5"/>
  <c r="AB2023" i="5"/>
  <c r="AH2024" i="5"/>
  <c r="AH2021" i="5" s="1"/>
  <c r="J2023" i="5"/>
  <c r="U2031" i="5"/>
  <c r="AD2023" i="5"/>
  <c r="AD2021" i="5" s="1"/>
  <c r="O2022" i="5"/>
  <c r="W2024" i="5"/>
  <c r="W2021" i="5" s="1"/>
  <c r="AF2064" i="5"/>
  <c r="W2064" i="5"/>
  <c r="AG2064" i="5"/>
  <c r="U2064" i="5"/>
  <c r="V2064" i="5"/>
  <c r="Y2022" i="5"/>
  <c r="X2064" i="5"/>
  <c r="Y2031" i="5"/>
  <c r="F2023" i="5"/>
  <c r="R2024" i="5"/>
  <c r="R2021" i="5" s="1"/>
  <c r="X2101" i="5"/>
  <c r="X2102" i="5" s="1"/>
  <c r="AA2064" i="5"/>
  <c r="Z2064" i="5"/>
  <c r="K2022" i="5"/>
  <c r="Q2031" i="5"/>
  <c r="L2064" i="5"/>
  <c r="O2064" i="5"/>
  <c r="O2038" i="5"/>
  <c r="AI2031" i="5"/>
  <c r="AI2022" i="5"/>
  <c r="AI2021" i="5" s="1"/>
  <c r="O2024" i="5"/>
  <c r="M2031" i="5"/>
  <c r="M2064" i="5"/>
  <c r="N2064" i="5"/>
  <c r="E2023" i="5"/>
  <c r="X2031" i="5"/>
  <c r="N2022" i="5"/>
  <c r="Z2031" i="5"/>
  <c r="AG2023" i="5"/>
  <c r="P2101" i="5"/>
  <c r="P2102" i="5" s="1"/>
  <c r="Q2064" i="5"/>
  <c r="P2064" i="5"/>
  <c r="R2064" i="5"/>
  <c r="Y2023" i="5"/>
  <c r="N2024" i="5"/>
  <c r="D2024" i="5"/>
  <c r="D2021" i="5" s="1"/>
  <c r="L2031" i="5"/>
  <c r="X2022" i="5"/>
  <c r="AH2031" i="5"/>
  <c r="T2031" i="5"/>
  <c r="J2022" i="5"/>
  <c r="Z2038" i="5"/>
  <c r="W2038" i="5"/>
  <c r="AA2031" i="5"/>
  <c r="AC2024" i="5"/>
  <c r="Q2022" i="5"/>
  <c r="N2038" i="5"/>
  <c r="AB2024" i="5"/>
  <c r="R2038" i="5"/>
  <c r="AF2049" i="5"/>
  <c r="G2023" i="5"/>
  <c r="J2038" i="5"/>
  <c r="Q2038" i="5"/>
  <c r="P2023" i="5"/>
  <c r="P2021" i="5" s="1"/>
  <c r="AG2038" i="5"/>
  <c r="L2021" i="5"/>
  <c r="D2038" i="5"/>
  <c r="AB2038" i="5"/>
  <c r="AF2038" i="5"/>
  <c r="AI2038" i="5"/>
  <c r="AE2038" i="5"/>
  <c r="AF2031" i="5"/>
  <c r="M2023" i="5"/>
  <c r="M2021" i="5" s="1"/>
  <c r="U2038" i="5"/>
  <c r="AA2038" i="5"/>
  <c r="F2038" i="5"/>
  <c r="T2038" i="5"/>
  <c r="J2119" i="5"/>
  <c r="H2119" i="5"/>
  <c r="I2119" i="5"/>
  <c r="K2119" i="5"/>
  <c r="H2158" i="5"/>
  <c r="AC2038" i="5"/>
  <c r="H2049" i="5"/>
  <c r="AB2119" i="5"/>
  <c r="AC2119" i="5"/>
  <c r="AD2119" i="5"/>
  <c r="AB2158" i="5"/>
  <c r="AE2119" i="5"/>
  <c r="X2038" i="5"/>
  <c r="S2038" i="5"/>
  <c r="Y2038" i="5"/>
  <c r="L2119" i="5"/>
  <c r="O2119" i="5"/>
  <c r="N2119" i="5"/>
  <c r="L2158" i="5"/>
  <c r="M2119" i="5"/>
  <c r="AD2038" i="5"/>
  <c r="L2038" i="5"/>
  <c r="AA2021" i="5"/>
  <c r="T2021" i="5"/>
  <c r="M2102" i="5"/>
  <c r="O2102" i="5"/>
  <c r="L2102" i="5"/>
  <c r="N2102" i="5"/>
  <c r="L2142" i="5"/>
  <c r="D2049" i="5"/>
  <c r="I2102" i="5"/>
  <c r="J2102" i="5"/>
  <c r="K2102" i="5"/>
  <c r="H2102" i="5"/>
  <c r="H2142" i="5"/>
  <c r="AF2119" i="5"/>
  <c r="AG2119" i="5"/>
  <c r="AH2119" i="5"/>
  <c r="AF2158" i="5"/>
  <c r="AI2119" i="5"/>
  <c r="I2038" i="5"/>
  <c r="V2038" i="5"/>
  <c r="M2038" i="5"/>
  <c r="AH2038" i="5"/>
  <c r="AF2102" i="5"/>
  <c r="AG2102" i="5"/>
  <c r="AI2102" i="5"/>
  <c r="AH2102" i="5"/>
  <c r="AF2142" i="5"/>
  <c r="AB2102" i="5"/>
  <c r="AE2102" i="5"/>
  <c r="G2119" i="5"/>
  <c r="E2119" i="5"/>
  <c r="D2158" i="5"/>
  <c r="AM2119" i="5"/>
  <c r="F2119" i="5"/>
  <c r="D2119" i="5"/>
  <c r="S2119" i="5"/>
  <c r="R2119" i="5"/>
  <c r="Q2119" i="5"/>
  <c r="P2158" i="5"/>
  <c r="P2119" i="5"/>
  <c r="K2038" i="5"/>
  <c r="P2038" i="5"/>
  <c r="G2038" i="5"/>
  <c r="U2119" i="5"/>
  <c r="T2119" i="5"/>
  <c r="V2119" i="5"/>
  <c r="T2158" i="5"/>
  <c r="W2119" i="5"/>
  <c r="X2049" i="5"/>
  <c r="E2038" i="5"/>
  <c r="P2049" i="5"/>
  <c r="AA2119" i="5"/>
  <c r="X2119" i="5"/>
  <c r="X2158" i="5"/>
  <c r="Z2119" i="5"/>
  <c r="Y2119" i="5"/>
  <c r="T2049" i="5"/>
  <c r="AB2049" i="5"/>
  <c r="L2049" i="5"/>
  <c r="H2032" i="5"/>
  <c r="H2038" i="5"/>
  <c r="F2031" i="5" l="1"/>
  <c r="S2023" i="5"/>
  <c r="S2021" i="5" s="1"/>
  <c r="T2101" i="5"/>
  <c r="V2102" i="5" s="1"/>
  <c r="AC2022" i="5"/>
  <c r="AC2023" i="5"/>
  <c r="I2024" i="5"/>
  <c r="Q2023" i="5"/>
  <c r="Q2021" i="5" s="1"/>
  <c r="P2020" i="5" s="1"/>
  <c r="O2031" i="5"/>
  <c r="L2032" i="5" s="1"/>
  <c r="E2021" i="5"/>
  <c r="F2022" i="5"/>
  <c r="Q2024" i="5"/>
  <c r="G2022" i="5"/>
  <c r="G2031" i="5"/>
  <c r="D2032" i="5" s="1"/>
  <c r="H2024" i="5"/>
  <c r="H2021" i="5" s="1"/>
  <c r="AF2021" i="5"/>
  <c r="AM2071" i="5"/>
  <c r="AC2064" i="5"/>
  <c r="AB2142" i="5"/>
  <c r="AC2102" i="5"/>
  <c r="F2024" i="5"/>
  <c r="AD2064" i="5"/>
  <c r="F2064" i="5"/>
  <c r="E2064" i="5"/>
  <c r="D2101" i="5"/>
  <c r="AM2109" i="5" s="1"/>
  <c r="I2022" i="5"/>
  <c r="U2024" i="5"/>
  <c r="S2031" i="5"/>
  <c r="Z2022" i="5"/>
  <c r="Z2021" i="5" s="1"/>
  <c r="AE2064" i="5"/>
  <c r="D2064" i="5"/>
  <c r="AB2064" i="5"/>
  <c r="AG2021" i="5"/>
  <c r="U2021" i="5"/>
  <c r="T2020" i="5" s="1"/>
  <c r="X2021" i="5"/>
  <c r="AB2032" i="5"/>
  <c r="K2021" i="5"/>
  <c r="U2102" i="5"/>
  <c r="W2102" i="5"/>
  <c r="T2102" i="5"/>
  <c r="T2142" i="5"/>
  <c r="V2143" i="5" s="1"/>
  <c r="AB2021" i="5"/>
  <c r="AC2021" i="5"/>
  <c r="P2032" i="5"/>
  <c r="G2021" i="5"/>
  <c r="T2032" i="5"/>
  <c r="J2021" i="5"/>
  <c r="O2021" i="5"/>
  <c r="Y2102" i="5"/>
  <c r="Z2102" i="5"/>
  <c r="X2142" i="5"/>
  <c r="AA2143" i="5" s="1"/>
  <c r="AA2102" i="5"/>
  <c r="Y2021" i="5"/>
  <c r="AF2032" i="5"/>
  <c r="N2021" i="5"/>
  <c r="S2102" i="5"/>
  <c r="P2142" i="5"/>
  <c r="R2102" i="5"/>
  <c r="X2032" i="5"/>
  <c r="Q2102" i="5"/>
  <c r="AF2037" i="5"/>
  <c r="X2037" i="5"/>
  <c r="AB2037" i="5"/>
  <c r="D2037" i="5"/>
  <c r="AD2143" i="5"/>
  <c r="AC2143" i="5"/>
  <c r="AE2143" i="5"/>
  <c r="AB2143" i="5"/>
  <c r="H2037" i="5"/>
  <c r="Z2159" i="5"/>
  <c r="Y2159" i="5"/>
  <c r="X2159" i="5"/>
  <c r="AA2159" i="5"/>
  <c r="L2037" i="5"/>
  <c r="AI2143" i="5"/>
  <c r="AF2143" i="5"/>
  <c r="AH2143" i="5"/>
  <c r="AG2143" i="5"/>
  <c r="AH2159" i="5"/>
  <c r="AI2159" i="5"/>
  <c r="AF2159" i="5"/>
  <c r="AG2159" i="5"/>
  <c r="P2037" i="5"/>
  <c r="T2037" i="5"/>
  <c r="G2159" i="5"/>
  <c r="AM2131" i="5"/>
  <c r="F2159" i="5"/>
  <c r="D2159" i="5"/>
  <c r="E2159" i="5"/>
  <c r="S2159" i="5"/>
  <c r="Q2159" i="5"/>
  <c r="R2159" i="5"/>
  <c r="P2159" i="5"/>
  <c r="AM2024" i="5"/>
  <c r="M2159" i="5"/>
  <c r="L2159" i="5"/>
  <c r="O2159" i="5"/>
  <c r="N2159" i="5"/>
  <c r="N2143" i="5"/>
  <c r="O2143" i="5"/>
  <c r="L2143" i="5"/>
  <c r="M2143" i="5"/>
  <c r="J2159" i="5"/>
  <c r="H2159" i="5"/>
  <c r="I2159" i="5"/>
  <c r="K2159" i="5"/>
  <c r="W2159" i="5"/>
  <c r="V2159" i="5"/>
  <c r="T2159" i="5"/>
  <c r="U2159" i="5"/>
  <c r="K2143" i="5"/>
  <c r="J2143" i="5"/>
  <c r="I2143" i="5"/>
  <c r="H2143" i="5"/>
  <c r="AE2159" i="5"/>
  <c r="AC2159" i="5"/>
  <c r="AD2159" i="5"/>
  <c r="AB2159" i="5"/>
  <c r="I2021" i="5" l="1"/>
  <c r="F2021" i="5"/>
  <c r="AF2020" i="5"/>
  <c r="G2102" i="5"/>
  <c r="D2102" i="5"/>
  <c r="E2102" i="5"/>
  <c r="F2102" i="5"/>
  <c r="D2142" i="5"/>
  <c r="AM2147" i="5" s="1"/>
  <c r="X2020" i="5"/>
  <c r="W2143" i="5"/>
  <c r="U2143" i="5"/>
  <c r="T2143" i="5"/>
  <c r="H2020" i="5"/>
  <c r="D2020" i="5"/>
  <c r="AB2020" i="5"/>
  <c r="L2020" i="5"/>
  <c r="X2143" i="5"/>
  <c r="R2143" i="5"/>
  <c r="Y2143" i="5"/>
  <c r="Z2143" i="5"/>
  <c r="P2143" i="5"/>
  <c r="S2143" i="5"/>
  <c r="Q2143" i="5"/>
  <c r="AM2029" i="5"/>
  <c r="AM2025" i="5"/>
  <c r="AM2026" i="5" s="1"/>
  <c r="D2143" i="5" l="1"/>
  <c r="E2143" i="5"/>
  <c r="G2143" i="5"/>
  <c r="F2143" i="5"/>
  <c r="AM2028" i="5"/>
  <c r="AM2030" i="5"/>
  <c r="AM2040" i="5"/>
  <c r="AM2041" i="5" s="1"/>
  <c r="AM2031" i="5" l="1"/>
  <c r="AF2061" i="5" s="1"/>
  <c r="T2078" i="5"/>
  <c r="AF2078" i="5"/>
  <c r="AB2078" i="5"/>
  <c r="H2078" i="5"/>
  <c r="P2078" i="5"/>
  <c r="X2078" i="5"/>
  <c r="D2078" i="5"/>
  <c r="L2078" i="5"/>
  <c r="T2061" i="5" l="1"/>
  <c r="T2062" i="5" s="1"/>
  <c r="H2061" i="5"/>
  <c r="I2062" i="5" s="1"/>
  <c r="L2061" i="5"/>
  <c r="O2062" i="5" s="1"/>
  <c r="X2061" i="5"/>
  <c r="X2099" i="5" s="1"/>
  <c r="D2061" i="5"/>
  <c r="E2062" i="5" s="1"/>
  <c r="AB2061" i="5"/>
  <c r="AE2062" i="5" s="1"/>
  <c r="P2061" i="5"/>
  <c r="P2099" i="5" s="1"/>
  <c r="N2079" i="5"/>
  <c r="M2079" i="5"/>
  <c r="L2116" i="5"/>
  <c r="L2079" i="5"/>
  <c r="O2079" i="5"/>
  <c r="D2116" i="5"/>
  <c r="D2079" i="5"/>
  <c r="E2079" i="5"/>
  <c r="G2079" i="5"/>
  <c r="AM2079" i="5"/>
  <c r="F2079" i="5"/>
  <c r="S2079" i="5"/>
  <c r="Q2079" i="5"/>
  <c r="P2116" i="5"/>
  <c r="R2079" i="5"/>
  <c r="P2079" i="5"/>
  <c r="H2116" i="5"/>
  <c r="J2079" i="5"/>
  <c r="I2079" i="5"/>
  <c r="K2079" i="5"/>
  <c r="H2079" i="5"/>
  <c r="Z2079" i="5"/>
  <c r="Y2079" i="5"/>
  <c r="X2116" i="5"/>
  <c r="AA2079" i="5"/>
  <c r="X2079" i="5"/>
  <c r="AB2079" i="5"/>
  <c r="AC2079" i="5"/>
  <c r="AD2079" i="5"/>
  <c r="AE2079" i="5"/>
  <c r="AB2116" i="5"/>
  <c r="L2062" i="5"/>
  <c r="AH2079" i="5"/>
  <c r="AI2079" i="5"/>
  <c r="AF2116" i="5"/>
  <c r="AG2079" i="5"/>
  <c r="AF2079" i="5"/>
  <c r="AI2062" i="5"/>
  <c r="AG2062" i="5"/>
  <c r="AF2062" i="5"/>
  <c r="AH2062" i="5"/>
  <c r="AF2099" i="5"/>
  <c r="W2079" i="5"/>
  <c r="V2079" i="5"/>
  <c r="U2079" i="5"/>
  <c r="T2116" i="5"/>
  <c r="T2079" i="5"/>
  <c r="L2099" i="5" l="1"/>
  <c r="N2100" i="5" s="1"/>
  <c r="X2062" i="5"/>
  <c r="E2059" i="5" s="1"/>
  <c r="H2062" i="5"/>
  <c r="H2067" i="5" s="1"/>
  <c r="H2099" i="5"/>
  <c r="K2100" i="5" s="1"/>
  <c r="J2062" i="5"/>
  <c r="AF2058" i="5" s="1"/>
  <c r="Z2062" i="5"/>
  <c r="P2058" i="5" s="1"/>
  <c r="N2062" i="5"/>
  <c r="N2067" i="5" s="1"/>
  <c r="K2062" i="5"/>
  <c r="X2059" i="5" s="1"/>
  <c r="T2099" i="5"/>
  <c r="U2100" i="5" s="1"/>
  <c r="V2062" i="5"/>
  <c r="AI2059" i="5" s="1"/>
  <c r="W2062" i="5"/>
  <c r="W2067" i="5" s="1"/>
  <c r="U2062" i="5"/>
  <c r="K2058" i="5" s="1"/>
  <c r="M2062" i="5"/>
  <c r="Z2059" i="5" s="1"/>
  <c r="R2062" i="5"/>
  <c r="H2058" i="5" s="1"/>
  <c r="Q2062" i="5"/>
  <c r="Q2067" i="5" s="1"/>
  <c r="P2062" i="5"/>
  <c r="AC2059" i="5" s="1"/>
  <c r="F2062" i="5"/>
  <c r="H2060" i="5" s="1"/>
  <c r="D2099" i="5"/>
  <c r="D2137" i="5" s="1"/>
  <c r="G2062" i="5"/>
  <c r="T2059" i="5" s="1"/>
  <c r="AC2062" i="5"/>
  <c r="AE2060" i="5" s="1"/>
  <c r="AB2062" i="5"/>
  <c r="R2058" i="5" s="1"/>
  <c r="AD2062" i="5"/>
  <c r="AD2067" i="5" s="1"/>
  <c r="Y2062" i="5"/>
  <c r="AA2060" i="5" s="1"/>
  <c r="AB2099" i="5"/>
  <c r="AE2100" i="5" s="1"/>
  <c r="D2062" i="5"/>
  <c r="F2060" i="5" s="1"/>
  <c r="S2062" i="5"/>
  <c r="S2067" i="5" s="1"/>
  <c r="AA2062" i="5"/>
  <c r="Q2058" i="5" s="1"/>
  <c r="AM2069" i="5"/>
  <c r="P2076" i="5"/>
  <c r="E2084" i="5"/>
  <c r="AD2075" i="5"/>
  <c r="K2077" i="5"/>
  <c r="G2077" i="5"/>
  <c r="L2076" i="5"/>
  <c r="AG2084" i="5"/>
  <c r="Z2075" i="5"/>
  <c r="Y2117" i="5"/>
  <c r="X2117" i="5"/>
  <c r="Z2117" i="5"/>
  <c r="AA2117" i="5"/>
  <c r="X2154" i="5"/>
  <c r="K2060" i="5"/>
  <c r="V2059" i="5"/>
  <c r="AE2058" i="5"/>
  <c r="I2067" i="5"/>
  <c r="D2084" i="5"/>
  <c r="J2077" i="5"/>
  <c r="O2076" i="5"/>
  <c r="AC2075" i="5"/>
  <c r="AA2077" i="5"/>
  <c r="AF2076" i="5"/>
  <c r="U2084" i="5"/>
  <c r="N2075" i="5"/>
  <c r="J2058" i="5"/>
  <c r="T2067" i="5"/>
  <c r="V2060" i="5"/>
  <c r="AG2059" i="5"/>
  <c r="AG2076" i="5"/>
  <c r="V2084" i="5"/>
  <c r="O2075" i="5"/>
  <c r="AB2077" i="5"/>
  <c r="W2084" i="5"/>
  <c r="P2075" i="5"/>
  <c r="AC2077" i="5"/>
  <c r="AH2076" i="5"/>
  <c r="AI2117" i="5"/>
  <c r="AF2154" i="5"/>
  <c r="AH2117" i="5"/>
  <c r="AG2117" i="5"/>
  <c r="AF2117" i="5"/>
  <c r="AC2117" i="5"/>
  <c r="AB2117" i="5"/>
  <c r="AD2117" i="5"/>
  <c r="AB2154" i="5"/>
  <c r="AE2117" i="5"/>
  <c r="R2075" i="5"/>
  <c r="D2076" i="5"/>
  <c r="Y2084" i="5"/>
  <c r="AE2077" i="5"/>
  <c r="H2100" i="5"/>
  <c r="G2117" i="5"/>
  <c r="F2117" i="5"/>
  <c r="E2117" i="5"/>
  <c r="D2154" i="5"/>
  <c r="D2117" i="5"/>
  <c r="AM2117" i="5"/>
  <c r="AH2100" i="5"/>
  <c r="AG2100" i="5"/>
  <c r="AF2137" i="5"/>
  <c r="AF2100" i="5"/>
  <c r="AI2100" i="5"/>
  <c r="AI2084" i="5"/>
  <c r="I2077" i="5"/>
  <c r="N2076" i="5"/>
  <c r="AB2075" i="5"/>
  <c r="AB2059" i="5"/>
  <c r="O2067" i="5"/>
  <c r="Q2060" i="5"/>
  <c r="E2058" i="5"/>
  <c r="J2076" i="5"/>
  <c r="X2075" i="5"/>
  <c r="E2077" i="5"/>
  <c r="AE2084" i="5"/>
  <c r="AF2077" i="5"/>
  <c r="E2076" i="5"/>
  <c r="Z2084" i="5"/>
  <c r="S2075" i="5"/>
  <c r="P2084" i="5"/>
  <c r="AA2076" i="5"/>
  <c r="I2075" i="5"/>
  <c r="V2077" i="5"/>
  <c r="U2077" i="5"/>
  <c r="H2075" i="5"/>
  <c r="Z2076" i="5"/>
  <c r="O2084" i="5"/>
  <c r="H2077" i="5"/>
  <c r="AA2075" i="5"/>
  <c r="AH2084" i="5"/>
  <c r="M2076" i="5"/>
  <c r="D2077" i="5"/>
  <c r="I2076" i="5"/>
  <c r="W2075" i="5"/>
  <c r="AD2084" i="5"/>
  <c r="AG2075" i="5"/>
  <c r="H2084" i="5"/>
  <c r="S2076" i="5"/>
  <c r="N2077" i="5"/>
  <c r="X2077" i="5"/>
  <c r="AC2076" i="5"/>
  <c r="K2075" i="5"/>
  <c r="R2084" i="5"/>
  <c r="W2076" i="5"/>
  <c r="R2077" i="5"/>
  <c r="E2075" i="5"/>
  <c r="L2084" i="5"/>
  <c r="AA2084" i="5"/>
  <c r="AG2077" i="5"/>
  <c r="F2076" i="5"/>
  <c r="T2075" i="5"/>
  <c r="AF2067" i="5"/>
  <c r="V2058" i="5"/>
  <c r="M2059" i="5"/>
  <c r="AH2060" i="5"/>
  <c r="H2076" i="5"/>
  <c r="AI2077" i="5"/>
  <c r="V2075" i="5"/>
  <c r="AC2084" i="5"/>
  <c r="V2076" i="5"/>
  <c r="D2075" i="5"/>
  <c r="Q2077" i="5"/>
  <c r="K2084" i="5"/>
  <c r="U2058" i="5"/>
  <c r="L2059" i="5"/>
  <c r="AE2067" i="5"/>
  <c r="AG2060" i="5"/>
  <c r="S2117" i="5"/>
  <c r="P2117" i="5"/>
  <c r="Q2117" i="5"/>
  <c r="P2154" i="5"/>
  <c r="R2117" i="5"/>
  <c r="AE2075" i="5"/>
  <c r="Q2076" i="5"/>
  <c r="F2084" i="5"/>
  <c r="L2077" i="5"/>
  <c r="N2117" i="5"/>
  <c r="L2117" i="5"/>
  <c r="O2117" i="5"/>
  <c r="L2154" i="5"/>
  <c r="M2117" i="5"/>
  <c r="AF2084" i="5"/>
  <c r="F2077" i="5"/>
  <c r="K2076" i="5"/>
  <c r="Y2075" i="5"/>
  <c r="I2117" i="5"/>
  <c r="J2117" i="5"/>
  <c r="H2154" i="5"/>
  <c r="K2117" i="5"/>
  <c r="H2117" i="5"/>
  <c r="AE2076" i="5"/>
  <c r="M2075" i="5"/>
  <c r="T2084" i="5"/>
  <c r="Z2077" i="5"/>
  <c r="W2058" i="5"/>
  <c r="AG2067" i="5"/>
  <c r="N2059" i="5"/>
  <c r="AI2060" i="5"/>
  <c r="S2100" i="5"/>
  <c r="P2137" i="5"/>
  <c r="R2100" i="5"/>
  <c r="Q2100" i="5"/>
  <c r="P2100" i="5"/>
  <c r="X2137" i="5"/>
  <c r="Z2100" i="5"/>
  <c r="X2100" i="5"/>
  <c r="AA2100" i="5"/>
  <c r="Y2100" i="5"/>
  <c r="E2067" i="5"/>
  <c r="AA2058" i="5"/>
  <c r="R2059" i="5"/>
  <c r="G2060" i="5"/>
  <c r="AB2084" i="5"/>
  <c r="U2075" i="5"/>
  <c r="AH2077" i="5"/>
  <c r="G2076" i="5"/>
  <c r="I2084" i="5"/>
  <c r="O2077" i="5"/>
  <c r="T2076" i="5"/>
  <c r="AH2075" i="5"/>
  <c r="Q2084" i="5"/>
  <c r="W2077" i="5"/>
  <c r="J2075" i="5"/>
  <c r="AB2076" i="5"/>
  <c r="S2077" i="5"/>
  <c r="X2076" i="5"/>
  <c r="F2075" i="5"/>
  <c r="M2084" i="5"/>
  <c r="D2060" i="5"/>
  <c r="AH2067" i="5"/>
  <c r="X2058" i="5"/>
  <c r="O2059" i="5"/>
  <c r="V2117" i="5"/>
  <c r="T2154" i="5"/>
  <c r="W2117" i="5"/>
  <c r="U2117" i="5"/>
  <c r="T2117" i="5"/>
  <c r="E2060" i="5"/>
  <c r="AI2067" i="5"/>
  <c r="P2059" i="5"/>
  <c r="Y2058" i="5"/>
  <c r="Y2059" i="5"/>
  <c r="AH2058" i="5"/>
  <c r="N2060" i="5"/>
  <c r="L2067" i="5"/>
  <c r="AI2076" i="5"/>
  <c r="AD2077" i="5"/>
  <c r="Q2075" i="5"/>
  <c r="X2084" i="5"/>
  <c r="P2077" i="5"/>
  <c r="J2084" i="5"/>
  <c r="AI2075" i="5"/>
  <c r="U2076" i="5"/>
  <c r="AD2076" i="5"/>
  <c r="Y2077" i="5"/>
  <c r="S2084" i="5"/>
  <c r="L2075" i="5"/>
  <c r="AF2075" i="5"/>
  <c r="M2077" i="5"/>
  <c r="G2084" i="5"/>
  <c r="R2076" i="5"/>
  <c r="Y2076" i="5"/>
  <c r="N2084" i="5"/>
  <c r="T2077" i="5"/>
  <c r="G2075" i="5"/>
  <c r="AD2058" i="5" l="1"/>
  <c r="J2067" i="5"/>
  <c r="L2100" i="5"/>
  <c r="W2059" i="5"/>
  <c r="M2100" i="5"/>
  <c r="L2137" i="5"/>
  <c r="L2178" i="5" s="1"/>
  <c r="O2100" i="5"/>
  <c r="J2100" i="5"/>
  <c r="I2100" i="5"/>
  <c r="AH2059" i="5"/>
  <c r="AH2057" i="5" s="1"/>
  <c r="W2060" i="5"/>
  <c r="H2137" i="5"/>
  <c r="H2138" i="5" s="1"/>
  <c r="AB2060" i="5"/>
  <c r="X2067" i="5"/>
  <c r="N2058" i="5"/>
  <c r="N2057" i="5" s="1"/>
  <c r="U2059" i="5"/>
  <c r="J2060" i="5"/>
  <c r="Z2067" i="5"/>
  <c r="G2059" i="5"/>
  <c r="L2060" i="5"/>
  <c r="Z2060" i="5"/>
  <c r="AB2058" i="5"/>
  <c r="V2067" i="5"/>
  <c r="G2100" i="5"/>
  <c r="I2058" i="5"/>
  <c r="P2060" i="5"/>
  <c r="P2057" i="5" s="1"/>
  <c r="F2100" i="5"/>
  <c r="AA2059" i="5"/>
  <c r="AA2057" i="5" s="1"/>
  <c r="H2059" i="5"/>
  <c r="H2057" i="5" s="1"/>
  <c r="AC2060" i="5"/>
  <c r="Y2060" i="5"/>
  <c r="Y2057" i="5" s="1"/>
  <c r="M2058" i="5"/>
  <c r="D2058" i="5"/>
  <c r="U2067" i="5"/>
  <c r="D2059" i="5"/>
  <c r="AA2067" i="5"/>
  <c r="M2060" i="5"/>
  <c r="AG2058" i="5"/>
  <c r="AG2057" i="5" s="1"/>
  <c r="K2067" i="5"/>
  <c r="F2067" i="5"/>
  <c r="V2100" i="5"/>
  <c r="T2137" i="5"/>
  <c r="V2138" i="5" s="1"/>
  <c r="S2059" i="5"/>
  <c r="W2100" i="5"/>
  <c r="T2100" i="5"/>
  <c r="D2100" i="5"/>
  <c r="AF2059" i="5"/>
  <c r="L2058" i="5"/>
  <c r="E2100" i="5"/>
  <c r="U2060" i="5"/>
  <c r="AI2058" i="5"/>
  <c r="AI2057" i="5" s="1"/>
  <c r="M2067" i="5"/>
  <c r="L2068" i="5" s="1"/>
  <c r="O2060" i="5"/>
  <c r="AD2059" i="5"/>
  <c r="I2059" i="5"/>
  <c r="S2060" i="5"/>
  <c r="O2058" i="5"/>
  <c r="G2058" i="5"/>
  <c r="X2060" i="5"/>
  <c r="X2057" i="5" s="1"/>
  <c r="AD2060" i="5"/>
  <c r="AB2067" i="5"/>
  <c r="D2067" i="5"/>
  <c r="Q2059" i="5"/>
  <c r="Q2057" i="5" s="1"/>
  <c r="Z2058" i="5"/>
  <c r="Y2067" i="5"/>
  <c r="F2059" i="5"/>
  <c r="V2057" i="5"/>
  <c r="AD2100" i="5"/>
  <c r="AB2100" i="5"/>
  <c r="P2074" i="5"/>
  <c r="AM2107" i="5"/>
  <c r="AC2100" i="5"/>
  <c r="J2074" i="5"/>
  <c r="AB2137" i="5"/>
  <c r="F2058" i="5"/>
  <c r="P2067" i="5"/>
  <c r="R2060" i="5"/>
  <c r="R2057" i="5" s="1"/>
  <c r="S2058" i="5"/>
  <c r="AC2067" i="5"/>
  <c r="J2059" i="5"/>
  <c r="I2060" i="5"/>
  <c r="AC2058" i="5"/>
  <c r="G2067" i="5"/>
  <c r="T2060" i="5"/>
  <c r="AF2060" i="5"/>
  <c r="T2058" i="5"/>
  <c r="R2067" i="5"/>
  <c r="K2059" i="5"/>
  <c r="K2057" i="5" s="1"/>
  <c r="AE2059" i="5"/>
  <c r="AE2057" i="5" s="1"/>
  <c r="AF2085" i="5"/>
  <c r="I2074" i="5"/>
  <c r="D2074" i="5"/>
  <c r="AC2074" i="5"/>
  <c r="L2074" i="5"/>
  <c r="O2074" i="5"/>
  <c r="F2074" i="5"/>
  <c r="G2074" i="5"/>
  <c r="N2074" i="5"/>
  <c r="W2074" i="5"/>
  <c r="T2085" i="5"/>
  <c r="T2074" i="5"/>
  <c r="D2178" i="5"/>
  <c r="E2138" i="5"/>
  <c r="F2138" i="5"/>
  <c r="G2138" i="5"/>
  <c r="D2138" i="5"/>
  <c r="AF2194" i="5"/>
  <c r="AG2155" i="5"/>
  <c r="AF2155" i="5"/>
  <c r="AH2155" i="5"/>
  <c r="AI2155" i="5"/>
  <c r="V2155" i="5"/>
  <c r="W2155" i="5"/>
  <c r="T2155" i="5"/>
  <c r="T2194" i="5"/>
  <c r="U2155" i="5"/>
  <c r="X2085" i="5"/>
  <c r="AB2085" i="5"/>
  <c r="R2155" i="5"/>
  <c r="Q2155" i="5"/>
  <c r="S2155" i="5"/>
  <c r="P2194" i="5"/>
  <c r="P2155" i="5"/>
  <c r="L2085" i="5"/>
  <c r="P2085" i="5"/>
  <c r="X2074" i="5"/>
  <c r="AI2138" i="5"/>
  <c r="AH2138" i="5"/>
  <c r="AG2138" i="5"/>
  <c r="AF2138" i="5"/>
  <c r="AF2178" i="5"/>
  <c r="AD2074" i="5"/>
  <c r="AH2074" i="5"/>
  <c r="AA2138" i="5"/>
  <c r="X2178" i="5"/>
  <c r="Z2138" i="5"/>
  <c r="X2138" i="5"/>
  <c r="Y2138" i="5"/>
  <c r="I2155" i="5"/>
  <c r="K2155" i="5"/>
  <c r="J2155" i="5"/>
  <c r="H2194" i="5"/>
  <c r="H2155" i="5"/>
  <c r="Q2074" i="5"/>
  <c r="E2074" i="5"/>
  <c r="K2074" i="5"/>
  <c r="D2194" i="5"/>
  <c r="E2155" i="5"/>
  <c r="F2155" i="5"/>
  <c r="D2155" i="5"/>
  <c r="G2155" i="5"/>
  <c r="AM2155" i="5"/>
  <c r="AA2155" i="5"/>
  <c r="Y2155" i="5"/>
  <c r="X2194" i="5"/>
  <c r="Z2155" i="5"/>
  <c r="X2155" i="5"/>
  <c r="Y2074" i="5"/>
  <c r="R2074" i="5"/>
  <c r="S2074" i="5"/>
  <c r="E2057" i="5"/>
  <c r="AB2074" i="5"/>
  <c r="Z2074" i="5"/>
  <c r="AB2155" i="5"/>
  <c r="AE2155" i="5"/>
  <c r="AD2155" i="5"/>
  <c r="AB2194" i="5"/>
  <c r="AC2155" i="5"/>
  <c r="AF2074" i="5"/>
  <c r="AF2068" i="5"/>
  <c r="H2085" i="5"/>
  <c r="AA2074" i="5"/>
  <c r="U2074" i="5"/>
  <c r="D2085" i="5"/>
  <c r="AG2074" i="5"/>
  <c r="H2074" i="5"/>
  <c r="AE2074" i="5"/>
  <c r="L2155" i="5"/>
  <c r="O2155" i="5"/>
  <c r="N2155" i="5"/>
  <c r="M2155" i="5"/>
  <c r="L2194" i="5"/>
  <c r="AI2074" i="5"/>
  <c r="Q2138" i="5"/>
  <c r="R2138" i="5"/>
  <c r="P2138" i="5"/>
  <c r="P2178" i="5"/>
  <c r="S2138" i="5"/>
  <c r="M2074" i="5"/>
  <c r="V2074" i="5"/>
  <c r="H2068" i="5" l="1"/>
  <c r="O2138" i="5"/>
  <c r="L2138" i="5"/>
  <c r="N2138" i="5"/>
  <c r="M2138" i="5"/>
  <c r="W2057" i="5"/>
  <c r="K2138" i="5"/>
  <c r="J2138" i="5"/>
  <c r="H2178" i="5"/>
  <c r="K2179" i="5" s="1"/>
  <c r="I2138" i="5"/>
  <c r="AM2145" i="5"/>
  <c r="AB2057" i="5"/>
  <c r="J2057" i="5"/>
  <c r="L2057" i="5"/>
  <c r="G2057" i="5"/>
  <c r="U2057" i="5"/>
  <c r="Z2057" i="5"/>
  <c r="X2056" i="5" s="1"/>
  <c r="AC2057" i="5"/>
  <c r="T2068" i="5"/>
  <c r="X2068" i="5"/>
  <c r="M2057" i="5"/>
  <c r="D2057" i="5"/>
  <c r="W2138" i="5"/>
  <c r="T2178" i="5"/>
  <c r="W2179" i="5" s="1"/>
  <c r="T2138" i="5"/>
  <c r="U2138" i="5"/>
  <c r="AF2057" i="5"/>
  <c r="AF2056" i="5" s="1"/>
  <c r="I2057" i="5"/>
  <c r="O2057" i="5"/>
  <c r="S2057" i="5"/>
  <c r="P2056" i="5" s="1"/>
  <c r="AD2057" i="5"/>
  <c r="F2057" i="5"/>
  <c r="AB2178" i="5"/>
  <c r="AC2138" i="5"/>
  <c r="AD2138" i="5"/>
  <c r="AE2138" i="5"/>
  <c r="AB2138" i="5"/>
  <c r="AB2068" i="5"/>
  <c r="D2068" i="5"/>
  <c r="T2057" i="5"/>
  <c r="P2068" i="5"/>
  <c r="L2073" i="5"/>
  <c r="D2073" i="5"/>
  <c r="AM2060" i="5"/>
  <c r="P2073" i="5"/>
  <c r="H2073" i="5"/>
  <c r="T2073" i="5"/>
  <c r="X2073" i="5"/>
  <c r="I2179" i="5"/>
  <c r="M2179" i="5"/>
  <c r="N2179" i="5"/>
  <c r="O2179" i="5"/>
  <c r="L2179" i="5"/>
  <c r="AI2179" i="5"/>
  <c r="AH2179" i="5"/>
  <c r="AF2179" i="5"/>
  <c r="AG2179" i="5"/>
  <c r="AF2073" i="5"/>
  <c r="AB2073" i="5"/>
  <c r="AA2179" i="5"/>
  <c r="Z2179" i="5"/>
  <c r="X2179" i="5"/>
  <c r="Y2179" i="5"/>
  <c r="K2195" i="5"/>
  <c r="I2195" i="5"/>
  <c r="J2195" i="5"/>
  <c r="H2195" i="5"/>
  <c r="Q2195" i="5"/>
  <c r="R2195" i="5"/>
  <c r="P2195" i="5"/>
  <c r="S2195" i="5"/>
  <c r="E2179" i="5"/>
  <c r="F2179" i="5"/>
  <c r="D2179" i="5"/>
  <c r="G2179" i="5"/>
  <c r="Q2179" i="5"/>
  <c r="S2179" i="5"/>
  <c r="R2179" i="5"/>
  <c r="P2179" i="5"/>
  <c r="O2195" i="5"/>
  <c r="L2195" i="5"/>
  <c r="M2195" i="5"/>
  <c r="N2195" i="5"/>
  <c r="Y2195" i="5"/>
  <c r="AA2195" i="5"/>
  <c r="X2195" i="5"/>
  <c r="Z2195" i="5"/>
  <c r="E2195" i="5"/>
  <c r="D2195" i="5"/>
  <c r="G2195" i="5"/>
  <c r="F2195" i="5"/>
  <c r="AM2167" i="5"/>
  <c r="AD2195" i="5"/>
  <c r="AB2195" i="5"/>
  <c r="AE2195" i="5"/>
  <c r="AC2195" i="5"/>
  <c r="T2195" i="5"/>
  <c r="V2195" i="5"/>
  <c r="W2195" i="5"/>
  <c r="U2195" i="5"/>
  <c r="AI2195" i="5"/>
  <c r="AH2195" i="5"/>
  <c r="AF2195" i="5"/>
  <c r="AG2195" i="5"/>
  <c r="J2179" i="5" l="1"/>
  <c r="H2179" i="5"/>
  <c r="T2056" i="5"/>
  <c r="H2056" i="5"/>
  <c r="L2056" i="5"/>
  <c r="AB2056" i="5"/>
  <c r="V2179" i="5"/>
  <c r="D2056" i="5"/>
  <c r="U2179" i="5"/>
  <c r="T2179" i="5"/>
  <c r="AM2183" i="5"/>
  <c r="AC2179" i="5"/>
  <c r="AB2179" i="5"/>
  <c r="AE2179" i="5"/>
  <c r="AD2179" i="5"/>
  <c r="AM2065" i="5"/>
  <c r="AM2061" i="5"/>
  <c r="AM2062" i="5" s="1"/>
  <c r="AM2066" i="5" s="1"/>
  <c r="AM2064" i="5" l="1"/>
  <c r="AM2067" i="5" s="1"/>
  <c r="T2097" i="5" s="1"/>
  <c r="AM2076" i="5"/>
  <c r="AM2077" i="5" s="1"/>
  <c r="AF2114" i="5" s="1"/>
  <c r="AB2097" i="5" l="1"/>
  <c r="AC2098" i="5" s="1"/>
  <c r="L2097" i="5"/>
  <c r="L2135" i="5" s="1"/>
  <c r="AF2097" i="5"/>
  <c r="AG2098" i="5" s="1"/>
  <c r="D2097" i="5"/>
  <c r="G2098" i="5" s="1"/>
  <c r="H2097" i="5"/>
  <c r="I2098" i="5" s="1"/>
  <c r="X2097" i="5"/>
  <c r="Z2098" i="5" s="1"/>
  <c r="P2097" i="5"/>
  <c r="P2135" i="5" s="1"/>
  <c r="H2114" i="5"/>
  <c r="J2115" i="5" s="1"/>
  <c r="P2114" i="5"/>
  <c r="Q2115" i="5" s="1"/>
  <c r="L2114" i="5"/>
  <c r="O2115" i="5" s="1"/>
  <c r="D2114" i="5"/>
  <c r="G2115" i="5" s="1"/>
  <c r="X2114" i="5"/>
  <c r="X2152" i="5" s="1"/>
  <c r="T2114" i="5"/>
  <c r="T2152" i="5" s="1"/>
  <c r="AB2114" i="5"/>
  <c r="AB2152" i="5" s="1"/>
  <c r="AI2115" i="5"/>
  <c r="AG2115" i="5"/>
  <c r="AH2115" i="5"/>
  <c r="AF2152" i="5"/>
  <c r="AF2115" i="5"/>
  <c r="T2098" i="5"/>
  <c r="W2098" i="5"/>
  <c r="U2098" i="5"/>
  <c r="T2135" i="5"/>
  <c r="V2098" i="5"/>
  <c r="O2098" i="5" l="1"/>
  <c r="Q2096" i="5" s="1"/>
  <c r="N2115" i="5"/>
  <c r="G2111" i="5" s="1"/>
  <c r="L2152" i="5"/>
  <c r="M2153" i="5" s="1"/>
  <c r="N2098" i="5"/>
  <c r="D2094" i="5" s="1"/>
  <c r="M2098" i="5"/>
  <c r="O2096" i="5" s="1"/>
  <c r="L2098" i="5"/>
  <c r="N2096" i="5" s="1"/>
  <c r="F2098" i="5"/>
  <c r="AB2094" i="5" s="1"/>
  <c r="AI2098" i="5"/>
  <c r="P2095" i="5" s="1"/>
  <c r="AD2098" i="5"/>
  <c r="AD2103" i="5" s="1"/>
  <c r="AE2098" i="5"/>
  <c r="U2094" i="5" s="1"/>
  <c r="AB2098" i="5"/>
  <c r="AB2103" i="5" s="1"/>
  <c r="J2098" i="5"/>
  <c r="W2095" i="5" s="1"/>
  <c r="H2098" i="5"/>
  <c r="J2096" i="5" s="1"/>
  <c r="M2115" i="5"/>
  <c r="M2120" i="5" s="1"/>
  <c r="E2098" i="5"/>
  <c r="E2103" i="5" s="1"/>
  <c r="D2135" i="5"/>
  <c r="D2173" i="5" s="1"/>
  <c r="D2098" i="5"/>
  <c r="F2096" i="5" s="1"/>
  <c r="P2098" i="5"/>
  <c r="P2103" i="5" s="1"/>
  <c r="R2098" i="5"/>
  <c r="T2096" i="5" s="1"/>
  <c r="S2098" i="5"/>
  <c r="I2094" i="5" s="1"/>
  <c r="Q2098" i="5"/>
  <c r="AD2095" i="5" s="1"/>
  <c r="AF2098" i="5"/>
  <c r="AF2103" i="5" s="1"/>
  <c r="AF2135" i="5"/>
  <c r="AI2136" i="5" s="1"/>
  <c r="AH2098" i="5"/>
  <c r="AH2103" i="5" s="1"/>
  <c r="Y2098" i="5"/>
  <c r="F2095" i="5" s="1"/>
  <c r="X2135" i="5"/>
  <c r="Y2136" i="5" s="1"/>
  <c r="AA2098" i="5"/>
  <c r="AC2096" i="5" s="1"/>
  <c r="X2098" i="5"/>
  <c r="N2094" i="5" s="1"/>
  <c r="AM2105" i="5"/>
  <c r="AB2135" i="5"/>
  <c r="AB2136" i="5" s="1"/>
  <c r="H2135" i="5"/>
  <c r="K2136" i="5" s="1"/>
  <c r="K2098" i="5"/>
  <c r="M2096" i="5" s="1"/>
  <c r="P2152" i="5"/>
  <c r="S2153" i="5" s="1"/>
  <c r="L2115" i="5"/>
  <c r="W2112" i="5" s="1"/>
  <c r="S2115" i="5"/>
  <c r="AD2112" i="5" s="1"/>
  <c r="P2115" i="5"/>
  <c r="AA2112" i="5" s="1"/>
  <c r="R2115" i="5"/>
  <c r="R2120" i="5" s="1"/>
  <c r="D2115" i="5"/>
  <c r="J2113" i="5" s="1"/>
  <c r="E2115" i="5"/>
  <c r="P2112" i="5" s="1"/>
  <c r="D2152" i="5"/>
  <c r="F2153" i="5" s="1"/>
  <c r="Z2115" i="5"/>
  <c r="AF2113" i="5" s="1"/>
  <c r="AA2115" i="5"/>
  <c r="AA2120" i="5" s="1"/>
  <c r="X2115" i="5"/>
  <c r="X2120" i="5" s="1"/>
  <c r="K2115" i="5"/>
  <c r="V2112" i="5" s="1"/>
  <c r="I2115" i="5"/>
  <c r="AH2111" i="5" s="1"/>
  <c r="H2115" i="5"/>
  <c r="N2113" i="5" s="1"/>
  <c r="AB2115" i="5"/>
  <c r="G2112" i="5" s="1"/>
  <c r="Y2115" i="5"/>
  <c r="D2112" i="5" s="1"/>
  <c r="F2115" i="5"/>
  <c r="F2120" i="5" s="1"/>
  <c r="AD2115" i="5"/>
  <c r="I2112" i="5" s="1"/>
  <c r="W2115" i="5"/>
  <c r="W2120" i="5" s="1"/>
  <c r="V2115" i="5"/>
  <c r="AB2113" i="5" s="1"/>
  <c r="U2115" i="5"/>
  <c r="AF2112" i="5" s="1"/>
  <c r="T2115" i="5"/>
  <c r="AE2112" i="5" s="1"/>
  <c r="AE2115" i="5"/>
  <c r="AE2120" i="5" s="1"/>
  <c r="AC2115" i="5"/>
  <c r="H2112" i="5" s="1"/>
  <c r="H2152" i="5"/>
  <c r="J2153" i="5" s="1"/>
  <c r="AM2115" i="5"/>
  <c r="O2120" i="5"/>
  <c r="H2111" i="5"/>
  <c r="Z2112" i="5"/>
  <c r="U2113" i="5"/>
  <c r="J2095" i="5"/>
  <c r="AE2096" i="5"/>
  <c r="S2094" i="5"/>
  <c r="AC2103" i="5"/>
  <c r="AE2094" i="5"/>
  <c r="V2095" i="5"/>
  <c r="I2103" i="5"/>
  <c r="K2096" i="5"/>
  <c r="T2095" i="5"/>
  <c r="AC2094" i="5"/>
  <c r="I2096" i="5"/>
  <c r="G2103" i="5"/>
  <c r="K2094" i="5"/>
  <c r="W2096" i="5"/>
  <c r="AH2095" i="5"/>
  <c r="U2103" i="5"/>
  <c r="M2094" i="5"/>
  <c r="D2095" i="5"/>
  <c r="Y2096" i="5"/>
  <c r="W2103" i="5"/>
  <c r="AG2095" i="5"/>
  <c r="J2094" i="5"/>
  <c r="V2096" i="5"/>
  <c r="T2103" i="5"/>
  <c r="K2112" i="5"/>
  <c r="Y2111" i="5"/>
  <c r="F2113" i="5"/>
  <c r="AF2120" i="5"/>
  <c r="AC2153" i="5"/>
  <c r="AB2190" i="5"/>
  <c r="AE2153" i="5"/>
  <c r="AD2153" i="5"/>
  <c r="AB2153" i="5"/>
  <c r="T2190" i="5"/>
  <c r="V2153" i="5"/>
  <c r="W2153" i="5"/>
  <c r="U2153" i="5"/>
  <c r="T2153" i="5"/>
  <c r="AA2153" i="5"/>
  <c r="Y2153" i="5"/>
  <c r="X2190" i="5"/>
  <c r="X2153" i="5"/>
  <c r="Z2153" i="5"/>
  <c r="M2113" i="5"/>
  <c r="AF2111" i="5"/>
  <c r="G2120" i="5"/>
  <c r="R2112" i="5"/>
  <c r="AI2153" i="5"/>
  <c r="AF2190" i="5"/>
  <c r="AH2153" i="5"/>
  <c r="AF2153" i="5"/>
  <c r="AG2153" i="5"/>
  <c r="G2095" i="5"/>
  <c r="Z2103" i="5"/>
  <c r="AB2096" i="5"/>
  <c r="P2094" i="5"/>
  <c r="P2113" i="5"/>
  <c r="U2112" i="5"/>
  <c r="AI2111" i="5"/>
  <c r="J2120" i="5"/>
  <c r="AI2096" i="5"/>
  <c r="N2095" i="5"/>
  <c r="W2094" i="5"/>
  <c r="AG2103" i="5"/>
  <c r="AB2112" i="5"/>
  <c r="Q2120" i="5"/>
  <c r="J2111" i="5"/>
  <c r="W2113" i="5"/>
  <c r="H2113" i="5"/>
  <c r="M2112" i="5"/>
  <c r="AA2111" i="5"/>
  <c r="AH2120" i="5"/>
  <c r="N2136" i="5"/>
  <c r="O2136" i="5"/>
  <c r="L2173" i="5"/>
  <c r="M2136" i="5"/>
  <c r="L2136" i="5"/>
  <c r="G2113" i="5"/>
  <c r="AG2120" i="5"/>
  <c r="L2112" i="5"/>
  <c r="Z2111" i="5"/>
  <c r="X2096" i="5"/>
  <c r="V2103" i="5"/>
  <c r="AI2095" i="5"/>
  <c r="L2094" i="5"/>
  <c r="N2103" i="5"/>
  <c r="T2136" i="5"/>
  <c r="U2136" i="5"/>
  <c r="T2173" i="5"/>
  <c r="W2136" i="5"/>
  <c r="V2136" i="5"/>
  <c r="I2113" i="5"/>
  <c r="AI2120" i="5"/>
  <c r="AB2111" i="5"/>
  <c r="N2112" i="5"/>
  <c r="Z2095" i="5"/>
  <c r="P2136" i="5"/>
  <c r="Q2136" i="5"/>
  <c r="S2136" i="5"/>
  <c r="P2173" i="5"/>
  <c r="R2136" i="5"/>
  <c r="Y2112" i="5" l="1"/>
  <c r="N2120" i="5"/>
  <c r="M2103" i="5"/>
  <c r="AI2094" i="5"/>
  <c r="AI2093" i="5" s="1"/>
  <c r="U2095" i="5"/>
  <c r="U2096" i="5"/>
  <c r="T2113" i="5"/>
  <c r="AA2095" i="5"/>
  <c r="O2153" i="5"/>
  <c r="I2095" i="5"/>
  <c r="I2093" i="5" s="1"/>
  <c r="N2153" i="5"/>
  <c r="P2096" i="5"/>
  <c r="P2093" i="5" s="1"/>
  <c r="AF2095" i="5"/>
  <c r="E2094" i="5"/>
  <c r="AB2095" i="5"/>
  <c r="AB2093" i="5" s="1"/>
  <c r="O2103" i="5"/>
  <c r="L2103" i="5"/>
  <c r="AH2094" i="5"/>
  <c r="Y2095" i="5"/>
  <c r="L2153" i="5"/>
  <c r="L2190" i="5"/>
  <c r="L2230" i="5" s="1"/>
  <c r="AI2103" i="5"/>
  <c r="AF2104" i="5" s="1"/>
  <c r="AE2103" i="5"/>
  <c r="AB2104" i="5" s="1"/>
  <c r="AG2096" i="5"/>
  <c r="L2095" i="5"/>
  <c r="H2096" i="5"/>
  <c r="F2103" i="5"/>
  <c r="S2095" i="5"/>
  <c r="AF2136" i="5"/>
  <c r="S2103" i="5"/>
  <c r="L2096" i="5"/>
  <c r="J2103" i="5"/>
  <c r="Z2096" i="5"/>
  <c r="AF2094" i="5"/>
  <c r="X2103" i="5"/>
  <c r="E2095" i="5"/>
  <c r="I2136" i="5"/>
  <c r="AH2136" i="5"/>
  <c r="Y2094" i="5"/>
  <c r="E2096" i="5"/>
  <c r="G2096" i="5"/>
  <c r="R2094" i="5"/>
  <c r="AD2096" i="5"/>
  <c r="F2111" i="5"/>
  <c r="H2103" i="5"/>
  <c r="AD2094" i="5"/>
  <c r="G2094" i="5"/>
  <c r="T2094" i="5"/>
  <c r="T2093" i="5" s="1"/>
  <c r="AF2096" i="5"/>
  <c r="K2095" i="5"/>
  <c r="K2093" i="5" s="1"/>
  <c r="Z2094" i="5"/>
  <c r="S2113" i="5"/>
  <c r="V2094" i="5"/>
  <c r="V2093" i="5" s="1"/>
  <c r="X2112" i="5"/>
  <c r="M2095" i="5"/>
  <c r="M2093" i="5" s="1"/>
  <c r="AH2096" i="5"/>
  <c r="AE2136" i="5"/>
  <c r="E2136" i="5"/>
  <c r="D2136" i="5"/>
  <c r="G2136" i="5"/>
  <c r="O2095" i="5"/>
  <c r="H2136" i="5"/>
  <c r="AG2136" i="5"/>
  <c r="H2173" i="5"/>
  <c r="H2174" i="5" s="1"/>
  <c r="AF2173" i="5"/>
  <c r="AF2214" i="5" s="1"/>
  <c r="J2136" i="5"/>
  <c r="R2095" i="5"/>
  <c r="AA2094" i="5"/>
  <c r="X2094" i="5"/>
  <c r="D2096" i="5"/>
  <c r="D2093" i="5" s="1"/>
  <c r="F2136" i="5"/>
  <c r="AA2136" i="5"/>
  <c r="D2103" i="5"/>
  <c r="Q2095" i="5"/>
  <c r="AE2095" i="5"/>
  <c r="AE2093" i="5" s="1"/>
  <c r="H2094" i="5"/>
  <c r="R2103" i="5"/>
  <c r="S2096" i="5"/>
  <c r="Q2103" i="5"/>
  <c r="Y2103" i="5"/>
  <c r="O2094" i="5"/>
  <c r="AA2096" i="5"/>
  <c r="L2120" i="5"/>
  <c r="F2094" i="5"/>
  <c r="F2093" i="5" s="1"/>
  <c r="R2113" i="5"/>
  <c r="R2096" i="5"/>
  <c r="X2173" i="5"/>
  <c r="AA2174" i="5" s="1"/>
  <c r="E2111" i="5"/>
  <c r="AC2095" i="5"/>
  <c r="AC2093" i="5" s="1"/>
  <c r="X2136" i="5"/>
  <c r="Z2136" i="5"/>
  <c r="X2113" i="5"/>
  <c r="H2095" i="5"/>
  <c r="L2111" i="5"/>
  <c r="S2120" i="5"/>
  <c r="Q2094" i="5"/>
  <c r="AA2103" i="5"/>
  <c r="Y2113" i="5"/>
  <c r="AG2094" i="5"/>
  <c r="X2095" i="5"/>
  <c r="K2111" i="5"/>
  <c r="AC2136" i="5"/>
  <c r="K2103" i="5"/>
  <c r="AB2173" i="5"/>
  <c r="AD2174" i="5" s="1"/>
  <c r="AD2136" i="5"/>
  <c r="D2120" i="5"/>
  <c r="AM2143" i="5"/>
  <c r="AC2111" i="5"/>
  <c r="AC2112" i="5"/>
  <c r="D2153" i="5"/>
  <c r="R2153" i="5"/>
  <c r="Q2153" i="5"/>
  <c r="P2190" i="5"/>
  <c r="S2191" i="5" s="1"/>
  <c r="P2153" i="5"/>
  <c r="P2120" i="5"/>
  <c r="AD2111" i="5"/>
  <c r="E2153" i="5"/>
  <c r="D2190" i="5"/>
  <c r="E2191" i="5" s="1"/>
  <c r="G2153" i="5"/>
  <c r="AM2153" i="5"/>
  <c r="K2113" i="5"/>
  <c r="I2111" i="5"/>
  <c r="I2110" i="5" s="1"/>
  <c r="V2113" i="5"/>
  <c r="O2112" i="5"/>
  <c r="T2111" i="5"/>
  <c r="AD2120" i="5"/>
  <c r="AG2113" i="5"/>
  <c r="E2112" i="5"/>
  <c r="S2111" i="5"/>
  <c r="Z2120" i="5"/>
  <c r="Q2112" i="5"/>
  <c r="H2153" i="5"/>
  <c r="H2190" i="5"/>
  <c r="J2191" i="5" s="1"/>
  <c r="I2120" i="5"/>
  <c r="AE2111" i="5"/>
  <c r="L2113" i="5"/>
  <c r="X2111" i="5"/>
  <c r="J2112" i="5"/>
  <c r="J2110" i="5" s="1"/>
  <c r="AB2120" i="5"/>
  <c r="AD2113" i="5"/>
  <c r="P2111" i="5"/>
  <c r="P2110" i="5" s="1"/>
  <c r="AI2112" i="5"/>
  <c r="AC2113" i="5"/>
  <c r="Q2111" i="5"/>
  <c r="AH2112" i="5"/>
  <c r="D2111" i="5"/>
  <c r="O2113" i="5"/>
  <c r="T2112" i="5"/>
  <c r="Q2113" i="5"/>
  <c r="K2120" i="5"/>
  <c r="N2093" i="5"/>
  <c r="V2120" i="5"/>
  <c r="E2113" i="5"/>
  <c r="E2120" i="5"/>
  <c r="D2121" i="5" s="1"/>
  <c r="D2113" i="5"/>
  <c r="W2111" i="5"/>
  <c r="W2110" i="5" s="1"/>
  <c r="U2111" i="5"/>
  <c r="U2110" i="5" s="1"/>
  <c r="AH2113" i="5"/>
  <c r="F2112" i="5"/>
  <c r="H2120" i="5"/>
  <c r="S2112" i="5"/>
  <c r="AG2111" i="5"/>
  <c r="AE2113" i="5"/>
  <c r="W2093" i="5"/>
  <c r="AC2120" i="5"/>
  <c r="R2111" i="5"/>
  <c r="Y2120" i="5"/>
  <c r="O2111" i="5"/>
  <c r="AG2112" i="5"/>
  <c r="AA2113" i="5"/>
  <c r="AA2110" i="5" s="1"/>
  <c r="U2120" i="5"/>
  <c r="N2111" i="5"/>
  <c r="N2110" i="5" s="1"/>
  <c r="M2111" i="5"/>
  <c r="M2110" i="5" s="1"/>
  <c r="Z2113" i="5"/>
  <c r="Z2110" i="5" s="1"/>
  <c r="T2120" i="5"/>
  <c r="K2153" i="5"/>
  <c r="I2153" i="5"/>
  <c r="AI2113" i="5"/>
  <c r="V2111" i="5"/>
  <c r="AB2110" i="5"/>
  <c r="AF2121" i="5"/>
  <c r="W2191" i="5"/>
  <c r="V2191" i="5"/>
  <c r="U2191" i="5"/>
  <c r="T2230" i="5"/>
  <c r="T2191" i="5"/>
  <c r="AF2110" i="5"/>
  <c r="AE2191" i="5"/>
  <c r="AB2191" i="5"/>
  <c r="AD2191" i="5"/>
  <c r="AC2191" i="5"/>
  <c r="AB2230" i="5"/>
  <c r="H2110" i="5"/>
  <c r="E2174" i="5"/>
  <c r="D2214" i="5"/>
  <c r="G2174" i="5"/>
  <c r="F2174" i="5"/>
  <c r="D2174" i="5"/>
  <c r="G2110" i="5"/>
  <c r="J2093" i="5"/>
  <c r="L2214" i="5"/>
  <c r="M2174" i="5"/>
  <c r="O2174" i="5"/>
  <c r="N2174" i="5"/>
  <c r="L2174" i="5"/>
  <c r="AA2191" i="5"/>
  <c r="X2191" i="5"/>
  <c r="Y2191" i="5"/>
  <c r="Z2191" i="5"/>
  <c r="X2230" i="5"/>
  <c r="W2174" i="5"/>
  <c r="T2214" i="5"/>
  <c r="V2174" i="5"/>
  <c r="U2174" i="5"/>
  <c r="T2174" i="5"/>
  <c r="P2174" i="5"/>
  <c r="S2174" i="5"/>
  <c r="R2174" i="5"/>
  <c r="P2214" i="5"/>
  <c r="Q2174" i="5"/>
  <c r="AG2191" i="5"/>
  <c r="AI2191" i="5"/>
  <c r="AF2230" i="5"/>
  <c r="AH2191" i="5"/>
  <c r="AF2191" i="5"/>
  <c r="T2104" i="5"/>
  <c r="Y2110" i="5" l="1"/>
  <c r="U2093" i="5"/>
  <c r="L2121" i="5"/>
  <c r="N2191" i="5"/>
  <c r="L2104" i="5"/>
  <c r="L2191" i="5"/>
  <c r="M2191" i="5"/>
  <c r="O2191" i="5"/>
  <c r="AD2110" i="5"/>
  <c r="V2110" i="5"/>
  <c r="Y2093" i="5"/>
  <c r="AH2093" i="5"/>
  <c r="K2174" i="5"/>
  <c r="I2174" i="5"/>
  <c r="D2104" i="5"/>
  <c r="L2093" i="5"/>
  <c r="E2093" i="5"/>
  <c r="H2214" i="5"/>
  <c r="J2215" i="5" s="1"/>
  <c r="S2093" i="5"/>
  <c r="AG2093" i="5"/>
  <c r="J2174" i="5"/>
  <c r="G2093" i="5"/>
  <c r="Z2093" i="5"/>
  <c r="AD2093" i="5"/>
  <c r="AB2092" i="5" s="1"/>
  <c r="AF2093" i="5"/>
  <c r="S2110" i="5"/>
  <c r="F2110" i="5"/>
  <c r="H2104" i="5"/>
  <c r="O2093" i="5"/>
  <c r="R2093" i="5"/>
  <c r="X2093" i="5"/>
  <c r="AG2174" i="5"/>
  <c r="AH2174" i="5"/>
  <c r="AF2174" i="5"/>
  <c r="AI2174" i="5"/>
  <c r="AA2093" i="5"/>
  <c r="P2104" i="5"/>
  <c r="Q2093" i="5"/>
  <c r="H2093" i="5"/>
  <c r="H2092" i="5" s="1"/>
  <c r="L2110" i="5"/>
  <c r="X2174" i="5"/>
  <c r="Y2174" i="5"/>
  <c r="X2214" i="5"/>
  <c r="AA2215" i="5" s="1"/>
  <c r="Z2174" i="5"/>
  <c r="G2191" i="5"/>
  <c r="D2191" i="5"/>
  <c r="D2230" i="5"/>
  <c r="G2231" i="5" s="1"/>
  <c r="F2191" i="5"/>
  <c r="X2104" i="5"/>
  <c r="P2191" i="5"/>
  <c r="AE2174" i="5"/>
  <c r="AM2181" i="5"/>
  <c r="P2121" i="5"/>
  <c r="R2110" i="5"/>
  <c r="X2110" i="5"/>
  <c r="AB2214" i="5"/>
  <c r="AC2174" i="5"/>
  <c r="AB2174" i="5"/>
  <c r="K2110" i="5"/>
  <c r="H2109" i="5" s="1"/>
  <c r="P2230" i="5"/>
  <c r="S2231" i="5" s="1"/>
  <c r="R2191" i="5"/>
  <c r="Q2191" i="5"/>
  <c r="AC2110" i="5"/>
  <c r="T2110" i="5"/>
  <c r="AM2191" i="5"/>
  <c r="I2191" i="5"/>
  <c r="E2110" i="5"/>
  <c r="X2121" i="5"/>
  <c r="H2230" i="5"/>
  <c r="H2231" i="5" s="1"/>
  <c r="K2191" i="5"/>
  <c r="AE2110" i="5"/>
  <c r="H2191" i="5"/>
  <c r="AB2121" i="5"/>
  <c r="Q2110" i="5"/>
  <c r="AI2110" i="5"/>
  <c r="H2121" i="5"/>
  <c r="AH2110" i="5"/>
  <c r="D2110" i="5"/>
  <c r="O2110" i="5"/>
  <c r="AG2110" i="5"/>
  <c r="T2121" i="5"/>
  <c r="T2092" i="5"/>
  <c r="F2215" i="5"/>
  <c r="G2215" i="5"/>
  <c r="E2215" i="5"/>
  <c r="D2215" i="5"/>
  <c r="S2215" i="5"/>
  <c r="P2215" i="5"/>
  <c r="R2215" i="5"/>
  <c r="Q2215" i="5"/>
  <c r="W2215" i="5"/>
  <c r="V2215" i="5"/>
  <c r="U2215" i="5"/>
  <c r="T2215" i="5"/>
  <c r="O2231" i="5"/>
  <c r="N2231" i="5"/>
  <c r="M2231" i="5"/>
  <c r="L2231" i="5"/>
  <c r="AI2215" i="5"/>
  <c r="AH2215" i="5"/>
  <c r="AF2215" i="5"/>
  <c r="AG2215" i="5"/>
  <c r="AA2231" i="5"/>
  <c r="X2231" i="5"/>
  <c r="Z2231" i="5"/>
  <c r="Y2231" i="5"/>
  <c r="AB2231" i="5"/>
  <c r="AC2231" i="5"/>
  <c r="AD2231" i="5"/>
  <c r="AE2231" i="5"/>
  <c r="L2215" i="5"/>
  <c r="M2215" i="5"/>
  <c r="N2215" i="5"/>
  <c r="O2215" i="5"/>
  <c r="V2231" i="5"/>
  <c r="T2231" i="5"/>
  <c r="W2231" i="5"/>
  <c r="U2231" i="5"/>
  <c r="AG2231" i="5"/>
  <c r="AI2231" i="5"/>
  <c r="AH2231" i="5"/>
  <c r="AF2231" i="5"/>
  <c r="X2109" i="5" l="1"/>
  <c r="T2109" i="5"/>
  <c r="L2092" i="5"/>
  <c r="I2215" i="5"/>
  <c r="AB2109" i="5"/>
  <c r="AF2092" i="5"/>
  <c r="D2092" i="5"/>
  <c r="H2215" i="5"/>
  <c r="K2215" i="5"/>
  <c r="L2109" i="5"/>
  <c r="X2215" i="5"/>
  <c r="Z2215" i="5"/>
  <c r="Y2215" i="5"/>
  <c r="P2092" i="5"/>
  <c r="AM2101" i="5"/>
  <c r="X2092" i="5"/>
  <c r="F2231" i="5"/>
  <c r="AM2219" i="5"/>
  <c r="D2231" i="5"/>
  <c r="E2231" i="5"/>
  <c r="P2109" i="5"/>
  <c r="AD2215" i="5"/>
  <c r="AE2215" i="5"/>
  <c r="AB2215" i="5"/>
  <c r="AC2215" i="5"/>
  <c r="Q2231" i="5"/>
  <c r="D2109" i="5"/>
  <c r="P2231" i="5"/>
  <c r="R2231" i="5"/>
  <c r="I2231" i="5"/>
  <c r="AM2203" i="5"/>
  <c r="K2231" i="5"/>
  <c r="J2231" i="5"/>
  <c r="AM2096" i="5"/>
  <c r="AF2109" i="5"/>
  <c r="AM2100" i="5" l="1"/>
  <c r="AM2097" i="5"/>
  <c r="AM2098" i="5" s="1"/>
  <c r="AM2102" i="5" s="1"/>
  <c r="AM2103" i="5" s="1"/>
  <c r="P2133" i="5" s="1"/>
  <c r="AM2112" i="5" l="1"/>
  <c r="AM2113" i="5" s="1"/>
  <c r="AB2150" i="5" s="1"/>
  <c r="AB2151" i="5" s="1"/>
  <c r="AB2133" i="5"/>
  <c r="AE2134" i="5" s="1"/>
  <c r="D2133" i="5"/>
  <c r="F2134" i="5" s="1"/>
  <c r="T2133" i="5"/>
  <c r="T2134" i="5" s="1"/>
  <c r="L2133" i="5"/>
  <c r="L2171" i="5" s="1"/>
  <c r="X2133" i="5"/>
  <c r="AA2134" i="5" s="1"/>
  <c r="H2133" i="5"/>
  <c r="H2134" i="5" s="1"/>
  <c r="AF2133" i="5"/>
  <c r="AG2134" i="5" s="1"/>
  <c r="S2134" i="5"/>
  <c r="P2171" i="5"/>
  <c r="R2134" i="5"/>
  <c r="Q2134" i="5"/>
  <c r="P2134" i="5"/>
  <c r="AD2151" i="5" l="1"/>
  <c r="D2149" i="5" s="1"/>
  <c r="AB2188" i="5"/>
  <c r="AB2226" i="5" s="1"/>
  <c r="AE2151" i="5"/>
  <c r="X2147" i="5" s="1"/>
  <c r="AC2151" i="5"/>
  <c r="V2147" i="5" s="1"/>
  <c r="V2134" i="5"/>
  <c r="AI2131" i="5" s="1"/>
  <c r="U2134" i="5"/>
  <c r="U2139" i="5" s="1"/>
  <c r="L2150" i="5"/>
  <c r="O2151" i="5" s="1"/>
  <c r="Z2148" i="5" s="1"/>
  <c r="X2150" i="5"/>
  <c r="Z2151" i="5" s="1"/>
  <c r="Z2156" i="5" s="1"/>
  <c r="H2150" i="5"/>
  <c r="J2151" i="5" s="1"/>
  <c r="P2149" i="5" s="1"/>
  <c r="T2150" i="5"/>
  <c r="T2188" i="5" s="1"/>
  <c r="T2189" i="5" s="1"/>
  <c r="D2150" i="5"/>
  <c r="D2188" i="5" s="1"/>
  <c r="P2150" i="5"/>
  <c r="AF2150" i="5"/>
  <c r="AF2188" i="5" s="1"/>
  <c r="AF2226" i="5" s="1"/>
  <c r="T2171" i="5"/>
  <c r="W2172" i="5" s="1"/>
  <c r="W2134" i="5"/>
  <c r="D2131" i="5" s="1"/>
  <c r="G2134" i="5"/>
  <c r="AC2130" i="5" s="1"/>
  <c r="AI2134" i="5"/>
  <c r="P2131" i="5" s="1"/>
  <c r="H2171" i="5"/>
  <c r="J2172" i="5" s="1"/>
  <c r="D2171" i="5"/>
  <c r="G2172" i="5" s="1"/>
  <c r="E2134" i="5"/>
  <c r="R2131" i="5" s="1"/>
  <c r="AF2171" i="5"/>
  <c r="AH2172" i="5" s="1"/>
  <c r="D2134" i="5"/>
  <c r="Q2131" i="5" s="1"/>
  <c r="AF2134" i="5"/>
  <c r="V2130" i="5" s="1"/>
  <c r="AH2134" i="5"/>
  <c r="D2132" i="5" s="1"/>
  <c r="AC2134" i="5"/>
  <c r="S2130" i="5" s="1"/>
  <c r="K2134" i="5"/>
  <c r="M2132" i="5" s="1"/>
  <c r="J2134" i="5"/>
  <c r="W2131" i="5" s="1"/>
  <c r="I2134" i="5"/>
  <c r="K2132" i="5" s="1"/>
  <c r="AM2141" i="5"/>
  <c r="L2134" i="5"/>
  <c r="L2139" i="5" s="1"/>
  <c r="N2134" i="5"/>
  <c r="N2139" i="5" s="1"/>
  <c r="O2134" i="5"/>
  <c r="E2130" i="5" s="1"/>
  <c r="Z2134" i="5"/>
  <c r="P2130" i="5" s="1"/>
  <c r="M2134" i="5"/>
  <c r="M2139" i="5" s="1"/>
  <c r="X2134" i="5"/>
  <c r="Z2132" i="5" s="1"/>
  <c r="AD2134" i="5"/>
  <c r="AF2132" i="5" s="1"/>
  <c r="X2171" i="5"/>
  <c r="X2172" i="5" s="1"/>
  <c r="Y2134" i="5"/>
  <c r="AA2132" i="5" s="1"/>
  <c r="AB2171" i="5"/>
  <c r="AB2172" i="5" s="1"/>
  <c r="AB2134" i="5"/>
  <c r="R2130" i="5" s="1"/>
  <c r="AD2130" i="5"/>
  <c r="H2139" i="5"/>
  <c r="J2132" i="5"/>
  <c r="U2131" i="5"/>
  <c r="N2131" i="5"/>
  <c r="AG2139" i="5"/>
  <c r="W2130" i="5"/>
  <c r="AI2132" i="5"/>
  <c r="H2132" i="5"/>
  <c r="S2131" i="5"/>
  <c r="F2139" i="5"/>
  <c r="AB2130" i="5"/>
  <c r="U2147" i="5"/>
  <c r="AH2149" i="5"/>
  <c r="G2148" i="5"/>
  <c r="AB2156" i="5"/>
  <c r="P2139" i="5"/>
  <c r="F2130" i="5"/>
  <c r="R2132" i="5"/>
  <c r="AC2131" i="5"/>
  <c r="AD2131" i="5"/>
  <c r="S2132" i="5"/>
  <c r="G2130" i="5"/>
  <c r="Q2139" i="5"/>
  <c r="AA2139" i="5"/>
  <c r="Q2130" i="5"/>
  <c r="H2131" i="5"/>
  <c r="AC2132" i="5"/>
  <c r="T2132" i="5"/>
  <c r="AE2131" i="5"/>
  <c r="H2130" i="5"/>
  <c r="R2139" i="5"/>
  <c r="J2130" i="5"/>
  <c r="AG2131" i="5"/>
  <c r="T2139" i="5"/>
  <c r="V2132" i="5"/>
  <c r="L2131" i="5"/>
  <c r="AG2132" i="5"/>
  <c r="U2130" i="5"/>
  <c r="AE2139" i="5"/>
  <c r="S2172" i="5"/>
  <c r="P2209" i="5"/>
  <c r="Q2172" i="5"/>
  <c r="P2172" i="5"/>
  <c r="R2172" i="5"/>
  <c r="L2172" i="5"/>
  <c r="M2172" i="5"/>
  <c r="O2172" i="5"/>
  <c r="N2172" i="5"/>
  <c r="L2209" i="5"/>
  <c r="S2139" i="5"/>
  <c r="I2130" i="5"/>
  <c r="U2132" i="5"/>
  <c r="AF2131" i="5"/>
  <c r="AB2189" i="5" l="1"/>
  <c r="AD2189" i="5"/>
  <c r="U2189" i="5"/>
  <c r="V2189" i="5"/>
  <c r="W2189" i="5"/>
  <c r="AE2189" i="5"/>
  <c r="T2226" i="5"/>
  <c r="W2227" i="5" s="1"/>
  <c r="AC2189" i="5"/>
  <c r="W2151" i="5"/>
  <c r="P2147" i="5" s="1"/>
  <c r="X2132" i="5"/>
  <c r="L2130" i="5"/>
  <c r="AG2189" i="5"/>
  <c r="V2151" i="5"/>
  <c r="O2147" i="5" s="1"/>
  <c r="H2148" i="5"/>
  <c r="V2139" i="5"/>
  <c r="AF2189" i="5"/>
  <c r="AI2189" i="5"/>
  <c r="AH2131" i="5"/>
  <c r="O2156" i="5"/>
  <c r="T2209" i="5"/>
  <c r="T2250" i="5" s="1"/>
  <c r="W2132" i="5"/>
  <c r="W2129" i="5" s="1"/>
  <c r="K2130" i="5"/>
  <c r="U2172" i="5"/>
  <c r="V2172" i="5"/>
  <c r="H2147" i="5"/>
  <c r="AC2156" i="5"/>
  <c r="AI2149" i="5"/>
  <c r="T2172" i="5"/>
  <c r="J2156" i="5"/>
  <c r="AI2147" i="5"/>
  <c r="U2148" i="5"/>
  <c r="I2151" i="5"/>
  <c r="U2151" i="5"/>
  <c r="AF2148" i="5" s="1"/>
  <c r="T2151" i="5"/>
  <c r="AH2151" i="5"/>
  <c r="H2149" i="5" s="1"/>
  <c r="AH2189" i="5"/>
  <c r="AD2156" i="5"/>
  <c r="J2148" i="5"/>
  <c r="AF2149" i="5"/>
  <c r="T2131" i="5"/>
  <c r="E2149" i="5"/>
  <c r="AE2156" i="5"/>
  <c r="AG2151" i="5"/>
  <c r="L2148" i="5" s="1"/>
  <c r="H2151" i="5"/>
  <c r="H2156" i="5" s="1"/>
  <c r="I2148" i="5"/>
  <c r="W2147" i="5"/>
  <c r="G2132" i="5"/>
  <c r="K2151" i="5"/>
  <c r="Q2149" i="5" s="1"/>
  <c r="AA2130" i="5"/>
  <c r="E2139" i="5"/>
  <c r="AF2151" i="5"/>
  <c r="K2148" i="5" s="1"/>
  <c r="D2151" i="5"/>
  <c r="J2149" i="5" s="1"/>
  <c r="F2151" i="5"/>
  <c r="L2149" i="5" s="1"/>
  <c r="AI2151" i="5"/>
  <c r="AB2147" i="5" s="1"/>
  <c r="I2132" i="5"/>
  <c r="E2148" i="5"/>
  <c r="G2139" i="5"/>
  <c r="N2151" i="5"/>
  <c r="N2156" i="5" s="1"/>
  <c r="S2147" i="5"/>
  <c r="L2151" i="5"/>
  <c r="E2147" i="5" s="1"/>
  <c r="U2149" i="5"/>
  <c r="L2188" i="5"/>
  <c r="O2189" i="5" s="1"/>
  <c r="M2151" i="5"/>
  <c r="X2148" i="5" s="1"/>
  <c r="G2189" i="5"/>
  <c r="D2189" i="5"/>
  <c r="E2189" i="5"/>
  <c r="D2226" i="5"/>
  <c r="F2227" i="5" s="1"/>
  <c r="F2189" i="5"/>
  <c r="X2151" i="5"/>
  <c r="AD2149" i="5" s="1"/>
  <c r="AA2151" i="5"/>
  <c r="AG2149" i="5" s="1"/>
  <c r="AM2151" i="5"/>
  <c r="Y2151" i="5"/>
  <c r="Y2156" i="5" s="1"/>
  <c r="X2188" i="5"/>
  <c r="Y2189" i="5" s="1"/>
  <c r="H2188" i="5"/>
  <c r="J2189" i="5" s="1"/>
  <c r="Q2151" i="5"/>
  <c r="S2151" i="5"/>
  <c r="P2188" i="5"/>
  <c r="P2151" i="5"/>
  <c r="R2151" i="5"/>
  <c r="G2151" i="5"/>
  <c r="E2151" i="5"/>
  <c r="AI2130" i="5"/>
  <c r="AI2129" i="5" s="1"/>
  <c r="N2130" i="5"/>
  <c r="M2130" i="5"/>
  <c r="W2139" i="5"/>
  <c r="Y2132" i="5"/>
  <c r="AG2130" i="5"/>
  <c r="AG2129" i="5" s="1"/>
  <c r="Z2131" i="5"/>
  <c r="O2132" i="5"/>
  <c r="K2139" i="5"/>
  <c r="X2131" i="5"/>
  <c r="E2131" i="5"/>
  <c r="AI2139" i="5"/>
  <c r="J2139" i="5"/>
  <c r="X2139" i="5"/>
  <c r="AF2130" i="5"/>
  <c r="AF2129" i="5" s="1"/>
  <c r="L2132" i="5"/>
  <c r="AH2130" i="5"/>
  <c r="H2172" i="5"/>
  <c r="E2132" i="5"/>
  <c r="Y2130" i="5"/>
  <c r="I2172" i="5"/>
  <c r="AC2172" i="5"/>
  <c r="D2209" i="5"/>
  <c r="D2210" i="5" s="1"/>
  <c r="H2209" i="5"/>
  <c r="H2210" i="5" s="1"/>
  <c r="M2131" i="5"/>
  <c r="K2172" i="5"/>
  <c r="F2172" i="5"/>
  <c r="E2172" i="5"/>
  <c r="AF2139" i="5"/>
  <c r="D2172" i="5"/>
  <c r="AH2132" i="5"/>
  <c r="Q2132" i="5"/>
  <c r="Q2129" i="5" s="1"/>
  <c r="J2131" i="5"/>
  <c r="J2129" i="5" s="1"/>
  <c r="O2131" i="5"/>
  <c r="AC2139" i="5"/>
  <c r="AH2139" i="5"/>
  <c r="AE2132" i="5"/>
  <c r="X2130" i="5"/>
  <c r="G2131" i="5"/>
  <c r="V2131" i="5"/>
  <c r="V2129" i="5" s="1"/>
  <c r="I2139" i="5"/>
  <c r="AE2130" i="5"/>
  <c r="AG2172" i="5"/>
  <c r="AF2209" i="5"/>
  <c r="AG2210" i="5" s="1"/>
  <c r="K2131" i="5"/>
  <c r="T2130" i="5"/>
  <c r="AI2172" i="5"/>
  <c r="AF2172" i="5"/>
  <c r="AD2139" i="5"/>
  <c r="N2132" i="5"/>
  <c r="Y2131" i="5"/>
  <c r="F2131" i="5"/>
  <c r="F2132" i="5"/>
  <c r="Y2139" i="5"/>
  <c r="D2139" i="5"/>
  <c r="O2130" i="5"/>
  <c r="Z2130" i="5"/>
  <c r="AA2131" i="5"/>
  <c r="P2132" i="5"/>
  <c r="P2129" i="5" s="1"/>
  <c r="D2130" i="5"/>
  <c r="D2129" i="5" s="1"/>
  <c r="Y2172" i="5"/>
  <c r="Z2172" i="5"/>
  <c r="AA2172" i="5"/>
  <c r="X2209" i="5"/>
  <c r="Z2210" i="5" s="1"/>
  <c r="AB2131" i="5"/>
  <c r="AB2139" i="5"/>
  <c r="O2139" i="5"/>
  <c r="L2140" i="5" s="1"/>
  <c r="AD2132" i="5"/>
  <c r="AD2129" i="5" s="1"/>
  <c r="I2131" i="5"/>
  <c r="AB2132" i="5"/>
  <c r="Z2139" i="5"/>
  <c r="AD2172" i="5"/>
  <c r="AB2209" i="5"/>
  <c r="AC2210" i="5" s="1"/>
  <c r="AM2179" i="5"/>
  <c r="AE2172" i="5"/>
  <c r="AC2129" i="5"/>
  <c r="S2129" i="5"/>
  <c r="U2129" i="5"/>
  <c r="R2129" i="5"/>
  <c r="AG2227" i="5"/>
  <c r="AI2227" i="5"/>
  <c r="AF2227" i="5"/>
  <c r="AF2266" i="5"/>
  <c r="AH2227" i="5"/>
  <c r="S2210" i="5"/>
  <c r="Q2210" i="5"/>
  <c r="P2250" i="5"/>
  <c r="P2210" i="5"/>
  <c r="R2210" i="5"/>
  <c r="N2210" i="5"/>
  <c r="L2210" i="5"/>
  <c r="L2250" i="5"/>
  <c r="O2210" i="5"/>
  <c r="M2210" i="5"/>
  <c r="P2140" i="5"/>
  <c r="AD2227" i="5"/>
  <c r="AB2227" i="5"/>
  <c r="AB2266" i="5"/>
  <c r="AC2227" i="5"/>
  <c r="AE2227" i="5"/>
  <c r="H2129" i="5"/>
  <c r="V2227" i="5" l="1"/>
  <c r="T2227" i="5"/>
  <c r="U2227" i="5"/>
  <c r="AH2148" i="5"/>
  <c r="W2156" i="5"/>
  <c r="AC2149" i="5"/>
  <c r="T2266" i="5"/>
  <c r="W2267" i="5" s="1"/>
  <c r="L2129" i="5"/>
  <c r="T2140" i="5"/>
  <c r="AB2149" i="5"/>
  <c r="V2156" i="5"/>
  <c r="AG2148" i="5"/>
  <c r="W2210" i="5"/>
  <c r="U2210" i="5"/>
  <c r="V2210" i="5"/>
  <c r="T2210" i="5"/>
  <c r="K2129" i="5"/>
  <c r="U2146" i="5"/>
  <c r="U2156" i="5"/>
  <c r="H2146" i="5"/>
  <c r="AA2129" i="5"/>
  <c r="N2148" i="5"/>
  <c r="AA2147" i="5"/>
  <c r="Z2147" i="5"/>
  <c r="Y2147" i="5"/>
  <c r="D2227" i="5"/>
  <c r="G2149" i="5"/>
  <c r="F2149" i="5"/>
  <c r="AF2156" i="5"/>
  <c r="AH2156" i="5"/>
  <c r="G2227" i="5"/>
  <c r="E2227" i="5"/>
  <c r="D2266" i="5"/>
  <c r="E2267" i="5" s="1"/>
  <c r="M2148" i="5"/>
  <c r="AA2149" i="5"/>
  <c r="N2147" i="5"/>
  <c r="AG2156" i="5"/>
  <c r="G2129" i="5"/>
  <c r="I2129" i="5"/>
  <c r="I2156" i="5"/>
  <c r="T2148" i="5"/>
  <c r="AH2147" i="5"/>
  <c r="O2149" i="5"/>
  <c r="L2226" i="5"/>
  <c r="M2227" i="5" s="1"/>
  <c r="R2147" i="5"/>
  <c r="E2146" i="5"/>
  <c r="AE2149" i="5"/>
  <c r="D2147" i="5"/>
  <c r="T2129" i="5"/>
  <c r="T2128" i="5" s="1"/>
  <c r="D2148" i="5"/>
  <c r="AB2157" i="5"/>
  <c r="AE2148" i="5"/>
  <c r="T2156" i="5"/>
  <c r="Z2149" i="5"/>
  <c r="M2147" i="5"/>
  <c r="T2149" i="5"/>
  <c r="D2140" i="5"/>
  <c r="H2189" i="5"/>
  <c r="AE2147" i="5"/>
  <c r="X2156" i="5"/>
  <c r="N2149" i="5"/>
  <c r="S2148" i="5"/>
  <c r="AI2148" i="5"/>
  <c r="AI2146" i="5" s="1"/>
  <c r="Q2147" i="5"/>
  <c r="AG2147" i="5"/>
  <c r="R2149" i="5"/>
  <c r="D2156" i="5"/>
  <c r="L2156" i="5"/>
  <c r="X2189" i="5"/>
  <c r="O2148" i="5"/>
  <c r="V2148" i="5"/>
  <c r="K2156" i="5"/>
  <c r="X2226" i="5"/>
  <c r="Y2227" i="5" s="1"/>
  <c r="AC2147" i="5"/>
  <c r="AA2189" i="5"/>
  <c r="Z2189" i="5"/>
  <c r="W2148" i="5"/>
  <c r="Q2148" i="5"/>
  <c r="F2156" i="5"/>
  <c r="AI2156" i="5"/>
  <c r="I2149" i="5"/>
  <c r="M2189" i="5"/>
  <c r="Y2148" i="5"/>
  <c r="G2147" i="5"/>
  <c r="AM2189" i="5"/>
  <c r="L2189" i="5"/>
  <c r="N2189" i="5"/>
  <c r="S2149" i="5"/>
  <c r="M2156" i="5"/>
  <c r="F2147" i="5"/>
  <c r="I2189" i="5"/>
  <c r="AA2156" i="5"/>
  <c r="F2148" i="5"/>
  <c r="T2147" i="5"/>
  <c r="H2226" i="5"/>
  <c r="K2189" i="5"/>
  <c r="P2148" i="5"/>
  <c r="P2146" i="5" s="1"/>
  <c r="AD2147" i="5"/>
  <c r="K2149" i="5"/>
  <c r="E2156" i="5"/>
  <c r="AF2147" i="5"/>
  <c r="AF2146" i="5" s="1"/>
  <c r="G2156" i="5"/>
  <c r="M2149" i="5"/>
  <c r="R2148" i="5"/>
  <c r="R2156" i="5"/>
  <c r="AC2148" i="5"/>
  <c r="X2149" i="5"/>
  <c r="X2146" i="5" s="1"/>
  <c r="K2147" i="5"/>
  <c r="P2156" i="5"/>
  <c r="AA2148" i="5"/>
  <c r="I2147" i="5"/>
  <c r="V2149" i="5"/>
  <c r="P2226" i="5"/>
  <c r="S2189" i="5"/>
  <c r="P2189" i="5"/>
  <c r="Q2189" i="5"/>
  <c r="R2189" i="5"/>
  <c r="L2147" i="5"/>
  <c r="L2146" i="5" s="1"/>
  <c r="Y2149" i="5"/>
  <c r="S2156" i="5"/>
  <c r="AD2148" i="5"/>
  <c r="W2149" i="5"/>
  <c r="AB2148" i="5"/>
  <c r="Q2156" i="5"/>
  <c r="J2147" i="5"/>
  <c r="J2146" i="5" s="1"/>
  <c r="M2129" i="5"/>
  <c r="N2129" i="5"/>
  <c r="J2210" i="5"/>
  <c r="H2250" i="5"/>
  <c r="I2251" i="5" s="1"/>
  <c r="AH2129" i="5"/>
  <c r="AF2128" i="5" s="1"/>
  <c r="I2210" i="5"/>
  <c r="K2210" i="5"/>
  <c r="Z2129" i="5"/>
  <c r="H2140" i="5"/>
  <c r="X2129" i="5"/>
  <c r="E2129" i="5"/>
  <c r="F2210" i="5"/>
  <c r="D2250" i="5"/>
  <c r="D2251" i="5" s="1"/>
  <c r="Y2129" i="5"/>
  <c r="E2210" i="5"/>
  <c r="G2210" i="5"/>
  <c r="O2129" i="5"/>
  <c r="AE2129" i="5"/>
  <c r="AF2140" i="5"/>
  <c r="Y2210" i="5"/>
  <c r="AB2250" i="5"/>
  <c r="AB2251" i="5" s="1"/>
  <c r="AH2210" i="5"/>
  <c r="AI2210" i="5"/>
  <c r="AF2250" i="5"/>
  <c r="AF2251" i="5" s="1"/>
  <c r="AF2210" i="5"/>
  <c r="X2140" i="5"/>
  <c r="AB2140" i="5"/>
  <c r="F2129" i="5"/>
  <c r="AB2129" i="5"/>
  <c r="AD2210" i="5"/>
  <c r="AB2210" i="5"/>
  <c r="AE2210" i="5"/>
  <c r="X2250" i="5"/>
  <c r="X2251" i="5" s="1"/>
  <c r="AA2210" i="5"/>
  <c r="X2210" i="5"/>
  <c r="AM2217" i="5"/>
  <c r="P2128" i="5"/>
  <c r="AC2267" i="5"/>
  <c r="AB2267" i="5"/>
  <c r="AE2267" i="5"/>
  <c r="AD2267" i="5"/>
  <c r="V2251" i="5"/>
  <c r="T2251" i="5"/>
  <c r="U2251" i="5"/>
  <c r="W2251" i="5"/>
  <c r="S2251" i="5"/>
  <c r="P2251" i="5"/>
  <c r="Q2251" i="5"/>
  <c r="R2251" i="5"/>
  <c r="U2267" i="5"/>
  <c r="O2251" i="5"/>
  <c r="M2251" i="5"/>
  <c r="L2251" i="5"/>
  <c r="N2251" i="5"/>
  <c r="AI2267" i="5"/>
  <c r="AG2267" i="5"/>
  <c r="AF2267" i="5"/>
  <c r="AH2267" i="5"/>
  <c r="H2157" i="5" l="1"/>
  <c r="V2267" i="5"/>
  <c r="T2267" i="5"/>
  <c r="AH2146" i="5"/>
  <c r="AB2146" i="5"/>
  <c r="AG2146" i="5"/>
  <c r="N2146" i="5"/>
  <c r="H2128" i="5"/>
  <c r="D2267" i="5"/>
  <c r="G2267" i="5"/>
  <c r="F2267" i="5"/>
  <c r="AA2146" i="5"/>
  <c r="T2157" i="5"/>
  <c r="G2146" i="5"/>
  <c r="Z2146" i="5"/>
  <c r="Z2227" i="5"/>
  <c r="AF2157" i="5"/>
  <c r="D2146" i="5"/>
  <c r="M2146" i="5"/>
  <c r="X2227" i="5"/>
  <c r="S2146" i="5"/>
  <c r="AE2146" i="5"/>
  <c r="W2146" i="5"/>
  <c r="X2157" i="5"/>
  <c r="L2157" i="5"/>
  <c r="O2227" i="5"/>
  <c r="L2227" i="5"/>
  <c r="O2146" i="5"/>
  <c r="X2266" i="5"/>
  <c r="Z2267" i="5" s="1"/>
  <c r="AA2227" i="5"/>
  <c r="Q2146" i="5"/>
  <c r="T2146" i="5"/>
  <c r="AM2227" i="5"/>
  <c r="L2266" i="5"/>
  <c r="N2227" i="5"/>
  <c r="K2251" i="5"/>
  <c r="I2146" i="5"/>
  <c r="H2251" i="5"/>
  <c r="J2251" i="5"/>
  <c r="R2146" i="5"/>
  <c r="AC2146" i="5"/>
  <c r="V2146" i="5"/>
  <c r="F2146" i="5"/>
  <c r="X2128" i="5"/>
  <c r="Y2146" i="5"/>
  <c r="L2128" i="5"/>
  <c r="I2227" i="5"/>
  <c r="J2227" i="5"/>
  <c r="H2227" i="5"/>
  <c r="K2227" i="5"/>
  <c r="H2266" i="5"/>
  <c r="K2146" i="5"/>
  <c r="P2157" i="5"/>
  <c r="D2157" i="5"/>
  <c r="P2266" i="5"/>
  <c r="R2227" i="5"/>
  <c r="S2227" i="5"/>
  <c r="P2227" i="5"/>
  <c r="Q2227" i="5"/>
  <c r="AD2146" i="5"/>
  <c r="G2251" i="5"/>
  <c r="E2251" i="5"/>
  <c r="F2251" i="5"/>
  <c r="AB2128" i="5"/>
  <c r="D2128" i="5"/>
  <c r="AE2251" i="5"/>
  <c r="AG2251" i="5"/>
  <c r="AH2251" i="5"/>
  <c r="AI2251" i="5"/>
  <c r="AC2251" i="5"/>
  <c r="AD2251" i="5"/>
  <c r="AM2137" i="5"/>
  <c r="AA2251" i="5"/>
  <c r="Z2251" i="5"/>
  <c r="AM2255" i="5"/>
  <c r="Y2251" i="5"/>
  <c r="AF2145" i="5" l="1"/>
  <c r="X2145" i="5"/>
  <c r="D2145" i="5"/>
  <c r="L2145" i="5"/>
  <c r="AB2145" i="5"/>
  <c r="P2145" i="5"/>
  <c r="AA2267" i="5"/>
  <c r="X2267" i="5"/>
  <c r="Y2267" i="5"/>
  <c r="H2145" i="5"/>
  <c r="T2145" i="5"/>
  <c r="N2267" i="5"/>
  <c r="O2267" i="5"/>
  <c r="L2267" i="5"/>
  <c r="M2267" i="5"/>
  <c r="AM2239" i="5"/>
  <c r="I2267" i="5"/>
  <c r="K2267" i="5"/>
  <c r="J2267" i="5"/>
  <c r="H2267" i="5"/>
  <c r="AM2132" i="5"/>
  <c r="P2267" i="5"/>
  <c r="Q2267" i="5"/>
  <c r="R2267" i="5"/>
  <c r="S2267" i="5"/>
  <c r="AM2136" i="5"/>
  <c r="AM2133" i="5" l="1"/>
  <c r="AM2134" i="5" s="1"/>
  <c r="AM2148" i="5" s="1"/>
  <c r="AM2149" i="5" s="1"/>
  <c r="D2186" i="5" s="1"/>
  <c r="D2187" i="5" s="1"/>
  <c r="AF2186" i="5" l="1"/>
  <c r="AH2187" i="5" s="1"/>
  <c r="M2184" i="5" s="1"/>
  <c r="T2186" i="5"/>
  <c r="T2187" i="5" s="1"/>
  <c r="Z2185" i="5" s="1"/>
  <c r="F2187" i="5"/>
  <c r="AE2183" i="5" s="1"/>
  <c r="P2186" i="5"/>
  <c r="R2187" i="5" s="1"/>
  <c r="K2183" i="5" s="1"/>
  <c r="E2187" i="5"/>
  <c r="K2185" i="5" s="1"/>
  <c r="D2224" i="5"/>
  <c r="D2262" i="5" s="1"/>
  <c r="G2187" i="5"/>
  <c r="G2192" i="5" s="1"/>
  <c r="H2186" i="5"/>
  <c r="AB2186" i="5"/>
  <c r="AB2187" i="5" s="1"/>
  <c r="U2183" i="5" s="1"/>
  <c r="X2186" i="5"/>
  <c r="AA2187" i="5" s="1"/>
  <c r="F2184" i="5" s="1"/>
  <c r="AM2138" i="5"/>
  <c r="AM2139" i="5" s="1"/>
  <c r="P2169" i="5" s="1"/>
  <c r="S2170" i="5" s="1"/>
  <c r="AF2167" i="5" s="1"/>
  <c r="L2186" i="5"/>
  <c r="M2187" i="5" s="1"/>
  <c r="M2192" i="5" s="1"/>
  <c r="D2192" i="5"/>
  <c r="O2184" i="5"/>
  <c r="AC2183" i="5"/>
  <c r="J2185" i="5"/>
  <c r="T2224" i="5" l="1"/>
  <c r="U2225" i="5" s="1"/>
  <c r="M2183" i="5"/>
  <c r="S2187" i="5"/>
  <c r="AD2184" i="5" s="1"/>
  <c r="P2184" i="5"/>
  <c r="AH2192" i="5"/>
  <c r="AC2187" i="5"/>
  <c r="AC2192" i="5" s="1"/>
  <c r="H2185" i="5"/>
  <c r="AC2184" i="5"/>
  <c r="F2192" i="5"/>
  <c r="R2192" i="5"/>
  <c r="AF2187" i="5"/>
  <c r="AF2192" i="5" s="1"/>
  <c r="AI2187" i="5"/>
  <c r="N2184" i="5" s="1"/>
  <c r="G2184" i="5"/>
  <c r="AB2192" i="5"/>
  <c r="R2184" i="5"/>
  <c r="X2185" i="5"/>
  <c r="X2184" i="5"/>
  <c r="F2183" i="5"/>
  <c r="P2187" i="5"/>
  <c r="AA2184" i="5" s="1"/>
  <c r="AF2183" i="5"/>
  <c r="AD2187" i="5"/>
  <c r="W2183" i="5" s="1"/>
  <c r="S2185" i="5"/>
  <c r="M2185" i="5"/>
  <c r="AE2187" i="5"/>
  <c r="E2185" i="5" s="1"/>
  <c r="G2225" i="5"/>
  <c r="F2225" i="5"/>
  <c r="W2187" i="5"/>
  <c r="P2183" i="5" s="1"/>
  <c r="U2187" i="5"/>
  <c r="AA2185" i="5" s="1"/>
  <c r="T2192" i="5"/>
  <c r="V2187" i="5"/>
  <c r="AG2184" i="5" s="1"/>
  <c r="AE2184" i="5"/>
  <c r="L2185" i="5"/>
  <c r="Q2184" i="5"/>
  <c r="AD2183" i="5"/>
  <c r="AG2185" i="5"/>
  <c r="X2187" i="5"/>
  <c r="Q2183" i="5" s="1"/>
  <c r="E2192" i="5"/>
  <c r="AH2185" i="5"/>
  <c r="AA2183" i="5"/>
  <c r="E2225" i="5"/>
  <c r="AB2224" i="5"/>
  <c r="AB2225" i="5" s="1"/>
  <c r="AA2192" i="5"/>
  <c r="D2225" i="5"/>
  <c r="AF2224" i="5"/>
  <c r="AI2225" i="5" s="1"/>
  <c r="T2183" i="5"/>
  <c r="AG2187" i="5"/>
  <c r="AG2192" i="5" s="1"/>
  <c r="Z2187" i="5"/>
  <c r="E2184" i="5" s="1"/>
  <c r="AB2169" i="5"/>
  <c r="AC2170" i="5" s="1"/>
  <c r="X2224" i="5"/>
  <c r="Q2187" i="5"/>
  <c r="W2185" i="5" s="1"/>
  <c r="P2224" i="5"/>
  <c r="S2225" i="5" s="1"/>
  <c r="Y2187" i="5"/>
  <c r="R2183" i="5" s="1"/>
  <c r="I2166" i="5"/>
  <c r="U2168" i="5"/>
  <c r="P2207" i="5"/>
  <c r="Q2208" i="5" s="1"/>
  <c r="H2169" i="5"/>
  <c r="H2207" i="5" s="1"/>
  <c r="K2208" i="5" s="1"/>
  <c r="X2169" i="5"/>
  <c r="Y2170" i="5" s="1"/>
  <c r="Y2175" i="5" s="1"/>
  <c r="Q2170" i="5"/>
  <c r="Q2175" i="5" s="1"/>
  <c r="D2169" i="5"/>
  <c r="G2170" i="5" s="1"/>
  <c r="G2175" i="5" s="1"/>
  <c r="L2187" i="5"/>
  <c r="E2183" i="5" s="1"/>
  <c r="S2175" i="5"/>
  <c r="T2169" i="5"/>
  <c r="V2170" i="5" s="1"/>
  <c r="L2166" i="5" s="1"/>
  <c r="L2169" i="5"/>
  <c r="N2170" i="5" s="1"/>
  <c r="AA2167" i="5" s="1"/>
  <c r="O2187" i="5"/>
  <c r="R2170" i="5"/>
  <c r="T2168" i="5" s="1"/>
  <c r="P2170" i="5"/>
  <c r="AC2167" i="5" s="1"/>
  <c r="N2187" i="5"/>
  <c r="I2187" i="5"/>
  <c r="H2187" i="5"/>
  <c r="K2187" i="5"/>
  <c r="J2187" i="5"/>
  <c r="H2224" i="5"/>
  <c r="L2224" i="5"/>
  <c r="N2225" i="5" s="1"/>
  <c r="AM2187" i="5"/>
  <c r="AF2169" i="5"/>
  <c r="AF2207" i="5" s="1"/>
  <c r="AG2208" i="5" s="1"/>
  <c r="F2263" i="5"/>
  <c r="D2302" i="5"/>
  <c r="D2263" i="5"/>
  <c r="E2263" i="5"/>
  <c r="G2263" i="5"/>
  <c r="T2225" i="5" l="1"/>
  <c r="V2225" i="5"/>
  <c r="T2262" i="5"/>
  <c r="T2302" i="5" s="1"/>
  <c r="V2303" i="5" s="1"/>
  <c r="W2225" i="5"/>
  <c r="X2183" i="5"/>
  <c r="X2182" i="5" s="1"/>
  <c r="V2183" i="5"/>
  <c r="M2182" i="5"/>
  <c r="AI2185" i="5"/>
  <c r="H2184" i="5"/>
  <c r="Y2185" i="5"/>
  <c r="L2183" i="5"/>
  <c r="S2192" i="5"/>
  <c r="AE2192" i="5"/>
  <c r="D2193" i="5"/>
  <c r="AB2170" i="5"/>
  <c r="AB2175" i="5" s="1"/>
  <c r="R2225" i="5"/>
  <c r="AD2170" i="5"/>
  <c r="AF2168" i="5" s="1"/>
  <c r="AB2183" i="5"/>
  <c r="AB2185" i="5"/>
  <c r="V2192" i="5"/>
  <c r="AF2225" i="5"/>
  <c r="AG2225" i="5"/>
  <c r="AF2262" i="5"/>
  <c r="AF2263" i="5" s="1"/>
  <c r="D2207" i="5"/>
  <c r="D2245" i="5" s="1"/>
  <c r="Q2225" i="5"/>
  <c r="L2207" i="5"/>
  <c r="L2245" i="5" s="1"/>
  <c r="N2246" i="5" s="1"/>
  <c r="I2185" i="5"/>
  <c r="AI2192" i="5"/>
  <c r="AF2193" i="5" s="1"/>
  <c r="P2168" i="5"/>
  <c r="K2184" i="5"/>
  <c r="K2182" i="5" s="1"/>
  <c r="E2182" i="5"/>
  <c r="F2167" i="5"/>
  <c r="AB2184" i="5"/>
  <c r="Y2183" i="5"/>
  <c r="F2185" i="5"/>
  <c r="F2182" i="5" s="1"/>
  <c r="R2168" i="5"/>
  <c r="V2185" i="5"/>
  <c r="S2208" i="5"/>
  <c r="P2208" i="5"/>
  <c r="Y2192" i="5"/>
  <c r="D2170" i="5"/>
  <c r="F2168" i="5" s="1"/>
  <c r="AH2170" i="5"/>
  <c r="O2167" i="5" s="1"/>
  <c r="U2170" i="5"/>
  <c r="K2166" i="5" s="1"/>
  <c r="N2175" i="5"/>
  <c r="AF2185" i="5"/>
  <c r="L2170" i="5"/>
  <c r="N2168" i="5" s="1"/>
  <c r="M2170" i="5"/>
  <c r="O2168" i="5" s="1"/>
  <c r="P2245" i="5"/>
  <c r="Q2246" i="5" s="1"/>
  <c r="R2208" i="5"/>
  <c r="AB2207" i="5"/>
  <c r="AB2245" i="5" s="1"/>
  <c r="AE2170" i="5"/>
  <c r="U2166" i="5" s="1"/>
  <c r="AC2166" i="5"/>
  <c r="I2183" i="5"/>
  <c r="AH2225" i="5"/>
  <c r="S2183" i="5"/>
  <c r="E2170" i="5"/>
  <c r="R2167" i="5" s="1"/>
  <c r="F2170" i="5"/>
  <c r="F2175" i="5" s="1"/>
  <c r="D2166" i="5"/>
  <c r="J2208" i="5"/>
  <c r="H2208" i="5"/>
  <c r="J2170" i="5"/>
  <c r="J2175" i="5" s="1"/>
  <c r="D2185" i="5"/>
  <c r="H2170" i="5"/>
  <c r="H2175" i="5" s="1"/>
  <c r="I2184" i="5"/>
  <c r="I2170" i="5"/>
  <c r="I2175" i="5" s="1"/>
  <c r="H2245" i="5"/>
  <c r="I2246" i="5" s="1"/>
  <c r="K2170" i="5"/>
  <c r="M2168" i="5" s="1"/>
  <c r="X2168" i="5"/>
  <c r="O2170" i="5"/>
  <c r="Q2168" i="5" s="1"/>
  <c r="I2208" i="5"/>
  <c r="AD2192" i="5"/>
  <c r="O2183" i="5"/>
  <c r="P2192" i="5"/>
  <c r="P2225" i="5"/>
  <c r="J2184" i="5"/>
  <c r="AF2170" i="5"/>
  <c r="AH2168" i="5" s="1"/>
  <c r="AI2170" i="5"/>
  <c r="P2167" i="5" s="1"/>
  <c r="AF2208" i="5"/>
  <c r="AI2208" i="5"/>
  <c r="AH2184" i="5"/>
  <c r="W2192" i="5"/>
  <c r="AC2185" i="5"/>
  <c r="AC2182" i="5" s="1"/>
  <c r="AF2184" i="5"/>
  <c r="U2192" i="5"/>
  <c r="AG2170" i="5"/>
  <c r="N2167" i="5" s="1"/>
  <c r="N2183" i="5"/>
  <c r="AA2182" i="5"/>
  <c r="Z2192" i="5"/>
  <c r="R2175" i="5"/>
  <c r="X2207" i="5"/>
  <c r="Y2208" i="5" s="1"/>
  <c r="AE2167" i="5"/>
  <c r="AM2177" i="5"/>
  <c r="G2185" i="5"/>
  <c r="AA2170" i="5"/>
  <c r="Q2166" i="5" s="1"/>
  <c r="X2170" i="5"/>
  <c r="X2175" i="5" s="1"/>
  <c r="H2166" i="5"/>
  <c r="Z2170" i="5"/>
  <c r="G2167" i="5" s="1"/>
  <c r="O2166" i="5"/>
  <c r="U2263" i="5"/>
  <c r="AA2168" i="5"/>
  <c r="Q2192" i="5"/>
  <c r="F2166" i="5"/>
  <c r="T2170" i="5"/>
  <c r="AG2167" i="5" s="1"/>
  <c r="W2170" i="5"/>
  <c r="Y2168" i="5" s="1"/>
  <c r="AD2167" i="5"/>
  <c r="J2183" i="5"/>
  <c r="AM2225" i="5"/>
  <c r="AB2262" i="5"/>
  <c r="AC2225" i="5"/>
  <c r="AD2225" i="5"/>
  <c r="AE2225" i="5"/>
  <c r="L2184" i="5"/>
  <c r="Z2183" i="5"/>
  <c r="AD2185" i="5"/>
  <c r="AD2182" i="5" s="1"/>
  <c r="X2192" i="5"/>
  <c r="AI2184" i="5"/>
  <c r="P2175" i="5"/>
  <c r="G2166" i="5"/>
  <c r="S2168" i="5"/>
  <c r="X2225" i="5"/>
  <c r="Y2225" i="5"/>
  <c r="Z2225" i="5"/>
  <c r="X2262" i="5"/>
  <c r="AA2225" i="5"/>
  <c r="T2207" i="5"/>
  <c r="T2245" i="5" s="1"/>
  <c r="V2246" i="5" s="1"/>
  <c r="R2185" i="5"/>
  <c r="R2182" i="5" s="1"/>
  <c r="P2262" i="5"/>
  <c r="AE2185" i="5"/>
  <c r="AE2182" i="5" s="1"/>
  <c r="D2184" i="5"/>
  <c r="AI2167" i="5"/>
  <c r="V2175" i="5"/>
  <c r="I2168" i="5"/>
  <c r="T2167" i="5"/>
  <c r="W2184" i="5"/>
  <c r="W2182" i="5" s="1"/>
  <c r="L2192" i="5"/>
  <c r="H2192" i="5"/>
  <c r="S2184" i="5"/>
  <c r="N2185" i="5"/>
  <c r="AG2183" i="5"/>
  <c r="AG2182" i="5" s="1"/>
  <c r="AH2183" i="5"/>
  <c r="O2185" i="5"/>
  <c r="I2192" i="5"/>
  <c r="T2184" i="5"/>
  <c r="AF2245" i="5"/>
  <c r="AH2208" i="5"/>
  <c r="G2183" i="5"/>
  <c r="T2185" i="5"/>
  <c r="N2192" i="5"/>
  <c r="Y2184" i="5"/>
  <c r="L2225" i="5"/>
  <c r="O2225" i="5"/>
  <c r="M2225" i="5"/>
  <c r="I2225" i="5"/>
  <c r="K2225" i="5"/>
  <c r="H2262" i="5"/>
  <c r="H2225" i="5"/>
  <c r="J2225" i="5"/>
  <c r="L2262" i="5"/>
  <c r="J2192" i="5"/>
  <c r="U2184" i="5"/>
  <c r="AI2183" i="5"/>
  <c r="P2185" i="5"/>
  <c r="P2182" i="5" s="1"/>
  <c r="D2183" i="5"/>
  <c r="Q2185" i="5"/>
  <c r="Q2182" i="5" s="1"/>
  <c r="K2192" i="5"/>
  <c r="V2184" i="5"/>
  <c r="U2185" i="5"/>
  <c r="H2183" i="5"/>
  <c r="Z2184" i="5"/>
  <c r="Z2182" i="5" s="1"/>
  <c r="O2192" i="5"/>
  <c r="J2167" i="5"/>
  <c r="S2166" i="5"/>
  <c r="AC2175" i="5"/>
  <c r="AE2168" i="5"/>
  <c r="W2303" i="5"/>
  <c r="G2303" i="5"/>
  <c r="D2303" i="5"/>
  <c r="F2303" i="5"/>
  <c r="E2303" i="5"/>
  <c r="V2263" i="5" l="1"/>
  <c r="T2263" i="5"/>
  <c r="U2303" i="5"/>
  <c r="W2263" i="5"/>
  <c r="T2303" i="5"/>
  <c r="H2182" i="5"/>
  <c r="T2166" i="5"/>
  <c r="T2165" i="5" s="1"/>
  <c r="Q2167" i="5"/>
  <c r="Q2165" i="5" s="1"/>
  <c r="L2182" i="5"/>
  <c r="X2245" i="5"/>
  <c r="X2286" i="5" s="1"/>
  <c r="O2208" i="5"/>
  <c r="M2175" i="5"/>
  <c r="R2166" i="5"/>
  <c r="AI2263" i="5"/>
  <c r="I2167" i="5"/>
  <c r="I2165" i="5" s="1"/>
  <c r="AD2168" i="5"/>
  <c r="AB2193" i="5"/>
  <c r="K2167" i="5"/>
  <c r="AD2175" i="5"/>
  <c r="F2208" i="5"/>
  <c r="AA2166" i="5"/>
  <c r="AA2165" i="5" s="1"/>
  <c r="AH2167" i="5"/>
  <c r="AG2168" i="5"/>
  <c r="AE2175" i="5"/>
  <c r="V2166" i="5"/>
  <c r="N2182" i="5"/>
  <c r="L2167" i="5"/>
  <c r="W2168" i="5"/>
  <c r="U2175" i="5"/>
  <c r="X2167" i="5"/>
  <c r="M2167" i="5"/>
  <c r="V2182" i="5"/>
  <c r="W2167" i="5"/>
  <c r="AF2175" i="5"/>
  <c r="L2175" i="5"/>
  <c r="T2193" i="5"/>
  <c r="AB2182" i="5"/>
  <c r="AB2181" i="5" s="1"/>
  <c r="H2167" i="5"/>
  <c r="Y2167" i="5"/>
  <c r="AH2166" i="5"/>
  <c r="AA2175" i="5"/>
  <c r="AC2168" i="5"/>
  <c r="AC2165" i="5" s="1"/>
  <c r="Z2167" i="5"/>
  <c r="AF2166" i="5"/>
  <c r="AF2165" i="5" s="1"/>
  <c r="G2182" i="5"/>
  <c r="AI2166" i="5"/>
  <c r="AD2166" i="5"/>
  <c r="AG2263" i="5"/>
  <c r="L2168" i="5"/>
  <c r="J2182" i="5"/>
  <c r="S2182" i="5"/>
  <c r="P2181" i="5" s="1"/>
  <c r="U2167" i="5"/>
  <c r="U2165" i="5" s="1"/>
  <c r="W2166" i="5"/>
  <c r="AI2175" i="5"/>
  <c r="AF2182" i="5"/>
  <c r="AG2175" i="5"/>
  <c r="J2168" i="5"/>
  <c r="AB2167" i="5"/>
  <c r="AH2263" i="5"/>
  <c r="O2175" i="5"/>
  <c r="AI2168" i="5"/>
  <c r="E2168" i="5"/>
  <c r="E2166" i="5"/>
  <c r="Y2166" i="5"/>
  <c r="AF2302" i="5"/>
  <c r="AG2303" i="5" s="1"/>
  <c r="I2182" i="5"/>
  <c r="H2168" i="5"/>
  <c r="AB2166" i="5"/>
  <c r="S2167" i="5"/>
  <c r="S2165" i="5" s="1"/>
  <c r="Z2166" i="5"/>
  <c r="D2175" i="5"/>
  <c r="X2208" i="5"/>
  <c r="AD2208" i="5"/>
  <c r="O2246" i="5"/>
  <c r="L2286" i="5"/>
  <c r="M2287" i="5" s="1"/>
  <c r="Z2208" i="5"/>
  <c r="AA2208" i="5"/>
  <c r="P2176" i="5"/>
  <c r="V2208" i="5"/>
  <c r="E2175" i="5"/>
  <c r="G2168" i="5"/>
  <c r="G2165" i="5" s="1"/>
  <c r="P2286" i="5"/>
  <c r="Q2287" i="5" s="1"/>
  <c r="E2208" i="5"/>
  <c r="D2208" i="5"/>
  <c r="G2208" i="5"/>
  <c r="O2165" i="5"/>
  <c r="AC2208" i="5"/>
  <c r="AH2175" i="5"/>
  <c r="AB2208" i="5"/>
  <c r="L2208" i="5"/>
  <c r="D2168" i="5"/>
  <c r="D2167" i="5"/>
  <c r="X2166" i="5"/>
  <c r="AE2208" i="5"/>
  <c r="J2246" i="5"/>
  <c r="N2208" i="5"/>
  <c r="M2246" i="5"/>
  <c r="L2246" i="5"/>
  <c r="M2208" i="5"/>
  <c r="Y2182" i="5"/>
  <c r="X2181" i="5" s="1"/>
  <c r="V2168" i="5"/>
  <c r="X2193" i="5"/>
  <c r="F2165" i="5"/>
  <c r="AI2182" i="5"/>
  <c r="K2168" i="5"/>
  <c r="V2167" i="5"/>
  <c r="AE2166" i="5"/>
  <c r="AE2165" i="5" s="1"/>
  <c r="AG2166" i="5"/>
  <c r="P2166" i="5"/>
  <c r="P2165" i="5" s="1"/>
  <c r="O2182" i="5"/>
  <c r="R2246" i="5"/>
  <c r="P2246" i="5"/>
  <c r="S2246" i="5"/>
  <c r="K2175" i="5"/>
  <c r="H2176" i="5" s="1"/>
  <c r="P2193" i="5"/>
  <c r="H2286" i="5"/>
  <c r="K2287" i="5" s="1"/>
  <c r="K2246" i="5"/>
  <c r="H2246" i="5"/>
  <c r="AH2182" i="5"/>
  <c r="Z2175" i="5"/>
  <c r="AB2168" i="5"/>
  <c r="W2175" i="5"/>
  <c r="M2166" i="5"/>
  <c r="N2166" i="5"/>
  <c r="N2165" i="5" s="1"/>
  <c r="Z2168" i="5"/>
  <c r="E2167" i="5"/>
  <c r="J2166" i="5"/>
  <c r="T2175" i="5"/>
  <c r="D2182" i="5"/>
  <c r="W2208" i="5"/>
  <c r="AM2215" i="5"/>
  <c r="AC2263" i="5"/>
  <c r="AD2263" i="5"/>
  <c r="AB2263" i="5"/>
  <c r="AB2302" i="5"/>
  <c r="AE2263" i="5"/>
  <c r="S2263" i="5"/>
  <c r="P2302" i="5"/>
  <c r="Q2263" i="5"/>
  <c r="R2263" i="5"/>
  <c r="P2263" i="5"/>
  <c r="U2208" i="5"/>
  <c r="T2208" i="5"/>
  <c r="X2263" i="5"/>
  <c r="X2302" i="5"/>
  <c r="AA2263" i="5"/>
  <c r="Z2263" i="5"/>
  <c r="Y2263" i="5"/>
  <c r="U2182" i="5"/>
  <c r="AG2246" i="5"/>
  <c r="AF2246" i="5"/>
  <c r="AH2246" i="5"/>
  <c r="AI2246" i="5"/>
  <c r="AF2286" i="5"/>
  <c r="O2263" i="5"/>
  <c r="L2263" i="5"/>
  <c r="M2263" i="5"/>
  <c r="N2263" i="5"/>
  <c r="L2302" i="5"/>
  <c r="AM2263" i="5"/>
  <c r="H2302" i="5"/>
  <c r="K2263" i="5"/>
  <c r="H2263" i="5"/>
  <c r="J2263" i="5"/>
  <c r="I2263" i="5"/>
  <c r="L2193" i="5"/>
  <c r="T2182" i="5"/>
  <c r="H2193" i="5"/>
  <c r="U2246" i="5"/>
  <c r="W2246" i="5"/>
  <c r="T2286" i="5"/>
  <c r="U2287" i="5" s="1"/>
  <c r="T2246" i="5"/>
  <c r="R2165" i="5"/>
  <c r="E2246" i="5"/>
  <c r="G2246" i="5"/>
  <c r="D2246" i="5"/>
  <c r="F2246" i="5"/>
  <c r="D2286" i="5"/>
  <c r="AB2286" i="5"/>
  <c r="AE2246" i="5"/>
  <c r="AC2246" i="5"/>
  <c r="AD2246" i="5"/>
  <c r="AB2246" i="5"/>
  <c r="AA2246" i="5" l="1"/>
  <c r="Y2246" i="5"/>
  <c r="X2246" i="5"/>
  <c r="AM2253" i="5"/>
  <c r="X2165" i="5"/>
  <c r="K2165" i="5"/>
  <c r="Z2246" i="5"/>
  <c r="AG2165" i="5"/>
  <c r="AD2165" i="5"/>
  <c r="X2176" i="5"/>
  <c r="AI2165" i="5"/>
  <c r="AB2176" i="5"/>
  <c r="L2287" i="5"/>
  <c r="AH2165" i="5"/>
  <c r="H2165" i="5"/>
  <c r="L2181" i="5"/>
  <c r="W2165" i="5"/>
  <c r="O2287" i="5"/>
  <c r="N2287" i="5"/>
  <c r="H2287" i="5"/>
  <c r="M2165" i="5"/>
  <c r="L2176" i="5"/>
  <c r="L2165" i="5"/>
  <c r="S2287" i="5"/>
  <c r="P2287" i="5"/>
  <c r="R2287" i="5"/>
  <c r="AI2303" i="5"/>
  <c r="AF2181" i="5"/>
  <c r="Y2165" i="5"/>
  <c r="D2165" i="5"/>
  <c r="D2181" i="5"/>
  <c r="Z2165" i="5"/>
  <c r="J2165" i="5"/>
  <c r="AB2165" i="5"/>
  <c r="H2181" i="5"/>
  <c r="AF2303" i="5"/>
  <c r="AF2176" i="5"/>
  <c r="D2176" i="5"/>
  <c r="AH2303" i="5"/>
  <c r="W2287" i="5"/>
  <c r="T2181" i="5"/>
  <c r="E2165" i="5"/>
  <c r="V2165" i="5"/>
  <c r="T2176" i="5"/>
  <c r="I2287" i="5"/>
  <c r="J2287" i="5"/>
  <c r="AB2303" i="5"/>
  <c r="AE2303" i="5"/>
  <c r="AC2303" i="5"/>
  <c r="AD2303" i="5"/>
  <c r="AM2168" i="5"/>
  <c r="P2303" i="5"/>
  <c r="Q2303" i="5"/>
  <c r="S2303" i="5"/>
  <c r="R2303" i="5"/>
  <c r="X2303" i="5"/>
  <c r="AA2303" i="5"/>
  <c r="Z2303" i="5"/>
  <c r="Y2303" i="5"/>
  <c r="V2287" i="5"/>
  <c r="H2303" i="5"/>
  <c r="K2303" i="5"/>
  <c r="I2303" i="5"/>
  <c r="AM2275" i="5"/>
  <c r="J2303" i="5"/>
  <c r="AI2287" i="5"/>
  <c r="AG2287" i="5"/>
  <c r="AH2287" i="5"/>
  <c r="AF2287" i="5"/>
  <c r="M2303" i="5"/>
  <c r="O2303" i="5"/>
  <c r="L2303" i="5"/>
  <c r="N2303" i="5"/>
  <c r="T2287" i="5"/>
  <c r="P2164" i="5"/>
  <c r="D2287" i="5"/>
  <c r="G2287" i="5"/>
  <c r="E2287" i="5"/>
  <c r="F2287" i="5"/>
  <c r="AE2287" i="5"/>
  <c r="AC2287" i="5"/>
  <c r="AB2287" i="5"/>
  <c r="AD2287" i="5"/>
  <c r="Y2287" i="5"/>
  <c r="Z2287" i="5"/>
  <c r="AA2287" i="5"/>
  <c r="AM2291" i="5"/>
  <c r="X2287" i="5"/>
  <c r="H2164" i="5" l="1"/>
  <c r="AB2164" i="5"/>
  <c r="AF2164" i="5"/>
  <c r="T2164" i="5"/>
  <c r="L2164" i="5"/>
  <c r="D2164" i="5"/>
  <c r="X2164" i="5"/>
  <c r="AM2173" i="5"/>
  <c r="AM2169" i="5"/>
  <c r="AM2170" i="5" s="1"/>
  <c r="AM2174" i="5" s="1"/>
  <c r="AM2172" i="5" l="1"/>
  <c r="AM2175" i="5" s="1"/>
  <c r="D2205" i="5" s="1"/>
  <c r="D2206" i="5" s="1"/>
  <c r="D2211" i="5" s="1"/>
  <c r="AM2184" i="5"/>
  <c r="AM2185" i="5" s="1"/>
  <c r="H2222" i="5" s="1"/>
  <c r="H2223" i="5" s="1"/>
  <c r="AG2219" i="5" s="1"/>
  <c r="P2222" i="5" l="1"/>
  <c r="Q2223" i="5" s="1"/>
  <c r="AB2220" i="5" s="1"/>
  <c r="N2221" i="5"/>
  <c r="J2223" i="5"/>
  <c r="Z2202" i="5"/>
  <c r="S2220" i="5"/>
  <c r="G2206" i="5"/>
  <c r="I2204" i="5" s="1"/>
  <c r="D2243" i="5"/>
  <c r="F2244" i="5" s="1"/>
  <c r="D2222" i="5"/>
  <c r="G2223" i="5" s="1"/>
  <c r="AB2205" i="5"/>
  <c r="AB2206" i="5" s="1"/>
  <c r="F2204" i="5"/>
  <c r="P2205" i="5"/>
  <c r="P2206" i="5" s="1"/>
  <c r="R2204" i="5" s="1"/>
  <c r="T2222" i="5"/>
  <c r="T2223" i="5" s="1"/>
  <c r="AE2220" i="5" s="1"/>
  <c r="H2228" i="5"/>
  <c r="Q2203" i="5"/>
  <c r="E2206" i="5"/>
  <c r="R2203" i="5" s="1"/>
  <c r="AB2222" i="5"/>
  <c r="AD2223" i="5" s="1"/>
  <c r="L2205" i="5"/>
  <c r="L2206" i="5" s="1"/>
  <c r="L2222" i="5"/>
  <c r="H2260" i="5"/>
  <c r="F2206" i="5"/>
  <c r="S2203" i="5" s="1"/>
  <c r="H2205" i="5"/>
  <c r="H2243" i="5" s="1"/>
  <c r="K2223" i="5"/>
  <c r="X2222" i="5"/>
  <c r="Y2223" i="5" s="1"/>
  <c r="X2205" i="5"/>
  <c r="Y2206" i="5" s="1"/>
  <c r="Y2211" i="5" s="1"/>
  <c r="T2205" i="5"/>
  <c r="W2206" i="5" s="1"/>
  <c r="Y2204" i="5" s="1"/>
  <c r="AF2205" i="5"/>
  <c r="AG2206" i="5" s="1"/>
  <c r="I2223" i="5"/>
  <c r="AF2222" i="5"/>
  <c r="AH2206" i="5" l="1"/>
  <c r="D2204" i="5" s="1"/>
  <c r="AF2206" i="5"/>
  <c r="AF2211" i="5" s="1"/>
  <c r="AF2243" i="5"/>
  <c r="AH2244" i="5" s="1"/>
  <c r="AI2206" i="5"/>
  <c r="P2203" i="5" s="1"/>
  <c r="AB2202" i="5"/>
  <c r="U2223" i="5"/>
  <c r="AF2220" i="5" s="1"/>
  <c r="P2223" i="5"/>
  <c r="AA2220" i="5" s="1"/>
  <c r="K2206" i="5"/>
  <c r="X2203" i="5" s="1"/>
  <c r="I2206" i="5"/>
  <c r="AE2202" i="5" s="1"/>
  <c r="Q2206" i="5"/>
  <c r="AD2203" i="5" s="1"/>
  <c r="P2243" i="5"/>
  <c r="Q2244" i="5" s="1"/>
  <c r="S2223" i="5"/>
  <c r="Y2221" i="5" s="1"/>
  <c r="R2223" i="5"/>
  <c r="R2228" i="5" s="1"/>
  <c r="O2206" i="5"/>
  <c r="Q2204" i="5" s="1"/>
  <c r="H2206" i="5"/>
  <c r="AD2202" i="5" s="1"/>
  <c r="P2260" i="5"/>
  <c r="R2261" i="5" s="1"/>
  <c r="AE2206" i="5"/>
  <c r="U2202" i="5" s="1"/>
  <c r="J2219" i="5"/>
  <c r="AB2243" i="5"/>
  <c r="AD2244" i="5" s="1"/>
  <c r="AD2206" i="5"/>
  <c r="AF2204" i="5" s="1"/>
  <c r="Q2228" i="5"/>
  <c r="AC2206" i="5"/>
  <c r="AC2211" i="5" s="1"/>
  <c r="M2206" i="5"/>
  <c r="O2204" i="5" s="1"/>
  <c r="L2243" i="5"/>
  <c r="L2281" i="5" s="1"/>
  <c r="N2206" i="5"/>
  <c r="D2202" i="5" s="1"/>
  <c r="Z2221" i="5"/>
  <c r="J2206" i="5"/>
  <c r="AF2202" i="5" s="1"/>
  <c r="S2206" i="5"/>
  <c r="S2211" i="5" s="1"/>
  <c r="R2206" i="5"/>
  <c r="AE2203" i="5" s="1"/>
  <c r="W2221" i="5"/>
  <c r="M2219" i="5"/>
  <c r="AA2202" i="5"/>
  <c r="F2211" i="5"/>
  <c r="D2203" i="5"/>
  <c r="T2206" i="5"/>
  <c r="V2204" i="5" s="1"/>
  <c r="M2202" i="5"/>
  <c r="P2211" i="5"/>
  <c r="AC2203" i="5"/>
  <c r="T2228" i="5"/>
  <c r="E2211" i="5"/>
  <c r="F2202" i="5"/>
  <c r="T2243" i="5"/>
  <c r="W2244" i="5" s="1"/>
  <c r="H2204" i="5"/>
  <c r="U2206" i="5"/>
  <c r="K2202" i="5" s="1"/>
  <c r="AE2221" i="5"/>
  <c r="D2220" i="5"/>
  <c r="R2219" i="5"/>
  <c r="Y2228" i="5"/>
  <c r="I2220" i="5"/>
  <c r="AD2228" i="5"/>
  <c r="W2219" i="5"/>
  <c r="G2228" i="5"/>
  <c r="AF2219" i="5"/>
  <c r="R2220" i="5"/>
  <c r="M2221" i="5"/>
  <c r="Z2206" i="5"/>
  <c r="Z2211" i="5" s="1"/>
  <c r="AC2223" i="5"/>
  <c r="O2202" i="5"/>
  <c r="AM2213" i="5"/>
  <c r="F2203" i="5"/>
  <c r="X2206" i="5"/>
  <c r="Z2204" i="5" s="1"/>
  <c r="X2243" i="5"/>
  <c r="X2244" i="5" s="1"/>
  <c r="AA2204" i="5"/>
  <c r="AA2206" i="5"/>
  <c r="Q2202" i="5" s="1"/>
  <c r="W2211" i="5"/>
  <c r="AB2223" i="5"/>
  <c r="AB2260" i="5"/>
  <c r="AE2223" i="5"/>
  <c r="D2223" i="5"/>
  <c r="E2223" i="5"/>
  <c r="D2260" i="5"/>
  <c r="F2223" i="5"/>
  <c r="AA2223" i="5"/>
  <c r="X2223" i="5"/>
  <c r="X2260" i="5"/>
  <c r="Z2223" i="5"/>
  <c r="D2244" i="5"/>
  <c r="G2244" i="5"/>
  <c r="D2281" i="5"/>
  <c r="E2244" i="5"/>
  <c r="D2219" i="5"/>
  <c r="V2220" i="5"/>
  <c r="Q2221" i="5"/>
  <c r="K2228" i="5"/>
  <c r="G2211" i="5"/>
  <c r="T2203" i="5"/>
  <c r="AC2202" i="5"/>
  <c r="AF2260" i="5"/>
  <c r="AF2223" i="5"/>
  <c r="AI2223" i="5"/>
  <c r="AH2223" i="5"/>
  <c r="AG2223" i="5"/>
  <c r="T2260" i="5"/>
  <c r="V2223" i="5"/>
  <c r="W2223" i="5"/>
  <c r="I2228" i="5"/>
  <c r="O2221" i="5"/>
  <c r="AH2219" i="5"/>
  <c r="T2220" i="5"/>
  <c r="H2261" i="5"/>
  <c r="K2261" i="5"/>
  <c r="I2261" i="5"/>
  <c r="J2261" i="5"/>
  <c r="H2298" i="5"/>
  <c r="AI2219" i="5"/>
  <c r="J2228" i="5"/>
  <c r="P2221" i="5"/>
  <c r="U2220" i="5"/>
  <c r="G2204" i="5"/>
  <c r="AM2223" i="5"/>
  <c r="V2206" i="5"/>
  <c r="X2204" i="5" s="1"/>
  <c r="L2260" i="5"/>
  <c r="N2223" i="5"/>
  <c r="M2223" i="5"/>
  <c r="L2223" i="5"/>
  <c r="O2223" i="5"/>
  <c r="D2221" i="5"/>
  <c r="N2204" i="5"/>
  <c r="L2211" i="5"/>
  <c r="AH2202" i="5"/>
  <c r="Y2203" i="5"/>
  <c r="AG2211" i="5"/>
  <c r="W2202" i="5"/>
  <c r="AI2204" i="5"/>
  <c r="N2203" i="5"/>
  <c r="J2244" i="5"/>
  <c r="K2244" i="5"/>
  <c r="H2281" i="5"/>
  <c r="H2244" i="5"/>
  <c r="I2244" i="5"/>
  <c r="AF2244" i="5"/>
  <c r="AI2244" i="5"/>
  <c r="AB2211" i="5"/>
  <c r="I2203" i="5"/>
  <c r="AD2204" i="5"/>
  <c r="R2202" i="5"/>
  <c r="R2201" i="5" s="1"/>
  <c r="AG2244" i="5" l="1"/>
  <c r="AF2281" i="5"/>
  <c r="AH2282" i="5" s="1"/>
  <c r="AI2211" i="5"/>
  <c r="E2204" i="5"/>
  <c r="O2203" i="5"/>
  <c r="O2201" i="5" s="1"/>
  <c r="Y2202" i="5"/>
  <c r="Y2201" i="5" s="1"/>
  <c r="AH2211" i="5"/>
  <c r="X2202" i="5"/>
  <c r="X2201" i="5" s="1"/>
  <c r="I2219" i="5"/>
  <c r="AG2202" i="5"/>
  <c r="M2204" i="5"/>
  <c r="K2211" i="5"/>
  <c r="AH2204" i="5"/>
  <c r="U2228" i="5"/>
  <c r="P2228" i="5"/>
  <c r="N2219" i="5"/>
  <c r="V2202" i="5"/>
  <c r="AA2221" i="5"/>
  <c r="M2203" i="5"/>
  <c r="M2201" i="5" s="1"/>
  <c r="I2211" i="5"/>
  <c r="V2221" i="5"/>
  <c r="V2203" i="5"/>
  <c r="K2204" i="5"/>
  <c r="S2244" i="5"/>
  <c r="P2281" i="5"/>
  <c r="S2282" i="5" s="1"/>
  <c r="P2244" i="5"/>
  <c r="R2244" i="5"/>
  <c r="Q2211" i="5"/>
  <c r="G2203" i="5"/>
  <c r="S2204" i="5"/>
  <c r="G2202" i="5"/>
  <c r="L2219" i="5"/>
  <c r="AF2203" i="5"/>
  <c r="AF2201" i="5" s="1"/>
  <c r="X2221" i="5"/>
  <c r="AC2220" i="5"/>
  <c r="K2219" i="5"/>
  <c r="T2202" i="5"/>
  <c r="AD2220" i="5"/>
  <c r="I2202" i="5"/>
  <c r="I2201" i="5" s="1"/>
  <c r="K2203" i="5"/>
  <c r="S2228" i="5"/>
  <c r="U2204" i="5"/>
  <c r="AD2211" i="5"/>
  <c r="S2202" i="5"/>
  <c r="AE2204" i="5"/>
  <c r="AE2201" i="5" s="1"/>
  <c r="J2203" i="5"/>
  <c r="AB2203" i="5"/>
  <c r="E2202" i="5"/>
  <c r="O2211" i="5"/>
  <c r="AB2281" i="5"/>
  <c r="AD2282" i="5" s="1"/>
  <c r="T2244" i="5"/>
  <c r="Q2261" i="5"/>
  <c r="P2261" i="5"/>
  <c r="S2261" i="5"/>
  <c r="P2298" i="5"/>
  <c r="S2299" i="5" s="1"/>
  <c r="Z2203" i="5"/>
  <c r="Z2201" i="5" s="1"/>
  <c r="AI2202" i="5"/>
  <c r="M2211" i="5"/>
  <c r="U2203" i="5"/>
  <c r="H2211" i="5"/>
  <c r="J2204" i="5"/>
  <c r="P2204" i="5"/>
  <c r="N2211" i="5"/>
  <c r="E2203" i="5"/>
  <c r="L2203" i="5"/>
  <c r="AE2211" i="5"/>
  <c r="W2203" i="5"/>
  <c r="N2202" i="5"/>
  <c r="N2201" i="5" s="1"/>
  <c r="AG2204" i="5"/>
  <c r="L2204" i="5"/>
  <c r="X2211" i="5"/>
  <c r="AC2244" i="5"/>
  <c r="J2211" i="5"/>
  <c r="AE2244" i="5"/>
  <c r="AA2203" i="5"/>
  <c r="AA2201" i="5" s="1"/>
  <c r="AB2244" i="5"/>
  <c r="O2244" i="5"/>
  <c r="T2281" i="5"/>
  <c r="T2282" i="5" s="1"/>
  <c r="H2202" i="5"/>
  <c r="T2211" i="5"/>
  <c r="R2211" i="5"/>
  <c r="AG2203" i="5"/>
  <c r="T2204" i="5"/>
  <c r="J2202" i="5"/>
  <c r="N2244" i="5"/>
  <c r="L2244" i="5"/>
  <c r="W2204" i="5"/>
  <c r="M2244" i="5"/>
  <c r="F2201" i="5"/>
  <c r="AB2204" i="5"/>
  <c r="H2203" i="5"/>
  <c r="V2244" i="5"/>
  <c r="AC2204" i="5"/>
  <c r="AC2201" i="5" s="1"/>
  <c r="AA2211" i="5"/>
  <c r="P2202" i="5"/>
  <c r="Z2244" i="5"/>
  <c r="X2281" i="5"/>
  <c r="X2282" i="5" s="1"/>
  <c r="D2212" i="5"/>
  <c r="U2244" i="5"/>
  <c r="AH2203" i="5"/>
  <c r="U2211" i="5"/>
  <c r="Y2244" i="5"/>
  <c r="AM2251" i="5"/>
  <c r="AA2244" i="5"/>
  <c r="AC2228" i="5"/>
  <c r="AI2221" i="5"/>
  <c r="V2219" i="5"/>
  <c r="H2220" i="5"/>
  <c r="Y2219" i="5"/>
  <c r="F2221" i="5"/>
  <c r="K2220" i="5"/>
  <c r="AF2228" i="5"/>
  <c r="F2220" i="5"/>
  <c r="T2219" i="5"/>
  <c r="AG2221" i="5"/>
  <c r="AA2228" i="5"/>
  <c r="H2219" i="5"/>
  <c r="U2221" i="5"/>
  <c r="Z2220" i="5"/>
  <c r="O2228" i="5"/>
  <c r="AF2298" i="5"/>
  <c r="AG2261" i="5"/>
  <c r="AF2261" i="5"/>
  <c r="AH2261" i="5"/>
  <c r="AI2261" i="5"/>
  <c r="L2221" i="5"/>
  <c r="AE2219" i="5"/>
  <c r="AE2218" i="5" s="1"/>
  <c r="Q2220" i="5"/>
  <c r="F2228" i="5"/>
  <c r="E2219" i="5"/>
  <c r="L2228" i="5"/>
  <c r="R2221" i="5"/>
  <c r="R2218" i="5" s="1"/>
  <c r="W2220" i="5"/>
  <c r="W2218" i="5" s="1"/>
  <c r="AH2220" i="5"/>
  <c r="W2228" i="5"/>
  <c r="P2219" i="5"/>
  <c r="AC2221" i="5"/>
  <c r="D2282" i="5"/>
  <c r="E2282" i="5"/>
  <c r="G2282" i="5"/>
  <c r="F2282" i="5"/>
  <c r="E2261" i="5"/>
  <c r="F2261" i="5"/>
  <c r="D2261" i="5"/>
  <c r="G2261" i="5"/>
  <c r="D2298" i="5"/>
  <c r="AM2261" i="5"/>
  <c r="S2221" i="5"/>
  <c r="F2219" i="5"/>
  <c r="M2228" i="5"/>
  <c r="X2220" i="5"/>
  <c r="AG2220" i="5"/>
  <c r="V2228" i="5"/>
  <c r="AB2221" i="5"/>
  <c r="O2219" i="5"/>
  <c r="AD2219" i="5"/>
  <c r="K2221" i="5"/>
  <c r="P2220" i="5"/>
  <c r="E2228" i="5"/>
  <c r="D2218" i="5"/>
  <c r="N2228" i="5"/>
  <c r="Y2220" i="5"/>
  <c r="G2219" i="5"/>
  <c r="T2221" i="5"/>
  <c r="W2261" i="5"/>
  <c r="T2298" i="5"/>
  <c r="V2261" i="5"/>
  <c r="U2261" i="5"/>
  <c r="T2261" i="5"/>
  <c r="D2228" i="5"/>
  <c r="J2221" i="5"/>
  <c r="O2220" i="5"/>
  <c r="AC2219" i="5"/>
  <c r="L2298" i="5"/>
  <c r="M2261" i="5"/>
  <c r="O2261" i="5"/>
  <c r="L2261" i="5"/>
  <c r="N2261" i="5"/>
  <c r="L2220" i="5"/>
  <c r="G2221" i="5"/>
  <c r="AG2228" i="5"/>
  <c r="Z2219" i="5"/>
  <c r="AF2221" i="5"/>
  <c r="AF2218" i="5" s="1"/>
  <c r="E2220" i="5"/>
  <c r="Z2228" i="5"/>
  <c r="S2219" i="5"/>
  <c r="E2221" i="5"/>
  <c r="X2219" i="5"/>
  <c r="AE2228" i="5"/>
  <c r="J2220" i="5"/>
  <c r="L2202" i="5"/>
  <c r="AI2203" i="5"/>
  <c r="V2211" i="5"/>
  <c r="M2220" i="5"/>
  <c r="M2218" i="5" s="1"/>
  <c r="AH2228" i="5"/>
  <c r="H2221" i="5"/>
  <c r="AA2219" i="5"/>
  <c r="AA2261" i="5"/>
  <c r="Y2261" i="5"/>
  <c r="Z2261" i="5"/>
  <c r="X2298" i="5"/>
  <c r="X2261" i="5"/>
  <c r="AB2261" i="5"/>
  <c r="AE2261" i="5"/>
  <c r="AB2298" i="5"/>
  <c r="AC2261" i="5"/>
  <c r="AD2261" i="5"/>
  <c r="J2299" i="5"/>
  <c r="H2299" i="5"/>
  <c r="I2299" i="5"/>
  <c r="K2299" i="5"/>
  <c r="H2229" i="5"/>
  <c r="AI2228" i="5"/>
  <c r="I2221" i="5"/>
  <c r="N2220" i="5"/>
  <c r="AB2219" i="5"/>
  <c r="AD2221" i="5"/>
  <c r="X2228" i="5"/>
  <c r="AI2220" i="5"/>
  <c r="Q2219" i="5"/>
  <c r="AB2228" i="5"/>
  <c r="AH2221" i="5"/>
  <c r="G2220" i="5"/>
  <c r="U2219" i="5"/>
  <c r="D2201" i="5"/>
  <c r="AI2282" i="5"/>
  <c r="O2282" i="5"/>
  <c r="N2282" i="5"/>
  <c r="L2282" i="5"/>
  <c r="M2282" i="5"/>
  <c r="AD2201" i="5"/>
  <c r="K2282" i="5"/>
  <c r="H2282" i="5"/>
  <c r="I2282" i="5"/>
  <c r="J2282" i="5"/>
  <c r="Q2201" i="5"/>
  <c r="AG2282" i="5" l="1"/>
  <c r="AF2282" i="5"/>
  <c r="AF2212" i="5"/>
  <c r="E2201" i="5"/>
  <c r="I2218" i="5"/>
  <c r="N2218" i="5"/>
  <c r="AH2201" i="5"/>
  <c r="Q2282" i="5"/>
  <c r="AI2201" i="5"/>
  <c r="P2282" i="5"/>
  <c r="R2282" i="5"/>
  <c r="AE2282" i="5"/>
  <c r="AA2218" i="5"/>
  <c r="V2218" i="5"/>
  <c r="V2201" i="5"/>
  <c r="P2229" i="5"/>
  <c r="K2201" i="5"/>
  <c r="AC2282" i="5"/>
  <c r="AB2282" i="5"/>
  <c r="G2201" i="5"/>
  <c r="D2200" i="5" s="1"/>
  <c r="P2212" i="5"/>
  <c r="S2201" i="5"/>
  <c r="AB2212" i="5"/>
  <c r="P2201" i="5"/>
  <c r="AB2201" i="5"/>
  <c r="AB2200" i="5" s="1"/>
  <c r="U2201" i="5"/>
  <c r="L2212" i="5"/>
  <c r="J2201" i="5"/>
  <c r="T2201" i="5"/>
  <c r="X2212" i="5"/>
  <c r="Q2299" i="5"/>
  <c r="R2299" i="5"/>
  <c r="AG2201" i="5"/>
  <c r="P2299" i="5"/>
  <c r="Y2282" i="5"/>
  <c r="H2212" i="5"/>
  <c r="AA2282" i="5"/>
  <c r="Z2282" i="5"/>
  <c r="W2201" i="5"/>
  <c r="Z2218" i="5"/>
  <c r="L2201" i="5"/>
  <c r="L2200" i="5" s="1"/>
  <c r="K2218" i="5"/>
  <c r="X2218" i="5"/>
  <c r="H2201" i="5"/>
  <c r="AM2289" i="5"/>
  <c r="F4" i="6" s="1"/>
  <c r="F5" i="6" s="1"/>
  <c r="U2282" i="5"/>
  <c r="W2282" i="5"/>
  <c r="V2282" i="5"/>
  <c r="AC2218" i="5"/>
  <c r="AB2229" i="5"/>
  <c r="T2218" i="5"/>
  <c r="AI2218" i="5"/>
  <c r="AB2218" i="5"/>
  <c r="X2229" i="5"/>
  <c r="S2218" i="5"/>
  <c r="AD2218" i="5"/>
  <c r="T2212" i="5"/>
  <c r="AG2218" i="5"/>
  <c r="Y2218" i="5"/>
  <c r="J2218" i="5"/>
  <c r="Q2218" i="5"/>
  <c r="T2229" i="5"/>
  <c r="F2218" i="5"/>
  <c r="L2218" i="5"/>
  <c r="E2218" i="5"/>
  <c r="AH2218" i="5"/>
  <c r="M2299" i="5"/>
  <c r="O2299" i="5"/>
  <c r="L2299" i="5"/>
  <c r="N2299" i="5"/>
  <c r="F2299" i="5"/>
  <c r="AM2299" i="5"/>
  <c r="J4" i="6" s="1"/>
  <c r="J5" i="6" s="1"/>
  <c r="G2299" i="5"/>
  <c r="E2299" i="5"/>
  <c r="D2299" i="5"/>
  <c r="V2299" i="5"/>
  <c r="U2299" i="5"/>
  <c r="T2299" i="5"/>
  <c r="W2299" i="5"/>
  <c r="P2218" i="5"/>
  <c r="AH2299" i="5"/>
  <c r="AI2299" i="5"/>
  <c r="AF2299" i="5"/>
  <c r="AG2299" i="5"/>
  <c r="X2200" i="5"/>
  <c r="Y2299" i="5"/>
  <c r="AA2299" i="5"/>
  <c r="Z2299" i="5"/>
  <c r="X2299" i="5"/>
  <c r="AF2229" i="5"/>
  <c r="G2218" i="5"/>
  <c r="D2229" i="5"/>
  <c r="U2218" i="5"/>
  <c r="O2218" i="5"/>
  <c r="H2218" i="5"/>
  <c r="AE2299" i="5"/>
  <c r="AD2299" i="5"/>
  <c r="AC2299" i="5"/>
  <c r="AB2299" i="5"/>
  <c r="L2229" i="5"/>
  <c r="AF2200" i="5" l="1"/>
  <c r="P2200" i="5"/>
  <c r="H2200" i="5"/>
  <c r="T2200" i="5"/>
  <c r="AM2209" i="5"/>
  <c r="X2217" i="5"/>
  <c r="T2217" i="5"/>
  <c r="H2217" i="5"/>
  <c r="AB2217" i="5"/>
  <c r="AF2217" i="5"/>
  <c r="P2217" i="5"/>
  <c r="L2217" i="5"/>
  <c r="D2217" i="5"/>
  <c r="AM2204" i="5"/>
  <c r="AM2208" i="5" l="1"/>
  <c r="AM2205" i="5"/>
  <c r="AM2206" i="5" s="1"/>
  <c r="AM2210" i="5" s="1"/>
  <c r="AM2211" i="5" s="1"/>
  <c r="X2241" i="5" s="1"/>
  <c r="AA2242" i="5" s="1"/>
  <c r="H2239" i="5" s="1"/>
  <c r="AM2220" i="5" l="1"/>
  <c r="AM2221" i="5" s="1"/>
  <c r="T2258" i="5" s="1"/>
  <c r="X2279" i="5"/>
  <c r="X2280" i="5" s="1"/>
  <c r="AF2241" i="5"/>
  <c r="AF2279" i="5" s="1"/>
  <c r="AH2280" i="5" s="1"/>
  <c r="AB2241" i="5"/>
  <c r="AD2242" i="5" s="1"/>
  <c r="AF2240" i="5" s="1"/>
  <c r="AA2247" i="5"/>
  <c r="Z2242" i="5"/>
  <c r="AB2240" i="5" s="1"/>
  <c r="P2241" i="5"/>
  <c r="Y2242" i="5"/>
  <c r="T2241" i="5"/>
  <c r="AC2240" i="5"/>
  <c r="D2241" i="5"/>
  <c r="E2242" i="5" s="1"/>
  <c r="Q2238" i="5"/>
  <c r="X2242" i="5"/>
  <c r="L2241" i="5"/>
  <c r="L2279" i="5" s="1"/>
  <c r="M2280" i="5" s="1"/>
  <c r="H2241" i="5"/>
  <c r="I2242" i="5" s="1"/>
  <c r="I2247" i="5" s="1"/>
  <c r="AA2280" i="5" l="1"/>
  <c r="Y2280" i="5"/>
  <c r="Z2280" i="5"/>
  <c r="AE2242" i="5"/>
  <c r="L2239" i="5" s="1"/>
  <c r="AB2279" i="5"/>
  <c r="AD2280" i="5" s="1"/>
  <c r="AB2242" i="5"/>
  <c r="I2239" i="5" s="1"/>
  <c r="AC2242" i="5"/>
  <c r="J2239" i="5" s="1"/>
  <c r="AD2247" i="5"/>
  <c r="AG2242" i="5"/>
  <c r="W2238" i="5" s="1"/>
  <c r="AB2258" i="5"/>
  <c r="AB2259" i="5" s="1"/>
  <c r="O2280" i="5"/>
  <c r="T2238" i="5"/>
  <c r="K2239" i="5"/>
  <c r="Z2247" i="5"/>
  <c r="X2258" i="5"/>
  <c r="X2296" i="5" s="1"/>
  <c r="AG2280" i="5"/>
  <c r="AF2242" i="5"/>
  <c r="M2239" i="5" s="1"/>
  <c r="G2242" i="5"/>
  <c r="AC2238" i="5" s="1"/>
  <c r="AI2242" i="5"/>
  <c r="E2240" i="5" s="1"/>
  <c r="AI2280" i="5"/>
  <c r="AF2280" i="5"/>
  <c r="AH2242" i="5"/>
  <c r="X2238" i="5" s="1"/>
  <c r="L2258" i="5"/>
  <c r="N2259" i="5" s="1"/>
  <c r="H2258" i="5"/>
  <c r="K2259" i="5" s="1"/>
  <c r="AF2258" i="5"/>
  <c r="AF2259" i="5" s="1"/>
  <c r="D2242" i="5"/>
  <c r="F2240" i="5" s="1"/>
  <c r="D2258" i="5"/>
  <c r="G2259" i="5" s="1"/>
  <c r="P2258" i="5"/>
  <c r="Q2259" i="5" s="1"/>
  <c r="F2242" i="5"/>
  <c r="AB2238" i="5" s="1"/>
  <c r="D2279" i="5"/>
  <c r="J2242" i="5"/>
  <c r="J2247" i="5" s="1"/>
  <c r="AM2249" i="5"/>
  <c r="K2242" i="5"/>
  <c r="AG2238" i="5" s="1"/>
  <c r="N2280" i="5"/>
  <c r="M2242" i="5"/>
  <c r="Z2239" i="5" s="1"/>
  <c r="O2242" i="5"/>
  <c r="AB2239" i="5" s="1"/>
  <c r="L2280" i="5"/>
  <c r="L2242" i="5"/>
  <c r="Y2239" i="5" s="1"/>
  <c r="K2240" i="5"/>
  <c r="R2239" i="5"/>
  <c r="AA2238" i="5"/>
  <c r="G2240" i="5"/>
  <c r="U2259" i="5"/>
  <c r="W2259" i="5"/>
  <c r="V2259" i="5"/>
  <c r="T2296" i="5"/>
  <c r="T2259" i="5"/>
  <c r="H2279" i="5"/>
  <c r="H2242" i="5"/>
  <c r="W2242" i="5"/>
  <c r="U2242" i="5"/>
  <c r="V2242" i="5"/>
  <c r="T2242" i="5"/>
  <c r="T2279" i="5"/>
  <c r="AA2240" i="5"/>
  <c r="O2238" i="5"/>
  <c r="F2239" i="5"/>
  <c r="Y2247" i="5"/>
  <c r="Q2242" i="5"/>
  <c r="R2242" i="5"/>
  <c r="P2242" i="5"/>
  <c r="P2279" i="5"/>
  <c r="S2242" i="5"/>
  <c r="E2239" i="5"/>
  <c r="X2247" i="5"/>
  <c r="Z2240" i="5"/>
  <c r="N2238" i="5"/>
  <c r="P2238" i="5"/>
  <c r="G2239" i="5"/>
  <c r="N2242" i="5"/>
  <c r="E2247" i="5"/>
  <c r="AE2238" i="5"/>
  <c r="V2239" i="5"/>
  <c r="AC2280" i="5" l="1"/>
  <c r="R2238" i="5"/>
  <c r="AD2240" i="5"/>
  <c r="AB2247" i="5"/>
  <c r="AG2240" i="5"/>
  <c r="AE2240" i="5"/>
  <c r="AC2247" i="5"/>
  <c r="S2238" i="5"/>
  <c r="U2238" i="5"/>
  <c r="AE2247" i="5"/>
  <c r="AC2259" i="5"/>
  <c r="AC2264" i="5" s="1"/>
  <c r="AE2259" i="5"/>
  <c r="J2256" i="5" s="1"/>
  <c r="AB2296" i="5"/>
  <c r="AD2297" i="5" s="1"/>
  <c r="M2240" i="5"/>
  <c r="F2259" i="5"/>
  <c r="AE2255" i="5" s="1"/>
  <c r="D2296" i="5"/>
  <c r="G2297" i="5" s="1"/>
  <c r="P2239" i="5"/>
  <c r="Z2238" i="5"/>
  <c r="Z2237" i="5" s="1"/>
  <c r="AI2247" i="5"/>
  <c r="K2247" i="5"/>
  <c r="AD2259" i="5"/>
  <c r="AD2264" i="5" s="1"/>
  <c r="AE2280" i="5"/>
  <c r="AB2280" i="5"/>
  <c r="R2259" i="5"/>
  <c r="AC2256" i="5" s="1"/>
  <c r="S2259" i="5"/>
  <c r="Y2257" i="5" s="1"/>
  <c r="P2296" i="5"/>
  <c r="P2297" i="5" s="1"/>
  <c r="AH2247" i="5"/>
  <c r="O2259" i="5"/>
  <c r="Z2256" i="5" s="1"/>
  <c r="L2296" i="5"/>
  <c r="L2297" i="5" s="1"/>
  <c r="X2239" i="5"/>
  <c r="Y2238" i="5"/>
  <c r="L2240" i="5"/>
  <c r="AH2238" i="5"/>
  <c r="Y2259" i="5"/>
  <c r="AE2257" i="5" s="1"/>
  <c r="Z2259" i="5"/>
  <c r="E2256" i="5" s="1"/>
  <c r="AA2259" i="5"/>
  <c r="F2256" i="5" s="1"/>
  <c r="P2259" i="5"/>
  <c r="I2255" i="5" s="1"/>
  <c r="X2259" i="5"/>
  <c r="Q2255" i="5" s="1"/>
  <c r="M2259" i="5"/>
  <c r="S2257" i="5" s="1"/>
  <c r="I2259" i="5"/>
  <c r="I2264" i="5" s="1"/>
  <c r="H2259" i="5"/>
  <c r="H2264" i="5" s="1"/>
  <c r="N2239" i="5"/>
  <c r="AI2240" i="5"/>
  <c r="AG2247" i="5"/>
  <c r="AI2259" i="5"/>
  <c r="AI2264" i="5" s="1"/>
  <c r="H2296" i="5"/>
  <c r="J2297" i="5" s="1"/>
  <c r="J2259" i="5"/>
  <c r="AI2255" i="5" s="1"/>
  <c r="V2238" i="5"/>
  <c r="O2247" i="5"/>
  <c r="AF2247" i="5"/>
  <c r="AH2240" i="5"/>
  <c r="AG2259" i="5"/>
  <c r="L2256" i="5" s="1"/>
  <c r="AH2259" i="5"/>
  <c r="AA2255" i="5" s="1"/>
  <c r="AI2238" i="5"/>
  <c r="L2259" i="5"/>
  <c r="R2257" i="5" s="1"/>
  <c r="AF2296" i="5"/>
  <c r="AF2297" i="5" s="1"/>
  <c r="O2240" i="5"/>
  <c r="D2247" i="5"/>
  <c r="E2259" i="5"/>
  <c r="E2264" i="5" s="1"/>
  <c r="G2247" i="5"/>
  <c r="T2239" i="5"/>
  <c r="D2259" i="5"/>
  <c r="J2257" i="5" s="1"/>
  <c r="I2240" i="5"/>
  <c r="D2240" i="5"/>
  <c r="Q2239" i="5"/>
  <c r="O2239" i="5"/>
  <c r="AM2259" i="5"/>
  <c r="W2239" i="5"/>
  <c r="AF2238" i="5"/>
  <c r="H2240" i="5"/>
  <c r="F2247" i="5"/>
  <c r="S2239" i="5"/>
  <c r="AB2237" i="5"/>
  <c r="AM2287" i="5"/>
  <c r="E4" i="6" s="1"/>
  <c r="E5" i="6" s="1"/>
  <c r="G2280" i="5"/>
  <c r="E2280" i="5"/>
  <c r="D2280" i="5"/>
  <c r="F2280" i="5"/>
  <c r="X2248" i="5"/>
  <c r="M2247" i="5"/>
  <c r="E2238" i="5"/>
  <c r="E2237" i="5" s="1"/>
  <c r="Q2240" i="5"/>
  <c r="N2240" i="5"/>
  <c r="L2247" i="5"/>
  <c r="H2238" i="5"/>
  <c r="R2247" i="5"/>
  <c r="AE2239" i="5"/>
  <c r="T2240" i="5"/>
  <c r="T2280" i="5"/>
  <c r="V2280" i="5"/>
  <c r="W2280" i="5"/>
  <c r="U2280" i="5"/>
  <c r="AF2256" i="5"/>
  <c r="AA2257" i="5"/>
  <c r="U2264" i="5"/>
  <c r="N2255" i="5"/>
  <c r="Q2264" i="5"/>
  <c r="AB2256" i="5"/>
  <c r="J2255" i="5"/>
  <c r="W2257" i="5"/>
  <c r="V2256" i="5"/>
  <c r="Q2257" i="5"/>
  <c r="D2255" i="5"/>
  <c r="K2264" i="5"/>
  <c r="Q2247" i="5"/>
  <c r="AD2239" i="5"/>
  <c r="S2240" i="5"/>
  <c r="G2238" i="5"/>
  <c r="G2237" i="5" s="1"/>
  <c r="J2238" i="5"/>
  <c r="AG2239" i="5"/>
  <c r="T2247" i="5"/>
  <c r="V2240" i="5"/>
  <c r="V2247" i="5"/>
  <c r="L2238" i="5"/>
  <c r="X2240" i="5"/>
  <c r="AI2239" i="5"/>
  <c r="H2247" i="5"/>
  <c r="J2240" i="5"/>
  <c r="U2239" i="5"/>
  <c r="AD2238" i="5"/>
  <c r="G2264" i="5"/>
  <c r="AF2255" i="5"/>
  <c r="R2256" i="5"/>
  <c r="M2257" i="5"/>
  <c r="G2255" i="5"/>
  <c r="Y2256" i="5"/>
  <c r="N2264" i="5"/>
  <c r="T2257" i="5"/>
  <c r="K2256" i="5"/>
  <c r="Y2255" i="5"/>
  <c r="F2257" i="5"/>
  <c r="AF2264" i="5"/>
  <c r="U2247" i="5"/>
  <c r="W2240" i="5"/>
  <c r="K2238" i="5"/>
  <c r="K2237" i="5" s="1"/>
  <c r="AH2239" i="5"/>
  <c r="K2280" i="5"/>
  <c r="H2280" i="5"/>
  <c r="I2280" i="5"/>
  <c r="J2280" i="5"/>
  <c r="U2255" i="5"/>
  <c r="AH2257" i="5"/>
  <c r="G2256" i="5"/>
  <c r="AB2264" i="5"/>
  <c r="D2239" i="5"/>
  <c r="Y2240" i="5"/>
  <c r="M2238" i="5"/>
  <c r="W2247" i="5"/>
  <c r="T2264" i="5"/>
  <c r="Z2257" i="5"/>
  <c r="M2255" i="5"/>
  <c r="AE2256" i="5"/>
  <c r="S2264" i="5"/>
  <c r="I2238" i="5"/>
  <c r="U2240" i="5"/>
  <c r="AF2239" i="5"/>
  <c r="S2247" i="5"/>
  <c r="X2297" i="5"/>
  <c r="AA2297" i="5"/>
  <c r="Z2297" i="5"/>
  <c r="Y2297" i="5"/>
  <c r="V2297" i="5"/>
  <c r="T2297" i="5"/>
  <c r="U2297" i="5"/>
  <c r="W2297" i="5"/>
  <c r="P2280" i="5"/>
  <c r="Q2280" i="5"/>
  <c r="R2280" i="5"/>
  <c r="S2280" i="5"/>
  <c r="O2255" i="5"/>
  <c r="AB2257" i="5"/>
  <c r="V2264" i="5"/>
  <c r="AG2256" i="5"/>
  <c r="D2238" i="5"/>
  <c r="P2240" i="5"/>
  <c r="AA2239" i="5"/>
  <c r="AA2237" i="5" s="1"/>
  <c r="N2247" i="5"/>
  <c r="AC2239" i="5"/>
  <c r="AC2237" i="5" s="1"/>
  <c r="R2240" i="5"/>
  <c r="F2238" i="5"/>
  <c r="F2237" i="5" s="1"/>
  <c r="P2247" i="5"/>
  <c r="P2255" i="5"/>
  <c r="AH2256" i="5"/>
  <c r="W2264" i="5"/>
  <c r="AC2257" i="5"/>
  <c r="R2237" i="5" l="1"/>
  <c r="AE2237" i="5"/>
  <c r="AB2248" i="5"/>
  <c r="X2255" i="5"/>
  <c r="AG2237" i="5"/>
  <c r="E2257" i="5"/>
  <c r="AE2264" i="5"/>
  <c r="AB2265" i="5" s="1"/>
  <c r="AE2297" i="5"/>
  <c r="AI2257" i="5"/>
  <c r="V2255" i="5"/>
  <c r="AB2297" i="5"/>
  <c r="V2257" i="5"/>
  <c r="AC2297" i="5"/>
  <c r="H2256" i="5"/>
  <c r="AA2256" i="5"/>
  <c r="AA2254" i="5" s="1"/>
  <c r="AD2256" i="5"/>
  <c r="L2255" i="5"/>
  <c r="P2237" i="5"/>
  <c r="N2256" i="5"/>
  <c r="X2257" i="5"/>
  <c r="F2297" i="5"/>
  <c r="D2297" i="5"/>
  <c r="K2255" i="5"/>
  <c r="R2264" i="5"/>
  <c r="L2237" i="5"/>
  <c r="E2297" i="5"/>
  <c r="M2237" i="5"/>
  <c r="Q2297" i="5"/>
  <c r="D2257" i="5"/>
  <c r="O2297" i="5"/>
  <c r="P2264" i="5"/>
  <c r="W2255" i="5"/>
  <c r="N2297" i="5"/>
  <c r="I2256" i="5"/>
  <c r="M2297" i="5"/>
  <c r="H2248" i="5"/>
  <c r="X2237" i="5"/>
  <c r="Q2256" i="5"/>
  <c r="Q2254" i="5" s="1"/>
  <c r="F2264" i="5"/>
  <c r="L2257" i="5"/>
  <c r="S2297" i="5"/>
  <c r="R2297" i="5"/>
  <c r="T2237" i="5"/>
  <c r="AG2257" i="5"/>
  <c r="T2255" i="5"/>
  <c r="AA2264" i="5"/>
  <c r="H2255" i="5"/>
  <c r="U2257" i="5"/>
  <c r="O2264" i="5"/>
  <c r="D2264" i="5"/>
  <c r="I2297" i="5"/>
  <c r="AD2257" i="5"/>
  <c r="Y2237" i="5"/>
  <c r="AC2255" i="5"/>
  <c r="AC2254" i="5" s="1"/>
  <c r="H2297" i="5"/>
  <c r="AI2256" i="5"/>
  <c r="O2256" i="5"/>
  <c r="K2297" i="5"/>
  <c r="X2264" i="5"/>
  <c r="F2255" i="5"/>
  <c r="F2254" i="5" s="1"/>
  <c r="AG2255" i="5"/>
  <c r="S2256" i="5"/>
  <c r="N2257" i="5"/>
  <c r="AH2297" i="5"/>
  <c r="AF2248" i="5"/>
  <c r="AH2237" i="5"/>
  <c r="R2255" i="5"/>
  <c r="R2254" i="5" s="1"/>
  <c r="D2256" i="5"/>
  <c r="Y2264" i="5"/>
  <c r="N2237" i="5"/>
  <c r="Z2255" i="5"/>
  <c r="Z2254" i="5" s="1"/>
  <c r="AF2257" i="5"/>
  <c r="AF2254" i="5" s="1"/>
  <c r="S2255" i="5"/>
  <c r="Z2264" i="5"/>
  <c r="AI2237" i="5"/>
  <c r="X2256" i="5"/>
  <c r="M2264" i="5"/>
  <c r="J2264" i="5"/>
  <c r="H2265" i="5" s="1"/>
  <c r="AG2297" i="5"/>
  <c r="AI2297" i="5"/>
  <c r="AM2297" i="5"/>
  <c r="I4" i="6" s="1"/>
  <c r="I5" i="6" s="1"/>
  <c r="AH2255" i="5"/>
  <c r="AH2254" i="5" s="1"/>
  <c r="V2237" i="5"/>
  <c r="T2256" i="5"/>
  <c r="O2257" i="5"/>
  <c r="I2237" i="5"/>
  <c r="U2256" i="5"/>
  <c r="P2257" i="5"/>
  <c r="E2255" i="5"/>
  <c r="O2237" i="5"/>
  <c r="AB2255" i="5"/>
  <c r="AB2254" i="5" s="1"/>
  <c r="I2257" i="5"/>
  <c r="AG2264" i="5"/>
  <c r="G2257" i="5"/>
  <c r="G2254" i="5" s="1"/>
  <c r="W2237" i="5"/>
  <c r="AH2264" i="5"/>
  <c r="H2257" i="5"/>
  <c r="M2256" i="5"/>
  <c r="M2254" i="5" s="1"/>
  <c r="AF2237" i="5"/>
  <c r="W2256" i="5"/>
  <c r="L2264" i="5"/>
  <c r="Q2237" i="5"/>
  <c r="D2248" i="5"/>
  <c r="AD2255" i="5"/>
  <c r="K2257" i="5"/>
  <c r="P2256" i="5"/>
  <c r="S2237" i="5"/>
  <c r="J2237" i="5"/>
  <c r="H2237" i="5"/>
  <c r="L2248" i="5"/>
  <c r="AD2237" i="5"/>
  <c r="P2248" i="5"/>
  <c r="U2237" i="5"/>
  <c r="D2237" i="5"/>
  <c r="D2236" i="5" s="1"/>
  <c r="T2265" i="5"/>
  <c r="Y2254" i="5"/>
  <c r="T2248" i="5"/>
  <c r="AE2254" i="5"/>
  <c r="J2254" i="5"/>
  <c r="X2254" i="5" l="1"/>
  <c r="X2253" i="5" s="1"/>
  <c r="E2254" i="5"/>
  <c r="AB2236" i="5"/>
  <c r="AI2254" i="5"/>
  <c r="L2254" i="5"/>
  <c r="V2254" i="5"/>
  <c r="N2254" i="5"/>
  <c r="W2254" i="5"/>
  <c r="P2265" i="5"/>
  <c r="D2265" i="5"/>
  <c r="K2254" i="5"/>
  <c r="H2254" i="5"/>
  <c r="I2254" i="5"/>
  <c r="D2254" i="5"/>
  <c r="O2254" i="5"/>
  <c r="X2236" i="5"/>
  <c r="T2254" i="5"/>
  <c r="AG2254" i="5"/>
  <c r="AD2254" i="5"/>
  <c r="AB2253" i="5" s="1"/>
  <c r="S2254" i="5"/>
  <c r="U2254" i="5"/>
  <c r="AF2236" i="5"/>
  <c r="X2265" i="5"/>
  <c r="L2265" i="5"/>
  <c r="L2236" i="5"/>
  <c r="P2254" i="5"/>
  <c r="T2236" i="5"/>
  <c r="AF2265" i="5"/>
  <c r="P2236" i="5"/>
  <c r="H2236" i="5"/>
  <c r="AM2245" i="5"/>
  <c r="D2253" i="5" l="1"/>
  <c r="L2253" i="5"/>
  <c r="AF2253" i="5"/>
  <c r="H2253" i="5"/>
  <c r="T2253" i="5"/>
  <c r="P2253" i="5"/>
  <c r="AM2240" i="5"/>
  <c r="AM2244" i="5"/>
  <c r="AM2241" i="5" l="1"/>
  <c r="AM2242" i="5" s="1"/>
  <c r="AM2246" i="5" s="1"/>
  <c r="AM2247" i="5" s="1"/>
  <c r="AM2256" i="5" l="1"/>
  <c r="AM2257" i="5" s="1"/>
  <c r="AF2294" i="5" s="1"/>
  <c r="AF2277" i="5"/>
  <c r="X2277" i="5"/>
  <c r="AB2277" i="5"/>
  <c r="L2277" i="5"/>
  <c r="P2277" i="5"/>
  <c r="T2277" i="5"/>
  <c r="D2277" i="5"/>
  <c r="H2277" i="5"/>
  <c r="AD8" i="7"/>
  <c r="AS15" i="7" s="1"/>
  <c r="AS18" i="7" s="1"/>
  <c r="AB2294" i="5" l="1"/>
  <c r="AD2295" i="5" s="1"/>
  <c r="H2294" i="5"/>
  <c r="K2295" i="5" s="1"/>
  <c r="D2294" i="5"/>
  <c r="E2295" i="5" s="1"/>
  <c r="P2294" i="5"/>
  <c r="Q2295" i="5" s="1"/>
  <c r="L2294" i="5"/>
  <c r="L2295" i="5" s="1"/>
  <c r="T2294" i="5"/>
  <c r="W2295" i="5" s="1"/>
  <c r="X2294" i="5"/>
  <c r="AA2295" i="5" s="1"/>
  <c r="J2278" i="5"/>
  <c r="I2278" i="5"/>
  <c r="H2278" i="5"/>
  <c r="K2278" i="5"/>
  <c r="F2278" i="5"/>
  <c r="E2278" i="5"/>
  <c r="G2278" i="5"/>
  <c r="AM2285" i="5"/>
  <c r="D4" i="6" s="1"/>
  <c r="D5" i="6" s="1"/>
  <c r="D2278" i="5"/>
  <c r="V2278" i="5"/>
  <c r="W2278" i="5"/>
  <c r="T2278" i="5"/>
  <c r="U2278" i="5"/>
  <c r="R2278" i="5"/>
  <c r="S2278" i="5"/>
  <c r="P2278" i="5"/>
  <c r="Q2278" i="5"/>
  <c r="M2278" i="5"/>
  <c r="L2278" i="5"/>
  <c r="N2278" i="5"/>
  <c r="O2278" i="5"/>
  <c r="AC2278" i="5"/>
  <c r="AD2278" i="5"/>
  <c r="AE2278" i="5"/>
  <c r="AB2278" i="5"/>
  <c r="Y2278" i="5"/>
  <c r="X2278" i="5"/>
  <c r="AA2278" i="5"/>
  <c r="Z2278" i="5"/>
  <c r="AI2278" i="5"/>
  <c r="AF2278" i="5"/>
  <c r="AH2278" i="5"/>
  <c r="AG2278" i="5"/>
  <c r="AF2295" i="5"/>
  <c r="AG2295" i="5"/>
  <c r="AH2295" i="5"/>
  <c r="AI2295" i="5"/>
  <c r="AS16" i="7"/>
  <c r="AS17" i="7"/>
  <c r="J2295" i="5" l="1"/>
  <c r="J2300" i="5" s="1"/>
  <c r="S2295" i="5"/>
  <c r="S2300" i="5" s="1"/>
  <c r="R2295" i="5"/>
  <c r="X2293" i="5" s="1"/>
  <c r="P2295" i="5"/>
  <c r="AA2292" i="5" s="1"/>
  <c r="H2295" i="5"/>
  <c r="N2293" i="5" s="1"/>
  <c r="I2295" i="5"/>
  <c r="T2292" i="5" s="1"/>
  <c r="F2295" i="5"/>
  <c r="AE2291" i="5" s="1"/>
  <c r="G2295" i="5"/>
  <c r="AF2291" i="5" s="1"/>
  <c r="D2295" i="5"/>
  <c r="D2300" i="5" s="1"/>
  <c r="N2295" i="5"/>
  <c r="N2300" i="5" s="1"/>
  <c r="U2295" i="5"/>
  <c r="N2291" i="5" s="1"/>
  <c r="V2295" i="5"/>
  <c r="AG2292" i="5" s="1"/>
  <c r="T2295" i="5"/>
  <c r="AE2292" i="5" s="1"/>
  <c r="AE2295" i="5"/>
  <c r="E2293" i="5" s="1"/>
  <c r="Z2295" i="5"/>
  <c r="E2292" i="5" s="1"/>
  <c r="Y2295" i="5"/>
  <c r="R2291" i="5" s="1"/>
  <c r="X2295" i="5"/>
  <c r="AI2292" i="5" s="1"/>
  <c r="AB2295" i="5"/>
  <c r="U2291" i="5" s="1"/>
  <c r="M2295" i="5"/>
  <c r="F2291" i="5" s="1"/>
  <c r="AC2295" i="5"/>
  <c r="V2291" i="5" s="1"/>
  <c r="O2295" i="5"/>
  <c r="H2291" i="5" s="1"/>
  <c r="AM2295" i="5"/>
  <c r="H4" i="6" s="1"/>
  <c r="H5" i="6" s="1"/>
  <c r="G2293" i="5"/>
  <c r="AG2300" i="5"/>
  <c r="Z2291" i="5"/>
  <c r="L2292" i="5"/>
  <c r="AC2293" i="5"/>
  <c r="W2300" i="5"/>
  <c r="AH2292" i="5"/>
  <c r="P2291" i="5"/>
  <c r="I2292" i="5"/>
  <c r="AD2300" i="5"/>
  <c r="D2293" i="5"/>
  <c r="W2291" i="5"/>
  <c r="AF2300" i="5"/>
  <c r="K2292" i="5"/>
  <c r="F2293" i="5"/>
  <c r="Y2291" i="5"/>
  <c r="L2300" i="5"/>
  <c r="E2291" i="5"/>
  <c r="W2292" i="5"/>
  <c r="R2293" i="5"/>
  <c r="AA2300" i="5"/>
  <c r="AG2293" i="5"/>
  <c r="F2292" i="5"/>
  <c r="T2291" i="5"/>
  <c r="W2274" i="5"/>
  <c r="AG2283" i="5"/>
  <c r="N2275" i="5"/>
  <c r="AI2276" i="5"/>
  <c r="AB2276" i="5"/>
  <c r="G2275" i="5"/>
  <c r="Z2283" i="5"/>
  <c r="P2274" i="5"/>
  <c r="R2274" i="5"/>
  <c r="AD2276" i="5"/>
  <c r="AB2283" i="5"/>
  <c r="I2275" i="5"/>
  <c r="Q2276" i="5"/>
  <c r="O2283" i="5"/>
  <c r="E2274" i="5"/>
  <c r="AB2275" i="5"/>
  <c r="AD2275" i="5"/>
  <c r="S2276" i="5"/>
  <c r="G2274" i="5"/>
  <c r="Q2283" i="5"/>
  <c r="AH2275" i="5"/>
  <c r="K2274" i="5"/>
  <c r="U2283" i="5"/>
  <c r="W2276" i="5"/>
  <c r="E2300" i="5"/>
  <c r="AD2291" i="5"/>
  <c r="K2293" i="5"/>
  <c r="P2292" i="5"/>
  <c r="X2274" i="5"/>
  <c r="D2276" i="5"/>
  <c r="O2275" i="5"/>
  <c r="AH2283" i="5"/>
  <c r="Q2274" i="5"/>
  <c r="H2275" i="5"/>
  <c r="AC2276" i="5"/>
  <c r="AA2283" i="5"/>
  <c r="AE2283" i="5"/>
  <c r="U2274" i="5"/>
  <c r="AG2276" i="5"/>
  <c r="L2275" i="5"/>
  <c r="P2276" i="5"/>
  <c r="N2283" i="5"/>
  <c r="AA2275" i="5"/>
  <c r="D2274" i="5"/>
  <c r="R2276" i="5"/>
  <c r="AC2275" i="5"/>
  <c r="F2274" i="5"/>
  <c r="P2283" i="5"/>
  <c r="AG2275" i="5"/>
  <c r="T2283" i="5"/>
  <c r="V2276" i="5"/>
  <c r="J2274" i="5"/>
  <c r="D2283" i="5"/>
  <c r="Q2275" i="5"/>
  <c r="Z2274" i="5"/>
  <c r="F2276" i="5"/>
  <c r="Q2293" i="5"/>
  <c r="V2292" i="5"/>
  <c r="K2300" i="5"/>
  <c r="D2291" i="5"/>
  <c r="M2275" i="5"/>
  <c r="AH2276" i="5"/>
  <c r="V2274" i="5"/>
  <c r="AF2283" i="5"/>
  <c r="T2274" i="5"/>
  <c r="AD2283" i="5"/>
  <c r="K2275" i="5"/>
  <c r="AF2276" i="5"/>
  <c r="N2276" i="5"/>
  <c r="L2283" i="5"/>
  <c r="AH2274" i="5"/>
  <c r="Y2275" i="5"/>
  <c r="U2276" i="5"/>
  <c r="S2283" i="5"/>
  <c r="AF2275" i="5"/>
  <c r="I2274" i="5"/>
  <c r="W2283" i="5"/>
  <c r="M2274" i="5"/>
  <c r="D2275" i="5"/>
  <c r="Y2276" i="5"/>
  <c r="M2276" i="5"/>
  <c r="AG2274" i="5"/>
  <c r="X2275" i="5"/>
  <c r="K2283" i="5"/>
  <c r="N2274" i="5"/>
  <c r="X2283" i="5"/>
  <c r="E2275" i="5"/>
  <c r="Z2276" i="5"/>
  <c r="AI2283" i="5"/>
  <c r="Y2274" i="5"/>
  <c r="E2276" i="5"/>
  <c r="P2275" i="5"/>
  <c r="O2274" i="5"/>
  <c r="Y2283" i="5"/>
  <c r="AA2276" i="5"/>
  <c r="F2275" i="5"/>
  <c r="J2275" i="5"/>
  <c r="AC2283" i="5"/>
  <c r="AE2276" i="5"/>
  <c r="S2274" i="5"/>
  <c r="Z2275" i="5"/>
  <c r="O2276" i="5"/>
  <c r="AI2274" i="5"/>
  <c r="M2283" i="5"/>
  <c r="T2276" i="5"/>
  <c r="AE2275" i="5"/>
  <c r="R2283" i="5"/>
  <c r="H2274" i="5"/>
  <c r="L2274" i="5"/>
  <c r="AI2275" i="5"/>
  <c r="V2283" i="5"/>
  <c r="X2276" i="5"/>
  <c r="T2275" i="5"/>
  <c r="I2276" i="5"/>
  <c r="G2283" i="5"/>
  <c r="AC2274" i="5"/>
  <c r="J2276" i="5"/>
  <c r="U2275" i="5"/>
  <c r="H2283" i="5"/>
  <c r="AD2274" i="5"/>
  <c r="AB2291" i="5"/>
  <c r="AI2300" i="5"/>
  <c r="I2293" i="5"/>
  <c r="N2292" i="5"/>
  <c r="J2291" i="5"/>
  <c r="Q2300" i="5"/>
  <c r="W2293" i="5"/>
  <c r="AB2292" i="5"/>
  <c r="R2275" i="5"/>
  <c r="E2283" i="5"/>
  <c r="AA2274" i="5"/>
  <c r="G2276" i="5"/>
  <c r="V2275" i="5"/>
  <c r="I2283" i="5"/>
  <c r="AE2274" i="5"/>
  <c r="K2276" i="5"/>
  <c r="AA2291" i="5"/>
  <c r="AH2300" i="5"/>
  <c r="M2292" i="5"/>
  <c r="H2293" i="5"/>
  <c r="AB2274" i="5"/>
  <c r="H2276" i="5"/>
  <c r="S2275" i="5"/>
  <c r="F2283" i="5"/>
  <c r="L2276" i="5"/>
  <c r="W2275" i="5"/>
  <c r="AF2274" i="5"/>
  <c r="J2283" i="5"/>
  <c r="AS19" i="7"/>
  <c r="AS20" i="7" s="1"/>
  <c r="I2291" i="5" l="1"/>
  <c r="I2290" i="5" s="1"/>
  <c r="V2293" i="5"/>
  <c r="V2290" i="5" s="1"/>
  <c r="U2292" i="5"/>
  <c r="P2293" i="5"/>
  <c r="P2290" i="5" s="1"/>
  <c r="AI2291" i="5"/>
  <c r="P2300" i="5"/>
  <c r="F2300" i="5"/>
  <c r="L2291" i="5"/>
  <c r="Y2293" i="5"/>
  <c r="AD2292" i="5"/>
  <c r="AC2291" i="5"/>
  <c r="O2292" i="5"/>
  <c r="J2293" i="5"/>
  <c r="I2300" i="5"/>
  <c r="AH2291" i="5"/>
  <c r="AC2292" i="5"/>
  <c r="K2291" i="5"/>
  <c r="K2290" i="5" s="1"/>
  <c r="R2300" i="5"/>
  <c r="O2293" i="5"/>
  <c r="AB2293" i="5"/>
  <c r="AB2290" i="5" s="1"/>
  <c r="AG2291" i="5"/>
  <c r="AG2290" i="5" s="1"/>
  <c r="S2292" i="5"/>
  <c r="Z2293" i="5"/>
  <c r="H2300" i="5"/>
  <c r="T2300" i="5"/>
  <c r="H2292" i="5"/>
  <c r="H2290" i="5" s="1"/>
  <c r="M2293" i="5"/>
  <c r="R2292" i="5"/>
  <c r="R2290" i="5" s="1"/>
  <c r="G2300" i="5"/>
  <c r="L2293" i="5"/>
  <c r="Q2292" i="5"/>
  <c r="S2291" i="5"/>
  <c r="M2291" i="5"/>
  <c r="AC2300" i="5"/>
  <c r="O2291" i="5"/>
  <c r="AI2293" i="5"/>
  <c r="V2300" i="5"/>
  <c r="T2293" i="5"/>
  <c r="T2290" i="5" s="1"/>
  <c r="G2291" i="5"/>
  <c r="Z2300" i="5"/>
  <c r="AF2293" i="5"/>
  <c r="Y2292" i="5"/>
  <c r="AA2293" i="5"/>
  <c r="AA2290" i="5" s="1"/>
  <c r="AF2292" i="5"/>
  <c r="U2300" i="5"/>
  <c r="M2300" i="5"/>
  <c r="S2293" i="5"/>
  <c r="D2292" i="5"/>
  <c r="D2290" i="5" s="1"/>
  <c r="AB2300" i="5"/>
  <c r="AH2293" i="5"/>
  <c r="AE2293" i="5"/>
  <c r="AE2290" i="5" s="1"/>
  <c r="Y2300" i="5"/>
  <c r="G2292" i="5"/>
  <c r="AD2293" i="5"/>
  <c r="X2292" i="5"/>
  <c r="X2300" i="5"/>
  <c r="Q2291" i="5"/>
  <c r="U2293" i="5"/>
  <c r="AE2300" i="5"/>
  <c r="X2291" i="5"/>
  <c r="J2292" i="5"/>
  <c r="J2290" i="5" s="1"/>
  <c r="O2300" i="5"/>
  <c r="Z2292" i="5"/>
  <c r="Z2290" i="5" s="1"/>
  <c r="Y2273" i="5"/>
  <c r="AG2273" i="5"/>
  <c r="F2290" i="5"/>
  <c r="N2273" i="5"/>
  <c r="AC2273" i="5"/>
  <c r="O2273" i="5"/>
  <c r="AD2273" i="5"/>
  <c r="AH2273" i="5"/>
  <c r="AA2273" i="5"/>
  <c r="AB2273" i="5"/>
  <c r="AF2273" i="5"/>
  <c r="N2290" i="5"/>
  <c r="E2290" i="5"/>
  <c r="AE2273" i="5"/>
  <c r="H2273" i="5"/>
  <c r="S2273" i="5"/>
  <c r="I2273" i="5"/>
  <c r="J2273" i="5"/>
  <c r="D2273" i="5"/>
  <c r="P2273" i="5"/>
  <c r="W2290" i="5"/>
  <c r="E2273" i="5"/>
  <c r="T2284" i="5"/>
  <c r="K2273" i="5"/>
  <c r="T2273" i="5"/>
  <c r="Q2273" i="5"/>
  <c r="AF2284" i="5"/>
  <c r="P2284" i="5"/>
  <c r="H2284" i="5"/>
  <c r="AI2273" i="5"/>
  <c r="V2273" i="5"/>
  <c r="Z2273" i="5"/>
  <c r="F2273" i="5"/>
  <c r="G2273" i="5"/>
  <c r="AB2284" i="5"/>
  <c r="X2284" i="5"/>
  <c r="M2273" i="5"/>
  <c r="L2284" i="5"/>
  <c r="U2273" i="5"/>
  <c r="L2273" i="5"/>
  <c r="D2284" i="5"/>
  <c r="X2273" i="5"/>
  <c r="R2273" i="5"/>
  <c r="W2273" i="5"/>
  <c r="AF2301" i="5"/>
  <c r="U2290" i="5" l="1"/>
  <c r="T2289" i="5" s="1"/>
  <c r="AI2290" i="5"/>
  <c r="AD2290" i="5"/>
  <c r="Y2290" i="5"/>
  <c r="P2301" i="5"/>
  <c r="L2290" i="5"/>
  <c r="O2290" i="5"/>
  <c r="D2301" i="5"/>
  <c r="AH2290" i="5"/>
  <c r="AC2290" i="5"/>
  <c r="H2301" i="5"/>
  <c r="Q2290" i="5"/>
  <c r="M2290" i="5"/>
  <c r="T2301" i="5"/>
  <c r="S2290" i="5"/>
  <c r="AF2290" i="5"/>
  <c r="L2301" i="5"/>
  <c r="G2290" i="5"/>
  <c r="D2289" i="5" s="1"/>
  <c r="X2301" i="5"/>
  <c r="AB2301" i="5"/>
  <c r="X2290" i="5"/>
  <c r="AF2272" i="5"/>
  <c r="AB2272" i="5"/>
  <c r="X2272" i="5"/>
  <c r="L2272" i="5"/>
  <c r="D2272" i="5"/>
  <c r="AM2281" i="5"/>
  <c r="T2272" i="5"/>
  <c r="H2272" i="5"/>
  <c r="P2272" i="5"/>
  <c r="H2289" i="5"/>
  <c r="AB2289" i="5" l="1"/>
  <c r="X2289" i="5"/>
  <c r="L2289" i="5"/>
  <c r="AF2289" i="5"/>
  <c r="P2289" i="5"/>
  <c r="AM2276" i="5"/>
  <c r="AM2280" i="5"/>
  <c r="AM2277" i="5" l="1"/>
  <c r="AM2278" i="5" s="1"/>
  <c r="AM2282" i="5" s="1"/>
  <c r="AM2283" i="5" s="1"/>
  <c r="C4" i="6" s="1"/>
  <c r="C5" i="6" s="1"/>
  <c r="AM2292" i="5" l="1"/>
  <c r="AM2293" i="5" s="1"/>
  <c r="G4" i="6" s="1"/>
  <c r="G5" i="6" s="1"/>
  <c r="C26" i="1" s="1"/>
  <c r="AD24" i="7" l="1"/>
  <c r="X5" i="7"/>
  <c r="X6" i="7" s="1"/>
  <c r="X7" i="7" s="1"/>
  <c r="AC5" i="7"/>
  <c r="AC6" i="7" s="1"/>
  <c r="AC7" i="7" s="1"/>
  <c r="Z5" i="7"/>
  <c r="Z6" i="7" s="1"/>
  <c r="Z7" i="7" s="1"/>
  <c r="V5" i="7"/>
  <c r="AA5" i="7"/>
  <c r="AA6" i="7" s="1"/>
  <c r="AA7" i="7" s="1"/>
  <c r="Y5" i="7"/>
  <c r="Y6" i="7" s="1"/>
  <c r="Y7" i="7" s="1"/>
  <c r="W5" i="7"/>
  <c r="W6" i="7" s="1"/>
  <c r="W7" i="7" s="1"/>
  <c r="AB5" i="7"/>
  <c r="AB6" i="7" s="1"/>
  <c r="AB7" i="7" s="1"/>
  <c r="AM5" i="8" l="1"/>
  <c r="AM10" i="8" s="1"/>
  <c r="V6" i="7"/>
  <c r="V7" i="7" s="1"/>
  <c r="Y8" i="7"/>
  <c r="AN15" i="7" s="1"/>
  <c r="Y24" i="7"/>
  <c r="Z24" i="7"/>
  <c r="Z8" i="7"/>
  <c r="AO15" i="7" s="1"/>
  <c r="W24" i="7"/>
  <c r="W8" i="7"/>
  <c r="AL15" i="7" s="1"/>
  <c r="AC24" i="7"/>
  <c r="AC8" i="7"/>
  <c r="AR15" i="7" s="1"/>
  <c r="AA8" i="7"/>
  <c r="AP15" i="7" s="1"/>
  <c r="AA24" i="7"/>
  <c r="X8" i="7"/>
  <c r="AM15" i="7" s="1"/>
  <c r="X24" i="7"/>
  <c r="AB24" i="7"/>
  <c r="AB8" i="7"/>
  <c r="AQ15" i="7" s="1"/>
  <c r="AM149" i="8" l="1"/>
  <c r="AM221" i="8"/>
  <c r="AM185" i="8"/>
  <c r="AM113" i="8"/>
  <c r="AM41" i="8"/>
  <c r="AM77" i="8"/>
  <c r="AM257" i="8"/>
  <c r="AL16" i="7"/>
  <c r="AL17" i="7"/>
  <c r="AL18" i="7"/>
  <c r="AQ17" i="7"/>
  <c r="AQ16" i="7"/>
  <c r="AQ18" i="7"/>
  <c r="AO17" i="7"/>
  <c r="AO16" i="7"/>
  <c r="AO18" i="7"/>
  <c r="AM16" i="7"/>
  <c r="AM18" i="7"/>
  <c r="AM17" i="7"/>
  <c r="AP17" i="7"/>
  <c r="AP18" i="7"/>
  <c r="AP16" i="7"/>
  <c r="AN17" i="7"/>
  <c r="AN16" i="7"/>
  <c r="AN18" i="7"/>
  <c r="AR18" i="7"/>
  <c r="AR16" i="7"/>
  <c r="AR17" i="7"/>
  <c r="V24" i="7"/>
  <c r="V8" i="7"/>
  <c r="AM24" i="8"/>
  <c r="AM25" i="8" s="1"/>
  <c r="AM14" i="8"/>
  <c r="AM15" i="8" s="1"/>
  <c r="AQ19" i="7" l="1"/>
  <c r="AQ20" i="7" s="1"/>
  <c r="AO19" i="7"/>
  <c r="AO20" i="7" s="1"/>
  <c r="AL19" i="7"/>
  <c r="AL20" i="7" s="1"/>
  <c r="AL21" i="7" s="1"/>
  <c r="AL24" i="7" s="1"/>
  <c r="AM19" i="7"/>
  <c r="AM20" i="7" s="1"/>
  <c r="AM21" i="7" s="1"/>
  <c r="AM8" i="7" s="1"/>
  <c r="T62" i="8"/>
  <c r="D62" i="8"/>
  <c r="H62" i="8"/>
  <c r="AF62" i="8"/>
  <c r="P62" i="8"/>
  <c r="L62" i="8"/>
  <c r="AB62" i="8"/>
  <c r="X62" i="8"/>
  <c r="AN19" i="7"/>
  <c r="AN20" i="7" s="1"/>
  <c r="AR19" i="7"/>
  <c r="AR20" i="7" s="1"/>
  <c r="AP19" i="7"/>
  <c r="AP20" i="7" s="1"/>
  <c r="L45" i="8"/>
  <c r="D45" i="8"/>
  <c r="P45" i="8"/>
  <c r="X45" i="8"/>
  <c r="AB45" i="8"/>
  <c r="T45" i="8"/>
  <c r="AF45" i="8"/>
  <c r="H45" i="8"/>
  <c r="AM581" i="8" l="1"/>
  <c r="AL8" i="7"/>
  <c r="AN9" i="7" s="1"/>
  <c r="AM24" i="7"/>
  <c r="L83" i="8"/>
  <c r="N46" i="8"/>
  <c r="L46" i="8"/>
  <c r="M46" i="8"/>
  <c r="O46" i="8"/>
  <c r="AF100" i="8"/>
  <c r="AG63" i="8"/>
  <c r="AI63" i="8"/>
  <c r="AF63" i="8"/>
  <c r="AH63" i="8"/>
  <c r="H100" i="8"/>
  <c r="H63" i="8"/>
  <c r="J63" i="8"/>
  <c r="K63" i="8"/>
  <c r="I63" i="8"/>
  <c r="G63" i="8"/>
  <c r="D100" i="8"/>
  <c r="E63" i="8"/>
  <c r="F63" i="8"/>
  <c r="AM63" i="8"/>
  <c r="D63" i="8"/>
  <c r="V63" i="8"/>
  <c r="T100" i="8"/>
  <c r="U63" i="8"/>
  <c r="T63" i="8"/>
  <c r="W63" i="8"/>
  <c r="AE46" i="8"/>
  <c r="AB46" i="8"/>
  <c r="AC46" i="8"/>
  <c r="AD46" i="8"/>
  <c r="AB83" i="8"/>
  <c r="AA63" i="8"/>
  <c r="X100" i="8"/>
  <c r="Y63" i="8"/>
  <c r="Z63" i="8"/>
  <c r="X63" i="8"/>
  <c r="AI46" i="8"/>
  <c r="AF46" i="8"/>
  <c r="AH46" i="8"/>
  <c r="AF83" i="8"/>
  <c r="AG46" i="8"/>
  <c r="X83" i="8"/>
  <c r="X46" i="8"/>
  <c r="AA46" i="8"/>
  <c r="Y46" i="8"/>
  <c r="Z46" i="8"/>
  <c r="AB100" i="8"/>
  <c r="AD63" i="8"/>
  <c r="AC63" i="8"/>
  <c r="AB63" i="8"/>
  <c r="AE63" i="8"/>
  <c r="W46" i="8"/>
  <c r="T46" i="8"/>
  <c r="U46" i="8"/>
  <c r="T83" i="8"/>
  <c r="V46" i="8"/>
  <c r="R46" i="8"/>
  <c r="P83" i="8"/>
  <c r="P46" i="8"/>
  <c r="Q46" i="8"/>
  <c r="S46" i="8"/>
  <c r="L100" i="8"/>
  <c r="O63" i="8"/>
  <c r="L63" i="8"/>
  <c r="M63" i="8"/>
  <c r="N63" i="8"/>
  <c r="H83" i="8"/>
  <c r="J46" i="8"/>
  <c r="I46" i="8"/>
  <c r="K46" i="8"/>
  <c r="H46" i="8"/>
  <c r="F46" i="8"/>
  <c r="D46" i="8"/>
  <c r="AM53" i="8"/>
  <c r="G46" i="8"/>
  <c r="E46" i="8"/>
  <c r="D83" i="8"/>
  <c r="R63" i="8"/>
  <c r="S63" i="8"/>
  <c r="P100" i="8"/>
  <c r="Q63" i="8"/>
  <c r="P63" i="8"/>
  <c r="BB15" i="7"/>
  <c r="AO9" i="7"/>
  <c r="AM617" i="8" l="1"/>
  <c r="BA15" i="7"/>
  <c r="BA17" i="7" s="1"/>
  <c r="K51" i="8"/>
  <c r="M44" i="8"/>
  <c r="X43" i="8"/>
  <c r="AG42" i="8"/>
  <c r="L138" i="8"/>
  <c r="M101" i="8"/>
  <c r="O101" i="8"/>
  <c r="L101" i="8"/>
  <c r="N101" i="8"/>
  <c r="Z51" i="8"/>
  <c r="AB44" i="8"/>
  <c r="G43" i="8"/>
  <c r="P42" i="8"/>
  <c r="T59" i="8"/>
  <c r="F60" i="8"/>
  <c r="AG61" i="8"/>
  <c r="AA68" i="8"/>
  <c r="AA61" i="8"/>
  <c r="U68" i="8"/>
  <c r="N59" i="8"/>
  <c r="AF60" i="8"/>
  <c r="R60" i="8"/>
  <c r="G68" i="8"/>
  <c r="AF59" i="8"/>
  <c r="M61" i="8"/>
  <c r="I61" i="8"/>
  <c r="AB59" i="8"/>
  <c r="N60" i="8"/>
  <c r="AI68" i="8"/>
  <c r="R68" i="8"/>
  <c r="K59" i="8"/>
  <c r="X61" i="8"/>
  <c r="AC60" i="8"/>
  <c r="AH43" i="8"/>
  <c r="K42" i="8"/>
  <c r="U51" i="8"/>
  <c r="W44" i="8"/>
  <c r="V42" i="8"/>
  <c r="AF51" i="8"/>
  <c r="AH44" i="8"/>
  <c r="M43" i="8"/>
  <c r="D121" i="8"/>
  <c r="G84" i="8"/>
  <c r="E84" i="8"/>
  <c r="F84" i="8"/>
  <c r="AM91" i="8"/>
  <c r="D84" i="8"/>
  <c r="AE42" i="8"/>
  <c r="V43" i="8"/>
  <c r="K44" i="8"/>
  <c r="I51" i="8"/>
  <c r="U44" i="8"/>
  <c r="I42" i="8"/>
  <c r="AF43" i="8"/>
  <c r="S51" i="8"/>
  <c r="J42" i="8"/>
  <c r="AG43" i="8"/>
  <c r="T51" i="8"/>
  <c r="V44" i="8"/>
  <c r="F43" i="8"/>
  <c r="O42" i="8"/>
  <c r="AA44" i="8"/>
  <c r="Y51" i="8"/>
  <c r="AI51" i="8"/>
  <c r="Y42" i="8"/>
  <c r="E44" i="8"/>
  <c r="P43" i="8"/>
  <c r="AB84" i="8"/>
  <c r="AB121" i="8"/>
  <c r="AC84" i="8"/>
  <c r="AE84" i="8"/>
  <c r="AD84" i="8"/>
  <c r="T138" i="8"/>
  <c r="W101" i="8"/>
  <c r="T101" i="8"/>
  <c r="V101" i="8"/>
  <c r="U101" i="8"/>
  <c r="AH59" i="8"/>
  <c r="T60" i="8"/>
  <c r="I68" i="8"/>
  <c r="O61" i="8"/>
  <c r="AG68" i="8"/>
  <c r="L60" i="8"/>
  <c r="Z59" i="8"/>
  <c r="G61" i="8"/>
  <c r="AC44" i="8"/>
  <c r="AA51" i="8"/>
  <c r="Q42" i="8"/>
  <c r="H43" i="8"/>
  <c r="V68" i="8"/>
  <c r="O59" i="8"/>
  <c r="AB61" i="8"/>
  <c r="AG60" i="8"/>
  <c r="K68" i="8"/>
  <c r="V60" i="8"/>
  <c r="D59" i="8"/>
  <c r="Q61" i="8"/>
  <c r="AG101" i="8"/>
  <c r="AH101" i="8"/>
  <c r="AI101" i="8"/>
  <c r="AF101" i="8"/>
  <c r="AF138" i="8"/>
  <c r="G44" i="8"/>
  <c r="AA42" i="8"/>
  <c r="R43" i="8"/>
  <c r="E51" i="8"/>
  <c r="T42" i="8"/>
  <c r="AD51" i="8"/>
  <c r="AF44" i="8"/>
  <c r="K43" i="8"/>
  <c r="BB17" i="7"/>
  <c r="BB18" i="7"/>
  <c r="BB16" i="7"/>
  <c r="I44" i="8"/>
  <c r="AC42" i="8"/>
  <c r="T43" i="8"/>
  <c r="G51" i="8"/>
  <c r="H121" i="8"/>
  <c r="H84" i="8"/>
  <c r="K84" i="8"/>
  <c r="J84" i="8"/>
  <c r="I84" i="8"/>
  <c r="AC43" i="8"/>
  <c r="P51" i="8"/>
  <c r="R44" i="8"/>
  <c r="F42" i="8"/>
  <c r="AE68" i="8"/>
  <c r="J60" i="8"/>
  <c r="X59" i="8"/>
  <c r="E61" i="8"/>
  <c r="Z44" i="8"/>
  <c r="N42" i="8"/>
  <c r="X51" i="8"/>
  <c r="E43" i="8"/>
  <c r="AN12" i="7"/>
  <c r="AN11" i="7"/>
  <c r="AN10" i="7"/>
  <c r="AE44" i="8"/>
  <c r="J43" i="8"/>
  <c r="S42" i="8"/>
  <c r="AC51" i="8"/>
  <c r="D68" i="8"/>
  <c r="O60" i="8"/>
  <c r="J61" i="8"/>
  <c r="AC59" i="8"/>
  <c r="J68" i="8"/>
  <c r="AI59" i="8"/>
  <c r="U60" i="8"/>
  <c r="P61" i="8"/>
  <c r="Q44" i="8"/>
  <c r="AB43" i="8"/>
  <c r="O51" i="8"/>
  <c r="E42" i="8"/>
  <c r="AO11" i="7"/>
  <c r="AO10" i="7"/>
  <c r="AO12" i="7"/>
  <c r="AA60" i="8"/>
  <c r="I59" i="8"/>
  <c r="P68" i="8"/>
  <c r="V61" i="8"/>
  <c r="Y60" i="8"/>
  <c r="T61" i="8"/>
  <c r="G59" i="8"/>
  <c r="N68" i="8"/>
  <c r="P84" i="8"/>
  <c r="R84" i="8"/>
  <c r="S84" i="8"/>
  <c r="Q84" i="8"/>
  <c r="P121" i="8"/>
  <c r="AH61" i="8"/>
  <c r="AB68" i="8"/>
  <c r="U59" i="8"/>
  <c r="G60" i="8"/>
  <c r="X84" i="8"/>
  <c r="Z84" i="8"/>
  <c r="AA84" i="8"/>
  <c r="X121" i="8"/>
  <c r="Y84" i="8"/>
  <c r="AD61" i="8"/>
  <c r="AI60" i="8"/>
  <c r="Q59" i="8"/>
  <c r="X68" i="8"/>
  <c r="AB51" i="8"/>
  <c r="R42" i="8"/>
  <c r="I43" i="8"/>
  <c r="AD44" i="8"/>
  <c r="H68" i="8"/>
  <c r="S60" i="8"/>
  <c r="AG59" i="8"/>
  <c r="N61" i="8"/>
  <c r="Z43" i="8"/>
  <c r="AI42" i="8"/>
  <c r="O44" i="8"/>
  <c r="M51" i="8"/>
  <c r="W51" i="8"/>
  <c r="Y44" i="8"/>
  <c r="D43" i="8"/>
  <c r="M42" i="8"/>
  <c r="F44" i="8"/>
  <c r="Z42" i="8"/>
  <c r="Q43" i="8"/>
  <c r="D51" i="8"/>
  <c r="F59" i="8"/>
  <c r="X60" i="8"/>
  <c r="M68" i="8"/>
  <c r="S61" i="8"/>
  <c r="R51" i="8"/>
  <c r="AE43" i="8"/>
  <c r="T44" i="8"/>
  <c r="H42" i="8"/>
  <c r="V59" i="8"/>
  <c r="AI61" i="8"/>
  <c r="H60" i="8"/>
  <c r="AC68" i="8"/>
  <c r="AI44" i="8"/>
  <c r="AG51" i="8"/>
  <c r="W42" i="8"/>
  <c r="N43" i="8"/>
  <c r="AF61" i="8"/>
  <c r="E60" i="8"/>
  <c r="S59" i="8"/>
  <c r="Z68" i="8"/>
  <c r="L43" i="8"/>
  <c r="U42" i="8"/>
  <c r="AG44" i="8"/>
  <c r="AE51" i="8"/>
  <c r="L61" i="8"/>
  <c r="Q60" i="8"/>
  <c r="F68" i="8"/>
  <c r="AE59" i="8"/>
  <c r="H101" i="8"/>
  <c r="K101" i="8"/>
  <c r="I101" i="8"/>
  <c r="H138" i="8"/>
  <c r="J101" i="8"/>
  <c r="L51" i="8"/>
  <c r="N44" i="8"/>
  <c r="AH42" i="8"/>
  <c r="Y43" i="8"/>
  <c r="Q51" i="8"/>
  <c r="G42" i="8"/>
  <c r="AD43" i="8"/>
  <c r="S44" i="8"/>
  <c r="H44" i="8"/>
  <c r="S43" i="8"/>
  <c r="AB42" i="8"/>
  <c r="F51" i="8"/>
  <c r="L68" i="8"/>
  <c r="R61" i="8"/>
  <c r="E59" i="8"/>
  <c r="W60" i="8"/>
  <c r="AI43" i="8"/>
  <c r="X44" i="8"/>
  <c r="V51" i="8"/>
  <c r="L42" i="8"/>
  <c r="W59" i="8"/>
  <c r="AD68" i="8"/>
  <c r="I60" i="8"/>
  <c r="D61" i="8"/>
  <c r="AF121" i="8"/>
  <c r="AH84" i="8"/>
  <c r="AG84" i="8"/>
  <c r="AF84" i="8"/>
  <c r="AI84" i="8"/>
  <c r="D60" i="8"/>
  <c r="R59" i="8"/>
  <c r="Y68" i="8"/>
  <c r="AE61" i="8"/>
  <c r="AC61" i="8"/>
  <c r="AH60" i="8"/>
  <c r="W68" i="8"/>
  <c r="P59" i="8"/>
  <c r="AD59" i="8"/>
  <c r="E68" i="8"/>
  <c r="P60" i="8"/>
  <c r="K61" i="8"/>
  <c r="AA59" i="8"/>
  <c r="M60" i="8"/>
  <c r="AH68" i="8"/>
  <c r="H61" i="8"/>
  <c r="D42" i="8"/>
  <c r="P44" i="8"/>
  <c r="AA43" i="8"/>
  <c r="N51" i="8"/>
  <c r="AF42" i="8"/>
  <c r="L44" i="8"/>
  <c r="W43" i="8"/>
  <c r="J51" i="8"/>
  <c r="J59" i="8"/>
  <c r="W61" i="8"/>
  <c r="Q68" i="8"/>
  <c r="AB60" i="8"/>
  <c r="P138" i="8"/>
  <c r="R101" i="8"/>
  <c r="P101" i="8"/>
  <c r="Q101" i="8"/>
  <c r="S101" i="8"/>
  <c r="Y61" i="8"/>
  <c r="L59" i="8"/>
  <c r="S68" i="8"/>
  <c r="AD60" i="8"/>
  <c r="U43" i="8"/>
  <c r="AD42" i="8"/>
  <c r="J44" i="8"/>
  <c r="H51" i="8"/>
  <c r="Z60" i="8"/>
  <c r="U61" i="8"/>
  <c r="H59" i="8"/>
  <c r="O68" i="8"/>
  <c r="V84" i="8"/>
  <c r="W84" i="8"/>
  <c r="U84" i="8"/>
  <c r="T84" i="8"/>
  <c r="T121" i="8"/>
  <c r="AB138" i="8"/>
  <c r="AC101" i="8"/>
  <c r="AB101" i="8"/>
  <c r="AD101" i="8"/>
  <c r="AE101" i="8"/>
  <c r="O43" i="8"/>
  <c r="D44" i="8"/>
  <c r="AH51" i="8"/>
  <c r="X42" i="8"/>
  <c r="Z101" i="8"/>
  <c r="X101" i="8"/>
  <c r="AA101" i="8"/>
  <c r="X138" i="8"/>
  <c r="Y101" i="8"/>
  <c r="T68" i="8"/>
  <c r="M59" i="8"/>
  <c r="AE60" i="8"/>
  <c r="Z61" i="8"/>
  <c r="D138" i="8"/>
  <c r="G101" i="8"/>
  <c r="AM101" i="8"/>
  <c r="E101" i="8"/>
  <c r="D101" i="8"/>
  <c r="F101" i="8"/>
  <c r="Y59" i="8"/>
  <c r="K60" i="8"/>
  <c r="AF68" i="8"/>
  <c r="F61" i="8"/>
  <c r="L121" i="8"/>
  <c r="N84" i="8"/>
  <c r="O84" i="8"/>
  <c r="L84" i="8"/>
  <c r="M84" i="8"/>
  <c r="M41" i="8" l="1"/>
  <c r="AA58" i="8"/>
  <c r="AF41" i="8"/>
  <c r="AG58" i="8"/>
  <c r="BA16" i="7"/>
  <c r="BA18" i="7"/>
  <c r="G41" i="8"/>
  <c r="AB41" i="8"/>
  <c r="AD41" i="8"/>
  <c r="AF69" i="8"/>
  <c r="T69" i="8"/>
  <c r="L58" i="8"/>
  <c r="V58" i="8"/>
  <c r="J58" i="8"/>
  <c r="Y58" i="8"/>
  <c r="X52" i="8"/>
  <c r="E41" i="8"/>
  <c r="W58" i="8"/>
  <c r="H69" i="8"/>
  <c r="P58" i="8"/>
  <c r="Z41" i="8"/>
  <c r="R41" i="8"/>
  <c r="AH41" i="8"/>
  <c r="X41" i="8"/>
  <c r="R58" i="8"/>
  <c r="E58" i="8"/>
  <c r="AE58" i="8"/>
  <c r="I58" i="8"/>
  <c r="D69" i="8"/>
  <c r="E139" i="8"/>
  <c r="D178" i="8"/>
  <c r="F139" i="8"/>
  <c r="AM139" i="8"/>
  <c r="D139" i="8"/>
  <c r="G139" i="8"/>
  <c r="R139" i="8"/>
  <c r="P178" i="8"/>
  <c r="P139" i="8"/>
  <c r="Q139" i="8"/>
  <c r="S139" i="8"/>
  <c r="S58" i="8"/>
  <c r="Q58" i="8"/>
  <c r="Q41" i="8"/>
  <c r="J41" i="8"/>
  <c r="AE41" i="8"/>
  <c r="AF58" i="8"/>
  <c r="X69" i="8"/>
  <c r="H58" i="8"/>
  <c r="AI122" i="8"/>
  <c r="AF162" i="8"/>
  <c r="AH122" i="8"/>
  <c r="AG122" i="8"/>
  <c r="AF122" i="8"/>
  <c r="L52" i="8"/>
  <c r="U58" i="8"/>
  <c r="S41" i="8"/>
  <c r="N41" i="8"/>
  <c r="P52" i="8"/>
  <c r="AF52" i="8"/>
  <c r="K58" i="8"/>
  <c r="AC139" i="8"/>
  <c r="AB139" i="8"/>
  <c r="AE139" i="8"/>
  <c r="AB178" i="8"/>
  <c r="AD139" i="8"/>
  <c r="F58" i="8"/>
  <c r="AB69" i="8"/>
  <c r="G58" i="8"/>
  <c r="AI58" i="8"/>
  <c r="AC41" i="8"/>
  <c r="T41" i="8"/>
  <c r="O58" i="8"/>
  <c r="AH58" i="8"/>
  <c r="V41" i="8"/>
  <c r="T58" i="8"/>
  <c r="M58" i="8"/>
  <c r="U122" i="8"/>
  <c r="T122" i="8"/>
  <c r="W122" i="8"/>
  <c r="V122" i="8"/>
  <c r="T162" i="8"/>
  <c r="I139" i="8"/>
  <c r="H178" i="8"/>
  <c r="H139" i="8"/>
  <c r="K139" i="8"/>
  <c r="J139" i="8"/>
  <c r="H41" i="8"/>
  <c r="D52" i="8"/>
  <c r="AO13" i="7"/>
  <c r="AO14" i="7" s="1"/>
  <c r="AO21" i="7" s="1"/>
  <c r="AC122" i="8"/>
  <c r="AE122" i="8"/>
  <c r="AB162" i="8"/>
  <c r="AD122" i="8"/>
  <c r="AB122" i="8"/>
  <c r="O41" i="8"/>
  <c r="I41" i="8"/>
  <c r="P41" i="8"/>
  <c r="O139" i="8"/>
  <c r="N139" i="8"/>
  <c r="L139" i="8"/>
  <c r="L178" i="8"/>
  <c r="M139" i="8"/>
  <c r="H52" i="8"/>
  <c r="D41" i="8"/>
  <c r="AD58" i="8"/>
  <c r="W41" i="8"/>
  <c r="Y122" i="8"/>
  <c r="X122" i="8"/>
  <c r="Z122" i="8"/>
  <c r="AA122" i="8"/>
  <c r="X162" i="8"/>
  <c r="P162" i="8"/>
  <c r="P122" i="8"/>
  <c r="R122" i="8"/>
  <c r="Q122" i="8"/>
  <c r="S122" i="8"/>
  <c r="AC58" i="8"/>
  <c r="X58" i="8"/>
  <c r="Z58" i="8"/>
  <c r="N58" i="8"/>
  <c r="AG41" i="8"/>
  <c r="L69" i="8"/>
  <c r="U41" i="8"/>
  <c r="AI41" i="8"/>
  <c r="AN13" i="7"/>
  <c r="AN14" i="7" s="1"/>
  <c r="AN21" i="7" s="1"/>
  <c r="AA41" i="8"/>
  <c r="D58" i="8"/>
  <c r="K41" i="8"/>
  <c r="AB58" i="8"/>
  <c r="M122" i="8"/>
  <c r="O122" i="8"/>
  <c r="L162" i="8"/>
  <c r="N122" i="8"/>
  <c r="L122" i="8"/>
  <c r="Z139" i="8"/>
  <c r="X139" i="8"/>
  <c r="X178" i="8"/>
  <c r="AA139" i="8"/>
  <c r="Y139" i="8"/>
  <c r="L41" i="8"/>
  <c r="AB52" i="8"/>
  <c r="P69" i="8"/>
  <c r="BB19" i="7"/>
  <c r="BB20" i="7" s="1"/>
  <c r="T52" i="8"/>
  <c r="E122" i="8"/>
  <c r="AM129" i="8"/>
  <c r="G122" i="8"/>
  <c r="D122" i="8"/>
  <c r="F122" i="8"/>
  <c r="D162" i="8"/>
  <c r="F41" i="8"/>
  <c r="K122" i="8"/>
  <c r="J122" i="8"/>
  <c r="I122" i="8"/>
  <c r="H122" i="8"/>
  <c r="H162" i="8"/>
  <c r="AF178" i="8"/>
  <c r="AI139" i="8"/>
  <c r="AH139" i="8"/>
  <c r="AG139" i="8"/>
  <c r="AF139" i="8"/>
  <c r="V139" i="8"/>
  <c r="T178" i="8"/>
  <c r="U139" i="8"/>
  <c r="T139" i="8"/>
  <c r="W139" i="8"/>
  <c r="Y41" i="8"/>
  <c r="AF40" i="8" l="1"/>
  <c r="BA19" i="7"/>
  <c r="BA20" i="7" s="1"/>
  <c r="AB40" i="8"/>
  <c r="P57" i="8"/>
  <c r="X40" i="8"/>
  <c r="X57" i="8"/>
  <c r="L40" i="8"/>
  <c r="T57" i="8"/>
  <c r="D57" i="8"/>
  <c r="AM44" i="8"/>
  <c r="P40" i="8"/>
  <c r="L57" i="8"/>
  <c r="AO24" i="7"/>
  <c r="AO8" i="7"/>
  <c r="T163" i="8"/>
  <c r="W163" i="8"/>
  <c r="V163" i="8"/>
  <c r="U163" i="8"/>
  <c r="P179" i="8"/>
  <c r="S179" i="8"/>
  <c r="R179" i="8"/>
  <c r="Q179" i="8"/>
  <c r="R163" i="8"/>
  <c r="Q163" i="8"/>
  <c r="S163" i="8"/>
  <c r="P163" i="8"/>
  <c r="D40" i="8"/>
  <c r="AM49" i="8"/>
  <c r="AI179" i="8"/>
  <c r="AG179" i="8"/>
  <c r="AH179" i="8"/>
  <c r="AF179" i="8"/>
  <c r="E163" i="8"/>
  <c r="D163" i="8"/>
  <c r="AM167" i="8"/>
  <c r="G163" i="8"/>
  <c r="F163" i="8"/>
  <c r="J163" i="8"/>
  <c r="H163" i="8"/>
  <c r="I163" i="8"/>
  <c r="K163" i="8"/>
  <c r="Y163" i="8"/>
  <c r="Z163" i="8"/>
  <c r="X163" i="8"/>
  <c r="AA163" i="8"/>
  <c r="H40" i="8"/>
  <c r="T40" i="8"/>
  <c r="AD179" i="8"/>
  <c r="AC179" i="8"/>
  <c r="AB179" i="8"/>
  <c r="AE179" i="8"/>
  <c r="AF163" i="8"/>
  <c r="AI163" i="8"/>
  <c r="AG163" i="8"/>
  <c r="AH163" i="8"/>
  <c r="AN24" i="7"/>
  <c r="AN8" i="7"/>
  <c r="U179" i="8"/>
  <c r="W179" i="8"/>
  <c r="T179" i="8"/>
  <c r="V179" i="8"/>
  <c r="L163" i="8"/>
  <c r="O163" i="8"/>
  <c r="N163" i="8"/>
  <c r="M163" i="8"/>
  <c r="N179" i="8"/>
  <c r="O179" i="8"/>
  <c r="M179" i="8"/>
  <c r="L179" i="8"/>
  <c r="H57" i="8"/>
  <c r="AD163" i="8"/>
  <c r="AC163" i="8"/>
  <c r="AB163" i="8"/>
  <c r="AE163" i="8"/>
  <c r="H179" i="8"/>
  <c r="J179" i="8"/>
  <c r="K179" i="8"/>
  <c r="I179" i="8"/>
  <c r="AF57" i="8"/>
  <c r="G179" i="8"/>
  <c r="F179" i="8"/>
  <c r="AM151" i="8"/>
  <c r="D179" i="8"/>
  <c r="E179" i="8"/>
  <c r="Z179" i="8"/>
  <c r="AA179" i="8"/>
  <c r="Y179" i="8"/>
  <c r="X179" i="8"/>
  <c r="AB57" i="8"/>
  <c r="AM653" i="8" l="1"/>
  <c r="AM689" i="8"/>
  <c r="AM45" i="8"/>
  <c r="AM46" i="8" s="1"/>
  <c r="AM60" i="8" s="1"/>
  <c r="AM61" i="8" s="1"/>
  <c r="AM48" i="8"/>
  <c r="BC15" i="7"/>
  <c r="AP9" i="7"/>
  <c r="AQ9" i="7"/>
  <c r="BD15" i="7"/>
  <c r="AM50" i="8" l="1"/>
  <c r="AM51" i="8" s="1"/>
  <c r="BD17" i="7"/>
  <c r="BD18" i="7"/>
  <c r="BD16" i="7"/>
  <c r="AQ10" i="7"/>
  <c r="AQ11" i="7"/>
  <c r="AQ12" i="7"/>
  <c r="AP12" i="7"/>
  <c r="AP11" i="7"/>
  <c r="AP10" i="7"/>
  <c r="BC17" i="7"/>
  <c r="BC16" i="7"/>
  <c r="BC18" i="7"/>
  <c r="D98" i="8"/>
  <c r="X98" i="8"/>
  <c r="AB98" i="8"/>
  <c r="T98" i="8"/>
  <c r="H98" i="8"/>
  <c r="L98" i="8"/>
  <c r="P98" i="8"/>
  <c r="AF98" i="8"/>
  <c r="AQ13" i="7" l="1"/>
  <c r="AQ14" i="7" s="1"/>
  <c r="AQ21" i="7" s="1"/>
  <c r="AQ8" i="7" s="1"/>
  <c r="AP13" i="7"/>
  <c r="AP14" i="7" s="1"/>
  <c r="AP21" i="7" s="1"/>
  <c r="AP8" i="7" s="1"/>
  <c r="Z99" i="8"/>
  <c r="X136" i="8"/>
  <c r="X99" i="8"/>
  <c r="Y99" i="8"/>
  <c r="AA99" i="8"/>
  <c r="AB99" i="8"/>
  <c r="AB136" i="8"/>
  <c r="AE99" i="8"/>
  <c r="AD99" i="8"/>
  <c r="AC99" i="8"/>
  <c r="F99" i="8"/>
  <c r="G99" i="8"/>
  <c r="E99" i="8"/>
  <c r="D99" i="8"/>
  <c r="D136" i="8"/>
  <c r="AM99" i="8"/>
  <c r="AI99" i="8"/>
  <c r="AF99" i="8"/>
  <c r="AG99" i="8"/>
  <c r="AF136" i="8"/>
  <c r="AH99" i="8"/>
  <c r="P136" i="8"/>
  <c r="Q99" i="8"/>
  <c r="P99" i="8"/>
  <c r="S99" i="8"/>
  <c r="R99" i="8"/>
  <c r="M99" i="8"/>
  <c r="L136" i="8"/>
  <c r="O99" i="8"/>
  <c r="N99" i="8"/>
  <c r="L99" i="8"/>
  <c r="AF81" i="8"/>
  <c r="T81" i="8"/>
  <c r="H81" i="8"/>
  <c r="D81" i="8"/>
  <c r="P81" i="8"/>
  <c r="AB81" i="8"/>
  <c r="X81" i="8"/>
  <c r="L81" i="8"/>
  <c r="K99" i="8"/>
  <c r="I99" i="8"/>
  <c r="J99" i="8"/>
  <c r="H99" i="8"/>
  <c r="H136" i="8"/>
  <c r="BC19" i="7"/>
  <c r="BC20" i="7" s="1"/>
  <c r="T136" i="8"/>
  <c r="T99" i="8"/>
  <c r="V99" i="8"/>
  <c r="W99" i="8"/>
  <c r="U99" i="8"/>
  <c r="BD19" i="7"/>
  <c r="BD20" i="7" s="1"/>
  <c r="AQ24" i="7" l="1"/>
  <c r="AP24" i="7"/>
  <c r="H174" i="8"/>
  <c r="J137" i="8"/>
  <c r="K137" i="8"/>
  <c r="H137" i="8"/>
  <c r="I137" i="8"/>
  <c r="P119" i="8"/>
  <c r="Q82" i="8"/>
  <c r="S82" i="8"/>
  <c r="P82" i="8"/>
  <c r="R82" i="8"/>
  <c r="O137" i="8"/>
  <c r="N137" i="8"/>
  <c r="L174" i="8"/>
  <c r="L137" i="8"/>
  <c r="M137" i="8"/>
  <c r="AG137" i="8"/>
  <c r="AF174" i="8"/>
  <c r="AF137" i="8"/>
  <c r="AH137" i="8"/>
  <c r="AI137" i="8"/>
  <c r="AC95" i="8"/>
  <c r="J97" i="8"/>
  <c r="D104" i="8"/>
  <c r="O96" i="8"/>
  <c r="U95" i="8"/>
  <c r="AH97" i="8"/>
  <c r="AB104" i="8"/>
  <c r="G96" i="8"/>
  <c r="H104" i="8"/>
  <c r="N97" i="8"/>
  <c r="S96" i="8"/>
  <c r="AG95" i="8"/>
  <c r="AM89" i="8"/>
  <c r="F82" i="8"/>
  <c r="D119" i="8"/>
  <c r="G82" i="8"/>
  <c r="D82" i="8"/>
  <c r="E82" i="8"/>
  <c r="S97" i="8"/>
  <c r="F95" i="8"/>
  <c r="M104" i="8"/>
  <c r="X96" i="8"/>
  <c r="Z95" i="8"/>
  <c r="AG104" i="8"/>
  <c r="G97" i="8"/>
  <c r="L96" i="8"/>
  <c r="AD95" i="8"/>
  <c r="K97" i="8"/>
  <c r="E104" i="8"/>
  <c r="P96" i="8"/>
  <c r="AG97" i="8"/>
  <c r="F96" i="8"/>
  <c r="T95" i="8"/>
  <c r="AA104" i="8"/>
  <c r="P97" i="8"/>
  <c r="AI95" i="8"/>
  <c r="J104" i="8"/>
  <c r="U96" i="8"/>
  <c r="I82" i="8"/>
  <c r="J82" i="8"/>
  <c r="H82" i="8"/>
  <c r="K82" i="8"/>
  <c r="H119" i="8"/>
  <c r="R104" i="8"/>
  <c r="X97" i="8"/>
  <c r="K95" i="8"/>
  <c r="AC96" i="8"/>
  <c r="Y95" i="8"/>
  <c r="AF104" i="8"/>
  <c r="F97" i="8"/>
  <c r="K96" i="8"/>
  <c r="R96" i="8"/>
  <c r="M97" i="8"/>
  <c r="G104" i="8"/>
  <c r="AF95" i="8"/>
  <c r="Y104" i="8"/>
  <c r="D96" i="8"/>
  <c r="AE97" i="8"/>
  <c r="R95" i="8"/>
  <c r="U104" i="8"/>
  <c r="AA97" i="8"/>
  <c r="AF96" i="8"/>
  <c r="N95" i="8"/>
  <c r="AH96" i="8"/>
  <c r="AC97" i="8"/>
  <c r="W104" i="8"/>
  <c r="P95" i="8"/>
  <c r="O97" i="8"/>
  <c r="AH95" i="8"/>
  <c r="T96" i="8"/>
  <c r="I104" i="8"/>
  <c r="T119" i="8"/>
  <c r="U82" i="8"/>
  <c r="V82" i="8"/>
  <c r="T82" i="8"/>
  <c r="W82" i="8"/>
  <c r="AD96" i="8"/>
  <c r="Y97" i="8"/>
  <c r="S104" i="8"/>
  <c r="L95" i="8"/>
  <c r="I97" i="8"/>
  <c r="AB95" i="8"/>
  <c r="AI104" i="8"/>
  <c r="N96" i="8"/>
  <c r="L97" i="8"/>
  <c r="F104" i="8"/>
  <c r="Q96" i="8"/>
  <c r="AE95" i="8"/>
  <c r="AD97" i="8"/>
  <c r="Q95" i="8"/>
  <c r="AI96" i="8"/>
  <c r="X104" i="8"/>
  <c r="O95" i="8"/>
  <c r="AB97" i="8"/>
  <c r="AG96" i="8"/>
  <c r="V104" i="8"/>
  <c r="K104" i="8"/>
  <c r="Q97" i="8"/>
  <c r="V96" i="8"/>
  <c r="D95" i="8"/>
  <c r="AF119" i="8"/>
  <c r="AG82" i="8"/>
  <c r="AI82" i="8"/>
  <c r="AF82" i="8"/>
  <c r="AH82" i="8"/>
  <c r="V97" i="8"/>
  <c r="P104" i="8"/>
  <c r="AA96" i="8"/>
  <c r="I95" i="8"/>
  <c r="H96" i="8"/>
  <c r="V95" i="8"/>
  <c r="AC104" i="8"/>
  <c r="AI97" i="8"/>
  <c r="X174" i="8"/>
  <c r="Z137" i="8"/>
  <c r="X137" i="8"/>
  <c r="Y137" i="8"/>
  <c r="AA137" i="8"/>
  <c r="T104" i="8"/>
  <c r="M95" i="8"/>
  <c r="AE96" i="8"/>
  <c r="Z97" i="8"/>
  <c r="L104" i="8"/>
  <c r="E95" i="8"/>
  <c r="W96" i="8"/>
  <c r="R97" i="8"/>
  <c r="AB96" i="8"/>
  <c r="Q104" i="8"/>
  <c r="W97" i="8"/>
  <c r="J95" i="8"/>
  <c r="BF15" i="7"/>
  <c r="AS9" i="7"/>
  <c r="D97" i="8"/>
  <c r="W95" i="8"/>
  <c r="AD104" i="8"/>
  <c r="I96" i="8"/>
  <c r="AF97" i="8"/>
  <c r="E96" i="8"/>
  <c r="Z104" i="8"/>
  <c r="S95" i="8"/>
  <c r="O82" i="8"/>
  <c r="L119" i="8"/>
  <c r="L82" i="8"/>
  <c r="N82" i="8"/>
  <c r="M82" i="8"/>
  <c r="T174" i="8"/>
  <c r="U137" i="8"/>
  <c r="T137" i="8"/>
  <c r="W137" i="8"/>
  <c r="V137" i="8"/>
  <c r="Y82" i="8"/>
  <c r="Z82" i="8"/>
  <c r="X82" i="8"/>
  <c r="X119" i="8"/>
  <c r="AA82" i="8"/>
  <c r="N104" i="8"/>
  <c r="G95" i="8"/>
  <c r="T97" i="8"/>
  <c r="Y96" i="8"/>
  <c r="R137" i="8"/>
  <c r="Q137" i="8"/>
  <c r="P174" i="8"/>
  <c r="P137" i="8"/>
  <c r="S137" i="8"/>
  <c r="E97" i="8"/>
  <c r="J96" i="8"/>
  <c r="AE104" i="8"/>
  <c r="X95" i="8"/>
  <c r="AD82" i="8"/>
  <c r="AC82" i="8"/>
  <c r="AB82" i="8"/>
  <c r="AE82" i="8"/>
  <c r="AB119" i="8"/>
  <c r="H95" i="8"/>
  <c r="O104" i="8"/>
  <c r="U97" i="8"/>
  <c r="Z96" i="8"/>
  <c r="M96" i="8"/>
  <c r="AH104" i="8"/>
  <c r="H97" i="8"/>
  <c r="AA95" i="8"/>
  <c r="D174" i="8"/>
  <c r="D137" i="8"/>
  <c r="E137" i="8"/>
  <c r="G137" i="8"/>
  <c r="F137" i="8"/>
  <c r="AM137" i="8"/>
  <c r="AB137" i="8"/>
  <c r="AE137" i="8"/>
  <c r="AD137" i="8"/>
  <c r="AC137" i="8"/>
  <c r="AB174" i="8"/>
  <c r="AR9" i="7"/>
  <c r="BE15" i="7"/>
  <c r="AM761" i="8" l="1"/>
  <c r="AM725" i="8"/>
  <c r="X94" i="8"/>
  <c r="G94" i="8"/>
  <c r="P94" i="8"/>
  <c r="S94" i="8"/>
  <c r="D94" i="8"/>
  <c r="J94" i="8"/>
  <c r="Q94" i="8"/>
  <c r="AB94" i="8"/>
  <c r="E94" i="8"/>
  <c r="X105" i="8"/>
  <c r="AI94" i="8"/>
  <c r="F94" i="8"/>
  <c r="AG94" i="8"/>
  <c r="D79" i="8"/>
  <c r="Y80" i="8"/>
  <c r="M78" i="8"/>
  <c r="W87" i="8"/>
  <c r="I78" i="8"/>
  <c r="AF79" i="8"/>
  <c r="U80" i="8"/>
  <c r="S87" i="8"/>
  <c r="AD80" i="8"/>
  <c r="AB87" i="8"/>
  <c r="I79" i="8"/>
  <c r="R78" i="8"/>
  <c r="H79" i="8"/>
  <c r="AC80" i="8"/>
  <c r="Q78" i="8"/>
  <c r="AA87" i="8"/>
  <c r="BF16" i="7"/>
  <c r="BF18" i="7"/>
  <c r="BF17" i="7"/>
  <c r="L105" i="8"/>
  <c r="P105" i="8"/>
  <c r="T87" i="8"/>
  <c r="J78" i="8"/>
  <c r="AG79" i="8"/>
  <c r="V80" i="8"/>
  <c r="R94" i="8"/>
  <c r="H120" i="8"/>
  <c r="H157" i="8"/>
  <c r="J120" i="8"/>
  <c r="I120" i="8"/>
  <c r="K120" i="8"/>
  <c r="AD94" i="8"/>
  <c r="D105" i="8"/>
  <c r="G78" i="8"/>
  <c r="Q87" i="8"/>
  <c r="AD79" i="8"/>
  <c r="S80" i="8"/>
  <c r="G80" i="8"/>
  <c r="E87" i="8"/>
  <c r="AA78" i="8"/>
  <c r="R79" i="8"/>
  <c r="AR12" i="7"/>
  <c r="AR10" i="7"/>
  <c r="AR11" i="7"/>
  <c r="AD87" i="8"/>
  <c r="T78" i="8"/>
  <c r="K79" i="8"/>
  <c r="AF80" i="8"/>
  <c r="X87" i="8"/>
  <c r="E79" i="8"/>
  <c r="N78" i="8"/>
  <c r="Z80" i="8"/>
  <c r="O80" i="8"/>
  <c r="Z79" i="8"/>
  <c r="AI78" i="8"/>
  <c r="M87" i="8"/>
  <c r="AH87" i="8"/>
  <c r="O79" i="8"/>
  <c r="D80" i="8"/>
  <c r="X78" i="8"/>
  <c r="AH79" i="8"/>
  <c r="W80" i="8"/>
  <c r="K78" i="8"/>
  <c r="U87" i="8"/>
  <c r="AF105" i="8"/>
  <c r="H87" i="8"/>
  <c r="U79" i="8"/>
  <c r="J80" i="8"/>
  <c r="AD78" i="8"/>
  <c r="T94" i="8"/>
  <c r="Q79" i="8"/>
  <c r="Z78" i="8"/>
  <c r="F80" i="8"/>
  <c r="D87" i="8"/>
  <c r="H105" i="8"/>
  <c r="AC94" i="8"/>
  <c r="M175" i="8"/>
  <c r="L175" i="8"/>
  <c r="O175" i="8"/>
  <c r="N175" i="8"/>
  <c r="L214" i="8"/>
  <c r="AE80" i="8"/>
  <c r="S78" i="8"/>
  <c r="J79" i="8"/>
  <c r="AC87" i="8"/>
  <c r="T214" i="8"/>
  <c r="U175" i="8"/>
  <c r="T175" i="8"/>
  <c r="W175" i="8"/>
  <c r="V175" i="8"/>
  <c r="AD175" i="8"/>
  <c r="AB214" i="8"/>
  <c r="AE175" i="8"/>
  <c r="AB175" i="8"/>
  <c r="AC175" i="8"/>
  <c r="G79" i="8"/>
  <c r="P78" i="8"/>
  <c r="Z87" i="8"/>
  <c r="AB80" i="8"/>
  <c r="D78" i="8"/>
  <c r="AA79" i="8"/>
  <c r="N87" i="8"/>
  <c r="P80" i="8"/>
  <c r="M94" i="8"/>
  <c r="AH80" i="8"/>
  <c r="M79" i="8"/>
  <c r="V78" i="8"/>
  <c r="AF87" i="8"/>
  <c r="AE94" i="8"/>
  <c r="L94" i="8"/>
  <c r="T120" i="8"/>
  <c r="T157" i="8"/>
  <c r="W120" i="8"/>
  <c r="V120" i="8"/>
  <c r="U120" i="8"/>
  <c r="Y94" i="8"/>
  <c r="W79" i="8"/>
  <c r="L80" i="8"/>
  <c r="J87" i="8"/>
  <c r="AF78" i="8"/>
  <c r="G87" i="8"/>
  <c r="AC78" i="8"/>
  <c r="I80" i="8"/>
  <c r="T79" i="8"/>
  <c r="AS10" i="7"/>
  <c r="AS11" i="7"/>
  <c r="AS12" i="7"/>
  <c r="BE18" i="7"/>
  <c r="BE16" i="7"/>
  <c r="BE17" i="7"/>
  <c r="X157" i="8"/>
  <c r="Y120" i="8"/>
  <c r="AA120" i="8"/>
  <c r="X120" i="8"/>
  <c r="Z120" i="8"/>
  <c r="V87" i="8"/>
  <c r="L78" i="8"/>
  <c r="X80" i="8"/>
  <c r="AI79" i="8"/>
  <c r="AA80" i="8"/>
  <c r="F79" i="8"/>
  <c r="O78" i="8"/>
  <c r="Y87" i="8"/>
  <c r="Y79" i="8"/>
  <c r="N80" i="8"/>
  <c r="AH78" i="8"/>
  <c r="L87" i="8"/>
  <c r="T105" i="8"/>
  <c r="V94" i="8"/>
  <c r="P79" i="8"/>
  <c r="Y78" i="8"/>
  <c r="E80" i="8"/>
  <c r="AI87" i="8"/>
  <c r="N94" i="8"/>
  <c r="AF94" i="8"/>
  <c r="AE78" i="8"/>
  <c r="I87" i="8"/>
  <c r="K80" i="8"/>
  <c r="V79" i="8"/>
  <c r="Z94" i="8"/>
  <c r="F120" i="8"/>
  <c r="G120" i="8"/>
  <c r="E120" i="8"/>
  <c r="D120" i="8"/>
  <c r="AM127" i="8"/>
  <c r="D157" i="8"/>
  <c r="AB105" i="8"/>
  <c r="P175" i="8"/>
  <c r="P214" i="8"/>
  <c r="S175" i="8"/>
  <c r="Q175" i="8"/>
  <c r="R175" i="8"/>
  <c r="Z175" i="8"/>
  <c r="Y175" i="8"/>
  <c r="X214" i="8"/>
  <c r="X175" i="8"/>
  <c r="AA175" i="8"/>
  <c r="AG78" i="8"/>
  <c r="X79" i="8"/>
  <c r="K87" i="8"/>
  <c r="M80" i="8"/>
  <c r="AM175" i="8"/>
  <c r="G175" i="8"/>
  <c r="D214" i="8"/>
  <c r="F175" i="8"/>
  <c r="D175" i="8"/>
  <c r="E175" i="8"/>
  <c r="H94" i="8"/>
  <c r="N120" i="8"/>
  <c r="M120" i="8"/>
  <c r="L120" i="8"/>
  <c r="O120" i="8"/>
  <c r="L157" i="8"/>
  <c r="W94" i="8"/>
  <c r="W78" i="8"/>
  <c r="AG87" i="8"/>
  <c r="N79" i="8"/>
  <c r="AI80" i="8"/>
  <c r="K94" i="8"/>
  <c r="H80" i="8"/>
  <c r="AB78" i="8"/>
  <c r="S79" i="8"/>
  <c r="F87" i="8"/>
  <c r="R87" i="8"/>
  <c r="AE79" i="8"/>
  <c r="H78" i="8"/>
  <c r="T80" i="8"/>
  <c r="AE87" i="8"/>
  <c r="U78" i="8"/>
  <c r="L79" i="8"/>
  <c r="AG80" i="8"/>
  <c r="S120" i="8"/>
  <c r="P157" i="8"/>
  <c r="R120" i="8"/>
  <c r="Q120" i="8"/>
  <c r="P120" i="8"/>
  <c r="AA94" i="8"/>
  <c r="AB157" i="8"/>
  <c r="AD120" i="8"/>
  <c r="AC120" i="8"/>
  <c r="AB120" i="8"/>
  <c r="AE120" i="8"/>
  <c r="Q80" i="8"/>
  <c r="O87" i="8"/>
  <c r="E78" i="8"/>
  <c r="AB79" i="8"/>
  <c r="I94" i="8"/>
  <c r="AG120" i="8"/>
  <c r="AF120" i="8"/>
  <c r="AF157" i="8"/>
  <c r="AI120" i="8"/>
  <c r="AH120" i="8"/>
  <c r="O94" i="8"/>
  <c r="AH94" i="8"/>
  <c r="U94" i="8"/>
  <c r="AI175" i="8"/>
  <c r="AF214" i="8"/>
  <c r="AG175" i="8"/>
  <c r="AF175" i="8"/>
  <c r="AH175" i="8"/>
  <c r="AC79" i="8"/>
  <c r="P87" i="8"/>
  <c r="R80" i="8"/>
  <c r="F78" i="8"/>
  <c r="I175" i="8"/>
  <c r="H175" i="8"/>
  <c r="H214" i="8"/>
  <c r="J175" i="8"/>
  <c r="K175" i="8"/>
  <c r="P93" i="8" l="1"/>
  <c r="AF77" i="8"/>
  <c r="W77" i="8"/>
  <c r="F77" i="8"/>
  <c r="AH77" i="8"/>
  <c r="O77" i="8"/>
  <c r="AF93" i="8"/>
  <c r="V77" i="8"/>
  <c r="S77" i="8"/>
  <c r="N77" i="8"/>
  <c r="BF19" i="7"/>
  <c r="BF20" i="7" s="1"/>
  <c r="D93" i="8"/>
  <c r="Y77" i="8"/>
  <c r="H77" i="8"/>
  <c r="AS13" i="7"/>
  <c r="AS14" i="7" s="1"/>
  <c r="AS21" i="7" s="1"/>
  <c r="AS24" i="7" s="1"/>
  <c r="H93" i="8"/>
  <c r="AE77" i="8"/>
  <c r="X93" i="8"/>
  <c r="D77" i="8"/>
  <c r="AB93" i="8"/>
  <c r="X77" i="8"/>
  <c r="AR13" i="7"/>
  <c r="AR14" i="7" s="1"/>
  <c r="AR21" i="7" s="1"/>
  <c r="AR24" i="7" s="1"/>
  <c r="R77" i="8"/>
  <c r="L88" i="8"/>
  <c r="E77" i="8"/>
  <c r="L93" i="8"/>
  <c r="V215" i="8"/>
  <c r="U215" i="8"/>
  <c r="T215" i="8"/>
  <c r="W215" i="8"/>
  <c r="T93" i="8"/>
  <c r="T77" i="8"/>
  <c r="T88" i="8"/>
  <c r="AH158" i="8"/>
  <c r="AI158" i="8"/>
  <c r="AF158" i="8"/>
  <c r="AF198" i="8"/>
  <c r="AG158" i="8"/>
  <c r="D158" i="8"/>
  <c r="AM165" i="8"/>
  <c r="G158" i="8"/>
  <c r="F158" i="8"/>
  <c r="D198" i="8"/>
  <c r="E158" i="8"/>
  <c r="AI215" i="8"/>
  <c r="AF215" i="8"/>
  <c r="AH215" i="8"/>
  <c r="AG215" i="8"/>
  <c r="P158" i="8"/>
  <c r="R158" i="8"/>
  <c r="P198" i="8"/>
  <c r="S158" i="8"/>
  <c r="Q158" i="8"/>
  <c r="AD77" i="8"/>
  <c r="I77" i="8"/>
  <c r="M77" i="8"/>
  <c r="P88" i="8"/>
  <c r="AB198" i="8"/>
  <c r="AE158" i="8"/>
  <c r="AC158" i="8"/>
  <c r="AB158" i="8"/>
  <c r="AD158" i="8"/>
  <c r="AG77" i="8"/>
  <c r="BE19" i="7"/>
  <c r="BE20" i="7" s="1"/>
  <c r="AC77" i="8"/>
  <c r="D88" i="8"/>
  <c r="H88" i="8"/>
  <c r="G77" i="8"/>
  <c r="AB88" i="8"/>
  <c r="U77" i="8"/>
  <c r="AB77" i="8"/>
  <c r="N158" i="8"/>
  <c r="L198" i="8"/>
  <c r="M158" i="8"/>
  <c r="O158" i="8"/>
  <c r="L158" i="8"/>
  <c r="S215" i="8"/>
  <c r="Q215" i="8"/>
  <c r="P215" i="8"/>
  <c r="R215" i="8"/>
  <c r="L77" i="8"/>
  <c r="P77" i="8"/>
  <c r="O215" i="8"/>
  <c r="N215" i="8"/>
  <c r="L215" i="8"/>
  <c r="M215" i="8"/>
  <c r="X88" i="8"/>
  <c r="AM80" i="8"/>
  <c r="H158" i="8"/>
  <c r="J158" i="8"/>
  <c r="H198" i="8"/>
  <c r="I158" i="8"/>
  <c r="K158" i="8"/>
  <c r="X158" i="8"/>
  <c r="Z158" i="8"/>
  <c r="X198" i="8"/>
  <c r="Y158" i="8"/>
  <c r="AA158" i="8"/>
  <c r="E215" i="8"/>
  <c r="D215" i="8"/>
  <c r="G215" i="8"/>
  <c r="F215" i="8"/>
  <c r="AM187" i="8"/>
  <c r="T158" i="8"/>
  <c r="U158" i="8"/>
  <c r="V158" i="8"/>
  <c r="T198" i="8"/>
  <c r="W158" i="8"/>
  <c r="Z77" i="8"/>
  <c r="AA77" i="8"/>
  <c r="AF88" i="8"/>
  <c r="AD215" i="8"/>
  <c r="AC215" i="8"/>
  <c r="AB215" i="8"/>
  <c r="AE215" i="8"/>
  <c r="K215" i="8"/>
  <c r="I215" i="8"/>
  <c r="J215" i="8"/>
  <c r="H215" i="8"/>
  <c r="Z215" i="8"/>
  <c r="AA215" i="8"/>
  <c r="X215" i="8"/>
  <c r="Y215" i="8"/>
  <c r="K77" i="8"/>
  <c r="AI77" i="8"/>
  <c r="J77" i="8"/>
  <c r="Q77" i="8"/>
  <c r="AM833" i="8" l="1"/>
  <c r="AM797" i="8"/>
  <c r="D76" i="8"/>
  <c r="X76" i="8"/>
  <c r="AR8" i="7"/>
  <c r="BG15" i="7" s="1"/>
  <c r="AB76" i="8"/>
  <c r="AF76" i="8"/>
  <c r="AS8" i="7"/>
  <c r="BH15" i="7" s="1"/>
  <c r="H76" i="8"/>
  <c r="I199" i="8"/>
  <c r="H199" i="8"/>
  <c r="K199" i="8"/>
  <c r="J199" i="8"/>
  <c r="P76" i="8"/>
  <c r="AA199" i="8"/>
  <c r="Z199" i="8"/>
  <c r="X199" i="8"/>
  <c r="Y199" i="8"/>
  <c r="L76" i="8"/>
  <c r="M199" i="8"/>
  <c r="L199" i="8"/>
  <c r="O199" i="8"/>
  <c r="N199" i="8"/>
  <c r="AM85" i="8"/>
  <c r="AB199" i="8"/>
  <c r="AE199" i="8"/>
  <c r="AD199" i="8"/>
  <c r="AC199" i="8"/>
  <c r="AI199" i="8"/>
  <c r="AG199" i="8"/>
  <c r="AH199" i="8"/>
  <c r="AF199" i="8"/>
  <c r="Q199" i="8"/>
  <c r="R199" i="8"/>
  <c r="S199" i="8"/>
  <c r="P199" i="8"/>
  <c r="E199" i="8"/>
  <c r="D199" i="8"/>
  <c r="G199" i="8"/>
  <c r="F199" i="8"/>
  <c r="AM203" i="8"/>
  <c r="AM81" i="8"/>
  <c r="AM82" i="8" s="1"/>
  <c r="T199" i="8"/>
  <c r="U199" i="8"/>
  <c r="V199" i="8"/>
  <c r="W199" i="8"/>
  <c r="T76" i="8"/>
  <c r="AT9" i="7" l="1"/>
  <c r="AT11" i="7" s="1"/>
  <c r="AU9" i="7"/>
  <c r="AU11" i="7" s="1"/>
  <c r="AM84" i="8"/>
  <c r="AM96" i="8"/>
  <c r="AM97" i="8" s="1"/>
  <c r="AM86" i="8"/>
  <c r="BG16" i="7"/>
  <c r="BG18" i="7"/>
  <c r="BG17" i="7"/>
  <c r="BH17" i="7"/>
  <c r="BH16" i="7"/>
  <c r="BH18" i="7"/>
  <c r="AT12" i="7" l="1"/>
  <c r="AT10" i="7"/>
  <c r="AU12" i="7"/>
  <c r="AU10" i="7"/>
  <c r="BG19" i="7"/>
  <c r="BG20" i="7" s="1"/>
  <c r="AM87" i="8"/>
  <c r="AF117" i="8" s="1"/>
  <c r="BH19" i="7"/>
  <c r="BH20" i="7" s="1"/>
  <c r="AF134" i="8"/>
  <c r="D134" i="8"/>
  <c r="H134" i="8"/>
  <c r="L134" i="8"/>
  <c r="P134" i="8"/>
  <c r="AB134" i="8"/>
  <c r="T134" i="8"/>
  <c r="X134" i="8"/>
  <c r="AT13" i="7" l="1"/>
  <c r="AT14" i="7" s="1"/>
  <c r="AT21" i="7" s="1"/>
  <c r="AT8" i="7" s="1"/>
  <c r="AU13" i="7"/>
  <c r="AU14" i="7" s="1"/>
  <c r="AU21" i="7" s="1"/>
  <c r="AU24" i="7" s="1"/>
  <c r="AB117" i="8"/>
  <c r="AB155" i="8" s="1"/>
  <c r="X117" i="8"/>
  <c r="X155" i="8" s="1"/>
  <c r="L117" i="8"/>
  <c r="O118" i="8" s="1"/>
  <c r="P117" i="8"/>
  <c r="P155" i="8" s="1"/>
  <c r="H117" i="8"/>
  <c r="H155" i="8" s="1"/>
  <c r="T117" i="8"/>
  <c r="T118" i="8" s="1"/>
  <c r="D117" i="8"/>
  <c r="D118" i="8" s="1"/>
  <c r="Q135" i="8"/>
  <c r="S135" i="8"/>
  <c r="R135" i="8"/>
  <c r="P135" i="8"/>
  <c r="P172" i="8"/>
  <c r="W135" i="8"/>
  <c r="T135" i="8"/>
  <c r="U135" i="8"/>
  <c r="T172" i="8"/>
  <c r="V135" i="8"/>
  <c r="L172" i="8"/>
  <c r="L135" i="8"/>
  <c r="N135" i="8"/>
  <c r="M135" i="8"/>
  <c r="O135" i="8"/>
  <c r="H135" i="8"/>
  <c r="I135" i="8"/>
  <c r="H172" i="8"/>
  <c r="K135" i="8"/>
  <c r="J135" i="8"/>
  <c r="X172" i="8"/>
  <c r="Z135" i="8"/>
  <c r="AA135" i="8"/>
  <c r="X135" i="8"/>
  <c r="Y135" i="8"/>
  <c r="AD135" i="8"/>
  <c r="AC135" i="8"/>
  <c r="AB172" i="8"/>
  <c r="AE135" i="8"/>
  <c r="AB135" i="8"/>
  <c r="D172" i="8"/>
  <c r="F135" i="8"/>
  <c r="D135" i="8"/>
  <c r="G135" i="8"/>
  <c r="AM135" i="8"/>
  <c r="E135" i="8"/>
  <c r="AI135" i="8"/>
  <c r="AG135" i="8"/>
  <c r="AH135" i="8"/>
  <c r="AF135" i="8"/>
  <c r="AF172" i="8"/>
  <c r="AH118" i="8"/>
  <c r="AF155" i="8"/>
  <c r="AI118" i="8"/>
  <c r="AG118" i="8"/>
  <c r="AF118" i="8"/>
  <c r="AM905" i="8" l="1"/>
  <c r="Y118" i="8"/>
  <c r="AA116" i="8" s="1"/>
  <c r="P118" i="8"/>
  <c r="P123" i="8" s="1"/>
  <c r="Q118" i="8"/>
  <c r="S116" i="8" s="1"/>
  <c r="N118" i="8"/>
  <c r="N123" i="8" s="1"/>
  <c r="L118" i="8"/>
  <c r="Y115" i="8" s="1"/>
  <c r="R118" i="8"/>
  <c r="H114" i="8" s="1"/>
  <c r="S118" i="8"/>
  <c r="I114" i="8" s="1"/>
  <c r="AT24" i="7"/>
  <c r="M118" i="8"/>
  <c r="AI114" i="8" s="1"/>
  <c r="L155" i="8"/>
  <c r="M156" i="8" s="1"/>
  <c r="K118" i="8"/>
  <c r="X115" i="8" s="1"/>
  <c r="J118" i="8"/>
  <c r="W115" i="8" s="1"/>
  <c r="AU8" i="7"/>
  <c r="AW9" i="7" s="1"/>
  <c r="E118" i="8"/>
  <c r="R115" i="8" s="1"/>
  <c r="G118" i="8"/>
  <c r="AC114" i="8" s="1"/>
  <c r="W118" i="8"/>
  <c r="W123" i="8" s="1"/>
  <c r="T155" i="8"/>
  <c r="V156" i="8" s="1"/>
  <c r="U118" i="8"/>
  <c r="U123" i="8" s="1"/>
  <c r="AD118" i="8"/>
  <c r="K115" i="8" s="1"/>
  <c r="AC118" i="8"/>
  <c r="J115" i="8" s="1"/>
  <c r="AE118" i="8"/>
  <c r="U114" i="8" s="1"/>
  <c r="AB118" i="8"/>
  <c r="AB123" i="8" s="1"/>
  <c r="D155" i="8"/>
  <c r="E156" i="8" s="1"/>
  <c r="F118" i="8"/>
  <c r="H116" i="8" s="1"/>
  <c r="AM125" i="8"/>
  <c r="I118" i="8"/>
  <c r="V115" i="8" s="1"/>
  <c r="Z118" i="8"/>
  <c r="G115" i="8" s="1"/>
  <c r="V118" i="8"/>
  <c r="L114" i="8" s="1"/>
  <c r="H118" i="8"/>
  <c r="U115" i="8" s="1"/>
  <c r="AA118" i="8"/>
  <c r="H115" i="8" s="1"/>
  <c r="X118" i="8"/>
  <c r="N114" i="8" s="1"/>
  <c r="X114" i="8"/>
  <c r="AH123" i="8"/>
  <c r="D116" i="8"/>
  <c r="O115" i="8"/>
  <c r="P132" i="8"/>
  <c r="AD131" i="8"/>
  <c r="E140" i="8"/>
  <c r="K133" i="8"/>
  <c r="AB173" i="8"/>
  <c r="AD173" i="8"/>
  <c r="AE173" i="8"/>
  <c r="AC173" i="8"/>
  <c r="AB210" i="8"/>
  <c r="T132" i="8"/>
  <c r="O133" i="8"/>
  <c r="I140" i="8"/>
  <c r="AH131" i="8"/>
  <c r="M140" i="8"/>
  <c r="X132" i="8"/>
  <c r="F131" i="8"/>
  <c r="S133" i="8"/>
  <c r="P131" i="8"/>
  <c r="AC133" i="8"/>
  <c r="AH132" i="8"/>
  <c r="W140" i="8"/>
  <c r="R140" i="8"/>
  <c r="X133" i="8"/>
  <c r="K131" i="8"/>
  <c r="AC132" i="8"/>
  <c r="AV9" i="7"/>
  <c r="BI15" i="7"/>
  <c r="AI173" i="8"/>
  <c r="AF210" i="8"/>
  <c r="AG173" i="8"/>
  <c r="AH173" i="8"/>
  <c r="AF173" i="8"/>
  <c r="H132" i="8"/>
  <c r="V131" i="8"/>
  <c r="AI133" i="8"/>
  <c r="AC140" i="8"/>
  <c r="N133" i="8"/>
  <c r="S132" i="8"/>
  <c r="AG131" i="8"/>
  <c r="H140" i="8"/>
  <c r="G131" i="8"/>
  <c r="Y132" i="8"/>
  <c r="T133" i="8"/>
  <c r="N140" i="8"/>
  <c r="AD132" i="8"/>
  <c r="Y133" i="8"/>
  <c r="S140" i="8"/>
  <c r="L131" i="8"/>
  <c r="Y131" i="8"/>
  <c r="K132" i="8"/>
  <c r="F133" i="8"/>
  <c r="AF140" i="8"/>
  <c r="AC156" i="8"/>
  <c r="AE156" i="8"/>
  <c r="AB156" i="8"/>
  <c r="AB193" i="8"/>
  <c r="AD156" i="8"/>
  <c r="M133" i="8"/>
  <c r="AF131" i="8"/>
  <c r="R132" i="8"/>
  <c r="G140" i="8"/>
  <c r="I132" i="8"/>
  <c r="D133" i="8"/>
  <c r="AD140" i="8"/>
  <c r="W131" i="8"/>
  <c r="AB115" i="8"/>
  <c r="E114" i="8"/>
  <c r="O123" i="8"/>
  <c r="Q116" i="8"/>
  <c r="W132" i="8"/>
  <c r="L140" i="8"/>
  <c r="E131" i="8"/>
  <c r="R133" i="8"/>
  <c r="W133" i="8"/>
  <c r="Q140" i="8"/>
  <c r="J131" i="8"/>
  <c r="AB132" i="8"/>
  <c r="AH140" i="8"/>
  <c r="AA131" i="8"/>
  <c r="H133" i="8"/>
  <c r="M132" i="8"/>
  <c r="J133" i="8"/>
  <c r="AC131" i="8"/>
  <c r="D140" i="8"/>
  <c r="O132" i="8"/>
  <c r="Y140" i="8"/>
  <c r="AE133" i="8"/>
  <c r="R131" i="8"/>
  <c r="D132" i="8"/>
  <c r="O173" i="8"/>
  <c r="N173" i="8"/>
  <c r="M173" i="8"/>
  <c r="L210" i="8"/>
  <c r="L173" i="8"/>
  <c r="AH116" i="8"/>
  <c r="AF123" i="8"/>
  <c r="M115" i="8"/>
  <c r="V114" i="8"/>
  <c r="L132" i="8"/>
  <c r="G133" i="8"/>
  <c r="AG140" i="8"/>
  <c r="Z131" i="8"/>
  <c r="L133" i="8"/>
  <c r="F140" i="8"/>
  <c r="AE131" i="8"/>
  <c r="Q132" i="8"/>
  <c r="AI132" i="8"/>
  <c r="Q131" i="8"/>
  <c r="X140" i="8"/>
  <c r="AD133" i="8"/>
  <c r="O131" i="8"/>
  <c r="AG132" i="8"/>
  <c r="V140" i="8"/>
  <c r="AB133" i="8"/>
  <c r="W114" i="8"/>
  <c r="AG123" i="8"/>
  <c r="N115" i="8"/>
  <c r="AI116" i="8"/>
  <c r="D123" i="8"/>
  <c r="F116" i="8"/>
  <c r="Q115" i="8"/>
  <c r="Z114" i="8"/>
  <c r="AB131" i="8"/>
  <c r="I133" i="8"/>
  <c r="AI140" i="8"/>
  <c r="N132" i="8"/>
  <c r="G173" i="8"/>
  <c r="D210" i="8"/>
  <c r="F173" i="8"/>
  <c r="D173" i="8"/>
  <c r="E173" i="8"/>
  <c r="AM173" i="8"/>
  <c r="AG133" i="8"/>
  <c r="T131" i="8"/>
  <c r="AA140" i="8"/>
  <c r="F132" i="8"/>
  <c r="U132" i="8"/>
  <c r="P133" i="8"/>
  <c r="AI131" i="8"/>
  <c r="J140" i="8"/>
  <c r="J114" i="8"/>
  <c r="T123" i="8"/>
  <c r="V116" i="8"/>
  <c r="AG115" i="8"/>
  <c r="U173" i="8"/>
  <c r="V173" i="8"/>
  <c r="T210" i="8"/>
  <c r="T173" i="8"/>
  <c r="W173" i="8"/>
  <c r="K156" i="8"/>
  <c r="H193" i="8"/>
  <c r="I156" i="8"/>
  <c r="H156" i="8"/>
  <c r="J156" i="8"/>
  <c r="Y114" i="8"/>
  <c r="AI123" i="8"/>
  <c r="P115" i="8"/>
  <c r="E116" i="8"/>
  <c r="AB140" i="8"/>
  <c r="G132" i="8"/>
  <c r="AH133" i="8"/>
  <c r="U131" i="8"/>
  <c r="S131" i="8"/>
  <c r="AF133" i="8"/>
  <c r="E132" i="8"/>
  <c r="Z140" i="8"/>
  <c r="D131" i="8"/>
  <c r="K140" i="8"/>
  <c r="Q133" i="8"/>
  <c r="V132" i="8"/>
  <c r="AA133" i="8"/>
  <c r="U140" i="8"/>
  <c r="AF132" i="8"/>
  <c r="N131" i="8"/>
  <c r="S173" i="8"/>
  <c r="P210" i="8"/>
  <c r="Q173" i="8"/>
  <c r="P173" i="8"/>
  <c r="R173" i="8"/>
  <c r="X193" i="8"/>
  <c r="Y156" i="8"/>
  <c r="X156" i="8"/>
  <c r="AA156" i="8"/>
  <c r="Z156" i="8"/>
  <c r="AF193" i="8"/>
  <c r="AF156" i="8"/>
  <c r="AG156" i="8"/>
  <c r="AH156" i="8"/>
  <c r="AI156" i="8"/>
  <c r="P156" i="8"/>
  <c r="S156" i="8"/>
  <c r="R156" i="8"/>
  <c r="P193" i="8"/>
  <c r="Q156" i="8"/>
  <c r="X131" i="8"/>
  <c r="E133" i="8"/>
  <c r="AE140" i="8"/>
  <c r="J132" i="8"/>
  <c r="X210" i="8"/>
  <c r="Y173" i="8"/>
  <c r="Z173" i="8"/>
  <c r="AA173" i="8"/>
  <c r="X173" i="8"/>
  <c r="K173" i="8"/>
  <c r="H173" i="8"/>
  <c r="I173" i="8"/>
  <c r="J173" i="8"/>
  <c r="H210" i="8"/>
  <c r="H131" i="8"/>
  <c r="Z132" i="8"/>
  <c r="U133" i="8"/>
  <c r="O140" i="8"/>
  <c r="M131" i="8"/>
  <c r="AE132" i="8"/>
  <c r="T140" i="8"/>
  <c r="Z133" i="8"/>
  <c r="I131" i="8"/>
  <c r="AA132" i="8"/>
  <c r="V133" i="8"/>
  <c r="P140" i="8"/>
  <c r="O114" i="8" l="1"/>
  <c r="F115" i="8"/>
  <c r="Y123" i="8"/>
  <c r="L116" i="8"/>
  <c r="R123" i="8"/>
  <c r="AH114" i="8"/>
  <c r="AM869" i="8"/>
  <c r="E123" i="8"/>
  <c r="AA114" i="8"/>
  <c r="G116" i="8"/>
  <c r="AC115" i="8"/>
  <c r="AF115" i="8"/>
  <c r="L123" i="8"/>
  <c r="N116" i="8"/>
  <c r="N113" i="8" s="1"/>
  <c r="U116" i="8"/>
  <c r="U113" i="8" s="1"/>
  <c r="S123" i="8"/>
  <c r="Q123" i="8"/>
  <c r="AD115" i="8"/>
  <c r="G114" i="8"/>
  <c r="AE115" i="8"/>
  <c r="T116" i="8"/>
  <c r="F114" i="8"/>
  <c r="R116" i="8"/>
  <c r="O156" i="8"/>
  <c r="N156" i="8"/>
  <c r="L156" i="8"/>
  <c r="L193" i="8"/>
  <c r="L194" i="8" s="1"/>
  <c r="X130" i="8"/>
  <c r="AF114" i="8"/>
  <c r="AC123" i="8"/>
  <c r="AA115" i="8"/>
  <c r="AE116" i="8"/>
  <c r="P116" i="8"/>
  <c r="S114" i="8"/>
  <c r="J123" i="8"/>
  <c r="D114" i="8"/>
  <c r="M116" i="8"/>
  <c r="BJ15" i="7"/>
  <c r="BJ17" i="7" s="1"/>
  <c r="T115" i="8"/>
  <c r="G123" i="8"/>
  <c r="I116" i="8"/>
  <c r="X116" i="8"/>
  <c r="X113" i="8" s="1"/>
  <c r="AD114" i="8"/>
  <c r="H123" i="8"/>
  <c r="J116" i="8"/>
  <c r="J113" i="8" s="1"/>
  <c r="M130" i="8"/>
  <c r="Z115" i="8"/>
  <c r="M123" i="8"/>
  <c r="O116" i="8"/>
  <c r="D115" i="8"/>
  <c r="AB114" i="8"/>
  <c r="M114" i="8"/>
  <c r="F123" i="8"/>
  <c r="Y116" i="8"/>
  <c r="Y113" i="8" s="1"/>
  <c r="S115" i="8"/>
  <c r="K123" i="8"/>
  <c r="AG114" i="8"/>
  <c r="AH115" i="8"/>
  <c r="W116" i="8"/>
  <c r="W113" i="8" s="1"/>
  <c r="K114" i="8"/>
  <c r="V123" i="8"/>
  <c r="T124" i="8" s="1"/>
  <c r="O130" i="8"/>
  <c r="AI115" i="8"/>
  <c r="AI113" i="8" s="1"/>
  <c r="D193" i="8"/>
  <c r="G194" i="8" s="1"/>
  <c r="F156" i="8"/>
  <c r="X123" i="8"/>
  <c r="Z116" i="8"/>
  <c r="D156" i="8"/>
  <c r="G156" i="8"/>
  <c r="L115" i="8"/>
  <c r="AD116" i="8"/>
  <c r="I115" i="8"/>
  <c r="R114" i="8"/>
  <c r="AG116" i="8"/>
  <c r="AE123" i="8"/>
  <c r="AM163" i="8"/>
  <c r="W156" i="8"/>
  <c r="T156" i="8"/>
  <c r="T193" i="8"/>
  <c r="T234" i="8" s="1"/>
  <c r="U156" i="8"/>
  <c r="D130" i="8"/>
  <c r="AC130" i="8"/>
  <c r="AD123" i="8"/>
  <c r="AB116" i="8"/>
  <c r="AF116" i="8"/>
  <c r="Z123" i="8"/>
  <c r="T114" i="8"/>
  <c r="P114" i="8"/>
  <c r="AC116" i="8"/>
  <c r="AA123" i="8"/>
  <c r="Q114" i="8"/>
  <c r="Q113" i="8" s="1"/>
  <c r="AI130" i="8"/>
  <c r="N130" i="8"/>
  <c r="E115" i="8"/>
  <c r="E113" i="8" s="1"/>
  <c r="I123" i="8"/>
  <c r="K116" i="8"/>
  <c r="AE114" i="8"/>
  <c r="T130" i="8"/>
  <c r="R130" i="8"/>
  <c r="H130" i="8"/>
  <c r="P141" i="8"/>
  <c r="I130" i="8"/>
  <c r="T141" i="8"/>
  <c r="S130" i="8"/>
  <c r="Q130" i="8"/>
  <c r="AF124" i="8"/>
  <c r="H113" i="8"/>
  <c r="AB194" i="8"/>
  <c r="AD194" i="8"/>
  <c r="AC194" i="8"/>
  <c r="AE194" i="8"/>
  <c r="AB234" i="8"/>
  <c r="V130" i="8"/>
  <c r="AD130" i="8"/>
  <c r="R194" i="8"/>
  <c r="S194" i="8"/>
  <c r="P194" i="8"/>
  <c r="P234" i="8"/>
  <c r="Q194" i="8"/>
  <c r="AG194" i="8"/>
  <c r="AH194" i="8"/>
  <c r="AF234" i="8"/>
  <c r="AI194" i="8"/>
  <c r="AF194" i="8"/>
  <c r="AW11" i="7"/>
  <c r="AW12" i="7"/>
  <c r="AW10" i="7"/>
  <c r="AI211" i="8"/>
  <c r="AG211" i="8"/>
  <c r="AF250" i="8"/>
  <c r="AF211" i="8"/>
  <c r="AH211" i="8"/>
  <c r="AH130" i="8"/>
  <c r="AE211" i="8"/>
  <c r="AB250" i="8"/>
  <c r="AB211" i="8"/>
  <c r="AC211" i="8"/>
  <c r="AD211" i="8"/>
  <c r="H250" i="8"/>
  <c r="I211" i="8"/>
  <c r="H211" i="8"/>
  <c r="K211" i="8"/>
  <c r="J211" i="8"/>
  <c r="S211" i="8"/>
  <c r="R211" i="8"/>
  <c r="P250" i="8"/>
  <c r="Q211" i="8"/>
  <c r="P211" i="8"/>
  <c r="Z130" i="8"/>
  <c r="L130" i="8"/>
  <c r="Y211" i="8"/>
  <c r="X211" i="8"/>
  <c r="Z211" i="8"/>
  <c r="AA211" i="8"/>
  <c r="X250" i="8"/>
  <c r="T250" i="8"/>
  <c r="U211" i="8"/>
  <c r="V211" i="8"/>
  <c r="T211" i="8"/>
  <c r="W211" i="8"/>
  <c r="AE130" i="8"/>
  <c r="L250" i="8"/>
  <c r="N211" i="8"/>
  <c r="O211" i="8"/>
  <c r="L211" i="8"/>
  <c r="M211" i="8"/>
  <c r="BI18" i="7"/>
  <c r="BI16" i="7"/>
  <c r="BI17" i="7"/>
  <c r="U130" i="8"/>
  <c r="D141" i="8"/>
  <c r="J130" i="8"/>
  <c r="E130" i="8"/>
  <c r="AF141" i="8"/>
  <c r="AV10" i="7"/>
  <c r="AV11" i="7"/>
  <c r="AV12" i="7"/>
  <c r="P130" i="8"/>
  <c r="AA130" i="8"/>
  <c r="L141" i="8"/>
  <c r="AF130" i="8"/>
  <c r="G130" i="8"/>
  <c r="AA194" i="8"/>
  <c r="Z194" i="8"/>
  <c r="X234" i="8"/>
  <c r="Y194" i="8"/>
  <c r="X194" i="8"/>
  <c r="E211" i="8"/>
  <c r="AM211" i="8"/>
  <c r="D250" i="8"/>
  <c r="F211" i="8"/>
  <c r="D211" i="8"/>
  <c r="G211" i="8"/>
  <c r="V113" i="8"/>
  <c r="H141" i="8"/>
  <c r="K130" i="8"/>
  <c r="F130" i="8"/>
  <c r="AB141" i="8"/>
  <c r="H194" i="8"/>
  <c r="K194" i="8"/>
  <c r="J194" i="8"/>
  <c r="I194" i="8"/>
  <c r="H234" i="8"/>
  <c r="AB130" i="8"/>
  <c r="X141" i="8"/>
  <c r="W130" i="8"/>
  <c r="Y130" i="8"/>
  <c r="AG130" i="8"/>
  <c r="O113" i="8" l="1"/>
  <c r="F113" i="8"/>
  <c r="AH113" i="8"/>
  <c r="L113" i="8"/>
  <c r="AC113" i="8"/>
  <c r="AA113" i="8"/>
  <c r="L124" i="8"/>
  <c r="AF113" i="8"/>
  <c r="R113" i="8"/>
  <c r="P113" i="8"/>
  <c r="G113" i="8"/>
  <c r="P124" i="8"/>
  <c r="M194" i="8"/>
  <c r="T113" i="8"/>
  <c r="T112" i="8" s="1"/>
  <c r="O194" i="8"/>
  <c r="N194" i="8"/>
  <c r="L234" i="8"/>
  <c r="O235" i="8" s="1"/>
  <c r="F194" i="8"/>
  <c r="BJ18" i="7"/>
  <c r="BJ16" i="7"/>
  <c r="AB124" i="8"/>
  <c r="D234" i="8"/>
  <c r="G235" i="8" s="1"/>
  <c r="D194" i="8"/>
  <c r="E194" i="8"/>
  <c r="AE113" i="8"/>
  <c r="S113" i="8"/>
  <c r="D113" i="8"/>
  <c r="M113" i="8"/>
  <c r="D124" i="8"/>
  <c r="I113" i="8"/>
  <c r="AB113" i="8"/>
  <c r="K113" i="8"/>
  <c r="L129" i="8"/>
  <c r="AG113" i="8"/>
  <c r="H124" i="8"/>
  <c r="Z113" i="8"/>
  <c r="AD113" i="8"/>
  <c r="AM201" i="8"/>
  <c r="V194" i="8"/>
  <c r="T194" i="8"/>
  <c r="W194" i="8"/>
  <c r="U194" i="8"/>
  <c r="X124" i="8"/>
  <c r="P129" i="8"/>
  <c r="X129" i="8"/>
  <c r="AB129" i="8"/>
  <c r="BI19" i="7"/>
  <c r="BI20" i="7" s="1"/>
  <c r="D129" i="8"/>
  <c r="AW13" i="7"/>
  <c r="AW14" i="7" s="1"/>
  <c r="AW21" i="7" s="1"/>
  <c r="AW8" i="7" s="1"/>
  <c r="H129" i="8"/>
  <c r="T129" i="8"/>
  <c r="G251" i="8"/>
  <c r="D251" i="8"/>
  <c r="AM223" i="8"/>
  <c r="F251" i="8"/>
  <c r="E251" i="8"/>
  <c r="U235" i="8"/>
  <c r="V235" i="8"/>
  <c r="W235" i="8"/>
  <c r="T235" i="8"/>
  <c r="AV13" i="7"/>
  <c r="AV14" i="7" s="1"/>
  <c r="AV21" i="7" s="1"/>
  <c r="AF129" i="8"/>
  <c r="AA251" i="8"/>
  <c r="Z251" i="8"/>
  <c r="Y251" i="8"/>
  <c r="X251" i="8"/>
  <c r="J251" i="8"/>
  <c r="K251" i="8"/>
  <c r="H251" i="8"/>
  <c r="I251" i="8"/>
  <c r="S235" i="8"/>
  <c r="P235" i="8"/>
  <c r="R235" i="8"/>
  <c r="Q235" i="8"/>
  <c r="H235" i="8"/>
  <c r="J235" i="8"/>
  <c r="K235" i="8"/>
  <c r="I235" i="8"/>
  <c r="AA235" i="8"/>
  <c r="Z235" i="8"/>
  <c r="Y235" i="8"/>
  <c r="X235" i="8"/>
  <c r="Q251" i="8"/>
  <c r="P251" i="8"/>
  <c r="S251" i="8"/>
  <c r="R251" i="8"/>
  <c r="AG251" i="8"/>
  <c r="AH251" i="8"/>
  <c r="AF251" i="8"/>
  <c r="AI251" i="8"/>
  <c r="AC235" i="8"/>
  <c r="AB235" i="8"/>
  <c r="AD235" i="8"/>
  <c r="AE235" i="8"/>
  <c r="AM116" i="8"/>
  <c r="L251" i="8"/>
  <c r="N251" i="8"/>
  <c r="O251" i="8"/>
  <c r="M251" i="8"/>
  <c r="U251" i="8"/>
  <c r="V251" i="8"/>
  <c r="T251" i="8"/>
  <c r="W251" i="8"/>
  <c r="AB251" i="8"/>
  <c r="AE251" i="8"/>
  <c r="AD251" i="8"/>
  <c r="AC251" i="8"/>
  <c r="AG235" i="8"/>
  <c r="AI235" i="8"/>
  <c r="AF235" i="8"/>
  <c r="AH235" i="8"/>
  <c r="D112" i="8" l="1"/>
  <c r="L112" i="8"/>
  <c r="AF112" i="8"/>
  <c r="X112" i="8"/>
  <c r="F235" i="8"/>
  <c r="D235" i="8"/>
  <c r="E235" i="8"/>
  <c r="P112" i="8"/>
  <c r="M235" i="8"/>
  <c r="N235" i="8"/>
  <c r="AM239" i="8"/>
  <c r="L235" i="8"/>
  <c r="BJ19" i="7"/>
  <c r="BJ20" i="7" s="1"/>
  <c r="AB112" i="8"/>
  <c r="H112" i="8"/>
  <c r="AM121" i="8"/>
  <c r="AM117" i="8"/>
  <c r="AM118" i="8" s="1"/>
  <c r="AM122" i="8" s="1"/>
  <c r="AW24" i="7"/>
  <c r="BL15" i="7"/>
  <c r="AY9" i="7"/>
  <c r="AV24" i="7"/>
  <c r="AV8" i="7"/>
  <c r="AM941" i="8" l="1"/>
  <c r="AM977" i="8"/>
  <c r="AM120" i="8"/>
  <c r="AM123" i="8" s="1"/>
  <c r="L153" i="8" s="1"/>
  <c r="AM132" i="8"/>
  <c r="AM133" i="8" s="1"/>
  <c r="H170" i="8" s="1"/>
  <c r="AX9" i="7"/>
  <c r="BK15" i="7"/>
  <c r="AY11" i="7"/>
  <c r="AY10" i="7"/>
  <c r="AY12" i="7"/>
  <c r="BL16" i="7"/>
  <c r="BL17" i="7"/>
  <c r="BL18" i="7"/>
  <c r="P153" i="8" l="1"/>
  <c r="P191" i="8" s="1"/>
  <c r="X153" i="8"/>
  <c r="X191" i="8" s="1"/>
  <c r="T153" i="8"/>
  <c r="T154" i="8" s="1"/>
  <c r="AF153" i="8"/>
  <c r="AG154" i="8" s="1"/>
  <c r="D153" i="8"/>
  <c r="E154" i="8" s="1"/>
  <c r="H153" i="8"/>
  <c r="H191" i="8" s="1"/>
  <c r="AB153" i="8"/>
  <c r="AB191" i="8" s="1"/>
  <c r="AF170" i="8"/>
  <c r="AF208" i="8" s="1"/>
  <c r="D170" i="8"/>
  <c r="G171" i="8" s="1"/>
  <c r="AB170" i="8"/>
  <c r="AB171" i="8" s="1"/>
  <c r="T170" i="8"/>
  <c r="V171" i="8" s="1"/>
  <c r="P170" i="8"/>
  <c r="P171" i="8" s="1"/>
  <c r="L170" i="8"/>
  <c r="O171" i="8" s="1"/>
  <c r="X170" i="8"/>
  <c r="AA171" i="8" s="1"/>
  <c r="BL19" i="7"/>
  <c r="BL20" i="7" s="1"/>
  <c r="AY13" i="7"/>
  <c r="AY14" i="7" s="1"/>
  <c r="AY21" i="7" s="1"/>
  <c r="BK17" i="7"/>
  <c r="BK18" i="7"/>
  <c r="BK16" i="7"/>
  <c r="H171" i="8"/>
  <c r="H208" i="8"/>
  <c r="K171" i="8"/>
  <c r="J171" i="8"/>
  <c r="I171" i="8"/>
  <c r="L154" i="8"/>
  <c r="O154" i="8"/>
  <c r="M154" i="8"/>
  <c r="L191" i="8"/>
  <c r="N154" i="8"/>
  <c r="AX12" i="7"/>
  <c r="AX11" i="7"/>
  <c r="AX10" i="7"/>
  <c r="V154" i="8" l="1"/>
  <c r="L150" i="8" s="1"/>
  <c r="T191" i="8"/>
  <c r="W192" i="8" s="1"/>
  <c r="W154" i="8"/>
  <c r="Y152" i="8" s="1"/>
  <c r="U154" i="8"/>
  <c r="W152" i="8" s="1"/>
  <c r="AF191" i="8"/>
  <c r="AH192" i="8" s="1"/>
  <c r="AE154" i="8"/>
  <c r="L151" i="8" s="1"/>
  <c r="AF154" i="8"/>
  <c r="AH152" i="8" s="1"/>
  <c r="AI154" i="8"/>
  <c r="E152" i="8" s="1"/>
  <c r="AH154" i="8"/>
  <c r="O151" i="8" s="1"/>
  <c r="Q171" i="8"/>
  <c r="Q176" i="8" s="1"/>
  <c r="S171" i="8"/>
  <c r="Y169" i="8" s="1"/>
  <c r="P208" i="8"/>
  <c r="P246" i="8" s="1"/>
  <c r="AA154" i="8"/>
  <c r="H151" i="8" s="1"/>
  <c r="AC171" i="8"/>
  <c r="AC176" i="8" s="1"/>
  <c r="P154" i="8"/>
  <c r="R152" i="8" s="1"/>
  <c r="R171" i="8"/>
  <c r="R176" i="8" s="1"/>
  <c r="D154" i="8"/>
  <c r="F152" i="8" s="1"/>
  <c r="Y154" i="8"/>
  <c r="F151" i="8" s="1"/>
  <c r="Z154" i="8"/>
  <c r="AB152" i="8" s="1"/>
  <c r="X154" i="8"/>
  <c r="E151" i="8" s="1"/>
  <c r="AE171" i="8"/>
  <c r="J168" i="8" s="1"/>
  <c r="AB208" i="8"/>
  <c r="AB209" i="8" s="1"/>
  <c r="R154" i="8"/>
  <c r="R159" i="8" s="1"/>
  <c r="S154" i="8"/>
  <c r="I150" i="8" s="1"/>
  <c r="Q154" i="8"/>
  <c r="S152" i="8" s="1"/>
  <c r="F171" i="8"/>
  <c r="AE167" i="8" s="1"/>
  <c r="E171" i="8"/>
  <c r="AD167" i="8" s="1"/>
  <c r="D208" i="8"/>
  <c r="G209" i="8" s="1"/>
  <c r="D171" i="8"/>
  <c r="D176" i="8" s="1"/>
  <c r="AB154" i="8"/>
  <c r="R150" i="8" s="1"/>
  <c r="H154" i="8"/>
  <c r="J152" i="8" s="1"/>
  <c r="D191" i="8"/>
  <c r="G192" i="8" s="1"/>
  <c r="F154" i="8"/>
  <c r="AB150" i="8" s="1"/>
  <c r="I154" i="8"/>
  <c r="K152" i="8" s="1"/>
  <c r="AM161" i="8"/>
  <c r="K154" i="8"/>
  <c r="M152" i="8" s="1"/>
  <c r="G154" i="8"/>
  <c r="I152" i="8" s="1"/>
  <c r="J154" i="8"/>
  <c r="L152" i="8" s="1"/>
  <c r="AC154" i="8"/>
  <c r="S150" i="8" s="1"/>
  <c r="AD154" i="8"/>
  <c r="T150" i="8" s="1"/>
  <c r="X171" i="8"/>
  <c r="AI168" i="8" s="1"/>
  <c r="AD171" i="8"/>
  <c r="D169" i="8" s="1"/>
  <c r="Z171" i="8"/>
  <c r="E168" i="8" s="1"/>
  <c r="AF171" i="8"/>
  <c r="AF176" i="8" s="1"/>
  <c r="N171" i="8"/>
  <c r="T169" i="8" s="1"/>
  <c r="L171" i="8"/>
  <c r="R169" i="8" s="1"/>
  <c r="M171" i="8"/>
  <c r="X168" i="8" s="1"/>
  <c r="L208" i="8"/>
  <c r="L209" i="8" s="1"/>
  <c r="U171" i="8"/>
  <c r="U176" i="8" s="1"/>
  <c r="AG171" i="8"/>
  <c r="Z167" i="8" s="1"/>
  <c r="AH171" i="8"/>
  <c r="AA167" i="8" s="1"/>
  <c r="AI171" i="8"/>
  <c r="AI176" i="8" s="1"/>
  <c r="AM171" i="8"/>
  <c r="X208" i="8"/>
  <c r="Z209" i="8" s="1"/>
  <c r="Y171" i="8"/>
  <c r="D168" i="8" s="1"/>
  <c r="T171" i="8"/>
  <c r="AE168" i="8" s="1"/>
  <c r="T208" i="8"/>
  <c r="T246" i="8" s="1"/>
  <c r="W171" i="8"/>
  <c r="W176" i="8" s="1"/>
  <c r="BK19" i="7"/>
  <c r="BK20" i="7" s="1"/>
  <c r="AY8" i="7"/>
  <c r="AY24" i="7"/>
  <c r="L229" i="8"/>
  <c r="O192" i="8"/>
  <c r="N192" i="8"/>
  <c r="M192" i="8"/>
  <c r="L192" i="8"/>
  <c r="AG167" i="8"/>
  <c r="N169" i="8"/>
  <c r="H176" i="8"/>
  <c r="S168" i="8"/>
  <c r="G176" i="8"/>
  <c r="AF167" i="8"/>
  <c r="R168" i="8"/>
  <c r="M169" i="8"/>
  <c r="Q169" i="8"/>
  <c r="D167" i="8"/>
  <c r="V168" i="8"/>
  <c r="K176" i="8"/>
  <c r="AA151" i="8"/>
  <c r="D150" i="8"/>
  <c r="P152" i="8"/>
  <c r="N159" i="8"/>
  <c r="H209" i="8"/>
  <c r="K209" i="8"/>
  <c r="J209" i="8"/>
  <c r="I209" i="8"/>
  <c r="H246" i="8"/>
  <c r="O152" i="8"/>
  <c r="Z151" i="8"/>
  <c r="M159" i="8"/>
  <c r="AI150" i="8"/>
  <c r="U169" i="8"/>
  <c r="H167" i="8"/>
  <c r="Z168" i="8"/>
  <c r="O176" i="8"/>
  <c r="V169" i="8"/>
  <c r="AA168" i="8"/>
  <c r="P176" i="8"/>
  <c r="I167" i="8"/>
  <c r="AH169" i="8"/>
  <c r="G168" i="8"/>
  <c r="U167" i="8"/>
  <c r="AB176" i="8"/>
  <c r="AD192" i="8"/>
  <c r="AB229" i="8"/>
  <c r="AB192" i="8"/>
  <c r="AC192" i="8"/>
  <c r="AE192" i="8"/>
  <c r="O159" i="8"/>
  <c r="AB151" i="8"/>
  <c r="Q152" i="8"/>
  <c r="E150" i="8"/>
  <c r="AA176" i="8"/>
  <c r="AG169" i="8"/>
  <c r="T167" i="8"/>
  <c r="F168" i="8"/>
  <c r="N151" i="8"/>
  <c r="AG159" i="8"/>
  <c r="W150" i="8"/>
  <c r="AI152" i="8"/>
  <c r="S192" i="8"/>
  <c r="R192" i="8"/>
  <c r="P229" i="8"/>
  <c r="Q192" i="8"/>
  <c r="P192" i="8"/>
  <c r="AF246" i="8"/>
  <c r="AG209" i="8"/>
  <c r="AH209" i="8"/>
  <c r="AF209" i="8"/>
  <c r="AI209" i="8"/>
  <c r="G152" i="8"/>
  <c r="E159" i="8"/>
  <c r="R151" i="8"/>
  <c r="AA150" i="8"/>
  <c r="AH150" i="8"/>
  <c r="Y151" i="8"/>
  <c r="L159" i="8"/>
  <c r="N152" i="8"/>
  <c r="O169" i="8"/>
  <c r="I176" i="8"/>
  <c r="AH167" i="8"/>
  <c r="T168" i="8"/>
  <c r="X229" i="8"/>
  <c r="Z192" i="8"/>
  <c r="AA192" i="8"/>
  <c r="X192" i="8"/>
  <c r="Y192" i="8"/>
  <c r="O167" i="8"/>
  <c r="AG168" i="8"/>
  <c r="AB169" i="8"/>
  <c r="V176" i="8"/>
  <c r="AX13" i="7"/>
  <c r="AX14" i="7" s="1"/>
  <c r="AX21" i="7" s="1"/>
  <c r="AI167" i="8"/>
  <c r="J176" i="8"/>
  <c r="U168" i="8"/>
  <c r="P169" i="8"/>
  <c r="T159" i="8"/>
  <c r="V152" i="8"/>
  <c r="J150" i="8"/>
  <c r="AG151" i="8"/>
  <c r="I192" i="8"/>
  <c r="H229" i="8"/>
  <c r="H192" i="8"/>
  <c r="J192" i="8"/>
  <c r="K192" i="8"/>
  <c r="AH151" i="8" l="1"/>
  <c r="AH149" i="8" s="1"/>
  <c r="K150" i="8"/>
  <c r="V192" i="8"/>
  <c r="T192" i="8"/>
  <c r="V159" i="8"/>
  <c r="M150" i="8"/>
  <c r="W159" i="8"/>
  <c r="D151" i="8"/>
  <c r="U150" i="8"/>
  <c r="AG152" i="8"/>
  <c r="T229" i="8"/>
  <c r="V230" i="8" s="1"/>
  <c r="U159" i="8"/>
  <c r="AI151" i="8"/>
  <c r="AI149" i="8" s="1"/>
  <c r="X152" i="8"/>
  <c r="AH159" i="8"/>
  <c r="AF159" i="8"/>
  <c r="AE159" i="8"/>
  <c r="U192" i="8"/>
  <c r="X150" i="8"/>
  <c r="D152" i="8"/>
  <c r="P151" i="8"/>
  <c r="AI159" i="8"/>
  <c r="Y150" i="8"/>
  <c r="Y149" i="8" s="1"/>
  <c r="AF229" i="8"/>
  <c r="AI230" i="8" s="1"/>
  <c r="S159" i="8"/>
  <c r="AF152" i="8"/>
  <c r="AC168" i="8"/>
  <c r="W169" i="8"/>
  <c r="AB168" i="8"/>
  <c r="J167" i="8"/>
  <c r="Q151" i="8"/>
  <c r="AG192" i="8"/>
  <c r="AI192" i="8"/>
  <c r="AF192" i="8"/>
  <c r="V150" i="8"/>
  <c r="P168" i="8"/>
  <c r="AA159" i="8"/>
  <c r="Q150" i="8"/>
  <c r="AC152" i="8"/>
  <c r="L167" i="8"/>
  <c r="AD168" i="8"/>
  <c r="S176" i="8"/>
  <c r="P177" i="8" s="1"/>
  <c r="M151" i="8"/>
  <c r="Q209" i="8"/>
  <c r="V167" i="8"/>
  <c r="V166" i="8" s="1"/>
  <c r="H168" i="8"/>
  <c r="S209" i="8"/>
  <c r="P150" i="8"/>
  <c r="G151" i="8"/>
  <c r="R209" i="8"/>
  <c r="P209" i="8"/>
  <c r="F192" i="8"/>
  <c r="X169" i="8"/>
  <c r="K167" i="8"/>
  <c r="U152" i="8"/>
  <c r="AD159" i="8"/>
  <c r="D229" i="8"/>
  <c r="G230" i="8" s="1"/>
  <c r="AG176" i="8"/>
  <c r="AI169" i="8"/>
  <c r="AI166" i="8" s="1"/>
  <c r="F176" i="8"/>
  <c r="L169" i="8"/>
  <c r="AM1049" i="8"/>
  <c r="F150" i="8"/>
  <c r="F149" i="8" s="1"/>
  <c r="AC151" i="8"/>
  <c r="P159" i="8"/>
  <c r="AE176" i="8"/>
  <c r="AC167" i="8"/>
  <c r="D159" i="8"/>
  <c r="X167" i="8"/>
  <c r="O168" i="8"/>
  <c r="O166" i="8" s="1"/>
  <c r="J169" i="8"/>
  <c r="E169" i="8"/>
  <c r="Z150" i="8"/>
  <c r="E209" i="8"/>
  <c r="Z152" i="8"/>
  <c r="K159" i="8"/>
  <c r="N150" i="8"/>
  <c r="N149" i="8" s="1"/>
  <c r="E176" i="8"/>
  <c r="K169" i="8"/>
  <c r="Z159" i="8"/>
  <c r="X159" i="8"/>
  <c r="F209" i="8"/>
  <c r="X151" i="8"/>
  <c r="D246" i="8"/>
  <c r="E247" i="8" s="1"/>
  <c r="AG150" i="8"/>
  <c r="D209" i="8"/>
  <c r="AD209" i="8"/>
  <c r="AC209" i="8"/>
  <c r="AE209" i="8"/>
  <c r="AB246" i="8"/>
  <c r="AB247" i="8" s="1"/>
  <c r="AF169" i="8"/>
  <c r="T152" i="8"/>
  <c r="H150" i="8"/>
  <c r="J151" i="8"/>
  <c r="J149" i="8" s="1"/>
  <c r="H159" i="8"/>
  <c r="U151" i="8"/>
  <c r="Y159" i="8"/>
  <c r="W167" i="8"/>
  <c r="AA152" i="8"/>
  <c r="AA149" i="8" s="1"/>
  <c r="AD176" i="8"/>
  <c r="V151" i="8"/>
  <c r="O150" i="8"/>
  <c r="O149" i="8" s="1"/>
  <c r="I168" i="8"/>
  <c r="I159" i="8"/>
  <c r="AE150" i="8"/>
  <c r="Q168" i="8"/>
  <c r="AE151" i="8"/>
  <c r="AD150" i="8"/>
  <c r="E192" i="8"/>
  <c r="D192" i="8"/>
  <c r="AM199" i="8"/>
  <c r="K151" i="8"/>
  <c r="AF151" i="8"/>
  <c r="AD151" i="8"/>
  <c r="H152" i="8"/>
  <c r="Q159" i="8"/>
  <c r="G150" i="8"/>
  <c r="S151" i="8"/>
  <c r="S149" i="8" s="1"/>
  <c r="F159" i="8"/>
  <c r="AB159" i="8"/>
  <c r="T151" i="8"/>
  <c r="G159" i="8"/>
  <c r="AC150" i="8"/>
  <c r="AD152" i="8"/>
  <c r="AF150" i="8"/>
  <c r="I151" i="8"/>
  <c r="I149" i="8" s="1"/>
  <c r="S167" i="8"/>
  <c r="Z176" i="8"/>
  <c r="AE169" i="8"/>
  <c r="AE166" i="8" s="1"/>
  <c r="J159" i="8"/>
  <c r="W151" i="8"/>
  <c r="W149" i="8" s="1"/>
  <c r="R167" i="8"/>
  <c r="R166" i="8" s="1"/>
  <c r="AE152" i="8"/>
  <c r="Y176" i="8"/>
  <c r="AC159" i="8"/>
  <c r="E167" i="8"/>
  <c r="E166" i="8" s="1"/>
  <c r="W168" i="8"/>
  <c r="L176" i="8"/>
  <c r="AD169" i="8"/>
  <c r="AF168" i="8"/>
  <c r="X176" i="8"/>
  <c r="Q167" i="8"/>
  <c r="O209" i="8"/>
  <c r="N167" i="8"/>
  <c r="AA169" i="8"/>
  <c r="AA166" i="8" s="1"/>
  <c r="M209" i="8"/>
  <c r="N209" i="8"/>
  <c r="L246" i="8"/>
  <c r="L247" i="8" s="1"/>
  <c r="G169" i="8"/>
  <c r="L168" i="8"/>
  <c r="F167" i="8"/>
  <c r="AC169" i="8"/>
  <c r="AH176" i="8"/>
  <c r="M176" i="8"/>
  <c r="T209" i="8"/>
  <c r="U209" i="8"/>
  <c r="W209" i="8"/>
  <c r="V209" i="8"/>
  <c r="M168" i="8"/>
  <c r="H169" i="8"/>
  <c r="S169" i="8"/>
  <c r="AB167" i="8"/>
  <c r="K168" i="8"/>
  <c r="I169" i="8"/>
  <c r="F169" i="8"/>
  <c r="N168" i="8"/>
  <c r="Y167" i="8"/>
  <c r="G167" i="8"/>
  <c r="N176" i="8"/>
  <c r="Y168" i="8"/>
  <c r="Y209" i="8"/>
  <c r="X246" i="8"/>
  <c r="X247" i="8" s="1"/>
  <c r="AA209" i="8"/>
  <c r="AM209" i="8"/>
  <c r="X209" i="8"/>
  <c r="AH168" i="8"/>
  <c r="AH166" i="8" s="1"/>
  <c r="E149" i="8"/>
  <c r="P167" i="8"/>
  <c r="L160" i="8"/>
  <c r="Z169" i="8"/>
  <c r="Z166" i="8" s="1"/>
  <c r="M167" i="8"/>
  <c r="T176" i="8"/>
  <c r="T177" i="8" s="1"/>
  <c r="AB270" i="8"/>
  <c r="AB230" i="8"/>
  <c r="AD230" i="8"/>
  <c r="AE230" i="8"/>
  <c r="AC230" i="8"/>
  <c r="L270" i="8"/>
  <c r="N230" i="8"/>
  <c r="M230" i="8"/>
  <c r="O230" i="8"/>
  <c r="L230" i="8"/>
  <c r="AI247" i="8"/>
  <c r="AF247" i="8"/>
  <c r="AG247" i="8"/>
  <c r="AH247" i="8"/>
  <c r="AF286" i="8"/>
  <c r="H177" i="8"/>
  <c r="U247" i="8"/>
  <c r="W247" i="8"/>
  <c r="T247" i="8"/>
  <c r="V247" i="8"/>
  <c r="T286" i="8"/>
  <c r="AX24" i="7"/>
  <c r="AX8" i="7"/>
  <c r="T166" i="8"/>
  <c r="H286" i="8"/>
  <c r="K247" i="8"/>
  <c r="J247" i="8"/>
  <c r="I247" i="8"/>
  <c r="H247" i="8"/>
  <c r="R247" i="8"/>
  <c r="Q247" i="8"/>
  <c r="S247" i="8"/>
  <c r="P247" i="8"/>
  <c r="P286" i="8"/>
  <c r="U166" i="8"/>
  <c r="AG166" i="8"/>
  <c r="K230" i="8"/>
  <c r="H230" i="8"/>
  <c r="J230" i="8"/>
  <c r="I230" i="8"/>
  <c r="H270" i="8"/>
  <c r="X270" i="8"/>
  <c r="Z230" i="8"/>
  <c r="Y230" i="8"/>
  <c r="AA230" i="8"/>
  <c r="X230" i="8"/>
  <c r="R149" i="8"/>
  <c r="L149" i="8"/>
  <c r="P270" i="8"/>
  <c r="Q230" i="8"/>
  <c r="S230" i="8"/>
  <c r="R230" i="8"/>
  <c r="P230" i="8"/>
  <c r="AB149" i="8"/>
  <c r="D166" i="8"/>
  <c r="BN15" i="7"/>
  <c r="BA9" i="7"/>
  <c r="K149" i="8" l="1"/>
  <c r="D149" i="8"/>
  <c r="U230" i="8"/>
  <c r="T270" i="8"/>
  <c r="V271" i="8" s="1"/>
  <c r="T230" i="8"/>
  <c r="W230" i="8"/>
  <c r="M149" i="8"/>
  <c r="L148" i="8" s="1"/>
  <c r="T160" i="8"/>
  <c r="AG149" i="8"/>
  <c r="AG230" i="8"/>
  <c r="X149" i="8"/>
  <c r="AF160" i="8"/>
  <c r="AF270" i="8"/>
  <c r="AF271" i="8" s="1"/>
  <c r="AH230" i="8"/>
  <c r="AF230" i="8"/>
  <c r="P149" i="8"/>
  <c r="AB166" i="8"/>
  <c r="J166" i="8"/>
  <c r="Q149" i="8"/>
  <c r="H166" i="8"/>
  <c r="P166" i="8"/>
  <c r="AF177" i="8"/>
  <c r="V149" i="8"/>
  <c r="U149" i="8"/>
  <c r="AD166" i="8"/>
  <c r="D230" i="8"/>
  <c r="D270" i="8"/>
  <c r="D271" i="8" s="1"/>
  <c r="E230" i="8"/>
  <c r="G149" i="8"/>
  <c r="F230" i="8"/>
  <c r="AM237" i="8"/>
  <c r="AC149" i="8"/>
  <c r="D177" i="8"/>
  <c r="X166" i="8"/>
  <c r="F247" i="8"/>
  <c r="G247" i="8"/>
  <c r="L166" i="8"/>
  <c r="K166" i="8"/>
  <c r="D286" i="8"/>
  <c r="E287" i="8" s="1"/>
  <c r="P160" i="8"/>
  <c r="D247" i="8"/>
  <c r="Z149" i="8"/>
  <c r="AB177" i="8"/>
  <c r="AC166" i="8"/>
  <c r="AM1013" i="8"/>
  <c r="Q166" i="8"/>
  <c r="T149" i="8"/>
  <c r="X160" i="8"/>
  <c r="AE247" i="8"/>
  <c r="AB286" i="8"/>
  <c r="AC287" i="8" s="1"/>
  <c r="AD247" i="8"/>
  <c r="W166" i="8"/>
  <c r="T165" i="8" s="1"/>
  <c r="AC247" i="8"/>
  <c r="H149" i="8"/>
  <c r="I166" i="8"/>
  <c r="AF166" i="8"/>
  <c r="AF165" i="8" s="1"/>
  <c r="AE149" i="8"/>
  <c r="H160" i="8"/>
  <c r="D160" i="8"/>
  <c r="AF149" i="8"/>
  <c r="AD149" i="8"/>
  <c r="AB160" i="8"/>
  <c r="S166" i="8"/>
  <c r="X177" i="8"/>
  <c r="O247" i="8"/>
  <c r="G166" i="8"/>
  <c r="M247" i="8"/>
  <c r="N247" i="8"/>
  <c r="L286" i="8"/>
  <c r="M287" i="8" s="1"/>
  <c r="N166" i="8"/>
  <c r="L177" i="8"/>
  <c r="F166" i="8"/>
  <c r="Y166" i="8"/>
  <c r="M166" i="8"/>
  <c r="Y247" i="8"/>
  <c r="X286" i="8"/>
  <c r="Y287" i="8" s="1"/>
  <c r="AA247" i="8"/>
  <c r="AM247" i="8"/>
  <c r="Z247" i="8"/>
  <c r="AB271" i="8"/>
  <c r="AD271" i="8"/>
  <c r="AE271" i="8"/>
  <c r="AC271" i="8"/>
  <c r="AZ9" i="7"/>
  <c r="BM15" i="7"/>
  <c r="N271" i="8"/>
  <c r="O271" i="8"/>
  <c r="M271" i="8"/>
  <c r="L271" i="8"/>
  <c r="H271" i="8"/>
  <c r="J271" i="8"/>
  <c r="K271" i="8"/>
  <c r="I271" i="8"/>
  <c r="BA11" i="7"/>
  <c r="BA10" i="7"/>
  <c r="BA12" i="7"/>
  <c r="BN18" i="7"/>
  <c r="BN16" i="7"/>
  <c r="BN17" i="7"/>
  <c r="Q271" i="8"/>
  <c r="S271" i="8"/>
  <c r="R271" i="8"/>
  <c r="P271" i="8"/>
  <c r="Q287" i="8"/>
  <c r="R287" i="8"/>
  <c r="P287" i="8"/>
  <c r="S287" i="8"/>
  <c r="J287" i="8"/>
  <c r="K287" i="8"/>
  <c r="I287" i="8"/>
  <c r="H287" i="8"/>
  <c r="W287" i="8"/>
  <c r="V287" i="8"/>
  <c r="U287" i="8"/>
  <c r="T287" i="8"/>
  <c r="AI287" i="8"/>
  <c r="AF287" i="8"/>
  <c r="AG287" i="8"/>
  <c r="AH287" i="8"/>
  <c r="AA271" i="8"/>
  <c r="Z271" i="8"/>
  <c r="Y271" i="8"/>
  <c r="X271" i="8"/>
  <c r="T271" i="8"/>
  <c r="H148" i="8" l="1"/>
  <c r="W271" i="8"/>
  <c r="D148" i="8"/>
  <c r="U271" i="8"/>
  <c r="AF148" i="8"/>
  <c r="X148" i="8"/>
  <c r="AG271" i="8"/>
  <c r="AI271" i="8"/>
  <c r="AH271" i="8"/>
  <c r="P148" i="8"/>
  <c r="AB165" i="8"/>
  <c r="G271" i="8"/>
  <c r="E271" i="8"/>
  <c r="AM275" i="8"/>
  <c r="D287" i="8"/>
  <c r="F271" i="8"/>
  <c r="X165" i="8"/>
  <c r="AD287" i="8"/>
  <c r="T148" i="8"/>
  <c r="G287" i="8"/>
  <c r="F287" i="8"/>
  <c r="H165" i="8"/>
  <c r="P165" i="8"/>
  <c r="AB287" i="8"/>
  <c r="AE287" i="8"/>
  <c r="AM152" i="8"/>
  <c r="AB148" i="8"/>
  <c r="AM157" i="8"/>
  <c r="D165" i="8"/>
  <c r="L287" i="8"/>
  <c r="N287" i="8"/>
  <c r="O287" i="8"/>
  <c r="L165" i="8"/>
  <c r="AA287" i="8"/>
  <c r="AM259" i="8"/>
  <c r="Z287" i="8"/>
  <c r="X287" i="8"/>
  <c r="BN19" i="7"/>
  <c r="BN20" i="7" s="1"/>
  <c r="AZ12" i="7"/>
  <c r="AZ11" i="7"/>
  <c r="AZ10" i="7"/>
  <c r="BA13" i="7"/>
  <c r="BA14" i="7" s="1"/>
  <c r="BA21" i="7" s="1"/>
  <c r="BM18" i="7"/>
  <c r="BM16" i="7"/>
  <c r="BM17" i="7"/>
  <c r="AM156" i="8" l="1"/>
  <c r="AM153" i="8"/>
  <c r="AM154" i="8" s="1"/>
  <c r="AM168" i="8" s="1"/>
  <c r="AM169" i="8" s="1"/>
  <c r="BM19" i="7"/>
  <c r="BM20" i="7" s="1"/>
  <c r="BA24" i="7"/>
  <c r="BA8" i="7"/>
  <c r="AZ13" i="7"/>
  <c r="AZ14" i="7" s="1"/>
  <c r="AZ21" i="7" s="1"/>
  <c r="AM1121" i="8" l="1"/>
  <c r="AM158" i="8"/>
  <c r="AM159" i="8" s="1"/>
  <c r="AB189" i="8" s="1"/>
  <c r="AZ8" i="7"/>
  <c r="AZ24" i="7"/>
  <c r="BC9" i="7"/>
  <c r="BP15" i="7"/>
  <c r="AF206" i="8"/>
  <c r="D206" i="8"/>
  <c r="L206" i="8"/>
  <c r="H206" i="8"/>
  <c r="X206" i="8"/>
  <c r="P206" i="8"/>
  <c r="AB206" i="8"/>
  <c r="T206" i="8"/>
  <c r="AM1085" i="8" l="1"/>
  <c r="X189" i="8"/>
  <c r="Y190" i="8" s="1"/>
  <c r="P189" i="8"/>
  <c r="Q190" i="8" s="1"/>
  <c r="D189" i="8"/>
  <c r="D227" i="8" s="1"/>
  <c r="AF189" i="8"/>
  <c r="AF227" i="8" s="1"/>
  <c r="T189" i="8"/>
  <c r="T227" i="8" s="1"/>
  <c r="L189" i="8"/>
  <c r="L227" i="8" s="1"/>
  <c r="H189" i="8"/>
  <c r="I190" i="8" s="1"/>
  <c r="O207" i="8"/>
  <c r="M207" i="8"/>
  <c r="L244" i="8"/>
  <c r="L207" i="8"/>
  <c r="N207" i="8"/>
  <c r="K207" i="8"/>
  <c r="H244" i="8"/>
  <c r="I207" i="8"/>
  <c r="J207" i="8"/>
  <c r="H207" i="8"/>
  <c r="F207" i="8"/>
  <c r="AM207" i="8"/>
  <c r="E207" i="8"/>
  <c r="G207" i="8"/>
  <c r="D207" i="8"/>
  <c r="D244" i="8"/>
  <c r="AF244" i="8"/>
  <c r="AI207" i="8"/>
  <c r="AF207" i="8"/>
  <c r="AH207" i="8"/>
  <c r="AG207" i="8"/>
  <c r="T207" i="8"/>
  <c r="T244" i="8"/>
  <c r="W207" i="8"/>
  <c r="U207" i="8"/>
  <c r="V207" i="8"/>
  <c r="BP16" i="7"/>
  <c r="BP18" i="7"/>
  <c r="BP17" i="7"/>
  <c r="AB244" i="8"/>
  <c r="AD207" i="8"/>
  <c r="AE207" i="8"/>
  <c r="AB207" i="8"/>
  <c r="AC207" i="8"/>
  <c r="BC12" i="7"/>
  <c r="BC11" i="7"/>
  <c r="BC10" i="7"/>
  <c r="Q207" i="8"/>
  <c r="P244" i="8"/>
  <c r="P207" i="8"/>
  <c r="R207" i="8"/>
  <c r="S207" i="8"/>
  <c r="AC190" i="8"/>
  <c r="AD190" i="8"/>
  <c r="AB190" i="8"/>
  <c r="AB227" i="8"/>
  <c r="AE190" i="8"/>
  <c r="X244" i="8"/>
  <c r="AA207" i="8"/>
  <c r="X207" i="8"/>
  <c r="Y207" i="8"/>
  <c r="Z207" i="8"/>
  <c r="BO15" i="7"/>
  <c r="BB9" i="7"/>
  <c r="X227" i="8" l="1"/>
  <c r="X228" i="8" s="1"/>
  <c r="AA190" i="8"/>
  <c r="AA195" i="8" s="1"/>
  <c r="K190" i="8"/>
  <c r="M188" i="8" s="1"/>
  <c r="H227" i="8"/>
  <c r="K228" i="8" s="1"/>
  <c r="J190" i="8"/>
  <c r="AF186" i="8" s="1"/>
  <c r="H190" i="8"/>
  <c r="H195" i="8" s="1"/>
  <c r="AF190" i="8"/>
  <c r="V186" i="8" s="1"/>
  <c r="AG190" i="8"/>
  <c r="AG195" i="8" s="1"/>
  <c r="P227" i="8"/>
  <c r="AI190" i="8"/>
  <c r="E188" i="8" s="1"/>
  <c r="AH190" i="8"/>
  <c r="D188" i="8" s="1"/>
  <c r="V190" i="8"/>
  <c r="AI187" i="8" s="1"/>
  <c r="T190" i="8"/>
  <c r="V188" i="8" s="1"/>
  <c r="Z190" i="8"/>
  <c r="AB188" i="8" s="1"/>
  <c r="X190" i="8"/>
  <c r="E187" i="8" s="1"/>
  <c r="U190" i="8"/>
  <c r="W188" i="8" s="1"/>
  <c r="W190" i="8"/>
  <c r="D187" i="8" s="1"/>
  <c r="E190" i="8"/>
  <c r="R187" i="8" s="1"/>
  <c r="D190" i="8"/>
  <c r="F188" i="8" s="1"/>
  <c r="G190" i="8"/>
  <c r="I188" i="8" s="1"/>
  <c r="F190" i="8"/>
  <c r="S187" i="8" s="1"/>
  <c r="AM197" i="8"/>
  <c r="N190" i="8"/>
  <c r="AA187" i="8" s="1"/>
  <c r="L190" i="8"/>
  <c r="L195" i="8" s="1"/>
  <c r="O190" i="8"/>
  <c r="Q188" i="8" s="1"/>
  <c r="M190" i="8"/>
  <c r="AI186" i="8" s="1"/>
  <c r="S190" i="8"/>
  <c r="U188" i="8" s="1"/>
  <c r="R190" i="8"/>
  <c r="T188" i="8" s="1"/>
  <c r="P190" i="8"/>
  <c r="R188" i="8" s="1"/>
  <c r="BP19" i="7"/>
  <c r="BP20" i="7" s="1"/>
  <c r="BC13" i="7"/>
  <c r="BC14" i="7" s="1"/>
  <c r="BC21" i="7" s="1"/>
  <c r="BC8" i="7" s="1"/>
  <c r="O203" i="8"/>
  <c r="AG204" i="8"/>
  <c r="V212" i="8"/>
  <c r="AB205" i="8"/>
  <c r="S205" i="8"/>
  <c r="X204" i="8"/>
  <c r="M212" i="8"/>
  <c r="F203" i="8"/>
  <c r="AC204" i="8"/>
  <c r="R212" i="8"/>
  <c r="K203" i="8"/>
  <c r="X205" i="8"/>
  <c r="AE195" i="8"/>
  <c r="U186" i="8"/>
  <c r="AG188" i="8"/>
  <c r="L187" i="8"/>
  <c r="S245" i="8"/>
  <c r="Q245" i="8"/>
  <c r="P245" i="8"/>
  <c r="P282" i="8"/>
  <c r="R245" i="8"/>
  <c r="AE186" i="8"/>
  <c r="K188" i="8"/>
  <c r="V187" i="8"/>
  <c r="I195" i="8"/>
  <c r="U212" i="8"/>
  <c r="AF204" i="8"/>
  <c r="AA205" i="8"/>
  <c r="N203" i="8"/>
  <c r="T228" i="8"/>
  <c r="V228" i="8"/>
  <c r="U228" i="8"/>
  <c r="W228" i="8"/>
  <c r="T265" i="8"/>
  <c r="Q204" i="8"/>
  <c r="AE203" i="8"/>
  <c r="L205" i="8"/>
  <c r="F212" i="8"/>
  <c r="E228" i="8"/>
  <c r="D265" i="8"/>
  <c r="F228" i="8"/>
  <c r="D228" i="8"/>
  <c r="G228" i="8"/>
  <c r="U205" i="8"/>
  <c r="Z204" i="8"/>
  <c r="O212" i="8"/>
  <c r="H203" i="8"/>
  <c r="AE245" i="8"/>
  <c r="AB245" i="8"/>
  <c r="AC245" i="8"/>
  <c r="AD245" i="8"/>
  <c r="AB282" i="8"/>
  <c r="P212" i="8"/>
  <c r="V205" i="8"/>
  <c r="I203" i="8"/>
  <c r="AA204" i="8"/>
  <c r="Y195" i="8"/>
  <c r="AA188" i="8"/>
  <c r="O186" i="8"/>
  <c r="F187" i="8"/>
  <c r="AB265" i="8"/>
  <c r="AB228" i="8"/>
  <c r="AC228" i="8"/>
  <c r="AD228" i="8"/>
  <c r="AE228" i="8"/>
  <c r="J203" i="8"/>
  <c r="AB204" i="8"/>
  <c r="W205" i="8"/>
  <c r="Q212" i="8"/>
  <c r="W212" i="8"/>
  <c r="AC205" i="8"/>
  <c r="AH204" i="8"/>
  <c r="P203" i="8"/>
  <c r="L204" i="8"/>
  <c r="G205" i="8"/>
  <c r="AG212" i="8"/>
  <c r="Z203" i="8"/>
  <c r="S204" i="8"/>
  <c r="AG203" i="8"/>
  <c r="N205" i="8"/>
  <c r="H212" i="8"/>
  <c r="AG205" i="8"/>
  <c r="F204" i="8"/>
  <c r="AA212" i="8"/>
  <c r="T203" i="8"/>
  <c r="K205" i="8"/>
  <c r="E212" i="8"/>
  <c r="P204" i="8"/>
  <c r="AD203" i="8"/>
  <c r="Y245" i="8"/>
  <c r="X245" i="8"/>
  <c r="AA245" i="8"/>
  <c r="X282" i="8"/>
  <c r="Z245" i="8"/>
  <c r="R186" i="8"/>
  <c r="AB195" i="8"/>
  <c r="AD188" i="8"/>
  <c r="I187" i="8"/>
  <c r="AI205" i="8"/>
  <c r="V203" i="8"/>
  <c r="AC212" i="8"/>
  <c r="H204" i="8"/>
  <c r="W245" i="8"/>
  <c r="V245" i="8"/>
  <c r="T245" i="8"/>
  <c r="T282" i="8"/>
  <c r="U245" i="8"/>
  <c r="M204" i="8"/>
  <c r="AA203" i="8"/>
  <c r="H205" i="8"/>
  <c r="AH212" i="8"/>
  <c r="AH228" i="8"/>
  <c r="AF265" i="8"/>
  <c r="AI228" i="8"/>
  <c r="AF228" i="8"/>
  <c r="AG228" i="8"/>
  <c r="AI203" i="8"/>
  <c r="U204" i="8"/>
  <c r="P205" i="8"/>
  <c r="J212" i="8"/>
  <c r="AH205" i="8"/>
  <c r="U203" i="8"/>
  <c r="G204" i="8"/>
  <c r="AB212" i="8"/>
  <c r="M228" i="8"/>
  <c r="L265" i="8"/>
  <c r="N228" i="8"/>
  <c r="L228" i="8"/>
  <c r="O228" i="8"/>
  <c r="Z205" i="8"/>
  <c r="T212" i="8"/>
  <c r="AE204" i="8"/>
  <c r="M203" i="8"/>
  <c r="Y203" i="8"/>
  <c r="AF212" i="8"/>
  <c r="F205" i="8"/>
  <c r="K204" i="8"/>
  <c r="G245" i="8"/>
  <c r="E245" i="8"/>
  <c r="D282" i="8"/>
  <c r="D245" i="8"/>
  <c r="F245" i="8"/>
  <c r="AM245" i="8"/>
  <c r="T204" i="8"/>
  <c r="AH203" i="8"/>
  <c r="O205" i="8"/>
  <c r="I212" i="8"/>
  <c r="AD195" i="8"/>
  <c r="T186" i="8"/>
  <c r="K187" i="8"/>
  <c r="AF188" i="8"/>
  <c r="BB10" i="7"/>
  <c r="BB11" i="7"/>
  <c r="BB12" i="7"/>
  <c r="Y212" i="8"/>
  <c r="D204" i="8"/>
  <c r="AE205" i="8"/>
  <c r="R203" i="8"/>
  <c r="AE188" i="8"/>
  <c r="AC195" i="8"/>
  <c r="S186" i="8"/>
  <c r="J187" i="8"/>
  <c r="X203" i="8"/>
  <c r="E205" i="8"/>
  <c r="J204" i="8"/>
  <c r="AE212" i="8"/>
  <c r="AI212" i="8"/>
  <c r="N204" i="8"/>
  <c r="I205" i="8"/>
  <c r="AB203" i="8"/>
  <c r="D212" i="8"/>
  <c r="J205" i="8"/>
  <c r="AC203" i="8"/>
  <c r="O204" i="8"/>
  <c r="H282" i="8"/>
  <c r="K245" i="8"/>
  <c r="H245" i="8"/>
  <c r="J245" i="8"/>
  <c r="I245" i="8"/>
  <c r="G203" i="8"/>
  <c r="N212" i="8"/>
  <c r="Y204" i="8"/>
  <c r="T205" i="8"/>
  <c r="AD187" i="8"/>
  <c r="G186" i="8"/>
  <c r="S188" i="8"/>
  <c r="Q195" i="8"/>
  <c r="N245" i="8"/>
  <c r="M245" i="8"/>
  <c r="L245" i="8"/>
  <c r="O245" i="8"/>
  <c r="L282" i="8"/>
  <c r="AF205" i="8"/>
  <c r="Z212" i="8"/>
  <c r="E204" i="8"/>
  <c r="S203" i="8"/>
  <c r="BO17" i="7"/>
  <c r="BO18" i="7"/>
  <c r="BO16" i="7"/>
  <c r="X212" i="8"/>
  <c r="AI204" i="8"/>
  <c r="AD205" i="8"/>
  <c r="Q203" i="8"/>
  <c r="AD204" i="8"/>
  <c r="S212" i="8"/>
  <c r="Y205" i="8"/>
  <c r="L203" i="8"/>
  <c r="AD212" i="8"/>
  <c r="W203" i="8"/>
  <c r="D205" i="8"/>
  <c r="I204" i="8"/>
  <c r="AG245" i="8"/>
  <c r="AF245" i="8"/>
  <c r="AF282" i="8"/>
  <c r="AI245" i="8"/>
  <c r="AH245" i="8"/>
  <c r="M205" i="8"/>
  <c r="AF203" i="8"/>
  <c r="R204" i="8"/>
  <c r="G212" i="8"/>
  <c r="Q205" i="8"/>
  <c r="D203" i="8"/>
  <c r="K212" i="8"/>
  <c r="V204" i="8"/>
  <c r="E203" i="8"/>
  <c r="W204" i="8"/>
  <c r="R205" i="8"/>
  <c r="L212" i="8"/>
  <c r="J186" i="8" l="1"/>
  <c r="AG186" i="8"/>
  <c r="X187" i="8"/>
  <c r="W187" i="8"/>
  <c r="L188" i="8"/>
  <c r="X265" i="8"/>
  <c r="X266" i="8" s="1"/>
  <c r="K195" i="8"/>
  <c r="I228" i="8"/>
  <c r="J228" i="8"/>
  <c r="AF195" i="8"/>
  <c r="M187" i="8"/>
  <c r="Q186" i="8"/>
  <c r="H187" i="8"/>
  <c r="J195" i="8"/>
  <c r="AC188" i="8"/>
  <c r="J188" i="8"/>
  <c r="AG187" i="8"/>
  <c r="F186" i="8"/>
  <c r="F185" i="8" s="1"/>
  <c r="Y228" i="8"/>
  <c r="F195" i="8"/>
  <c r="P195" i="8"/>
  <c r="AA228" i="8"/>
  <c r="Z228" i="8"/>
  <c r="AC187" i="8"/>
  <c r="AH188" i="8"/>
  <c r="H265" i="8"/>
  <c r="H266" i="8" s="1"/>
  <c r="H228" i="8"/>
  <c r="N195" i="8"/>
  <c r="AM235" i="8"/>
  <c r="AH195" i="8"/>
  <c r="U187" i="8"/>
  <c r="U185" i="8" s="1"/>
  <c r="AD186" i="8"/>
  <c r="AD185" i="8" s="1"/>
  <c r="AI188" i="8"/>
  <c r="AI185" i="8" s="1"/>
  <c r="O188" i="8"/>
  <c r="S228" i="8"/>
  <c r="AH186" i="8"/>
  <c r="W186" i="8"/>
  <c r="N187" i="8"/>
  <c r="X186" i="8"/>
  <c r="O187" i="8"/>
  <c r="Q228" i="8"/>
  <c r="P228" i="8"/>
  <c r="R228" i="8"/>
  <c r="P265" i="8"/>
  <c r="R266" i="8" s="1"/>
  <c r="L186" i="8"/>
  <c r="L185" i="8" s="1"/>
  <c r="V195" i="8"/>
  <c r="X188" i="8"/>
  <c r="Z195" i="8"/>
  <c r="G187" i="8"/>
  <c r="P186" i="8"/>
  <c r="G188" i="8"/>
  <c r="P187" i="8"/>
  <c r="Y186" i="8"/>
  <c r="K186" i="8"/>
  <c r="K185" i="8" s="1"/>
  <c r="AH187" i="8"/>
  <c r="N188" i="8"/>
  <c r="U195" i="8"/>
  <c r="Y187" i="8"/>
  <c r="D186" i="8"/>
  <c r="D185" i="8" s="1"/>
  <c r="P188" i="8"/>
  <c r="T195" i="8"/>
  <c r="N186" i="8"/>
  <c r="AI195" i="8"/>
  <c r="Y188" i="8"/>
  <c r="W195" i="8"/>
  <c r="M186" i="8"/>
  <c r="AH202" i="8"/>
  <c r="Z188" i="8"/>
  <c r="X195" i="8"/>
  <c r="S195" i="8"/>
  <c r="Q187" i="8"/>
  <c r="Z186" i="8"/>
  <c r="AF187" i="8"/>
  <c r="AF185" i="8" s="1"/>
  <c r="D195" i="8"/>
  <c r="I186" i="8"/>
  <c r="I185" i="8" s="1"/>
  <c r="E195" i="8"/>
  <c r="M195" i="8"/>
  <c r="H188" i="8"/>
  <c r="AB186" i="8"/>
  <c r="W202" i="8"/>
  <c r="Z187" i="8"/>
  <c r="G195" i="8"/>
  <c r="AA186" i="8"/>
  <c r="AA185" i="8" s="1"/>
  <c r="U202" i="8"/>
  <c r="H186" i="8"/>
  <c r="AC186" i="8"/>
  <c r="AE187" i="8"/>
  <c r="AE185" i="8" s="1"/>
  <c r="T187" i="8"/>
  <c r="T185" i="8" s="1"/>
  <c r="R195" i="8"/>
  <c r="P213" i="8"/>
  <c r="R185" i="8"/>
  <c r="BO19" i="7"/>
  <c r="BO20" i="7" s="1"/>
  <c r="O195" i="8"/>
  <c r="E186" i="8"/>
  <c r="E185" i="8" s="1"/>
  <c r="AB187" i="8"/>
  <c r="E202" i="8"/>
  <c r="AC202" i="8"/>
  <c r="X202" i="8"/>
  <c r="AF202" i="8"/>
  <c r="T213" i="8"/>
  <c r="BB13" i="7"/>
  <c r="BB14" i="7" s="1"/>
  <c r="BB21" i="7" s="1"/>
  <c r="BB24" i="7" s="1"/>
  <c r="T202" i="8"/>
  <c r="D202" i="8"/>
  <c r="X213" i="8"/>
  <c r="O202" i="8"/>
  <c r="BC24" i="7"/>
  <c r="AF213" i="8"/>
  <c r="J202" i="8"/>
  <c r="L202" i="8"/>
  <c r="AA202" i="8"/>
  <c r="S202" i="8"/>
  <c r="Q202" i="8"/>
  <c r="J283" i="8"/>
  <c r="I283" i="8"/>
  <c r="K283" i="8"/>
  <c r="H322" i="8"/>
  <c r="H283" i="8"/>
  <c r="T283" i="8"/>
  <c r="T322" i="8"/>
  <c r="W283" i="8"/>
  <c r="V283" i="8"/>
  <c r="U283" i="8"/>
  <c r="H202" i="8"/>
  <c r="G266" i="8"/>
  <c r="F266" i="8"/>
  <c r="D306" i="8"/>
  <c r="E266" i="8"/>
  <c r="D266" i="8"/>
  <c r="R283" i="8"/>
  <c r="Q283" i="8"/>
  <c r="P283" i="8"/>
  <c r="P322" i="8"/>
  <c r="S283" i="8"/>
  <c r="F202" i="8"/>
  <c r="R202" i="8"/>
  <c r="BE9" i="7"/>
  <c r="BR15" i="7"/>
  <c r="AF266" i="8"/>
  <c r="AH266" i="8"/>
  <c r="AG266" i="8"/>
  <c r="AI266" i="8"/>
  <c r="AF306" i="8"/>
  <c r="AD266" i="8"/>
  <c r="AE266" i="8"/>
  <c r="AB306" i="8"/>
  <c r="AC266" i="8"/>
  <c r="AB266" i="8"/>
  <c r="L213" i="8"/>
  <c r="Y202" i="8"/>
  <c r="L306" i="8"/>
  <c r="L266" i="8"/>
  <c r="M266" i="8"/>
  <c r="N266" i="8"/>
  <c r="O266" i="8"/>
  <c r="V202" i="8"/>
  <c r="T306" i="8"/>
  <c r="V266" i="8"/>
  <c r="T266" i="8"/>
  <c r="W266" i="8"/>
  <c r="U266" i="8"/>
  <c r="AF322" i="8"/>
  <c r="AG283" i="8"/>
  <c r="AF283" i="8"/>
  <c r="AI283" i="8"/>
  <c r="AH283" i="8"/>
  <c r="N283" i="8"/>
  <c r="L322" i="8"/>
  <c r="L283" i="8"/>
  <c r="M283" i="8"/>
  <c r="O283" i="8"/>
  <c r="M202" i="8"/>
  <c r="D213" i="8"/>
  <c r="V185" i="8"/>
  <c r="E283" i="8"/>
  <c r="D322" i="8"/>
  <c r="D283" i="8"/>
  <c r="F283" i="8"/>
  <c r="G283" i="8"/>
  <c r="AM283" i="8"/>
  <c r="AB213" i="8"/>
  <c r="AE202" i="8"/>
  <c r="AB202" i="8"/>
  <c r="S185" i="8"/>
  <c r="G202" i="8"/>
  <c r="AI202" i="8"/>
  <c r="X322" i="8"/>
  <c r="Y283" i="8"/>
  <c r="Z283" i="8"/>
  <c r="AA283" i="8"/>
  <c r="X283" i="8"/>
  <c r="AD202" i="8"/>
  <c r="H213" i="8"/>
  <c r="Z202" i="8"/>
  <c r="K202" i="8"/>
  <c r="AB196" i="8"/>
  <c r="P202" i="8"/>
  <c r="AE283" i="8"/>
  <c r="AB283" i="8"/>
  <c r="AB322" i="8"/>
  <c r="AC283" i="8"/>
  <c r="AD283" i="8"/>
  <c r="AG202" i="8"/>
  <c r="I202" i="8"/>
  <c r="N202" i="8"/>
  <c r="J185" i="8" l="1"/>
  <c r="X306" i="8"/>
  <c r="AA307" i="8" s="1"/>
  <c r="AA266" i="8"/>
  <c r="Y266" i="8"/>
  <c r="Z266" i="8"/>
  <c r="AG185" i="8"/>
  <c r="W185" i="8"/>
  <c r="T184" i="8" s="1"/>
  <c r="H196" i="8"/>
  <c r="M185" i="8"/>
  <c r="Q185" i="8"/>
  <c r="J266" i="8"/>
  <c r="K266" i="8"/>
  <c r="I266" i="8"/>
  <c r="AC185" i="8"/>
  <c r="H306" i="8"/>
  <c r="K307" i="8" s="1"/>
  <c r="P306" i="8"/>
  <c r="Q307" i="8" s="1"/>
  <c r="AM273" i="8"/>
  <c r="P266" i="8"/>
  <c r="AF196" i="8"/>
  <c r="Q266" i="8"/>
  <c r="X185" i="8"/>
  <c r="O185" i="8"/>
  <c r="S266" i="8"/>
  <c r="AH185" i="8"/>
  <c r="P185" i="8"/>
  <c r="X196" i="8"/>
  <c r="AM1193" i="8"/>
  <c r="G185" i="8"/>
  <c r="D184" i="8" s="1"/>
  <c r="AM1157" i="8"/>
  <c r="L196" i="8"/>
  <c r="N185" i="8"/>
  <c r="D196" i="8"/>
  <c r="T196" i="8"/>
  <c r="Y185" i="8"/>
  <c r="P196" i="8"/>
  <c r="Z185" i="8"/>
  <c r="AB185" i="8"/>
  <c r="H185" i="8"/>
  <c r="T201" i="8"/>
  <c r="P201" i="8"/>
  <c r="L201" i="8"/>
  <c r="AF201" i="8"/>
  <c r="BB8" i="7"/>
  <c r="BQ15" i="7" s="1"/>
  <c r="D201" i="8"/>
  <c r="O307" i="8"/>
  <c r="L307" i="8"/>
  <c r="M307" i="8"/>
  <c r="N307" i="8"/>
  <c r="AM188" i="8"/>
  <c r="X201" i="8"/>
  <c r="AI307" i="8"/>
  <c r="AF307" i="8"/>
  <c r="AH307" i="8"/>
  <c r="AG307" i="8"/>
  <c r="AG323" i="8"/>
  <c r="AI323" i="8"/>
  <c r="AF323" i="8"/>
  <c r="AH323" i="8"/>
  <c r="U307" i="8"/>
  <c r="W307" i="8"/>
  <c r="V307" i="8"/>
  <c r="T307" i="8"/>
  <c r="O323" i="8"/>
  <c r="M323" i="8"/>
  <c r="L323" i="8"/>
  <c r="N323" i="8"/>
  <c r="D307" i="8"/>
  <c r="F307" i="8"/>
  <c r="G307" i="8"/>
  <c r="E307" i="8"/>
  <c r="U323" i="8"/>
  <c r="T323" i="8"/>
  <c r="V323" i="8"/>
  <c r="W323" i="8"/>
  <c r="K323" i="8"/>
  <c r="I323" i="8"/>
  <c r="H323" i="8"/>
  <c r="J323" i="8"/>
  <c r="AB201" i="8"/>
  <c r="S323" i="8"/>
  <c r="Q323" i="8"/>
  <c r="R323" i="8"/>
  <c r="P323" i="8"/>
  <c r="AD323" i="8"/>
  <c r="AB323" i="8"/>
  <c r="AC323" i="8"/>
  <c r="AE323" i="8"/>
  <c r="Y323" i="8"/>
  <c r="X323" i="8"/>
  <c r="Z323" i="8"/>
  <c r="AA323" i="8"/>
  <c r="F323" i="8"/>
  <c r="D323" i="8"/>
  <c r="G323" i="8"/>
  <c r="E323" i="8"/>
  <c r="AM295" i="8"/>
  <c r="AE307" i="8"/>
  <c r="AC307" i="8"/>
  <c r="AD307" i="8"/>
  <c r="AB307" i="8"/>
  <c r="BR16" i="7"/>
  <c r="BR17" i="7"/>
  <c r="BR18" i="7"/>
  <c r="BE12" i="7"/>
  <c r="BE11" i="7"/>
  <c r="BE10" i="7"/>
  <c r="H201" i="8"/>
  <c r="H184" i="8" l="1"/>
  <c r="X307" i="8"/>
  <c r="Y307" i="8"/>
  <c r="Z307" i="8"/>
  <c r="AF184" i="8"/>
  <c r="S307" i="8"/>
  <c r="P184" i="8"/>
  <c r="AB184" i="8"/>
  <c r="J307" i="8"/>
  <c r="H307" i="8"/>
  <c r="I307" i="8"/>
  <c r="L184" i="8"/>
  <c r="AM311" i="8"/>
  <c r="R307" i="8"/>
  <c r="P307" i="8"/>
  <c r="X184" i="8"/>
  <c r="AM193" i="8"/>
  <c r="BD9" i="7"/>
  <c r="BD12" i="7" s="1"/>
  <c r="BR19" i="7"/>
  <c r="BR20" i="7" s="1"/>
  <c r="AM189" i="8"/>
  <c r="AM190" i="8" s="1"/>
  <c r="AM194" i="8" s="1"/>
  <c r="BQ16" i="7"/>
  <c r="BQ17" i="7"/>
  <c r="BQ18" i="7"/>
  <c r="BE13" i="7"/>
  <c r="BE14" i="7" s="1"/>
  <c r="BE21" i="7" s="1"/>
  <c r="AM192" i="8" l="1"/>
  <c r="AM195" i="8" s="1"/>
  <c r="H225" i="8" s="1"/>
  <c r="BD10" i="7"/>
  <c r="BD11" i="7"/>
  <c r="BQ19" i="7"/>
  <c r="BQ20" i="7" s="1"/>
  <c r="AM204" i="8"/>
  <c r="AM205" i="8" s="1"/>
  <c r="AF242" i="8" s="1"/>
  <c r="BE8" i="7"/>
  <c r="BE24" i="7"/>
  <c r="AM1265" i="8" l="1"/>
  <c r="BD13" i="7"/>
  <c r="BD14" i="7" s="1"/>
  <c r="BD21" i="7" s="1"/>
  <c r="BD8" i="7" s="1"/>
  <c r="BS15" i="7" s="1"/>
  <c r="P225" i="8"/>
  <c r="S226" i="8" s="1"/>
  <c r="X225" i="8"/>
  <c r="Z226" i="8" s="1"/>
  <c r="AB225" i="8"/>
  <c r="AB226" i="8" s="1"/>
  <c r="T225" i="8"/>
  <c r="W226" i="8" s="1"/>
  <c r="L225" i="8"/>
  <c r="L226" i="8" s="1"/>
  <c r="D225" i="8"/>
  <c r="D263" i="8" s="1"/>
  <c r="AF225" i="8"/>
  <c r="AF226" i="8" s="1"/>
  <c r="L242" i="8"/>
  <c r="L280" i="8" s="1"/>
  <c r="P242" i="8"/>
  <c r="P243" i="8" s="1"/>
  <c r="X242" i="8"/>
  <c r="X243" i="8" s="1"/>
  <c r="D242" i="8"/>
  <c r="G243" i="8" s="1"/>
  <c r="T242" i="8"/>
  <c r="T243" i="8" s="1"/>
  <c r="H242" i="8"/>
  <c r="H243" i="8" s="1"/>
  <c r="AB242" i="8"/>
  <c r="AC243" i="8" s="1"/>
  <c r="H263" i="8"/>
  <c r="J226" i="8"/>
  <c r="I226" i="8"/>
  <c r="K226" i="8"/>
  <c r="H226" i="8"/>
  <c r="AI243" i="8"/>
  <c r="AF280" i="8"/>
  <c r="AH243" i="8"/>
  <c r="AG243" i="8"/>
  <c r="AF243" i="8"/>
  <c r="BT15" i="7"/>
  <c r="BG9" i="7"/>
  <c r="Y226" i="8" l="1"/>
  <c r="Y231" i="8" s="1"/>
  <c r="P226" i="8"/>
  <c r="R224" i="8" s="1"/>
  <c r="P263" i="8"/>
  <c r="Q264" i="8" s="1"/>
  <c r="R226" i="8"/>
  <c r="T224" i="8" s="1"/>
  <c r="Q226" i="8"/>
  <c r="AD223" i="8" s="1"/>
  <c r="S243" i="8"/>
  <c r="Y241" i="8" s="1"/>
  <c r="X226" i="8"/>
  <c r="X231" i="8" s="1"/>
  <c r="Q243" i="8"/>
  <c r="Q248" i="8" s="1"/>
  <c r="AA226" i="8"/>
  <c r="H223" i="8" s="1"/>
  <c r="Z243" i="8"/>
  <c r="AF241" i="8" s="1"/>
  <c r="X263" i="8"/>
  <c r="AA264" i="8" s="1"/>
  <c r="P280" i="8"/>
  <c r="R281" i="8" s="1"/>
  <c r="R243" i="8"/>
  <c r="AC240" i="8" s="1"/>
  <c r="AB263" i="8"/>
  <c r="AE264" i="8" s="1"/>
  <c r="AE226" i="8"/>
  <c r="AE231" i="8" s="1"/>
  <c r="BF9" i="7"/>
  <c r="BF12" i="7" s="1"/>
  <c r="BD24" i="7"/>
  <c r="L263" i="8"/>
  <c r="L301" i="8" s="1"/>
  <c r="AD243" i="8"/>
  <c r="I240" i="8" s="1"/>
  <c r="AE243" i="8"/>
  <c r="E241" i="8" s="1"/>
  <c r="F226" i="8"/>
  <c r="AB222" i="8" s="1"/>
  <c r="M226" i="8"/>
  <c r="Z223" i="8" s="1"/>
  <c r="Y243" i="8"/>
  <c r="D240" i="8" s="1"/>
  <c r="AH226" i="8"/>
  <c r="O223" i="8" s="1"/>
  <c r="AG226" i="8"/>
  <c r="AI224" i="8" s="1"/>
  <c r="AI226" i="8"/>
  <c r="E224" i="8" s="1"/>
  <c r="AF263" i="8"/>
  <c r="AF264" i="8" s="1"/>
  <c r="AB280" i="8"/>
  <c r="AE281" i="8" s="1"/>
  <c r="X280" i="8"/>
  <c r="AA281" i="8" s="1"/>
  <c r="AB243" i="8"/>
  <c r="G240" i="8" s="1"/>
  <c r="K243" i="8"/>
  <c r="K248" i="8" s="1"/>
  <c r="I243" i="8"/>
  <c r="O241" i="8" s="1"/>
  <c r="E226" i="8"/>
  <c r="AA222" i="8" s="1"/>
  <c r="G226" i="8"/>
  <c r="AC222" i="8" s="1"/>
  <c r="D226" i="8"/>
  <c r="D231" i="8" s="1"/>
  <c r="AA243" i="8"/>
  <c r="AG241" i="8" s="1"/>
  <c r="AM233" i="8"/>
  <c r="J243" i="8"/>
  <c r="P241" i="8" s="1"/>
  <c r="W243" i="8"/>
  <c r="AC241" i="8" s="1"/>
  <c r="H280" i="8"/>
  <c r="J281" i="8" s="1"/>
  <c r="T280" i="8"/>
  <c r="T318" i="8" s="1"/>
  <c r="N226" i="8"/>
  <c r="AA223" i="8" s="1"/>
  <c r="V226" i="8"/>
  <c r="X224" i="8" s="1"/>
  <c r="V243" i="8"/>
  <c r="AG240" i="8" s="1"/>
  <c r="O226" i="8"/>
  <c r="E222" i="8" s="1"/>
  <c r="U226" i="8"/>
  <c r="AH223" i="8" s="1"/>
  <c r="U243" i="8"/>
  <c r="AA241" i="8" s="1"/>
  <c r="T226" i="8"/>
  <c r="V224" i="8" s="1"/>
  <c r="D243" i="8"/>
  <c r="O240" i="8" s="1"/>
  <c r="AC226" i="8"/>
  <c r="J223" i="8" s="1"/>
  <c r="F243" i="8"/>
  <c r="F248" i="8" s="1"/>
  <c r="E243" i="8"/>
  <c r="AD239" i="8" s="1"/>
  <c r="L243" i="8"/>
  <c r="L248" i="8" s="1"/>
  <c r="D280" i="8"/>
  <c r="G281" i="8" s="1"/>
  <c r="AM243" i="8"/>
  <c r="N243" i="8"/>
  <c r="Y240" i="8" s="1"/>
  <c r="O243" i="8"/>
  <c r="Z240" i="8" s="1"/>
  <c r="M243" i="8"/>
  <c r="M248" i="8" s="1"/>
  <c r="T263" i="8"/>
  <c r="T301" i="8" s="1"/>
  <c r="AD226" i="8"/>
  <c r="T222" i="8" s="1"/>
  <c r="L318" i="8"/>
  <c r="L281" i="8"/>
  <c r="O281" i="8"/>
  <c r="N281" i="8"/>
  <c r="M281" i="8"/>
  <c r="H241" i="8"/>
  <c r="AH248" i="8"/>
  <c r="M240" i="8"/>
  <c r="AA239" i="8"/>
  <c r="S240" i="8"/>
  <c r="H248" i="8"/>
  <c r="AG239" i="8"/>
  <c r="N241" i="8"/>
  <c r="K264" i="8"/>
  <c r="J264" i="8"/>
  <c r="I264" i="8"/>
  <c r="H264" i="8"/>
  <c r="H301" i="8"/>
  <c r="AB224" i="8"/>
  <c r="P222" i="8"/>
  <c r="G223" i="8"/>
  <c r="Z231" i="8"/>
  <c r="AF281" i="8"/>
  <c r="AF318" i="8"/>
  <c r="AI281" i="8"/>
  <c r="AH281" i="8"/>
  <c r="AG281" i="8"/>
  <c r="BG12" i="7"/>
  <c r="BG11" i="7"/>
  <c r="BG10" i="7"/>
  <c r="AB239" i="8"/>
  <c r="AI248" i="8"/>
  <c r="I241" i="8"/>
  <c r="N240" i="8"/>
  <c r="AF223" i="8"/>
  <c r="U224" i="8"/>
  <c r="I222" i="8"/>
  <c r="S231" i="8"/>
  <c r="T248" i="8"/>
  <c r="Z241" i="8"/>
  <c r="M239" i="8"/>
  <c r="AE240" i="8"/>
  <c r="N224" i="8"/>
  <c r="L231" i="8"/>
  <c r="Y223" i="8"/>
  <c r="AH222" i="8"/>
  <c r="BT16" i="7"/>
  <c r="BT18" i="7"/>
  <c r="BT17" i="7"/>
  <c r="AI241" i="8"/>
  <c r="V239" i="8"/>
  <c r="AC248" i="8"/>
  <c r="H240" i="8"/>
  <c r="J224" i="8"/>
  <c r="H231" i="8"/>
  <c r="AD222" i="8"/>
  <c r="U223" i="8"/>
  <c r="AD241" i="8"/>
  <c r="AI240" i="8"/>
  <c r="Q239" i="8"/>
  <c r="X248" i="8"/>
  <c r="D223" i="8"/>
  <c r="W231" i="8"/>
  <c r="Y224" i="8"/>
  <c r="M222" i="8"/>
  <c r="AG222" i="8"/>
  <c r="K231" i="8"/>
  <c r="M224" i="8"/>
  <c r="X223" i="8"/>
  <c r="AB231" i="8"/>
  <c r="I223" i="8"/>
  <c r="R222" i="8"/>
  <c r="AD224" i="8"/>
  <c r="K240" i="8"/>
  <c r="AF248" i="8"/>
  <c r="F241" i="8"/>
  <c r="Y239" i="8"/>
  <c r="BS16" i="7"/>
  <c r="BS17" i="7"/>
  <c r="BS18" i="7"/>
  <c r="E264" i="8"/>
  <c r="G264" i="8"/>
  <c r="D301" i="8"/>
  <c r="D264" i="8"/>
  <c r="F264" i="8"/>
  <c r="V223" i="8"/>
  <c r="AE222" i="8"/>
  <c r="K224" i="8"/>
  <c r="I231" i="8"/>
  <c r="AA240" i="8"/>
  <c r="I239" i="8"/>
  <c r="V241" i="8"/>
  <c r="P248" i="8"/>
  <c r="G241" i="8"/>
  <c r="AG248" i="8"/>
  <c r="L240" i="8"/>
  <c r="Z239" i="8"/>
  <c r="AF231" i="8"/>
  <c r="M223" i="8"/>
  <c r="AH224" i="8"/>
  <c r="V222" i="8"/>
  <c r="AC223" i="8"/>
  <c r="AF222" i="8"/>
  <c r="W223" i="8"/>
  <c r="L224" i="8"/>
  <c r="J231" i="8"/>
  <c r="M241" i="8"/>
  <c r="G248" i="8"/>
  <c r="R240" i="8"/>
  <c r="AF239" i="8"/>
  <c r="F222" i="8" l="1"/>
  <c r="P231" i="8"/>
  <c r="P264" i="8"/>
  <c r="M264" i="8"/>
  <c r="AH264" i="8"/>
  <c r="P301" i="8"/>
  <c r="P342" i="8" s="1"/>
  <c r="F224" i="8"/>
  <c r="AI264" i="8"/>
  <c r="Z222" i="8"/>
  <c r="AD248" i="8"/>
  <c r="U222" i="8"/>
  <c r="U221" i="8" s="1"/>
  <c r="X301" i="8"/>
  <c r="AA302" i="8" s="1"/>
  <c r="S264" i="8"/>
  <c r="AG264" i="8"/>
  <c r="R264" i="8"/>
  <c r="R248" i="8"/>
  <c r="AG224" i="8"/>
  <c r="O222" i="8"/>
  <c r="S224" i="8"/>
  <c r="AA231" i="8"/>
  <c r="X232" i="8" s="1"/>
  <c r="AA224" i="8"/>
  <c r="AA221" i="8" s="1"/>
  <c r="X241" i="8"/>
  <c r="K239" i="8"/>
  <c r="N222" i="8"/>
  <c r="E223" i="8"/>
  <c r="E221" i="8" s="1"/>
  <c r="Q222" i="8"/>
  <c r="R231" i="8"/>
  <c r="G222" i="8"/>
  <c r="AE223" i="8"/>
  <c r="H222" i="8"/>
  <c r="D241" i="8"/>
  <c r="L223" i="8"/>
  <c r="AF301" i="8"/>
  <c r="AF342" i="8" s="1"/>
  <c r="Z224" i="8"/>
  <c r="AC224" i="8"/>
  <c r="AC221" i="8" s="1"/>
  <c r="F223" i="8"/>
  <c r="Q231" i="8"/>
  <c r="J239" i="8"/>
  <c r="AB240" i="8"/>
  <c r="W241" i="8"/>
  <c r="S239" i="8"/>
  <c r="N264" i="8"/>
  <c r="O264" i="8"/>
  <c r="S281" i="8"/>
  <c r="L264" i="8"/>
  <c r="AE239" i="8"/>
  <c r="Y264" i="8"/>
  <c r="L239" i="8"/>
  <c r="Z264" i="8"/>
  <c r="AD240" i="8"/>
  <c r="AD238" i="8" s="1"/>
  <c r="X264" i="8"/>
  <c r="S248" i="8"/>
  <c r="AM271" i="8"/>
  <c r="P224" i="8"/>
  <c r="P281" i="8"/>
  <c r="E240" i="8"/>
  <c r="AB264" i="8"/>
  <c r="AC264" i="8"/>
  <c r="P318" i="8"/>
  <c r="P358" i="8" s="1"/>
  <c r="AM1229" i="8"/>
  <c r="AD264" i="8"/>
  <c r="Q281" i="8"/>
  <c r="Z248" i="8"/>
  <c r="AB301" i="8"/>
  <c r="AB302" i="8" s="1"/>
  <c r="W239" i="8"/>
  <c r="L241" i="8"/>
  <c r="U239" i="8"/>
  <c r="BF11" i="7"/>
  <c r="BF10" i="7"/>
  <c r="H281" i="8"/>
  <c r="J222" i="8"/>
  <c r="J221" i="8" s="1"/>
  <c r="T241" i="8"/>
  <c r="T240" i="8"/>
  <c r="AG223" i="8"/>
  <c r="X222" i="8"/>
  <c r="X221" i="8" s="1"/>
  <c r="AH239" i="8"/>
  <c r="T231" i="8"/>
  <c r="AH231" i="8"/>
  <c r="I248" i="8"/>
  <c r="D224" i="8"/>
  <c r="I281" i="8"/>
  <c r="K281" i="8"/>
  <c r="N248" i="8"/>
  <c r="H318" i="8"/>
  <c r="H358" i="8" s="1"/>
  <c r="G239" i="8"/>
  <c r="G238" i="8" s="1"/>
  <c r="F231" i="8"/>
  <c r="R239" i="8"/>
  <c r="S223" i="8"/>
  <c r="H224" i="8"/>
  <c r="AE241" i="8"/>
  <c r="Y248" i="8"/>
  <c r="D239" i="8"/>
  <c r="AH240" i="8"/>
  <c r="U248" i="8"/>
  <c r="I224" i="8"/>
  <c r="I221" i="8" s="1"/>
  <c r="J241" i="8"/>
  <c r="W222" i="8"/>
  <c r="AC239" i="8"/>
  <c r="AC238" i="8" s="1"/>
  <c r="O248" i="8"/>
  <c r="N231" i="8"/>
  <c r="AE224" i="8"/>
  <c r="AE221" i="8" s="1"/>
  <c r="T223" i="8"/>
  <c r="T221" i="8" s="1"/>
  <c r="D222" i="8"/>
  <c r="Y222" i="8"/>
  <c r="Y221" i="8" s="1"/>
  <c r="AC231" i="8"/>
  <c r="G231" i="8"/>
  <c r="E231" i="8"/>
  <c r="D248" i="8"/>
  <c r="F239" i="8"/>
  <c r="AI231" i="8"/>
  <c r="U281" i="8"/>
  <c r="G224" i="8"/>
  <c r="X240" i="8"/>
  <c r="P223" i="8"/>
  <c r="V281" i="8"/>
  <c r="R223" i="8"/>
  <c r="R221" i="8" s="1"/>
  <c r="S241" i="8"/>
  <c r="N223" i="8"/>
  <c r="U241" i="8"/>
  <c r="W281" i="8"/>
  <c r="AG231" i="8"/>
  <c r="H239" i="8"/>
  <c r="H238" i="8" s="1"/>
  <c r="T281" i="8"/>
  <c r="V231" i="8"/>
  <c r="U264" i="8"/>
  <c r="AI223" i="8"/>
  <c r="V264" i="8"/>
  <c r="L222" i="8"/>
  <c r="T264" i="8"/>
  <c r="W264" i="8"/>
  <c r="Q223" i="8"/>
  <c r="S222" i="8"/>
  <c r="Q240" i="8"/>
  <c r="T239" i="8"/>
  <c r="AB318" i="8"/>
  <c r="AE319" i="8" s="1"/>
  <c r="P240" i="8"/>
  <c r="F240" i="8"/>
  <c r="AD281" i="8"/>
  <c r="AA248" i="8"/>
  <c r="AB281" i="8"/>
  <c r="V248" i="8"/>
  <c r="AC281" i="8"/>
  <c r="X239" i="8"/>
  <c r="AE248" i="8"/>
  <c r="J240" i="8"/>
  <c r="AD231" i="8"/>
  <c r="X318" i="8"/>
  <c r="Z319" i="8" s="1"/>
  <c r="O224" i="8"/>
  <c r="AI222" i="8"/>
  <c r="AI239" i="8"/>
  <c r="AI238" i="8" s="1"/>
  <c r="AH241" i="8"/>
  <c r="M231" i="8"/>
  <c r="AB248" i="8"/>
  <c r="P239" i="8"/>
  <c r="N239" i="8"/>
  <c r="N238" i="8" s="1"/>
  <c r="Q241" i="8"/>
  <c r="X281" i="8"/>
  <c r="W248" i="8"/>
  <c r="V240" i="8"/>
  <c r="V238" i="8" s="1"/>
  <c r="Y281" i="8"/>
  <c r="AM281" i="8"/>
  <c r="Z281" i="8"/>
  <c r="AF240" i="8"/>
  <c r="AF238" i="8" s="1"/>
  <c r="U240" i="8"/>
  <c r="D281" i="8"/>
  <c r="J248" i="8"/>
  <c r="E281" i="8"/>
  <c r="F281" i="8"/>
  <c r="D318" i="8"/>
  <c r="K222" i="8"/>
  <c r="W224" i="8"/>
  <c r="U231" i="8"/>
  <c r="W240" i="8"/>
  <c r="R241" i="8"/>
  <c r="E239" i="8"/>
  <c r="AB223" i="8"/>
  <c r="AB221" i="8" s="1"/>
  <c r="Q224" i="8"/>
  <c r="O231" i="8"/>
  <c r="K241" i="8"/>
  <c r="AF224" i="8"/>
  <c r="AF221" i="8" s="1"/>
  <c r="AB241" i="8"/>
  <c r="O239" i="8"/>
  <c r="O238" i="8" s="1"/>
  <c r="E248" i="8"/>
  <c r="K223" i="8"/>
  <c r="Z238" i="8"/>
  <c r="Y238" i="8"/>
  <c r="M221" i="8"/>
  <c r="BG13" i="7"/>
  <c r="BG14" i="7" s="1"/>
  <c r="BG21" i="7" s="1"/>
  <c r="BG24" i="7" s="1"/>
  <c r="AF249" i="8"/>
  <c r="BT19" i="7"/>
  <c r="BT20" i="7" s="1"/>
  <c r="H232" i="8"/>
  <c r="AH221" i="8"/>
  <c r="AF358" i="8"/>
  <c r="AH319" i="8"/>
  <c r="AG319" i="8"/>
  <c r="AI319" i="8"/>
  <c r="AF319" i="8"/>
  <c r="M302" i="8"/>
  <c r="O302" i="8"/>
  <c r="L342" i="8"/>
  <c r="N302" i="8"/>
  <c r="L302" i="8"/>
  <c r="E302" i="8"/>
  <c r="G302" i="8"/>
  <c r="F302" i="8"/>
  <c r="D342" i="8"/>
  <c r="D302" i="8"/>
  <c r="H342" i="8"/>
  <c r="I302" i="8"/>
  <c r="K302" i="8"/>
  <c r="H302" i="8"/>
  <c r="J302" i="8"/>
  <c r="M238" i="8"/>
  <c r="BS19" i="7"/>
  <c r="BS20" i="7" s="1"/>
  <c r="AG238" i="8"/>
  <c r="V221" i="8"/>
  <c r="I238" i="8"/>
  <c r="T358" i="8"/>
  <c r="T319" i="8"/>
  <c r="W319" i="8"/>
  <c r="V319" i="8"/>
  <c r="U319" i="8"/>
  <c r="AD221" i="8"/>
  <c r="T342" i="8"/>
  <c r="V302" i="8"/>
  <c r="T302" i="8"/>
  <c r="U302" i="8"/>
  <c r="W302" i="8"/>
  <c r="AA238" i="8"/>
  <c r="L358" i="8"/>
  <c r="L319" i="8"/>
  <c r="N319" i="8"/>
  <c r="O319" i="8"/>
  <c r="M319" i="8"/>
  <c r="R302" i="8" l="1"/>
  <c r="Q302" i="8"/>
  <c r="P302" i="8"/>
  <c r="S302" i="8"/>
  <c r="Z221" i="8"/>
  <c r="X220" i="8" s="1"/>
  <c r="F221" i="8"/>
  <c r="Z302" i="8"/>
  <c r="X342" i="8"/>
  <c r="Z343" i="8" s="1"/>
  <c r="X302" i="8"/>
  <c r="O221" i="8"/>
  <c r="Y302" i="8"/>
  <c r="P249" i="8"/>
  <c r="AG221" i="8"/>
  <c r="N221" i="8"/>
  <c r="P232" i="8"/>
  <c r="AM309" i="8"/>
  <c r="G221" i="8"/>
  <c r="K238" i="8"/>
  <c r="H221" i="8"/>
  <c r="AB238" i="8"/>
  <c r="D238" i="8"/>
  <c r="P221" i="8"/>
  <c r="AE238" i="8"/>
  <c r="AH302" i="8"/>
  <c r="AG302" i="8"/>
  <c r="AF302" i="8"/>
  <c r="AI302" i="8"/>
  <c r="AC302" i="8"/>
  <c r="AB342" i="8"/>
  <c r="AE343" i="8" s="1"/>
  <c r="L221" i="8"/>
  <c r="L238" i="8"/>
  <c r="L237" i="8" s="1"/>
  <c r="S319" i="8"/>
  <c r="P319" i="8"/>
  <c r="Q319" i="8"/>
  <c r="R319" i="8"/>
  <c r="AD302" i="8"/>
  <c r="AE302" i="8"/>
  <c r="S238" i="8"/>
  <c r="R238" i="8"/>
  <c r="H249" i="8"/>
  <c r="E238" i="8"/>
  <c r="T238" i="8"/>
  <c r="AM1337" i="8"/>
  <c r="W238" i="8"/>
  <c r="L249" i="8"/>
  <c r="BF13" i="7"/>
  <c r="BF14" i="7" s="1"/>
  <c r="BF21" i="7" s="1"/>
  <c r="BF8" i="7" s="1"/>
  <c r="BH9" i="7" s="1"/>
  <c r="AI221" i="8"/>
  <c r="X238" i="8"/>
  <c r="X237" i="8" s="1"/>
  <c r="U238" i="8"/>
  <c r="I319" i="8"/>
  <c r="K221" i="8"/>
  <c r="AH238" i="8"/>
  <c r="AF237" i="8" s="1"/>
  <c r="K319" i="8"/>
  <c r="H319" i="8"/>
  <c r="J319" i="8"/>
  <c r="D249" i="8"/>
  <c r="AC319" i="8"/>
  <c r="T249" i="8"/>
  <c r="D221" i="8"/>
  <c r="W221" i="8"/>
  <c r="T220" i="8" s="1"/>
  <c r="P238" i="8"/>
  <c r="AB232" i="8"/>
  <c r="AD319" i="8"/>
  <c r="AB358" i="8"/>
  <c r="AB359" i="8" s="1"/>
  <c r="AM319" i="8"/>
  <c r="S221" i="8"/>
  <c r="AB319" i="8"/>
  <c r="J238" i="8"/>
  <c r="X249" i="8"/>
  <c r="X358" i="8"/>
  <c r="AA359" i="8" s="1"/>
  <c r="Q238" i="8"/>
  <c r="AA319" i="8"/>
  <c r="AF232" i="8"/>
  <c r="F238" i="8"/>
  <c r="D232" i="8"/>
  <c r="L232" i="8"/>
  <c r="T232" i="8"/>
  <c r="X319" i="8"/>
  <c r="E319" i="8"/>
  <c r="Y319" i="8"/>
  <c r="D358" i="8"/>
  <c r="E359" i="8" s="1"/>
  <c r="F319" i="8"/>
  <c r="D319" i="8"/>
  <c r="Q221" i="8"/>
  <c r="AB249" i="8"/>
  <c r="G319" i="8"/>
  <c r="AB220" i="8"/>
  <c r="BG8" i="7"/>
  <c r="BI9" i="7" s="1"/>
  <c r="P359" i="8"/>
  <c r="S359" i="8"/>
  <c r="R359" i="8"/>
  <c r="Q359" i="8"/>
  <c r="G343" i="8"/>
  <c r="F343" i="8"/>
  <c r="E343" i="8"/>
  <c r="D343" i="8"/>
  <c r="V359" i="8"/>
  <c r="W359" i="8"/>
  <c r="U359" i="8"/>
  <c r="T359" i="8"/>
  <c r="O359" i="8"/>
  <c r="N359" i="8"/>
  <c r="M359" i="8"/>
  <c r="L359" i="8"/>
  <c r="U343" i="8"/>
  <c r="W343" i="8"/>
  <c r="V343" i="8"/>
  <c r="T343" i="8"/>
  <c r="P343" i="8"/>
  <c r="S343" i="8"/>
  <c r="Q343" i="8"/>
  <c r="R343" i="8"/>
  <c r="K359" i="8"/>
  <c r="J359" i="8"/>
  <c r="I359" i="8"/>
  <c r="H359" i="8"/>
  <c r="J343" i="8"/>
  <c r="I343" i="8"/>
  <c r="K343" i="8"/>
  <c r="H343" i="8"/>
  <c r="AI343" i="8"/>
  <c r="AG343" i="8"/>
  <c r="AF343" i="8"/>
  <c r="AH343" i="8"/>
  <c r="N343" i="8"/>
  <c r="M343" i="8"/>
  <c r="L343" i="8"/>
  <c r="O343" i="8"/>
  <c r="AI359" i="8"/>
  <c r="AH359" i="8"/>
  <c r="AG359" i="8"/>
  <c r="AF359" i="8"/>
  <c r="Y343" i="8" l="1"/>
  <c r="AA343" i="8"/>
  <c r="X343" i="8"/>
  <c r="L220" i="8"/>
  <c r="AF220" i="8"/>
  <c r="AD343" i="8"/>
  <c r="D220" i="8"/>
  <c r="AB237" i="8"/>
  <c r="H237" i="8"/>
  <c r="H220" i="8"/>
  <c r="AM347" i="8"/>
  <c r="AB343" i="8"/>
  <c r="AC343" i="8"/>
  <c r="D237" i="8"/>
  <c r="T237" i="8"/>
  <c r="AC359" i="8"/>
  <c r="BF24" i="7"/>
  <c r="BU15" i="7"/>
  <c r="BU16" i="7" s="1"/>
  <c r="Y359" i="8"/>
  <c r="X359" i="8"/>
  <c r="Z359" i="8"/>
  <c r="AD359" i="8"/>
  <c r="AE359" i="8"/>
  <c r="AM224" i="8"/>
  <c r="P220" i="8"/>
  <c r="P237" i="8"/>
  <c r="G359" i="8"/>
  <c r="AM331" i="8"/>
  <c r="F359" i="8"/>
  <c r="D359" i="8"/>
  <c r="AM229" i="8"/>
  <c r="BV15" i="7"/>
  <c r="BV18" i="7" s="1"/>
  <c r="BI11" i="7"/>
  <c r="BI10" i="7"/>
  <c r="BI12" i="7"/>
  <c r="BH10" i="7"/>
  <c r="BH11" i="7"/>
  <c r="BH12" i="7"/>
  <c r="AM228" i="8" l="1"/>
  <c r="BU18" i="7"/>
  <c r="AM1301" i="8"/>
  <c r="AM225" i="8"/>
  <c r="AM226" i="8" s="1"/>
  <c r="AM230" i="8" s="1"/>
  <c r="BU17" i="7"/>
  <c r="BV16" i="7"/>
  <c r="BV17" i="7"/>
  <c r="BI13" i="7"/>
  <c r="BI14" i="7" s="1"/>
  <c r="BI21" i="7" s="1"/>
  <c r="BH13" i="7"/>
  <c r="BH14" i="7" s="1"/>
  <c r="BH21" i="7" s="1"/>
  <c r="AM231" i="8" l="1"/>
  <c r="T261" i="8" s="1"/>
  <c r="W262" i="8" s="1"/>
  <c r="BU19" i="7"/>
  <c r="BU20" i="7" s="1"/>
  <c r="AM240" i="8"/>
  <c r="AM241" i="8" s="1"/>
  <c r="AF278" i="8" s="1"/>
  <c r="AF279" i="8" s="1"/>
  <c r="BV19" i="7"/>
  <c r="BV20" i="7" s="1"/>
  <c r="BH24" i="7"/>
  <c r="BH8" i="7"/>
  <c r="BI24" i="7"/>
  <c r="BI8" i="7"/>
  <c r="P261" i="8" l="1"/>
  <c r="P262" i="8" s="1"/>
  <c r="F258" i="8" s="1"/>
  <c r="T262" i="8"/>
  <c r="AG259" i="8" s="1"/>
  <c r="AF261" i="8"/>
  <c r="AF299" i="8" s="1"/>
  <c r="AG300" i="8" s="1"/>
  <c r="AB261" i="8"/>
  <c r="AB262" i="8" s="1"/>
  <c r="I259" i="8" s="1"/>
  <c r="X261" i="8"/>
  <c r="X262" i="8" s="1"/>
  <c r="E259" i="8" s="1"/>
  <c r="T299" i="8"/>
  <c r="T300" i="8" s="1"/>
  <c r="D261" i="8"/>
  <c r="F262" i="8" s="1"/>
  <c r="AB258" i="8" s="1"/>
  <c r="U262" i="8"/>
  <c r="AH259" i="8" s="1"/>
  <c r="V262" i="8"/>
  <c r="AI259" i="8" s="1"/>
  <c r="H261" i="8"/>
  <c r="K262" i="8" s="1"/>
  <c r="AG258" i="8" s="1"/>
  <c r="L261" i="8"/>
  <c r="L299" i="8" s="1"/>
  <c r="O300" i="8" s="1"/>
  <c r="AM1409" i="8"/>
  <c r="AM1373" i="8"/>
  <c r="AG279" i="8"/>
  <c r="AG284" i="8" s="1"/>
  <c r="AH279" i="8"/>
  <c r="AA275" i="8" s="1"/>
  <c r="AI279" i="8"/>
  <c r="I277" i="8" s="1"/>
  <c r="AF316" i="8"/>
  <c r="AG317" i="8" s="1"/>
  <c r="P278" i="8"/>
  <c r="P316" i="8" s="1"/>
  <c r="P354" i="8" s="1"/>
  <c r="T278" i="8"/>
  <c r="W279" i="8" s="1"/>
  <c r="AH276" i="8" s="1"/>
  <c r="D278" i="8"/>
  <c r="D279" i="8" s="1"/>
  <c r="O276" i="8" s="1"/>
  <c r="H278" i="8"/>
  <c r="K279" i="8" s="1"/>
  <c r="L278" i="8"/>
  <c r="O279" i="8" s="1"/>
  <c r="U277" i="8" s="1"/>
  <c r="X278" i="8"/>
  <c r="Y279" i="8" s="1"/>
  <c r="D276" i="8" s="1"/>
  <c r="AB278" i="8"/>
  <c r="AB279" i="8" s="1"/>
  <c r="U275" i="8" s="1"/>
  <c r="AI300" i="8"/>
  <c r="BW15" i="7"/>
  <c r="BJ9" i="7"/>
  <c r="AF284" i="8"/>
  <c r="F277" i="8"/>
  <c r="K276" i="8"/>
  <c r="Y275" i="8"/>
  <c r="Y260" i="8"/>
  <c r="M258" i="8"/>
  <c r="D259" i="8"/>
  <c r="W267" i="8"/>
  <c r="BX15" i="7"/>
  <c r="BK9" i="7"/>
  <c r="AF337" i="8" l="1"/>
  <c r="AH262" i="8"/>
  <c r="AH267" i="8" s="1"/>
  <c r="X259" i="8"/>
  <c r="T267" i="8"/>
  <c r="V260" i="8"/>
  <c r="K267" i="8"/>
  <c r="F267" i="8"/>
  <c r="D262" i="8"/>
  <c r="Z258" i="8" s="1"/>
  <c r="AH300" i="8"/>
  <c r="AF262" i="8"/>
  <c r="V258" i="8" s="1"/>
  <c r="S259" i="8"/>
  <c r="Z260" i="8"/>
  <c r="AD260" i="8"/>
  <c r="AB299" i="8"/>
  <c r="AB337" i="8" s="1"/>
  <c r="AB378" i="8" s="1"/>
  <c r="J258" i="8"/>
  <c r="AE262" i="8"/>
  <c r="AG260" i="8" s="1"/>
  <c r="AG257" i="8" s="1"/>
  <c r="H260" i="8"/>
  <c r="AI262" i="8"/>
  <c r="AI267" i="8" s="1"/>
  <c r="G262" i="8"/>
  <c r="I260" i="8" s="1"/>
  <c r="AF300" i="8"/>
  <c r="AG262" i="8"/>
  <c r="AI260" i="8" s="1"/>
  <c r="L300" i="8"/>
  <c r="V267" i="8"/>
  <c r="AB267" i="8"/>
  <c r="R258" i="8"/>
  <c r="X260" i="8"/>
  <c r="N258" i="8"/>
  <c r="S262" i="8"/>
  <c r="U260" i="8" s="1"/>
  <c r="L258" i="8"/>
  <c r="X267" i="8"/>
  <c r="AC259" i="8"/>
  <c r="P267" i="8"/>
  <c r="Q262" i="8"/>
  <c r="G258" i="8" s="1"/>
  <c r="T337" i="8"/>
  <c r="W338" i="8" s="1"/>
  <c r="W300" i="8"/>
  <c r="E262" i="8"/>
  <c r="R259" i="8" s="1"/>
  <c r="H299" i="8"/>
  <c r="H300" i="8" s="1"/>
  <c r="R262" i="8"/>
  <c r="T260" i="8" s="1"/>
  <c r="Y262" i="8"/>
  <c r="Y267" i="8" s="1"/>
  <c r="P299" i="8"/>
  <c r="P300" i="8" s="1"/>
  <c r="R260" i="8"/>
  <c r="U300" i="8"/>
  <c r="M260" i="8"/>
  <c r="J262" i="8"/>
  <c r="L260" i="8" s="1"/>
  <c r="AD262" i="8"/>
  <c r="AD267" i="8" s="1"/>
  <c r="V300" i="8"/>
  <c r="AC262" i="8"/>
  <c r="J259" i="8" s="1"/>
  <c r="U267" i="8"/>
  <c r="W260" i="8"/>
  <c r="K258" i="8"/>
  <c r="H262" i="8"/>
  <c r="AD258" i="8" s="1"/>
  <c r="X299" i="8"/>
  <c r="AA300" i="8" s="1"/>
  <c r="AA262" i="8"/>
  <c r="AC260" i="8" s="1"/>
  <c r="Z262" i="8"/>
  <c r="P258" i="8" s="1"/>
  <c r="D299" i="8"/>
  <c r="D300" i="8" s="1"/>
  <c r="L337" i="8"/>
  <c r="L378" i="8" s="1"/>
  <c r="AM269" i="8"/>
  <c r="L262" i="8"/>
  <c r="AH258" i="8" s="1"/>
  <c r="M300" i="8"/>
  <c r="M262" i="8"/>
  <c r="AI258" i="8" s="1"/>
  <c r="N300" i="8"/>
  <c r="N262" i="8"/>
  <c r="N267" i="8" s="1"/>
  <c r="O262" i="8"/>
  <c r="O267" i="8" s="1"/>
  <c r="I262" i="8"/>
  <c r="I267" i="8" s="1"/>
  <c r="AC277" i="8"/>
  <c r="Q317" i="8"/>
  <c r="P317" i="8"/>
  <c r="AH260" i="8"/>
  <c r="W284" i="8"/>
  <c r="T279" i="8"/>
  <c r="T284" i="8" s="1"/>
  <c r="R279" i="8"/>
  <c r="X277" i="8" s="1"/>
  <c r="R317" i="8"/>
  <c r="S317" i="8"/>
  <c r="S279" i="8"/>
  <c r="AD276" i="8" s="1"/>
  <c r="Q279" i="8"/>
  <c r="W277" i="8" s="1"/>
  <c r="D284" i="8"/>
  <c r="J277" i="8"/>
  <c r="AC275" i="8"/>
  <c r="P275" i="8"/>
  <c r="F279" i="8"/>
  <c r="AE275" i="8" s="1"/>
  <c r="AH284" i="8"/>
  <c r="M276" i="8"/>
  <c r="H277" i="8"/>
  <c r="V279" i="8"/>
  <c r="V284" i="8" s="1"/>
  <c r="P279" i="8"/>
  <c r="P284" i="8" s="1"/>
  <c r="AI317" i="8"/>
  <c r="AH317" i="8"/>
  <c r="L276" i="8"/>
  <c r="AF317" i="8"/>
  <c r="AF354" i="8"/>
  <c r="AF394" i="8" s="1"/>
  <c r="Z276" i="8"/>
  <c r="G277" i="8"/>
  <c r="Z275" i="8"/>
  <c r="U279" i="8"/>
  <c r="U284" i="8" s="1"/>
  <c r="T316" i="8"/>
  <c r="W317" i="8" s="1"/>
  <c r="E279" i="8"/>
  <c r="AD275" i="8" s="1"/>
  <c r="I279" i="8"/>
  <c r="D260" i="8"/>
  <c r="D316" i="8"/>
  <c r="D354" i="8" s="1"/>
  <c r="AI284" i="8"/>
  <c r="X258" i="8"/>
  <c r="N276" i="8"/>
  <c r="O259" i="8"/>
  <c r="AB275" i="8"/>
  <c r="J279" i="8"/>
  <c r="K284" i="8"/>
  <c r="V276" i="8"/>
  <c r="D275" i="8"/>
  <c r="Q277" i="8"/>
  <c r="AE279" i="8"/>
  <c r="G279" i="8"/>
  <c r="M277" i="8" s="1"/>
  <c r="AM279" i="8"/>
  <c r="N279" i="8"/>
  <c r="L316" i="8"/>
  <c r="X316" i="8"/>
  <c r="Z279" i="8"/>
  <c r="X279" i="8"/>
  <c r="X284" i="8" s="1"/>
  <c r="AA279" i="8"/>
  <c r="H279" i="8"/>
  <c r="H316" i="8"/>
  <c r="M279" i="8"/>
  <c r="X276" i="8" s="1"/>
  <c r="L279" i="8"/>
  <c r="AD279" i="8"/>
  <c r="AC279" i="8"/>
  <c r="AB316" i="8"/>
  <c r="AE277" i="8"/>
  <c r="R275" i="8"/>
  <c r="Y284" i="8"/>
  <c r="O284" i="8"/>
  <c r="H275" i="8"/>
  <c r="AH277" i="8"/>
  <c r="AB284" i="8"/>
  <c r="G276" i="8"/>
  <c r="S355" i="8"/>
  <c r="Q355" i="8"/>
  <c r="P355" i="8"/>
  <c r="R355" i="8"/>
  <c r="P394" i="8"/>
  <c r="BK11" i="7"/>
  <c r="BK12" i="7"/>
  <c r="BK10" i="7"/>
  <c r="BJ12" i="7"/>
  <c r="BJ10" i="7"/>
  <c r="BJ11" i="7"/>
  <c r="BX16" i="7"/>
  <c r="BX18" i="7"/>
  <c r="BX17" i="7"/>
  <c r="BW17" i="7"/>
  <c r="BW16" i="7"/>
  <c r="BW18" i="7"/>
  <c r="AF378" i="8"/>
  <c r="AI338" i="8"/>
  <c r="AH338" i="8"/>
  <c r="AG338" i="8"/>
  <c r="AF338" i="8"/>
  <c r="L259" i="8" l="1"/>
  <c r="AE267" i="8"/>
  <c r="R300" i="8"/>
  <c r="Q259" i="8"/>
  <c r="D267" i="8"/>
  <c r="F260" i="8"/>
  <c r="E260" i="8"/>
  <c r="P259" i="8"/>
  <c r="AF267" i="8"/>
  <c r="U338" i="8"/>
  <c r="M259" i="8"/>
  <c r="Y258" i="8"/>
  <c r="AG267" i="8"/>
  <c r="AF268" i="8" s="1"/>
  <c r="N259" i="8"/>
  <c r="AE300" i="8"/>
  <c r="AC338" i="8"/>
  <c r="AB300" i="8"/>
  <c r="AD338" i="8"/>
  <c r="AD300" i="8"/>
  <c r="AC300" i="8"/>
  <c r="AB338" i="8"/>
  <c r="AE338" i="8"/>
  <c r="X300" i="8"/>
  <c r="W258" i="8"/>
  <c r="AI257" i="8"/>
  <c r="AC258" i="8"/>
  <c r="AC257" i="8" s="1"/>
  <c r="T259" i="8"/>
  <c r="G267" i="8"/>
  <c r="Z300" i="8"/>
  <c r="AA258" i="8"/>
  <c r="Q300" i="8"/>
  <c r="G260" i="8"/>
  <c r="I258" i="8"/>
  <c r="I257" i="8" s="1"/>
  <c r="AF259" i="8"/>
  <c r="Y300" i="8"/>
  <c r="AF258" i="8"/>
  <c r="E267" i="8"/>
  <c r="X337" i="8"/>
  <c r="X338" i="8" s="1"/>
  <c r="J267" i="8"/>
  <c r="S267" i="8"/>
  <c r="P337" i="8"/>
  <c r="P378" i="8" s="1"/>
  <c r="S379" i="8" s="1"/>
  <c r="U258" i="8"/>
  <c r="T268" i="8"/>
  <c r="R267" i="8"/>
  <c r="L257" i="8"/>
  <c r="K300" i="8"/>
  <c r="J300" i="8"/>
  <c r="R257" i="8"/>
  <c r="F259" i="8"/>
  <c r="AE259" i="8"/>
  <c r="Z267" i="8"/>
  <c r="H258" i="8"/>
  <c r="S260" i="8"/>
  <c r="Q267" i="8"/>
  <c r="T378" i="8"/>
  <c r="V379" i="8" s="1"/>
  <c r="V338" i="8"/>
  <c r="X257" i="8"/>
  <c r="T338" i="8"/>
  <c r="AD259" i="8"/>
  <c r="AD257" i="8" s="1"/>
  <c r="AH257" i="8"/>
  <c r="I300" i="8"/>
  <c r="O258" i="8"/>
  <c r="AA260" i="8"/>
  <c r="S258" i="8"/>
  <c r="M267" i="8"/>
  <c r="AE260" i="8"/>
  <c r="S300" i="8"/>
  <c r="AC267" i="8"/>
  <c r="H337" i="8"/>
  <c r="H338" i="8" s="1"/>
  <c r="AE258" i="8"/>
  <c r="H267" i="8"/>
  <c r="H268" i="8" s="1"/>
  <c r="M257" i="8"/>
  <c r="U259" i="8"/>
  <c r="Q258" i="8"/>
  <c r="AA267" i="8"/>
  <c r="X268" i="8" s="1"/>
  <c r="AF260" i="8"/>
  <c r="K259" i="8"/>
  <c r="T258" i="8"/>
  <c r="H259" i="8"/>
  <c r="L338" i="8"/>
  <c r="O338" i="8"/>
  <c r="N338" i="8"/>
  <c r="M338" i="8"/>
  <c r="K260" i="8"/>
  <c r="V259" i="8"/>
  <c r="V257" i="8" s="1"/>
  <c r="W259" i="8"/>
  <c r="AB260" i="8"/>
  <c r="G259" i="8"/>
  <c r="G257" i="8" s="1"/>
  <c r="J260" i="8"/>
  <c r="J257" i="8" s="1"/>
  <c r="F300" i="8"/>
  <c r="D337" i="8"/>
  <c r="D338" i="8" s="1"/>
  <c r="Z259" i="8"/>
  <c r="Z257" i="8" s="1"/>
  <c r="G300" i="8"/>
  <c r="E300" i="8"/>
  <c r="AM307" i="8"/>
  <c r="AB259" i="8"/>
  <c r="N260" i="8"/>
  <c r="P260" i="8"/>
  <c r="L267" i="8"/>
  <c r="O260" i="8"/>
  <c r="AA259" i="8"/>
  <c r="E258" i="8"/>
  <c r="E257" i="8" s="1"/>
  <c r="Q260" i="8"/>
  <c r="D258" i="8"/>
  <c r="D257" i="8" s="1"/>
  <c r="Y259" i="8"/>
  <c r="R284" i="8"/>
  <c r="AI355" i="8"/>
  <c r="S284" i="8"/>
  <c r="AB276" i="8"/>
  <c r="J275" i="8"/>
  <c r="Q284" i="8"/>
  <c r="Z277" i="8"/>
  <c r="Z274" i="8" s="1"/>
  <c r="AG355" i="8"/>
  <c r="AH355" i="8"/>
  <c r="AF355" i="8"/>
  <c r="AC276" i="8"/>
  <c r="AC274" i="8" s="1"/>
  <c r="F284" i="8"/>
  <c r="Q276" i="8"/>
  <c r="L277" i="8"/>
  <c r="M275" i="8"/>
  <c r="M274" i="8" s="1"/>
  <c r="T317" i="8"/>
  <c r="U317" i="8"/>
  <c r="AE276" i="8"/>
  <c r="AE274" i="8" s="1"/>
  <c r="K275" i="8"/>
  <c r="Y277" i="8"/>
  <c r="L275" i="8"/>
  <c r="AF285" i="8"/>
  <c r="V277" i="8"/>
  <c r="AA277" i="8"/>
  <c r="T285" i="8"/>
  <c r="E317" i="8"/>
  <c r="D355" i="8"/>
  <c r="D394" i="8"/>
  <c r="G395" i="8" s="1"/>
  <c r="AG276" i="8"/>
  <c r="AB277" i="8"/>
  <c r="O275" i="8"/>
  <c r="V317" i="8"/>
  <c r="T354" i="8"/>
  <c r="T355" i="8" s="1"/>
  <c r="N275" i="8"/>
  <c r="AA276" i="8"/>
  <c r="I275" i="8"/>
  <c r="AI276" i="8"/>
  <c r="AF276" i="8"/>
  <c r="M284" i="8"/>
  <c r="AM317" i="8"/>
  <c r="E355" i="8"/>
  <c r="F355" i="8"/>
  <c r="E284" i="8"/>
  <c r="G355" i="8"/>
  <c r="P276" i="8"/>
  <c r="K277" i="8"/>
  <c r="S277" i="8"/>
  <c r="G317" i="8"/>
  <c r="F317" i="8"/>
  <c r="D317" i="8"/>
  <c r="I284" i="8"/>
  <c r="AH275" i="8"/>
  <c r="AH274" i="8" s="1"/>
  <c r="T276" i="8"/>
  <c r="O277" i="8"/>
  <c r="F275" i="8"/>
  <c r="AD277" i="8"/>
  <c r="AD274" i="8" s="1"/>
  <c r="J284" i="8"/>
  <c r="P277" i="8"/>
  <c r="AI275" i="8"/>
  <c r="U276" i="8"/>
  <c r="U274" i="8" s="1"/>
  <c r="AF275" i="8"/>
  <c r="R276" i="8"/>
  <c r="X275" i="8"/>
  <c r="X274" i="8" s="1"/>
  <c r="AE284" i="8"/>
  <c r="J276" i="8"/>
  <c r="E277" i="8"/>
  <c r="Q275" i="8"/>
  <c r="G284" i="8"/>
  <c r="N277" i="8"/>
  <c r="AG275" i="8"/>
  <c r="H284" i="8"/>
  <c r="S276" i="8"/>
  <c r="AG277" i="8"/>
  <c r="AA284" i="8"/>
  <c r="F276" i="8"/>
  <c r="T275" i="8"/>
  <c r="AB317" i="8"/>
  <c r="AB354" i="8"/>
  <c r="AD317" i="8"/>
  <c r="AE317" i="8"/>
  <c r="AC317" i="8"/>
  <c r="AC284" i="8"/>
  <c r="AI277" i="8"/>
  <c r="V275" i="8"/>
  <c r="H276" i="8"/>
  <c r="H274" i="8" s="1"/>
  <c r="S275" i="8"/>
  <c r="AF277" i="8"/>
  <c r="E276" i="8"/>
  <c r="Z284" i="8"/>
  <c r="I276" i="8"/>
  <c r="D277" i="8"/>
  <c r="D274" i="8" s="1"/>
  <c r="W275" i="8"/>
  <c r="AD284" i="8"/>
  <c r="Y317" i="8"/>
  <c r="X354" i="8"/>
  <c r="AA317" i="8"/>
  <c r="Z317" i="8"/>
  <c r="X317" i="8"/>
  <c r="L284" i="8"/>
  <c r="E275" i="8"/>
  <c r="W276" i="8"/>
  <c r="R277" i="8"/>
  <c r="R274" i="8" s="1"/>
  <c r="L317" i="8"/>
  <c r="O317" i="8"/>
  <c r="L354" i="8"/>
  <c r="M317" i="8"/>
  <c r="N317" i="8"/>
  <c r="G275" i="8"/>
  <c r="G274" i="8" s="1"/>
  <c r="T277" i="8"/>
  <c r="Y276" i="8"/>
  <c r="N284" i="8"/>
  <c r="H354" i="8"/>
  <c r="K317" i="8"/>
  <c r="H317" i="8"/>
  <c r="I317" i="8"/>
  <c r="J317" i="8"/>
  <c r="AI379" i="8"/>
  <c r="AH379" i="8"/>
  <c r="AG379" i="8"/>
  <c r="AF379" i="8"/>
  <c r="BK13" i="7"/>
  <c r="BK14" i="7" s="1"/>
  <c r="BK21" i="7" s="1"/>
  <c r="O379" i="8"/>
  <c r="N379" i="8"/>
  <c r="L379" i="8"/>
  <c r="M379" i="8"/>
  <c r="BW19" i="7"/>
  <c r="BW20" i="7" s="1"/>
  <c r="BJ13" i="7"/>
  <c r="BJ14" i="7" s="1"/>
  <c r="BJ21" i="7" s="1"/>
  <c r="S395" i="8"/>
  <c r="Q395" i="8"/>
  <c r="R395" i="8"/>
  <c r="P395" i="8"/>
  <c r="AE379" i="8"/>
  <c r="AB379" i="8"/>
  <c r="AD379" i="8"/>
  <c r="AC379" i="8"/>
  <c r="AH395" i="8"/>
  <c r="AI395" i="8"/>
  <c r="AG395" i="8"/>
  <c r="AF395" i="8"/>
  <c r="BX19" i="7"/>
  <c r="BX20" i="7" s="1"/>
  <c r="AB268" i="8" l="1"/>
  <c r="F257" i="8"/>
  <c r="D256" i="8" s="1"/>
  <c r="Y257" i="8"/>
  <c r="P257" i="8"/>
  <c r="N257" i="8"/>
  <c r="W257" i="8"/>
  <c r="Q338" i="8"/>
  <c r="P379" i="8"/>
  <c r="R379" i="8"/>
  <c r="Q379" i="8"/>
  <c r="S338" i="8"/>
  <c r="D268" i="8"/>
  <c r="W379" i="8"/>
  <c r="U379" i="8"/>
  <c r="T379" i="8"/>
  <c r="AA338" i="8"/>
  <c r="Z338" i="8"/>
  <c r="AF257" i="8"/>
  <c r="AF256" i="8" s="1"/>
  <c r="X378" i="8"/>
  <c r="Z379" i="8" s="1"/>
  <c r="R338" i="8"/>
  <c r="S257" i="8"/>
  <c r="P338" i="8"/>
  <c r="AA257" i="8"/>
  <c r="X256" i="8" s="1"/>
  <c r="T257" i="8"/>
  <c r="P268" i="8"/>
  <c r="Y338" i="8"/>
  <c r="U257" i="8"/>
  <c r="O257" i="8"/>
  <c r="AE257" i="8"/>
  <c r="H257" i="8"/>
  <c r="L268" i="8"/>
  <c r="H378" i="8"/>
  <c r="H379" i="8" s="1"/>
  <c r="K338" i="8"/>
  <c r="I338" i="8"/>
  <c r="J338" i="8"/>
  <c r="Q257" i="8"/>
  <c r="E338" i="8"/>
  <c r="K257" i="8"/>
  <c r="D378" i="8"/>
  <c r="D379" i="8" s="1"/>
  <c r="AM345" i="8"/>
  <c r="F338" i="8"/>
  <c r="G338" i="8"/>
  <c r="AB257" i="8"/>
  <c r="AB274" i="8"/>
  <c r="AB273" i="8" s="1"/>
  <c r="P285" i="8"/>
  <c r="J274" i="8"/>
  <c r="K274" i="8"/>
  <c r="Y274" i="8"/>
  <c r="Q274" i="8"/>
  <c r="L274" i="8"/>
  <c r="V355" i="8"/>
  <c r="AA274" i="8"/>
  <c r="U355" i="8"/>
  <c r="V274" i="8"/>
  <c r="F395" i="8"/>
  <c r="T394" i="8"/>
  <c r="U395" i="8" s="1"/>
  <c r="W355" i="8"/>
  <c r="E395" i="8"/>
  <c r="D395" i="8"/>
  <c r="AI274" i="8"/>
  <c r="O274" i="8"/>
  <c r="AF274" i="8"/>
  <c r="N274" i="8"/>
  <c r="I274" i="8"/>
  <c r="P274" i="8"/>
  <c r="X285" i="8"/>
  <c r="H285" i="8"/>
  <c r="D285" i="8"/>
  <c r="F274" i="8"/>
  <c r="AB285" i="8"/>
  <c r="L285" i="8"/>
  <c r="AM355" i="8"/>
  <c r="E274" i="8"/>
  <c r="S274" i="8"/>
  <c r="T274" i="8"/>
  <c r="X355" i="8"/>
  <c r="Y355" i="8"/>
  <c r="AA355" i="8"/>
  <c r="X394" i="8"/>
  <c r="Z355" i="8"/>
  <c r="H394" i="8"/>
  <c r="K355" i="8"/>
  <c r="J355" i="8"/>
  <c r="I355" i="8"/>
  <c r="H355" i="8"/>
  <c r="W274" i="8"/>
  <c r="AD355" i="8"/>
  <c r="AC355" i="8"/>
  <c r="AE355" i="8"/>
  <c r="AB355" i="8"/>
  <c r="AB394" i="8"/>
  <c r="N355" i="8"/>
  <c r="M355" i="8"/>
  <c r="L394" i="8"/>
  <c r="L355" i="8"/>
  <c r="O355" i="8"/>
  <c r="AG274" i="8"/>
  <c r="BK8" i="7"/>
  <c r="BK24" i="7"/>
  <c r="BJ8" i="7"/>
  <c r="BJ24" i="7"/>
  <c r="L256" i="8" l="1"/>
  <c r="AA379" i="8"/>
  <c r="Y379" i="8"/>
  <c r="X379" i="8"/>
  <c r="P256" i="8"/>
  <c r="T256" i="8"/>
  <c r="H256" i="8"/>
  <c r="AM265" i="8"/>
  <c r="AB256" i="8"/>
  <c r="I379" i="8"/>
  <c r="J379" i="8"/>
  <c r="K379" i="8"/>
  <c r="F379" i="8"/>
  <c r="G379" i="8"/>
  <c r="E379" i="8"/>
  <c r="AM383" i="8"/>
  <c r="AM1445" i="8"/>
  <c r="AM1481" i="8"/>
  <c r="X273" i="8"/>
  <c r="H273" i="8"/>
  <c r="T395" i="8"/>
  <c r="W395" i="8"/>
  <c r="V395" i="8"/>
  <c r="L273" i="8"/>
  <c r="AF273" i="8"/>
  <c r="P273" i="8"/>
  <c r="D273" i="8"/>
  <c r="AM260" i="8"/>
  <c r="K395" i="8"/>
  <c r="I395" i="8"/>
  <c r="J395" i="8"/>
  <c r="H395" i="8"/>
  <c r="L395" i="8"/>
  <c r="M395" i="8"/>
  <c r="O395" i="8"/>
  <c r="N395" i="8"/>
  <c r="X395" i="8"/>
  <c r="Z395" i="8"/>
  <c r="Y395" i="8"/>
  <c r="AA395" i="8"/>
  <c r="AB395" i="8"/>
  <c r="AD395" i="8"/>
  <c r="AC395" i="8"/>
  <c r="AE395" i="8"/>
  <c r="AM367" i="8"/>
  <c r="T273" i="8"/>
  <c r="BL9" i="7"/>
  <c r="BY15" i="7"/>
  <c r="BM9" i="7"/>
  <c r="BZ15" i="7"/>
  <c r="AM264" i="8" l="1"/>
  <c r="AM261" i="8"/>
  <c r="AM262" i="8" s="1"/>
  <c r="AM276" i="8" s="1"/>
  <c r="AM277" i="8" s="1"/>
  <c r="P314" i="8" s="1"/>
  <c r="BZ18" i="7"/>
  <c r="BZ17" i="7"/>
  <c r="BZ16" i="7"/>
  <c r="BM12" i="7"/>
  <c r="BM10" i="7"/>
  <c r="BM11" i="7"/>
  <c r="BY18" i="7"/>
  <c r="BY16" i="7"/>
  <c r="BY17" i="7"/>
  <c r="BL11" i="7"/>
  <c r="BL10" i="7"/>
  <c r="BL12" i="7"/>
  <c r="AF314" i="8" l="1"/>
  <c r="AF352" i="8" s="1"/>
  <c r="H314" i="8"/>
  <c r="H315" i="8" s="1"/>
  <c r="D314" i="8"/>
  <c r="F315" i="8" s="1"/>
  <c r="L314" i="8"/>
  <c r="L352" i="8" s="1"/>
  <c r="AB314" i="8"/>
  <c r="AB315" i="8" s="1"/>
  <c r="T314" i="8"/>
  <c r="T315" i="8" s="1"/>
  <c r="X314" i="8"/>
  <c r="AA315" i="8" s="1"/>
  <c r="AM266" i="8"/>
  <c r="AM267" i="8" s="1"/>
  <c r="D297" i="8" s="1"/>
  <c r="F298" i="8" s="1"/>
  <c r="BM13" i="7"/>
  <c r="BM14" i="7" s="1"/>
  <c r="BM21" i="7" s="1"/>
  <c r="BM24" i="7" s="1"/>
  <c r="BZ19" i="7"/>
  <c r="BZ20" i="7" s="1"/>
  <c r="BL13" i="7"/>
  <c r="BL14" i="7" s="1"/>
  <c r="BL21" i="7" s="1"/>
  <c r="BL24" i="7" s="1"/>
  <c r="Q315" i="8"/>
  <c r="P315" i="8"/>
  <c r="P352" i="8"/>
  <c r="S315" i="8"/>
  <c r="R315" i="8"/>
  <c r="BY19" i="7"/>
  <c r="BY20" i="7" s="1"/>
  <c r="AC315" i="8" l="1"/>
  <c r="V311" i="8" s="1"/>
  <c r="N315" i="8"/>
  <c r="G311" i="8" s="1"/>
  <c r="D315" i="8"/>
  <c r="D320" i="8" s="1"/>
  <c r="M315" i="8"/>
  <c r="M320" i="8" s="1"/>
  <c r="O315" i="8"/>
  <c r="U313" i="8" s="1"/>
  <c r="AM1517" i="8"/>
  <c r="AM1553" i="8"/>
  <c r="L315" i="8"/>
  <c r="L320" i="8" s="1"/>
  <c r="T352" i="8"/>
  <c r="W353" i="8" s="1"/>
  <c r="H352" i="8"/>
  <c r="I353" i="8" s="1"/>
  <c r="I315" i="8"/>
  <c r="O313" i="8" s="1"/>
  <c r="K315" i="8"/>
  <c r="V312" i="8" s="1"/>
  <c r="W315" i="8"/>
  <c r="W320" i="8" s="1"/>
  <c r="V315" i="8"/>
  <c r="AG312" i="8" s="1"/>
  <c r="J315" i="8"/>
  <c r="U312" i="8" s="1"/>
  <c r="AB352" i="8"/>
  <c r="AB390" i="8" s="1"/>
  <c r="AE315" i="8"/>
  <c r="AE320" i="8" s="1"/>
  <c r="AD315" i="8"/>
  <c r="D313" i="8" s="1"/>
  <c r="U315" i="8"/>
  <c r="N311" i="8" s="1"/>
  <c r="X352" i="8"/>
  <c r="Y353" i="8" s="1"/>
  <c r="AM315" i="8"/>
  <c r="G315" i="8"/>
  <c r="M313" i="8" s="1"/>
  <c r="E315" i="8"/>
  <c r="P312" i="8" s="1"/>
  <c r="D352" i="8"/>
  <c r="G353" i="8" s="1"/>
  <c r="Y315" i="8"/>
  <c r="Y320" i="8" s="1"/>
  <c r="X315" i="8"/>
  <c r="Q311" i="8" s="1"/>
  <c r="Z315" i="8"/>
  <c r="S311" i="8" s="1"/>
  <c r="AG315" i="8"/>
  <c r="AG320" i="8" s="1"/>
  <c r="AI315" i="8"/>
  <c r="AB311" i="8" s="1"/>
  <c r="AF315" i="8"/>
  <c r="F313" i="8" s="1"/>
  <c r="AH315" i="8"/>
  <c r="AH320" i="8" s="1"/>
  <c r="D335" i="8"/>
  <c r="D336" i="8" s="1"/>
  <c r="E298" i="8"/>
  <c r="R295" i="8" s="1"/>
  <c r="D298" i="8"/>
  <c r="Q295" i="8" s="1"/>
  <c r="G298" i="8"/>
  <c r="T295" i="8" s="1"/>
  <c r="X297" i="8"/>
  <c r="AA298" i="8" s="1"/>
  <c r="H295" i="8" s="1"/>
  <c r="L297" i="8"/>
  <c r="L298" i="8" s="1"/>
  <c r="Y295" i="8" s="1"/>
  <c r="P297" i="8"/>
  <c r="AF297" i="8"/>
  <c r="T297" i="8"/>
  <c r="AB297" i="8"/>
  <c r="H297" i="8"/>
  <c r="BM8" i="7"/>
  <c r="BO9" i="7" s="1"/>
  <c r="BL8" i="7"/>
  <c r="BN9" i="7" s="1"/>
  <c r="AF353" i="8"/>
  <c r="AI353" i="8"/>
  <c r="AF390" i="8"/>
  <c r="AG353" i="8"/>
  <c r="AH353" i="8"/>
  <c r="T320" i="8"/>
  <c r="Z313" i="8"/>
  <c r="M311" i="8"/>
  <c r="AE312" i="8"/>
  <c r="L390" i="8"/>
  <c r="L353" i="8"/>
  <c r="O353" i="8"/>
  <c r="N353" i="8"/>
  <c r="M353" i="8"/>
  <c r="R320" i="8"/>
  <c r="AC312" i="8"/>
  <c r="X313" i="8"/>
  <c r="K311" i="8"/>
  <c r="Q312" i="8"/>
  <c r="L313" i="8"/>
  <c r="AE311" i="8"/>
  <c r="F320" i="8"/>
  <c r="AD312" i="8"/>
  <c r="S320" i="8"/>
  <c r="Y313" i="8"/>
  <c r="L311" i="8"/>
  <c r="P353" i="8"/>
  <c r="P390" i="8"/>
  <c r="R353" i="8"/>
  <c r="Q353" i="8"/>
  <c r="S353" i="8"/>
  <c r="AA312" i="8"/>
  <c r="V313" i="8"/>
  <c r="P320" i="8"/>
  <c r="I311" i="8"/>
  <c r="W313" i="8"/>
  <c r="AB312" i="8"/>
  <c r="J311" i="8"/>
  <c r="Q320" i="8"/>
  <c r="AG313" i="8"/>
  <c r="T311" i="8"/>
  <c r="AA320" i="8"/>
  <c r="F312" i="8"/>
  <c r="H296" i="8"/>
  <c r="AB294" i="8"/>
  <c r="F303" i="8"/>
  <c r="S295" i="8"/>
  <c r="U311" i="8"/>
  <c r="AH313" i="8"/>
  <c r="G312" i="8"/>
  <c r="AB320" i="8"/>
  <c r="H320" i="8"/>
  <c r="AG311" i="8"/>
  <c r="S312" i="8"/>
  <c r="N313" i="8"/>
  <c r="AI313" i="8" l="1"/>
  <c r="AC320" i="8"/>
  <c r="H312" i="8"/>
  <c r="H311" i="8"/>
  <c r="AH311" i="8"/>
  <c r="K320" i="8"/>
  <c r="X312" i="8"/>
  <c r="K353" i="8"/>
  <c r="H390" i="8"/>
  <c r="I391" i="8" s="1"/>
  <c r="I320" i="8"/>
  <c r="U353" i="8"/>
  <c r="O312" i="8"/>
  <c r="Z312" i="8"/>
  <c r="S313" i="8"/>
  <c r="S310" i="8" s="1"/>
  <c r="J353" i="8"/>
  <c r="F311" i="8"/>
  <c r="F310" i="8" s="1"/>
  <c r="H353" i="8"/>
  <c r="Q313" i="8"/>
  <c r="Q310" i="8" s="1"/>
  <c r="AB353" i="8"/>
  <c r="Y312" i="8"/>
  <c r="T313" i="8"/>
  <c r="D311" i="8"/>
  <c r="D353" i="8"/>
  <c r="N320" i="8"/>
  <c r="F353" i="8"/>
  <c r="O320" i="8"/>
  <c r="T312" i="8"/>
  <c r="J313" i="8"/>
  <c r="AC311" i="8"/>
  <c r="R313" i="8"/>
  <c r="E311" i="8"/>
  <c r="W312" i="8"/>
  <c r="AD320" i="8"/>
  <c r="V320" i="8"/>
  <c r="W311" i="8"/>
  <c r="T390" i="8"/>
  <c r="V391" i="8" s="1"/>
  <c r="T353" i="8"/>
  <c r="J320" i="8"/>
  <c r="AH312" i="8"/>
  <c r="V353" i="8"/>
  <c r="AB313" i="8"/>
  <c r="AB310" i="8" s="1"/>
  <c r="O311" i="8"/>
  <c r="X311" i="8"/>
  <c r="J312" i="8"/>
  <c r="J310" i="8" s="1"/>
  <c r="E313" i="8"/>
  <c r="D312" i="8"/>
  <c r="I312" i="8"/>
  <c r="R311" i="8"/>
  <c r="AI320" i="8"/>
  <c r="P311" i="8"/>
  <c r="AC313" i="8"/>
  <c r="AC353" i="8"/>
  <c r="AE353" i="8"/>
  <c r="D390" i="8"/>
  <c r="D391" i="8" s="1"/>
  <c r="AD353" i="8"/>
  <c r="AE313" i="8"/>
  <c r="AE310" i="8" s="1"/>
  <c r="K313" i="8"/>
  <c r="X390" i="8"/>
  <c r="AA391" i="8" s="1"/>
  <c r="AA353" i="8"/>
  <c r="Z353" i="8"/>
  <c r="X353" i="8"/>
  <c r="P313" i="8"/>
  <c r="AI311" i="8"/>
  <c r="K312" i="8"/>
  <c r="AF311" i="8"/>
  <c r="G320" i="8"/>
  <c r="Y311" i="8"/>
  <c r="R312" i="8"/>
  <c r="AF320" i="8"/>
  <c r="AF312" i="8"/>
  <c r="AA311" i="8"/>
  <c r="AD311" i="8"/>
  <c r="E320" i="8"/>
  <c r="AA313" i="8"/>
  <c r="U320" i="8"/>
  <c r="AF313" i="8"/>
  <c r="E312" i="8"/>
  <c r="Z320" i="8"/>
  <c r="E353" i="8"/>
  <c r="AM353" i="8"/>
  <c r="H313" i="8"/>
  <c r="M312" i="8"/>
  <c r="M310" i="8" s="1"/>
  <c r="I313" i="8"/>
  <c r="N312" i="8"/>
  <c r="N310" i="8" s="1"/>
  <c r="D303" i="8"/>
  <c r="M298" i="8"/>
  <c r="AI294" i="8" s="1"/>
  <c r="G296" i="8"/>
  <c r="F296" i="8"/>
  <c r="Z294" i="8"/>
  <c r="X320" i="8"/>
  <c r="AD313" i="8"/>
  <c r="AI312" i="8"/>
  <c r="AA294" i="8"/>
  <c r="E303" i="8"/>
  <c r="Y298" i="8"/>
  <c r="F295" i="8" s="1"/>
  <c r="L312" i="8"/>
  <c r="L310" i="8" s="1"/>
  <c r="G313" i="8"/>
  <c r="G310" i="8" s="1"/>
  <c r="Z311" i="8"/>
  <c r="G303" i="8"/>
  <c r="AC294" i="8"/>
  <c r="I296" i="8"/>
  <c r="G336" i="8"/>
  <c r="D373" i="8"/>
  <c r="D414" i="8" s="1"/>
  <c r="E336" i="8"/>
  <c r="F336" i="8"/>
  <c r="N298" i="8"/>
  <c r="D294" i="8" s="1"/>
  <c r="AC296" i="8"/>
  <c r="Q294" i="8"/>
  <c r="AA303" i="8"/>
  <c r="L303" i="8"/>
  <c r="AH294" i="8"/>
  <c r="AM305" i="8"/>
  <c r="N296" i="8"/>
  <c r="H298" i="8"/>
  <c r="J298" i="8"/>
  <c r="I298" i="8"/>
  <c r="K298" i="8"/>
  <c r="H335" i="8"/>
  <c r="AB298" i="8"/>
  <c r="AC298" i="8"/>
  <c r="AB335" i="8"/>
  <c r="AD298" i="8"/>
  <c r="AE298" i="8"/>
  <c r="T335" i="8"/>
  <c r="V298" i="8"/>
  <c r="W298" i="8"/>
  <c r="T298" i="8"/>
  <c r="U298" i="8"/>
  <c r="X298" i="8"/>
  <c r="AF298" i="8"/>
  <c r="AH298" i="8"/>
  <c r="AI298" i="8"/>
  <c r="AG298" i="8"/>
  <c r="AF335" i="8"/>
  <c r="X335" i="8"/>
  <c r="P335" i="8"/>
  <c r="Q298" i="8"/>
  <c r="S298" i="8"/>
  <c r="R298" i="8"/>
  <c r="P298" i="8"/>
  <c r="Z298" i="8"/>
  <c r="Z303" i="8" s="1"/>
  <c r="L335" i="8"/>
  <c r="O298" i="8"/>
  <c r="CB15" i="7"/>
  <c r="CB16" i="7" s="1"/>
  <c r="CA15" i="7"/>
  <c r="CA17" i="7" s="1"/>
  <c r="U310" i="8"/>
  <c r="AG310" i="8"/>
  <c r="AB430" i="8"/>
  <c r="AC391" i="8"/>
  <c r="AD391" i="8"/>
  <c r="AE391" i="8"/>
  <c r="AB391" i="8"/>
  <c r="P321" i="8"/>
  <c r="BN10" i="7"/>
  <c r="BN12" i="7"/>
  <c r="BN11" i="7"/>
  <c r="L430" i="8"/>
  <c r="O391" i="8"/>
  <c r="M391" i="8"/>
  <c r="L391" i="8"/>
  <c r="N391" i="8"/>
  <c r="BO11" i="7"/>
  <c r="BO12" i="7"/>
  <c r="BO10" i="7"/>
  <c r="AF391" i="8"/>
  <c r="AG391" i="8"/>
  <c r="AF430" i="8"/>
  <c r="AI391" i="8"/>
  <c r="AH391" i="8"/>
  <c r="V310" i="8"/>
  <c r="P430" i="8"/>
  <c r="S391" i="8"/>
  <c r="R391" i="8"/>
  <c r="Q391" i="8"/>
  <c r="P391" i="8"/>
  <c r="D310" i="8" l="1"/>
  <c r="AB321" i="8"/>
  <c r="X310" i="8"/>
  <c r="H310" i="8"/>
  <c r="K391" i="8"/>
  <c r="AH310" i="8"/>
  <c r="H391" i="8"/>
  <c r="H430" i="8"/>
  <c r="K431" i="8" s="1"/>
  <c r="J391" i="8"/>
  <c r="H321" i="8"/>
  <c r="Z310" i="8"/>
  <c r="I310" i="8"/>
  <c r="O310" i="8"/>
  <c r="T310" i="8"/>
  <c r="Y310" i="8"/>
  <c r="L321" i="8"/>
  <c r="X391" i="8"/>
  <c r="Y391" i="8"/>
  <c r="X430" i="8"/>
  <c r="X431" i="8" s="1"/>
  <c r="AF321" i="8"/>
  <c r="Z391" i="8"/>
  <c r="W310" i="8"/>
  <c r="U391" i="8"/>
  <c r="P310" i="8"/>
  <c r="T430" i="8"/>
  <c r="W431" i="8" s="1"/>
  <c r="T321" i="8"/>
  <c r="AC310" i="8"/>
  <c r="T391" i="8"/>
  <c r="W391" i="8"/>
  <c r="D430" i="8"/>
  <c r="E431" i="8" s="1"/>
  <c r="E310" i="8"/>
  <c r="R310" i="8"/>
  <c r="K310" i="8"/>
  <c r="F391" i="8"/>
  <c r="E391" i="8"/>
  <c r="AM391" i="8"/>
  <c r="G391" i="8"/>
  <c r="AI310" i="8"/>
  <c r="AA310" i="8"/>
  <c r="AF310" i="8"/>
  <c r="D321" i="8"/>
  <c r="AD310" i="8"/>
  <c r="X321" i="8"/>
  <c r="Z295" i="8"/>
  <c r="AA296" i="8"/>
  <c r="Y303" i="8"/>
  <c r="O296" i="8"/>
  <c r="E374" i="8"/>
  <c r="G374" i="8"/>
  <c r="D374" i="8"/>
  <c r="F374" i="8"/>
  <c r="M303" i="8"/>
  <c r="D304" i="8"/>
  <c r="O294" i="8"/>
  <c r="AA295" i="8"/>
  <c r="N303" i="8"/>
  <c r="P296" i="8"/>
  <c r="P294" i="8"/>
  <c r="G295" i="8"/>
  <c r="AB296" i="8"/>
  <c r="G294" i="8"/>
  <c r="S296" i="8"/>
  <c r="AD295" i="8"/>
  <c r="Q303" i="8"/>
  <c r="Z296" i="8"/>
  <c r="E295" i="8"/>
  <c r="X303" i="8"/>
  <c r="N294" i="8"/>
  <c r="AC336" i="8"/>
  <c r="AB373" i="8"/>
  <c r="AB336" i="8"/>
  <c r="AD336" i="8"/>
  <c r="AE336" i="8"/>
  <c r="E294" i="8"/>
  <c r="O303" i="8"/>
  <c r="Q296" i="8"/>
  <c r="Q293" i="8" s="1"/>
  <c r="AB295" i="8"/>
  <c r="P373" i="8"/>
  <c r="P336" i="8"/>
  <c r="R336" i="8"/>
  <c r="Q336" i="8"/>
  <c r="S336" i="8"/>
  <c r="AH295" i="8"/>
  <c r="W296" i="8"/>
  <c r="K294" i="8"/>
  <c r="U303" i="8"/>
  <c r="AE296" i="8"/>
  <c r="AC303" i="8"/>
  <c r="J295" i="8"/>
  <c r="S294" i="8"/>
  <c r="L373" i="8"/>
  <c r="O336" i="8"/>
  <c r="M336" i="8"/>
  <c r="L336" i="8"/>
  <c r="N336" i="8"/>
  <c r="Y336" i="8"/>
  <c r="AA336" i="8"/>
  <c r="Z336" i="8"/>
  <c r="X373" i="8"/>
  <c r="X336" i="8"/>
  <c r="T303" i="8"/>
  <c r="J294" i="8"/>
  <c r="V296" i="8"/>
  <c r="AG295" i="8"/>
  <c r="I295" i="8"/>
  <c r="R294" i="8"/>
  <c r="AB303" i="8"/>
  <c r="AD296" i="8"/>
  <c r="AI336" i="8"/>
  <c r="AF336" i="8"/>
  <c r="AH336" i="8"/>
  <c r="AG336" i="8"/>
  <c r="AF373" i="8"/>
  <c r="D295" i="8"/>
  <c r="W303" i="8"/>
  <c r="Y296" i="8"/>
  <c r="M294" i="8"/>
  <c r="AM343" i="8"/>
  <c r="H373" i="8"/>
  <c r="K336" i="8"/>
  <c r="J336" i="8"/>
  <c r="I336" i="8"/>
  <c r="H336" i="8"/>
  <c r="W294" i="8"/>
  <c r="AI296" i="8"/>
  <c r="AG303" i="8"/>
  <c r="N295" i="8"/>
  <c r="AI295" i="8"/>
  <c r="L294" i="8"/>
  <c r="V303" i="8"/>
  <c r="X296" i="8"/>
  <c r="K303" i="8"/>
  <c r="AG294" i="8"/>
  <c r="M296" i="8"/>
  <c r="X295" i="8"/>
  <c r="P303" i="8"/>
  <c r="AC295" i="8"/>
  <c r="AC293" i="8" s="1"/>
  <c r="F294" i="8"/>
  <c r="F293" i="8" s="1"/>
  <c r="R296" i="8"/>
  <c r="AI303" i="8"/>
  <c r="E296" i="8"/>
  <c r="Y294" i="8"/>
  <c r="P295" i="8"/>
  <c r="U336" i="8"/>
  <c r="T336" i="8"/>
  <c r="V336" i="8"/>
  <c r="T373" i="8"/>
  <c r="W336" i="8"/>
  <c r="K296" i="8"/>
  <c r="I303" i="8"/>
  <c r="V295" i="8"/>
  <c r="AE294" i="8"/>
  <c r="AE295" i="8"/>
  <c r="T296" i="8"/>
  <c r="H294" i="8"/>
  <c r="H293" i="8" s="1"/>
  <c r="R303" i="8"/>
  <c r="X294" i="8"/>
  <c r="O295" i="8"/>
  <c r="AH303" i="8"/>
  <c r="D296" i="8"/>
  <c r="AE303" i="8"/>
  <c r="AG296" i="8"/>
  <c r="U294" i="8"/>
  <c r="L295" i="8"/>
  <c r="W295" i="8"/>
  <c r="AF294" i="8"/>
  <c r="J303" i="8"/>
  <c r="L296" i="8"/>
  <c r="S303" i="8"/>
  <c r="AF295" i="8"/>
  <c r="I294" i="8"/>
  <c r="U296" i="8"/>
  <c r="V294" i="8"/>
  <c r="AF303" i="8"/>
  <c r="M295" i="8"/>
  <c r="AH296" i="8"/>
  <c r="K295" i="8"/>
  <c r="AD303" i="8"/>
  <c r="T294" i="8"/>
  <c r="AF296" i="8"/>
  <c r="J296" i="8"/>
  <c r="U295" i="8"/>
  <c r="AD294" i="8"/>
  <c r="H303" i="8"/>
  <c r="CB17" i="7"/>
  <c r="CB18" i="7"/>
  <c r="CA16" i="7"/>
  <c r="CA18" i="7"/>
  <c r="L309" i="8"/>
  <c r="BN13" i="7"/>
  <c r="BN14" i="7" s="1"/>
  <c r="BN21" i="7" s="1"/>
  <c r="BN24" i="7" s="1"/>
  <c r="N431" i="8"/>
  <c r="M431" i="8"/>
  <c r="L431" i="8"/>
  <c r="O431" i="8"/>
  <c r="AE431" i="8"/>
  <c r="AB431" i="8"/>
  <c r="AD431" i="8"/>
  <c r="AC431" i="8"/>
  <c r="AI431" i="8"/>
  <c r="AH431" i="8"/>
  <c r="AG431" i="8"/>
  <c r="AF431" i="8"/>
  <c r="E415" i="8"/>
  <c r="D415" i="8"/>
  <c r="F415" i="8"/>
  <c r="G415" i="8"/>
  <c r="S431" i="8"/>
  <c r="P431" i="8"/>
  <c r="Q431" i="8"/>
  <c r="R431" i="8"/>
  <c r="BO13" i="7"/>
  <c r="BO14" i="7" s="1"/>
  <c r="BO21" i="7" s="1"/>
  <c r="D309" i="8" l="1"/>
  <c r="J431" i="8"/>
  <c r="H431" i="8"/>
  <c r="I431" i="8"/>
  <c r="H309" i="8"/>
  <c r="T309" i="8"/>
  <c r="P309" i="8"/>
  <c r="X309" i="8"/>
  <c r="AA431" i="8"/>
  <c r="V431" i="8"/>
  <c r="Z431" i="8"/>
  <c r="U431" i="8"/>
  <c r="T431" i="8"/>
  <c r="Y431" i="8"/>
  <c r="D431" i="8"/>
  <c r="AB309" i="8"/>
  <c r="Z293" i="8"/>
  <c r="AF309" i="8"/>
  <c r="G431" i="8"/>
  <c r="AM403" i="8"/>
  <c r="F431" i="8"/>
  <c r="AM1589" i="8"/>
  <c r="AM296" i="8"/>
  <c r="X304" i="8"/>
  <c r="O293" i="8"/>
  <c r="AA293" i="8"/>
  <c r="L304" i="8"/>
  <c r="P293" i="8"/>
  <c r="Y293" i="8"/>
  <c r="AB293" i="8"/>
  <c r="AD293" i="8"/>
  <c r="G293" i="8"/>
  <c r="S293" i="8"/>
  <c r="H304" i="8"/>
  <c r="AF304" i="8"/>
  <c r="L293" i="8"/>
  <c r="AF293" i="8"/>
  <c r="V293" i="8"/>
  <c r="X293" i="8"/>
  <c r="AG293" i="8"/>
  <c r="T304" i="8"/>
  <c r="T293" i="8"/>
  <c r="AG374" i="8"/>
  <c r="AF414" i="8"/>
  <c r="AH374" i="8"/>
  <c r="AI374" i="8"/>
  <c r="AF374" i="8"/>
  <c r="E293" i="8"/>
  <c r="AE293" i="8"/>
  <c r="P304" i="8"/>
  <c r="AI293" i="8"/>
  <c r="H414" i="8"/>
  <c r="K374" i="8"/>
  <c r="J374" i="8"/>
  <c r="I374" i="8"/>
  <c r="AM381" i="8"/>
  <c r="H374" i="8"/>
  <c r="J293" i="8"/>
  <c r="M293" i="8"/>
  <c r="R374" i="8"/>
  <c r="P414" i="8"/>
  <c r="P374" i="8"/>
  <c r="S374" i="8"/>
  <c r="Q374" i="8"/>
  <c r="W293" i="8"/>
  <c r="K293" i="8"/>
  <c r="AB414" i="8"/>
  <c r="AD374" i="8"/>
  <c r="AB374" i="8"/>
  <c r="AE374" i="8"/>
  <c r="AC374" i="8"/>
  <c r="I293" i="8"/>
  <c r="U293" i="8"/>
  <c r="T374" i="8"/>
  <c r="W374" i="8"/>
  <c r="U374" i="8"/>
  <c r="V374" i="8"/>
  <c r="T414" i="8"/>
  <c r="AB304" i="8"/>
  <c r="AA374" i="8"/>
  <c r="X374" i="8"/>
  <c r="Y374" i="8"/>
  <c r="Z374" i="8"/>
  <c r="X414" i="8"/>
  <c r="O374" i="8"/>
  <c r="M374" i="8"/>
  <c r="L374" i="8"/>
  <c r="L414" i="8"/>
  <c r="N374" i="8"/>
  <c r="D293" i="8"/>
  <c r="R293" i="8"/>
  <c r="AH293" i="8"/>
  <c r="N293" i="8"/>
  <c r="CB19" i="7"/>
  <c r="CB20" i="7" s="1"/>
  <c r="CA19" i="7"/>
  <c r="CA20" i="7" s="1"/>
  <c r="BN8" i="7"/>
  <c r="CC15" i="7" s="1"/>
  <c r="BO8" i="7"/>
  <c r="BO24" i="7"/>
  <c r="AM297" i="8" l="1"/>
  <c r="AM298" i="8" s="1"/>
  <c r="AM312" i="8" s="1"/>
  <c r="AM313" i="8" s="1"/>
  <c r="AB350" i="8" s="1"/>
  <c r="AB388" i="8" s="1"/>
  <c r="AM1625" i="8"/>
  <c r="D292" i="8"/>
  <c r="X292" i="8"/>
  <c r="AB292" i="8"/>
  <c r="P292" i="8"/>
  <c r="T292" i="8"/>
  <c r="AF292" i="8"/>
  <c r="H292" i="8"/>
  <c r="L415" i="8"/>
  <c r="O415" i="8"/>
  <c r="N415" i="8"/>
  <c r="M415" i="8"/>
  <c r="U415" i="8"/>
  <c r="V415" i="8"/>
  <c r="T415" i="8"/>
  <c r="W415" i="8"/>
  <c r="R415" i="8"/>
  <c r="S415" i="8"/>
  <c r="P415" i="8"/>
  <c r="Q415" i="8"/>
  <c r="AA415" i="8"/>
  <c r="Y415" i="8"/>
  <c r="X415" i="8"/>
  <c r="Z415" i="8"/>
  <c r="K415" i="8"/>
  <c r="AM419" i="8"/>
  <c r="J415" i="8"/>
  <c r="I415" i="8"/>
  <c r="H415" i="8"/>
  <c r="AG415" i="8"/>
  <c r="AI415" i="8"/>
  <c r="AF415" i="8"/>
  <c r="AH415" i="8"/>
  <c r="AC415" i="8"/>
  <c r="AB415" i="8"/>
  <c r="AD415" i="8"/>
  <c r="AE415" i="8"/>
  <c r="L292" i="8"/>
  <c r="AM301" i="8"/>
  <c r="BP9" i="7"/>
  <c r="BP10" i="7" s="1"/>
  <c r="BQ9" i="7"/>
  <c r="CD15" i="7"/>
  <c r="CC18" i="7"/>
  <c r="CC16" i="7"/>
  <c r="CC17" i="7"/>
  <c r="AM302" i="8" l="1"/>
  <c r="X350" i="8"/>
  <c r="X388" i="8" s="1"/>
  <c r="X426" i="8" s="1"/>
  <c r="L350" i="8"/>
  <c r="L388" i="8" s="1"/>
  <c r="L389" i="8" s="1"/>
  <c r="D350" i="8"/>
  <c r="D388" i="8" s="1"/>
  <c r="E389" i="8" s="1"/>
  <c r="AD351" i="8"/>
  <c r="I348" i="8" s="1"/>
  <c r="P350" i="8"/>
  <c r="Q351" i="8" s="1"/>
  <c r="AB348" i="8" s="1"/>
  <c r="T350" i="8"/>
  <c r="T388" i="8" s="1"/>
  <c r="T426" i="8" s="1"/>
  <c r="H350" i="8"/>
  <c r="H388" i="8" s="1"/>
  <c r="H426" i="8" s="1"/>
  <c r="AE351" i="8"/>
  <c r="X347" i="8" s="1"/>
  <c r="AF350" i="8"/>
  <c r="AF388" i="8" s="1"/>
  <c r="AF389" i="8" s="1"/>
  <c r="AC351" i="8"/>
  <c r="V347" i="8" s="1"/>
  <c r="AB351" i="8"/>
  <c r="U347" i="8" s="1"/>
  <c r="AM300" i="8"/>
  <c r="BP12" i="7"/>
  <c r="BP11" i="7"/>
  <c r="CC19" i="7"/>
  <c r="CC20" i="7" s="1"/>
  <c r="BQ12" i="7"/>
  <c r="BQ11" i="7"/>
  <c r="BQ10" i="7"/>
  <c r="CD16" i="7"/>
  <c r="CD17" i="7"/>
  <c r="CD18" i="7"/>
  <c r="AB426" i="8"/>
  <c r="AE389" i="8"/>
  <c r="AD389" i="8"/>
  <c r="AB389" i="8"/>
  <c r="AC389" i="8"/>
  <c r="E351" i="8" l="1"/>
  <c r="E356" i="8" s="1"/>
  <c r="D389" i="8"/>
  <c r="F389" i="8"/>
  <c r="G348" i="8"/>
  <c r="M389" i="8"/>
  <c r="D426" i="8"/>
  <c r="E427" i="8" s="1"/>
  <c r="G389" i="8"/>
  <c r="AH349" i="8"/>
  <c r="AD356" i="8"/>
  <c r="G351" i="8"/>
  <c r="M349" i="8" s="1"/>
  <c r="AH389" i="8"/>
  <c r="Z389" i="8"/>
  <c r="AM303" i="8"/>
  <c r="AB333" i="8" s="1"/>
  <c r="AE334" i="8" s="1"/>
  <c r="Q356" i="8"/>
  <c r="P351" i="8"/>
  <c r="AA348" i="8" s="1"/>
  <c r="H389" i="8"/>
  <c r="AB356" i="8"/>
  <c r="D351" i="8"/>
  <c r="J349" i="8" s="1"/>
  <c r="F351" i="8"/>
  <c r="F356" i="8" s="1"/>
  <c r="I389" i="8"/>
  <c r="J351" i="8"/>
  <c r="U348" i="8" s="1"/>
  <c r="J389" i="8"/>
  <c r="H351" i="8"/>
  <c r="AG347" i="8" s="1"/>
  <c r="K351" i="8"/>
  <c r="V348" i="8" s="1"/>
  <c r="K389" i="8"/>
  <c r="W389" i="8"/>
  <c r="I351" i="8"/>
  <c r="T348" i="8" s="1"/>
  <c r="N351" i="8"/>
  <c r="N356" i="8" s="1"/>
  <c r="L351" i="8"/>
  <c r="E347" i="8" s="1"/>
  <c r="M351" i="8"/>
  <c r="M356" i="8" s="1"/>
  <c r="O389" i="8"/>
  <c r="N389" i="8"/>
  <c r="L426" i="8"/>
  <c r="L427" i="8" s="1"/>
  <c r="O351" i="8"/>
  <c r="U349" i="8" s="1"/>
  <c r="T389" i="8"/>
  <c r="AI351" i="8"/>
  <c r="AI356" i="8" s="1"/>
  <c r="V351" i="8"/>
  <c r="V356" i="8" s="1"/>
  <c r="T351" i="8"/>
  <c r="T356" i="8" s="1"/>
  <c r="X351" i="8"/>
  <c r="X356" i="8" s="1"/>
  <c r="AE356" i="8"/>
  <c r="J348" i="8"/>
  <c r="V389" i="8"/>
  <c r="U389" i="8"/>
  <c r="U351" i="8"/>
  <c r="U356" i="8" s="1"/>
  <c r="E349" i="8"/>
  <c r="W351" i="8"/>
  <c r="AC349" i="8" s="1"/>
  <c r="W349" i="8"/>
  <c r="AG389" i="8"/>
  <c r="J347" i="8"/>
  <c r="AF426" i="8"/>
  <c r="AF427" i="8" s="1"/>
  <c r="Y389" i="8"/>
  <c r="R351" i="8"/>
  <c r="K347" i="8" s="1"/>
  <c r="AH351" i="8"/>
  <c r="AH356" i="8" s="1"/>
  <c r="P388" i="8"/>
  <c r="AM389" i="8" s="1"/>
  <c r="X389" i="8"/>
  <c r="AM351" i="8"/>
  <c r="AA351" i="8"/>
  <c r="AG349" i="8" s="1"/>
  <c r="AA389" i="8"/>
  <c r="AG351" i="8"/>
  <c r="Z347" i="8" s="1"/>
  <c r="Z351" i="8"/>
  <c r="E348" i="8" s="1"/>
  <c r="AI389" i="8"/>
  <c r="AF351" i="8"/>
  <c r="AF356" i="8" s="1"/>
  <c r="Y351" i="8"/>
  <c r="AE349" i="8" s="1"/>
  <c r="S351" i="8"/>
  <c r="L347" i="8" s="1"/>
  <c r="D349" i="8"/>
  <c r="W347" i="8"/>
  <c r="H348" i="8"/>
  <c r="AC356" i="8"/>
  <c r="AI349" i="8"/>
  <c r="BP13" i="7"/>
  <c r="BP14" i="7" s="1"/>
  <c r="BP21" i="7" s="1"/>
  <c r="BP24" i="7" s="1"/>
  <c r="BQ13" i="7"/>
  <c r="BQ14" i="7" s="1"/>
  <c r="BQ21" i="7" s="1"/>
  <c r="BQ24" i="7" s="1"/>
  <c r="CD19" i="7"/>
  <c r="CD20" i="7" s="1"/>
  <c r="AB466" i="8"/>
  <c r="AE427" i="8"/>
  <c r="AD427" i="8"/>
  <c r="AB427" i="8"/>
  <c r="AC427" i="8"/>
  <c r="T466" i="8"/>
  <c r="U427" i="8"/>
  <c r="W427" i="8"/>
  <c r="V427" i="8"/>
  <c r="T427" i="8"/>
  <c r="X466" i="8"/>
  <c r="Y427" i="8"/>
  <c r="AA427" i="8"/>
  <c r="Z427" i="8"/>
  <c r="X427" i="8"/>
  <c r="H466" i="8"/>
  <c r="I427" i="8"/>
  <c r="H427" i="8"/>
  <c r="K427" i="8"/>
  <c r="J427" i="8"/>
  <c r="K349" i="8" l="1"/>
  <c r="AD347" i="8"/>
  <c r="P348" i="8"/>
  <c r="D466" i="8"/>
  <c r="G467" i="8" s="1"/>
  <c r="F427" i="8"/>
  <c r="G427" i="8"/>
  <c r="D427" i="8"/>
  <c r="I347" i="8"/>
  <c r="P356" i="8"/>
  <c r="G356" i="8"/>
  <c r="F347" i="8"/>
  <c r="R348" i="8"/>
  <c r="AF347" i="8"/>
  <c r="M427" i="8"/>
  <c r="N427" i="8"/>
  <c r="Q349" i="8"/>
  <c r="S348" i="8"/>
  <c r="V349" i="8"/>
  <c r="V346" i="8" s="1"/>
  <c r="AG427" i="8"/>
  <c r="O348" i="8"/>
  <c r="U346" i="8"/>
  <c r="O427" i="8"/>
  <c r="D333" i="8"/>
  <c r="D334" i="8" s="1"/>
  <c r="Q331" i="8" s="1"/>
  <c r="L333" i="8"/>
  <c r="O334" i="8" s="1"/>
  <c r="O339" i="8" s="1"/>
  <c r="X333" i="8"/>
  <c r="X334" i="8" s="1"/>
  <c r="Z332" i="8" s="1"/>
  <c r="P333" i="8"/>
  <c r="P371" i="8" s="1"/>
  <c r="AF333" i="8"/>
  <c r="AI334" i="8" s="1"/>
  <c r="E332" i="8" s="1"/>
  <c r="T333" i="8"/>
  <c r="V334" i="8" s="1"/>
  <c r="L330" i="8" s="1"/>
  <c r="AB347" i="8"/>
  <c r="H333" i="8"/>
  <c r="H371" i="8" s="1"/>
  <c r="H409" i="8" s="1"/>
  <c r="H450" i="8" s="1"/>
  <c r="J451" i="8" s="1"/>
  <c r="AE347" i="8"/>
  <c r="H347" i="8"/>
  <c r="S389" i="8"/>
  <c r="I349" i="8"/>
  <c r="AC348" i="8"/>
  <c r="Y348" i="8"/>
  <c r="G347" i="8"/>
  <c r="T349" i="8"/>
  <c r="J356" i="8"/>
  <c r="AI347" i="8"/>
  <c r="D356" i="8"/>
  <c r="P349" i="8"/>
  <c r="K348" i="8"/>
  <c r="S349" i="8"/>
  <c r="AC347" i="8"/>
  <c r="Z348" i="8"/>
  <c r="AI427" i="8"/>
  <c r="AF466" i="8"/>
  <c r="AG467" i="8" s="1"/>
  <c r="P389" i="8"/>
  <c r="X348" i="8"/>
  <c r="O356" i="8"/>
  <c r="R389" i="8"/>
  <c r="M347" i="8"/>
  <c r="P347" i="8"/>
  <c r="J346" i="8"/>
  <c r="P426" i="8"/>
  <c r="P427" i="8" s="1"/>
  <c r="AH348" i="8"/>
  <c r="F349" i="8"/>
  <c r="Q389" i="8"/>
  <c r="W356" i="8"/>
  <c r="T357" i="8" s="1"/>
  <c r="Y347" i="8"/>
  <c r="Q348" i="8"/>
  <c r="AH347" i="8"/>
  <c r="L349" i="8"/>
  <c r="D347" i="8"/>
  <c r="AB357" i="8"/>
  <c r="K356" i="8"/>
  <c r="AD349" i="8"/>
  <c r="H356" i="8"/>
  <c r="AI348" i="8"/>
  <c r="Q347" i="8"/>
  <c r="N349" i="8"/>
  <c r="O349" i="8"/>
  <c r="N348" i="8"/>
  <c r="I356" i="8"/>
  <c r="G349" i="8"/>
  <c r="E346" i="8"/>
  <c r="L466" i="8"/>
  <c r="O467" i="8" s="1"/>
  <c r="R349" i="8"/>
  <c r="L356" i="8"/>
  <c r="AG348" i="8"/>
  <c r="AG346" i="8" s="1"/>
  <c r="W348" i="8"/>
  <c r="W346" i="8" s="1"/>
  <c r="AB349" i="8"/>
  <c r="L348" i="8"/>
  <c r="O347" i="8"/>
  <c r="AE348" i="8"/>
  <c r="M348" i="8"/>
  <c r="AG356" i="8"/>
  <c r="AF357" i="8" s="1"/>
  <c r="Z349" i="8"/>
  <c r="AH427" i="8"/>
  <c r="AF349" i="8"/>
  <c r="S356" i="8"/>
  <c r="S347" i="8"/>
  <c r="AF348" i="8"/>
  <c r="R356" i="8"/>
  <c r="N347" i="8"/>
  <c r="AA349" i="8"/>
  <c r="Y349" i="8"/>
  <c r="X349" i="8"/>
  <c r="Z356" i="8"/>
  <c r="R347" i="8"/>
  <c r="D348" i="8"/>
  <c r="Y356" i="8"/>
  <c r="AD348" i="8"/>
  <c r="AA347" i="8"/>
  <c r="AA356" i="8"/>
  <c r="H349" i="8"/>
  <c r="T347" i="8"/>
  <c r="F348" i="8"/>
  <c r="AM1697" i="8"/>
  <c r="AM1661" i="8"/>
  <c r="AD334" i="8"/>
  <c r="T330" i="8" s="1"/>
  <c r="AB371" i="8"/>
  <c r="AC372" i="8" s="1"/>
  <c r="AB334" i="8"/>
  <c r="AB339" i="8" s="1"/>
  <c r="AC334" i="8"/>
  <c r="AC339" i="8" s="1"/>
  <c r="BP8" i="7"/>
  <c r="BR9" i="7" s="1"/>
  <c r="BR10" i="7" s="1"/>
  <c r="BQ8" i="7"/>
  <c r="CF15" i="7" s="1"/>
  <c r="L331" i="8"/>
  <c r="U330" i="8"/>
  <c r="AG332" i="8"/>
  <c r="AE339" i="8"/>
  <c r="Y467" i="8"/>
  <c r="Z467" i="8"/>
  <c r="X467" i="8"/>
  <c r="AA467" i="8"/>
  <c r="U467" i="8"/>
  <c r="T467" i="8"/>
  <c r="W467" i="8"/>
  <c r="V467" i="8"/>
  <c r="I467" i="8"/>
  <c r="K467" i="8"/>
  <c r="J467" i="8"/>
  <c r="H467" i="8"/>
  <c r="AC467" i="8"/>
  <c r="AB467" i="8"/>
  <c r="AE467" i="8"/>
  <c r="AD467" i="8"/>
  <c r="F467" i="8" l="1"/>
  <c r="E467" i="8"/>
  <c r="D467" i="8"/>
  <c r="K346" i="8"/>
  <c r="D357" i="8"/>
  <c r="AF334" i="8"/>
  <c r="AH332" i="8" s="1"/>
  <c r="AI331" i="8"/>
  <c r="I346" i="8"/>
  <c r="F334" i="8"/>
  <c r="F339" i="8" s="1"/>
  <c r="X332" i="8"/>
  <c r="W334" i="8"/>
  <c r="Y332" i="8" s="1"/>
  <c r="T371" i="8"/>
  <c r="V372" i="8" s="1"/>
  <c r="V339" i="8"/>
  <c r="T334" i="8"/>
  <c r="T339" i="8" s="1"/>
  <c r="U334" i="8"/>
  <c r="W332" i="8" s="1"/>
  <c r="K451" i="8"/>
  <c r="H451" i="8"/>
  <c r="K410" i="8"/>
  <c r="E331" i="8"/>
  <c r="Y334" i="8"/>
  <c r="Y339" i="8" s="1"/>
  <c r="X339" i="8"/>
  <c r="H372" i="8"/>
  <c r="N330" i="8"/>
  <c r="I334" i="8"/>
  <c r="V331" i="8" s="1"/>
  <c r="Z334" i="8"/>
  <c r="G331" i="8" s="1"/>
  <c r="AA334" i="8"/>
  <c r="H331" i="8" s="1"/>
  <c r="I451" i="8"/>
  <c r="H410" i="8"/>
  <c r="AH334" i="8"/>
  <c r="D332" i="8" s="1"/>
  <c r="G334" i="8"/>
  <c r="AC330" i="8" s="1"/>
  <c r="F332" i="8"/>
  <c r="P331" i="8"/>
  <c r="Z330" i="8"/>
  <c r="D339" i="8"/>
  <c r="Y330" i="8"/>
  <c r="AI339" i="8"/>
  <c r="AG334" i="8"/>
  <c r="AG339" i="8" s="1"/>
  <c r="D371" i="8"/>
  <c r="E372" i="8" s="1"/>
  <c r="J410" i="8"/>
  <c r="J334" i="8"/>
  <c r="W331" i="8" s="1"/>
  <c r="E334" i="8"/>
  <c r="E339" i="8" s="1"/>
  <c r="AF371" i="8"/>
  <c r="AH372" i="8" s="1"/>
  <c r="X371" i="8"/>
  <c r="X372" i="8" s="1"/>
  <c r="G346" i="8"/>
  <c r="AE346" i="8"/>
  <c r="M334" i="8"/>
  <c r="M339" i="8" s="1"/>
  <c r="AI346" i="8"/>
  <c r="Q427" i="8"/>
  <c r="L334" i="8"/>
  <c r="L339" i="8" s="1"/>
  <c r="S427" i="8"/>
  <c r="AI467" i="8"/>
  <c r="Q332" i="8"/>
  <c r="R427" i="8"/>
  <c r="N334" i="8"/>
  <c r="N339" i="8" s="1"/>
  <c r="AH467" i="8"/>
  <c r="AF467" i="8"/>
  <c r="E330" i="8"/>
  <c r="AB331" i="8"/>
  <c r="AM427" i="8"/>
  <c r="P466" i="8"/>
  <c r="Q467" i="8" s="1"/>
  <c r="R334" i="8"/>
  <c r="R339" i="8" s="1"/>
  <c r="Q334" i="8"/>
  <c r="S332" i="8" s="1"/>
  <c r="S334" i="8"/>
  <c r="S339" i="8" s="1"/>
  <c r="P334" i="8"/>
  <c r="R332" i="8" s="1"/>
  <c r="F346" i="8"/>
  <c r="AM341" i="8"/>
  <c r="I410" i="8"/>
  <c r="J372" i="8"/>
  <c r="K372" i="8"/>
  <c r="X346" i="8"/>
  <c r="AB346" i="8"/>
  <c r="H334" i="8"/>
  <c r="AD330" i="8" s="1"/>
  <c r="K334" i="8"/>
  <c r="X331" i="8" s="1"/>
  <c r="I372" i="8"/>
  <c r="L467" i="8"/>
  <c r="M467" i="8"/>
  <c r="L371" i="8"/>
  <c r="N372" i="8" s="1"/>
  <c r="H346" i="8"/>
  <c r="AC346" i="8"/>
  <c r="L357" i="8"/>
  <c r="T346" i="8"/>
  <c r="T345" i="8" s="1"/>
  <c r="N467" i="8"/>
  <c r="AH346" i="8"/>
  <c r="O346" i="8"/>
  <c r="Q346" i="8"/>
  <c r="P346" i="8"/>
  <c r="L346" i="8"/>
  <c r="H357" i="8"/>
  <c r="S346" i="8"/>
  <c r="Z346" i="8"/>
  <c r="Y346" i="8"/>
  <c r="M346" i="8"/>
  <c r="D346" i="8"/>
  <c r="AD346" i="8"/>
  <c r="N346" i="8"/>
  <c r="AF346" i="8"/>
  <c r="R346" i="8"/>
  <c r="X357" i="8"/>
  <c r="P357" i="8"/>
  <c r="AA346" i="8"/>
  <c r="AF332" i="8"/>
  <c r="AD339" i="8"/>
  <c r="AB340" i="8" s="1"/>
  <c r="I331" i="8"/>
  <c r="AD332" i="8"/>
  <c r="K331" i="8"/>
  <c r="R330" i="8"/>
  <c r="AE372" i="8"/>
  <c r="AD372" i="8"/>
  <c r="AB409" i="8"/>
  <c r="AC410" i="8" s="1"/>
  <c r="AB372" i="8"/>
  <c r="S330" i="8"/>
  <c r="AE332" i="8"/>
  <c r="J331" i="8"/>
  <c r="P409" i="8"/>
  <c r="Q372" i="8"/>
  <c r="R372" i="8"/>
  <c r="S372" i="8"/>
  <c r="P372" i="8"/>
  <c r="BR11" i="7"/>
  <c r="BR12" i="7"/>
  <c r="CE15" i="7"/>
  <c r="CE16" i="7" s="1"/>
  <c r="BS9" i="7"/>
  <c r="BS10" i="7" s="1"/>
  <c r="CF18" i="7"/>
  <c r="CF16" i="7"/>
  <c r="CF17" i="7"/>
  <c r="H345" i="8" l="1"/>
  <c r="AB330" i="8"/>
  <c r="S331" i="8"/>
  <c r="S329" i="8" s="1"/>
  <c r="H332" i="8"/>
  <c r="W372" i="8"/>
  <c r="T372" i="8"/>
  <c r="O330" i="8"/>
  <c r="V330" i="8"/>
  <c r="AF339" i="8"/>
  <c r="M331" i="8"/>
  <c r="U372" i="8"/>
  <c r="M330" i="8"/>
  <c r="T331" i="8"/>
  <c r="W339" i="8"/>
  <c r="AA372" i="8"/>
  <c r="D409" i="8"/>
  <c r="D410" i="8" s="1"/>
  <c r="T409" i="8"/>
  <c r="W410" i="8" s="1"/>
  <c r="K330" i="8"/>
  <c r="S467" i="8"/>
  <c r="AH331" i="8"/>
  <c r="U339" i="8"/>
  <c r="F330" i="8"/>
  <c r="AC331" i="8"/>
  <c r="AE330" i="8"/>
  <c r="J339" i="8"/>
  <c r="P339" i="8"/>
  <c r="H339" i="8"/>
  <c r="I339" i="8"/>
  <c r="K332" i="8"/>
  <c r="U331" i="8"/>
  <c r="L332" i="8"/>
  <c r="L329" i="8" s="1"/>
  <c r="AF330" i="8"/>
  <c r="J332" i="8"/>
  <c r="Z372" i="8"/>
  <c r="E329" i="8"/>
  <c r="AG331" i="8"/>
  <c r="X409" i="8"/>
  <c r="X450" i="8" s="1"/>
  <c r="AA451" i="8" s="1"/>
  <c r="D372" i="8"/>
  <c r="J330" i="8"/>
  <c r="G339" i="8"/>
  <c r="D340" i="8" s="1"/>
  <c r="D331" i="8"/>
  <c r="Y372" i="8"/>
  <c r="F372" i="8"/>
  <c r="V332" i="8"/>
  <c r="I332" i="8"/>
  <c r="G372" i="8"/>
  <c r="X330" i="8"/>
  <c r="X329" i="8" s="1"/>
  <c r="N331" i="8"/>
  <c r="AI332" i="8"/>
  <c r="AH339" i="8"/>
  <c r="O331" i="8"/>
  <c r="W330" i="8"/>
  <c r="W329" i="8" s="1"/>
  <c r="I330" i="8"/>
  <c r="U332" i="8"/>
  <c r="U329" i="8" s="1"/>
  <c r="P467" i="8"/>
  <c r="AF331" i="8"/>
  <c r="P330" i="8"/>
  <c r="F331" i="8"/>
  <c r="N332" i="8"/>
  <c r="AA332" i="8"/>
  <c r="AB332" i="8"/>
  <c r="Z339" i="8"/>
  <c r="AI372" i="8"/>
  <c r="AF372" i="8"/>
  <c r="AC332" i="8"/>
  <c r="AG372" i="8"/>
  <c r="Q330" i="8"/>
  <c r="Q329" i="8" s="1"/>
  <c r="AF409" i="8"/>
  <c r="AF450" i="8" s="1"/>
  <c r="AF451" i="8" s="1"/>
  <c r="AA339" i="8"/>
  <c r="R467" i="8"/>
  <c r="AM439" i="8"/>
  <c r="R331" i="8"/>
  <c r="R329" i="8" s="1"/>
  <c r="K339" i="8"/>
  <c r="D345" i="8"/>
  <c r="AH330" i="8"/>
  <c r="L340" i="8"/>
  <c r="G332" i="8"/>
  <c r="AA330" i="8"/>
  <c r="Y331" i="8"/>
  <c r="Y329" i="8" s="1"/>
  <c r="G330" i="8"/>
  <c r="Q339" i="8"/>
  <c r="AI330" i="8"/>
  <c r="AD331" i="8"/>
  <c r="AD329" i="8" s="1"/>
  <c r="P332" i="8"/>
  <c r="AA331" i="8"/>
  <c r="D330" i="8"/>
  <c r="O332" i="8"/>
  <c r="Z331" i="8"/>
  <c r="Z329" i="8" s="1"/>
  <c r="M332" i="8"/>
  <c r="AG330" i="8"/>
  <c r="M372" i="8"/>
  <c r="AE331" i="8"/>
  <c r="H330" i="8"/>
  <c r="L409" i="8"/>
  <c r="L410" i="8" s="1"/>
  <c r="O372" i="8"/>
  <c r="L372" i="8"/>
  <c r="T332" i="8"/>
  <c r="AM379" i="8"/>
  <c r="L345" i="8"/>
  <c r="AB345" i="8"/>
  <c r="AF345" i="8"/>
  <c r="P345" i="8"/>
  <c r="X345" i="8"/>
  <c r="G410" i="8"/>
  <c r="AM332" i="8"/>
  <c r="AB450" i="8"/>
  <c r="AB451" i="8" s="1"/>
  <c r="AD410" i="8"/>
  <c r="AE410" i="8"/>
  <c r="AB410" i="8"/>
  <c r="BS11" i="7"/>
  <c r="BR13" i="7"/>
  <c r="BR14" i="7" s="1"/>
  <c r="BR21" i="7" s="1"/>
  <c r="BR24" i="7" s="1"/>
  <c r="Q410" i="8"/>
  <c r="R410" i="8"/>
  <c r="P410" i="8"/>
  <c r="P450" i="8"/>
  <c r="S410" i="8"/>
  <c r="BS12" i="7"/>
  <c r="CE18" i="7"/>
  <c r="CE17" i="7"/>
  <c r="CF19" i="7"/>
  <c r="CF20" i="7" s="1"/>
  <c r="AB329" i="8" l="1"/>
  <c r="T450" i="8"/>
  <c r="W451" i="8" s="1"/>
  <c r="V410" i="8"/>
  <c r="AF340" i="8"/>
  <c r="U410" i="8"/>
  <c r="T410" i="8"/>
  <c r="H329" i="8"/>
  <c r="I329" i="8"/>
  <c r="AE329" i="8"/>
  <c r="E410" i="8"/>
  <c r="D450" i="8"/>
  <c r="G451" i="8" s="1"/>
  <c r="V329" i="8"/>
  <c r="T329" i="8"/>
  <c r="F410" i="8"/>
  <c r="M329" i="8"/>
  <c r="AH329" i="8"/>
  <c r="F329" i="8"/>
  <c r="T340" i="8"/>
  <c r="P340" i="8"/>
  <c r="AC329" i="8"/>
  <c r="K329" i="8"/>
  <c r="AG329" i="8"/>
  <c r="H340" i="8"/>
  <c r="Y451" i="8"/>
  <c r="AF329" i="8"/>
  <c r="J329" i="8"/>
  <c r="N410" i="8"/>
  <c r="N329" i="8"/>
  <c r="X451" i="8"/>
  <c r="D329" i="8"/>
  <c r="Z410" i="8"/>
  <c r="Z451" i="8"/>
  <c r="X410" i="8"/>
  <c r="Y410" i="8"/>
  <c r="P329" i="8"/>
  <c r="P328" i="8" s="1"/>
  <c r="AI329" i="8"/>
  <c r="AA410" i="8"/>
  <c r="AA329" i="8"/>
  <c r="X328" i="8" s="1"/>
  <c r="O329" i="8"/>
  <c r="AI410" i="8"/>
  <c r="AG451" i="8"/>
  <c r="AH451" i="8"/>
  <c r="AH410" i="8"/>
  <c r="AF410" i="8"/>
  <c r="AG410" i="8"/>
  <c r="AI451" i="8"/>
  <c r="G329" i="8"/>
  <c r="X340" i="8"/>
  <c r="AM417" i="8"/>
  <c r="M410" i="8"/>
  <c r="O410" i="8"/>
  <c r="L450" i="8"/>
  <c r="O451" i="8" s="1"/>
  <c r="AM333" i="8"/>
  <c r="AM334" i="8" s="1"/>
  <c r="AM348" i="8" s="1"/>
  <c r="AM349" i="8" s="1"/>
  <c r="P386" i="8" s="1"/>
  <c r="R387" i="8" s="1"/>
  <c r="AM1733" i="8"/>
  <c r="AE451" i="8"/>
  <c r="AD451" i="8"/>
  <c r="AC451" i="8"/>
  <c r="V451" i="8"/>
  <c r="BS13" i="7"/>
  <c r="BS14" i="7" s="1"/>
  <c r="BS21" i="7" s="1"/>
  <c r="BS8" i="7" s="1"/>
  <c r="BU9" i="7" s="1"/>
  <c r="BR8" i="7"/>
  <c r="BT9" i="7" s="1"/>
  <c r="BT12" i="7" s="1"/>
  <c r="Q451" i="8"/>
  <c r="P451" i="8"/>
  <c r="S451" i="8"/>
  <c r="R451" i="8"/>
  <c r="CE19" i="7"/>
  <c r="CE20" i="7" s="1"/>
  <c r="T451" i="8" l="1"/>
  <c r="U451" i="8"/>
  <c r="F451" i="8"/>
  <c r="D451" i="8"/>
  <c r="E451" i="8"/>
  <c r="T328" i="8"/>
  <c r="AB328" i="8"/>
  <c r="H328" i="8"/>
  <c r="AF328" i="8"/>
  <c r="AM337" i="8"/>
  <c r="D328" i="8"/>
  <c r="L328" i="8"/>
  <c r="L451" i="8"/>
  <c r="AM455" i="8"/>
  <c r="M451" i="8"/>
  <c r="N451" i="8"/>
  <c r="T386" i="8"/>
  <c r="T424" i="8" s="1"/>
  <c r="T462" i="8" s="1"/>
  <c r="AB386" i="8"/>
  <c r="AE387" i="8" s="1"/>
  <c r="AE392" i="8" s="1"/>
  <c r="Q387" i="8"/>
  <c r="AB384" i="8" s="1"/>
  <c r="P424" i="8"/>
  <c r="P462" i="8" s="1"/>
  <c r="X386" i="8"/>
  <c r="Z387" i="8" s="1"/>
  <c r="AF385" i="8" s="1"/>
  <c r="L386" i="8"/>
  <c r="L387" i="8" s="1"/>
  <c r="E383" i="8" s="1"/>
  <c r="AF386" i="8"/>
  <c r="AF387" i="8" s="1"/>
  <c r="AF392" i="8" s="1"/>
  <c r="P387" i="8"/>
  <c r="AA384" i="8" s="1"/>
  <c r="S387" i="8"/>
  <c r="Y385" i="8" s="1"/>
  <c r="AM338" i="8"/>
  <c r="H386" i="8"/>
  <c r="H424" i="8" s="1"/>
  <c r="H462" i="8" s="1"/>
  <c r="D386" i="8"/>
  <c r="E387" i="8" s="1"/>
  <c r="P384" i="8" s="1"/>
  <c r="BS24" i="7"/>
  <c r="BT11" i="7"/>
  <c r="CG15" i="7"/>
  <c r="CG16" i="7" s="1"/>
  <c r="BT10" i="7"/>
  <c r="BU11" i="7"/>
  <c r="BU10" i="7"/>
  <c r="BU12" i="7"/>
  <c r="R392" i="8"/>
  <c r="AC384" i="8"/>
  <c r="K383" i="8"/>
  <c r="X385" i="8"/>
  <c r="M387" i="8" l="1"/>
  <c r="F383" i="8" s="1"/>
  <c r="W384" i="8"/>
  <c r="R385" i="8"/>
  <c r="L424" i="8"/>
  <c r="L462" i="8" s="1"/>
  <c r="L502" i="8" s="1"/>
  <c r="L392" i="8"/>
  <c r="AM336" i="8"/>
  <c r="AM339" i="8" s="1"/>
  <c r="AF369" i="8" s="1"/>
  <c r="AF407" i="8" s="1"/>
  <c r="AI408" i="8" s="1"/>
  <c r="J425" i="8"/>
  <c r="Y383" i="8"/>
  <c r="AF424" i="8"/>
  <c r="AF425" i="8" s="1"/>
  <c r="R425" i="8"/>
  <c r="E392" i="8"/>
  <c r="Q425" i="8"/>
  <c r="AD383" i="8"/>
  <c r="E384" i="8"/>
  <c r="W385" i="8"/>
  <c r="F385" i="8"/>
  <c r="K425" i="8"/>
  <c r="K384" i="8"/>
  <c r="AG387" i="8"/>
  <c r="Z383" i="8" s="1"/>
  <c r="AH387" i="8"/>
  <c r="AA383" i="8" s="1"/>
  <c r="Q392" i="8"/>
  <c r="J387" i="8"/>
  <c r="U384" i="8" s="1"/>
  <c r="K387" i="8"/>
  <c r="D383" i="8" s="1"/>
  <c r="AI387" i="8"/>
  <c r="AB383" i="8" s="1"/>
  <c r="I425" i="8"/>
  <c r="O387" i="8"/>
  <c r="Z384" i="8" s="1"/>
  <c r="H425" i="8"/>
  <c r="J383" i="8"/>
  <c r="N387" i="8"/>
  <c r="G383" i="8" s="1"/>
  <c r="X424" i="8"/>
  <c r="Y425" i="8" s="1"/>
  <c r="Y387" i="8"/>
  <c r="Y392" i="8" s="1"/>
  <c r="S383" i="8"/>
  <c r="AD384" i="8"/>
  <c r="L383" i="8"/>
  <c r="V425" i="8"/>
  <c r="U387" i="8"/>
  <c r="AF384" i="8" s="1"/>
  <c r="I387" i="8"/>
  <c r="I392" i="8" s="1"/>
  <c r="V385" i="8"/>
  <c r="I383" i="8"/>
  <c r="P392" i="8"/>
  <c r="V387" i="8"/>
  <c r="AB385" i="8" s="1"/>
  <c r="X383" i="8"/>
  <c r="Z392" i="8"/>
  <c r="T425" i="8"/>
  <c r="D424" i="8"/>
  <c r="D462" i="8" s="1"/>
  <c r="D502" i="8" s="1"/>
  <c r="T387" i="8"/>
  <c r="M383" i="8" s="1"/>
  <c r="AM387" i="8"/>
  <c r="S392" i="8"/>
  <c r="J384" i="8"/>
  <c r="S425" i="8"/>
  <c r="U425" i="8"/>
  <c r="F387" i="8"/>
  <c r="L385" i="8" s="1"/>
  <c r="W387" i="8"/>
  <c r="AC385" i="8" s="1"/>
  <c r="W425" i="8"/>
  <c r="AA387" i="8"/>
  <c r="F384" i="8" s="1"/>
  <c r="X387" i="8"/>
  <c r="Q383" i="8" s="1"/>
  <c r="P425" i="8"/>
  <c r="AC387" i="8"/>
  <c r="V383" i="8" s="1"/>
  <c r="D387" i="8"/>
  <c r="AC383" i="8" s="1"/>
  <c r="AB387" i="8"/>
  <c r="AH385" i="8" s="1"/>
  <c r="AB424" i="8"/>
  <c r="AC425" i="8" s="1"/>
  <c r="E385" i="8"/>
  <c r="K385" i="8"/>
  <c r="AD387" i="8"/>
  <c r="AD392" i="8" s="1"/>
  <c r="G387" i="8"/>
  <c r="G392" i="8" s="1"/>
  <c r="H387" i="8"/>
  <c r="AG383" i="8" s="1"/>
  <c r="AM1769" i="8"/>
  <c r="CG18" i="7"/>
  <c r="CG17" i="7"/>
  <c r="BT13" i="7"/>
  <c r="BT14" i="7" s="1"/>
  <c r="BT21" i="7" s="1"/>
  <c r="BT24" i="7" s="1"/>
  <c r="BU13" i="7"/>
  <c r="BU14" i="7" s="1"/>
  <c r="BU21" i="7" s="1"/>
  <c r="BU24" i="7" s="1"/>
  <c r="P502" i="8"/>
  <c r="Q463" i="8"/>
  <c r="S463" i="8"/>
  <c r="P463" i="8"/>
  <c r="R463" i="8"/>
  <c r="T502" i="8"/>
  <c r="V463" i="8"/>
  <c r="U463" i="8"/>
  <c r="T463" i="8"/>
  <c r="W463" i="8"/>
  <c r="H502" i="8"/>
  <c r="I463" i="8"/>
  <c r="K463" i="8"/>
  <c r="H463" i="8"/>
  <c r="J463" i="8"/>
  <c r="S385" i="8" l="1"/>
  <c r="AE385" i="8"/>
  <c r="K392" i="8"/>
  <c r="Q385" i="8"/>
  <c r="R383" i="8"/>
  <c r="AG425" i="8"/>
  <c r="AI425" i="8"/>
  <c r="M463" i="8"/>
  <c r="O425" i="8"/>
  <c r="O463" i="8"/>
  <c r="L463" i="8"/>
  <c r="N463" i="8"/>
  <c r="N425" i="8"/>
  <c r="M425" i="8"/>
  <c r="L425" i="8"/>
  <c r="M392" i="8"/>
  <c r="AF462" i="8"/>
  <c r="AH463" i="8" s="1"/>
  <c r="AH425" i="8"/>
  <c r="X384" i="8"/>
  <c r="X382" i="8" s="1"/>
  <c r="F382" i="8"/>
  <c r="N384" i="8"/>
  <c r="I385" i="8"/>
  <c r="E382" i="8"/>
  <c r="AI392" i="8"/>
  <c r="AB382" i="8"/>
  <c r="T385" i="8"/>
  <c r="Y384" i="8"/>
  <c r="Y382" i="8" s="1"/>
  <c r="N392" i="8"/>
  <c r="D384" i="8"/>
  <c r="V384" i="8"/>
  <c r="V382" i="8" s="1"/>
  <c r="G385" i="8"/>
  <c r="M384" i="8"/>
  <c r="AA385" i="8"/>
  <c r="AA382" i="8" s="1"/>
  <c r="U392" i="8"/>
  <c r="H385" i="8"/>
  <c r="AH392" i="8"/>
  <c r="N383" i="8"/>
  <c r="J392" i="8"/>
  <c r="X425" i="8"/>
  <c r="P393" i="8"/>
  <c r="P385" i="8"/>
  <c r="X462" i="8"/>
  <c r="X463" i="8" s="1"/>
  <c r="Z425" i="8"/>
  <c r="AA425" i="8"/>
  <c r="AI383" i="8"/>
  <c r="AF445" i="8"/>
  <c r="AH446" i="8" s="1"/>
  <c r="AH370" i="8"/>
  <c r="O367" i="8" s="1"/>
  <c r="H369" i="8"/>
  <c r="H370" i="8" s="1"/>
  <c r="AH408" i="8"/>
  <c r="AB369" i="8"/>
  <c r="AB407" i="8" s="1"/>
  <c r="AC408" i="8" s="1"/>
  <c r="AG408" i="8"/>
  <c r="AF408" i="8"/>
  <c r="K382" i="8"/>
  <c r="U385" i="8"/>
  <c r="O392" i="8"/>
  <c r="R384" i="8"/>
  <c r="AF383" i="8"/>
  <c r="AF382" i="8" s="1"/>
  <c r="H383" i="8"/>
  <c r="M385" i="8"/>
  <c r="AG392" i="8"/>
  <c r="L384" i="8"/>
  <c r="L382" i="8" s="1"/>
  <c r="AI385" i="8"/>
  <c r="H384" i="8"/>
  <c r="AC392" i="8"/>
  <c r="L369" i="8"/>
  <c r="N370" i="8" s="1"/>
  <c r="P368" i="8" s="1"/>
  <c r="AH383" i="8"/>
  <c r="AB392" i="8"/>
  <c r="T384" i="8"/>
  <c r="O385" i="8"/>
  <c r="W392" i="8"/>
  <c r="AD425" i="8"/>
  <c r="AH384" i="8"/>
  <c r="AB462" i="8"/>
  <c r="AB463" i="8" s="1"/>
  <c r="Z385" i="8"/>
  <c r="Z382" i="8" s="1"/>
  <c r="P383" i="8"/>
  <c r="AC382" i="8"/>
  <c r="AE425" i="8"/>
  <c r="AE384" i="8"/>
  <c r="AB425" i="8"/>
  <c r="T392" i="8"/>
  <c r="D392" i="8"/>
  <c r="O384" i="8"/>
  <c r="J385" i="8"/>
  <c r="J382" i="8" s="1"/>
  <c r="F463" i="8"/>
  <c r="AI384" i="8"/>
  <c r="X369" i="8"/>
  <c r="X370" i="8" s="1"/>
  <c r="Z368" i="8" s="1"/>
  <c r="H392" i="8"/>
  <c r="F392" i="8"/>
  <c r="G463" i="8"/>
  <c r="D463" i="8"/>
  <c r="G384" i="8"/>
  <c r="Q384" i="8"/>
  <c r="Q382" i="8" s="1"/>
  <c r="D425" i="8"/>
  <c r="G425" i="8"/>
  <c r="E463" i="8"/>
  <c r="F425" i="8"/>
  <c r="AE383" i="8"/>
  <c r="AF370" i="8"/>
  <c r="AF375" i="8" s="1"/>
  <c r="AM425" i="8"/>
  <c r="T369" i="8"/>
  <c r="T370" i="8" s="1"/>
  <c r="AG367" i="8" s="1"/>
  <c r="E425" i="8"/>
  <c r="S384" i="8"/>
  <c r="AI370" i="8"/>
  <c r="Y366" i="8" s="1"/>
  <c r="D369" i="8"/>
  <c r="D407" i="8" s="1"/>
  <c r="F408" i="8" s="1"/>
  <c r="P369" i="8"/>
  <c r="P370" i="8" s="1"/>
  <c r="F366" i="8" s="1"/>
  <c r="AG370" i="8"/>
  <c r="W366" i="8" s="1"/>
  <c r="U383" i="8"/>
  <c r="AG385" i="8"/>
  <c r="T383" i="8"/>
  <c r="V392" i="8"/>
  <c r="AD385" i="8"/>
  <c r="AD382" i="8" s="1"/>
  <c r="AA392" i="8"/>
  <c r="O383" i="8"/>
  <c r="AG384" i="8"/>
  <c r="X392" i="8"/>
  <c r="N385" i="8"/>
  <c r="D385" i="8"/>
  <c r="I384" i="8"/>
  <c r="I382" i="8" s="1"/>
  <c r="W383" i="8"/>
  <c r="W382" i="8" s="1"/>
  <c r="AM1805" i="8"/>
  <c r="AM1841" i="8"/>
  <c r="CG19" i="7"/>
  <c r="CG20" i="7" s="1"/>
  <c r="BT8" i="7"/>
  <c r="BV9" i="7" s="1"/>
  <c r="BV12" i="7" s="1"/>
  <c r="BU8" i="7"/>
  <c r="BW9" i="7" s="1"/>
  <c r="BW11" i="7" s="1"/>
  <c r="S503" i="8"/>
  <c r="R503" i="8"/>
  <c r="Q503" i="8"/>
  <c r="P503" i="8"/>
  <c r="U503" i="8"/>
  <c r="T503" i="8"/>
  <c r="W503" i="8"/>
  <c r="V503" i="8"/>
  <c r="N503" i="8"/>
  <c r="M503" i="8"/>
  <c r="L503" i="8"/>
  <c r="O503" i="8"/>
  <c r="K503" i="8"/>
  <c r="J503" i="8"/>
  <c r="I503" i="8"/>
  <c r="H503" i="8"/>
  <c r="G503" i="8"/>
  <c r="F503" i="8"/>
  <c r="D503" i="8"/>
  <c r="E503" i="8"/>
  <c r="S382" i="8" l="1"/>
  <c r="AI463" i="8"/>
  <c r="Z463" i="8"/>
  <c r="AG463" i="8"/>
  <c r="AF502" i="8"/>
  <c r="AH503" i="8" s="1"/>
  <c r="AF463" i="8"/>
  <c r="R382" i="8"/>
  <c r="L393" i="8"/>
  <c r="AE408" i="8"/>
  <c r="AA463" i="8"/>
  <c r="AI446" i="8"/>
  <c r="AF486" i="8"/>
  <c r="AG487" i="8" s="1"/>
  <c r="AG446" i="8"/>
  <c r="D368" i="8"/>
  <c r="AH375" i="8"/>
  <c r="AF446" i="8"/>
  <c r="AD370" i="8"/>
  <c r="AD375" i="8" s="1"/>
  <c r="AB370" i="8"/>
  <c r="AD368" i="8" s="1"/>
  <c r="X366" i="8"/>
  <c r="G382" i="8"/>
  <c r="M382" i="8"/>
  <c r="D382" i="8"/>
  <c r="AF393" i="8"/>
  <c r="H393" i="8"/>
  <c r="H382" i="8"/>
  <c r="H381" i="8" s="1"/>
  <c r="N382" i="8"/>
  <c r="P367" i="8"/>
  <c r="P382" i="8"/>
  <c r="AB393" i="8"/>
  <c r="AI382" i="8"/>
  <c r="AD463" i="8"/>
  <c r="N375" i="8"/>
  <c r="O370" i="8"/>
  <c r="AB367" i="8" s="1"/>
  <c r="U382" i="8"/>
  <c r="Y370" i="8"/>
  <c r="F367" i="8" s="1"/>
  <c r="E368" i="8"/>
  <c r="AI375" i="8"/>
  <c r="N366" i="8"/>
  <c r="E367" i="8"/>
  <c r="X375" i="8"/>
  <c r="X407" i="8"/>
  <c r="Y408" i="8" s="1"/>
  <c r="Z370" i="8"/>
  <c r="P366" i="8" s="1"/>
  <c r="AE382" i="8"/>
  <c r="AB381" i="8" s="1"/>
  <c r="AA370" i="8"/>
  <c r="Q366" i="8" s="1"/>
  <c r="L407" i="8"/>
  <c r="L408" i="8" s="1"/>
  <c r="AA367" i="8"/>
  <c r="AB445" i="8"/>
  <c r="AB486" i="8" s="1"/>
  <c r="AE487" i="8" s="1"/>
  <c r="L370" i="8"/>
  <c r="AH366" i="8" s="1"/>
  <c r="AE370" i="8"/>
  <c r="U366" i="8" s="1"/>
  <c r="Y463" i="8"/>
  <c r="AC370" i="8"/>
  <c r="J367" i="8" s="1"/>
  <c r="AB408" i="8"/>
  <c r="X502" i="8"/>
  <c r="D366" i="8"/>
  <c r="M370" i="8"/>
  <c r="M375" i="8" s="1"/>
  <c r="AD408" i="8"/>
  <c r="T382" i="8"/>
  <c r="V368" i="8"/>
  <c r="J366" i="8"/>
  <c r="I370" i="8"/>
  <c r="AE366" i="8" s="1"/>
  <c r="T375" i="8"/>
  <c r="J370" i="8"/>
  <c r="J375" i="8" s="1"/>
  <c r="V370" i="8"/>
  <c r="X368" i="8" s="1"/>
  <c r="K370" i="8"/>
  <c r="M368" i="8" s="1"/>
  <c r="W370" i="8"/>
  <c r="W375" i="8" s="1"/>
  <c r="H407" i="8"/>
  <c r="I408" i="8" s="1"/>
  <c r="T407" i="8"/>
  <c r="U408" i="8" s="1"/>
  <c r="U370" i="8"/>
  <c r="W368" i="8" s="1"/>
  <c r="X381" i="8"/>
  <c r="O382" i="8"/>
  <c r="D445" i="8"/>
  <c r="D486" i="8" s="1"/>
  <c r="E487" i="8" s="1"/>
  <c r="E370" i="8"/>
  <c r="R367" i="8" s="1"/>
  <c r="AH382" i="8"/>
  <c r="F370" i="8"/>
  <c r="AB366" i="8" s="1"/>
  <c r="D370" i="8"/>
  <c r="Q367" i="8" s="1"/>
  <c r="G370" i="8"/>
  <c r="T367" i="8" s="1"/>
  <c r="D408" i="8"/>
  <c r="G408" i="8"/>
  <c r="E408" i="8"/>
  <c r="D393" i="8"/>
  <c r="T393" i="8"/>
  <c r="AC463" i="8"/>
  <c r="AE463" i="8"/>
  <c r="AM463" i="8"/>
  <c r="AB502" i="8"/>
  <c r="AC503" i="8" s="1"/>
  <c r="AG375" i="8"/>
  <c r="M367" i="8"/>
  <c r="V366" i="8"/>
  <c r="AH368" i="8"/>
  <c r="AI368" i="8"/>
  <c r="N367" i="8"/>
  <c r="AG382" i="8"/>
  <c r="R370" i="8"/>
  <c r="H366" i="8" s="1"/>
  <c r="P407" i="8"/>
  <c r="P408" i="8" s="1"/>
  <c r="S370" i="8"/>
  <c r="U368" i="8" s="1"/>
  <c r="Q370" i="8"/>
  <c r="Q375" i="8" s="1"/>
  <c r="R368" i="8"/>
  <c r="AM377" i="8"/>
  <c r="P375" i="8"/>
  <c r="AC367" i="8"/>
  <c r="X393" i="8"/>
  <c r="U367" i="8"/>
  <c r="AD366" i="8"/>
  <c r="J368" i="8"/>
  <c r="H375" i="8"/>
  <c r="BV10" i="7"/>
  <c r="BV11" i="7"/>
  <c r="BW10" i="7"/>
  <c r="BW12" i="7"/>
  <c r="AG503" i="8" l="1"/>
  <c r="AI503" i="8"/>
  <c r="AF503" i="8"/>
  <c r="P381" i="8"/>
  <c r="AF487" i="8"/>
  <c r="AH487" i="8"/>
  <c r="AI487" i="8"/>
  <c r="AC487" i="8"/>
  <c r="K367" i="8"/>
  <c r="AG366" i="8"/>
  <c r="K375" i="8"/>
  <c r="N368" i="8"/>
  <c r="N365" i="8" s="1"/>
  <c r="Y367" i="8"/>
  <c r="L375" i="8"/>
  <c r="AF368" i="8"/>
  <c r="T366" i="8"/>
  <c r="AD487" i="8"/>
  <c r="I367" i="8"/>
  <c r="F446" i="8"/>
  <c r="L366" i="8"/>
  <c r="X367" i="8"/>
  <c r="X365" i="8" s="1"/>
  <c r="R366" i="8"/>
  <c r="R365" i="8" s="1"/>
  <c r="AB375" i="8"/>
  <c r="V408" i="8"/>
  <c r="Y375" i="8"/>
  <c r="Z366" i="8"/>
  <c r="F368" i="8"/>
  <c r="F365" i="8" s="1"/>
  <c r="AC375" i="8"/>
  <c r="AA368" i="8"/>
  <c r="D375" i="8"/>
  <c r="S366" i="8"/>
  <c r="J365" i="8"/>
  <c r="P365" i="8"/>
  <c r="O366" i="8"/>
  <c r="AE368" i="8"/>
  <c r="T445" i="8"/>
  <c r="T486" i="8" s="1"/>
  <c r="U487" i="8" s="1"/>
  <c r="W408" i="8"/>
  <c r="T408" i="8"/>
  <c r="AB487" i="8"/>
  <c r="Z367" i="8"/>
  <c r="D446" i="8"/>
  <c r="AC446" i="8"/>
  <c r="O368" i="8"/>
  <c r="E446" i="8"/>
  <c r="AI367" i="8"/>
  <c r="AB446" i="8"/>
  <c r="F487" i="8"/>
  <c r="AE446" i="8"/>
  <c r="AI366" i="8"/>
  <c r="G446" i="8"/>
  <c r="G487" i="8"/>
  <c r="D487" i="8"/>
  <c r="V375" i="8"/>
  <c r="AD446" i="8"/>
  <c r="D381" i="8"/>
  <c r="E375" i="8"/>
  <c r="G368" i="8"/>
  <c r="L381" i="8"/>
  <c r="AA366" i="8"/>
  <c r="H445" i="8"/>
  <c r="H486" i="8" s="1"/>
  <c r="Z375" i="8"/>
  <c r="R375" i="8"/>
  <c r="F375" i="8"/>
  <c r="AE367" i="8"/>
  <c r="W367" i="8"/>
  <c r="W365" i="8" s="1"/>
  <c r="AH367" i="8"/>
  <c r="AH365" i="8" s="1"/>
  <c r="AA375" i="8"/>
  <c r="K366" i="8"/>
  <c r="AC368" i="8"/>
  <c r="U375" i="8"/>
  <c r="K368" i="8"/>
  <c r="H367" i="8"/>
  <c r="V367" i="8"/>
  <c r="V365" i="8" s="1"/>
  <c r="I375" i="8"/>
  <c r="AF366" i="8"/>
  <c r="L368" i="8"/>
  <c r="G375" i="8"/>
  <c r="O375" i="8"/>
  <c r="L376" i="8" s="1"/>
  <c r="Q368" i="8"/>
  <c r="Q365" i="8" s="1"/>
  <c r="AE375" i="8"/>
  <c r="T381" i="8"/>
  <c r="K408" i="8"/>
  <c r="E366" i="8"/>
  <c r="E365" i="8" s="1"/>
  <c r="X408" i="8"/>
  <c r="AF376" i="8"/>
  <c r="AM368" i="8"/>
  <c r="J408" i="8"/>
  <c r="AB368" i="8"/>
  <c r="AB365" i="8" s="1"/>
  <c r="H408" i="8"/>
  <c r="S367" i="8"/>
  <c r="H368" i="8"/>
  <c r="G367" i="8"/>
  <c r="O408" i="8"/>
  <c r="Z408" i="8"/>
  <c r="AM475" i="8"/>
  <c r="AA408" i="8"/>
  <c r="L367" i="8"/>
  <c r="X445" i="8"/>
  <c r="X486" i="8" s="1"/>
  <c r="AG368" i="8"/>
  <c r="N408" i="8"/>
  <c r="L445" i="8"/>
  <c r="L486" i="8" s="1"/>
  <c r="N487" i="8" s="1"/>
  <c r="M408" i="8"/>
  <c r="Z503" i="8"/>
  <c r="Y503" i="8"/>
  <c r="X503" i="8"/>
  <c r="AA503" i="8"/>
  <c r="D367" i="8"/>
  <c r="D365" i="8" s="1"/>
  <c r="M366" i="8"/>
  <c r="M365" i="8" s="1"/>
  <c r="Y368" i="8"/>
  <c r="Y365" i="8" s="1"/>
  <c r="AF381" i="8"/>
  <c r="AC366" i="8"/>
  <c r="I368" i="8"/>
  <c r="AE503" i="8"/>
  <c r="AD503" i="8"/>
  <c r="AB503" i="8"/>
  <c r="T368" i="8"/>
  <c r="AD367" i="8"/>
  <c r="AD365" i="8" s="1"/>
  <c r="P445" i="8"/>
  <c r="R446" i="8" s="1"/>
  <c r="AM415" i="8"/>
  <c r="Q408" i="8"/>
  <c r="R408" i="8"/>
  <c r="S408" i="8"/>
  <c r="AF367" i="8"/>
  <c r="U365" i="8"/>
  <c r="I366" i="8"/>
  <c r="S375" i="8"/>
  <c r="S368" i="8"/>
  <c r="G366" i="8"/>
  <c r="BV13" i="7"/>
  <c r="BV14" i="7" s="1"/>
  <c r="BV21" i="7" s="1"/>
  <c r="BV24" i="7" s="1"/>
  <c r="BW13" i="7"/>
  <c r="BW14" i="7" s="1"/>
  <c r="BW21" i="7" s="1"/>
  <c r="BW24" i="7" s="1"/>
  <c r="H376" i="8" l="1"/>
  <c r="V487" i="8"/>
  <c r="Y446" i="8"/>
  <c r="X446" i="8"/>
  <c r="T446" i="8"/>
  <c r="AB376" i="8"/>
  <c r="T487" i="8"/>
  <c r="W487" i="8"/>
  <c r="W446" i="8"/>
  <c r="U446" i="8"/>
  <c r="V446" i="8"/>
  <c r="T365" i="8"/>
  <c r="T364" i="8" s="1"/>
  <c r="AG365" i="8"/>
  <c r="Z365" i="8"/>
  <c r="AI365" i="8"/>
  <c r="O365" i="8"/>
  <c r="AE365" i="8"/>
  <c r="Z446" i="8"/>
  <c r="AA365" i="8"/>
  <c r="H446" i="8"/>
  <c r="K446" i="8"/>
  <c r="J446" i="8"/>
  <c r="I446" i="8"/>
  <c r="K365" i="8"/>
  <c r="S365" i="8"/>
  <c r="P364" i="8" s="1"/>
  <c r="I365" i="8"/>
  <c r="AF365" i="8"/>
  <c r="T376" i="8"/>
  <c r="X376" i="8"/>
  <c r="P376" i="8"/>
  <c r="D376" i="8"/>
  <c r="L365" i="8"/>
  <c r="AC365" i="8"/>
  <c r="H365" i="8"/>
  <c r="G365" i="8"/>
  <c r="D364" i="8" s="1"/>
  <c r="AM453" i="8"/>
  <c r="AM369" i="8"/>
  <c r="AM370" i="8" s="1"/>
  <c r="AM374" i="8" s="1"/>
  <c r="L446" i="8"/>
  <c r="AA446" i="8"/>
  <c r="P486" i="8"/>
  <c r="Q487" i="8" s="1"/>
  <c r="O487" i="8"/>
  <c r="M487" i="8"/>
  <c r="N446" i="8"/>
  <c r="L487" i="8"/>
  <c r="M446" i="8"/>
  <c r="O446" i="8"/>
  <c r="P446" i="8"/>
  <c r="Q446" i="8"/>
  <c r="S446" i="8"/>
  <c r="AM1913" i="8"/>
  <c r="AM1877" i="8"/>
  <c r="BV8" i="7"/>
  <c r="BX9" i="7" s="1"/>
  <c r="BX12" i="7" s="1"/>
  <c r="AA487" i="8"/>
  <c r="X487" i="8"/>
  <c r="Y487" i="8"/>
  <c r="Z487" i="8"/>
  <c r="H487" i="8"/>
  <c r="K487" i="8"/>
  <c r="J487" i="8"/>
  <c r="I487" i="8"/>
  <c r="BW8" i="7"/>
  <c r="BY9" i="7" s="1"/>
  <c r="BY10" i="7" s="1"/>
  <c r="L364" i="8" l="1"/>
  <c r="AB364" i="8"/>
  <c r="AF364" i="8"/>
  <c r="X364" i="8"/>
  <c r="S487" i="8"/>
  <c r="AM373" i="8"/>
  <c r="H364" i="8"/>
  <c r="P487" i="8"/>
  <c r="AM491" i="8"/>
  <c r="R487" i="8"/>
  <c r="AM384" i="8"/>
  <c r="AM385" i="8" s="1"/>
  <c r="X422" i="8" s="1"/>
  <c r="Y423" i="8" s="1"/>
  <c r="R419" i="8" s="1"/>
  <c r="BX10" i="7"/>
  <c r="BX11" i="7"/>
  <c r="BY11" i="7"/>
  <c r="BY12" i="7"/>
  <c r="AM372" i="8" l="1"/>
  <c r="AM375" i="8" s="1"/>
  <c r="P405" i="8" s="1"/>
  <c r="P406" i="8" s="1"/>
  <c r="AC403" i="8" s="1"/>
  <c r="X423" i="8"/>
  <c r="AI420" i="8" s="1"/>
  <c r="T422" i="8"/>
  <c r="T423" i="8" s="1"/>
  <c r="AE420" i="8" s="1"/>
  <c r="L422" i="8"/>
  <c r="O423" i="8" s="1"/>
  <c r="H419" i="8" s="1"/>
  <c r="Y428" i="8"/>
  <c r="AE421" i="8"/>
  <c r="D420" i="8"/>
  <c r="AB422" i="8"/>
  <c r="AB460" i="8" s="1"/>
  <c r="AE461" i="8" s="1"/>
  <c r="P422" i="8"/>
  <c r="P460" i="8" s="1"/>
  <c r="R461" i="8" s="1"/>
  <c r="AF422" i="8"/>
  <c r="AH423" i="8" s="1"/>
  <c r="AA419" i="8" s="1"/>
  <c r="D422" i="8"/>
  <c r="G423" i="8" s="1"/>
  <c r="R420" i="8" s="1"/>
  <c r="H422" i="8"/>
  <c r="K423" i="8" s="1"/>
  <c r="K428" i="8" s="1"/>
  <c r="Z423" i="8"/>
  <c r="E420" i="8" s="1"/>
  <c r="AA423" i="8"/>
  <c r="AA428" i="8" s="1"/>
  <c r="X460" i="8"/>
  <c r="X498" i="8" s="1"/>
  <c r="AA499" i="8" s="1"/>
  <c r="BX13" i="7"/>
  <c r="BX14" i="7" s="1"/>
  <c r="BX21" i="7" s="1"/>
  <c r="BX8" i="7" s="1"/>
  <c r="BZ9" i="7" s="1"/>
  <c r="BZ10" i="7" s="1"/>
  <c r="BY13" i="7"/>
  <c r="BY14" i="7" s="1"/>
  <c r="BY21" i="7" s="1"/>
  <c r="M423" i="8" l="1"/>
  <c r="F419" i="8" s="1"/>
  <c r="L460" i="8"/>
  <c r="O461" i="8" s="1"/>
  <c r="AG421" i="8"/>
  <c r="S406" i="8"/>
  <c r="S411" i="8" s="1"/>
  <c r="J423" i="8"/>
  <c r="U420" i="8" s="1"/>
  <c r="P443" i="8"/>
  <c r="P444" i="8" s="1"/>
  <c r="AB498" i="8"/>
  <c r="AD499" i="8" s="1"/>
  <c r="H405" i="8"/>
  <c r="H406" i="8" s="1"/>
  <c r="AD402" i="8" s="1"/>
  <c r="R404" i="8"/>
  <c r="R406" i="8"/>
  <c r="H402" i="8" s="1"/>
  <c r="AB405" i="8"/>
  <c r="AB406" i="8" s="1"/>
  <c r="Q406" i="8"/>
  <c r="Q411" i="8" s="1"/>
  <c r="P411" i="8"/>
  <c r="T405" i="8"/>
  <c r="V406" i="8" s="1"/>
  <c r="F402" i="8"/>
  <c r="AF405" i="8"/>
  <c r="AG406" i="8" s="1"/>
  <c r="W402" i="8" s="1"/>
  <c r="X405" i="8"/>
  <c r="Y406" i="8" s="1"/>
  <c r="F403" i="8" s="1"/>
  <c r="L405" i="8"/>
  <c r="O406" i="8" s="1"/>
  <c r="E402" i="8" s="1"/>
  <c r="D405" i="8"/>
  <c r="F406" i="8" s="1"/>
  <c r="H404" i="8" s="1"/>
  <c r="I423" i="8"/>
  <c r="I428" i="8" s="1"/>
  <c r="Q421" i="8"/>
  <c r="Q419" i="8"/>
  <c r="H421" i="8"/>
  <c r="AI423" i="8"/>
  <c r="AI428" i="8" s="1"/>
  <c r="V420" i="8"/>
  <c r="H423" i="8"/>
  <c r="AG419" i="8" s="1"/>
  <c r="D419" i="8"/>
  <c r="H460" i="8"/>
  <c r="K461" i="8" s="1"/>
  <c r="AF423" i="8"/>
  <c r="AF428" i="8" s="1"/>
  <c r="AG423" i="8"/>
  <c r="L420" i="8" s="1"/>
  <c r="U423" i="8"/>
  <c r="AF420" i="8" s="1"/>
  <c r="AB423" i="8"/>
  <c r="U419" i="8" s="1"/>
  <c r="AE423" i="8"/>
  <c r="J420" i="8" s="1"/>
  <c r="AC461" i="8"/>
  <c r="AC423" i="8"/>
  <c r="AD423" i="8"/>
  <c r="M420" i="8"/>
  <c r="AF460" i="8"/>
  <c r="AF498" i="8" s="1"/>
  <c r="AF538" i="8" s="1"/>
  <c r="AF539" i="8" s="1"/>
  <c r="W423" i="8"/>
  <c r="W428" i="8" s="1"/>
  <c r="D423" i="8"/>
  <c r="AC419" i="8" s="1"/>
  <c r="T428" i="8"/>
  <c r="AH428" i="8"/>
  <c r="AF419" i="8"/>
  <c r="Y499" i="8"/>
  <c r="X538" i="8"/>
  <c r="X539" i="8" s="1"/>
  <c r="G428" i="8"/>
  <c r="Y461" i="8"/>
  <c r="T419" i="8"/>
  <c r="X461" i="8"/>
  <c r="Z461" i="8"/>
  <c r="F420" i="8"/>
  <c r="X499" i="8"/>
  <c r="Z499" i="8"/>
  <c r="AA461" i="8"/>
  <c r="Z421" i="8"/>
  <c r="AF421" i="8"/>
  <c r="T460" i="8"/>
  <c r="W461" i="8" s="1"/>
  <c r="Z428" i="8"/>
  <c r="AM423" i="8"/>
  <c r="E423" i="8"/>
  <c r="E428" i="8" s="1"/>
  <c r="V423" i="8"/>
  <c r="AB421" i="8" s="1"/>
  <c r="M421" i="8"/>
  <c r="M419" i="8"/>
  <c r="D460" i="8"/>
  <c r="D498" i="8" s="1"/>
  <c r="D499" i="8" s="1"/>
  <c r="S419" i="8"/>
  <c r="R423" i="8"/>
  <c r="AC420" i="8" s="1"/>
  <c r="Q423" i="8"/>
  <c r="J419" i="8" s="1"/>
  <c r="AD461" i="8"/>
  <c r="AB461" i="8"/>
  <c r="F423" i="8"/>
  <c r="L421" i="8" s="1"/>
  <c r="P498" i="8"/>
  <c r="P461" i="8"/>
  <c r="P423" i="8"/>
  <c r="V421" i="8" s="1"/>
  <c r="S423" i="8"/>
  <c r="Y421" i="8" s="1"/>
  <c r="Q461" i="8"/>
  <c r="N423" i="8"/>
  <c r="L423" i="8"/>
  <c r="S461" i="8"/>
  <c r="AD421" i="8"/>
  <c r="X428" i="8"/>
  <c r="O428" i="8"/>
  <c r="U421" i="8"/>
  <c r="Z420" i="8"/>
  <c r="D443" i="8"/>
  <c r="BZ12" i="7"/>
  <c r="BZ11" i="7"/>
  <c r="BX24" i="7"/>
  <c r="BY24" i="7"/>
  <c r="BY8" i="7"/>
  <c r="CA9" i="7" s="1"/>
  <c r="AE406" i="8" l="1"/>
  <c r="L403" i="8" s="1"/>
  <c r="AB443" i="8"/>
  <c r="AB481" i="8" s="1"/>
  <c r="AC406" i="8"/>
  <c r="AE404" i="8" s="1"/>
  <c r="D406" i="8"/>
  <c r="F404" i="8" s="1"/>
  <c r="F401" i="8" s="1"/>
  <c r="E406" i="8"/>
  <c r="R403" i="8" s="1"/>
  <c r="AD406" i="8"/>
  <c r="AF404" i="8" s="1"/>
  <c r="M461" i="8"/>
  <c r="AD403" i="8"/>
  <c r="I402" i="8"/>
  <c r="T420" i="8"/>
  <c r="AH419" i="8"/>
  <c r="U404" i="8"/>
  <c r="G406" i="8"/>
  <c r="AC402" i="8" s="1"/>
  <c r="S403" i="8"/>
  <c r="U406" i="8"/>
  <c r="K402" i="8" s="1"/>
  <c r="N461" i="8"/>
  <c r="G421" i="8"/>
  <c r="S444" i="8"/>
  <c r="Q444" i="8"/>
  <c r="L461" i="8"/>
  <c r="L498" i="8"/>
  <c r="O499" i="8" s="1"/>
  <c r="S421" i="8"/>
  <c r="T443" i="8"/>
  <c r="V444" i="8" s="1"/>
  <c r="P481" i="8"/>
  <c r="S482" i="8" s="1"/>
  <c r="Z419" i="8"/>
  <c r="Z418" i="8" s="1"/>
  <c r="W406" i="8"/>
  <c r="Y404" i="8" s="1"/>
  <c r="T406" i="8"/>
  <c r="V404" i="8" s="1"/>
  <c r="AG428" i="8"/>
  <c r="AF429" i="8" s="1"/>
  <c r="R444" i="8"/>
  <c r="E421" i="8"/>
  <c r="X420" i="8"/>
  <c r="M428" i="8"/>
  <c r="O402" i="8"/>
  <c r="Y411" i="8"/>
  <c r="AA404" i="8"/>
  <c r="AA406" i="8"/>
  <c r="AC404" i="8" s="1"/>
  <c r="X443" i="8"/>
  <c r="X444" i="8" s="1"/>
  <c r="Z406" i="8"/>
  <c r="AB404" i="8" s="1"/>
  <c r="X406" i="8"/>
  <c r="X411" i="8" s="1"/>
  <c r="D461" i="8"/>
  <c r="J428" i="8"/>
  <c r="AI419" i="8"/>
  <c r="P421" i="8"/>
  <c r="J404" i="8"/>
  <c r="H443" i="8"/>
  <c r="K444" i="8" s="1"/>
  <c r="AG411" i="8"/>
  <c r="G402" i="8"/>
  <c r="AI406" i="8"/>
  <c r="Y402" i="8" s="1"/>
  <c r="U403" i="8"/>
  <c r="H411" i="8"/>
  <c r="S404" i="8"/>
  <c r="K406" i="8"/>
  <c r="X403" i="8" s="1"/>
  <c r="J406" i="8"/>
  <c r="J411" i="8" s="1"/>
  <c r="I406" i="8"/>
  <c r="K404" i="8" s="1"/>
  <c r="AF403" i="8"/>
  <c r="H498" i="8"/>
  <c r="H499" i="8" s="1"/>
  <c r="I461" i="8"/>
  <c r="O421" i="8"/>
  <c r="J461" i="8"/>
  <c r="R411" i="8"/>
  <c r="P412" i="8" s="1"/>
  <c r="M406" i="8"/>
  <c r="AI402" i="8" s="1"/>
  <c r="L406" i="8"/>
  <c r="L411" i="8" s="1"/>
  <c r="AE403" i="8"/>
  <c r="L443" i="8"/>
  <c r="L481" i="8" s="1"/>
  <c r="N482" i="8" s="1"/>
  <c r="AM413" i="8"/>
  <c r="T404" i="8"/>
  <c r="Q404" i="8"/>
  <c r="O411" i="8"/>
  <c r="AB403" i="8"/>
  <c r="N406" i="8"/>
  <c r="N411" i="8" s="1"/>
  <c r="AB402" i="8"/>
  <c r="AB538" i="8"/>
  <c r="AE539" i="8" s="1"/>
  <c r="AC499" i="8"/>
  <c r="AE499" i="8"/>
  <c r="F411" i="8"/>
  <c r="AB499" i="8"/>
  <c r="N403" i="8"/>
  <c r="AH406" i="8"/>
  <c r="AH411" i="8" s="1"/>
  <c r="N420" i="8"/>
  <c r="AF443" i="8"/>
  <c r="AH444" i="8" s="1"/>
  <c r="AF406" i="8"/>
  <c r="M403" i="8" s="1"/>
  <c r="AI404" i="8"/>
  <c r="H428" i="8"/>
  <c r="N421" i="8"/>
  <c r="S420" i="8"/>
  <c r="X419" i="8"/>
  <c r="AB419" i="8"/>
  <c r="H461" i="8"/>
  <c r="I421" i="8"/>
  <c r="D428" i="8"/>
  <c r="AE428" i="8"/>
  <c r="K420" i="8"/>
  <c r="AA421" i="8"/>
  <c r="N419" i="8"/>
  <c r="Y539" i="8"/>
  <c r="P419" i="8"/>
  <c r="AA539" i="8"/>
  <c r="T498" i="8"/>
  <c r="T538" i="8" s="1"/>
  <c r="W539" i="8" s="1"/>
  <c r="Z539" i="8"/>
  <c r="AH421" i="8"/>
  <c r="U461" i="8"/>
  <c r="G420" i="8"/>
  <c r="AH420" i="8"/>
  <c r="AC421" i="8"/>
  <c r="AC418" i="8" s="1"/>
  <c r="Y419" i="8"/>
  <c r="F421" i="8"/>
  <c r="F418" i="8" s="1"/>
  <c r="AB428" i="8"/>
  <c r="M418" i="8"/>
  <c r="U418" i="8"/>
  <c r="U428" i="8"/>
  <c r="AI499" i="8"/>
  <c r="W421" i="8"/>
  <c r="E461" i="8"/>
  <c r="F428" i="8"/>
  <c r="F461" i="8"/>
  <c r="G499" i="8"/>
  <c r="O420" i="8"/>
  <c r="J421" i="8"/>
  <c r="J418" i="8" s="1"/>
  <c r="AG499" i="8"/>
  <c r="D421" i="8"/>
  <c r="D418" i="8" s="1"/>
  <c r="W419" i="8"/>
  <c r="I420" i="8"/>
  <c r="AD428" i="8"/>
  <c r="AI421" i="8"/>
  <c r="V419" i="8"/>
  <c r="V418" i="8" s="1"/>
  <c r="H420" i="8"/>
  <c r="H418" i="8" s="1"/>
  <c r="AC428" i="8"/>
  <c r="AH539" i="8"/>
  <c r="AG420" i="8"/>
  <c r="AG418" i="8" s="1"/>
  <c r="AI461" i="8"/>
  <c r="AF499" i="8"/>
  <c r="AH461" i="8"/>
  <c r="AI539" i="8"/>
  <c r="V428" i="8"/>
  <c r="AH499" i="8"/>
  <c r="AG539" i="8"/>
  <c r="O419" i="8"/>
  <c r="AG461" i="8"/>
  <c r="AF461" i="8"/>
  <c r="AF418" i="8"/>
  <c r="X429" i="8"/>
  <c r="Q420" i="8"/>
  <c r="Q418" i="8" s="1"/>
  <c r="AE419" i="8"/>
  <c r="AE418" i="8" s="1"/>
  <c r="P420" i="8"/>
  <c r="R428" i="8"/>
  <c r="K419" i="8"/>
  <c r="K421" i="8"/>
  <c r="AD419" i="8"/>
  <c r="X421" i="8"/>
  <c r="Q428" i="8"/>
  <c r="D538" i="8"/>
  <c r="E499" i="8"/>
  <c r="AM461" i="8"/>
  <c r="F499" i="8"/>
  <c r="AB420" i="8"/>
  <c r="I419" i="8"/>
  <c r="T461" i="8"/>
  <c r="V461" i="8"/>
  <c r="G461" i="8"/>
  <c r="N428" i="8"/>
  <c r="G419" i="8"/>
  <c r="T421" i="8"/>
  <c r="T418" i="8" s="1"/>
  <c r="Y420" i="8"/>
  <c r="P499" i="8"/>
  <c r="S499" i="8"/>
  <c r="R499" i="8"/>
  <c r="Q499" i="8"/>
  <c r="P538" i="8"/>
  <c r="E419" i="8"/>
  <c r="L428" i="8"/>
  <c r="W420" i="8"/>
  <c r="R421" i="8"/>
  <c r="R418" i="8" s="1"/>
  <c r="AD420" i="8"/>
  <c r="L419" i="8"/>
  <c r="L418" i="8" s="1"/>
  <c r="P428" i="8"/>
  <c r="AA420" i="8"/>
  <c r="S428" i="8"/>
  <c r="AM1985" i="8"/>
  <c r="AM1949" i="8"/>
  <c r="I403" i="8"/>
  <c r="AD404" i="8"/>
  <c r="R402" i="8"/>
  <c r="AB411" i="8"/>
  <c r="AB444" i="8"/>
  <c r="V411" i="8"/>
  <c r="AI403" i="8"/>
  <c r="X404" i="8"/>
  <c r="L402" i="8"/>
  <c r="D481" i="8"/>
  <c r="D444" i="8"/>
  <c r="F444" i="8"/>
  <c r="E444" i="8"/>
  <c r="G444" i="8"/>
  <c r="BZ13" i="7"/>
  <c r="BZ14" i="7" s="1"/>
  <c r="BZ21" i="7" s="1"/>
  <c r="BZ24" i="7" s="1"/>
  <c r="CA12" i="7"/>
  <c r="CA10" i="7"/>
  <c r="CA11" i="7"/>
  <c r="AE444" i="8" l="1"/>
  <c r="AD444" i="8"/>
  <c r="AC444" i="8"/>
  <c r="AD411" i="8"/>
  <c r="E411" i="8"/>
  <c r="I404" i="8"/>
  <c r="AA402" i="8"/>
  <c r="U402" i="8"/>
  <c r="G404" i="8"/>
  <c r="AG404" i="8"/>
  <c r="AE411" i="8"/>
  <c r="D411" i="8"/>
  <c r="T402" i="8"/>
  <c r="P482" i="8"/>
  <c r="K403" i="8"/>
  <c r="K401" i="8" s="1"/>
  <c r="Q403" i="8"/>
  <c r="Z402" i="8"/>
  <c r="S402" i="8"/>
  <c r="AC411" i="8"/>
  <c r="J403" i="8"/>
  <c r="AD401" i="8"/>
  <c r="T403" i="8"/>
  <c r="G411" i="8"/>
  <c r="M402" i="8"/>
  <c r="D403" i="8"/>
  <c r="W411" i="8"/>
  <c r="Z444" i="8"/>
  <c r="L538" i="8"/>
  <c r="N539" i="8" s="1"/>
  <c r="AH403" i="8"/>
  <c r="W404" i="8"/>
  <c r="T411" i="8"/>
  <c r="U411" i="8"/>
  <c r="Y444" i="8"/>
  <c r="I444" i="8"/>
  <c r="H481" i="8"/>
  <c r="H522" i="8" s="1"/>
  <c r="X481" i="8"/>
  <c r="X522" i="8" s="1"/>
  <c r="E418" i="8"/>
  <c r="H444" i="8"/>
  <c r="J444" i="8"/>
  <c r="AA444" i="8"/>
  <c r="O403" i="8"/>
  <c r="AA403" i="8"/>
  <c r="P402" i="8"/>
  <c r="V403" i="8"/>
  <c r="M499" i="8"/>
  <c r="S418" i="8"/>
  <c r="L499" i="8"/>
  <c r="N499" i="8"/>
  <c r="P522" i="8"/>
  <c r="P523" i="8" s="1"/>
  <c r="Q482" i="8"/>
  <c r="H403" i="8"/>
  <c r="H401" i="8" s="1"/>
  <c r="R482" i="8"/>
  <c r="T444" i="8"/>
  <c r="W444" i="8"/>
  <c r="AC401" i="8"/>
  <c r="U444" i="8"/>
  <c r="P418" i="8"/>
  <c r="S401" i="8"/>
  <c r="Q402" i="8"/>
  <c r="T481" i="8"/>
  <c r="T522" i="8" s="1"/>
  <c r="AA411" i="8"/>
  <c r="Z404" i="8"/>
  <c r="AG403" i="8"/>
  <c r="J402" i="8"/>
  <c r="N402" i="8"/>
  <c r="E403" i="8"/>
  <c r="AI418" i="8"/>
  <c r="V539" i="8"/>
  <c r="Z411" i="8"/>
  <c r="AE402" i="8"/>
  <c r="AE401" i="8" s="1"/>
  <c r="G403" i="8"/>
  <c r="I411" i="8"/>
  <c r="AH402" i="8"/>
  <c r="X418" i="8"/>
  <c r="N444" i="8"/>
  <c r="L444" i="8"/>
  <c r="H538" i="8"/>
  <c r="H539" i="8" s="1"/>
  <c r="P403" i="8"/>
  <c r="V402" i="8"/>
  <c r="U401" i="8"/>
  <c r="AH404" i="8"/>
  <c r="D402" i="8"/>
  <c r="Y403" i="8"/>
  <c r="Y401" i="8" s="1"/>
  <c r="P404" i="8"/>
  <c r="N404" i="8"/>
  <c r="X402" i="8"/>
  <c r="X401" i="8" s="1"/>
  <c r="H429" i="8"/>
  <c r="D404" i="8"/>
  <c r="M444" i="8"/>
  <c r="E404" i="8"/>
  <c r="AG402" i="8"/>
  <c r="O482" i="8"/>
  <c r="AI411" i="8"/>
  <c r="M404" i="8"/>
  <c r="M482" i="8"/>
  <c r="O444" i="8"/>
  <c r="I499" i="8"/>
  <c r="L482" i="8"/>
  <c r="K499" i="8"/>
  <c r="L522" i="8"/>
  <c r="M523" i="8" s="1"/>
  <c r="J499" i="8"/>
  <c r="L404" i="8"/>
  <c r="L401" i="8" s="1"/>
  <c r="W403" i="8"/>
  <c r="O404" i="8"/>
  <c r="AF402" i="8"/>
  <c r="AF401" i="8" s="1"/>
  <c r="AI401" i="8"/>
  <c r="AB401" i="8"/>
  <c r="K411" i="8"/>
  <c r="Z403" i="8"/>
  <c r="AF444" i="8"/>
  <c r="M411" i="8"/>
  <c r="L412" i="8" s="1"/>
  <c r="AG444" i="8"/>
  <c r="AF481" i="8"/>
  <c r="AI482" i="8" s="1"/>
  <c r="Y418" i="8"/>
  <c r="AF411" i="8"/>
  <c r="AM451" i="8"/>
  <c r="AI444" i="8"/>
  <c r="AM499" i="8"/>
  <c r="W418" i="8"/>
  <c r="T417" i="8" s="1"/>
  <c r="N418" i="8"/>
  <c r="AD539" i="8"/>
  <c r="AC539" i="8"/>
  <c r="AB539" i="8"/>
  <c r="D429" i="8"/>
  <c r="U499" i="8"/>
  <c r="U539" i="8"/>
  <c r="I418" i="8"/>
  <c r="V499" i="8"/>
  <c r="T539" i="8"/>
  <c r="W499" i="8"/>
  <c r="T499" i="8"/>
  <c r="AA418" i="8"/>
  <c r="AD418" i="8"/>
  <c r="AB418" i="8"/>
  <c r="AH418" i="8"/>
  <c r="T429" i="8"/>
  <c r="G418" i="8"/>
  <c r="O418" i="8"/>
  <c r="AB429" i="8"/>
  <c r="K418" i="8"/>
  <c r="P429" i="8"/>
  <c r="L429" i="8"/>
  <c r="D539" i="8"/>
  <c r="G539" i="8"/>
  <c r="F539" i="8"/>
  <c r="E539" i="8"/>
  <c r="P539" i="8"/>
  <c r="S539" i="8"/>
  <c r="R539" i="8"/>
  <c r="Q539" i="8"/>
  <c r="AM2021" i="8"/>
  <c r="R401" i="8"/>
  <c r="D522" i="8"/>
  <c r="E482" i="8"/>
  <c r="D482" i="8"/>
  <c r="G482" i="8"/>
  <c r="F482" i="8"/>
  <c r="I401" i="8"/>
  <c r="AB522" i="8"/>
  <c r="AD482" i="8"/>
  <c r="AB482" i="8"/>
  <c r="AE482" i="8"/>
  <c r="AC482" i="8"/>
  <c r="BZ8" i="7"/>
  <c r="CB9" i="7" s="1"/>
  <c r="CB12" i="7" s="1"/>
  <c r="CA13" i="7"/>
  <c r="CA14" i="7" s="1"/>
  <c r="CA21" i="7" s="1"/>
  <c r="CA24" i="7" s="1"/>
  <c r="AA401" i="8" l="1"/>
  <c r="AB412" i="8"/>
  <c r="G401" i="8"/>
  <c r="D412" i="8"/>
  <c r="T401" i="8"/>
  <c r="Q401" i="8"/>
  <c r="J401" i="8"/>
  <c r="M401" i="8"/>
  <c r="L539" i="8"/>
  <c r="W401" i="8"/>
  <c r="L523" i="8"/>
  <c r="O523" i="8"/>
  <c r="AG401" i="8"/>
  <c r="T412" i="8"/>
  <c r="O539" i="8"/>
  <c r="M539" i="8"/>
  <c r="R523" i="8"/>
  <c r="I482" i="8"/>
  <c r="Q523" i="8"/>
  <c r="Z482" i="8"/>
  <c r="U482" i="8"/>
  <c r="X482" i="8"/>
  <c r="J482" i="8"/>
  <c r="H482" i="8"/>
  <c r="K482" i="8"/>
  <c r="Y482" i="8"/>
  <c r="V401" i="8"/>
  <c r="V482" i="8"/>
  <c r="AA482" i="8"/>
  <c r="W482" i="8"/>
  <c r="T482" i="8"/>
  <c r="D417" i="8"/>
  <c r="P417" i="8"/>
  <c r="S523" i="8"/>
  <c r="O401" i="8"/>
  <c r="I539" i="8"/>
  <c r="H412" i="8"/>
  <c r="X412" i="8"/>
  <c r="K539" i="8"/>
  <c r="E401" i="8"/>
  <c r="AH401" i="8"/>
  <c r="P401" i="8"/>
  <c r="AB400" i="8"/>
  <c r="Z401" i="8"/>
  <c r="N401" i="8"/>
  <c r="AF417" i="8"/>
  <c r="X417" i="8"/>
  <c r="AM511" i="8"/>
  <c r="N523" i="8"/>
  <c r="J539" i="8"/>
  <c r="D401" i="8"/>
  <c r="AF412" i="8"/>
  <c r="AH482" i="8"/>
  <c r="AG482" i="8"/>
  <c r="AF482" i="8"/>
  <c r="AM489" i="8"/>
  <c r="AF522" i="8"/>
  <c r="AG523" i="8" s="1"/>
  <c r="L417" i="8"/>
  <c r="H417" i="8"/>
  <c r="AB417" i="8"/>
  <c r="AM404" i="8"/>
  <c r="AM2057" i="8"/>
  <c r="H400" i="8"/>
  <c r="AA523" i="8"/>
  <c r="Z523" i="8"/>
  <c r="X523" i="8"/>
  <c r="Y523" i="8"/>
  <c r="AE523" i="8"/>
  <c r="AD523" i="8"/>
  <c r="AB523" i="8"/>
  <c r="AC523" i="8"/>
  <c r="J523" i="8"/>
  <c r="H523" i="8"/>
  <c r="K523" i="8"/>
  <c r="I523" i="8"/>
  <c r="T523" i="8"/>
  <c r="U523" i="8"/>
  <c r="W523" i="8"/>
  <c r="V523" i="8"/>
  <c r="D523" i="8"/>
  <c r="F523" i="8"/>
  <c r="G523" i="8"/>
  <c r="E523" i="8"/>
  <c r="CB11" i="7"/>
  <c r="CB10" i="7"/>
  <c r="CA8" i="7"/>
  <c r="CC9" i="7" s="1"/>
  <c r="CC12" i="7" s="1"/>
  <c r="X400" i="8" l="1"/>
  <c r="P400" i="8"/>
  <c r="T400" i="8"/>
  <c r="AF400" i="8"/>
  <c r="L400" i="8"/>
  <c r="AM409" i="8"/>
  <c r="AM527" i="8"/>
  <c r="D400" i="8"/>
  <c r="AH523" i="8"/>
  <c r="AI523" i="8"/>
  <c r="AF523" i="8"/>
  <c r="AM405" i="8"/>
  <c r="AM406" i="8" s="1"/>
  <c r="AM420" i="8" s="1"/>
  <c r="AM421" i="8" s="1"/>
  <c r="T458" i="8" s="1"/>
  <c r="U459" i="8" s="1"/>
  <c r="CB13" i="7"/>
  <c r="CB14" i="7" s="1"/>
  <c r="CB21" i="7" s="1"/>
  <c r="CB8" i="7" s="1"/>
  <c r="CD9" i="7" s="1"/>
  <c r="CD12" i="7" s="1"/>
  <c r="CC11" i="7"/>
  <c r="CC10" i="7"/>
  <c r="AM408" i="8" l="1"/>
  <c r="V459" i="8"/>
  <c r="V464" i="8" s="1"/>
  <c r="P458" i="8"/>
  <c r="P459" i="8" s="1"/>
  <c r="I455" i="8" s="1"/>
  <c r="X458" i="8"/>
  <c r="Y459" i="8" s="1"/>
  <c r="R455" i="8" s="1"/>
  <c r="T496" i="8"/>
  <c r="U497" i="8" s="1"/>
  <c r="AF458" i="8"/>
  <c r="AI459" i="8" s="1"/>
  <c r="I457" i="8" s="1"/>
  <c r="T459" i="8"/>
  <c r="Z457" i="8" s="1"/>
  <c r="L458" i="8"/>
  <c r="N459" i="8" s="1"/>
  <c r="T457" i="8" s="1"/>
  <c r="H458" i="8"/>
  <c r="AB458" i="8"/>
  <c r="D458" i="8"/>
  <c r="E459" i="8" s="1"/>
  <c r="K457" i="8" s="1"/>
  <c r="W459" i="8"/>
  <c r="AH456" i="8" s="1"/>
  <c r="AM410" i="8"/>
  <c r="CB24" i="7"/>
  <c r="CD10" i="7"/>
  <c r="CD11" i="7"/>
  <c r="CC13" i="7"/>
  <c r="CC14" i="7" s="1"/>
  <c r="CC21" i="7" s="1"/>
  <c r="CC8" i="7" s="1"/>
  <c r="CE9" i="7" s="1"/>
  <c r="CE11" i="7" s="1"/>
  <c r="U464" i="8"/>
  <c r="AF456" i="8"/>
  <c r="AA457" i="8"/>
  <c r="N455" i="8"/>
  <c r="Z459" i="8" l="1"/>
  <c r="S455" i="8" s="1"/>
  <c r="AE457" i="8"/>
  <c r="X459" i="8"/>
  <c r="Q455" i="8" s="1"/>
  <c r="D456" i="8"/>
  <c r="AM411" i="8"/>
  <c r="L441" i="8" s="1"/>
  <c r="M442" i="8" s="1"/>
  <c r="M447" i="8" s="1"/>
  <c r="Y464" i="8"/>
  <c r="T497" i="8"/>
  <c r="P464" i="8"/>
  <c r="AA456" i="8"/>
  <c r="P496" i="8"/>
  <c r="P534" i="8" s="1"/>
  <c r="Q535" i="8" s="1"/>
  <c r="V497" i="8"/>
  <c r="W497" i="8"/>
  <c r="T534" i="8"/>
  <c r="V535" i="8" s="1"/>
  <c r="V457" i="8"/>
  <c r="AG456" i="8"/>
  <c r="D496" i="8"/>
  <c r="D534" i="8" s="1"/>
  <c r="D535" i="8" s="1"/>
  <c r="AA459" i="8"/>
  <c r="T455" i="8" s="1"/>
  <c r="X496" i="8"/>
  <c r="X497" i="8" s="1"/>
  <c r="Q459" i="8"/>
  <c r="Q464" i="8" s="1"/>
  <c r="D459" i="8"/>
  <c r="J457" i="8" s="1"/>
  <c r="W464" i="8"/>
  <c r="S459" i="8"/>
  <c r="S464" i="8" s="1"/>
  <c r="R459" i="8"/>
  <c r="X457" i="8" s="1"/>
  <c r="AC457" i="8"/>
  <c r="AF459" i="8"/>
  <c r="K456" i="8" s="1"/>
  <c r="M455" i="8"/>
  <c r="AE456" i="8"/>
  <c r="T464" i="8"/>
  <c r="P455" i="8"/>
  <c r="AB457" i="8"/>
  <c r="AM459" i="8"/>
  <c r="O455" i="8"/>
  <c r="N456" i="8"/>
  <c r="H459" i="8"/>
  <c r="K459" i="8"/>
  <c r="L496" i="8"/>
  <c r="O459" i="8"/>
  <c r="L459" i="8"/>
  <c r="M459" i="8"/>
  <c r="AF496" i="8"/>
  <c r="AH459" i="8"/>
  <c r="AG459" i="8"/>
  <c r="H496" i="8"/>
  <c r="I497" i="8" s="1"/>
  <c r="G455" i="8"/>
  <c r="N464" i="8"/>
  <c r="Y456" i="8"/>
  <c r="I459" i="8"/>
  <c r="AH455" i="8" s="1"/>
  <c r="J459" i="8"/>
  <c r="F459" i="8"/>
  <c r="G459" i="8"/>
  <c r="AD459" i="8"/>
  <c r="AC459" i="8"/>
  <c r="AB496" i="8"/>
  <c r="AB459" i="8"/>
  <c r="AE459" i="8"/>
  <c r="P456" i="8"/>
  <c r="AB455" i="8"/>
  <c r="AI464" i="8"/>
  <c r="E464" i="8"/>
  <c r="AD455" i="8"/>
  <c r="AM2093" i="8"/>
  <c r="CD13" i="7"/>
  <c r="CD14" i="7" s="1"/>
  <c r="CD21" i="7" s="1"/>
  <c r="CD24" i="7" s="1"/>
  <c r="CE12" i="7"/>
  <c r="CE10" i="7"/>
  <c r="CC24" i="7"/>
  <c r="X464" i="8" l="1"/>
  <c r="AD457" i="8"/>
  <c r="AI456" i="8"/>
  <c r="AA497" i="8"/>
  <c r="Z464" i="8"/>
  <c r="E456" i="8"/>
  <c r="AF457" i="8"/>
  <c r="R535" i="8"/>
  <c r="P535" i="8"/>
  <c r="S535" i="8"/>
  <c r="P574" i="8"/>
  <c r="P575" i="8" s="1"/>
  <c r="P441" i="8"/>
  <c r="R442" i="8" s="1"/>
  <c r="T440" i="8" s="1"/>
  <c r="X441" i="8"/>
  <c r="Y442" i="8" s="1"/>
  <c r="AA440" i="8" s="1"/>
  <c r="T441" i="8"/>
  <c r="W442" i="8" s="1"/>
  <c r="H441" i="8"/>
  <c r="H479" i="8" s="1"/>
  <c r="H517" i="8" s="1"/>
  <c r="J518" i="8" s="1"/>
  <c r="D441" i="8"/>
  <c r="F442" i="8" s="1"/>
  <c r="F447" i="8" s="1"/>
  <c r="AB441" i="8"/>
  <c r="AD442" i="8" s="1"/>
  <c r="AF440" i="8" s="1"/>
  <c r="AF441" i="8"/>
  <c r="AF479" i="8" s="1"/>
  <c r="AI480" i="8" s="1"/>
  <c r="W535" i="8"/>
  <c r="T574" i="8"/>
  <c r="U575" i="8" s="1"/>
  <c r="T535" i="8"/>
  <c r="X534" i="8"/>
  <c r="X535" i="8" s="1"/>
  <c r="T465" i="8"/>
  <c r="P497" i="8"/>
  <c r="U535" i="8"/>
  <c r="F497" i="8"/>
  <c r="E535" i="8"/>
  <c r="L479" i="8"/>
  <c r="L480" i="8" s="1"/>
  <c r="O456" i="8"/>
  <c r="Q497" i="8"/>
  <c r="AC455" i="8"/>
  <c r="AA464" i="8"/>
  <c r="S497" i="8"/>
  <c r="D464" i="8"/>
  <c r="R497" i="8"/>
  <c r="Z497" i="8"/>
  <c r="Y497" i="8"/>
  <c r="AG457" i="8"/>
  <c r="AC456" i="8"/>
  <c r="AI438" i="8"/>
  <c r="F535" i="8"/>
  <c r="G535" i="8"/>
  <c r="D574" i="8"/>
  <c r="G575" i="8" s="1"/>
  <c r="D497" i="8"/>
  <c r="E497" i="8"/>
  <c r="G497" i="8"/>
  <c r="Y455" i="8"/>
  <c r="F457" i="8"/>
  <c r="W457" i="8"/>
  <c r="F456" i="8"/>
  <c r="O442" i="8"/>
  <c r="Q440" i="8" s="1"/>
  <c r="N442" i="8"/>
  <c r="AA439" i="8" s="1"/>
  <c r="L442" i="8"/>
  <c r="N440" i="8" s="1"/>
  <c r="K455" i="8"/>
  <c r="K454" i="8" s="1"/>
  <c r="Y457" i="8"/>
  <c r="AD456" i="8"/>
  <c r="J455" i="8"/>
  <c r="AB456" i="8"/>
  <c r="AB454" i="8" s="1"/>
  <c r="R464" i="8"/>
  <c r="P465" i="8" s="1"/>
  <c r="L455" i="8"/>
  <c r="AF464" i="8"/>
  <c r="O457" i="8"/>
  <c r="AM497" i="8"/>
  <c r="J456" i="8"/>
  <c r="AE464" i="8"/>
  <c r="E457" i="8"/>
  <c r="X455" i="8"/>
  <c r="I464" i="8"/>
  <c r="T456" i="8"/>
  <c r="T454" i="8" s="1"/>
  <c r="X456" i="8"/>
  <c r="M464" i="8"/>
  <c r="S457" i="8"/>
  <c r="F455" i="8"/>
  <c r="G456" i="8"/>
  <c r="AB464" i="8"/>
  <c r="U455" i="8"/>
  <c r="AH457" i="8"/>
  <c r="AH454" i="8" s="1"/>
  <c r="L464" i="8"/>
  <c r="W456" i="8"/>
  <c r="E455" i="8"/>
  <c r="R457" i="8"/>
  <c r="U456" i="8"/>
  <c r="AI455" i="8"/>
  <c r="P457" i="8"/>
  <c r="P454" i="8" s="1"/>
  <c r="J464" i="8"/>
  <c r="AF497" i="8"/>
  <c r="AH497" i="8"/>
  <c r="AF534" i="8"/>
  <c r="AI497" i="8"/>
  <c r="AG497" i="8"/>
  <c r="AE497" i="8"/>
  <c r="AB534" i="8"/>
  <c r="AB497" i="8"/>
  <c r="AD497" i="8"/>
  <c r="AC497" i="8"/>
  <c r="Z456" i="8"/>
  <c r="O464" i="8"/>
  <c r="U457" i="8"/>
  <c r="H455" i="8"/>
  <c r="V455" i="8"/>
  <c r="AC464" i="8"/>
  <c r="AI457" i="8"/>
  <c r="H456" i="8"/>
  <c r="L534" i="8"/>
  <c r="O497" i="8"/>
  <c r="N497" i="8"/>
  <c r="M497" i="8"/>
  <c r="L497" i="8"/>
  <c r="D457" i="8"/>
  <c r="I456" i="8"/>
  <c r="I454" i="8" s="1"/>
  <c r="W455" i="8"/>
  <c r="AD464" i="8"/>
  <c r="J497" i="8"/>
  <c r="H534" i="8"/>
  <c r="H497" i="8"/>
  <c r="K497" i="8"/>
  <c r="R456" i="8"/>
  <c r="G464" i="8"/>
  <c r="M457" i="8"/>
  <c r="AF455" i="8"/>
  <c r="AG464" i="8"/>
  <c r="Z455" i="8"/>
  <c r="L456" i="8"/>
  <c r="G457" i="8"/>
  <c r="Q457" i="8"/>
  <c r="V456" i="8"/>
  <c r="D455" i="8"/>
  <c r="K464" i="8"/>
  <c r="O440" i="8"/>
  <c r="Z439" i="8"/>
  <c r="F464" i="8"/>
  <c r="L457" i="8"/>
  <c r="Q456" i="8"/>
  <c r="Q454" i="8" s="1"/>
  <c r="AE455" i="8"/>
  <c r="AE454" i="8" s="1"/>
  <c r="H457" i="8"/>
  <c r="AH464" i="8"/>
  <c r="M456" i="8"/>
  <c r="AA455" i="8"/>
  <c r="AA454" i="8" s="1"/>
  <c r="H464" i="8"/>
  <c r="S456" i="8"/>
  <c r="AG455" i="8"/>
  <c r="N457" i="8"/>
  <c r="N454" i="8" s="1"/>
  <c r="AM2129" i="8"/>
  <c r="AM2165" i="8"/>
  <c r="CD8" i="7"/>
  <c r="CF9" i="7" s="1"/>
  <c r="CF11" i="7" s="1"/>
  <c r="CE13" i="7"/>
  <c r="CE14" i="7" s="1"/>
  <c r="CE21" i="7" s="1"/>
  <c r="CE8" i="7" s="1"/>
  <c r="CG9" i="7" s="1"/>
  <c r="CG12" i="7" s="1"/>
  <c r="Q575" i="8"/>
  <c r="V575" i="8"/>
  <c r="AD454" i="8" l="1"/>
  <c r="X465" i="8"/>
  <c r="AF454" i="8"/>
  <c r="R575" i="8"/>
  <c r="T438" i="8"/>
  <c r="S575" i="8"/>
  <c r="D575" i="8"/>
  <c r="P442" i="8"/>
  <c r="F438" i="8" s="1"/>
  <c r="F439" i="8"/>
  <c r="Y447" i="8"/>
  <c r="AG442" i="8"/>
  <c r="W438" i="8" s="1"/>
  <c r="H438" i="8"/>
  <c r="R447" i="8"/>
  <c r="AE439" i="8"/>
  <c r="W575" i="8"/>
  <c r="T575" i="8"/>
  <c r="S442" i="8"/>
  <c r="U440" i="8" s="1"/>
  <c r="U442" i="8"/>
  <c r="AH439" i="8" s="1"/>
  <c r="T442" i="8"/>
  <c r="V440" i="8" s="1"/>
  <c r="E454" i="8"/>
  <c r="Q442" i="8"/>
  <c r="Q447" i="8" s="1"/>
  <c r="X442" i="8"/>
  <c r="N438" i="8" s="1"/>
  <c r="X479" i="8"/>
  <c r="X517" i="8" s="1"/>
  <c r="AA518" i="8" s="1"/>
  <c r="V442" i="8"/>
  <c r="AI439" i="8" s="1"/>
  <c r="AA442" i="8"/>
  <c r="H439" i="8" s="1"/>
  <c r="T479" i="8"/>
  <c r="U480" i="8" s="1"/>
  <c r="O438" i="8"/>
  <c r="Z442" i="8"/>
  <c r="AB440" i="8" s="1"/>
  <c r="G442" i="8"/>
  <c r="T439" i="8" s="1"/>
  <c r="T437" i="8" s="1"/>
  <c r="H440" i="8"/>
  <c r="AG480" i="8"/>
  <c r="AF480" i="8"/>
  <c r="S439" i="8"/>
  <c r="AH480" i="8"/>
  <c r="D479" i="8"/>
  <c r="G480" i="8" s="1"/>
  <c r="AF517" i="8"/>
  <c r="AH518" i="8" s="1"/>
  <c r="R454" i="8"/>
  <c r="E442" i="8"/>
  <c r="G440" i="8" s="1"/>
  <c r="AH442" i="8"/>
  <c r="AH447" i="8" s="1"/>
  <c r="H442" i="8"/>
  <c r="U439" i="8" s="1"/>
  <c r="I442" i="8"/>
  <c r="AE438" i="8" s="1"/>
  <c r="D442" i="8"/>
  <c r="Q439" i="8" s="1"/>
  <c r="AF442" i="8"/>
  <c r="M439" i="8" s="1"/>
  <c r="AI442" i="8"/>
  <c r="P439" i="8" s="1"/>
  <c r="AD447" i="8"/>
  <c r="AB442" i="8"/>
  <c r="AB447" i="8" s="1"/>
  <c r="AM449" i="8"/>
  <c r="K439" i="8"/>
  <c r="AB479" i="8"/>
  <c r="AD480" i="8" s="1"/>
  <c r="AC442" i="8"/>
  <c r="AC447" i="8" s="1"/>
  <c r="AE442" i="8"/>
  <c r="L439" i="8" s="1"/>
  <c r="AB438" i="8"/>
  <c r="P479" i="8"/>
  <c r="R480" i="8" s="1"/>
  <c r="K442" i="8"/>
  <c r="J442" i="8"/>
  <c r="E575" i="8"/>
  <c r="F575" i="8"/>
  <c r="AG454" i="8"/>
  <c r="Z535" i="8"/>
  <c r="E438" i="8"/>
  <c r="L517" i="8"/>
  <c r="L558" i="8" s="1"/>
  <c r="L559" i="8" s="1"/>
  <c r="Y535" i="8"/>
  <c r="AA535" i="8"/>
  <c r="X574" i="8"/>
  <c r="Z575" i="8" s="1"/>
  <c r="O447" i="8"/>
  <c r="L447" i="8"/>
  <c r="N447" i="8"/>
  <c r="O454" i="8"/>
  <c r="AH438" i="8"/>
  <c r="Y439" i="8"/>
  <c r="AC454" i="8"/>
  <c r="P440" i="8"/>
  <c r="D438" i="8"/>
  <c r="K518" i="8"/>
  <c r="O480" i="8"/>
  <c r="M480" i="8"/>
  <c r="N480" i="8"/>
  <c r="J480" i="8"/>
  <c r="I480" i="8"/>
  <c r="K480" i="8"/>
  <c r="H480" i="8"/>
  <c r="I518" i="8"/>
  <c r="H518" i="8"/>
  <c r="H558" i="8"/>
  <c r="J559" i="8" s="1"/>
  <c r="Y454" i="8"/>
  <c r="F454" i="8"/>
  <c r="J454" i="8"/>
  <c r="AB439" i="8"/>
  <c r="D454" i="8"/>
  <c r="W454" i="8"/>
  <c r="AF465" i="8"/>
  <c r="S454" i="8"/>
  <c r="L454" i="8"/>
  <c r="U454" i="8"/>
  <c r="AI454" i="8"/>
  <c r="AB465" i="8"/>
  <c r="H465" i="8"/>
  <c r="G454" i="8"/>
  <c r="X454" i="8"/>
  <c r="D465" i="8"/>
  <c r="V454" i="8"/>
  <c r="AG535" i="8"/>
  <c r="AI535" i="8"/>
  <c r="AH535" i="8"/>
  <c r="AF535" i="8"/>
  <c r="AF574" i="8"/>
  <c r="Z454" i="8"/>
  <c r="H574" i="8"/>
  <c r="I535" i="8"/>
  <c r="J535" i="8"/>
  <c r="H535" i="8"/>
  <c r="K535" i="8"/>
  <c r="AM535" i="8"/>
  <c r="AB574" i="8"/>
  <c r="AE535" i="8"/>
  <c r="AD535" i="8"/>
  <c r="AC535" i="8"/>
  <c r="AB535" i="8"/>
  <c r="W447" i="8"/>
  <c r="M438" i="8"/>
  <c r="D439" i="8"/>
  <c r="Y440" i="8"/>
  <c r="M454" i="8"/>
  <c r="H454" i="8"/>
  <c r="L465" i="8"/>
  <c r="L535" i="8"/>
  <c r="L574" i="8"/>
  <c r="M535" i="8"/>
  <c r="O535" i="8"/>
  <c r="N535" i="8"/>
  <c r="CF12" i="7"/>
  <c r="CF10" i="7"/>
  <c r="CG10" i="7"/>
  <c r="CG11" i="7"/>
  <c r="CE24" i="7"/>
  <c r="AB453" i="8" l="1"/>
  <c r="E439" i="8"/>
  <c r="R440" i="8"/>
  <c r="I438" i="8"/>
  <c r="K438" i="8"/>
  <c r="AC439" i="8"/>
  <c r="Z447" i="8"/>
  <c r="P447" i="8"/>
  <c r="W480" i="8"/>
  <c r="S447" i="8"/>
  <c r="P438" i="8"/>
  <c r="P437" i="8" s="1"/>
  <c r="J438" i="8"/>
  <c r="X480" i="8"/>
  <c r="AI440" i="8"/>
  <c r="AI437" i="8" s="1"/>
  <c r="AF439" i="8"/>
  <c r="U447" i="8"/>
  <c r="V480" i="8"/>
  <c r="J439" i="8"/>
  <c r="W440" i="8"/>
  <c r="T517" i="8"/>
  <c r="T518" i="8" s="1"/>
  <c r="T480" i="8"/>
  <c r="AG447" i="8"/>
  <c r="N439" i="8"/>
  <c r="N437" i="8" s="1"/>
  <c r="AD439" i="8"/>
  <c r="O439" i="8"/>
  <c r="O437" i="8" s="1"/>
  <c r="Z440" i="8"/>
  <c r="X447" i="8"/>
  <c r="AG439" i="8"/>
  <c r="T447" i="8"/>
  <c r="AH440" i="8"/>
  <c r="AH437" i="8" s="1"/>
  <c r="D447" i="8"/>
  <c r="Z518" i="8"/>
  <c r="Y518" i="8"/>
  <c r="X558" i="8"/>
  <c r="Y559" i="8" s="1"/>
  <c r="X518" i="8"/>
  <c r="AA480" i="8"/>
  <c r="L438" i="8"/>
  <c r="X438" i="8"/>
  <c r="Q438" i="8"/>
  <c r="Q437" i="8" s="1"/>
  <c r="V447" i="8"/>
  <c r="D440" i="8"/>
  <c r="D437" i="8" s="1"/>
  <c r="Z480" i="8"/>
  <c r="X440" i="8"/>
  <c r="AD438" i="8"/>
  <c r="Y480" i="8"/>
  <c r="H447" i="8"/>
  <c r="G439" i="8"/>
  <c r="J440" i="8"/>
  <c r="AE480" i="8"/>
  <c r="AC480" i="8"/>
  <c r="V439" i="8"/>
  <c r="AB517" i="8"/>
  <c r="AD518" i="8" s="1"/>
  <c r="AA447" i="8"/>
  <c r="G438" i="8"/>
  <c r="AB480" i="8"/>
  <c r="AC440" i="8"/>
  <c r="S440" i="8"/>
  <c r="K440" i="8"/>
  <c r="I447" i="8"/>
  <c r="O518" i="8"/>
  <c r="I440" i="8"/>
  <c r="AF447" i="8"/>
  <c r="G447" i="8"/>
  <c r="AE447" i="8"/>
  <c r="AB448" i="8" s="1"/>
  <c r="D517" i="8"/>
  <c r="E518" i="8" s="1"/>
  <c r="V438" i="8"/>
  <c r="F480" i="8"/>
  <c r="AG440" i="8"/>
  <c r="D480" i="8"/>
  <c r="AC438" i="8"/>
  <c r="E480" i="8"/>
  <c r="H437" i="8"/>
  <c r="AF558" i="8"/>
  <c r="AG559" i="8" s="1"/>
  <c r="AF453" i="8"/>
  <c r="AI447" i="8"/>
  <c r="AB437" i="8"/>
  <c r="AG518" i="8"/>
  <c r="E440" i="8"/>
  <c r="AI518" i="8"/>
  <c r="Y438" i="8"/>
  <c r="Y437" i="8" s="1"/>
  <c r="AF518" i="8"/>
  <c r="E447" i="8"/>
  <c r="AA438" i="8"/>
  <c r="AA437" i="8" s="1"/>
  <c r="R438" i="8"/>
  <c r="M559" i="8"/>
  <c r="L518" i="8"/>
  <c r="R439" i="8"/>
  <c r="O559" i="8"/>
  <c r="N518" i="8"/>
  <c r="M518" i="8"/>
  <c r="N559" i="8"/>
  <c r="AD440" i="8"/>
  <c r="I439" i="8"/>
  <c r="S480" i="8"/>
  <c r="P480" i="8"/>
  <c r="P517" i="8"/>
  <c r="P558" i="8" s="1"/>
  <c r="P559" i="8" s="1"/>
  <c r="Q480" i="8"/>
  <c r="P453" i="8"/>
  <c r="AM487" i="8"/>
  <c r="Z438" i="8"/>
  <c r="F440" i="8"/>
  <c r="F437" i="8" s="1"/>
  <c r="U438" i="8"/>
  <c r="U437" i="8" s="1"/>
  <c r="S438" i="8"/>
  <c r="AE440" i="8"/>
  <c r="AE437" i="8" s="1"/>
  <c r="J447" i="8"/>
  <c r="L440" i="8"/>
  <c r="W439" i="8"/>
  <c r="AF438" i="8"/>
  <c r="X439" i="8"/>
  <c r="M440" i="8"/>
  <c r="M437" i="8" s="1"/>
  <c r="AG438" i="8"/>
  <c r="K447" i="8"/>
  <c r="Y575" i="8"/>
  <c r="X575" i="8"/>
  <c r="AA575" i="8"/>
  <c r="L448" i="8"/>
  <c r="I559" i="8"/>
  <c r="K559" i="8"/>
  <c r="H559" i="8"/>
  <c r="H453" i="8"/>
  <c r="D453" i="8"/>
  <c r="T453" i="8"/>
  <c r="L453" i="8"/>
  <c r="X453" i="8"/>
  <c r="AH575" i="8"/>
  <c r="AF575" i="8"/>
  <c r="AG575" i="8"/>
  <c r="AI575" i="8"/>
  <c r="K575" i="8"/>
  <c r="AM547" i="8"/>
  <c r="I575" i="8"/>
  <c r="J575" i="8"/>
  <c r="H575" i="8"/>
  <c r="AC575" i="8"/>
  <c r="AB575" i="8"/>
  <c r="AE575" i="8"/>
  <c r="AD575" i="8"/>
  <c r="AM440" i="8"/>
  <c r="M575" i="8"/>
  <c r="N575" i="8"/>
  <c r="L575" i="8"/>
  <c r="O575" i="8"/>
  <c r="AM2201" i="8"/>
  <c r="CF13" i="7"/>
  <c r="CF14" i="7" s="1"/>
  <c r="CF21" i="7" s="1"/>
  <c r="CF8" i="7" s="1"/>
  <c r="CG13" i="7"/>
  <c r="CG14" i="7" s="1"/>
  <c r="CG21" i="7" s="1"/>
  <c r="CG24" i="7" s="1"/>
  <c r="E437" i="8" l="1"/>
  <c r="K437" i="8"/>
  <c r="P448" i="8"/>
  <c r="U518" i="8"/>
  <c r="W518" i="8"/>
  <c r="AB558" i="8"/>
  <c r="AE559" i="8" s="1"/>
  <c r="V518" i="8"/>
  <c r="AB518" i="8"/>
  <c r="AE518" i="8"/>
  <c r="X559" i="8"/>
  <c r="AC518" i="8"/>
  <c r="T558" i="8"/>
  <c r="T559" i="8" s="1"/>
  <c r="AF437" i="8"/>
  <c r="AA559" i="8"/>
  <c r="J437" i="8"/>
  <c r="Z437" i="8"/>
  <c r="Z559" i="8"/>
  <c r="X448" i="8"/>
  <c r="W437" i="8"/>
  <c r="V437" i="8"/>
  <c r="S437" i="8"/>
  <c r="AC437" i="8"/>
  <c r="T448" i="8"/>
  <c r="D448" i="8"/>
  <c r="L437" i="8"/>
  <c r="L436" i="8" s="1"/>
  <c r="AD437" i="8"/>
  <c r="G437" i="8"/>
  <c r="X437" i="8"/>
  <c r="AF448" i="8"/>
  <c r="D558" i="8"/>
  <c r="D559" i="8" s="1"/>
  <c r="F518" i="8"/>
  <c r="D518" i="8"/>
  <c r="G518" i="8"/>
  <c r="AF559" i="8"/>
  <c r="AH559" i="8"/>
  <c r="AI559" i="8"/>
  <c r="R518" i="8"/>
  <c r="Q518" i="8"/>
  <c r="P518" i="8"/>
  <c r="S559" i="8"/>
  <c r="R559" i="8"/>
  <c r="Q559" i="8"/>
  <c r="AM525" i="8"/>
  <c r="S518" i="8"/>
  <c r="AG437" i="8"/>
  <c r="AF436" i="8" s="1"/>
  <c r="I437" i="8"/>
  <c r="R437" i="8"/>
  <c r="H448" i="8"/>
  <c r="AM441" i="8"/>
  <c r="AM442" i="8" s="1"/>
  <c r="AM446" i="8" s="1"/>
  <c r="AM2273" i="8"/>
  <c r="CF24" i="7"/>
  <c r="CG8" i="7"/>
  <c r="AC559" i="8" l="1"/>
  <c r="AD559" i="8"/>
  <c r="AB559" i="8"/>
  <c r="D436" i="8"/>
  <c r="X436" i="8"/>
  <c r="W559" i="8"/>
  <c r="V559" i="8"/>
  <c r="U559" i="8"/>
  <c r="T436" i="8"/>
  <c r="H436" i="8"/>
  <c r="AM563" i="8"/>
  <c r="P436" i="8"/>
  <c r="AB436" i="8"/>
  <c r="F559" i="8"/>
  <c r="E559" i="8"/>
  <c r="G559" i="8"/>
  <c r="AM445" i="8"/>
  <c r="AM456" i="8"/>
  <c r="AM457" i="8" s="1"/>
  <c r="L494" i="8" s="1"/>
  <c r="N495" i="8" s="1"/>
  <c r="AM2237" i="8"/>
  <c r="AM444" i="8" l="1"/>
  <c r="AM447" i="8" s="1"/>
  <c r="T477" i="8" s="1"/>
  <c r="T478" i="8" s="1"/>
  <c r="AG475" i="8" s="1"/>
  <c r="L532" i="8"/>
  <c r="L570" i="8" s="1"/>
  <c r="H494" i="8"/>
  <c r="I495" i="8" s="1"/>
  <c r="O493" i="8" s="1"/>
  <c r="P494" i="8"/>
  <c r="S495" i="8" s="1"/>
  <c r="AD492" i="8" s="1"/>
  <c r="X494" i="8"/>
  <c r="X532" i="8" s="1"/>
  <c r="Z533" i="8" s="1"/>
  <c r="L495" i="8"/>
  <c r="E491" i="8" s="1"/>
  <c r="AF494" i="8"/>
  <c r="AH495" i="8" s="1"/>
  <c r="O495" i="8"/>
  <c r="U493" i="8" s="1"/>
  <c r="M495" i="8"/>
  <c r="F491" i="8" s="1"/>
  <c r="D494" i="8"/>
  <c r="AB494" i="8"/>
  <c r="T494" i="8"/>
  <c r="T495" i="8" s="1"/>
  <c r="N500" i="8"/>
  <c r="Y492" i="8"/>
  <c r="G491" i="8"/>
  <c r="T493" i="8"/>
  <c r="AF477" i="8" l="1"/>
  <c r="AF515" i="8" s="1"/>
  <c r="AG516" i="8" s="1"/>
  <c r="H477" i="8"/>
  <c r="H478" i="8" s="1"/>
  <c r="J476" i="8" s="1"/>
  <c r="T515" i="8"/>
  <c r="V516" i="8" s="1"/>
  <c r="T483" i="8"/>
  <c r="V476" i="8"/>
  <c r="D477" i="8"/>
  <c r="D478" i="8" s="1"/>
  <c r="Q475" i="8" s="1"/>
  <c r="P477" i="8"/>
  <c r="Q478" i="8" s="1"/>
  <c r="G474" i="8" s="1"/>
  <c r="W478" i="8"/>
  <c r="M474" i="8" s="1"/>
  <c r="J474" i="8"/>
  <c r="V478" i="8"/>
  <c r="X476" i="8" s="1"/>
  <c r="U478" i="8"/>
  <c r="AH475" i="8" s="1"/>
  <c r="X477" i="8"/>
  <c r="Z478" i="8" s="1"/>
  <c r="P474" i="8" s="1"/>
  <c r="L477" i="8"/>
  <c r="L515" i="8" s="1"/>
  <c r="L516" i="8" s="1"/>
  <c r="AB477" i="8"/>
  <c r="AB515" i="8" s="1"/>
  <c r="AB553" i="8" s="1"/>
  <c r="AD554" i="8" s="1"/>
  <c r="Y533" i="8"/>
  <c r="AA533" i="8"/>
  <c r="X570" i="8"/>
  <c r="Z571" i="8" s="1"/>
  <c r="R493" i="8"/>
  <c r="P495" i="8"/>
  <c r="Z492" i="8"/>
  <c r="Y493" i="8"/>
  <c r="Q495" i="8"/>
  <c r="W493" i="8" s="1"/>
  <c r="R495" i="8"/>
  <c r="R500" i="8" s="1"/>
  <c r="L491" i="8"/>
  <c r="S500" i="8"/>
  <c r="H491" i="8"/>
  <c r="T516" i="8"/>
  <c r="O500" i="8"/>
  <c r="X533" i="8"/>
  <c r="AA495" i="8"/>
  <c r="F492" i="8" s="1"/>
  <c r="P532" i="8"/>
  <c r="U495" i="8"/>
  <c r="AA493" i="8" s="1"/>
  <c r="AH491" i="8"/>
  <c r="L500" i="8"/>
  <c r="W492" i="8"/>
  <c r="T492" i="8"/>
  <c r="H532" i="8"/>
  <c r="I500" i="8"/>
  <c r="H495" i="8"/>
  <c r="H500" i="8" s="1"/>
  <c r="M500" i="8"/>
  <c r="K495" i="8"/>
  <c r="V492" i="8" s="1"/>
  <c r="S493" i="8"/>
  <c r="J495" i="8"/>
  <c r="P493" i="8" s="1"/>
  <c r="AM495" i="8"/>
  <c r="X492" i="8"/>
  <c r="M491" i="8"/>
  <c r="AE492" i="8"/>
  <c r="M533" i="8"/>
  <c r="AH516" i="8"/>
  <c r="N533" i="8"/>
  <c r="X495" i="8"/>
  <c r="Z495" i="8"/>
  <c r="O533" i="8"/>
  <c r="L533" i="8"/>
  <c r="Y495" i="8"/>
  <c r="AH500" i="8"/>
  <c r="H493" i="8"/>
  <c r="T500" i="8"/>
  <c r="AA491" i="8"/>
  <c r="Z493" i="8"/>
  <c r="M492" i="8"/>
  <c r="V495" i="8"/>
  <c r="T532" i="8"/>
  <c r="W495" i="8"/>
  <c r="AI495" i="8"/>
  <c r="AF532" i="8"/>
  <c r="AF495" i="8"/>
  <c r="AG495" i="8"/>
  <c r="AC495" i="8"/>
  <c r="AD495" i="8"/>
  <c r="AB495" i="8"/>
  <c r="AB532" i="8"/>
  <c r="AE495" i="8"/>
  <c r="F495" i="8"/>
  <c r="E495" i="8"/>
  <c r="D495" i="8"/>
  <c r="G495" i="8"/>
  <c r="D532" i="8"/>
  <c r="L610" i="8"/>
  <c r="O571" i="8"/>
  <c r="N571" i="8"/>
  <c r="M571" i="8"/>
  <c r="L571" i="8"/>
  <c r="AF553" i="8" l="1"/>
  <c r="AF594" i="8" s="1"/>
  <c r="AG595" i="8" s="1"/>
  <c r="AH478" i="8"/>
  <c r="O475" i="8" s="1"/>
  <c r="K478" i="8"/>
  <c r="K483" i="8" s="1"/>
  <c r="U475" i="8"/>
  <c r="AD474" i="8"/>
  <c r="J478" i="8"/>
  <c r="L476" i="8" s="1"/>
  <c r="I478" i="8"/>
  <c r="V475" i="8" s="1"/>
  <c r="H515" i="8"/>
  <c r="H553" i="8" s="1"/>
  <c r="H594" i="8" s="1"/>
  <c r="I595" i="8" s="1"/>
  <c r="AA478" i="8"/>
  <c r="H475" i="8" s="1"/>
  <c r="H483" i="8"/>
  <c r="T553" i="8"/>
  <c r="T554" i="8" s="1"/>
  <c r="W476" i="8"/>
  <c r="P478" i="8"/>
  <c r="P483" i="8" s="1"/>
  <c r="V483" i="8"/>
  <c r="AI475" i="8"/>
  <c r="K474" i="8"/>
  <c r="W516" i="8"/>
  <c r="U516" i="8"/>
  <c r="U483" i="8"/>
  <c r="N478" i="8"/>
  <c r="N483" i="8" s="1"/>
  <c r="L478" i="8"/>
  <c r="L483" i="8" s="1"/>
  <c r="M516" i="8"/>
  <c r="M478" i="8"/>
  <c r="O476" i="8" s="1"/>
  <c r="O516" i="8"/>
  <c r="AM485" i="8"/>
  <c r="R478" i="8"/>
  <c r="R483" i="8" s="1"/>
  <c r="P515" i="8"/>
  <c r="P553" i="8" s="1"/>
  <c r="S554" i="8" s="1"/>
  <c r="S478" i="8"/>
  <c r="AF475" i="8" s="1"/>
  <c r="AD475" i="8"/>
  <c r="AB554" i="8"/>
  <c r="AC554" i="8"/>
  <c r="AB594" i="8"/>
  <c r="AB595" i="8" s="1"/>
  <c r="L553" i="8"/>
  <c r="L594" i="8" s="1"/>
  <c r="N595" i="8" s="1"/>
  <c r="O478" i="8"/>
  <c r="Q476" i="8" s="1"/>
  <c r="AI516" i="8"/>
  <c r="Z483" i="8"/>
  <c r="X478" i="8"/>
  <c r="Z476" i="8" s="1"/>
  <c r="N516" i="8"/>
  <c r="L474" i="8"/>
  <c r="Q483" i="8"/>
  <c r="AD516" i="8"/>
  <c r="AE478" i="8"/>
  <c r="L475" i="8" s="1"/>
  <c r="AD478" i="8"/>
  <c r="K475" i="8" s="1"/>
  <c r="D515" i="8"/>
  <c r="D553" i="8" s="1"/>
  <c r="D594" i="8" s="1"/>
  <c r="F595" i="8" s="1"/>
  <c r="D483" i="8"/>
  <c r="W483" i="8"/>
  <c r="Z474" i="8"/>
  <c r="G478" i="8"/>
  <c r="I476" i="8" s="1"/>
  <c r="E478" i="8"/>
  <c r="G476" i="8" s="1"/>
  <c r="AC478" i="8"/>
  <c r="AE476" i="8" s="1"/>
  <c r="AC516" i="8"/>
  <c r="AE516" i="8"/>
  <c r="AB478" i="8"/>
  <c r="R474" i="8" s="1"/>
  <c r="AE554" i="8"/>
  <c r="AB516" i="8"/>
  <c r="F476" i="8"/>
  <c r="F478" i="8"/>
  <c r="F483" i="8" s="1"/>
  <c r="S476" i="8"/>
  <c r="D475" i="8"/>
  <c r="Y476" i="8"/>
  <c r="G475" i="8"/>
  <c r="AF516" i="8"/>
  <c r="AG478" i="8"/>
  <c r="W474" i="8" s="1"/>
  <c r="AF478" i="8"/>
  <c r="M475" i="8" s="1"/>
  <c r="AI478" i="8"/>
  <c r="P475" i="8" s="1"/>
  <c r="Y478" i="8"/>
  <c r="O474" i="8" s="1"/>
  <c r="X515" i="8"/>
  <c r="Y516" i="8" s="1"/>
  <c r="AB476" i="8"/>
  <c r="AA571" i="8"/>
  <c r="Y571" i="8"/>
  <c r="X610" i="8"/>
  <c r="Y611" i="8" s="1"/>
  <c r="X571" i="8"/>
  <c r="AH554" i="8"/>
  <c r="AB492" i="8"/>
  <c r="J491" i="8"/>
  <c r="Q500" i="8"/>
  <c r="U500" i="8"/>
  <c r="AF492" i="8"/>
  <c r="N491" i="8"/>
  <c r="D491" i="8"/>
  <c r="AC492" i="8"/>
  <c r="K491" i="8"/>
  <c r="S492" i="8"/>
  <c r="AI491" i="8"/>
  <c r="U492" i="8"/>
  <c r="J500" i="8"/>
  <c r="X493" i="8"/>
  <c r="V493" i="8"/>
  <c r="P500" i="8"/>
  <c r="I491" i="8"/>
  <c r="AA492" i="8"/>
  <c r="AA490" i="8" s="1"/>
  <c r="L501" i="8"/>
  <c r="AA500" i="8"/>
  <c r="S533" i="8"/>
  <c r="P570" i="8"/>
  <c r="R533" i="8"/>
  <c r="P533" i="8"/>
  <c r="Q533" i="8"/>
  <c r="T491" i="8"/>
  <c r="T490" i="8" s="1"/>
  <c r="AG493" i="8"/>
  <c r="H533" i="8"/>
  <c r="I533" i="8"/>
  <c r="H570" i="8"/>
  <c r="J533" i="8"/>
  <c r="K533" i="8"/>
  <c r="K500" i="8"/>
  <c r="Q493" i="8"/>
  <c r="N493" i="8"/>
  <c r="AG491" i="8"/>
  <c r="Y500" i="8"/>
  <c r="D492" i="8"/>
  <c r="R491" i="8"/>
  <c r="AE493" i="8"/>
  <c r="S491" i="8"/>
  <c r="AF493" i="8"/>
  <c r="Z500" i="8"/>
  <c r="E492" i="8"/>
  <c r="X500" i="8"/>
  <c r="AI492" i="8"/>
  <c r="Q491" i="8"/>
  <c r="AD493" i="8"/>
  <c r="F500" i="8"/>
  <c r="Q492" i="8"/>
  <c r="L493" i="8"/>
  <c r="AE491" i="8"/>
  <c r="W491" i="8"/>
  <c r="W490" i="8" s="1"/>
  <c r="AD500" i="8"/>
  <c r="D493" i="8"/>
  <c r="I492" i="8"/>
  <c r="G493" i="8"/>
  <c r="AG500" i="8"/>
  <c r="L492" i="8"/>
  <c r="Z491" i="8"/>
  <c r="Z490" i="8" s="1"/>
  <c r="G492" i="8"/>
  <c r="U491" i="8"/>
  <c r="AH493" i="8"/>
  <c r="AB500" i="8"/>
  <c r="AC500" i="8"/>
  <c r="AI493" i="8"/>
  <c r="H492" i="8"/>
  <c r="H490" i="8" s="1"/>
  <c r="V491" i="8"/>
  <c r="Y491" i="8"/>
  <c r="Y490" i="8" s="1"/>
  <c r="F493" i="8"/>
  <c r="F490" i="8" s="1"/>
  <c r="K492" i="8"/>
  <c r="AF500" i="8"/>
  <c r="AG533" i="8"/>
  <c r="AI533" i="8"/>
  <c r="AF533" i="8"/>
  <c r="AF570" i="8"/>
  <c r="AH533" i="8"/>
  <c r="AM533" i="8"/>
  <c r="E533" i="8"/>
  <c r="D533" i="8"/>
  <c r="D570" i="8"/>
  <c r="G533" i="8"/>
  <c r="F533" i="8"/>
  <c r="AI500" i="8"/>
  <c r="N492" i="8"/>
  <c r="AB491" i="8"/>
  <c r="I493" i="8"/>
  <c r="R492" i="8"/>
  <c r="G500" i="8"/>
  <c r="AF491" i="8"/>
  <c r="M493" i="8"/>
  <c r="M490" i="8" s="1"/>
  <c r="AC493" i="8"/>
  <c r="AH492" i="8"/>
  <c r="P491" i="8"/>
  <c r="W500" i="8"/>
  <c r="O492" i="8"/>
  <c r="AC491" i="8"/>
  <c r="D500" i="8"/>
  <c r="J493" i="8"/>
  <c r="J492" i="8"/>
  <c r="AE500" i="8"/>
  <c r="X491" i="8"/>
  <c r="E493" i="8"/>
  <c r="T570" i="8"/>
  <c r="W533" i="8"/>
  <c r="V533" i="8"/>
  <c r="U533" i="8"/>
  <c r="T533" i="8"/>
  <c r="E500" i="8"/>
  <c r="K493" i="8"/>
  <c r="AD491" i="8"/>
  <c r="P492" i="8"/>
  <c r="AD533" i="8"/>
  <c r="AC533" i="8"/>
  <c r="AB533" i="8"/>
  <c r="AE533" i="8"/>
  <c r="AB570" i="8"/>
  <c r="O491" i="8"/>
  <c r="AB493" i="8"/>
  <c r="V500" i="8"/>
  <c r="AG492" i="8"/>
  <c r="N611" i="8"/>
  <c r="M611" i="8"/>
  <c r="L611" i="8"/>
  <c r="O611" i="8"/>
  <c r="AH595" i="8" l="1"/>
  <c r="AI595" i="8"/>
  <c r="AI554" i="8"/>
  <c r="R476" i="8"/>
  <c r="AF595" i="8"/>
  <c r="D476" i="8"/>
  <c r="J554" i="8"/>
  <c r="K554" i="8"/>
  <c r="J483" i="8"/>
  <c r="AF554" i="8"/>
  <c r="AG554" i="8"/>
  <c r="X475" i="8"/>
  <c r="V554" i="8"/>
  <c r="M476" i="8"/>
  <c r="AG474" i="8"/>
  <c r="Q516" i="8"/>
  <c r="T594" i="8"/>
  <c r="U595" i="8" s="1"/>
  <c r="W554" i="8"/>
  <c r="U554" i="8"/>
  <c r="H516" i="8"/>
  <c r="AH483" i="8"/>
  <c r="X474" i="8"/>
  <c r="AF474" i="8"/>
  <c r="W475" i="8"/>
  <c r="W473" i="8" s="1"/>
  <c r="K516" i="8"/>
  <c r="I516" i="8"/>
  <c r="H595" i="8"/>
  <c r="J516" i="8"/>
  <c r="AA483" i="8"/>
  <c r="Q474" i="8"/>
  <c r="Q473" i="8" s="1"/>
  <c r="I483" i="8"/>
  <c r="H554" i="8"/>
  <c r="I554" i="8"/>
  <c r="J595" i="8"/>
  <c r="K595" i="8"/>
  <c r="AE474" i="8"/>
  <c r="K476" i="8"/>
  <c r="K473" i="8" s="1"/>
  <c r="F474" i="8"/>
  <c r="AC476" i="8"/>
  <c r="AC475" i="8"/>
  <c r="AA611" i="8"/>
  <c r="AI474" i="8"/>
  <c r="Z475" i="8"/>
  <c r="Z473" i="8" s="1"/>
  <c r="M483" i="8"/>
  <c r="O473" i="8"/>
  <c r="AC474" i="8"/>
  <c r="D474" i="8"/>
  <c r="I474" i="8"/>
  <c r="S516" i="8"/>
  <c r="T484" i="8"/>
  <c r="P554" i="8"/>
  <c r="P594" i="8"/>
  <c r="P595" i="8" s="1"/>
  <c r="R554" i="8"/>
  <c r="AF476" i="8"/>
  <c r="AA516" i="8"/>
  <c r="Q554" i="8"/>
  <c r="P516" i="8"/>
  <c r="AD483" i="8"/>
  <c r="R516" i="8"/>
  <c r="P476" i="8"/>
  <c r="P473" i="8" s="1"/>
  <c r="U476" i="8"/>
  <c r="AA475" i="8"/>
  <c r="F516" i="8"/>
  <c r="S483" i="8"/>
  <c r="P484" i="8" s="1"/>
  <c r="U474" i="8"/>
  <c r="AC483" i="8"/>
  <c r="AF483" i="8"/>
  <c r="AH476" i="8"/>
  <c r="S474" i="8"/>
  <c r="M473" i="8"/>
  <c r="V474" i="8"/>
  <c r="V473" i="8" s="1"/>
  <c r="M554" i="8"/>
  <c r="AB483" i="8"/>
  <c r="G473" i="8"/>
  <c r="AH474" i="8"/>
  <c r="AD476" i="8"/>
  <c r="AD473" i="8" s="1"/>
  <c r="X483" i="8"/>
  <c r="N476" i="8"/>
  <c r="Y475" i="8"/>
  <c r="AE475" i="8"/>
  <c r="H474" i="8"/>
  <c r="T476" i="8"/>
  <c r="AA474" i="8"/>
  <c r="O483" i="8"/>
  <c r="Y474" i="8"/>
  <c r="E483" i="8"/>
  <c r="H476" i="8"/>
  <c r="R475" i="8"/>
  <c r="AB475" i="8"/>
  <c r="E474" i="8"/>
  <c r="L595" i="8"/>
  <c r="O595" i="8"/>
  <c r="T475" i="8"/>
  <c r="O554" i="8"/>
  <c r="N554" i="8"/>
  <c r="M595" i="8"/>
  <c r="AG483" i="8"/>
  <c r="L554" i="8"/>
  <c r="G483" i="8"/>
  <c r="AC595" i="8"/>
  <c r="I475" i="8"/>
  <c r="L473" i="8"/>
  <c r="AD595" i="8"/>
  <c r="AE595" i="8"/>
  <c r="AE483" i="8"/>
  <c r="J475" i="8"/>
  <c r="J473" i="8" s="1"/>
  <c r="S475" i="8"/>
  <c r="N474" i="8"/>
  <c r="AI483" i="8"/>
  <c r="E475" i="8"/>
  <c r="AG476" i="8"/>
  <c r="G595" i="8"/>
  <c r="AB474" i="8"/>
  <c r="E476" i="8"/>
  <c r="T474" i="8"/>
  <c r="N475" i="8"/>
  <c r="AI476" i="8"/>
  <c r="G516" i="8"/>
  <c r="F554" i="8"/>
  <c r="E554" i="8"/>
  <c r="X553" i="8"/>
  <c r="AM561" i="8" s="1"/>
  <c r="X516" i="8"/>
  <c r="AM523" i="8"/>
  <c r="E516" i="8"/>
  <c r="G554" i="8"/>
  <c r="D595" i="8"/>
  <c r="E595" i="8"/>
  <c r="Z516" i="8"/>
  <c r="D554" i="8"/>
  <c r="D516" i="8"/>
  <c r="AA476" i="8"/>
  <c r="Y483" i="8"/>
  <c r="F475" i="8"/>
  <c r="Z611" i="8"/>
  <c r="X611" i="8"/>
  <c r="X490" i="8"/>
  <c r="X489" i="8" s="1"/>
  <c r="N490" i="8"/>
  <c r="V490" i="8"/>
  <c r="S490" i="8"/>
  <c r="U490" i="8"/>
  <c r="P501" i="8"/>
  <c r="AE490" i="8"/>
  <c r="AF490" i="8"/>
  <c r="L490" i="8"/>
  <c r="R490" i="8"/>
  <c r="H501" i="8"/>
  <c r="AI490" i="8"/>
  <c r="T501" i="8"/>
  <c r="G490" i="8"/>
  <c r="D490" i="8"/>
  <c r="AH490" i="8"/>
  <c r="AG490" i="8"/>
  <c r="S571" i="8"/>
  <c r="R571" i="8"/>
  <c r="Q571" i="8"/>
  <c r="P571" i="8"/>
  <c r="P610" i="8"/>
  <c r="E490" i="8"/>
  <c r="AD490" i="8"/>
  <c r="H571" i="8"/>
  <c r="H610" i="8"/>
  <c r="K571" i="8"/>
  <c r="J571" i="8"/>
  <c r="I571" i="8"/>
  <c r="Q490" i="8"/>
  <c r="X501" i="8"/>
  <c r="O490" i="8"/>
  <c r="AC490" i="8"/>
  <c r="T610" i="8"/>
  <c r="V571" i="8"/>
  <c r="U571" i="8"/>
  <c r="T571" i="8"/>
  <c r="W571" i="8"/>
  <c r="AH571" i="8"/>
  <c r="AG571" i="8"/>
  <c r="AF571" i="8"/>
  <c r="AI571" i="8"/>
  <c r="AF610" i="8"/>
  <c r="AD571" i="8"/>
  <c r="AC571" i="8"/>
  <c r="AB571" i="8"/>
  <c r="AB610" i="8"/>
  <c r="AE571" i="8"/>
  <c r="G571" i="8"/>
  <c r="F571" i="8"/>
  <c r="E571" i="8"/>
  <c r="AM571" i="8"/>
  <c r="D571" i="8"/>
  <c r="D610" i="8"/>
  <c r="AF501" i="8"/>
  <c r="J490" i="8"/>
  <c r="P490" i="8"/>
  <c r="K490" i="8"/>
  <c r="AB490" i="8"/>
  <c r="AB501" i="8"/>
  <c r="I490" i="8"/>
  <c r="D501" i="8"/>
  <c r="W595" i="8" l="1"/>
  <c r="R473" i="8"/>
  <c r="H484" i="8"/>
  <c r="D473" i="8"/>
  <c r="X473" i="8"/>
  <c r="AG473" i="8"/>
  <c r="V595" i="8"/>
  <c r="T595" i="8"/>
  <c r="AF473" i="8"/>
  <c r="Q595" i="8"/>
  <c r="AC473" i="8"/>
  <c r="F473" i="8"/>
  <c r="AI473" i="8"/>
  <c r="AE473" i="8"/>
  <c r="R595" i="8"/>
  <c r="AB473" i="8"/>
  <c r="L484" i="8"/>
  <c r="D484" i="8"/>
  <c r="AH473" i="8"/>
  <c r="I473" i="8"/>
  <c r="S595" i="8"/>
  <c r="U473" i="8"/>
  <c r="S473" i="8"/>
  <c r="X484" i="8"/>
  <c r="AA473" i="8"/>
  <c r="AB484" i="8"/>
  <c r="H473" i="8"/>
  <c r="AF484" i="8"/>
  <c r="T473" i="8"/>
  <c r="Y473" i="8"/>
  <c r="Z554" i="8"/>
  <c r="N473" i="8"/>
  <c r="L472" i="8" s="1"/>
  <c r="E473" i="8"/>
  <c r="X594" i="8"/>
  <c r="Z595" i="8" s="1"/>
  <c r="X554" i="8"/>
  <c r="AA554" i="8"/>
  <c r="Y554" i="8"/>
  <c r="T489" i="8"/>
  <c r="L489" i="8"/>
  <c r="AF489" i="8"/>
  <c r="AB489" i="8"/>
  <c r="D489" i="8"/>
  <c r="P489" i="8"/>
  <c r="S611" i="8"/>
  <c r="R611" i="8"/>
  <c r="P611" i="8"/>
  <c r="Q611" i="8"/>
  <c r="H611" i="8"/>
  <c r="K611" i="8"/>
  <c r="J611" i="8"/>
  <c r="I611" i="8"/>
  <c r="H489" i="8"/>
  <c r="AD611" i="8"/>
  <c r="AE611" i="8"/>
  <c r="AC611" i="8"/>
  <c r="AB611" i="8"/>
  <c r="AM476" i="8"/>
  <c r="F611" i="8"/>
  <c r="E611" i="8"/>
  <c r="D611" i="8"/>
  <c r="AM583" i="8"/>
  <c r="G611" i="8"/>
  <c r="AF611" i="8"/>
  <c r="AI611" i="8"/>
  <c r="AH611" i="8"/>
  <c r="AG611" i="8"/>
  <c r="U611" i="8"/>
  <c r="T611" i="8"/>
  <c r="V611" i="8"/>
  <c r="W611" i="8"/>
  <c r="P472" i="8" l="1"/>
  <c r="D472" i="8"/>
  <c r="AB472" i="8"/>
  <c r="AF472" i="8"/>
  <c r="H472" i="8"/>
  <c r="T472" i="8"/>
  <c r="X472" i="8"/>
  <c r="AM481" i="8"/>
  <c r="X595" i="8"/>
  <c r="Y595" i="8"/>
  <c r="AA595" i="8"/>
  <c r="AM599" i="8"/>
  <c r="AM477" i="8"/>
  <c r="AM478" i="8"/>
  <c r="AM482" i="8" s="1"/>
  <c r="AM480" i="8" l="1"/>
  <c r="AM483" i="8" s="1"/>
  <c r="P513" i="8" s="1"/>
  <c r="S514" i="8" s="1"/>
  <c r="AM492" i="8"/>
  <c r="AM493" i="8" s="1"/>
  <c r="D530" i="8" s="1"/>
  <c r="E531" i="8" s="1"/>
  <c r="AB513" i="8" l="1"/>
  <c r="AC514" i="8" s="1"/>
  <c r="S510" i="8" s="1"/>
  <c r="H513" i="8"/>
  <c r="K514" i="8" s="1"/>
  <c r="K519" i="8" s="1"/>
  <c r="P514" i="8"/>
  <c r="AC511" i="8" s="1"/>
  <c r="X513" i="8"/>
  <c r="X514" i="8" s="1"/>
  <c r="E511" i="8" s="1"/>
  <c r="Q514" i="8"/>
  <c r="S512" i="8" s="1"/>
  <c r="AF513" i="8"/>
  <c r="AF551" i="8" s="1"/>
  <c r="AI552" i="8" s="1"/>
  <c r="R514" i="8"/>
  <c r="AE511" i="8" s="1"/>
  <c r="L513" i="8"/>
  <c r="M514" i="8" s="1"/>
  <c r="O512" i="8" s="1"/>
  <c r="P551" i="8"/>
  <c r="R552" i="8" s="1"/>
  <c r="D513" i="8"/>
  <c r="D551" i="8" s="1"/>
  <c r="E552" i="8" s="1"/>
  <c r="T513" i="8"/>
  <c r="T551" i="8" s="1"/>
  <c r="V552" i="8" s="1"/>
  <c r="G531" i="8"/>
  <c r="AF527" i="8" s="1"/>
  <c r="P530" i="8"/>
  <c r="P531" i="8" s="1"/>
  <c r="P536" i="8" s="1"/>
  <c r="AB530" i="8"/>
  <c r="D568" i="8"/>
  <c r="G569" i="8" s="1"/>
  <c r="AF530" i="8"/>
  <c r="L530" i="8"/>
  <c r="X530" i="8"/>
  <c r="F531" i="8"/>
  <c r="L529" i="8" s="1"/>
  <c r="D531" i="8"/>
  <c r="J529" i="8" s="1"/>
  <c r="T530" i="8"/>
  <c r="W531" i="8" s="1"/>
  <c r="H530" i="8"/>
  <c r="H568" i="8" s="1"/>
  <c r="U512" i="8"/>
  <c r="I510" i="8"/>
  <c r="AF511" i="8"/>
  <c r="S519" i="8"/>
  <c r="AD527" i="8"/>
  <c r="E536" i="8"/>
  <c r="P528" i="8"/>
  <c r="K529" i="8"/>
  <c r="AG510" i="8" l="1"/>
  <c r="F510" i="8"/>
  <c r="J514" i="8"/>
  <c r="J519" i="8" s="1"/>
  <c r="I514" i="8"/>
  <c r="I519" i="8" s="1"/>
  <c r="Z512" i="8"/>
  <c r="AA514" i="8"/>
  <c r="AC512" i="8" s="1"/>
  <c r="X519" i="8"/>
  <c r="M512" i="8"/>
  <c r="H551" i="8"/>
  <c r="J552" i="8" s="1"/>
  <c r="X511" i="8"/>
  <c r="H514" i="8"/>
  <c r="U511" i="8" s="1"/>
  <c r="AB514" i="8"/>
  <c r="I511" i="8" s="1"/>
  <c r="AC519" i="8"/>
  <c r="T552" i="8"/>
  <c r="U514" i="8"/>
  <c r="W512" i="8" s="1"/>
  <c r="W552" i="8"/>
  <c r="F514" i="8"/>
  <c r="AB510" i="8" s="1"/>
  <c r="D514" i="8"/>
  <c r="Q511" i="8" s="1"/>
  <c r="P589" i="8"/>
  <c r="Q590" i="8" s="1"/>
  <c r="N510" i="8"/>
  <c r="AE512" i="8"/>
  <c r="J511" i="8"/>
  <c r="Q519" i="8"/>
  <c r="E514" i="8"/>
  <c r="G512" i="8" s="1"/>
  <c r="Z514" i="8"/>
  <c r="AB512" i="8" s="1"/>
  <c r="D606" i="8"/>
  <c r="D607" i="8" s="1"/>
  <c r="R519" i="8"/>
  <c r="H510" i="8"/>
  <c r="AG552" i="8"/>
  <c r="T589" i="8"/>
  <c r="V590" i="8" s="1"/>
  <c r="D569" i="8"/>
  <c r="P519" i="8"/>
  <c r="F569" i="8"/>
  <c r="R512" i="8"/>
  <c r="X551" i="8"/>
  <c r="X589" i="8" s="1"/>
  <c r="X590" i="8" s="1"/>
  <c r="W514" i="8"/>
  <c r="M510" i="8" s="1"/>
  <c r="U552" i="8"/>
  <c r="Q552" i="8"/>
  <c r="T512" i="8"/>
  <c r="E569" i="8"/>
  <c r="G510" i="8"/>
  <c r="G514" i="8"/>
  <c r="AC510" i="8" s="1"/>
  <c r="T514" i="8"/>
  <c r="AG511" i="8" s="1"/>
  <c r="S552" i="8"/>
  <c r="AD511" i="8"/>
  <c r="P552" i="8"/>
  <c r="V514" i="8"/>
  <c r="X512" i="8" s="1"/>
  <c r="AB551" i="8"/>
  <c r="AE552" i="8" s="1"/>
  <c r="AD514" i="8"/>
  <c r="K511" i="8" s="1"/>
  <c r="AE514" i="8"/>
  <c r="L511" i="8" s="1"/>
  <c r="AG514" i="8"/>
  <c r="AG519" i="8" s="1"/>
  <c r="AF552" i="8"/>
  <c r="AI514" i="8"/>
  <c r="E512" i="8" s="1"/>
  <c r="AH552" i="8"/>
  <c r="AF589" i="8"/>
  <c r="AH590" i="8" s="1"/>
  <c r="AF514" i="8"/>
  <c r="V510" i="8" s="1"/>
  <c r="AH514" i="8"/>
  <c r="X510" i="8" s="1"/>
  <c r="Z511" i="8"/>
  <c r="AM521" i="8"/>
  <c r="Y514" i="8"/>
  <c r="F511" i="8" s="1"/>
  <c r="N514" i="8"/>
  <c r="P512" i="8" s="1"/>
  <c r="M519" i="8"/>
  <c r="AI510" i="8"/>
  <c r="L514" i="8"/>
  <c r="N512" i="8" s="1"/>
  <c r="L551" i="8"/>
  <c r="L589" i="8" s="1"/>
  <c r="N590" i="8" s="1"/>
  <c r="O514" i="8"/>
  <c r="AB511" i="8" s="1"/>
  <c r="AC527" i="8"/>
  <c r="R528" i="8"/>
  <c r="O528" i="8"/>
  <c r="S531" i="8"/>
  <c r="Q531" i="8"/>
  <c r="W529" i="8" s="1"/>
  <c r="D536" i="8"/>
  <c r="G536" i="8"/>
  <c r="M529" i="8"/>
  <c r="H531" i="8"/>
  <c r="J569" i="8"/>
  <c r="H569" i="8"/>
  <c r="I569" i="8"/>
  <c r="H606" i="8"/>
  <c r="H646" i="8" s="1"/>
  <c r="K569" i="8"/>
  <c r="AC529" i="8"/>
  <c r="P527" i="8"/>
  <c r="AH528" i="8"/>
  <c r="W536" i="8"/>
  <c r="T531" i="8"/>
  <c r="Z529" i="8" s="1"/>
  <c r="X568" i="8"/>
  <c r="X531" i="8"/>
  <c r="AA531" i="8"/>
  <c r="Y531" i="8"/>
  <c r="Z531" i="8"/>
  <c r="Q528" i="8"/>
  <c r="L568" i="8"/>
  <c r="M531" i="8"/>
  <c r="O531" i="8"/>
  <c r="N531" i="8"/>
  <c r="L531" i="8"/>
  <c r="AE527" i="8"/>
  <c r="AF531" i="8"/>
  <c r="AH531" i="8"/>
  <c r="AI531" i="8"/>
  <c r="AG531" i="8"/>
  <c r="AF568" i="8"/>
  <c r="I527" i="8"/>
  <c r="F536" i="8"/>
  <c r="AA528" i="8"/>
  <c r="AM531" i="8"/>
  <c r="I531" i="8"/>
  <c r="K531" i="8"/>
  <c r="J531" i="8"/>
  <c r="AC531" i="8"/>
  <c r="AE531" i="8"/>
  <c r="AD531" i="8"/>
  <c r="AB531" i="8"/>
  <c r="AB568" i="8"/>
  <c r="V529" i="8"/>
  <c r="V531" i="8"/>
  <c r="U531" i="8"/>
  <c r="T568" i="8"/>
  <c r="P568" i="8"/>
  <c r="R531" i="8"/>
  <c r="F552" i="8"/>
  <c r="D552" i="8"/>
  <c r="G552" i="8"/>
  <c r="D589" i="8"/>
  <c r="D630" i="8" s="1"/>
  <c r="AF510" i="8" l="1"/>
  <c r="AE510" i="8"/>
  <c r="AE509" i="8" s="1"/>
  <c r="V511" i="8"/>
  <c r="S511" i="8"/>
  <c r="S509" i="8" s="1"/>
  <c r="K512" i="8"/>
  <c r="F519" i="8"/>
  <c r="H512" i="8"/>
  <c r="I552" i="8"/>
  <c r="H552" i="8"/>
  <c r="K552" i="8"/>
  <c r="H589" i="8"/>
  <c r="H630" i="8" s="1"/>
  <c r="J631" i="8" s="1"/>
  <c r="L512" i="8"/>
  <c r="AH511" i="8"/>
  <c r="W511" i="8"/>
  <c r="E519" i="8"/>
  <c r="R511" i="8"/>
  <c r="H511" i="8"/>
  <c r="Q510" i="8"/>
  <c r="AA519" i="8"/>
  <c r="AD512" i="8"/>
  <c r="AB519" i="8"/>
  <c r="R510" i="8"/>
  <c r="U519" i="8"/>
  <c r="K510" i="8"/>
  <c r="AC509" i="8"/>
  <c r="P630" i="8"/>
  <c r="Q631" i="8" s="1"/>
  <c r="J512" i="8"/>
  <c r="H519" i="8"/>
  <c r="H520" i="8" s="1"/>
  <c r="AD510" i="8"/>
  <c r="N519" i="8"/>
  <c r="Y590" i="8"/>
  <c r="AA511" i="8"/>
  <c r="AA552" i="8"/>
  <c r="Y552" i="8"/>
  <c r="Z590" i="8"/>
  <c r="AA590" i="8"/>
  <c r="X552" i="8"/>
  <c r="N511" i="8"/>
  <c r="N509" i="8" s="1"/>
  <c r="R590" i="8"/>
  <c r="X630" i="8"/>
  <c r="X631" i="8" s="1"/>
  <c r="S590" i="8"/>
  <c r="T519" i="8"/>
  <c r="W510" i="8"/>
  <c r="P590" i="8"/>
  <c r="J510" i="8"/>
  <c r="V512" i="8"/>
  <c r="Z552" i="8"/>
  <c r="P520" i="8"/>
  <c r="P510" i="8"/>
  <c r="AC552" i="8"/>
  <c r="AA510" i="8"/>
  <c r="Y511" i="8"/>
  <c r="L519" i="8"/>
  <c r="AH510" i="8"/>
  <c r="AH512" i="8"/>
  <c r="AB509" i="8"/>
  <c r="Z510" i="8"/>
  <c r="Z509" i="8" s="1"/>
  <c r="W590" i="8"/>
  <c r="F607" i="8"/>
  <c r="F512" i="8"/>
  <c r="F509" i="8" s="1"/>
  <c r="G511" i="8"/>
  <c r="G509" i="8" s="1"/>
  <c r="T590" i="8"/>
  <c r="D519" i="8"/>
  <c r="T630" i="8"/>
  <c r="T631" i="8" s="1"/>
  <c r="Z519" i="8"/>
  <c r="G607" i="8"/>
  <c r="E607" i="8"/>
  <c r="D646" i="8"/>
  <c r="G647" i="8" s="1"/>
  <c r="G519" i="8"/>
  <c r="U590" i="8"/>
  <c r="AI590" i="8"/>
  <c r="AF590" i="8"/>
  <c r="AF630" i="8"/>
  <c r="AI631" i="8" s="1"/>
  <c r="X509" i="8"/>
  <c r="O511" i="8"/>
  <c r="AF512" i="8"/>
  <c r="AF509" i="8" s="1"/>
  <c r="D512" i="8"/>
  <c r="V519" i="8"/>
  <c r="AH519" i="8"/>
  <c r="T510" i="8"/>
  <c r="AG590" i="8"/>
  <c r="L630" i="8"/>
  <c r="M631" i="8" s="1"/>
  <c r="AI511" i="8"/>
  <c r="AD519" i="8"/>
  <c r="L510" i="8"/>
  <c r="T511" i="8"/>
  <c r="U510" i="8"/>
  <c r="U509" i="8" s="1"/>
  <c r="O510" i="8"/>
  <c r="D511" i="8"/>
  <c r="W519" i="8"/>
  <c r="Y512" i="8"/>
  <c r="AG512" i="8"/>
  <c r="AG509" i="8" s="1"/>
  <c r="Y510" i="8"/>
  <c r="I512" i="8"/>
  <c r="I509" i="8" s="1"/>
  <c r="AE519" i="8"/>
  <c r="D510" i="8"/>
  <c r="AI519" i="8"/>
  <c r="AD552" i="8"/>
  <c r="Y519" i="8"/>
  <c r="AB589" i="8"/>
  <c r="AB630" i="8" s="1"/>
  <c r="AD631" i="8" s="1"/>
  <c r="AA512" i="8"/>
  <c r="AF519" i="8"/>
  <c r="AI512" i="8"/>
  <c r="P511" i="8"/>
  <c r="M511" i="8"/>
  <c r="M509" i="8" s="1"/>
  <c r="AB552" i="8"/>
  <c r="O590" i="8"/>
  <c r="AM559" i="8"/>
  <c r="L590" i="8"/>
  <c r="M590" i="8"/>
  <c r="O519" i="8"/>
  <c r="E510" i="8"/>
  <c r="E509" i="8" s="1"/>
  <c r="Q512" i="8"/>
  <c r="Q509" i="8" s="1"/>
  <c r="M552" i="8"/>
  <c r="N552" i="8"/>
  <c r="O552" i="8"/>
  <c r="L552" i="8"/>
  <c r="AD528" i="8"/>
  <c r="Y529" i="8"/>
  <c r="S536" i="8"/>
  <c r="L527" i="8"/>
  <c r="Q536" i="8"/>
  <c r="J527" i="8"/>
  <c r="AB528" i="8"/>
  <c r="D537" i="8"/>
  <c r="H607" i="8"/>
  <c r="I607" i="8"/>
  <c r="AE528" i="8"/>
  <c r="J607" i="8"/>
  <c r="K607" i="8"/>
  <c r="H536" i="8"/>
  <c r="S528" i="8"/>
  <c r="AG527" i="8"/>
  <c r="N529" i="8"/>
  <c r="V536" i="8"/>
  <c r="AB529" i="8"/>
  <c r="O527" i="8"/>
  <c r="AG528" i="8"/>
  <c r="D527" i="8"/>
  <c r="Q529" i="8"/>
  <c r="K536" i="8"/>
  <c r="V528" i="8"/>
  <c r="AB527" i="8"/>
  <c r="I529" i="8"/>
  <c r="N528" i="8"/>
  <c r="AI536" i="8"/>
  <c r="S529" i="8"/>
  <c r="X528" i="8"/>
  <c r="M536" i="8"/>
  <c r="F527" i="8"/>
  <c r="M527" i="8"/>
  <c r="T536" i="8"/>
  <c r="AG536" i="8"/>
  <c r="L528" i="8"/>
  <c r="G529" i="8"/>
  <c r="Z527" i="8"/>
  <c r="O529" i="8"/>
  <c r="AH527" i="8"/>
  <c r="I536" i="8"/>
  <c r="T528" i="8"/>
  <c r="M528" i="8"/>
  <c r="AA527" i="8"/>
  <c r="H529" i="8"/>
  <c r="AH536" i="8"/>
  <c r="M569" i="8"/>
  <c r="AM569" i="8"/>
  <c r="L569" i="8"/>
  <c r="N569" i="8"/>
  <c r="L606" i="8"/>
  <c r="O569" i="8"/>
  <c r="Z528" i="8"/>
  <c r="O536" i="8"/>
  <c r="H527" i="8"/>
  <c r="U529" i="8"/>
  <c r="AD569" i="8"/>
  <c r="AC569" i="8"/>
  <c r="AB569" i="8"/>
  <c r="AB606" i="8"/>
  <c r="AE569" i="8"/>
  <c r="F529" i="8"/>
  <c r="K528" i="8"/>
  <c r="Y527" i="8"/>
  <c r="AF536" i="8"/>
  <c r="AA529" i="8"/>
  <c r="AF528" i="8"/>
  <c r="U536" i="8"/>
  <c r="N527" i="8"/>
  <c r="G528" i="8"/>
  <c r="U527" i="8"/>
  <c r="AH529" i="8"/>
  <c r="AB536" i="8"/>
  <c r="S527" i="8"/>
  <c r="AF529" i="8"/>
  <c r="E528" i="8"/>
  <c r="Z536" i="8"/>
  <c r="AI527" i="8"/>
  <c r="P529" i="8"/>
  <c r="P526" i="8" s="1"/>
  <c r="J536" i="8"/>
  <c r="U528" i="8"/>
  <c r="X606" i="8"/>
  <c r="AA569" i="8"/>
  <c r="Z569" i="8"/>
  <c r="X569" i="8"/>
  <c r="Y569" i="8"/>
  <c r="R536" i="8"/>
  <c r="AC528" i="8"/>
  <c r="AC526" i="8" s="1"/>
  <c r="X529" i="8"/>
  <c r="K527" i="8"/>
  <c r="D529" i="8"/>
  <c r="AD536" i="8"/>
  <c r="W527" i="8"/>
  <c r="I528" i="8"/>
  <c r="R527" i="8"/>
  <c r="AE529" i="8"/>
  <c r="D528" i="8"/>
  <c r="Y536" i="8"/>
  <c r="P569" i="8"/>
  <c r="Q569" i="8"/>
  <c r="S569" i="8"/>
  <c r="P606" i="8"/>
  <c r="R569" i="8"/>
  <c r="J528" i="8"/>
  <c r="AE536" i="8"/>
  <c r="X527" i="8"/>
  <c r="E529" i="8"/>
  <c r="W528" i="8"/>
  <c r="R529" i="8"/>
  <c r="L536" i="8"/>
  <c r="E527" i="8"/>
  <c r="T527" i="8"/>
  <c r="AA536" i="8"/>
  <c r="AG529" i="8"/>
  <c r="F528" i="8"/>
  <c r="V569" i="8"/>
  <c r="T606" i="8"/>
  <c r="W569" i="8"/>
  <c r="U569" i="8"/>
  <c r="T569" i="8"/>
  <c r="V527" i="8"/>
  <c r="AC536" i="8"/>
  <c r="AI529" i="8"/>
  <c r="H528" i="8"/>
  <c r="AF606" i="8"/>
  <c r="AI569" i="8"/>
  <c r="AH569" i="8"/>
  <c r="AF569" i="8"/>
  <c r="AG569" i="8"/>
  <c r="Y528" i="8"/>
  <c r="G527" i="8"/>
  <c r="T529" i="8"/>
  <c r="N536" i="8"/>
  <c r="X536" i="8"/>
  <c r="AD529" i="8"/>
  <c r="AI528" i="8"/>
  <c r="Q527" i="8"/>
  <c r="D590" i="8"/>
  <c r="F590" i="8"/>
  <c r="G590" i="8"/>
  <c r="E590" i="8"/>
  <c r="D631" i="8"/>
  <c r="G631" i="8"/>
  <c r="F631" i="8"/>
  <c r="E631" i="8"/>
  <c r="I647" i="8"/>
  <c r="H647" i="8"/>
  <c r="K647" i="8"/>
  <c r="J647" i="8"/>
  <c r="V509" i="8" l="1"/>
  <c r="H509" i="8"/>
  <c r="K509" i="8"/>
  <c r="J590" i="8"/>
  <c r="H590" i="8"/>
  <c r="K631" i="8"/>
  <c r="H631" i="8"/>
  <c r="I590" i="8"/>
  <c r="I631" i="8"/>
  <c r="K590" i="8"/>
  <c r="AD509" i="8"/>
  <c r="AB508" i="8" s="1"/>
  <c r="L509" i="8"/>
  <c r="R509" i="8"/>
  <c r="W509" i="8"/>
  <c r="L631" i="8"/>
  <c r="O631" i="8"/>
  <c r="P509" i="8"/>
  <c r="J509" i="8"/>
  <c r="R631" i="8"/>
  <c r="S631" i="8"/>
  <c r="AA509" i="8"/>
  <c r="P631" i="8"/>
  <c r="Y631" i="8"/>
  <c r="Z631" i="8"/>
  <c r="AA631" i="8"/>
  <c r="D647" i="8"/>
  <c r="F647" i="8"/>
  <c r="AI509" i="8"/>
  <c r="E647" i="8"/>
  <c r="T520" i="8"/>
  <c r="D520" i="8"/>
  <c r="L520" i="8"/>
  <c r="AH509" i="8"/>
  <c r="U631" i="8"/>
  <c r="W631" i="8"/>
  <c r="AG631" i="8"/>
  <c r="X520" i="8"/>
  <c r="V631" i="8"/>
  <c r="AH631" i="8"/>
  <c r="AF631" i="8"/>
  <c r="N631" i="8"/>
  <c r="O509" i="8"/>
  <c r="AB520" i="8"/>
  <c r="T509" i="8"/>
  <c r="AF520" i="8"/>
  <c r="D509" i="8"/>
  <c r="D508" i="8" s="1"/>
  <c r="Y509" i="8"/>
  <c r="AM635" i="8"/>
  <c r="AC631" i="8"/>
  <c r="AE631" i="8"/>
  <c r="AM597" i="8"/>
  <c r="AB631" i="8"/>
  <c r="AB590" i="8"/>
  <c r="AE590" i="8"/>
  <c r="AC590" i="8"/>
  <c r="AD590" i="8"/>
  <c r="L526" i="8"/>
  <c r="J526" i="8"/>
  <c r="AD526" i="8"/>
  <c r="I526" i="8"/>
  <c r="P537" i="8"/>
  <c r="AE526" i="8"/>
  <c r="Q526" i="8"/>
  <c r="N526" i="8"/>
  <c r="S526" i="8"/>
  <c r="X537" i="8"/>
  <c r="X526" i="8"/>
  <c r="K526" i="8"/>
  <c r="E526" i="8"/>
  <c r="G526" i="8"/>
  <c r="R526" i="8"/>
  <c r="Z526" i="8"/>
  <c r="T526" i="8"/>
  <c r="Y526" i="8"/>
  <c r="F526" i="8"/>
  <c r="AF537" i="8"/>
  <c r="U526" i="8"/>
  <c r="H526" i="8"/>
  <c r="AH526" i="8"/>
  <c r="L537" i="8"/>
  <c r="P646" i="8"/>
  <c r="S607" i="8"/>
  <c r="R607" i="8"/>
  <c r="Q607" i="8"/>
  <c r="P607" i="8"/>
  <c r="AI526" i="8"/>
  <c r="AF646" i="8"/>
  <c r="AI607" i="8"/>
  <c r="AH607" i="8"/>
  <c r="AG607" i="8"/>
  <c r="AF607" i="8"/>
  <c r="T646" i="8"/>
  <c r="T607" i="8"/>
  <c r="W607" i="8"/>
  <c r="V607" i="8"/>
  <c r="U607" i="8"/>
  <c r="W526" i="8"/>
  <c r="D526" i="8"/>
  <c r="AB646" i="8"/>
  <c r="AB607" i="8"/>
  <c r="AE607" i="8"/>
  <c r="AC607" i="8"/>
  <c r="AD607" i="8"/>
  <c r="AA526" i="8"/>
  <c r="AG526" i="8"/>
  <c r="AF526" i="8"/>
  <c r="L646" i="8"/>
  <c r="M607" i="8"/>
  <c r="AM607" i="8"/>
  <c r="L607" i="8"/>
  <c r="O607" i="8"/>
  <c r="N607" i="8"/>
  <c r="O526" i="8"/>
  <c r="Z607" i="8"/>
  <c r="X646" i="8"/>
  <c r="Y607" i="8"/>
  <c r="X607" i="8"/>
  <c r="AA607" i="8"/>
  <c r="T537" i="8"/>
  <c r="V526" i="8"/>
  <c r="AB537" i="8"/>
  <c r="H537" i="8"/>
  <c r="M526" i="8"/>
  <c r="AB526" i="8"/>
  <c r="H508" i="8" l="1"/>
  <c r="L508" i="8"/>
  <c r="T508" i="8"/>
  <c r="P508" i="8"/>
  <c r="X508" i="8"/>
  <c r="AF508" i="8"/>
  <c r="AM517" i="8"/>
  <c r="AB525" i="8"/>
  <c r="H525" i="8"/>
  <c r="P525" i="8"/>
  <c r="D525" i="8"/>
  <c r="AM512" i="8"/>
  <c r="AF525" i="8"/>
  <c r="T525" i="8"/>
  <c r="X525" i="8"/>
  <c r="Q647" i="8"/>
  <c r="P647" i="8"/>
  <c r="S647" i="8"/>
  <c r="R647" i="8"/>
  <c r="AF647" i="8"/>
  <c r="AH647" i="8"/>
  <c r="AG647" i="8"/>
  <c r="AI647" i="8"/>
  <c r="T647" i="8"/>
  <c r="W647" i="8"/>
  <c r="U647" i="8"/>
  <c r="V647" i="8"/>
  <c r="L525" i="8"/>
  <c r="Y647" i="8"/>
  <c r="X647" i="8"/>
  <c r="AA647" i="8"/>
  <c r="Z647" i="8"/>
  <c r="M647" i="8"/>
  <c r="AM619" i="8"/>
  <c r="O647" i="8"/>
  <c r="L647" i="8"/>
  <c r="N647" i="8"/>
  <c r="AB647" i="8"/>
  <c r="AD647" i="8"/>
  <c r="AE647" i="8"/>
  <c r="AC647" i="8"/>
  <c r="AM516" i="8" l="1"/>
  <c r="AM513" i="8"/>
  <c r="AM514" i="8" s="1"/>
  <c r="AM518" i="8" s="1"/>
  <c r="AM519" i="8" l="1"/>
  <c r="AB549" i="8" s="1"/>
  <c r="AD550" i="8" s="1"/>
  <c r="AM528" i="8"/>
  <c r="AM529" i="8" s="1"/>
  <c r="D566" i="8" s="1"/>
  <c r="E567" i="8" s="1"/>
  <c r="H549" i="8" l="1"/>
  <c r="H550" i="8" s="1"/>
  <c r="H555" i="8" s="1"/>
  <c r="X549" i="8"/>
  <c r="X587" i="8" s="1"/>
  <c r="Y588" i="8" s="1"/>
  <c r="AC550" i="8"/>
  <c r="AE548" i="8" s="1"/>
  <c r="AE550" i="8"/>
  <c r="U546" i="8" s="1"/>
  <c r="AB550" i="8"/>
  <c r="I547" i="8" s="1"/>
  <c r="D549" i="8"/>
  <c r="E550" i="8" s="1"/>
  <c r="G548" i="8" s="1"/>
  <c r="AB587" i="8"/>
  <c r="AC588" i="8" s="1"/>
  <c r="T549" i="8"/>
  <c r="T587" i="8" s="1"/>
  <c r="U588" i="8" s="1"/>
  <c r="L549" i="8"/>
  <c r="N550" i="8" s="1"/>
  <c r="AA547" i="8" s="1"/>
  <c r="P549" i="8"/>
  <c r="R550" i="8" s="1"/>
  <c r="H546" i="8" s="1"/>
  <c r="AF549" i="8"/>
  <c r="AF587" i="8" s="1"/>
  <c r="AF588" i="8" s="1"/>
  <c r="F567" i="8"/>
  <c r="AE563" i="8" s="1"/>
  <c r="G567" i="8"/>
  <c r="R564" i="8" s="1"/>
  <c r="D567" i="8"/>
  <c r="O564" i="8" s="1"/>
  <c r="D604" i="8"/>
  <c r="E605" i="8" s="1"/>
  <c r="X566" i="8"/>
  <c r="T566" i="8"/>
  <c r="AF566" i="8"/>
  <c r="AB566" i="8"/>
  <c r="H566" i="8"/>
  <c r="L566" i="8"/>
  <c r="P566" i="8"/>
  <c r="AD563" i="8"/>
  <c r="K565" i="8"/>
  <c r="E572" i="8"/>
  <c r="P564" i="8"/>
  <c r="AF548" i="8"/>
  <c r="K547" i="8"/>
  <c r="T546" i="8"/>
  <c r="AD555" i="8"/>
  <c r="AF550" i="8" l="1"/>
  <c r="M547" i="8" s="1"/>
  <c r="AC555" i="8"/>
  <c r="AG550" i="8"/>
  <c r="N547" i="8" s="1"/>
  <c r="S546" i="8"/>
  <c r="J547" i="8"/>
  <c r="Z588" i="8"/>
  <c r="L547" i="8"/>
  <c r="AH588" i="8"/>
  <c r="AF625" i="8"/>
  <c r="AI550" i="8"/>
  <c r="E548" i="8" s="1"/>
  <c r="AG588" i="8"/>
  <c r="AI588" i="8"/>
  <c r="AH550" i="8"/>
  <c r="AH555" i="8" s="1"/>
  <c r="AE547" i="8"/>
  <c r="AA588" i="8"/>
  <c r="Q550" i="8"/>
  <c r="AD547" i="8" s="1"/>
  <c r="T548" i="8"/>
  <c r="AA550" i="8"/>
  <c r="Q546" i="8" s="1"/>
  <c r="P587" i="8"/>
  <c r="Q588" i="8" s="1"/>
  <c r="X625" i="8"/>
  <c r="X666" i="8" s="1"/>
  <c r="Z550" i="8"/>
  <c r="G547" i="8" s="1"/>
  <c r="S550" i="8"/>
  <c r="I546" i="8" s="1"/>
  <c r="Y550" i="8"/>
  <c r="Y555" i="8" s="1"/>
  <c r="P550" i="8"/>
  <c r="AC547" i="8" s="1"/>
  <c r="X588" i="8"/>
  <c r="R555" i="8"/>
  <c r="X550" i="8"/>
  <c r="E547" i="8" s="1"/>
  <c r="AE555" i="8"/>
  <c r="AG548" i="8"/>
  <c r="AD588" i="8"/>
  <c r="AE588" i="8"/>
  <c r="G550" i="8"/>
  <c r="G555" i="8" s="1"/>
  <c r="AA546" i="8"/>
  <c r="D587" i="8"/>
  <c r="D625" i="8" s="1"/>
  <c r="D666" i="8" s="1"/>
  <c r="R547" i="8"/>
  <c r="F550" i="8"/>
  <c r="H548" i="8" s="1"/>
  <c r="E555" i="8"/>
  <c r="D550" i="8"/>
  <c r="Z546" i="8" s="1"/>
  <c r="AD548" i="8"/>
  <c r="AD546" i="8"/>
  <c r="L550" i="8"/>
  <c r="Y547" i="8" s="1"/>
  <c r="AB625" i="8"/>
  <c r="AB666" i="8" s="1"/>
  <c r="W588" i="8"/>
  <c r="AB588" i="8"/>
  <c r="V588" i="8"/>
  <c r="J548" i="8"/>
  <c r="H587" i="8"/>
  <c r="J588" i="8" s="1"/>
  <c r="T625" i="8"/>
  <c r="T666" i="8" s="1"/>
  <c r="U547" i="8"/>
  <c r="J550" i="8"/>
  <c r="AF546" i="8" s="1"/>
  <c r="V550" i="8"/>
  <c r="X548" i="8" s="1"/>
  <c r="O550" i="8"/>
  <c r="Q548" i="8" s="1"/>
  <c r="AB555" i="8"/>
  <c r="I550" i="8"/>
  <c r="AE546" i="8" s="1"/>
  <c r="AE545" i="8" s="1"/>
  <c r="T550" i="8"/>
  <c r="V548" i="8" s="1"/>
  <c r="P548" i="8"/>
  <c r="R546" i="8"/>
  <c r="D546" i="8"/>
  <c r="N555" i="8"/>
  <c r="L587" i="8"/>
  <c r="L625" i="8" s="1"/>
  <c r="L666" i="8" s="1"/>
  <c r="K550" i="8"/>
  <c r="M548" i="8" s="1"/>
  <c r="T588" i="8"/>
  <c r="M550" i="8"/>
  <c r="O548" i="8" s="1"/>
  <c r="U550" i="8"/>
  <c r="U555" i="8" s="1"/>
  <c r="AM557" i="8"/>
  <c r="W550" i="8"/>
  <c r="M546" i="8" s="1"/>
  <c r="R588" i="8"/>
  <c r="F572" i="8"/>
  <c r="AG555" i="8"/>
  <c r="Q564" i="8"/>
  <c r="L565" i="8"/>
  <c r="M565" i="8"/>
  <c r="G572" i="8"/>
  <c r="AF563" i="8"/>
  <c r="D572" i="8"/>
  <c r="AC563" i="8"/>
  <c r="J565" i="8"/>
  <c r="G605" i="8"/>
  <c r="D642" i="8"/>
  <c r="D643" i="8" s="1"/>
  <c r="W546" i="8"/>
  <c r="F605" i="8"/>
  <c r="D605" i="8"/>
  <c r="L604" i="8"/>
  <c r="M567" i="8"/>
  <c r="O567" i="8"/>
  <c r="N567" i="8"/>
  <c r="L567" i="8"/>
  <c r="J567" i="8"/>
  <c r="K567" i="8"/>
  <c r="I567" i="8"/>
  <c r="AM567" i="8"/>
  <c r="H604" i="8"/>
  <c r="H567" i="8"/>
  <c r="AB567" i="8"/>
  <c r="AE567" i="8"/>
  <c r="AB604" i="8"/>
  <c r="AC567" i="8"/>
  <c r="AD567" i="8"/>
  <c r="AH567" i="8"/>
  <c r="AI567" i="8"/>
  <c r="AF604" i="8"/>
  <c r="AG567" i="8"/>
  <c r="AF567" i="8"/>
  <c r="T604" i="8"/>
  <c r="T567" i="8"/>
  <c r="U567" i="8"/>
  <c r="W567" i="8"/>
  <c r="V567" i="8"/>
  <c r="S567" i="8"/>
  <c r="P567" i="8"/>
  <c r="R567" i="8"/>
  <c r="P604" i="8"/>
  <c r="Q567" i="8"/>
  <c r="Z567" i="8"/>
  <c r="X604" i="8"/>
  <c r="AA567" i="8"/>
  <c r="Y567" i="8"/>
  <c r="X567" i="8"/>
  <c r="AF555" i="8"/>
  <c r="V546" i="8"/>
  <c r="AH548" i="8"/>
  <c r="P547" i="8"/>
  <c r="Y546" i="8"/>
  <c r="AI555" i="8"/>
  <c r="AF666" i="8"/>
  <c r="AI626" i="8"/>
  <c r="AF626" i="8"/>
  <c r="AH626" i="8"/>
  <c r="AG626" i="8"/>
  <c r="Z548" i="8" l="1"/>
  <c r="P588" i="8"/>
  <c r="AI548" i="8"/>
  <c r="X626" i="8"/>
  <c r="Y626" i="8"/>
  <c r="Z626" i="8"/>
  <c r="AB556" i="8"/>
  <c r="AA626" i="8"/>
  <c r="AB546" i="8"/>
  <c r="F555" i="8"/>
  <c r="D555" i="8"/>
  <c r="O547" i="8"/>
  <c r="S555" i="8"/>
  <c r="F547" i="8"/>
  <c r="O546" i="8"/>
  <c r="AA548" i="8"/>
  <c r="AA545" i="8" s="1"/>
  <c r="D548" i="8"/>
  <c r="X546" i="8"/>
  <c r="F548" i="8"/>
  <c r="AF547" i="8"/>
  <c r="AF545" i="8" s="1"/>
  <c r="Q547" i="8"/>
  <c r="Q545" i="8" s="1"/>
  <c r="U548" i="8"/>
  <c r="U545" i="8" s="1"/>
  <c r="U626" i="8"/>
  <c r="P555" i="8"/>
  <c r="V626" i="8"/>
  <c r="G546" i="8"/>
  <c r="G545" i="8" s="1"/>
  <c r="AC546" i="8"/>
  <c r="Q555" i="8"/>
  <c r="S548" i="8"/>
  <c r="R548" i="8"/>
  <c r="R545" i="8" s="1"/>
  <c r="F546" i="8"/>
  <c r="X555" i="8"/>
  <c r="S588" i="8"/>
  <c r="N546" i="8"/>
  <c r="P625" i="8"/>
  <c r="P666" i="8" s="1"/>
  <c r="Q667" i="8" s="1"/>
  <c r="J555" i="8"/>
  <c r="F626" i="8"/>
  <c r="G626" i="8"/>
  <c r="AA555" i="8"/>
  <c r="L548" i="8"/>
  <c r="D626" i="8"/>
  <c r="AC626" i="8"/>
  <c r="AC548" i="8"/>
  <c r="E626" i="8"/>
  <c r="AD626" i="8"/>
  <c r="G588" i="8"/>
  <c r="H547" i="8"/>
  <c r="H545" i="8" s="1"/>
  <c r="AE626" i="8"/>
  <c r="F588" i="8"/>
  <c r="AB626" i="8"/>
  <c r="W555" i="8"/>
  <c r="E588" i="8"/>
  <c r="Y548" i="8"/>
  <c r="Y545" i="8" s="1"/>
  <c r="D588" i="8"/>
  <c r="W547" i="8"/>
  <c r="P546" i="8"/>
  <c r="P545" i="8" s="1"/>
  <c r="AB548" i="8"/>
  <c r="Z555" i="8"/>
  <c r="I548" i="8"/>
  <c r="I545" i="8" s="1"/>
  <c r="W626" i="8"/>
  <c r="AH547" i="8"/>
  <c r="W548" i="8"/>
  <c r="AH546" i="8"/>
  <c r="AD545" i="8"/>
  <c r="V555" i="8"/>
  <c r="T626" i="8"/>
  <c r="K546" i="8"/>
  <c r="L555" i="8"/>
  <c r="N548" i="8"/>
  <c r="T547" i="8"/>
  <c r="T545" i="8" s="1"/>
  <c r="AI547" i="8"/>
  <c r="L546" i="8"/>
  <c r="S547" i="8"/>
  <c r="D547" i="8"/>
  <c r="I555" i="8"/>
  <c r="V547" i="8"/>
  <c r="V545" i="8" s="1"/>
  <c r="K548" i="8"/>
  <c r="AB547" i="8"/>
  <c r="E546" i="8"/>
  <c r="E545" i="8" s="1"/>
  <c r="M626" i="8"/>
  <c r="L626" i="8"/>
  <c r="O555" i="8"/>
  <c r="O626" i="8"/>
  <c r="N626" i="8"/>
  <c r="M545" i="8"/>
  <c r="AM595" i="8"/>
  <c r="I588" i="8"/>
  <c r="H588" i="8"/>
  <c r="AG547" i="8"/>
  <c r="H625" i="8"/>
  <c r="K626" i="8" s="1"/>
  <c r="K588" i="8"/>
  <c r="M588" i="8"/>
  <c r="L588" i="8"/>
  <c r="O588" i="8"/>
  <c r="N588" i="8"/>
  <c r="M555" i="8"/>
  <c r="Z547" i="8"/>
  <c r="Z545" i="8" s="1"/>
  <c r="T555" i="8"/>
  <c r="J546" i="8"/>
  <c r="J545" i="8" s="1"/>
  <c r="AI546" i="8"/>
  <c r="AG546" i="8"/>
  <c r="K555" i="8"/>
  <c r="X547" i="8"/>
  <c r="D682" i="8"/>
  <c r="F683" i="8" s="1"/>
  <c r="D573" i="8"/>
  <c r="F643" i="8"/>
  <c r="G643" i="8"/>
  <c r="E643" i="8"/>
  <c r="AF556" i="8"/>
  <c r="Z572" i="8"/>
  <c r="AF565" i="8"/>
  <c r="E564" i="8"/>
  <c r="S563" i="8"/>
  <c r="N563" i="8"/>
  <c r="AF564" i="8"/>
  <c r="U572" i="8"/>
  <c r="AA565" i="8"/>
  <c r="D565" i="8"/>
  <c r="AD572" i="8"/>
  <c r="W563" i="8"/>
  <c r="I564" i="8"/>
  <c r="I572" i="8"/>
  <c r="AH563" i="8"/>
  <c r="T564" i="8"/>
  <c r="O565" i="8"/>
  <c r="Q572" i="8"/>
  <c r="J563" i="8"/>
  <c r="W565" i="8"/>
  <c r="AB564" i="8"/>
  <c r="AE564" i="8"/>
  <c r="Z565" i="8"/>
  <c r="T572" i="8"/>
  <c r="M563" i="8"/>
  <c r="V563" i="8"/>
  <c r="AC572" i="8"/>
  <c r="H564" i="8"/>
  <c r="AI565" i="8"/>
  <c r="V564" i="8"/>
  <c r="D563" i="8"/>
  <c r="K572" i="8"/>
  <c r="Q565" i="8"/>
  <c r="R605" i="8"/>
  <c r="P642" i="8"/>
  <c r="Q605" i="8"/>
  <c r="P605" i="8"/>
  <c r="S605" i="8"/>
  <c r="T642" i="8"/>
  <c r="W605" i="8"/>
  <c r="V605" i="8"/>
  <c r="U605" i="8"/>
  <c r="T605" i="8"/>
  <c r="AB605" i="8"/>
  <c r="AE605" i="8"/>
  <c r="AD605" i="8"/>
  <c r="AB642" i="8"/>
  <c r="AC605" i="8"/>
  <c r="U564" i="8"/>
  <c r="AI563" i="8"/>
  <c r="P565" i="8"/>
  <c r="J572" i="8"/>
  <c r="X565" i="8"/>
  <c r="K563" i="8"/>
  <c r="R572" i="8"/>
  <c r="AC564" i="8"/>
  <c r="K564" i="8"/>
  <c r="Y563" i="8"/>
  <c r="F565" i="8"/>
  <c r="AF572" i="8"/>
  <c r="X563" i="8"/>
  <c r="AE572" i="8"/>
  <c r="E565" i="8"/>
  <c r="J564" i="8"/>
  <c r="W564" i="8"/>
  <c r="R565" i="8"/>
  <c r="E563" i="8"/>
  <c r="L572" i="8"/>
  <c r="AD565" i="8"/>
  <c r="AI564" i="8"/>
  <c r="Q563" i="8"/>
  <c r="X572" i="8"/>
  <c r="V565" i="8"/>
  <c r="I563" i="8"/>
  <c r="P572" i="8"/>
  <c r="AA564" i="8"/>
  <c r="AG572" i="8"/>
  <c r="Z563" i="8"/>
  <c r="L564" i="8"/>
  <c r="G565" i="8"/>
  <c r="G564" i="8"/>
  <c r="AH565" i="8"/>
  <c r="AB572" i="8"/>
  <c r="U563" i="8"/>
  <c r="Y564" i="8"/>
  <c r="G563" i="8"/>
  <c r="T565" i="8"/>
  <c r="N572" i="8"/>
  <c r="AE565" i="8"/>
  <c r="Y572" i="8"/>
  <c r="R563" i="8"/>
  <c r="D564" i="8"/>
  <c r="S572" i="8"/>
  <c r="AD564" i="8"/>
  <c r="L563" i="8"/>
  <c r="Y565" i="8"/>
  <c r="AG605" i="8"/>
  <c r="AF605" i="8"/>
  <c r="AI605" i="8"/>
  <c r="AF642" i="8"/>
  <c r="AH605" i="8"/>
  <c r="AG563" i="8"/>
  <c r="N565" i="8"/>
  <c r="H572" i="8"/>
  <c r="S564" i="8"/>
  <c r="H563" i="8"/>
  <c r="U565" i="8"/>
  <c r="Z564" i="8"/>
  <c r="O572" i="8"/>
  <c r="AG565" i="8"/>
  <c r="AA572" i="8"/>
  <c r="F564" i="8"/>
  <c r="T563" i="8"/>
  <c r="AB565" i="8"/>
  <c r="V572" i="8"/>
  <c r="AG564" i="8"/>
  <c r="O563" i="8"/>
  <c r="AB563" i="8"/>
  <c r="I565" i="8"/>
  <c r="AI572" i="8"/>
  <c r="N564" i="8"/>
  <c r="H642" i="8"/>
  <c r="AM605" i="8"/>
  <c r="K605" i="8"/>
  <c r="J605" i="8"/>
  <c r="I605" i="8"/>
  <c r="H605" i="8"/>
  <c r="S565" i="8"/>
  <c r="F563" i="8"/>
  <c r="M572" i="8"/>
  <c r="X564" i="8"/>
  <c r="Z605" i="8"/>
  <c r="X642" i="8"/>
  <c r="Y605" i="8"/>
  <c r="X605" i="8"/>
  <c r="AA605" i="8"/>
  <c r="P563" i="8"/>
  <c r="W572" i="8"/>
  <c r="AC565" i="8"/>
  <c r="AH564" i="8"/>
  <c r="AH572" i="8"/>
  <c r="AA563" i="8"/>
  <c r="H565" i="8"/>
  <c r="M564" i="8"/>
  <c r="M605" i="8"/>
  <c r="L605" i="8"/>
  <c r="O605" i="8"/>
  <c r="N605" i="8"/>
  <c r="L642" i="8"/>
  <c r="U667" i="8"/>
  <c r="T667" i="8"/>
  <c r="W667" i="8"/>
  <c r="V667" i="8"/>
  <c r="G667" i="8"/>
  <c r="F667" i="8"/>
  <c r="E667" i="8"/>
  <c r="D667" i="8"/>
  <c r="AD667" i="8"/>
  <c r="AE667" i="8"/>
  <c r="AC667" i="8"/>
  <c r="AB667" i="8"/>
  <c r="X667" i="8"/>
  <c r="AA667" i="8"/>
  <c r="Z667" i="8"/>
  <c r="Y667" i="8"/>
  <c r="AG667" i="8"/>
  <c r="AF667" i="8"/>
  <c r="AI667" i="8"/>
  <c r="AH667" i="8"/>
  <c r="N667" i="8"/>
  <c r="O667" i="8"/>
  <c r="M667" i="8"/>
  <c r="L667" i="8"/>
  <c r="P667" i="8" l="1"/>
  <c r="S626" i="8"/>
  <c r="AC545" i="8"/>
  <c r="R667" i="8"/>
  <c r="D545" i="8"/>
  <c r="D556" i="8"/>
  <c r="O545" i="8"/>
  <c r="S667" i="8"/>
  <c r="Q626" i="8"/>
  <c r="R626" i="8"/>
  <c r="P626" i="8"/>
  <c r="AB545" i="8"/>
  <c r="F545" i="8"/>
  <c r="X545" i="8"/>
  <c r="X544" i="8" s="1"/>
  <c r="P556" i="8"/>
  <c r="N545" i="8"/>
  <c r="S545" i="8"/>
  <c r="P544" i="8" s="1"/>
  <c r="L545" i="8"/>
  <c r="X556" i="8"/>
  <c r="W545" i="8"/>
  <c r="T544" i="8" s="1"/>
  <c r="AH545" i="8"/>
  <c r="K545" i="8"/>
  <c r="H544" i="8" s="1"/>
  <c r="AI545" i="8"/>
  <c r="T556" i="8"/>
  <c r="H556" i="8"/>
  <c r="L556" i="8"/>
  <c r="AG545" i="8"/>
  <c r="AM633" i="8"/>
  <c r="H666" i="8"/>
  <c r="K667" i="8" s="1"/>
  <c r="H626" i="8"/>
  <c r="I626" i="8"/>
  <c r="J626" i="8"/>
  <c r="D683" i="8"/>
  <c r="E683" i="8"/>
  <c r="G683" i="8"/>
  <c r="AF562" i="8"/>
  <c r="L562" i="8"/>
  <c r="R562" i="8"/>
  <c r="P562" i="8"/>
  <c r="O562" i="8"/>
  <c r="H573" i="8"/>
  <c r="AB573" i="8"/>
  <c r="T562" i="8"/>
  <c r="Q562" i="8"/>
  <c r="AA562" i="8"/>
  <c r="AB562" i="8"/>
  <c r="AD562" i="8"/>
  <c r="K562" i="8"/>
  <c r="P573" i="8"/>
  <c r="E562" i="8"/>
  <c r="F562" i="8"/>
  <c r="M562" i="8"/>
  <c r="X573" i="8"/>
  <c r="AC562" i="8"/>
  <c r="T573" i="8"/>
  <c r="AB643" i="8"/>
  <c r="AE643" i="8"/>
  <c r="AC643" i="8"/>
  <c r="AB682" i="8"/>
  <c r="AD643" i="8"/>
  <c r="V643" i="8"/>
  <c r="W643" i="8"/>
  <c r="U643" i="8"/>
  <c r="T682" i="8"/>
  <c r="T643" i="8"/>
  <c r="D562" i="8"/>
  <c r="AH562" i="8"/>
  <c r="AG562" i="8"/>
  <c r="G562" i="8"/>
  <c r="Z562" i="8"/>
  <c r="AE562" i="8"/>
  <c r="N562" i="8"/>
  <c r="L643" i="8"/>
  <c r="L682" i="8"/>
  <c r="N643" i="8"/>
  <c r="O643" i="8"/>
  <c r="M643" i="8"/>
  <c r="X682" i="8"/>
  <c r="Z643" i="8"/>
  <c r="Y643" i="8"/>
  <c r="AA643" i="8"/>
  <c r="X643" i="8"/>
  <c r="X562" i="8"/>
  <c r="S562" i="8"/>
  <c r="AF682" i="8"/>
  <c r="AG643" i="8"/>
  <c r="AI643" i="8"/>
  <c r="AF643" i="8"/>
  <c r="AH643" i="8"/>
  <c r="U562" i="8"/>
  <c r="L573" i="8"/>
  <c r="AF573" i="8"/>
  <c r="W562" i="8"/>
  <c r="P682" i="8"/>
  <c r="R643" i="8"/>
  <c r="Q643" i="8"/>
  <c r="P643" i="8"/>
  <c r="S643" i="8"/>
  <c r="J562" i="8"/>
  <c r="K643" i="8"/>
  <c r="H682" i="8"/>
  <c r="J643" i="8"/>
  <c r="I643" i="8"/>
  <c r="H643" i="8"/>
  <c r="AM643" i="8"/>
  <c r="H562" i="8"/>
  <c r="I562" i="8"/>
  <c r="Y562" i="8"/>
  <c r="AI562" i="8"/>
  <c r="V562" i="8"/>
  <c r="D544" i="8" l="1"/>
  <c r="AB544" i="8"/>
  <c r="L544" i="8"/>
  <c r="AF544" i="8"/>
  <c r="J667" i="8"/>
  <c r="I667" i="8"/>
  <c r="AM671" i="8"/>
  <c r="H667" i="8"/>
  <c r="AM553" i="8"/>
  <c r="P561" i="8"/>
  <c r="H561" i="8"/>
  <c r="T561" i="8"/>
  <c r="D561" i="8"/>
  <c r="L683" i="8"/>
  <c r="N683" i="8"/>
  <c r="O683" i="8"/>
  <c r="M683" i="8"/>
  <c r="U683" i="8"/>
  <c r="T683" i="8"/>
  <c r="V683" i="8"/>
  <c r="W683" i="8"/>
  <c r="Q683" i="8"/>
  <c r="P683" i="8"/>
  <c r="R683" i="8"/>
  <c r="S683" i="8"/>
  <c r="Y683" i="8"/>
  <c r="X683" i="8"/>
  <c r="Z683" i="8"/>
  <c r="AA683" i="8"/>
  <c r="AB561" i="8"/>
  <c r="K683" i="8"/>
  <c r="I683" i="8"/>
  <c r="H683" i="8"/>
  <c r="J683" i="8"/>
  <c r="AM655" i="8"/>
  <c r="AF683" i="8"/>
  <c r="AH683" i="8"/>
  <c r="AI683" i="8"/>
  <c r="AG683" i="8"/>
  <c r="AF561" i="8"/>
  <c r="L561" i="8"/>
  <c r="AM548" i="8"/>
  <c r="X561" i="8"/>
  <c r="AE683" i="8"/>
  <c r="AC683" i="8"/>
  <c r="AB683" i="8"/>
  <c r="AD683" i="8"/>
  <c r="AM552" i="8" l="1"/>
  <c r="AM549" i="8"/>
  <c r="AM550" i="8"/>
  <c r="AM564" i="8" l="1"/>
  <c r="AM565" i="8" s="1"/>
  <c r="AM554" i="8"/>
  <c r="AM555" i="8" s="1"/>
  <c r="AF585" i="8" l="1"/>
  <c r="P585" i="8"/>
  <c r="D585" i="8"/>
  <c r="L585" i="8"/>
  <c r="AB585" i="8"/>
  <c r="T585" i="8"/>
  <c r="X585" i="8"/>
  <c r="H585" i="8"/>
  <c r="T602" i="8"/>
  <c r="L602" i="8"/>
  <c r="H602" i="8"/>
  <c r="D602" i="8"/>
  <c r="P602" i="8"/>
  <c r="AF602" i="8"/>
  <c r="AB602" i="8"/>
  <c r="X602" i="8"/>
  <c r="X640" i="8" l="1"/>
  <c r="AA603" i="8"/>
  <c r="X603" i="8"/>
  <c r="Z603" i="8"/>
  <c r="Y603" i="8"/>
  <c r="H586" i="8"/>
  <c r="J586" i="8"/>
  <c r="H623" i="8"/>
  <c r="I586" i="8"/>
  <c r="K586" i="8"/>
  <c r="AB603" i="8"/>
  <c r="AE603" i="8"/>
  <c r="AB640" i="8"/>
  <c r="AD603" i="8"/>
  <c r="AC603" i="8"/>
  <c r="X623" i="8"/>
  <c r="Z586" i="8"/>
  <c r="Y586" i="8"/>
  <c r="X586" i="8"/>
  <c r="AA586" i="8"/>
  <c r="AF640" i="8"/>
  <c r="AI603" i="8"/>
  <c r="AF603" i="8"/>
  <c r="AH603" i="8"/>
  <c r="AG603" i="8"/>
  <c r="T623" i="8"/>
  <c r="U586" i="8"/>
  <c r="W586" i="8"/>
  <c r="V586" i="8"/>
  <c r="T586" i="8"/>
  <c r="R603" i="8"/>
  <c r="P640" i="8"/>
  <c r="P603" i="8"/>
  <c r="Q603" i="8"/>
  <c r="S603" i="8"/>
  <c r="AB623" i="8"/>
  <c r="AD586" i="8"/>
  <c r="AB586" i="8"/>
  <c r="AE586" i="8"/>
  <c r="AC586" i="8"/>
  <c r="D640" i="8"/>
  <c r="E603" i="8"/>
  <c r="AM603" i="8"/>
  <c r="D603" i="8"/>
  <c r="F603" i="8"/>
  <c r="G603" i="8"/>
  <c r="M586" i="8"/>
  <c r="N586" i="8"/>
  <c r="L623" i="8"/>
  <c r="L586" i="8"/>
  <c r="O586" i="8"/>
  <c r="K603" i="8"/>
  <c r="I603" i="8"/>
  <c r="H603" i="8"/>
  <c r="H640" i="8"/>
  <c r="J603" i="8"/>
  <c r="D623" i="8"/>
  <c r="F586" i="8"/>
  <c r="D586" i="8"/>
  <c r="AM593" i="8"/>
  <c r="G586" i="8"/>
  <c r="E586" i="8"/>
  <c r="N603" i="8"/>
  <c r="M603" i="8"/>
  <c r="L603" i="8"/>
  <c r="L640" i="8"/>
  <c r="O603" i="8"/>
  <c r="S586" i="8"/>
  <c r="P586" i="8"/>
  <c r="R586" i="8"/>
  <c r="P623" i="8"/>
  <c r="Q586" i="8"/>
  <c r="V603" i="8"/>
  <c r="T603" i="8"/>
  <c r="W603" i="8"/>
  <c r="U603" i="8"/>
  <c r="T640" i="8"/>
  <c r="AF623" i="8"/>
  <c r="AF586" i="8"/>
  <c r="AG586" i="8"/>
  <c r="AI586" i="8"/>
  <c r="AH586" i="8"/>
  <c r="AI584" i="8" l="1"/>
  <c r="N583" i="8"/>
  <c r="AG591" i="8"/>
  <c r="W582" i="8"/>
  <c r="S584" i="8"/>
  <c r="AD583" i="8"/>
  <c r="G582" i="8"/>
  <c r="Q591" i="8"/>
  <c r="X600" i="8"/>
  <c r="S601" i="8"/>
  <c r="F599" i="8"/>
  <c r="M608" i="8"/>
  <c r="P601" i="8"/>
  <c r="J608" i="8"/>
  <c r="U600" i="8"/>
  <c r="AI599" i="8"/>
  <c r="AA583" i="8"/>
  <c r="P584" i="8"/>
  <c r="D582" i="8"/>
  <c r="N591" i="8"/>
  <c r="AC591" i="8"/>
  <c r="J583" i="8"/>
  <c r="AE584" i="8"/>
  <c r="S582" i="8"/>
  <c r="S641" i="8"/>
  <c r="P678" i="8"/>
  <c r="R641" i="8"/>
  <c r="P641" i="8"/>
  <c r="Q641" i="8"/>
  <c r="AA599" i="8"/>
  <c r="H601" i="8"/>
  <c r="AH608" i="8"/>
  <c r="M600" i="8"/>
  <c r="Y624" i="8"/>
  <c r="X661" i="8"/>
  <c r="Z624" i="8"/>
  <c r="AA624" i="8"/>
  <c r="X624" i="8"/>
  <c r="H624" i="8"/>
  <c r="H661" i="8"/>
  <c r="J624" i="8"/>
  <c r="K624" i="8"/>
  <c r="I624" i="8"/>
  <c r="AH584" i="8"/>
  <c r="V582" i="8"/>
  <c r="AF591" i="8"/>
  <c r="M583" i="8"/>
  <c r="P661" i="8"/>
  <c r="R624" i="8"/>
  <c r="Q624" i="8"/>
  <c r="P624" i="8"/>
  <c r="S624" i="8"/>
  <c r="G599" i="8"/>
  <c r="Y600" i="8"/>
  <c r="T601" i="8"/>
  <c r="N608" i="8"/>
  <c r="H678" i="8"/>
  <c r="K641" i="8"/>
  <c r="J641" i="8"/>
  <c r="I641" i="8"/>
  <c r="H641" i="8"/>
  <c r="AI582" i="8"/>
  <c r="O584" i="8"/>
  <c r="M591" i="8"/>
  <c r="Z583" i="8"/>
  <c r="U582" i="8"/>
  <c r="AG584" i="8"/>
  <c r="AE591" i="8"/>
  <c r="L583" i="8"/>
  <c r="K599" i="8"/>
  <c r="X601" i="8"/>
  <c r="R608" i="8"/>
  <c r="AC600" i="8"/>
  <c r="AF608" i="8"/>
  <c r="K600" i="8"/>
  <c r="Y599" i="8"/>
  <c r="F601" i="8"/>
  <c r="AI601" i="8"/>
  <c r="AC608" i="8"/>
  <c r="H600" i="8"/>
  <c r="V599" i="8"/>
  <c r="W583" i="8"/>
  <c r="AF582" i="8"/>
  <c r="L584" i="8"/>
  <c r="J591" i="8"/>
  <c r="AF661" i="8"/>
  <c r="AG624" i="8"/>
  <c r="AI624" i="8"/>
  <c r="AF624" i="8"/>
  <c r="AH624" i="8"/>
  <c r="H582" i="8"/>
  <c r="T584" i="8"/>
  <c r="R591" i="8"/>
  <c r="AE583" i="8"/>
  <c r="AA582" i="8"/>
  <c r="R583" i="8"/>
  <c r="E591" i="8"/>
  <c r="G584" i="8"/>
  <c r="AG599" i="8"/>
  <c r="H608" i="8"/>
  <c r="S600" i="8"/>
  <c r="N601" i="8"/>
  <c r="AF599" i="8"/>
  <c r="M601" i="8"/>
  <c r="G608" i="8"/>
  <c r="R600" i="8"/>
  <c r="I583" i="8"/>
  <c r="R582" i="8"/>
  <c r="AD584" i="8"/>
  <c r="AB591" i="8"/>
  <c r="V584" i="8"/>
  <c r="AG583" i="8"/>
  <c r="J582" i="8"/>
  <c r="T591" i="8"/>
  <c r="AI608" i="8"/>
  <c r="N600" i="8"/>
  <c r="AB599" i="8"/>
  <c r="I601" i="8"/>
  <c r="I600" i="8"/>
  <c r="D601" i="8"/>
  <c r="AD608" i="8"/>
  <c r="W599" i="8"/>
  <c r="J584" i="8"/>
  <c r="U583" i="8"/>
  <c r="AD582" i="8"/>
  <c r="H591" i="8"/>
  <c r="T678" i="8"/>
  <c r="T641" i="8"/>
  <c r="U641" i="8"/>
  <c r="W641" i="8"/>
  <c r="V641" i="8"/>
  <c r="R584" i="8"/>
  <c r="P591" i="8"/>
  <c r="AC583" i="8"/>
  <c r="F582" i="8"/>
  <c r="T583" i="8"/>
  <c r="AC582" i="8"/>
  <c r="I584" i="8"/>
  <c r="G591" i="8"/>
  <c r="I608" i="8"/>
  <c r="AH599" i="8"/>
  <c r="T600" i="8"/>
  <c r="O601" i="8"/>
  <c r="AE599" i="8"/>
  <c r="L601" i="8"/>
  <c r="Q600" i="8"/>
  <c r="F608" i="8"/>
  <c r="K583" i="8"/>
  <c r="AF584" i="8"/>
  <c r="T582" i="8"/>
  <c r="AD591" i="8"/>
  <c r="X584" i="8"/>
  <c r="V591" i="8"/>
  <c r="L582" i="8"/>
  <c r="AI583" i="8"/>
  <c r="AF678" i="8"/>
  <c r="AI641" i="8"/>
  <c r="AH641" i="8"/>
  <c r="AG641" i="8"/>
  <c r="AF641" i="8"/>
  <c r="AB678" i="8"/>
  <c r="AD641" i="8"/>
  <c r="AC641" i="8"/>
  <c r="AB641" i="8"/>
  <c r="AE641" i="8"/>
  <c r="D600" i="8"/>
  <c r="R599" i="8"/>
  <c r="AE601" i="8"/>
  <c r="Y608" i="8"/>
  <c r="AA601" i="8"/>
  <c r="U608" i="8"/>
  <c r="AF600" i="8"/>
  <c r="N599" i="8"/>
  <c r="AF583" i="8"/>
  <c r="I582" i="8"/>
  <c r="U584" i="8"/>
  <c r="S591" i="8"/>
  <c r="V600" i="8"/>
  <c r="D599" i="8"/>
  <c r="Q601" i="8"/>
  <c r="K608" i="8"/>
  <c r="J601" i="8"/>
  <c r="D608" i="8"/>
  <c r="O600" i="8"/>
  <c r="AC599" i="8"/>
  <c r="AC624" i="8"/>
  <c r="AE624" i="8"/>
  <c r="AB624" i="8"/>
  <c r="AB661" i="8"/>
  <c r="AD624" i="8"/>
  <c r="D583" i="8"/>
  <c r="Y584" i="8"/>
  <c r="M582" i="8"/>
  <c r="W591" i="8"/>
  <c r="H583" i="8"/>
  <c r="Q582" i="8"/>
  <c r="AC584" i="8"/>
  <c r="AA591" i="8"/>
  <c r="X599" i="8"/>
  <c r="E601" i="8"/>
  <c r="J600" i="8"/>
  <c r="AE608" i="8"/>
  <c r="AF601" i="8"/>
  <c r="E600" i="8"/>
  <c r="S599" i="8"/>
  <c r="Z608" i="8"/>
  <c r="AC601" i="8"/>
  <c r="W608" i="8"/>
  <c r="AH600" i="8"/>
  <c r="P599" i="8"/>
  <c r="Z600" i="8"/>
  <c r="H599" i="8"/>
  <c r="U601" i="8"/>
  <c r="O608" i="8"/>
  <c r="Q583" i="8"/>
  <c r="F584" i="8"/>
  <c r="Z582" i="8"/>
  <c r="D591" i="8"/>
  <c r="E582" i="8"/>
  <c r="Q584" i="8"/>
  <c r="O591" i="8"/>
  <c r="AB583" i="8"/>
  <c r="S608" i="8"/>
  <c r="AD600" i="8"/>
  <c r="L599" i="8"/>
  <c r="Y601" i="8"/>
  <c r="AH583" i="8"/>
  <c r="K582" i="8"/>
  <c r="U591" i="8"/>
  <c r="W584" i="8"/>
  <c r="E583" i="8"/>
  <c r="Z584" i="8"/>
  <c r="X591" i="8"/>
  <c r="N582" i="8"/>
  <c r="G600" i="8"/>
  <c r="U599" i="8"/>
  <c r="AH601" i="8"/>
  <c r="AB608" i="8"/>
  <c r="Q599" i="8"/>
  <c r="AD601" i="8"/>
  <c r="X608" i="8"/>
  <c r="AI600" i="8"/>
  <c r="AH591" i="8"/>
  <c r="O583" i="8"/>
  <c r="X582" i="8"/>
  <c r="D584" i="8"/>
  <c r="M599" i="8"/>
  <c r="AE600" i="8"/>
  <c r="T608" i="8"/>
  <c r="Z601" i="8"/>
  <c r="L678" i="8"/>
  <c r="O641" i="8"/>
  <c r="M641" i="8"/>
  <c r="L641" i="8"/>
  <c r="N641" i="8"/>
  <c r="AB582" i="8"/>
  <c r="F591" i="8"/>
  <c r="S583" i="8"/>
  <c r="H584" i="8"/>
  <c r="Y583" i="8"/>
  <c r="L591" i="8"/>
  <c r="AH582" i="8"/>
  <c r="N584" i="8"/>
  <c r="P600" i="8"/>
  <c r="K601" i="8"/>
  <c r="AD599" i="8"/>
  <c r="E608" i="8"/>
  <c r="W601" i="8"/>
  <c r="Q608" i="8"/>
  <c r="AB600" i="8"/>
  <c r="J599" i="8"/>
  <c r="V624" i="8"/>
  <c r="U624" i="8"/>
  <c r="T624" i="8"/>
  <c r="W624" i="8"/>
  <c r="T661" i="8"/>
  <c r="AA584" i="8"/>
  <c r="Y591" i="8"/>
  <c r="F583" i="8"/>
  <c r="O582" i="8"/>
  <c r="X583" i="8"/>
  <c r="AG582" i="8"/>
  <c r="K591" i="8"/>
  <c r="M584" i="8"/>
  <c r="AA608" i="8"/>
  <c r="F600" i="8"/>
  <c r="T599" i="8"/>
  <c r="AG601" i="8"/>
  <c r="P583" i="8"/>
  <c r="Y582" i="8"/>
  <c r="E584" i="8"/>
  <c r="AI591" i="8"/>
  <c r="O599" i="8"/>
  <c r="AG600" i="8"/>
  <c r="AB601" i="8"/>
  <c r="V608" i="8"/>
  <c r="W600" i="8"/>
  <c r="E599" i="8"/>
  <c r="R601" i="8"/>
  <c r="L608" i="8"/>
  <c r="AM631" i="8"/>
  <c r="D624" i="8"/>
  <c r="G624" i="8"/>
  <c r="F624" i="8"/>
  <c r="D661" i="8"/>
  <c r="E624" i="8"/>
  <c r="L661" i="8"/>
  <c r="N624" i="8"/>
  <c r="M624" i="8"/>
  <c r="O624" i="8"/>
  <c r="L624" i="8"/>
  <c r="F641" i="8"/>
  <c r="D641" i="8"/>
  <c r="E641" i="8"/>
  <c r="D678" i="8"/>
  <c r="G641" i="8"/>
  <c r="AM641" i="8"/>
  <c r="AA600" i="8"/>
  <c r="I599" i="8"/>
  <c r="V601" i="8"/>
  <c r="P608" i="8"/>
  <c r="L600" i="8"/>
  <c r="G601" i="8"/>
  <c r="Z599" i="8"/>
  <c r="AG608" i="8"/>
  <c r="G583" i="8"/>
  <c r="P582" i="8"/>
  <c r="AB584" i="8"/>
  <c r="Z591" i="8"/>
  <c r="K584" i="8"/>
  <c r="V583" i="8"/>
  <c r="AE582" i="8"/>
  <c r="I591" i="8"/>
  <c r="AA641" i="8"/>
  <c r="X678" i="8"/>
  <c r="Z641" i="8"/>
  <c r="Y641" i="8"/>
  <c r="X641" i="8"/>
  <c r="S598" i="8" l="1"/>
  <c r="Z598" i="8"/>
  <c r="Q598" i="8"/>
  <c r="X598" i="8"/>
  <c r="L581" i="8"/>
  <c r="P581" i="8"/>
  <c r="M598" i="8"/>
  <c r="O598" i="8"/>
  <c r="L592" i="8"/>
  <c r="H598" i="8"/>
  <c r="E598" i="8"/>
  <c r="Y581" i="8"/>
  <c r="AG581" i="8"/>
  <c r="AD598" i="8"/>
  <c r="P598" i="8"/>
  <c r="Z581" i="8"/>
  <c r="I598" i="8"/>
  <c r="T598" i="8"/>
  <c r="J598" i="8"/>
  <c r="N598" i="8"/>
  <c r="AD581" i="8"/>
  <c r="L609" i="8"/>
  <c r="AE581" i="8"/>
  <c r="D598" i="8"/>
  <c r="N581" i="8"/>
  <c r="AH581" i="8"/>
  <c r="T581" i="8"/>
  <c r="U598" i="8"/>
  <c r="D592" i="8"/>
  <c r="P609" i="8"/>
  <c r="O581" i="8"/>
  <c r="AB581" i="8"/>
  <c r="AE598" i="8"/>
  <c r="Q662" i="8"/>
  <c r="R662" i="8"/>
  <c r="P702" i="8"/>
  <c r="S662" i="8"/>
  <c r="P662" i="8"/>
  <c r="I662" i="8"/>
  <c r="H702" i="8"/>
  <c r="K662" i="8"/>
  <c r="H662" i="8"/>
  <c r="J662" i="8"/>
  <c r="S581" i="8"/>
  <c r="AI598" i="8"/>
  <c r="X718" i="8"/>
  <c r="Z679" i="8"/>
  <c r="Y679" i="8"/>
  <c r="X679" i="8"/>
  <c r="AA679" i="8"/>
  <c r="D609" i="8"/>
  <c r="I581" i="8"/>
  <c r="R598" i="8"/>
  <c r="F581" i="8"/>
  <c r="T718" i="8"/>
  <c r="T679" i="8"/>
  <c r="V679" i="8"/>
  <c r="U679" i="8"/>
  <c r="W679" i="8"/>
  <c r="AF598" i="8"/>
  <c r="AA581" i="8"/>
  <c r="G581" i="8"/>
  <c r="AB609" i="8"/>
  <c r="H592" i="8"/>
  <c r="AB592" i="8"/>
  <c r="AF702" i="8"/>
  <c r="AI662" i="8"/>
  <c r="AF662" i="8"/>
  <c r="AG662" i="8"/>
  <c r="AH662" i="8"/>
  <c r="K598" i="8"/>
  <c r="AI581" i="8"/>
  <c r="AF592" i="8"/>
  <c r="AA598" i="8"/>
  <c r="X581" i="8"/>
  <c r="AB702" i="8"/>
  <c r="AB662" i="8"/>
  <c r="AE662" i="8"/>
  <c r="AD662" i="8"/>
  <c r="AC662" i="8"/>
  <c r="AH598" i="8"/>
  <c r="P592" i="8"/>
  <c r="AB598" i="8"/>
  <c r="G598" i="8"/>
  <c r="V581" i="8"/>
  <c r="T702" i="8"/>
  <c r="T662" i="8"/>
  <c r="W662" i="8"/>
  <c r="V662" i="8"/>
  <c r="U662" i="8"/>
  <c r="K581" i="8"/>
  <c r="Q581" i="8"/>
  <c r="AF718" i="8"/>
  <c r="AI679" i="8"/>
  <c r="AH679" i="8"/>
  <c r="AG679" i="8"/>
  <c r="AF679" i="8"/>
  <c r="R581" i="8"/>
  <c r="H609" i="8"/>
  <c r="Y598" i="8"/>
  <c r="W581" i="8"/>
  <c r="D679" i="8"/>
  <c r="F679" i="8"/>
  <c r="D718" i="8"/>
  <c r="E679" i="8"/>
  <c r="G679" i="8"/>
  <c r="AM679" i="8"/>
  <c r="O662" i="8"/>
  <c r="N662" i="8"/>
  <c r="L702" i="8"/>
  <c r="M662" i="8"/>
  <c r="L662" i="8"/>
  <c r="L679" i="8"/>
  <c r="N679" i="8"/>
  <c r="L718" i="8"/>
  <c r="M679" i="8"/>
  <c r="O679" i="8"/>
  <c r="E581" i="8"/>
  <c r="AG598" i="8"/>
  <c r="H581" i="8"/>
  <c r="AF581" i="8"/>
  <c r="X702" i="8"/>
  <c r="Z662" i="8"/>
  <c r="Y662" i="8"/>
  <c r="AA662" i="8"/>
  <c r="X662" i="8"/>
  <c r="D581" i="8"/>
  <c r="F598" i="8"/>
  <c r="W598" i="8"/>
  <c r="T592" i="8"/>
  <c r="AF609" i="8"/>
  <c r="U581" i="8"/>
  <c r="Q679" i="8"/>
  <c r="P679" i="8"/>
  <c r="S679" i="8"/>
  <c r="P718" i="8"/>
  <c r="R679" i="8"/>
  <c r="D662" i="8"/>
  <c r="AM669" i="8"/>
  <c r="G662" i="8"/>
  <c r="F662" i="8"/>
  <c r="E662" i="8"/>
  <c r="D702" i="8"/>
  <c r="T609" i="8"/>
  <c r="X609" i="8"/>
  <c r="X592" i="8"/>
  <c r="L598" i="8"/>
  <c r="M581" i="8"/>
  <c r="AC598" i="8"/>
  <c r="AB679" i="8"/>
  <c r="AD679" i="8"/>
  <c r="AB718" i="8"/>
  <c r="AC679" i="8"/>
  <c r="AE679" i="8"/>
  <c r="AC581" i="8"/>
  <c r="J581" i="8"/>
  <c r="V598" i="8"/>
  <c r="K679" i="8"/>
  <c r="H718" i="8"/>
  <c r="J679" i="8"/>
  <c r="I679" i="8"/>
  <c r="H679" i="8"/>
  <c r="D597" i="8" l="1"/>
  <c r="AF580" i="8"/>
  <c r="H597" i="8"/>
  <c r="P597" i="8"/>
  <c r="L580" i="8"/>
  <c r="L597" i="8"/>
  <c r="D580" i="8"/>
  <c r="X580" i="8"/>
  <c r="T580" i="8"/>
  <c r="P580" i="8"/>
  <c r="J719" i="8"/>
  <c r="H719" i="8"/>
  <c r="I719" i="8"/>
  <c r="K719" i="8"/>
  <c r="X597" i="8"/>
  <c r="AD703" i="8"/>
  <c r="AC703" i="8"/>
  <c r="AB703" i="8"/>
  <c r="AE703" i="8"/>
  <c r="AF597" i="8"/>
  <c r="R703" i="8"/>
  <c r="Q703" i="8"/>
  <c r="P703" i="8"/>
  <c r="S703" i="8"/>
  <c r="O719" i="8"/>
  <c r="N719" i="8"/>
  <c r="M719" i="8"/>
  <c r="L719" i="8"/>
  <c r="AB597" i="8"/>
  <c r="AM584" i="8"/>
  <c r="Z703" i="8"/>
  <c r="Y703" i="8"/>
  <c r="X703" i="8"/>
  <c r="AA703" i="8"/>
  <c r="AI703" i="8"/>
  <c r="AH703" i="8"/>
  <c r="AG703" i="8"/>
  <c r="AF703" i="8"/>
  <c r="AD719" i="8"/>
  <c r="AC719" i="8"/>
  <c r="AB719" i="8"/>
  <c r="AE719" i="8"/>
  <c r="P719" i="8"/>
  <c r="Q719" i="8"/>
  <c r="S719" i="8"/>
  <c r="R719" i="8"/>
  <c r="H580" i="8"/>
  <c r="AM691" i="8"/>
  <c r="G719" i="8"/>
  <c r="F719" i="8"/>
  <c r="E719" i="8"/>
  <c r="D719" i="8"/>
  <c r="AM589" i="8"/>
  <c r="H703" i="8"/>
  <c r="K703" i="8"/>
  <c r="I703" i="8"/>
  <c r="J703" i="8"/>
  <c r="AB580" i="8"/>
  <c r="W719" i="8"/>
  <c r="V719" i="8"/>
  <c r="U719" i="8"/>
  <c r="T719" i="8"/>
  <c r="F703" i="8"/>
  <c r="E703" i="8"/>
  <c r="D703" i="8"/>
  <c r="G703" i="8"/>
  <c r="AM707" i="8"/>
  <c r="L703" i="8"/>
  <c r="O703" i="8"/>
  <c r="M703" i="8"/>
  <c r="N703" i="8"/>
  <c r="W703" i="8"/>
  <c r="V703" i="8"/>
  <c r="U703" i="8"/>
  <c r="T703" i="8"/>
  <c r="AA719" i="8"/>
  <c r="Z719" i="8"/>
  <c r="Y719" i="8"/>
  <c r="X719" i="8"/>
  <c r="T597" i="8"/>
  <c r="AI719" i="8"/>
  <c r="AH719" i="8"/>
  <c r="AG719" i="8"/>
  <c r="AF719" i="8"/>
  <c r="AM585" i="8" l="1"/>
  <c r="AM586" i="8" s="1"/>
  <c r="AM600" i="8" s="1"/>
  <c r="AM601" i="8" s="1"/>
  <c r="AM588" i="8"/>
  <c r="AM590" i="8" l="1"/>
  <c r="AM591" i="8" s="1"/>
  <c r="H621" i="8" s="1"/>
  <c r="K622" i="8" s="1"/>
  <c r="H638" i="8"/>
  <c r="D638" i="8"/>
  <c r="AB638" i="8"/>
  <c r="X638" i="8"/>
  <c r="L638" i="8"/>
  <c r="P638" i="8"/>
  <c r="T638" i="8"/>
  <c r="AF638" i="8"/>
  <c r="J622" i="8" l="1"/>
  <c r="AF618" i="8" s="1"/>
  <c r="L621" i="8"/>
  <c r="X621" i="8"/>
  <c r="D621" i="8"/>
  <c r="T621" i="8"/>
  <c r="H622" i="8"/>
  <c r="AD618" i="8" s="1"/>
  <c r="AF621" i="8"/>
  <c r="I622" i="8"/>
  <c r="V619" i="8" s="1"/>
  <c r="P621" i="8"/>
  <c r="H659" i="8"/>
  <c r="H660" i="8" s="1"/>
  <c r="AB621" i="8"/>
  <c r="H676" i="8"/>
  <c r="K639" i="8"/>
  <c r="H639" i="8"/>
  <c r="J639" i="8"/>
  <c r="I639" i="8"/>
  <c r="AF676" i="8"/>
  <c r="AH639" i="8"/>
  <c r="AF639" i="8"/>
  <c r="AG639" i="8"/>
  <c r="AI639" i="8"/>
  <c r="T676" i="8"/>
  <c r="W639" i="8"/>
  <c r="U639" i="8"/>
  <c r="V639" i="8"/>
  <c r="T639" i="8"/>
  <c r="P676" i="8"/>
  <c r="P639" i="8"/>
  <c r="R639" i="8"/>
  <c r="S639" i="8"/>
  <c r="Q639" i="8"/>
  <c r="L676" i="8"/>
  <c r="M639" i="8"/>
  <c r="O639" i="8"/>
  <c r="N639" i="8"/>
  <c r="L639" i="8"/>
  <c r="X676" i="8"/>
  <c r="Y639" i="8"/>
  <c r="Z639" i="8"/>
  <c r="X639" i="8"/>
  <c r="AA639" i="8"/>
  <c r="AB676" i="8"/>
  <c r="AC639" i="8"/>
  <c r="AB639" i="8"/>
  <c r="AE639" i="8"/>
  <c r="AD639" i="8"/>
  <c r="D676" i="8"/>
  <c r="G639" i="8"/>
  <c r="D639" i="8"/>
  <c r="AM639" i="8"/>
  <c r="E639" i="8"/>
  <c r="F639" i="8"/>
  <c r="M620" i="8"/>
  <c r="AG618" i="8"/>
  <c r="K627" i="8"/>
  <c r="X619" i="8"/>
  <c r="J660" i="8" l="1"/>
  <c r="H697" i="8"/>
  <c r="H738" i="8" s="1"/>
  <c r="J620" i="8"/>
  <c r="J627" i="8"/>
  <c r="U619" i="8"/>
  <c r="K660" i="8"/>
  <c r="H627" i="8"/>
  <c r="I660" i="8"/>
  <c r="W619" i="8"/>
  <c r="L620" i="8"/>
  <c r="K620" i="8"/>
  <c r="AE618" i="8"/>
  <c r="I627" i="8"/>
  <c r="AH622" i="8"/>
  <c r="AG622" i="8"/>
  <c r="AF622" i="8"/>
  <c r="AF659" i="8"/>
  <c r="AI622" i="8"/>
  <c r="U622" i="8"/>
  <c r="T659" i="8"/>
  <c r="W622" i="8"/>
  <c r="V622" i="8"/>
  <c r="T622" i="8"/>
  <c r="G622" i="8"/>
  <c r="F622" i="8"/>
  <c r="AM629" i="8"/>
  <c r="D622" i="8"/>
  <c r="E622" i="8"/>
  <c r="D659" i="8"/>
  <c r="AE622" i="8"/>
  <c r="AB659" i="8"/>
  <c r="AB622" i="8"/>
  <c r="AD622" i="8"/>
  <c r="AC622" i="8"/>
  <c r="X659" i="8"/>
  <c r="AA622" i="8"/>
  <c r="Z622" i="8"/>
  <c r="X622" i="8"/>
  <c r="Y622" i="8"/>
  <c r="O622" i="8"/>
  <c r="L622" i="8"/>
  <c r="N622" i="8"/>
  <c r="M622" i="8"/>
  <c r="L659" i="8"/>
  <c r="P622" i="8"/>
  <c r="S622" i="8"/>
  <c r="P659" i="8"/>
  <c r="Q622" i="8"/>
  <c r="R622" i="8"/>
  <c r="AD635" i="8"/>
  <c r="E644" i="8"/>
  <c r="P636" i="8"/>
  <c r="K637" i="8"/>
  <c r="AC644" i="8"/>
  <c r="AI637" i="8"/>
  <c r="H636" i="8"/>
  <c r="V635" i="8"/>
  <c r="G635" i="8"/>
  <c r="Y636" i="8"/>
  <c r="T637" i="8"/>
  <c r="N644" i="8"/>
  <c r="P714" i="8"/>
  <c r="P677" i="8"/>
  <c r="Q677" i="8"/>
  <c r="S677" i="8"/>
  <c r="R677" i="8"/>
  <c r="AF644" i="8"/>
  <c r="F637" i="8"/>
  <c r="Y635" i="8"/>
  <c r="K636" i="8"/>
  <c r="AB714" i="8"/>
  <c r="AE677" i="8"/>
  <c r="AD677" i="8"/>
  <c r="AC677" i="8"/>
  <c r="AB677" i="8"/>
  <c r="U637" i="8"/>
  <c r="H635" i="8"/>
  <c r="O644" i="8"/>
  <c r="Z636" i="8"/>
  <c r="T644" i="8"/>
  <c r="AE636" i="8"/>
  <c r="Z637" i="8"/>
  <c r="M635" i="8"/>
  <c r="M636" i="8"/>
  <c r="AA635" i="8"/>
  <c r="H637" i="8"/>
  <c r="AH644" i="8"/>
  <c r="AC635" i="8"/>
  <c r="D644" i="8"/>
  <c r="J637" i="8"/>
  <c r="O636" i="8"/>
  <c r="AG637" i="8"/>
  <c r="F636" i="8"/>
  <c r="T635" i="8"/>
  <c r="AA644" i="8"/>
  <c r="F635" i="8"/>
  <c r="S637" i="8"/>
  <c r="X636" i="8"/>
  <c r="M644" i="8"/>
  <c r="AB637" i="8"/>
  <c r="O635" i="8"/>
  <c r="V644" i="8"/>
  <c r="AG636" i="8"/>
  <c r="AF714" i="8"/>
  <c r="AH677" i="8"/>
  <c r="AG677" i="8"/>
  <c r="AI677" i="8"/>
  <c r="AF677" i="8"/>
  <c r="R636" i="8"/>
  <c r="AF635" i="8"/>
  <c r="G644" i="8"/>
  <c r="M637" i="8"/>
  <c r="X644" i="8"/>
  <c r="AI636" i="8"/>
  <c r="AD637" i="8"/>
  <c r="Q635" i="8"/>
  <c r="L714" i="8"/>
  <c r="N677" i="8"/>
  <c r="M677" i="8"/>
  <c r="O677" i="8"/>
  <c r="L677" i="8"/>
  <c r="U644" i="8"/>
  <c r="N635" i="8"/>
  <c r="AA637" i="8"/>
  <c r="AF636" i="8"/>
  <c r="I644" i="8"/>
  <c r="AH635" i="8"/>
  <c r="O637" i="8"/>
  <c r="T636" i="8"/>
  <c r="D714" i="8"/>
  <c r="D677" i="8"/>
  <c r="F677" i="8"/>
  <c r="AM677" i="8"/>
  <c r="G677" i="8"/>
  <c r="E677" i="8"/>
  <c r="E636" i="8"/>
  <c r="S635" i="8"/>
  <c r="AF637" i="8"/>
  <c r="Z644" i="8"/>
  <c r="Q644" i="8"/>
  <c r="AB636" i="8"/>
  <c r="W637" i="8"/>
  <c r="J635" i="8"/>
  <c r="AH636" i="8"/>
  <c r="P635" i="8"/>
  <c r="AC637" i="8"/>
  <c r="W644" i="8"/>
  <c r="J644" i="8"/>
  <c r="U636" i="8"/>
  <c r="AI635" i="8"/>
  <c r="P637" i="8"/>
  <c r="D637" i="8"/>
  <c r="W635" i="8"/>
  <c r="AD644" i="8"/>
  <c r="I636" i="8"/>
  <c r="Y644" i="8"/>
  <c r="D636" i="8"/>
  <c r="R635" i="8"/>
  <c r="AE637" i="8"/>
  <c r="S644" i="8"/>
  <c r="Y637" i="8"/>
  <c r="L635" i="8"/>
  <c r="AD636" i="8"/>
  <c r="T714" i="8"/>
  <c r="U677" i="8"/>
  <c r="W677" i="8"/>
  <c r="T677" i="8"/>
  <c r="V677" i="8"/>
  <c r="S636" i="8"/>
  <c r="AG635" i="8"/>
  <c r="N637" i="8"/>
  <c r="H644" i="8"/>
  <c r="E637" i="8"/>
  <c r="X635" i="8"/>
  <c r="AE644" i="8"/>
  <c r="J636" i="8"/>
  <c r="X714" i="8"/>
  <c r="AA677" i="8"/>
  <c r="Y677" i="8"/>
  <c r="X677" i="8"/>
  <c r="Z677" i="8"/>
  <c r="AC636" i="8"/>
  <c r="R644" i="8"/>
  <c r="X637" i="8"/>
  <c r="K635" i="8"/>
  <c r="AB635" i="8"/>
  <c r="N636" i="8"/>
  <c r="AI644" i="8"/>
  <c r="I637" i="8"/>
  <c r="V636" i="8"/>
  <c r="Q637" i="8"/>
  <c r="D635" i="8"/>
  <c r="K644" i="8"/>
  <c r="AE635" i="8"/>
  <c r="F644" i="8"/>
  <c r="Q636" i="8"/>
  <c r="L637" i="8"/>
  <c r="AB644" i="8"/>
  <c r="G636" i="8"/>
  <c r="U635" i="8"/>
  <c r="AH637" i="8"/>
  <c r="R637" i="8"/>
  <c r="E635" i="8"/>
  <c r="W636" i="8"/>
  <c r="L644" i="8"/>
  <c r="P644" i="8"/>
  <c r="I635" i="8"/>
  <c r="AA636" i="8"/>
  <c r="V637" i="8"/>
  <c r="G637" i="8"/>
  <c r="Z635" i="8"/>
  <c r="AG644" i="8"/>
  <c r="L636" i="8"/>
  <c r="H714" i="8"/>
  <c r="H677" i="8"/>
  <c r="K677" i="8"/>
  <c r="J677" i="8"/>
  <c r="I677" i="8"/>
  <c r="I698" i="8" l="1"/>
  <c r="H698" i="8"/>
  <c r="J698" i="8"/>
  <c r="K698" i="8"/>
  <c r="H628" i="8"/>
  <c r="U634" i="8"/>
  <c r="K634" i="8"/>
  <c r="L645" i="8"/>
  <c r="AE634" i="8"/>
  <c r="E634" i="8"/>
  <c r="AH634" i="8"/>
  <c r="I634" i="8"/>
  <c r="AI634" i="8"/>
  <c r="Z634" i="8"/>
  <c r="R620" i="8"/>
  <c r="F618" i="8"/>
  <c r="AC619" i="8"/>
  <c r="P627" i="8"/>
  <c r="AB620" i="8"/>
  <c r="P618" i="8"/>
  <c r="G619" i="8"/>
  <c r="Z627" i="8"/>
  <c r="D697" i="8"/>
  <c r="F660" i="8"/>
  <c r="E660" i="8"/>
  <c r="AM667" i="8"/>
  <c r="G660" i="8"/>
  <c r="D660" i="8"/>
  <c r="Y620" i="8"/>
  <c r="M618" i="8"/>
  <c r="D619" i="8"/>
  <c r="W627" i="8"/>
  <c r="N660" i="8"/>
  <c r="O660" i="8"/>
  <c r="M660" i="8"/>
  <c r="L660" i="8"/>
  <c r="L697" i="8"/>
  <c r="Q618" i="8"/>
  <c r="H619" i="8"/>
  <c r="AC620" i="8"/>
  <c r="AA627" i="8"/>
  <c r="R619" i="8"/>
  <c r="AA618" i="8"/>
  <c r="G620" i="8"/>
  <c r="E627" i="8"/>
  <c r="T697" i="8"/>
  <c r="T660" i="8"/>
  <c r="V660" i="8"/>
  <c r="U660" i="8"/>
  <c r="W660" i="8"/>
  <c r="T645" i="8"/>
  <c r="O620" i="8"/>
  <c r="Z619" i="8"/>
  <c r="M627" i="8"/>
  <c r="AI618" i="8"/>
  <c r="X697" i="8"/>
  <c r="Z660" i="8"/>
  <c r="Y660" i="8"/>
  <c r="AA660" i="8"/>
  <c r="X660" i="8"/>
  <c r="Q619" i="8"/>
  <c r="Z618" i="8"/>
  <c r="F620" i="8"/>
  <c r="D627" i="8"/>
  <c r="AH619" i="8"/>
  <c r="K618" i="8"/>
  <c r="W620" i="8"/>
  <c r="U627" i="8"/>
  <c r="D618" i="8"/>
  <c r="N627" i="8"/>
  <c r="P620" i="8"/>
  <c r="AA619" i="8"/>
  <c r="AE620" i="8"/>
  <c r="AC627" i="8"/>
  <c r="J619" i="8"/>
  <c r="S618" i="8"/>
  <c r="E620" i="8"/>
  <c r="Y618" i="8"/>
  <c r="P619" i="8"/>
  <c r="AI627" i="8"/>
  <c r="AE619" i="8"/>
  <c r="R627" i="8"/>
  <c r="T620" i="8"/>
  <c r="H618" i="8"/>
  <c r="Y619" i="8"/>
  <c r="AH618" i="8"/>
  <c r="L627" i="8"/>
  <c r="N620" i="8"/>
  <c r="K619" i="8"/>
  <c r="AD627" i="8"/>
  <c r="AF620" i="8"/>
  <c r="T618" i="8"/>
  <c r="AB618" i="8"/>
  <c r="F627" i="8"/>
  <c r="H620" i="8"/>
  <c r="S619" i="8"/>
  <c r="AF697" i="8"/>
  <c r="AF660" i="8"/>
  <c r="AH660" i="8"/>
  <c r="AG660" i="8"/>
  <c r="AI660" i="8"/>
  <c r="G618" i="8"/>
  <c r="S620" i="8"/>
  <c r="Q627" i="8"/>
  <c r="AD619" i="8"/>
  <c r="O627" i="8"/>
  <c r="AB619" i="8"/>
  <c r="Q620" i="8"/>
  <c r="E618" i="8"/>
  <c r="AD620" i="8"/>
  <c r="AB627" i="8"/>
  <c r="I619" i="8"/>
  <c r="R618" i="8"/>
  <c r="G627" i="8"/>
  <c r="I620" i="8"/>
  <c r="AC618" i="8"/>
  <c r="T619" i="8"/>
  <c r="V618" i="8"/>
  <c r="M619" i="8"/>
  <c r="AF627" i="8"/>
  <c r="AH620" i="8"/>
  <c r="G634" i="8"/>
  <c r="P660" i="8"/>
  <c r="P697" i="8"/>
  <c r="S660" i="8"/>
  <c r="R660" i="8"/>
  <c r="Q660" i="8"/>
  <c r="F619" i="8"/>
  <c r="O618" i="8"/>
  <c r="Y627" i="8"/>
  <c r="AA620" i="8"/>
  <c r="AC660" i="8"/>
  <c r="AE660" i="8"/>
  <c r="AB660" i="8"/>
  <c r="AB697" i="8"/>
  <c r="AD660" i="8"/>
  <c r="AG619" i="8"/>
  <c r="J618" i="8"/>
  <c r="T627" i="8"/>
  <c r="V620" i="8"/>
  <c r="AG627" i="8"/>
  <c r="W618" i="8"/>
  <c r="N619" i="8"/>
  <c r="AI620" i="8"/>
  <c r="AF619" i="8"/>
  <c r="S627" i="8"/>
  <c r="U620" i="8"/>
  <c r="I618" i="8"/>
  <c r="E619" i="8"/>
  <c r="X627" i="8"/>
  <c r="Z620" i="8"/>
  <c r="N618" i="8"/>
  <c r="L619" i="8"/>
  <c r="AG620" i="8"/>
  <c r="U618" i="8"/>
  <c r="U617" i="8" s="1"/>
  <c r="AE627" i="8"/>
  <c r="V627" i="8"/>
  <c r="X620" i="8"/>
  <c r="AI619" i="8"/>
  <c r="L618" i="8"/>
  <c r="X618" i="8"/>
  <c r="AH627" i="8"/>
  <c r="O619" i="8"/>
  <c r="D620" i="8"/>
  <c r="X754" i="8"/>
  <c r="Z715" i="8"/>
  <c r="AA715" i="8"/>
  <c r="Y715" i="8"/>
  <c r="X715" i="8"/>
  <c r="W634" i="8"/>
  <c r="S634" i="8"/>
  <c r="X645" i="8"/>
  <c r="D645" i="8"/>
  <c r="V634" i="8"/>
  <c r="AF754" i="8"/>
  <c r="AI715" i="8"/>
  <c r="AF715" i="8"/>
  <c r="AG715" i="8"/>
  <c r="AH715" i="8"/>
  <c r="AC634" i="8"/>
  <c r="P645" i="8"/>
  <c r="J634" i="8"/>
  <c r="AG634" i="8"/>
  <c r="AB754" i="8"/>
  <c r="AC715" i="8"/>
  <c r="AD715" i="8"/>
  <c r="AB715" i="8"/>
  <c r="AE715" i="8"/>
  <c r="H754" i="8"/>
  <c r="K715" i="8"/>
  <c r="J715" i="8"/>
  <c r="H715" i="8"/>
  <c r="I715" i="8"/>
  <c r="X634" i="8"/>
  <c r="R634" i="8"/>
  <c r="AF634" i="8"/>
  <c r="T634" i="8"/>
  <c r="P754" i="8"/>
  <c r="S715" i="8"/>
  <c r="Q715" i="8"/>
  <c r="P715" i="8"/>
  <c r="R715" i="8"/>
  <c r="D634" i="8"/>
  <c r="AB634" i="8"/>
  <c r="L754" i="8"/>
  <c r="M715" i="8"/>
  <c r="N715" i="8"/>
  <c r="L715" i="8"/>
  <c r="O715" i="8"/>
  <c r="F634" i="8"/>
  <c r="AA634" i="8"/>
  <c r="H634" i="8"/>
  <c r="Y634" i="8"/>
  <c r="H645" i="8"/>
  <c r="T754" i="8"/>
  <c r="W715" i="8"/>
  <c r="T715" i="8"/>
  <c r="V715" i="8"/>
  <c r="U715" i="8"/>
  <c r="Q634" i="8"/>
  <c r="P634" i="8"/>
  <c r="N634" i="8"/>
  <c r="O634" i="8"/>
  <c r="M634" i="8"/>
  <c r="AF645" i="8"/>
  <c r="L634" i="8"/>
  <c r="AB645" i="8"/>
  <c r="D754" i="8"/>
  <c r="F715" i="8"/>
  <c r="E715" i="8"/>
  <c r="D715" i="8"/>
  <c r="AM715" i="8"/>
  <c r="G715" i="8"/>
  <c r="AD634" i="8"/>
  <c r="K739" i="8"/>
  <c r="I739" i="8"/>
  <c r="H739" i="8"/>
  <c r="J739" i="8"/>
  <c r="AE617" i="8" l="1"/>
  <c r="J617" i="8"/>
  <c r="AF617" i="8"/>
  <c r="W617" i="8"/>
  <c r="H633" i="8"/>
  <c r="AD617" i="8"/>
  <c r="AC617" i="8"/>
  <c r="I617" i="8"/>
  <c r="R617" i="8"/>
  <c r="T628" i="8"/>
  <c r="G617" i="8"/>
  <c r="T617" i="8"/>
  <c r="AF633" i="8"/>
  <c r="H617" i="8"/>
  <c r="N617" i="8"/>
  <c r="X628" i="8"/>
  <c r="Y617" i="8"/>
  <c r="S617" i="8"/>
  <c r="V617" i="8"/>
  <c r="AH617" i="8"/>
  <c r="Z617" i="8"/>
  <c r="T738" i="8"/>
  <c r="V698" i="8"/>
  <c r="U698" i="8"/>
  <c r="T698" i="8"/>
  <c r="W698" i="8"/>
  <c r="Q617" i="8"/>
  <c r="M617" i="8"/>
  <c r="T633" i="8"/>
  <c r="E617" i="8"/>
  <c r="AB617" i="8"/>
  <c r="D617" i="8"/>
  <c r="L738" i="8"/>
  <c r="M698" i="8"/>
  <c r="L698" i="8"/>
  <c r="O698" i="8"/>
  <c r="N698" i="8"/>
  <c r="R698" i="8"/>
  <c r="P738" i="8"/>
  <c r="Q698" i="8"/>
  <c r="P698" i="8"/>
  <c r="S698" i="8"/>
  <c r="P617" i="8"/>
  <c r="AA617" i="8"/>
  <c r="K617" i="8"/>
  <c r="P628" i="8"/>
  <c r="X617" i="8"/>
  <c r="AG617" i="8"/>
  <c r="O617" i="8"/>
  <c r="AI698" i="8"/>
  <c r="AH698" i="8"/>
  <c r="AG698" i="8"/>
  <c r="AF698" i="8"/>
  <c r="AF738" i="8"/>
  <c r="L617" i="8"/>
  <c r="AF628" i="8"/>
  <c r="D628" i="8"/>
  <c r="X698" i="8"/>
  <c r="X738" i="8"/>
  <c r="AA698" i="8"/>
  <c r="Z698" i="8"/>
  <c r="Y698" i="8"/>
  <c r="F617" i="8"/>
  <c r="AC698" i="8"/>
  <c r="AB738" i="8"/>
  <c r="AB698" i="8"/>
  <c r="AD698" i="8"/>
  <c r="AE698" i="8"/>
  <c r="AB628" i="8"/>
  <c r="L628" i="8"/>
  <c r="AI617" i="8"/>
  <c r="D698" i="8"/>
  <c r="AM705" i="8"/>
  <c r="G698" i="8"/>
  <c r="D738" i="8"/>
  <c r="E698" i="8"/>
  <c r="F698" i="8"/>
  <c r="E755" i="8"/>
  <c r="G755" i="8"/>
  <c r="AM727" i="8"/>
  <c r="D755" i="8"/>
  <c r="F755" i="8"/>
  <c r="AB633" i="8"/>
  <c r="D633" i="8"/>
  <c r="L633" i="8"/>
  <c r="X633" i="8"/>
  <c r="AE755" i="8"/>
  <c r="AB755" i="8"/>
  <c r="AD755" i="8"/>
  <c r="AC755" i="8"/>
  <c r="U755" i="8"/>
  <c r="W755" i="8"/>
  <c r="T755" i="8"/>
  <c r="V755" i="8"/>
  <c r="AI755" i="8"/>
  <c r="AG755" i="8"/>
  <c r="AH755" i="8"/>
  <c r="AF755" i="8"/>
  <c r="R755" i="8"/>
  <c r="Q755" i="8"/>
  <c r="S755" i="8"/>
  <c r="P755" i="8"/>
  <c r="P633" i="8"/>
  <c r="M755" i="8"/>
  <c r="O755" i="8"/>
  <c r="L755" i="8"/>
  <c r="N755" i="8"/>
  <c r="J755" i="8"/>
  <c r="I755" i="8"/>
  <c r="H755" i="8"/>
  <c r="K755" i="8"/>
  <c r="AM620" i="8"/>
  <c r="Y755" i="8"/>
  <c r="Z755" i="8"/>
  <c r="X755" i="8"/>
  <c r="AA755" i="8"/>
  <c r="AB616" i="8" l="1"/>
  <c r="H616" i="8"/>
  <c r="T616" i="8"/>
  <c r="L616" i="8"/>
  <c r="X616" i="8"/>
  <c r="P616" i="8"/>
  <c r="AE739" i="8"/>
  <c r="AC739" i="8"/>
  <c r="AD739" i="8"/>
  <c r="AB739" i="8"/>
  <c r="AM625" i="8"/>
  <c r="L739" i="8"/>
  <c r="M739" i="8"/>
  <c r="O739" i="8"/>
  <c r="N739" i="8"/>
  <c r="AF616" i="8"/>
  <c r="D616" i="8"/>
  <c r="Q739" i="8"/>
  <c r="S739" i="8"/>
  <c r="P739" i="8"/>
  <c r="R739" i="8"/>
  <c r="AG739" i="8"/>
  <c r="AF739" i="8"/>
  <c r="AI739" i="8"/>
  <c r="AH739" i="8"/>
  <c r="V739" i="8"/>
  <c r="T739" i="8"/>
  <c r="U739" i="8"/>
  <c r="W739" i="8"/>
  <c r="E739" i="8"/>
  <c r="G739" i="8"/>
  <c r="F739" i="8"/>
  <c r="AM743" i="8"/>
  <c r="D739" i="8"/>
  <c r="Z739" i="8"/>
  <c r="Y739" i="8"/>
  <c r="X739" i="8"/>
  <c r="AA739" i="8"/>
  <c r="AM621" i="8"/>
  <c r="AM622" i="8" s="1"/>
  <c r="AM624" i="8" l="1"/>
  <c r="AM626" i="8"/>
  <c r="AM636" i="8"/>
  <c r="AM637" i="8" s="1"/>
  <c r="AM627" i="8" l="1"/>
  <c r="T657" i="8" s="1"/>
  <c r="L674" i="8"/>
  <c r="AF674" i="8"/>
  <c r="AB674" i="8"/>
  <c r="H674" i="8"/>
  <c r="X674" i="8"/>
  <c r="D674" i="8"/>
  <c r="T674" i="8"/>
  <c r="P674" i="8"/>
  <c r="P657" i="8" l="1"/>
  <c r="Q658" i="8" s="1"/>
  <c r="X657" i="8"/>
  <c r="X658" i="8" s="1"/>
  <c r="D657" i="8"/>
  <c r="D658" i="8" s="1"/>
  <c r="AF657" i="8"/>
  <c r="AF658" i="8" s="1"/>
  <c r="H657" i="8"/>
  <c r="K658" i="8" s="1"/>
  <c r="L657" i="8"/>
  <c r="L695" i="8" s="1"/>
  <c r="AB657" i="8"/>
  <c r="AE658" i="8" s="1"/>
  <c r="P675" i="8"/>
  <c r="Q675" i="8"/>
  <c r="P712" i="8"/>
  <c r="R675" i="8"/>
  <c r="S675" i="8"/>
  <c r="T712" i="8"/>
  <c r="T675" i="8"/>
  <c r="W675" i="8"/>
  <c r="U675" i="8"/>
  <c r="V675" i="8"/>
  <c r="Y658" i="8"/>
  <c r="D712" i="8"/>
  <c r="E675" i="8"/>
  <c r="D675" i="8"/>
  <c r="AM675" i="8"/>
  <c r="F675" i="8"/>
  <c r="G675" i="8"/>
  <c r="X712" i="8"/>
  <c r="Z675" i="8"/>
  <c r="AA675" i="8"/>
  <c r="Y675" i="8"/>
  <c r="X675" i="8"/>
  <c r="H712" i="8"/>
  <c r="J675" i="8"/>
  <c r="K675" i="8"/>
  <c r="H675" i="8"/>
  <c r="I675" i="8"/>
  <c r="AB712" i="8"/>
  <c r="AD675" i="8"/>
  <c r="AB675" i="8"/>
  <c r="AC675" i="8"/>
  <c r="AE675" i="8"/>
  <c r="AH658" i="8"/>
  <c r="AF712" i="8"/>
  <c r="AI675" i="8"/>
  <c r="AF675" i="8"/>
  <c r="AH675" i="8"/>
  <c r="AG675" i="8"/>
  <c r="T695" i="8"/>
  <c r="V658" i="8"/>
  <c r="U658" i="8"/>
  <c r="W658" i="8"/>
  <c r="T658" i="8"/>
  <c r="L712" i="8"/>
  <c r="M675" i="8"/>
  <c r="O675" i="8"/>
  <c r="N675" i="8"/>
  <c r="L675" i="8"/>
  <c r="AI658" i="8" l="1"/>
  <c r="G658" i="8"/>
  <c r="T655" i="8" s="1"/>
  <c r="AD658" i="8"/>
  <c r="K655" i="8" s="1"/>
  <c r="AB695" i="8"/>
  <c r="AB696" i="8" s="1"/>
  <c r="F658" i="8"/>
  <c r="H656" i="8" s="1"/>
  <c r="D695" i="8"/>
  <c r="D696" i="8" s="1"/>
  <c r="AC658" i="8"/>
  <c r="AC663" i="8" s="1"/>
  <c r="AG658" i="8"/>
  <c r="N655" i="8" s="1"/>
  <c r="AB658" i="8"/>
  <c r="AB663" i="8" s="1"/>
  <c r="AF695" i="8"/>
  <c r="AI696" i="8" s="1"/>
  <c r="E658" i="8"/>
  <c r="G656" i="8" s="1"/>
  <c r="M658" i="8"/>
  <c r="O656" i="8" s="1"/>
  <c r="O658" i="8"/>
  <c r="AB655" i="8" s="1"/>
  <c r="L658" i="8"/>
  <c r="Y655" i="8" s="1"/>
  <c r="N658" i="8"/>
  <c r="P656" i="8" s="1"/>
  <c r="AA658" i="8"/>
  <c r="AC656" i="8" s="1"/>
  <c r="S658" i="8"/>
  <c r="I654" i="8" s="1"/>
  <c r="P695" i="8"/>
  <c r="P733" i="8" s="1"/>
  <c r="P658" i="8"/>
  <c r="R656" i="8" s="1"/>
  <c r="R658" i="8"/>
  <c r="R663" i="8" s="1"/>
  <c r="AM665" i="8"/>
  <c r="X695" i="8"/>
  <c r="X733" i="8" s="1"/>
  <c r="Z658" i="8"/>
  <c r="Z663" i="8" s="1"/>
  <c r="H695" i="8"/>
  <c r="I696" i="8" s="1"/>
  <c r="H658" i="8"/>
  <c r="H663" i="8" s="1"/>
  <c r="I658" i="8"/>
  <c r="AE654" i="8" s="1"/>
  <c r="J658" i="8"/>
  <c r="L656" i="8" s="1"/>
  <c r="U673" i="8"/>
  <c r="H671" i="8"/>
  <c r="Z672" i="8"/>
  <c r="O680" i="8"/>
  <c r="AG680" i="8"/>
  <c r="Z671" i="8"/>
  <c r="L672" i="8"/>
  <c r="G673" i="8"/>
  <c r="D656" i="8"/>
  <c r="O655" i="8"/>
  <c r="AH663" i="8"/>
  <c r="X654" i="8"/>
  <c r="H750" i="8"/>
  <c r="K713" i="8"/>
  <c r="I713" i="8"/>
  <c r="J713" i="8"/>
  <c r="H713" i="8"/>
  <c r="AA680" i="8"/>
  <c r="AG673" i="8"/>
  <c r="F672" i="8"/>
  <c r="T671" i="8"/>
  <c r="T750" i="8"/>
  <c r="U713" i="8"/>
  <c r="W713" i="8"/>
  <c r="T713" i="8"/>
  <c r="V713" i="8"/>
  <c r="P750" i="8"/>
  <c r="S713" i="8"/>
  <c r="R713" i="8"/>
  <c r="Q713" i="8"/>
  <c r="P713" i="8"/>
  <c r="M680" i="8"/>
  <c r="S673" i="8"/>
  <c r="X672" i="8"/>
  <c r="F671" i="8"/>
  <c r="AH680" i="8"/>
  <c r="M672" i="8"/>
  <c r="H673" i="8"/>
  <c r="AA671" i="8"/>
  <c r="U654" i="8"/>
  <c r="AG656" i="8"/>
  <c r="AE663" i="8"/>
  <c r="L655" i="8"/>
  <c r="E672" i="8"/>
  <c r="Z680" i="8"/>
  <c r="S671" i="8"/>
  <c r="AF673" i="8"/>
  <c r="M673" i="8"/>
  <c r="G680" i="8"/>
  <c r="AF671" i="8"/>
  <c r="R672" i="8"/>
  <c r="E655" i="8"/>
  <c r="N654" i="8"/>
  <c r="Z656" i="8"/>
  <c r="X663" i="8"/>
  <c r="W673" i="8"/>
  <c r="Q680" i="8"/>
  <c r="J671" i="8"/>
  <c r="AB672" i="8"/>
  <c r="L750" i="8"/>
  <c r="M713" i="8"/>
  <c r="N713" i="8"/>
  <c r="O713" i="8"/>
  <c r="L713" i="8"/>
  <c r="AF680" i="8"/>
  <c r="K672" i="8"/>
  <c r="Y671" i="8"/>
  <c r="F673" i="8"/>
  <c r="X671" i="8"/>
  <c r="AE680" i="8"/>
  <c r="J672" i="8"/>
  <c r="E673" i="8"/>
  <c r="AB733" i="8"/>
  <c r="X750" i="8"/>
  <c r="X713" i="8"/>
  <c r="AA713" i="8"/>
  <c r="Z713" i="8"/>
  <c r="Y713" i="8"/>
  <c r="AE671" i="8"/>
  <c r="Q672" i="8"/>
  <c r="F680" i="8"/>
  <c r="L673" i="8"/>
  <c r="F655" i="8"/>
  <c r="O654" i="8"/>
  <c r="AA656" i="8"/>
  <c r="Y663" i="8"/>
  <c r="P680" i="8"/>
  <c r="I671" i="8"/>
  <c r="V673" i="8"/>
  <c r="AA672" i="8"/>
  <c r="AG655" i="8"/>
  <c r="V656" i="8"/>
  <c r="T663" i="8"/>
  <c r="J654" i="8"/>
  <c r="I673" i="8"/>
  <c r="AB671" i="8"/>
  <c r="N672" i="8"/>
  <c r="AI680" i="8"/>
  <c r="AC680" i="8"/>
  <c r="AI673" i="8"/>
  <c r="H672" i="8"/>
  <c r="V671" i="8"/>
  <c r="Y656" i="8"/>
  <c r="D655" i="8"/>
  <c r="M654" i="8"/>
  <c r="W663" i="8"/>
  <c r="AF750" i="8"/>
  <c r="AF713" i="8"/>
  <c r="AI713" i="8"/>
  <c r="AG713" i="8"/>
  <c r="AH713" i="8"/>
  <c r="AH673" i="8"/>
  <c r="AB680" i="8"/>
  <c r="G672" i="8"/>
  <c r="U671" i="8"/>
  <c r="I680" i="8"/>
  <c r="T672" i="8"/>
  <c r="AH671" i="8"/>
  <c r="O673" i="8"/>
  <c r="J673" i="8"/>
  <c r="AC671" i="8"/>
  <c r="D680" i="8"/>
  <c r="O672" i="8"/>
  <c r="O671" i="8"/>
  <c r="AB673" i="8"/>
  <c r="V680" i="8"/>
  <c r="AG672" i="8"/>
  <c r="AD655" i="8"/>
  <c r="S656" i="8"/>
  <c r="Q663" i="8"/>
  <c r="G654" i="8"/>
  <c r="AH655" i="8"/>
  <c r="U663" i="8"/>
  <c r="W656" i="8"/>
  <c r="K654" i="8"/>
  <c r="AH656" i="8"/>
  <c r="V654" i="8"/>
  <c r="AF663" i="8"/>
  <c r="M655" i="8"/>
  <c r="AD680" i="8"/>
  <c r="W671" i="8"/>
  <c r="D673" i="8"/>
  <c r="I672" i="8"/>
  <c r="N673" i="8"/>
  <c r="S672" i="8"/>
  <c r="H680" i="8"/>
  <c r="AG671" i="8"/>
  <c r="L733" i="8"/>
  <c r="O696" i="8"/>
  <c r="N696" i="8"/>
  <c r="M696" i="8"/>
  <c r="L696" i="8"/>
  <c r="K673" i="8"/>
  <c r="P672" i="8"/>
  <c r="AD671" i="8"/>
  <c r="E680" i="8"/>
  <c r="N671" i="8"/>
  <c r="U680" i="8"/>
  <c r="AF672" i="8"/>
  <c r="AA673" i="8"/>
  <c r="R673" i="8"/>
  <c r="L680" i="8"/>
  <c r="E671" i="8"/>
  <c r="W672" i="8"/>
  <c r="AI655" i="8"/>
  <c r="V663" i="8"/>
  <c r="L654" i="8"/>
  <c r="X656" i="8"/>
  <c r="AD713" i="8"/>
  <c r="AB713" i="8"/>
  <c r="AE713" i="8"/>
  <c r="AB750" i="8"/>
  <c r="AC713" i="8"/>
  <c r="Q673" i="8"/>
  <c r="K680" i="8"/>
  <c r="V672" i="8"/>
  <c r="D671" i="8"/>
  <c r="X680" i="8"/>
  <c r="AD673" i="8"/>
  <c r="AI672" i="8"/>
  <c r="Q671" i="8"/>
  <c r="Q655" i="8"/>
  <c r="F656" i="8"/>
  <c r="Z654" i="8"/>
  <c r="D663" i="8"/>
  <c r="G713" i="8"/>
  <c r="F713" i="8"/>
  <c r="D750" i="8"/>
  <c r="E713" i="8"/>
  <c r="D713" i="8"/>
  <c r="AM713" i="8"/>
  <c r="AC673" i="8"/>
  <c r="W680" i="8"/>
  <c r="AH672" i="8"/>
  <c r="P671" i="8"/>
  <c r="AD672" i="8"/>
  <c r="Y673" i="8"/>
  <c r="L671" i="8"/>
  <c r="S680" i="8"/>
  <c r="M656" i="8"/>
  <c r="X655" i="8"/>
  <c r="AG654" i="8"/>
  <c r="K663" i="8"/>
  <c r="G671" i="8"/>
  <c r="N680" i="8"/>
  <c r="Y672" i="8"/>
  <c r="T673" i="8"/>
  <c r="T733" i="8"/>
  <c r="U696" i="8"/>
  <c r="V696" i="8"/>
  <c r="W696" i="8"/>
  <c r="T696" i="8"/>
  <c r="E656" i="8"/>
  <c r="Y654" i="8"/>
  <c r="P655" i="8"/>
  <c r="AI663" i="8"/>
  <c r="U672" i="8"/>
  <c r="P673" i="8"/>
  <c r="AI671" i="8"/>
  <c r="J680" i="8"/>
  <c r="R671" i="8"/>
  <c r="AE673" i="8"/>
  <c r="D672" i="8"/>
  <c r="Y680" i="8"/>
  <c r="T680" i="8"/>
  <c r="M671" i="8"/>
  <c r="Z673" i="8"/>
  <c r="AE672" i="8"/>
  <c r="AC672" i="8"/>
  <c r="K671" i="8"/>
  <c r="R680" i="8"/>
  <c r="X673" i="8"/>
  <c r="E696" i="8" l="1"/>
  <c r="AF656" i="8"/>
  <c r="T654" i="8"/>
  <c r="AD663" i="8"/>
  <c r="G696" i="8"/>
  <c r="D733" i="8"/>
  <c r="E734" i="8" s="1"/>
  <c r="F696" i="8"/>
  <c r="AC696" i="8"/>
  <c r="F663" i="8"/>
  <c r="AB654" i="8"/>
  <c r="S655" i="8"/>
  <c r="G663" i="8"/>
  <c r="I656" i="8"/>
  <c r="AC654" i="8"/>
  <c r="J655" i="8"/>
  <c r="AD696" i="8"/>
  <c r="AE696" i="8"/>
  <c r="Z655" i="8"/>
  <c r="W654" i="8"/>
  <c r="AI656" i="8"/>
  <c r="AG663" i="8"/>
  <c r="AF664" i="8" s="1"/>
  <c r="H733" i="8"/>
  <c r="H774" i="8" s="1"/>
  <c r="AG696" i="8"/>
  <c r="AD656" i="8"/>
  <c r="R654" i="8"/>
  <c r="I655" i="8"/>
  <c r="F654" i="8"/>
  <c r="F653" i="8" s="1"/>
  <c r="AA654" i="8"/>
  <c r="R655" i="8"/>
  <c r="S654" i="8"/>
  <c r="AE656" i="8"/>
  <c r="L663" i="8"/>
  <c r="M663" i="8"/>
  <c r="AI654" i="8"/>
  <c r="T656" i="8"/>
  <c r="T653" i="8" s="1"/>
  <c r="Y696" i="8"/>
  <c r="AA696" i="8"/>
  <c r="X696" i="8"/>
  <c r="Z696" i="8"/>
  <c r="N656" i="8"/>
  <c r="N653" i="8" s="1"/>
  <c r="AH654" i="8"/>
  <c r="AH653" i="8" s="1"/>
  <c r="E654" i="8"/>
  <c r="E653" i="8" s="1"/>
  <c r="Q656" i="8"/>
  <c r="AF696" i="8"/>
  <c r="R696" i="8"/>
  <c r="AA663" i="8"/>
  <c r="X664" i="8" s="1"/>
  <c r="AB656" i="8"/>
  <c r="G655" i="8"/>
  <c r="G653" i="8" s="1"/>
  <c r="D654" i="8"/>
  <c r="D653" i="8" s="1"/>
  <c r="P654" i="8"/>
  <c r="P653" i="8" s="1"/>
  <c r="N663" i="8"/>
  <c r="AA655" i="8"/>
  <c r="AA653" i="8" s="1"/>
  <c r="E663" i="8"/>
  <c r="K696" i="8"/>
  <c r="Q654" i="8"/>
  <c r="J696" i="8"/>
  <c r="H655" i="8"/>
  <c r="H696" i="8"/>
  <c r="AF655" i="8"/>
  <c r="S663" i="8"/>
  <c r="U655" i="8"/>
  <c r="U656" i="8"/>
  <c r="AH696" i="8"/>
  <c r="AF733" i="8"/>
  <c r="AF734" i="8" s="1"/>
  <c r="J656" i="8"/>
  <c r="K670" i="8"/>
  <c r="AD654" i="8"/>
  <c r="O663" i="8"/>
  <c r="V655" i="8"/>
  <c r="V653" i="8" s="1"/>
  <c r="AF654" i="8"/>
  <c r="J663" i="8"/>
  <c r="W655" i="8"/>
  <c r="AC655" i="8"/>
  <c r="P663" i="8"/>
  <c r="H654" i="8"/>
  <c r="AE655" i="8"/>
  <c r="AG670" i="8"/>
  <c r="I663" i="8"/>
  <c r="AM703" i="8"/>
  <c r="K656" i="8"/>
  <c r="K653" i="8" s="1"/>
  <c r="S696" i="8"/>
  <c r="Q696" i="8"/>
  <c r="P696" i="8"/>
  <c r="Y653" i="8"/>
  <c r="L670" i="8"/>
  <c r="Z670" i="8"/>
  <c r="AI670" i="8"/>
  <c r="AB664" i="8"/>
  <c r="M670" i="8"/>
  <c r="Z653" i="8"/>
  <c r="S670" i="8"/>
  <c r="O670" i="8"/>
  <c r="AF681" i="8"/>
  <c r="O653" i="8"/>
  <c r="F670" i="8"/>
  <c r="T681" i="8"/>
  <c r="X670" i="8"/>
  <c r="AE670" i="8"/>
  <c r="AG653" i="8"/>
  <c r="Q670" i="8"/>
  <c r="D670" i="8"/>
  <c r="H681" i="8"/>
  <c r="AH670" i="8"/>
  <c r="R670" i="8"/>
  <c r="T774" i="8"/>
  <c r="V734" i="8"/>
  <c r="T734" i="8"/>
  <c r="W734" i="8"/>
  <c r="U734" i="8"/>
  <c r="AF670" i="8"/>
  <c r="AM751" i="8"/>
  <c r="Q751" i="8"/>
  <c r="P790" i="8"/>
  <c r="R751" i="8"/>
  <c r="P751" i="8"/>
  <c r="S751" i="8"/>
  <c r="N670" i="8"/>
  <c r="G734" i="8"/>
  <c r="L681" i="8"/>
  <c r="AD670" i="8"/>
  <c r="U670" i="8"/>
  <c r="AF790" i="8"/>
  <c r="AG751" i="8"/>
  <c r="AF751" i="8"/>
  <c r="AI751" i="8"/>
  <c r="AH751" i="8"/>
  <c r="AB670" i="8"/>
  <c r="I670" i="8"/>
  <c r="AE734" i="8"/>
  <c r="AB774" i="8"/>
  <c r="AC734" i="8"/>
  <c r="AD734" i="8"/>
  <c r="AB734" i="8"/>
  <c r="L790" i="8"/>
  <c r="M751" i="8"/>
  <c r="N751" i="8"/>
  <c r="O751" i="8"/>
  <c r="L751" i="8"/>
  <c r="D681" i="8"/>
  <c r="G670" i="8"/>
  <c r="X774" i="8"/>
  <c r="Y734" i="8"/>
  <c r="AA734" i="8"/>
  <c r="Z734" i="8"/>
  <c r="X734" i="8"/>
  <c r="P681" i="8"/>
  <c r="L653" i="8"/>
  <c r="X653" i="8"/>
  <c r="Y670" i="8"/>
  <c r="G751" i="8"/>
  <c r="E751" i="8"/>
  <c r="D751" i="8"/>
  <c r="F751" i="8"/>
  <c r="D790" i="8"/>
  <c r="AD751" i="8"/>
  <c r="AB790" i="8"/>
  <c r="AE751" i="8"/>
  <c r="AB751" i="8"/>
  <c r="AC751" i="8"/>
  <c r="P774" i="8"/>
  <c r="R734" i="8"/>
  <c r="P734" i="8"/>
  <c r="S734" i="8"/>
  <c r="Q734" i="8"/>
  <c r="W670" i="8"/>
  <c r="AC670" i="8"/>
  <c r="AB681" i="8"/>
  <c r="V670" i="8"/>
  <c r="X790" i="8"/>
  <c r="X751" i="8"/>
  <c r="Y751" i="8"/>
  <c r="Z751" i="8"/>
  <c r="AA751" i="8"/>
  <c r="J670" i="8"/>
  <c r="AA670" i="8"/>
  <c r="P670" i="8"/>
  <c r="L774" i="8"/>
  <c r="N734" i="8"/>
  <c r="L734" i="8"/>
  <c r="O734" i="8"/>
  <c r="M734" i="8"/>
  <c r="T664" i="8"/>
  <c r="T790" i="8"/>
  <c r="V751" i="8"/>
  <c r="T751" i="8"/>
  <c r="U751" i="8"/>
  <c r="W751" i="8"/>
  <c r="H670" i="8"/>
  <c r="X681" i="8"/>
  <c r="M653" i="8"/>
  <c r="E670" i="8"/>
  <c r="T670" i="8"/>
  <c r="H790" i="8"/>
  <c r="K751" i="8"/>
  <c r="H751" i="8"/>
  <c r="J751" i="8"/>
  <c r="I751" i="8"/>
  <c r="F734" i="8" l="1"/>
  <c r="D734" i="8"/>
  <c r="D774" i="8"/>
  <c r="G775" i="8" s="1"/>
  <c r="S653" i="8"/>
  <c r="J653" i="8"/>
  <c r="AB653" i="8"/>
  <c r="D664" i="8"/>
  <c r="I653" i="8"/>
  <c r="AC653" i="8"/>
  <c r="W653" i="8"/>
  <c r="R653" i="8"/>
  <c r="K734" i="8"/>
  <c r="AD653" i="8"/>
  <c r="H734" i="8"/>
  <c r="J734" i="8"/>
  <c r="I734" i="8"/>
  <c r="AI653" i="8"/>
  <c r="AE653" i="8"/>
  <c r="AH734" i="8"/>
  <c r="AG734" i="8"/>
  <c r="Q653" i="8"/>
  <c r="L664" i="8"/>
  <c r="H653" i="8"/>
  <c r="P664" i="8"/>
  <c r="H664" i="8"/>
  <c r="AF653" i="8"/>
  <c r="U653" i="8"/>
  <c r="AI734" i="8"/>
  <c r="AM741" i="8"/>
  <c r="AF774" i="8"/>
  <c r="AH775" i="8" s="1"/>
  <c r="L669" i="8"/>
  <c r="T669" i="8"/>
  <c r="P669" i="8"/>
  <c r="H669" i="8"/>
  <c r="V791" i="8"/>
  <c r="W791" i="8"/>
  <c r="U791" i="8"/>
  <c r="T791" i="8"/>
  <c r="AC791" i="8"/>
  <c r="AB791" i="8"/>
  <c r="AE791" i="8"/>
  <c r="AD791" i="8"/>
  <c r="AB775" i="8"/>
  <c r="AE775" i="8"/>
  <c r="AD775" i="8"/>
  <c r="AC775" i="8"/>
  <c r="AF791" i="8"/>
  <c r="AH791" i="8"/>
  <c r="AG791" i="8"/>
  <c r="AI791" i="8"/>
  <c r="D775" i="8"/>
  <c r="AM763" i="8"/>
  <c r="P791" i="8"/>
  <c r="R791" i="8"/>
  <c r="Q791" i="8"/>
  <c r="S791" i="8"/>
  <c r="O775" i="8"/>
  <c r="L775" i="8"/>
  <c r="M775" i="8"/>
  <c r="N775" i="8"/>
  <c r="X791" i="8"/>
  <c r="Y791" i="8"/>
  <c r="Z791" i="8"/>
  <c r="AA791" i="8"/>
  <c r="G791" i="8"/>
  <c r="E791" i="8"/>
  <c r="F791" i="8"/>
  <c r="D791" i="8"/>
  <c r="Y775" i="8"/>
  <c r="AA775" i="8"/>
  <c r="Z775" i="8"/>
  <c r="X775" i="8"/>
  <c r="D652" i="8"/>
  <c r="L652" i="8"/>
  <c r="AB669" i="8"/>
  <c r="D669" i="8"/>
  <c r="J791" i="8"/>
  <c r="H791" i="8"/>
  <c r="K791" i="8"/>
  <c r="I791" i="8"/>
  <c r="X669" i="8"/>
  <c r="P775" i="8"/>
  <c r="Q775" i="8"/>
  <c r="S775" i="8"/>
  <c r="R775" i="8"/>
  <c r="I775" i="8"/>
  <c r="J775" i="8"/>
  <c r="K775" i="8"/>
  <c r="H775" i="8"/>
  <c r="M791" i="8"/>
  <c r="L791" i="8"/>
  <c r="N791" i="8"/>
  <c r="O791" i="8"/>
  <c r="AF669" i="8"/>
  <c r="U775" i="8"/>
  <c r="T775" i="8"/>
  <c r="V775" i="8"/>
  <c r="W775" i="8"/>
  <c r="X652" i="8"/>
  <c r="AM656" i="8"/>
  <c r="E775" i="8" l="1"/>
  <c r="F775" i="8"/>
  <c r="H652" i="8"/>
  <c r="P652" i="8"/>
  <c r="T652" i="8"/>
  <c r="AB652" i="8"/>
  <c r="AF652" i="8"/>
  <c r="AG775" i="8"/>
  <c r="AF775" i="8"/>
  <c r="AM779" i="8"/>
  <c r="AI775" i="8"/>
  <c r="AM661" i="8"/>
  <c r="AM657" i="8"/>
  <c r="AM658" i="8" s="1"/>
  <c r="AM660" i="8" l="1"/>
  <c r="AM662" i="8"/>
  <c r="AM672" i="8"/>
  <c r="AM673" i="8" s="1"/>
  <c r="AM663" i="8" l="1"/>
  <c r="AB693" i="8" s="1"/>
  <c r="X710" i="8"/>
  <c r="AF710" i="8"/>
  <c r="T710" i="8"/>
  <c r="AB710" i="8"/>
  <c r="H710" i="8"/>
  <c r="D710" i="8"/>
  <c r="P710" i="8"/>
  <c r="L710" i="8"/>
  <c r="L693" i="8" l="1"/>
  <c r="L694" i="8" s="1"/>
  <c r="H693" i="8"/>
  <c r="K694" i="8" s="1"/>
  <c r="X693" i="8"/>
  <c r="Y694" i="8" s="1"/>
  <c r="P693" i="8"/>
  <c r="P731" i="8" s="1"/>
  <c r="AF693" i="8"/>
  <c r="AF731" i="8" s="1"/>
  <c r="T693" i="8"/>
  <c r="T694" i="8" s="1"/>
  <c r="D693" i="8"/>
  <c r="E694" i="8" s="1"/>
  <c r="L748" i="8"/>
  <c r="N711" i="8"/>
  <c r="M711" i="8"/>
  <c r="O711" i="8"/>
  <c r="L711" i="8"/>
  <c r="S711" i="8"/>
  <c r="R711" i="8"/>
  <c r="Q711" i="8"/>
  <c r="P748" i="8"/>
  <c r="P711" i="8"/>
  <c r="D748" i="8"/>
  <c r="AM711" i="8"/>
  <c r="D711" i="8"/>
  <c r="F711" i="8"/>
  <c r="E711" i="8"/>
  <c r="G711" i="8"/>
  <c r="H711" i="8"/>
  <c r="I711" i="8"/>
  <c r="J711" i="8"/>
  <c r="K711" i="8"/>
  <c r="H748" i="8"/>
  <c r="AB748" i="8"/>
  <c r="AC711" i="8"/>
  <c r="AE711" i="8"/>
  <c r="AD711" i="8"/>
  <c r="AB711" i="8"/>
  <c r="T748" i="8"/>
  <c r="W711" i="8"/>
  <c r="V711" i="8"/>
  <c r="U711" i="8"/>
  <c r="T711" i="8"/>
  <c r="AF748" i="8"/>
  <c r="AH711" i="8"/>
  <c r="AG711" i="8"/>
  <c r="AF711" i="8"/>
  <c r="AI711" i="8"/>
  <c r="AB731" i="8"/>
  <c r="AC694" i="8"/>
  <c r="AD694" i="8"/>
  <c r="AE694" i="8"/>
  <c r="AB694" i="8"/>
  <c r="X748" i="8"/>
  <c r="AA711" i="8"/>
  <c r="Y711" i="8"/>
  <c r="X711" i="8"/>
  <c r="Z711" i="8"/>
  <c r="R694" i="8" l="1"/>
  <c r="R699" i="8" s="1"/>
  <c r="J694" i="8"/>
  <c r="AF690" i="8" s="1"/>
  <c r="H731" i="8"/>
  <c r="X731" i="8"/>
  <c r="AA732" i="8" s="1"/>
  <c r="X694" i="8"/>
  <c r="E691" i="8" s="1"/>
  <c r="Q694" i="8"/>
  <c r="S692" i="8" s="1"/>
  <c r="U694" i="8"/>
  <c r="AH691" i="8" s="1"/>
  <c r="V694" i="8"/>
  <c r="AI691" i="8" s="1"/>
  <c r="T731" i="8"/>
  <c r="T769" i="8" s="1"/>
  <c r="AA694" i="8"/>
  <c r="AA699" i="8" s="1"/>
  <c r="G694" i="8"/>
  <c r="I692" i="8" s="1"/>
  <c r="D731" i="8"/>
  <c r="G732" i="8" s="1"/>
  <c r="Z694" i="8"/>
  <c r="AB692" i="8" s="1"/>
  <c r="O694" i="8"/>
  <c r="AB691" i="8" s="1"/>
  <c r="AG694" i="8"/>
  <c r="N691" i="8" s="1"/>
  <c r="L731" i="8"/>
  <c r="O732" i="8" s="1"/>
  <c r="M694" i="8"/>
  <c r="Z691" i="8" s="1"/>
  <c r="N694" i="8"/>
  <c r="D690" i="8" s="1"/>
  <c r="AF694" i="8"/>
  <c r="AF699" i="8" s="1"/>
  <c r="P694" i="8"/>
  <c r="AC691" i="8" s="1"/>
  <c r="S694" i="8"/>
  <c r="U692" i="8" s="1"/>
  <c r="I694" i="8"/>
  <c r="V691" i="8" s="1"/>
  <c r="H694" i="8"/>
  <c r="J692" i="8" s="1"/>
  <c r="AI694" i="8"/>
  <c r="P691" i="8" s="1"/>
  <c r="AM701" i="8"/>
  <c r="AH694" i="8"/>
  <c r="AH699" i="8" s="1"/>
  <c r="F694" i="8"/>
  <c r="S691" i="8" s="1"/>
  <c r="W694" i="8"/>
  <c r="W699" i="8" s="1"/>
  <c r="D694" i="8"/>
  <c r="D699" i="8" s="1"/>
  <c r="Y716" i="8"/>
  <c r="D708" i="8"/>
  <c r="R707" i="8"/>
  <c r="AE709" i="8"/>
  <c r="AI716" i="8"/>
  <c r="N708" i="8"/>
  <c r="AB707" i="8"/>
  <c r="I709" i="8"/>
  <c r="AB786" i="8"/>
  <c r="AB749" i="8"/>
  <c r="AD749" i="8"/>
  <c r="AE749" i="8"/>
  <c r="AC749" i="8"/>
  <c r="J716" i="8"/>
  <c r="U708" i="8"/>
  <c r="P709" i="8"/>
  <c r="AI707" i="8"/>
  <c r="S716" i="8"/>
  <c r="L707" i="8"/>
  <c r="AD708" i="8"/>
  <c r="Y709" i="8"/>
  <c r="X708" i="8"/>
  <c r="M716" i="8"/>
  <c r="F707" i="8"/>
  <c r="S709" i="8"/>
  <c r="F708" i="8"/>
  <c r="T707" i="8"/>
  <c r="AG709" i="8"/>
  <c r="AA716" i="8"/>
  <c r="K708" i="8"/>
  <c r="F709" i="8"/>
  <c r="AF716" i="8"/>
  <c r="Y707" i="8"/>
  <c r="O709" i="8"/>
  <c r="I716" i="8"/>
  <c r="T708" i="8"/>
  <c r="AH707" i="8"/>
  <c r="AF707" i="8"/>
  <c r="G716" i="8"/>
  <c r="R708" i="8"/>
  <c r="M709" i="8"/>
  <c r="Y708" i="8"/>
  <c r="T709" i="8"/>
  <c r="G707" i="8"/>
  <c r="N716" i="8"/>
  <c r="X786" i="8"/>
  <c r="X749" i="8"/>
  <c r="Y749" i="8"/>
  <c r="Z749" i="8"/>
  <c r="AA749" i="8"/>
  <c r="L708" i="8"/>
  <c r="AG716" i="8"/>
  <c r="Z707" i="8"/>
  <c r="G709" i="8"/>
  <c r="AE708" i="8"/>
  <c r="Z709" i="8"/>
  <c r="T716" i="8"/>
  <c r="M707" i="8"/>
  <c r="S708" i="8"/>
  <c r="AG707" i="8"/>
  <c r="N709" i="8"/>
  <c r="H716" i="8"/>
  <c r="AD707" i="8"/>
  <c r="K709" i="8"/>
  <c r="E716" i="8"/>
  <c r="P708" i="8"/>
  <c r="L786" i="8"/>
  <c r="L749" i="8"/>
  <c r="N749" i="8"/>
  <c r="O749" i="8"/>
  <c r="M749" i="8"/>
  <c r="AD692" i="8"/>
  <c r="I691" i="8"/>
  <c r="R690" i="8"/>
  <c r="AB699" i="8"/>
  <c r="AH716" i="8"/>
  <c r="M708" i="8"/>
  <c r="AA707" i="8"/>
  <c r="H709" i="8"/>
  <c r="AF708" i="8"/>
  <c r="U716" i="8"/>
  <c r="AA709" i="8"/>
  <c r="N707" i="8"/>
  <c r="Y699" i="8"/>
  <c r="AA692" i="8"/>
  <c r="F691" i="8"/>
  <c r="O690" i="8"/>
  <c r="L709" i="8"/>
  <c r="F716" i="8"/>
  <c r="Q708" i="8"/>
  <c r="AE707" i="8"/>
  <c r="P769" i="8"/>
  <c r="R732" i="8"/>
  <c r="S732" i="8"/>
  <c r="P732" i="8"/>
  <c r="Q732" i="8"/>
  <c r="L691" i="8"/>
  <c r="U690" i="8"/>
  <c r="AG692" i="8"/>
  <c r="AE699" i="8"/>
  <c r="AF786" i="8"/>
  <c r="AI749" i="8"/>
  <c r="AH749" i="8"/>
  <c r="AF749" i="8"/>
  <c r="AG749" i="8"/>
  <c r="O707" i="8"/>
  <c r="V716" i="8"/>
  <c r="AB709" i="8"/>
  <c r="AG708" i="8"/>
  <c r="G708" i="8"/>
  <c r="AB716" i="8"/>
  <c r="U707" i="8"/>
  <c r="AH709" i="8"/>
  <c r="O708" i="8"/>
  <c r="D716" i="8"/>
  <c r="J709" i="8"/>
  <c r="AC707" i="8"/>
  <c r="P716" i="8"/>
  <c r="V709" i="8"/>
  <c r="I707" i="8"/>
  <c r="AA708" i="8"/>
  <c r="K699" i="8"/>
  <c r="X691" i="8"/>
  <c r="M692" i="8"/>
  <c r="AG690" i="8"/>
  <c r="K691" i="8"/>
  <c r="AF692" i="8"/>
  <c r="AD699" i="8"/>
  <c r="T690" i="8"/>
  <c r="P707" i="8"/>
  <c r="AC709" i="8"/>
  <c r="W716" i="8"/>
  <c r="AH708" i="8"/>
  <c r="W707" i="8"/>
  <c r="D709" i="8"/>
  <c r="AD716" i="8"/>
  <c r="I708" i="8"/>
  <c r="AF769" i="8"/>
  <c r="AI732" i="8"/>
  <c r="AG732" i="8"/>
  <c r="AF732" i="8"/>
  <c r="AH732" i="8"/>
  <c r="R749" i="8"/>
  <c r="P749" i="8"/>
  <c r="Q749" i="8"/>
  <c r="S749" i="8"/>
  <c r="P786" i="8"/>
  <c r="H732" i="8"/>
  <c r="J732" i="8"/>
  <c r="I732" i="8"/>
  <c r="H769" i="8"/>
  <c r="K732" i="8"/>
  <c r="AH690" i="8"/>
  <c r="Y691" i="8"/>
  <c r="L699" i="8"/>
  <c r="N692" i="8"/>
  <c r="S707" i="8"/>
  <c r="Z716" i="8"/>
  <c r="E708" i="8"/>
  <c r="AF709" i="8"/>
  <c r="S690" i="8"/>
  <c r="AE692" i="8"/>
  <c r="AC699" i="8"/>
  <c r="J691" i="8"/>
  <c r="AG691" i="8"/>
  <c r="T699" i="8"/>
  <c r="V692" i="8"/>
  <c r="J690" i="8"/>
  <c r="T786" i="8"/>
  <c r="T749" i="8"/>
  <c r="W749" i="8"/>
  <c r="U749" i="8"/>
  <c r="V749" i="8"/>
  <c r="X707" i="8"/>
  <c r="J708" i="8"/>
  <c r="E709" i="8"/>
  <c r="AE716" i="8"/>
  <c r="H786" i="8"/>
  <c r="K749" i="8"/>
  <c r="I749" i="8"/>
  <c r="H749" i="8"/>
  <c r="J749" i="8"/>
  <c r="E699" i="8"/>
  <c r="G692" i="8"/>
  <c r="AA690" i="8"/>
  <c r="R691" i="8"/>
  <c r="D786" i="8"/>
  <c r="E749" i="8"/>
  <c r="G749" i="8"/>
  <c r="D749" i="8"/>
  <c r="F749" i="8"/>
  <c r="AM749" i="8"/>
  <c r="W709" i="8"/>
  <c r="Q716" i="8"/>
  <c r="AB708" i="8"/>
  <c r="J707" i="8"/>
  <c r="E707" i="8"/>
  <c r="R709" i="8"/>
  <c r="L716" i="8"/>
  <c r="W708" i="8"/>
  <c r="Q707" i="8"/>
  <c r="AD709" i="8"/>
  <c r="AI708" i="8"/>
  <c r="X716" i="8"/>
  <c r="AB769" i="8"/>
  <c r="AC732" i="8"/>
  <c r="AE732" i="8"/>
  <c r="AB732" i="8"/>
  <c r="AD732" i="8"/>
  <c r="X732" i="8"/>
  <c r="AC716" i="8"/>
  <c r="AI709" i="8"/>
  <c r="H708" i="8"/>
  <c r="V707" i="8"/>
  <c r="K716" i="8"/>
  <c r="D707" i="8"/>
  <c r="V708" i="8"/>
  <c r="Q709" i="8"/>
  <c r="K707" i="8"/>
  <c r="R716" i="8"/>
  <c r="X709" i="8"/>
  <c r="AC708" i="8"/>
  <c r="O716" i="8"/>
  <c r="Z708" i="8"/>
  <c r="U709" i="8"/>
  <c r="H707" i="8"/>
  <c r="X699" i="8" l="1"/>
  <c r="Z692" i="8"/>
  <c r="N690" i="8"/>
  <c r="H690" i="8"/>
  <c r="T692" i="8"/>
  <c r="AE691" i="8"/>
  <c r="Z732" i="8"/>
  <c r="X769" i="8"/>
  <c r="X810" i="8" s="1"/>
  <c r="W691" i="8"/>
  <c r="J699" i="8"/>
  <c r="L692" i="8"/>
  <c r="M732" i="8"/>
  <c r="Q699" i="8"/>
  <c r="L769" i="8"/>
  <c r="M770" i="8" s="1"/>
  <c r="Y732" i="8"/>
  <c r="N732" i="8"/>
  <c r="AD691" i="8"/>
  <c r="X692" i="8"/>
  <c r="L690" i="8"/>
  <c r="L732" i="8"/>
  <c r="G690" i="8"/>
  <c r="V699" i="8"/>
  <c r="H691" i="8"/>
  <c r="W732" i="8"/>
  <c r="Y690" i="8"/>
  <c r="E692" i="8"/>
  <c r="U699" i="8"/>
  <c r="AI699" i="8"/>
  <c r="G699" i="8"/>
  <c r="T691" i="8"/>
  <c r="AC690" i="8"/>
  <c r="U732" i="8"/>
  <c r="AM739" i="8"/>
  <c r="V732" i="8"/>
  <c r="T732" i="8"/>
  <c r="P699" i="8"/>
  <c r="E732" i="8"/>
  <c r="F690" i="8"/>
  <c r="R692" i="8"/>
  <c r="R689" i="8" s="1"/>
  <c r="F732" i="8"/>
  <c r="D732" i="8"/>
  <c r="D769" i="8"/>
  <c r="F770" i="8" s="1"/>
  <c r="Y692" i="8"/>
  <c r="M690" i="8"/>
  <c r="D691" i="8"/>
  <c r="N699" i="8"/>
  <c r="AA691" i="8"/>
  <c r="AA689" i="8" s="1"/>
  <c r="P692" i="8"/>
  <c r="D692" i="8"/>
  <c r="O691" i="8"/>
  <c r="W692" i="8"/>
  <c r="K690" i="8"/>
  <c r="E690" i="8"/>
  <c r="Q692" i="8"/>
  <c r="O699" i="8"/>
  <c r="G691" i="8"/>
  <c r="P690" i="8"/>
  <c r="Z699" i="8"/>
  <c r="O692" i="8"/>
  <c r="AI690" i="8"/>
  <c r="M699" i="8"/>
  <c r="X690" i="8"/>
  <c r="Q690" i="8"/>
  <c r="AC692" i="8"/>
  <c r="S699" i="8"/>
  <c r="AH692" i="8"/>
  <c r="AH689" i="8" s="1"/>
  <c r="V690" i="8"/>
  <c r="V689" i="8" s="1"/>
  <c r="M691" i="8"/>
  <c r="M689" i="8" s="1"/>
  <c r="H692" i="8"/>
  <c r="I690" i="8"/>
  <c r="I689" i="8" s="1"/>
  <c r="Q691" i="8"/>
  <c r="AF691" i="8"/>
  <c r="AF689" i="8" s="1"/>
  <c r="Z690" i="8"/>
  <c r="F692" i="8"/>
  <c r="U691" i="8"/>
  <c r="U689" i="8" s="1"/>
  <c r="AI692" i="8"/>
  <c r="AG699" i="8"/>
  <c r="W690" i="8"/>
  <c r="AE690" i="8"/>
  <c r="K692" i="8"/>
  <c r="I699" i="8"/>
  <c r="AD690" i="8"/>
  <c r="H699" i="8"/>
  <c r="F699" i="8"/>
  <c r="AB690" i="8"/>
  <c r="AB689" i="8" s="1"/>
  <c r="S706" i="8"/>
  <c r="D706" i="8"/>
  <c r="AE706" i="8"/>
  <c r="N706" i="8"/>
  <c r="D717" i="8"/>
  <c r="P706" i="8"/>
  <c r="J706" i="8"/>
  <c r="W706" i="8"/>
  <c r="H706" i="8"/>
  <c r="I706" i="8"/>
  <c r="Y706" i="8"/>
  <c r="AB810" i="8"/>
  <c r="AC770" i="8"/>
  <c r="AD770" i="8"/>
  <c r="AE770" i="8"/>
  <c r="AB770" i="8"/>
  <c r="T826" i="8"/>
  <c r="U787" i="8"/>
  <c r="V787" i="8"/>
  <c r="T787" i="8"/>
  <c r="W787" i="8"/>
  <c r="S689" i="8"/>
  <c r="AG689" i="8"/>
  <c r="AC706" i="8"/>
  <c r="AF826" i="8"/>
  <c r="AI787" i="8"/>
  <c r="AG787" i="8"/>
  <c r="AH787" i="8"/>
  <c r="AF787" i="8"/>
  <c r="T717" i="8"/>
  <c r="E706" i="8"/>
  <c r="J689" i="8"/>
  <c r="P810" i="8"/>
  <c r="S770" i="8"/>
  <c r="P770" i="8"/>
  <c r="R770" i="8"/>
  <c r="Q770" i="8"/>
  <c r="K706" i="8"/>
  <c r="X717" i="8"/>
  <c r="AB706" i="8"/>
  <c r="L717" i="8"/>
  <c r="H770" i="8"/>
  <c r="J770" i="8"/>
  <c r="K770" i="8"/>
  <c r="H810" i="8"/>
  <c r="I770" i="8"/>
  <c r="AD706" i="8"/>
  <c r="X706" i="8"/>
  <c r="AF810" i="8"/>
  <c r="AH770" i="8"/>
  <c r="AF770" i="8"/>
  <c r="AI770" i="8"/>
  <c r="AG770" i="8"/>
  <c r="AA706" i="8"/>
  <c r="H717" i="8"/>
  <c r="X826" i="8"/>
  <c r="X787" i="8"/>
  <c r="Z787" i="8"/>
  <c r="AA787" i="8"/>
  <c r="Y787" i="8"/>
  <c r="AF706" i="8"/>
  <c r="L706" i="8"/>
  <c r="Q706" i="8"/>
  <c r="Z706" i="8"/>
  <c r="AH706" i="8"/>
  <c r="N689" i="8"/>
  <c r="T810" i="8"/>
  <c r="V770" i="8"/>
  <c r="W770" i="8"/>
  <c r="T770" i="8"/>
  <c r="U770" i="8"/>
  <c r="U706" i="8"/>
  <c r="AG706" i="8"/>
  <c r="G706" i="8"/>
  <c r="T706" i="8"/>
  <c r="R706" i="8"/>
  <c r="D826" i="8"/>
  <c r="D787" i="8"/>
  <c r="F787" i="8"/>
  <c r="G787" i="8"/>
  <c r="E787" i="8"/>
  <c r="AM787" i="8"/>
  <c r="P787" i="8"/>
  <c r="R787" i="8"/>
  <c r="P826" i="8"/>
  <c r="Q787" i="8"/>
  <c r="S787" i="8"/>
  <c r="AB717" i="8"/>
  <c r="AB700" i="8"/>
  <c r="L826" i="8"/>
  <c r="O787" i="8"/>
  <c r="L787" i="8"/>
  <c r="M787" i="8"/>
  <c r="N787" i="8"/>
  <c r="AF717" i="8"/>
  <c r="F706" i="8"/>
  <c r="V706" i="8"/>
  <c r="H826" i="8"/>
  <c r="I787" i="8"/>
  <c r="H787" i="8"/>
  <c r="J787" i="8"/>
  <c r="K787" i="8"/>
  <c r="P717" i="8"/>
  <c r="M706" i="8"/>
  <c r="O706" i="8"/>
  <c r="AI706" i="8"/>
  <c r="AB826" i="8"/>
  <c r="AC787" i="8"/>
  <c r="AB787" i="8"/>
  <c r="AE787" i="8"/>
  <c r="AD787" i="8"/>
  <c r="Z689" i="8" l="1"/>
  <c r="T689" i="8"/>
  <c r="X700" i="8"/>
  <c r="AA770" i="8"/>
  <c r="Z770" i="8"/>
  <c r="X770" i="8"/>
  <c r="Y770" i="8"/>
  <c r="L689" i="8"/>
  <c r="AE689" i="8"/>
  <c r="X689" i="8"/>
  <c r="E770" i="8"/>
  <c r="L770" i="8"/>
  <c r="L810" i="8"/>
  <c r="O811" i="8" s="1"/>
  <c r="N770" i="8"/>
  <c r="AD689" i="8"/>
  <c r="AF700" i="8"/>
  <c r="O770" i="8"/>
  <c r="AM777" i="8"/>
  <c r="T700" i="8"/>
  <c r="P700" i="8"/>
  <c r="G689" i="8"/>
  <c r="H689" i="8"/>
  <c r="F689" i="8"/>
  <c r="E689" i="8"/>
  <c r="D700" i="8"/>
  <c r="Y689" i="8"/>
  <c r="Q689" i="8"/>
  <c r="D770" i="8"/>
  <c r="D810" i="8"/>
  <c r="D811" i="8" s="1"/>
  <c r="AC689" i="8"/>
  <c r="G770" i="8"/>
  <c r="O689" i="8"/>
  <c r="L688" i="8" s="1"/>
  <c r="L700" i="8"/>
  <c r="P689" i="8"/>
  <c r="AI689" i="8"/>
  <c r="AF688" i="8" s="1"/>
  <c r="D689" i="8"/>
  <c r="K689" i="8"/>
  <c r="W689" i="8"/>
  <c r="H700" i="8"/>
  <c r="H705" i="8"/>
  <c r="T705" i="8"/>
  <c r="D705" i="8"/>
  <c r="L705" i="8"/>
  <c r="V811" i="8"/>
  <c r="W811" i="8"/>
  <c r="T811" i="8"/>
  <c r="U811" i="8"/>
  <c r="AF705" i="8"/>
  <c r="X705" i="8"/>
  <c r="AB705" i="8"/>
  <c r="Q811" i="8"/>
  <c r="P811" i="8"/>
  <c r="R811" i="8"/>
  <c r="S811" i="8"/>
  <c r="AC811" i="8"/>
  <c r="AB811" i="8"/>
  <c r="AD811" i="8"/>
  <c r="AE811" i="8"/>
  <c r="J827" i="8"/>
  <c r="I827" i="8"/>
  <c r="K827" i="8"/>
  <c r="H827" i="8"/>
  <c r="Q827" i="8"/>
  <c r="R827" i="8"/>
  <c r="S827" i="8"/>
  <c r="P827" i="8"/>
  <c r="AI827" i="8"/>
  <c r="AH827" i="8"/>
  <c r="AG827" i="8"/>
  <c r="AF827" i="8"/>
  <c r="D827" i="8"/>
  <c r="E827" i="8"/>
  <c r="F827" i="8"/>
  <c r="G827" i="8"/>
  <c r="AM799" i="8"/>
  <c r="I811" i="8"/>
  <c r="K811" i="8"/>
  <c r="J811" i="8"/>
  <c r="H811" i="8"/>
  <c r="U827" i="8"/>
  <c r="W827" i="8"/>
  <c r="T827" i="8"/>
  <c r="V827" i="8"/>
  <c r="M827" i="8"/>
  <c r="L827" i="8"/>
  <c r="O827" i="8"/>
  <c r="N827" i="8"/>
  <c r="Y827" i="8"/>
  <c r="Z827" i="8"/>
  <c r="AA827" i="8"/>
  <c r="X827" i="8"/>
  <c r="Y811" i="8"/>
  <c r="AA811" i="8"/>
  <c r="X811" i="8"/>
  <c r="Z811" i="8"/>
  <c r="AE827" i="8"/>
  <c r="AC827" i="8"/>
  <c r="AB827" i="8"/>
  <c r="AD827" i="8"/>
  <c r="P705" i="8"/>
  <c r="AM692" i="8"/>
  <c r="AG811" i="8"/>
  <c r="AI811" i="8"/>
  <c r="AH811" i="8"/>
  <c r="AF811" i="8"/>
  <c r="T688" i="8" l="1"/>
  <c r="X688" i="8"/>
  <c r="M811" i="8"/>
  <c r="N811" i="8"/>
  <c r="L811" i="8"/>
  <c r="AB688" i="8"/>
  <c r="H688" i="8"/>
  <c r="P688" i="8"/>
  <c r="D688" i="8"/>
  <c r="F811" i="8"/>
  <c r="G811" i="8"/>
  <c r="AM815" i="8"/>
  <c r="E811" i="8"/>
  <c r="AM697" i="8"/>
  <c r="AM693" i="8"/>
  <c r="AM694" i="8" s="1"/>
  <c r="AM708" i="8" s="1"/>
  <c r="AM709" i="8" s="1"/>
  <c r="AM696" i="8" l="1"/>
  <c r="AM698" i="8"/>
  <c r="L746" i="8"/>
  <c r="AB746" i="8"/>
  <c r="T746" i="8"/>
  <c r="AF746" i="8"/>
  <c r="H746" i="8"/>
  <c r="X746" i="8"/>
  <c r="P746" i="8"/>
  <c r="D746" i="8"/>
  <c r="AM699" i="8" l="1"/>
  <c r="T729" i="8" s="1"/>
  <c r="P784" i="8"/>
  <c r="S747" i="8"/>
  <c r="Q747" i="8"/>
  <c r="R747" i="8"/>
  <c r="P747" i="8"/>
  <c r="X784" i="8"/>
  <c r="Z747" i="8"/>
  <c r="AA747" i="8"/>
  <c r="X747" i="8"/>
  <c r="Y747" i="8"/>
  <c r="H784" i="8"/>
  <c r="K747" i="8"/>
  <c r="J747" i="8"/>
  <c r="H747" i="8"/>
  <c r="I747" i="8"/>
  <c r="AF784" i="8"/>
  <c r="AH747" i="8"/>
  <c r="AF747" i="8"/>
  <c r="AI747" i="8"/>
  <c r="AG747" i="8"/>
  <c r="T784" i="8"/>
  <c r="T747" i="8"/>
  <c r="V747" i="8"/>
  <c r="W747" i="8"/>
  <c r="U747" i="8"/>
  <c r="AB784" i="8"/>
  <c r="AC747" i="8"/>
  <c r="AD747" i="8"/>
  <c r="AE747" i="8"/>
  <c r="AB747" i="8"/>
  <c r="L784" i="8"/>
  <c r="O747" i="8"/>
  <c r="M747" i="8"/>
  <c r="N747" i="8"/>
  <c r="L747" i="8"/>
  <c r="D784" i="8"/>
  <c r="G747" i="8"/>
  <c r="AM747" i="8"/>
  <c r="F747" i="8"/>
  <c r="E747" i="8"/>
  <c r="D747" i="8"/>
  <c r="D729" i="8" l="1"/>
  <c r="E730" i="8" s="1"/>
  <c r="AF729" i="8"/>
  <c r="AG730" i="8" s="1"/>
  <c r="L729" i="8"/>
  <c r="O730" i="8" s="1"/>
  <c r="H729" i="8"/>
  <c r="H730" i="8" s="1"/>
  <c r="P729" i="8"/>
  <c r="Q730" i="8" s="1"/>
  <c r="AB729" i="8"/>
  <c r="AE730" i="8" s="1"/>
  <c r="X729" i="8"/>
  <c r="AA730" i="8" s="1"/>
  <c r="K745" i="8"/>
  <c r="AD743" i="8"/>
  <c r="E752" i="8"/>
  <c r="P744" i="8"/>
  <c r="O752" i="8"/>
  <c r="H743" i="8"/>
  <c r="U745" i="8"/>
  <c r="Z744" i="8"/>
  <c r="W752" i="8"/>
  <c r="AH744" i="8"/>
  <c r="AC745" i="8"/>
  <c r="P743" i="8"/>
  <c r="AF822" i="8"/>
  <c r="AI785" i="8"/>
  <c r="AF785" i="8"/>
  <c r="AG785" i="8"/>
  <c r="AH785" i="8"/>
  <c r="F744" i="8"/>
  <c r="T743" i="8"/>
  <c r="AG745" i="8"/>
  <c r="AA752" i="8"/>
  <c r="F752" i="8"/>
  <c r="AE743" i="8"/>
  <c r="Q744" i="8"/>
  <c r="L745" i="8"/>
  <c r="L822" i="8"/>
  <c r="M785" i="8"/>
  <c r="O785" i="8"/>
  <c r="N785" i="8"/>
  <c r="L785" i="8"/>
  <c r="O743" i="8"/>
  <c r="AB745" i="8"/>
  <c r="AG744" i="8"/>
  <c r="V752" i="8"/>
  <c r="I752" i="8"/>
  <c r="T744" i="8"/>
  <c r="AH743" i="8"/>
  <c r="O745" i="8"/>
  <c r="E744" i="8"/>
  <c r="Z752" i="8"/>
  <c r="S743" i="8"/>
  <c r="AF745" i="8"/>
  <c r="AB752" i="8"/>
  <c r="U743" i="8"/>
  <c r="AH745" i="8"/>
  <c r="G744" i="8"/>
  <c r="AE744" i="8"/>
  <c r="T752" i="8"/>
  <c r="Z745" i="8"/>
  <c r="M743" i="8"/>
  <c r="S744" i="8"/>
  <c r="N745" i="8"/>
  <c r="AG743" i="8"/>
  <c r="H752" i="8"/>
  <c r="X822" i="8"/>
  <c r="Y785" i="8"/>
  <c r="Z785" i="8"/>
  <c r="X785" i="8"/>
  <c r="AA785" i="8"/>
  <c r="G752" i="8"/>
  <c r="AF743" i="8"/>
  <c r="M745" i="8"/>
  <c r="R744" i="8"/>
  <c r="E745" i="8"/>
  <c r="J744" i="8"/>
  <c r="AE752" i="8"/>
  <c r="X743" i="8"/>
  <c r="T822" i="8"/>
  <c r="V785" i="8"/>
  <c r="W785" i="8"/>
  <c r="T785" i="8"/>
  <c r="U785" i="8"/>
  <c r="P745" i="8"/>
  <c r="AI743" i="8"/>
  <c r="U744" i="8"/>
  <c r="J752" i="8"/>
  <c r="P752" i="8"/>
  <c r="AA744" i="8"/>
  <c r="I743" i="8"/>
  <c r="V745" i="8"/>
  <c r="D822" i="8"/>
  <c r="E785" i="8"/>
  <c r="D785" i="8"/>
  <c r="F785" i="8"/>
  <c r="G785" i="8"/>
  <c r="AM785" i="8"/>
  <c r="W743" i="8"/>
  <c r="D745" i="8"/>
  <c r="I744" i="8"/>
  <c r="AD752" i="8"/>
  <c r="AG752" i="8"/>
  <c r="G745" i="8"/>
  <c r="Z743" i="8"/>
  <c r="L744" i="8"/>
  <c r="V744" i="8"/>
  <c r="Q745" i="8"/>
  <c r="D743" i="8"/>
  <c r="K752" i="8"/>
  <c r="R752" i="8"/>
  <c r="AC744" i="8"/>
  <c r="K743" i="8"/>
  <c r="X745" i="8"/>
  <c r="W744" i="8"/>
  <c r="L752" i="8"/>
  <c r="R745" i="8"/>
  <c r="E743" i="8"/>
  <c r="V743" i="8"/>
  <c r="AC752" i="8"/>
  <c r="AI745" i="8"/>
  <c r="H744" i="8"/>
  <c r="N744" i="8"/>
  <c r="I745" i="8"/>
  <c r="AB743" i="8"/>
  <c r="AI752" i="8"/>
  <c r="H822" i="8"/>
  <c r="K785" i="8"/>
  <c r="H785" i="8"/>
  <c r="I785" i="8"/>
  <c r="J785" i="8"/>
  <c r="Q752" i="8"/>
  <c r="W745" i="8"/>
  <c r="AB744" i="8"/>
  <c r="J743" i="8"/>
  <c r="T767" i="8"/>
  <c r="U730" i="8"/>
  <c r="V730" i="8"/>
  <c r="W730" i="8"/>
  <c r="T730" i="8"/>
  <c r="N752" i="8"/>
  <c r="G743" i="8"/>
  <c r="T745" i="8"/>
  <c r="Y744" i="8"/>
  <c r="AB822" i="8"/>
  <c r="AE785" i="8"/>
  <c r="AD785" i="8"/>
  <c r="AC785" i="8"/>
  <c r="AB785" i="8"/>
  <c r="Y743" i="8"/>
  <c r="K744" i="8"/>
  <c r="F745" i="8"/>
  <c r="AF752" i="8"/>
  <c r="R743" i="8"/>
  <c r="D744" i="8"/>
  <c r="AE745" i="8"/>
  <c r="Y752" i="8"/>
  <c r="L743" i="8"/>
  <c r="S752" i="8"/>
  <c r="AD744" i="8"/>
  <c r="Y745" i="8"/>
  <c r="AH730" i="8"/>
  <c r="J745" i="8"/>
  <c r="O744" i="8"/>
  <c r="D752" i="8"/>
  <c r="AC743" i="8"/>
  <c r="F743" i="8"/>
  <c r="M752" i="8"/>
  <c r="X744" i="8"/>
  <c r="S745" i="8"/>
  <c r="AA745" i="8"/>
  <c r="U752" i="8"/>
  <c r="AF744" i="8"/>
  <c r="N743" i="8"/>
  <c r="M744" i="8"/>
  <c r="H745" i="8"/>
  <c r="AH752" i="8"/>
  <c r="AA743" i="8"/>
  <c r="Q743" i="8"/>
  <c r="AI744" i="8"/>
  <c r="X752" i="8"/>
  <c r="AD745" i="8"/>
  <c r="P822" i="8"/>
  <c r="S785" i="8"/>
  <c r="R785" i="8"/>
  <c r="P785" i="8"/>
  <c r="Q785" i="8"/>
  <c r="M730" i="8" l="1"/>
  <c r="Z727" i="8" s="1"/>
  <c r="L730" i="8"/>
  <c r="L735" i="8" s="1"/>
  <c r="L767" i="8"/>
  <c r="AI730" i="8"/>
  <c r="E728" i="8" s="1"/>
  <c r="Y730" i="8"/>
  <c r="AA728" i="8" s="1"/>
  <c r="Z730" i="8"/>
  <c r="Z735" i="8" s="1"/>
  <c r="X730" i="8"/>
  <c r="Z728" i="8" s="1"/>
  <c r="J730" i="8"/>
  <c r="J735" i="8" s="1"/>
  <c r="H767" i="8"/>
  <c r="H768" i="8" s="1"/>
  <c r="I730" i="8"/>
  <c r="I735" i="8" s="1"/>
  <c r="X767" i="8"/>
  <c r="Z768" i="8" s="1"/>
  <c r="K730" i="8"/>
  <c r="M728" i="8" s="1"/>
  <c r="P730" i="8"/>
  <c r="P735" i="8" s="1"/>
  <c r="R730" i="8"/>
  <c r="H726" i="8" s="1"/>
  <c r="S730" i="8"/>
  <c r="I726" i="8" s="1"/>
  <c r="P767" i="8"/>
  <c r="S768" i="8" s="1"/>
  <c r="AB730" i="8"/>
  <c r="R726" i="8" s="1"/>
  <c r="F730" i="8"/>
  <c r="H728" i="8" s="1"/>
  <c r="AB767" i="8"/>
  <c r="AB805" i="8" s="1"/>
  <c r="N730" i="8"/>
  <c r="P728" i="8" s="1"/>
  <c r="AF730" i="8"/>
  <c r="AH728" i="8" s="1"/>
  <c r="AD730" i="8"/>
  <c r="AF728" i="8" s="1"/>
  <c r="AF767" i="8"/>
  <c r="AF805" i="8" s="1"/>
  <c r="AC730" i="8"/>
  <c r="J727" i="8" s="1"/>
  <c r="D767" i="8"/>
  <c r="E768" i="8" s="1"/>
  <c r="G730" i="8"/>
  <c r="AC726" i="8" s="1"/>
  <c r="D730" i="8"/>
  <c r="F728" i="8" s="1"/>
  <c r="AM737" i="8"/>
  <c r="I742" i="8"/>
  <c r="D742" i="8"/>
  <c r="Q742" i="8"/>
  <c r="AG742" i="8"/>
  <c r="E742" i="8"/>
  <c r="H742" i="8"/>
  <c r="Z742" i="8"/>
  <c r="D753" i="8"/>
  <c r="N742" i="8"/>
  <c r="AC742" i="8"/>
  <c r="AB742" i="8"/>
  <c r="X753" i="8"/>
  <c r="L742" i="8"/>
  <c r="X742" i="8"/>
  <c r="T753" i="8"/>
  <c r="AH742" i="8"/>
  <c r="AD742" i="8"/>
  <c r="AI728" i="8"/>
  <c r="AG735" i="8"/>
  <c r="N727" i="8"/>
  <c r="W726" i="8"/>
  <c r="AG727" i="8"/>
  <c r="V728" i="8"/>
  <c r="J726" i="8"/>
  <c r="T735" i="8"/>
  <c r="L753" i="8"/>
  <c r="L727" i="8"/>
  <c r="AG728" i="8"/>
  <c r="AE735" i="8"/>
  <c r="U726" i="8"/>
  <c r="AI742" i="8"/>
  <c r="X862" i="8"/>
  <c r="X823" i="8"/>
  <c r="AA823" i="8"/>
  <c r="Z823" i="8"/>
  <c r="Y823" i="8"/>
  <c r="Q728" i="8"/>
  <c r="AB727" i="8"/>
  <c r="E726" i="8"/>
  <c r="O735" i="8"/>
  <c r="D727" i="8"/>
  <c r="W735" i="8"/>
  <c r="M726" i="8"/>
  <c r="Y728" i="8"/>
  <c r="H753" i="8"/>
  <c r="H735" i="8"/>
  <c r="AD726" i="8"/>
  <c r="J728" i="8"/>
  <c r="U727" i="8"/>
  <c r="O728" i="8"/>
  <c r="X728" i="8"/>
  <c r="L726" i="8"/>
  <c r="V735" i="8"/>
  <c r="AI727" i="8"/>
  <c r="Q726" i="8"/>
  <c r="H727" i="8"/>
  <c r="AA735" i="8"/>
  <c r="AC728" i="8"/>
  <c r="V742" i="8"/>
  <c r="L862" i="8"/>
  <c r="N823" i="8"/>
  <c r="M823" i="8"/>
  <c r="L823" i="8"/>
  <c r="O823" i="8"/>
  <c r="Y727" i="8"/>
  <c r="AH726" i="8"/>
  <c r="N728" i="8"/>
  <c r="AF753" i="8"/>
  <c r="AB862" i="8"/>
  <c r="AC823" i="8"/>
  <c r="AD823" i="8"/>
  <c r="AB823" i="8"/>
  <c r="AE823" i="8"/>
  <c r="U735" i="8"/>
  <c r="W728" i="8"/>
  <c r="K726" i="8"/>
  <c r="AH727" i="8"/>
  <c r="F727" i="8"/>
  <c r="R742" i="8"/>
  <c r="AD727" i="8"/>
  <c r="Q735" i="8"/>
  <c r="S728" i="8"/>
  <c r="G726" i="8"/>
  <c r="U742" i="8"/>
  <c r="S742" i="8"/>
  <c r="L805" i="8"/>
  <c r="O768" i="8"/>
  <c r="N768" i="8"/>
  <c r="L768" i="8"/>
  <c r="M768" i="8"/>
  <c r="P862" i="8"/>
  <c r="Q823" i="8"/>
  <c r="R823" i="8"/>
  <c r="P823" i="8"/>
  <c r="S823" i="8"/>
  <c r="F742" i="8"/>
  <c r="T805" i="8"/>
  <c r="V768" i="8"/>
  <c r="U768" i="8"/>
  <c r="W768" i="8"/>
  <c r="T768" i="8"/>
  <c r="AB728" i="8"/>
  <c r="G727" i="8"/>
  <c r="D862" i="8"/>
  <c r="F823" i="8"/>
  <c r="G823" i="8"/>
  <c r="D823" i="8"/>
  <c r="E823" i="8"/>
  <c r="AM823" i="8"/>
  <c r="M742" i="8"/>
  <c r="AB753" i="8"/>
  <c r="AF862" i="8"/>
  <c r="AI823" i="8"/>
  <c r="AG823" i="8"/>
  <c r="AH823" i="8"/>
  <c r="AF823" i="8"/>
  <c r="R727" i="8"/>
  <c r="AA726" i="8"/>
  <c r="E735" i="8"/>
  <c r="G728" i="8"/>
  <c r="K742" i="8"/>
  <c r="J742" i="8"/>
  <c r="H862" i="8"/>
  <c r="K823" i="8"/>
  <c r="I823" i="8"/>
  <c r="H823" i="8"/>
  <c r="J823" i="8"/>
  <c r="P753" i="8"/>
  <c r="AF742" i="8"/>
  <c r="O742" i="8"/>
  <c r="AE742" i="8"/>
  <c r="P742" i="8"/>
  <c r="D728" i="8"/>
  <c r="X726" i="8"/>
  <c r="AH735" i="8"/>
  <c r="O727" i="8"/>
  <c r="AA742" i="8"/>
  <c r="Y742" i="8"/>
  <c r="G742" i="8"/>
  <c r="W742" i="8"/>
  <c r="T862" i="8"/>
  <c r="U823" i="8"/>
  <c r="T823" i="8"/>
  <c r="W823" i="8"/>
  <c r="V823" i="8"/>
  <c r="T742" i="8"/>
  <c r="AI726" i="8" l="1"/>
  <c r="M735" i="8"/>
  <c r="P726" i="8"/>
  <c r="X735" i="8"/>
  <c r="N726" i="8"/>
  <c r="E727" i="8"/>
  <c r="O726" i="8"/>
  <c r="Y735" i="8"/>
  <c r="X736" i="8" s="1"/>
  <c r="W727" i="8"/>
  <c r="W725" i="8" s="1"/>
  <c r="AI735" i="8"/>
  <c r="R735" i="8"/>
  <c r="P727" i="8"/>
  <c r="AF726" i="8"/>
  <c r="Q768" i="8"/>
  <c r="K728" i="8"/>
  <c r="AE726" i="8"/>
  <c r="V727" i="8"/>
  <c r="AE727" i="8"/>
  <c r="K768" i="8"/>
  <c r="L728" i="8"/>
  <c r="L725" i="8" s="1"/>
  <c r="P768" i="8"/>
  <c r="R768" i="8"/>
  <c r="P805" i="8"/>
  <c r="P846" i="8" s="1"/>
  <c r="Y726" i="8"/>
  <c r="Y725" i="8" s="1"/>
  <c r="J768" i="8"/>
  <c r="H805" i="8"/>
  <c r="H846" i="8" s="1"/>
  <c r="I727" i="8"/>
  <c r="I768" i="8"/>
  <c r="AA768" i="8"/>
  <c r="X768" i="8"/>
  <c r="X805" i="8"/>
  <c r="Y806" i="8" s="1"/>
  <c r="Y768" i="8"/>
  <c r="AD768" i="8"/>
  <c r="AE768" i="8"/>
  <c r="AB768" i="8"/>
  <c r="AC768" i="8"/>
  <c r="K735" i="8"/>
  <c r="H736" i="8" s="1"/>
  <c r="X727" i="8"/>
  <c r="X725" i="8" s="1"/>
  <c r="AG726" i="8"/>
  <c r="AG725" i="8" s="1"/>
  <c r="T728" i="8"/>
  <c r="AD735" i="8"/>
  <c r="F726" i="8"/>
  <c r="F725" i="8" s="1"/>
  <c r="AC727" i="8"/>
  <c r="AC725" i="8" s="1"/>
  <c r="AH768" i="8"/>
  <c r="AF727" i="8"/>
  <c r="AF725" i="8" s="1"/>
  <c r="S735" i="8"/>
  <c r="U728" i="8"/>
  <c r="U725" i="8" s="1"/>
  <c r="AF768" i="8"/>
  <c r="AI768" i="8"/>
  <c r="AG768" i="8"/>
  <c r="R728" i="8"/>
  <c r="R725" i="8" s="1"/>
  <c r="S727" i="8"/>
  <c r="F735" i="8"/>
  <c r="AB726" i="8"/>
  <c r="AB725" i="8" s="1"/>
  <c r="AA727" i="8"/>
  <c r="AA725" i="8" s="1"/>
  <c r="D726" i="8"/>
  <c r="D725" i="8" s="1"/>
  <c r="N735" i="8"/>
  <c r="L736" i="8" s="1"/>
  <c r="G768" i="8"/>
  <c r="AD728" i="8"/>
  <c r="AD725" i="8" s="1"/>
  <c r="AB735" i="8"/>
  <c r="K727" i="8"/>
  <c r="T726" i="8"/>
  <c r="AC735" i="8"/>
  <c r="AE728" i="8"/>
  <c r="AM775" i="8"/>
  <c r="D735" i="8"/>
  <c r="Z726" i="8"/>
  <c r="Z725" i="8" s="1"/>
  <c r="Q727" i="8"/>
  <c r="Q725" i="8" s="1"/>
  <c r="AF735" i="8"/>
  <c r="M727" i="8"/>
  <c r="M725" i="8" s="1"/>
  <c r="V726" i="8"/>
  <c r="S726" i="8"/>
  <c r="F768" i="8"/>
  <c r="D768" i="8"/>
  <c r="D805" i="8"/>
  <c r="D846" i="8" s="1"/>
  <c r="T727" i="8"/>
  <c r="I728" i="8"/>
  <c r="G735" i="8"/>
  <c r="N725" i="8"/>
  <c r="P741" i="8"/>
  <c r="AF741" i="8"/>
  <c r="T741" i="8"/>
  <c r="H741" i="8"/>
  <c r="AI725" i="8"/>
  <c r="AM728" i="8"/>
  <c r="AB741" i="8"/>
  <c r="L741" i="8"/>
  <c r="D741" i="8"/>
  <c r="S863" i="8"/>
  <c r="Q863" i="8"/>
  <c r="P863" i="8"/>
  <c r="R863" i="8"/>
  <c r="H725" i="8"/>
  <c r="AD806" i="8"/>
  <c r="AE806" i="8"/>
  <c r="AB846" i="8"/>
  <c r="AB806" i="8"/>
  <c r="AC806" i="8"/>
  <c r="AI863" i="8"/>
  <c r="AG863" i="8"/>
  <c r="AH863" i="8"/>
  <c r="AF863" i="8"/>
  <c r="G863" i="8"/>
  <c r="F863" i="8"/>
  <c r="AM835" i="8"/>
  <c r="D863" i="8"/>
  <c r="E863" i="8"/>
  <c r="L846" i="8"/>
  <c r="M806" i="8"/>
  <c r="N806" i="8"/>
  <c r="L806" i="8"/>
  <c r="O806" i="8"/>
  <c r="AH725" i="8"/>
  <c r="Z863" i="8"/>
  <c r="X863" i="8"/>
  <c r="AA863" i="8"/>
  <c r="Y863" i="8"/>
  <c r="G725" i="8"/>
  <c r="T846" i="8"/>
  <c r="W806" i="8"/>
  <c r="V806" i="8"/>
  <c r="U806" i="8"/>
  <c r="T806" i="8"/>
  <c r="V863" i="8"/>
  <c r="W863" i="8"/>
  <c r="U863" i="8"/>
  <c r="T863" i="8"/>
  <c r="O725" i="8"/>
  <c r="X741" i="8"/>
  <c r="T736" i="8"/>
  <c r="AE863" i="8"/>
  <c r="AB863" i="8"/>
  <c r="AD863" i="8"/>
  <c r="AC863" i="8"/>
  <c r="J725" i="8"/>
  <c r="K863" i="8"/>
  <c r="I863" i="8"/>
  <c r="J863" i="8"/>
  <c r="H863" i="8"/>
  <c r="E725" i="8"/>
  <c r="AF806" i="8"/>
  <c r="AG806" i="8"/>
  <c r="AI806" i="8"/>
  <c r="AF846" i="8"/>
  <c r="AH806" i="8"/>
  <c r="L863" i="8"/>
  <c r="O863" i="8"/>
  <c r="N863" i="8"/>
  <c r="M863" i="8"/>
  <c r="P725" i="8" l="1"/>
  <c r="AF736" i="8"/>
  <c r="P736" i="8"/>
  <c r="V725" i="8"/>
  <c r="K725" i="8"/>
  <c r="AE725" i="8"/>
  <c r="AB724" i="8" s="1"/>
  <c r="R806" i="8"/>
  <c r="S806" i="8"/>
  <c r="Q806" i="8"/>
  <c r="P806" i="8"/>
  <c r="K806" i="8"/>
  <c r="I806" i="8"/>
  <c r="J806" i="8"/>
  <c r="H806" i="8"/>
  <c r="I725" i="8"/>
  <c r="X806" i="8"/>
  <c r="AA806" i="8"/>
  <c r="Z806" i="8"/>
  <c r="X846" i="8"/>
  <c r="AA847" i="8" s="1"/>
  <c r="AM813" i="8"/>
  <c r="D806" i="8"/>
  <c r="E806" i="8"/>
  <c r="F806" i="8"/>
  <c r="G806" i="8"/>
  <c r="AB736" i="8"/>
  <c r="S725" i="8"/>
  <c r="T725" i="8"/>
  <c r="D736" i="8"/>
  <c r="X724" i="8"/>
  <c r="AM729" i="8"/>
  <c r="AM730" i="8" s="1"/>
  <c r="AM734" i="8" s="1"/>
  <c r="D724" i="8"/>
  <c r="AF724" i="8"/>
  <c r="L724" i="8"/>
  <c r="AI847" i="8"/>
  <c r="AH847" i="8"/>
  <c r="AF847" i="8"/>
  <c r="AG847" i="8"/>
  <c r="W847" i="8"/>
  <c r="T847" i="8"/>
  <c r="U847" i="8"/>
  <c r="V847" i="8"/>
  <c r="J847" i="8"/>
  <c r="I847" i="8"/>
  <c r="H847" i="8"/>
  <c r="K847" i="8"/>
  <c r="G847" i="8"/>
  <c r="D847" i="8"/>
  <c r="F847" i="8"/>
  <c r="E847" i="8"/>
  <c r="AC847" i="8"/>
  <c r="AB847" i="8"/>
  <c r="AD847" i="8"/>
  <c r="AE847" i="8"/>
  <c r="S847" i="8"/>
  <c r="R847" i="8"/>
  <c r="P847" i="8"/>
  <c r="Q847" i="8"/>
  <c r="M847" i="8"/>
  <c r="N847" i="8"/>
  <c r="O847" i="8"/>
  <c r="L847" i="8"/>
  <c r="P724" i="8" l="1"/>
  <c r="T724" i="8"/>
  <c r="Y847" i="8"/>
  <c r="H724" i="8"/>
  <c r="Z847" i="8"/>
  <c r="X847" i="8"/>
  <c r="AM851" i="8"/>
  <c r="AM733" i="8"/>
  <c r="AM744" i="8"/>
  <c r="AM745" i="8" s="1"/>
  <c r="AM732" i="8" l="1"/>
  <c r="AM735" i="8" s="1"/>
  <c r="AB765" i="8" s="1"/>
  <c r="AB766" i="8" s="1"/>
  <c r="D782" i="8"/>
  <c r="P782" i="8"/>
  <c r="T782" i="8"/>
  <c r="AB782" i="8"/>
  <c r="L782" i="8"/>
  <c r="H782" i="8"/>
  <c r="X782" i="8"/>
  <c r="AF782" i="8"/>
  <c r="L765" i="8" l="1"/>
  <c r="O766" i="8" s="1"/>
  <c r="X765" i="8"/>
  <c r="X803" i="8" s="1"/>
  <c r="AA804" i="8" s="1"/>
  <c r="AC766" i="8"/>
  <c r="S762" i="8" s="1"/>
  <c r="AD766" i="8"/>
  <c r="H765" i="8"/>
  <c r="I766" i="8" s="1"/>
  <c r="V763" i="8" s="1"/>
  <c r="AB803" i="8"/>
  <c r="AB841" i="8" s="1"/>
  <c r="P765" i="8"/>
  <c r="S766" i="8" s="1"/>
  <c r="AF765" i="8"/>
  <c r="AF803" i="8" s="1"/>
  <c r="AE766" i="8"/>
  <c r="T765" i="8"/>
  <c r="T803" i="8" s="1"/>
  <c r="V804" i="8" s="1"/>
  <c r="D765" i="8"/>
  <c r="G766" i="8" s="1"/>
  <c r="AF820" i="8"/>
  <c r="AG783" i="8"/>
  <c r="AF783" i="8"/>
  <c r="AI783" i="8"/>
  <c r="AH783" i="8"/>
  <c r="X820" i="8"/>
  <c r="AA783" i="8"/>
  <c r="Z783" i="8"/>
  <c r="X783" i="8"/>
  <c r="Y783" i="8"/>
  <c r="H820" i="8"/>
  <c r="K783" i="8"/>
  <c r="H783" i="8"/>
  <c r="J783" i="8"/>
  <c r="I783" i="8"/>
  <c r="L820" i="8"/>
  <c r="L783" i="8"/>
  <c r="M783" i="8"/>
  <c r="N783" i="8"/>
  <c r="O783" i="8"/>
  <c r="AB820" i="8"/>
  <c r="AD783" i="8"/>
  <c r="AB783" i="8"/>
  <c r="AC783" i="8"/>
  <c r="AE783" i="8"/>
  <c r="T820" i="8"/>
  <c r="T783" i="8"/>
  <c r="U783" i="8"/>
  <c r="W783" i="8"/>
  <c r="V783" i="8"/>
  <c r="P820" i="8"/>
  <c r="R783" i="8"/>
  <c r="S783" i="8"/>
  <c r="Q783" i="8"/>
  <c r="P783" i="8"/>
  <c r="D820" i="8"/>
  <c r="G783" i="8"/>
  <c r="D783" i="8"/>
  <c r="E783" i="8"/>
  <c r="F783" i="8"/>
  <c r="AM783" i="8"/>
  <c r="U766" i="8"/>
  <c r="U771" i="8" s="1"/>
  <c r="L766" i="8"/>
  <c r="Y763" i="8" s="1"/>
  <c r="L803" i="8"/>
  <c r="L841" i="8" s="1"/>
  <c r="N766" i="8"/>
  <c r="AA763" i="8" s="1"/>
  <c r="M766" i="8"/>
  <c r="M771" i="8" s="1"/>
  <c r="W804" i="8"/>
  <c r="X804" i="8"/>
  <c r="Z804" i="8"/>
  <c r="AG764" i="8"/>
  <c r="L763" i="8"/>
  <c r="AE771" i="8"/>
  <c r="U762" i="8"/>
  <c r="Q764" i="8"/>
  <c r="AB763" i="8"/>
  <c r="E762" i="8"/>
  <c r="O771" i="8"/>
  <c r="R762" i="8"/>
  <c r="AD764" i="8"/>
  <c r="AB771" i="8"/>
  <c r="I763" i="8"/>
  <c r="AC771" i="8"/>
  <c r="AD771" i="8"/>
  <c r="AF764" i="8"/>
  <c r="K763" i="8"/>
  <c r="T762" i="8"/>
  <c r="X841" i="8" l="1"/>
  <c r="T804" i="8"/>
  <c r="Z766" i="8"/>
  <c r="U804" i="8"/>
  <c r="T766" i="8"/>
  <c r="AG763" i="8" s="1"/>
  <c r="T841" i="8"/>
  <c r="W842" i="8" s="1"/>
  <c r="Y804" i="8"/>
  <c r="Q766" i="8"/>
  <c r="Q771" i="8" s="1"/>
  <c r="AE804" i="8"/>
  <c r="AC804" i="8"/>
  <c r="AE764" i="8"/>
  <c r="J763" i="8"/>
  <c r="V766" i="8"/>
  <c r="X764" i="8" s="1"/>
  <c r="AD804" i="8"/>
  <c r="E766" i="8"/>
  <c r="E771" i="8" s="1"/>
  <c r="W766" i="8"/>
  <c r="D763" i="8" s="1"/>
  <c r="F766" i="8"/>
  <c r="F771" i="8" s="1"/>
  <c r="AB804" i="8"/>
  <c r="R766" i="8"/>
  <c r="R771" i="8" s="1"/>
  <c r="P766" i="8"/>
  <c r="P771" i="8" s="1"/>
  <c r="X766" i="8"/>
  <c r="P803" i="8"/>
  <c r="P841" i="8" s="1"/>
  <c r="K766" i="8"/>
  <c r="X763" i="8" s="1"/>
  <c r="AI766" i="8"/>
  <c r="P763" i="8" s="1"/>
  <c r="AG766" i="8"/>
  <c r="N763" i="8" s="1"/>
  <c r="AH766" i="8"/>
  <c r="AF766" i="8"/>
  <c r="AF771" i="8" s="1"/>
  <c r="D766" i="8"/>
  <c r="D771" i="8" s="1"/>
  <c r="K764" i="8"/>
  <c r="H803" i="8"/>
  <c r="H841" i="8" s="1"/>
  <c r="H882" i="8" s="1"/>
  <c r="H766" i="8"/>
  <c r="U763" i="8" s="1"/>
  <c r="AM773" i="8"/>
  <c r="I771" i="8"/>
  <c r="D803" i="8"/>
  <c r="AE762" i="8"/>
  <c r="J766" i="8"/>
  <c r="W763" i="8" s="1"/>
  <c r="AA766" i="8"/>
  <c r="AA771" i="8" s="1"/>
  <c r="Y766" i="8"/>
  <c r="F763" i="8" s="1"/>
  <c r="L804" i="8"/>
  <c r="M804" i="8"/>
  <c r="W764" i="8"/>
  <c r="AH763" i="8"/>
  <c r="K762" i="8"/>
  <c r="O804" i="8"/>
  <c r="O764" i="8"/>
  <c r="AI762" i="8"/>
  <c r="N804" i="8"/>
  <c r="Z763" i="8"/>
  <c r="L771" i="8"/>
  <c r="N764" i="8"/>
  <c r="P764" i="8"/>
  <c r="AH762" i="8"/>
  <c r="N771" i="8"/>
  <c r="T779" i="8"/>
  <c r="AA788" i="8"/>
  <c r="AG781" i="8"/>
  <c r="F780" i="8"/>
  <c r="M781" i="8"/>
  <c r="R780" i="8"/>
  <c r="AF779" i="8"/>
  <c r="G788" i="8"/>
  <c r="AB781" i="8"/>
  <c r="O779" i="8"/>
  <c r="V788" i="8"/>
  <c r="AG780" i="8"/>
  <c r="D781" i="8"/>
  <c r="W779" i="8"/>
  <c r="AD788" i="8"/>
  <c r="I780" i="8"/>
  <c r="U780" i="8"/>
  <c r="AI779" i="8"/>
  <c r="J788" i="8"/>
  <c r="P781" i="8"/>
  <c r="X858" i="8"/>
  <c r="AA821" i="8"/>
  <c r="Z821" i="8"/>
  <c r="Y821" i="8"/>
  <c r="X821" i="8"/>
  <c r="J781" i="8"/>
  <c r="O780" i="8"/>
  <c r="D788" i="8"/>
  <c r="AC779" i="8"/>
  <c r="D858" i="8"/>
  <c r="G821" i="8"/>
  <c r="F821" i="8"/>
  <c r="D821" i="8"/>
  <c r="E821" i="8"/>
  <c r="AM821" i="8"/>
  <c r="AH780" i="8"/>
  <c r="W788" i="8"/>
  <c r="P779" i="8"/>
  <c r="AC781" i="8"/>
  <c r="AB858" i="8"/>
  <c r="AD821" i="8"/>
  <c r="AC821" i="8"/>
  <c r="AB821" i="8"/>
  <c r="AE821" i="8"/>
  <c r="N781" i="8"/>
  <c r="S780" i="8"/>
  <c r="H788" i="8"/>
  <c r="AG779" i="8"/>
  <c r="G780" i="8"/>
  <c r="AH781" i="8"/>
  <c r="AB788" i="8"/>
  <c r="U779" i="8"/>
  <c r="P788" i="8"/>
  <c r="AA780" i="8"/>
  <c r="V781" i="8"/>
  <c r="I779" i="8"/>
  <c r="AA781" i="8"/>
  <c r="N779" i="8"/>
  <c r="U788" i="8"/>
  <c r="AF780" i="8"/>
  <c r="Z780" i="8"/>
  <c r="U781" i="8"/>
  <c r="O788" i="8"/>
  <c r="H779" i="8"/>
  <c r="Q781" i="8"/>
  <c r="K788" i="8"/>
  <c r="V780" i="8"/>
  <c r="D779" i="8"/>
  <c r="AH788" i="8"/>
  <c r="H781" i="8"/>
  <c r="M780" i="8"/>
  <c r="AA779" i="8"/>
  <c r="W781" i="8"/>
  <c r="Q788" i="8"/>
  <c r="AB780" i="8"/>
  <c r="J779" i="8"/>
  <c r="AE780" i="8"/>
  <c r="M779" i="8"/>
  <c r="Z781" i="8"/>
  <c r="T788" i="8"/>
  <c r="T781" i="8"/>
  <c r="G779" i="8"/>
  <c r="N788" i="8"/>
  <c r="Y780" i="8"/>
  <c r="H858" i="8"/>
  <c r="I821" i="8"/>
  <c r="K821" i="8"/>
  <c r="H821" i="8"/>
  <c r="J821" i="8"/>
  <c r="N780" i="8"/>
  <c r="AI788" i="8"/>
  <c r="I781" i="8"/>
  <c r="AB779" i="8"/>
  <c r="O781" i="8"/>
  <c r="AH779" i="8"/>
  <c r="T780" i="8"/>
  <c r="I788" i="8"/>
  <c r="AD780" i="8"/>
  <c r="S788" i="8"/>
  <c r="Y781" i="8"/>
  <c r="L779" i="8"/>
  <c r="T858" i="8"/>
  <c r="V821" i="8"/>
  <c r="W821" i="8"/>
  <c r="T821" i="8"/>
  <c r="U821" i="8"/>
  <c r="F779" i="8"/>
  <c r="S781" i="8"/>
  <c r="M788" i="8"/>
  <c r="X780" i="8"/>
  <c r="AE781" i="8"/>
  <c r="R779" i="8"/>
  <c r="Y788" i="8"/>
  <c r="D780" i="8"/>
  <c r="AF788" i="8"/>
  <c r="K780" i="8"/>
  <c r="Y779" i="8"/>
  <c r="F781" i="8"/>
  <c r="F788" i="8"/>
  <c r="Q780" i="8"/>
  <c r="L781" i="8"/>
  <c r="AE779" i="8"/>
  <c r="R788" i="8"/>
  <c r="K779" i="8"/>
  <c r="X781" i="8"/>
  <c r="AC780" i="8"/>
  <c r="E781" i="8"/>
  <c r="AE788" i="8"/>
  <c r="J780" i="8"/>
  <c r="X779" i="8"/>
  <c r="W780" i="8"/>
  <c r="L788" i="8"/>
  <c r="R781" i="8"/>
  <c r="E779" i="8"/>
  <c r="X788" i="8"/>
  <c r="Q779" i="8"/>
  <c r="AD781" i="8"/>
  <c r="AI780" i="8"/>
  <c r="G781" i="8"/>
  <c r="AG788" i="8"/>
  <c r="L780" i="8"/>
  <c r="Z779" i="8"/>
  <c r="K781" i="8"/>
  <c r="AD779" i="8"/>
  <c r="E788" i="8"/>
  <c r="P780" i="8"/>
  <c r="P858" i="8"/>
  <c r="Q821" i="8"/>
  <c r="S821" i="8"/>
  <c r="R821" i="8"/>
  <c r="P821" i="8"/>
  <c r="V779" i="8"/>
  <c r="AI781" i="8"/>
  <c r="H780" i="8"/>
  <c r="AC788" i="8"/>
  <c r="L858" i="8"/>
  <c r="L821" i="8"/>
  <c r="M821" i="8"/>
  <c r="O821" i="8"/>
  <c r="N821" i="8"/>
  <c r="E780" i="8"/>
  <c r="AF781" i="8"/>
  <c r="S779" i="8"/>
  <c r="Z788" i="8"/>
  <c r="AF858" i="8"/>
  <c r="AI821" i="8"/>
  <c r="AG821" i="8"/>
  <c r="AF821" i="8"/>
  <c r="AH821" i="8"/>
  <c r="D762" i="8"/>
  <c r="G763" i="8"/>
  <c r="Z771" i="8"/>
  <c r="P762" i="8"/>
  <c r="AB764" i="8"/>
  <c r="E763" i="8"/>
  <c r="Z764" i="8"/>
  <c r="X771" i="8"/>
  <c r="N762" i="8"/>
  <c r="I764" i="8"/>
  <c r="AC762" i="8"/>
  <c r="G771" i="8"/>
  <c r="T763" i="8"/>
  <c r="Q763" i="8"/>
  <c r="D841" i="8"/>
  <c r="G804" i="8"/>
  <c r="E804" i="8"/>
  <c r="F804" i="8"/>
  <c r="D804" i="8"/>
  <c r="AI764" i="8"/>
  <c r="O763" i="8"/>
  <c r="D764" i="8"/>
  <c r="X762" i="8"/>
  <c r="AH771" i="8"/>
  <c r="AH764" i="8"/>
  <c r="AF841" i="8"/>
  <c r="AI804" i="8"/>
  <c r="AG804" i="8"/>
  <c r="AH804" i="8"/>
  <c r="AF804" i="8"/>
  <c r="AE763" i="8"/>
  <c r="AE761" i="8" s="1"/>
  <c r="AF763" i="8"/>
  <c r="I762" i="8"/>
  <c r="S771" i="8"/>
  <c r="U764" i="8"/>
  <c r="AB882" i="8"/>
  <c r="AB842" i="8"/>
  <c r="AD842" i="8"/>
  <c r="AC842" i="8"/>
  <c r="AE842" i="8"/>
  <c r="L882" i="8"/>
  <c r="O842" i="8"/>
  <c r="L842" i="8"/>
  <c r="M842" i="8"/>
  <c r="N842" i="8"/>
  <c r="X882" i="8"/>
  <c r="AA842" i="8"/>
  <c r="X842" i="8"/>
  <c r="Z842" i="8"/>
  <c r="Y842" i="8"/>
  <c r="AB772" i="8"/>
  <c r="T882" i="8"/>
  <c r="T842" i="8" l="1"/>
  <c r="U842" i="8"/>
  <c r="J762" i="8"/>
  <c r="V842" i="8"/>
  <c r="T771" i="8"/>
  <c r="V771" i="8"/>
  <c r="V764" i="8"/>
  <c r="Y764" i="8"/>
  <c r="AD763" i="8"/>
  <c r="G762" i="8"/>
  <c r="S764" i="8"/>
  <c r="S804" i="8"/>
  <c r="P804" i="8"/>
  <c r="AC763" i="8"/>
  <c r="R764" i="8"/>
  <c r="T764" i="8"/>
  <c r="T761" i="8" s="1"/>
  <c r="F764" i="8"/>
  <c r="F762" i="8"/>
  <c r="H762" i="8"/>
  <c r="Z762" i="8"/>
  <c r="Z761" i="8" s="1"/>
  <c r="AG762" i="8"/>
  <c r="AG761" i="8" s="1"/>
  <c r="V762" i="8"/>
  <c r="V761" i="8" s="1"/>
  <c r="M763" i="8"/>
  <c r="L762" i="8"/>
  <c r="AI763" i="8"/>
  <c r="AI761" i="8" s="1"/>
  <c r="R804" i="8"/>
  <c r="Q804" i="8"/>
  <c r="M764" i="8"/>
  <c r="R763" i="8"/>
  <c r="AA762" i="8"/>
  <c r="G764" i="8"/>
  <c r="G761" i="8" s="1"/>
  <c r="K771" i="8"/>
  <c r="AF762" i="8"/>
  <c r="AF761" i="8" s="1"/>
  <c r="W762" i="8"/>
  <c r="W761" i="8" s="1"/>
  <c r="AB762" i="8"/>
  <c r="H764" i="8"/>
  <c r="S763" i="8"/>
  <c r="S761" i="8" s="1"/>
  <c r="AG771" i="8"/>
  <c r="M762" i="8"/>
  <c r="W771" i="8"/>
  <c r="T772" i="8" s="1"/>
  <c r="J771" i="8"/>
  <c r="K761" i="8"/>
  <c r="Y762" i="8"/>
  <c r="E764" i="8"/>
  <c r="E761" i="8" s="1"/>
  <c r="AI771" i="8"/>
  <c r="AM811" i="8"/>
  <c r="U761" i="8"/>
  <c r="K804" i="8"/>
  <c r="J804" i="8"/>
  <c r="H771" i="8"/>
  <c r="J764" i="8"/>
  <c r="J761" i="8" s="1"/>
  <c r="AD762" i="8"/>
  <c r="AD761" i="8" s="1"/>
  <c r="I804" i="8"/>
  <c r="H804" i="8"/>
  <c r="AA764" i="8"/>
  <c r="L764" i="8"/>
  <c r="L761" i="8" s="1"/>
  <c r="AC764" i="8"/>
  <c r="H763" i="8"/>
  <c r="O762" i="8"/>
  <c r="O761" i="8" s="1"/>
  <c r="Y771" i="8"/>
  <c r="X772" i="8" s="1"/>
  <c r="Q762" i="8"/>
  <c r="Q761" i="8" s="1"/>
  <c r="J842" i="8"/>
  <c r="I842" i="8"/>
  <c r="H842" i="8"/>
  <c r="K842" i="8"/>
  <c r="AB761" i="8"/>
  <c r="Q778" i="8"/>
  <c r="AH761" i="8"/>
  <c r="L772" i="8"/>
  <c r="X761" i="8"/>
  <c r="AA778" i="8"/>
  <c r="X778" i="8"/>
  <c r="R778" i="8"/>
  <c r="AB778" i="8"/>
  <c r="S778" i="8"/>
  <c r="AF789" i="8"/>
  <c r="F778" i="8"/>
  <c r="AD778" i="8"/>
  <c r="T789" i="8"/>
  <c r="AG778" i="8"/>
  <c r="X789" i="8"/>
  <c r="AH778" i="8"/>
  <c r="H789" i="8"/>
  <c r="D761" i="8"/>
  <c r="Y778" i="8"/>
  <c r="Z778" i="8"/>
  <c r="E778" i="8"/>
  <c r="T898" i="8"/>
  <c r="U859" i="8"/>
  <c r="W859" i="8"/>
  <c r="T859" i="8"/>
  <c r="V859" i="8"/>
  <c r="M778" i="8"/>
  <c r="P778" i="8"/>
  <c r="D898" i="8"/>
  <c r="D859" i="8"/>
  <c r="G859" i="8"/>
  <c r="F859" i="8"/>
  <c r="E859" i="8"/>
  <c r="AM859" i="8"/>
  <c r="AF778" i="8"/>
  <c r="AF898" i="8"/>
  <c r="AG859" i="8"/>
  <c r="AH859" i="8"/>
  <c r="AI859" i="8"/>
  <c r="AF859" i="8"/>
  <c r="L778" i="8"/>
  <c r="H898" i="8"/>
  <c r="I859" i="8"/>
  <c r="H859" i="8"/>
  <c r="J859" i="8"/>
  <c r="K859" i="8"/>
  <c r="P789" i="8"/>
  <c r="W778" i="8"/>
  <c r="L898" i="8"/>
  <c r="M859" i="8"/>
  <c r="O859" i="8"/>
  <c r="L859" i="8"/>
  <c r="N859" i="8"/>
  <c r="L789" i="8"/>
  <c r="K778" i="8"/>
  <c r="J778" i="8"/>
  <c r="D778" i="8"/>
  <c r="U778" i="8"/>
  <c r="AC778" i="8"/>
  <c r="X898" i="8"/>
  <c r="AA859" i="8"/>
  <c r="Y859" i="8"/>
  <c r="Z859" i="8"/>
  <c r="X859" i="8"/>
  <c r="I761" i="8"/>
  <c r="P898" i="8"/>
  <c r="R859" i="8"/>
  <c r="Q859" i="8"/>
  <c r="P859" i="8"/>
  <c r="S859" i="8"/>
  <c r="AB789" i="8"/>
  <c r="D789" i="8"/>
  <c r="AM849" i="8"/>
  <c r="AE778" i="8"/>
  <c r="G778" i="8"/>
  <c r="N778" i="8"/>
  <c r="AI778" i="8"/>
  <c r="O778" i="8"/>
  <c r="V778" i="8"/>
  <c r="H778" i="8"/>
  <c r="I778" i="8"/>
  <c r="AB898" i="8"/>
  <c r="AE859" i="8"/>
  <c r="AD859" i="8"/>
  <c r="AC859" i="8"/>
  <c r="AB859" i="8"/>
  <c r="T778" i="8"/>
  <c r="P761" i="8"/>
  <c r="N761" i="8"/>
  <c r="D772" i="8"/>
  <c r="D882" i="8"/>
  <c r="E842" i="8"/>
  <c r="G842" i="8"/>
  <c r="F842" i="8"/>
  <c r="D842" i="8"/>
  <c r="P772" i="8"/>
  <c r="AF882" i="8"/>
  <c r="AF842" i="8"/>
  <c r="AI842" i="8"/>
  <c r="AG842" i="8"/>
  <c r="AH842" i="8"/>
  <c r="P882" i="8"/>
  <c r="Q842" i="8"/>
  <c r="S842" i="8"/>
  <c r="R842" i="8"/>
  <c r="P842" i="8"/>
  <c r="W883" i="8"/>
  <c r="V883" i="8"/>
  <c r="U883" i="8"/>
  <c r="T883" i="8"/>
  <c r="I883" i="8"/>
  <c r="K883" i="8"/>
  <c r="J883" i="8"/>
  <c r="H883" i="8"/>
  <c r="N883" i="8"/>
  <c r="M883" i="8"/>
  <c r="O883" i="8"/>
  <c r="L883" i="8"/>
  <c r="AC883" i="8"/>
  <c r="AB883" i="8"/>
  <c r="AD883" i="8"/>
  <c r="AE883" i="8"/>
  <c r="X883" i="8"/>
  <c r="AA883" i="8"/>
  <c r="Y883" i="8"/>
  <c r="Z883" i="8"/>
  <c r="Y761" i="8" l="1"/>
  <c r="R761" i="8"/>
  <c r="AF772" i="8"/>
  <c r="AC761" i="8"/>
  <c r="F761" i="8"/>
  <c r="H761" i="8"/>
  <c r="H760" i="8" s="1"/>
  <c r="M761" i="8"/>
  <c r="L760" i="8" s="1"/>
  <c r="AA761" i="8"/>
  <c r="X760" i="8" s="1"/>
  <c r="H772" i="8"/>
  <c r="T760" i="8"/>
  <c r="AF760" i="8"/>
  <c r="AB760" i="8"/>
  <c r="P760" i="8"/>
  <c r="P777" i="8"/>
  <c r="D760" i="8"/>
  <c r="X777" i="8"/>
  <c r="AF777" i="8"/>
  <c r="AB777" i="8"/>
  <c r="H777" i="8"/>
  <c r="D777" i="8"/>
  <c r="T777" i="8"/>
  <c r="AM764" i="8"/>
  <c r="L777" i="8"/>
  <c r="I899" i="8"/>
  <c r="J899" i="8"/>
  <c r="K899" i="8"/>
  <c r="H899" i="8"/>
  <c r="AA899" i="8"/>
  <c r="Z899" i="8"/>
  <c r="X899" i="8"/>
  <c r="Y899" i="8"/>
  <c r="U899" i="8"/>
  <c r="W899" i="8"/>
  <c r="V899" i="8"/>
  <c r="T899" i="8"/>
  <c r="AE899" i="8"/>
  <c r="AC899" i="8"/>
  <c r="AB899" i="8"/>
  <c r="AD899" i="8"/>
  <c r="F899" i="8"/>
  <c r="D899" i="8"/>
  <c r="G899" i="8"/>
  <c r="E899" i="8"/>
  <c r="AM871" i="8"/>
  <c r="L899" i="8"/>
  <c r="M899" i="8"/>
  <c r="O899" i="8"/>
  <c r="N899" i="8"/>
  <c r="Q899" i="8"/>
  <c r="S899" i="8"/>
  <c r="P899" i="8"/>
  <c r="R899" i="8"/>
  <c r="AI899" i="8"/>
  <c r="AH899" i="8"/>
  <c r="AG899" i="8"/>
  <c r="AF899" i="8"/>
  <c r="AM887" i="8"/>
  <c r="G883" i="8"/>
  <c r="F883" i="8"/>
  <c r="E883" i="8"/>
  <c r="D883" i="8"/>
  <c r="AI883" i="8"/>
  <c r="AF883" i="8"/>
  <c r="AG883" i="8"/>
  <c r="AH883" i="8"/>
  <c r="Q883" i="8"/>
  <c r="P883" i="8"/>
  <c r="R883" i="8"/>
  <c r="S883" i="8"/>
  <c r="AM769" i="8" l="1"/>
  <c r="AM768" i="8"/>
  <c r="AM765" i="8"/>
  <c r="AM766" i="8" s="1"/>
  <c r="AM770" i="8" s="1"/>
  <c r="AM771" i="8" s="1"/>
  <c r="T801" i="8" s="1"/>
  <c r="T839" i="8" s="1"/>
  <c r="T877" i="8" s="1"/>
  <c r="T918" i="8" s="1"/>
  <c r="W919" i="8" s="1"/>
  <c r="AM780" i="8" l="1"/>
  <c r="AM781" i="8" s="1"/>
  <c r="D818" i="8" s="1"/>
  <c r="V802" i="8"/>
  <c r="L801" i="8"/>
  <c r="L839" i="8" s="1"/>
  <c r="N840" i="8" s="1"/>
  <c r="W802" i="8"/>
  <c r="AB801" i="8"/>
  <c r="AE802" i="8" s="1"/>
  <c r="AG800" i="8" s="1"/>
  <c r="W840" i="8"/>
  <c r="T840" i="8"/>
  <c r="W878" i="8"/>
  <c r="H801" i="8"/>
  <c r="H839" i="8" s="1"/>
  <c r="I840" i="8" s="1"/>
  <c r="AF801" i="8"/>
  <c r="U802" i="8"/>
  <c r="V919" i="8"/>
  <c r="U878" i="8"/>
  <c r="T878" i="8"/>
  <c r="U919" i="8"/>
  <c r="U840" i="8"/>
  <c r="D801" i="8"/>
  <c r="X801" i="8"/>
  <c r="T919" i="8"/>
  <c r="T802" i="8"/>
  <c r="V878" i="8"/>
  <c r="P801" i="8"/>
  <c r="R802" i="8" s="1"/>
  <c r="T800" i="8" s="1"/>
  <c r="V840" i="8"/>
  <c r="M840" i="8" l="1"/>
  <c r="L802" i="8"/>
  <c r="Y799" i="8" s="1"/>
  <c r="N802" i="8"/>
  <c r="AA799" i="8" s="1"/>
  <c r="M802" i="8"/>
  <c r="Z799" i="8" s="1"/>
  <c r="O840" i="8"/>
  <c r="O802" i="8"/>
  <c r="Q800" i="8" s="1"/>
  <c r="AM809" i="8"/>
  <c r="H818" i="8"/>
  <c r="H856" i="8" s="1"/>
  <c r="AF818" i="8"/>
  <c r="AI819" i="8" s="1"/>
  <c r="AD802" i="8"/>
  <c r="AF800" i="8" s="1"/>
  <c r="AB818" i="8"/>
  <c r="AC819" i="8" s="1"/>
  <c r="X818" i="8"/>
  <c r="X856" i="8" s="1"/>
  <c r="L818" i="8"/>
  <c r="O819" i="8" s="1"/>
  <c r="P818" i="8"/>
  <c r="S819" i="8" s="1"/>
  <c r="T818" i="8"/>
  <c r="V819" i="8" s="1"/>
  <c r="K840" i="8"/>
  <c r="H877" i="8"/>
  <c r="H878" i="8" s="1"/>
  <c r="AE807" i="8"/>
  <c r="D839" i="8"/>
  <c r="F802" i="8"/>
  <c r="D802" i="8"/>
  <c r="E802" i="8"/>
  <c r="G802" i="8"/>
  <c r="S802" i="8"/>
  <c r="S807" i="8" s="1"/>
  <c r="J840" i="8"/>
  <c r="K802" i="8"/>
  <c r="M800" i="8" s="1"/>
  <c r="H840" i="8"/>
  <c r="AB839" i="8"/>
  <c r="AB802" i="8"/>
  <c r="AC802" i="8"/>
  <c r="J802" i="8"/>
  <c r="I802" i="8"/>
  <c r="K800" i="8" s="1"/>
  <c r="T807" i="8"/>
  <c r="AG799" i="8"/>
  <c r="J798" i="8"/>
  <c r="V800" i="8"/>
  <c r="W807" i="8"/>
  <c r="Y800" i="8"/>
  <c r="D799" i="8"/>
  <c r="M798" i="8"/>
  <c r="P839" i="8"/>
  <c r="Q802" i="8"/>
  <c r="P802" i="8"/>
  <c r="H802" i="8"/>
  <c r="U799" i="8" s="1"/>
  <c r="AH799" i="8"/>
  <c r="K798" i="8"/>
  <c r="W800" i="8"/>
  <c r="U807" i="8"/>
  <c r="L877" i="8"/>
  <c r="L840" i="8"/>
  <c r="D856" i="8"/>
  <c r="G819" i="8"/>
  <c r="D819" i="8"/>
  <c r="E819" i="8"/>
  <c r="F819" i="8"/>
  <c r="X839" i="8"/>
  <c r="X802" i="8"/>
  <c r="Z802" i="8"/>
  <c r="AA802" i="8"/>
  <c r="Y802" i="8"/>
  <c r="AF839" i="8"/>
  <c r="AI802" i="8"/>
  <c r="AF802" i="8"/>
  <c r="AH802" i="8"/>
  <c r="AG802" i="8"/>
  <c r="X800" i="8"/>
  <c r="L798" i="8"/>
  <c r="V807" i="8"/>
  <c r="AI799" i="8"/>
  <c r="U798" i="8"/>
  <c r="L799" i="8"/>
  <c r="H798" i="8"/>
  <c r="AE799" i="8"/>
  <c r="R807" i="8"/>
  <c r="D798" i="8" l="1"/>
  <c r="O800" i="8"/>
  <c r="N807" i="8"/>
  <c r="K799" i="8"/>
  <c r="K797" i="8" s="1"/>
  <c r="P800" i="8"/>
  <c r="AI798" i="8"/>
  <c r="M807" i="8"/>
  <c r="L807" i="8"/>
  <c r="N800" i="8"/>
  <c r="AD807" i="8"/>
  <c r="T798" i="8"/>
  <c r="AH798" i="8"/>
  <c r="AH819" i="8"/>
  <c r="AA815" i="8" s="1"/>
  <c r="T856" i="8"/>
  <c r="T857" i="8" s="1"/>
  <c r="T819" i="8"/>
  <c r="T824" i="8" s="1"/>
  <c r="W819" i="8"/>
  <c r="P815" i="8" s="1"/>
  <c r="AF819" i="8"/>
  <c r="AF824" i="8" s="1"/>
  <c r="U819" i="8"/>
  <c r="U824" i="8" s="1"/>
  <c r="AG819" i="8"/>
  <c r="AG824" i="8" s="1"/>
  <c r="AF856" i="8"/>
  <c r="AG857" i="8" s="1"/>
  <c r="O807" i="8"/>
  <c r="AB799" i="8"/>
  <c r="E798" i="8"/>
  <c r="L856" i="8"/>
  <c r="L857" i="8" s="1"/>
  <c r="AB856" i="8"/>
  <c r="AD857" i="8" s="1"/>
  <c r="J819" i="8"/>
  <c r="U816" i="8" s="1"/>
  <c r="AB819" i="8"/>
  <c r="U815" i="8" s="1"/>
  <c r="AD819" i="8"/>
  <c r="W815" i="8" s="1"/>
  <c r="N819" i="8"/>
  <c r="G815" i="8" s="1"/>
  <c r="AE819" i="8"/>
  <c r="AE824" i="8" s="1"/>
  <c r="L819" i="8"/>
  <c r="E815" i="8" s="1"/>
  <c r="H819" i="8"/>
  <c r="AG815" i="8" s="1"/>
  <c r="I819" i="8"/>
  <c r="O817" i="8" s="1"/>
  <c r="K819" i="8"/>
  <c r="Q817" i="8" s="1"/>
  <c r="M819" i="8"/>
  <c r="S817" i="8" s="1"/>
  <c r="R819" i="8"/>
  <c r="AC816" i="8" s="1"/>
  <c r="P819" i="8"/>
  <c r="AA816" i="8" s="1"/>
  <c r="P856" i="8"/>
  <c r="S857" i="8" s="1"/>
  <c r="J878" i="8"/>
  <c r="I878" i="8"/>
  <c r="K878" i="8"/>
  <c r="H918" i="8"/>
  <c r="K919" i="8" s="1"/>
  <c r="Q819" i="8"/>
  <c r="Q824" i="8" s="1"/>
  <c r="AM819" i="8"/>
  <c r="AA819" i="8"/>
  <c r="AA824" i="8" s="1"/>
  <c r="X819" i="8"/>
  <c r="AD817" i="8" s="1"/>
  <c r="Y819" i="8"/>
  <c r="Y824" i="8" s="1"/>
  <c r="Z819" i="8"/>
  <c r="AF817" i="8" s="1"/>
  <c r="I807" i="8"/>
  <c r="V799" i="8"/>
  <c r="AE798" i="8"/>
  <c r="H807" i="8"/>
  <c r="K807" i="8"/>
  <c r="AG798" i="8"/>
  <c r="AG797" i="8" s="1"/>
  <c r="X799" i="8"/>
  <c r="J800" i="8"/>
  <c r="U800" i="8"/>
  <c r="U797" i="8" s="1"/>
  <c r="AD798" i="8"/>
  <c r="O798" i="8"/>
  <c r="F799" i="8"/>
  <c r="AA800" i="8"/>
  <c r="Y807" i="8"/>
  <c r="G798" i="8"/>
  <c r="AD799" i="8"/>
  <c r="S800" i="8"/>
  <c r="Q807" i="8"/>
  <c r="N816" i="8"/>
  <c r="AI824" i="8"/>
  <c r="I817" i="8"/>
  <c r="AB815" i="8"/>
  <c r="Q798" i="8"/>
  <c r="H799" i="8"/>
  <c r="AA807" i="8"/>
  <c r="AC800" i="8"/>
  <c r="AB817" i="8"/>
  <c r="AG816" i="8"/>
  <c r="V824" i="8"/>
  <c r="O815" i="8"/>
  <c r="P877" i="8"/>
  <c r="S840" i="8"/>
  <c r="Q840" i="8"/>
  <c r="P840" i="8"/>
  <c r="R840" i="8"/>
  <c r="T808" i="8"/>
  <c r="AC807" i="8"/>
  <c r="J799" i="8"/>
  <c r="AE800" i="8"/>
  <c r="S798" i="8"/>
  <c r="F807" i="8"/>
  <c r="AB798" i="8"/>
  <c r="H800" i="8"/>
  <c r="S799" i="8"/>
  <c r="R816" i="8"/>
  <c r="AF815" i="8"/>
  <c r="G824" i="8"/>
  <c r="M817" i="8"/>
  <c r="L800" i="8"/>
  <c r="L797" i="8" s="1"/>
  <c r="J807" i="8"/>
  <c r="AF798" i="8"/>
  <c r="D807" i="8"/>
  <c r="F800" i="8"/>
  <c r="Z798" i="8"/>
  <c r="Q799" i="8"/>
  <c r="W799" i="8"/>
  <c r="P798" i="8"/>
  <c r="Z807" i="8"/>
  <c r="G799" i="8"/>
  <c r="AB800" i="8"/>
  <c r="D894" i="8"/>
  <c r="D857" i="8"/>
  <c r="G857" i="8"/>
  <c r="F857" i="8"/>
  <c r="E857" i="8"/>
  <c r="AB807" i="8"/>
  <c r="AD800" i="8"/>
  <c r="R798" i="8"/>
  <c r="I799" i="8"/>
  <c r="D877" i="8"/>
  <c r="G840" i="8"/>
  <c r="E840" i="8"/>
  <c r="F840" i="8"/>
  <c r="D840" i="8"/>
  <c r="AM847" i="8"/>
  <c r="Y817" i="8"/>
  <c r="L815" i="8"/>
  <c r="AD816" i="8"/>
  <c r="S824" i="8"/>
  <c r="AB877" i="8"/>
  <c r="AE840" i="8"/>
  <c r="AD840" i="8"/>
  <c r="AC840" i="8"/>
  <c r="AB840" i="8"/>
  <c r="AG807" i="8"/>
  <c r="W798" i="8"/>
  <c r="N799" i="8"/>
  <c r="AI800" i="8"/>
  <c r="AH807" i="8"/>
  <c r="X798" i="8"/>
  <c r="D800" i="8"/>
  <c r="O799" i="8"/>
  <c r="X877" i="8"/>
  <c r="X840" i="8"/>
  <c r="AA840" i="8"/>
  <c r="Y840" i="8"/>
  <c r="Z840" i="8"/>
  <c r="L918" i="8"/>
  <c r="M878" i="8"/>
  <c r="L878" i="8"/>
  <c r="N878" i="8"/>
  <c r="O878" i="8"/>
  <c r="H816" i="8"/>
  <c r="V815" i="8"/>
  <c r="AI817" i="8"/>
  <c r="AC824" i="8"/>
  <c r="V798" i="8"/>
  <c r="AF807" i="8"/>
  <c r="AH800" i="8"/>
  <c r="M799" i="8"/>
  <c r="M797" i="8" s="1"/>
  <c r="AE815" i="8"/>
  <c r="L817" i="8"/>
  <c r="Q816" i="8"/>
  <c r="F824" i="8"/>
  <c r="AF799" i="8"/>
  <c r="I798" i="8"/>
  <c r="N798" i="8"/>
  <c r="Z800" i="8"/>
  <c r="X807" i="8"/>
  <c r="E799" i="8"/>
  <c r="P799" i="8"/>
  <c r="E800" i="8"/>
  <c r="AI807" i="8"/>
  <c r="Y798" i="8"/>
  <c r="Y797" i="8" s="1"/>
  <c r="P816" i="8"/>
  <c r="E824" i="8"/>
  <c r="AD815" i="8"/>
  <c r="K817" i="8"/>
  <c r="U817" i="8"/>
  <c r="H815" i="8"/>
  <c r="Z816" i="8"/>
  <c r="O824" i="8"/>
  <c r="T799" i="8"/>
  <c r="G807" i="8"/>
  <c r="AC798" i="8"/>
  <c r="I800" i="8"/>
  <c r="AF877" i="8"/>
  <c r="AI840" i="8"/>
  <c r="AG840" i="8"/>
  <c r="AH840" i="8"/>
  <c r="AF840" i="8"/>
  <c r="O816" i="8"/>
  <c r="D824" i="8"/>
  <c r="J817" i="8"/>
  <c r="AC815" i="8"/>
  <c r="AC799" i="8"/>
  <c r="R800" i="8"/>
  <c r="F798" i="8"/>
  <c r="P807" i="8"/>
  <c r="X894" i="8"/>
  <c r="X857" i="8"/>
  <c r="AA857" i="8"/>
  <c r="Y857" i="8"/>
  <c r="Z857" i="8"/>
  <c r="R799" i="8"/>
  <c r="E807" i="8"/>
  <c r="AA798" i="8"/>
  <c r="G800" i="8"/>
  <c r="H894" i="8"/>
  <c r="H857" i="8"/>
  <c r="J857" i="8"/>
  <c r="K857" i="8"/>
  <c r="I857" i="8"/>
  <c r="D797" i="8" l="1"/>
  <c r="U857" i="8"/>
  <c r="Z817" i="8"/>
  <c r="N817" i="8"/>
  <c r="N857" i="8"/>
  <c r="H824" i="8"/>
  <c r="AC817" i="8"/>
  <c r="AC814" i="8" s="1"/>
  <c r="O857" i="8"/>
  <c r="P894" i="8"/>
  <c r="P934" i="8" s="1"/>
  <c r="T797" i="8"/>
  <c r="V857" i="8"/>
  <c r="W824" i="8"/>
  <c r="T825" i="8" s="1"/>
  <c r="L894" i="8"/>
  <c r="M895" i="8" s="1"/>
  <c r="W857" i="8"/>
  <c r="AI797" i="8"/>
  <c r="AH816" i="8"/>
  <c r="T894" i="8"/>
  <c r="T895" i="8" s="1"/>
  <c r="S816" i="8"/>
  <c r="M857" i="8"/>
  <c r="L808" i="8"/>
  <c r="AH797" i="8"/>
  <c r="F817" i="8"/>
  <c r="AE816" i="8"/>
  <c r="K816" i="8"/>
  <c r="M816" i="8"/>
  <c r="AH824" i="8"/>
  <c r="AF825" i="8" s="1"/>
  <c r="H817" i="8"/>
  <c r="H814" i="8" s="1"/>
  <c r="L816" i="8"/>
  <c r="L814" i="8" s="1"/>
  <c r="G817" i="8"/>
  <c r="N815" i="8"/>
  <c r="Y815" i="8"/>
  <c r="P817" i="8"/>
  <c r="P814" i="8" s="1"/>
  <c r="AA817" i="8"/>
  <c r="AA814" i="8" s="1"/>
  <c r="J824" i="8"/>
  <c r="AF816" i="8"/>
  <c r="AF814" i="8" s="1"/>
  <c r="AI815" i="8"/>
  <c r="AB894" i="8"/>
  <c r="AB934" i="8" s="1"/>
  <c r="M815" i="8"/>
  <c r="Z815" i="8"/>
  <c r="AI857" i="8"/>
  <c r="AH857" i="8"/>
  <c r="AF894" i="8"/>
  <c r="AF934" i="8" s="1"/>
  <c r="AF857" i="8"/>
  <c r="E817" i="8"/>
  <c r="X815" i="8"/>
  <c r="J816" i="8"/>
  <c r="AC857" i="8"/>
  <c r="AB857" i="8"/>
  <c r="M824" i="8"/>
  <c r="D817" i="8"/>
  <c r="G816" i="8"/>
  <c r="Q857" i="8"/>
  <c r="Q815" i="8"/>
  <c r="Q814" i="8" s="1"/>
  <c r="AI816" i="8"/>
  <c r="R857" i="8"/>
  <c r="X824" i="8"/>
  <c r="T817" i="8"/>
  <c r="R824" i="8"/>
  <c r="Q797" i="8"/>
  <c r="P857" i="8"/>
  <c r="K815" i="8"/>
  <c r="AE857" i="8"/>
  <c r="L824" i="8"/>
  <c r="R817" i="8"/>
  <c r="W816" i="8"/>
  <c r="AM857" i="8"/>
  <c r="AD824" i="8"/>
  <c r="I816" i="8"/>
  <c r="X817" i="8"/>
  <c r="I824" i="8"/>
  <c r="AH815" i="8"/>
  <c r="T816" i="8"/>
  <c r="F815" i="8"/>
  <c r="AH817" i="8"/>
  <c r="AB824" i="8"/>
  <c r="X816" i="8"/>
  <c r="V817" i="8"/>
  <c r="F816" i="8"/>
  <c r="I815" i="8"/>
  <c r="T815" i="8"/>
  <c r="P824" i="8"/>
  <c r="AG817" i="8"/>
  <c r="AG814" i="8" s="1"/>
  <c r="Y816" i="8"/>
  <c r="N824" i="8"/>
  <c r="D815" i="8"/>
  <c r="V816" i="8"/>
  <c r="K824" i="8"/>
  <c r="R815" i="8"/>
  <c r="R814" i="8" s="1"/>
  <c r="D816" i="8"/>
  <c r="AE817" i="8"/>
  <c r="X797" i="8"/>
  <c r="AB808" i="8"/>
  <c r="V797" i="8"/>
  <c r="J919" i="8"/>
  <c r="H919" i="8"/>
  <c r="I919" i="8"/>
  <c r="P808" i="8"/>
  <c r="F797" i="8"/>
  <c r="Z824" i="8"/>
  <c r="E816" i="8"/>
  <c r="E814" i="8" s="1"/>
  <c r="S815" i="8"/>
  <c r="J815" i="8"/>
  <c r="W817" i="8"/>
  <c r="AB816" i="8"/>
  <c r="AB814" i="8" s="1"/>
  <c r="H808" i="8"/>
  <c r="AE797" i="8"/>
  <c r="J797" i="8"/>
  <c r="AF797" i="8"/>
  <c r="S797" i="8"/>
  <c r="N797" i="8"/>
  <c r="D825" i="8"/>
  <c r="X808" i="8"/>
  <c r="P797" i="8"/>
  <c r="AB797" i="8"/>
  <c r="X918" i="8"/>
  <c r="Z878" i="8"/>
  <c r="AA878" i="8"/>
  <c r="X878" i="8"/>
  <c r="Y878" i="8"/>
  <c r="AB918" i="8"/>
  <c r="AC878" i="8"/>
  <c r="AE878" i="8"/>
  <c r="AD878" i="8"/>
  <c r="AB878" i="8"/>
  <c r="W797" i="8"/>
  <c r="D918" i="8"/>
  <c r="E878" i="8"/>
  <c r="F878" i="8"/>
  <c r="G878" i="8"/>
  <c r="D878" i="8"/>
  <c r="AM885" i="8"/>
  <c r="H797" i="8"/>
  <c r="AA797" i="8"/>
  <c r="AC797" i="8"/>
  <c r="AF808" i="8"/>
  <c r="P918" i="8"/>
  <c r="S878" i="8"/>
  <c r="R878" i="8"/>
  <c r="Q878" i="8"/>
  <c r="P878" i="8"/>
  <c r="X934" i="8"/>
  <c r="AA895" i="8"/>
  <c r="Y895" i="8"/>
  <c r="Z895" i="8"/>
  <c r="X895" i="8"/>
  <c r="AF918" i="8"/>
  <c r="AG878" i="8"/>
  <c r="AH878" i="8"/>
  <c r="AF878" i="8"/>
  <c r="AI878" i="8"/>
  <c r="D808" i="8"/>
  <c r="AD814" i="8"/>
  <c r="L919" i="8"/>
  <c r="M919" i="8"/>
  <c r="N919" i="8"/>
  <c r="O919" i="8"/>
  <c r="U814" i="8"/>
  <c r="R797" i="8"/>
  <c r="D934" i="8"/>
  <c r="F895" i="8"/>
  <c r="G895" i="8"/>
  <c r="E895" i="8"/>
  <c r="D895" i="8"/>
  <c r="Z797" i="8"/>
  <c r="O814" i="8"/>
  <c r="O797" i="8"/>
  <c r="E797" i="8"/>
  <c r="I797" i="8"/>
  <c r="H934" i="8"/>
  <c r="K895" i="8"/>
  <c r="J895" i="8"/>
  <c r="H895" i="8"/>
  <c r="I895" i="8"/>
  <c r="G797" i="8"/>
  <c r="AD797" i="8"/>
  <c r="N814" i="8" l="1"/>
  <c r="Z814" i="8"/>
  <c r="S895" i="8"/>
  <c r="P895" i="8"/>
  <c r="Q895" i="8"/>
  <c r="R895" i="8"/>
  <c r="L934" i="8"/>
  <c r="N935" i="8" s="1"/>
  <c r="AF895" i="8"/>
  <c r="O895" i="8"/>
  <c r="N895" i="8"/>
  <c r="L895" i="8"/>
  <c r="AF796" i="8"/>
  <c r="V895" i="8"/>
  <c r="T934" i="8"/>
  <c r="U935" i="8" s="1"/>
  <c r="W895" i="8"/>
  <c r="U895" i="8"/>
  <c r="S814" i="8"/>
  <c r="P813" i="8" s="1"/>
  <c r="AE814" i="8"/>
  <c r="AB813" i="8" s="1"/>
  <c r="K814" i="8"/>
  <c r="AH895" i="8"/>
  <c r="M814" i="8"/>
  <c r="AE895" i="8"/>
  <c r="Y814" i="8"/>
  <c r="G814" i="8"/>
  <c r="AG895" i="8"/>
  <c r="AB825" i="8"/>
  <c r="AI895" i="8"/>
  <c r="AM895" i="8"/>
  <c r="AD895" i="8"/>
  <c r="AC895" i="8"/>
  <c r="AB895" i="8"/>
  <c r="AI814" i="8"/>
  <c r="J814" i="8"/>
  <c r="X825" i="8"/>
  <c r="T814" i="8"/>
  <c r="P825" i="8"/>
  <c r="L825" i="8"/>
  <c r="W814" i="8"/>
  <c r="X814" i="8"/>
  <c r="F814" i="8"/>
  <c r="H825" i="8"/>
  <c r="I814" i="8"/>
  <c r="V814" i="8"/>
  <c r="AH814" i="8"/>
  <c r="D814" i="8"/>
  <c r="T796" i="8"/>
  <c r="P796" i="8"/>
  <c r="L796" i="8"/>
  <c r="AM805" i="8"/>
  <c r="D796" i="8"/>
  <c r="X796" i="8"/>
  <c r="X919" i="8"/>
  <c r="AA919" i="8"/>
  <c r="Y919" i="8"/>
  <c r="Z919" i="8"/>
  <c r="AI935" i="8"/>
  <c r="AH935" i="8"/>
  <c r="AG935" i="8"/>
  <c r="AF935" i="8"/>
  <c r="Y935" i="8"/>
  <c r="AA935" i="8"/>
  <c r="X935" i="8"/>
  <c r="Z935" i="8"/>
  <c r="G935" i="8"/>
  <c r="F935" i="8"/>
  <c r="E935" i="8"/>
  <c r="D935" i="8"/>
  <c r="AG919" i="8"/>
  <c r="AH919" i="8"/>
  <c r="AI919" i="8"/>
  <c r="AF919" i="8"/>
  <c r="AB919" i="8"/>
  <c r="AD919" i="8"/>
  <c r="AE919" i="8"/>
  <c r="AC919" i="8"/>
  <c r="AE935" i="8"/>
  <c r="AD935" i="8"/>
  <c r="AB935" i="8"/>
  <c r="AC935" i="8"/>
  <c r="R935" i="8"/>
  <c r="Q935" i="8"/>
  <c r="S935" i="8"/>
  <c r="P935" i="8"/>
  <c r="Q919" i="8"/>
  <c r="S919" i="8"/>
  <c r="P919" i="8"/>
  <c r="R919" i="8"/>
  <c r="AB796" i="8"/>
  <c r="J935" i="8"/>
  <c r="I935" i="8"/>
  <c r="K935" i="8"/>
  <c r="H935" i="8"/>
  <c r="G919" i="8"/>
  <c r="E919" i="8"/>
  <c r="D919" i="8"/>
  <c r="F919" i="8"/>
  <c r="AM923" i="8"/>
  <c r="H796" i="8"/>
  <c r="L813" i="8" l="1"/>
  <c r="O935" i="8"/>
  <c r="L935" i="8"/>
  <c r="X813" i="8"/>
  <c r="M935" i="8"/>
  <c r="V935" i="8"/>
  <c r="W935" i="8"/>
  <c r="AM907" i="8"/>
  <c r="T935" i="8"/>
  <c r="AF813" i="8"/>
  <c r="H813" i="8"/>
  <c r="AM800" i="8"/>
  <c r="T813" i="8"/>
  <c r="D813" i="8"/>
  <c r="AM804" i="8"/>
  <c r="AM801" i="8" l="1"/>
  <c r="AM802" i="8" s="1"/>
  <c r="AM806" i="8" s="1"/>
  <c r="AM807" i="8" s="1"/>
  <c r="AB837" i="8" s="1"/>
  <c r="AB875" i="8" s="1"/>
  <c r="AB913" i="8" s="1"/>
  <c r="AB954" i="8" s="1"/>
  <c r="AE955" i="8" s="1"/>
  <c r="AM816" i="8" l="1"/>
  <c r="AM817" i="8" s="1"/>
  <c r="L854" i="8" s="1"/>
  <c r="L892" i="8" s="1"/>
  <c r="L930" i="8" s="1"/>
  <c r="L970" i="8" s="1"/>
  <c r="M971" i="8" s="1"/>
  <c r="AD876" i="8"/>
  <c r="D837" i="8"/>
  <c r="D875" i="8" s="1"/>
  <c r="D913" i="8" s="1"/>
  <c r="D954" i="8" s="1"/>
  <c r="G955" i="8" s="1"/>
  <c r="AD838" i="8"/>
  <c r="T834" i="8" s="1"/>
  <c r="AD955" i="8"/>
  <c r="AD914" i="8"/>
  <c r="AC955" i="8"/>
  <c r="T837" i="8"/>
  <c r="T838" i="8" s="1"/>
  <c r="AE914" i="8"/>
  <c r="AB838" i="8"/>
  <c r="AD836" i="8" s="1"/>
  <c r="AB955" i="8"/>
  <c r="AE876" i="8"/>
  <c r="AB914" i="8"/>
  <c r="AF837" i="8"/>
  <c r="AC914" i="8"/>
  <c r="AB876" i="8"/>
  <c r="X837" i="8"/>
  <c r="AC838" i="8"/>
  <c r="AE838" i="8"/>
  <c r="P837" i="8"/>
  <c r="P838" i="8" s="1"/>
  <c r="H837" i="8"/>
  <c r="L837" i="8"/>
  <c r="AC876" i="8"/>
  <c r="E876" i="8" l="1"/>
  <c r="R834" i="8"/>
  <c r="F876" i="8"/>
  <c r="K835" i="8"/>
  <c r="G914" i="8"/>
  <c r="D914" i="8"/>
  <c r="E914" i="8"/>
  <c r="AF836" i="8"/>
  <c r="F914" i="8"/>
  <c r="D955" i="8"/>
  <c r="G876" i="8"/>
  <c r="D876" i="8"/>
  <c r="E955" i="8"/>
  <c r="F838" i="8"/>
  <c r="H836" i="8" s="1"/>
  <c r="AD843" i="8"/>
  <c r="F955" i="8"/>
  <c r="G838" i="8"/>
  <c r="T835" i="8" s="1"/>
  <c r="D838" i="8"/>
  <c r="F836" i="8" s="1"/>
  <c r="E838" i="8"/>
  <c r="R835" i="8" s="1"/>
  <c r="L855" i="8"/>
  <c r="W852" i="8" s="1"/>
  <c r="D854" i="8"/>
  <c r="G855" i="8" s="1"/>
  <c r="AF854" i="8"/>
  <c r="AI855" i="8" s="1"/>
  <c r="L893" i="8"/>
  <c r="X854" i="8"/>
  <c r="Z855" i="8" s="1"/>
  <c r="S851" i="8" s="1"/>
  <c r="L971" i="8"/>
  <c r="H854" i="8"/>
  <c r="H892" i="8" s="1"/>
  <c r="N893" i="8"/>
  <c r="N971" i="8"/>
  <c r="M893" i="8"/>
  <c r="N855" i="8"/>
  <c r="G851" i="8" s="1"/>
  <c r="N931" i="8"/>
  <c r="O893" i="8"/>
  <c r="P854" i="8"/>
  <c r="P892" i="8" s="1"/>
  <c r="Q893" i="8" s="1"/>
  <c r="L931" i="8"/>
  <c r="O855" i="8"/>
  <c r="T854" i="8"/>
  <c r="AB854" i="8"/>
  <c r="AD855" i="8" s="1"/>
  <c r="M931" i="8"/>
  <c r="O971" i="8"/>
  <c r="O931" i="8"/>
  <c r="M855" i="8"/>
  <c r="F851" i="8" s="1"/>
  <c r="S838" i="8"/>
  <c r="U836" i="8" s="1"/>
  <c r="Q838" i="8"/>
  <c r="S836" i="8" s="1"/>
  <c r="I835" i="8"/>
  <c r="AB843" i="8"/>
  <c r="V836" i="8"/>
  <c r="T843" i="8"/>
  <c r="AG835" i="8"/>
  <c r="J834" i="8"/>
  <c r="U838" i="8"/>
  <c r="W838" i="8"/>
  <c r="AM845" i="8"/>
  <c r="T875" i="8"/>
  <c r="V838" i="8"/>
  <c r="L875" i="8"/>
  <c r="N838" i="8"/>
  <c r="R838" i="8"/>
  <c r="H834" i="8" s="1"/>
  <c r="M838" i="8"/>
  <c r="L835" i="8"/>
  <c r="U834" i="8"/>
  <c r="AG836" i="8"/>
  <c r="AE843" i="8"/>
  <c r="X875" i="8"/>
  <c r="Y838" i="8"/>
  <c r="AA838" i="8"/>
  <c r="X838" i="8"/>
  <c r="Z838" i="8"/>
  <c r="AF875" i="8"/>
  <c r="AF838" i="8"/>
  <c r="AG838" i="8"/>
  <c r="AH838" i="8"/>
  <c r="AI838" i="8"/>
  <c r="P875" i="8"/>
  <c r="R876" i="8" s="1"/>
  <c r="L838" i="8"/>
  <c r="N836" i="8" s="1"/>
  <c r="H875" i="8"/>
  <c r="J838" i="8"/>
  <c r="K838" i="8"/>
  <c r="I838" i="8"/>
  <c r="H838" i="8"/>
  <c r="O838" i="8"/>
  <c r="AC843" i="8"/>
  <c r="J835" i="8"/>
  <c r="S834" i="8"/>
  <c r="AE836" i="8"/>
  <c r="AC835" i="8"/>
  <c r="F834" i="8"/>
  <c r="P843" i="8"/>
  <c r="R836" i="8"/>
  <c r="X855" i="8" l="1"/>
  <c r="AD853" i="8" s="1"/>
  <c r="Q835" i="8"/>
  <c r="I836" i="8"/>
  <c r="AC834" i="8"/>
  <c r="G843" i="8"/>
  <c r="R833" i="8"/>
  <c r="Z834" i="8"/>
  <c r="L860" i="8"/>
  <c r="F843" i="8"/>
  <c r="S835" i="8"/>
  <c r="S833" i="8" s="1"/>
  <c r="AB834" i="8"/>
  <c r="Y855" i="8"/>
  <c r="Y860" i="8" s="1"/>
  <c r="E851" i="8"/>
  <c r="D843" i="8"/>
  <c r="AF853" i="8"/>
  <c r="AH855" i="8"/>
  <c r="AH860" i="8" s="1"/>
  <c r="AF855" i="8"/>
  <c r="F853" i="8" s="1"/>
  <c r="T853" i="8"/>
  <c r="N860" i="8"/>
  <c r="AG855" i="8"/>
  <c r="AG860" i="8" s="1"/>
  <c r="AF892" i="8"/>
  <c r="AF930" i="8" s="1"/>
  <c r="Y852" i="8"/>
  <c r="AB855" i="8"/>
  <c r="G852" i="8" s="1"/>
  <c r="F855" i="8"/>
  <c r="F860" i="8" s="1"/>
  <c r="AC855" i="8"/>
  <c r="H852" i="8" s="1"/>
  <c r="D892" i="8"/>
  <c r="D930" i="8" s="1"/>
  <c r="Z860" i="8"/>
  <c r="G836" i="8"/>
  <c r="E843" i="8"/>
  <c r="E855" i="8"/>
  <c r="E860" i="8" s="1"/>
  <c r="AA834" i="8"/>
  <c r="D855" i="8"/>
  <c r="D860" i="8" s="1"/>
  <c r="R853" i="8"/>
  <c r="S893" i="8"/>
  <c r="P893" i="8"/>
  <c r="H855" i="8"/>
  <c r="H860" i="8" s="1"/>
  <c r="J855" i="8"/>
  <c r="U852" i="8" s="1"/>
  <c r="I855" i="8"/>
  <c r="I860" i="8" s="1"/>
  <c r="K855" i="8"/>
  <c r="V852" i="8" s="1"/>
  <c r="AD835" i="8"/>
  <c r="E852" i="8"/>
  <c r="P930" i="8"/>
  <c r="P970" i="8" s="1"/>
  <c r="M860" i="8"/>
  <c r="AM855" i="8"/>
  <c r="S855" i="8"/>
  <c r="S860" i="8" s="1"/>
  <c r="Q843" i="8"/>
  <c r="X852" i="8"/>
  <c r="R855" i="8"/>
  <c r="R860" i="8" s="1"/>
  <c r="G834" i="8"/>
  <c r="S853" i="8"/>
  <c r="R893" i="8"/>
  <c r="P855" i="8"/>
  <c r="V853" i="8" s="1"/>
  <c r="Q855" i="8"/>
  <c r="J851" i="8" s="1"/>
  <c r="H851" i="8"/>
  <c r="U853" i="8"/>
  <c r="O860" i="8"/>
  <c r="Z852" i="8"/>
  <c r="X892" i="8"/>
  <c r="AA855" i="8"/>
  <c r="AE855" i="8"/>
  <c r="AB892" i="8"/>
  <c r="T892" i="8"/>
  <c r="U855" i="8"/>
  <c r="T855" i="8"/>
  <c r="W855" i="8"/>
  <c r="V855" i="8"/>
  <c r="I834" i="8"/>
  <c r="I833" i="8" s="1"/>
  <c r="AF835" i="8"/>
  <c r="S843" i="8"/>
  <c r="S876" i="8"/>
  <c r="Q876" i="8"/>
  <c r="Y835" i="8"/>
  <c r="AE835" i="8"/>
  <c r="R843" i="8"/>
  <c r="T836" i="8"/>
  <c r="T833" i="8" s="1"/>
  <c r="AH834" i="8"/>
  <c r="Y836" i="8"/>
  <c r="D835" i="8"/>
  <c r="M834" i="8"/>
  <c r="W843" i="8"/>
  <c r="W836" i="8"/>
  <c r="U843" i="8"/>
  <c r="AH835" i="8"/>
  <c r="K834" i="8"/>
  <c r="L843" i="8"/>
  <c r="AI835" i="8"/>
  <c r="X836" i="8"/>
  <c r="L834" i="8"/>
  <c r="V843" i="8"/>
  <c r="T913" i="8"/>
  <c r="W876" i="8"/>
  <c r="T876" i="8"/>
  <c r="U876" i="8"/>
  <c r="V876" i="8"/>
  <c r="AF913" i="8"/>
  <c r="AI876" i="8"/>
  <c r="AH876" i="8"/>
  <c r="AG876" i="8"/>
  <c r="AF876" i="8"/>
  <c r="P876" i="8"/>
  <c r="AD860" i="8"/>
  <c r="D853" i="8"/>
  <c r="W851" i="8"/>
  <c r="I852" i="8"/>
  <c r="P913" i="8"/>
  <c r="R914" i="8" s="1"/>
  <c r="J836" i="8"/>
  <c r="J833" i="8" s="1"/>
  <c r="AD834" i="8"/>
  <c r="H843" i="8"/>
  <c r="U835" i="8"/>
  <c r="U833" i="8" s="1"/>
  <c r="AB844" i="8"/>
  <c r="AE834" i="8"/>
  <c r="V835" i="8"/>
  <c r="K836" i="8"/>
  <c r="I843" i="8"/>
  <c r="Z843" i="8"/>
  <c r="P834" i="8"/>
  <c r="AB836" i="8"/>
  <c r="G835" i="8"/>
  <c r="AB835" i="8"/>
  <c r="E834" i="8"/>
  <c r="O843" i="8"/>
  <c r="Q836" i="8"/>
  <c r="X835" i="8"/>
  <c r="K843" i="8"/>
  <c r="AG834" i="8"/>
  <c r="AG833" i="8" s="1"/>
  <c r="M836" i="8"/>
  <c r="H930" i="8"/>
  <c r="H893" i="8"/>
  <c r="K893" i="8"/>
  <c r="I893" i="8"/>
  <c r="J893" i="8"/>
  <c r="E836" i="8"/>
  <c r="AI843" i="8"/>
  <c r="P835" i="8"/>
  <c r="Y834" i="8"/>
  <c r="Z836" i="8"/>
  <c r="E835" i="8"/>
  <c r="X843" i="8"/>
  <c r="N834" i="8"/>
  <c r="O836" i="8"/>
  <c r="M843" i="8"/>
  <c r="AI834" i="8"/>
  <c r="Z835" i="8"/>
  <c r="AI860" i="8"/>
  <c r="I853" i="8"/>
  <c r="AB851" i="8"/>
  <c r="N852" i="8"/>
  <c r="W835" i="8"/>
  <c r="J843" i="8"/>
  <c r="L836" i="8"/>
  <c r="AF834" i="8"/>
  <c r="O835" i="8"/>
  <c r="D836" i="8"/>
  <c r="X834" i="8"/>
  <c r="AH843" i="8"/>
  <c r="H835" i="8"/>
  <c r="H833" i="8" s="1"/>
  <c r="Q834" i="8"/>
  <c r="AC836" i="8"/>
  <c r="AA843" i="8"/>
  <c r="AM883" i="8"/>
  <c r="H913" i="8"/>
  <c r="H876" i="8"/>
  <c r="I876" i="8"/>
  <c r="J876" i="8"/>
  <c r="K876" i="8"/>
  <c r="AI836" i="8"/>
  <c r="N835" i="8"/>
  <c r="AG843" i="8"/>
  <c r="W834" i="8"/>
  <c r="Y843" i="8"/>
  <c r="O834" i="8"/>
  <c r="AA836" i="8"/>
  <c r="F835" i="8"/>
  <c r="F833" i="8" s="1"/>
  <c r="N843" i="8"/>
  <c r="D834" i="8"/>
  <c r="P836" i="8"/>
  <c r="AA835" i="8"/>
  <c r="R852" i="8"/>
  <c r="G860" i="8"/>
  <c r="M853" i="8"/>
  <c r="AF851" i="8"/>
  <c r="AH836" i="8"/>
  <c r="AF843" i="8"/>
  <c r="M835" i="8"/>
  <c r="V834" i="8"/>
  <c r="X913" i="8"/>
  <c r="Y876" i="8"/>
  <c r="AA876" i="8"/>
  <c r="X876" i="8"/>
  <c r="Z876" i="8"/>
  <c r="L913" i="8"/>
  <c r="N876" i="8"/>
  <c r="M876" i="8"/>
  <c r="L876" i="8"/>
  <c r="O876" i="8"/>
  <c r="D852" i="8" l="1"/>
  <c r="X860" i="8"/>
  <c r="AI852" i="8"/>
  <c r="Q851" i="8"/>
  <c r="AC833" i="8"/>
  <c r="Z851" i="8"/>
  <c r="AI851" i="8"/>
  <c r="P853" i="8"/>
  <c r="AI853" i="8"/>
  <c r="V851" i="8"/>
  <c r="V850" i="8" s="1"/>
  <c r="AC860" i="8"/>
  <c r="AF860" i="8"/>
  <c r="AF861" i="8" s="1"/>
  <c r="AE853" i="8"/>
  <c r="R851" i="8"/>
  <c r="R850" i="8" s="1"/>
  <c r="K852" i="8"/>
  <c r="Y851" i="8"/>
  <c r="J860" i="8"/>
  <c r="AI893" i="8"/>
  <c r="AH893" i="8"/>
  <c r="AG893" i="8"/>
  <c r="AF893" i="8"/>
  <c r="M852" i="8"/>
  <c r="H853" i="8"/>
  <c r="H850" i="8" s="1"/>
  <c r="AE851" i="8"/>
  <c r="AA851" i="8"/>
  <c r="Q852" i="8"/>
  <c r="D844" i="8"/>
  <c r="L853" i="8"/>
  <c r="F893" i="8"/>
  <c r="D893" i="8"/>
  <c r="G893" i="8"/>
  <c r="E893" i="8"/>
  <c r="S852" i="8"/>
  <c r="S850" i="8" s="1"/>
  <c r="G853" i="8"/>
  <c r="G850" i="8" s="1"/>
  <c r="AG851" i="8"/>
  <c r="L852" i="8"/>
  <c r="N853" i="8"/>
  <c r="U851" i="8"/>
  <c r="U850" i="8" s="1"/>
  <c r="AH853" i="8"/>
  <c r="AB860" i="8"/>
  <c r="AD852" i="8"/>
  <c r="AA852" i="8"/>
  <c r="L851" i="8"/>
  <c r="Y853" i="8"/>
  <c r="T852" i="8"/>
  <c r="P852" i="8"/>
  <c r="I851" i="8"/>
  <c r="I850" i="8" s="1"/>
  <c r="P860" i="8"/>
  <c r="AH851" i="8"/>
  <c r="O853" i="8"/>
  <c r="AD851" i="8"/>
  <c r="K853" i="8"/>
  <c r="AD833" i="8"/>
  <c r="O852" i="8"/>
  <c r="AC851" i="8"/>
  <c r="J853" i="8"/>
  <c r="Q853" i="8"/>
  <c r="D851" i="8"/>
  <c r="K860" i="8"/>
  <c r="P931" i="8"/>
  <c r="S931" i="8"/>
  <c r="R931" i="8"/>
  <c r="Q931" i="8"/>
  <c r="L861" i="8"/>
  <c r="AF833" i="8"/>
  <c r="AB852" i="8"/>
  <c r="Q860" i="8"/>
  <c r="W853" i="8"/>
  <c r="W850" i="8" s="1"/>
  <c r="AC852" i="8"/>
  <c r="G833" i="8"/>
  <c r="X853" i="8"/>
  <c r="K851" i="8"/>
  <c r="AE833" i="8"/>
  <c r="AM893" i="8"/>
  <c r="AB893" i="8"/>
  <c r="AD893" i="8"/>
  <c r="AC893" i="8"/>
  <c r="AB930" i="8"/>
  <c r="AE893" i="8"/>
  <c r="X851" i="8"/>
  <c r="AE860" i="8"/>
  <c r="J852" i="8"/>
  <c r="E853" i="8"/>
  <c r="E850" i="8" s="1"/>
  <c r="AG853" i="8"/>
  <c r="AA860" i="8"/>
  <c r="T851" i="8"/>
  <c r="F852" i="8"/>
  <c r="F850" i="8" s="1"/>
  <c r="O851" i="8"/>
  <c r="AG852" i="8"/>
  <c r="AB853" i="8"/>
  <c r="V860" i="8"/>
  <c r="X930" i="8"/>
  <c r="AA893" i="8"/>
  <c r="X893" i="8"/>
  <c r="Z893" i="8"/>
  <c r="Y893" i="8"/>
  <c r="W860" i="8"/>
  <c r="AC853" i="8"/>
  <c r="P851" i="8"/>
  <c r="AH852" i="8"/>
  <c r="T860" i="8"/>
  <c r="Z853" i="8"/>
  <c r="AE852" i="8"/>
  <c r="M851" i="8"/>
  <c r="AF852" i="8"/>
  <c r="AF850" i="8" s="1"/>
  <c r="N851" i="8"/>
  <c r="U860" i="8"/>
  <c r="AA853" i="8"/>
  <c r="T930" i="8"/>
  <c r="V893" i="8"/>
  <c r="U893" i="8"/>
  <c r="W893" i="8"/>
  <c r="T893" i="8"/>
  <c r="P844" i="8"/>
  <c r="V833" i="8"/>
  <c r="AH833" i="8"/>
  <c r="Y833" i="8"/>
  <c r="L833" i="8"/>
  <c r="Q914" i="8"/>
  <c r="P954" i="8"/>
  <c r="Q955" i="8" s="1"/>
  <c r="T844" i="8"/>
  <c r="P914" i="8"/>
  <c r="S914" i="8"/>
  <c r="Q833" i="8"/>
  <c r="K833" i="8"/>
  <c r="H832" i="8" s="1"/>
  <c r="M833" i="8"/>
  <c r="Z833" i="8"/>
  <c r="L844" i="8"/>
  <c r="N833" i="8"/>
  <c r="T954" i="8"/>
  <c r="U914" i="8"/>
  <c r="T914" i="8"/>
  <c r="W914" i="8"/>
  <c r="V914" i="8"/>
  <c r="AA833" i="8"/>
  <c r="AB833" i="8"/>
  <c r="H954" i="8"/>
  <c r="I914" i="8"/>
  <c r="H914" i="8"/>
  <c r="J914" i="8"/>
  <c r="K914" i="8"/>
  <c r="L954" i="8"/>
  <c r="N914" i="8"/>
  <c r="L914" i="8"/>
  <c r="M914" i="8"/>
  <c r="O914" i="8"/>
  <c r="AF844" i="8"/>
  <c r="S971" i="8"/>
  <c r="Q971" i="8"/>
  <c r="P971" i="8"/>
  <c r="R971" i="8"/>
  <c r="O833" i="8"/>
  <c r="D861" i="8"/>
  <c r="X844" i="8"/>
  <c r="P833" i="8"/>
  <c r="W833" i="8"/>
  <c r="D970" i="8"/>
  <c r="E931" i="8"/>
  <c r="F931" i="8"/>
  <c r="G931" i="8"/>
  <c r="D931" i="8"/>
  <c r="E833" i="8"/>
  <c r="H844" i="8"/>
  <c r="AF970" i="8"/>
  <c r="AG931" i="8"/>
  <c r="AI931" i="8"/>
  <c r="AH931" i="8"/>
  <c r="AF931" i="8"/>
  <c r="AF954" i="8"/>
  <c r="AH914" i="8"/>
  <c r="AF914" i="8"/>
  <c r="AI914" i="8"/>
  <c r="AG914" i="8"/>
  <c r="AM921" i="8"/>
  <c r="X954" i="8"/>
  <c r="X914" i="8"/>
  <c r="Z914" i="8"/>
  <c r="AA914" i="8"/>
  <c r="Y914" i="8"/>
  <c r="D833" i="8"/>
  <c r="X833" i="8"/>
  <c r="H970" i="8"/>
  <c r="K931" i="8"/>
  <c r="I931" i="8"/>
  <c r="H931" i="8"/>
  <c r="J931" i="8"/>
  <c r="AI833" i="8"/>
  <c r="X861" i="8" l="1"/>
  <c r="D850" i="8"/>
  <c r="D849" i="8" s="1"/>
  <c r="Z850" i="8"/>
  <c r="AI850" i="8"/>
  <c r="Q850" i="8"/>
  <c r="P850" i="8"/>
  <c r="N850" i="8"/>
  <c r="O850" i="8"/>
  <c r="AA850" i="8"/>
  <c r="Y850" i="8"/>
  <c r="H861" i="8"/>
  <c r="M850" i="8"/>
  <c r="AE850" i="8"/>
  <c r="L850" i="8"/>
  <c r="J850" i="8"/>
  <c r="AD850" i="8"/>
  <c r="P861" i="8"/>
  <c r="AB861" i="8"/>
  <c r="K850" i="8"/>
  <c r="T850" i="8"/>
  <c r="T849" i="8" s="1"/>
  <c r="AH850" i="8"/>
  <c r="AM931" i="8"/>
  <c r="AB850" i="8"/>
  <c r="AC850" i="8"/>
  <c r="AG850" i="8"/>
  <c r="X850" i="8"/>
  <c r="AB832" i="8"/>
  <c r="T861" i="8"/>
  <c r="T970" i="8"/>
  <c r="T931" i="8"/>
  <c r="V931" i="8"/>
  <c r="W931" i="8"/>
  <c r="U931" i="8"/>
  <c r="AB970" i="8"/>
  <c r="AE931" i="8"/>
  <c r="AD931" i="8"/>
  <c r="AB931" i="8"/>
  <c r="AC931" i="8"/>
  <c r="X970" i="8"/>
  <c r="Z931" i="8"/>
  <c r="X931" i="8"/>
  <c r="AA931" i="8"/>
  <c r="Y931" i="8"/>
  <c r="P955" i="8"/>
  <c r="R955" i="8"/>
  <c r="T832" i="8"/>
  <c r="AF832" i="8"/>
  <c r="S955" i="8"/>
  <c r="L832" i="8"/>
  <c r="P832" i="8"/>
  <c r="AM841" i="8"/>
  <c r="X832" i="8"/>
  <c r="D832" i="8"/>
  <c r="U955" i="8"/>
  <c r="V955" i="8"/>
  <c r="T955" i="8"/>
  <c r="W955" i="8"/>
  <c r="K955" i="8"/>
  <c r="H955" i="8"/>
  <c r="I955" i="8"/>
  <c r="J955" i="8"/>
  <c r="AG971" i="8"/>
  <c r="AI971" i="8"/>
  <c r="AF971" i="8"/>
  <c r="AH971" i="8"/>
  <c r="Z955" i="8"/>
  <c r="Y955" i="8"/>
  <c r="AA955" i="8"/>
  <c r="X955" i="8"/>
  <c r="G971" i="8"/>
  <c r="D971" i="8"/>
  <c r="E971" i="8"/>
  <c r="F971" i="8"/>
  <c r="J971" i="8"/>
  <c r="K971" i="8"/>
  <c r="H971" i="8"/>
  <c r="I971" i="8"/>
  <c r="O955" i="8"/>
  <c r="L955" i="8"/>
  <c r="N955" i="8"/>
  <c r="M955" i="8"/>
  <c r="AG955" i="8"/>
  <c r="AH955" i="8"/>
  <c r="AI955" i="8"/>
  <c r="AF955" i="8"/>
  <c r="AM959" i="8"/>
  <c r="X849" i="8" l="1"/>
  <c r="P849" i="8"/>
  <c r="L849" i="8"/>
  <c r="H849" i="8"/>
  <c r="AM836" i="8"/>
  <c r="AB849" i="8"/>
  <c r="AF849" i="8"/>
  <c r="AM943" i="8"/>
  <c r="AC971" i="8"/>
  <c r="AE971" i="8"/>
  <c r="AD971" i="8"/>
  <c r="AB971" i="8"/>
  <c r="Z971" i="8"/>
  <c r="AA971" i="8"/>
  <c r="X971" i="8"/>
  <c r="Y971" i="8"/>
  <c r="W971" i="8"/>
  <c r="T971" i="8"/>
  <c r="U971" i="8"/>
  <c r="V971" i="8"/>
  <c r="AM840" i="8"/>
  <c r="AM837" i="8" l="1"/>
  <c r="AM838" i="8" s="1"/>
  <c r="AM842" i="8" s="1"/>
  <c r="AM843" i="8" s="1"/>
  <c r="T873" i="8" s="1"/>
  <c r="T911" i="8" s="1"/>
  <c r="T949" i="8" s="1"/>
  <c r="T990" i="8" s="1"/>
  <c r="V991" i="8" s="1"/>
  <c r="AM852" i="8" l="1"/>
  <c r="AM853" i="8" s="1"/>
  <c r="T890" i="8" s="1"/>
  <c r="T928" i="8" s="1"/>
  <c r="T966" i="8" s="1"/>
  <c r="T1006" i="8" s="1"/>
  <c r="T1007" i="8" s="1"/>
  <c r="H873" i="8"/>
  <c r="H911" i="8" s="1"/>
  <c r="V950" i="8"/>
  <c r="U950" i="8"/>
  <c r="V874" i="8"/>
  <c r="AI871" i="8" s="1"/>
  <c r="W874" i="8"/>
  <c r="M870" i="8" s="1"/>
  <c r="T950" i="8"/>
  <c r="T874" i="8"/>
  <c r="AG871" i="8" s="1"/>
  <c r="W991" i="8"/>
  <c r="L873" i="8"/>
  <c r="M874" i="8" s="1"/>
  <c r="T912" i="8"/>
  <c r="AF873" i="8"/>
  <c r="AF911" i="8" s="1"/>
  <c r="W950" i="8"/>
  <c r="U991" i="8"/>
  <c r="AB873" i="8"/>
  <c r="AB874" i="8" s="1"/>
  <c r="U874" i="8"/>
  <c r="U879" i="8" s="1"/>
  <c r="P873" i="8"/>
  <c r="R874" i="8" s="1"/>
  <c r="H870" i="8" s="1"/>
  <c r="W912" i="8"/>
  <c r="T991" i="8"/>
  <c r="D873" i="8"/>
  <c r="F874" i="8" s="1"/>
  <c r="U912" i="8"/>
  <c r="X873" i="8"/>
  <c r="Y874" i="8" s="1"/>
  <c r="V912" i="8"/>
  <c r="AB911" i="8" l="1"/>
  <c r="AB912" i="8" s="1"/>
  <c r="H890" i="8"/>
  <c r="H928" i="8" s="1"/>
  <c r="H966" i="8" s="1"/>
  <c r="H1006" i="8" s="1"/>
  <c r="H1007" i="8" s="1"/>
  <c r="V891" i="8"/>
  <c r="V896" i="8" s="1"/>
  <c r="AF890" i="8"/>
  <c r="AI891" i="8" s="1"/>
  <c r="V1007" i="8"/>
  <c r="T929" i="8"/>
  <c r="U891" i="8"/>
  <c r="U896" i="8" s="1"/>
  <c r="W891" i="8"/>
  <c r="AC889" i="8" s="1"/>
  <c r="AB890" i="8"/>
  <c r="AB928" i="8" s="1"/>
  <c r="T891" i="8"/>
  <c r="Z889" i="8" s="1"/>
  <c r="U929" i="8"/>
  <c r="V929" i="8"/>
  <c r="T967" i="8"/>
  <c r="U967" i="8"/>
  <c r="W967" i="8"/>
  <c r="V967" i="8"/>
  <c r="L890" i="8"/>
  <c r="M891" i="8" s="1"/>
  <c r="P890" i="8"/>
  <c r="P928" i="8" s="1"/>
  <c r="U1007" i="8"/>
  <c r="X890" i="8"/>
  <c r="X891" i="8" s="1"/>
  <c r="W929" i="8"/>
  <c r="W1007" i="8"/>
  <c r="D890" i="8"/>
  <c r="E891" i="8" s="1"/>
  <c r="AD887" i="8" s="1"/>
  <c r="W879" i="8"/>
  <c r="J870" i="8"/>
  <c r="D911" i="8"/>
  <c r="G912" i="8" s="1"/>
  <c r="X872" i="8"/>
  <c r="V879" i="8"/>
  <c r="AF874" i="8"/>
  <c r="AH872" i="8" s="1"/>
  <c r="AH874" i="8"/>
  <c r="X870" i="8" s="1"/>
  <c r="E874" i="8"/>
  <c r="E879" i="8" s="1"/>
  <c r="AG874" i="8"/>
  <c r="N871" i="8" s="1"/>
  <c r="Y872" i="8"/>
  <c r="AI874" i="8"/>
  <c r="AI879" i="8" s="1"/>
  <c r="D871" i="8"/>
  <c r="AC874" i="8"/>
  <c r="AC879" i="8" s="1"/>
  <c r="V872" i="8"/>
  <c r="H874" i="8"/>
  <c r="AD870" i="8" s="1"/>
  <c r="T879" i="8"/>
  <c r="K874" i="8"/>
  <c r="X871" i="8" s="1"/>
  <c r="J874" i="8"/>
  <c r="AF870" i="8" s="1"/>
  <c r="I874" i="8"/>
  <c r="V871" i="8" s="1"/>
  <c r="L870" i="8"/>
  <c r="D874" i="8"/>
  <c r="Q871" i="8" s="1"/>
  <c r="G874" i="8"/>
  <c r="T871" i="8" s="1"/>
  <c r="O874" i="8"/>
  <c r="Q872" i="8" s="1"/>
  <c r="L911" i="8"/>
  <c r="L912" i="8" s="1"/>
  <c r="Q874" i="8"/>
  <c r="G870" i="8" s="1"/>
  <c r="S874" i="8"/>
  <c r="I870" i="8" s="1"/>
  <c r="P874" i="8"/>
  <c r="AC871" i="8" s="1"/>
  <c r="L874" i="8"/>
  <c r="N872" i="8" s="1"/>
  <c r="N874" i="8"/>
  <c r="N879" i="8" s="1"/>
  <c r="P911" i="8"/>
  <c r="P949" i="8" s="1"/>
  <c r="R879" i="8"/>
  <c r="AE871" i="8"/>
  <c r="T872" i="8"/>
  <c r="AH871" i="8"/>
  <c r="W872" i="8"/>
  <c r="K870" i="8"/>
  <c r="X928" i="8"/>
  <c r="AE874" i="8"/>
  <c r="AD874" i="8"/>
  <c r="AA874" i="8"/>
  <c r="Z874" i="8"/>
  <c r="X874" i="8"/>
  <c r="X911" i="8"/>
  <c r="X949" i="8" s="1"/>
  <c r="AM881" i="8"/>
  <c r="AF928" i="8"/>
  <c r="I871" i="8"/>
  <c r="AB879" i="8"/>
  <c r="AD872" i="8"/>
  <c r="R870" i="8"/>
  <c r="O870" i="8"/>
  <c r="F871" i="8"/>
  <c r="Y879" i="8"/>
  <c r="AA872" i="8"/>
  <c r="M879" i="8"/>
  <c r="O872" i="8"/>
  <c r="AI870" i="8"/>
  <c r="Z871" i="8"/>
  <c r="H872" i="8"/>
  <c r="F879" i="8"/>
  <c r="AB870" i="8"/>
  <c r="S871" i="8"/>
  <c r="H949" i="8"/>
  <c r="I912" i="8"/>
  <c r="K912" i="8"/>
  <c r="J912" i="8"/>
  <c r="H912" i="8"/>
  <c r="AF949" i="8"/>
  <c r="AF912" i="8"/>
  <c r="AI912" i="8"/>
  <c r="AG912" i="8"/>
  <c r="AH912" i="8"/>
  <c r="AF891" i="8" l="1"/>
  <c r="AF896" i="8" s="1"/>
  <c r="AH891" i="8"/>
  <c r="AG891" i="8"/>
  <c r="L888" i="8" s="1"/>
  <c r="AB889" i="8"/>
  <c r="AE912" i="8"/>
  <c r="AB949" i="8"/>
  <c r="AB950" i="8" s="1"/>
  <c r="AC912" i="8"/>
  <c r="AG888" i="8"/>
  <c r="O887" i="8"/>
  <c r="AD912" i="8"/>
  <c r="AH879" i="8"/>
  <c r="AE888" i="8"/>
  <c r="W896" i="8"/>
  <c r="AH888" i="8"/>
  <c r="P887" i="8"/>
  <c r="M887" i="8"/>
  <c r="I929" i="8"/>
  <c r="H967" i="8"/>
  <c r="K967" i="8"/>
  <c r="P891" i="8"/>
  <c r="AA888" i="8" s="1"/>
  <c r="I967" i="8"/>
  <c r="K891" i="8"/>
  <c r="D887" i="8" s="1"/>
  <c r="I891" i="8"/>
  <c r="I896" i="8" s="1"/>
  <c r="L891" i="8"/>
  <c r="R889" i="8" s="1"/>
  <c r="O891" i="8"/>
  <c r="Z888" i="8" s="1"/>
  <c r="AC891" i="8"/>
  <c r="H888" i="8" s="1"/>
  <c r="N891" i="8"/>
  <c r="Y888" i="8" s="1"/>
  <c r="AE891" i="8"/>
  <c r="X887" i="8" s="1"/>
  <c r="L928" i="8"/>
  <c r="N929" i="8" s="1"/>
  <c r="AD891" i="8"/>
  <c r="I888" i="8" s="1"/>
  <c r="AB891" i="8"/>
  <c r="AB896" i="8" s="1"/>
  <c r="T896" i="8"/>
  <c r="I1007" i="8"/>
  <c r="K929" i="8"/>
  <c r="H929" i="8"/>
  <c r="Q891" i="8"/>
  <c r="J887" i="8" s="1"/>
  <c r="D872" i="8"/>
  <c r="S891" i="8"/>
  <c r="AD888" i="8" s="1"/>
  <c r="J967" i="8"/>
  <c r="J929" i="8"/>
  <c r="R891" i="8"/>
  <c r="K887" i="8" s="1"/>
  <c r="K1007" i="8"/>
  <c r="J1007" i="8"/>
  <c r="H891" i="8"/>
  <c r="S888" i="8" s="1"/>
  <c r="J891" i="8"/>
  <c r="P889" i="8" s="1"/>
  <c r="N887" i="8"/>
  <c r="AF888" i="8"/>
  <c r="AM891" i="8"/>
  <c r="F891" i="8"/>
  <c r="AE887" i="8" s="1"/>
  <c r="E896" i="8"/>
  <c r="G891" i="8"/>
  <c r="AF887" i="8" s="1"/>
  <c r="P888" i="8"/>
  <c r="D891" i="8"/>
  <c r="O888" i="8" s="1"/>
  <c r="AA889" i="8"/>
  <c r="D928" i="8"/>
  <c r="K889" i="8"/>
  <c r="Z891" i="8"/>
  <c r="AA891" i="8"/>
  <c r="Y891" i="8"/>
  <c r="R887" i="8" s="1"/>
  <c r="F912" i="8"/>
  <c r="E912" i="8"/>
  <c r="D949" i="8"/>
  <c r="D950" i="8" s="1"/>
  <c r="P871" i="8"/>
  <c r="E872" i="8"/>
  <c r="AF879" i="8"/>
  <c r="M871" i="8"/>
  <c r="T880" i="8"/>
  <c r="AA870" i="8"/>
  <c r="K879" i="8"/>
  <c r="R871" i="8"/>
  <c r="G872" i="8"/>
  <c r="M872" i="8"/>
  <c r="D912" i="8"/>
  <c r="O871" i="8"/>
  <c r="O869" i="8" s="1"/>
  <c r="Y870" i="8"/>
  <c r="U872" i="8"/>
  <c r="I879" i="8"/>
  <c r="F872" i="8"/>
  <c r="Z870" i="8"/>
  <c r="D879" i="8"/>
  <c r="P872" i="8"/>
  <c r="AE870" i="8"/>
  <c r="K872" i="8"/>
  <c r="AA871" i="8"/>
  <c r="V870" i="8"/>
  <c r="V869" i="8" s="1"/>
  <c r="D870" i="8"/>
  <c r="S870" i="8"/>
  <c r="AE872" i="8"/>
  <c r="J871" i="8"/>
  <c r="W870" i="8"/>
  <c r="W871" i="8"/>
  <c r="Q879" i="8"/>
  <c r="AI872" i="8"/>
  <c r="AI869" i="8" s="1"/>
  <c r="N912" i="8"/>
  <c r="AG879" i="8"/>
  <c r="AG870" i="8"/>
  <c r="G879" i="8"/>
  <c r="AC870" i="8"/>
  <c r="I872" i="8"/>
  <c r="I869" i="8" s="1"/>
  <c r="E870" i="8"/>
  <c r="O879" i="8"/>
  <c r="AB871" i="8"/>
  <c r="L872" i="8"/>
  <c r="J879" i="8"/>
  <c r="S872" i="8"/>
  <c r="AD871" i="8"/>
  <c r="AD869" i="8" s="1"/>
  <c r="F870" i="8"/>
  <c r="P879" i="8"/>
  <c r="R872" i="8"/>
  <c r="J872" i="8"/>
  <c r="H879" i="8"/>
  <c r="U871" i="8"/>
  <c r="Y871" i="8"/>
  <c r="L879" i="8"/>
  <c r="AH870" i="8"/>
  <c r="AH869" i="8" s="1"/>
  <c r="AF871" i="8"/>
  <c r="S879" i="8"/>
  <c r="Q912" i="8"/>
  <c r="P912" i="8"/>
  <c r="S912" i="8"/>
  <c r="R912" i="8"/>
  <c r="M912" i="8"/>
  <c r="L949" i="8"/>
  <c r="L950" i="8" s="1"/>
  <c r="O912" i="8"/>
  <c r="AA912" i="8"/>
  <c r="Q889" i="8"/>
  <c r="Y912" i="8"/>
  <c r="X912" i="8"/>
  <c r="AM919" i="8"/>
  <c r="Z912" i="8"/>
  <c r="AD889" i="8"/>
  <c r="Q887" i="8"/>
  <c r="AI888" i="8"/>
  <c r="X896" i="8"/>
  <c r="X966" i="8"/>
  <c r="Y929" i="8"/>
  <c r="AA929" i="8"/>
  <c r="X929" i="8"/>
  <c r="Z929" i="8"/>
  <c r="AA887" i="8"/>
  <c r="M888" i="8"/>
  <c r="AH896" i="8"/>
  <c r="H889" i="8"/>
  <c r="P966" i="8"/>
  <c r="P929" i="8"/>
  <c r="R929" i="8"/>
  <c r="Q929" i="8"/>
  <c r="S929" i="8"/>
  <c r="N870" i="8"/>
  <c r="N869" i="8" s="1"/>
  <c r="E871" i="8"/>
  <c r="X879" i="8"/>
  <c r="Z872" i="8"/>
  <c r="F887" i="8"/>
  <c r="S889" i="8"/>
  <c r="M896" i="8"/>
  <c r="X888" i="8"/>
  <c r="AF966" i="8"/>
  <c r="AF929" i="8"/>
  <c r="AH929" i="8"/>
  <c r="AI929" i="8"/>
  <c r="AG929" i="8"/>
  <c r="AB966" i="8"/>
  <c r="AC929" i="8"/>
  <c r="AD929" i="8"/>
  <c r="AB929" i="8"/>
  <c r="AE929" i="8"/>
  <c r="AB872" i="8"/>
  <c r="G871" i="8"/>
  <c r="P870" i="8"/>
  <c r="Z879" i="8"/>
  <c r="AC872" i="8"/>
  <c r="Q870" i="8"/>
  <c r="Q869" i="8" s="1"/>
  <c r="AA879" i="8"/>
  <c r="H871" i="8"/>
  <c r="H869" i="8" s="1"/>
  <c r="AI896" i="8"/>
  <c r="N888" i="8"/>
  <c r="AB887" i="8"/>
  <c r="I889" i="8"/>
  <c r="T870" i="8"/>
  <c r="T869" i="8" s="1"/>
  <c r="AF872" i="8"/>
  <c r="AD879" i="8"/>
  <c r="K871" i="8"/>
  <c r="AE879" i="8"/>
  <c r="L871" i="8"/>
  <c r="AG872" i="8"/>
  <c r="U870" i="8"/>
  <c r="X990" i="8"/>
  <c r="Y950" i="8"/>
  <c r="X950" i="8"/>
  <c r="Z950" i="8"/>
  <c r="AA950" i="8"/>
  <c r="H990" i="8"/>
  <c r="I950" i="8"/>
  <c r="H950" i="8"/>
  <c r="K950" i="8"/>
  <c r="J950" i="8"/>
  <c r="P990" i="8"/>
  <c r="R950" i="8"/>
  <c r="S950" i="8"/>
  <c r="P950" i="8"/>
  <c r="Q950" i="8"/>
  <c r="AF990" i="8"/>
  <c r="AH950" i="8"/>
  <c r="AF950" i="8"/>
  <c r="AI950" i="8"/>
  <c r="AG950" i="8"/>
  <c r="X869" i="8"/>
  <c r="K888" i="8" l="1"/>
  <c r="K886" i="8" s="1"/>
  <c r="G889" i="8"/>
  <c r="AG896" i="8"/>
  <c r="Z887" i="8"/>
  <c r="F889" i="8"/>
  <c r="Y887" i="8"/>
  <c r="AD950" i="8"/>
  <c r="AC950" i="8"/>
  <c r="AB990" i="8"/>
  <c r="AE991" i="8" s="1"/>
  <c r="AE950" i="8"/>
  <c r="W888" i="8"/>
  <c r="K896" i="8"/>
  <c r="V888" i="8"/>
  <c r="T889" i="8"/>
  <c r="U889" i="8"/>
  <c r="L896" i="8"/>
  <c r="E887" i="8"/>
  <c r="V887" i="8"/>
  <c r="R888" i="8"/>
  <c r="L889" i="8"/>
  <c r="X889" i="8"/>
  <c r="X886" i="8" s="1"/>
  <c r="AC896" i="8"/>
  <c r="R896" i="8"/>
  <c r="H887" i="8"/>
  <c r="H886" i="8" s="1"/>
  <c r="O896" i="8"/>
  <c r="F896" i="8"/>
  <c r="Q888" i="8"/>
  <c r="Q886" i="8" s="1"/>
  <c r="AC888" i="8"/>
  <c r="AA869" i="8"/>
  <c r="M929" i="8"/>
  <c r="T897" i="8"/>
  <c r="AM929" i="8"/>
  <c r="G896" i="8"/>
  <c r="N896" i="8"/>
  <c r="E889" i="8"/>
  <c r="AI889" i="8"/>
  <c r="I887" i="8"/>
  <c r="I886" i="8" s="1"/>
  <c r="G887" i="8"/>
  <c r="P896" i="8"/>
  <c r="W889" i="8"/>
  <c r="J888" i="8"/>
  <c r="V889" i="8"/>
  <c r="AB888" i="8"/>
  <c r="AB886" i="8" s="1"/>
  <c r="M889" i="8"/>
  <c r="M886" i="8" s="1"/>
  <c r="H896" i="8"/>
  <c r="AE896" i="8"/>
  <c r="AH887" i="8"/>
  <c r="T888" i="8"/>
  <c r="O889" i="8"/>
  <c r="O886" i="8" s="1"/>
  <c r="O929" i="8"/>
  <c r="U888" i="8"/>
  <c r="S896" i="8"/>
  <c r="G888" i="8"/>
  <c r="D990" i="8"/>
  <c r="G991" i="8" s="1"/>
  <c r="AD896" i="8"/>
  <c r="Y889" i="8"/>
  <c r="L929" i="8"/>
  <c r="AH889" i="8"/>
  <c r="E929" i="8"/>
  <c r="J896" i="8"/>
  <c r="D869" i="8"/>
  <c r="G929" i="8"/>
  <c r="L966" i="8"/>
  <c r="O967" i="8" s="1"/>
  <c r="F929" i="8"/>
  <c r="D929" i="8"/>
  <c r="J889" i="8"/>
  <c r="D966" i="8"/>
  <c r="G967" i="8" s="1"/>
  <c r="AC887" i="8"/>
  <c r="U887" i="8"/>
  <c r="AI887" i="8"/>
  <c r="D896" i="8"/>
  <c r="AD886" i="8"/>
  <c r="L887" i="8"/>
  <c r="W887" i="8"/>
  <c r="D889" i="8"/>
  <c r="G950" i="8"/>
  <c r="F950" i="8"/>
  <c r="E950" i="8"/>
  <c r="AG887" i="8"/>
  <c r="N889" i="8"/>
  <c r="N886" i="8" s="1"/>
  <c r="Q896" i="8"/>
  <c r="P886" i="8"/>
  <c r="AE889" i="8"/>
  <c r="AE886" i="8" s="1"/>
  <c r="Y896" i="8"/>
  <c r="D888" i="8"/>
  <c r="F888" i="8"/>
  <c r="T887" i="8"/>
  <c r="AG889" i="8"/>
  <c r="AA896" i="8"/>
  <c r="S887" i="8"/>
  <c r="S886" i="8" s="1"/>
  <c r="AF889" i="8"/>
  <c r="AF886" i="8" s="1"/>
  <c r="E888" i="8"/>
  <c r="Z896" i="8"/>
  <c r="M869" i="8"/>
  <c r="AF880" i="8"/>
  <c r="P869" i="8"/>
  <c r="R869" i="8"/>
  <c r="G869" i="8"/>
  <c r="F869" i="8"/>
  <c r="Z869" i="8"/>
  <c r="Y869" i="8"/>
  <c r="AC869" i="8"/>
  <c r="E869" i="8"/>
  <c r="AE869" i="8"/>
  <c r="H880" i="8"/>
  <c r="AG869" i="8"/>
  <c r="D880" i="8"/>
  <c r="K869" i="8"/>
  <c r="L880" i="8"/>
  <c r="J869" i="8"/>
  <c r="S869" i="8"/>
  <c r="AM957" i="8"/>
  <c r="AB869" i="8"/>
  <c r="M950" i="8"/>
  <c r="L990" i="8"/>
  <c r="L991" i="8" s="1"/>
  <c r="L869" i="8"/>
  <c r="P880" i="8"/>
  <c r="W869" i="8"/>
  <c r="U869" i="8"/>
  <c r="O950" i="8"/>
  <c r="N950" i="8"/>
  <c r="AF869" i="8"/>
  <c r="AF868" i="8" s="1"/>
  <c r="R886" i="8"/>
  <c r="AF897" i="8"/>
  <c r="X880" i="8"/>
  <c r="X1006" i="8"/>
  <c r="X967" i="8"/>
  <c r="Z967" i="8"/>
  <c r="AA967" i="8"/>
  <c r="Y967" i="8"/>
  <c r="AB880" i="8"/>
  <c r="AF1006" i="8"/>
  <c r="AI967" i="8"/>
  <c r="AG967" i="8"/>
  <c r="AF967" i="8"/>
  <c r="AH967" i="8"/>
  <c r="P1006" i="8"/>
  <c r="S967" i="8"/>
  <c r="R967" i="8"/>
  <c r="P967" i="8"/>
  <c r="Q967" i="8"/>
  <c r="AA886" i="8"/>
  <c r="Z886" i="8"/>
  <c r="AB1006" i="8"/>
  <c r="AE967" i="8"/>
  <c r="AB967" i="8"/>
  <c r="AD967" i="8"/>
  <c r="AC967" i="8"/>
  <c r="Y991" i="8"/>
  <c r="X991" i="8"/>
  <c r="AA991" i="8"/>
  <c r="Z991" i="8"/>
  <c r="AG991" i="8"/>
  <c r="AF991" i="8"/>
  <c r="AH991" i="8"/>
  <c r="AI991" i="8"/>
  <c r="Q991" i="8"/>
  <c r="P991" i="8"/>
  <c r="R991" i="8"/>
  <c r="S991" i="8"/>
  <c r="H991" i="8"/>
  <c r="K991" i="8"/>
  <c r="I991" i="8"/>
  <c r="J991" i="8"/>
  <c r="AC991" i="8" l="1"/>
  <c r="AB991" i="8"/>
  <c r="AD991" i="8"/>
  <c r="F886" i="8"/>
  <c r="Y886" i="8"/>
  <c r="X885" i="8" s="1"/>
  <c r="V886" i="8"/>
  <c r="L886" i="8"/>
  <c r="L885" i="8" s="1"/>
  <c r="AC886" i="8"/>
  <c r="AB885" i="8" s="1"/>
  <c r="L897" i="8"/>
  <c r="D967" i="8"/>
  <c r="E886" i="8"/>
  <c r="D897" i="8"/>
  <c r="P897" i="8"/>
  <c r="AI886" i="8"/>
  <c r="AH886" i="8"/>
  <c r="T886" i="8"/>
  <c r="AB897" i="8"/>
  <c r="G886" i="8"/>
  <c r="W886" i="8"/>
  <c r="D991" i="8"/>
  <c r="H897" i="8"/>
  <c r="J886" i="8"/>
  <c r="H885" i="8" s="1"/>
  <c r="D1006" i="8"/>
  <c r="G1007" i="8" s="1"/>
  <c r="E967" i="8"/>
  <c r="F967" i="8"/>
  <c r="E991" i="8"/>
  <c r="F991" i="8"/>
  <c r="D886" i="8"/>
  <c r="AM967" i="8"/>
  <c r="M967" i="8"/>
  <c r="N967" i="8"/>
  <c r="L967" i="8"/>
  <c r="L1006" i="8"/>
  <c r="O1007" i="8" s="1"/>
  <c r="U886" i="8"/>
  <c r="L868" i="8"/>
  <c r="D868" i="8"/>
  <c r="AG886" i="8"/>
  <c r="X897" i="8"/>
  <c r="X868" i="8"/>
  <c r="P868" i="8"/>
  <c r="H868" i="8"/>
  <c r="AB868" i="8"/>
  <c r="O991" i="8"/>
  <c r="N991" i="8"/>
  <c r="AM995" i="8"/>
  <c r="M991" i="8"/>
  <c r="T868" i="8"/>
  <c r="P885" i="8"/>
  <c r="AM877" i="8"/>
  <c r="X1007" i="8"/>
  <c r="Z1007" i="8"/>
  <c r="Y1007" i="8"/>
  <c r="AA1007" i="8"/>
  <c r="AI1007" i="8"/>
  <c r="AF1007" i="8"/>
  <c r="AG1007" i="8"/>
  <c r="AH1007" i="8"/>
  <c r="R1007" i="8"/>
  <c r="P1007" i="8"/>
  <c r="Q1007" i="8"/>
  <c r="S1007" i="8"/>
  <c r="AC1007" i="8"/>
  <c r="AD1007" i="8"/>
  <c r="AB1007" i="8"/>
  <c r="AE1007" i="8"/>
  <c r="D885" i="8" l="1"/>
  <c r="AM872" i="8"/>
  <c r="T885" i="8"/>
  <c r="AF885" i="8"/>
  <c r="D1007" i="8"/>
  <c r="F1007" i="8"/>
  <c r="E1007" i="8"/>
  <c r="AM979" i="8"/>
  <c r="M1007" i="8"/>
  <c r="L1007" i="8"/>
  <c r="N1007" i="8"/>
  <c r="AM876" i="8"/>
  <c r="AM873" i="8" l="1"/>
  <c r="AM874" i="8" s="1"/>
  <c r="AM878" i="8" s="1"/>
  <c r="AM879" i="8" s="1"/>
  <c r="X909" i="8" s="1"/>
  <c r="X947" i="8" s="1"/>
  <c r="X985" i="8" s="1"/>
  <c r="X1026" i="8" s="1"/>
  <c r="AA1027" i="8" s="1"/>
  <c r="L909" i="8" l="1"/>
  <c r="L947" i="8" s="1"/>
  <c r="AA948" i="8"/>
  <c r="Y910" i="8"/>
  <c r="O906" i="8" s="1"/>
  <c r="AB909" i="8"/>
  <c r="AE910" i="8" s="1"/>
  <c r="U906" i="8" s="1"/>
  <c r="Y1027" i="8"/>
  <c r="X910" i="8"/>
  <c r="E907" i="8" s="1"/>
  <c r="Y948" i="8"/>
  <c r="AA986" i="8"/>
  <c r="Z986" i="8"/>
  <c r="Z1027" i="8"/>
  <c r="Y986" i="8"/>
  <c r="AF909" i="8"/>
  <c r="AF947" i="8" s="1"/>
  <c r="X1027" i="8"/>
  <c r="AA910" i="8"/>
  <c r="AC908" i="8" s="1"/>
  <c r="Z948" i="8"/>
  <c r="D909" i="8"/>
  <c r="D947" i="8" s="1"/>
  <c r="D985" i="8" s="1"/>
  <c r="D1026" i="8" s="1"/>
  <c r="G1027" i="8" s="1"/>
  <c r="Z910" i="8"/>
  <c r="P906" i="8" s="1"/>
  <c r="H909" i="8"/>
  <c r="J910" i="8" s="1"/>
  <c r="P909" i="8"/>
  <c r="S910" i="8" s="1"/>
  <c r="T909" i="8"/>
  <c r="T910" i="8" s="1"/>
  <c r="AG907" i="8" s="1"/>
  <c r="X986" i="8"/>
  <c r="X948" i="8"/>
  <c r="AM888" i="8"/>
  <c r="AM889" i="8" s="1"/>
  <c r="L926" i="8" s="1"/>
  <c r="L964" i="8" s="1"/>
  <c r="L1002" i="8" s="1"/>
  <c r="L1042" i="8" s="1"/>
  <c r="N1043" i="8" s="1"/>
  <c r="AC910" i="8" l="1"/>
  <c r="S906" i="8" s="1"/>
  <c r="AD910" i="8"/>
  <c r="AF908" i="8" s="1"/>
  <c r="H947" i="8"/>
  <c r="K948" i="8" s="1"/>
  <c r="H910" i="8"/>
  <c r="J908" i="8" s="1"/>
  <c r="I910" i="8"/>
  <c r="V907" i="8" s="1"/>
  <c r="K910" i="8"/>
  <c r="X907" i="8" s="1"/>
  <c r="AB910" i="8"/>
  <c r="AD908" i="8" s="1"/>
  <c r="L907" i="8"/>
  <c r="F907" i="8"/>
  <c r="M910" i="8"/>
  <c r="M915" i="8" s="1"/>
  <c r="AB947" i="8"/>
  <c r="AE948" i="8" s="1"/>
  <c r="P947" i="8"/>
  <c r="P985" i="8" s="1"/>
  <c r="Y915" i="8"/>
  <c r="AF910" i="8"/>
  <c r="AH908" i="8" s="1"/>
  <c r="AH910" i="8"/>
  <c r="O907" i="8" s="1"/>
  <c r="V908" i="8"/>
  <c r="AG910" i="8"/>
  <c r="N907" i="8" s="1"/>
  <c r="AI910" i="8"/>
  <c r="AI915" i="8" s="1"/>
  <c r="P910" i="8"/>
  <c r="R908" i="8" s="1"/>
  <c r="R910" i="8"/>
  <c r="R915" i="8" s="1"/>
  <c r="Q910" i="8"/>
  <c r="G906" i="8" s="1"/>
  <c r="U910" i="8"/>
  <c r="AH907" i="8" s="1"/>
  <c r="AA908" i="8"/>
  <c r="AE915" i="8"/>
  <c r="AG908" i="8"/>
  <c r="T947" i="8"/>
  <c r="U948" i="8" s="1"/>
  <c r="T915" i="8"/>
  <c r="H907" i="8"/>
  <c r="W910" i="8"/>
  <c r="Y908" i="8" s="1"/>
  <c r="F910" i="8"/>
  <c r="AB906" i="8" s="1"/>
  <c r="AA915" i="8"/>
  <c r="D948" i="8"/>
  <c r="AB908" i="8"/>
  <c r="Z915" i="8"/>
  <c r="L910" i="8"/>
  <c r="N908" i="8" s="1"/>
  <c r="N910" i="8"/>
  <c r="P908" i="8" s="1"/>
  <c r="O910" i="8"/>
  <c r="Q908" i="8" s="1"/>
  <c r="G907" i="8"/>
  <c r="G986" i="8"/>
  <c r="J906" i="8"/>
  <c r="D910" i="8"/>
  <c r="D915" i="8" s="1"/>
  <c r="E948" i="8"/>
  <c r="AM917" i="8"/>
  <c r="G948" i="8"/>
  <c r="V910" i="8"/>
  <c r="X908" i="8" s="1"/>
  <c r="D986" i="8"/>
  <c r="E910" i="8"/>
  <c r="E915" i="8" s="1"/>
  <c r="F1027" i="8"/>
  <c r="Z908" i="8"/>
  <c r="Q906" i="8"/>
  <c r="E986" i="8"/>
  <c r="X915" i="8"/>
  <c r="AB926" i="8"/>
  <c r="AB964" i="8" s="1"/>
  <c r="P926" i="8"/>
  <c r="P927" i="8" s="1"/>
  <c r="E1027" i="8"/>
  <c r="AF926" i="8"/>
  <c r="AF964" i="8" s="1"/>
  <c r="G910" i="8"/>
  <c r="AC906" i="8" s="1"/>
  <c r="N906" i="8"/>
  <c r="H926" i="8"/>
  <c r="I927" i="8" s="1"/>
  <c r="N965" i="8"/>
  <c r="M1003" i="8"/>
  <c r="M927" i="8"/>
  <c r="M932" i="8" s="1"/>
  <c r="L1043" i="8"/>
  <c r="L927" i="8"/>
  <c r="W924" i="8" s="1"/>
  <c r="O965" i="8"/>
  <c r="X926" i="8"/>
  <c r="X964" i="8" s="1"/>
  <c r="F986" i="8"/>
  <c r="N927" i="8"/>
  <c r="G923" i="8" s="1"/>
  <c r="F948" i="8"/>
  <c r="L1003" i="8"/>
  <c r="O1043" i="8"/>
  <c r="N1003" i="8"/>
  <c r="M965" i="8"/>
  <c r="O1003" i="8"/>
  <c r="M1043" i="8"/>
  <c r="T926" i="8"/>
  <c r="T964" i="8" s="1"/>
  <c r="D1027" i="8"/>
  <c r="D926" i="8"/>
  <c r="G927" i="8" s="1"/>
  <c r="L965" i="8"/>
  <c r="O927" i="8"/>
  <c r="O932" i="8" s="1"/>
  <c r="J915" i="8"/>
  <c r="AF906" i="8"/>
  <c r="W907" i="8"/>
  <c r="L908" i="8"/>
  <c r="AF985" i="8"/>
  <c r="AH948" i="8"/>
  <c r="AG948" i="8"/>
  <c r="AF948" i="8"/>
  <c r="AI948" i="8"/>
  <c r="I906" i="8"/>
  <c r="U908" i="8"/>
  <c r="AF907" i="8"/>
  <c r="S915" i="8"/>
  <c r="L985" i="8"/>
  <c r="M948" i="8"/>
  <c r="L948" i="8"/>
  <c r="N948" i="8"/>
  <c r="O948" i="8"/>
  <c r="H985" i="8"/>
  <c r="I948" i="8"/>
  <c r="J948" i="8"/>
  <c r="H948" i="8"/>
  <c r="F906" i="8" l="1"/>
  <c r="AC907" i="8"/>
  <c r="AB948" i="8"/>
  <c r="R948" i="8"/>
  <c r="AE906" i="8"/>
  <c r="W915" i="8"/>
  <c r="P915" i="8"/>
  <c r="AD948" i="8"/>
  <c r="AC948" i="8"/>
  <c r="K908" i="8"/>
  <c r="I915" i="8"/>
  <c r="I907" i="8"/>
  <c r="AD906" i="8"/>
  <c r="U907" i="8"/>
  <c r="U905" i="8" s="1"/>
  <c r="J907" i="8"/>
  <c r="H915" i="8"/>
  <c r="P948" i="8"/>
  <c r="AE908" i="8"/>
  <c r="AC915" i="8"/>
  <c r="K907" i="8"/>
  <c r="Z907" i="8"/>
  <c r="R906" i="8"/>
  <c r="AB915" i="8"/>
  <c r="AI906" i="8"/>
  <c r="O908" i="8"/>
  <c r="O905" i="8" s="1"/>
  <c r="AD915" i="8"/>
  <c r="K915" i="8"/>
  <c r="T906" i="8"/>
  <c r="M908" i="8"/>
  <c r="V948" i="8"/>
  <c r="AM955" i="8"/>
  <c r="W948" i="8"/>
  <c r="T948" i="8"/>
  <c r="Y906" i="8"/>
  <c r="E908" i="8"/>
  <c r="T985" i="8"/>
  <c r="V986" i="8" s="1"/>
  <c r="AB985" i="8"/>
  <c r="AB1026" i="8" s="1"/>
  <c r="V906" i="8"/>
  <c r="V905" i="8" s="1"/>
  <c r="AG906" i="8"/>
  <c r="AG905" i="8" s="1"/>
  <c r="M907" i="8"/>
  <c r="AF915" i="8"/>
  <c r="K906" i="8"/>
  <c r="U915" i="8"/>
  <c r="W908" i="8"/>
  <c r="S948" i="8"/>
  <c r="T908" i="8"/>
  <c r="Q948" i="8"/>
  <c r="H906" i="8"/>
  <c r="AE907" i="8"/>
  <c r="Q927" i="8"/>
  <c r="W925" i="8" s="1"/>
  <c r="P964" i="8"/>
  <c r="R965" i="8" s="1"/>
  <c r="S925" i="8"/>
  <c r="X906" i="8"/>
  <c r="X905" i="8" s="1"/>
  <c r="D908" i="8"/>
  <c r="AH915" i="8"/>
  <c r="R927" i="8"/>
  <c r="R932" i="8" s="1"/>
  <c r="S927" i="8"/>
  <c r="AD924" i="8" s="1"/>
  <c r="X924" i="8"/>
  <c r="F927" i="8"/>
  <c r="AE923" i="8" s="1"/>
  <c r="E927" i="8"/>
  <c r="K925" i="8" s="1"/>
  <c r="D927" i="8"/>
  <c r="J925" i="8" s="1"/>
  <c r="D964" i="8"/>
  <c r="F965" i="8" s="1"/>
  <c r="F923" i="8"/>
  <c r="G908" i="8"/>
  <c r="G905" i="8" s="1"/>
  <c r="AI908" i="8"/>
  <c r="Q907" i="8"/>
  <c r="W906" i="8"/>
  <c r="AI927" i="8"/>
  <c r="N924" i="8" s="1"/>
  <c r="AG915" i="8"/>
  <c r="AC927" i="8"/>
  <c r="H924" i="8" s="1"/>
  <c r="H908" i="8"/>
  <c r="AD927" i="8"/>
  <c r="I924" i="8" s="1"/>
  <c r="P907" i="8"/>
  <c r="P905" i="8" s="1"/>
  <c r="AE927" i="8"/>
  <c r="E925" i="8" s="1"/>
  <c r="AB927" i="8"/>
  <c r="AB932" i="8" s="1"/>
  <c r="S907" i="8"/>
  <c r="F915" i="8"/>
  <c r="S908" i="8"/>
  <c r="AD907" i="8"/>
  <c r="Q915" i="8"/>
  <c r="D907" i="8"/>
  <c r="M906" i="8"/>
  <c r="AC905" i="8"/>
  <c r="F908" i="8"/>
  <c r="F905" i="8" s="1"/>
  <c r="Z906" i="8"/>
  <c r="Z905" i="8" s="1"/>
  <c r="E923" i="8"/>
  <c r="AG927" i="8"/>
  <c r="AG932" i="8" s="1"/>
  <c r="R925" i="8"/>
  <c r="AH927" i="8"/>
  <c r="H925" i="8" s="1"/>
  <c r="AF927" i="8"/>
  <c r="Y923" i="8" s="1"/>
  <c r="L932" i="8"/>
  <c r="U925" i="8"/>
  <c r="H923" i="8"/>
  <c r="K927" i="8"/>
  <c r="K932" i="8" s="1"/>
  <c r="H964" i="8"/>
  <c r="I965" i="8" s="1"/>
  <c r="N915" i="8"/>
  <c r="D906" i="8"/>
  <c r="Z924" i="8"/>
  <c r="AH906" i="8"/>
  <c r="AH905" i="8" s="1"/>
  <c r="T907" i="8"/>
  <c r="L915" i="8"/>
  <c r="Y907" i="8"/>
  <c r="Y927" i="8"/>
  <c r="AE925" i="8" s="1"/>
  <c r="G915" i="8"/>
  <c r="X927" i="8"/>
  <c r="AD925" i="8" s="1"/>
  <c r="Z927" i="8"/>
  <c r="E924" i="8" s="1"/>
  <c r="I908" i="8"/>
  <c r="AA927" i="8"/>
  <c r="T923" i="8" s="1"/>
  <c r="X916" i="8"/>
  <c r="AA907" i="8"/>
  <c r="N932" i="8"/>
  <c r="V927" i="8"/>
  <c r="AB925" i="8" s="1"/>
  <c r="T925" i="8"/>
  <c r="T927" i="8"/>
  <c r="T932" i="8" s="1"/>
  <c r="Y924" i="8"/>
  <c r="V915" i="8"/>
  <c r="AB907" i="8"/>
  <c r="AB905" i="8" s="1"/>
  <c r="U927" i="8"/>
  <c r="U932" i="8" s="1"/>
  <c r="L906" i="8"/>
  <c r="L905" i="8" s="1"/>
  <c r="AM927" i="8"/>
  <c r="W927" i="8"/>
  <c r="W932" i="8" s="1"/>
  <c r="O915" i="8"/>
  <c r="H927" i="8"/>
  <c r="H932" i="8" s="1"/>
  <c r="AI907" i="8"/>
  <c r="E906" i="8"/>
  <c r="J927" i="8"/>
  <c r="J932" i="8" s="1"/>
  <c r="J905" i="8"/>
  <c r="R907" i="8"/>
  <c r="AA906" i="8"/>
  <c r="Q905" i="8"/>
  <c r="N905" i="8"/>
  <c r="X1002" i="8"/>
  <c r="X965" i="8"/>
  <c r="AA965" i="8"/>
  <c r="Y965" i="8"/>
  <c r="Z965" i="8"/>
  <c r="I923" i="8"/>
  <c r="P932" i="8"/>
  <c r="V925" i="8"/>
  <c r="AA924" i="8"/>
  <c r="T1002" i="8"/>
  <c r="T965" i="8"/>
  <c r="V965" i="8"/>
  <c r="U965" i="8"/>
  <c r="W965" i="8"/>
  <c r="AB924" i="8"/>
  <c r="M925" i="8"/>
  <c r="R924" i="8"/>
  <c r="AF923" i="8"/>
  <c r="G932" i="8"/>
  <c r="AB1002" i="8"/>
  <c r="AB965" i="8"/>
  <c r="AD965" i="8"/>
  <c r="AE965" i="8"/>
  <c r="AC965" i="8"/>
  <c r="O925" i="8"/>
  <c r="AH923" i="8"/>
  <c r="T924" i="8"/>
  <c r="I932" i="8"/>
  <c r="AF1002" i="8"/>
  <c r="AH965" i="8"/>
  <c r="AI965" i="8"/>
  <c r="AF965" i="8"/>
  <c r="AG965" i="8"/>
  <c r="P1026" i="8"/>
  <c r="Q986" i="8"/>
  <c r="R986" i="8"/>
  <c r="P986" i="8"/>
  <c r="S986" i="8"/>
  <c r="L1026" i="8"/>
  <c r="N986" i="8"/>
  <c r="M986" i="8"/>
  <c r="L986" i="8"/>
  <c r="O986" i="8"/>
  <c r="H1026" i="8"/>
  <c r="H986" i="8"/>
  <c r="K986" i="8"/>
  <c r="J986" i="8"/>
  <c r="I986" i="8"/>
  <c r="AF905" i="8"/>
  <c r="AF1026" i="8"/>
  <c r="AH986" i="8"/>
  <c r="AF986" i="8"/>
  <c r="AG986" i="8"/>
  <c r="AI986" i="8"/>
  <c r="P916" i="8" l="1"/>
  <c r="I905" i="8"/>
  <c r="AD905" i="8"/>
  <c r="H965" i="8"/>
  <c r="Q932" i="8"/>
  <c r="AE905" i="8"/>
  <c r="H916" i="8"/>
  <c r="Y905" i="8"/>
  <c r="U986" i="8"/>
  <c r="W986" i="8"/>
  <c r="AB916" i="8"/>
  <c r="K905" i="8"/>
  <c r="H905" i="8"/>
  <c r="R905" i="8"/>
  <c r="J923" i="8"/>
  <c r="E905" i="8"/>
  <c r="T986" i="8"/>
  <c r="AM993" i="8"/>
  <c r="T1026" i="8"/>
  <c r="U1027" i="8" s="1"/>
  <c r="AH932" i="8"/>
  <c r="D965" i="8"/>
  <c r="M905" i="8"/>
  <c r="L904" i="8" s="1"/>
  <c r="AF916" i="8"/>
  <c r="AI925" i="8"/>
  <c r="D1002" i="8"/>
  <c r="D1003" i="8" s="1"/>
  <c r="T905" i="8"/>
  <c r="D905" i="8"/>
  <c r="G965" i="8"/>
  <c r="E965" i="8"/>
  <c r="AC986" i="8"/>
  <c r="AE986" i="8"/>
  <c r="AB986" i="8"/>
  <c r="AD986" i="8"/>
  <c r="M924" i="8"/>
  <c r="P1002" i="8"/>
  <c r="P1042" i="8" s="1"/>
  <c r="P965" i="8"/>
  <c r="AA923" i="8"/>
  <c r="X923" i="8"/>
  <c r="F932" i="8"/>
  <c r="Q924" i="8"/>
  <c r="Q965" i="8"/>
  <c r="AF925" i="8"/>
  <c r="S965" i="8"/>
  <c r="AC924" i="8"/>
  <c r="AE924" i="8"/>
  <c r="AE922" i="8" s="1"/>
  <c r="T916" i="8"/>
  <c r="O924" i="8"/>
  <c r="L923" i="8"/>
  <c r="AC923" i="8"/>
  <c r="W905" i="8"/>
  <c r="P924" i="8"/>
  <c r="I925" i="8"/>
  <c r="I922" i="8" s="1"/>
  <c r="AD923" i="8"/>
  <c r="AD922" i="8" s="1"/>
  <c r="E932" i="8"/>
  <c r="X925" i="8"/>
  <c r="K923" i="8"/>
  <c r="Y925" i="8"/>
  <c r="Y922" i="8" s="1"/>
  <c r="S932" i="8"/>
  <c r="AG924" i="8"/>
  <c r="V932" i="8"/>
  <c r="T933" i="8" s="1"/>
  <c r="AI905" i="8"/>
  <c r="AF904" i="8" s="1"/>
  <c r="W923" i="8"/>
  <c r="W922" i="8" s="1"/>
  <c r="AD932" i="8"/>
  <c r="M923" i="8"/>
  <c r="O923" i="8"/>
  <c r="AE932" i="8"/>
  <c r="S923" i="8"/>
  <c r="Z925" i="8"/>
  <c r="AF932" i="8"/>
  <c r="J924" i="8"/>
  <c r="Z932" i="8"/>
  <c r="L925" i="8"/>
  <c r="D925" i="8"/>
  <c r="D932" i="8"/>
  <c r="U923" i="8"/>
  <c r="AB923" i="8"/>
  <c r="AB922" i="8" s="1"/>
  <c r="AH925" i="8"/>
  <c r="AI932" i="8"/>
  <c r="G924" i="8"/>
  <c r="L933" i="8"/>
  <c r="U924" i="8"/>
  <c r="AF924" i="8"/>
  <c r="AF922" i="8" s="1"/>
  <c r="S905" i="8"/>
  <c r="V923" i="8"/>
  <c r="AI923" i="8"/>
  <c r="AC932" i="8"/>
  <c r="AA905" i="8"/>
  <c r="P925" i="8"/>
  <c r="AA925" i="8"/>
  <c r="N923" i="8"/>
  <c r="H1002" i="8"/>
  <c r="H1042" i="8" s="1"/>
  <c r="G925" i="8"/>
  <c r="AM965" i="8"/>
  <c r="L924" i="8"/>
  <c r="Z923" i="8"/>
  <c r="K965" i="8"/>
  <c r="J965" i="8"/>
  <c r="D916" i="8"/>
  <c r="V924" i="8"/>
  <c r="D923" i="8"/>
  <c r="Q925" i="8"/>
  <c r="L916" i="8"/>
  <c r="Y932" i="8"/>
  <c r="R923" i="8"/>
  <c r="R922" i="8" s="1"/>
  <c r="D924" i="8"/>
  <c r="F925" i="8"/>
  <c r="K924" i="8"/>
  <c r="AG923" i="8"/>
  <c r="S924" i="8"/>
  <c r="N925" i="8"/>
  <c r="F924" i="8"/>
  <c r="AA932" i="8"/>
  <c r="AG925" i="8"/>
  <c r="P923" i="8"/>
  <c r="AC925" i="8"/>
  <c r="AI924" i="8"/>
  <c r="AH924" i="8"/>
  <c r="AH922" i="8" s="1"/>
  <c r="Q923" i="8"/>
  <c r="X932" i="8"/>
  <c r="T922" i="8"/>
  <c r="E922" i="8"/>
  <c r="H922" i="8"/>
  <c r="X1042" i="8"/>
  <c r="AA1003" i="8"/>
  <c r="X1003" i="8"/>
  <c r="Y1003" i="8"/>
  <c r="Z1003" i="8"/>
  <c r="H933" i="8"/>
  <c r="AF1042" i="8"/>
  <c r="AI1003" i="8"/>
  <c r="AH1003" i="8"/>
  <c r="AG1003" i="8"/>
  <c r="AF1003" i="8"/>
  <c r="AB1042" i="8"/>
  <c r="AB1003" i="8"/>
  <c r="AD1003" i="8"/>
  <c r="AC1003" i="8"/>
  <c r="AE1003" i="8"/>
  <c r="T1042" i="8"/>
  <c r="U1003" i="8"/>
  <c r="W1003" i="8"/>
  <c r="V1003" i="8"/>
  <c r="T1003" i="8"/>
  <c r="AE1027" i="8"/>
  <c r="AC1027" i="8"/>
  <c r="AD1027" i="8"/>
  <c r="AB1027" i="8"/>
  <c r="N1027" i="8"/>
  <c r="M1027" i="8"/>
  <c r="L1027" i="8"/>
  <c r="O1027" i="8"/>
  <c r="AI1027" i="8"/>
  <c r="AG1027" i="8"/>
  <c r="AF1027" i="8"/>
  <c r="AH1027" i="8"/>
  <c r="K1027" i="8"/>
  <c r="I1027" i="8"/>
  <c r="J1027" i="8"/>
  <c r="H1027" i="8"/>
  <c r="S1027" i="8"/>
  <c r="R1027" i="8"/>
  <c r="Q1027" i="8"/>
  <c r="P1027" i="8"/>
  <c r="P933" i="8" l="1"/>
  <c r="AB904" i="8"/>
  <c r="G1003" i="8"/>
  <c r="X904" i="8"/>
  <c r="D904" i="8"/>
  <c r="H904" i="8"/>
  <c r="W1027" i="8"/>
  <c r="T1027" i="8"/>
  <c r="V1027" i="8"/>
  <c r="AM1031" i="8"/>
  <c r="E1003" i="8"/>
  <c r="D1042" i="8"/>
  <c r="G1043" i="8" s="1"/>
  <c r="F1003" i="8"/>
  <c r="J922" i="8"/>
  <c r="P904" i="8"/>
  <c r="T904" i="8"/>
  <c r="P1003" i="8"/>
  <c r="S1003" i="8"/>
  <c r="R1003" i="8"/>
  <c r="Q1003" i="8"/>
  <c r="S922" i="8"/>
  <c r="AA922" i="8"/>
  <c r="X922" i="8"/>
  <c r="O922" i="8"/>
  <c r="M922" i="8"/>
  <c r="V922" i="8"/>
  <c r="Q922" i="8"/>
  <c r="AF933" i="8"/>
  <c r="AC922" i="8"/>
  <c r="AB921" i="8" s="1"/>
  <c r="Z922" i="8"/>
  <c r="D933" i="8"/>
  <c r="AB933" i="8"/>
  <c r="K922" i="8"/>
  <c r="L922" i="8"/>
  <c r="AI922" i="8"/>
  <c r="U922" i="8"/>
  <c r="AM1003" i="8"/>
  <c r="J1003" i="8"/>
  <c r="H1003" i="8"/>
  <c r="K1003" i="8"/>
  <c r="I1003" i="8"/>
  <c r="G922" i="8"/>
  <c r="P922" i="8"/>
  <c r="AM913" i="8"/>
  <c r="N922" i="8"/>
  <c r="AG922" i="8"/>
  <c r="D922" i="8"/>
  <c r="X933" i="8"/>
  <c r="F922" i="8"/>
  <c r="AA1043" i="8"/>
  <c r="Y1043" i="8"/>
  <c r="Z1043" i="8"/>
  <c r="X1043" i="8"/>
  <c r="J1043" i="8"/>
  <c r="K1043" i="8"/>
  <c r="I1043" i="8"/>
  <c r="H1043" i="8"/>
  <c r="AE1043" i="8"/>
  <c r="AD1043" i="8"/>
  <c r="AB1043" i="8"/>
  <c r="AC1043" i="8"/>
  <c r="P1043" i="8"/>
  <c r="Q1043" i="8"/>
  <c r="R1043" i="8"/>
  <c r="S1043" i="8"/>
  <c r="V1043" i="8"/>
  <c r="W1043" i="8"/>
  <c r="T1043" i="8"/>
  <c r="U1043" i="8"/>
  <c r="AH1043" i="8"/>
  <c r="AF1043" i="8"/>
  <c r="AI1043" i="8"/>
  <c r="AG1043" i="8"/>
  <c r="AM1015" i="8" l="1"/>
  <c r="D1043" i="8"/>
  <c r="AM912" i="8"/>
  <c r="F1043" i="8"/>
  <c r="E1043" i="8"/>
  <c r="H921" i="8"/>
  <c r="P921" i="8"/>
  <c r="X921" i="8"/>
  <c r="T921" i="8"/>
  <c r="AM908" i="8"/>
  <c r="AF921" i="8"/>
  <c r="L921" i="8"/>
  <c r="D921" i="8"/>
  <c r="AM909" i="8" l="1"/>
  <c r="AM910" i="8" s="1"/>
  <c r="AM914" i="8" s="1"/>
  <c r="AM915" i="8" s="1"/>
  <c r="AM924" i="8" l="1"/>
  <c r="AM925" i="8" s="1"/>
  <c r="L962" i="8" s="1"/>
  <c r="AB945" i="8"/>
  <c r="T945" i="8"/>
  <c r="X945" i="8"/>
  <c r="AF945" i="8"/>
  <c r="D945" i="8"/>
  <c r="P945" i="8"/>
  <c r="H945" i="8"/>
  <c r="L945" i="8"/>
  <c r="D962" i="8" l="1"/>
  <c r="D1000" i="8" s="1"/>
  <c r="AF962" i="8"/>
  <c r="AF1000" i="8" s="1"/>
  <c r="X962" i="8"/>
  <c r="Z963" i="8" s="1"/>
  <c r="T962" i="8"/>
  <c r="T963" i="8" s="1"/>
  <c r="H962" i="8"/>
  <c r="H963" i="8" s="1"/>
  <c r="AB962" i="8"/>
  <c r="AD963" i="8" s="1"/>
  <c r="P962" i="8"/>
  <c r="P963" i="8" s="1"/>
  <c r="AB983" i="8"/>
  <c r="AD946" i="8"/>
  <c r="AC946" i="8"/>
  <c r="AB946" i="8"/>
  <c r="AE946" i="8"/>
  <c r="L983" i="8"/>
  <c r="O946" i="8"/>
  <c r="N946" i="8"/>
  <c r="M946" i="8"/>
  <c r="L946" i="8"/>
  <c r="H983" i="8"/>
  <c r="I946" i="8"/>
  <c r="J946" i="8"/>
  <c r="H946" i="8"/>
  <c r="K946" i="8"/>
  <c r="L1000" i="8"/>
  <c r="N963" i="8"/>
  <c r="M963" i="8"/>
  <c r="L963" i="8"/>
  <c r="O963" i="8"/>
  <c r="P983" i="8"/>
  <c r="Q946" i="8"/>
  <c r="P946" i="8"/>
  <c r="S946" i="8"/>
  <c r="R946" i="8"/>
  <c r="D983" i="8"/>
  <c r="F946" i="8"/>
  <c r="E946" i="8"/>
  <c r="D946" i="8"/>
  <c r="G946" i="8"/>
  <c r="AM953" i="8"/>
  <c r="X1000" i="8"/>
  <c r="AA963" i="8"/>
  <c r="AF983" i="8"/>
  <c r="AG946" i="8"/>
  <c r="AF946" i="8"/>
  <c r="AI946" i="8"/>
  <c r="AH946" i="8"/>
  <c r="X983" i="8"/>
  <c r="X946" i="8"/>
  <c r="AA946" i="8"/>
  <c r="Z946" i="8"/>
  <c r="Y946" i="8"/>
  <c r="T1000" i="8"/>
  <c r="T983" i="8"/>
  <c r="V946" i="8"/>
  <c r="T946" i="8"/>
  <c r="U946" i="8"/>
  <c r="W946" i="8"/>
  <c r="K963" i="8" l="1"/>
  <c r="H1000" i="8"/>
  <c r="X963" i="8"/>
  <c r="Y963" i="8"/>
  <c r="W963" i="8"/>
  <c r="P959" i="8" s="1"/>
  <c r="J963" i="8"/>
  <c r="AI959" i="8" s="1"/>
  <c r="I963" i="8"/>
  <c r="T960" i="8" s="1"/>
  <c r="U963" i="8"/>
  <c r="U968" i="8" s="1"/>
  <c r="V963" i="8"/>
  <c r="AG960" i="8" s="1"/>
  <c r="G963" i="8"/>
  <c r="M961" i="8" s="1"/>
  <c r="Q963" i="8"/>
  <c r="J959" i="8" s="1"/>
  <c r="R963" i="8"/>
  <c r="X961" i="8" s="1"/>
  <c r="AB963" i="8"/>
  <c r="G960" i="8" s="1"/>
  <c r="AE963" i="8"/>
  <c r="J960" i="8" s="1"/>
  <c r="AC963" i="8"/>
  <c r="H960" i="8" s="1"/>
  <c r="AB1000" i="8"/>
  <c r="AD1001" i="8" s="1"/>
  <c r="F963" i="8"/>
  <c r="F968" i="8" s="1"/>
  <c r="AH963" i="8"/>
  <c r="M960" i="8" s="1"/>
  <c r="AG963" i="8"/>
  <c r="L960" i="8" s="1"/>
  <c r="AI963" i="8"/>
  <c r="AB959" i="8" s="1"/>
  <c r="AF963" i="8"/>
  <c r="Y959" i="8" s="1"/>
  <c r="S963" i="8"/>
  <c r="AD960" i="8" s="1"/>
  <c r="P1000" i="8"/>
  <c r="S1001" i="8" s="1"/>
  <c r="E963" i="8"/>
  <c r="K961" i="8" s="1"/>
  <c r="AM963" i="8"/>
  <c r="D963" i="8"/>
  <c r="O960" i="8" s="1"/>
  <c r="Z944" i="8"/>
  <c r="E943" i="8"/>
  <c r="N942" i="8"/>
  <c r="X951" i="8"/>
  <c r="Y942" i="8"/>
  <c r="E944" i="8"/>
  <c r="AI951" i="8"/>
  <c r="P943" i="8"/>
  <c r="X1038" i="8"/>
  <c r="X1001" i="8"/>
  <c r="AA1001" i="8"/>
  <c r="Z1001" i="8"/>
  <c r="Y1001" i="8"/>
  <c r="W959" i="8"/>
  <c r="D961" i="8"/>
  <c r="AD968" i="8"/>
  <c r="I960" i="8"/>
  <c r="P1021" i="8"/>
  <c r="R984" i="8"/>
  <c r="Q984" i="8"/>
  <c r="P984" i="8"/>
  <c r="S984" i="8"/>
  <c r="AA943" i="8"/>
  <c r="P944" i="8"/>
  <c r="D942" i="8"/>
  <c r="N951" i="8"/>
  <c r="S960" i="8"/>
  <c r="AG959" i="8"/>
  <c r="N961" i="8"/>
  <c r="H968" i="8"/>
  <c r="AE960" i="8"/>
  <c r="M959" i="8"/>
  <c r="T968" i="8"/>
  <c r="Z961" i="8"/>
  <c r="X1021" i="8"/>
  <c r="X984" i="8"/>
  <c r="Z984" i="8"/>
  <c r="AA984" i="8"/>
  <c r="Y984" i="8"/>
  <c r="AH944" i="8"/>
  <c r="V942" i="8"/>
  <c r="M943" i="8"/>
  <c r="AF951" i="8"/>
  <c r="H959" i="8"/>
  <c r="U961" i="8"/>
  <c r="O968" i="8"/>
  <c r="Z960" i="8"/>
  <c r="AB943" i="8"/>
  <c r="Q944" i="8"/>
  <c r="E942" i="8"/>
  <c r="O951" i="8"/>
  <c r="H1038" i="8"/>
  <c r="I1001" i="8"/>
  <c r="J1001" i="8"/>
  <c r="H1001" i="8"/>
  <c r="K1001" i="8"/>
  <c r="AC961" i="8"/>
  <c r="I959" i="8"/>
  <c r="V961" i="8"/>
  <c r="P968" i="8"/>
  <c r="AA960" i="8"/>
  <c r="N943" i="8"/>
  <c r="AG951" i="8"/>
  <c r="W942" i="8"/>
  <c r="AI944" i="8"/>
  <c r="T943" i="8"/>
  <c r="I944" i="8"/>
  <c r="AC942" i="8"/>
  <c r="G951" i="8"/>
  <c r="W960" i="8"/>
  <c r="E959" i="8"/>
  <c r="R961" i="8"/>
  <c r="L968" i="8"/>
  <c r="AF1038" i="8"/>
  <c r="AF1001" i="8"/>
  <c r="AH1001" i="8"/>
  <c r="AI1001" i="8"/>
  <c r="AG1001" i="8"/>
  <c r="L1021" i="8"/>
  <c r="N984" i="8"/>
  <c r="M984" i="8"/>
  <c r="L984" i="8"/>
  <c r="O984" i="8"/>
  <c r="Y944" i="8"/>
  <c r="M942" i="8"/>
  <c r="W951" i="8"/>
  <c r="D943" i="8"/>
  <c r="AF1021" i="8"/>
  <c r="AH984" i="8"/>
  <c r="AF984" i="8"/>
  <c r="AI984" i="8"/>
  <c r="AG984" i="8"/>
  <c r="Q943" i="8"/>
  <c r="Z942" i="8"/>
  <c r="F944" i="8"/>
  <c r="D951" i="8"/>
  <c r="S961" i="8"/>
  <c r="M968" i="8"/>
  <c r="X960" i="8"/>
  <c r="F959" i="8"/>
  <c r="K951" i="8"/>
  <c r="X943" i="8"/>
  <c r="AG942" i="8"/>
  <c r="M944" i="8"/>
  <c r="AG944" i="8"/>
  <c r="U942" i="8"/>
  <c r="AE951" i="8"/>
  <c r="L943" i="8"/>
  <c r="K942" i="8"/>
  <c r="U951" i="8"/>
  <c r="AH943" i="8"/>
  <c r="W944" i="8"/>
  <c r="T1038" i="8"/>
  <c r="V1001" i="8"/>
  <c r="T1001" i="8"/>
  <c r="W1001" i="8"/>
  <c r="U1001" i="8"/>
  <c r="AD961" i="8"/>
  <c r="X968" i="8"/>
  <c r="AI960" i="8"/>
  <c r="Q959" i="8"/>
  <c r="G944" i="8"/>
  <c r="AA942" i="8"/>
  <c r="E951" i="8"/>
  <c r="R943" i="8"/>
  <c r="AE943" i="8"/>
  <c r="H942" i="8"/>
  <c r="T944" i="8"/>
  <c r="R951" i="8"/>
  <c r="N968" i="8"/>
  <c r="Y960" i="8"/>
  <c r="G959" i="8"/>
  <c r="T961" i="8"/>
  <c r="AD942" i="8"/>
  <c r="J944" i="8"/>
  <c r="U943" i="8"/>
  <c r="H951" i="8"/>
  <c r="I943" i="8"/>
  <c r="R942" i="8"/>
  <c r="AD944" i="8"/>
  <c r="AB951" i="8"/>
  <c r="AG943" i="8"/>
  <c r="J942" i="8"/>
  <c r="V944" i="8"/>
  <c r="T951" i="8"/>
  <c r="F943" i="8"/>
  <c r="O942" i="8"/>
  <c r="Y951" i="8"/>
  <c r="AA944" i="8"/>
  <c r="AE961" i="8"/>
  <c r="Y968" i="8"/>
  <c r="D960" i="8"/>
  <c r="R959" i="8"/>
  <c r="AB942" i="8"/>
  <c r="F951" i="8"/>
  <c r="S943" i="8"/>
  <c r="H944" i="8"/>
  <c r="AF943" i="8"/>
  <c r="I942" i="8"/>
  <c r="U944" i="8"/>
  <c r="S951" i="8"/>
  <c r="L1038" i="8"/>
  <c r="N1001" i="8"/>
  <c r="M1001" i="8"/>
  <c r="L1001" i="8"/>
  <c r="O1001" i="8"/>
  <c r="J951" i="8"/>
  <c r="L944" i="8"/>
  <c r="AF942" i="8"/>
  <c r="W943" i="8"/>
  <c r="D1038" i="8"/>
  <c r="G1001" i="8"/>
  <c r="D1001" i="8"/>
  <c r="F1001" i="8"/>
  <c r="E1001" i="8"/>
  <c r="J943" i="8"/>
  <c r="AE944" i="8"/>
  <c r="S942" i="8"/>
  <c r="AC951" i="8"/>
  <c r="L942" i="8"/>
  <c r="V951" i="8"/>
  <c r="AI943" i="8"/>
  <c r="X944" i="8"/>
  <c r="AB944" i="8"/>
  <c r="Z951" i="8"/>
  <c r="G943" i="8"/>
  <c r="P942" i="8"/>
  <c r="Z968" i="8"/>
  <c r="E960" i="8"/>
  <c r="S959" i="8"/>
  <c r="AF961" i="8"/>
  <c r="D1021" i="8"/>
  <c r="F984" i="8"/>
  <c r="E984" i="8"/>
  <c r="G984" i="8"/>
  <c r="D984" i="8"/>
  <c r="AM991" i="8"/>
  <c r="R944" i="8"/>
  <c r="AC943" i="8"/>
  <c r="F942" i="8"/>
  <c r="P951" i="8"/>
  <c r="V943" i="8"/>
  <c r="AE942" i="8"/>
  <c r="I951" i="8"/>
  <c r="K944" i="8"/>
  <c r="Y943" i="8"/>
  <c r="AH942" i="8"/>
  <c r="N944" i="8"/>
  <c r="L951" i="8"/>
  <c r="AF944" i="8"/>
  <c r="AD951" i="8"/>
  <c r="T942" i="8"/>
  <c r="K943" i="8"/>
  <c r="K968" i="8"/>
  <c r="Q961" i="8"/>
  <c r="D959" i="8"/>
  <c r="V960" i="8"/>
  <c r="T1021" i="8"/>
  <c r="T984" i="8"/>
  <c r="U984" i="8"/>
  <c r="V984" i="8"/>
  <c r="W984" i="8"/>
  <c r="H943" i="8"/>
  <c r="Q942" i="8"/>
  <c r="AC944" i="8"/>
  <c r="AA951" i="8"/>
  <c r="O943" i="8"/>
  <c r="X942" i="8"/>
  <c r="D944" i="8"/>
  <c r="AH951" i="8"/>
  <c r="T959" i="8"/>
  <c r="AG961" i="8"/>
  <c r="AA968" i="8"/>
  <c r="F960" i="8"/>
  <c r="S944" i="8"/>
  <c r="AD943" i="8"/>
  <c r="Q951" i="8"/>
  <c r="G942" i="8"/>
  <c r="H1021" i="8"/>
  <c r="K984" i="8"/>
  <c r="H984" i="8"/>
  <c r="J984" i="8"/>
  <c r="I984" i="8"/>
  <c r="O944" i="8"/>
  <c r="AI942" i="8"/>
  <c r="M951" i="8"/>
  <c r="Z943" i="8"/>
  <c r="AB1021" i="8"/>
  <c r="AD984" i="8"/>
  <c r="AC984" i="8"/>
  <c r="AE984" i="8"/>
  <c r="AB984" i="8"/>
  <c r="W968" i="8" l="1"/>
  <c r="AH960" i="8"/>
  <c r="J968" i="8"/>
  <c r="U960" i="8"/>
  <c r="P961" i="8"/>
  <c r="G968" i="8"/>
  <c r="AG968" i="8"/>
  <c r="G961" i="8"/>
  <c r="G958" i="8" s="1"/>
  <c r="R960" i="8"/>
  <c r="R958" i="8" s="1"/>
  <c r="AF959" i="8"/>
  <c r="AH959" i="8"/>
  <c r="AF960" i="8"/>
  <c r="S968" i="8"/>
  <c r="AB960" i="8"/>
  <c r="I968" i="8"/>
  <c r="H969" i="8" s="1"/>
  <c r="O961" i="8"/>
  <c r="N959" i="8"/>
  <c r="AA961" i="8"/>
  <c r="AI961" i="8"/>
  <c r="AI958" i="8" s="1"/>
  <c r="P1001" i="8"/>
  <c r="R1001" i="8"/>
  <c r="P1038" i="8"/>
  <c r="S1039" i="8" s="1"/>
  <c r="Q1001" i="8"/>
  <c r="AC968" i="8"/>
  <c r="V959" i="8"/>
  <c r="V958" i="8" s="1"/>
  <c r="AB968" i="8"/>
  <c r="AH961" i="8"/>
  <c r="L959" i="8"/>
  <c r="O959" i="8"/>
  <c r="AE959" i="8"/>
  <c r="AE958" i="8" s="1"/>
  <c r="V968" i="8"/>
  <c r="T969" i="8" s="1"/>
  <c r="AD959" i="8"/>
  <c r="AD958" i="8" s="1"/>
  <c r="AB961" i="8"/>
  <c r="U959" i="8"/>
  <c r="U958" i="8" s="1"/>
  <c r="AB1038" i="8"/>
  <c r="AB1039" i="8" s="1"/>
  <c r="L961" i="8"/>
  <c r="AE968" i="8"/>
  <c r="K959" i="8"/>
  <c r="AC960" i="8"/>
  <c r="E961" i="8"/>
  <c r="E958" i="8" s="1"/>
  <c r="X959" i="8"/>
  <c r="X958" i="8" s="1"/>
  <c r="R968" i="8"/>
  <c r="Y961" i="8"/>
  <c r="Y958" i="8" s="1"/>
  <c r="AB1001" i="8"/>
  <c r="AC1001" i="8"/>
  <c r="Q960" i="8"/>
  <c r="Q958" i="8" s="1"/>
  <c r="E968" i="8"/>
  <c r="J961" i="8"/>
  <c r="J958" i="8" s="1"/>
  <c r="Z959" i="8"/>
  <c r="Z958" i="8" s="1"/>
  <c r="AE1001" i="8"/>
  <c r="Q968" i="8"/>
  <c r="AM1001" i="8"/>
  <c r="W961" i="8"/>
  <c r="W958" i="8" s="1"/>
  <c r="AH968" i="8"/>
  <c r="D968" i="8"/>
  <c r="AC959" i="8"/>
  <c r="AI968" i="8"/>
  <c r="N960" i="8"/>
  <c r="I961" i="8"/>
  <c r="I958" i="8" s="1"/>
  <c r="F961" i="8"/>
  <c r="F958" i="8" s="1"/>
  <c r="AF968" i="8"/>
  <c r="K960" i="8"/>
  <c r="AA959" i="8"/>
  <c r="H961" i="8"/>
  <c r="H958" i="8" s="1"/>
  <c r="P960" i="8"/>
  <c r="E941" i="8"/>
  <c r="S958" i="8"/>
  <c r="Q941" i="8"/>
  <c r="P941" i="8"/>
  <c r="G941" i="8"/>
  <c r="X941" i="8"/>
  <c r="D958" i="8"/>
  <c r="AH941" i="8"/>
  <c r="AI941" i="8"/>
  <c r="T941" i="8"/>
  <c r="W941" i="8"/>
  <c r="F941" i="8"/>
  <c r="AE941" i="8"/>
  <c r="I941" i="8"/>
  <c r="L941" i="8"/>
  <c r="P952" i="8"/>
  <c r="T1062" i="8"/>
  <c r="W1022" i="8"/>
  <c r="U1022" i="8"/>
  <c r="T1022" i="8"/>
  <c r="V1022" i="8"/>
  <c r="H1078" i="8"/>
  <c r="K1039" i="8"/>
  <c r="I1039" i="8"/>
  <c r="J1039" i="8"/>
  <c r="H1039" i="8"/>
  <c r="M958" i="8"/>
  <c r="L952" i="8"/>
  <c r="O941" i="8"/>
  <c r="R941" i="8"/>
  <c r="H941" i="8"/>
  <c r="X969" i="8"/>
  <c r="D952" i="8"/>
  <c r="AF1062" i="8"/>
  <c r="AI1022" i="8"/>
  <c r="AH1022" i="8"/>
  <c r="AG1022" i="8"/>
  <c r="AF1022" i="8"/>
  <c r="AB1062" i="8"/>
  <c r="AC1022" i="8"/>
  <c r="AB1022" i="8"/>
  <c r="AE1022" i="8"/>
  <c r="AD1022" i="8"/>
  <c r="AD941" i="8"/>
  <c r="U941" i="8"/>
  <c r="L1062" i="8"/>
  <c r="L1022" i="8"/>
  <c r="O1022" i="8"/>
  <c r="N1022" i="8"/>
  <c r="M1022" i="8"/>
  <c r="H1062" i="8"/>
  <c r="K1022" i="8"/>
  <c r="I1022" i="8"/>
  <c r="J1022" i="8"/>
  <c r="H1022" i="8"/>
  <c r="T952" i="8"/>
  <c r="T1078" i="8"/>
  <c r="T1039" i="8"/>
  <c r="U1039" i="8"/>
  <c r="V1039" i="8"/>
  <c r="W1039" i="8"/>
  <c r="Z941" i="8"/>
  <c r="AF1078" i="8"/>
  <c r="AG1039" i="8"/>
  <c r="AH1039" i="8"/>
  <c r="AF1039" i="8"/>
  <c r="AI1039" i="8"/>
  <c r="Y941" i="8"/>
  <c r="M941" i="8"/>
  <c r="L969" i="8"/>
  <c r="AG958" i="8"/>
  <c r="X952" i="8"/>
  <c r="S941" i="8"/>
  <c r="D1078" i="8"/>
  <c r="G1039" i="8"/>
  <c r="E1039" i="8"/>
  <c r="D1039" i="8"/>
  <c r="F1039" i="8"/>
  <c r="J941" i="8"/>
  <c r="AA941" i="8"/>
  <c r="AG941" i="8"/>
  <c r="AC941" i="8"/>
  <c r="AF952" i="8"/>
  <c r="X1062" i="8"/>
  <c r="X1022" i="8"/>
  <c r="Y1022" i="8"/>
  <c r="Z1022" i="8"/>
  <c r="AA1022" i="8"/>
  <c r="N941" i="8"/>
  <c r="D1062" i="8"/>
  <c r="E1022" i="8"/>
  <c r="D1022" i="8"/>
  <c r="G1022" i="8"/>
  <c r="F1022" i="8"/>
  <c r="AM1029" i="8"/>
  <c r="L1078" i="8"/>
  <c r="L1039" i="8"/>
  <c r="N1039" i="8"/>
  <c r="O1039" i="8"/>
  <c r="M1039" i="8"/>
  <c r="AB941" i="8"/>
  <c r="P1062" i="8"/>
  <c r="S1022" i="8"/>
  <c r="R1022" i="8"/>
  <c r="Q1022" i="8"/>
  <c r="P1022" i="8"/>
  <c r="T958" i="8"/>
  <c r="AF941" i="8"/>
  <c r="AB952" i="8"/>
  <c r="H952" i="8"/>
  <c r="K941" i="8"/>
  <c r="V941" i="8"/>
  <c r="D941" i="8"/>
  <c r="X1078" i="8"/>
  <c r="Z1039" i="8"/>
  <c r="Y1039" i="8"/>
  <c r="AA1039" i="8"/>
  <c r="X1039" i="8"/>
  <c r="P958" i="8" l="1"/>
  <c r="P957" i="8" s="1"/>
  <c r="AA958" i="8"/>
  <c r="X957" i="8" s="1"/>
  <c r="AH958" i="8"/>
  <c r="K958" i="8"/>
  <c r="H957" i="8" s="1"/>
  <c r="AB958" i="8"/>
  <c r="AF958" i="8"/>
  <c r="D969" i="8"/>
  <c r="O958" i="8"/>
  <c r="L958" i="8"/>
  <c r="R1039" i="8"/>
  <c r="Q1039" i="8"/>
  <c r="P1078" i="8"/>
  <c r="S1079" i="8" s="1"/>
  <c r="N958" i="8"/>
  <c r="P1039" i="8"/>
  <c r="AB969" i="8"/>
  <c r="AC1039" i="8"/>
  <c r="AM1039" i="8"/>
  <c r="AD1039" i="8"/>
  <c r="AE1039" i="8"/>
  <c r="AB1078" i="8"/>
  <c r="AE1079" i="8" s="1"/>
  <c r="AC958" i="8"/>
  <c r="AB957" i="8" s="1"/>
  <c r="P969" i="8"/>
  <c r="AF969" i="8"/>
  <c r="AB940" i="8"/>
  <c r="D940" i="8"/>
  <c r="L940" i="8"/>
  <c r="X940" i="8"/>
  <c r="AF940" i="8"/>
  <c r="T940" i="8"/>
  <c r="T957" i="8"/>
  <c r="D957" i="8"/>
  <c r="P940" i="8"/>
  <c r="AI1079" i="8"/>
  <c r="AF1079" i="8"/>
  <c r="AH1079" i="8"/>
  <c r="AG1079" i="8"/>
  <c r="H940" i="8"/>
  <c r="R1063" i="8"/>
  <c r="Q1063" i="8"/>
  <c r="P1063" i="8"/>
  <c r="S1063" i="8"/>
  <c r="G1079" i="8"/>
  <c r="E1079" i="8"/>
  <c r="F1079" i="8"/>
  <c r="D1079" i="8"/>
  <c r="K1079" i="8"/>
  <c r="H1079" i="8"/>
  <c r="I1079" i="8"/>
  <c r="J1079" i="8"/>
  <c r="F1063" i="8"/>
  <c r="E1063" i="8"/>
  <c r="D1063" i="8"/>
  <c r="G1063" i="8"/>
  <c r="AM1067" i="8"/>
  <c r="N1079" i="8"/>
  <c r="M1079" i="8"/>
  <c r="L1079" i="8"/>
  <c r="O1079" i="8"/>
  <c r="Z1063" i="8"/>
  <c r="AA1063" i="8"/>
  <c r="X1063" i="8"/>
  <c r="Y1063" i="8"/>
  <c r="J1063" i="8"/>
  <c r="I1063" i="8"/>
  <c r="K1063" i="8"/>
  <c r="H1063" i="8"/>
  <c r="AD1063" i="8"/>
  <c r="AC1063" i="8"/>
  <c r="AB1063" i="8"/>
  <c r="AE1063" i="8"/>
  <c r="AG1063" i="8"/>
  <c r="AF1063" i="8"/>
  <c r="AI1063" i="8"/>
  <c r="AH1063" i="8"/>
  <c r="AA1079" i="8"/>
  <c r="X1079" i="8"/>
  <c r="Z1079" i="8"/>
  <c r="Y1079" i="8"/>
  <c r="W1079" i="8"/>
  <c r="V1079" i="8"/>
  <c r="T1079" i="8"/>
  <c r="U1079" i="8"/>
  <c r="M1063" i="8"/>
  <c r="L1063" i="8"/>
  <c r="O1063" i="8"/>
  <c r="N1063" i="8"/>
  <c r="AM949" i="8"/>
  <c r="T1063" i="8"/>
  <c r="U1063" i="8"/>
  <c r="W1063" i="8"/>
  <c r="V1063" i="8"/>
  <c r="AF957" i="8" l="1"/>
  <c r="AD1079" i="8"/>
  <c r="Q1079" i="8"/>
  <c r="P1079" i="8"/>
  <c r="R1079" i="8"/>
  <c r="AM1051" i="8"/>
  <c r="L957" i="8"/>
  <c r="AC1079" i="8"/>
  <c r="AB1079" i="8"/>
  <c r="AM944" i="8"/>
  <c r="AM948" i="8"/>
  <c r="AM945" i="8" l="1"/>
  <c r="AM946" i="8" s="1"/>
  <c r="AM950" i="8" s="1"/>
  <c r="AM951" i="8" s="1"/>
  <c r="AM960" i="8" l="1"/>
  <c r="AM961" i="8" s="1"/>
  <c r="T998" i="8" s="1"/>
  <c r="T981" i="8"/>
  <c r="D981" i="8"/>
  <c r="P981" i="8"/>
  <c r="L981" i="8"/>
  <c r="AB981" i="8"/>
  <c r="X981" i="8"/>
  <c r="AF981" i="8"/>
  <c r="H981" i="8"/>
  <c r="D998" i="8" l="1"/>
  <c r="E999" i="8" s="1"/>
  <c r="L998" i="8"/>
  <c r="L999" i="8" s="1"/>
  <c r="X998" i="8"/>
  <c r="X1036" i="8" s="1"/>
  <c r="AB998" i="8"/>
  <c r="AC999" i="8" s="1"/>
  <c r="P998" i="8"/>
  <c r="Q999" i="8" s="1"/>
  <c r="AF998" i="8"/>
  <c r="AF999" i="8" s="1"/>
  <c r="H998" i="8"/>
  <c r="K999" i="8" s="1"/>
  <c r="H1019" i="8"/>
  <c r="J982" i="8"/>
  <c r="I982" i="8"/>
  <c r="H982" i="8"/>
  <c r="K982" i="8"/>
  <c r="AF1019" i="8"/>
  <c r="AF982" i="8"/>
  <c r="AH982" i="8"/>
  <c r="AG982" i="8"/>
  <c r="AI982" i="8"/>
  <c r="X1019" i="8"/>
  <c r="Y982" i="8"/>
  <c r="AA982" i="8"/>
  <c r="Z982" i="8"/>
  <c r="X982" i="8"/>
  <c r="AB1019" i="8"/>
  <c r="AB982" i="8"/>
  <c r="AC982" i="8"/>
  <c r="AE982" i="8"/>
  <c r="AD982" i="8"/>
  <c r="L1019" i="8"/>
  <c r="M982" i="8"/>
  <c r="N982" i="8"/>
  <c r="L982" i="8"/>
  <c r="O982" i="8"/>
  <c r="P1019" i="8"/>
  <c r="P982" i="8"/>
  <c r="Q982" i="8"/>
  <c r="R982" i="8"/>
  <c r="S982" i="8"/>
  <c r="AB1036" i="8"/>
  <c r="AE999" i="8"/>
  <c r="AD999" i="8"/>
  <c r="AB999" i="8"/>
  <c r="D1019" i="8"/>
  <c r="G982" i="8"/>
  <c r="D982" i="8"/>
  <c r="F982" i="8"/>
  <c r="E982" i="8"/>
  <c r="AM989" i="8"/>
  <c r="T1019" i="8"/>
  <c r="U982" i="8"/>
  <c r="T982" i="8"/>
  <c r="W982" i="8"/>
  <c r="V982" i="8"/>
  <c r="T1036" i="8"/>
  <c r="U999" i="8"/>
  <c r="W999" i="8"/>
  <c r="V999" i="8"/>
  <c r="T999" i="8"/>
  <c r="J999" i="8" l="1"/>
  <c r="Y999" i="8"/>
  <c r="I999" i="8"/>
  <c r="Z999" i="8"/>
  <c r="H1036" i="8"/>
  <c r="H1074" i="8" s="1"/>
  <c r="X999" i="8"/>
  <c r="Q995" i="8" s="1"/>
  <c r="AA999" i="8"/>
  <c r="T995" i="8" s="1"/>
  <c r="H999" i="8"/>
  <c r="AG995" i="8" s="1"/>
  <c r="G999" i="8"/>
  <c r="R999" i="8"/>
  <c r="X997" i="8" s="1"/>
  <c r="D999" i="8"/>
  <c r="AI999" i="8"/>
  <c r="AI1004" i="8" s="1"/>
  <c r="P999" i="8"/>
  <c r="I995" i="8" s="1"/>
  <c r="P1036" i="8"/>
  <c r="P1074" i="8" s="1"/>
  <c r="N999" i="8"/>
  <c r="G995" i="8" s="1"/>
  <c r="AH999" i="8"/>
  <c r="H997" i="8" s="1"/>
  <c r="L1036" i="8"/>
  <c r="N1037" i="8" s="1"/>
  <c r="AG999" i="8"/>
  <c r="L996" i="8" s="1"/>
  <c r="AF1036" i="8"/>
  <c r="S999" i="8"/>
  <c r="AD996" i="8" s="1"/>
  <c r="O999" i="8"/>
  <c r="U997" i="8" s="1"/>
  <c r="M999" i="8"/>
  <c r="F995" i="8" s="1"/>
  <c r="AM999" i="8"/>
  <c r="F999" i="8"/>
  <c r="AE995" i="8" s="1"/>
  <c r="D1036" i="8"/>
  <c r="D1037" i="8" s="1"/>
  <c r="AC997" i="8"/>
  <c r="W1004" i="8"/>
  <c r="AH996" i="8"/>
  <c r="P995" i="8"/>
  <c r="D987" i="8"/>
  <c r="Z978" i="8"/>
  <c r="Q979" i="8"/>
  <c r="F980" i="8"/>
  <c r="U980" i="8"/>
  <c r="S987" i="8"/>
  <c r="I978" i="8"/>
  <c r="AF979" i="8"/>
  <c r="AI995" i="8"/>
  <c r="J1004" i="8"/>
  <c r="P997" i="8"/>
  <c r="U996" i="8"/>
  <c r="AE997" i="8"/>
  <c r="R995" i="8"/>
  <c r="Y1004" i="8"/>
  <c r="D996" i="8"/>
  <c r="AB1057" i="8"/>
  <c r="AC1020" i="8"/>
  <c r="AE1020" i="8"/>
  <c r="AD1020" i="8"/>
  <c r="AB1020" i="8"/>
  <c r="AC980" i="8"/>
  <c r="Q978" i="8"/>
  <c r="AA987" i="8"/>
  <c r="H979" i="8"/>
  <c r="W997" i="8"/>
  <c r="AB996" i="8"/>
  <c r="J995" i="8"/>
  <c r="Q1004" i="8"/>
  <c r="I980" i="8"/>
  <c r="AC978" i="8"/>
  <c r="G987" i="8"/>
  <c r="T979" i="8"/>
  <c r="T980" i="8"/>
  <c r="AE979" i="8"/>
  <c r="H978" i="8"/>
  <c r="R987" i="8"/>
  <c r="F979" i="8"/>
  <c r="O978" i="8"/>
  <c r="Y987" i="8"/>
  <c r="AA980" i="8"/>
  <c r="E980" i="8"/>
  <c r="AI987" i="8"/>
  <c r="Y978" i="8"/>
  <c r="P979" i="8"/>
  <c r="U1004" i="8"/>
  <c r="AA997" i="8"/>
  <c r="AF996" i="8"/>
  <c r="N995" i="8"/>
  <c r="T1074" i="8"/>
  <c r="W1037" i="8"/>
  <c r="V1037" i="8"/>
  <c r="U1037" i="8"/>
  <c r="T1037" i="8"/>
  <c r="AC996" i="8"/>
  <c r="K995" i="8"/>
  <c r="R1004" i="8"/>
  <c r="D1057" i="8"/>
  <c r="AM1027" i="8"/>
  <c r="D1020" i="8"/>
  <c r="G1020" i="8"/>
  <c r="E1020" i="8"/>
  <c r="F1020" i="8"/>
  <c r="AD979" i="8"/>
  <c r="Q987" i="8"/>
  <c r="S980" i="8"/>
  <c r="G978" i="8"/>
  <c r="AB979" i="8"/>
  <c r="Q980" i="8"/>
  <c r="O987" i="8"/>
  <c r="E978" i="8"/>
  <c r="X1057" i="8"/>
  <c r="Y1020" i="8"/>
  <c r="X1020" i="8"/>
  <c r="Z1020" i="8"/>
  <c r="AA1020" i="8"/>
  <c r="N979" i="8"/>
  <c r="AG987" i="8"/>
  <c r="W978" i="8"/>
  <c r="AI980" i="8"/>
  <c r="AF1074" i="8"/>
  <c r="AG1037" i="8"/>
  <c r="AF1037" i="8"/>
  <c r="AI1037" i="8"/>
  <c r="AH1037" i="8"/>
  <c r="AI979" i="8"/>
  <c r="X980" i="8"/>
  <c r="L978" i="8"/>
  <c r="V987" i="8"/>
  <c r="AH997" i="8"/>
  <c r="U995" i="8"/>
  <c r="AB1004" i="8"/>
  <c r="G996" i="8"/>
  <c r="F978" i="8"/>
  <c r="AC979" i="8"/>
  <c r="P987" i="8"/>
  <c r="R980" i="8"/>
  <c r="Y979" i="8"/>
  <c r="N980" i="8"/>
  <c r="AH978" i="8"/>
  <c r="L987" i="8"/>
  <c r="X1074" i="8"/>
  <c r="Y1037" i="8"/>
  <c r="X1037" i="8"/>
  <c r="AA1037" i="8"/>
  <c r="Z1037" i="8"/>
  <c r="L1004" i="8"/>
  <c r="R997" i="8"/>
  <c r="E995" i="8"/>
  <c r="W996" i="8"/>
  <c r="M997" i="8"/>
  <c r="G1004" i="8"/>
  <c r="R996" i="8"/>
  <c r="AF995" i="8"/>
  <c r="O979" i="8"/>
  <c r="X978" i="8"/>
  <c r="AH987" i="8"/>
  <c r="D980" i="8"/>
  <c r="X979" i="8"/>
  <c r="K987" i="8"/>
  <c r="AG978" i="8"/>
  <c r="M980" i="8"/>
  <c r="M978" i="8"/>
  <c r="D979" i="8"/>
  <c r="W987" i="8"/>
  <c r="Y980" i="8"/>
  <c r="AC1004" i="8"/>
  <c r="AI997" i="8"/>
  <c r="H996" i="8"/>
  <c r="V995" i="8"/>
  <c r="P1057" i="8"/>
  <c r="Q1020" i="8"/>
  <c r="P1020" i="8"/>
  <c r="S1020" i="8"/>
  <c r="R1020" i="8"/>
  <c r="P980" i="8"/>
  <c r="N987" i="8"/>
  <c r="D978" i="8"/>
  <c r="AA979" i="8"/>
  <c r="AF980" i="8"/>
  <c r="K979" i="8"/>
  <c r="T978" i="8"/>
  <c r="AD987" i="8"/>
  <c r="J997" i="8"/>
  <c r="O996" i="8"/>
  <c r="AC995" i="8"/>
  <c r="D1004" i="8"/>
  <c r="AH980" i="8"/>
  <c r="AF987" i="8"/>
  <c r="M979" i="8"/>
  <c r="V978" i="8"/>
  <c r="J980" i="8"/>
  <c r="AD978" i="8"/>
  <c r="U979" i="8"/>
  <c r="H987" i="8"/>
  <c r="AG979" i="8"/>
  <c r="J978" i="8"/>
  <c r="V980" i="8"/>
  <c r="T987" i="8"/>
  <c r="W995" i="8"/>
  <c r="D997" i="8"/>
  <c r="I996" i="8"/>
  <c r="AD1004" i="8"/>
  <c r="O980" i="8"/>
  <c r="Z979" i="8"/>
  <c r="M987" i="8"/>
  <c r="AI978" i="8"/>
  <c r="U978" i="8"/>
  <c r="L979" i="8"/>
  <c r="AE987" i="8"/>
  <c r="AG980" i="8"/>
  <c r="AF1057" i="8"/>
  <c r="AI1020" i="8"/>
  <c r="AF1020" i="8"/>
  <c r="AG1020" i="8"/>
  <c r="AH1020" i="8"/>
  <c r="V979" i="8"/>
  <c r="I987" i="8"/>
  <c r="K980" i="8"/>
  <c r="AE978" i="8"/>
  <c r="AH979" i="8"/>
  <c r="K978" i="8"/>
  <c r="U987" i="8"/>
  <c r="W980" i="8"/>
  <c r="R979" i="8"/>
  <c r="AA978" i="8"/>
  <c r="E987" i="8"/>
  <c r="G980" i="8"/>
  <c r="E997" i="8"/>
  <c r="AE1004" i="8"/>
  <c r="J996" i="8"/>
  <c r="X995" i="8"/>
  <c r="V996" i="8"/>
  <c r="Q997" i="8"/>
  <c r="D995" i="8"/>
  <c r="K1004" i="8"/>
  <c r="L1057" i="8"/>
  <c r="M1020" i="8"/>
  <c r="N1020" i="8"/>
  <c r="L1020" i="8"/>
  <c r="O1020" i="8"/>
  <c r="AC987" i="8"/>
  <c r="AE980" i="8"/>
  <c r="S978" i="8"/>
  <c r="J979" i="8"/>
  <c r="Z980" i="8"/>
  <c r="E979" i="8"/>
  <c r="X987" i="8"/>
  <c r="N978" i="8"/>
  <c r="P996" i="8"/>
  <c r="K997" i="8"/>
  <c r="AD995" i="8"/>
  <c r="E1004" i="8"/>
  <c r="Y995" i="8"/>
  <c r="F997" i="8"/>
  <c r="K996" i="8"/>
  <c r="AF1004" i="8"/>
  <c r="L980" i="8"/>
  <c r="J987" i="8"/>
  <c r="W979" i="8"/>
  <c r="AF978" i="8"/>
  <c r="AE996" i="8"/>
  <c r="Z997" i="8"/>
  <c r="T1004" i="8"/>
  <c r="M995" i="8"/>
  <c r="O995" i="8"/>
  <c r="AB997" i="8"/>
  <c r="V1004" i="8"/>
  <c r="AG996" i="8"/>
  <c r="T1057" i="8"/>
  <c r="W1020" i="8"/>
  <c r="V1020" i="8"/>
  <c r="U1020" i="8"/>
  <c r="T1020" i="8"/>
  <c r="S979" i="8"/>
  <c r="H980" i="8"/>
  <c r="F987" i="8"/>
  <c r="AB978" i="8"/>
  <c r="AB1074" i="8"/>
  <c r="AC1037" i="8"/>
  <c r="AB1037" i="8"/>
  <c r="AE1037" i="8"/>
  <c r="AD1037" i="8"/>
  <c r="I1004" i="8"/>
  <c r="O997" i="8"/>
  <c r="AH995" i="8"/>
  <c r="T996" i="8"/>
  <c r="S995" i="8"/>
  <c r="Z1004" i="8"/>
  <c r="AF997" i="8"/>
  <c r="E996" i="8"/>
  <c r="I979" i="8"/>
  <c r="R978" i="8"/>
  <c r="AD980" i="8"/>
  <c r="AB987" i="8"/>
  <c r="G979" i="8"/>
  <c r="AB980" i="8"/>
  <c r="P978" i="8"/>
  <c r="Z987" i="8"/>
  <c r="H1057" i="8"/>
  <c r="K1020" i="8"/>
  <c r="H1020" i="8"/>
  <c r="I1020" i="8"/>
  <c r="J1020" i="8"/>
  <c r="AA996" i="8" l="1"/>
  <c r="V997" i="8"/>
  <c r="P1004" i="8"/>
  <c r="O1004" i="8"/>
  <c r="M1004" i="8"/>
  <c r="P1037" i="8"/>
  <c r="Q1037" i="8"/>
  <c r="R1037" i="8"/>
  <c r="S1037" i="8"/>
  <c r="H1004" i="8"/>
  <c r="H1005" i="8" s="1"/>
  <c r="X1004" i="8"/>
  <c r="AI996" i="8"/>
  <c r="X996" i="8"/>
  <c r="X994" i="8" s="1"/>
  <c r="S997" i="8"/>
  <c r="H1037" i="8"/>
  <c r="Y996" i="8"/>
  <c r="AG997" i="8"/>
  <c r="AG994" i="8" s="1"/>
  <c r="N1004" i="8"/>
  <c r="F996" i="8"/>
  <c r="F994" i="8" s="1"/>
  <c r="T997" i="8"/>
  <c r="T994" i="8" s="1"/>
  <c r="AA1004" i="8"/>
  <c r="AD997" i="8"/>
  <c r="AB995" i="8"/>
  <c r="AB994" i="8" s="1"/>
  <c r="I997" i="8"/>
  <c r="I994" i="8" s="1"/>
  <c r="N996" i="8"/>
  <c r="AA995" i="8"/>
  <c r="S996" i="8"/>
  <c r="N997" i="8"/>
  <c r="H995" i="8"/>
  <c r="H994" i="8" s="1"/>
  <c r="J1037" i="8"/>
  <c r="Z996" i="8"/>
  <c r="K1037" i="8"/>
  <c r="I1037" i="8"/>
  <c r="F1004" i="8"/>
  <c r="D1005" i="8" s="1"/>
  <c r="Q996" i="8"/>
  <c r="Q994" i="8" s="1"/>
  <c r="L997" i="8"/>
  <c r="M996" i="8"/>
  <c r="M994" i="8" s="1"/>
  <c r="AH1004" i="8"/>
  <c r="AM1037" i="8"/>
  <c r="O1037" i="8"/>
  <c r="L1037" i="8"/>
  <c r="G997" i="8"/>
  <c r="G994" i="8" s="1"/>
  <c r="E1037" i="8"/>
  <c r="M1037" i="8"/>
  <c r="AG1004" i="8"/>
  <c r="D1074" i="8"/>
  <c r="G1075" i="8" s="1"/>
  <c r="L1074" i="8"/>
  <c r="M1075" i="8" s="1"/>
  <c r="Z995" i="8"/>
  <c r="Z994" i="8" s="1"/>
  <c r="F1037" i="8"/>
  <c r="G1037" i="8"/>
  <c r="L995" i="8"/>
  <c r="Y997" i="8"/>
  <c r="S1004" i="8"/>
  <c r="P1005" i="8" s="1"/>
  <c r="AD994" i="8"/>
  <c r="AH994" i="8"/>
  <c r="AI977" i="8"/>
  <c r="P988" i="8"/>
  <c r="K977" i="8"/>
  <c r="AF988" i="8"/>
  <c r="AC994" i="8"/>
  <c r="T977" i="8"/>
  <c r="U994" i="8"/>
  <c r="D977" i="8"/>
  <c r="W994" i="8"/>
  <c r="N977" i="8"/>
  <c r="AB988" i="8"/>
  <c r="T1005" i="8"/>
  <c r="D994" i="8"/>
  <c r="V977" i="8"/>
  <c r="T988" i="8"/>
  <c r="AF977" i="8"/>
  <c r="J977" i="8"/>
  <c r="P1098" i="8"/>
  <c r="R1058" i="8"/>
  <c r="S1058" i="8"/>
  <c r="P1058" i="8"/>
  <c r="Q1058" i="8"/>
  <c r="H1114" i="8"/>
  <c r="K1075" i="8"/>
  <c r="J1075" i="8"/>
  <c r="I1075" i="8"/>
  <c r="H1075" i="8"/>
  <c r="L1098" i="8"/>
  <c r="N1058" i="8"/>
  <c r="L1058" i="8"/>
  <c r="O1058" i="8"/>
  <c r="M1058" i="8"/>
  <c r="V994" i="8"/>
  <c r="P1114" i="8"/>
  <c r="S1075" i="8"/>
  <c r="R1075" i="8"/>
  <c r="Q1075" i="8"/>
  <c r="P1075" i="8"/>
  <c r="G977" i="8"/>
  <c r="Q977" i="8"/>
  <c r="I977" i="8"/>
  <c r="AB977" i="8"/>
  <c r="AE994" i="8"/>
  <c r="S977" i="8"/>
  <c r="AE977" i="8"/>
  <c r="AF1098" i="8"/>
  <c r="AI1058" i="8"/>
  <c r="AF1058" i="8"/>
  <c r="AG1058" i="8"/>
  <c r="AH1058" i="8"/>
  <c r="L977" i="8"/>
  <c r="X1114" i="8"/>
  <c r="AA1075" i="8"/>
  <c r="Z1075" i="8"/>
  <c r="Y1075" i="8"/>
  <c r="X1075" i="8"/>
  <c r="D1098" i="8"/>
  <c r="F1058" i="8"/>
  <c r="G1058" i="8"/>
  <c r="AM1065" i="8"/>
  <c r="D1058" i="8"/>
  <c r="E1058" i="8"/>
  <c r="O977" i="8"/>
  <c r="H977" i="8"/>
  <c r="J994" i="8"/>
  <c r="R994" i="8"/>
  <c r="H1098" i="8"/>
  <c r="H1058" i="8"/>
  <c r="I1058" i="8"/>
  <c r="K1058" i="8"/>
  <c r="J1058" i="8"/>
  <c r="U977" i="8"/>
  <c r="E994" i="8"/>
  <c r="L988" i="8"/>
  <c r="AF1114" i="8"/>
  <c r="AF1075" i="8"/>
  <c r="AI1075" i="8"/>
  <c r="AH1075" i="8"/>
  <c r="AG1075" i="8"/>
  <c r="T1114" i="8"/>
  <c r="W1075" i="8"/>
  <c r="V1075" i="8"/>
  <c r="U1075" i="8"/>
  <c r="T1075" i="8"/>
  <c r="T1098" i="8"/>
  <c r="W1058" i="8"/>
  <c r="V1058" i="8"/>
  <c r="U1058" i="8"/>
  <c r="T1058" i="8"/>
  <c r="O994" i="8"/>
  <c r="AA977" i="8"/>
  <c r="H988" i="8"/>
  <c r="X977" i="8"/>
  <c r="AH977" i="8"/>
  <c r="AB1005" i="8"/>
  <c r="X1098" i="8"/>
  <c r="Z1058" i="8"/>
  <c r="Y1058" i="8"/>
  <c r="AA1058" i="8"/>
  <c r="X1058" i="8"/>
  <c r="P977" i="8"/>
  <c r="F977" i="8"/>
  <c r="P994" i="8"/>
  <c r="M977" i="8"/>
  <c r="W977" i="8"/>
  <c r="E977" i="8"/>
  <c r="K994" i="8"/>
  <c r="Y977" i="8"/>
  <c r="X988" i="8"/>
  <c r="AD977" i="8"/>
  <c r="AF994" i="8"/>
  <c r="Z977" i="8"/>
  <c r="AB1114" i="8"/>
  <c r="AE1075" i="8"/>
  <c r="AD1075" i="8"/>
  <c r="AC1075" i="8"/>
  <c r="AB1075" i="8"/>
  <c r="AG977" i="8"/>
  <c r="R977" i="8"/>
  <c r="AC977" i="8"/>
  <c r="AB1098" i="8"/>
  <c r="AD1058" i="8"/>
  <c r="AB1058" i="8"/>
  <c r="AC1058" i="8"/>
  <c r="AE1058" i="8"/>
  <c r="AI994" i="8"/>
  <c r="D988" i="8"/>
  <c r="L1114" i="8" l="1"/>
  <c r="AA994" i="8"/>
  <c r="Y994" i="8"/>
  <c r="L1005" i="8"/>
  <c r="N1075" i="8"/>
  <c r="O1075" i="8"/>
  <c r="L1075" i="8"/>
  <c r="N994" i="8"/>
  <c r="AF1005" i="8"/>
  <c r="X1005" i="8"/>
  <c r="S994" i="8"/>
  <c r="P993" i="8" s="1"/>
  <c r="L994" i="8"/>
  <c r="AM1075" i="8"/>
  <c r="E1075" i="8"/>
  <c r="F1075" i="8"/>
  <c r="D1075" i="8"/>
  <c r="D1114" i="8"/>
  <c r="F1115" i="8" s="1"/>
  <c r="D993" i="8"/>
  <c r="X993" i="8"/>
  <c r="T976" i="8"/>
  <c r="AF976" i="8"/>
  <c r="D976" i="8"/>
  <c r="AM985" i="8"/>
  <c r="T993" i="8"/>
  <c r="H976" i="8"/>
  <c r="O1115" i="8"/>
  <c r="M1115" i="8"/>
  <c r="L1115" i="8"/>
  <c r="N1115" i="8"/>
  <c r="AC1099" i="8"/>
  <c r="AB1099" i="8"/>
  <c r="AE1099" i="8"/>
  <c r="AD1099" i="8"/>
  <c r="X976" i="8"/>
  <c r="G1099" i="8"/>
  <c r="AM1103" i="8"/>
  <c r="E1099" i="8"/>
  <c r="F1099" i="8"/>
  <c r="D1099" i="8"/>
  <c r="L1099" i="8"/>
  <c r="N1099" i="8"/>
  <c r="M1099" i="8"/>
  <c r="O1099" i="8"/>
  <c r="AB993" i="8"/>
  <c r="W1099" i="8"/>
  <c r="U1099" i="8"/>
  <c r="T1099" i="8"/>
  <c r="V1099" i="8"/>
  <c r="R1115" i="8"/>
  <c r="Q1115" i="8"/>
  <c r="P1115" i="8"/>
  <c r="S1115" i="8"/>
  <c r="AH1115" i="8"/>
  <c r="AG1115" i="8"/>
  <c r="AF1115" i="8"/>
  <c r="AI1115" i="8"/>
  <c r="AF1099" i="8"/>
  <c r="AG1099" i="8"/>
  <c r="AH1099" i="8"/>
  <c r="AI1099" i="8"/>
  <c r="H993" i="8"/>
  <c r="Z1099" i="8"/>
  <c r="AA1099" i="8"/>
  <c r="X1099" i="8"/>
  <c r="Y1099" i="8"/>
  <c r="Z1115" i="8"/>
  <c r="Y1115" i="8"/>
  <c r="X1115" i="8"/>
  <c r="AA1115" i="8"/>
  <c r="AB976" i="8"/>
  <c r="AE1115" i="8"/>
  <c r="AC1115" i="8"/>
  <c r="AB1115" i="8"/>
  <c r="AD1115" i="8"/>
  <c r="AF993" i="8"/>
  <c r="P976" i="8"/>
  <c r="K1099" i="8"/>
  <c r="H1099" i="8"/>
  <c r="I1099" i="8"/>
  <c r="J1099" i="8"/>
  <c r="J1115" i="8"/>
  <c r="I1115" i="8"/>
  <c r="H1115" i="8"/>
  <c r="K1115" i="8"/>
  <c r="W1115" i="8"/>
  <c r="U1115" i="8"/>
  <c r="T1115" i="8"/>
  <c r="V1115" i="8"/>
  <c r="L976" i="8"/>
  <c r="S1099" i="8"/>
  <c r="P1099" i="8"/>
  <c r="Q1099" i="8"/>
  <c r="R1099" i="8"/>
  <c r="L993" i="8" l="1"/>
  <c r="AM981" i="8" s="1"/>
  <c r="AM982" i="8" s="1"/>
  <c r="AM986" i="8" s="1"/>
  <c r="AM987" i="8" s="1"/>
  <c r="AM980" i="8"/>
  <c r="G1115" i="8"/>
  <c r="D1115" i="8"/>
  <c r="E1115" i="8"/>
  <c r="AM1087" i="8"/>
  <c r="AM984" i="8"/>
  <c r="AM996" i="8" l="1"/>
  <c r="AM997" i="8" s="1"/>
  <c r="AF1034" i="8" s="1"/>
  <c r="P1017" i="8"/>
  <c r="D1017" i="8"/>
  <c r="AF1017" i="8"/>
  <c r="AB1017" i="8"/>
  <c r="X1017" i="8"/>
  <c r="T1017" i="8"/>
  <c r="L1017" i="8"/>
  <c r="H1017" i="8"/>
  <c r="T1034" i="8" l="1"/>
  <c r="T1072" i="8" s="1"/>
  <c r="L1034" i="8"/>
  <c r="O1035" i="8" s="1"/>
  <c r="P1034" i="8"/>
  <c r="P1072" i="8" s="1"/>
  <c r="X1034" i="8"/>
  <c r="X1072" i="8" s="1"/>
  <c r="AB1034" i="8"/>
  <c r="AD1035" i="8" s="1"/>
  <c r="D1034" i="8"/>
  <c r="E1035" i="8" s="1"/>
  <c r="H1034" i="8"/>
  <c r="I1035" i="8" s="1"/>
  <c r="H1055" i="8"/>
  <c r="I1018" i="8"/>
  <c r="K1018" i="8"/>
  <c r="J1018" i="8"/>
  <c r="H1018" i="8"/>
  <c r="L1055" i="8"/>
  <c r="O1018" i="8"/>
  <c r="N1018" i="8"/>
  <c r="M1018" i="8"/>
  <c r="L1018" i="8"/>
  <c r="T1055" i="8"/>
  <c r="W1018" i="8"/>
  <c r="V1018" i="8"/>
  <c r="U1018" i="8"/>
  <c r="T1018" i="8"/>
  <c r="X1055" i="8"/>
  <c r="Y1018" i="8"/>
  <c r="X1018" i="8"/>
  <c r="AA1018" i="8"/>
  <c r="Z1018" i="8"/>
  <c r="AB1055" i="8"/>
  <c r="AB1018" i="8"/>
  <c r="AE1018" i="8"/>
  <c r="AD1018" i="8"/>
  <c r="AC1018" i="8"/>
  <c r="AF1055" i="8"/>
  <c r="AG1018" i="8"/>
  <c r="AF1018" i="8"/>
  <c r="AI1018" i="8"/>
  <c r="AH1018" i="8"/>
  <c r="D1055" i="8"/>
  <c r="AM1025" i="8"/>
  <c r="G1018" i="8"/>
  <c r="F1018" i="8"/>
  <c r="E1018" i="8"/>
  <c r="D1018" i="8"/>
  <c r="P1055" i="8"/>
  <c r="P1018" i="8"/>
  <c r="Q1018" i="8"/>
  <c r="S1018" i="8"/>
  <c r="R1018" i="8"/>
  <c r="AF1072" i="8"/>
  <c r="AI1035" i="8"/>
  <c r="AH1035" i="8"/>
  <c r="AG1035" i="8"/>
  <c r="AF1035" i="8"/>
  <c r="X1035" i="8" l="1"/>
  <c r="X1040" i="8" s="1"/>
  <c r="Y1035" i="8"/>
  <c r="AE1033" i="8" s="1"/>
  <c r="AA1035" i="8"/>
  <c r="S1035" i="8"/>
  <c r="L1031" i="8" s="1"/>
  <c r="AB1072" i="8"/>
  <c r="AE1073" i="8" s="1"/>
  <c r="AE1035" i="8"/>
  <c r="J1032" i="8" s="1"/>
  <c r="AB1035" i="8"/>
  <c r="U1031" i="8" s="1"/>
  <c r="AC1035" i="8"/>
  <c r="AI1033" i="8" s="1"/>
  <c r="Z1035" i="8"/>
  <c r="Z1040" i="8" s="1"/>
  <c r="T1035" i="8"/>
  <c r="M1031" i="8" s="1"/>
  <c r="L1072" i="8"/>
  <c r="L1110" i="8" s="1"/>
  <c r="U1035" i="8"/>
  <c r="AA1033" i="8" s="1"/>
  <c r="V1035" i="8"/>
  <c r="AG1032" i="8" s="1"/>
  <c r="W1035" i="8"/>
  <c r="AH1032" i="8" s="1"/>
  <c r="N1035" i="8"/>
  <c r="N1040" i="8" s="1"/>
  <c r="L1035" i="8"/>
  <c r="R1033" i="8" s="1"/>
  <c r="M1035" i="8"/>
  <c r="F1031" i="8" s="1"/>
  <c r="R1035" i="8"/>
  <c r="X1033" i="8" s="1"/>
  <c r="Q1035" i="8"/>
  <c r="W1033" i="8" s="1"/>
  <c r="P1035" i="8"/>
  <c r="I1031" i="8" s="1"/>
  <c r="F1035" i="8"/>
  <c r="AE1031" i="8" s="1"/>
  <c r="H1035" i="8"/>
  <c r="N1033" i="8" s="1"/>
  <c r="K1035" i="8"/>
  <c r="D1031" i="8" s="1"/>
  <c r="G1035" i="8"/>
  <c r="G1040" i="8" s="1"/>
  <c r="J1035" i="8"/>
  <c r="U1032" i="8" s="1"/>
  <c r="H1072" i="8"/>
  <c r="K1073" i="8" s="1"/>
  <c r="D1035" i="8"/>
  <c r="O1032" i="8" s="1"/>
  <c r="D1072" i="8"/>
  <c r="AM1035" i="8"/>
  <c r="M1032" i="8"/>
  <c r="H1033" i="8"/>
  <c r="AA1031" i="8"/>
  <c r="AH1040" i="8"/>
  <c r="T1015" i="8"/>
  <c r="AC1014" i="8"/>
  <c r="I1016" i="8"/>
  <c r="G1023" i="8"/>
  <c r="AH1023" i="8"/>
  <c r="O1015" i="8"/>
  <c r="X1014" i="8"/>
  <c r="D1016" i="8"/>
  <c r="X1093" i="8"/>
  <c r="Z1056" i="8"/>
  <c r="Y1056" i="8"/>
  <c r="X1056" i="8"/>
  <c r="AA1056" i="8"/>
  <c r="V1023" i="8"/>
  <c r="X1016" i="8"/>
  <c r="AI1015" i="8"/>
  <c r="L1014" i="8"/>
  <c r="Y1015" i="8"/>
  <c r="AH1014" i="8"/>
  <c r="N1016" i="8"/>
  <c r="L1023" i="8"/>
  <c r="AI1040" i="8"/>
  <c r="N1032" i="8"/>
  <c r="AB1031" i="8"/>
  <c r="I1033" i="8"/>
  <c r="P1015" i="8"/>
  <c r="Y1014" i="8"/>
  <c r="E1016" i="8"/>
  <c r="AI1023" i="8"/>
  <c r="T1110" i="8"/>
  <c r="T1073" i="8"/>
  <c r="W1073" i="8"/>
  <c r="V1073" i="8"/>
  <c r="U1073" i="8"/>
  <c r="W1023" i="8"/>
  <c r="D1015" i="8"/>
  <c r="M1014" i="8"/>
  <c r="Y1016" i="8"/>
  <c r="Z1015" i="8"/>
  <c r="AI1014" i="8"/>
  <c r="M1023" i="8"/>
  <c r="O1016" i="8"/>
  <c r="AF1110" i="8"/>
  <c r="AI1073" i="8"/>
  <c r="AH1073" i="8"/>
  <c r="AF1073" i="8"/>
  <c r="AG1073" i="8"/>
  <c r="D1093" i="8"/>
  <c r="G1056" i="8"/>
  <c r="F1056" i="8"/>
  <c r="E1056" i="8"/>
  <c r="AM1063" i="8"/>
  <c r="D1056" i="8"/>
  <c r="M1015" i="8"/>
  <c r="V1014" i="8"/>
  <c r="AH1016" i="8"/>
  <c r="AF1023" i="8"/>
  <c r="J1015" i="8"/>
  <c r="AE1016" i="8"/>
  <c r="S1014" i="8"/>
  <c r="AC1023" i="8"/>
  <c r="T1093" i="8"/>
  <c r="W1056" i="8"/>
  <c r="V1056" i="8"/>
  <c r="U1056" i="8"/>
  <c r="T1056" i="8"/>
  <c r="N1023" i="8"/>
  <c r="P1016" i="8"/>
  <c r="D1014" i="8"/>
  <c r="AA1015" i="8"/>
  <c r="T1016" i="8"/>
  <c r="R1023" i="8"/>
  <c r="AE1015" i="8"/>
  <c r="H1014" i="8"/>
  <c r="W1031" i="8"/>
  <c r="D1033" i="8"/>
  <c r="AD1040" i="8"/>
  <c r="I1032" i="8"/>
  <c r="AD1033" i="8"/>
  <c r="AI1016" i="8"/>
  <c r="N1015" i="8"/>
  <c r="W1014" i="8"/>
  <c r="AG1023" i="8"/>
  <c r="AF1016" i="8"/>
  <c r="T1014" i="8"/>
  <c r="K1015" i="8"/>
  <c r="AD1023" i="8"/>
  <c r="P1110" i="8"/>
  <c r="S1073" i="8"/>
  <c r="R1073" i="8"/>
  <c r="P1073" i="8"/>
  <c r="Q1073" i="8"/>
  <c r="U1033" i="8"/>
  <c r="O1040" i="8"/>
  <c r="Z1032" i="8"/>
  <c r="H1031" i="8"/>
  <c r="O1023" i="8"/>
  <c r="AB1015" i="8"/>
  <c r="E1014" i="8"/>
  <c r="Q1016" i="8"/>
  <c r="H1023" i="8"/>
  <c r="J1016" i="8"/>
  <c r="U1015" i="8"/>
  <c r="AD1014" i="8"/>
  <c r="S1023" i="8"/>
  <c r="AF1015" i="8"/>
  <c r="I1014" i="8"/>
  <c r="U1016" i="8"/>
  <c r="D1032" i="8"/>
  <c r="AF1093" i="8"/>
  <c r="AI1056" i="8"/>
  <c r="AH1056" i="8"/>
  <c r="AG1056" i="8"/>
  <c r="AF1056" i="8"/>
  <c r="L1015" i="8"/>
  <c r="AE1023" i="8"/>
  <c r="U1014" i="8"/>
  <c r="AG1016" i="8"/>
  <c r="G1015" i="8"/>
  <c r="P1014" i="8"/>
  <c r="AB1016" i="8"/>
  <c r="Z1023" i="8"/>
  <c r="L1093" i="8"/>
  <c r="N1056" i="8"/>
  <c r="M1056" i="8"/>
  <c r="L1056" i="8"/>
  <c r="O1056" i="8"/>
  <c r="J1023" i="8"/>
  <c r="W1015" i="8"/>
  <c r="AF1014" i="8"/>
  <c r="L1016" i="8"/>
  <c r="S1016" i="8"/>
  <c r="G1014" i="8"/>
  <c r="AD1015" i="8"/>
  <c r="Q1023" i="8"/>
  <c r="Q1015" i="8"/>
  <c r="Z1014" i="8"/>
  <c r="F1016" i="8"/>
  <c r="D1023" i="8"/>
  <c r="AB1023" i="8"/>
  <c r="I1015" i="8"/>
  <c r="R1014" i="8"/>
  <c r="AD1016" i="8"/>
  <c r="H1015" i="8"/>
  <c r="Q1014" i="8"/>
  <c r="AC1016" i="8"/>
  <c r="AA1023" i="8"/>
  <c r="K1023" i="8"/>
  <c r="X1015" i="8"/>
  <c r="AG1014" i="8"/>
  <c r="M1016" i="8"/>
  <c r="Y1031" i="8"/>
  <c r="F1033" i="8"/>
  <c r="AF1040" i="8"/>
  <c r="K1032" i="8"/>
  <c r="F1014" i="8"/>
  <c r="AC1015" i="8"/>
  <c r="R1016" i="8"/>
  <c r="P1023" i="8"/>
  <c r="E1023" i="8"/>
  <c r="R1015" i="8"/>
  <c r="AA1014" i="8"/>
  <c r="G1016" i="8"/>
  <c r="AA1040" i="8"/>
  <c r="F1032" i="8"/>
  <c r="T1031" i="8"/>
  <c r="AG1033" i="8"/>
  <c r="AB1093" i="8"/>
  <c r="AE1056" i="8"/>
  <c r="AD1056" i="8"/>
  <c r="AC1056" i="8"/>
  <c r="AB1056" i="8"/>
  <c r="Z1016" i="8"/>
  <c r="E1015" i="8"/>
  <c r="N1014" i="8"/>
  <c r="X1023" i="8"/>
  <c r="AG1015" i="8"/>
  <c r="V1016" i="8"/>
  <c r="J1014" i="8"/>
  <c r="T1023" i="8"/>
  <c r="T1032" i="8"/>
  <c r="AH1031" i="8"/>
  <c r="O1033" i="8"/>
  <c r="I1040" i="8"/>
  <c r="E1040" i="8"/>
  <c r="P1032" i="8"/>
  <c r="AD1031" i="8"/>
  <c r="K1033" i="8"/>
  <c r="K1016" i="8"/>
  <c r="I1023" i="8"/>
  <c r="V1015" i="8"/>
  <c r="AE1014" i="8"/>
  <c r="G1033" i="8"/>
  <c r="Z1031" i="8"/>
  <c r="AG1040" i="8"/>
  <c r="L1032" i="8"/>
  <c r="P1093" i="8"/>
  <c r="R1056" i="8"/>
  <c r="Q1056" i="8"/>
  <c r="P1056" i="8"/>
  <c r="S1056" i="8"/>
  <c r="H1016" i="8"/>
  <c r="AB1014" i="8"/>
  <c r="S1015" i="8"/>
  <c r="F1023" i="8"/>
  <c r="X1110" i="8"/>
  <c r="AA1073" i="8"/>
  <c r="Z1073" i="8"/>
  <c r="X1073" i="8"/>
  <c r="Y1073" i="8"/>
  <c r="V1040" i="8"/>
  <c r="AA1016" i="8"/>
  <c r="F1015" i="8"/>
  <c r="O1014" i="8"/>
  <c r="Y1023" i="8"/>
  <c r="U1023" i="8"/>
  <c r="AH1015" i="8"/>
  <c r="W1016" i="8"/>
  <c r="K1014" i="8"/>
  <c r="H1093" i="8"/>
  <c r="K1056" i="8"/>
  <c r="J1056" i="8"/>
  <c r="I1056" i="8"/>
  <c r="H1056" i="8"/>
  <c r="Q1031" i="8" l="1"/>
  <c r="Y1040" i="8"/>
  <c r="X1041" i="8" s="1"/>
  <c r="R1031" i="8"/>
  <c r="AC1073" i="8"/>
  <c r="AI1032" i="8"/>
  <c r="Y1032" i="8"/>
  <c r="T1033" i="8"/>
  <c r="T1030" i="8" s="1"/>
  <c r="V1032" i="8"/>
  <c r="G1031" i="8"/>
  <c r="K1040" i="8"/>
  <c r="Q1033" i="8"/>
  <c r="AD1073" i="8"/>
  <c r="X1031" i="8"/>
  <c r="G1032" i="8"/>
  <c r="AB1040" i="8"/>
  <c r="AD1032" i="8"/>
  <c r="AD1030" i="8" s="1"/>
  <c r="V1031" i="8"/>
  <c r="AB1073" i="8"/>
  <c r="AB1110" i="8"/>
  <c r="AD1111" i="8" s="1"/>
  <c r="K1031" i="8"/>
  <c r="K1030" i="8" s="1"/>
  <c r="AC1032" i="8"/>
  <c r="I1073" i="8"/>
  <c r="R1040" i="8"/>
  <c r="AE1032" i="8"/>
  <c r="AE1030" i="8" s="1"/>
  <c r="J1073" i="8"/>
  <c r="Z1033" i="8"/>
  <c r="Z1030" i="8" s="1"/>
  <c r="H1073" i="8"/>
  <c r="T1040" i="8"/>
  <c r="H1110" i="8"/>
  <c r="H1150" i="8" s="1"/>
  <c r="AE1040" i="8"/>
  <c r="S1031" i="8"/>
  <c r="AH1033" i="8"/>
  <c r="AH1030" i="8" s="1"/>
  <c r="AF1033" i="8"/>
  <c r="X1032" i="8"/>
  <c r="E1032" i="8"/>
  <c r="M1040" i="8"/>
  <c r="M1073" i="8"/>
  <c r="N1073" i="8"/>
  <c r="O1073" i="8"/>
  <c r="L1073" i="8"/>
  <c r="J1031" i="8"/>
  <c r="AB1032" i="8"/>
  <c r="Q1040" i="8"/>
  <c r="H1032" i="8"/>
  <c r="H1030" i="8" s="1"/>
  <c r="S1040" i="8"/>
  <c r="E1033" i="8"/>
  <c r="Y1033" i="8"/>
  <c r="AC1040" i="8"/>
  <c r="D1040" i="8"/>
  <c r="J1033" i="8"/>
  <c r="AC1031" i="8"/>
  <c r="N1031" i="8"/>
  <c r="N1030" i="8" s="1"/>
  <c r="AF1032" i="8"/>
  <c r="U1040" i="8"/>
  <c r="AA1032" i="8"/>
  <c r="AA1030" i="8" s="1"/>
  <c r="AB1033" i="8"/>
  <c r="O1031" i="8"/>
  <c r="O1030" i="8" s="1"/>
  <c r="Q1032" i="8"/>
  <c r="L1033" i="8"/>
  <c r="L1030" i="8" s="1"/>
  <c r="F1040" i="8"/>
  <c r="J1013" i="8"/>
  <c r="AG1031" i="8"/>
  <c r="AG1030" i="8" s="1"/>
  <c r="P1031" i="8"/>
  <c r="AM1073" i="8"/>
  <c r="W1040" i="8"/>
  <c r="S1032" i="8"/>
  <c r="AC1033" i="8"/>
  <c r="H1040" i="8"/>
  <c r="E1031" i="8"/>
  <c r="W1032" i="8"/>
  <c r="W1030" i="8" s="1"/>
  <c r="S1033" i="8"/>
  <c r="M1033" i="8"/>
  <c r="AB1024" i="8"/>
  <c r="L1040" i="8"/>
  <c r="P1040" i="8"/>
  <c r="AF1031" i="8"/>
  <c r="D1110" i="8"/>
  <c r="G1111" i="8" s="1"/>
  <c r="V1033" i="8"/>
  <c r="N1013" i="8"/>
  <c r="AF1013" i="8"/>
  <c r="R1032" i="8"/>
  <c r="P1013" i="8"/>
  <c r="J1040" i="8"/>
  <c r="P1033" i="8"/>
  <c r="AI1031" i="8"/>
  <c r="AI1030" i="8" s="1"/>
  <c r="D1013" i="8"/>
  <c r="U1013" i="8"/>
  <c r="M1030" i="8"/>
  <c r="E1073" i="8"/>
  <c r="K1013" i="8"/>
  <c r="F1073" i="8"/>
  <c r="AE1013" i="8"/>
  <c r="G1073" i="8"/>
  <c r="D1073" i="8"/>
  <c r="X1024" i="8"/>
  <c r="D1030" i="8"/>
  <c r="AB1013" i="8"/>
  <c r="P1024" i="8"/>
  <c r="O1013" i="8"/>
  <c r="X1150" i="8"/>
  <c r="AA1111" i="8"/>
  <c r="Z1111" i="8"/>
  <c r="Y1111" i="8"/>
  <c r="X1111" i="8"/>
  <c r="AA1013" i="8"/>
  <c r="AF1041" i="8"/>
  <c r="D1024" i="8"/>
  <c r="L1134" i="8"/>
  <c r="N1094" i="8"/>
  <c r="M1094" i="8"/>
  <c r="L1094" i="8"/>
  <c r="O1094" i="8"/>
  <c r="I1013" i="8"/>
  <c r="E1013" i="8"/>
  <c r="H1013" i="8"/>
  <c r="D1134" i="8"/>
  <c r="D1094" i="8"/>
  <c r="AM1101" i="8"/>
  <c r="G1094" i="8"/>
  <c r="F1094" i="8"/>
  <c r="E1094" i="8"/>
  <c r="AI1013" i="8"/>
  <c r="F1030" i="8"/>
  <c r="P1134" i="8"/>
  <c r="S1094" i="8"/>
  <c r="R1094" i="8"/>
  <c r="P1094" i="8"/>
  <c r="Q1094" i="8"/>
  <c r="V1013" i="8"/>
  <c r="AF1150" i="8"/>
  <c r="AI1111" i="8"/>
  <c r="AH1111" i="8"/>
  <c r="AG1111" i="8"/>
  <c r="AF1111" i="8"/>
  <c r="X1013" i="8"/>
  <c r="H1134" i="8"/>
  <c r="J1094" i="8"/>
  <c r="H1094" i="8"/>
  <c r="I1094" i="8"/>
  <c r="K1094" i="8"/>
  <c r="T1024" i="8"/>
  <c r="Q1013" i="8"/>
  <c r="Z1013" i="8"/>
  <c r="T1013" i="8"/>
  <c r="T1134" i="8"/>
  <c r="V1094" i="8"/>
  <c r="U1094" i="8"/>
  <c r="T1094" i="8"/>
  <c r="W1094" i="8"/>
  <c r="I1030" i="8"/>
  <c r="T1150" i="8"/>
  <c r="V1111" i="8"/>
  <c r="U1111" i="8"/>
  <c r="W1111" i="8"/>
  <c r="T1111" i="8"/>
  <c r="U1030" i="8"/>
  <c r="AD1013" i="8"/>
  <c r="M1013" i="8"/>
  <c r="L1024" i="8"/>
  <c r="AG1013" i="8"/>
  <c r="S1013" i="8"/>
  <c r="R1013" i="8"/>
  <c r="AF1134" i="8"/>
  <c r="AH1094" i="8"/>
  <c r="AF1094" i="8"/>
  <c r="AG1094" i="8"/>
  <c r="AI1094" i="8"/>
  <c r="W1013" i="8"/>
  <c r="Y1013" i="8"/>
  <c r="AH1013" i="8"/>
  <c r="AB1134" i="8"/>
  <c r="AC1094" i="8"/>
  <c r="AB1094" i="8"/>
  <c r="AE1094" i="8"/>
  <c r="AD1094" i="8"/>
  <c r="F1013" i="8"/>
  <c r="G1013" i="8"/>
  <c r="H1024" i="8"/>
  <c r="AC1013" i="8"/>
  <c r="L1150" i="8"/>
  <c r="L1111" i="8"/>
  <c r="N1111" i="8"/>
  <c r="M1111" i="8"/>
  <c r="O1111" i="8"/>
  <c r="P1150" i="8"/>
  <c r="S1111" i="8"/>
  <c r="R1111" i="8"/>
  <c r="Q1111" i="8"/>
  <c r="P1111" i="8"/>
  <c r="AF1024" i="8"/>
  <c r="L1013" i="8"/>
  <c r="X1134" i="8"/>
  <c r="AA1094" i="8"/>
  <c r="Z1094" i="8"/>
  <c r="X1094" i="8"/>
  <c r="Y1094" i="8"/>
  <c r="R1030" i="8" l="1"/>
  <c r="Y1030" i="8"/>
  <c r="Q1030" i="8"/>
  <c r="G1030" i="8"/>
  <c r="X1030" i="8"/>
  <c r="V1030" i="8"/>
  <c r="T1029" i="8" s="1"/>
  <c r="AB1150" i="8"/>
  <c r="AB1151" i="8" s="1"/>
  <c r="AE1111" i="8"/>
  <c r="AB1111" i="8"/>
  <c r="AC1111" i="8"/>
  <c r="K1111" i="8"/>
  <c r="J1030" i="8"/>
  <c r="H1029" i="8" s="1"/>
  <c r="AB1030" i="8"/>
  <c r="AB1041" i="8"/>
  <c r="I1111" i="8"/>
  <c r="H1111" i="8"/>
  <c r="J1111" i="8"/>
  <c r="AF1030" i="8"/>
  <c r="AF1029" i="8" s="1"/>
  <c r="P1041" i="8"/>
  <c r="L1041" i="8"/>
  <c r="T1041" i="8"/>
  <c r="D1041" i="8"/>
  <c r="E1030" i="8"/>
  <c r="AC1030" i="8"/>
  <c r="H1041" i="8"/>
  <c r="P1030" i="8"/>
  <c r="E1111" i="8"/>
  <c r="F1111" i="8"/>
  <c r="S1030" i="8"/>
  <c r="L1012" i="8"/>
  <c r="D1111" i="8"/>
  <c r="D1150" i="8"/>
  <c r="F1151" i="8" s="1"/>
  <c r="AM1111" i="8"/>
  <c r="L1029" i="8"/>
  <c r="AB1012" i="8"/>
  <c r="AF1012" i="8"/>
  <c r="D1012" i="8"/>
  <c r="P1012" i="8"/>
  <c r="AE1135" i="8"/>
  <c r="AD1135" i="8"/>
  <c r="AC1135" i="8"/>
  <c r="AB1135" i="8"/>
  <c r="N1151" i="8"/>
  <c r="M1151" i="8"/>
  <c r="L1151" i="8"/>
  <c r="O1151" i="8"/>
  <c r="AE1151" i="8"/>
  <c r="AG1135" i="8"/>
  <c r="AF1135" i="8"/>
  <c r="AI1135" i="8"/>
  <c r="AH1135" i="8"/>
  <c r="AA1135" i="8"/>
  <c r="Y1135" i="8"/>
  <c r="Z1135" i="8"/>
  <c r="X1135" i="8"/>
  <c r="Q1151" i="8"/>
  <c r="R1151" i="8"/>
  <c r="P1151" i="8"/>
  <c r="S1151" i="8"/>
  <c r="R1135" i="8"/>
  <c r="P1135" i="8"/>
  <c r="Q1135" i="8"/>
  <c r="S1135" i="8"/>
  <c r="U1135" i="8"/>
  <c r="T1135" i="8"/>
  <c r="W1135" i="8"/>
  <c r="V1135" i="8"/>
  <c r="AG1151" i="8"/>
  <c r="AF1151" i="8"/>
  <c r="AI1151" i="8"/>
  <c r="AH1151" i="8"/>
  <c r="K1151" i="8"/>
  <c r="I1151" i="8"/>
  <c r="J1151" i="8"/>
  <c r="H1151" i="8"/>
  <c r="W1151" i="8"/>
  <c r="V1151" i="8"/>
  <c r="U1151" i="8"/>
  <c r="T1151" i="8"/>
  <c r="T1012" i="8"/>
  <c r="E1135" i="8"/>
  <c r="D1135" i="8"/>
  <c r="G1135" i="8"/>
  <c r="AM1139" i="8"/>
  <c r="F1135" i="8"/>
  <c r="I1135" i="8"/>
  <c r="K1135" i="8"/>
  <c r="J1135" i="8"/>
  <c r="H1135" i="8"/>
  <c r="O1135" i="8"/>
  <c r="N1135" i="8"/>
  <c r="M1135" i="8"/>
  <c r="L1135" i="8"/>
  <c r="X1012" i="8"/>
  <c r="H1012" i="8"/>
  <c r="AM1021" i="8"/>
  <c r="Z1151" i="8"/>
  <c r="X1151" i="8"/>
  <c r="AA1151" i="8"/>
  <c r="Y1151" i="8"/>
  <c r="AC1151" i="8" l="1"/>
  <c r="AD1151" i="8"/>
  <c r="D1029" i="8"/>
  <c r="X1029" i="8"/>
  <c r="AB1029" i="8"/>
  <c r="D1151" i="8"/>
  <c r="G1151" i="8"/>
  <c r="AM1016" i="8"/>
  <c r="AM1123" i="8"/>
  <c r="E1151" i="8"/>
  <c r="P1029" i="8"/>
  <c r="AM1020" i="8"/>
  <c r="AM1017" i="8" l="1"/>
  <c r="AM1018" i="8" s="1"/>
  <c r="AM1032" i="8" s="1"/>
  <c r="AM1033" i="8" s="1"/>
  <c r="H1070" i="8" s="1"/>
  <c r="H1108" i="8" s="1"/>
  <c r="H1146" i="8" s="1"/>
  <c r="H1186" i="8" s="1"/>
  <c r="K1187" i="8" s="1"/>
  <c r="T1070" i="8" l="1"/>
  <c r="T1108" i="8" s="1"/>
  <c r="T1146" i="8" s="1"/>
  <c r="T1186" i="8" s="1"/>
  <c r="U1187" i="8" s="1"/>
  <c r="D1070" i="8"/>
  <c r="D1108" i="8" s="1"/>
  <c r="D1146" i="8" s="1"/>
  <c r="D1186" i="8" s="1"/>
  <c r="E1187" i="8" s="1"/>
  <c r="X1070" i="8"/>
  <c r="X1108" i="8" s="1"/>
  <c r="X1146" i="8" s="1"/>
  <c r="X1186" i="8" s="1"/>
  <c r="AA1187" i="8" s="1"/>
  <c r="H1071" i="8"/>
  <c r="AG1067" i="8" s="1"/>
  <c r="H1109" i="8"/>
  <c r="I1147" i="8"/>
  <c r="H1187" i="8"/>
  <c r="AF1070" i="8"/>
  <c r="AF1108" i="8" s="1"/>
  <c r="AF1146" i="8" s="1"/>
  <c r="AF1186" i="8" s="1"/>
  <c r="AI1187" i="8" s="1"/>
  <c r="J1071" i="8"/>
  <c r="J1076" i="8" s="1"/>
  <c r="I1071" i="8"/>
  <c r="O1069" i="8" s="1"/>
  <c r="I1109" i="8"/>
  <c r="K1147" i="8"/>
  <c r="I1187" i="8"/>
  <c r="AB1070" i="8"/>
  <c r="K1071" i="8"/>
  <c r="V1068" i="8" s="1"/>
  <c r="J1109" i="8"/>
  <c r="H1147" i="8"/>
  <c r="J1187" i="8"/>
  <c r="P1070" i="8"/>
  <c r="Q1071" i="8" s="1"/>
  <c r="Q1076" i="8" s="1"/>
  <c r="K1109" i="8"/>
  <c r="J1147" i="8"/>
  <c r="L1070" i="8"/>
  <c r="L1108" i="8" s="1"/>
  <c r="L1146" i="8" s="1"/>
  <c r="L1186" i="8" s="1"/>
  <c r="O1187" i="8" s="1"/>
  <c r="AM1022" i="8"/>
  <c r="AM1023" i="8" s="1"/>
  <c r="X1053" i="8" s="1"/>
  <c r="X1091" i="8" s="1"/>
  <c r="X1129" i="8" s="1"/>
  <c r="X1170" i="8" s="1"/>
  <c r="Z1171" i="8" s="1"/>
  <c r="V1071" i="8" l="1"/>
  <c r="O1067" i="8" s="1"/>
  <c r="Y1109" i="8"/>
  <c r="S1068" i="8"/>
  <c r="H1076" i="8"/>
  <c r="N1069" i="8"/>
  <c r="T1068" i="8"/>
  <c r="E1071" i="8"/>
  <c r="AD1067" i="8" s="1"/>
  <c r="F1071" i="8"/>
  <c r="AE1067" i="8" s="1"/>
  <c r="AH1067" i="8"/>
  <c r="F1109" i="8"/>
  <c r="D1187" i="8"/>
  <c r="X1187" i="8"/>
  <c r="Y1187" i="8"/>
  <c r="AA1109" i="8"/>
  <c r="AA1147" i="8"/>
  <c r="Y1147" i="8"/>
  <c r="Z1109" i="8"/>
  <c r="Z1187" i="8"/>
  <c r="X1147" i="8"/>
  <c r="AA1071" i="8"/>
  <c r="T1067" i="8" s="1"/>
  <c r="Z1071" i="8"/>
  <c r="Z1076" i="8" s="1"/>
  <c r="Y1071" i="8"/>
  <c r="R1067" i="8" s="1"/>
  <c r="X1071" i="8"/>
  <c r="AD1069" i="8" s="1"/>
  <c r="Z1147" i="8"/>
  <c r="X1109" i="8"/>
  <c r="S1071" i="8"/>
  <c r="S1076" i="8" s="1"/>
  <c r="V1109" i="8"/>
  <c r="R1071" i="8"/>
  <c r="R1076" i="8" s="1"/>
  <c r="D1147" i="8"/>
  <c r="E1109" i="8"/>
  <c r="E1147" i="8"/>
  <c r="I1076" i="8"/>
  <c r="G1187" i="8"/>
  <c r="G1147" i="8"/>
  <c r="F1187" i="8"/>
  <c r="G1109" i="8"/>
  <c r="F1147" i="8"/>
  <c r="D1071" i="8"/>
  <c r="O1068" i="8" s="1"/>
  <c r="G1071" i="8"/>
  <c r="M1069" i="8" s="1"/>
  <c r="D1109" i="8"/>
  <c r="T1109" i="8"/>
  <c r="V1147" i="8"/>
  <c r="U1071" i="8"/>
  <c r="AA1069" i="8" s="1"/>
  <c r="T1071" i="8"/>
  <c r="AE1068" i="8" s="1"/>
  <c r="U1147" i="8"/>
  <c r="P1069" i="8"/>
  <c r="U1068" i="8"/>
  <c r="M1109" i="8"/>
  <c r="O1147" i="8"/>
  <c r="L1187" i="8"/>
  <c r="L1071" i="8"/>
  <c r="R1069" i="8" s="1"/>
  <c r="L1109" i="8"/>
  <c r="W1109" i="8"/>
  <c r="AI1067" i="8"/>
  <c r="T1147" i="8"/>
  <c r="U1109" i="8"/>
  <c r="V1187" i="8"/>
  <c r="T1187" i="8"/>
  <c r="W1147" i="8"/>
  <c r="W1187" i="8"/>
  <c r="W1071" i="8"/>
  <c r="AC1069" i="8" s="1"/>
  <c r="D1053" i="8"/>
  <c r="D1091" i="8" s="1"/>
  <c r="AB1053" i="8"/>
  <c r="AD1054" i="8" s="1"/>
  <c r="AA1171" i="8"/>
  <c r="X1171" i="8"/>
  <c r="K1076" i="8"/>
  <c r="M1187" i="8"/>
  <c r="T1053" i="8"/>
  <c r="T1091" i="8" s="1"/>
  <c r="Q1069" i="8"/>
  <c r="D1067" i="8"/>
  <c r="AF1053" i="8"/>
  <c r="AF1091" i="8" s="1"/>
  <c r="N1147" i="8"/>
  <c r="O1109" i="8"/>
  <c r="L1053" i="8"/>
  <c r="O1054" i="8" s="1"/>
  <c r="H1053" i="8"/>
  <c r="H1091" i="8" s="1"/>
  <c r="AF1109" i="8"/>
  <c r="O1071" i="8"/>
  <c r="O1076" i="8" s="1"/>
  <c r="P1053" i="8"/>
  <c r="Q1054" i="8" s="1"/>
  <c r="M1147" i="8"/>
  <c r="N1187" i="8"/>
  <c r="AH1147" i="8"/>
  <c r="Y1171" i="8"/>
  <c r="N1109" i="8"/>
  <c r="N1071" i="8"/>
  <c r="Y1068" i="8" s="1"/>
  <c r="L1147" i="8"/>
  <c r="AG1147" i="8"/>
  <c r="AH1109" i="8"/>
  <c r="AH1187" i="8"/>
  <c r="AM1071" i="8"/>
  <c r="AF1147" i="8"/>
  <c r="AI1071" i="8"/>
  <c r="AI1076" i="8" s="1"/>
  <c r="AG1071" i="8"/>
  <c r="AG1076" i="8" s="1"/>
  <c r="AG1109" i="8"/>
  <c r="M1071" i="8"/>
  <c r="S1069" i="8" s="1"/>
  <c r="AH1071" i="8"/>
  <c r="AH1076" i="8" s="1"/>
  <c r="AF1187" i="8"/>
  <c r="AI1147" i="8"/>
  <c r="AI1109" i="8"/>
  <c r="AG1187" i="8"/>
  <c r="AF1071" i="8"/>
  <c r="F1069" i="8" s="1"/>
  <c r="Z1092" i="8"/>
  <c r="Y1130" i="8"/>
  <c r="X1092" i="8"/>
  <c r="X1130" i="8"/>
  <c r="Y1092" i="8"/>
  <c r="AB1108" i="8"/>
  <c r="AD1071" i="8"/>
  <c r="AC1071" i="8"/>
  <c r="AB1071" i="8"/>
  <c r="AE1071" i="8"/>
  <c r="AA1130" i="8"/>
  <c r="AA1054" i="8"/>
  <c r="AC1052" i="8" s="1"/>
  <c r="AA1092" i="8"/>
  <c r="X1054" i="8"/>
  <c r="Z1052" i="8" s="1"/>
  <c r="Z1054" i="8"/>
  <c r="G1051" i="8" s="1"/>
  <c r="P1108" i="8"/>
  <c r="P1071" i="8"/>
  <c r="Y1054" i="8"/>
  <c r="F1051" i="8" s="1"/>
  <c r="Z1130" i="8"/>
  <c r="AB1068" i="8"/>
  <c r="J1067" i="8"/>
  <c r="W1069" i="8"/>
  <c r="E1076" i="8" l="1"/>
  <c r="Y1076" i="8"/>
  <c r="AB1069" i="8"/>
  <c r="AG1068" i="8"/>
  <c r="AI1068" i="8"/>
  <c r="V1076" i="8"/>
  <c r="D1068" i="8"/>
  <c r="D1076" i="8"/>
  <c r="R1068" i="8"/>
  <c r="R1066" i="8" s="1"/>
  <c r="O1066" i="8"/>
  <c r="L1069" i="8"/>
  <c r="F1076" i="8"/>
  <c r="Q1068" i="8"/>
  <c r="Q1067" i="8"/>
  <c r="G1076" i="8"/>
  <c r="K1069" i="8"/>
  <c r="X1076" i="8"/>
  <c r="P1068" i="8"/>
  <c r="AE1069" i="8"/>
  <c r="AE1066" i="8" s="1"/>
  <c r="J1069" i="8"/>
  <c r="AC1067" i="8"/>
  <c r="AF1069" i="8"/>
  <c r="AA1076" i="8"/>
  <c r="AG1069" i="8"/>
  <c r="E1068" i="8"/>
  <c r="S1067" i="8"/>
  <c r="S1066" i="8" s="1"/>
  <c r="AD1068" i="8"/>
  <c r="AD1066" i="8" s="1"/>
  <c r="L1067" i="8"/>
  <c r="Y1069" i="8"/>
  <c r="E1067" i="8"/>
  <c r="L1076" i="8"/>
  <c r="U1076" i="8"/>
  <c r="N1067" i="8"/>
  <c r="AF1068" i="8"/>
  <c r="W1068" i="8"/>
  <c r="H1077" i="8"/>
  <c r="F1068" i="8"/>
  <c r="Z1069" i="8"/>
  <c r="X1069" i="8"/>
  <c r="M1067" i="8"/>
  <c r="AC1068" i="8"/>
  <c r="K1067" i="8"/>
  <c r="T1076" i="8"/>
  <c r="AC1054" i="8"/>
  <c r="AC1059" i="8" s="1"/>
  <c r="AB1091" i="8"/>
  <c r="AC1092" i="8" s="1"/>
  <c r="AF1067" i="8"/>
  <c r="AB1067" i="8"/>
  <c r="D1054" i="8"/>
  <c r="D1059" i="8" s="1"/>
  <c r="E1054" i="8"/>
  <c r="R1051" i="8" s="1"/>
  <c r="F1054" i="8"/>
  <c r="S1051" i="8" s="1"/>
  <c r="G1054" i="8"/>
  <c r="T1051" i="8" s="1"/>
  <c r="T1069" i="8"/>
  <c r="T1066" i="8" s="1"/>
  <c r="AH1068" i="8"/>
  <c r="W1076" i="8"/>
  <c r="Z1068" i="8"/>
  <c r="P1067" i="8"/>
  <c r="AE1054" i="8"/>
  <c r="AE1059" i="8" s="1"/>
  <c r="I1054" i="8"/>
  <c r="AE1050" i="8" s="1"/>
  <c r="J1054" i="8"/>
  <c r="J1059" i="8" s="1"/>
  <c r="K1054" i="8"/>
  <c r="K1059" i="8" s="1"/>
  <c r="H1054" i="8"/>
  <c r="AD1050" i="8" s="1"/>
  <c r="AB1054" i="8"/>
  <c r="AD1052" i="8" s="1"/>
  <c r="N1054" i="8"/>
  <c r="AA1051" i="8" s="1"/>
  <c r="M1054" i="8"/>
  <c r="AI1050" i="8" s="1"/>
  <c r="L1054" i="8"/>
  <c r="Y1051" i="8" s="1"/>
  <c r="L1091" i="8"/>
  <c r="L1129" i="8" s="1"/>
  <c r="M1068" i="8"/>
  <c r="AA1067" i="8"/>
  <c r="H1069" i="8"/>
  <c r="U1054" i="8"/>
  <c r="AH1051" i="8" s="1"/>
  <c r="X1059" i="8"/>
  <c r="T1054" i="8"/>
  <c r="V1052" i="8" s="1"/>
  <c r="H1067" i="8"/>
  <c r="U1069" i="8"/>
  <c r="W1054" i="8"/>
  <c r="Y1052" i="8" s="1"/>
  <c r="V1054" i="8"/>
  <c r="AI1051" i="8" s="1"/>
  <c r="N1050" i="8"/>
  <c r="P1091" i="8"/>
  <c r="Q1092" i="8" s="1"/>
  <c r="E1051" i="8"/>
  <c r="AI1054" i="8"/>
  <c r="AI1059" i="8" s="1"/>
  <c r="K1068" i="8"/>
  <c r="AH1054" i="8"/>
  <c r="D1052" i="8" s="1"/>
  <c r="AM1061" i="8"/>
  <c r="L1068" i="8"/>
  <c r="O1050" i="8"/>
  <c r="Y1067" i="8"/>
  <c r="G1069" i="8"/>
  <c r="F1067" i="8"/>
  <c r="AF1054" i="8"/>
  <c r="AH1052" i="8" s="1"/>
  <c r="S1054" i="8"/>
  <c r="AF1051" i="8" s="1"/>
  <c r="AG1054" i="8"/>
  <c r="AI1052" i="8" s="1"/>
  <c r="AA1052" i="8"/>
  <c r="Q1050" i="8"/>
  <c r="M1076" i="8"/>
  <c r="N1076" i="8"/>
  <c r="G1067" i="8"/>
  <c r="P1054" i="8"/>
  <c r="F1050" i="8" s="1"/>
  <c r="AA1059" i="8"/>
  <c r="X1068" i="8"/>
  <c r="R1054" i="8"/>
  <c r="AE1051" i="8" s="1"/>
  <c r="Y1059" i="8"/>
  <c r="AF1076" i="8"/>
  <c r="AF1077" i="8" s="1"/>
  <c r="Z1067" i="8"/>
  <c r="H1051" i="8"/>
  <c r="I1069" i="8"/>
  <c r="Z1059" i="8"/>
  <c r="P1050" i="8"/>
  <c r="AB1052" i="8"/>
  <c r="N1068" i="8"/>
  <c r="I1067" i="8"/>
  <c r="P1076" i="8"/>
  <c r="P1077" i="8" s="1"/>
  <c r="V1069" i="8"/>
  <c r="AA1068" i="8"/>
  <c r="G1068" i="8"/>
  <c r="AH1069" i="8"/>
  <c r="AB1076" i="8"/>
  <c r="U1067" i="8"/>
  <c r="P1146" i="8"/>
  <c r="S1109" i="8"/>
  <c r="AM1109" i="8"/>
  <c r="R1109" i="8"/>
  <c r="Q1109" i="8"/>
  <c r="P1109" i="8"/>
  <c r="AI1069" i="8"/>
  <c r="AC1076" i="8"/>
  <c r="V1067" i="8"/>
  <c r="H1068" i="8"/>
  <c r="W1067" i="8"/>
  <c r="D1069" i="8"/>
  <c r="AD1076" i="8"/>
  <c r="I1068" i="8"/>
  <c r="AB1146" i="8"/>
  <c r="AD1109" i="8"/>
  <c r="AC1109" i="8"/>
  <c r="AE1109" i="8"/>
  <c r="AB1109" i="8"/>
  <c r="X1067" i="8"/>
  <c r="E1069" i="8"/>
  <c r="J1068" i="8"/>
  <c r="AE1076" i="8"/>
  <c r="AD1059" i="8"/>
  <c r="K1051" i="8"/>
  <c r="AF1052" i="8"/>
  <c r="T1050" i="8"/>
  <c r="AF1129" i="8"/>
  <c r="AF1092" i="8"/>
  <c r="AH1092" i="8"/>
  <c r="AG1092" i="8"/>
  <c r="AI1092" i="8"/>
  <c r="AD1051" i="8"/>
  <c r="S1052" i="8"/>
  <c r="G1050" i="8"/>
  <c r="Q1059" i="8"/>
  <c r="H1129" i="8"/>
  <c r="J1092" i="8"/>
  <c r="H1092" i="8"/>
  <c r="I1092" i="8"/>
  <c r="K1092" i="8"/>
  <c r="O1059" i="8"/>
  <c r="E1050" i="8"/>
  <c r="Q1052" i="8"/>
  <c r="AB1051" i="8"/>
  <c r="T1129" i="8"/>
  <c r="W1092" i="8"/>
  <c r="V1092" i="8"/>
  <c r="U1092" i="8"/>
  <c r="T1092" i="8"/>
  <c r="D1129" i="8"/>
  <c r="G1092" i="8"/>
  <c r="F1092" i="8"/>
  <c r="E1092" i="8"/>
  <c r="D1092" i="8"/>
  <c r="AG1066" i="8" l="1"/>
  <c r="P1066" i="8"/>
  <c r="AB1066" i="8"/>
  <c r="AI1066" i="8"/>
  <c r="D1066" i="8"/>
  <c r="Q1066" i="8"/>
  <c r="J1066" i="8"/>
  <c r="D1077" i="8"/>
  <c r="X1077" i="8"/>
  <c r="AC1066" i="8"/>
  <c r="G1052" i="8"/>
  <c r="G1049" i="8" s="1"/>
  <c r="N1052" i="8"/>
  <c r="W1066" i="8"/>
  <c r="Z1066" i="8"/>
  <c r="M1051" i="8"/>
  <c r="H1052" i="8"/>
  <c r="O1051" i="8"/>
  <c r="I1059" i="8"/>
  <c r="AH1059" i="8"/>
  <c r="AB1050" i="8"/>
  <c r="AB1049" i="8" s="1"/>
  <c r="K1052" i="8"/>
  <c r="M1092" i="8"/>
  <c r="Y1066" i="8"/>
  <c r="F1066" i="8"/>
  <c r="L1059" i="8"/>
  <c r="L1051" i="8"/>
  <c r="U1050" i="8"/>
  <c r="AG1052" i="8"/>
  <c r="E1059" i="8"/>
  <c r="AC1051" i="8"/>
  <c r="AH1050" i="8"/>
  <c r="AH1049" i="8" s="1"/>
  <c r="AA1050" i="8"/>
  <c r="AA1049" i="8" s="1"/>
  <c r="E1066" i="8"/>
  <c r="X1050" i="8"/>
  <c r="F1059" i="8"/>
  <c r="V1051" i="8"/>
  <c r="O1092" i="8"/>
  <c r="N1092" i="8"/>
  <c r="L1066" i="8"/>
  <c r="L1092" i="8"/>
  <c r="K1066" i="8"/>
  <c r="N1066" i="8"/>
  <c r="N1059" i="8"/>
  <c r="M1066" i="8"/>
  <c r="AF1066" i="8"/>
  <c r="Q1051" i="8"/>
  <c r="Q1049" i="8" s="1"/>
  <c r="Z1050" i="8"/>
  <c r="F1052" i="8"/>
  <c r="F1049" i="8" s="1"/>
  <c r="AE1052" i="8"/>
  <c r="AE1049" i="8" s="1"/>
  <c r="S1050" i="8"/>
  <c r="S1049" i="8" s="1"/>
  <c r="J1051" i="8"/>
  <c r="V1050" i="8"/>
  <c r="AD1092" i="8"/>
  <c r="U1051" i="8"/>
  <c r="J1052" i="8"/>
  <c r="AE1092" i="8"/>
  <c r="AH1066" i="8"/>
  <c r="H1059" i="8"/>
  <c r="H1060" i="8" s="1"/>
  <c r="AB1129" i="8"/>
  <c r="AB1170" i="8" s="1"/>
  <c r="AB1092" i="8"/>
  <c r="T1077" i="8"/>
  <c r="I1052" i="8"/>
  <c r="G1059" i="8"/>
  <c r="AC1050" i="8"/>
  <c r="R1059" i="8"/>
  <c r="AG1050" i="8"/>
  <c r="P1129" i="8"/>
  <c r="P1170" i="8" s="1"/>
  <c r="U1059" i="8"/>
  <c r="I1051" i="8"/>
  <c r="AM1099" i="8"/>
  <c r="W1052" i="8"/>
  <c r="AB1059" i="8"/>
  <c r="AB1060" i="8" s="1"/>
  <c r="K1050" i="8"/>
  <c r="S1092" i="8"/>
  <c r="R1050" i="8"/>
  <c r="P1092" i="8"/>
  <c r="R1092" i="8"/>
  <c r="L1052" i="8"/>
  <c r="AF1050" i="8"/>
  <c r="AF1049" i="8" s="1"/>
  <c r="W1051" i="8"/>
  <c r="T1052" i="8"/>
  <c r="T1049" i="8" s="1"/>
  <c r="M1052" i="8"/>
  <c r="H1050" i="8"/>
  <c r="X1051" i="8"/>
  <c r="L1050" i="8"/>
  <c r="V1059" i="8"/>
  <c r="X1052" i="8"/>
  <c r="U1066" i="8"/>
  <c r="T1059" i="8"/>
  <c r="M1059" i="8"/>
  <c r="O1052" i="8"/>
  <c r="J1050" i="8"/>
  <c r="Z1051" i="8"/>
  <c r="AG1051" i="8"/>
  <c r="Y1050" i="8"/>
  <c r="Y1049" i="8" s="1"/>
  <c r="E1052" i="8"/>
  <c r="E1049" i="8" s="1"/>
  <c r="P1051" i="8"/>
  <c r="P1052" i="8"/>
  <c r="D1050" i="8"/>
  <c r="M1050" i="8"/>
  <c r="AA1066" i="8"/>
  <c r="H1066" i="8"/>
  <c r="W1059" i="8"/>
  <c r="W1050" i="8"/>
  <c r="X1066" i="8"/>
  <c r="N1051" i="8"/>
  <c r="D1051" i="8"/>
  <c r="AG1059" i="8"/>
  <c r="L1077" i="8"/>
  <c r="X1060" i="8"/>
  <c r="S1059" i="8"/>
  <c r="U1052" i="8"/>
  <c r="I1050" i="8"/>
  <c r="I1066" i="8"/>
  <c r="G1066" i="8"/>
  <c r="AF1059" i="8"/>
  <c r="R1052" i="8"/>
  <c r="P1059" i="8"/>
  <c r="AB1077" i="8"/>
  <c r="AB1186" i="8"/>
  <c r="AC1147" i="8"/>
  <c r="AB1147" i="8"/>
  <c r="AE1147" i="8"/>
  <c r="AD1147" i="8"/>
  <c r="V1066" i="8"/>
  <c r="P1186" i="8"/>
  <c r="Q1147" i="8"/>
  <c r="R1147" i="8"/>
  <c r="P1147" i="8"/>
  <c r="AM1147" i="8"/>
  <c r="S1147" i="8"/>
  <c r="AI1049" i="8"/>
  <c r="AD1049" i="8"/>
  <c r="L1170" i="8"/>
  <c r="L1130" i="8"/>
  <c r="M1130" i="8"/>
  <c r="O1130" i="8"/>
  <c r="N1130" i="8"/>
  <c r="H1170" i="8"/>
  <c r="H1130" i="8"/>
  <c r="J1130" i="8"/>
  <c r="I1130" i="8"/>
  <c r="K1130" i="8"/>
  <c r="D1170" i="8"/>
  <c r="E1130" i="8"/>
  <c r="D1130" i="8"/>
  <c r="F1130" i="8"/>
  <c r="G1130" i="8"/>
  <c r="AF1170" i="8"/>
  <c r="AH1130" i="8"/>
  <c r="AF1130" i="8"/>
  <c r="AG1130" i="8"/>
  <c r="AI1130" i="8"/>
  <c r="T1170" i="8"/>
  <c r="T1130" i="8"/>
  <c r="W1130" i="8"/>
  <c r="V1130" i="8"/>
  <c r="U1130" i="8"/>
  <c r="P1065" i="8" l="1"/>
  <c r="AB1065" i="8"/>
  <c r="H1049" i="8"/>
  <c r="V1049" i="8"/>
  <c r="O1049" i="8"/>
  <c r="N1049" i="8"/>
  <c r="D1060" i="8"/>
  <c r="L1065" i="8"/>
  <c r="K1049" i="8"/>
  <c r="Z1049" i="8"/>
  <c r="AF1065" i="8"/>
  <c r="AC1049" i="8"/>
  <c r="AB1048" i="8" s="1"/>
  <c r="D1065" i="8"/>
  <c r="L1060" i="8"/>
  <c r="U1049" i="8"/>
  <c r="AE1130" i="8"/>
  <c r="J1049" i="8"/>
  <c r="AM1137" i="8"/>
  <c r="AD1130" i="8"/>
  <c r="S1130" i="8"/>
  <c r="AB1130" i="8"/>
  <c r="Q1130" i="8"/>
  <c r="AC1130" i="8"/>
  <c r="R1130" i="8"/>
  <c r="P1130" i="8"/>
  <c r="AG1049" i="8"/>
  <c r="AF1048" i="8" s="1"/>
  <c r="I1049" i="8"/>
  <c r="L1049" i="8"/>
  <c r="D1049" i="8"/>
  <c r="D1048" i="8" s="1"/>
  <c r="R1049" i="8"/>
  <c r="X1049" i="8"/>
  <c r="W1049" i="8"/>
  <c r="M1049" i="8"/>
  <c r="T1060" i="8"/>
  <c r="P1049" i="8"/>
  <c r="T1065" i="8"/>
  <c r="P1060" i="8"/>
  <c r="H1065" i="8"/>
  <c r="X1065" i="8"/>
  <c r="AF1060" i="8"/>
  <c r="AM1052" i="8"/>
  <c r="AC1187" i="8"/>
  <c r="AE1187" i="8"/>
  <c r="AB1187" i="8"/>
  <c r="AD1187" i="8"/>
  <c r="S1187" i="8"/>
  <c r="P1187" i="8"/>
  <c r="AM1159" i="8"/>
  <c r="R1187" i="8"/>
  <c r="Q1187" i="8"/>
  <c r="AB1171" i="8"/>
  <c r="AE1171" i="8"/>
  <c r="AC1171" i="8"/>
  <c r="AD1171" i="8"/>
  <c r="AM1175" i="8"/>
  <c r="E1171" i="8"/>
  <c r="D1171" i="8"/>
  <c r="G1171" i="8"/>
  <c r="F1171" i="8"/>
  <c r="J1171" i="8"/>
  <c r="I1171" i="8"/>
  <c r="H1171" i="8"/>
  <c r="K1171" i="8"/>
  <c r="V1171" i="8"/>
  <c r="U1171" i="8"/>
  <c r="T1171" i="8"/>
  <c r="W1171" i="8"/>
  <c r="R1171" i="8"/>
  <c r="Q1171" i="8"/>
  <c r="P1171" i="8"/>
  <c r="S1171" i="8"/>
  <c r="M1171" i="8"/>
  <c r="L1171" i="8"/>
  <c r="N1171" i="8"/>
  <c r="O1171" i="8"/>
  <c r="AG1171" i="8"/>
  <c r="AF1171" i="8"/>
  <c r="AI1171" i="8"/>
  <c r="AH1171" i="8"/>
  <c r="X1048" i="8" l="1"/>
  <c r="H1048" i="8"/>
  <c r="T1048" i="8"/>
  <c r="L1048" i="8"/>
  <c r="P1048" i="8"/>
  <c r="AM1057" i="8"/>
  <c r="AM1053" i="8"/>
  <c r="AM1054" i="8"/>
  <c r="AM1068" i="8" s="1"/>
  <c r="AM1069" i="8" s="1"/>
  <c r="P1106" i="8" s="1"/>
  <c r="P1144" i="8" s="1"/>
  <c r="P1182" i="8" s="1"/>
  <c r="P1222" i="8" s="1"/>
  <c r="AM1056" i="8" l="1"/>
  <c r="T1106" i="8"/>
  <c r="T1144" i="8" s="1"/>
  <c r="T1182" i="8" s="1"/>
  <c r="T1222" i="8" s="1"/>
  <c r="V1223" i="8" s="1"/>
  <c r="AB1106" i="8"/>
  <c r="AB1144" i="8" s="1"/>
  <c r="AB1182" i="8" s="1"/>
  <c r="AB1222" i="8" s="1"/>
  <c r="AB1223" i="8" s="1"/>
  <c r="AF1106" i="8"/>
  <c r="AF1144" i="8" s="1"/>
  <c r="AF1182" i="8" s="1"/>
  <c r="AF1222" i="8" s="1"/>
  <c r="AH1223" i="8" s="1"/>
  <c r="D1106" i="8"/>
  <c r="D1144" i="8" s="1"/>
  <c r="D1182" i="8" s="1"/>
  <c r="D1222" i="8" s="1"/>
  <c r="D1223" i="8" s="1"/>
  <c r="H1106" i="8"/>
  <c r="H1144" i="8" s="1"/>
  <c r="H1182" i="8" s="1"/>
  <c r="H1222" i="8" s="1"/>
  <c r="K1223" i="8" s="1"/>
  <c r="L1106" i="8"/>
  <c r="L1144" i="8" s="1"/>
  <c r="L1182" i="8" s="1"/>
  <c r="L1222" i="8" s="1"/>
  <c r="O1223" i="8" s="1"/>
  <c r="X1106" i="8"/>
  <c r="X1144" i="8" s="1"/>
  <c r="X1182" i="8" s="1"/>
  <c r="X1222" i="8" s="1"/>
  <c r="Y1223" i="8" s="1"/>
  <c r="AM1058" i="8"/>
  <c r="S1223" i="8"/>
  <c r="R1223" i="8"/>
  <c r="Q1223" i="8"/>
  <c r="P1223" i="8"/>
  <c r="S1183" i="8"/>
  <c r="R1183" i="8"/>
  <c r="Q1183" i="8"/>
  <c r="P1183" i="8"/>
  <c r="S1145" i="8"/>
  <c r="Q1145" i="8"/>
  <c r="P1145" i="8"/>
  <c r="R1145" i="8"/>
  <c r="S1107" i="8"/>
  <c r="R1107" i="8"/>
  <c r="P1107" i="8"/>
  <c r="Q1107" i="8"/>
  <c r="AC1107" i="8" l="1"/>
  <c r="H1104" i="8" s="1"/>
  <c r="AD1183" i="8"/>
  <c r="AD1145" i="8"/>
  <c r="AD1223" i="8"/>
  <c r="D1145" i="8"/>
  <c r="AB1107" i="8"/>
  <c r="G1104" i="8" s="1"/>
  <c r="AB1145" i="8"/>
  <c r="AC1183" i="8"/>
  <c r="AC1223" i="8"/>
  <c r="AD1107" i="8"/>
  <c r="AE1145" i="8"/>
  <c r="AE1183" i="8"/>
  <c r="AE1223" i="8"/>
  <c r="AC1145" i="8"/>
  <c r="AB1183" i="8"/>
  <c r="AE1107" i="8"/>
  <c r="X1103" i="8" s="1"/>
  <c r="G1107" i="8"/>
  <c r="R1104" i="8" s="1"/>
  <c r="D1107" i="8"/>
  <c r="AG1145" i="8"/>
  <c r="N1183" i="8"/>
  <c r="AG1107" i="8"/>
  <c r="Z1103" i="8" s="1"/>
  <c r="AM1059" i="8"/>
  <c r="AB1089" i="8" s="1"/>
  <c r="AC1090" i="8" s="1"/>
  <c r="J1087" i="8" s="1"/>
  <c r="AH1107" i="8"/>
  <c r="H1105" i="8" s="1"/>
  <c r="AH1183" i="8"/>
  <c r="Z1145" i="8"/>
  <c r="H1145" i="8"/>
  <c r="H1107" i="8"/>
  <c r="H1112" i="8" s="1"/>
  <c r="J1107" i="8"/>
  <c r="J1112" i="8" s="1"/>
  <c r="K1107" i="8"/>
  <c r="Q1105" i="8" s="1"/>
  <c r="I1145" i="8"/>
  <c r="J1183" i="8"/>
  <c r="I1107" i="8"/>
  <c r="T1104" i="8" s="1"/>
  <c r="J1145" i="8"/>
  <c r="E1107" i="8"/>
  <c r="AD1103" i="8" s="1"/>
  <c r="E1145" i="8"/>
  <c r="G1183" i="8"/>
  <c r="AF1223" i="8"/>
  <c r="F1183" i="8"/>
  <c r="F1107" i="8"/>
  <c r="F1112" i="8" s="1"/>
  <c r="F1145" i="8"/>
  <c r="D1183" i="8"/>
  <c r="G1145" i="8"/>
  <c r="X1107" i="8"/>
  <c r="AD1105" i="8" s="1"/>
  <c r="Y1107" i="8"/>
  <c r="AE1105" i="8" s="1"/>
  <c r="Z1107" i="8"/>
  <c r="E1104" i="8" s="1"/>
  <c r="Y1145" i="8"/>
  <c r="AH1145" i="8"/>
  <c r="Z1183" i="8"/>
  <c r="F1223" i="8"/>
  <c r="G1223" i="8"/>
  <c r="AF1145" i="8"/>
  <c r="AA1107" i="8"/>
  <c r="AA1112" i="8" s="1"/>
  <c r="K1145" i="8"/>
  <c r="AI1145" i="8"/>
  <c r="AI1183" i="8"/>
  <c r="AF1107" i="8"/>
  <c r="Y1103" i="8" s="1"/>
  <c r="X1145" i="8"/>
  <c r="I1183" i="8"/>
  <c r="AA1183" i="8"/>
  <c r="AI1107" i="8"/>
  <c r="AI1112" i="8" s="1"/>
  <c r="AA1145" i="8"/>
  <c r="V1107" i="8"/>
  <c r="AB1105" i="8" s="1"/>
  <c r="U1183" i="8"/>
  <c r="V1183" i="8"/>
  <c r="T1223" i="8"/>
  <c r="U1145" i="8"/>
  <c r="W1183" i="8"/>
  <c r="U1223" i="8"/>
  <c r="T1183" i="8"/>
  <c r="W1223" i="8"/>
  <c r="W1107" i="8"/>
  <c r="AC1105" i="8" s="1"/>
  <c r="T1145" i="8"/>
  <c r="T1107" i="8"/>
  <c r="AE1104" i="8" s="1"/>
  <c r="V1145" i="8"/>
  <c r="U1107" i="8"/>
  <c r="AF1104" i="8" s="1"/>
  <c r="W1145" i="8"/>
  <c r="O1145" i="8"/>
  <c r="AG1223" i="8"/>
  <c r="AI1223" i="8"/>
  <c r="N1107" i="8"/>
  <c r="G1103" i="8" s="1"/>
  <c r="AF1183" i="8"/>
  <c r="AG1183" i="8"/>
  <c r="H1223" i="8"/>
  <c r="K1183" i="8"/>
  <c r="I1223" i="8"/>
  <c r="E1183" i="8"/>
  <c r="E1223" i="8"/>
  <c r="L1145" i="8"/>
  <c r="L1107" i="8"/>
  <c r="R1105" i="8" s="1"/>
  <c r="M1107" i="8"/>
  <c r="X1104" i="8" s="1"/>
  <c r="AM1107" i="8"/>
  <c r="N1145" i="8"/>
  <c r="M1183" i="8"/>
  <c r="M1145" i="8"/>
  <c r="L1223" i="8"/>
  <c r="AM1145" i="8"/>
  <c r="O1107" i="8"/>
  <c r="H1103" i="8" s="1"/>
  <c r="Z1223" i="8"/>
  <c r="AA1223" i="8"/>
  <c r="Y1183" i="8"/>
  <c r="O1183" i="8"/>
  <c r="L1183" i="8"/>
  <c r="M1223" i="8"/>
  <c r="J1223" i="8"/>
  <c r="N1223" i="8"/>
  <c r="AM1195" i="8"/>
  <c r="H1183" i="8"/>
  <c r="AM1183" i="8"/>
  <c r="X1223" i="8"/>
  <c r="X1183" i="8"/>
  <c r="O1104" i="8"/>
  <c r="AC1103" i="8"/>
  <c r="D1112" i="8"/>
  <c r="J1105" i="8"/>
  <c r="P1104" i="8"/>
  <c r="N1105" i="8"/>
  <c r="W1103" i="8"/>
  <c r="D1105" i="8"/>
  <c r="I1104" i="8"/>
  <c r="AD1112" i="8"/>
  <c r="W1105" i="8"/>
  <c r="Q1112" i="8"/>
  <c r="AB1104" i="8"/>
  <c r="J1103" i="8"/>
  <c r="I1103" i="8"/>
  <c r="V1105" i="8"/>
  <c r="P1112" i="8"/>
  <c r="AA1104" i="8"/>
  <c r="R1112" i="8"/>
  <c r="AC1104" i="8"/>
  <c r="K1103" i="8"/>
  <c r="X1105" i="8"/>
  <c r="S1112" i="8"/>
  <c r="AD1104" i="8"/>
  <c r="Y1105" i="8"/>
  <c r="L1103" i="8"/>
  <c r="S1104" i="8" l="1"/>
  <c r="AI1105" i="8"/>
  <c r="V1103" i="8"/>
  <c r="AC1112" i="8"/>
  <c r="L1105" i="8"/>
  <c r="AH1104" i="8"/>
  <c r="Q1104" i="8"/>
  <c r="V1104" i="8"/>
  <c r="AG1112" i="8"/>
  <c r="AB1112" i="8"/>
  <c r="K1112" i="8"/>
  <c r="AH1105" i="8"/>
  <c r="U1103" i="8"/>
  <c r="E1105" i="8"/>
  <c r="G1112" i="8"/>
  <c r="M1105" i="8"/>
  <c r="X1112" i="8"/>
  <c r="Q1103" i="8"/>
  <c r="W1112" i="8"/>
  <c r="D1103" i="8"/>
  <c r="L1104" i="8"/>
  <c r="L1102" i="8" s="1"/>
  <c r="AI1103" i="8"/>
  <c r="P1105" i="8"/>
  <c r="J1104" i="8"/>
  <c r="J1102" i="8" s="1"/>
  <c r="AE1112" i="8"/>
  <c r="Z1112" i="8"/>
  <c r="G1105" i="8"/>
  <c r="G1102" i="8" s="1"/>
  <c r="AF1103" i="8"/>
  <c r="L1112" i="8"/>
  <c r="AA1103" i="8"/>
  <c r="P1103" i="8"/>
  <c r="P1102" i="8" s="1"/>
  <c r="AE1103" i="8"/>
  <c r="AE1102" i="8" s="1"/>
  <c r="M1104" i="8"/>
  <c r="AH1112" i="8"/>
  <c r="P1089" i="8"/>
  <c r="P1127" i="8" s="1"/>
  <c r="P1165" i="8" s="1"/>
  <c r="P1206" i="8" s="1"/>
  <c r="R1207" i="8" s="1"/>
  <c r="AE1090" i="8"/>
  <c r="L1087" i="8" s="1"/>
  <c r="D1089" i="8"/>
  <c r="E1090" i="8" s="1"/>
  <c r="L1089" i="8"/>
  <c r="M1090" i="8" s="1"/>
  <c r="AI1086" i="8" s="1"/>
  <c r="T1089" i="8"/>
  <c r="V1090" i="8" s="1"/>
  <c r="AB1127" i="8"/>
  <c r="AC1128" i="8" s="1"/>
  <c r="X1089" i="8"/>
  <c r="X1127" i="8" s="1"/>
  <c r="X1165" i="8" s="1"/>
  <c r="X1206" i="8" s="1"/>
  <c r="Z1207" i="8" s="1"/>
  <c r="AB1090" i="8"/>
  <c r="I1087" i="8" s="1"/>
  <c r="H1089" i="8"/>
  <c r="H1127" i="8" s="1"/>
  <c r="H1165" i="8" s="1"/>
  <c r="H1206" i="8" s="1"/>
  <c r="H1207" i="8" s="1"/>
  <c r="AD1090" i="8"/>
  <c r="T1086" i="8" s="1"/>
  <c r="AF1089" i="8"/>
  <c r="AI1090" i="8" s="1"/>
  <c r="AG1103" i="8"/>
  <c r="AI1104" i="8"/>
  <c r="U1104" i="8"/>
  <c r="O1103" i="8"/>
  <c r="K1104" i="8"/>
  <c r="F1105" i="8"/>
  <c r="AH1103" i="8"/>
  <c r="I1112" i="8"/>
  <c r="O1105" i="8"/>
  <c r="N1112" i="8"/>
  <c r="T1105" i="8"/>
  <c r="E1103" i="8"/>
  <c r="W1104" i="8"/>
  <c r="W1102" i="8" s="1"/>
  <c r="Z1105" i="8"/>
  <c r="T1112" i="8"/>
  <c r="Z1104" i="8"/>
  <c r="M1103" i="8"/>
  <c r="O1112" i="8"/>
  <c r="U1105" i="8"/>
  <c r="V1112" i="8"/>
  <c r="E1112" i="8"/>
  <c r="AG1104" i="8"/>
  <c r="K1105" i="8"/>
  <c r="R1103" i="8"/>
  <c r="R1102" i="8" s="1"/>
  <c r="AB1103" i="8"/>
  <c r="AB1102" i="8" s="1"/>
  <c r="T1103" i="8"/>
  <c r="D1104" i="8"/>
  <c r="I1105" i="8"/>
  <c r="I1102" i="8" s="1"/>
  <c r="AG1105" i="8"/>
  <c r="Y1112" i="8"/>
  <c r="N1104" i="8"/>
  <c r="F1104" i="8"/>
  <c r="AF1105" i="8"/>
  <c r="S1103" i="8"/>
  <c r="Y1104" i="8"/>
  <c r="Y1102" i="8" s="1"/>
  <c r="AF1112" i="8"/>
  <c r="S1105" i="8"/>
  <c r="U1112" i="8"/>
  <c r="AA1105" i="8"/>
  <c r="N1103" i="8"/>
  <c r="M1112" i="8"/>
  <c r="F1103" i="8"/>
  <c r="AC1095" i="8"/>
  <c r="AE1088" i="8"/>
  <c r="S1086" i="8"/>
  <c r="AD1102" i="8"/>
  <c r="H1102" i="8"/>
  <c r="P1113" i="8"/>
  <c r="AC1102" i="8"/>
  <c r="X1102" i="8"/>
  <c r="AH1102" i="8" l="1"/>
  <c r="V1102" i="8"/>
  <c r="Q1102" i="8"/>
  <c r="AB1113" i="8"/>
  <c r="H1113" i="8"/>
  <c r="AD1128" i="8"/>
  <c r="T1090" i="8"/>
  <c r="T1095" i="8" s="1"/>
  <c r="W1090" i="8"/>
  <c r="M1086" i="8" s="1"/>
  <c r="D1113" i="8"/>
  <c r="U1102" i="8"/>
  <c r="E1102" i="8"/>
  <c r="AF1102" i="8"/>
  <c r="K1087" i="8"/>
  <c r="AF1088" i="8"/>
  <c r="AE1095" i="8"/>
  <c r="D1102" i="8"/>
  <c r="U1086" i="8"/>
  <c r="AG1088" i="8"/>
  <c r="L1127" i="8"/>
  <c r="L1165" i="8" s="1"/>
  <c r="O1090" i="8"/>
  <c r="Q1088" i="8" s="1"/>
  <c r="M1095" i="8"/>
  <c r="AB1165" i="8"/>
  <c r="AE1166" i="8" s="1"/>
  <c r="AE1128" i="8"/>
  <c r="AB1128" i="8"/>
  <c r="J1128" i="8"/>
  <c r="K1128" i="8"/>
  <c r="P1207" i="8"/>
  <c r="AI1102" i="8"/>
  <c r="H1090" i="8"/>
  <c r="J1088" i="8" s="1"/>
  <c r="Q1090" i="8"/>
  <c r="G1086" i="8" s="1"/>
  <c r="Q1207" i="8"/>
  <c r="H1128" i="8"/>
  <c r="S1128" i="8"/>
  <c r="S1090" i="8"/>
  <c r="AF1087" i="8" s="1"/>
  <c r="L1113" i="8"/>
  <c r="J1166" i="8"/>
  <c r="T1127" i="8"/>
  <c r="T1165" i="8" s="1"/>
  <c r="K1166" i="8"/>
  <c r="R1166" i="8"/>
  <c r="P1090" i="8"/>
  <c r="F1086" i="8" s="1"/>
  <c r="I1090" i="8"/>
  <c r="K1088" i="8" s="1"/>
  <c r="K1090" i="8"/>
  <c r="AG1086" i="8" s="1"/>
  <c r="I1207" i="8"/>
  <c r="S1166" i="8"/>
  <c r="Q1128" i="8"/>
  <c r="K1207" i="8"/>
  <c r="J1090" i="8"/>
  <c r="J1095" i="8" s="1"/>
  <c r="R1128" i="8"/>
  <c r="I1166" i="8"/>
  <c r="I1128" i="8"/>
  <c r="S1207" i="8"/>
  <c r="U1090" i="8"/>
  <c r="K1086" i="8" s="1"/>
  <c r="J1207" i="8"/>
  <c r="P1128" i="8"/>
  <c r="P1166" i="8"/>
  <c r="H1166" i="8"/>
  <c r="R1090" i="8"/>
  <c r="R1095" i="8" s="1"/>
  <c r="Q1166" i="8"/>
  <c r="AF1113" i="8"/>
  <c r="X1207" i="8"/>
  <c r="AA1090" i="8"/>
  <c r="H1087" i="8" s="1"/>
  <c r="M1102" i="8"/>
  <c r="Z1166" i="8"/>
  <c r="X1128" i="8"/>
  <c r="Y1090" i="8"/>
  <c r="AA1088" i="8" s="1"/>
  <c r="X1166" i="8"/>
  <c r="AA1166" i="8"/>
  <c r="Y1128" i="8"/>
  <c r="AA1207" i="8"/>
  <c r="N1090" i="8"/>
  <c r="AA1087" i="8" s="1"/>
  <c r="Z1128" i="8"/>
  <c r="X1090" i="8"/>
  <c r="X1095" i="8" s="1"/>
  <c r="AA1102" i="8"/>
  <c r="O1088" i="8"/>
  <c r="Y1166" i="8"/>
  <c r="AA1128" i="8"/>
  <c r="Z1087" i="8"/>
  <c r="Y1207" i="8"/>
  <c r="L1090" i="8"/>
  <c r="Y1087" i="8" s="1"/>
  <c r="Z1090" i="8"/>
  <c r="G1087" i="8" s="1"/>
  <c r="X1113" i="8"/>
  <c r="F1090" i="8"/>
  <c r="H1088" i="8" s="1"/>
  <c r="AF1127" i="8"/>
  <c r="AF1165" i="8" s="1"/>
  <c r="G1090" i="8"/>
  <c r="AC1086" i="8" s="1"/>
  <c r="D1127" i="8"/>
  <c r="E1128" i="8" s="1"/>
  <c r="AG1090" i="8"/>
  <c r="AI1088" i="8" s="1"/>
  <c r="AM1097" i="8"/>
  <c r="AF1090" i="8"/>
  <c r="AH1088" i="8" s="1"/>
  <c r="AH1090" i="8"/>
  <c r="D1088" i="8" s="1"/>
  <c r="D1090" i="8"/>
  <c r="Q1087" i="8" s="1"/>
  <c r="AD1095" i="8"/>
  <c r="T1113" i="8"/>
  <c r="K1102" i="8"/>
  <c r="H1101" i="8" s="1"/>
  <c r="R1086" i="8"/>
  <c r="AD1088" i="8"/>
  <c r="AB1095" i="8"/>
  <c r="O1102" i="8"/>
  <c r="Z1102" i="8"/>
  <c r="F1102" i="8"/>
  <c r="AG1102" i="8"/>
  <c r="T1102" i="8"/>
  <c r="N1102" i="8"/>
  <c r="S1102" i="8"/>
  <c r="P1101" i="8" s="1"/>
  <c r="P1087" i="8"/>
  <c r="Y1086" i="8"/>
  <c r="E1088" i="8"/>
  <c r="AI1095" i="8"/>
  <c r="R1087" i="8"/>
  <c r="AA1086" i="8"/>
  <c r="G1088" i="8"/>
  <c r="E1095" i="8"/>
  <c r="AI1087" i="8"/>
  <c r="L1086" i="8"/>
  <c r="V1095" i="8"/>
  <c r="X1088" i="8"/>
  <c r="AB1101" i="8"/>
  <c r="AF1101" i="8" l="1"/>
  <c r="V1088" i="8"/>
  <c r="D1087" i="8"/>
  <c r="W1095" i="8"/>
  <c r="Y1088" i="8"/>
  <c r="Y1085" i="8" s="1"/>
  <c r="T1101" i="8"/>
  <c r="AB1087" i="8"/>
  <c r="J1086" i="8"/>
  <c r="J1085" i="8" s="1"/>
  <c r="AG1087" i="8"/>
  <c r="AG1085" i="8" s="1"/>
  <c r="W1087" i="8"/>
  <c r="AC1088" i="8"/>
  <c r="E1086" i="8"/>
  <c r="O1095" i="8"/>
  <c r="AC1166" i="8"/>
  <c r="AB1166" i="8"/>
  <c r="AD1166" i="8"/>
  <c r="AB1206" i="8"/>
  <c r="AE1207" i="8" s="1"/>
  <c r="AD1087" i="8"/>
  <c r="D1101" i="8"/>
  <c r="L1128" i="8"/>
  <c r="Q1095" i="8"/>
  <c r="S1088" i="8"/>
  <c r="U1088" i="8"/>
  <c r="L1088" i="8"/>
  <c r="L1085" i="8" s="1"/>
  <c r="AE1087" i="8"/>
  <c r="M1128" i="8"/>
  <c r="N1128" i="8"/>
  <c r="O1128" i="8"/>
  <c r="I1086" i="8"/>
  <c r="S1095" i="8"/>
  <c r="T1128" i="8"/>
  <c r="G1128" i="8"/>
  <c r="AC1087" i="8"/>
  <c r="AA1085" i="8"/>
  <c r="AG1095" i="8"/>
  <c r="D1086" i="8"/>
  <c r="D1085" i="8" s="1"/>
  <c r="V1128" i="8"/>
  <c r="R1088" i="8"/>
  <c r="R1085" i="8" s="1"/>
  <c r="W1128" i="8"/>
  <c r="D1128" i="8"/>
  <c r="D1165" i="8"/>
  <c r="F1166" i="8" s="1"/>
  <c r="Q1086" i="8"/>
  <c r="Q1085" i="8" s="1"/>
  <c r="U1128" i="8"/>
  <c r="AD1086" i="8"/>
  <c r="H1095" i="8"/>
  <c r="AA1095" i="8"/>
  <c r="F1128" i="8"/>
  <c r="U1087" i="8"/>
  <c r="P1095" i="8"/>
  <c r="T1087" i="8"/>
  <c r="AH1087" i="8"/>
  <c r="X1087" i="8"/>
  <c r="K1095" i="8"/>
  <c r="M1088" i="8"/>
  <c r="U1095" i="8"/>
  <c r="N1088" i="8"/>
  <c r="AF1086" i="8"/>
  <c r="AF1085" i="8" s="1"/>
  <c r="W1088" i="8"/>
  <c r="AH1086" i="8"/>
  <c r="L1095" i="8"/>
  <c r="T1088" i="8"/>
  <c r="F1087" i="8"/>
  <c r="I1095" i="8"/>
  <c r="H1086" i="8"/>
  <c r="H1085" i="8" s="1"/>
  <c r="AE1086" i="8"/>
  <c r="V1087" i="8"/>
  <c r="Y1095" i="8"/>
  <c r="O1086" i="8"/>
  <c r="Z1088" i="8"/>
  <c r="M1087" i="8"/>
  <c r="M1085" i="8" s="1"/>
  <c r="V1086" i="8"/>
  <c r="Z1095" i="8"/>
  <c r="N1086" i="8"/>
  <c r="AB1086" i="8"/>
  <c r="Z1086" i="8"/>
  <c r="P1088" i="8"/>
  <c r="L1101" i="8"/>
  <c r="S1087" i="8"/>
  <c r="W1086" i="8"/>
  <c r="D1095" i="8"/>
  <c r="F1095" i="8"/>
  <c r="N1087" i="8"/>
  <c r="F1088" i="8"/>
  <c r="N1095" i="8"/>
  <c r="I1088" i="8"/>
  <c r="G1095" i="8"/>
  <c r="AM1088" i="8"/>
  <c r="P1086" i="8"/>
  <c r="G1085" i="8"/>
  <c r="E1087" i="8"/>
  <c r="X1101" i="8"/>
  <c r="AH1128" i="8"/>
  <c r="AF1128" i="8"/>
  <c r="AG1128" i="8"/>
  <c r="AI1128" i="8"/>
  <c r="AM1135" i="8"/>
  <c r="AB1088" i="8"/>
  <c r="AH1095" i="8"/>
  <c r="AF1095" i="8"/>
  <c r="X1086" i="8"/>
  <c r="X1085" i="8" s="1"/>
  <c r="O1087" i="8"/>
  <c r="AB1096" i="8"/>
  <c r="AI1085" i="8"/>
  <c r="K1085" i="8"/>
  <c r="T1206" i="8"/>
  <c r="V1166" i="8"/>
  <c r="U1166" i="8"/>
  <c r="T1166" i="8"/>
  <c r="W1166" i="8"/>
  <c r="AH1085" i="8"/>
  <c r="AF1206" i="8"/>
  <c r="AH1166" i="8"/>
  <c r="AF1166" i="8"/>
  <c r="AI1166" i="8"/>
  <c r="AG1166" i="8"/>
  <c r="L1206" i="8"/>
  <c r="M1166" i="8"/>
  <c r="N1166" i="8"/>
  <c r="L1166" i="8"/>
  <c r="O1166" i="8"/>
  <c r="T1096" i="8" l="1"/>
  <c r="AD1207" i="8"/>
  <c r="AC1207" i="8"/>
  <c r="AB1207" i="8"/>
  <c r="AE1085" i="8"/>
  <c r="E1085" i="8"/>
  <c r="S1085" i="8"/>
  <c r="AC1085" i="8"/>
  <c r="AD1085" i="8"/>
  <c r="I1085" i="8"/>
  <c r="H1084" i="8" s="1"/>
  <c r="U1085" i="8"/>
  <c r="P1096" i="8"/>
  <c r="D1206" i="8"/>
  <c r="AM1211" i="8" s="1"/>
  <c r="T1085" i="8"/>
  <c r="H1096" i="8"/>
  <c r="D1166" i="8"/>
  <c r="AM1173" i="8"/>
  <c r="G1166" i="8"/>
  <c r="E1166" i="8"/>
  <c r="V1085" i="8"/>
  <c r="AB1085" i="8"/>
  <c r="AF1096" i="8"/>
  <c r="X1096" i="8"/>
  <c r="L1096" i="8"/>
  <c r="F1085" i="8"/>
  <c r="W1085" i="8"/>
  <c r="N1085" i="8"/>
  <c r="O1085" i="8"/>
  <c r="Z1085" i="8"/>
  <c r="X1084" i="8" s="1"/>
  <c r="D1096" i="8"/>
  <c r="AM1089" i="8"/>
  <c r="AM1090" i="8" s="1"/>
  <c r="AM1104" i="8" s="1"/>
  <c r="AM1105" i="8" s="1"/>
  <c r="L1142" i="8" s="1"/>
  <c r="L1180" i="8" s="1"/>
  <c r="L1218" i="8" s="1"/>
  <c r="L1258" i="8" s="1"/>
  <c r="P1085" i="8"/>
  <c r="AF1084" i="8"/>
  <c r="U1207" i="8"/>
  <c r="V1207" i="8"/>
  <c r="T1207" i="8"/>
  <c r="W1207" i="8"/>
  <c r="AH1207" i="8"/>
  <c r="AI1207" i="8"/>
  <c r="AF1207" i="8"/>
  <c r="AG1207" i="8"/>
  <c r="O1207" i="8"/>
  <c r="N1207" i="8"/>
  <c r="M1207" i="8"/>
  <c r="L1207" i="8"/>
  <c r="P1084" i="8" l="1"/>
  <c r="D1084" i="8"/>
  <c r="E1207" i="8"/>
  <c r="F1207" i="8"/>
  <c r="D1207" i="8"/>
  <c r="G1207" i="8"/>
  <c r="AB1084" i="8"/>
  <c r="T1084" i="8"/>
  <c r="AM1093" i="8"/>
  <c r="L1084" i="8"/>
  <c r="AM1094" i="8"/>
  <c r="AF1142" i="8"/>
  <c r="AF1180" i="8" s="1"/>
  <c r="AF1218" i="8" s="1"/>
  <c r="AF1258" i="8" s="1"/>
  <c r="AF1259" i="8" s="1"/>
  <c r="T1142" i="8"/>
  <c r="T1180" i="8" s="1"/>
  <c r="T1218" i="8" s="1"/>
  <c r="T1258" i="8" s="1"/>
  <c r="T1259" i="8" s="1"/>
  <c r="X1142" i="8"/>
  <c r="X1180" i="8" s="1"/>
  <c r="X1218" i="8" s="1"/>
  <c r="X1258" i="8" s="1"/>
  <c r="Z1259" i="8" s="1"/>
  <c r="AB1142" i="8"/>
  <c r="AB1180" i="8" s="1"/>
  <c r="AB1218" i="8" s="1"/>
  <c r="AB1258" i="8" s="1"/>
  <c r="AE1259" i="8" s="1"/>
  <c r="D1142" i="8"/>
  <c r="D1180" i="8" s="1"/>
  <c r="D1218" i="8" s="1"/>
  <c r="D1258" i="8" s="1"/>
  <c r="F1259" i="8" s="1"/>
  <c r="H1142" i="8"/>
  <c r="H1180" i="8" s="1"/>
  <c r="H1218" i="8" s="1"/>
  <c r="H1258" i="8" s="1"/>
  <c r="H1259" i="8" s="1"/>
  <c r="P1142" i="8"/>
  <c r="P1180" i="8" s="1"/>
  <c r="P1218" i="8" s="1"/>
  <c r="P1258" i="8" s="1"/>
  <c r="S1259" i="8" s="1"/>
  <c r="O1259" i="8"/>
  <c r="N1259" i="8"/>
  <c r="M1259" i="8"/>
  <c r="L1259" i="8"/>
  <c r="O1219" i="8"/>
  <c r="N1219" i="8"/>
  <c r="M1219" i="8"/>
  <c r="L1219" i="8"/>
  <c r="M1181" i="8"/>
  <c r="L1181" i="8"/>
  <c r="O1181" i="8"/>
  <c r="N1181" i="8"/>
  <c r="L1143" i="8"/>
  <c r="O1143" i="8"/>
  <c r="N1143" i="8"/>
  <c r="M1143" i="8"/>
  <c r="AF1219" i="8" l="1"/>
  <c r="AA1143" i="8"/>
  <c r="T1139" i="8" s="1"/>
  <c r="Z1219" i="8"/>
  <c r="AA1219" i="8"/>
  <c r="Y1181" i="8"/>
  <c r="Z1181" i="8"/>
  <c r="Y1143" i="8"/>
  <c r="Y1148" i="8" s="1"/>
  <c r="X1259" i="8"/>
  <c r="Z1143" i="8"/>
  <c r="E1140" i="8" s="1"/>
  <c r="AA1181" i="8"/>
  <c r="Y1219" i="8"/>
  <c r="X1143" i="8"/>
  <c r="Q1139" i="8" s="1"/>
  <c r="X1181" i="8"/>
  <c r="X1219" i="8"/>
  <c r="AF1143" i="8"/>
  <c r="K1140" i="8" s="1"/>
  <c r="V1181" i="8"/>
  <c r="AF1181" i="8"/>
  <c r="AH1219" i="8"/>
  <c r="AH1143" i="8"/>
  <c r="AH1148" i="8" s="1"/>
  <c r="AH1181" i="8"/>
  <c r="AI1219" i="8"/>
  <c r="AG1143" i="8"/>
  <c r="AG1148" i="8" s="1"/>
  <c r="AG1181" i="8"/>
  <c r="AI1259" i="8"/>
  <c r="AI1181" i="8"/>
  <c r="AG1219" i="8"/>
  <c r="AI1143" i="8"/>
  <c r="AB1139" i="8" s="1"/>
  <c r="AM1092" i="8"/>
  <c r="AM1095" i="8" s="1"/>
  <c r="AF1125" i="8" s="1"/>
  <c r="AF1163" i="8" s="1"/>
  <c r="AF1201" i="8" s="1"/>
  <c r="AF1242" i="8" s="1"/>
  <c r="AI1243" i="8" s="1"/>
  <c r="AB1181" i="8"/>
  <c r="AC1219" i="8"/>
  <c r="AC1181" i="8"/>
  <c r="AD1219" i="8"/>
  <c r="AC1143" i="8"/>
  <c r="AI1141" i="8" s="1"/>
  <c r="AE1219" i="8"/>
  <c r="AE1143" i="8"/>
  <c r="AE1148" i="8" s="1"/>
  <c r="AB1143" i="8"/>
  <c r="U1139" i="8" s="1"/>
  <c r="AD1181" i="8"/>
  <c r="AD1143" i="8"/>
  <c r="W1139" i="8" s="1"/>
  <c r="AE1181" i="8"/>
  <c r="AB1219" i="8"/>
  <c r="E1143" i="8"/>
  <c r="AD1139" i="8" s="1"/>
  <c r="U1143" i="8"/>
  <c r="AF1140" i="8" s="1"/>
  <c r="T1219" i="8"/>
  <c r="V1143" i="8"/>
  <c r="O1139" i="8" s="1"/>
  <c r="U1219" i="8"/>
  <c r="V1219" i="8"/>
  <c r="U1259" i="8"/>
  <c r="W1219" i="8"/>
  <c r="W1181" i="8"/>
  <c r="W1143" i="8"/>
  <c r="P1139" i="8" s="1"/>
  <c r="T1143" i="8"/>
  <c r="M1139" i="8" s="1"/>
  <c r="T1181" i="8"/>
  <c r="U1181" i="8"/>
  <c r="AA1259" i="8"/>
  <c r="F1219" i="8"/>
  <c r="F1143" i="8"/>
  <c r="AE1139" i="8" s="1"/>
  <c r="D1143" i="8"/>
  <c r="D1148" i="8" s="1"/>
  <c r="G1219" i="8"/>
  <c r="F1181" i="8"/>
  <c r="G1181" i="8"/>
  <c r="D1181" i="8"/>
  <c r="E1181" i="8"/>
  <c r="D1219" i="8"/>
  <c r="G1143" i="8"/>
  <c r="M1141" i="8" s="1"/>
  <c r="E1219" i="8"/>
  <c r="H1143" i="8"/>
  <c r="S1140" i="8" s="1"/>
  <c r="J1143" i="8"/>
  <c r="J1148" i="8" s="1"/>
  <c r="H1181" i="8"/>
  <c r="I1219" i="8"/>
  <c r="D1259" i="8"/>
  <c r="E1259" i="8"/>
  <c r="G1259" i="8"/>
  <c r="AB1259" i="8"/>
  <c r="AC1259" i="8"/>
  <c r="AD1259" i="8"/>
  <c r="I1259" i="8"/>
  <c r="Y1259" i="8"/>
  <c r="I1181" i="8"/>
  <c r="K1259" i="8"/>
  <c r="V1259" i="8"/>
  <c r="J1181" i="8"/>
  <c r="W1259" i="8"/>
  <c r="K1181" i="8"/>
  <c r="H1219" i="8"/>
  <c r="K1143" i="8"/>
  <c r="D1139" i="8" s="1"/>
  <c r="J1219" i="8"/>
  <c r="I1143" i="8"/>
  <c r="AH1139" i="8" s="1"/>
  <c r="K1219" i="8"/>
  <c r="AH1259" i="8"/>
  <c r="J1259" i="8"/>
  <c r="AG1259" i="8"/>
  <c r="S1143" i="8"/>
  <c r="S1148" i="8" s="1"/>
  <c r="P1143" i="8"/>
  <c r="P1148" i="8" s="1"/>
  <c r="AM1231" i="8"/>
  <c r="Q1143" i="8"/>
  <c r="Q1148" i="8" s="1"/>
  <c r="AM1219" i="8"/>
  <c r="R1219" i="8"/>
  <c r="AM1143" i="8"/>
  <c r="R1143" i="8"/>
  <c r="X1141" i="8" s="1"/>
  <c r="AM1181" i="8"/>
  <c r="P1219" i="8"/>
  <c r="Q1259" i="8"/>
  <c r="P1181" i="8"/>
  <c r="S1219" i="8"/>
  <c r="R1259" i="8"/>
  <c r="Q1181" i="8"/>
  <c r="Q1219" i="8"/>
  <c r="R1181" i="8"/>
  <c r="S1181" i="8"/>
  <c r="P1259" i="8"/>
  <c r="AI1148" i="8"/>
  <c r="N1140" i="8"/>
  <c r="F1140" i="8"/>
  <c r="S1141" i="8"/>
  <c r="M1148" i="8"/>
  <c r="X1140" i="8"/>
  <c r="F1139" i="8"/>
  <c r="AA1139" i="8"/>
  <c r="G1139" i="8"/>
  <c r="N1148" i="8"/>
  <c r="T1141" i="8"/>
  <c r="Y1140" i="8"/>
  <c r="U1141" i="8"/>
  <c r="O1148" i="8"/>
  <c r="Z1140" i="8"/>
  <c r="H1139" i="8"/>
  <c r="E1139" i="8"/>
  <c r="R1141" i="8"/>
  <c r="L1148" i="8"/>
  <c r="W1140" i="8"/>
  <c r="X1148" i="8" l="1"/>
  <c r="AD1141" i="8"/>
  <c r="AE1141" i="8"/>
  <c r="AF1148" i="8"/>
  <c r="AG1141" i="8"/>
  <c r="AA1148" i="8"/>
  <c r="R1139" i="8"/>
  <c r="AI1140" i="8"/>
  <c r="D1140" i="8"/>
  <c r="Y1139" i="8"/>
  <c r="F1141" i="8"/>
  <c r="F1138" i="8" s="1"/>
  <c r="M1140" i="8"/>
  <c r="M1138" i="8" s="1"/>
  <c r="I1141" i="8"/>
  <c r="H1141" i="8"/>
  <c r="Z1148" i="8"/>
  <c r="S1139" i="8"/>
  <c r="S1138" i="8" s="1"/>
  <c r="AF1141" i="8"/>
  <c r="Z1139" i="8"/>
  <c r="I1140" i="8"/>
  <c r="AD1148" i="8"/>
  <c r="L1125" i="8"/>
  <c r="L1163" i="8" s="1"/>
  <c r="L1201" i="8" s="1"/>
  <c r="L1242" i="8" s="1"/>
  <c r="L1243" i="8" s="1"/>
  <c r="G1141" i="8"/>
  <c r="D1141" i="8"/>
  <c r="L1140" i="8"/>
  <c r="H1125" i="8"/>
  <c r="H1163" i="8" s="1"/>
  <c r="H1201" i="8" s="1"/>
  <c r="H1242" i="8" s="1"/>
  <c r="J1243" i="8" s="1"/>
  <c r="T1125" i="8"/>
  <c r="T1163" i="8" s="1"/>
  <c r="T1201" i="8" s="1"/>
  <c r="T1242" i="8" s="1"/>
  <c r="U1243" i="8" s="1"/>
  <c r="E1148" i="8"/>
  <c r="Q1140" i="8"/>
  <c r="L1141" i="8"/>
  <c r="H1140" i="8"/>
  <c r="H1138" i="8" s="1"/>
  <c r="F1148" i="8"/>
  <c r="P1140" i="8"/>
  <c r="R1140" i="8"/>
  <c r="V1139" i="8"/>
  <c r="K1141" i="8"/>
  <c r="AC1148" i="8"/>
  <c r="E1141" i="8"/>
  <c r="E1138" i="8" s="1"/>
  <c r="N1141" i="8"/>
  <c r="AE1140" i="8"/>
  <c r="AE1138" i="8" s="1"/>
  <c r="H1148" i="8"/>
  <c r="T1148" i="8"/>
  <c r="AG1139" i="8"/>
  <c r="Z1141" i="8"/>
  <c r="X1139" i="8"/>
  <c r="X1138" i="8" s="1"/>
  <c r="J1140" i="8"/>
  <c r="AA1141" i="8"/>
  <c r="AH1140" i="8"/>
  <c r="N1139" i="8"/>
  <c r="O1140" i="8"/>
  <c r="U1148" i="8"/>
  <c r="AG1140" i="8"/>
  <c r="AB1141" i="8"/>
  <c r="V1148" i="8"/>
  <c r="AI1139" i="8"/>
  <c r="G1140" i="8"/>
  <c r="U1140" i="8"/>
  <c r="U1138" i="8" s="1"/>
  <c r="P1141" i="8"/>
  <c r="AB1148" i="8"/>
  <c r="AH1141" i="8"/>
  <c r="Y1141" i="8"/>
  <c r="L1139" i="8"/>
  <c r="AD1140" i="8"/>
  <c r="T1140" i="8"/>
  <c r="T1138" i="8" s="1"/>
  <c r="I1139" i="8"/>
  <c r="I1148" i="8"/>
  <c r="O1141" i="8"/>
  <c r="J1139" i="8"/>
  <c r="D1125" i="8"/>
  <c r="D1163" i="8" s="1"/>
  <c r="D1201" i="8" s="1"/>
  <c r="D1242" i="8" s="1"/>
  <c r="G1243" i="8" s="1"/>
  <c r="W1141" i="8"/>
  <c r="W1138" i="8" s="1"/>
  <c r="AB1125" i="8"/>
  <c r="AB1163" i="8" s="1"/>
  <c r="AB1201" i="8" s="1"/>
  <c r="AB1242" i="8" s="1"/>
  <c r="AE1243" i="8" s="1"/>
  <c r="J1141" i="8"/>
  <c r="W1148" i="8"/>
  <c r="AC1139" i="8"/>
  <c r="AC1141" i="8"/>
  <c r="AB1140" i="8"/>
  <c r="X1125" i="8"/>
  <c r="X1163" i="8" s="1"/>
  <c r="X1201" i="8" s="1"/>
  <c r="X1242" i="8" s="1"/>
  <c r="AA1243" i="8" s="1"/>
  <c r="P1125" i="8"/>
  <c r="P1163" i="8" s="1"/>
  <c r="P1201" i="8" s="1"/>
  <c r="P1242" i="8" s="1"/>
  <c r="P1243" i="8" s="1"/>
  <c r="V1140" i="8"/>
  <c r="AF1139" i="8"/>
  <c r="G1148" i="8"/>
  <c r="AA1140" i="8"/>
  <c r="K1148" i="8"/>
  <c r="V1141" i="8"/>
  <c r="Q1141" i="8"/>
  <c r="Q1138" i="8" s="1"/>
  <c r="AH1164" i="8"/>
  <c r="AF1164" i="8"/>
  <c r="AG1126" i="8"/>
  <c r="AI1124" i="8" s="1"/>
  <c r="AH1126" i="8"/>
  <c r="O1123" i="8" s="1"/>
  <c r="AI1126" i="8"/>
  <c r="Y1122" i="8" s="1"/>
  <c r="AI1164" i="8"/>
  <c r="AF1126" i="8"/>
  <c r="AH1124" i="8" s="1"/>
  <c r="AG1164" i="8"/>
  <c r="AC1140" i="8"/>
  <c r="K1139" i="8"/>
  <c r="R1148" i="8"/>
  <c r="P1149" i="8" s="1"/>
  <c r="AH1202" i="8"/>
  <c r="AF1202" i="8"/>
  <c r="AG1202" i="8"/>
  <c r="AG1243" i="8"/>
  <c r="AI1202" i="8"/>
  <c r="AF1243" i="8"/>
  <c r="AH1243" i="8"/>
  <c r="L1149" i="8"/>
  <c r="AF1149" i="8"/>
  <c r="AD1138" i="8" l="1"/>
  <c r="AF1138" i="8"/>
  <c r="D1138" i="8"/>
  <c r="Y1138" i="8"/>
  <c r="X1149" i="8"/>
  <c r="R1138" i="8"/>
  <c r="G1138" i="8"/>
  <c r="O1243" i="8"/>
  <c r="N1138" i="8"/>
  <c r="AI1138" i="8"/>
  <c r="N1243" i="8"/>
  <c r="L1202" i="8"/>
  <c r="AB1149" i="8"/>
  <c r="L1164" i="8"/>
  <c r="L1126" i="8"/>
  <c r="N1124" i="8" s="1"/>
  <c r="L1138" i="8"/>
  <c r="P1138" i="8"/>
  <c r="T1243" i="8"/>
  <c r="I1138" i="8"/>
  <c r="N1123" i="8"/>
  <c r="N1202" i="8"/>
  <c r="M1164" i="8"/>
  <c r="O1202" i="8"/>
  <c r="O1164" i="8"/>
  <c r="N1126" i="8"/>
  <c r="D1122" i="8" s="1"/>
  <c r="M1243" i="8"/>
  <c r="M1202" i="8"/>
  <c r="O1126" i="8"/>
  <c r="AB1123" i="8" s="1"/>
  <c r="N1164" i="8"/>
  <c r="M1126" i="8"/>
  <c r="M1131" i="8" s="1"/>
  <c r="Z1138" i="8"/>
  <c r="AH1138" i="8"/>
  <c r="T1164" i="8"/>
  <c r="W1202" i="8"/>
  <c r="U1126" i="8"/>
  <c r="K1122" i="8" s="1"/>
  <c r="T1126" i="8"/>
  <c r="V1124" i="8" s="1"/>
  <c r="U1202" i="8"/>
  <c r="W1164" i="8"/>
  <c r="V1126" i="8"/>
  <c r="L1122" i="8" s="1"/>
  <c r="W1243" i="8"/>
  <c r="T1202" i="8"/>
  <c r="V1243" i="8"/>
  <c r="U1164" i="8"/>
  <c r="V1164" i="8"/>
  <c r="W1126" i="8"/>
  <c r="D1123" i="8" s="1"/>
  <c r="V1202" i="8"/>
  <c r="H1243" i="8"/>
  <c r="J1126" i="8"/>
  <c r="W1123" i="8" s="1"/>
  <c r="E1124" i="8"/>
  <c r="P1123" i="8"/>
  <c r="H1126" i="8"/>
  <c r="J1124" i="8" s="1"/>
  <c r="I1164" i="8"/>
  <c r="K1243" i="8"/>
  <c r="K1126" i="8"/>
  <c r="M1124" i="8" s="1"/>
  <c r="H1149" i="8"/>
  <c r="O1138" i="8"/>
  <c r="AI1131" i="8"/>
  <c r="K1202" i="8"/>
  <c r="J1164" i="8"/>
  <c r="H1164" i="8"/>
  <c r="I1126" i="8"/>
  <c r="V1123" i="8" s="1"/>
  <c r="K1164" i="8"/>
  <c r="I1243" i="8"/>
  <c r="I1202" i="8"/>
  <c r="H1202" i="8"/>
  <c r="J1202" i="8"/>
  <c r="AG1138" i="8"/>
  <c r="AG1131" i="8"/>
  <c r="D1149" i="8"/>
  <c r="W1122" i="8"/>
  <c r="K1138" i="8"/>
  <c r="AA1138" i="8"/>
  <c r="Z1202" i="8"/>
  <c r="X1164" i="8"/>
  <c r="D1202" i="8"/>
  <c r="Y1164" i="8"/>
  <c r="X1126" i="8"/>
  <c r="Z1124" i="8" s="1"/>
  <c r="F1126" i="8"/>
  <c r="H1124" i="8" s="1"/>
  <c r="D1164" i="8"/>
  <c r="AA1126" i="8"/>
  <c r="Q1122" i="8" s="1"/>
  <c r="Z1126" i="8"/>
  <c r="P1122" i="8" s="1"/>
  <c r="G1164" i="8"/>
  <c r="Z1243" i="8"/>
  <c r="G1202" i="8"/>
  <c r="X1202" i="8"/>
  <c r="F1243" i="8"/>
  <c r="F1164" i="8"/>
  <c r="AA1202" i="8"/>
  <c r="Z1164" i="8"/>
  <c r="F1202" i="8"/>
  <c r="G1126" i="8"/>
  <c r="AC1122" i="8" s="1"/>
  <c r="X1243" i="8"/>
  <c r="Y1243" i="8"/>
  <c r="AA1164" i="8"/>
  <c r="E1243" i="8"/>
  <c r="E1164" i="8"/>
  <c r="Y1202" i="8"/>
  <c r="Y1126" i="8"/>
  <c r="AA1124" i="8" s="1"/>
  <c r="D1243" i="8"/>
  <c r="E1126" i="8"/>
  <c r="AA1122" i="8" s="1"/>
  <c r="R1164" i="8"/>
  <c r="Q1243" i="8"/>
  <c r="T1149" i="8"/>
  <c r="Q1164" i="8"/>
  <c r="S1202" i="8"/>
  <c r="AC1138" i="8"/>
  <c r="D1126" i="8"/>
  <c r="Q1123" i="8" s="1"/>
  <c r="AB1138" i="8"/>
  <c r="V1122" i="8"/>
  <c r="AF1131" i="8"/>
  <c r="M1123" i="8"/>
  <c r="V1138" i="8"/>
  <c r="T1137" i="8" s="1"/>
  <c r="P1202" i="8"/>
  <c r="S1164" i="8"/>
  <c r="S1126" i="8"/>
  <c r="I1122" i="8" s="1"/>
  <c r="R1126" i="8"/>
  <c r="T1124" i="8" s="1"/>
  <c r="P1164" i="8"/>
  <c r="S1243" i="8"/>
  <c r="R1202" i="8"/>
  <c r="R1243" i="8"/>
  <c r="Q1126" i="8"/>
  <c r="G1122" i="8" s="1"/>
  <c r="Q1202" i="8"/>
  <c r="P1126" i="8"/>
  <c r="F1122" i="8" s="1"/>
  <c r="AM1133" i="8"/>
  <c r="AB1164" i="8"/>
  <c r="AC1243" i="8"/>
  <c r="AB1243" i="8"/>
  <c r="AB1202" i="8"/>
  <c r="AE1202" i="8"/>
  <c r="AC1202" i="8"/>
  <c r="AB1126" i="8"/>
  <c r="R1122" i="8" s="1"/>
  <c r="AE1126" i="8"/>
  <c r="AG1124" i="8" s="1"/>
  <c r="AD1202" i="8"/>
  <c r="AE1164" i="8"/>
  <c r="AM1209" i="8"/>
  <c r="AD1126" i="8"/>
  <c r="AF1124" i="8" s="1"/>
  <c r="AC1126" i="8"/>
  <c r="AM1171" i="8"/>
  <c r="AM1247" i="8"/>
  <c r="AD1164" i="8"/>
  <c r="AD1243" i="8"/>
  <c r="AC1164" i="8"/>
  <c r="J1138" i="8"/>
  <c r="E1202" i="8"/>
  <c r="AH1131" i="8"/>
  <c r="D1124" i="8"/>
  <c r="X1122" i="8"/>
  <c r="D1137" i="8" l="1"/>
  <c r="P1137" i="8"/>
  <c r="L1137" i="8"/>
  <c r="W1131" i="8"/>
  <c r="Y1123" i="8"/>
  <c r="K1124" i="8"/>
  <c r="AF1137" i="8"/>
  <c r="AA1123" i="8"/>
  <c r="AA1121" i="8" s="1"/>
  <c r="J1131" i="8"/>
  <c r="L1124" i="8"/>
  <c r="U1131" i="8"/>
  <c r="AH1122" i="8"/>
  <c r="L1131" i="8"/>
  <c r="Z1123" i="8"/>
  <c r="AI1122" i="8"/>
  <c r="O1124" i="8"/>
  <c r="X1137" i="8"/>
  <c r="G1124" i="8"/>
  <c r="N1131" i="8"/>
  <c r="V1131" i="8"/>
  <c r="P1124" i="8"/>
  <c r="P1121" i="8" s="1"/>
  <c r="AH1123" i="8"/>
  <c r="O1122" i="8"/>
  <c r="AD1122" i="8"/>
  <c r="H1131" i="8"/>
  <c r="W1124" i="8"/>
  <c r="W1121" i="8" s="1"/>
  <c r="U1123" i="8"/>
  <c r="Q1124" i="8"/>
  <c r="Q1121" i="8" s="1"/>
  <c r="O1131" i="8"/>
  <c r="J1122" i="8"/>
  <c r="V1121" i="8"/>
  <c r="T1131" i="8"/>
  <c r="AG1123" i="8"/>
  <c r="E1122" i="8"/>
  <c r="F1131" i="8"/>
  <c r="X1124" i="8"/>
  <c r="AI1123" i="8"/>
  <c r="M1122" i="8"/>
  <c r="M1121" i="8" s="1"/>
  <c r="D1121" i="8"/>
  <c r="AE1122" i="8"/>
  <c r="E1131" i="8"/>
  <c r="Y1124" i="8"/>
  <c r="AF1122" i="8"/>
  <c r="R1123" i="8"/>
  <c r="I1131" i="8"/>
  <c r="N1122" i="8"/>
  <c r="N1121" i="8" s="1"/>
  <c r="K1131" i="8"/>
  <c r="E1123" i="8"/>
  <c r="X1131" i="8"/>
  <c r="X1123" i="8"/>
  <c r="AG1122" i="8"/>
  <c r="AM1124" i="8"/>
  <c r="S1124" i="8"/>
  <c r="H1137" i="8"/>
  <c r="AB1124" i="8"/>
  <c r="Z1131" i="8"/>
  <c r="G1123" i="8"/>
  <c r="F1123" i="8"/>
  <c r="Y1131" i="8"/>
  <c r="AD1131" i="8"/>
  <c r="T1122" i="8"/>
  <c r="S1123" i="8"/>
  <c r="K1123" i="8"/>
  <c r="AB1122" i="8"/>
  <c r="AB1137" i="8"/>
  <c r="H1123" i="8"/>
  <c r="AC1124" i="8"/>
  <c r="AF1132" i="8"/>
  <c r="AA1131" i="8"/>
  <c r="T1123" i="8"/>
  <c r="G1131" i="8"/>
  <c r="AD1123" i="8"/>
  <c r="Q1131" i="8"/>
  <c r="I1124" i="8"/>
  <c r="Z1122" i="8"/>
  <c r="D1131" i="8"/>
  <c r="P1131" i="8"/>
  <c r="AF1123" i="8"/>
  <c r="F1124" i="8"/>
  <c r="R1131" i="8"/>
  <c r="AE1123" i="8"/>
  <c r="H1122" i="8"/>
  <c r="S1131" i="8"/>
  <c r="R1124" i="8"/>
  <c r="AC1123" i="8"/>
  <c r="U1124" i="8"/>
  <c r="AD1124" i="8"/>
  <c r="AB1131" i="8"/>
  <c r="I1123" i="8"/>
  <c r="U1122" i="8"/>
  <c r="L1123" i="8"/>
  <c r="AE1131" i="8"/>
  <c r="J1123" i="8"/>
  <c r="AE1124" i="8"/>
  <c r="S1122" i="8"/>
  <c r="AC1131" i="8"/>
  <c r="K1121" i="8" l="1"/>
  <c r="Y1121" i="8"/>
  <c r="J1121" i="8"/>
  <c r="L1121" i="8"/>
  <c r="L1132" i="8"/>
  <c r="AF1121" i="8"/>
  <c r="AH1121" i="8"/>
  <c r="T1132" i="8"/>
  <c r="H1132" i="8"/>
  <c r="AI1121" i="8"/>
  <c r="O1121" i="8"/>
  <c r="Z1121" i="8"/>
  <c r="G1121" i="8"/>
  <c r="X1121" i="8"/>
  <c r="E1121" i="8"/>
  <c r="AC1121" i="8"/>
  <c r="R1121" i="8"/>
  <c r="AG1121" i="8"/>
  <c r="I1121" i="8"/>
  <c r="AM1125" i="8"/>
  <c r="AM1126" i="8" s="1"/>
  <c r="AM1130" i="8" s="1"/>
  <c r="AB1121" i="8"/>
  <c r="T1121" i="8"/>
  <c r="X1132" i="8"/>
  <c r="AE1121" i="8"/>
  <c r="F1121" i="8"/>
  <c r="H1121" i="8"/>
  <c r="S1121" i="8"/>
  <c r="D1132" i="8"/>
  <c r="AD1121" i="8"/>
  <c r="P1132" i="8"/>
  <c r="U1121" i="8"/>
  <c r="AB1132" i="8"/>
  <c r="AF1120" i="8" l="1"/>
  <c r="L1120" i="8"/>
  <c r="X1120" i="8"/>
  <c r="D1120" i="8"/>
  <c r="P1120" i="8"/>
  <c r="H1120" i="8"/>
  <c r="T1120" i="8"/>
  <c r="AM1140" i="8"/>
  <c r="AM1141" i="8" s="1"/>
  <c r="P1178" i="8" s="1"/>
  <c r="P1216" i="8" s="1"/>
  <c r="P1254" i="8" s="1"/>
  <c r="P1294" i="8" s="1"/>
  <c r="AB1120" i="8"/>
  <c r="AM1129" i="8"/>
  <c r="AM1128" i="8" l="1"/>
  <c r="AM1131" i="8" s="1"/>
  <c r="AB1161" i="8" s="1"/>
  <c r="AB1199" i="8" s="1"/>
  <c r="AB1237" i="8" s="1"/>
  <c r="AB1278" i="8" s="1"/>
  <c r="AE1279" i="8" s="1"/>
  <c r="T1178" i="8"/>
  <c r="T1216" i="8" s="1"/>
  <c r="T1254" i="8" s="1"/>
  <c r="T1294" i="8" s="1"/>
  <c r="W1295" i="8" s="1"/>
  <c r="X1178" i="8"/>
  <c r="X1216" i="8" s="1"/>
  <c r="X1254" i="8" s="1"/>
  <c r="X1294" i="8" s="1"/>
  <c r="Z1295" i="8" s="1"/>
  <c r="AB1178" i="8"/>
  <c r="AB1216" i="8" s="1"/>
  <c r="AB1254" i="8" s="1"/>
  <c r="AB1294" i="8" s="1"/>
  <c r="AE1295" i="8" s="1"/>
  <c r="AF1178" i="8"/>
  <c r="AF1216" i="8" s="1"/>
  <c r="AF1254" i="8" s="1"/>
  <c r="AF1294" i="8" s="1"/>
  <c r="AG1295" i="8" s="1"/>
  <c r="D1178" i="8"/>
  <c r="D1216" i="8" s="1"/>
  <c r="D1254" i="8" s="1"/>
  <c r="D1294" i="8" s="1"/>
  <c r="E1295" i="8" s="1"/>
  <c r="H1178" i="8"/>
  <c r="H1216" i="8" s="1"/>
  <c r="H1254" i="8" s="1"/>
  <c r="H1294" i="8" s="1"/>
  <c r="K1295" i="8" s="1"/>
  <c r="L1178" i="8"/>
  <c r="L1216" i="8" s="1"/>
  <c r="L1254" i="8" s="1"/>
  <c r="L1294" i="8" s="1"/>
  <c r="O1295" i="8" s="1"/>
  <c r="R1295" i="8"/>
  <c r="Q1295" i="8"/>
  <c r="P1295" i="8"/>
  <c r="S1295" i="8"/>
  <c r="Q1255" i="8"/>
  <c r="P1255" i="8"/>
  <c r="S1255" i="8"/>
  <c r="R1255" i="8"/>
  <c r="R1217" i="8"/>
  <c r="P1217" i="8"/>
  <c r="S1217" i="8"/>
  <c r="Q1217" i="8"/>
  <c r="S1179" i="8"/>
  <c r="R1179" i="8"/>
  <c r="Q1179" i="8"/>
  <c r="P1179" i="8"/>
  <c r="Z1179" i="8"/>
  <c r="Y1217" i="8" l="1"/>
  <c r="X1217" i="8"/>
  <c r="X1179" i="8"/>
  <c r="AA1255" i="8"/>
  <c r="AA1295" i="8"/>
  <c r="AA1179" i="8"/>
  <c r="Z1217" i="8"/>
  <c r="X1255" i="8"/>
  <c r="Y1179" i="8"/>
  <c r="AE1177" i="8" s="1"/>
  <c r="AA1217" i="8"/>
  <c r="Y1255" i="8"/>
  <c r="X1295" i="8"/>
  <c r="Y1295" i="8"/>
  <c r="Z1255" i="8"/>
  <c r="I1255" i="8"/>
  <c r="H1179" i="8"/>
  <c r="AG1175" i="8" s="1"/>
  <c r="I1179" i="8"/>
  <c r="O1177" i="8" s="1"/>
  <c r="K1217" i="8"/>
  <c r="AC1179" i="8"/>
  <c r="H1176" i="8" s="1"/>
  <c r="AI1255" i="8"/>
  <c r="G1179" i="8"/>
  <c r="AF1175" i="8" s="1"/>
  <c r="AH1179" i="8"/>
  <c r="H1177" i="8" s="1"/>
  <c r="AI1217" i="8"/>
  <c r="T1179" i="8"/>
  <c r="AE1176" i="8" s="1"/>
  <c r="T1217" i="8"/>
  <c r="V1217" i="8"/>
  <c r="W1179" i="8"/>
  <c r="W1184" i="8" s="1"/>
  <c r="U1179" i="8"/>
  <c r="AF1176" i="8" s="1"/>
  <c r="V1179" i="8"/>
  <c r="V1184" i="8" s="1"/>
  <c r="W1217" i="8"/>
  <c r="AE1217" i="8"/>
  <c r="H1217" i="8"/>
  <c r="J1217" i="8"/>
  <c r="K1179" i="8"/>
  <c r="Q1177" i="8" s="1"/>
  <c r="I1295" i="8"/>
  <c r="AI1179" i="8"/>
  <c r="N1176" i="8" s="1"/>
  <c r="AF1217" i="8"/>
  <c r="E1217" i="8"/>
  <c r="AH1217" i="8"/>
  <c r="G1217" i="8"/>
  <c r="AH1255" i="8"/>
  <c r="D1255" i="8"/>
  <c r="F1179" i="8"/>
  <c r="AE1175" i="8" s="1"/>
  <c r="D1179" i="8"/>
  <c r="AC1175" i="8" s="1"/>
  <c r="AF1179" i="8"/>
  <c r="AF1184" i="8" s="1"/>
  <c r="AG1179" i="8"/>
  <c r="AG1184" i="8" s="1"/>
  <c r="AG1217" i="8"/>
  <c r="AB1179" i="8"/>
  <c r="U1175" i="8" s="1"/>
  <c r="AC1255" i="8"/>
  <c r="AD1255" i="8"/>
  <c r="AB1217" i="8"/>
  <c r="E1179" i="8"/>
  <c r="AD1175" i="8" s="1"/>
  <c r="F1217" i="8"/>
  <c r="E1255" i="8"/>
  <c r="F1255" i="8"/>
  <c r="D1217" i="8"/>
  <c r="G1255" i="8"/>
  <c r="D1295" i="8"/>
  <c r="AD1179" i="8"/>
  <c r="D1177" i="8" s="1"/>
  <c r="AE1255" i="8"/>
  <c r="AB1255" i="8"/>
  <c r="AC1217" i="8"/>
  <c r="AE1179" i="8"/>
  <c r="X1175" i="8" s="1"/>
  <c r="AD1217" i="8"/>
  <c r="AD1295" i="8"/>
  <c r="L1179" i="8"/>
  <c r="E1175" i="8" s="1"/>
  <c r="F1295" i="8"/>
  <c r="M1179" i="8"/>
  <c r="F1175" i="8" s="1"/>
  <c r="G1295" i="8"/>
  <c r="M1217" i="8"/>
  <c r="N1217" i="8"/>
  <c r="O1217" i="8"/>
  <c r="O1179" i="8"/>
  <c r="H1175" i="8" s="1"/>
  <c r="AM1267" i="8"/>
  <c r="L1295" i="8"/>
  <c r="M1255" i="8"/>
  <c r="M1295" i="8"/>
  <c r="N1179" i="8"/>
  <c r="G1175" i="8" s="1"/>
  <c r="N1255" i="8"/>
  <c r="N1295" i="8"/>
  <c r="AI1295" i="8"/>
  <c r="L1217" i="8"/>
  <c r="O1255" i="8"/>
  <c r="AH1295" i="8"/>
  <c r="L1255" i="8"/>
  <c r="H1295" i="8"/>
  <c r="J1179" i="8"/>
  <c r="J1184" i="8" s="1"/>
  <c r="AM1179" i="8"/>
  <c r="V1255" i="8"/>
  <c r="J1295" i="8"/>
  <c r="AB1295" i="8"/>
  <c r="T1295" i="8"/>
  <c r="AC1295" i="8"/>
  <c r="J1255" i="8"/>
  <c r="I1217" i="8"/>
  <c r="K1255" i="8"/>
  <c r="H1255" i="8"/>
  <c r="AF1255" i="8"/>
  <c r="U1295" i="8"/>
  <c r="AG1255" i="8"/>
  <c r="V1295" i="8"/>
  <c r="U1255" i="8"/>
  <c r="W1255" i="8"/>
  <c r="AF1295" i="8"/>
  <c r="U1217" i="8"/>
  <c r="AM1217" i="8"/>
  <c r="AM1255" i="8"/>
  <c r="T1255" i="8"/>
  <c r="AB1200" i="8"/>
  <c r="AD1200" i="8"/>
  <c r="AC1238" i="8"/>
  <c r="AB1162" i="8"/>
  <c r="I1159" i="8" s="1"/>
  <c r="AE1238" i="8"/>
  <c r="AC1162" i="8"/>
  <c r="J1159" i="8" s="1"/>
  <c r="AD1162" i="8"/>
  <c r="AF1160" i="8" s="1"/>
  <c r="AE1162" i="8"/>
  <c r="L1159" i="8" s="1"/>
  <c r="T1161" i="8"/>
  <c r="T1199" i="8" s="1"/>
  <c r="T1237" i="8" s="1"/>
  <c r="T1278" i="8" s="1"/>
  <c r="V1279" i="8" s="1"/>
  <c r="AE1200" i="8"/>
  <c r="X1161" i="8"/>
  <c r="X1199" i="8" s="1"/>
  <c r="X1237" i="8" s="1"/>
  <c r="X1278" i="8" s="1"/>
  <c r="Y1279" i="8" s="1"/>
  <c r="AC1200" i="8"/>
  <c r="AB1279" i="8"/>
  <c r="H1161" i="8"/>
  <c r="H1199" i="8" s="1"/>
  <c r="H1237" i="8" s="1"/>
  <c r="H1278" i="8" s="1"/>
  <c r="I1279" i="8" s="1"/>
  <c r="AC1279" i="8"/>
  <c r="P1161" i="8"/>
  <c r="AD1279" i="8"/>
  <c r="D1161" i="8"/>
  <c r="D1199" i="8" s="1"/>
  <c r="D1237" i="8" s="1"/>
  <c r="D1278" i="8" s="1"/>
  <c r="G1279" i="8" s="1"/>
  <c r="AD1238" i="8"/>
  <c r="L1161" i="8"/>
  <c r="AB1238" i="8"/>
  <c r="AF1161" i="8"/>
  <c r="AF1199" i="8" s="1"/>
  <c r="AF1237" i="8" s="1"/>
  <c r="AF1278" i="8" s="1"/>
  <c r="AH1279" i="8" s="1"/>
  <c r="T1176" i="8"/>
  <c r="Q1175" i="8"/>
  <c r="AD1177" i="8"/>
  <c r="X1184" i="8"/>
  <c r="AI1176" i="8"/>
  <c r="D1176" i="8"/>
  <c r="R1175" i="8"/>
  <c r="I1175" i="8"/>
  <c r="V1177" i="8"/>
  <c r="P1184" i="8"/>
  <c r="AA1176" i="8"/>
  <c r="Z1184" i="8"/>
  <c r="E1176" i="8"/>
  <c r="S1175" i="8"/>
  <c r="AF1177" i="8"/>
  <c r="W1177" i="8"/>
  <c r="Q1184" i="8"/>
  <c r="AB1176" i="8"/>
  <c r="J1175" i="8"/>
  <c r="AA1184" i="8"/>
  <c r="F1176" i="8"/>
  <c r="AG1177" i="8"/>
  <c r="T1175" i="8"/>
  <c r="R1184" i="8"/>
  <c r="AC1176" i="8"/>
  <c r="K1175" i="8"/>
  <c r="X1177" i="8"/>
  <c r="S1184" i="8"/>
  <c r="AD1176" i="8"/>
  <c r="Y1177" i="8"/>
  <c r="L1175" i="8"/>
  <c r="S1176" i="8" l="1"/>
  <c r="H1184" i="8"/>
  <c r="N1177" i="8"/>
  <c r="AH1175" i="8"/>
  <c r="Y1184" i="8"/>
  <c r="I1184" i="8"/>
  <c r="AC1184" i="8"/>
  <c r="R1176" i="8"/>
  <c r="AI1177" i="8"/>
  <c r="V1175" i="8"/>
  <c r="AA1175" i="8"/>
  <c r="M1176" i="8"/>
  <c r="AH1184" i="8"/>
  <c r="G1184" i="8"/>
  <c r="M1177" i="8"/>
  <c r="M1175" i="8"/>
  <c r="T1184" i="8"/>
  <c r="G1176" i="8"/>
  <c r="Z1177" i="8"/>
  <c r="J1177" i="8"/>
  <c r="U1184" i="8"/>
  <c r="N1175" i="8"/>
  <c r="N1174" i="8" s="1"/>
  <c r="AA1177" i="8"/>
  <c r="O1176" i="8"/>
  <c r="M1184" i="8"/>
  <c r="E1184" i="8"/>
  <c r="S1177" i="8"/>
  <c r="K1177" i="8"/>
  <c r="X1176" i="8"/>
  <c r="X1174" i="8" s="1"/>
  <c r="P1176" i="8"/>
  <c r="AI1184" i="8"/>
  <c r="D1184" i="8"/>
  <c r="D1175" i="8"/>
  <c r="D1174" i="8" s="1"/>
  <c r="V1176" i="8"/>
  <c r="V1174" i="8" s="1"/>
  <c r="K1184" i="8"/>
  <c r="F1177" i="8"/>
  <c r="F1174" i="8" s="1"/>
  <c r="AB1177" i="8"/>
  <c r="Y1175" i="8"/>
  <c r="O1175" i="8"/>
  <c r="K1176" i="8"/>
  <c r="AG1176" i="8"/>
  <c r="AG1174" i="8" s="1"/>
  <c r="AC1177" i="8"/>
  <c r="AC1174" i="8" s="1"/>
  <c r="P1175" i="8"/>
  <c r="AH1176" i="8"/>
  <c r="AB1184" i="8"/>
  <c r="AB1175" i="8"/>
  <c r="Z1175" i="8"/>
  <c r="AH1177" i="8"/>
  <c r="I1177" i="8"/>
  <c r="R1158" i="8"/>
  <c r="Y1176" i="8"/>
  <c r="G1177" i="8"/>
  <c r="N1184" i="8"/>
  <c r="T1177" i="8"/>
  <c r="T1174" i="8" s="1"/>
  <c r="L1176" i="8"/>
  <c r="Q1176" i="8"/>
  <c r="Q1174" i="8" s="1"/>
  <c r="F1184" i="8"/>
  <c r="L1177" i="8"/>
  <c r="P1177" i="8"/>
  <c r="J1176" i="8"/>
  <c r="J1174" i="8" s="1"/>
  <c r="AI1175" i="8"/>
  <c r="AE1184" i="8"/>
  <c r="E1177" i="8"/>
  <c r="E1174" i="8" s="1"/>
  <c r="U1176" i="8"/>
  <c r="I1176" i="8"/>
  <c r="I1174" i="8" s="1"/>
  <c r="AD1167" i="8"/>
  <c r="AD1184" i="8"/>
  <c r="T1158" i="8"/>
  <c r="W1175" i="8"/>
  <c r="K1159" i="8"/>
  <c r="Z1162" i="8"/>
  <c r="G1159" i="8" s="1"/>
  <c r="Z1200" i="8"/>
  <c r="AA1162" i="8"/>
  <c r="H1159" i="8" s="1"/>
  <c r="AA1200" i="8"/>
  <c r="Y1200" i="8"/>
  <c r="X1200" i="8"/>
  <c r="W1176" i="8"/>
  <c r="X1279" i="8"/>
  <c r="Y1162" i="8"/>
  <c r="Y1167" i="8" s="1"/>
  <c r="R1177" i="8"/>
  <c r="R1174" i="8" s="1"/>
  <c r="L1184" i="8"/>
  <c r="Z1238" i="8"/>
  <c r="Y1238" i="8"/>
  <c r="Z1176" i="8"/>
  <c r="AE1160" i="8"/>
  <c r="S1158" i="8"/>
  <c r="AC1167" i="8"/>
  <c r="U1177" i="8"/>
  <c r="O1184" i="8"/>
  <c r="U1158" i="8"/>
  <c r="D1279" i="8"/>
  <c r="AA1238" i="8"/>
  <c r="AA1279" i="8"/>
  <c r="X1238" i="8"/>
  <c r="Z1279" i="8"/>
  <c r="X1162" i="8"/>
  <c r="E1159" i="8" s="1"/>
  <c r="U1200" i="8"/>
  <c r="F1279" i="8"/>
  <c r="U1162" i="8"/>
  <c r="W1160" i="8" s="1"/>
  <c r="E1279" i="8"/>
  <c r="F1200" i="8"/>
  <c r="W1238" i="8"/>
  <c r="W1279" i="8"/>
  <c r="W1200" i="8"/>
  <c r="AE1167" i="8"/>
  <c r="AB1167" i="8"/>
  <c r="W1162" i="8"/>
  <c r="D1159" i="8" s="1"/>
  <c r="AG1160" i="8"/>
  <c r="AD1160" i="8"/>
  <c r="U1238" i="8"/>
  <c r="U1279" i="8"/>
  <c r="V1200" i="8"/>
  <c r="T1279" i="8"/>
  <c r="V1162" i="8"/>
  <c r="V1167" i="8" s="1"/>
  <c r="V1238" i="8"/>
  <c r="T1200" i="8"/>
  <c r="AI1238" i="8"/>
  <c r="H1279" i="8"/>
  <c r="K1238" i="8"/>
  <c r="AG1238" i="8"/>
  <c r="G1238" i="8"/>
  <c r="AH1200" i="8"/>
  <c r="J1279" i="8"/>
  <c r="J1200" i="8"/>
  <c r="AI1200" i="8"/>
  <c r="AF1279" i="8"/>
  <c r="I1200" i="8"/>
  <c r="K1162" i="8"/>
  <c r="K1167" i="8" s="1"/>
  <c r="I1162" i="8"/>
  <c r="AE1158" i="8" s="1"/>
  <c r="K1279" i="8"/>
  <c r="K1200" i="8"/>
  <c r="H1162" i="8"/>
  <c r="U1159" i="8" s="1"/>
  <c r="I1238" i="8"/>
  <c r="J1162" i="8"/>
  <c r="AF1158" i="8" s="1"/>
  <c r="AG1162" i="8"/>
  <c r="AI1160" i="8" s="1"/>
  <c r="AM1169" i="8"/>
  <c r="AI1279" i="8"/>
  <c r="H1238" i="8"/>
  <c r="T1162" i="8"/>
  <c r="V1160" i="8" s="1"/>
  <c r="T1238" i="8"/>
  <c r="D1200" i="8"/>
  <c r="AG1200" i="8"/>
  <c r="G1162" i="8"/>
  <c r="G1167" i="8" s="1"/>
  <c r="AF1238" i="8"/>
  <c r="AF1162" i="8"/>
  <c r="AH1160" i="8" s="1"/>
  <c r="D1238" i="8"/>
  <c r="G1200" i="8"/>
  <c r="P1199" i="8"/>
  <c r="Q1162" i="8"/>
  <c r="S1162" i="8"/>
  <c r="R1162" i="8"/>
  <c r="P1162" i="8"/>
  <c r="AI1162" i="8"/>
  <c r="P1159" i="8" s="1"/>
  <c r="E1200" i="8"/>
  <c r="H1200" i="8"/>
  <c r="F1238" i="8"/>
  <c r="E1162" i="8"/>
  <c r="R1159" i="8" s="1"/>
  <c r="AG1279" i="8"/>
  <c r="AH1162" i="8"/>
  <c r="D1160" i="8" s="1"/>
  <c r="J1238" i="8"/>
  <c r="E1238" i="8"/>
  <c r="F1162" i="8"/>
  <c r="H1160" i="8" s="1"/>
  <c r="L1199" i="8"/>
  <c r="O1162" i="8"/>
  <c r="N1162" i="8"/>
  <c r="L1162" i="8"/>
  <c r="M1162" i="8"/>
  <c r="AF1200" i="8"/>
  <c r="AH1238" i="8"/>
  <c r="D1162" i="8"/>
  <c r="Q1159" i="8" s="1"/>
  <c r="AE1174" i="8"/>
  <c r="AD1174" i="8"/>
  <c r="H1174" i="8"/>
  <c r="P1185" i="8"/>
  <c r="X1185" i="8"/>
  <c r="AF1174" i="8"/>
  <c r="W1174" i="8" l="1"/>
  <c r="S1174" i="8"/>
  <c r="H1185" i="8"/>
  <c r="AA1174" i="8"/>
  <c r="AI1174" i="8"/>
  <c r="T1185" i="8"/>
  <c r="AF1185" i="8"/>
  <c r="U1174" i="8"/>
  <c r="T1173" i="8" s="1"/>
  <c r="M1174" i="8"/>
  <c r="G1174" i="8"/>
  <c r="D1173" i="8" s="1"/>
  <c r="K1174" i="8"/>
  <c r="H1173" i="8" s="1"/>
  <c r="O1174" i="8"/>
  <c r="Z1174" i="8"/>
  <c r="D1185" i="8"/>
  <c r="AB1174" i="8"/>
  <c r="AB1173" i="8" s="1"/>
  <c r="Y1174" i="8"/>
  <c r="P1174" i="8"/>
  <c r="P1173" i="8" s="1"/>
  <c r="AH1174" i="8"/>
  <c r="Q1158" i="8"/>
  <c r="AC1160" i="8"/>
  <c r="AA1167" i="8"/>
  <c r="L1174" i="8"/>
  <c r="AB1185" i="8"/>
  <c r="AB1160" i="8"/>
  <c r="Z1167" i="8"/>
  <c r="P1158" i="8"/>
  <c r="L1158" i="8"/>
  <c r="AI1159" i="8"/>
  <c r="X1160" i="8"/>
  <c r="F1159" i="8"/>
  <c r="AA1160" i="8"/>
  <c r="O1158" i="8"/>
  <c r="L1185" i="8"/>
  <c r="W1167" i="8"/>
  <c r="M1160" i="8"/>
  <c r="Y1160" i="8"/>
  <c r="AG1159" i="8"/>
  <c r="U1167" i="8"/>
  <c r="AH1159" i="8"/>
  <c r="M1158" i="8"/>
  <c r="K1158" i="8"/>
  <c r="N1159" i="8"/>
  <c r="AG1167" i="8"/>
  <c r="W1158" i="8"/>
  <c r="X1167" i="8"/>
  <c r="Z1160" i="8"/>
  <c r="N1158" i="8"/>
  <c r="L1160" i="8"/>
  <c r="W1159" i="8"/>
  <c r="J1167" i="8"/>
  <c r="X1159" i="8"/>
  <c r="AG1158" i="8"/>
  <c r="AB1168" i="8"/>
  <c r="AI1167" i="8"/>
  <c r="J1158" i="8"/>
  <c r="T1167" i="8"/>
  <c r="H1167" i="8"/>
  <c r="AD1158" i="8"/>
  <c r="E1160" i="8"/>
  <c r="J1160" i="8"/>
  <c r="I1167" i="8"/>
  <c r="Y1158" i="8"/>
  <c r="K1160" i="8"/>
  <c r="M1159" i="8"/>
  <c r="V1158" i="8"/>
  <c r="V1159" i="8"/>
  <c r="AF1167" i="8"/>
  <c r="AA1158" i="8"/>
  <c r="AC1158" i="8"/>
  <c r="S1159" i="8"/>
  <c r="G1160" i="8"/>
  <c r="E1167" i="8"/>
  <c r="T1159" i="8"/>
  <c r="I1160" i="8"/>
  <c r="F1167" i="8"/>
  <c r="AB1158" i="8"/>
  <c r="Y1159" i="8"/>
  <c r="L1167" i="8"/>
  <c r="AH1158" i="8"/>
  <c r="N1160" i="8"/>
  <c r="AF1159" i="8"/>
  <c r="AF1157" i="8" s="1"/>
  <c r="I1158" i="8"/>
  <c r="I1157" i="8" s="1"/>
  <c r="S1167" i="8"/>
  <c r="U1160" i="8"/>
  <c r="U1157" i="8" s="1"/>
  <c r="AH1167" i="8"/>
  <c r="AA1159" i="8"/>
  <c r="P1160" i="8"/>
  <c r="D1158" i="8"/>
  <c r="D1157" i="8" s="1"/>
  <c r="N1167" i="8"/>
  <c r="S1160" i="8"/>
  <c r="G1158" i="8"/>
  <c r="AD1159" i="8"/>
  <c r="Q1167" i="8"/>
  <c r="O1159" i="8"/>
  <c r="D1167" i="8"/>
  <c r="AB1159" i="8"/>
  <c r="E1158" i="8"/>
  <c r="O1167" i="8"/>
  <c r="Q1160" i="8"/>
  <c r="Q1157" i="8" s="1"/>
  <c r="P1237" i="8"/>
  <c r="Q1200" i="8"/>
  <c r="R1200" i="8"/>
  <c r="P1200" i="8"/>
  <c r="S1200" i="8"/>
  <c r="L1237" i="8"/>
  <c r="O1200" i="8"/>
  <c r="M1200" i="8"/>
  <c r="N1200" i="8"/>
  <c r="AM1207" i="8"/>
  <c r="L1200" i="8"/>
  <c r="R1167" i="8"/>
  <c r="AE1159" i="8"/>
  <c r="AE1157" i="8" s="1"/>
  <c r="T1160" i="8"/>
  <c r="T1157" i="8" s="1"/>
  <c r="H1158" i="8"/>
  <c r="H1157" i="8" s="1"/>
  <c r="F1160" i="8"/>
  <c r="Z1158" i="8"/>
  <c r="Z1159" i="8"/>
  <c r="AI1158" i="8"/>
  <c r="O1160" i="8"/>
  <c r="M1167" i="8"/>
  <c r="X1158" i="8"/>
  <c r="R1160" i="8"/>
  <c r="R1157" i="8" s="1"/>
  <c r="P1167" i="8"/>
  <c r="AC1159" i="8"/>
  <c r="F1158" i="8"/>
  <c r="AF1173" i="8" l="1"/>
  <c r="AH1157" i="8"/>
  <c r="L1173" i="8"/>
  <c r="X1173" i="8"/>
  <c r="AI1157" i="8"/>
  <c r="AM1160" i="8"/>
  <c r="P1157" i="8"/>
  <c r="M1157" i="8"/>
  <c r="L1157" i="8"/>
  <c r="X1168" i="8"/>
  <c r="T1168" i="8"/>
  <c r="N1157" i="8"/>
  <c r="W1157" i="8"/>
  <c r="K1157" i="8"/>
  <c r="AG1157" i="8"/>
  <c r="H1168" i="8"/>
  <c r="X1157" i="8"/>
  <c r="E1157" i="8"/>
  <c r="G1157" i="8"/>
  <c r="V1157" i="8"/>
  <c r="AD1157" i="8"/>
  <c r="AF1168" i="8"/>
  <c r="J1157" i="8"/>
  <c r="AC1157" i="8"/>
  <c r="Y1157" i="8"/>
  <c r="S1157" i="8"/>
  <c r="AB1157" i="8"/>
  <c r="AA1157" i="8"/>
  <c r="D1168" i="8"/>
  <c r="O1157" i="8"/>
  <c r="Z1157" i="8"/>
  <c r="F1157" i="8"/>
  <c r="P1278" i="8"/>
  <c r="R1238" i="8"/>
  <c r="P1238" i="8"/>
  <c r="Q1238" i="8"/>
  <c r="S1238" i="8"/>
  <c r="L1168" i="8"/>
  <c r="L1278" i="8"/>
  <c r="N1238" i="8"/>
  <c r="M1238" i="8"/>
  <c r="L1238" i="8"/>
  <c r="AM1245" i="8"/>
  <c r="O1238" i="8"/>
  <c r="P1168" i="8"/>
  <c r="AF1156" i="8" l="1"/>
  <c r="P1156" i="8"/>
  <c r="AM1161" i="8"/>
  <c r="AM1162" i="8" s="1"/>
  <c r="AM1166" i="8" s="1"/>
  <c r="L1156" i="8"/>
  <c r="T1156" i="8"/>
  <c r="D1156" i="8"/>
  <c r="H1156" i="8"/>
  <c r="AB1156" i="8"/>
  <c r="X1156" i="8"/>
  <c r="AM1165" i="8"/>
  <c r="L1279" i="8"/>
  <c r="AM1283" i="8"/>
  <c r="O1279" i="8"/>
  <c r="M1279" i="8"/>
  <c r="N1279" i="8"/>
  <c r="P1279" i="8"/>
  <c r="R1279" i="8"/>
  <c r="Q1279" i="8"/>
  <c r="S1279" i="8"/>
  <c r="AM1176" i="8" l="1"/>
  <c r="AM1177" i="8" s="1"/>
  <c r="AF1214" i="8" s="1"/>
  <c r="AF1252" i="8" s="1"/>
  <c r="AF1290" i="8" s="1"/>
  <c r="AF1330" i="8" s="1"/>
  <c r="AM1164" i="8"/>
  <c r="AM1167" i="8" s="1"/>
  <c r="P1197" i="8" s="1"/>
  <c r="P1235" i="8" s="1"/>
  <c r="P1273" i="8" s="1"/>
  <c r="P1314" i="8" s="1"/>
  <c r="AB1214" i="8" l="1"/>
  <c r="AB1252" i="8" s="1"/>
  <c r="AB1290" i="8" s="1"/>
  <c r="AB1330" i="8" s="1"/>
  <c r="AB1331" i="8" s="1"/>
  <c r="H1214" i="8"/>
  <c r="H1252" i="8" s="1"/>
  <c r="H1290" i="8" s="1"/>
  <c r="H1330" i="8" s="1"/>
  <c r="J1331" i="8" s="1"/>
  <c r="D1214" i="8"/>
  <c r="D1252" i="8" s="1"/>
  <c r="D1290" i="8" s="1"/>
  <c r="D1330" i="8" s="1"/>
  <c r="G1331" i="8" s="1"/>
  <c r="L1214" i="8"/>
  <c r="L1252" i="8" s="1"/>
  <c r="L1290" i="8" s="1"/>
  <c r="L1330" i="8" s="1"/>
  <c r="L1331" i="8" s="1"/>
  <c r="P1214" i="8"/>
  <c r="P1252" i="8" s="1"/>
  <c r="P1290" i="8" s="1"/>
  <c r="P1330" i="8" s="1"/>
  <c r="P1331" i="8" s="1"/>
  <c r="T1214" i="8"/>
  <c r="T1252" i="8" s="1"/>
  <c r="T1290" i="8" s="1"/>
  <c r="T1330" i="8" s="1"/>
  <c r="U1331" i="8" s="1"/>
  <c r="X1214" i="8"/>
  <c r="X1252" i="8" s="1"/>
  <c r="X1290" i="8" s="1"/>
  <c r="X1330" i="8" s="1"/>
  <c r="Z1331" i="8" s="1"/>
  <c r="L1197" i="8"/>
  <c r="L1235" i="8" s="1"/>
  <c r="L1273" i="8" s="1"/>
  <c r="L1314" i="8" s="1"/>
  <c r="M1315" i="8" s="1"/>
  <c r="T1197" i="8"/>
  <c r="T1235" i="8" s="1"/>
  <c r="T1273" i="8" s="1"/>
  <c r="T1314" i="8" s="1"/>
  <c r="V1315" i="8" s="1"/>
  <c r="X1197" i="8"/>
  <c r="X1235" i="8" s="1"/>
  <c r="X1273" i="8" s="1"/>
  <c r="X1314" i="8" s="1"/>
  <c r="Z1315" i="8" s="1"/>
  <c r="AB1197" i="8"/>
  <c r="AB1235" i="8" s="1"/>
  <c r="AB1273" i="8" s="1"/>
  <c r="AB1314" i="8" s="1"/>
  <c r="AD1315" i="8" s="1"/>
  <c r="AF1197" i="8"/>
  <c r="AF1235" i="8" s="1"/>
  <c r="AF1273" i="8" s="1"/>
  <c r="AF1314" i="8" s="1"/>
  <c r="AH1315" i="8" s="1"/>
  <c r="D1197" i="8"/>
  <c r="D1235" i="8" s="1"/>
  <c r="D1273" i="8" s="1"/>
  <c r="D1314" i="8" s="1"/>
  <c r="D1315" i="8" s="1"/>
  <c r="H1197" i="8"/>
  <c r="H1235" i="8" s="1"/>
  <c r="H1273" i="8" s="1"/>
  <c r="H1314" i="8" s="1"/>
  <c r="I1315" i="8" s="1"/>
  <c r="R1315" i="8"/>
  <c r="P1315" i="8"/>
  <c r="Q1315" i="8"/>
  <c r="S1315" i="8"/>
  <c r="AH1331" i="8"/>
  <c r="AG1331" i="8"/>
  <c r="AF1331" i="8"/>
  <c r="AI1331" i="8"/>
  <c r="J1291" i="8"/>
  <c r="S1274" i="8"/>
  <c r="R1274" i="8"/>
  <c r="Q1274" i="8"/>
  <c r="P1274" i="8"/>
  <c r="AI1291" i="8"/>
  <c r="AH1291" i="8"/>
  <c r="AG1291" i="8"/>
  <c r="AF1291" i="8"/>
  <c r="S1236" i="8"/>
  <c r="R1236" i="8"/>
  <c r="Q1236" i="8"/>
  <c r="P1236" i="8"/>
  <c r="AH1253" i="8"/>
  <c r="AG1253" i="8"/>
  <c r="AF1253" i="8"/>
  <c r="AI1253" i="8"/>
  <c r="K1215" i="8"/>
  <c r="AA1198" i="8"/>
  <c r="S1198" i="8"/>
  <c r="R1198" i="8"/>
  <c r="Q1198" i="8"/>
  <c r="P1198" i="8"/>
  <c r="AI1215" i="8"/>
  <c r="AG1215" i="8"/>
  <c r="AF1215" i="8"/>
  <c r="AH1215" i="8"/>
  <c r="E1215" i="8" l="1"/>
  <c r="G1215" i="8"/>
  <c r="F1215" i="8"/>
  <c r="AE1198" i="8"/>
  <c r="X1331" i="8"/>
  <c r="R1253" i="8"/>
  <c r="AA1215" i="8"/>
  <c r="AA1220" i="8" s="1"/>
  <c r="F1253" i="8"/>
  <c r="AE1236" i="8"/>
  <c r="AC1198" i="8"/>
  <c r="F1291" i="8"/>
  <c r="AB1198" i="8"/>
  <c r="AC1236" i="8"/>
  <c r="G1253" i="8"/>
  <c r="AE1274" i="8"/>
  <c r="E1291" i="8"/>
  <c r="H1215" i="8"/>
  <c r="N1213" i="8" s="1"/>
  <c r="I1215" i="8"/>
  <c r="H1253" i="8"/>
  <c r="Y1198" i="8"/>
  <c r="I1291" i="8"/>
  <c r="J1215" i="8"/>
  <c r="AI1211" i="8" s="1"/>
  <c r="E1331" i="8"/>
  <c r="F1331" i="8"/>
  <c r="K1331" i="8"/>
  <c r="M1253" i="8"/>
  <c r="AD1198" i="8"/>
  <c r="K1195" i="8" s="1"/>
  <c r="D1215" i="8"/>
  <c r="D1220" i="8" s="1"/>
  <c r="AB1236" i="8"/>
  <c r="E1253" i="8"/>
  <c r="G1291" i="8"/>
  <c r="M1215" i="8"/>
  <c r="F1211" i="8" s="1"/>
  <c r="AD1236" i="8"/>
  <c r="AD1274" i="8"/>
  <c r="AA1331" i="8"/>
  <c r="X1253" i="8"/>
  <c r="D1331" i="8"/>
  <c r="Y1253" i="8"/>
  <c r="D1253" i="8"/>
  <c r="D1291" i="8"/>
  <c r="Q1331" i="8"/>
  <c r="L1291" i="8"/>
  <c r="O1291" i="8"/>
  <c r="L1215" i="8"/>
  <c r="R1213" i="8" s="1"/>
  <c r="M1331" i="8"/>
  <c r="N1331" i="8"/>
  <c r="K1291" i="8"/>
  <c r="K1253" i="8"/>
  <c r="X1198" i="8"/>
  <c r="X1203" i="8" s="1"/>
  <c r="I1253" i="8"/>
  <c r="H1331" i="8"/>
  <c r="J1253" i="8"/>
  <c r="I1331" i="8"/>
  <c r="Z1198" i="8"/>
  <c r="Z1203" i="8" s="1"/>
  <c r="H1291" i="8"/>
  <c r="AC1215" i="8"/>
  <c r="AI1213" i="8" s="1"/>
  <c r="R1215" i="8"/>
  <c r="R1220" i="8" s="1"/>
  <c r="P1215" i="8"/>
  <c r="P1220" i="8" s="1"/>
  <c r="AE1215" i="8"/>
  <c r="J1212" i="8" s="1"/>
  <c r="AE1253" i="8"/>
  <c r="Q1215" i="8"/>
  <c r="AB1212" i="8" s="1"/>
  <c r="V1236" i="8"/>
  <c r="AC1253" i="8"/>
  <c r="P1291" i="8"/>
  <c r="S1215" i="8"/>
  <c r="S1220" i="8" s="1"/>
  <c r="S1253" i="8"/>
  <c r="U1274" i="8"/>
  <c r="W1198" i="8"/>
  <c r="Y1196" i="8" s="1"/>
  <c r="P1253" i="8"/>
  <c r="AB1215" i="8"/>
  <c r="AH1213" i="8" s="1"/>
  <c r="Q1253" i="8"/>
  <c r="AD1215" i="8"/>
  <c r="I1212" i="8" s="1"/>
  <c r="L1253" i="8"/>
  <c r="AD1291" i="8"/>
  <c r="AE1331" i="8"/>
  <c r="N1253" i="8"/>
  <c r="U1198" i="8"/>
  <c r="AH1195" i="8" s="1"/>
  <c r="T1236" i="8"/>
  <c r="O1253" i="8"/>
  <c r="N1215" i="8"/>
  <c r="N1220" i="8" s="1"/>
  <c r="T1198" i="8"/>
  <c r="T1203" i="8" s="1"/>
  <c r="W1236" i="8"/>
  <c r="AB1253" i="8"/>
  <c r="M1291" i="8"/>
  <c r="O1331" i="8"/>
  <c r="AI1198" i="8"/>
  <c r="E1196" i="8" s="1"/>
  <c r="O1215" i="8"/>
  <c r="O1220" i="8" s="1"/>
  <c r="V1198" i="8"/>
  <c r="AI1195" i="8" s="1"/>
  <c r="U1236" i="8"/>
  <c r="AD1253" i="8"/>
  <c r="N1291" i="8"/>
  <c r="Z1253" i="8"/>
  <c r="Y1331" i="8"/>
  <c r="X1291" i="8"/>
  <c r="Y1291" i="8"/>
  <c r="Z1291" i="8"/>
  <c r="Z1215" i="8"/>
  <c r="AF1213" i="8" s="1"/>
  <c r="X1215" i="8"/>
  <c r="Q1211" i="8" s="1"/>
  <c r="AA1291" i="8"/>
  <c r="Y1215" i="8"/>
  <c r="Y1220" i="8" s="1"/>
  <c r="AM1215" i="8"/>
  <c r="AA1253" i="8"/>
  <c r="W1253" i="8"/>
  <c r="T1331" i="8"/>
  <c r="T1215" i="8"/>
  <c r="Z1213" i="8" s="1"/>
  <c r="U1253" i="8"/>
  <c r="U1291" i="8"/>
  <c r="W1331" i="8"/>
  <c r="V1291" i="8"/>
  <c r="V1331" i="8"/>
  <c r="W1291" i="8"/>
  <c r="T1291" i="8"/>
  <c r="U1215" i="8"/>
  <c r="AF1212" i="8" s="1"/>
  <c r="V1215" i="8"/>
  <c r="AB1213" i="8" s="1"/>
  <c r="T1253" i="8"/>
  <c r="W1215" i="8"/>
  <c r="AC1213" i="8" s="1"/>
  <c r="V1253" i="8"/>
  <c r="AM1253" i="8"/>
  <c r="Q1291" i="8"/>
  <c r="R1331" i="8"/>
  <c r="AC1331" i="8"/>
  <c r="R1291" i="8"/>
  <c r="AC1291" i="8"/>
  <c r="AM1303" i="8"/>
  <c r="AD1331" i="8"/>
  <c r="S1291" i="8"/>
  <c r="AB1291" i="8"/>
  <c r="AE1291" i="8"/>
  <c r="AM1291" i="8"/>
  <c r="S1331" i="8"/>
  <c r="Y1274" i="8"/>
  <c r="X1236" i="8"/>
  <c r="AA1274" i="8"/>
  <c r="Z1236" i="8"/>
  <c r="AB1274" i="8"/>
  <c r="AC1274" i="8"/>
  <c r="AA1236" i="8"/>
  <c r="Z1274" i="8"/>
  <c r="Y1236" i="8"/>
  <c r="X1274" i="8"/>
  <c r="AF1236" i="8"/>
  <c r="AF1274" i="8"/>
  <c r="AG1274" i="8"/>
  <c r="J1274" i="8"/>
  <c r="V1274" i="8"/>
  <c r="W1274" i="8"/>
  <c r="T1274" i="8"/>
  <c r="J1236" i="8"/>
  <c r="K1198" i="8"/>
  <c r="M1196" i="8" s="1"/>
  <c r="K1236" i="8"/>
  <c r="I1274" i="8"/>
  <c r="G1198" i="8"/>
  <c r="T1195" i="8" s="1"/>
  <c r="X1315" i="8"/>
  <c r="E1198" i="8"/>
  <c r="AA1194" i="8" s="1"/>
  <c r="D1198" i="8"/>
  <c r="Q1195" i="8" s="1"/>
  <c r="AF1198" i="8"/>
  <c r="V1194" i="8" s="1"/>
  <c r="AG1236" i="8"/>
  <c r="AH1274" i="8"/>
  <c r="AG1198" i="8"/>
  <c r="N1195" i="8" s="1"/>
  <c r="AH1236" i="8"/>
  <c r="AI1274" i="8"/>
  <c r="AH1198" i="8"/>
  <c r="O1195" i="8" s="1"/>
  <c r="AI1236" i="8"/>
  <c r="E1236" i="8"/>
  <c r="T1315" i="8"/>
  <c r="U1315" i="8"/>
  <c r="W1315" i="8"/>
  <c r="K1274" i="8"/>
  <c r="H1198" i="8"/>
  <c r="U1195" i="8" s="1"/>
  <c r="I1198" i="8"/>
  <c r="V1195" i="8" s="1"/>
  <c r="H1236" i="8"/>
  <c r="J1198" i="8"/>
  <c r="W1195" i="8" s="1"/>
  <c r="I1236" i="8"/>
  <c r="H1274" i="8"/>
  <c r="AE1315" i="8"/>
  <c r="AB1315" i="8"/>
  <c r="AC1315" i="8"/>
  <c r="L1198" i="8"/>
  <c r="Y1195" i="8" s="1"/>
  <c r="K1315" i="8"/>
  <c r="AG1315" i="8"/>
  <c r="AI1315" i="8"/>
  <c r="AF1315" i="8"/>
  <c r="H1315" i="8"/>
  <c r="J1315" i="8"/>
  <c r="F1198" i="8"/>
  <c r="H1196" i="8" s="1"/>
  <c r="D1236" i="8"/>
  <c r="F1236" i="8"/>
  <c r="G1236" i="8"/>
  <c r="G1274" i="8"/>
  <c r="F1315" i="8"/>
  <c r="N1198" i="8"/>
  <c r="P1196" i="8" s="1"/>
  <c r="Y1315" i="8"/>
  <c r="AA1315" i="8"/>
  <c r="L1236" i="8"/>
  <c r="O1315" i="8"/>
  <c r="M1236" i="8"/>
  <c r="N1274" i="8"/>
  <c r="O1198" i="8"/>
  <c r="AB1195" i="8" s="1"/>
  <c r="AM1205" i="8"/>
  <c r="M1198" i="8"/>
  <c r="AI1194" i="8" s="1"/>
  <c r="AM1243" i="8"/>
  <c r="G1315" i="8"/>
  <c r="F1274" i="8"/>
  <c r="E1315" i="8"/>
  <c r="AM1281" i="8"/>
  <c r="D1274" i="8"/>
  <c r="E1274" i="8"/>
  <c r="L1274" i="8"/>
  <c r="N1315" i="8"/>
  <c r="M1274" i="8"/>
  <c r="N1236" i="8"/>
  <c r="O1236" i="8"/>
  <c r="O1274" i="8"/>
  <c r="AM1319" i="8"/>
  <c r="L1315" i="8"/>
  <c r="AC1195" i="8"/>
  <c r="R1196" i="8"/>
  <c r="F1194" i="8"/>
  <c r="P1203" i="8"/>
  <c r="AD1195" i="8"/>
  <c r="G1194" i="8"/>
  <c r="S1196" i="8"/>
  <c r="Q1203" i="8"/>
  <c r="AC1196" i="8"/>
  <c r="Q1194" i="8"/>
  <c r="H1195" i="8"/>
  <c r="AA1203" i="8"/>
  <c r="AE1195" i="8"/>
  <c r="H1194" i="8"/>
  <c r="T1196" i="8"/>
  <c r="R1203" i="8"/>
  <c r="AF1196" i="8"/>
  <c r="T1194" i="8"/>
  <c r="AD1203" i="8"/>
  <c r="U1196" i="8"/>
  <c r="AF1195" i="8"/>
  <c r="I1194" i="8"/>
  <c r="S1203" i="8"/>
  <c r="S1212" i="8"/>
  <c r="AG1211" i="8"/>
  <c r="AH1220" i="8"/>
  <c r="M1212" i="8"/>
  <c r="AA1211" i="8"/>
  <c r="H1213" i="8"/>
  <c r="AH1211" i="8"/>
  <c r="I1220" i="8"/>
  <c r="T1212" i="8"/>
  <c r="O1213" i="8"/>
  <c r="AF1220" i="8"/>
  <c r="K1212" i="8"/>
  <c r="Y1211" i="8"/>
  <c r="F1213" i="8"/>
  <c r="J1195" i="8"/>
  <c r="AE1196" i="8"/>
  <c r="S1194" i="8"/>
  <c r="AC1203" i="8"/>
  <c r="K1220" i="8"/>
  <c r="D1211" i="8"/>
  <c r="Q1213" i="8"/>
  <c r="V1212" i="8"/>
  <c r="AD1211" i="8"/>
  <c r="E1220" i="8"/>
  <c r="P1212" i="8"/>
  <c r="K1213" i="8"/>
  <c r="AG1220" i="8"/>
  <c r="Z1211" i="8"/>
  <c r="G1213" i="8"/>
  <c r="L1212" i="8"/>
  <c r="AG1196" i="8"/>
  <c r="U1194" i="8"/>
  <c r="L1195" i="8"/>
  <c r="AE1203" i="8"/>
  <c r="L1213" i="8"/>
  <c r="F1220" i="8"/>
  <c r="Q1212" i="8"/>
  <c r="AE1211" i="8"/>
  <c r="AI1220" i="8"/>
  <c r="AB1211" i="8"/>
  <c r="I1213" i="8"/>
  <c r="N1212" i="8"/>
  <c r="I1195" i="8"/>
  <c r="R1194" i="8"/>
  <c r="AD1196" i="8"/>
  <c r="AB1203" i="8"/>
  <c r="F1195" i="8"/>
  <c r="O1194" i="8"/>
  <c r="AA1196" i="8"/>
  <c r="Y1203" i="8"/>
  <c r="W1212" i="8"/>
  <c r="G1220" i="8"/>
  <c r="R1212" i="8"/>
  <c r="AF1211" i="8"/>
  <c r="M1213" i="8"/>
  <c r="E1213" i="8"/>
  <c r="AG1213" i="8" l="1"/>
  <c r="X1211" i="8"/>
  <c r="AE1220" i="8"/>
  <c r="F1212" i="8"/>
  <c r="T1211" i="8"/>
  <c r="Q1220" i="8"/>
  <c r="P1221" i="8" s="1"/>
  <c r="J1211" i="8"/>
  <c r="H1220" i="8"/>
  <c r="H1221" i="8" s="1"/>
  <c r="U1212" i="8"/>
  <c r="J1220" i="8"/>
  <c r="P1213" i="8"/>
  <c r="E1211" i="8"/>
  <c r="L1220" i="8"/>
  <c r="O1212" i="8"/>
  <c r="AC1211" i="8"/>
  <c r="J1213" i="8"/>
  <c r="X1212" i="8"/>
  <c r="S1213" i="8"/>
  <c r="M1220" i="8"/>
  <c r="Z1196" i="8"/>
  <c r="L1211" i="8"/>
  <c r="L1210" i="8" s="1"/>
  <c r="H1212" i="8"/>
  <c r="AD1220" i="8"/>
  <c r="D1213" i="8"/>
  <c r="AC1220" i="8"/>
  <c r="V1211" i="8"/>
  <c r="Y1212" i="8"/>
  <c r="W1211" i="8"/>
  <c r="V1203" i="8"/>
  <c r="L1194" i="8"/>
  <c r="N1194" i="8"/>
  <c r="X1213" i="8"/>
  <c r="AC1212" i="8"/>
  <c r="V1196" i="8"/>
  <c r="V1193" i="8" s="1"/>
  <c r="E1195" i="8"/>
  <c r="AG1195" i="8"/>
  <c r="AD1212" i="8"/>
  <c r="O1211" i="8"/>
  <c r="O1210" i="8" s="1"/>
  <c r="AI1212" i="8"/>
  <c r="AI1210" i="8" s="1"/>
  <c r="AG1212" i="8"/>
  <c r="V1220" i="8"/>
  <c r="V1213" i="8"/>
  <c r="V1210" i="8" s="1"/>
  <c r="I1211" i="8"/>
  <c r="I1210" i="8" s="1"/>
  <c r="X1220" i="8"/>
  <c r="AA1212" i="8"/>
  <c r="AD1213" i="8"/>
  <c r="D1195" i="8"/>
  <c r="M1194" i="8"/>
  <c r="W1203" i="8"/>
  <c r="AE1213" i="8"/>
  <c r="AI1203" i="8"/>
  <c r="AB1196" i="8"/>
  <c r="P1194" i="8"/>
  <c r="P1195" i="8"/>
  <c r="G1195" i="8"/>
  <c r="U1211" i="8"/>
  <c r="Y1194" i="8"/>
  <c r="Y1193" i="8" s="1"/>
  <c r="W1213" i="8"/>
  <c r="J1194" i="8"/>
  <c r="K1211" i="8"/>
  <c r="K1210" i="8" s="1"/>
  <c r="Y1213" i="8"/>
  <c r="S1211" i="8"/>
  <c r="U1203" i="8"/>
  <c r="Z1220" i="8"/>
  <c r="X1196" i="8"/>
  <c r="T1213" i="8"/>
  <c r="G1212" i="8"/>
  <c r="AB1220" i="8"/>
  <c r="G1211" i="8"/>
  <c r="K1194" i="8"/>
  <c r="W1220" i="8"/>
  <c r="D1212" i="8"/>
  <c r="R1211" i="8"/>
  <c r="R1210" i="8" s="1"/>
  <c r="W1196" i="8"/>
  <c r="U1213" i="8"/>
  <c r="H1211" i="8"/>
  <c r="Z1212" i="8"/>
  <c r="Z1210" i="8" s="1"/>
  <c r="E1212" i="8"/>
  <c r="AA1213" i="8"/>
  <c r="M1211" i="8"/>
  <c r="M1210" i="8" s="1"/>
  <c r="AE1212" i="8"/>
  <c r="U1220" i="8"/>
  <c r="T1220" i="8"/>
  <c r="N1211" i="8"/>
  <c r="N1210" i="8" s="1"/>
  <c r="P1211" i="8"/>
  <c r="AH1212" i="8"/>
  <c r="AH1210" i="8" s="1"/>
  <c r="AG1194" i="8"/>
  <c r="AC1194" i="8"/>
  <c r="AC1193" i="8" s="1"/>
  <c r="G1203" i="8"/>
  <c r="I1196" i="8"/>
  <c r="I1193" i="8" s="1"/>
  <c r="K1203" i="8"/>
  <c r="X1195" i="8"/>
  <c r="Z1194" i="8"/>
  <c r="D1196" i="8"/>
  <c r="R1195" i="8"/>
  <c r="R1193" i="8" s="1"/>
  <c r="AG1203" i="8"/>
  <c r="AI1196" i="8"/>
  <c r="AI1193" i="8" s="1"/>
  <c r="W1194" i="8"/>
  <c r="W1193" i="8" s="1"/>
  <c r="E1203" i="8"/>
  <c r="G1196" i="8"/>
  <c r="N1196" i="8"/>
  <c r="H1203" i="8"/>
  <c r="AD1194" i="8"/>
  <c r="AD1193" i="8" s="1"/>
  <c r="J1196" i="8"/>
  <c r="D1203" i="8"/>
  <c r="F1196" i="8"/>
  <c r="F1193" i="8" s="1"/>
  <c r="AH1203" i="8"/>
  <c r="X1194" i="8"/>
  <c r="L1203" i="8"/>
  <c r="AH1194" i="8"/>
  <c r="I1203" i="8"/>
  <c r="AH1196" i="8"/>
  <c r="AF1203" i="8"/>
  <c r="M1195" i="8"/>
  <c r="K1196" i="8"/>
  <c r="AE1194" i="8"/>
  <c r="AE1193" i="8" s="1"/>
  <c r="J1203" i="8"/>
  <c r="L1196" i="8"/>
  <c r="L1193" i="8" s="1"/>
  <c r="AF1194" i="8"/>
  <c r="AF1193" i="8" s="1"/>
  <c r="S1195" i="8"/>
  <c r="S1193" i="8" s="1"/>
  <c r="AB1194" i="8"/>
  <c r="F1203" i="8"/>
  <c r="Q1196" i="8"/>
  <c r="Q1193" i="8" s="1"/>
  <c r="N1203" i="8"/>
  <c r="AA1195" i="8"/>
  <c r="AA1193" i="8" s="1"/>
  <c r="D1194" i="8"/>
  <c r="O1203" i="8"/>
  <c r="E1194" i="8"/>
  <c r="M1203" i="8"/>
  <c r="O1196" i="8"/>
  <c r="O1193" i="8" s="1"/>
  <c r="Z1195" i="8"/>
  <c r="AB1204" i="8"/>
  <c r="AB1210" i="8"/>
  <c r="Q1210" i="8"/>
  <c r="D1221" i="8"/>
  <c r="F1210" i="8"/>
  <c r="X1204" i="8"/>
  <c r="P1204" i="8"/>
  <c r="AF1210" i="8"/>
  <c r="T1193" i="8"/>
  <c r="U1193" i="8"/>
  <c r="H1193" i="8"/>
  <c r="AF1221" i="8"/>
  <c r="AG1210" i="8" l="1"/>
  <c r="AF1209" i="8" s="1"/>
  <c r="T1210" i="8"/>
  <c r="AB1193" i="8"/>
  <c r="J1210" i="8"/>
  <c r="E1210" i="8"/>
  <c r="S1210" i="8"/>
  <c r="D1210" i="8"/>
  <c r="AC1210" i="8"/>
  <c r="P1210" i="8"/>
  <c r="X1221" i="8"/>
  <c r="L1221" i="8"/>
  <c r="E1193" i="8"/>
  <c r="Y1210" i="8"/>
  <c r="AB1221" i="8"/>
  <c r="X1210" i="8"/>
  <c r="AG1193" i="8"/>
  <c r="H1210" i="8"/>
  <c r="H1209" i="8" s="1"/>
  <c r="M1193" i="8"/>
  <c r="W1210" i="8"/>
  <c r="AD1210" i="8"/>
  <c r="N1193" i="8"/>
  <c r="AE1210" i="8"/>
  <c r="AA1210" i="8"/>
  <c r="T1204" i="8"/>
  <c r="P1193" i="8"/>
  <c r="P1192" i="8" s="1"/>
  <c r="G1193" i="8"/>
  <c r="U1210" i="8"/>
  <c r="G1210" i="8"/>
  <c r="J1193" i="8"/>
  <c r="K1193" i="8"/>
  <c r="T1221" i="8"/>
  <c r="X1193" i="8"/>
  <c r="Z1193" i="8"/>
  <c r="AH1193" i="8"/>
  <c r="D1193" i="8"/>
  <c r="D1204" i="8"/>
  <c r="AF1204" i="8"/>
  <c r="H1204" i="8"/>
  <c r="L1204" i="8"/>
  <c r="T1192" i="8"/>
  <c r="AB1192" i="8"/>
  <c r="L1209" i="8"/>
  <c r="P1209" i="8" l="1"/>
  <c r="T1209" i="8"/>
  <c r="D1209" i="8"/>
  <c r="X1209" i="8"/>
  <c r="AF1192" i="8"/>
  <c r="L1192" i="8"/>
  <c r="AM1196" i="8"/>
  <c r="AB1209" i="8"/>
  <c r="D1192" i="8"/>
  <c r="H1192" i="8"/>
  <c r="X1192" i="8"/>
  <c r="AM1201" i="8"/>
  <c r="AM1197" i="8" l="1"/>
  <c r="AM1198" i="8" s="1"/>
  <c r="AM1212" i="8" s="1"/>
  <c r="AM1213" i="8" s="1"/>
  <c r="AM1200" i="8"/>
  <c r="AM1202" i="8" l="1"/>
  <c r="AM1203" i="8" s="1"/>
  <c r="P1233" i="8" s="1"/>
  <c r="P1271" i="8" s="1"/>
  <c r="P1309" i="8" s="1"/>
  <c r="P1350" i="8" s="1"/>
  <c r="L1250" i="8"/>
  <c r="L1288" i="8" s="1"/>
  <c r="L1326" i="8" s="1"/>
  <c r="L1366" i="8" s="1"/>
  <c r="AF1250" i="8"/>
  <c r="AF1288" i="8" s="1"/>
  <c r="AF1326" i="8" s="1"/>
  <c r="AF1366" i="8" s="1"/>
  <c r="AB1250" i="8"/>
  <c r="AB1288" i="8" s="1"/>
  <c r="AB1326" i="8" s="1"/>
  <c r="AB1366" i="8" s="1"/>
  <c r="X1250" i="8"/>
  <c r="X1288" i="8" s="1"/>
  <c r="X1326" i="8" s="1"/>
  <c r="X1366" i="8" s="1"/>
  <c r="T1250" i="8"/>
  <c r="T1288" i="8" s="1"/>
  <c r="T1326" i="8" s="1"/>
  <c r="T1366" i="8" s="1"/>
  <c r="P1250" i="8"/>
  <c r="P1288" i="8" s="1"/>
  <c r="P1326" i="8" s="1"/>
  <c r="P1366" i="8" s="1"/>
  <c r="H1250" i="8"/>
  <c r="H1288" i="8" s="1"/>
  <c r="H1326" i="8" s="1"/>
  <c r="H1366" i="8" s="1"/>
  <c r="D1250" i="8"/>
  <c r="D1288" i="8" s="1"/>
  <c r="D1326" i="8" s="1"/>
  <c r="D1366" i="8" s="1"/>
  <c r="T1233" i="8" l="1"/>
  <c r="T1271" i="8" s="1"/>
  <c r="T1309" i="8" s="1"/>
  <c r="T1350" i="8" s="1"/>
  <c r="W1351" i="8" s="1"/>
  <c r="X1233" i="8"/>
  <c r="X1271" i="8" s="1"/>
  <c r="X1309" i="8" s="1"/>
  <c r="X1350" i="8" s="1"/>
  <c r="Y1351" i="8" s="1"/>
  <c r="AB1233" i="8"/>
  <c r="AB1271" i="8" s="1"/>
  <c r="AB1309" i="8" s="1"/>
  <c r="AB1350" i="8" s="1"/>
  <c r="AD1351" i="8" s="1"/>
  <c r="AF1233" i="8"/>
  <c r="AF1271" i="8" s="1"/>
  <c r="AF1309" i="8" s="1"/>
  <c r="AF1350" i="8" s="1"/>
  <c r="AI1351" i="8" s="1"/>
  <c r="L1233" i="8"/>
  <c r="L1271" i="8" s="1"/>
  <c r="L1309" i="8" s="1"/>
  <c r="L1350" i="8" s="1"/>
  <c r="N1351" i="8" s="1"/>
  <c r="H1233" i="8"/>
  <c r="H1271" i="8" s="1"/>
  <c r="H1309" i="8" s="1"/>
  <c r="H1350" i="8" s="1"/>
  <c r="K1351" i="8" s="1"/>
  <c r="D1233" i="8"/>
  <c r="D1271" i="8" s="1"/>
  <c r="D1309" i="8" s="1"/>
  <c r="D1350" i="8" s="1"/>
  <c r="G1351" i="8" s="1"/>
  <c r="AM1339" i="8"/>
  <c r="G1367" i="8"/>
  <c r="F1367" i="8"/>
  <c r="E1367" i="8"/>
  <c r="D1367" i="8"/>
  <c r="AE1351" i="8"/>
  <c r="AC1351" i="8"/>
  <c r="K1367" i="8"/>
  <c r="J1367" i="8"/>
  <c r="I1367" i="8"/>
  <c r="H1367" i="8"/>
  <c r="S1367" i="8"/>
  <c r="R1367" i="8"/>
  <c r="Q1367" i="8"/>
  <c r="P1367" i="8"/>
  <c r="W1367" i="8"/>
  <c r="V1367" i="8"/>
  <c r="U1367" i="8"/>
  <c r="T1367" i="8"/>
  <c r="X1351" i="8"/>
  <c r="AA1367" i="8"/>
  <c r="Z1367" i="8"/>
  <c r="Y1367" i="8"/>
  <c r="X1367" i="8"/>
  <c r="AE1367" i="8"/>
  <c r="AD1367" i="8"/>
  <c r="AC1367" i="8"/>
  <c r="AB1367" i="8"/>
  <c r="AI1367" i="8"/>
  <c r="AH1367" i="8"/>
  <c r="AG1367" i="8"/>
  <c r="AF1367" i="8"/>
  <c r="O1367" i="8"/>
  <c r="N1367" i="8"/>
  <c r="M1367" i="8"/>
  <c r="L1367" i="8"/>
  <c r="S1351" i="8"/>
  <c r="R1351" i="8"/>
  <c r="Q1351" i="8"/>
  <c r="P1351" i="8"/>
  <c r="AE1310" i="8"/>
  <c r="AD1310" i="8"/>
  <c r="K1327" i="8"/>
  <c r="J1327" i="8"/>
  <c r="I1327" i="8"/>
  <c r="H1327" i="8"/>
  <c r="S1327" i="8"/>
  <c r="R1327" i="8"/>
  <c r="Q1327" i="8"/>
  <c r="P1327" i="8"/>
  <c r="W1327" i="8"/>
  <c r="V1327" i="8"/>
  <c r="U1327" i="8"/>
  <c r="T1327" i="8"/>
  <c r="X1310" i="8"/>
  <c r="AA1327" i="8"/>
  <c r="Z1327" i="8"/>
  <c r="Y1327" i="8"/>
  <c r="X1327" i="8"/>
  <c r="G1327" i="8"/>
  <c r="F1327" i="8"/>
  <c r="E1327" i="8"/>
  <c r="D1327" i="8"/>
  <c r="AM1327" i="8"/>
  <c r="U1310" i="8"/>
  <c r="W1310" i="8"/>
  <c r="AI1310" i="8"/>
  <c r="AG1310" i="8"/>
  <c r="AH1310" i="8"/>
  <c r="AF1310" i="8"/>
  <c r="AE1327" i="8"/>
  <c r="AD1327" i="8"/>
  <c r="AC1327" i="8"/>
  <c r="AB1327" i="8"/>
  <c r="AI1327" i="8"/>
  <c r="AH1327" i="8"/>
  <c r="AG1327" i="8"/>
  <c r="AF1327" i="8"/>
  <c r="O1327" i="8"/>
  <c r="N1327" i="8"/>
  <c r="L1327" i="8"/>
  <c r="M1327" i="8"/>
  <c r="S1310" i="8"/>
  <c r="Q1310" i="8"/>
  <c r="R1310" i="8"/>
  <c r="P1310" i="8"/>
  <c r="AE1272" i="8"/>
  <c r="AD1272" i="8"/>
  <c r="AC1272" i="8"/>
  <c r="AB1272" i="8"/>
  <c r="M1272" i="8"/>
  <c r="L1272" i="8"/>
  <c r="W1272" i="8"/>
  <c r="V1272" i="8"/>
  <c r="U1272" i="8"/>
  <c r="T1272" i="8"/>
  <c r="S1289" i="8"/>
  <c r="R1289" i="8"/>
  <c r="Q1289" i="8"/>
  <c r="P1289" i="8"/>
  <c r="Z1272" i="8"/>
  <c r="T1289" i="8"/>
  <c r="W1289" i="8"/>
  <c r="V1289" i="8"/>
  <c r="U1289" i="8"/>
  <c r="AI1272" i="8"/>
  <c r="AH1272" i="8"/>
  <c r="AF1272" i="8"/>
  <c r="AG1272" i="8"/>
  <c r="AB1289" i="8"/>
  <c r="AE1289" i="8"/>
  <c r="AC1289" i="8"/>
  <c r="AD1289" i="8"/>
  <c r="K1289" i="8"/>
  <c r="J1289" i="8"/>
  <c r="I1289" i="8"/>
  <c r="H1289" i="8"/>
  <c r="AI1289" i="8"/>
  <c r="AH1289" i="8"/>
  <c r="AG1289" i="8"/>
  <c r="AF1289" i="8"/>
  <c r="AM1289" i="8"/>
  <c r="D1289" i="8"/>
  <c r="G1289" i="8"/>
  <c r="F1289" i="8"/>
  <c r="E1289" i="8"/>
  <c r="AA1289" i="8"/>
  <c r="Z1289" i="8"/>
  <c r="Y1289" i="8"/>
  <c r="X1289" i="8"/>
  <c r="L1289" i="8"/>
  <c r="O1289" i="8"/>
  <c r="N1289" i="8"/>
  <c r="M1289" i="8"/>
  <c r="S1272" i="8"/>
  <c r="R1272" i="8"/>
  <c r="Q1272" i="8"/>
  <c r="P1272" i="8"/>
  <c r="F1251" i="8"/>
  <c r="G1251" i="8"/>
  <c r="E1251" i="8"/>
  <c r="AM1251" i="8"/>
  <c r="D1251" i="8"/>
  <c r="AD1234" i="8"/>
  <c r="AB1234" i="8"/>
  <c r="AE1234" i="8"/>
  <c r="AC1234" i="8"/>
  <c r="K1251" i="8"/>
  <c r="J1251" i="8"/>
  <c r="I1251" i="8"/>
  <c r="H1251" i="8"/>
  <c r="M1234" i="8"/>
  <c r="S1251" i="8"/>
  <c r="R1251" i="8"/>
  <c r="Q1251" i="8"/>
  <c r="P1251" i="8"/>
  <c r="V1234" i="8"/>
  <c r="T1234" i="8"/>
  <c r="W1234" i="8"/>
  <c r="U1234" i="8"/>
  <c r="S1234" i="8"/>
  <c r="R1234" i="8"/>
  <c r="P1234" i="8"/>
  <c r="Q1234" i="8"/>
  <c r="AI1234" i="8"/>
  <c r="AH1234" i="8"/>
  <c r="AF1234" i="8"/>
  <c r="AG1234" i="8"/>
  <c r="AA1234" i="8"/>
  <c r="Z1234" i="8"/>
  <c r="Y1234" i="8"/>
  <c r="X1234" i="8"/>
  <c r="AA1251" i="8"/>
  <c r="Z1251" i="8"/>
  <c r="Y1251" i="8"/>
  <c r="X1251" i="8"/>
  <c r="AD1251" i="8"/>
  <c r="AE1251" i="8"/>
  <c r="AC1251" i="8"/>
  <c r="AB1251" i="8"/>
  <c r="N1251" i="8"/>
  <c r="O1251" i="8"/>
  <c r="L1251" i="8"/>
  <c r="M1251" i="8"/>
  <c r="V1251" i="8"/>
  <c r="W1251" i="8"/>
  <c r="U1251" i="8"/>
  <c r="T1251" i="8"/>
  <c r="AI1251" i="8"/>
  <c r="AH1251" i="8"/>
  <c r="AG1251" i="8"/>
  <c r="AF1251" i="8"/>
  <c r="L1310" i="8" l="1"/>
  <c r="O1234" i="8"/>
  <c r="O1272" i="8"/>
  <c r="L1234" i="8"/>
  <c r="O1351" i="8"/>
  <c r="N1234" i="8"/>
  <c r="D1230" i="8" s="1"/>
  <c r="D1310" i="8"/>
  <c r="G1272" i="8"/>
  <c r="F1310" i="8"/>
  <c r="G1310" i="8"/>
  <c r="G1234" i="8"/>
  <c r="E1310" i="8"/>
  <c r="D1272" i="8"/>
  <c r="E1234" i="8"/>
  <c r="E1239" i="8" s="1"/>
  <c r="D1234" i="8"/>
  <c r="Z1230" i="8" s="1"/>
  <c r="F1234" i="8"/>
  <c r="H1232" i="8" s="1"/>
  <c r="E1272" i="8"/>
  <c r="F1272" i="8"/>
  <c r="O1310" i="8"/>
  <c r="AC1310" i="8"/>
  <c r="AH1351" i="8"/>
  <c r="AB1310" i="8"/>
  <c r="AB1351" i="8"/>
  <c r="U1351" i="8"/>
  <c r="Z1351" i="8"/>
  <c r="AA1351" i="8"/>
  <c r="Z1310" i="8"/>
  <c r="Y1272" i="8"/>
  <c r="Y1310" i="8"/>
  <c r="X1272" i="8"/>
  <c r="AA1310" i="8"/>
  <c r="AA1272" i="8"/>
  <c r="K1272" i="8"/>
  <c r="H1234" i="8"/>
  <c r="AD1230" i="8" s="1"/>
  <c r="I1310" i="8"/>
  <c r="H1351" i="8"/>
  <c r="J1351" i="8"/>
  <c r="M1310" i="8"/>
  <c r="T1351" i="8"/>
  <c r="L1351" i="8"/>
  <c r="V1351" i="8"/>
  <c r="T1310" i="8"/>
  <c r="N1272" i="8"/>
  <c r="V1310" i="8"/>
  <c r="N1310" i="8"/>
  <c r="AM1279" i="8"/>
  <c r="K1310" i="8"/>
  <c r="I1351" i="8"/>
  <c r="I1234" i="8"/>
  <c r="V1231" i="8" s="1"/>
  <c r="J1234" i="8"/>
  <c r="AF1230" i="8" s="1"/>
  <c r="H1272" i="8"/>
  <c r="K1234" i="8"/>
  <c r="M1232" i="8" s="1"/>
  <c r="AM1241" i="8"/>
  <c r="I1272" i="8"/>
  <c r="H1310" i="8"/>
  <c r="AM1317" i="8"/>
  <c r="J1272" i="8"/>
  <c r="J1310" i="8"/>
  <c r="AM1355" i="8"/>
  <c r="D1351" i="8"/>
  <c r="E1351" i="8"/>
  <c r="F1351" i="8"/>
  <c r="AF1351" i="8"/>
  <c r="AG1351" i="8"/>
  <c r="M1351" i="8"/>
  <c r="U1231" i="8"/>
  <c r="E1247" i="8"/>
  <c r="R1249" i="8"/>
  <c r="L1256" i="8"/>
  <c r="W1248" i="8"/>
  <c r="U1247" i="8"/>
  <c r="AH1249" i="8"/>
  <c r="AB1256" i="8"/>
  <c r="G1248" i="8"/>
  <c r="AA1256" i="8"/>
  <c r="T1247" i="8"/>
  <c r="AG1249" i="8"/>
  <c r="F1248" i="8"/>
  <c r="O1231" i="8"/>
  <c r="X1230" i="8"/>
  <c r="D1232" i="8"/>
  <c r="AH1239" i="8"/>
  <c r="AG1231" i="8"/>
  <c r="J1230" i="8"/>
  <c r="V1232" i="8"/>
  <c r="T1239" i="8"/>
  <c r="E1230" i="8"/>
  <c r="Q1232" i="8"/>
  <c r="AB1231" i="8"/>
  <c r="O1239" i="8"/>
  <c r="U1230" i="8"/>
  <c r="AG1232" i="8"/>
  <c r="L1231" i="8"/>
  <c r="AE1239" i="8"/>
  <c r="O1256" i="8"/>
  <c r="Z1248" i="8"/>
  <c r="H1247" i="8"/>
  <c r="U1249" i="8"/>
  <c r="H1248" i="8"/>
  <c r="V1247" i="8"/>
  <c r="AI1249" i="8"/>
  <c r="AC1256" i="8"/>
  <c r="E1231" i="8"/>
  <c r="N1230" i="8"/>
  <c r="Z1232" i="8"/>
  <c r="X1239" i="8"/>
  <c r="E1232" i="8"/>
  <c r="Y1230" i="8"/>
  <c r="P1231" i="8"/>
  <c r="AI1239" i="8"/>
  <c r="X1232" i="8"/>
  <c r="L1230" i="8"/>
  <c r="AI1231" i="8"/>
  <c r="V1239" i="8"/>
  <c r="Y1231" i="8"/>
  <c r="AH1230" i="8"/>
  <c r="N1232" i="8"/>
  <c r="L1239" i="8"/>
  <c r="I1231" i="8"/>
  <c r="R1230" i="8"/>
  <c r="AD1232" i="8"/>
  <c r="AB1239" i="8"/>
  <c r="T1249" i="8"/>
  <c r="N1256" i="8"/>
  <c r="Y1248" i="8"/>
  <c r="G1247" i="8"/>
  <c r="AE1256" i="8"/>
  <c r="J1248" i="8"/>
  <c r="E1249" i="8"/>
  <c r="X1247" i="8"/>
  <c r="F1231" i="8"/>
  <c r="O1230" i="8"/>
  <c r="AA1232" i="8"/>
  <c r="Y1239" i="8"/>
  <c r="AD1231" i="8"/>
  <c r="G1230" i="8"/>
  <c r="S1232" i="8"/>
  <c r="Q1239" i="8"/>
  <c r="I1247" i="8"/>
  <c r="P1256" i="8"/>
  <c r="AA1248" i="8"/>
  <c r="V1249" i="8"/>
  <c r="AF1232" i="8"/>
  <c r="K1231" i="8"/>
  <c r="T1230" i="8"/>
  <c r="AD1239" i="8"/>
  <c r="M1247" i="8"/>
  <c r="Z1249" i="8"/>
  <c r="T1256" i="8"/>
  <c r="AE1248" i="8"/>
  <c r="D1249" i="8"/>
  <c r="AD1256" i="8"/>
  <c r="I1248" i="8"/>
  <c r="W1247" i="8"/>
  <c r="G1231" i="8"/>
  <c r="P1230" i="8"/>
  <c r="AB1232" i="8"/>
  <c r="Z1239" i="8"/>
  <c r="AC1231" i="8"/>
  <c r="F1230" i="8"/>
  <c r="R1232" i="8"/>
  <c r="P1239" i="8"/>
  <c r="W1249" i="8"/>
  <c r="AB1248" i="8"/>
  <c r="J1247" i="8"/>
  <c r="Q1256" i="8"/>
  <c r="AG1247" i="8"/>
  <c r="H1256" i="8"/>
  <c r="S1248" i="8"/>
  <c r="N1249" i="8"/>
  <c r="AC1247" i="8"/>
  <c r="J1249" i="8"/>
  <c r="D1256" i="8"/>
  <c r="O1248" i="8"/>
  <c r="Y1247" i="8"/>
  <c r="AF1256" i="8"/>
  <c r="K1248" i="8"/>
  <c r="F1249" i="8"/>
  <c r="AF1248" i="8"/>
  <c r="N1247" i="8"/>
  <c r="AA1249" i="8"/>
  <c r="U1256" i="8"/>
  <c r="I1232" i="8"/>
  <c r="T1231" i="8"/>
  <c r="AC1230" i="8"/>
  <c r="G1239" i="8"/>
  <c r="AC1232" i="8"/>
  <c r="H1231" i="8"/>
  <c r="Q1230" i="8"/>
  <c r="AA1239" i="8"/>
  <c r="AE1231" i="8"/>
  <c r="H1230" i="8"/>
  <c r="T1232" i="8"/>
  <c r="R1239" i="8"/>
  <c r="AC1248" i="8"/>
  <c r="K1247" i="8"/>
  <c r="X1249" i="8"/>
  <c r="R1256" i="8"/>
  <c r="O1249" i="8"/>
  <c r="T1248" i="8"/>
  <c r="AH1247" i="8"/>
  <c r="I1256" i="8"/>
  <c r="G1249" i="8"/>
  <c r="L1248" i="8"/>
  <c r="Z1247" i="8"/>
  <c r="AG1256" i="8"/>
  <c r="W1256" i="8"/>
  <c r="AH1248" i="8"/>
  <c r="P1247" i="8"/>
  <c r="AC1249" i="8"/>
  <c r="Q1231" i="8"/>
  <c r="D1239" i="8"/>
  <c r="Q1247" i="8"/>
  <c r="X1256" i="8"/>
  <c r="AI1248" i="8"/>
  <c r="AD1249" i="8"/>
  <c r="U1232" i="8"/>
  <c r="I1230" i="8"/>
  <c r="AF1231" i="8"/>
  <c r="S1239" i="8"/>
  <c r="S1256" i="8"/>
  <c r="L1247" i="8"/>
  <c r="Y1249" i="8"/>
  <c r="AD1248" i="8"/>
  <c r="U1248" i="8"/>
  <c r="AI1247" i="8"/>
  <c r="P1249" i="8"/>
  <c r="J1256" i="8"/>
  <c r="P1248" i="8"/>
  <c r="AD1247" i="8"/>
  <c r="K1249" i="8"/>
  <c r="E1256" i="8"/>
  <c r="M1248" i="8"/>
  <c r="AA1247" i="8"/>
  <c r="H1249" i="8"/>
  <c r="AH1256" i="8"/>
  <c r="AB1249" i="8"/>
  <c r="V1256" i="8"/>
  <c r="AG1248" i="8"/>
  <c r="O1247" i="8"/>
  <c r="AE1249" i="8"/>
  <c r="D1248" i="8"/>
  <c r="R1247" i="8"/>
  <c r="Y1256" i="8"/>
  <c r="N1231" i="8"/>
  <c r="W1230" i="8"/>
  <c r="AI1232" i="8"/>
  <c r="AG1239" i="8"/>
  <c r="K1230" i="8"/>
  <c r="W1232" i="8"/>
  <c r="AH1231" i="8"/>
  <c r="U1239" i="8"/>
  <c r="K1256" i="8"/>
  <c r="D1247" i="8"/>
  <c r="Q1249" i="8"/>
  <c r="V1248" i="8"/>
  <c r="G1256" i="8"/>
  <c r="R1248" i="8"/>
  <c r="M1249" i="8"/>
  <c r="AF1247" i="8"/>
  <c r="AI1256" i="8"/>
  <c r="AB1247" i="8"/>
  <c r="I1249" i="8"/>
  <c r="N1248" i="8"/>
  <c r="X1248" i="8"/>
  <c r="F1247" i="8"/>
  <c r="S1249" i="8"/>
  <c r="M1256" i="8"/>
  <c r="E1248" i="8"/>
  <c r="S1247" i="8"/>
  <c r="AF1249" i="8"/>
  <c r="Z1256" i="8"/>
  <c r="M1231" i="8"/>
  <c r="V1230" i="8"/>
  <c r="AH1232" i="8"/>
  <c r="AF1239" i="8"/>
  <c r="Y1232" i="8"/>
  <c r="D1231" i="8"/>
  <c r="M1230" i="8"/>
  <c r="W1239" i="8"/>
  <c r="Z1231" i="8"/>
  <c r="AI1230" i="8"/>
  <c r="O1232" i="8"/>
  <c r="M1239" i="8"/>
  <c r="J1231" i="8"/>
  <c r="S1230" i="8"/>
  <c r="AE1232" i="8"/>
  <c r="AC1239" i="8"/>
  <c r="L1249" i="8"/>
  <c r="F1256" i="8"/>
  <c r="Q1248" i="8"/>
  <c r="AE1247" i="8"/>
  <c r="F1239" i="8" l="1"/>
  <c r="S1231" i="8"/>
  <c r="AB1230" i="8"/>
  <c r="AA1231" i="8"/>
  <c r="P1232" i="8"/>
  <c r="N1239" i="8"/>
  <c r="F1232" i="8"/>
  <c r="F1229" i="8" s="1"/>
  <c r="R1231" i="8"/>
  <c r="R1229" i="8" s="1"/>
  <c r="W1231" i="8"/>
  <c r="W1229" i="8" s="1"/>
  <c r="AA1230" i="8"/>
  <c r="G1232" i="8"/>
  <c r="G1229" i="8" s="1"/>
  <c r="K1239" i="8"/>
  <c r="AG1230" i="8"/>
  <c r="AG1229" i="8" s="1"/>
  <c r="X1231" i="8"/>
  <c r="X1229" i="8" s="1"/>
  <c r="H1239" i="8"/>
  <c r="J1232" i="8"/>
  <c r="J1229" i="8" s="1"/>
  <c r="J1239" i="8"/>
  <c r="L1232" i="8"/>
  <c r="L1229" i="8" s="1"/>
  <c r="I1239" i="8"/>
  <c r="K1232" i="8"/>
  <c r="K1229" i="8" s="1"/>
  <c r="AE1230" i="8"/>
  <c r="AE1229" i="8" s="1"/>
  <c r="AF1240" i="8"/>
  <c r="AI1229" i="8"/>
  <c r="S1229" i="8"/>
  <c r="AB1229" i="8"/>
  <c r="Z1246" i="8"/>
  <c r="AF1246" i="8"/>
  <c r="V1229" i="8"/>
  <c r="AI1246" i="8"/>
  <c r="S1246" i="8"/>
  <c r="X1240" i="8"/>
  <c r="Q1246" i="8"/>
  <c r="Y1246" i="8"/>
  <c r="K1246" i="8"/>
  <c r="P1229" i="8"/>
  <c r="T1229" i="8"/>
  <c r="F1246" i="8"/>
  <c r="AG1246" i="8"/>
  <c r="M1246" i="8"/>
  <c r="E1229" i="8"/>
  <c r="D1240" i="8"/>
  <c r="P1257" i="8"/>
  <c r="O1229" i="8"/>
  <c r="H1246" i="8"/>
  <c r="T1240" i="8"/>
  <c r="M1229" i="8"/>
  <c r="Q1229" i="8"/>
  <c r="D1257" i="8"/>
  <c r="J1246" i="8"/>
  <c r="I1246" i="8"/>
  <c r="N1229" i="8"/>
  <c r="L1257" i="8"/>
  <c r="AB1246" i="8"/>
  <c r="D1246" i="8"/>
  <c r="AA1246" i="8"/>
  <c r="I1229" i="8"/>
  <c r="Z1229" i="8"/>
  <c r="N1246" i="8"/>
  <c r="X1246" i="8"/>
  <c r="T1246" i="8"/>
  <c r="AC1246" i="8"/>
  <c r="AA1229" i="8"/>
  <c r="D1229" i="8"/>
  <c r="L1240" i="8"/>
  <c r="U1229" i="8"/>
  <c r="E1246" i="8"/>
  <c r="O1246" i="8"/>
  <c r="P1240" i="8"/>
  <c r="W1246" i="8"/>
  <c r="AF1229" i="8"/>
  <c r="AE1246" i="8"/>
  <c r="R1246" i="8"/>
  <c r="P1246" i="8"/>
  <c r="AH1246" i="8"/>
  <c r="AC1229" i="8"/>
  <c r="T1257" i="8"/>
  <c r="AH1229" i="8"/>
  <c r="Y1229" i="8"/>
  <c r="V1246" i="8"/>
  <c r="AB1257" i="8"/>
  <c r="AD1246" i="8"/>
  <c r="L1246" i="8"/>
  <c r="X1257" i="8"/>
  <c r="H1229" i="8"/>
  <c r="AF1257" i="8"/>
  <c r="H1257" i="8"/>
  <c r="G1246" i="8"/>
  <c r="AD1229" i="8"/>
  <c r="AB1240" i="8"/>
  <c r="U1246" i="8"/>
  <c r="H1240" i="8" l="1"/>
  <c r="AM1237" i="8" s="1"/>
  <c r="T1228" i="8"/>
  <c r="AF1245" i="8"/>
  <c r="P1228" i="8"/>
  <c r="L1245" i="8"/>
  <c r="X1245" i="8"/>
  <c r="L1228" i="8"/>
  <c r="D1245" i="8"/>
  <c r="AB1228" i="8"/>
  <c r="AB1245" i="8"/>
  <c r="AM1232" i="8"/>
  <c r="H1228" i="8"/>
  <c r="AF1228" i="8"/>
  <c r="H1245" i="8"/>
  <c r="X1228" i="8"/>
  <c r="D1228" i="8"/>
  <c r="P1245" i="8"/>
  <c r="T1245" i="8"/>
  <c r="AM1233" i="8" l="1"/>
  <c r="AM1234" i="8" s="1"/>
  <c r="AM1236" i="8"/>
  <c r="AM1248" i="8" l="1"/>
  <c r="AM1249" i="8" s="1"/>
  <c r="AM1238" i="8"/>
  <c r="AM1239" i="8" s="1"/>
  <c r="X1269" i="8" l="1"/>
  <c r="X1307" i="8" s="1"/>
  <c r="X1345" i="8" s="1"/>
  <c r="X1386" i="8" s="1"/>
  <c r="T1269" i="8"/>
  <c r="T1307" i="8" s="1"/>
  <c r="T1345" i="8" s="1"/>
  <c r="T1386" i="8" s="1"/>
  <c r="P1269" i="8"/>
  <c r="P1307" i="8" s="1"/>
  <c r="P1345" i="8" s="1"/>
  <c r="P1386" i="8" s="1"/>
  <c r="L1269" i="8"/>
  <c r="L1307" i="8" s="1"/>
  <c r="L1345" i="8" s="1"/>
  <c r="L1386" i="8" s="1"/>
  <c r="H1269" i="8"/>
  <c r="H1307" i="8" s="1"/>
  <c r="H1345" i="8" s="1"/>
  <c r="H1386" i="8" s="1"/>
  <c r="D1269" i="8"/>
  <c r="D1307" i="8" s="1"/>
  <c r="D1345" i="8" s="1"/>
  <c r="D1386" i="8" s="1"/>
  <c r="AB1269" i="8"/>
  <c r="AB1307" i="8" s="1"/>
  <c r="AB1345" i="8" s="1"/>
  <c r="AB1386" i="8" s="1"/>
  <c r="AF1269" i="8"/>
  <c r="AF1307" i="8" s="1"/>
  <c r="AF1345" i="8" s="1"/>
  <c r="AF1386" i="8" s="1"/>
  <c r="H1286" i="8"/>
  <c r="H1324" i="8" s="1"/>
  <c r="H1362" i="8" s="1"/>
  <c r="H1402" i="8" s="1"/>
  <c r="D1286" i="8"/>
  <c r="D1324" i="8" s="1"/>
  <c r="D1362" i="8" s="1"/>
  <c r="D1402" i="8" s="1"/>
  <c r="AF1286" i="8"/>
  <c r="AF1324" i="8" s="1"/>
  <c r="AF1362" i="8" s="1"/>
  <c r="AF1402" i="8" s="1"/>
  <c r="AB1286" i="8"/>
  <c r="AB1324" i="8" s="1"/>
  <c r="AB1362" i="8" s="1"/>
  <c r="AB1402" i="8" s="1"/>
  <c r="X1286" i="8"/>
  <c r="X1324" i="8" s="1"/>
  <c r="X1362" i="8" s="1"/>
  <c r="X1402" i="8" s="1"/>
  <c r="T1286" i="8"/>
  <c r="T1324" i="8" s="1"/>
  <c r="T1362" i="8" s="1"/>
  <c r="T1402" i="8" s="1"/>
  <c r="P1286" i="8"/>
  <c r="P1324" i="8" s="1"/>
  <c r="P1362" i="8" s="1"/>
  <c r="P1402" i="8" s="1"/>
  <c r="L1286" i="8"/>
  <c r="L1324" i="8" s="1"/>
  <c r="L1362" i="8" s="1"/>
  <c r="L1402" i="8" s="1"/>
  <c r="O1403" i="8" l="1"/>
  <c r="M1403" i="8"/>
  <c r="L1403" i="8"/>
  <c r="N1403" i="8"/>
  <c r="AH1387" i="8"/>
  <c r="AG1387" i="8"/>
  <c r="AF1387" i="8"/>
  <c r="AI1387" i="8"/>
  <c r="R1403" i="8"/>
  <c r="Q1403" i="8"/>
  <c r="P1403" i="8"/>
  <c r="S1403" i="8"/>
  <c r="AE1387" i="8"/>
  <c r="AC1387" i="8"/>
  <c r="AB1387" i="8"/>
  <c r="AD1387" i="8"/>
  <c r="W1403" i="8"/>
  <c r="U1403" i="8"/>
  <c r="T1403" i="8"/>
  <c r="V1403" i="8"/>
  <c r="G1387" i="8"/>
  <c r="E1387" i="8"/>
  <c r="D1387" i="8"/>
  <c r="AM1391" i="8"/>
  <c r="F1387" i="8"/>
  <c r="Z1403" i="8"/>
  <c r="Y1403" i="8"/>
  <c r="X1403" i="8"/>
  <c r="AA1403" i="8"/>
  <c r="J1387" i="8"/>
  <c r="I1387" i="8"/>
  <c r="H1387" i="8"/>
  <c r="K1387" i="8"/>
  <c r="AE1403" i="8"/>
  <c r="AC1403" i="8"/>
  <c r="AB1403" i="8"/>
  <c r="AD1403" i="8"/>
  <c r="O1387" i="8"/>
  <c r="M1387" i="8"/>
  <c r="L1387" i="8"/>
  <c r="N1387" i="8"/>
  <c r="AH1403" i="8"/>
  <c r="AG1403" i="8"/>
  <c r="AF1403" i="8"/>
  <c r="AI1403" i="8"/>
  <c r="R1387" i="8"/>
  <c r="Q1387" i="8"/>
  <c r="P1387" i="8"/>
  <c r="S1387" i="8"/>
  <c r="G1403" i="8"/>
  <c r="E1403" i="8"/>
  <c r="D1403" i="8"/>
  <c r="AM1375" i="8"/>
  <c r="F1403" i="8"/>
  <c r="W1387" i="8"/>
  <c r="U1387" i="8"/>
  <c r="T1387" i="8"/>
  <c r="V1387" i="8"/>
  <c r="J1403" i="8"/>
  <c r="I1403" i="8"/>
  <c r="H1403" i="8"/>
  <c r="K1403" i="8"/>
  <c r="Z1387" i="8"/>
  <c r="Y1387" i="8"/>
  <c r="X1387" i="8"/>
  <c r="AA1387" i="8"/>
  <c r="S1363" i="8"/>
  <c r="R1363" i="8"/>
  <c r="Q1363" i="8"/>
  <c r="P1363" i="8"/>
  <c r="AD1346" i="8"/>
  <c r="AB1346" i="8"/>
  <c r="AE1346" i="8"/>
  <c r="AC1346" i="8"/>
  <c r="F1346" i="8"/>
  <c r="D1346" i="8"/>
  <c r="AM1353" i="8"/>
  <c r="G1346" i="8"/>
  <c r="E1346" i="8"/>
  <c r="AA1363" i="8"/>
  <c r="Z1363" i="8"/>
  <c r="Y1363" i="8"/>
  <c r="X1363" i="8"/>
  <c r="K1346" i="8"/>
  <c r="J1346" i="8"/>
  <c r="H1346" i="8"/>
  <c r="I1346" i="8"/>
  <c r="T1363" i="8"/>
  <c r="W1363" i="8"/>
  <c r="V1363" i="8"/>
  <c r="U1363" i="8"/>
  <c r="N1346" i="8"/>
  <c r="L1346" i="8"/>
  <c r="O1346" i="8"/>
  <c r="M1346" i="8"/>
  <c r="L1363" i="8"/>
  <c r="O1363" i="8"/>
  <c r="N1363" i="8"/>
  <c r="M1363" i="8"/>
  <c r="AI1363" i="8"/>
  <c r="AH1363" i="8"/>
  <c r="AG1363" i="8"/>
  <c r="AF1363" i="8"/>
  <c r="S1346" i="8"/>
  <c r="R1346" i="8"/>
  <c r="P1346" i="8"/>
  <c r="Q1346" i="8"/>
  <c r="AI1346" i="8"/>
  <c r="AH1346" i="8"/>
  <c r="AF1346" i="8"/>
  <c r="AG1346" i="8"/>
  <c r="AM1363" i="8"/>
  <c r="D1363" i="8"/>
  <c r="G1363" i="8"/>
  <c r="F1363" i="8"/>
  <c r="E1363" i="8"/>
  <c r="V1346" i="8"/>
  <c r="T1346" i="8"/>
  <c r="W1346" i="8"/>
  <c r="U1346" i="8"/>
  <c r="AB1363" i="8"/>
  <c r="AE1363" i="8"/>
  <c r="AD1363" i="8"/>
  <c r="AC1363" i="8"/>
  <c r="K1363" i="8"/>
  <c r="J1363" i="8"/>
  <c r="I1363" i="8"/>
  <c r="H1363" i="8"/>
  <c r="AA1346" i="8"/>
  <c r="Z1346" i="8"/>
  <c r="X1346" i="8"/>
  <c r="Y1346" i="8"/>
  <c r="AI1308" i="8"/>
  <c r="AH1308" i="8"/>
  <c r="AG1308" i="8"/>
  <c r="AF1308" i="8"/>
  <c r="AE1308" i="8"/>
  <c r="AC1308" i="8"/>
  <c r="AB1308" i="8"/>
  <c r="AD1308" i="8"/>
  <c r="L1325" i="8"/>
  <c r="M1325" i="8"/>
  <c r="N1325" i="8"/>
  <c r="O1325" i="8"/>
  <c r="G1308" i="8"/>
  <c r="E1308" i="8"/>
  <c r="AM1315" i="8"/>
  <c r="F1308" i="8"/>
  <c r="D1308" i="8"/>
  <c r="R1325" i="8"/>
  <c r="P1325" i="8"/>
  <c r="S1325" i="8"/>
  <c r="Q1325" i="8"/>
  <c r="K1308" i="8"/>
  <c r="J1308" i="8"/>
  <c r="I1308" i="8"/>
  <c r="H1308" i="8"/>
  <c r="AA1325" i="8"/>
  <c r="Z1325" i="8"/>
  <c r="X1325" i="8"/>
  <c r="Y1325" i="8"/>
  <c r="O1308" i="8"/>
  <c r="M1308" i="8"/>
  <c r="N1308" i="8"/>
  <c r="L1308" i="8"/>
  <c r="AI1325" i="8"/>
  <c r="AH1325" i="8"/>
  <c r="AF1325" i="8"/>
  <c r="AG1325" i="8"/>
  <c r="S1308" i="8"/>
  <c r="P1308" i="8"/>
  <c r="R1308" i="8"/>
  <c r="Q1308" i="8"/>
  <c r="T1325" i="8"/>
  <c r="W1325" i="8"/>
  <c r="V1325" i="8"/>
  <c r="U1325" i="8"/>
  <c r="AM1325" i="8"/>
  <c r="D1325" i="8"/>
  <c r="G1325" i="8"/>
  <c r="F1325" i="8"/>
  <c r="E1325" i="8"/>
  <c r="W1308" i="8"/>
  <c r="U1308" i="8"/>
  <c r="V1308" i="8"/>
  <c r="T1308" i="8"/>
  <c r="AB1325" i="8"/>
  <c r="AE1325" i="8"/>
  <c r="AC1325" i="8"/>
  <c r="AD1325" i="8"/>
  <c r="J1325" i="8"/>
  <c r="H1325" i="8"/>
  <c r="K1325" i="8"/>
  <c r="I1325" i="8"/>
  <c r="AA1308" i="8"/>
  <c r="Z1308" i="8"/>
  <c r="Y1308" i="8"/>
  <c r="X1308" i="8"/>
  <c r="S1287" i="8"/>
  <c r="R1287" i="8"/>
  <c r="Q1287" i="8"/>
  <c r="P1287" i="8"/>
  <c r="AE1270" i="8"/>
  <c r="AD1270" i="8"/>
  <c r="AC1270" i="8"/>
  <c r="AB1270" i="8"/>
  <c r="U1287" i="8"/>
  <c r="T1287" i="8"/>
  <c r="W1287" i="8"/>
  <c r="V1287" i="8"/>
  <c r="G1270" i="8"/>
  <c r="F1270" i="8"/>
  <c r="E1270" i="8"/>
  <c r="D1270" i="8"/>
  <c r="AM1277" i="8"/>
  <c r="AA1287" i="8"/>
  <c r="Z1287" i="8"/>
  <c r="Y1287" i="8"/>
  <c r="X1287" i="8"/>
  <c r="H1270" i="8"/>
  <c r="K1270" i="8"/>
  <c r="J1270" i="8"/>
  <c r="I1270" i="8"/>
  <c r="O1270" i="8"/>
  <c r="N1270" i="8"/>
  <c r="M1270" i="8"/>
  <c r="L1270" i="8"/>
  <c r="M1287" i="8"/>
  <c r="L1287" i="8"/>
  <c r="O1287" i="8"/>
  <c r="N1287" i="8"/>
  <c r="AI1287" i="8"/>
  <c r="AH1287" i="8"/>
  <c r="AG1287" i="8"/>
  <c r="AF1287" i="8"/>
  <c r="P1270" i="8"/>
  <c r="S1270" i="8"/>
  <c r="R1270" i="8"/>
  <c r="Q1270" i="8"/>
  <c r="AC1287" i="8"/>
  <c r="AB1287" i="8"/>
  <c r="AE1287" i="8"/>
  <c r="AD1287" i="8"/>
  <c r="E1287" i="8"/>
  <c r="AM1287" i="8"/>
  <c r="D1287" i="8"/>
  <c r="F1287" i="8"/>
  <c r="G1287" i="8"/>
  <c r="W1270" i="8"/>
  <c r="V1270" i="8"/>
  <c r="U1270" i="8"/>
  <c r="T1270" i="8"/>
  <c r="AF1270" i="8"/>
  <c r="AI1270" i="8"/>
  <c r="AG1270" i="8"/>
  <c r="AH1270" i="8"/>
  <c r="K1287" i="8"/>
  <c r="J1287" i="8"/>
  <c r="I1287" i="8"/>
  <c r="H1287" i="8"/>
  <c r="X1270" i="8"/>
  <c r="AA1270" i="8"/>
  <c r="Z1270" i="8"/>
  <c r="Y1270" i="8"/>
  <c r="F1267" i="8" l="1"/>
  <c r="O1266" i="8"/>
  <c r="AA1268" i="8"/>
  <c r="Y1275" i="8"/>
  <c r="AG1267" i="8"/>
  <c r="J1266" i="8"/>
  <c r="V1268" i="8"/>
  <c r="T1275" i="8"/>
  <c r="AD1283" i="8"/>
  <c r="K1285" i="8"/>
  <c r="E1292" i="8"/>
  <c r="P1284" i="8"/>
  <c r="R1268" i="8"/>
  <c r="AC1267" i="8"/>
  <c r="F1266" i="8"/>
  <c r="P1275" i="8"/>
  <c r="W1284" i="8"/>
  <c r="E1283" i="8"/>
  <c r="R1285" i="8"/>
  <c r="L1292" i="8"/>
  <c r="X1267" i="8"/>
  <c r="AG1266" i="8"/>
  <c r="M1268" i="8"/>
  <c r="K1275" i="8"/>
  <c r="R1267" i="8"/>
  <c r="AA1266" i="8"/>
  <c r="G1268" i="8"/>
  <c r="E1275" i="8"/>
  <c r="J1267" i="8"/>
  <c r="S1266" i="8"/>
  <c r="AE1268" i="8"/>
  <c r="AC1275" i="8"/>
  <c r="H1283" i="8"/>
  <c r="U1285" i="8"/>
  <c r="O1292" i="8"/>
  <c r="Z1284" i="8"/>
  <c r="G1267" i="8"/>
  <c r="P1266" i="8"/>
  <c r="AB1268" i="8"/>
  <c r="Z1275" i="8"/>
  <c r="AH1267" i="8"/>
  <c r="K1266" i="8"/>
  <c r="W1268" i="8"/>
  <c r="U1275" i="8"/>
  <c r="W1283" i="8"/>
  <c r="D1285" i="8"/>
  <c r="AD1292" i="8"/>
  <c r="I1284" i="8"/>
  <c r="F1285" i="8"/>
  <c r="AF1292" i="8"/>
  <c r="K1284" i="8"/>
  <c r="Y1283" i="8"/>
  <c r="F1283" i="8"/>
  <c r="S1285" i="8"/>
  <c r="M1292" i="8"/>
  <c r="X1284" i="8"/>
  <c r="J1268" i="8"/>
  <c r="U1267" i="8"/>
  <c r="AD1266" i="8"/>
  <c r="H1275" i="8"/>
  <c r="S1267" i="8"/>
  <c r="H1268" i="8"/>
  <c r="AB1266" i="8"/>
  <c r="F1275" i="8"/>
  <c r="K1267" i="8"/>
  <c r="AF1268" i="8"/>
  <c r="T1266" i="8"/>
  <c r="AD1275" i="8"/>
  <c r="V1284" i="8"/>
  <c r="D1283" i="8"/>
  <c r="Q1285" i="8"/>
  <c r="K1292" i="8"/>
  <c r="I1267" i="8"/>
  <c r="R1266" i="8"/>
  <c r="AD1268" i="8"/>
  <c r="AB1275" i="8"/>
  <c r="H1267" i="8"/>
  <c r="Q1266" i="8"/>
  <c r="AC1268" i="8"/>
  <c r="AA1275" i="8"/>
  <c r="AI1267" i="8"/>
  <c r="X1268" i="8"/>
  <c r="L1266" i="8"/>
  <c r="V1275" i="8"/>
  <c r="X1283" i="8"/>
  <c r="E1285" i="8"/>
  <c r="AE1292" i="8"/>
  <c r="J1284" i="8"/>
  <c r="AG1292" i="8"/>
  <c r="L1284" i="8"/>
  <c r="Z1283" i="8"/>
  <c r="G1285" i="8"/>
  <c r="Y1267" i="8"/>
  <c r="AH1266" i="8"/>
  <c r="N1268" i="8"/>
  <c r="L1275" i="8"/>
  <c r="AD1285" i="8"/>
  <c r="X1292" i="8"/>
  <c r="AI1284" i="8"/>
  <c r="Q1283" i="8"/>
  <c r="I1268" i="8"/>
  <c r="AC1266" i="8"/>
  <c r="T1267" i="8"/>
  <c r="G1275" i="8"/>
  <c r="AG1268" i="8"/>
  <c r="L1267" i="8"/>
  <c r="U1266" i="8"/>
  <c r="AE1275" i="8"/>
  <c r="AH1268" i="8"/>
  <c r="V1266" i="8"/>
  <c r="M1267" i="8"/>
  <c r="AF1275" i="8"/>
  <c r="Z1268" i="8"/>
  <c r="E1267" i="8"/>
  <c r="N1266" i="8"/>
  <c r="X1275" i="8"/>
  <c r="Y1268" i="8"/>
  <c r="D1267" i="8"/>
  <c r="M1266" i="8"/>
  <c r="W1275" i="8"/>
  <c r="G1284" i="8"/>
  <c r="U1283" i="8"/>
  <c r="AH1285" i="8"/>
  <c r="AB1292" i="8"/>
  <c r="AH1292" i="8"/>
  <c r="M1284" i="8"/>
  <c r="AA1283" i="8"/>
  <c r="H1285" i="8"/>
  <c r="Z1267" i="8"/>
  <c r="AI1266" i="8"/>
  <c r="O1268" i="8"/>
  <c r="M1275" i="8"/>
  <c r="Y1292" i="8"/>
  <c r="D1284" i="8"/>
  <c r="AE1285" i="8"/>
  <c r="R1283" i="8"/>
  <c r="O1283" i="8"/>
  <c r="AB1285" i="8"/>
  <c r="V1292" i="8"/>
  <c r="AG1284" i="8"/>
  <c r="V1285" i="8"/>
  <c r="P1292" i="8"/>
  <c r="AA1284" i="8"/>
  <c r="I1283" i="8"/>
  <c r="W1267" i="8"/>
  <c r="AF1266" i="8"/>
  <c r="L1268" i="8"/>
  <c r="J1275" i="8"/>
  <c r="N1285" i="8"/>
  <c r="H1292" i="8"/>
  <c r="S1284" i="8"/>
  <c r="AG1283" i="8"/>
  <c r="O1267" i="8"/>
  <c r="X1266" i="8"/>
  <c r="D1268" i="8"/>
  <c r="AH1275" i="8"/>
  <c r="AF1283" i="8"/>
  <c r="M1285" i="8"/>
  <c r="G1292" i="8"/>
  <c r="R1284" i="8"/>
  <c r="V1283" i="8"/>
  <c r="AI1285" i="8"/>
  <c r="AC1292" i="8"/>
  <c r="H1284" i="8"/>
  <c r="N1284" i="8"/>
  <c r="AB1283" i="8"/>
  <c r="I1285" i="8"/>
  <c r="AI1292" i="8"/>
  <c r="AA1267" i="8"/>
  <c r="P1268" i="8"/>
  <c r="D1266" i="8"/>
  <c r="N1275" i="8"/>
  <c r="Z1292" i="8"/>
  <c r="E1284" i="8"/>
  <c r="S1283" i="8"/>
  <c r="AF1285" i="8"/>
  <c r="P1283" i="8"/>
  <c r="AC1285" i="8"/>
  <c r="W1292" i="8"/>
  <c r="AH1284" i="8"/>
  <c r="Q1292" i="8"/>
  <c r="AB1284" i="8"/>
  <c r="J1283" i="8"/>
  <c r="W1285" i="8"/>
  <c r="Q1267" i="8"/>
  <c r="Z1266" i="8"/>
  <c r="F1268" i="8"/>
  <c r="D1275" i="8"/>
  <c r="I1292" i="8"/>
  <c r="T1284" i="8"/>
  <c r="O1285" i="8"/>
  <c r="AH1283" i="8"/>
  <c r="N1267" i="8"/>
  <c r="W1266" i="8"/>
  <c r="AI1268" i="8"/>
  <c r="AG1275" i="8"/>
  <c r="AE1283" i="8"/>
  <c r="L1285" i="8"/>
  <c r="F1292" i="8"/>
  <c r="Q1284" i="8"/>
  <c r="AD1267" i="8"/>
  <c r="G1266" i="8"/>
  <c r="S1268" i="8"/>
  <c r="Q1275" i="8"/>
  <c r="Q1268" i="8"/>
  <c r="E1266" i="8"/>
  <c r="AB1267" i="8"/>
  <c r="O1275" i="8"/>
  <c r="F1284" i="8"/>
  <c r="T1283" i="8"/>
  <c r="AG1285" i="8"/>
  <c r="AA1292" i="8"/>
  <c r="AE1284" i="8"/>
  <c r="M1283" i="8"/>
  <c r="M1282" i="8" s="1"/>
  <c r="Z1285" i="8"/>
  <c r="T1292" i="8"/>
  <c r="R1292" i="8"/>
  <c r="AC1284" i="8"/>
  <c r="K1283" i="8"/>
  <c r="X1285" i="8"/>
  <c r="AF1267" i="8"/>
  <c r="I1266" i="8"/>
  <c r="U1268" i="8"/>
  <c r="S1275" i="8"/>
  <c r="J1292" i="8"/>
  <c r="U1284" i="8"/>
  <c r="AI1283" i="8"/>
  <c r="P1285" i="8"/>
  <c r="P1267" i="8"/>
  <c r="Y1266" i="8"/>
  <c r="E1268" i="8"/>
  <c r="AI1275" i="8"/>
  <c r="O1284" i="8"/>
  <c r="AC1283" i="8"/>
  <c r="AC1282" i="8" s="1"/>
  <c r="J1285" i="8"/>
  <c r="D1292" i="8"/>
  <c r="AE1267" i="8"/>
  <c r="H1266" i="8"/>
  <c r="T1268" i="8"/>
  <c r="R1275" i="8"/>
  <c r="G1283" i="8"/>
  <c r="T1285" i="8"/>
  <c r="N1292" i="8"/>
  <c r="Y1284" i="8"/>
  <c r="V1267" i="8"/>
  <c r="AE1266" i="8"/>
  <c r="K1268" i="8"/>
  <c r="I1275" i="8"/>
  <c r="N1283" i="8"/>
  <c r="AA1285" i="8"/>
  <c r="U1292" i="8"/>
  <c r="AF1284" i="8"/>
  <c r="AD1284" i="8"/>
  <c r="L1283" i="8"/>
  <c r="Y1285" i="8"/>
  <c r="S1292" i="8"/>
  <c r="M1265" i="8" l="1"/>
  <c r="G1282" i="8"/>
  <c r="K1282" i="8"/>
  <c r="N1282" i="8"/>
  <c r="H1265" i="8"/>
  <c r="Y1265" i="8"/>
  <c r="I1265" i="8"/>
  <c r="X1265" i="8"/>
  <c r="R1265" i="8"/>
  <c r="S1282" i="8"/>
  <c r="D1265" i="8"/>
  <c r="Z1265" i="8"/>
  <c r="L1282" i="8"/>
  <c r="AI1282" i="8"/>
  <c r="T1293" i="8"/>
  <c r="I1282" i="8"/>
  <c r="AE1265" i="8"/>
  <c r="AB1293" i="8"/>
  <c r="G1265" i="8"/>
  <c r="W1265" i="8"/>
  <c r="AC1265" i="8"/>
  <c r="AH1282" i="8"/>
  <c r="AG1282" i="8"/>
  <c r="D1293" i="8"/>
  <c r="V1282" i="8"/>
  <c r="T1276" i="8"/>
  <c r="J1282" i="8"/>
  <c r="AA1282" i="8"/>
  <c r="AB1265" i="8"/>
  <c r="F1265" i="8"/>
  <c r="L1276" i="8"/>
  <c r="E1265" i="8"/>
  <c r="AB1282" i="8"/>
  <c r="H1293" i="8"/>
  <c r="P1293" i="8"/>
  <c r="V1265" i="8"/>
  <c r="AH1265" i="8"/>
  <c r="Q1265" i="8"/>
  <c r="D1282" i="8"/>
  <c r="P1265" i="8"/>
  <c r="S1265" i="8"/>
  <c r="AG1265" i="8"/>
  <c r="J1265" i="8"/>
  <c r="R1282" i="8"/>
  <c r="AF1276" i="8"/>
  <c r="P1276" i="8"/>
  <c r="AE1282" i="8"/>
  <c r="AF1282" i="8"/>
  <c r="X1282" i="8"/>
  <c r="F1282" i="8"/>
  <c r="W1282" i="8"/>
  <c r="D1276" i="8"/>
  <c r="X1276" i="8"/>
  <c r="Q1282" i="8"/>
  <c r="AB1276" i="8"/>
  <c r="H1276" i="8"/>
  <c r="Y1282" i="8"/>
  <c r="L1293" i="8"/>
  <c r="N1265" i="8"/>
  <c r="U1265" i="8"/>
  <c r="Z1282" i="8"/>
  <c r="L1265" i="8"/>
  <c r="T1265" i="8"/>
  <c r="AD1265" i="8"/>
  <c r="T1282" i="8"/>
  <c r="AF1265" i="8"/>
  <c r="AI1265" i="8"/>
  <c r="U1282" i="8"/>
  <c r="X1293" i="8"/>
  <c r="AF1293" i="8"/>
  <c r="K1265" i="8"/>
  <c r="AA1265" i="8"/>
  <c r="E1282" i="8"/>
  <c r="O1265" i="8"/>
  <c r="P1282" i="8"/>
  <c r="O1282" i="8"/>
  <c r="H1282" i="8"/>
  <c r="AD1282" i="8"/>
  <c r="X1264" i="8" l="1"/>
  <c r="L1281" i="8"/>
  <c r="H1281" i="8"/>
  <c r="AF1281" i="8"/>
  <c r="D1264" i="8"/>
  <c r="AF1264" i="8"/>
  <c r="H1264" i="8"/>
  <c r="D1281" i="8"/>
  <c r="AM1268" i="8"/>
  <c r="P1264" i="8"/>
  <c r="P1281" i="8"/>
  <c r="AM1273" i="8"/>
  <c r="T1281" i="8"/>
  <c r="AB1264" i="8"/>
  <c r="T1264" i="8"/>
  <c r="X1281" i="8"/>
  <c r="AB1281" i="8"/>
  <c r="L1264" i="8"/>
  <c r="AM1272" i="8" l="1"/>
  <c r="AM1269" i="8"/>
  <c r="AM1270" i="8" s="1"/>
  <c r="AM1274" i="8" s="1"/>
  <c r="AM1275" i="8" l="1"/>
  <c r="X1305" i="8" s="1"/>
  <c r="X1343" i="8" s="1"/>
  <c r="X1381" i="8" s="1"/>
  <c r="X1422" i="8" s="1"/>
  <c r="AM1284" i="8"/>
  <c r="AM1285" i="8" s="1"/>
  <c r="T1305" i="8" l="1"/>
  <c r="T1343" i="8" s="1"/>
  <c r="T1381" i="8" s="1"/>
  <c r="T1422" i="8" s="1"/>
  <c r="U1423" i="8" s="1"/>
  <c r="H1305" i="8"/>
  <c r="H1343" i="8" s="1"/>
  <c r="H1381" i="8" s="1"/>
  <c r="H1422" i="8" s="1"/>
  <c r="I1423" i="8" s="1"/>
  <c r="D1305" i="8"/>
  <c r="D1343" i="8" s="1"/>
  <c r="D1381" i="8" s="1"/>
  <c r="D1422" i="8" s="1"/>
  <c r="F1423" i="8" s="1"/>
  <c r="L1305" i="8"/>
  <c r="L1343" i="8" s="1"/>
  <c r="L1381" i="8" s="1"/>
  <c r="L1422" i="8" s="1"/>
  <c r="N1423" i="8" s="1"/>
  <c r="AB1305" i="8"/>
  <c r="AB1343" i="8" s="1"/>
  <c r="AB1381" i="8" s="1"/>
  <c r="AB1422" i="8" s="1"/>
  <c r="AD1423" i="8" s="1"/>
  <c r="AF1305" i="8"/>
  <c r="AF1343" i="8" s="1"/>
  <c r="AF1381" i="8" s="1"/>
  <c r="AF1422" i="8" s="1"/>
  <c r="AI1423" i="8" s="1"/>
  <c r="P1305" i="8"/>
  <c r="P1343" i="8" s="1"/>
  <c r="P1381" i="8" s="1"/>
  <c r="P1422" i="8" s="1"/>
  <c r="S1423" i="8" s="1"/>
  <c r="AA1423" i="8"/>
  <c r="Z1423" i="8"/>
  <c r="Y1423" i="8"/>
  <c r="X1423" i="8"/>
  <c r="AA1382" i="8"/>
  <c r="Z1382" i="8"/>
  <c r="X1382" i="8"/>
  <c r="Y1382" i="8"/>
  <c r="X1344" i="8"/>
  <c r="Z1344" i="8"/>
  <c r="AA1344" i="8"/>
  <c r="Y1344" i="8"/>
  <c r="H1322" i="8"/>
  <c r="H1360" i="8" s="1"/>
  <c r="H1398" i="8" s="1"/>
  <c r="H1438" i="8" s="1"/>
  <c r="AF1322" i="8"/>
  <c r="AF1360" i="8" s="1"/>
  <c r="AF1398" i="8" s="1"/>
  <c r="AF1438" i="8" s="1"/>
  <c r="X1322" i="8"/>
  <c r="X1360" i="8" s="1"/>
  <c r="X1398" i="8" s="1"/>
  <c r="X1438" i="8" s="1"/>
  <c r="AB1322" i="8"/>
  <c r="AB1360" i="8" s="1"/>
  <c r="AB1398" i="8" s="1"/>
  <c r="AB1438" i="8" s="1"/>
  <c r="T1322" i="8"/>
  <c r="T1360" i="8" s="1"/>
  <c r="T1398" i="8" s="1"/>
  <c r="T1438" i="8" s="1"/>
  <c r="P1322" i="8"/>
  <c r="P1360" i="8" s="1"/>
  <c r="P1398" i="8" s="1"/>
  <c r="P1438" i="8" s="1"/>
  <c r="L1322" i="8"/>
  <c r="L1360" i="8" s="1"/>
  <c r="L1398" i="8" s="1"/>
  <c r="L1438" i="8" s="1"/>
  <c r="D1322" i="8"/>
  <c r="D1360" i="8" s="1"/>
  <c r="D1398" i="8" s="1"/>
  <c r="D1438" i="8" s="1"/>
  <c r="X1306" i="8"/>
  <c r="AA1306" i="8"/>
  <c r="Z1306" i="8"/>
  <c r="Y1306" i="8"/>
  <c r="E1306" i="8" l="1"/>
  <c r="D1306" i="8"/>
  <c r="D1382" i="8"/>
  <c r="G1344" i="8"/>
  <c r="G1306" i="8"/>
  <c r="AC1302" i="8" s="1"/>
  <c r="D1344" i="8"/>
  <c r="E1344" i="8"/>
  <c r="F1306" i="8"/>
  <c r="S1303" i="8" s="1"/>
  <c r="F1344" i="8"/>
  <c r="N1344" i="8"/>
  <c r="M1306" i="8"/>
  <c r="Z1303" i="8" s="1"/>
  <c r="O1306" i="8"/>
  <c r="AB1303" i="8" s="1"/>
  <c r="AC1306" i="8"/>
  <c r="AE1304" i="8" s="1"/>
  <c r="I1344" i="8"/>
  <c r="I1306" i="8"/>
  <c r="AE1302" i="8" s="1"/>
  <c r="J1382" i="8"/>
  <c r="J1306" i="8"/>
  <c r="W1303" i="8" s="1"/>
  <c r="AF1306" i="8"/>
  <c r="AH1304" i="8" s="1"/>
  <c r="AC1344" i="8"/>
  <c r="AE1306" i="8"/>
  <c r="L1303" i="8" s="1"/>
  <c r="AB1306" i="8"/>
  <c r="I1303" i="8" s="1"/>
  <c r="AD1306" i="8"/>
  <c r="K1303" i="8" s="1"/>
  <c r="H1306" i="8"/>
  <c r="J1304" i="8" s="1"/>
  <c r="I1382" i="8"/>
  <c r="AH1306" i="8"/>
  <c r="X1302" i="8" s="1"/>
  <c r="H1382" i="8"/>
  <c r="K1344" i="8"/>
  <c r="K1382" i="8"/>
  <c r="J1344" i="8"/>
  <c r="H1344" i="8"/>
  <c r="K1306" i="8"/>
  <c r="AG1302" i="8" s="1"/>
  <c r="L1382" i="8"/>
  <c r="H1423" i="8"/>
  <c r="R1306" i="8"/>
  <c r="AE1303" i="8" s="1"/>
  <c r="S1344" i="8"/>
  <c r="S1306" i="8"/>
  <c r="S1311" i="8" s="1"/>
  <c r="Q1344" i="8"/>
  <c r="R1344" i="8"/>
  <c r="Q1382" i="8"/>
  <c r="Q1306" i="8"/>
  <c r="S1304" i="8" s="1"/>
  <c r="P1306" i="8"/>
  <c r="R1304" i="8" s="1"/>
  <c r="P1344" i="8"/>
  <c r="J1423" i="8"/>
  <c r="AM1313" i="8"/>
  <c r="W1306" i="8"/>
  <c r="M1302" i="8" s="1"/>
  <c r="T1306" i="8"/>
  <c r="J1302" i="8" s="1"/>
  <c r="P1382" i="8"/>
  <c r="R1382" i="8"/>
  <c r="S1382" i="8"/>
  <c r="K1423" i="8"/>
  <c r="L1306" i="8"/>
  <c r="Y1303" i="8" s="1"/>
  <c r="T1344" i="8"/>
  <c r="M1382" i="8"/>
  <c r="V1423" i="8"/>
  <c r="N1306" i="8"/>
  <c r="P1304" i="8" s="1"/>
  <c r="O1344" i="8"/>
  <c r="U1306" i="8"/>
  <c r="U1311" i="8" s="1"/>
  <c r="L1344" i="8"/>
  <c r="M1344" i="8"/>
  <c r="V1306" i="8"/>
  <c r="L1302" i="8" s="1"/>
  <c r="N1382" i="8"/>
  <c r="AE1382" i="8"/>
  <c r="O1382" i="8"/>
  <c r="W1382" i="8"/>
  <c r="AB1423" i="8"/>
  <c r="AD1344" i="8"/>
  <c r="T1382" i="8"/>
  <c r="W1423" i="8"/>
  <c r="U1382" i="8"/>
  <c r="W1344" i="8"/>
  <c r="AD1382" i="8"/>
  <c r="U1344" i="8"/>
  <c r="AB1382" i="8"/>
  <c r="AE1423" i="8"/>
  <c r="AE1344" i="8"/>
  <c r="V1344" i="8"/>
  <c r="AC1382" i="8"/>
  <c r="T1423" i="8"/>
  <c r="AB1344" i="8"/>
  <c r="AM1351" i="8"/>
  <c r="V1382" i="8"/>
  <c r="G1382" i="8"/>
  <c r="E1423" i="8"/>
  <c r="D1423" i="8"/>
  <c r="P1423" i="8"/>
  <c r="G1423" i="8"/>
  <c r="F1382" i="8"/>
  <c r="R1423" i="8"/>
  <c r="Q1423" i="8"/>
  <c r="O1423" i="8"/>
  <c r="AI1306" i="8"/>
  <c r="AI1311" i="8" s="1"/>
  <c r="AG1344" i="8"/>
  <c r="AF1382" i="8"/>
  <c r="AH1344" i="8"/>
  <c r="AH1382" i="8"/>
  <c r="AF1344" i="8"/>
  <c r="AI1382" i="8"/>
  <c r="AG1306" i="8"/>
  <c r="W1302" i="8" s="1"/>
  <c r="L1423" i="8"/>
  <c r="AM1427" i="8"/>
  <c r="AF1423" i="8"/>
  <c r="AM1389" i="8"/>
  <c r="AG1423" i="8"/>
  <c r="AH1423" i="8"/>
  <c r="AC1423" i="8"/>
  <c r="M1423" i="8"/>
  <c r="AI1344" i="8"/>
  <c r="AG1382" i="8"/>
  <c r="E1382" i="8"/>
  <c r="O1439" i="8"/>
  <c r="N1439" i="8"/>
  <c r="M1439" i="8"/>
  <c r="L1439" i="8"/>
  <c r="S1439" i="8"/>
  <c r="R1439" i="8"/>
  <c r="Q1439" i="8"/>
  <c r="P1439" i="8"/>
  <c r="K1439" i="8"/>
  <c r="J1439" i="8"/>
  <c r="I1439" i="8"/>
  <c r="H1439" i="8"/>
  <c r="AM1411" i="8"/>
  <c r="G1439" i="8"/>
  <c r="F1439" i="8"/>
  <c r="E1439" i="8"/>
  <c r="D1439" i="8"/>
  <c r="AE1439" i="8"/>
  <c r="AD1439" i="8"/>
  <c r="AC1439" i="8"/>
  <c r="AB1439" i="8"/>
  <c r="W1439" i="8"/>
  <c r="V1439" i="8"/>
  <c r="U1439" i="8"/>
  <c r="T1439" i="8"/>
  <c r="AA1439" i="8"/>
  <c r="Z1439" i="8"/>
  <c r="Y1439" i="8"/>
  <c r="X1439" i="8"/>
  <c r="AI1439" i="8"/>
  <c r="AH1439" i="8"/>
  <c r="AG1439" i="8"/>
  <c r="AF1439" i="8"/>
  <c r="K1399" i="8"/>
  <c r="J1399" i="8"/>
  <c r="I1399" i="8"/>
  <c r="H1399" i="8"/>
  <c r="F1399" i="8"/>
  <c r="E1399" i="8"/>
  <c r="G1399" i="8"/>
  <c r="AM1399" i="8"/>
  <c r="D1399" i="8"/>
  <c r="N1399" i="8"/>
  <c r="M1399" i="8"/>
  <c r="O1399" i="8"/>
  <c r="L1399" i="8"/>
  <c r="S1399" i="8"/>
  <c r="R1399" i="8"/>
  <c r="Q1399" i="8"/>
  <c r="P1399" i="8"/>
  <c r="V1399" i="8"/>
  <c r="U1399" i="8"/>
  <c r="T1399" i="8"/>
  <c r="W1399" i="8"/>
  <c r="AD1399" i="8"/>
  <c r="AC1399" i="8"/>
  <c r="AE1399" i="8"/>
  <c r="AB1399" i="8"/>
  <c r="AA1399" i="8"/>
  <c r="Z1399" i="8"/>
  <c r="Y1399" i="8"/>
  <c r="X1399" i="8"/>
  <c r="AI1399" i="8"/>
  <c r="AH1399" i="8"/>
  <c r="AG1399" i="8"/>
  <c r="AF1399" i="8"/>
  <c r="K1361" i="8"/>
  <c r="J1361" i="8"/>
  <c r="I1361" i="8"/>
  <c r="H1361" i="8"/>
  <c r="AI1361" i="8"/>
  <c r="AH1361" i="8"/>
  <c r="AG1361" i="8"/>
  <c r="AF1361" i="8"/>
  <c r="E1361" i="8"/>
  <c r="AM1361" i="8"/>
  <c r="D1361" i="8"/>
  <c r="G1361" i="8"/>
  <c r="F1361" i="8"/>
  <c r="M1361" i="8"/>
  <c r="L1361" i="8"/>
  <c r="O1361" i="8"/>
  <c r="N1361" i="8"/>
  <c r="S1361" i="8"/>
  <c r="R1361" i="8"/>
  <c r="Q1361" i="8"/>
  <c r="P1361" i="8"/>
  <c r="U1361" i="8"/>
  <c r="T1361" i="8"/>
  <c r="W1361" i="8"/>
  <c r="V1361" i="8"/>
  <c r="AC1361" i="8"/>
  <c r="AB1361" i="8"/>
  <c r="AE1361" i="8"/>
  <c r="AD1361" i="8"/>
  <c r="AA1361" i="8"/>
  <c r="Z1361" i="8"/>
  <c r="Y1361" i="8"/>
  <c r="X1361" i="8"/>
  <c r="E1323" i="8"/>
  <c r="AM1323" i="8"/>
  <c r="G1323" i="8"/>
  <c r="D1323" i="8"/>
  <c r="F1323" i="8"/>
  <c r="J1303" i="8"/>
  <c r="S1302" i="8"/>
  <c r="AC1311" i="8"/>
  <c r="M1323" i="8"/>
  <c r="O1323" i="8"/>
  <c r="N1323" i="8"/>
  <c r="L1323" i="8"/>
  <c r="R1302" i="8"/>
  <c r="AD1304" i="8"/>
  <c r="AB1311" i="8"/>
  <c r="S1323" i="8"/>
  <c r="Q1323" i="8"/>
  <c r="R1323" i="8"/>
  <c r="P1323" i="8"/>
  <c r="U1323" i="8"/>
  <c r="W1323" i="8"/>
  <c r="V1323" i="8"/>
  <c r="T1323" i="8"/>
  <c r="G1311" i="8"/>
  <c r="AA1304" i="8"/>
  <c r="F1303" i="8"/>
  <c r="O1302" i="8"/>
  <c r="Y1311" i="8"/>
  <c r="AC1323" i="8"/>
  <c r="AB1323" i="8"/>
  <c r="AD1323" i="8"/>
  <c r="AE1323" i="8"/>
  <c r="D1303" i="8"/>
  <c r="Y1304" i="8"/>
  <c r="W1311" i="8"/>
  <c r="G1303" i="8"/>
  <c r="P1302" i="8"/>
  <c r="AB1304" i="8"/>
  <c r="Z1311" i="8"/>
  <c r="AA1323" i="8"/>
  <c r="Y1323" i="8"/>
  <c r="Z1323" i="8"/>
  <c r="X1323" i="8"/>
  <c r="G1304" i="8"/>
  <c r="R1303" i="8"/>
  <c r="AA1302" i="8"/>
  <c r="E1311" i="8"/>
  <c r="AC1304" i="8"/>
  <c r="H1303" i="8"/>
  <c r="Q1302" i="8"/>
  <c r="AA1311" i="8"/>
  <c r="AI1323" i="8"/>
  <c r="AG1323" i="8"/>
  <c r="AH1323" i="8"/>
  <c r="AF1323" i="8"/>
  <c r="Q1303" i="8"/>
  <c r="Z1302" i="8"/>
  <c r="F1304" i="8"/>
  <c r="D1311" i="8"/>
  <c r="Z1304" i="8"/>
  <c r="E1303" i="8"/>
  <c r="N1302" i="8"/>
  <c r="X1311" i="8"/>
  <c r="K1323" i="8"/>
  <c r="I1323" i="8"/>
  <c r="J1323" i="8"/>
  <c r="H1323" i="8"/>
  <c r="I1304" i="8" l="1"/>
  <c r="T1303" i="8"/>
  <c r="AI1302" i="8"/>
  <c r="E1302" i="8"/>
  <c r="M1311" i="8"/>
  <c r="O1304" i="8"/>
  <c r="AH1311" i="8"/>
  <c r="D1304" i="8"/>
  <c r="O1303" i="8"/>
  <c r="J1311" i="8"/>
  <c r="P1311" i="8"/>
  <c r="L1304" i="8"/>
  <c r="L1301" i="8" s="1"/>
  <c r="F1302" i="8"/>
  <c r="F1301" i="8" s="1"/>
  <c r="AB1302" i="8"/>
  <c r="H1304" i="8"/>
  <c r="AF1302" i="8"/>
  <c r="AC1303" i="8"/>
  <c r="AC1301" i="8" s="1"/>
  <c r="F1311" i="8"/>
  <c r="D1312" i="8" s="1"/>
  <c r="O1311" i="8"/>
  <c r="Q1304" i="8"/>
  <c r="Q1301" i="8" s="1"/>
  <c r="H1311" i="8"/>
  <c r="I1311" i="8"/>
  <c r="K1311" i="8"/>
  <c r="U1303" i="8"/>
  <c r="M1304" i="8"/>
  <c r="K1304" i="8"/>
  <c r="AD1302" i="8"/>
  <c r="X1303" i="8"/>
  <c r="V1303" i="8"/>
  <c r="AA1303" i="8"/>
  <c r="AA1301" i="8" s="1"/>
  <c r="AD1311" i="8"/>
  <c r="T1302" i="8"/>
  <c r="AF1304" i="8"/>
  <c r="V1302" i="8"/>
  <c r="AF1311" i="8"/>
  <c r="M1303" i="8"/>
  <c r="U1304" i="8"/>
  <c r="X1304" i="8"/>
  <c r="AI1303" i="8"/>
  <c r="AF1303" i="8"/>
  <c r="I1302" i="8"/>
  <c r="I1301" i="8" s="1"/>
  <c r="U1302" i="8"/>
  <c r="AG1304" i="8"/>
  <c r="AE1311" i="8"/>
  <c r="V1311" i="8"/>
  <c r="N1303" i="8"/>
  <c r="R1311" i="8"/>
  <c r="T1304" i="8"/>
  <c r="H1302" i="8"/>
  <c r="T1311" i="8"/>
  <c r="AG1303" i="8"/>
  <c r="V1304" i="8"/>
  <c r="N1311" i="8"/>
  <c r="D1302" i="8"/>
  <c r="Q1311" i="8"/>
  <c r="AD1303" i="8"/>
  <c r="G1302" i="8"/>
  <c r="G1301" i="8" s="1"/>
  <c r="P1303" i="8"/>
  <c r="P1301" i="8" s="1"/>
  <c r="L1311" i="8"/>
  <c r="Y1302" i="8"/>
  <c r="Y1301" i="8" s="1"/>
  <c r="N1304" i="8"/>
  <c r="E1304" i="8"/>
  <c r="AH1302" i="8"/>
  <c r="W1304" i="8"/>
  <c r="W1301" i="8" s="1"/>
  <c r="AH1303" i="8"/>
  <c r="K1302" i="8"/>
  <c r="K1301" i="8" s="1"/>
  <c r="AG1311" i="8"/>
  <c r="AI1304" i="8"/>
  <c r="AE1301" i="8"/>
  <c r="AB1301" i="8"/>
  <c r="Z1301" i="8"/>
  <c r="J1301" i="8"/>
  <c r="AB1319" i="8"/>
  <c r="AI1328" i="8"/>
  <c r="I1321" i="8"/>
  <c r="N1320" i="8"/>
  <c r="Y1328" i="8"/>
  <c r="AE1321" i="8"/>
  <c r="R1319" i="8"/>
  <c r="D1320" i="8"/>
  <c r="N1321" i="8"/>
  <c r="H1328" i="8"/>
  <c r="S1320" i="8"/>
  <c r="AG1319" i="8"/>
  <c r="J1328" i="8"/>
  <c r="U1320" i="8"/>
  <c r="P1321" i="8"/>
  <c r="AI1319" i="8"/>
  <c r="T1319" i="8"/>
  <c r="F1320" i="8"/>
  <c r="AA1328" i="8"/>
  <c r="AG1321" i="8"/>
  <c r="V1321" i="8"/>
  <c r="P1328" i="8"/>
  <c r="AA1320" i="8"/>
  <c r="I1319" i="8"/>
  <c r="I1328" i="8"/>
  <c r="O1321" i="8"/>
  <c r="T1320" i="8"/>
  <c r="AH1319" i="8"/>
  <c r="R1328" i="8"/>
  <c r="AC1320" i="8"/>
  <c r="X1321" i="8"/>
  <c r="K1319" i="8"/>
  <c r="W1320" i="8"/>
  <c r="R1321" i="8"/>
  <c r="E1319" i="8"/>
  <c r="L1328" i="8"/>
  <c r="D1319" i="8"/>
  <c r="Q1321" i="8"/>
  <c r="V1320" i="8"/>
  <c r="K1328" i="8"/>
  <c r="X1319" i="8"/>
  <c r="E1321" i="8"/>
  <c r="J1320" i="8"/>
  <c r="AE1328" i="8"/>
  <c r="Q1328" i="8"/>
  <c r="W1321" i="8"/>
  <c r="AB1320" i="8"/>
  <c r="J1319" i="8"/>
  <c r="R1301" i="8"/>
  <c r="T1321" i="8"/>
  <c r="N1328" i="8"/>
  <c r="Y1320" i="8"/>
  <c r="G1319" i="8"/>
  <c r="S1301" i="8"/>
  <c r="L1321" i="8"/>
  <c r="F1328" i="8"/>
  <c r="AE1319" i="8"/>
  <c r="Q1320" i="8"/>
  <c r="X1312" i="8"/>
  <c r="D1321" i="8"/>
  <c r="AD1328" i="8"/>
  <c r="I1320" i="8"/>
  <c r="W1319" i="8"/>
  <c r="AE1320" i="8"/>
  <c r="Z1321" i="8"/>
  <c r="M1319" i="8"/>
  <c r="T1328" i="8"/>
  <c r="L1319" i="8"/>
  <c r="S1328" i="8"/>
  <c r="Y1321" i="8"/>
  <c r="AD1320" i="8"/>
  <c r="H1319" i="8"/>
  <c r="O1328" i="8"/>
  <c r="Z1320" i="8"/>
  <c r="U1321" i="8"/>
  <c r="O1320" i="8"/>
  <c r="J1321" i="8"/>
  <c r="AC1319" i="8"/>
  <c r="D1328" i="8"/>
  <c r="F1321" i="8"/>
  <c r="AF1328" i="8"/>
  <c r="K1320" i="8"/>
  <c r="Y1319" i="8"/>
  <c r="G1320" i="8"/>
  <c r="AH1321" i="8"/>
  <c r="AB1328" i="8"/>
  <c r="U1319" i="8"/>
  <c r="AB1321" i="8"/>
  <c r="V1328" i="8"/>
  <c r="AG1320" i="8"/>
  <c r="O1319" i="8"/>
  <c r="F1319" i="8"/>
  <c r="M1328" i="8"/>
  <c r="X1320" i="8"/>
  <c r="S1321" i="8"/>
  <c r="AF1319" i="8"/>
  <c r="M1321" i="8"/>
  <c r="G1328" i="8"/>
  <c r="R1320" i="8"/>
  <c r="AH1328" i="8"/>
  <c r="M1320" i="8"/>
  <c r="AA1319" i="8"/>
  <c r="H1321" i="8"/>
  <c r="AD1321" i="8"/>
  <c r="X1328" i="8"/>
  <c r="AI1320" i="8"/>
  <c r="Q1319" i="8"/>
  <c r="V1319" i="8"/>
  <c r="AC1328" i="8"/>
  <c r="H1320" i="8"/>
  <c r="AI1321" i="8"/>
  <c r="P1319" i="8"/>
  <c r="AC1321" i="8"/>
  <c r="AH1320" i="8"/>
  <c r="W1328" i="8"/>
  <c r="AG1328" i="8"/>
  <c r="L1320" i="8"/>
  <c r="G1321" i="8"/>
  <c r="Z1319" i="8"/>
  <c r="Z1328" i="8"/>
  <c r="E1320" i="8"/>
  <c r="S1319" i="8"/>
  <c r="AF1321" i="8"/>
  <c r="N1319" i="8"/>
  <c r="U1328" i="8"/>
  <c r="AA1321" i="8"/>
  <c r="AF1320" i="8"/>
  <c r="AD1319" i="8"/>
  <c r="E1328" i="8"/>
  <c r="K1321" i="8"/>
  <c r="P1320" i="8"/>
  <c r="E1301" i="8" l="1"/>
  <c r="AG1301" i="8"/>
  <c r="O1301" i="8"/>
  <c r="D1301" i="8"/>
  <c r="T1301" i="8"/>
  <c r="P1312" i="8"/>
  <c r="AF1312" i="8"/>
  <c r="H1301" i="8"/>
  <c r="H1300" i="8" s="1"/>
  <c r="M1301" i="8"/>
  <c r="H1312" i="8"/>
  <c r="AD1301" i="8"/>
  <c r="AB1300" i="8" s="1"/>
  <c r="X1301" i="8"/>
  <c r="X1300" i="8" s="1"/>
  <c r="AF1301" i="8"/>
  <c r="AB1312" i="8"/>
  <c r="AH1301" i="8"/>
  <c r="AI1301" i="8"/>
  <c r="T1312" i="8"/>
  <c r="V1301" i="8"/>
  <c r="U1301" i="8"/>
  <c r="N1301" i="8"/>
  <c r="L1312" i="8"/>
  <c r="W1318" i="8"/>
  <c r="V1318" i="8"/>
  <c r="N1318" i="8"/>
  <c r="P1300" i="8"/>
  <c r="F1318" i="8"/>
  <c r="O1318" i="8"/>
  <c r="Y1318" i="8"/>
  <c r="U1318" i="8"/>
  <c r="AA1318" i="8"/>
  <c r="AD1318" i="8"/>
  <c r="S1318" i="8"/>
  <c r="Z1318" i="8"/>
  <c r="Q1318" i="8"/>
  <c r="H1318" i="8"/>
  <c r="D1318" i="8"/>
  <c r="AH1318" i="8"/>
  <c r="D1329" i="8"/>
  <c r="G1318" i="8"/>
  <c r="AG1318" i="8"/>
  <c r="P1318" i="8"/>
  <c r="X1329" i="8"/>
  <c r="AB1329" i="8"/>
  <c r="AC1318" i="8"/>
  <c r="X1318" i="8"/>
  <c r="L1329" i="8"/>
  <c r="I1318" i="8"/>
  <c r="E1318" i="8"/>
  <c r="T1318" i="8"/>
  <c r="H1329" i="8"/>
  <c r="L1318" i="8"/>
  <c r="K1318" i="8"/>
  <c r="P1329" i="8"/>
  <c r="AF1318" i="8"/>
  <c r="AF1329" i="8"/>
  <c r="T1329" i="8"/>
  <c r="AE1318" i="8"/>
  <c r="AI1318" i="8"/>
  <c r="AB1318" i="8"/>
  <c r="M1318" i="8"/>
  <c r="J1318" i="8"/>
  <c r="R1318" i="8"/>
  <c r="D1300" i="8" l="1"/>
  <c r="L1300" i="8"/>
  <c r="AF1300" i="8"/>
  <c r="T1300" i="8"/>
  <c r="AM1309" i="8"/>
  <c r="T1317" i="8"/>
  <c r="X1317" i="8"/>
  <c r="AB1317" i="8"/>
  <c r="D1317" i="8"/>
  <c r="L1317" i="8"/>
  <c r="AF1317" i="8"/>
  <c r="P1317" i="8"/>
  <c r="AM1304" i="8"/>
  <c r="H1317" i="8"/>
  <c r="AM1308" i="8" l="1"/>
  <c r="AM1305" i="8"/>
  <c r="AM1306" i="8" s="1"/>
  <c r="AM1310" i="8" l="1"/>
  <c r="AM1311" i="8" s="1"/>
  <c r="AM1320" i="8"/>
  <c r="AM1321" i="8" s="1"/>
  <c r="L1358" i="8" l="1"/>
  <c r="L1396" i="8" s="1"/>
  <c r="L1434" i="8" s="1"/>
  <c r="L1474" i="8" s="1"/>
  <c r="H1358" i="8"/>
  <c r="H1396" i="8" s="1"/>
  <c r="H1434" i="8" s="1"/>
  <c r="H1474" i="8" s="1"/>
  <c r="D1358" i="8"/>
  <c r="D1396" i="8" s="1"/>
  <c r="D1434" i="8" s="1"/>
  <c r="D1474" i="8" s="1"/>
  <c r="AF1358" i="8"/>
  <c r="AF1396" i="8" s="1"/>
  <c r="AF1434" i="8" s="1"/>
  <c r="AF1474" i="8" s="1"/>
  <c r="AB1358" i="8"/>
  <c r="AB1396" i="8" s="1"/>
  <c r="AB1434" i="8" s="1"/>
  <c r="AB1474" i="8" s="1"/>
  <c r="X1358" i="8"/>
  <c r="X1396" i="8" s="1"/>
  <c r="X1434" i="8" s="1"/>
  <c r="X1474" i="8" s="1"/>
  <c r="T1358" i="8"/>
  <c r="T1396" i="8" s="1"/>
  <c r="T1434" i="8" s="1"/>
  <c r="T1474" i="8" s="1"/>
  <c r="P1358" i="8"/>
  <c r="P1396" i="8" s="1"/>
  <c r="P1434" i="8" s="1"/>
  <c r="P1474" i="8" s="1"/>
  <c r="AB1341" i="8"/>
  <c r="AB1379" i="8" s="1"/>
  <c r="AB1417" i="8" s="1"/>
  <c r="AB1458" i="8" s="1"/>
  <c r="T1341" i="8"/>
  <c r="T1379" i="8" s="1"/>
  <c r="T1417" i="8" s="1"/>
  <c r="T1458" i="8" s="1"/>
  <c r="P1341" i="8"/>
  <c r="P1379" i="8" s="1"/>
  <c r="P1417" i="8" s="1"/>
  <c r="P1458" i="8" s="1"/>
  <c r="L1341" i="8"/>
  <c r="L1379" i="8" s="1"/>
  <c r="L1417" i="8" s="1"/>
  <c r="L1458" i="8" s="1"/>
  <c r="D1341" i="8"/>
  <c r="D1379" i="8" s="1"/>
  <c r="D1417" i="8" s="1"/>
  <c r="D1458" i="8" s="1"/>
  <c r="AF1341" i="8"/>
  <c r="AF1379" i="8" s="1"/>
  <c r="AF1417" i="8" s="1"/>
  <c r="AF1458" i="8" s="1"/>
  <c r="X1341" i="8"/>
  <c r="X1379" i="8" s="1"/>
  <c r="X1417" i="8" s="1"/>
  <c r="X1458" i="8" s="1"/>
  <c r="H1341" i="8"/>
  <c r="H1379" i="8" s="1"/>
  <c r="H1417" i="8" s="1"/>
  <c r="H1458" i="8" s="1"/>
  <c r="K1459" i="8" l="1"/>
  <c r="I1459" i="8"/>
  <c r="H1459" i="8"/>
  <c r="J1459" i="8"/>
  <c r="AA1459" i="8"/>
  <c r="Y1459" i="8"/>
  <c r="X1459" i="8"/>
  <c r="Z1459" i="8"/>
  <c r="W1475" i="8"/>
  <c r="V1475" i="8"/>
  <c r="U1475" i="8"/>
  <c r="T1475" i="8"/>
  <c r="S1475" i="8"/>
  <c r="R1475" i="8"/>
  <c r="Q1475" i="8"/>
  <c r="P1475" i="8"/>
  <c r="AI1459" i="8"/>
  <c r="AG1459" i="8"/>
  <c r="AF1459" i="8"/>
  <c r="AH1459" i="8"/>
  <c r="AA1475" i="8"/>
  <c r="Z1475" i="8"/>
  <c r="Y1475" i="8"/>
  <c r="X1475" i="8"/>
  <c r="AE1475" i="8"/>
  <c r="AD1475" i="8"/>
  <c r="AC1475" i="8"/>
  <c r="AB1475" i="8"/>
  <c r="O1459" i="8"/>
  <c r="M1459" i="8"/>
  <c r="N1459" i="8"/>
  <c r="L1459" i="8"/>
  <c r="AI1475" i="8"/>
  <c r="AH1475" i="8"/>
  <c r="AG1475" i="8"/>
  <c r="AF1475" i="8"/>
  <c r="AE1459" i="8"/>
  <c r="AC1459" i="8"/>
  <c r="AD1459" i="8"/>
  <c r="AB1459" i="8"/>
  <c r="S1459" i="8"/>
  <c r="Q1459" i="8"/>
  <c r="P1459" i="8"/>
  <c r="R1459" i="8"/>
  <c r="G1475" i="8"/>
  <c r="F1475" i="8"/>
  <c r="E1475" i="8"/>
  <c r="D1475" i="8"/>
  <c r="AM1447" i="8"/>
  <c r="G1459" i="8"/>
  <c r="E1459" i="8"/>
  <c r="AM1463" i="8"/>
  <c r="D1459" i="8"/>
  <c r="F1459" i="8"/>
  <c r="W1459" i="8"/>
  <c r="U1459" i="8"/>
  <c r="V1459" i="8"/>
  <c r="T1459" i="8"/>
  <c r="K1475" i="8"/>
  <c r="J1475" i="8"/>
  <c r="I1475" i="8"/>
  <c r="H1475" i="8"/>
  <c r="O1475" i="8"/>
  <c r="N1475" i="8"/>
  <c r="M1475" i="8"/>
  <c r="L1475" i="8"/>
  <c r="AD1418" i="8"/>
  <c r="AC1418" i="8"/>
  <c r="AB1418" i="8"/>
  <c r="AE1418" i="8"/>
  <c r="K1418" i="8"/>
  <c r="J1418" i="8"/>
  <c r="I1418" i="8"/>
  <c r="H1418" i="8"/>
  <c r="S1435" i="8"/>
  <c r="R1435" i="8"/>
  <c r="Q1435" i="8"/>
  <c r="P1435" i="8"/>
  <c r="L1435" i="8"/>
  <c r="O1435" i="8"/>
  <c r="N1435" i="8"/>
  <c r="M1435" i="8"/>
  <c r="AA1418" i="8"/>
  <c r="Z1418" i="8"/>
  <c r="Y1418" i="8"/>
  <c r="X1418" i="8"/>
  <c r="T1435" i="8"/>
  <c r="W1435" i="8"/>
  <c r="V1435" i="8"/>
  <c r="U1435" i="8"/>
  <c r="AI1418" i="8"/>
  <c r="AH1418" i="8"/>
  <c r="AG1418" i="8"/>
  <c r="AF1418" i="8"/>
  <c r="AA1435" i="8"/>
  <c r="Z1435" i="8"/>
  <c r="Y1435" i="8"/>
  <c r="X1435" i="8"/>
  <c r="N1418" i="8"/>
  <c r="M1418" i="8"/>
  <c r="L1418" i="8"/>
  <c r="O1418" i="8"/>
  <c r="AI1435" i="8"/>
  <c r="AH1435" i="8"/>
  <c r="AG1435" i="8"/>
  <c r="AF1435" i="8"/>
  <c r="AB1435" i="8"/>
  <c r="AE1435" i="8"/>
  <c r="AD1435" i="8"/>
  <c r="AC1435" i="8"/>
  <c r="S1418" i="8"/>
  <c r="R1418" i="8"/>
  <c r="Q1418" i="8"/>
  <c r="P1418" i="8"/>
  <c r="AM1435" i="8"/>
  <c r="D1435" i="8"/>
  <c r="G1435" i="8"/>
  <c r="F1435" i="8"/>
  <c r="E1435" i="8"/>
  <c r="F1418" i="8"/>
  <c r="E1418" i="8"/>
  <c r="D1418" i="8"/>
  <c r="AM1425" i="8"/>
  <c r="G1418" i="8"/>
  <c r="V1418" i="8"/>
  <c r="U1418" i="8"/>
  <c r="T1418" i="8"/>
  <c r="W1418" i="8"/>
  <c r="K1435" i="8"/>
  <c r="J1435" i="8"/>
  <c r="I1435" i="8"/>
  <c r="H1435" i="8"/>
  <c r="J1380" i="8"/>
  <c r="I1380" i="8"/>
  <c r="K1380" i="8"/>
  <c r="H1380" i="8"/>
  <c r="S1397" i="8"/>
  <c r="R1397" i="8"/>
  <c r="Q1397" i="8"/>
  <c r="P1397" i="8"/>
  <c r="AE1380" i="8"/>
  <c r="AD1380" i="8"/>
  <c r="AC1380" i="8"/>
  <c r="AB1380" i="8"/>
  <c r="T1397" i="8"/>
  <c r="W1397" i="8"/>
  <c r="V1397" i="8"/>
  <c r="U1397" i="8"/>
  <c r="AH1380" i="8"/>
  <c r="AG1380" i="8"/>
  <c r="AI1380" i="8"/>
  <c r="AF1380" i="8"/>
  <c r="AA1397" i="8"/>
  <c r="Z1397" i="8"/>
  <c r="Y1397" i="8"/>
  <c r="X1397" i="8"/>
  <c r="Z1380" i="8"/>
  <c r="Y1380" i="8"/>
  <c r="X1380" i="8"/>
  <c r="AA1380" i="8"/>
  <c r="AB1397" i="8"/>
  <c r="AE1397" i="8"/>
  <c r="AD1397" i="8"/>
  <c r="AC1397" i="8"/>
  <c r="O1380" i="8"/>
  <c r="N1380" i="8"/>
  <c r="M1380" i="8"/>
  <c r="L1380" i="8"/>
  <c r="AI1397" i="8"/>
  <c r="AH1397" i="8"/>
  <c r="AG1397" i="8"/>
  <c r="AF1397" i="8"/>
  <c r="L1397" i="8"/>
  <c r="O1397" i="8"/>
  <c r="N1397" i="8"/>
  <c r="M1397" i="8"/>
  <c r="R1380" i="8"/>
  <c r="Q1380" i="8"/>
  <c r="S1380" i="8"/>
  <c r="P1380" i="8"/>
  <c r="AM1397" i="8"/>
  <c r="D1397" i="8"/>
  <c r="G1397" i="8"/>
  <c r="F1397" i="8"/>
  <c r="E1397" i="8"/>
  <c r="G1380" i="8"/>
  <c r="F1380" i="8"/>
  <c r="E1380" i="8"/>
  <c r="D1380" i="8"/>
  <c r="AM1387" i="8"/>
  <c r="W1380" i="8"/>
  <c r="V1380" i="8"/>
  <c r="U1380" i="8"/>
  <c r="T1380" i="8"/>
  <c r="K1397" i="8"/>
  <c r="J1397" i="8"/>
  <c r="I1397" i="8"/>
  <c r="H1397" i="8"/>
  <c r="Y1342" i="8"/>
  <c r="AA1342" i="8"/>
  <c r="Z1342" i="8"/>
  <c r="X1342" i="8"/>
  <c r="V1359" i="8"/>
  <c r="U1359" i="8"/>
  <c r="T1359" i="8"/>
  <c r="W1359" i="8"/>
  <c r="I1342" i="8"/>
  <c r="K1342" i="8"/>
  <c r="J1342" i="8"/>
  <c r="H1342" i="8"/>
  <c r="AG1342" i="8"/>
  <c r="AI1342" i="8"/>
  <c r="AH1342" i="8"/>
  <c r="AF1342" i="8"/>
  <c r="AA1359" i="8"/>
  <c r="Z1359" i="8"/>
  <c r="Y1359" i="8"/>
  <c r="X1359" i="8"/>
  <c r="AD1359" i="8"/>
  <c r="AC1359" i="8"/>
  <c r="AB1359" i="8"/>
  <c r="AE1359" i="8"/>
  <c r="O1342" i="8"/>
  <c r="N1342" i="8"/>
  <c r="M1342" i="8"/>
  <c r="L1342" i="8"/>
  <c r="AI1359" i="8"/>
  <c r="AH1359" i="8"/>
  <c r="AG1359" i="8"/>
  <c r="AF1359" i="8"/>
  <c r="Q1342" i="8"/>
  <c r="S1342" i="8"/>
  <c r="P1342" i="8"/>
  <c r="R1342" i="8"/>
  <c r="F1359" i="8"/>
  <c r="E1359" i="8"/>
  <c r="AM1359" i="8"/>
  <c r="D1359" i="8"/>
  <c r="G1359" i="8"/>
  <c r="S1359" i="8"/>
  <c r="R1359" i="8"/>
  <c r="Q1359" i="8"/>
  <c r="P1359" i="8"/>
  <c r="W1342" i="8"/>
  <c r="V1342" i="8"/>
  <c r="U1342" i="8"/>
  <c r="T1342" i="8"/>
  <c r="K1359" i="8"/>
  <c r="J1359" i="8"/>
  <c r="I1359" i="8"/>
  <c r="H1359" i="8"/>
  <c r="AM1349" i="8"/>
  <c r="G1342" i="8"/>
  <c r="F1342" i="8"/>
  <c r="E1342" i="8"/>
  <c r="D1342" i="8"/>
  <c r="AE1342" i="8"/>
  <c r="AD1342" i="8"/>
  <c r="AC1342" i="8"/>
  <c r="AB1342" i="8"/>
  <c r="N1359" i="8"/>
  <c r="M1359" i="8"/>
  <c r="L1359" i="8"/>
  <c r="O1359" i="8"/>
  <c r="G1357" i="8" l="1"/>
  <c r="AG1364" i="8"/>
  <c r="L1356" i="8"/>
  <c r="Z1355" i="8"/>
  <c r="H1355" i="8"/>
  <c r="U1357" i="8"/>
  <c r="O1364" i="8"/>
  <c r="Z1356" i="8"/>
  <c r="AG1355" i="8"/>
  <c r="N1357" i="8"/>
  <c r="H1364" i="8"/>
  <c r="S1356" i="8"/>
  <c r="P1356" i="8"/>
  <c r="AD1355" i="8"/>
  <c r="K1357" i="8"/>
  <c r="E1364" i="8"/>
  <c r="AH1364" i="8"/>
  <c r="M1356" i="8"/>
  <c r="AA1355" i="8"/>
  <c r="H1357" i="8"/>
  <c r="G1356" i="8"/>
  <c r="U1355" i="8"/>
  <c r="AH1357" i="8"/>
  <c r="AB1364" i="8"/>
  <c r="D1340" i="8"/>
  <c r="O1339" i="8"/>
  <c r="X1338" i="8"/>
  <c r="AH1347" i="8"/>
  <c r="AE1356" i="8"/>
  <c r="M1355" i="8"/>
  <c r="Z1357" i="8"/>
  <c r="T1364" i="8"/>
  <c r="W1356" i="8"/>
  <c r="E1355" i="8"/>
  <c r="R1357" i="8"/>
  <c r="L1364" i="8"/>
  <c r="O1357" i="8"/>
  <c r="I1364" i="8"/>
  <c r="T1356" i="8"/>
  <c r="AH1355" i="8"/>
  <c r="I1355" i="8"/>
  <c r="V1357" i="8"/>
  <c r="P1364" i="8"/>
  <c r="AA1356" i="8"/>
  <c r="AE1355" i="8"/>
  <c r="L1357" i="8"/>
  <c r="F1364" i="8"/>
  <c r="Q1356" i="8"/>
  <c r="AI1364" i="8"/>
  <c r="N1356" i="8"/>
  <c r="AB1355" i="8"/>
  <c r="I1357" i="8"/>
  <c r="H1356" i="8"/>
  <c r="V1355" i="8"/>
  <c r="AI1357" i="8"/>
  <c r="AC1364" i="8"/>
  <c r="P1339" i="8"/>
  <c r="Y1338" i="8"/>
  <c r="E1340" i="8"/>
  <c r="AI1347" i="8"/>
  <c r="AF1356" i="8"/>
  <c r="N1355" i="8"/>
  <c r="AA1357" i="8"/>
  <c r="U1364" i="8"/>
  <c r="AH1340" i="8"/>
  <c r="M1339" i="8"/>
  <c r="V1338" i="8"/>
  <c r="AF1347" i="8"/>
  <c r="X1356" i="8"/>
  <c r="F1355" i="8"/>
  <c r="S1357" i="8"/>
  <c r="M1364" i="8"/>
  <c r="J1364" i="8"/>
  <c r="U1356" i="8"/>
  <c r="AI1355" i="8"/>
  <c r="P1357" i="8"/>
  <c r="W1357" i="8"/>
  <c r="Q1364" i="8"/>
  <c r="AB1356" i="8"/>
  <c r="J1355" i="8"/>
  <c r="H1338" i="8"/>
  <c r="T1340" i="8"/>
  <c r="AE1339" i="8"/>
  <c r="R1347" i="8"/>
  <c r="Y1339" i="8"/>
  <c r="AH1338" i="8"/>
  <c r="N1340" i="8"/>
  <c r="L1347" i="8"/>
  <c r="W1355" i="8"/>
  <c r="D1357" i="8"/>
  <c r="AD1364" i="8"/>
  <c r="I1356" i="8"/>
  <c r="AI1340" i="8"/>
  <c r="N1339" i="8"/>
  <c r="W1338" i="8"/>
  <c r="AG1347" i="8"/>
  <c r="O1355" i="8"/>
  <c r="AB1357" i="8"/>
  <c r="V1364" i="8"/>
  <c r="AG1356" i="8"/>
  <c r="L1339" i="8"/>
  <c r="U1338" i="8"/>
  <c r="AG1340" i="8"/>
  <c r="AE1347" i="8"/>
  <c r="X1355" i="8"/>
  <c r="E1357" i="8"/>
  <c r="AE1364" i="8"/>
  <c r="J1356" i="8"/>
  <c r="G1355" i="8"/>
  <c r="T1357" i="8"/>
  <c r="N1364" i="8"/>
  <c r="Y1356" i="8"/>
  <c r="Q1339" i="8"/>
  <c r="Z1338" i="8"/>
  <c r="F1340" i="8"/>
  <c r="D1347" i="8"/>
  <c r="K1364" i="8"/>
  <c r="V1356" i="8"/>
  <c r="D1355" i="8"/>
  <c r="Q1357" i="8"/>
  <c r="R1364" i="8"/>
  <c r="AC1356" i="8"/>
  <c r="K1355" i="8"/>
  <c r="X1357" i="8"/>
  <c r="F1338" i="8"/>
  <c r="R1340" i="8"/>
  <c r="AC1339" i="8"/>
  <c r="P1347" i="8"/>
  <c r="Z1339" i="8"/>
  <c r="AI1338" i="8"/>
  <c r="O1340" i="8"/>
  <c r="M1347" i="8"/>
  <c r="Q1355" i="8"/>
  <c r="AD1357" i="8"/>
  <c r="X1364" i="8"/>
  <c r="AI1356" i="8"/>
  <c r="J1340" i="8"/>
  <c r="U1339" i="8"/>
  <c r="AD1338" i="8"/>
  <c r="H1347" i="8"/>
  <c r="E1339" i="8"/>
  <c r="N1338" i="8"/>
  <c r="Z1340" i="8"/>
  <c r="X1347" i="8"/>
  <c r="D1339" i="8"/>
  <c r="M1338" i="8"/>
  <c r="Y1340" i="8"/>
  <c r="W1347" i="8"/>
  <c r="I1339" i="8"/>
  <c r="R1338" i="8"/>
  <c r="AD1340" i="8"/>
  <c r="AB1347" i="8"/>
  <c r="R1339" i="8"/>
  <c r="AA1338" i="8"/>
  <c r="G1340" i="8"/>
  <c r="E1347" i="8"/>
  <c r="AG1339" i="8"/>
  <c r="J1338" i="8"/>
  <c r="V1340" i="8"/>
  <c r="T1347" i="8"/>
  <c r="S1364" i="8"/>
  <c r="AD1356" i="8"/>
  <c r="L1355" i="8"/>
  <c r="Y1357" i="8"/>
  <c r="AF1339" i="8"/>
  <c r="I1338" i="8"/>
  <c r="U1340" i="8"/>
  <c r="S1347" i="8"/>
  <c r="P1340" i="8"/>
  <c r="AA1339" i="8"/>
  <c r="D1338" i="8"/>
  <c r="N1347" i="8"/>
  <c r="AE1357" i="8"/>
  <c r="Y1364" i="8"/>
  <c r="D1356" i="8"/>
  <c r="R1355" i="8"/>
  <c r="L1340" i="8"/>
  <c r="W1339" i="8"/>
  <c r="AF1338" i="8"/>
  <c r="J1347" i="8"/>
  <c r="P1338" i="8"/>
  <c r="AB1340" i="8"/>
  <c r="G1339" i="8"/>
  <c r="Z1347" i="8"/>
  <c r="J1339" i="8"/>
  <c r="S1338" i="8"/>
  <c r="AE1340" i="8"/>
  <c r="AC1347" i="8"/>
  <c r="H1340" i="8"/>
  <c r="S1339" i="8"/>
  <c r="AB1338" i="8"/>
  <c r="F1347" i="8"/>
  <c r="AH1339" i="8"/>
  <c r="K1338" i="8"/>
  <c r="W1340" i="8"/>
  <c r="U1347" i="8"/>
  <c r="AF1355" i="8"/>
  <c r="M1357" i="8"/>
  <c r="G1364" i="8"/>
  <c r="R1356" i="8"/>
  <c r="S1340" i="8"/>
  <c r="AD1339" i="8"/>
  <c r="G1338" i="8"/>
  <c r="Q1347" i="8"/>
  <c r="AB1339" i="8"/>
  <c r="E1338" i="8"/>
  <c r="Q1340" i="8"/>
  <c r="O1347" i="8"/>
  <c r="Z1364" i="8"/>
  <c r="E1356" i="8"/>
  <c r="S1355" i="8"/>
  <c r="AF1357" i="8"/>
  <c r="X1339" i="8"/>
  <c r="AG1338" i="8"/>
  <c r="M1340" i="8"/>
  <c r="K1347" i="8"/>
  <c r="H1339" i="8"/>
  <c r="Q1338" i="8"/>
  <c r="AC1340" i="8"/>
  <c r="AA1347" i="8"/>
  <c r="P1355" i="8"/>
  <c r="AC1357" i="8"/>
  <c r="W1364" i="8"/>
  <c r="AH1356" i="8"/>
  <c r="AF1340" i="8"/>
  <c r="K1339" i="8"/>
  <c r="T1338" i="8"/>
  <c r="AD1347" i="8"/>
  <c r="T1339" i="8"/>
  <c r="AC1338" i="8"/>
  <c r="I1340" i="8"/>
  <c r="G1347" i="8"/>
  <c r="X1340" i="8"/>
  <c r="L1338" i="8"/>
  <c r="AI1339" i="8"/>
  <c r="V1347" i="8"/>
  <c r="O1356" i="8"/>
  <c r="AC1355" i="8"/>
  <c r="J1357" i="8"/>
  <c r="D1364" i="8"/>
  <c r="Y1355" i="8"/>
  <c r="F1357" i="8"/>
  <c r="AF1364" i="8"/>
  <c r="K1356" i="8"/>
  <c r="AA1364" i="8"/>
  <c r="F1356" i="8"/>
  <c r="T1355" i="8"/>
  <c r="AG1357" i="8"/>
  <c r="K1340" i="8"/>
  <c r="V1339" i="8"/>
  <c r="AE1338" i="8"/>
  <c r="I1347" i="8"/>
  <c r="AA1340" i="8"/>
  <c r="F1339" i="8"/>
  <c r="O1338" i="8"/>
  <c r="Y1347" i="8"/>
  <c r="AC1354" i="8" l="1"/>
  <c r="E1337" i="8"/>
  <c r="O1337" i="8"/>
  <c r="N1354" i="8"/>
  <c r="P1354" i="8"/>
  <c r="AE1337" i="8"/>
  <c r="T1354" i="8"/>
  <c r="R1337" i="8"/>
  <c r="P1337" i="8"/>
  <c r="G1354" i="8"/>
  <c r="T1337" i="8"/>
  <c r="D1337" i="8"/>
  <c r="AF1365" i="8"/>
  <c r="L1337" i="8"/>
  <c r="AG1337" i="8"/>
  <c r="AC1337" i="8"/>
  <c r="S1354" i="8"/>
  <c r="L1354" i="8"/>
  <c r="G1337" i="8"/>
  <c r="N1337" i="8"/>
  <c r="D1365" i="8"/>
  <c r="T1348" i="8"/>
  <c r="AB1348" i="8"/>
  <c r="J1354" i="8"/>
  <c r="J1337" i="8"/>
  <c r="AF1337" i="8"/>
  <c r="T1365" i="8"/>
  <c r="I1337" i="8"/>
  <c r="R1354" i="8"/>
  <c r="L1348" i="8"/>
  <c r="AB1337" i="8"/>
  <c r="X1365" i="8"/>
  <c r="D1354" i="8"/>
  <c r="W1337" i="8"/>
  <c r="P1348" i="8"/>
  <c r="AH1354" i="8"/>
  <c r="U1337" i="8"/>
  <c r="AH1337" i="8"/>
  <c r="F1354" i="8"/>
  <c r="V1354" i="8"/>
  <c r="M1354" i="8"/>
  <c r="U1354" i="8"/>
  <c r="AD1354" i="8"/>
  <c r="AF1354" i="8"/>
  <c r="Q1354" i="8"/>
  <c r="F1337" i="8"/>
  <c r="AE1354" i="8"/>
  <c r="H1354" i="8"/>
  <c r="H1348" i="8"/>
  <c r="D1348" i="8"/>
  <c r="AF1348" i="8"/>
  <c r="L1365" i="8"/>
  <c r="Z1354" i="8"/>
  <c r="AB1365" i="8"/>
  <c r="AD1337" i="8"/>
  <c r="K1354" i="8"/>
  <c r="AI1354" i="8"/>
  <c r="V1337" i="8"/>
  <c r="AB1354" i="8"/>
  <c r="P1365" i="8"/>
  <c r="X1337" i="8"/>
  <c r="AA1354" i="8"/>
  <c r="H1365" i="8"/>
  <c r="X1348" i="8"/>
  <c r="Q1337" i="8"/>
  <c r="K1337" i="8"/>
  <c r="S1337" i="8"/>
  <c r="AA1337" i="8"/>
  <c r="M1337" i="8"/>
  <c r="AI1337" i="8"/>
  <c r="Z1337" i="8"/>
  <c r="Y1337" i="8"/>
  <c r="E1354" i="8"/>
  <c r="Y1354" i="8"/>
  <c r="X1354" i="8"/>
  <c r="O1354" i="8"/>
  <c r="W1354" i="8"/>
  <c r="H1337" i="8"/>
  <c r="I1354" i="8"/>
  <c r="AG1354" i="8"/>
  <c r="P1353" i="8" l="1"/>
  <c r="L1353" i="8"/>
  <c r="D1336" i="8"/>
  <c r="L1336" i="8"/>
  <c r="AF1336" i="8"/>
  <c r="T1336" i="8"/>
  <c r="P1336" i="8"/>
  <c r="AM1340" i="8"/>
  <c r="T1353" i="8"/>
  <c r="H1336" i="8"/>
  <c r="X1353" i="8"/>
  <c r="H1353" i="8"/>
  <c r="AB1353" i="8"/>
  <c r="D1353" i="8"/>
  <c r="AB1336" i="8"/>
  <c r="X1336" i="8"/>
  <c r="AF1353" i="8"/>
  <c r="AM1345" i="8"/>
  <c r="AM1344" i="8" l="1"/>
  <c r="AM1341" i="8"/>
  <c r="AM1342" i="8" s="1"/>
  <c r="AM1346" i="8" l="1"/>
  <c r="AM1347" i="8" s="1"/>
  <c r="AM1356" i="8"/>
  <c r="AM1357" i="8" s="1"/>
  <c r="H1394" i="8" l="1"/>
  <c r="H1432" i="8" s="1"/>
  <c r="H1470" i="8" s="1"/>
  <c r="H1510" i="8" s="1"/>
  <c r="D1394" i="8"/>
  <c r="D1432" i="8" s="1"/>
  <c r="D1470" i="8" s="1"/>
  <c r="D1510" i="8" s="1"/>
  <c r="AF1394" i="8"/>
  <c r="AF1432" i="8" s="1"/>
  <c r="AF1470" i="8" s="1"/>
  <c r="AF1510" i="8" s="1"/>
  <c r="AB1394" i="8"/>
  <c r="AB1432" i="8" s="1"/>
  <c r="AB1470" i="8" s="1"/>
  <c r="AB1510" i="8" s="1"/>
  <c r="T1394" i="8"/>
  <c r="T1432" i="8" s="1"/>
  <c r="T1470" i="8" s="1"/>
  <c r="T1510" i="8" s="1"/>
  <c r="P1394" i="8"/>
  <c r="P1432" i="8" s="1"/>
  <c r="P1470" i="8" s="1"/>
  <c r="P1510" i="8" s="1"/>
  <c r="X1394" i="8"/>
  <c r="X1432" i="8" s="1"/>
  <c r="X1470" i="8" s="1"/>
  <c r="X1510" i="8" s="1"/>
  <c r="L1394" i="8"/>
  <c r="L1432" i="8" s="1"/>
  <c r="L1470" i="8" s="1"/>
  <c r="L1510" i="8" s="1"/>
  <c r="X1377" i="8"/>
  <c r="X1415" i="8" s="1"/>
  <c r="X1453" i="8" s="1"/>
  <c r="X1494" i="8" s="1"/>
  <c r="T1377" i="8"/>
  <c r="T1415" i="8" s="1"/>
  <c r="T1453" i="8" s="1"/>
  <c r="T1494" i="8" s="1"/>
  <c r="P1377" i="8"/>
  <c r="P1415" i="8" s="1"/>
  <c r="P1453" i="8" s="1"/>
  <c r="P1494" i="8" s="1"/>
  <c r="L1377" i="8"/>
  <c r="L1415" i="8" s="1"/>
  <c r="L1453" i="8" s="1"/>
  <c r="L1494" i="8" s="1"/>
  <c r="D1377" i="8"/>
  <c r="D1415" i="8" s="1"/>
  <c r="D1453" i="8" s="1"/>
  <c r="D1494" i="8" s="1"/>
  <c r="AF1377" i="8"/>
  <c r="AF1415" i="8" s="1"/>
  <c r="AF1453" i="8" s="1"/>
  <c r="AF1494" i="8" s="1"/>
  <c r="AB1377" i="8"/>
  <c r="AB1415" i="8" s="1"/>
  <c r="AB1453" i="8" s="1"/>
  <c r="AB1494" i="8" s="1"/>
  <c r="H1377" i="8"/>
  <c r="H1415" i="8" s="1"/>
  <c r="H1453" i="8" s="1"/>
  <c r="H1494" i="8" s="1"/>
  <c r="J1495" i="8" l="1"/>
  <c r="I1495" i="8"/>
  <c r="H1495" i="8"/>
  <c r="K1495" i="8"/>
  <c r="O1511" i="8"/>
  <c r="N1511" i="8"/>
  <c r="M1511" i="8"/>
  <c r="L1511" i="8"/>
  <c r="AE1495" i="8"/>
  <c r="AC1495" i="8"/>
  <c r="AB1495" i="8"/>
  <c r="AD1495" i="8"/>
  <c r="AA1511" i="8"/>
  <c r="Z1511" i="8"/>
  <c r="Y1511" i="8"/>
  <c r="X1511" i="8"/>
  <c r="AH1495" i="8"/>
  <c r="AG1495" i="8"/>
  <c r="AF1495" i="8"/>
  <c r="AI1495" i="8"/>
  <c r="S1511" i="8"/>
  <c r="R1511" i="8"/>
  <c r="Q1511" i="8"/>
  <c r="P1511" i="8"/>
  <c r="W1511" i="8"/>
  <c r="V1511" i="8"/>
  <c r="U1511" i="8"/>
  <c r="T1511" i="8"/>
  <c r="O1495" i="8"/>
  <c r="M1495" i="8"/>
  <c r="L1495" i="8"/>
  <c r="N1495" i="8"/>
  <c r="AE1511" i="8"/>
  <c r="AD1511" i="8"/>
  <c r="AC1511" i="8"/>
  <c r="AB1511" i="8"/>
  <c r="G1495" i="8"/>
  <c r="E1495" i="8"/>
  <c r="D1495" i="8"/>
  <c r="F1495" i="8"/>
  <c r="AM1499" i="8"/>
  <c r="R1495" i="8"/>
  <c r="Q1495" i="8"/>
  <c r="P1495" i="8"/>
  <c r="S1495" i="8"/>
  <c r="AI1511" i="8"/>
  <c r="AH1511" i="8"/>
  <c r="AG1511" i="8"/>
  <c r="AF1511" i="8"/>
  <c r="Z1495" i="8"/>
  <c r="Y1495" i="8"/>
  <c r="X1495" i="8"/>
  <c r="AA1495" i="8"/>
  <c r="W1495" i="8"/>
  <c r="U1495" i="8"/>
  <c r="T1495" i="8"/>
  <c r="V1495" i="8"/>
  <c r="G1511" i="8"/>
  <c r="F1511" i="8"/>
  <c r="E1511" i="8"/>
  <c r="D1511" i="8"/>
  <c r="AM1483" i="8"/>
  <c r="K1511" i="8"/>
  <c r="J1511" i="8"/>
  <c r="I1511" i="8"/>
  <c r="H1511" i="8"/>
  <c r="AD1454" i="8"/>
  <c r="AB1454" i="8"/>
  <c r="AE1454" i="8"/>
  <c r="AC1454" i="8"/>
  <c r="AA1471" i="8"/>
  <c r="Z1471" i="8"/>
  <c r="Y1471" i="8"/>
  <c r="X1471" i="8"/>
  <c r="L1471" i="8"/>
  <c r="O1471" i="8"/>
  <c r="N1471" i="8"/>
  <c r="M1471" i="8"/>
  <c r="AI1454" i="8"/>
  <c r="AH1454" i="8"/>
  <c r="AF1454" i="8"/>
  <c r="AG1454" i="8"/>
  <c r="S1471" i="8"/>
  <c r="R1471" i="8"/>
  <c r="Q1471" i="8"/>
  <c r="P1471" i="8"/>
  <c r="F1454" i="8"/>
  <c r="D1454" i="8"/>
  <c r="AM1461" i="8"/>
  <c r="G1454" i="8"/>
  <c r="E1454" i="8"/>
  <c r="T1471" i="8"/>
  <c r="W1471" i="8"/>
  <c r="V1471" i="8"/>
  <c r="U1471" i="8"/>
  <c r="N1454" i="8"/>
  <c r="L1454" i="8"/>
  <c r="O1454" i="8"/>
  <c r="M1454" i="8"/>
  <c r="AB1471" i="8"/>
  <c r="AE1471" i="8"/>
  <c r="AD1471" i="8"/>
  <c r="AC1471" i="8"/>
  <c r="S1454" i="8"/>
  <c r="R1454" i="8"/>
  <c r="P1454" i="8"/>
  <c r="Q1454" i="8"/>
  <c r="AI1471" i="8"/>
  <c r="AH1471" i="8"/>
  <c r="AG1471" i="8"/>
  <c r="AF1471" i="8"/>
  <c r="K1454" i="8"/>
  <c r="J1454" i="8"/>
  <c r="H1454" i="8"/>
  <c r="I1454" i="8"/>
  <c r="V1454" i="8"/>
  <c r="T1454" i="8"/>
  <c r="W1454" i="8"/>
  <c r="U1454" i="8"/>
  <c r="AM1471" i="8"/>
  <c r="D1471" i="8"/>
  <c r="G1471" i="8"/>
  <c r="F1471" i="8"/>
  <c r="E1471" i="8"/>
  <c r="AA1454" i="8"/>
  <c r="Z1454" i="8"/>
  <c r="X1454" i="8"/>
  <c r="Y1454" i="8"/>
  <c r="K1471" i="8"/>
  <c r="J1471" i="8"/>
  <c r="I1471" i="8"/>
  <c r="H1471" i="8"/>
  <c r="M1433" i="8"/>
  <c r="L1433" i="8"/>
  <c r="O1433" i="8"/>
  <c r="N1433" i="8"/>
  <c r="AA1433" i="8"/>
  <c r="Z1433" i="8"/>
  <c r="Y1433" i="8"/>
  <c r="X1433" i="8"/>
  <c r="H1416" i="8"/>
  <c r="K1416" i="8"/>
  <c r="J1416" i="8"/>
  <c r="I1416" i="8"/>
  <c r="S1433" i="8"/>
  <c r="R1433" i="8"/>
  <c r="Q1433" i="8"/>
  <c r="P1433" i="8"/>
  <c r="AE1416" i="8"/>
  <c r="AD1416" i="8"/>
  <c r="AC1416" i="8"/>
  <c r="AB1416" i="8"/>
  <c r="U1433" i="8"/>
  <c r="T1433" i="8"/>
  <c r="W1433" i="8"/>
  <c r="V1433" i="8"/>
  <c r="O1416" i="8"/>
  <c r="N1416" i="8"/>
  <c r="M1416" i="8"/>
  <c r="L1416" i="8"/>
  <c r="AC1433" i="8"/>
  <c r="AB1433" i="8"/>
  <c r="AE1433" i="8"/>
  <c r="AD1433" i="8"/>
  <c r="P1416" i="8"/>
  <c r="S1416" i="8"/>
  <c r="R1416" i="8"/>
  <c r="Q1416" i="8"/>
  <c r="AI1433" i="8"/>
  <c r="AH1433" i="8"/>
  <c r="AG1433" i="8"/>
  <c r="AF1433" i="8"/>
  <c r="AF1416" i="8"/>
  <c r="AI1416" i="8"/>
  <c r="AH1416" i="8"/>
  <c r="AG1416" i="8"/>
  <c r="W1416" i="8"/>
  <c r="V1416" i="8"/>
  <c r="U1416" i="8"/>
  <c r="T1416" i="8"/>
  <c r="E1433" i="8"/>
  <c r="AM1433" i="8"/>
  <c r="D1433" i="8"/>
  <c r="G1433" i="8"/>
  <c r="F1433" i="8"/>
  <c r="G1416" i="8"/>
  <c r="F1416" i="8"/>
  <c r="E1416" i="8"/>
  <c r="D1416" i="8"/>
  <c r="AM1423" i="8"/>
  <c r="X1416" i="8"/>
  <c r="AA1416" i="8"/>
  <c r="Z1416" i="8"/>
  <c r="Y1416" i="8"/>
  <c r="K1433" i="8"/>
  <c r="J1433" i="8"/>
  <c r="I1433" i="8"/>
  <c r="H1433" i="8"/>
  <c r="H1378" i="8"/>
  <c r="K1378" i="8"/>
  <c r="J1378" i="8"/>
  <c r="I1378" i="8"/>
  <c r="AE1378" i="8"/>
  <c r="AD1378" i="8"/>
  <c r="AC1378" i="8"/>
  <c r="AB1378" i="8"/>
  <c r="AA1395" i="8"/>
  <c r="Z1395" i="8"/>
  <c r="X1395" i="8"/>
  <c r="Y1395" i="8"/>
  <c r="AF1378" i="8"/>
  <c r="AI1378" i="8"/>
  <c r="AH1378" i="8"/>
  <c r="AG1378" i="8"/>
  <c r="S1395" i="8"/>
  <c r="R1395" i="8"/>
  <c r="P1395" i="8"/>
  <c r="Q1395" i="8"/>
  <c r="G1378" i="8"/>
  <c r="F1378" i="8"/>
  <c r="E1378" i="8"/>
  <c r="AM1385" i="8"/>
  <c r="D1378" i="8"/>
  <c r="U1395" i="8"/>
  <c r="T1395" i="8"/>
  <c r="W1395" i="8"/>
  <c r="V1395" i="8"/>
  <c r="AC1395" i="8"/>
  <c r="AB1395" i="8"/>
  <c r="AE1395" i="8"/>
  <c r="AD1395" i="8"/>
  <c r="M1395" i="8"/>
  <c r="L1395" i="8"/>
  <c r="O1395" i="8"/>
  <c r="N1395" i="8"/>
  <c r="P1378" i="8"/>
  <c r="S1378" i="8"/>
  <c r="R1378" i="8"/>
  <c r="Q1378" i="8"/>
  <c r="AI1395" i="8"/>
  <c r="AH1395" i="8"/>
  <c r="AF1395" i="8"/>
  <c r="AG1395" i="8"/>
  <c r="O1378" i="8"/>
  <c r="N1378" i="8"/>
  <c r="M1378" i="8"/>
  <c r="L1378" i="8"/>
  <c r="W1378" i="8"/>
  <c r="V1378" i="8"/>
  <c r="U1378" i="8"/>
  <c r="T1378" i="8"/>
  <c r="E1395" i="8"/>
  <c r="AM1395" i="8"/>
  <c r="D1395" i="8"/>
  <c r="G1395" i="8"/>
  <c r="F1395" i="8"/>
  <c r="X1378" i="8"/>
  <c r="AA1378" i="8"/>
  <c r="Z1378" i="8"/>
  <c r="Y1378" i="8"/>
  <c r="K1395" i="8"/>
  <c r="J1395" i="8"/>
  <c r="H1395" i="8"/>
  <c r="I1395" i="8"/>
  <c r="AG1375" i="8" l="1"/>
  <c r="J1374" i="8"/>
  <c r="V1376" i="8"/>
  <c r="T1383" i="8"/>
  <c r="X1391" i="8"/>
  <c r="E1393" i="8"/>
  <c r="AE1400" i="8"/>
  <c r="J1392" i="8"/>
  <c r="I1375" i="8"/>
  <c r="R1374" i="8"/>
  <c r="AD1376" i="8"/>
  <c r="AB1383" i="8"/>
  <c r="V1392" i="8"/>
  <c r="Q1393" i="8"/>
  <c r="K1400" i="8"/>
  <c r="D1391" i="8"/>
  <c r="AH1375" i="8"/>
  <c r="K1374" i="8"/>
  <c r="W1376" i="8"/>
  <c r="U1383" i="8"/>
  <c r="Q1376" i="8"/>
  <c r="AB1375" i="8"/>
  <c r="E1374" i="8"/>
  <c r="O1383" i="8"/>
  <c r="R1376" i="8"/>
  <c r="AC1375" i="8"/>
  <c r="F1374" i="8"/>
  <c r="P1383" i="8"/>
  <c r="G1392" i="8"/>
  <c r="U1391" i="8"/>
  <c r="AB1400" i="8"/>
  <c r="AH1393" i="8"/>
  <c r="R1375" i="8"/>
  <c r="AA1374" i="8"/>
  <c r="G1376" i="8"/>
  <c r="E1383" i="8"/>
  <c r="D1376" i="8"/>
  <c r="X1374" i="8"/>
  <c r="O1375" i="8"/>
  <c r="AH1383" i="8"/>
  <c r="J1375" i="8"/>
  <c r="S1374" i="8"/>
  <c r="AE1376" i="8"/>
  <c r="AC1383" i="8"/>
  <c r="AF1375" i="8"/>
  <c r="I1374" i="8"/>
  <c r="U1376" i="8"/>
  <c r="S1383" i="8"/>
  <c r="N1375" i="8"/>
  <c r="W1374" i="8"/>
  <c r="AI1376" i="8"/>
  <c r="AG1383" i="8"/>
  <c r="F1375" i="8"/>
  <c r="O1374" i="8"/>
  <c r="AA1376" i="8"/>
  <c r="Y1383" i="8"/>
  <c r="AI1375" i="8"/>
  <c r="X1376" i="8"/>
  <c r="L1374" i="8"/>
  <c r="V1383" i="8"/>
  <c r="AG1400" i="8"/>
  <c r="L1392" i="8"/>
  <c r="Z1391" i="8"/>
  <c r="G1393" i="8"/>
  <c r="V1391" i="8"/>
  <c r="AI1393" i="8"/>
  <c r="AC1400" i="8"/>
  <c r="H1392" i="8"/>
  <c r="S1375" i="8"/>
  <c r="H1376" i="8"/>
  <c r="AB1374" i="8"/>
  <c r="F1383" i="8"/>
  <c r="P1375" i="8"/>
  <c r="Y1374" i="8"/>
  <c r="E1376" i="8"/>
  <c r="AI1383" i="8"/>
  <c r="K1375" i="8"/>
  <c r="AF1376" i="8"/>
  <c r="T1374" i="8"/>
  <c r="AD1383" i="8"/>
  <c r="J1400" i="8"/>
  <c r="U1392" i="8"/>
  <c r="AI1391" i="8"/>
  <c r="P1393" i="8"/>
  <c r="AA1375" i="8"/>
  <c r="P1376" i="8"/>
  <c r="D1374" i="8"/>
  <c r="N1383" i="8"/>
  <c r="AB1376" i="8"/>
  <c r="G1375" i="8"/>
  <c r="P1374" i="8"/>
  <c r="Z1383" i="8"/>
  <c r="AE1391" i="8"/>
  <c r="L1393" i="8"/>
  <c r="Q1392" i="8"/>
  <c r="F1400" i="8"/>
  <c r="Y1376" i="8"/>
  <c r="D1375" i="8"/>
  <c r="M1374" i="8"/>
  <c r="W1383" i="8"/>
  <c r="F1393" i="8"/>
  <c r="AF1400" i="8"/>
  <c r="K1392" i="8"/>
  <c r="Y1391" i="8"/>
  <c r="G1391" i="8"/>
  <c r="T1393" i="8"/>
  <c r="Y1392" i="8"/>
  <c r="N1400" i="8"/>
  <c r="O1391" i="8"/>
  <c r="AB1393" i="8"/>
  <c r="AG1392" i="8"/>
  <c r="V1400" i="8"/>
  <c r="I1376" i="8"/>
  <c r="AC1374" i="8"/>
  <c r="T1375" i="8"/>
  <c r="G1383" i="8"/>
  <c r="AH1376" i="8"/>
  <c r="M1375" i="8"/>
  <c r="V1374" i="8"/>
  <c r="AF1383" i="8"/>
  <c r="AG1376" i="8"/>
  <c r="L1375" i="8"/>
  <c r="U1374" i="8"/>
  <c r="AE1383" i="8"/>
  <c r="H1375" i="8"/>
  <c r="Q1374" i="8"/>
  <c r="AC1376" i="8"/>
  <c r="AA1383" i="8"/>
  <c r="AF1391" i="8"/>
  <c r="M1393" i="8"/>
  <c r="G1400" i="8"/>
  <c r="R1392" i="8"/>
  <c r="AH1400" i="8"/>
  <c r="M1392" i="8"/>
  <c r="AA1391" i="8"/>
  <c r="H1393" i="8"/>
  <c r="H1391" i="8"/>
  <c r="U1393" i="8"/>
  <c r="O1400" i="8"/>
  <c r="Z1392" i="8"/>
  <c r="P1391" i="8"/>
  <c r="AC1393" i="8"/>
  <c r="W1400" i="8"/>
  <c r="AH1392" i="8"/>
  <c r="Q1400" i="8"/>
  <c r="AB1392" i="8"/>
  <c r="J1391" i="8"/>
  <c r="W1393" i="8"/>
  <c r="Y1400" i="8"/>
  <c r="D1392" i="8"/>
  <c r="R1391" i="8"/>
  <c r="AE1393" i="8"/>
  <c r="V1375" i="8"/>
  <c r="AE1374" i="8"/>
  <c r="K1376" i="8"/>
  <c r="I1383" i="8"/>
  <c r="Z1376" i="8"/>
  <c r="E1375" i="8"/>
  <c r="N1374" i="8"/>
  <c r="X1383" i="8"/>
  <c r="O1392" i="8"/>
  <c r="AC1391" i="8"/>
  <c r="D1400" i="8"/>
  <c r="J1393" i="8"/>
  <c r="N1392" i="8"/>
  <c r="I1393" i="8"/>
  <c r="AI1400" i="8"/>
  <c r="AB1391" i="8"/>
  <c r="W1392" i="8"/>
  <c r="E1391" i="8"/>
  <c r="L1400" i="8"/>
  <c r="R1393" i="8"/>
  <c r="AE1392" i="8"/>
  <c r="M1391" i="8"/>
  <c r="T1400" i="8"/>
  <c r="Z1393" i="8"/>
  <c r="V1393" i="8"/>
  <c r="P1400" i="8"/>
  <c r="I1391" i="8"/>
  <c r="AA1392" i="8"/>
  <c r="AD1393" i="8"/>
  <c r="X1400" i="8"/>
  <c r="Q1391" i="8"/>
  <c r="AI1392" i="8"/>
  <c r="L1376" i="8"/>
  <c r="AF1374" i="8"/>
  <c r="W1375" i="8"/>
  <c r="J1383" i="8"/>
  <c r="I1400" i="8"/>
  <c r="T1392" i="8"/>
  <c r="AH1391" i="8"/>
  <c r="O1393" i="8"/>
  <c r="Y1375" i="8"/>
  <c r="AH1374" i="8"/>
  <c r="N1376" i="8"/>
  <c r="L1383" i="8"/>
  <c r="AD1375" i="8"/>
  <c r="G1374" i="8"/>
  <c r="S1376" i="8"/>
  <c r="Q1383" i="8"/>
  <c r="F1391" i="8"/>
  <c r="S1393" i="8"/>
  <c r="M1400" i="8"/>
  <c r="X1392" i="8"/>
  <c r="N1391" i="8"/>
  <c r="AA1393" i="8"/>
  <c r="U1400" i="8"/>
  <c r="AF1392" i="8"/>
  <c r="R1400" i="8"/>
  <c r="AC1392" i="8"/>
  <c r="K1391" i="8"/>
  <c r="X1393" i="8"/>
  <c r="Z1400" i="8"/>
  <c r="E1392" i="8"/>
  <c r="S1391" i="8"/>
  <c r="AF1393" i="8"/>
  <c r="X1375" i="8"/>
  <c r="AG1374" i="8"/>
  <c r="M1376" i="8"/>
  <c r="K1383" i="8"/>
  <c r="N1393" i="8"/>
  <c r="H1400" i="8"/>
  <c r="AG1391" i="8"/>
  <c r="S1392" i="8"/>
  <c r="AD1391" i="8"/>
  <c r="K1393" i="8"/>
  <c r="E1400" i="8"/>
  <c r="P1392" i="8"/>
  <c r="Z1375" i="8"/>
  <c r="AI1374" i="8"/>
  <c r="O1376" i="8"/>
  <c r="M1383" i="8"/>
  <c r="T1376" i="8"/>
  <c r="AE1375" i="8"/>
  <c r="H1374" i="8"/>
  <c r="R1383" i="8"/>
  <c r="W1391" i="8"/>
  <c r="D1393" i="8"/>
  <c r="I1392" i="8"/>
  <c r="AD1400" i="8"/>
  <c r="Q1375" i="8"/>
  <c r="Z1374" i="8"/>
  <c r="F1376" i="8"/>
  <c r="D1383" i="8"/>
  <c r="AD1392" i="8"/>
  <c r="Y1393" i="8"/>
  <c r="S1400" i="8"/>
  <c r="L1391" i="8"/>
  <c r="F1392" i="8"/>
  <c r="AG1393" i="8"/>
  <c r="AA1400" i="8"/>
  <c r="T1391" i="8"/>
  <c r="J1376" i="8"/>
  <c r="U1375" i="8"/>
  <c r="AD1374" i="8"/>
  <c r="H1383" i="8"/>
  <c r="AF1384" i="8" l="1"/>
  <c r="H1384" i="8"/>
  <c r="L1390" i="8"/>
  <c r="G1373" i="8"/>
  <c r="AB1390" i="8"/>
  <c r="Q1390" i="8"/>
  <c r="H1401" i="8"/>
  <c r="AI1373" i="8"/>
  <c r="AG1373" i="8"/>
  <c r="AD1373" i="8"/>
  <c r="H1373" i="8"/>
  <c r="AH1373" i="8"/>
  <c r="AF1373" i="8"/>
  <c r="T1390" i="8"/>
  <c r="Z1373" i="8"/>
  <c r="AH1390" i="8"/>
  <c r="D1384" i="8"/>
  <c r="K1390" i="8"/>
  <c r="G1390" i="8"/>
  <c r="AG1390" i="8"/>
  <c r="S1390" i="8"/>
  <c r="AC1373" i="8"/>
  <c r="AD1390" i="8"/>
  <c r="L1384" i="8"/>
  <c r="P1390" i="8"/>
  <c r="O1390" i="8"/>
  <c r="AE1390" i="8"/>
  <c r="O1373" i="8"/>
  <c r="AB1401" i="8"/>
  <c r="E1373" i="8"/>
  <c r="I1390" i="8"/>
  <c r="L1401" i="8"/>
  <c r="D1401" i="8"/>
  <c r="I1373" i="8"/>
  <c r="X1373" i="8"/>
  <c r="U1390" i="8"/>
  <c r="P1401" i="8"/>
  <c r="E1390" i="8"/>
  <c r="AC1390" i="8"/>
  <c r="J1390" i="8"/>
  <c r="U1373" i="8"/>
  <c r="M1373" i="8"/>
  <c r="P1373" i="8"/>
  <c r="F1390" i="8"/>
  <c r="AE1373" i="8"/>
  <c r="AI1390" i="8"/>
  <c r="L1373" i="8"/>
  <c r="P1384" i="8"/>
  <c r="X1390" i="8"/>
  <c r="X1384" i="8"/>
  <c r="H1390" i="8"/>
  <c r="AF1390" i="8"/>
  <c r="Y1373" i="8"/>
  <c r="F1373" i="8"/>
  <c r="AB1384" i="8"/>
  <c r="T1384" i="8"/>
  <c r="T1401" i="8"/>
  <c r="N1373" i="8"/>
  <c r="Y1390" i="8"/>
  <c r="V1390" i="8"/>
  <c r="W1373" i="8"/>
  <c r="S1373" i="8"/>
  <c r="AA1373" i="8"/>
  <c r="K1373" i="8"/>
  <c r="X1401" i="8"/>
  <c r="M1390" i="8"/>
  <c r="R1390" i="8"/>
  <c r="AA1390" i="8"/>
  <c r="V1373" i="8"/>
  <c r="R1373" i="8"/>
  <c r="J1373" i="8"/>
  <c r="W1390" i="8"/>
  <c r="N1390" i="8"/>
  <c r="Q1373" i="8"/>
  <c r="AF1401" i="8"/>
  <c r="D1373" i="8"/>
  <c r="T1373" i="8"/>
  <c r="AB1373" i="8"/>
  <c r="Z1390" i="8"/>
  <c r="D1390" i="8"/>
  <c r="AF1372" i="8" l="1"/>
  <c r="T1372" i="8"/>
  <c r="AB1372" i="8"/>
  <c r="D1372" i="8"/>
  <c r="AF1389" i="8"/>
  <c r="D1389" i="8"/>
  <c r="AB1389" i="8"/>
  <c r="H1372" i="8"/>
  <c r="AM1381" i="8"/>
  <c r="L1389" i="8"/>
  <c r="T1389" i="8"/>
  <c r="P1372" i="8"/>
  <c r="X1372" i="8"/>
  <c r="X1389" i="8"/>
  <c r="AM1376" i="8"/>
  <c r="L1372" i="8"/>
  <c r="P1389" i="8"/>
  <c r="H1389" i="8"/>
  <c r="AM1380" i="8" l="1"/>
  <c r="AM1377" i="8"/>
  <c r="AM1378" i="8" s="1"/>
  <c r="AM1382" i="8" l="1"/>
  <c r="AM1383" i="8" s="1"/>
  <c r="AM1392" i="8"/>
  <c r="AM1393" i="8" s="1"/>
  <c r="AB1413" i="8" l="1"/>
  <c r="AB1451" i="8" s="1"/>
  <c r="AB1489" i="8" s="1"/>
  <c r="AB1530" i="8" s="1"/>
  <c r="X1413" i="8"/>
  <c r="X1451" i="8" s="1"/>
  <c r="X1489" i="8" s="1"/>
  <c r="X1530" i="8" s="1"/>
  <c r="T1413" i="8"/>
  <c r="T1451" i="8" s="1"/>
  <c r="T1489" i="8" s="1"/>
  <c r="T1530" i="8" s="1"/>
  <c r="P1413" i="8"/>
  <c r="P1451" i="8" s="1"/>
  <c r="P1489" i="8" s="1"/>
  <c r="P1530" i="8" s="1"/>
  <c r="L1413" i="8"/>
  <c r="L1451" i="8" s="1"/>
  <c r="L1489" i="8" s="1"/>
  <c r="L1530" i="8" s="1"/>
  <c r="H1413" i="8"/>
  <c r="H1451" i="8" s="1"/>
  <c r="H1489" i="8" s="1"/>
  <c r="H1530" i="8" s="1"/>
  <c r="D1413" i="8"/>
  <c r="D1451" i="8" s="1"/>
  <c r="D1489" i="8" s="1"/>
  <c r="D1530" i="8" s="1"/>
  <c r="AF1413" i="8"/>
  <c r="AF1451" i="8" s="1"/>
  <c r="AF1489" i="8" s="1"/>
  <c r="AF1530" i="8" s="1"/>
  <c r="L1430" i="8"/>
  <c r="L1468" i="8" s="1"/>
  <c r="L1506" i="8" s="1"/>
  <c r="L1546" i="8" s="1"/>
  <c r="H1430" i="8"/>
  <c r="H1468" i="8" s="1"/>
  <c r="H1506" i="8" s="1"/>
  <c r="H1546" i="8" s="1"/>
  <c r="D1430" i="8"/>
  <c r="D1468" i="8" s="1"/>
  <c r="D1506" i="8" s="1"/>
  <c r="D1546" i="8" s="1"/>
  <c r="AF1430" i="8"/>
  <c r="AF1468" i="8" s="1"/>
  <c r="AF1506" i="8" s="1"/>
  <c r="AF1546" i="8" s="1"/>
  <c r="AB1430" i="8"/>
  <c r="AB1468" i="8" s="1"/>
  <c r="AB1506" i="8" s="1"/>
  <c r="AB1546" i="8" s="1"/>
  <c r="X1430" i="8"/>
  <c r="X1468" i="8" s="1"/>
  <c r="X1506" i="8" s="1"/>
  <c r="X1546" i="8" s="1"/>
  <c r="T1430" i="8"/>
  <c r="T1468" i="8" s="1"/>
  <c r="T1506" i="8" s="1"/>
  <c r="T1546" i="8" s="1"/>
  <c r="P1430" i="8"/>
  <c r="P1468" i="8" s="1"/>
  <c r="P1506" i="8" s="1"/>
  <c r="P1546" i="8" s="1"/>
  <c r="V1547" i="8" l="1"/>
  <c r="U1547" i="8"/>
  <c r="T1547" i="8"/>
  <c r="W1547" i="8"/>
  <c r="AM1535" i="8"/>
  <c r="F1531" i="8"/>
  <c r="E1531" i="8"/>
  <c r="D1531" i="8"/>
  <c r="G1531" i="8"/>
  <c r="Z1547" i="8"/>
  <c r="Y1547" i="8"/>
  <c r="X1547" i="8"/>
  <c r="AA1547" i="8"/>
  <c r="I1531" i="8"/>
  <c r="K1531" i="8"/>
  <c r="J1531" i="8"/>
  <c r="H1531" i="8"/>
  <c r="AG1531" i="8"/>
  <c r="AI1531" i="8"/>
  <c r="AH1531" i="8"/>
  <c r="AF1531" i="8"/>
  <c r="N1531" i="8"/>
  <c r="M1531" i="8"/>
  <c r="L1531" i="8"/>
  <c r="O1531" i="8"/>
  <c r="AI1547" i="8"/>
  <c r="AH1547" i="8"/>
  <c r="AG1547" i="8"/>
  <c r="AF1547" i="8"/>
  <c r="Q1531" i="8"/>
  <c r="S1531" i="8"/>
  <c r="R1531" i="8"/>
  <c r="P1531" i="8"/>
  <c r="R1547" i="8"/>
  <c r="Q1547" i="8"/>
  <c r="P1547" i="8"/>
  <c r="S1547" i="8"/>
  <c r="F1547" i="8"/>
  <c r="E1547" i="8"/>
  <c r="D1547" i="8"/>
  <c r="G1547" i="8"/>
  <c r="AM1519" i="8"/>
  <c r="V1531" i="8"/>
  <c r="U1531" i="8"/>
  <c r="T1531" i="8"/>
  <c r="W1531" i="8"/>
  <c r="J1547" i="8"/>
  <c r="I1547" i="8"/>
  <c r="H1547" i="8"/>
  <c r="K1547" i="8"/>
  <c r="Y1531" i="8"/>
  <c r="AA1531" i="8"/>
  <c r="Z1531" i="8"/>
  <c r="X1531" i="8"/>
  <c r="AE1547" i="8"/>
  <c r="AD1547" i="8"/>
  <c r="AC1547" i="8"/>
  <c r="AB1547" i="8"/>
  <c r="N1547" i="8"/>
  <c r="M1547" i="8"/>
  <c r="L1547" i="8"/>
  <c r="O1547" i="8"/>
  <c r="AD1531" i="8"/>
  <c r="AC1531" i="8"/>
  <c r="AB1531" i="8"/>
  <c r="AE1531" i="8"/>
  <c r="AI1490" i="8"/>
  <c r="AH1490" i="8"/>
  <c r="AF1490" i="8"/>
  <c r="AG1490" i="8"/>
  <c r="E1490" i="8"/>
  <c r="D1490" i="8"/>
  <c r="AM1497" i="8"/>
  <c r="G1490" i="8"/>
  <c r="F1490" i="8"/>
  <c r="S1507" i="8"/>
  <c r="R1507" i="8"/>
  <c r="Q1507" i="8"/>
  <c r="P1507" i="8"/>
  <c r="K1490" i="8"/>
  <c r="J1490" i="8"/>
  <c r="H1490" i="8"/>
  <c r="I1490" i="8"/>
  <c r="AD1507" i="8"/>
  <c r="AC1507" i="8"/>
  <c r="AE1507" i="8"/>
  <c r="AB1507" i="8"/>
  <c r="M1490" i="8"/>
  <c r="L1490" i="8"/>
  <c r="O1490" i="8"/>
  <c r="N1490" i="8"/>
  <c r="AI1507" i="8"/>
  <c r="AH1507" i="8"/>
  <c r="AG1507" i="8"/>
  <c r="AF1507" i="8"/>
  <c r="S1490" i="8"/>
  <c r="R1490" i="8"/>
  <c r="P1490" i="8"/>
  <c r="Q1490" i="8"/>
  <c r="AM1507" i="8"/>
  <c r="F1507" i="8"/>
  <c r="E1507" i="8"/>
  <c r="G1507" i="8"/>
  <c r="D1507" i="8"/>
  <c r="U1490" i="8"/>
  <c r="T1490" i="8"/>
  <c r="W1490" i="8"/>
  <c r="V1490" i="8"/>
  <c r="V1507" i="8"/>
  <c r="U1507" i="8"/>
  <c r="W1507" i="8"/>
  <c r="T1507" i="8"/>
  <c r="K1507" i="8"/>
  <c r="J1507" i="8"/>
  <c r="I1507" i="8"/>
  <c r="H1507" i="8"/>
  <c r="AA1490" i="8"/>
  <c r="Z1490" i="8"/>
  <c r="X1490" i="8"/>
  <c r="Y1490" i="8"/>
  <c r="AA1507" i="8"/>
  <c r="Z1507" i="8"/>
  <c r="Y1507" i="8"/>
  <c r="X1507" i="8"/>
  <c r="N1507" i="8"/>
  <c r="M1507" i="8"/>
  <c r="O1507" i="8"/>
  <c r="L1507" i="8"/>
  <c r="AC1490" i="8"/>
  <c r="AB1490" i="8"/>
  <c r="AE1490" i="8"/>
  <c r="AD1490" i="8"/>
  <c r="AF1452" i="8"/>
  <c r="AH1452" i="8"/>
  <c r="AI1452" i="8"/>
  <c r="AG1452" i="8"/>
  <c r="U1469" i="8"/>
  <c r="T1469" i="8"/>
  <c r="W1469" i="8"/>
  <c r="V1469" i="8"/>
  <c r="F1452" i="8"/>
  <c r="E1452" i="8"/>
  <c r="D1452" i="8"/>
  <c r="AM1459" i="8"/>
  <c r="G1452" i="8"/>
  <c r="S1469" i="8"/>
  <c r="R1469" i="8"/>
  <c r="Q1469" i="8"/>
  <c r="P1469" i="8"/>
  <c r="AC1469" i="8"/>
  <c r="AB1469" i="8"/>
  <c r="AE1469" i="8"/>
  <c r="AD1469" i="8"/>
  <c r="N1452" i="8"/>
  <c r="M1452" i="8"/>
  <c r="L1452" i="8"/>
  <c r="O1452" i="8"/>
  <c r="M1469" i="8"/>
  <c r="O1469" i="8"/>
  <c r="N1469" i="8"/>
  <c r="L1469" i="8"/>
  <c r="AI1469" i="8"/>
  <c r="AH1469" i="8"/>
  <c r="AG1469" i="8"/>
  <c r="AF1469" i="8"/>
  <c r="P1452" i="8"/>
  <c r="R1452" i="8"/>
  <c r="S1452" i="8"/>
  <c r="Q1452" i="8"/>
  <c r="AD1452" i="8"/>
  <c r="AC1452" i="8"/>
  <c r="AB1452" i="8"/>
  <c r="AE1452" i="8"/>
  <c r="H1452" i="8"/>
  <c r="J1452" i="8"/>
  <c r="K1452" i="8"/>
  <c r="I1452" i="8"/>
  <c r="E1469" i="8"/>
  <c r="AM1469" i="8"/>
  <c r="G1469" i="8"/>
  <c r="F1469" i="8"/>
  <c r="D1469" i="8"/>
  <c r="V1452" i="8"/>
  <c r="U1452" i="8"/>
  <c r="T1452" i="8"/>
  <c r="W1452" i="8"/>
  <c r="AA1469" i="8"/>
  <c r="Z1469" i="8"/>
  <c r="Y1469" i="8"/>
  <c r="X1469" i="8"/>
  <c r="K1469" i="8"/>
  <c r="J1469" i="8"/>
  <c r="I1469" i="8"/>
  <c r="H1469" i="8"/>
  <c r="X1452" i="8"/>
  <c r="Z1452" i="8"/>
  <c r="AA1452" i="8"/>
  <c r="Y1452" i="8"/>
  <c r="AG1414" i="8"/>
  <c r="AF1414" i="8"/>
  <c r="AI1414" i="8"/>
  <c r="AH1414" i="8"/>
  <c r="V1431" i="8"/>
  <c r="U1431" i="8"/>
  <c r="T1431" i="8"/>
  <c r="W1431" i="8"/>
  <c r="AM1421" i="8"/>
  <c r="G1414" i="8"/>
  <c r="F1414" i="8"/>
  <c r="E1414" i="8"/>
  <c r="D1414" i="8"/>
  <c r="AA1431" i="8"/>
  <c r="Z1431" i="8"/>
  <c r="Y1431" i="8"/>
  <c r="X1431" i="8"/>
  <c r="I1414" i="8"/>
  <c r="H1414" i="8"/>
  <c r="K1414" i="8"/>
  <c r="J1414" i="8"/>
  <c r="AD1431" i="8"/>
  <c r="AC1431" i="8"/>
  <c r="AB1431" i="8"/>
  <c r="AE1431" i="8"/>
  <c r="O1414" i="8"/>
  <c r="N1414" i="8"/>
  <c r="M1414" i="8"/>
  <c r="L1414" i="8"/>
  <c r="AI1431" i="8"/>
  <c r="AH1431" i="8"/>
  <c r="AG1431" i="8"/>
  <c r="AF1431" i="8"/>
  <c r="Q1414" i="8"/>
  <c r="P1414" i="8"/>
  <c r="S1414" i="8"/>
  <c r="R1414" i="8"/>
  <c r="S1431" i="8"/>
  <c r="R1431" i="8"/>
  <c r="Q1431" i="8"/>
  <c r="P1431" i="8"/>
  <c r="F1431" i="8"/>
  <c r="E1431" i="8"/>
  <c r="AM1431" i="8"/>
  <c r="D1431" i="8"/>
  <c r="G1431" i="8"/>
  <c r="W1414" i="8"/>
  <c r="V1414" i="8"/>
  <c r="U1414" i="8"/>
  <c r="T1414" i="8"/>
  <c r="K1431" i="8"/>
  <c r="J1431" i="8"/>
  <c r="I1431" i="8"/>
  <c r="H1431" i="8"/>
  <c r="Y1414" i="8"/>
  <c r="X1414" i="8"/>
  <c r="AA1414" i="8"/>
  <c r="Z1414" i="8"/>
  <c r="N1431" i="8"/>
  <c r="M1431" i="8"/>
  <c r="L1431" i="8"/>
  <c r="O1431" i="8"/>
  <c r="AE1414" i="8"/>
  <c r="AD1414" i="8"/>
  <c r="AC1414" i="8"/>
  <c r="AB1414" i="8"/>
  <c r="AF1427" i="8" l="1"/>
  <c r="M1429" i="8"/>
  <c r="G1436" i="8"/>
  <c r="R1428" i="8"/>
  <c r="Z1436" i="8"/>
  <c r="E1428" i="8"/>
  <c r="S1427" i="8"/>
  <c r="AF1429" i="8"/>
  <c r="G1427" i="8"/>
  <c r="T1429" i="8"/>
  <c r="N1436" i="8"/>
  <c r="Y1428" i="8"/>
  <c r="K1436" i="8"/>
  <c r="V1428" i="8"/>
  <c r="D1427" i="8"/>
  <c r="Q1429" i="8"/>
  <c r="O1428" i="8"/>
  <c r="AC1427" i="8"/>
  <c r="J1429" i="8"/>
  <c r="D1436" i="8"/>
  <c r="S1436" i="8"/>
  <c r="AD1428" i="8"/>
  <c r="L1427" i="8"/>
  <c r="Y1429" i="8"/>
  <c r="AI1436" i="8"/>
  <c r="N1428" i="8"/>
  <c r="AB1427" i="8"/>
  <c r="I1429" i="8"/>
  <c r="W1427" i="8"/>
  <c r="D1429" i="8"/>
  <c r="AD1436" i="8"/>
  <c r="I1428" i="8"/>
  <c r="AA1436" i="8"/>
  <c r="F1428" i="8"/>
  <c r="T1427" i="8"/>
  <c r="AG1429" i="8"/>
  <c r="AF1428" i="8"/>
  <c r="N1427" i="8"/>
  <c r="AA1429" i="8"/>
  <c r="U1436" i="8"/>
  <c r="H1428" i="8"/>
  <c r="V1427" i="8"/>
  <c r="AI1429" i="8"/>
  <c r="AC1436" i="8"/>
  <c r="I1411" i="8"/>
  <c r="R1410" i="8"/>
  <c r="AD1412" i="8"/>
  <c r="AB1419" i="8"/>
  <c r="G1411" i="8"/>
  <c r="P1410" i="8"/>
  <c r="AB1412" i="8"/>
  <c r="Z1419" i="8"/>
  <c r="AE1411" i="8"/>
  <c r="H1410" i="8"/>
  <c r="T1412" i="8"/>
  <c r="R1419" i="8"/>
  <c r="Y1411" i="8"/>
  <c r="AH1410" i="8"/>
  <c r="N1412" i="8"/>
  <c r="L1419" i="8"/>
  <c r="W1411" i="8"/>
  <c r="AF1410" i="8"/>
  <c r="L1412" i="8"/>
  <c r="J1419" i="8"/>
  <c r="Q1411" i="8"/>
  <c r="Z1410" i="8"/>
  <c r="F1412" i="8"/>
  <c r="D1419" i="8"/>
  <c r="O1427" i="8"/>
  <c r="AB1429" i="8"/>
  <c r="V1436" i="8"/>
  <c r="AG1428" i="8"/>
  <c r="R1436" i="8"/>
  <c r="AC1428" i="8"/>
  <c r="K1427" i="8"/>
  <c r="X1429" i="8"/>
  <c r="AE1428" i="8"/>
  <c r="M1427" i="8"/>
  <c r="Z1429" i="8"/>
  <c r="T1436" i="8"/>
  <c r="J1411" i="8"/>
  <c r="S1410" i="8"/>
  <c r="AE1412" i="8"/>
  <c r="AC1419" i="8"/>
  <c r="H1411" i="8"/>
  <c r="Q1410" i="8"/>
  <c r="AC1412" i="8"/>
  <c r="AA1419" i="8"/>
  <c r="P1428" i="8"/>
  <c r="AD1427" i="8"/>
  <c r="K1429" i="8"/>
  <c r="E1436" i="8"/>
  <c r="AF1411" i="8"/>
  <c r="I1410" i="8"/>
  <c r="U1412" i="8"/>
  <c r="S1419" i="8"/>
  <c r="Z1411" i="8"/>
  <c r="AI1410" i="8"/>
  <c r="O1412" i="8"/>
  <c r="M1419" i="8"/>
  <c r="X1411" i="8"/>
  <c r="AG1410" i="8"/>
  <c r="M1412" i="8"/>
  <c r="K1419" i="8"/>
  <c r="R1411" i="8"/>
  <c r="AA1410" i="8"/>
  <c r="G1412" i="8"/>
  <c r="E1419" i="8"/>
  <c r="J1436" i="8"/>
  <c r="U1428" i="8"/>
  <c r="AI1427" i="8"/>
  <c r="P1429" i="8"/>
  <c r="K1411" i="8"/>
  <c r="AF1412" i="8"/>
  <c r="T1410" i="8"/>
  <c r="AD1419" i="8"/>
  <c r="Z1412" i="8"/>
  <c r="N1410" i="8"/>
  <c r="E1411" i="8"/>
  <c r="X1419" i="8"/>
  <c r="AG1411" i="8"/>
  <c r="J1410" i="8"/>
  <c r="V1412" i="8"/>
  <c r="T1419" i="8"/>
  <c r="AE1427" i="8"/>
  <c r="L1429" i="8"/>
  <c r="F1436" i="8"/>
  <c r="Q1428" i="8"/>
  <c r="R1412" i="8"/>
  <c r="AC1411" i="8"/>
  <c r="F1410" i="8"/>
  <c r="P1419" i="8"/>
  <c r="AA1411" i="8"/>
  <c r="P1412" i="8"/>
  <c r="D1410" i="8"/>
  <c r="N1419" i="8"/>
  <c r="J1412" i="8"/>
  <c r="U1411" i="8"/>
  <c r="AD1410" i="8"/>
  <c r="H1419" i="8"/>
  <c r="S1411" i="8"/>
  <c r="H1412" i="8"/>
  <c r="AB1410" i="8"/>
  <c r="F1419" i="8"/>
  <c r="O1411" i="8"/>
  <c r="X1410" i="8"/>
  <c r="D1412" i="8"/>
  <c r="AH1419" i="8"/>
  <c r="AH1436" i="8"/>
  <c r="M1428" i="8"/>
  <c r="AA1427" i="8"/>
  <c r="H1429" i="8"/>
  <c r="L1411" i="8"/>
  <c r="U1410" i="8"/>
  <c r="AG1412" i="8"/>
  <c r="AE1419" i="8"/>
  <c r="AA1412" i="8"/>
  <c r="F1411" i="8"/>
  <c r="O1410" i="8"/>
  <c r="Y1419" i="8"/>
  <c r="AH1411" i="8"/>
  <c r="K1410" i="8"/>
  <c r="W1412" i="8"/>
  <c r="U1419" i="8"/>
  <c r="S1412" i="8"/>
  <c r="AD1411" i="8"/>
  <c r="G1410" i="8"/>
  <c r="Q1419" i="8"/>
  <c r="AB1411" i="8"/>
  <c r="E1410" i="8"/>
  <c r="Q1412" i="8"/>
  <c r="O1419" i="8"/>
  <c r="K1412" i="8"/>
  <c r="V1411" i="8"/>
  <c r="AE1410" i="8"/>
  <c r="I1419" i="8"/>
  <c r="T1411" i="8"/>
  <c r="AC1410" i="8"/>
  <c r="I1412" i="8"/>
  <c r="G1419" i="8"/>
  <c r="P1411" i="8"/>
  <c r="Y1410" i="8"/>
  <c r="E1412" i="8"/>
  <c r="AI1419" i="8"/>
  <c r="X1428" i="8"/>
  <c r="F1427" i="8"/>
  <c r="S1429" i="8"/>
  <c r="M1436" i="8"/>
  <c r="H1427" i="8"/>
  <c r="U1429" i="8"/>
  <c r="O1436" i="8"/>
  <c r="Z1428" i="8"/>
  <c r="AG1427" i="8"/>
  <c r="N1429" i="8"/>
  <c r="H1436" i="8"/>
  <c r="S1428" i="8"/>
  <c r="AI1411" i="8"/>
  <c r="X1412" i="8"/>
  <c r="L1410" i="8"/>
  <c r="V1419" i="8"/>
  <c r="I1427" i="8"/>
  <c r="V1429" i="8"/>
  <c r="P1436" i="8"/>
  <c r="AA1428" i="8"/>
  <c r="Y1427" i="8"/>
  <c r="F1429" i="8"/>
  <c r="AF1436" i="8"/>
  <c r="K1428" i="8"/>
  <c r="X1427" i="8"/>
  <c r="E1429" i="8"/>
  <c r="AE1436" i="8"/>
  <c r="J1428" i="8"/>
  <c r="Q1427" i="8"/>
  <c r="AD1429" i="8"/>
  <c r="X1436" i="8"/>
  <c r="AI1428" i="8"/>
  <c r="AH1412" i="8"/>
  <c r="M1411" i="8"/>
  <c r="V1410" i="8"/>
  <c r="AF1419" i="8"/>
  <c r="W1428" i="8"/>
  <c r="E1427" i="8"/>
  <c r="R1429" i="8"/>
  <c r="L1436" i="8"/>
  <c r="O1429" i="8"/>
  <c r="I1436" i="8"/>
  <c r="T1428" i="8"/>
  <c r="AH1427" i="8"/>
  <c r="D1411" i="8"/>
  <c r="M1410" i="8"/>
  <c r="Y1412" i="8"/>
  <c r="W1419" i="8"/>
  <c r="W1429" i="8"/>
  <c r="Q1436" i="8"/>
  <c r="AB1428" i="8"/>
  <c r="J1427" i="8"/>
  <c r="G1429" i="8"/>
  <c r="AG1436" i="8"/>
  <c r="L1428" i="8"/>
  <c r="Z1427" i="8"/>
  <c r="Z1426" i="8" s="1"/>
  <c r="G1428" i="8"/>
  <c r="U1427" i="8"/>
  <c r="AH1429" i="8"/>
  <c r="AB1436" i="8"/>
  <c r="AE1429" i="8"/>
  <c r="Y1436" i="8"/>
  <c r="D1428" i="8"/>
  <c r="R1427" i="8"/>
  <c r="P1427" i="8"/>
  <c r="AC1429" i="8"/>
  <c r="W1436" i="8"/>
  <c r="AH1428" i="8"/>
  <c r="AI1412" i="8"/>
  <c r="N1411" i="8"/>
  <c r="W1410" i="8"/>
  <c r="AG1419" i="8"/>
  <c r="J1426" i="8" l="1"/>
  <c r="R1426" i="8"/>
  <c r="L1437" i="8"/>
  <c r="AB1437" i="8"/>
  <c r="E1426" i="8"/>
  <c r="X1426" i="8"/>
  <c r="V1409" i="8"/>
  <c r="U1426" i="8"/>
  <c r="AB1420" i="8"/>
  <c r="W1409" i="8"/>
  <c r="X1437" i="8"/>
  <c r="AF1437" i="8"/>
  <c r="L1409" i="8"/>
  <c r="AE1409" i="8"/>
  <c r="G1409" i="8"/>
  <c r="O1409" i="8"/>
  <c r="AA1426" i="8"/>
  <c r="AB1409" i="8"/>
  <c r="D1409" i="8"/>
  <c r="AI1426" i="8"/>
  <c r="L1426" i="8"/>
  <c r="D1426" i="8"/>
  <c r="S1426" i="8"/>
  <c r="M1409" i="8"/>
  <c r="Y1409" i="8"/>
  <c r="N1409" i="8"/>
  <c r="AG1409" i="8"/>
  <c r="I1409" i="8"/>
  <c r="Q1409" i="8"/>
  <c r="M1426" i="8"/>
  <c r="AF1409" i="8"/>
  <c r="H1409" i="8"/>
  <c r="R1409" i="8"/>
  <c r="N1426" i="8"/>
  <c r="Q1426" i="8"/>
  <c r="Y1426" i="8"/>
  <c r="H1426" i="8"/>
  <c r="AE1426" i="8"/>
  <c r="O1426" i="8"/>
  <c r="W1426" i="8"/>
  <c r="X1420" i="8"/>
  <c r="T1437" i="8"/>
  <c r="AH1426" i="8"/>
  <c r="AF1420" i="8"/>
  <c r="H1420" i="8"/>
  <c r="P1420" i="8"/>
  <c r="T1420" i="8"/>
  <c r="D1420" i="8"/>
  <c r="L1420" i="8"/>
  <c r="D1437" i="8"/>
  <c r="P1437" i="8"/>
  <c r="H1437" i="8"/>
  <c r="AD1409" i="8"/>
  <c r="F1409" i="8"/>
  <c r="T1409" i="8"/>
  <c r="K1426" i="8"/>
  <c r="T1426" i="8"/>
  <c r="AB1426" i="8"/>
  <c r="F1426" i="8"/>
  <c r="AC1409" i="8"/>
  <c r="E1409" i="8"/>
  <c r="K1409" i="8"/>
  <c r="U1409" i="8"/>
  <c r="X1409" i="8"/>
  <c r="J1409" i="8"/>
  <c r="AA1409" i="8"/>
  <c r="AI1409" i="8"/>
  <c r="AD1426" i="8"/>
  <c r="S1409" i="8"/>
  <c r="Z1409" i="8"/>
  <c r="AH1409" i="8"/>
  <c r="P1409" i="8"/>
  <c r="V1426" i="8"/>
  <c r="AC1426" i="8"/>
  <c r="P1426" i="8"/>
  <c r="I1426" i="8"/>
  <c r="AG1426" i="8"/>
  <c r="G1426" i="8"/>
  <c r="AF1426" i="8"/>
  <c r="P1425" i="8" l="1"/>
  <c r="D1408" i="8"/>
  <c r="AB1408" i="8"/>
  <c r="X1425" i="8"/>
  <c r="AF1425" i="8"/>
  <c r="P1408" i="8"/>
  <c r="X1408" i="8"/>
  <c r="L1408" i="8"/>
  <c r="L1425" i="8"/>
  <c r="AM1417" i="8"/>
  <c r="H1408" i="8"/>
  <c r="T1408" i="8"/>
  <c r="AF1408" i="8"/>
  <c r="H1425" i="8"/>
  <c r="D1425" i="8"/>
  <c r="AB1425" i="8"/>
  <c r="AM1412" i="8"/>
  <c r="T1425" i="8"/>
  <c r="AM1413" i="8" l="1"/>
  <c r="AM1414" i="8" s="1"/>
  <c r="AM1428" i="8" s="1"/>
  <c r="AM1429" i="8" s="1"/>
  <c r="AM1416" i="8"/>
  <c r="AM1418" i="8" l="1"/>
  <c r="AM1419" i="8" s="1"/>
  <c r="L1449" i="8" s="1"/>
  <c r="L1487" i="8" s="1"/>
  <c r="L1525" i="8" s="1"/>
  <c r="L1566" i="8" s="1"/>
  <c r="L1466" i="8"/>
  <c r="L1504" i="8" s="1"/>
  <c r="L1542" i="8" s="1"/>
  <c r="L1582" i="8" s="1"/>
  <c r="D1466" i="8"/>
  <c r="D1504" i="8" s="1"/>
  <c r="D1542" i="8" s="1"/>
  <c r="D1582" i="8" s="1"/>
  <c r="AF1466" i="8"/>
  <c r="AF1504" i="8" s="1"/>
  <c r="AF1542" i="8" s="1"/>
  <c r="AF1582" i="8" s="1"/>
  <c r="AB1466" i="8"/>
  <c r="AB1504" i="8" s="1"/>
  <c r="AB1542" i="8" s="1"/>
  <c r="AB1582" i="8" s="1"/>
  <c r="T1466" i="8"/>
  <c r="T1504" i="8" s="1"/>
  <c r="T1542" i="8" s="1"/>
  <c r="T1582" i="8" s="1"/>
  <c r="X1466" i="8"/>
  <c r="X1504" i="8" s="1"/>
  <c r="X1542" i="8" s="1"/>
  <c r="X1582" i="8" s="1"/>
  <c r="P1466" i="8"/>
  <c r="P1504" i="8" s="1"/>
  <c r="P1542" i="8" s="1"/>
  <c r="P1582" i="8" s="1"/>
  <c r="H1466" i="8"/>
  <c r="H1504" i="8" s="1"/>
  <c r="H1542" i="8" s="1"/>
  <c r="H1582" i="8" s="1"/>
  <c r="O1567" i="8" l="1"/>
  <c r="M1567" i="8"/>
  <c r="N1567" i="8"/>
  <c r="L1567" i="8"/>
  <c r="AA1583" i="8"/>
  <c r="Z1583" i="8"/>
  <c r="Y1583" i="8"/>
  <c r="X1583" i="8"/>
  <c r="X1449" i="8"/>
  <c r="X1487" i="8" s="1"/>
  <c r="X1525" i="8" s="1"/>
  <c r="X1566" i="8" s="1"/>
  <c r="W1583" i="8"/>
  <c r="V1583" i="8"/>
  <c r="U1583" i="8"/>
  <c r="T1583" i="8"/>
  <c r="AB1449" i="8"/>
  <c r="AB1487" i="8" s="1"/>
  <c r="AB1525" i="8" s="1"/>
  <c r="AB1566" i="8" s="1"/>
  <c r="AE1583" i="8"/>
  <c r="AD1583" i="8"/>
  <c r="AC1583" i="8"/>
  <c r="AB1583" i="8"/>
  <c r="AF1449" i="8"/>
  <c r="AF1487" i="8" s="1"/>
  <c r="AF1525" i="8" s="1"/>
  <c r="AF1566" i="8" s="1"/>
  <c r="AI1583" i="8"/>
  <c r="AH1583" i="8"/>
  <c r="AG1583" i="8"/>
  <c r="AF1583" i="8"/>
  <c r="D1449" i="8"/>
  <c r="D1487" i="8" s="1"/>
  <c r="D1525" i="8" s="1"/>
  <c r="D1566" i="8" s="1"/>
  <c r="AM1555" i="8"/>
  <c r="G1583" i="8"/>
  <c r="F1583" i="8"/>
  <c r="E1583" i="8"/>
  <c r="D1583" i="8"/>
  <c r="P1449" i="8"/>
  <c r="P1487" i="8" s="1"/>
  <c r="P1525" i="8" s="1"/>
  <c r="P1566" i="8" s="1"/>
  <c r="O1583" i="8"/>
  <c r="N1583" i="8"/>
  <c r="M1583" i="8"/>
  <c r="L1583" i="8"/>
  <c r="T1449" i="8"/>
  <c r="T1487" i="8" s="1"/>
  <c r="T1525" i="8" s="1"/>
  <c r="T1566" i="8" s="1"/>
  <c r="K1583" i="8"/>
  <c r="J1583" i="8"/>
  <c r="I1583" i="8"/>
  <c r="H1583" i="8"/>
  <c r="H1449" i="8"/>
  <c r="H1487" i="8" s="1"/>
  <c r="H1525" i="8" s="1"/>
  <c r="H1566" i="8" s="1"/>
  <c r="S1583" i="8"/>
  <c r="R1583" i="8"/>
  <c r="Q1583" i="8"/>
  <c r="P1583" i="8"/>
  <c r="S1543" i="8"/>
  <c r="R1543" i="8"/>
  <c r="Q1543" i="8"/>
  <c r="P1543" i="8"/>
  <c r="L1526" i="8"/>
  <c r="O1526" i="8"/>
  <c r="N1526" i="8"/>
  <c r="M1526" i="8"/>
  <c r="AA1543" i="8"/>
  <c r="Z1543" i="8"/>
  <c r="Y1543" i="8"/>
  <c r="X1543" i="8"/>
  <c r="W1543" i="8"/>
  <c r="V1543" i="8"/>
  <c r="U1543" i="8"/>
  <c r="T1543" i="8"/>
  <c r="AE1543" i="8"/>
  <c r="AD1543" i="8"/>
  <c r="AC1543" i="8"/>
  <c r="AB1543" i="8"/>
  <c r="AI1543" i="8"/>
  <c r="AH1543" i="8"/>
  <c r="AG1543" i="8"/>
  <c r="AF1543" i="8"/>
  <c r="K1543" i="8"/>
  <c r="J1543" i="8"/>
  <c r="I1543" i="8"/>
  <c r="H1543" i="8"/>
  <c r="G1543" i="8"/>
  <c r="F1543" i="8"/>
  <c r="E1543" i="8"/>
  <c r="AM1543" i="8"/>
  <c r="D1543" i="8"/>
  <c r="O1543" i="8"/>
  <c r="N1543" i="8"/>
  <c r="M1543" i="8"/>
  <c r="L1543" i="8"/>
  <c r="O1488" i="8"/>
  <c r="N1488" i="8"/>
  <c r="M1488" i="8"/>
  <c r="L1488" i="8"/>
  <c r="T1505" i="8"/>
  <c r="W1505" i="8"/>
  <c r="V1505" i="8"/>
  <c r="U1505" i="8"/>
  <c r="K1505" i="8"/>
  <c r="J1505" i="8"/>
  <c r="I1505" i="8"/>
  <c r="H1505" i="8"/>
  <c r="AI1505" i="8"/>
  <c r="AH1505" i="8"/>
  <c r="AG1505" i="8"/>
  <c r="AF1505" i="8"/>
  <c r="AA1505" i="8"/>
  <c r="Z1505" i="8"/>
  <c r="Y1505" i="8"/>
  <c r="X1505" i="8"/>
  <c r="AM1505" i="8"/>
  <c r="D1505" i="8"/>
  <c r="G1505" i="8"/>
  <c r="F1505" i="8"/>
  <c r="E1505" i="8"/>
  <c r="S1505" i="8"/>
  <c r="R1505" i="8"/>
  <c r="Q1505" i="8"/>
  <c r="P1505" i="8"/>
  <c r="AB1505" i="8"/>
  <c r="AE1505" i="8"/>
  <c r="AD1505" i="8"/>
  <c r="AC1505" i="8"/>
  <c r="L1505" i="8"/>
  <c r="O1505" i="8"/>
  <c r="N1505" i="8"/>
  <c r="M1505" i="8"/>
  <c r="T1488" i="8"/>
  <c r="K1467" i="8"/>
  <c r="J1467" i="8"/>
  <c r="H1467" i="8"/>
  <c r="I1467" i="8"/>
  <c r="S1467" i="8"/>
  <c r="R1467" i="8"/>
  <c r="P1467" i="8"/>
  <c r="Q1467" i="8"/>
  <c r="O1450" i="8"/>
  <c r="N1450" i="8"/>
  <c r="M1450" i="8"/>
  <c r="L1450" i="8"/>
  <c r="V1467" i="8"/>
  <c r="T1467" i="8"/>
  <c r="W1467" i="8"/>
  <c r="U1467" i="8"/>
  <c r="AD1467" i="8"/>
  <c r="AB1467" i="8"/>
  <c r="AE1467" i="8"/>
  <c r="AC1467" i="8"/>
  <c r="AI1467" i="8"/>
  <c r="AH1467" i="8"/>
  <c r="AF1467" i="8"/>
  <c r="AG1467" i="8"/>
  <c r="F1467" i="8"/>
  <c r="AM1467" i="8"/>
  <c r="D1467" i="8"/>
  <c r="G1467" i="8"/>
  <c r="E1467" i="8"/>
  <c r="AA1467" i="8"/>
  <c r="Z1467" i="8"/>
  <c r="X1467" i="8"/>
  <c r="Y1467" i="8"/>
  <c r="N1467" i="8"/>
  <c r="L1467" i="8"/>
  <c r="O1467" i="8"/>
  <c r="M1467" i="8"/>
  <c r="T1450" i="8"/>
  <c r="V1488" i="8" l="1"/>
  <c r="AF1450" i="8"/>
  <c r="M1447" i="8" s="1"/>
  <c r="AG1450" i="8"/>
  <c r="AH1488" i="8"/>
  <c r="AH1450" i="8"/>
  <c r="X1446" i="8" s="1"/>
  <c r="AH1526" i="8"/>
  <c r="U1450" i="8"/>
  <c r="AH1447" i="8" s="1"/>
  <c r="AA1450" i="8"/>
  <c r="AA1455" i="8" s="1"/>
  <c r="W1488" i="8"/>
  <c r="V1450" i="8"/>
  <c r="X1448" i="8" s="1"/>
  <c r="W1450" i="8"/>
  <c r="M1446" i="8" s="1"/>
  <c r="AF1488" i="8"/>
  <c r="U1526" i="8"/>
  <c r="AI1488" i="8"/>
  <c r="W1526" i="8"/>
  <c r="AG1488" i="8"/>
  <c r="T1526" i="8"/>
  <c r="AI1450" i="8"/>
  <c r="E1448" i="8" s="1"/>
  <c r="U1488" i="8"/>
  <c r="AI1526" i="8"/>
  <c r="Y1450" i="8"/>
  <c r="F1447" i="8" s="1"/>
  <c r="X1450" i="8"/>
  <c r="E1447" i="8" s="1"/>
  <c r="Z1450" i="8"/>
  <c r="AB1448" i="8" s="1"/>
  <c r="Y1488" i="8"/>
  <c r="AF1526" i="8"/>
  <c r="Z1488" i="8"/>
  <c r="X1488" i="8"/>
  <c r="AA1488" i="8"/>
  <c r="S1526" i="8"/>
  <c r="AB1526" i="8"/>
  <c r="P1488" i="8"/>
  <c r="AD1488" i="8"/>
  <c r="AB1450" i="8"/>
  <c r="AB1455" i="8" s="1"/>
  <c r="V1526" i="8"/>
  <c r="AG1526" i="8"/>
  <c r="F1488" i="8"/>
  <c r="I1488" i="8"/>
  <c r="E1450" i="8"/>
  <c r="R1447" i="8" s="1"/>
  <c r="F1526" i="8"/>
  <c r="AB1488" i="8"/>
  <c r="AD1526" i="8"/>
  <c r="AC1488" i="8"/>
  <c r="AE1526" i="8"/>
  <c r="AC1450" i="8"/>
  <c r="J1447" i="8" s="1"/>
  <c r="S1488" i="8"/>
  <c r="AE1488" i="8"/>
  <c r="R1526" i="8"/>
  <c r="P1450" i="8"/>
  <c r="P1455" i="8" s="1"/>
  <c r="AD1450" i="8"/>
  <c r="AF1448" i="8" s="1"/>
  <c r="Q1488" i="8"/>
  <c r="P1526" i="8"/>
  <c r="Q1450" i="8"/>
  <c r="S1448" i="8" s="1"/>
  <c r="AE1450" i="8"/>
  <c r="AG1448" i="8" s="1"/>
  <c r="R1488" i="8"/>
  <c r="Q1526" i="8"/>
  <c r="R1450" i="8"/>
  <c r="R1455" i="8" s="1"/>
  <c r="S1450" i="8"/>
  <c r="U1448" i="8" s="1"/>
  <c r="AC1526" i="8"/>
  <c r="J1526" i="8"/>
  <c r="Z1526" i="8"/>
  <c r="AA1526" i="8"/>
  <c r="Y1526" i="8"/>
  <c r="X1526" i="8"/>
  <c r="F1450" i="8"/>
  <c r="F1455" i="8" s="1"/>
  <c r="G1488" i="8"/>
  <c r="J1488" i="8"/>
  <c r="G1526" i="8"/>
  <c r="K1526" i="8"/>
  <c r="G1450" i="8"/>
  <c r="AC1446" i="8" s="1"/>
  <c r="AM1533" i="8"/>
  <c r="H1526" i="8"/>
  <c r="I1450" i="8"/>
  <c r="I1455" i="8" s="1"/>
  <c r="AM1457" i="8"/>
  <c r="D1526" i="8"/>
  <c r="I1526" i="8"/>
  <c r="J1450" i="8"/>
  <c r="AF1446" i="8" s="1"/>
  <c r="AM1495" i="8"/>
  <c r="H1450" i="8"/>
  <c r="J1448" i="8" s="1"/>
  <c r="K1450" i="8"/>
  <c r="M1448" i="8" s="1"/>
  <c r="D1488" i="8"/>
  <c r="K1488" i="8"/>
  <c r="D1450" i="8"/>
  <c r="Q1447" i="8" s="1"/>
  <c r="E1488" i="8"/>
  <c r="H1488" i="8"/>
  <c r="E1526" i="8"/>
  <c r="K1567" i="8"/>
  <c r="I1567" i="8"/>
  <c r="H1567" i="8"/>
  <c r="J1567" i="8"/>
  <c r="G1567" i="8"/>
  <c r="E1567" i="8"/>
  <c r="AM1571" i="8"/>
  <c r="D1567" i="8"/>
  <c r="F1567" i="8"/>
  <c r="S1567" i="8"/>
  <c r="Q1567" i="8"/>
  <c r="P1567" i="8"/>
  <c r="R1567" i="8"/>
  <c r="AE1567" i="8"/>
  <c r="AC1567" i="8"/>
  <c r="AD1567" i="8"/>
  <c r="AB1567" i="8"/>
  <c r="W1567" i="8"/>
  <c r="U1567" i="8"/>
  <c r="V1567" i="8"/>
  <c r="T1567" i="8"/>
  <c r="AI1567" i="8"/>
  <c r="AG1567" i="8"/>
  <c r="AF1567" i="8"/>
  <c r="AH1567" i="8"/>
  <c r="AA1567" i="8"/>
  <c r="Y1567" i="8"/>
  <c r="X1567" i="8"/>
  <c r="Z1567" i="8"/>
  <c r="W1465" i="8"/>
  <c r="Q1472" i="8"/>
  <c r="AB1464" i="8"/>
  <c r="J1463" i="8"/>
  <c r="E1463" i="8"/>
  <c r="L1472" i="8"/>
  <c r="W1464" i="8"/>
  <c r="R1465" i="8"/>
  <c r="AE1463" i="8"/>
  <c r="L1465" i="8"/>
  <c r="F1472" i="8"/>
  <c r="Q1464" i="8"/>
  <c r="I1463" i="8"/>
  <c r="P1472" i="8"/>
  <c r="V1465" i="8"/>
  <c r="AA1464" i="8"/>
  <c r="G1463" i="8"/>
  <c r="T1465" i="8"/>
  <c r="N1472" i="8"/>
  <c r="Y1464" i="8"/>
  <c r="R1472" i="8"/>
  <c r="AC1464" i="8"/>
  <c r="K1463" i="8"/>
  <c r="X1465" i="8"/>
  <c r="U1465" i="8"/>
  <c r="O1472" i="8"/>
  <c r="Z1464" i="8"/>
  <c r="H1463" i="8"/>
  <c r="AG1447" i="8"/>
  <c r="J1446" i="8"/>
  <c r="V1448" i="8"/>
  <c r="T1455" i="8"/>
  <c r="N1447" i="8"/>
  <c r="W1446" i="8"/>
  <c r="AI1448" i="8"/>
  <c r="AG1455" i="8"/>
  <c r="S1472" i="8"/>
  <c r="AD1464" i="8"/>
  <c r="Y1465" i="8"/>
  <c r="L1463" i="8"/>
  <c r="G1465" i="8"/>
  <c r="AG1472" i="8"/>
  <c r="L1464" i="8"/>
  <c r="Z1463" i="8"/>
  <c r="H1464" i="8"/>
  <c r="V1463" i="8"/>
  <c r="AI1465" i="8"/>
  <c r="AC1472" i="8"/>
  <c r="AF1464" i="8"/>
  <c r="N1463" i="8"/>
  <c r="AA1465" i="8"/>
  <c r="U1472" i="8"/>
  <c r="Y1447" i="8"/>
  <c r="AH1446" i="8"/>
  <c r="N1448" i="8"/>
  <c r="L1455" i="8"/>
  <c r="O1465" i="8"/>
  <c r="I1472" i="8"/>
  <c r="T1464" i="8"/>
  <c r="AH1463" i="8"/>
  <c r="V1446" i="8"/>
  <c r="AF1455" i="8"/>
  <c r="AE1465" i="8"/>
  <c r="Y1472" i="8"/>
  <c r="D1464" i="8"/>
  <c r="R1463" i="8"/>
  <c r="P1464" i="8"/>
  <c r="AD1463" i="8"/>
  <c r="K1465" i="8"/>
  <c r="E1472" i="8"/>
  <c r="Y1463" i="8"/>
  <c r="AF1472" i="8"/>
  <c r="F1465" i="8"/>
  <c r="K1464" i="8"/>
  <c r="E1465" i="8"/>
  <c r="AE1472" i="8"/>
  <c r="J1464" i="8"/>
  <c r="X1463" i="8"/>
  <c r="AC1465" i="8"/>
  <c r="W1472" i="8"/>
  <c r="AH1464" i="8"/>
  <c r="P1463" i="8"/>
  <c r="Z1447" i="8"/>
  <c r="AI1446" i="8"/>
  <c r="O1448" i="8"/>
  <c r="M1455" i="8"/>
  <c r="AG1463" i="8"/>
  <c r="H1472" i="8"/>
  <c r="N1465" i="8"/>
  <c r="S1464" i="8"/>
  <c r="Q1463" i="8"/>
  <c r="X1472" i="8"/>
  <c r="AD1465" i="8"/>
  <c r="AI1464" i="8"/>
  <c r="M1465" i="8"/>
  <c r="G1472" i="8"/>
  <c r="R1464" i="8"/>
  <c r="AF1463" i="8"/>
  <c r="AH1472" i="8"/>
  <c r="M1464" i="8"/>
  <c r="AA1463" i="8"/>
  <c r="H1465" i="8"/>
  <c r="U1463" i="8"/>
  <c r="AH1465" i="8"/>
  <c r="AB1472" i="8"/>
  <c r="G1464" i="8"/>
  <c r="M1463" i="8"/>
  <c r="Z1465" i="8"/>
  <c r="AE1464" i="8"/>
  <c r="T1472" i="8"/>
  <c r="P1448" i="8"/>
  <c r="AA1447" i="8"/>
  <c r="D1446" i="8"/>
  <c r="N1455" i="8"/>
  <c r="J1472" i="8"/>
  <c r="U1464" i="8"/>
  <c r="AI1463" i="8"/>
  <c r="P1465" i="8"/>
  <c r="AA1472" i="8"/>
  <c r="F1464" i="8"/>
  <c r="AG1465" i="8"/>
  <c r="T1463" i="8"/>
  <c r="X1464" i="8"/>
  <c r="F1463" i="8"/>
  <c r="S1465" i="8"/>
  <c r="M1472" i="8"/>
  <c r="Z1472" i="8"/>
  <c r="E1464" i="8"/>
  <c r="S1463" i="8"/>
  <c r="AF1465" i="8"/>
  <c r="AC1463" i="8"/>
  <c r="D1472" i="8"/>
  <c r="J1465" i="8"/>
  <c r="O1464" i="8"/>
  <c r="AI1472" i="8"/>
  <c r="N1464" i="8"/>
  <c r="I1465" i="8"/>
  <c r="AB1463" i="8"/>
  <c r="W1463" i="8"/>
  <c r="D1465" i="8"/>
  <c r="AD1472" i="8"/>
  <c r="I1464" i="8"/>
  <c r="O1463" i="8"/>
  <c r="AB1465" i="8"/>
  <c r="V1472" i="8"/>
  <c r="AG1464" i="8"/>
  <c r="Q1448" i="8"/>
  <c r="AB1447" i="8"/>
  <c r="E1446" i="8"/>
  <c r="O1455" i="8"/>
  <c r="K1472" i="8"/>
  <c r="V1464" i="8"/>
  <c r="Q1465" i="8"/>
  <c r="D1463" i="8"/>
  <c r="AH1448" i="8" l="1"/>
  <c r="AH1445" i="8" s="1"/>
  <c r="AH1455" i="8"/>
  <c r="D1448" i="8"/>
  <c r="O1447" i="8"/>
  <c r="V1455" i="8"/>
  <c r="D1447" i="8"/>
  <c r="Y1448" i="8"/>
  <c r="H1447" i="8"/>
  <c r="Q1446" i="8"/>
  <c r="Q1445" i="8" s="1"/>
  <c r="H1446" i="8"/>
  <c r="AC1448" i="8"/>
  <c r="W1455" i="8"/>
  <c r="Y1455" i="8"/>
  <c r="AA1448" i="8"/>
  <c r="O1446" i="8"/>
  <c r="AI1447" i="8"/>
  <c r="AI1445" i="8" s="1"/>
  <c r="AI1455" i="8"/>
  <c r="L1446" i="8"/>
  <c r="P1447" i="8"/>
  <c r="Y1446" i="8"/>
  <c r="Z1455" i="8"/>
  <c r="G1447" i="8"/>
  <c r="U1455" i="8"/>
  <c r="P1446" i="8"/>
  <c r="W1448" i="8"/>
  <c r="K1446" i="8"/>
  <c r="E1455" i="8"/>
  <c r="U1447" i="8"/>
  <c r="X1455" i="8"/>
  <c r="N1446" i="8"/>
  <c r="N1445" i="8" s="1"/>
  <c r="Z1448" i="8"/>
  <c r="T1448" i="8"/>
  <c r="AE1447" i="8"/>
  <c r="F1446" i="8"/>
  <c r="AB1446" i="8"/>
  <c r="AB1445" i="8" s="1"/>
  <c r="R1448" i="8"/>
  <c r="K1448" i="8"/>
  <c r="S1447" i="8"/>
  <c r="AC1447" i="8"/>
  <c r="AE1446" i="8"/>
  <c r="H1448" i="8"/>
  <c r="V1447" i="8"/>
  <c r="V1445" i="8" s="1"/>
  <c r="H1455" i="8"/>
  <c r="AD1446" i="8"/>
  <c r="G1448" i="8"/>
  <c r="AA1446" i="8"/>
  <c r="AA1445" i="8" s="1"/>
  <c r="D1455" i="8"/>
  <c r="F1448" i="8"/>
  <c r="Z1446" i="8"/>
  <c r="AD1448" i="8"/>
  <c r="I1446" i="8"/>
  <c r="R1446" i="8"/>
  <c r="I1447" i="8"/>
  <c r="K1447" i="8"/>
  <c r="J1455" i="8"/>
  <c r="G1446" i="8"/>
  <c r="L1448" i="8"/>
  <c r="AD1447" i="8"/>
  <c r="W1447" i="8"/>
  <c r="AC1455" i="8"/>
  <c r="AE1448" i="8"/>
  <c r="S1446" i="8"/>
  <c r="Q1455" i="8"/>
  <c r="S1455" i="8"/>
  <c r="L1447" i="8"/>
  <c r="AF1447" i="8"/>
  <c r="AF1445" i="8" s="1"/>
  <c r="AD1455" i="8"/>
  <c r="T1446" i="8"/>
  <c r="R1462" i="8"/>
  <c r="I1448" i="8"/>
  <c r="AE1455" i="8"/>
  <c r="U1446" i="8"/>
  <c r="G1455" i="8"/>
  <c r="T1447" i="8"/>
  <c r="D1462" i="8"/>
  <c r="AB1462" i="8"/>
  <c r="T1462" i="8"/>
  <c r="T1473" i="8"/>
  <c r="L1462" i="8"/>
  <c r="AD1462" i="8"/>
  <c r="K1455" i="8"/>
  <c r="X1447" i="8"/>
  <c r="X1445" i="8" s="1"/>
  <c r="AG1446" i="8"/>
  <c r="AG1445" i="8" s="1"/>
  <c r="W1462" i="8"/>
  <c r="X1462" i="8"/>
  <c r="D1473" i="8"/>
  <c r="M1445" i="8"/>
  <c r="AF1462" i="8"/>
  <c r="AC1462" i="8"/>
  <c r="E1445" i="8"/>
  <c r="X1473" i="8"/>
  <c r="H1473" i="8"/>
  <c r="AF1473" i="8"/>
  <c r="J1462" i="8"/>
  <c r="L1456" i="8"/>
  <c r="AI1462" i="8"/>
  <c r="AA1462" i="8"/>
  <c r="K1462" i="8"/>
  <c r="F1462" i="8"/>
  <c r="V1462" i="8"/>
  <c r="P1473" i="8"/>
  <c r="O1462" i="8"/>
  <c r="M1462" i="8"/>
  <c r="G1462" i="8"/>
  <c r="I1462" i="8"/>
  <c r="P1462" i="8"/>
  <c r="AH1462" i="8"/>
  <c r="Z1462" i="8"/>
  <c r="H1462" i="8"/>
  <c r="S1462" i="8"/>
  <c r="AB1473" i="8"/>
  <c r="N1462" i="8"/>
  <c r="J1445" i="8"/>
  <c r="L1473" i="8"/>
  <c r="U1462" i="8"/>
  <c r="Q1462" i="8"/>
  <c r="AG1462" i="8"/>
  <c r="Y1462" i="8"/>
  <c r="AE1462" i="8"/>
  <c r="E1462" i="8"/>
  <c r="S1445" i="8" l="1"/>
  <c r="D1445" i="8"/>
  <c r="O1445" i="8"/>
  <c r="AF1456" i="8"/>
  <c r="Y1445" i="8"/>
  <c r="H1445" i="8"/>
  <c r="AC1445" i="8"/>
  <c r="R1445" i="8"/>
  <c r="T1456" i="8"/>
  <c r="L1445" i="8"/>
  <c r="X1456" i="8"/>
  <c r="P1445" i="8"/>
  <c r="AE1445" i="8"/>
  <c r="F1445" i="8"/>
  <c r="Z1445" i="8"/>
  <c r="W1445" i="8"/>
  <c r="U1445" i="8"/>
  <c r="K1445" i="8"/>
  <c r="AD1445" i="8"/>
  <c r="G1445" i="8"/>
  <c r="T1445" i="8"/>
  <c r="D1456" i="8"/>
  <c r="I1445" i="8"/>
  <c r="H1456" i="8"/>
  <c r="AB1456" i="8"/>
  <c r="P1456" i="8"/>
  <c r="D1461" i="8"/>
  <c r="AF1444" i="8"/>
  <c r="AF1461" i="8"/>
  <c r="L1461" i="8"/>
  <c r="X1461" i="8"/>
  <c r="T1461" i="8"/>
  <c r="AM1448" i="8"/>
  <c r="AB1461" i="8"/>
  <c r="P1461" i="8"/>
  <c r="H1461" i="8"/>
  <c r="L1444" i="8" l="1"/>
  <c r="X1444" i="8"/>
  <c r="P1444" i="8"/>
  <c r="T1444" i="8"/>
  <c r="AB1444" i="8"/>
  <c r="D1444" i="8"/>
  <c r="H1444" i="8"/>
  <c r="AM1453" i="8"/>
  <c r="AM1449" i="8"/>
  <c r="AM1450" i="8" s="1"/>
  <c r="AM1464" i="8" s="1"/>
  <c r="AM1465" i="8" s="1"/>
  <c r="AM1452" i="8" l="1"/>
  <c r="H1502" i="8"/>
  <c r="H1540" i="8" s="1"/>
  <c r="H1578" i="8" s="1"/>
  <c r="H1618" i="8" s="1"/>
  <c r="D1502" i="8"/>
  <c r="D1540" i="8" s="1"/>
  <c r="D1578" i="8" s="1"/>
  <c r="D1618" i="8" s="1"/>
  <c r="AF1502" i="8"/>
  <c r="AF1540" i="8" s="1"/>
  <c r="AF1578" i="8" s="1"/>
  <c r="AF1618" i="8" s="1"/>
  <c r="AB1502" i="8"/>
  <c r="AB1540" i="8" s="1"/>
  <c r="AB1578" i="8" s="1"/>
  <c r="AB1618" i="8" s="1"/>
  <c r="T1502" i="8"/>
  <c r="T1540" i="8" s="1"/>
  <c r="T1578" i="8" s="1"/>
  <c r="T1618" i="8" s="1"/>
  <c r="P1502" i="8"/>
  <c r="P1540" i="8" s="1"/>
  <c r="P1578" i="8" s="1"/>
  <c r="P1618" i="8" s="1"/>
  <c r="X1502" i="8"/>
  <c r="X1540" i="8" s="1"/>
  <c r="X1578" i="8" s="1"/>
  <c r="X1618" i="8" s="1"/>
  <c r="L1502" i="8"/>
  <c r="L1540" i="8" s="1"/>
  <c r="L1578" i="8" s="1"/>
  <c r="L1618" i="8" s="1"/>
  <c r="AM1454" i="8"/>
  <c r="AM1455" i="8" l="1"/>
  <c r="AF1485" i="8" s="1"/>
  <c r="AF1523" i="8" s="1"/>
  <c r="AF1561" i="8" s="1"/>
  <c r="AF1602" i="8" s="1"/>
  <c r="O1619" i="8"/>
  <c r="N1619" i="8"/>
  <c r="M1619" i="8"/>
  <c r="L1619" i="8"/>
  <c r="S1619" i="8"/>
  <c r="R1619" i="8"/>
  <c r="Q1619" i="8"/>
  <c r="P1619" i="8"/>
  <c r="W1619" i="8"/>
  <c r="V1619" i="8"/>
  <c r="U1619" i="8"/>
  <c r="T1619" i="8"/>
  <c r="AE1619" i="8"/>
  <c r="AD1619" i="8"/>
  <c r="AC1619" i="8"/>
  <c r="AB1619" i="8"/>
  <c r="AI1619" i="8"/>
  <c r="AH1619" i="8"/>
  <c r="AG1619" i="8"/>
  <c r="AF1619" i="8"/>
  <c r="AA1619" i="8"/>
  <c r="Z1619" i="8"/>
  <c r="Y1619" i="8"/>
  <c r="X1619" i="8"/>
  <c r="G1619" i="8"/>
  <c r="F1619" i="8"/>
  <c r="E1619" i="8"/>
  <c r="D1619" i="8"/>
  <c r="AM1591" i="8"/>
  <c r="K1619" i="8"/>
  <c r="J1619" i="8"/>
  <c r="I1619" i="8"/>
  <c r="H1619" i="8"/>
  <c r="L1579" i="8"/>
  <c r="O1579" i="8"/>
  <c r="N1579" i="8"/>
  <c r="M1579" i="8"/>
  <c r="S1579" i="8"/>
  <c r="R1579" i="8"/>
  <c r="Q1579" i="8"/>
  <c r="P1579" i="8"/>
  <c r="T1579" i="8"/>
  <c r="W1579" i="8"/>
  <c r="V1579" i="8"/>
  <c r="U1579" i="8"/>
  <c r="AB1579" i="8"/>
  <c r="AE1579" i="8"/>
  <c r="AD1579" i="8"/>
  <c r="AC1579" i="8"/>
  <c r="AA1579" i="8"/>
  <c r="Z1579" i="8"/>
  <c r="Y1579" i="8"/>
  <c r="X1579" i="8"/>
  <c r="AI1579" i="8"/>
  <c r="AH1579" i="8"/>
  <c r="AG1579" i="8"/>
  <c r="AF1579" i="8"/>
  <c r="AM1579" i="8"/>
  <c r="D1579" i="8"/>
  <c r="G1579" i="8"/>
  <c r="F1579" i="8"/>
  <c r="E1579" i="8"/>
  <c r="K1579" i="8"/>
  <c r="J1579" i="8"/>
  <c r="I1579" i="8"/>
  <c r="H1579" i="8"/>
  <c r="AA1541" i="8"/>
  <c r="Z1541" i="8"/>
  <c r="X1541" i="8"/>
  <c r="Y1541" i="8"/>
  <c r="L1541" i="8"/>
  <c r="O1541" i="8"/>
  <c r="N1541" i="8"/>
  <c r="M1541" i="8"/>
  <c r="AB1541" i="8"/>
  <c r="AE1541" i="8"/>
  <c r="AD1541" i="8"/>
  <c r="AC1541" i="8"/>
  <c r="S1541" i="8"/>
  <c r="R1541" i="8"/>
  <c r="P1541" i="8"/>
  <c r="Q1541" i="8"/>
  <c r="AI1541" i="8"/>
  <c r="AH1541" i="8"/>
  <c r="AF1541" i="8"/>
  <c r="AG1541" i="8"/>
  <c r="T1541" i="8"/>
  <c r="W1541" i="8"/>
  <c r="V1541" i="8"/>
  <c r="U1541" i="8"/>
  <c r="AM1541" i="8"/>
  <c r="D1541" i="8"/>
  <c r="G1541" i="8"/>
  <c r="F1541" i="8"/>
  <c r="E1541" i="8"/>
  <c r="K1541" i="8"/>
  <c r="J1541" i="8"/>
  <c r="H1541" i="8"/>
  <c r="I1541" i="8"/>
  <c r="M1503" i="8"/>
  <c r="L1503" i="8"/>
  <c r="O1503" i="8"/>
  <c r="N1503" i="8"/>
  <c r="AA1503" i="8"/>
  <c r="Z1503" i="8"/>
  <c r="X1503" i="8"/>
  <c r="Y1503" i="8"/>
  <c r="S1503" i="8"/>
  <c r="R1503" i="8"/>
  <c r="P1503" i="8"/>
  <c r="Q1503" i="8"/>
  <c r="U1503" i="8"/>
  <c r="T1503" i="8"/>
  <c r="W1503" i="8"/>
  <c r="V1503" i="8"/>
  <c r="AC1503" i="8"/>
  <c r="AB1503" i="8"/>
  <c r="AE1503" i="8"/>
  <c r="AD1503" i="8"/>
  <c r="AI1503" i="8"/>
  <c r="AH1503" i="8"/>
  <c r="AF1503" i="8"/>
  <c r="AG1503" i="8"/>
  <c r="E1503" i="8"/>
  <c r="AM1503" i="8"/>
  <c r="D1503" i="8"/>
  <c r="G1503" i="8"/>
  <c r="F1503" i="8"/>
  <c r="K1503" i="8"/>
  <c r="J1503" i="8"/>
  <c r="H1503" i="8"/>
  <c r="I1503" i="8"/>
  <c r="L1485" i="8" l="1"/>
  <c r="L1523" i="8" s="1"/>
  <c r="L1561" i="8" s="1"/>
  <c r="L1602" i="8" s="1"/>
  <c r="L1603" i="8" s="1"/>
  <c r="P1485" i="8"/>
  <c r="P1523" i="8" s="1"/>
  <c r="P1561" i="8" s="1"/>
  <c r="P1602" i="8" s="1"/>
  <c r="P1603" i="8" s="1"/>
  <c r="T1485" i="8"/>
  <c r="T1523" i="8" s="1"/>
  <c r="T1561" i="8" s="1"/>
  <c r="T1602" i="8" s="1"/>
  <c r="W1603" i="8" s="1"/>
  <c r="X1485" i="8"/>
  <c r="X1523" i="8" s="1"/>
  <c r="X1561" i="8" s="1"/>
  <c r="X1602" i="8" s="1"/>
  <c r="Y1603" i="8" s="1"/>
  <c r="D1485" i="8"/>
  <c r="D1523" i="8" s="1"/>
  <c r="D1561" i="8" s="1"/>
  <c r="D1602" i="8" s="1"/>
  <c r="E1603" i="8" s="1"/>
  <c r="H1485" i="8"/>
  <c r="H1523" i="8" s="1"/>
  <c r="H1561" i="8" s="1"/>
  <c r="H1602" i="8" s="1"/>
  <c r="I1603" i="8" s="1"/>
  <c r="AB1485" i="8"/>
  <c r="AB1523" i="8" s="1"/>
  <c r="AB1561" i="8" s="1"/>
  <c r="AB1602" i="8" s="1"/>
  <c r="AE1603" i="8" s="1"/>
  <c r="AG1603" i="8"/>
  <c r="AF1603" i="8"/>
  <c r="AI1603" i="8"/>
  <c r="AH1603" i="8"/>
  <c r="AI1562" i="8"/>
  <c r="AH1562" i="8"/>
  <c r="AF1562" i="8"/>
  <c r="AG1562" i="8"/>
  <c r="AI1524" i="8"/>
  <c r="AH1524" i="8"/>
  <c r="AG1524" i="8"/>
  <c r="AF1524" i="8"/>
  <c r="AE1499" i="8"/>
  <c r="L1501" i="8"/>
  <c r="F1508" i="8"/>
  <c r="Q1500" i="8"/>
  <c r="AI1508" i="8"/>
  <c r="N1500" i="8"/>
  <c r="I1501" i="8"/>
  <c r="AB1499" i="8"/>
  <c r="P1499" i="8"/>
  <c r="AC1501" i="8"/>
  <c r="W1508" i="8"/>
  <c r="AH1500" i="8"/>
  <c r="Y1508" i="8"/>
  <c r="D1500" i="8"/>
  <c r="R1499" i="8"/>
  <c r="AE1501" i="8"/>
  <c r="AF1499" i="8"/>
  <c r="M1501" i="8"/>
  <c r="G1508" i="8"/>
  <c r="R1500" i="8"/>
  <c r="AE1500" i="8"/>
  <c r="M1499" i="8"/>
  <c r="T1508" i="8"/>
  <c r="Z1501" i="8"/>
  <c r="AD1501" i="8"/>
  <c r="X1508" i="8"/>
  <c r="Q1499" i="8"/>
  <c r="AI1500" i="8"/>
  <c r="O1500" i="8"/>
  <c r="AC1499" i="8"/>
  <c r="D1508" i="8"/>
  <c r="J1501" i="8"/>
  <c r="W1499" i="8"/>
  <c r="D1501" i="8"/>
  <c r="AD1508" i="8"/>
  <c r="I1500" i="8"/>
  <c r="N1499" i="8"/>
  <c r="AA1501" i="8"/>
  <c r="U1508" i="8"/>
  <c r="AF1500" i="8"/>
  <c r="Z1508" i="8"/>
  <c r="E1500" i="8"/>
  <c r="S1499" i="8"/>
  <c r="AF1501" i="8"/>
  <c r="X1499" i="8"/>
  <c r="E1501" i="8"/>
  <c r="AE1508" i="8"/>
  <c r="J1500" i="8"/>
  <c r="Q1508" i="8"/>
  <c r="AB1500" i="8"/>
  <c r="J1499" i="8"/>
  <c r="W1501" i="8"/>
  <c r="AA1508" i="8"/>
  <c r="F1500" i="8"/>
  <c r="AG1501" i="8"/>
  <c r="T1499" i="8"/>
  <c r="I1508" i="8"/>
  <c r="T1500" i="8"/>
  <c r="AH1499" i="8"/>
  <c r="O1501" i="8"/>
  <c r="AD1499" i="8"/>
  <c r="K1501" i="8"/>
  <c r="E1508" i="8"/>
  <c r="P1500" i="8"/>
  <c r="G1500" i="8"/>
  <c r="U1499" i="8"/>
  <c r="AB1508" i="8"/>
  <c r="AH1501" i="8"/>
  <c r="V1501" i="8"/>
  <c r="P1508" i="8"/>
  <c r="AA1500" i="8"/>
  <c r="I1499" i="8"/>
  <c r="G1499" i="8"/>
  <c r="T1501" i="8"/>
  <c r="N1508" i="8"/>
  <c r="Y1500" i="8"/>
  <c r="N1501" i="8"/>
  <c r="H1508" i="8"/>
  <c r="AG1499" i="8"/>
  <c r="S1500" i="8"/>
  <c r="AG1508" i="8"/>
  <c r="L1500" i="8"/>
  <c r="Z1499" i="8"/>
  <c r="G1501" i="8"/>
  <c r="V1499" i="8"/>
  <c r="AI1501" i="8"/>
  <c r="AC1508" i="8"/>
  <c r="H1500" i="8"/>
  <c r="R1508" i="8"/>
  <c r="AC1500" i="8"/>
  <c r="K1499" i="8"/>
  <c r="X1501" i="8"/>
  <c r="H1499" i="8"/>
  <c r="U1501" i="8"/>
  <c r="O1508" i="8"/>
  <c r="Z1500" i="8"/>
  <c r="J1508" i="8"/>
  <c r="U1500" i="8"/>
  <c r="AI1499" i="8"/>
  <c r="P1501" i="8"/>
  <c r="F1501" i="8"/>
  <c r="AF1508" i="8"/>
  <c r="Y1499" i="8"/>
  <c r="K1500" i="8"/>
  <c r="S1508" i="8"/>
  <c r="AD1500" i="8"/>
  <c r="Y1501" i="8"/>
  <c r="L1499" i="8"/>
  <c r="W1500" i="8"/>
  <c r="E1499" i="8"/>
  <c r="L1508" i="8"/>
  <c r="R1501" i="8"/>
  <c r="K1508" i="8"/>
  <c r="V1500" i="8"/>
  <c r="Q1501" i="8"/>
  <c r="D1499" i="8"/>
  <c r="AF1486" i="8"/>
  <c r="AI1486" i="8"/>
  <c r="AH1486" i="8"/>
  <c r="AG1486" i="8"/>
  <c r="AH1508" i="8"/>
  <c r="M1500" i="8"/>
  <c r="AA1499" i="8"/>
  <c r="H1501" i="8"/>
  <c r="O1499" i="8"/>
  <c r="AB1501" i="8"/>
  <c r="V1508" i="8"/>
  <c r="AG1500" i="8"/>
  <c r="F1499" i="8"/>
  <c r="S1501" i="8"/>
  <c r="M1508" i="8"/>
  <c r="X1500" i="8"/>
  <c r="T1486" i="8" l="1"/>
  <c r="J1482" i="8" s="1"/>
  <c r="X1524" i="8"/>
  <c r="S1486" i="8"/>
  <c r="S1491" i="8" s="1"/>
  <c r="AA1486" i="8"/>
  <c r="H1483" i="8" s="1"/>
  <c r="Q1524" i="8"/>
  <c r="V1562" i="8"/>
  <c r="U1486" i="8"/>
  <c r="AH1483" i="8" s="1"/>
  <c r="V1486" i="8"/>
  <c r="X1484" i="8" s="1"/>
  <c r="W1486" i="8"/>
  <c r="Y1484" i="8" s="1"/>
  <c r="Q1562" i="8"/>
  <c r="P1524" i="8"/>
  <c r="Q1486" i="8"/>
  <c r="AD1483" i="8" s="1"/>
  <c r="R1486" i="8"/>
  <c r="R1491" i="8" s="1"/>
  <c r="P1486" i="8"/>
  <c r="R1484" i="8" s="1"/>
  <c r="T1524" i="8"/>
  <c r="U1524" i="8"/>
  <c r="W1562" i="8"/>
  <c r="S1524" i="8"/>
  <c r="P1562" i="8"/>
  <c r="S1562" i="8"/>
  <c r="AB1486" i="8"/>
  <c r="I1483" i="8" s="1"/>
  <c r="AC1486" i="8"/>
  <c r="J1483" i="8" s="1"/>
  <c r="G1486" i="8"/>
  <c r="I1484" i="8" s="1"/>
  <c r="Y1562" i="8"/>
  <c r="Y1486" i="8"/>
  <c r="Y1491" i="8" s="1"/>
  <c r="X1562" i="8"/>
  <c r="Z1486" i="8"/>
  <c r="Z1491" i="8" s="1"/>
  <c r="AA1562" i="8"/>
  <c r="X1486" i="8"/>
  <c r="E1483" i="8" s="1"/>
  <c r="Y1524" i="8"/>
  <c r="E1486" i="8"/>
  <c r="R1483" i="8" s="1"/>
  <c r="AA1524" i="8"/>
  <c r="U1562" i="8"/>
  <c r="T1562" i="8"/>
  <c r="W1524" i="8"/>
  <c r="V1524" i="8"/>
  <c r="F1486" i="8"/>
  <c r="F1491" i="8" s="1"/>
  <c r="Z1524" i="8"/>
  <c r="R1524" i="8"/>
  <c r="Z1562" i="8"/>
  <c r="R1562" i="8"/>
  <c r="L1562" i="8"/>
  <c r="N1524" i="8"/>
  <c r="N1562" i="8"/>
  <c r="L1524" i="8"/>
  <c r="L1486" i="8"/>
  <c r="L1491" i="8" s="1"/>
  <c r="M1486" i="8"/>
  <c r="Z1483" i="8" s="1"/>
  <c r="N1486" i="8"/>
  <c r="AA1483" i="8" s="1"/>
  <c r="O1486" i="8"/>
  <c r="E1482" i="8" s="1"/>
  <c r="M1524" i="8"/>
  <c r="M1562" i="8"/>
  <c r="O1524" i="8"/>
  <c r="O1562" i="8"/>
  <c r="D1486" i="8"/>
  <c r="Q1483" i="8" s="1"/>
  <c r="D1562" i="8"/>
  <c r="D1524" i="8"/>
  <c r="E1524" i="8"/>
  <c r="G1524" i="8"/>
  <c r="F1524" i="8"/>
  <c r="AE1524" i="8"/>
  <c r="AD1524" i="8"/>
  <c r="AD1486" i="8"/>
  <c r="AF1484" i="8" s="1"/>
  <c r="AE1486" i="8"/>
  <c r="AG1484" i="8" s="1"/>
  <c r="AC1562" i="8"/>
  <c r="AD1562" i="8"/>
  <c r="I1486" i="8"/>
  <c r="K1484" i="8" s="1"/>
  <c r="AM1493" i="8"/>
  <c r="J1486" i="8"/>
  <c r="J1491" i="8" s="1"/>
  <c r="H1524" i="8"/>
  <c r="I1562" i="8"/>
  <c r="K1486" i="8"/>
  <c r="AG1482" i="8" s="1"/>
  <c r="I1524" i="8"/>
  <c r="H1562" i="8"/>
  <c r="H1486" i="8"/>
  <c r="AD1482" i="8" s="1"/>
  <c r="J1524" i="8"/>
  <c r="J1562" i="8"/>
  <c r="K1524" i="8"/>
  <c r="K1562" i="8"/>
  <c r="E1562" i="8"/>
  <c r="AC1524" i="8"/>
  <c r="AE1562" i="8"/>
  <c r="G1562" i="8"/>
  <c r="AM1531" i="8"/>
  <c r="AB1524" i="8"/>
  <c r="AB1562" i="8"/>
  <c r="AM1569" i="8"/>
  <c r="U1603" i="8"/>
  <c r="X1603" i="8"/>
  <c r="Z1603" i="8"/>
  <c r="F1562" i="8"/>
  <c r="AD1603" i="8"/>
  <c r="AC1603" i="8"/>
  <c r="K1603" i="8"/>
  <c r="R1603" i="8"/>
  <c r="H1603" i="8"/>
  <c r="Q1603" i="8"/>
  <c r="J1603" i="8"/>
  <c r="AB1603" i="8"/>
  <c r="V1603" i="8"/>
  <c r="T1603" i="8"/>
  <c r="AA1603" i="8"/>
  <c r="N1603" i="8"/>
  <c r="F1603" i="8"/>
  <c r="M1603" i="8"/>
  <c r="D1603" i="8"/>
  <c r="S1603" i="8"/>
  <c r="AM1607" i="8"/>
  <c r="G1603" i="8"/>
  <c r="O1603" i="8"/>
  <c r="I1498" i="8"/>
  <c r="AH1498" i="8"/>
  <c r="J1498" i="8"/>
  <c r="E1498" i="8"/>
  <c r="D1498" i="8"/>
  <c r="L1498" i="8"/>
  <c r="T1498" i="8"/>
  <c r="AA1498" i="8"/>
  <c r="AF1498" i="8"/>
  <c r="P1498" i="8"/>
  <c r="H1509" i="8"/>
  <c r="Q1498" i="8"/>
  <c r="AB1498" i="8"/>
  <c r="F1498" i="8"/>
  <c r="AB1509" i="8"/>
  <c r="N1498" i="8"/>
  <c r="X1509" i="8"/>
  <c r="R1498" i="8"/>
  <c r="AH1484" i="8"/>
  <c r="M1483" i="8"/>
  <c r="V1482" i="8"/>
  <c r="AF1491" i="8"/>
  <c r="H1498" i="8"/>
  <c r="V1498" i="8"/>
  <c r="U1498" i="8"/>
  <c r="N1483" i="8"/>
  <c r="W1482" i="8"/>
  <c r="AI1484" i="8"/>
  <c r="AG1491" i="8"/>
  <c r="G1498" i="8"/>
  <c r="S1498" i="8"/>
  <c r="P1509" i="8"/>
  <c r="D1484" i="8"/>
  <c r="X1482" i="8"/>
  <c r="O1483" i="8"/>
  <c r="AH1491" i="8"/>
  <c r="L1509" i="8"/>
  <c r="Y1498" i="8"/>
  <c r="AI1498" i="8"/>
  <c r="K1498" i="8"/>
  <c r="Z1498" i="8"/>
  <c r="AD1498" i="8"/>
  <c r="X1498" i="8"/>
  <c r="D1509" i="8"/>
  <c r="T1509" i="8"/>
  <c r="O1498" i="8"/>
  <c r="P1483" i="8"/>
  <c r="Y1482" i="8"/>
  <c r="E1484" i="8"/>
  <c r="AI1491" i="8"/>
  <c r="AF1509" i="8"/>
  <c r="AG1498" i="8"/>
  <c r="W1498" i="8"/>
  <c r="AC1498" i="8"/>
  <c r="M1498" i="8"/>
  <c r="AE1498" i="8"/>
  <c r="AG1483" i="8" l="1"/>
  <c r="AG1481" i="8" s="1"/>
  <c r="T1491" i="8"/>
  <c r="V1484" i="8"/>
  <c r="P1491" i="8"/>
  <c r="F1482" i="8"/>
  <c r="U1491" i="8"/>
  <c r="G1491" i="8"/>
  <c r="K1482" i="8"/>
  <c r="U1484" i="8"/>
  <c r="I1482" i="8"/>
  <c r="I1481" i="8" s="1"/>
  <c r="AF1483" i="8"/>
  <c r="W1491" i="8"/>
  <c r="W1484" i="8"/>
  <c r="AC1484" i="8"/>
  <c r="Q1482" i="8"/>
  <c r="V1491" i="8"/>
  <c r="AA1491" i="8"/>
  <c r="M1482" i="8"/>
  <c r="D1483" i="8"/>
  <c r="H1482" i="8"/>
  <c r="S1484" i="8"/>
  <c r="AC1483" i="8"/>
  <c r="AE1483" i="8"/>
  <c r="T1484" i="8"/>
  <c r="AI1483" i="8"/>
  <c r="Q1491" i="8"/>
  <c r="L1482" i="8"/>
  <c r="G1482" i="8"/>
  <c r="AA1484" i="8"/>
  <c r="O1482" i="8"/>
  <c r="F1483" i="8"/>
  <c r="S1482" i="8"/>
  <c r="AC1491" i="8"/>
  <c r="AE1484" i="8"/>
  <c r="U1483" i="8"/>
  <c r="AB1482" i="8"/>
  <c r="Z1484" i="8"/>
  <c r="H1484" i="8"/>
  <c r="S1483" i="8"/>
  <c r="AB1491" i="8"/>
  <c r="X1491" i="8"/>
  <c r="AD1484" i="8"/>
  <c r="AD1481" i="8" s="1"/>
  <c r="N1482" i="8"/>
  <c r="R1482" i="8"/>
  <c r="R1481" i="8" s="1"/>
  <c r="Z1482" i="8"/>
  <c r="AC1482" i="8"/>
  <c r="P1482" i="8"/>
  <c r="T1483" i="8"/>
  <c r="N1484" i="8"/>
  <c r="D1491" i="8"/>
  <c r="Y1483" i="8"/>
  <c r="Y1481" i="8" s="1"/>
  <c r="AE1491" i="8"/>
  <c r="L1483" i="8"/>
  <c r="M1491" i="8"/>
  <c r="U1482" i="8"/>
  <c r="O1484" i="8"/>
  <c r="E1491" i="8"/>
  <c r="AI1482" i="8"/>
  <c r="G1484" i="8"/>
  <c r="K1491" i="8"/>
  <c r="AA1482" i="8"/>
  <c r="AA1481" i="8" s="1"/>
  <c r="X1483" i="8"/>
  <c r="X1481" i="8" s="1"/>
  <c r="G1483" i="8"/>
  <c r="AB1484" i="8"/>
  <c r="K1483" i="8"/>
  <c r="F1484" i="8"/>
  <c r="AH1482" i="8"/>
  <c r="AH1481" i="8" s="1"/>
  <c r="AD1491" i="8"/>
  <c r="T1482" i="8"/>
  <c r="Q1484" i="8"/>
  <c r="N1491" i="8"/>
  <c r="D1482" i="8"/>
  <c r="P1484" i="8"/>
  <c r="AE1482" i="8"/>
  <c r="J1484" i="8"/>
  <c r="J1481" i="8" s="1"/>
  <c r="V1483" i="8"/>
  <c r="H1491" i="8"/>
  <c r="I1491" i="8"/>
  <c r="M1484" i="8"/>
  <c r="O1491" i="8"/>
  <c r="AB1483" i="8"/>
  <c r="AF1482" i="8"/>
  <c r="W1483" i="8"/>
  <c r="L1484" i="8"/>
  <c r="T1497" i="8"/>
  <c r="D1497" i="8"/>
  <c r="X1497" i="8"/>
  <c r="L1497" i="8"/>
  <c r="H1497" i="8"/>
  <c r="P1497" i="8"/>
  <c r="AB1497" i="8"/>
  <c r="AF1497" i="8"/>
  <c r="AM1484" i="8"/>
  <c r="E1481" i="8"/>
  <c r="AF1492" i="8"/>
  <c r="X1492" i="8" l="1"/>
  <c r="V1481" i="8"/>
  <c r="Q1481" i="8"/>
  <c r="P1492" i="8"/>
  <c r="K1481" i="8"/>
  <c r="AF1481" i="8"/>
  <c r="AC1481" i="8"/>
  <c r="T1492" i="8"/>
  <c r="W1481" i="8"/>
  <c r="Z1481" i="8"/>
  <c r="X1480" i="8" s="1"/>
  <c r="H1481" i="8"/>
  <c r="M1481" i="8"/>
  <c r="D1481" i="8"/>
  <c r="AE1481" i="8"/>
  <c r="F1481" i="8"/>
  <c r="AI1481" i="8"/>
  <c r="O1481" i="8"/>
  <c r="U1481" i="8"/>
  <c r="S1481" i="8"/>
  <c r="P1481" i="8"/>
  <c r="AB1481" i="8"/>
  <c r="AB1492" i="8"/>
  <c r="N1481" i="8"/>
  <c r="T1481" i="8"/>
  <c r="L1481" i="8"/>
  <c r="D1492" i="8"/>
  <c r="G1481" i="8"/>
  <c r="L1492" i="8"/>
  <c r="H1492" i="8"/>
  <c r="AM1485" i="8"/>
  <c r="AM1486" i="8" s="1"/>
  <c r="H1480" i="8" l="1"/>
  <c r="AF1480" i="8"/>
  <c r="AB1480" i="8"/>
  <c r="D1480" i="8"/>
  <c r="T1480" i="8"/>
  <c r="P1480" i="8"/>
  <c r="L1480" i="8"/>
  <c r="AM1489" i="8"/>
  <c r="AM1490" i="8"/>
  <c r="AM1500" i="8"/>
  <c r="AM1501" i="8" s="1"/>
  <c r="AM1488" i="8" l="1"/>
  <c r="AM1491" i="8" s="1"/>
  <c r="H1521" i="8" s="1"/>
  <c r="H1559" i="8" s="1"/>
  <c r="H1597" i="8" s="1"/>
  <c r="H1638" i="8" s="1"/>
  <c r="H1538" i="8"/>
  <c r="H1576" i="8" s="1"/>
  <c r="H1614" i="8" s="1"/>
  <c r="H1654" i="8" s="1"/>
  <c r="D1538" i="8"/>
  <c r="D1576" i="8" s="1"/>
  <c r="D1614" i="8" s="1"/>
  <c r="D1654" i="8" s="1"/>
  <c r="X1538" i="8"/>
  <c r="X1576" i="8" s="1"/>
  <c r="X1614" i="8" s="1"/>
  <c r="X1654" i="8" s="1"/>
  <c r="T1538" i="8"/>
  <c r="T1576" i="8" s="1"/>
  <c r="T1614" i="8" s="1"/>
  <c r="T1654" i="8" s="1"/>
  <c r="P1538" i="8"/>
  <c r="P1576" i="8" s="1"/>
  <c r="P1614" i="8" s="1"/>
  <c r="P1654" i="8" s="1"/>
  <c r="AB1538" i="8"/>
  <c r="AB1576" i="8" s="1"/>
  <c r="AB1614" i="8" s="1"/>
  <c r="AB1654" i="8" s="1"/>
  <c r="L1538" i="8"/>
  <c r="L1576" i="8" s="1"/>
  <c r="L1614" i="8" s="1"/>
  <c r="L1654" i="8" s="1"/>
  <c r="AF1538" i="8"/>
  <c r="AF1576" i="8" s="1"/>
  <c r="AF1614" i="8" s="1"/>
  <c r="AF1654" i="8" s="1"/>
  <c r="L1521" i="8" l="1"/>
  <c r="L1559" i="8" s="1"/>
  <c r="L1597" i="8" s="1"/>
  <c r="L1638" i="8" s="1"/>
  <c r="O1639" i="8" s="1"/>
  <c r="X1521" i="8"/>
  <c r="X1559" i="8" s="1"/>
  <c r="X1597" i="8" s="1"/>
  <c r="X1638" i="8" s="1"/>
  <c r="Y1639" i="8" s="1"/>
  <c r="AB1521" i="8"/>
  <c r="AB1559" i="8" s="1"/>
  <c r="AB1597" i="8" s="1"/>
  <c r="AB1638" i="8" s="1"/>
  <c r="AC1639" i="8" s="1"/>
  <c r="T1521" i="8"/>
  <c r="T1559" i="8" s="1"/>
  <c r="T1597" i="8" s="1"/>
  <c r="T1638" i="8" s="1"/>
  <c r="U1639" i="8" s="1"/>
  <c r="P1521" i="8"/>
  <c r="P1559" i="8" s="1"/>
  <c r="P1597" i="8" s="1"/>
  <c r="P1638" i="8" s="1"/>
  <c r="Q1639" i="8" s="1"/>
  <c r="AF1521" i="8"/>
  <c r="AF1559" i="8" s="1"/>
  <c r="AF1597" i="8" s="1"/>
  <c r="AF1638" i="8" s="1"/>
  <c r="AG1639" i="8" s="1"/>
  <c r="D1521" i="8"/>
  <c r="D1559" i="8" s="1"/>
  <c r="D1597" i="8" s="1"/>
  <c r="D1638" i="8" s="1"/>
  <c r="F1639" i="8" s="1"/>
  <c r="AI1655" i="8"/>
  <c r="AH1655" i="8"/>
  <c r="AG1655" i="8"/>
  <c r="AF1655" i="8"/>
  <c r="O1655" i="8"/>
  <c r="M1655" i="8"/>
  <c r="L1655" i="8"/>
  <c r="N1655" i="8"/>
  <c r="AE1655" i="8"/>
  <c r="AC1655" i="8"/>
  <c r="AB1655" i="8"/>
  <c r="AD1655" i="8"/>
  <c r="S1655" i="8"/>
  <c r="R1655" i="8"/>
  <c r="Q1655" i="8"/>
  <c r="P1655" i="8"/>
  <c r="W1655" i="8"/>
  <c r="U1655" i="8"/>
  <c r="T1655" i="8"/>
  <c r="V1655" i="8"/>
  <c r="AA1655" i="8"/>
  <c r="Z1655" i="8"/>
  <c r="Y1655" i="8"/>
  <c r="X1655" i="8"/>
  <c r="K1639" i="8"/>
  <c r="I1639" i="8"/>
  <c r="H1639" i="8"/>
  <c r="J1639" i="8"/>
  <c r="AM1627" i="8"/>
  <c r="G1655" i="8"/>
  <c r="E1655" i="8"/>
  <c r="D1655" i="8"/>
  <c r="F1655" i="8"/>
  <c r="K1655" i="8"/>
  <c r="J1655" i="8"/>
  <c r="I1655" i="8"/>
  <c r="H1655" i="8"/>
  <c r="L1615" i="8"/>
  <c r="O1615" i="8"/>
  <c r="N1615" i="8"/>
  <c r="M1615" i="8"/>
  <c r="AB1615" i="8"/>
  <c r="AE1615" i="8"/>
  <c r="AD1615" i="8"/>
  <c r="AC1615" i="8"/>
  <c r="R1615" i="8"/>
  <c r="P1615" i="8"/>
  <c r="S1615" i="8"/>
  <c r="Q1615" i="8"/>
  <c r="T1615" i="8"/>
  <c r="W1615" i="8"/>
  <c r="V1615" i="8"/>
  <c r="U1615" i="8"/>
  <c r="AD1598" i="8"/>
  <c r="Z1615" i="8"/>
  <c r="X1615" i="8"/>
  <c r="AA1615" i="8"/>
  <c r="Y1615" i="8"/>
  <c r="J1598" i="8"/>
  <c r="H1598" i="8"/>
  <c r="K1598" i="8"/>
  <c r="I1598" i="8"/>
  <c r="AM1615" i="8"/>
  <c r="D1615" i="8"/>
  <c r="G1615" i="8"/>
  <c r="F1615" i="8"/>
  <c r="E1615" i="8"/>
  <c r="AH1615" i="8"/>
  <c r="AF1615" i="8"/>
  <c r="AI1615" i="8"/>
  <c r="AG1615" i="8"/>
  <c r="J1615" i="8"/>
  <c r="H1615" i="8"/>
  <c r="K1615" i="8"/>
  <c r="I1615" i="8"/>
  <c r="AI1577" i="8"/>
  <c r="AH1577" i="8"/>
  <c r="AG1577" i="8"/>
  <c r="AF1577" i="8"/>
  <c r="M1577" i="8"/>
  <c r="L1577" i="8"/>
  <c r="O1577" i="8"/>
  <c r="N1577" i="8"/>
  <c r="AC1577" i="8"/>
  <c r="AB1577" i="8"/>
  <c r="AE1577" i="8"/>
  <c r="AD1577" i="8"/>
  <c r="AC1560" i="8"/>
  <c r="S1577" i="8"/>
  <c r="R1577" i="8"/>
  <c r="Q1577" i="8"/>
  <c r="P1577" i="8"/>
  <c r="U1577" i="8"/>
  <c r="T1577" i="8"/>
  <c r="W1577" i="8"/>
  <c r="V1577" i="8"/>
  <c r="AA1577" i="8"/>
  <c r="Z1577" i="8"/>
  <c r="Y1577" i="8"/>
  <c r="X1577" i="8"/>
  <c r="H1560" i="8"/>
  <c r="J1560" i="8"/>
  <c r="K1560" i="8"/>
  <c r="I1560" i="8"/>
  <c r="E1577" i="8"/>
  <c r="AM1577" i="8"/>
  <c r="D1577" i="8"/>
  <c r="G1577" i="8"/>
  <c r="F1577" i="8"/>
  <c r="Y1560" i="8"/>
  <c r="V1560" i="8"/>
  <c r="U1560" i="8"/>
  <c r="T1560" i="8"/>
  <c r="W1560" i="8"/>
  <c r="K1577" i="8"/>
  <c r="J1577" i="8"/>
  <c r="I1577" i="8"/>
  <c r="H1577" i="8"/>
  <c r="AI1539" i="8"/>
  <c r="AG1539" i="8"/>
  <c r="AF1539" i="8"/>
  <c r="AH1539" i="8"/>
  <c r="AA1522" i="8"/>
  <c r="X1522" i="8"/>
  <c r="AC1539" i="8"/>
  <c r="AB1539" i="8"/>
  <c r="AE1539" i="8"/>
  <c r="AD1539" i="8"/>
  <c r="M1539" i="8"/>
  <c r="L1539" i="8"/>
  <c r="O1539" i="8"/>
  <c r="N1539" i="8"/>
  <c r="AE1522" i="8"/>
  <c r="S1539" i="8"/>
  <c r="Q1539" i="8"/>
  <c r="P1539" i="8"/>
  <c r="R1539" i="8"/>
  <c r="U1539" i="8"/>
  <c r="T1539" i="8"/>
  <c r="W1539" i="8"/>
  <c r="V1539" i="8"/>
  <c r="K1522" i="8"/>
  <c r="J1522" i="8"/>
  <c r="I1522" i="8"/>
  <c r="H1522" i="8"/>
  <c r="E1539" i="8"/>
  <c r="AM1539" i="8"/>
  <c r="D1539" i="8"/>
  <c r="G1539" i="8"/>
  <c r="F1539" i="8"/>
  <c r="AA1539" i="8"/>
  <c r="Y1539" i="8"/>
  <c r="X1539" i="8"/>
  <c r="Z1539" i="8"/>
  <c r="W1522" i="8"/>
  <c r="T1522" i="8"/>
  <c r="U1522" i="8"/>
  <c r="V1522" i="8"/>
  <c r="K1539" i="8"/>
  <c r="I1539" i="8"/>
  <c r="H1539" i="8"/>
  <c r="J1539" i="8"/>
  <c r="X1560" i="8" l="1"/>
  <c r="Y1522" i="8"/>
  <c r="F1519" i="8" s="1"/>
  <c r="AA1560" i="8"/>
  <c r="Z1522" i="8"/>
  <c r="G1519" i="8" s="1"/>
  <c r="Z1560" i="8"/>
  <c r="AB1522" i="8"/>
  <c r="I1519" i="8" s="1"/>
  <c r="AC1598" i="8"/>
  <c r="AE1598" i="8"/>
  <c r="AE1560" i="8"/>
  <c r="AB1598" i="8"/>
  <c r="AB1560" i="8"/>
  <c r="AC1522" i="8"/>
  <c r="S1518" i="8" s="1"/>
  <c r="AD1560" i="8"/>
  <c r="AD1522" i="8"/>
  <c r="K1519" i="8" s="1"/>
  <c r="S1522" i="8"/>
  <c r="I1518" i="8" s="1"/>
  <c r="Y1598" i="8"/>
  <c r="P1522" i="8"/>
  <c r="F1518" i="8" s="1"/>
  <c r="Q1522" i="8"/>
  <c r="S1520" i="8" s="1"/>
  <c r="S1560" i="8"/>
  <c r="R1522" i="8"/>
  <c r="AE1519" i="8" s="1"/>
  <c r="R1560" i="8"/>
  <c r="P1560" i="8"/>
  <c r="Q1560" i="8"/>
  <c r="AD1639" i="8"/>
  <c r="G1598" i="8"/>
  <c r="D1598" i="8"/>
  <c r="AE1639" i="8"/>
  <c r="AB1639" i="8"/>
  <c r="G1522" i="8"/>
  <c r="I1520" i="8" s="1"/>
  <c r="G1560" i="8"/>
  <c r="D1560" i="8"/>
  <c r="F1522" i="8"/>
  <c r="F1527" i="8" s="1"/>
  <c r="F1560" i="8"/>
  <c r="E1522" i="8"/>
  <c r="G1520" i="8" s="1"/>
  <c r="E1598" i="8"/>
  <c r="E1560" i="8"/>
  <c r="D1522" i="8"/>
  <c r="Q1519" i="8" s="1"/>
  <c r="F1598" i="8"/>
  <c r="V1639" i="8"/>
  <c r="W1598" i="8"/>
  <c r="T1639" i="8"/>
  <c r="Q1598" i="8"/>
  <c r="S1598" i="8"/>
  <c r="AG1598" i="8"/>
  <c r="AG1522" i="8"/>
  <c r="N1519" i="8" s="1"/>
  <c r="AA1639" i="8"/>
  <c r="X1639" i="8"/>
  <c r="M1522" i="8"/>
  <c r="AI1518" i="8" s="1"/>
  <c r="N1522" i="8"/>
  <c r="AA1519" i="8" s="1"/>
  <c r="L1522" i="8"/>
  <c r="N1520" i="8" s="1"/>
  <c r="O1560" i="8"/>
  <c r="O1522" i="8"/>
  <c r="E1518" i="8" s="1"/>
  <c r="L1560" i="8"/>
  <c r="M1560" i="8"/>
  <c r="N1560" i="8"/>
  <c r="AM1567" i="8"/>
  <c r="M1598" i="8"/>
  <c r="N1598" i="8"/>
  <c r="O1598" i="8"/>
  <c r="P1598" i="8"/>
  <c r="L1598" i="8"/>
  <c r="R1598" i="8"/>
  <c r="S1639" i="8"/>
  <c r="D1639" i="8"/>
  <c r="L1639" i="8"/>
  <c r="AI1639" i="8"/>
  <c r="AM1529" i="8"/>
  <c r="AF1522" i="8"/>
  <c r="M1519" i="8" s="1"/>
  <c r="AH1522" i="8"/>
  <c r="D1520" i="8" s="1"/>
  <c r="AG1560" i="8"/>
  <c r="AI1598" i="8"/>
  <c r="AI1522" i="8"/>
  <c r="E1520" i="8" s="1"/>
  <c r="AI1560" i="8"/>
  <c r="AH1560" i="8"/>
  <c r="AF1560" i="8"/>
  <c r="AH1639" i="8"/>
  <c r="AF1598" i="8"/>
  <c r="AF1639" i="8"/>
  <c r="AH1598" i="8"/>
  <c r="G1639" i="8"/>
  <c r="AM1605" i="8"/>
  <c r="AA1598" i="8"/>
  <c r="U1598" i="8"/>
  <c r="X1598" i="8"/>
  <c r="V1598" i="8"/>
  <c r="Z1598" i="8"/>
  <c r="Z1639" i="8"/>
  <c r="T1598" i="8"/>
  <c r="W1639" i="8"/>
  <c r="M1639" i="8"/>
  <c r="N1639" i="8"/>
  <c r="R1639" i="8"/>
  <c r="E1639" i="8"/>
  <c r="AM1643" i="8"/>
  <c r="P1639" i="8"/>
  <c r="V1520" i="8"/>
  <c r="J1518" i="8"/>
  <c r="AG1519" i="8"/>
  <c r="T1527" i="8"/>
  <c r="W1519" i="8"/>
  <c r="AF1518" i="8"/>
  <c r="L1520" i="8"/>
  <c r="J1527" i="8"/>
  <c r="O1535" i="8"/>
  <c r="V1544" i="8"/>
  <c r="AG1536" i="8"/>
  <c r="AB1537" i="8"/>
  <c r="R1544" i="8"/>
  <c r="K1535" i="8"/>
  <c r="X1537" i="8"/>
  <c r="AC1536" i="8"/>
  <c r="G1535" i="8"/>
  <c r="N1544" i="8"/>
  <c r="Y1536" i="8"/>
  <c r="T1537" i="8"/>
  <c r="E1519" i="8"/>
  <c r="N1518" i="8"/>
  <c r="Z1520" i="8"/>
  <c r="X1527" i="8"/>
  <c r="AH1544" i="8"/>
  <c r="AA1535" i="8"/>
  <c r="H1537" i="8"/>
  <c r="M1536" i="8"/>
  <c r="Y1520" i="8"/>
  <c r="M1518" i="8"/>
  <c r="D1519" i="8"/>
  <c r="W1527" i="8"/>
  <c r="AE1535" i="8"/>
  <c r="F1544" i="8"/>
  <c r="Q1536" i="8"/>
  <c r="L1537" i="8"/>
  <c r="M1520" i="8"/>
  <c r="AG1518" i="8"/>
  <c r="X1519" i="8"/>
  <c r="K1527" i="8"/>
  <c r="AC1537" i="8"/>
  <c r="AH1536" i="8"/>
  <c r="P1535" i="8"/>
  <c r="W1544" i="8"/>
  <c r="V1537" i="8"/>
  <c r="P1544" i="8"/>
  <c r="AA1536" i="8"/>
  <c r="I1535" i="8"/>
  <c r="U1537" i="8"/>
  <c r="Z1536" i="8"/>
  <c r="H1535" i="8"/>
  <c r="O1544" i="8"/>
  <c r="AF1544" i="8"/>
  <c r="K1536" i="8"/>
  <c r="Y1535" i="8"/>
  <c r="F1537" i="8"/>
  <c r="J1544" i="8"/>
  <c r="AI1535" i="8"/>
  <c r="P1537" i="8"/>
  <c r="U1536" i="8"/>
  <c r="M1537" i="8"/>
  <c r="R1536" i="8"/>
  <c r="G1544" i="8"/>
  <c r="AF1535" i="8"/>
  <c r="Z1537" i="8"/>
  <c r="T1544" i="8"/>
  <c r="AE1536" i="8"/>
  <c r="M1535" i="8"/>
  <c r="Q1544" i="8"/>
  <c r="J1535" i="8"/>
  <c r="W1537" i="8"/>
  <c r="AB1536" i="8"/>
  <c r="R1537" i="8"/>
  <c r="L1544" i="8"/>
  <c r="E1535" i="8"/>
  <c r="W1536" i="8"/>
  <c r="Z1527" i="8"/>
  <c r="AG1544" i="8"/>
  <c r="Z1535" i="8"/>
  <c r="L1536" i="8"/>
  <c r="G1537" i="8"/>
  <c r="N1537" i="8"/>
  <c r="H1544" i="8"/>
  <c r="S1536" i="8"/>
  <c r="AG1535" i="8"/>
  <c r="J1537" i="8"/>
  <c r="D1544" i="8"/>
  <c r="O1536" i="8"/>
  <c r="AC1535" i="8"/>
  <c r="U1544" i="8"/>
  <c r="AF1536" i="8"/>
  <c r="N1535" i="8"/>
  <c r="AA1537" i="8"/>
  <c r="AD1536" i="8"/>
  <c r="L1535" i="8"/>
  <c r="Y1537" i="8"/>
  <c r="S1544" i="8"/>
  <c r="M1544" i="8"/>
  <c r="S1537" i="8"/>
  <c r="X1536" i="8"/>
  <c r="F1535" i="8"/>
  <c r="AC1520" i="8"/>
  <c r="Q1518" i="8"/>
  <c r="H1519" i="8"/>
  <c r="AA1527" i="8"/>
  <c r="N1536" i="8"/>
  <c r="AB1535" i="8"/>
  <c r="I1537" i="8"/>
  <c r="AI1544" i="8"/>
  <c r="I1544" i="8"/>
  <c r="AH1535" i="8"/>
  <c r="T1536" i="8"/>
  <c r="O1537" i="8"/>
  <c r="Z1544" i="8"/>
  <c r="S1535" i="8"/>
  <c r="AF1537" i="8"/>
  <c r="E1536" i="8"/>
  <c r="W1535" i="8"/>
  <c r="AD1544" i="8"/>
  <c r="I1536" i="8"/>
  <c r="D1537" i="8"/>
  <c r="V1536" i="8"/>
  <c r="D1535" i="8"/>
  <c r="Q1537" i="8"/>
  <c r="K1544" i="8"/>
  <c r="AD1537" i="8"/>
  <c r="X1544" i="8"/>
  <c r="AI1536" i="8"/>
  <c r="Q1535" i="8"/>
  <c r="E1544" i="8"/>
  <c r="P1536" i="8"/>
  <c r="AD1535" i="8"/>
  <c r="K1537" i="8"/>
  <c r="E1537" i="8"/>
  <c r="J1536" i="8"/>
  <c r="AE1544" i="8"/>
  <c r="X1535" i="8"/>
  <c r="L1518" i="8"/>
  <c r="X1520" i="8"/>
  <c r="AI1519" i="8"/>
  <c r="V1527" i="8"/>
  <c r="Y1544" i="8"/>
  <c r="R1535" i="8"/>
  <c r="D1536" i="8"/>
  <c r="AE1537" i="8"/>
  <c r="U1519" i="8"/>
  <c r="AD1518" i="8"/>
  <c r="J1520" i="8"/>
  <c r="H1527" i="8"/>
  <c r="AH1537" i="8"/>
  <c r="AB1544" i="8"/>
  <c r="U1535" i="8"/>
  <c r="G1536" i="8"/>
  <c r="AH1519" i="8"/>
  <c r="K1518" i="8"/>
  <c r="W1520" i="8"/>
  <c r="U1527" i="8"/>
  <c r="F1536" i="8"/>
  <c r="T1535" i="8"/>
  <c r="AG1537" i="8"/>
  <c r="AA1544" i="8"/>
  <c r="V1519" i="8"/>
  <c r="AE1518" i="8"/>
  <c r="K1520" i="8"/>
  <c r="I1527" i="8"/>
  <c r="AG1520" i="8"/>
  <c r="L1519" i="8"/>
  <c r="U1518" i="8"/>
  <c r="AE1527" i="8"/>
  <c r="AC1544" i="8"/>
  <c r="AI1537" i="8"/>
  <c r="H1536" i="8"/>
  <c r="V1535" i="8"/>
  <c r="AA1520" i="8" l="1"/>
  <c r="AB1520" i="8"/>
  <c r="P1518" i="8"/>
  <c r="AB1518" i="8"/>
  <c r="J1519" i="8"/>
  <c r="J1517" i="8" s="1"/>
  <c r="Y1527" i="8"/>
  <c r="X1528" i="8" s="1"/>
  <c r="O1518" i="8"/>
  <c r="AF1519" i="8"/>
  <c r="AC1519" i="8"/>
  <c r="AD1519" i="8"/>
  <c r="Q1527" i="8"/>
  <c r="G1518" i="8"/>
  <c r="AD1520" i="8"/>
  <c r="AD1527" i="8"/>
  <c r="AB1527" i="8"/>
  <c r="T1518" i="8"/>
  <c r="AF1520" i="8"/>
  <c r="R1518" i="8"/>
  <c r="AC1527" i="8"/>
  <c r="AE1520" i="8"/>
  <c r="AE1517" i="8" s="1"/>
  <c r="U1520" i="8"/>
  <c r="U1517" i="8" s="1"/>
  <c r="S1527" i="8"/>
  <c r="R1527" i="8"/>
  <c r="T1520" i="8"/>
  <c r="H1518" i="8"/>
  <c r="G1527" i="8"/>
  <c r="F1520" i="8"/>
  <c r="F1517" i="8" s="1"/>
  <c r="P1527" i="8"/>
  <c r="AC1518" i="8"/>
  <c r="R1520" i="8"/>
  <c r="T1519" i="8"/>
  <c r="S1519" i="8"/>
  <c r="S1517" i="8" s="1"/>
  <c r="AA1518" i="8"/>
  <c r="AA1517" i="8" s="1"/>
  <c r="R1519" i="8"/>
  <c r="H1520" i="8"/>
  <c r="E1527" i="8"/>
  <c r="Z1519" i="8"/>
  <c r="D1527" i="8"/>
  <c r="Z1518" i="8"/>
  <c r="M1527" i="8"/>
  <c r="O1520" i="8"/>
  <c r="N1527" i="8"/>
  <c r="D1518" i="8"/>
  <c r="D1517" i="8" s="1"/>
  <c r="P1520" i="8"/>
  <c r="L1527" i="8"/>
  <c r="Y1519" i="8"/>
  <c r="AH1518" i="8"/>
  <c r="AG1527" i="8"/>
  <c r="AI1520" i="8"/>
  <c r="AI1517" i="8" s="1"/>
  <c r="W1518" i="8"/>
  <c r="W1517" i="8" s="1"/>
  <c r="AB1519" i="8"/>
  <c r="Q1520" i="8"/>
  <c r="Q1517" i="8" s="1"/>
  <c r="AF1527" i="8"/>
  <c r="AH1520" i="8"/>
  <c r="V1518" i="8"/>
  <c r="V1517" i="8" s="1"/>
  <c r="O1527" i="8"/>
  <c r="X1518" i="8"/>
  <c r="X1517" i="8" s="1"/>
  <c r="O1519" i="8"/>
  <c r="P1519" i="8"/>
  <c r="AI1527" i="8"/>
  <c r="Y1518" i="8"/>
  <c r="AH1527" i="8"/>
  <c r="V1534" i="8"/>
  <c r="R1534" i="8"/>
  <c r="M1534" i="8"/>
  <c r="AC1534" i="8"/>
  <c r="AB1534" i="8"/>
  <c r="X1534" i="8"/>
  <c r="D1534" i="8"/>
  <c r="K1517" i="8"/>
  <c r="Q1534" i="8"/>
  <c r="T1534" i="8"/>
  <c r="S1534" i="8"/>
  <c r="Z1534" i="8"/>
  <c r="E1517" i="8"/>
  <c r="G1517" i="8"/>
  <c r="U1534" i="8"/>
  <c r="AB1545" i="8"/>
  <c r="L1534" i="8"/>
  <c r="W1534" i="8"/>
  <c r="F1534" i="8"/>
  <c r="I1534" i="8"/>
  <c r="AD1534" i="8"/>
  <c r="N1534" i="8"/>
  <c r="E1534" i="8"/>
  <c r="D1545" i="8"/>
  <c r="L1545" i="8"/>
  <c r="T1545" i="8"/>
  <c r="AI1534" i="8"/>
  <c r="P1545" i="8"/>
  <c r="AG1517" i="8"/>
  <c r="M1517" i="8"/>
  <c r="N1517" i="8"/>
  <c r="K1534" i="8"/>
  <c r="H1528" i="8"/>
  <c r="AG1534" i="8"/>
  <c r="AF1534" i="8"/>
  <c r="T1528" i="8"/>
  <c r="I1517" i="8"/>
  <c r="Y1534" i="8"/>
  <c r="H1534" i="8"/>
  <c r="P1534" i="8"/>
  <c r="X1545" i="8"/>
  <c r="AH1534" i="8"/>
  <c r="H1545" i="8"/>
  <c r="J1534" i="8"/>
  <c r="AA1534" i="8"/>
  <c r="L1517" i="8"/>
  <c r="AF1545" i="8"/>
  <c r="AE1534" i="8"/>
  <c r="G1534" i="8"/>
  <c r="O1534" i="8"/>
  <c r="AB1517" i="8" l="1"/>
  <c r="AF1517" i="8"/>
  <c r="AC1517" i="8"/>
  <c r="AD1517" i="8"/>
  <c r="AB1528" i="8"/>
  <c r="T1517" i="8"/>
  <c r="T1516" i="8" s="1"/>
  <c r="P1528" i="8"/>
  <c r="H1517" i="8"/>
  <c r="H1516" i="8" s="1"/>
  <c r="R1517" i="8"/>
  <c r="D1528" i="8"/>
  <c r="Z1517" i="8"/>
  <c r="P1517" i="8"/>
  <c r="O1517" i="8"/>
  <c r="L1516" i="8" s="1"/>
  <c r="Y1517" i="8"/>
  <c r="L1528" i="8"/>
  <c r="AH1517" i="8"/>
  <c r="AF1528" i="8"/>
  <c r="L1533" i="8"/>
  <c r="P1533" i="8"/>
  <c r="D1516" i="8"/>
  <c r="D1533" i="8"/>
  <c r="T1533" i="8"/>
  <c r="H1533" i="8"/>
  <c r="AB1533" i="8"/>
  <c r="X1533" i="8"/>
  <c r="AM1520" i="8"/>
  <c r="AF1533" i="8"/>
  <c r="AF1516" i="8" l="1"/>
  <c r="AB1516" i="8"/>
  <c r="P1516" i="8"/>
  <c r="X1516" i="8"/>
  <c r="AM1525" i="8"/>
  <c r="AM1521" i="8"/>
  <c r="AM1522" i="8"/>
  <c r="AM1524" i="8" l="1"/>
  <c r="AM1526" i="8"/>
  <c r="AM1536" i="8"/>
  <c r="AM1537" i="8" s="1"/>
  <c r="AM1527" i="8" l="1"/>
  <c r="AB1557" i="8" s="1"/>
  <c r="AB1595" i="8" s="1"/>
  <c r="AB1633" i="8" s="1"/>
  <c r="AB1674" i="8" s="1"/>
  <c r="L1574" i="8"/>
  <c r="L1612" i="8" s="1"/>
  <c r="L1650" i="8" s="1"/>
  <c r="L1690" i="8" s="1"/>
  <c r="H1574" i="8"/>
  <c r="H1612" i="8" s="1"/>
  <c r="H1650" i="8" s="1"/>
  <c r="H1690" i="8" s="1"/>
  <c r="D1574" i="8"/>
  <c r="D1612" i="8" s="1"/>
  <c r="D1650" i="8" s="1"/>
  <c r="D1690" i="8" s="1"/>
  <c r="AF1574" i="8"/>
  <c r="AF1612" i="8" s="1"/>
  <c r="AF1650" i="8" s="1"/>
  <c r="AF1690" i="8" s="1"/>
  <c r="AB1574" i="8"/>
  <c r="AB1612" i="8" s="1"/>
  <c r="AB1650" i="8" s="1"/>
  <c r="AB1690" i="8" s="1"/>
  <c r="X1574" i="8"/>
  <c r="X1612" i="8" s="1"/>
  <c r="X1650" i="8" s="1"/>
  <c r="X1690" i="8" s="1"/>
  <c r="T1574" i="8"/>
  <c r="T1612" i="8" s="1"/>
  <c r="T1650" i="8" s="1"/>
  <c r="T1690" i="8" s="1"/>
  <c r="P1574" i="8"/>
  <c r="P1612" i="8" s="1"/>
  <c r="P1650" i="8" s="1"/>
  <c r="P1690" i="8" s="1"/>
  <c r="AF1557" i="8" l="1"/>
  <c r="AF1595" i="8" s="1"/>
  <c r="AF1633" i="8" s="1"/>
  <c r="AF1674" i="8" s="1"/>
  <c r="AH1675" i="8" s="1"/>
  <c r="X1557" i="8"/>
  <c r="X1595" i="8" s="1"/>
  <c r="X1633" i="8" s="1"/>
  <c r="X1674" i="8" s="1"/>
  <c r="AA1675" i="8" s="1"/>
  <c r="D1557" i="8"/>
  <c r="D1595" i="8" s="1"/>
  <c r="D1633" i="8" s="1"/>
  <c r="D1674" i="8" s="1"/>
  <c r="E1675" i="8" s="1"/>
  <c r="T1557" i="8"/>
  <c r="T1595" i="8" s="1"/>
  <c r="T1633" i="8" s="1"/>
  <c r="T1674" i="8" s="1"/>
  <c r="W1675" i="8" s="1"/>
  <c r="H1557" i="8"/>
  <c r="H1595" i="8" s="1"/>
  <c r="H1633" i="8" s="1"/>
  <c r="H1674" i="8" s="1"/>
  <c r="J1675" i="8" s="1"/>
  <c r="L1557" i="8"/>
  <c r="L1595" i="8" s="1"/>
  <c r="L1633" i="8" s="1"/>
  <c r="L1674" i="8" s="1"/>
  <c r="O1675" i="8" s="1"/>
  <c r="P1557" i="8"/>
  <c r="P1595" i="8" s="1"/>
  <c r="P1633" i="8" s="1"/>
  <c r="P1674" i="8" s="1"/>
  <c r="P1675" i="8" s="1"/>
  <c r="P1691" i="8"/>
  <c r="S1691" i="8"/>
  <c r="R1691" i="8"/>
  <c r="Q1691" i="8"/>
  <c r="W1691" i="8"/>
  <c r="U1691" i="8"/>
  <c r="T1691" i="8"/>
  <c r="V1691" i="8"/>
  <c r="X1691" i="8"/>
  <c r="AA1691" i="8"/>
  <c r="Z1691" i="8"/>
  <c r="Y1691" i="8"/>
  <c r="AE1691" i="8"/>
  <c r="AC1691" i="8"/>
  <c r="AB1691" i="8"/>
  <c r="AD1691" i="8"/>
  <c r="AF1691" i="8"/>
  <c r="AI1691" i="8"/>
  <c r="AH1691" i="8"/>
  <c r="AG1691" i="8"/>
  <c r="G1691" i="8"/>
  <c r="E1691" i="8"/>
  <c r="D1691" i="8"/>
  <c r="AM1663" i="8"/>
  <c r="F1691" i="8"/>
  <c r="H1691" i="8"/>
  <c r="K1691" i="8"/>
  <c r="J1691" i="8"/>
  <c r="I1691" i="8"/>
  <c r="AE1675" i="8"/>
  <c r="AC1675" i="8"/>
  <c r="AB1675" i="8"/>
  <c r="AD1675" i="8"/>
  <c r="O1691" i="8"/>
  <c r="M1691" i="8"/>
  <c r="L1691" i="8"/>
  <c r="N1691" i="8"/>
  <c r="S1651" i="8"/>
  <c r="R1651" i="8"/>
  <c r="Q1651" i="8"/>
  <c r="P1651" i="8"/>
  <c r="T1651" i="8"/>
  <c r="V1651" i="8"/>
  <c r="U1651" i="8"/>
  <c r="W1651" i="8"/>
  <c r="AA1651" i="8"/>
  <c r="Z1651" i="8"/>
  <c r="Y1651" i="8"/>
  <c r="X1651" i="8"/>
  <c r="D1634" i="8"/>
  <c r="G1634" i="8"/>
  <c r="E1634" i="8"/>
  <c r="AB1651" i="8"/>
  <c r="AD1651" i="8"/>
  <c r="AC1651" i="8"/>
  <c r="AE1651" i="8"/>
  <c r="AI1651" i="8"/>
  <c r="AH1651" i="8"/>
  <c r="AG1651" i="8"/>
  <c r="AF1651" i="8"/>
  <c r="AM1651" i="8"/>
  <c r="D1651" i="8"/>
  <c r="F1651" i="8"/>
  <c r="E1651" i="8"/>
  <c r="G1651" i="8"/>
  <c r="K1651" i="8"/>
  <c r="J1651" i="8"/>
  <c r="I1651" i="8"/>
  <c r="H1651" i="8"/>
  <c r="AD1634" i="8"/>
  <c r="AB1634" i="8"/>
  <c r="AE1634" i="8"/>
  <c r="AC1634" i="8"/>
  <c r="L1651" i="8"/>
  <c r="N1651" i="8"/>
  <c r="M1651" i="8"/>
  <c r="O1651" i="8"/>
  <c r="U1613" i="8"/>
  <c r="W1613" i="8"/>
  <c r="V1613" i="8"/>
  <c r="T1613" i="8"/>
  <c r="AA1613" i="8"/>
  <c r="Y1613" i="8"/>
  <c r="X1613" i="8"/>
  <c r="Z1613" i="8"/>
  <c r="F1596" i="8"/>
  <c r="D1596" i="8"/>
  <c r="G1596" i="8"/>
  <c r="E1596" i="8"/>
  <c r="AC1613" i="8"/>
  <c r="AE1613" i="8"/>
  <c r="AD1613" i="8"/>
  <c r="AB1613" i="8"/>
  <c r="AI1613" i="8"/>
  <c r="AG1613" i="8"/>
  <c r="AF1613" i="8"/>
  <c r="AH1613" i="8"/>
  <c r="E1613" i="8"/>
  <c r="G1613" i="8"/>
  <c r="F1613" i="8"/>
  <c r="AM1613" i="8"/>
  <c r="D1613" i="8"/>
  <c r="S1613" i="8"/>
  <c r="Q1613" i="8"/>
  <c r="P1613" i="8"/>
  <c r="R1613" i="8"/>
  <c r="U1596" i="8"/>
  <c r="K1613" i="8"/>
  <c r="I1613" i="8"/>
  <c r="H1613" i="8"/>
  <c r="J1613" i="8"/>
  <c r="Z1596" i="8"/>
  <c r="AD1596" i="8"/>
  <c r="AB1596" i="8"/>
  <c r="AC1596" i="8"/>
  <c r="AE1596" i="8"/>
  <c r="M1613" i="8"/>
  <c r="O1613" i="8"/>
  <c r="N1613" i="8"/>
  <c r="L1613" i="8"/>
  <c r="S1575" i="8"/>
  <c r="R1575" i="8"/>
  <c r="Q1575" i="8"/>
  <c r="P1575" i="8"/>
  <c r="V1575" i="8"/>
  <c r="U1575" i="8"/>
  <c r="T1575" i="8"/>
  <c r="W1575" i="8"/>
  <c r="AA1575" i="8"/>
  <c r="Z1575" i="8"/>
  <c r="Y1575" i="8"/>
  <c r="X1575" i="8"/>
  <c r="Y1558" i="8"/>
  <c r="G1558" i="8"/>
  <c r="F1558" i="8"/>
  <c r="E1558" i="8"/>
  <c r="D1558" i="8"/>
  <c r="AD1575" i="8"/>
  <c r="AC1575" i="8"/>
  <c r="AB1575" i="8"/>
  <c r="AE1575" i="8"/>
  <c r="K1558" i="8"/>
  <c r="AI1575" i="8"/>
  <c r="AH1575" i="8"/>
  <c r="AG1575" i="8"/>
  <c r="AF1575" i="8"/>
  <c r="F1575" i="8"/>
  <c r="E1575" i="8"/>
  <c r="AM1575" i="8"/>
  <c r="D1575" i="8"/>
  <c r="G1575" i="8"/>
  <c r="W1558" i="8"/>
  <c r="V1558" i="8"/>
  <c r="U1558" i="8"/>
  <c r="T1558" i="8"/>
  <c r="K1575" i="8"/>
  <c r="J1575" i="8"/>
  <c r="I1575" i="8"/>
  <c r="H1575" i="8"/>
  <c r="AE1558" i="8"/>
  <c r="AD1558" i="8"/>
  <c r="AC1558" i="8"/>
  <c r="AB1558" i="8"/>
  <c r="N1575" i="8"/>
  <c r="M1575" i="8"/>
  <c r="L1575" i="8"/>
  <c r="O1575" i="8"/>
  <c r="F1634" i="8" l="1"/>
  <c r="I1558" i="8"/>
  <c r="W1596" i="8"/>
  <c r="X1558" i="8"/>
  <c r="Z1556" i="8" s="1"/>
  <c r="X1596" i="8"/>
  <c r="X1634" i="8"/>
  <c r="Z1558" i="8"/>
  <c r="G1555" i="8" s="1"/>
  <c r="AA1596" i="8"/>
  <c r="AA1558" i="8"/>
  <c r="H1555" i="8" s="1"/>
  <c r="Y1596" i="8"/>
  <c r="F1675" i="8"/>
  <c r="K1634" i="8"/>
  <c r="H1558" i="8"/>
  <c r="J1556" i="8" s="1"/>
  <c r="D1675" i="8"/>
  <c r="U1634" i="8"/>
  <c r="G1675" i="8"/>
  <c r="P1558" i="8"/>
  <c r="P1563" i="8" s="1"/>
  <c r="S1596" i="8"/>
  <c r="S1634" i="8"/>
  <c r="Y1634" i="8"/>
  <c r="X1675" i="8"/>
  <c r="Z1634" i="8"/>
  <c r="AA1634" i="8"/>
  <c r="J1558" i="8"/>
  <c r="L1556" i="8" s="1"/>
  <c r="H1596" i="8"/>
  <c r="K1596" i="8"/>
  <c r="I1596" i="8"/>
  <c r="J1596" i="8"/>
  <c r="I1634" i="8"/>
  <c r="J1634" i="8"/>
  <c r="H1634" i="8"/>
  <c r="O1558" i="8"/>
  <c r="O1563" i="8" s="1"/>
  <c r="AF1596" i="8"/>
  <c r="AH1558" i="8"/>
  <c r="X1554" i="8" s="1"/>
  <c r="AF1558" i="8"/>
  <c r="AH1556" i="8" s="1"/>
  <c r="L1558" i="8"/>
  <c r="Y1555" i="8" s="1"/>
  <c r="AM1565" i="8"/>
  <c r="M1558" i="8"/>
  <c r="Z1555" i="8" s="1"/>
  <c r="N1558" i="8"/>
  <c r="P1556" i="8" s="1"/>
  <c r="AI1675" i="8"/>
  <c r="K1675" i="8"/>
  <c r="R1558" i="8"/>
  <c r="H1554" i="8" s="1"/>
  <c r="Q1634" i="8"/>
  <c r="S1558" i="8"/>
  <c r="I1554" i="8" s="1"/>
  <c r="R1634" i="8"/>
  <c r="Q1675" i="8"/>
  <c r="Q1558" i="8"/>
  <c r="S1556" i="8" s="1"/>
  <c r="P1596" i="8"/>
  <c r="P1634" i="8"/>
  <c r="R1675" i="8"/>
  <c r="S1675" i="8"/>
  <c r="Q1596" i="8"/>
  <c r="R1596" i="8"/>
  <c r="AI1558" i="8"/>
  <c r="E1556" i="8" s="1"/>
  <c r="T1596" i="8"/>
  <c r="AI1596" i="8"/>
  <c r="W1634" i="8"/>
  <c r="AG1634" i="8"/>
  <c r="V1675" i="8"/>
  <c r="AF1675" i="8"/>
  <c r="AG1558" i="8"/>
  <c r="AI1556" i="8" s="1"/>
  <c r="V1596" i="8"/>
  <c r="AG1596" i="8"/>
  <c r="T1634" i="8"/>
  <c r="AH1634" i="8"/>
  <c r="T1675" i="8"/>
  <c r="AH1596" i="8"/>
  <c r="V1634" i="8"/>
  <c r="AF1634" i="8"/>
  <c r="U1675" i="8"/>
  <c r="AI1634" i="8"/>
  <c r="L1634" i="8"/>
  <c r="AM1641" i="8"/>
  <c r="N1634" i="8"/>
  <c r="O1596" i="8"/>
  <c r="M1596" i="8"/>
  <c r="N1675" i="8"/>
  <c r="AM1679" i="8"/>
  <c r="L1596" i="8"/>
  <c r="L1675" i="8"/>
  <c r="N1596" i="8"/>
  <c r="AM1603" i="8"/>
  <c r="M1634" i="8"/>
  <c r="M1675" i="8"/>
  <c r="O1634" i="8"/>
  <c r="Y1675" i="8"/>
  <c r="Z1675" i="8"/>
  <c r="AG1675" i="8"/>
  <c r="H1675" i="8"/>
  <c r="I1675" i="8"/>
  <c r="E1571" i="8"/>
  <c r="L1580" i="8"/>
  <c r="W1572" i="8"/>
  <c r="R1573" i="8"/>
  <c r="X1556" i="8"/>
  <c r="L1554" i="8"/>
  <c r="AI1555" i="8"/>
  <c r="V1563" i="8"/>
  <c r="AE1571" i="8"/>
  <c r="L1573" i="8"/>
  <c r="F1580" i="8"/>
  <c r="Q1572" i="8"/>
  <c r="G1573" i="8"/>
  <c r="AG1580" i="8"/>
  <c r="L1572" i="8"/>
  <c r="Z1571" i="8"/>
  <c r="R1555" i="8"/>
  <c r="AA1554" i="8"/>
  <c r="G1556" i="8"/>
  <c r="E1563" i="8"/>
  <c r="Q1571" i="8"/>
  <c r="AD1573" i="8"/>
  <c r="X1580" i="8"/>
  <c r="AI1572" i="8"/>
  <c r="I1571" i="8"/>
  <c r="P1580" i="8"/>
  <c r="V1573" i="8"/>
  <c r="AA1572" i="8"/>
  <c r="X1572" i="8"/>
  <c r="F1571" i="8"/>
  <c r="S1573" i="8"/>
  <c r="M1580" i="8"/>
  <c r="D1555" i="8"/>
  <c r="Y1556" i="8"/>
  <c r="M1554" i="8"/>
  <c r="W1563" i="8"/>
  <c r="AH1580" i="8"/>
  <c r="M1572" i="8"/>
  <c r="AA1571" i="8"/>
  <c r="H1573" i="8"/>
  <c r="X1555" i="8"/>
  <c r="AG1554" i="8"/>
  <c r="M1556" i="8"/>
  <c r="K1563" i="8"/>
  <c r="H1556" i="8"/>
  <c r="S1555" i="8"/>
  <c r="AB1554" i="8"/>
  <c r="F1563" i="8"/>
  <c r="AE1573" i="8"/>
  <c r="Y1580" i="8"/>
  <c r="D1572" i="8"/>
  <c r="R1571" i="8"/>
  <c r="W1573" i="8"/>
  <c r="Q1580" i="8"/>
  <c r="AB1572" i="8"/>
  <c r="J1571" i="8"/>
  <c r="G1571" i="8"/>
  <c r="T1573" i="8"/>
  <c r="N1580" i="8"/>
  <c r="Y1572" i="8"/>
  <c r="AG1571" i="8"/>
  <c r="H1580" i="8"/>
  <c r="S1572" i="8"/>
  <c r="N1573" i="8"/>
  <c r="AI1580" i="8"/>
  <c r="N1572" i="8"/>
  <c r="I1573" i="8"/>
  <c r="AB1571" i="8"/>
  <c r="K1556" i="8"/>
  <c r="V1555" i="8"/>
  <c r="AE1554" i="8"/>
  <c r="I1563" i="8"/>
  <c r="T1555" i="8"/>
  <c r="AC1554" i="8"/>
  <c r="I1556" i="8"/>
  <c r="G1563" i="8"/>
  <c r="Z1580" i="8"/>
  <c r="E1572" i="8"/>
  <c r="S1571" i="8"/>
  <c r="AF1573" i="8"/>
  <c r="R1580" i="8"/>
  <c r="AC1572" i="8"/>
  <c r="K1571" i="8"/>
  <c r="X1573" i="8"/>
  <c r="I1555" i="8"/>
  <c r="R1554" i="8"/>
  <c r="AD1556" i="8"/>
  <c r="AB1563" i="8"/>
  <c r="O1573" i="8"/>
  <c r="I1580" i="8"/>
  <c r="T1572" i="8"/>
  <c r="AH1571" i="8"/>
  <c r="E1573" i="8"/>
  <c r="AE1580" i="8"/>
  <c r="J1572" i="8"/>
  <c r="X1571" i="8"/>
  <c r="AA1580" i="8"/>
  <c r="F1572" i="8"/>
  <c r="AG1573" i="8"/>
  <c r="T1571" i="8"/>
  <c r="S1580" i="8"/>
  <c r="AD1572" i="8"/>
  <c r="Y1573" i="8"/>
  <c r="L1571" i="8"/>
  <c r="J1555" i="8"/>
  <c r="S1554" i="8"/>
  <c r="AE1556" i="8"/>
  <c r="AC1563" i="8"/>
  <c r="J1580" i="8"/>
  <c r="U1572" i="8"/>
  <c r="AI1571" i="8"/>
  <c r="P1573" i="8"/>
  <c r="M1573" i="8"/>
  <c r="G1580" i="8"/>
  <c r="R1572" i="8"/>
  <c r="AF1571" i="8"/>
  <c r="U1571" i="8"/>
  <c r="AH1573" i="8"/>
  <c r="AB1580" i="8"/>
  <c r="G1572" i="8"/>
  <c r="AC1573" i="8"/>
  <c r="W1580" i="8"/>
  <c r="AH1572" i="8"/>
  <c r="P1571" i="8"/>
  <c r="AF1556" i="8"/>
  <c r="T1554" i="8"/>
  <c r="K1555" i="8"/>
  <c r="AD1563" i="8"/>
  <c r="K1580" i="8"/>
  <c r="V1572" i="8"/>
  <c r="Q1573" i="8"/>
  <c r="D1571" i="8"/>
  <c r="AC1571" i="8"/>
  <c r="J1573" i="8"/>
  <c r="D1580" i="8"/>
  <c r="O1572" i="8"/>
  <c r="H1572" i="8"/>
  <c r="V1571" i="8"/>
  <c r="AI1573" i="8"/>
  <c r="AC1580" i="8"/>
  <c r="M1571" i="8"/>
  <c r="Z1573" i="8"/>
  <c r="AE1572" i="8"/>
  <c r="T1580" i="8"/>
  <c r="L1555" i="8"/>
  <c r="U1554" i="8"/>
  <c r="AG1556" i="8"/>
  <c r="AE1563" i="8"/>
  <c r="AG1555" i="8"/>
  <c r="J1554" i="8"/>
  <c r="V1556" i="8"/>
  <c r="T1563" i="8"/>
  <c r="W1571" i="8"/>
  <c r="D1573" i="8"/>
  <c r="AD1580" i="8"/>
  <c r="I1572" i="8"/>
  <c r="AF1572" i="8"/>
  <c r="N1571" i="8"/>
  <c r="AA1573" i="8"/>
  <c r="U1580" i="8"/>
  <c r="U1573" i="8"/>
  <c r="O1580" i="8"/>
  <c r="Z1572" i="8"/>
  <c r="H1571" i="8"/>
  <c r="AH1555" i="8"/>
  <c r="K1554" i="8"/>
  <c r="W1556" i="8"/>
  <c r="U1563" i="8"/>
  <c r="P1572" i="8"/>
  <c r="AD1571" i="8"/>
  <c r="K1573" i="8"/>
  <c r="E1580" i="8"/>
  <c r="Y1571" i="8"/>
  <c r="AF1580" i="8"/>
  <c r="F1573" i="8"/>
  <c r="K1572" i="8"/>
  <c r="AD1554" i="8"/>
  <c r="H1563" i="8"/>
  <c r="Q1555" i="8"/>
  <c r="Z1554" i="8"/>
  <c r="F1556" i="8"/>
  <c r="D1563" i="8"/>
  <c r="AA1556" i="8"/>
  <c r="F1555" i="8"/>
  <c r="O1554" i="8"/>
  <c r="Y1563" i="8"/>
  <c r="O1571" i="8"/>
  <c r="AB1573" i="8"/>
  <c r="V1580" i="8"/>
  <c r="AG1572" i="8"/>
  <c r="U1555" i="8" l="1"/>
  <c r="N1554" i="8"/>
  <c r="E1555" i="8"/>
  <c r="Z1563" i="8"/>
  <c r="AB1556" i="8"/>
  <c r="P1554" i="8"/>
  <c r="Q1554" i="8"/>
  <c r="AA1563" i="8"/>
  <c r="AC1556" i="8"/>
  <c r="X1563" i="8"/>
  <c r="F1554" i="8"/>
  <c r="F1553" i="8" s="1"/>
  <c r="O1555" i="8"/>
  <c r="D1556" i="8"/>
  <c r="R1563" i="8"/>
  <c r="AE1555" i="8"/>
  <c r="AH1563" i="8"/>
  <c r="AC1555" i="8"/>
  <c r="AC1553" i="8" s="1"/>
  <c r="R1556" i="8"/>
  <c r="R1553" i="8" s="1"/>
  <c r="AI1563" i="8"/>
  <c r="J1563" i="8"/>
  <c r="H1564" i="8" s="1"/>
  <c r="AF1554" i="8"/>
  <c r="W1555" i="8"/>
  <c r="E1554" i="8"/>
  <c r="E1553" i="8" s="1"/>
  <c r="Q1556" i="8"/>
  <c r="AF1563" i="8"/>
  <c r="V1554" i="8"/>
  <c r="V1553" i="8" s="1"/>
  <c r="M1555" i="8"/>
  <c r="M1553" i="8" s="1"/>
  <c r="M1563" i="8"/>
  <c r="O1556" i="8"/>
  <c r="AI1554" i="8"/>
  <c r="AI1553" i="8" s="1"/>
  <c r="AB1555" i="8"/>
  <c r="AH1554" i="8"/>
  <c r="AH1553" i="8" s="1"/>
  <c r="U1556" i="8"/>
  <c r="U1553" i="8" s="1"/>
  <c r="N1563" i="8"/>
  <c r="D1554" i="8"/>
  <c r="AA1555" i="8"/>
  <c r="AA1553" i="8" s="1"/>
  <c r="T1556" i="8"/>
  <c r="T1553" i="8" s="1"/>
  <c r="AF1555" i="8"/>
  <c r="L1563" i="8"/>
  <c r="N1556" i="8"/>
  <c r="S1563" i="8"/>
  <c r="Q1563" i="8"/>
  <c r="G1554" i="8"/>
  <c r="G1553" i="8" s="1"/>
  <c r="AD1555" i="8"/>
  <c r="AD1553" i="8" s="1"/>
  <c r="Y1554" i="8"/>
  <c r="Y1553" i="8" s="1"/>
  <c r="P1555" i="8"/>
  <c r="P1553" i="8" s="1"/>
  <c r="AG1563" i="8"/>
  <c r="W1554" i="8"/>
  <c r="N1555" i="8"/>
  <c r="AD1570" i="8"/>
  <c r="W1570" i="8"/>
  <c r="L1570" i="8"/>
  <c r="Z1553" i="8"/>
  <c r="AF1581" i="8"/>
  <c r="S1570" i="8"/>
  <c r="Y1570" i="8"/>
  <c r="M1570" i="8"/>
  <c r="H1570" i="8"/>
  <c r="X1553" i="8"/>
  <c r="S1553" i="8"/>
  <c r="I1553" i="8"/>
  <c r="K1553" i="8"/>
  <c r="O1570" i="8"/>
  <c r="AC1570" i="8"/>
  <c r="N1570" i="8"/>
  <c r="D1564" i="8"/>
  <c r="V1570" i="8"/>
  <c r="AB1570" i="8"/>
  <c r="J1570" i="8"/>
  <c r="Z1570" i="8"/>
  <c r="J1553" i="8"/>
  <c r="K1570" i="8"/>
  <c r="AA1570" i="8"/>
  <c r="H1581" i="8"/>
  <c r="P1581" i="8"/>
  <c r="L1553" i="8"/>
  <c r="T1581" i="8"/>
  <c r="P1570" i="8"/>
  <c r="X1570" i="8"/>
  <c r="AB1564" i="8"/>
  <c r="AG1570" i="8"/>
  <c r="I1570" i="8"/>
  <c r="D1581" i="8"/>
  <c r="AB1581" i="8"/>
  <c r="AI1570" i="8"/>
  <c r="R1570" i="8"/>
  <c r="AE1553" i="8"/>
  <c r="X1581" i="8"/>
  <c r="U1570" i="8"/>
  <c r="H1553" i="8"/>
  <c r="AG1553" i="8"/>
  <c r="F1570" i="8"/>
  <c r="L1581" i="8"/>
  <c r="T1564" i="8"/>
  <c r="D1570" i="8"/>
  <c r="AF1570" i="8"/>
  <c r="T1570" i="8"/>
  <c r="AH1570" i="8"/>
  <c r="G1570" i="8"/>
  <c r="Q1570" i="8"/>
  <c r="AE1570" i="8"/>
  <c r="E1570" i="8"/>
  <c r="AB1553" i="8" l="1"/>
  <c r="AB1552" i="8" s="1"/>
  <c r="X1564" i="8"/>
  <c r="Q1553" i="8"/>
  <c r="P1552" i="8" s="1"/>
  <c r="O1553" i="8"/>
  <c r="D1553" i="8"/>
  <c r="D1552" i="8" s="1"/>
  <c r="AF1553" i="8"/>
  <c r="AF1552" i="8" s="1"/>
  <c r="W1553" i="8"/>
  <c r="T1552" i="8" s="1"/>
  <c r="AF1564" i="8"/>
  <c r="L1564" i="8"/>
  <c r="N1553" i="8"/>
  <c r="P1564" i="8"/>
  <c r="L1569" i="8"/>
  <c r="X1569" i="8"/>
  <c r="H1552" i="8"/>
  <c r="H1569" i="8"/>
  <c r="X1552" i="8"/>
  <c r="P1569" i="8"/>
  <c r="AM1556" i="8"/>
  <c r="T1569" i="8"/>
  <c r="AF1569" i="8"/>
  <c r="AB1569" i="8"/>
  <c r="D1569" i="8"/>
  <c r="L1552" i="8" l="1"/>
  <c r="AM1560" i="8" s="1"/>
  <c r="AM1561" i="8"/>
  <c r="AM1557" i="8"/>
  <c r="AM1558" i="8" s="1"/>
  <c r="AM1562" i="8" l="1"/>
  <c r="AM1563" i="8" s="1"/>
  <c r="AM1572" i="8"/>
  <c r="AM1573" i="8" s="1"/>
  <c r="L1610" i="8" l="1"/>
  <c r="L1648" i="8" s="1"/>
  <c r="L1686" i="8" s="1"/>
  <c r="L1726" i="8" s="1"/>
  <c r="D1610" i="8"/>
  <c r="D1648" i="8" s="1"/>
  <c r="D1686" i="8" s="1"/>
  <c r="D1726" i="8" s="1"/>
  <c r="AB1610" i="8"/>
  <c r="AB1648" i="8" s="1"/>
  <c r="AB1686" i="8" s="1"/>
  <c r="AB1726" i="8" s="1"/>
  <c r="X1610" i="8"/>
  <c r="X1648" i="8" s="1"/>
  <c r="X1686" i="8" s="1"/>
  <c r="X1726" i="8" s="1"/>
  <c r="T1610" i="8"/>
  <c r="T1648" i="8" s="1"/>
  <c r="T1686" i="8" s="1"/>
  <c r="T1726" i="8" s="1"/>
  <c r="P1610" i="8"/>
  <c r="P1648" i="8" s="1"/>
  <c r="P1686" i="8" s="1"/>
  <c r="P1726" i="8" s="1"/>
  <c r="H1610" i="8"/>
  <c r="H1648" i="8" s="1"/>
  <c r="H1686" i="8" s="1"/>
  <c r="H1726" i="8" s="1"/>
  <c r="AF1610" i="8"/>
  <c r="AF1648" i="8" s="1"/>
  <c r="AF1686" i="8" s="1"/>
  <c r="AF1726" i="8" s="1"/>
  <c r="T1593" i="8"/>
  <c r="T1631" i="8" s="1"/>
  <c r="T1669" i="8" s="1"/>
  <c r="T1710" i="8" s="1"/>
  <c r="L1593" i="8"/>
  <c r="L1631" i="8" s="1"/>
  <c r="L1669" i="8" s="1"/>
  <c r="L1710" i="8" s="1"/>
  <c r="D1593" i="8"/>
  <c r="D1631" i="8" s="1"/>
  <c r="D1669" i="8" s="1"/>
  <c r="D1710" i="8" s="1"/>
  <c r="AF1593" i="8"/>
  <c r="AF1631" i="8" s="1"/>
  <c r="AF1669" i="8" s="1"/>
  <c r="AF1710" i="8" s="1"/>
  <c r="AB1593" i="8"/>
  <c r="AB1631" i="8" s="1"/>
  <c r="AB1669" i="8" s="1"/>
  <c r="AB1710" i="8" s="1"/>
  <c r="X1593" i="8"/>
  <c r="X1631" i="8" s="1"/>
  <c r="X1669" i="8" s="1"/>
  <c r="X1710" i="8" s="1"/>
  <c r="P1593" i="8"/>
  <c r="P1631" i="8" s="1"/>
  <c r="P1669" i="8" s="1"/>
  <c r="P1710" i="8" s="1"/>
  <c r="H1593" i="8"/>
  <c r="H1631" i="8" s="1"/>
  <c r="H1669" i="8" s="1"/>
  <c r="H1710" i="8" s="1"/>
  <c r="I1711" i="8" l="1"/>
  <c r="K1711" i="8"/>
  <c r="J1711" i="8"/>
  <c r="H1711" i="8"/>
  <c r="AH1727" i="8"/>
  <c r="AG1727" i="8"/>
  <c r="AF1727" i="8"/>
  <c r="AI1727" i="8"/>
  <c r="I1727" i="8"/>
  <c r="J1727" i="8"/>
  <c r="H1727" i="8"/>
  <c r="K1727" i="8"/>
  <c r="Y1711" i="8"/>
  <c r="AA1711" i="8"/>
  <c r="Z1711" i="8"/>
  <c r="X1711" i="8"/>
  <c r="Q1727" i="8"/>
  <c r="S1727" i="8"/>
  <c r="R1727" i="8"/>
  <c r="P1727" i="8"/>
  <c r="AD1711" i="8"/>
  <c r="AC1711" i="8"/>
  <c r="AB1711" i="8"/>
  <c r="AE1711" i="8"/>
  <c r="W1727" i="8"/>
  <c r="V1727" i="8"/>
  <c r="U1727" i="8"/>
  <c r="T1727" i="8"/>
  <c r="AG1711" i="8"/>
  <c r="AI1711" i="8"/>
  <c r="AH1711" i="8"/>
  <c r="AF1711" i="8"/>
  <c r="Y1727" i="8"/>
  <c r="AA1727" i="8"/>
  <c r="Z1727" i="8"/>
  <c r="X1727" i="8"/>
  <c r="AM1715" i="8"/>
  <c r="F1711" i="8"/>
  <c r="E1711" i="8"/>
  <c r="D1711" i="8"/>
  <c r="G1711" i="8"/>
  <c r="AE1727" i="8"/>
  <c r="AD1727" i="8"/>
  <c r="AC1727" i="8"/>
  <c r="AB1727" i="8"/>
  <c r="N1711" i="8"/>
  <c r="M1711" i="8"/>
  <c r="L1711" i="8"/>
  <c r="O1711" i="8"/>
  <c r="G1727" i="8"/>
  <c r="F1727" i="8"/>
  <c r="E1727" i="8"/>
  <c r="D1727" i="8"/>
  <c r="AM1699" i="8"/>
  <c r="Q1711" i="8"/>
  <c r="S1711" i="8"/>
  <c r="R1711" i="8"/>
  <c r="P1711" i="8"/>
  <c r="V1711" i="8"/>
  <c r="U1711" i="8"/>
  <c r="T1711" i="8"/>
  <c r="W1711" i="8"/>
  <c r="O1727" i="8"/>
  <c r="N1727" i="8"/>
  <c r="M1727" i="8"/>
  <c r="L1727" i="8"/>
  <c r="AG1687" i="8"/>
  <c r="AF1687" i="8"/>
  <c r="AI1687" i="8"/>
  <c r="AH1687" i="8"/>
  <c r="I1687" i="8"/>
  <c r="H1687" i="8"/>
  <c r="K1687" i="8"/>
  <c r="J1687" i="8"/>
  <c r="S1670" i="8"/>
  <c r="R1670" i="8"/>
  <c r="P1670" i="8"/>
  <c r="Q1670" i="8"/>
  <c r="Q1687" i="8"/>
  <c r="P1687" i="8"/>
  <c r="S1687" i="8"/>
  <c r="R1687" i="8"/>
  <c r="AE1670" i="8"/>
  <c r="AD1670" i="8"/>
  <c r="AC1670" i="8"/>
  <c r="AB1670" i="8"/>
  <c r="V1687" i="8"/>
  <c r="U1687" i="8"/>
  <c r="T1687" i="8"/>
  <c r="W1687" i="8"/>
  <c r="AI1670" i="8"/>
  <c r="AH1670" i="8"/>
  <c r="AF1670" i="8"/>
  <c r="AG1670" i="8"/>
  <c r="Y1687" i="8"/>
  <c r="X1687" i="8"/>
  <c r="AA1687" i="8"/>
  <c r="Z1687" i="8"/>
  <c r="AM1677" i="8"/>
  <c r="G1670" i="8"/>
  <c r="F1670" i="8"/>
  <c r="E1670" i="8"/>
  <c r="D1670" i="8"/>
  <c r="AD1687" i="8"/>
  <c r="AC1687" i="8"/>
  <c r="AE1687" i="8"/>
  <c r="AB1687" i="8"/>
  <c r="K1670" i="8"/>
  <c r="J1670" i="8"/>
  <c r="H1670" i="8"/>
  <c r="I1670" i="8"/>
  <c r="O1670" i="8"/>
  <c r="N1670" i="8"/>
  <c r="M1670" i="8"/>
  <c r="L1670" i="8"/>
  <c r="F1687" i="8"/>
  <c r="E1687" i="8"/>
  <c r="AM1687" i="8"/>
  <c r="D1687" i="8"/>
  <c r="G1687" i="8"/>
  <c r="AA1670" i="8"/>
  <c r="Z1670" i="8"/>
  <c r="X1670" i="8"/>
  <c r="Y1670" i="8"/>
  <c r="W1670" i="8"/>
  <c r="V1670" i="8"/>
  <c r="U1670" i="8"/>
  <c r="T1670" i="8"/>
  <c r="N1687" i="8"/>
  <c r="M1687" i="8"/>
  <c r="O1687" i="8"/>
  <c r="L1687" i="8"/>
  <c r="AI1649" i="8"/>
  <c r="AH1649" i="8"/>
  <c r="AG1649" i="8"/>
  <c r="AF1649" i="8"/>
  <c r="K1649" i="8"/>
  <c r="J1649" i="8"/>
  <c r="I1649" i="8"/>
  <c r="H1649" i="8"/>
  <c r="S1649" i="8"/>
  <c r="R1649" i="8"/>
  <c r="Q1649" i="8"/>
  <c r="P1649" i="8"/>
  <c r="P1632" i="8"/>
  <c r="R1632" i="8"/>
  <c r="Q1632" i="8"/>
  <c r="S1632" i="8"/>
  <c r="U1649" i="8"/>
  <c r="T1649" i="8"/>
  <c r="W1649" i="8"/>
  <c r="V1649" i="8"/>
  <c r="AD1632" i="8"/>
  <c r="AC1632" i="8"/>
  <c r="AE1632" i="8"/>
  <c r="AB1632" i="8"/>
  <c r="AA1649" i="8"/>
  <c r="Z1649" i="8"/>
  <c r="Y1649" i="8"/>
  <c r="X1649" i="8"/>
  <c r="F1632" i="8"/>
  <c r="E1632" i="8"/>
  <c r="AM1639" i="8"/>
  <c r="G1632" i="8"/>
  <c r="D1632" i="8"/>
  <c r="AC1649" i="8"/>
  <c r="AB1649" i="8"/>
  <c r="AE1649" i="8"/>
  <c r="AD1649" i="8"/>
  <c r="X1632" i="8"/>
  <c r="Z1632" i="8"/>
  <c r="Y1632" i="8"/>
  <c r="AA1632" i="8"/>
  <c r="N1632" i="8"/>
  <c r="M1632" i="8"/>
  <c r="L1632" i="8"/>
  <c r="O1632" i="8"/>
  <c r="E1649" i="8"/>
  <c r="AM1649" i="8"/>
  <c r="D1649" i="8"/>
  <c r="G1649" i="8"/>
  <c r="F1649" i="8"/>
  <c r="H1632" i="8"/>
  <c r="J1632" i="8"/>
  <c r="I1632" i="8"/>
  <c r="K1632" i="8"/>
  <c r="AF1632" i="8"/>
  <c r="AH1632" i="8"/>
  <c r="AG1632" i="8"/>
  <c r="AI1632" i="8"/>
  <c r="V1632" i="8"/>
  <c r="U1632" i="8"/>
  <c r="W1632" i="8"/>
  <c r="T1632" i="8"/>
  <c r="M1649" i="8"/>
  <c r="L1649" i="8"/>
  <c r="O1649" i="8"/>
  <c r="N1649" i="8"/>
  <c r="S1594" i="8"/>
  <c r="R1594" i="8"/>
  <c r="Q1594" i="8"/>
  <c r="P1594" i="8"/>
  <c r="J1611" i="8"/>
  <c r="I1611" i="8"/>
  <c r="H1611" i="8"/>
  <c r="K1611" i="8"/>
  <c r="AH1611" i="8"/>
  <c r="AG1611" i="8"/>
  <c r="AF1611" i="8"/>
  <c r="AI1611" i="8"/>
  <c r="AA1594" i="8"/>
  <c r="Z1594" i="8"/>
  <c r="Y1594" i="8"/>
  <c r="X1594" i="8"/>
  <c r="R1611" i="8"/>
  <c r="Q1611" i="8"/>
  <c r="P1611" i="8"/>
  <c r="S1611" i="8"/>
  <c r="K1594" i="8"/>
  <c r="J1594" i="8"/>
  <c r="I1594" i="8"/>
  <c r="H1594" i="8"/>
  <c r="AE1594" i="8"/>
  <c r="AC1594" i="8"/>
  <c r="AD1594" i="8"/>
  <c r="AB1594" i="8"/>
  <c r="V1611" i="8"/>
  <c r="T1611" i="8"/>
  <c r="W1611" i="8"/>
  <c r="U1611" i="8"/>
  <c r="AI1594" i="8"/>
  <c r="AH1594" i="8"/>
  <c r="AG1594" i="8"/>
  <c r="AF1594" i="8"/>
  <c r="Z1611" i="8"/>
  <c r="Y1611" i="8"/>
  <c r="X1611" i="8"/>
  <c r="AA1611" i="8"/>
  <c r="AD1611" i="8"/>
  <c r="AB1611" i="8"/>
  <c r="AE1611" i="8"/>
  <c r="AC1611" i="8"/>
  <c r="G1594" i="8"/>
  <c r="E1594" i="8"/>
  <c r="F1594" i="8"/>
  <c r="D1594" i="8"/>
  <c r="AM1601" i="8"/>
  <c r="O1594" i="8"/>
  <c r="M1594" i="8"/>
  <c r="N1594" i="8"/>
  <c r="L1594" i="8"/>
  <c r="F1611" i="8"/>
  <c r="AM1611" i="8"/>
  <c r="D1611" i="8"/>
  <c r="G1611" i="8"/>
  <c r="E1611" i="8"/>
  <c r="W1594" i="8"/>
  <c r="U1594" i="8"/>
  <c r="V1594" i="8"/>
  <c r="T1594" i="8"/>
  <c r="N1611" i="8"/>
  <c r="L1611" i="8"/>
  <c r="O1611" i="8"/>
  <c r="M1611" i="8"/>
  <c r="L1590" i="8" l="1"/>
  <c r="X1592" i="8"/>
  <c r="AI1591" i="8"/>
  <c r="V1599" i="8"/>
  <c r="K1616" i="8"/>
  <c r="V1608" i="8"/>
  <c r="D1607" i="8"/>
  <c r="Q1609" i="8"/>
  <c r="AH1591" i="8"/>
  <c r="K1590" i="8"/>
  <c r="W1592" i="8"/>
  <c r="U1599" i="8"/>
  <c r="P1592" i="8"/>
  <c r="AA1591" i="8"/>
  <c r="D1590" i="8"/>
  <c r="N1599" i="8"/>
  <c r="I1592" i="8"/>
  <c r="AC1590" i="8"/>
  <c r="T1591" i="8"/>
  <c r="G1599" i="8"/>
  <c r="Q1607" i="8"/>
  <c r="AI1608" i="8"/>
  <c r="AD1609" i="8"/>
  <c r="X1616" i="8"/>
  <c r="AC1609" i="8"/>
  <c r="W1616" i="8"/>
  <c r="AH1608" i="8"/>
  <c r="P1607" i="8"/>
  <c r="V1591" i="8"/>
  <c r="AE1590" i="8"/>
  <c r="K1592" i="8"/>
  <c r="I1599" i="8"/>
  <c r="F1591" i="8"/>
  <c r="O1590" i="8"/>
  <c r="AA1592" i="8"/>
  <c r="Y1599" i="8"/>
  <c r="AG1607" i="8"/>
  <c r="S1608" i="8"/>
  <c r="H1616" i="8"/>
  <c r="N1609" i="8"/>
  <c r="AA1616" i="8"/>
  <c r="F1608" i="8"/>
  <c r="T1607" i="8"/>
  <c r="AG1609" i="8"/>
  <c r="Y1592" i="8"/>
  <c r="M1590" i="8"/>
  <c r="D1591" i="8"/>
  <c r="W1599" i="8"/>
  <c r="Z1591" i="8"/>
  <c r="AI1590" i="8"/>
  <c r="O1592" i="8"/>
  <c r="M1599" i="8"/>
  <c r="AE1609" i="8"/>
  <c r="Y1616" i="8"/>
  <c r="D1608" i="8"/>
  <c r="R1607" i="8"/>
  <c r="M1607" i="8"/>
  <c r="Z1609" i="8"/>
  <c r="T1616" i="8"/>
  <c r="AE1608" i="8"/>
  <c r="L1592" i="8"/>
  <c r="AF1590" i="8"/>
  <c r="W1591" i="8"/>
  <c r="J1599" i="8"/>
  <c r="AB1592" i="8"/>
  <c r="P1590" i="8"/>
  <c r="G1591" i="8"/>
  <c r="Z1599" i="8"/>
  <c r="O1609" i="8"/>
  <c r="I1616" i="8"/>
  <c r="T1608" i="8"/>
  <c r="AH1607" i="8"/>
  <c r="AH1590" i="8"/>
  <c r="N1592" i="8"/>
  <c r="Y1591" i="8"/>
  <c r="L1599" i="8"/>
  <c r="E1591" i="8"/>
  <c r="N1590" i="8"/>
  <c r="Z1592" i="8"/>
  <c r="X1599" i="8"/>
  <c r="X1608" i="8"/>
  <c r="S1609" i="8"/>
  <c r="M1616" i="8"/>
  <c r="F1607" i="8"/>
  <c r="P1608" i="8"/>
  <c r="K1609" i="8"/>
  <c r="E1616" i="8"/>
  <c r="AD1607" i="8"/>
  <c r="Q1592" i="8"/>
  <c r="AB1591" i="8"/>
  <c r="E1590" i="8"/>
  <c r="O1599" i="8"/>
  <c r="H1608" i="8"/>
  <c r="AI1609" i="8"/>
  <c r="AC1616" i="8"/>
  <c r="V1607" i="8"/>
  <c r="S1607" i="8"/>
  <c r="AF1609" i="8"/>
  <c r="E1608" i="8"/>
  <c r="Z1616" i="8"/>
  <c r="O1607" i="8"/>
  <c r="V1616" i="8"/>
  <c r="AG1608" i="8"/>
  <c r="AB1609" i="8"/>
  <c r="X1591" i="8"/>
  <c r="AG1590" i="8"/>
  <c r="M1592" i="8"/>
  <c r="K1599" i="8"/>
  <c r="H1591" i="8"/>
  <c r="Q1590" i="8"/>
  <c r="AC1592" i="8"/>
  <c r="AA1599" i="8"/>
  <c r="AI1607" i="8"/>
  <c r="P1609" i="8"/>
  <c r="J1616" i="8"/>
  <c r="U1608" i="8"/>
  <c r="U1591" i="8"/>
  <c r="AD1590" i="8"/>
  <c r="J1592" i="8"/>
  <c r="H1599" i="8"/>
  <c r="U1609" i="8"/>
  <c r="O1616" i="8"/>
  <c r="Z1608" i="8"/>
  <c r="H1607" i="8"/>
  <c r="M1609" i="8"/>
  <c r="G1616" i="8"/>
  <c r="R1608" i="8"/>
  <c r="AF1607" i="8"/>
  <c r="E1609" i="8"/>
  <c r="AE1616" i="8"/>
  <c r="J1608" i="8"/>
  <c r="X1607" i="8"/>
  <c r="M1591" i="8"/>
  <c r="V1590" i="8"/>
  <c r="AH1592" i="8"/>
  <c r="AF1599" i="8"/>
  <c r="R1590" i="8"/>
  <c r="AD1592" i="8"/>
  <c r="I1591" i="8"/>
  <c r="AB1599" i="8"/>
  <c r="S1616" i="8"/>
  <c r="AD1608" i="8"/>
  <c r="L1607" i="8"/>
  <c r="Y1609" i="8"/>
  <c r="AI1616" i="8"/>
  <c r="N1608" i="8"/>
  <c r="AB1607" i="8"/>
  <c r="I1609" i="8"/>
  <c r="AC1591" i="8"/>
  <c r="F1590" i="8"/>
  <c r="R1592" i="8"/>
  <c r="P1599" i="8"/>
  <c r="AF1608" i="8"/>
  <c r="AA1609" i="8"/>
  <c r="U1616" i="8"/>
  <c r="N1607" i="8"/>
  <c r="E1607" i="8"/>
  <c r="R1609" i="8"/>
  <c r="L1616" i="8"/>
  <c r="W1608" i="8"/>
  <c r="AC1607" i="8"/>
  <c r="J1609" i="8"/>
  <c r="D1616" i="8"/>
  <c r="O1608" i="8"/>
  <c r="U1607" i="8"/>
  <c r="AH1609" i="8"/>
  <c r="AB1616" i="8"/>
  <c r="G1608" i="8"/>
  <c r="N1591" i="8"/>
  <c r="W1590" i="8"/>
  <c r="AI1592" i="8"/>
  <c r="AG1599" i="8"/>
  <c r="AF1592" i="8"/>
  <c r="K1591" i="8"/>
  <c r="T1590" i="8"/>
  <c r="AD1599" i="8"/>
  <c r="I1607" i="8"/>
  <c r="AA1608" i="8"/>
  <c r="V1609" i="8"/>
  <c r="P1616" i="8"/>
  <c r="Y1607" i="8"/>
  <c r="K1608" i="8"/>
  <c r="F1609" i="8"/>
  <c r="AF1616" i="8"/>
  <c r="AD1591" i="8"/>
  <c r="G1590" i="8"/>
  <c r="S1592" i="8"/>
  <c r="Q1599" i="8"/>
  <c r="G1607" i="8"/>
  <c r="N1616" i="8"/>
  <c r="Y1608" i="8"/>
  <c r="T1609" i="8"/>
  <c r="Q1591" i="8"/>
  <c r="Z1590" i="8"/>
  <c r="F1592" i="8"/>
  <c r="D1599" i="8"/>
  <c r="W1607" i="8"/>
  <c r="AD1616" i="8"/>
  <c r="I1608" i="8"/>
  <c r="D1609" i="8"/>
  <c r="D1592" i="8"/>
  <c r="O1591" i="8"/>
  <c r="X1590" i="8"/>
  <c r="AH1599" i="8"/>
  <c r="J1591" i="8"/>
  <c r="S1590" i="8"/>
  <c r="AE1592" i="8"/>
  <c r="AC1599" i="8"/>
  <c r="W1609" i="8"/>
  <c r="Q1616" i="8"/>
  <c r="AB1608" i="8"/>
  <c r="J1607" i="8"/>
  <c r="G1609" i="8"/>
  <c r="AG1616" i="8"/>
  <c r="L1608" i="8"/>
  <c r="Z1607" i="8"/>
  <c r="T1592" i="8"/>
  <c r="AE1591" i="8"/>
  <c r="H1590" i="8"/>
  <c r="R1599" i="8"/>
  <c r="R1591" i="8"/>
  <c r="AA1590" i="8"/>
  <c r="G1592" i="8"/>
  <c r="E1599" i="8"/>
  <c r="AG1591" i="8"/>
  <c r="J1590" i="8"/>
  <c r="V1592" i="8"/>
  <c r="T1599" i="8"/>
  <c r="AE1607" i="8"/>
  <c r="F1616" i="8"/>
  <c r="Q1608" i="8"/>
  <c r="L1609" i="8"/>
  <c r="AB1590" i="8"/>
  <c r="H1592" i="8"/>
  <c r="S1591" i="8"/>
  <c r="F1599" i="8"/>
  <c r="P1591" i="8"/>
  <c r="Y1590" i="8"/>
  <c r="E1592" i="8"/>
  <c r="AI1599" i="8"/>
  <c r="AG1592" i="8"/>
  <c r="L1591" i="8"/>
  <c r="U1590" i="8"/>
  <c r="AE1599" i="8"/>
  <c r="K1607" i="8"/>
  <c r="X1609" i="8"/>
  <c r="AC1608" i="8"/>
  <c r="R1616" i="8"/>
  <c r="AA1607" i="8"/>
  <c r="H1609" i="8"/>
  <c r="AH1616" i="8"/>
  <c r="M1608" i="8"/>
  <c r="AF1591" i="8"/>
  <c r="I1590" i="8"/>
  <c r="U1592" i="8"/>
  <c r="S1599" i="8"/>
  <c r="AB1589" i="8" l="1"/>
  <c r="AA1589" i="8"/>
  <c r="Z1606" i="8"/>
  <c r="AE1606" i="8"/>
  <c r="J1606" i="8"/>
  <c r="AA1606" i="8"/>
  <c r="Y1589" i="8"/>
  <c r="I1589" i="8"/>
  <c r="J1589" i="8"/>
  <c r="Z1589" i="8"/>
  <c r="W1589" i="8"/>
  <c r="H1600" i="8"/>
  <c r="S1589" i="8"/>
  <c r="T1600" i="8"/>
  <c r="N1606" i="8"/>
  <c r="U1589" i="8"/>
  <c r="AF1606" i="8"/>
  <c r="T1589" i="8"/>
  <c r="F1589" i="8"/>
  <c r="V1589" i="8"/>
  <c r="AD1589" i="8"/>
  <c r="Q1589" i="8"/>
  <c r="N1589" i="8"/>
  <c r="AF1589" i="8"/>
  <c r="M1589" i="8"/>
  <c r="AE1589" i="8"/>
  <c r="E1606" i="8"/>
  <c r="H1589" i="8"/>
  <c r="X1589" i="8"/>
  <c r="AF1617" i="8"/>
  <c r="P1600" i="8"/>
  <c r="AF1600" i="8"/>
  <c r="V1606" i="8"/>
  <c r="AD1606" i="8"/>
  <c r="X1600" i="8"/>
  <c r="AH1606" i="8"/>
  <c r="R1606" i="8"/>
  <c r="X1617" i="8"/>
  <c r="AB1617" i="8"/>
  <c r="L1617" i="8"/>
  <c r="L1606" i="8"/>
  <c r="H1617" i="8"/>
  <c r="D1589" i="8"/>
  <c r="D1606" i="8"/>
  <c r="K1606" i="8"/>
  <c r="W1606" i="8"/>
  <c r="G1606" i="8"/>
  <c r="Y1606" i="8"/>
  <c r="U1606" i="8"/>
  <c r="O1606" i="8"/>
  <c r="AG1606" i="8"/>
  <c r="Q1606" i="8"/>
  <c r="D1600" i="8"/>
  <c r="P1617" i="8"/>
  <c r="AB1600" i="8"/>
  <c r="X1606" i="8"/>
  <c r="H1606" i="8"/>
  <c r="F1606" i="8"/>
  <c r="L1600" i="8"/>
  <c r="P1606" i="8"/>
  <c r="D1617" i="8"/>
  <c r="AB1606" i="8"/>
  <c r="E1589" i="8"/>
  <c r="T1617" i="8"/>
  <c r="T1606" i="8"/>
  <c r="G1589" i="8"/>
  <c r="AG1589" i="8"/>
  <c r="P1589" i="8"/>
  <c r="AI1589" i="8"/>
  <c r="O1589" i="8"/>
  <c r="AC1589" i="8"/>
  <c r="K1589" i="8"/>
  <c r="I1606" i="8"/>
  <c r="AC1606" i="8"/>
  <c r="R1589" i="8"/>
  <c r="AI1606" i="8"/>
  <c r="S1606" i="8"/>
  <c r="AH1589" i="8"/>
  <c r="M1606" i="8"/>
  <c r="L1589" i="8"/>
  <c r="X1605" i="8" l="1"/>
  <c r="X1588" i="8"/>
  <c r="AB1588" i="8"/>
  <c r="T1588" i="8"/>
  <c r="T1605" i="8"/>
  <c r="H1588" i="8"/>
  <c r="AM1597" i="8"/>
  <c r="AF1588" i="8"/>
  <c r="AF1605" i="8"/>
  <c r="D1588" i="8"/>
  <c r="L1588" i="8"/>
  <c r="H1605" i="8"/>
  <c r="AB1605" i="8"/>
  <c r="L1605" i="8"/>
  <c r="AM1592" i="8"/>
  <c r="P1588" i="8"/>
  <c r="P1605" i="8"/>
  <c r="D1605" i="8"/>
  <c r="AM1593" i="8" l="1"/>
  <c r="AM1594" i="8" s="1"/>
  <c r="AM1598" i="8" s="1"/>
  <c r="AM1596" i="8"/>
  <c r="AM1599" i="8" l="1"/>
  <c r="AB1629" i="8" s="1"/>
  <c r="AB1667" i="8" s="1"/>
  <c r="AB1705" i="8" s="1"/>
  <c r="AB1746" i="8" s="1"/>
  <c r="AM1608" i="8"/>
  <c r="AM1609" i="8" s="1"/>
  <c r="L1629" i="8" l="1"/>
  <c r="L1667" i="8" s="1"/>
  <c r="L1705" i="8" s="1"/>
  <c r="L1746" i="8" s="1"/>
  <c r="O1747" i="8" s="1"/>
  <c r="H1629" i="8"/>
  <c r="H1667" i="8" s="1"/>
  <c r="H1705" i="8" s="1"/>
  <c r="H1746" i="8" s="1"/>
  <c r="I1747" i="8" s="1"/>
  <c r="X1629" i="8"/>
  <c r="X1667" i="8" s="1"/>
  <c r="X1705" i="8" s="1"/>
  <c r="X1746" i="8" s="1"/>
  <c r="AA1747" i="8" s="1"/>
  <c r="AF1629" i="8"/>
  <c r="AF1667" i="8" s="1"/>
  <c r="AF1705" i="8" s="1"/>
  <c r="AF1746" i="8" s="1"/>
  <c r="AH1747" i="8" s="1"/>
  <c r="D1629" i="8"/>
  <c r="D1667" i="8" s="1"/>
  <c r="D1705" i="8" s="1"/>
  <c r="D1746" i="8" s="1"/>
  <c r="D1747" i="8" s="1"/>
  <c r="P1629" i="8"/>
  <c r="P1667" i="8" s="1"/>
  <c r="P1705" i="8" s="1"/>
  <c r="P1746" i="8" s="1"/>
  <c r="Q1747" i="8" s="1"/>
  <c r="T1629" i="8"/>
  <c r="T1667" i="8" s="1"/>
  <c r="T1705" i="8" s="1"/>
  <c r="T1746" i="8" s="1"/>
  <c r="W1747" i="8" s="1"/>
  <c r="AE1747" i="8"/>
  <c r="AD1747" i="8"/>
  <c r="AC1747" i="8"/>
  <c r="AB1747" i="8"/>
  <c r="AB1706" i="8"/>
  <c r="AE1706" i="8"/>
  <c r="AD1706" i="8"/>
  <c r="AC1706" i="8"/>
  <c r="AC1668" i="8"/>
  <c r="AB1668" i="8"/>
  <c r="AE1668" i="8"/>
  <c r="AD1668" i="8"/>
  <c r="L1646" i="8"/>
  <c r="L1684" i="8" s="1"/>
  <c r="L1722" i="8" s="1"/>
  <c r="L1762" i="8" s="1"/>
  <c r="D1646" i="8"/>
  <c r="D1684" i="8" s="1"/>
  <c r="D1722" i="8" s="1"/>
  <c r="D1762" i="8" s="1"/>
  <c r="AF1646" i="8"/>
  <c r="AF1684" i="8" s="1"/>
  <c r="AF1722" i="8" s="1"/>
  <c r="AF1762" i="8" s="1"/>
  <c r="T1646" i="8"/>
  <c r="T1684" i="8" s="1"/>
  <c r="T1722" i="8" s="1"/>
  <c r="T1762" i="8" s="1"/>
  <c r="P1646" i="8"/>
  <c r="P1684" i="8" s="1"/>
  <c r="P1722" i="8" s="1"/>
  <c r="P1762" i="8" s="1"/>
  <c r="AB1646" i="8"/>
  <c r="AB1684" i="8" s="1"/>
  <c r="AB1722" i="8" s="1"/>
  <c r="AB1762" i="8" s="1"/>
  <c r="X1646" i="8"/>
  <c r="X1684" i="8" s="1"/>
  <c r="X1722" i="8" s="1"/>
  <c r="X1762" i="8" s="1"/>
  <c r="H1646" i="8"/>
  <c r="H1684" i="8" s="1"/>
  <c r="H1722" i="8" s="1"/>
  <c r="H1762" i="8" s="1"/>
  <c r="AE1630" i="8"/>
  <c r="AD1630" i="8"/>
  <c r="AC1630" i="8"/>
  <c r="AB1630" i="8"/>
  <c r="Z1630" i="8" l="1"/>
  <c r="AA1630" i="8"/>
  <c r="H1627" i="8" s="1"/>
  <c r="H1630" i="8"/>
  <c r="U1627" i="8" s="1"/>
  <c r="X1630" i="8"/>
  <c r="E1627" i="8" s="1"/>
  <c r="Y1630" i="8"/>
  <c r="F1627" i="8" s="1"/>
  <c r="K1668" i="8"/>
  <c r="K1630" i="8"/>
  <c r="X1627" i="8" s="1"/>
  <c r="J1630" i="8"/>
  <c r="W1627" i="8" s="1"/>
  <c r="I1630" i="8"/>
  <c r="K1628" i="8" s="1"/>
  <c r="J1668" i="8"/>
  <c r="Z1668" i="8"/>
  <c r="AG1630" i="8"/>
  <c r="W1626" i="8" s="1"/>
  <c r="AA1668" i="8"/>
  <c r="Z1706" i="8"/>
  <c r="X1668" i="8"/>
  <c r="AA1706" i="8"/>
  <c r="Y1668" i="8"/>
  <c r="X1706" i="8"/>
  <c r="T1630" i="8"/>
  <c r="AG1627" i="8" s="1"/>
  <c r="U1630" i="8"/>
  <c r="AH1627" i="8" s="1"/>
  <c r="V1668" i="8"/>
  <c r="I1668" i="8"/>
  <c r="H1668" i="8"/>
  <c r="Y1706" i="8"/>
  <c r="H1706" i="8"/>
  <c r="I1706" i="8"/>
  <c r="AF1630" i="8"/>
  <c r="M1627" i="8" s="1"/>
  <c r="AH1630" i="8"/>
  <c r="D1628" i="8" s="1"/>
  <c r="J1706" i="8"/>
  <c r="AI1630" i="8"/>
  <c r="E1628" i="8" s="1"/>
  <c r="K1706" i="8"/>
  <c r="O1630" i="8"/>
  <c r="AB1627" i="8" s="1"/>
  <c r="L1668" i="8"/>
  <c r="W1668" i="8"/>
  <c r="U1706" i="8"/>
  <c r="T1668" i="8"/>
  <c r="V1706" i="8"/>
  <c r="U1668" i="8"/>
  <c r="W1706" i="8"/>
  <c r="V1630" i="8"/>
  <c r="X1628" i="8" s="1"/>
  <c r="W1630" i="8"/>
  <c r="D1627" i="8" s="1"/>
  <c r="P1630" i="8"/>
  <c r="AC1627" i="8" s="1"/>
  <c r="D1630" i="8"/>
  <c r="F1628" i="8" s="1"/>
  <c r="G1706" i="8"/>
  <c r="D1668" i="8"/>
  <c r="AF1668" i="8"/>
  <c r="AF1706" i="8"/>
  <c r="AG1668" i="8"/>
  <c r="R1706" i="8"/>
  <c r="AH1668" i="8"/>
  <c r="AI1668" i="8"/>
  <c r="AG1706" i="8"/>
  <c r="Q1668" i="8"/>
  <c r="AH1706" i="8"/>
  <c r="AI1706" i="8"/>
  <c r="S1668" i="8"/>
  <c r="S1706" i="8"/>
  <c r="R1630" i="8"/>
  <c r="H1626" i="8" s="1"/>
  <c r="R1668" i="8"/>
  <c r="P1706" i="8"/>
  <c r="S1630" i="8"/>
  <c r="I1626" i="8" s="1"/>
  <c r="Q1630" i="8"/>
  <c r="G1626" i="8" s="1"/>
  <c r="AM1637" i="8"/>
  <c r="T1706" i="8"/>
  <c r="Q1706" i="8"/>
  <c r="P1668" i="8"/>
  <c r="Y1747" i="8"/>
  <c r="T1747" i="8"/>
  <c r="U1747" i="8"/>
  <c r="R1747" i="8"/>
  <c r="Z1747" i="8"/>
  <c r="P1747" i="8"/>
  <c r="S1747" i="8"/>
  <c r="AF1747" i="8"/>
  <c r="AI1747" i="8"/>
  <c r="V1747" i="8"/>
  <c r="X1747" i="8"/>
  <c r="E1747" i="8"/>
  <c r="N1706" i="8"/>
  <c r="AG1747" i="8"/>
  <c r="J1747" i="8"/>
  <c r="E1668" i="8"/>
  <c r="AM1713" i="8"/>
  <c r="O1706" i="8"/>
  <c r="F1747" i="8"/>
  <c r="H1747" i="8"/>
  <c r="N1668" i="8"/>
  <c r="D1706" i="8"/>
  <c r="L1706" i="8"/>
  <c r="AM1751" i="8"/>
  <c r="O1668" i="8"/>
  <c r="G1747" i="8"/>
  <c r="E1630" i="8"/>
  <c r="E1635" i="8" s="1"/>
  <c r="M1630" i="8"/>
  <c r="O1628" i="8" s="1"/>
  <c r="F1668" i="8"/>
  <c r="M1668" i="8"/>
  <c r="M1747" i="8"/>
  <c r="L1747" i="8"/>
  <c r="F1630" i="8"/>
  <c r="AB1626" i="8" s="1"/>
  <c r="L1630" i="8"/>
  <c r="L1635" i="8" s="1"/>
  <c r="G1668" i="8"/>
  <c r="E1706" i="8"/>
  <c r="N1747" i="8"/>
  <c r="G1630" i="8"/>
  <c r="T1627" i="8" s="1"/>
  <c r="N1630" i="8"/>
  <c r="P1628" i="8" s="1"/>
  <c r="AM1675" i="8"/>
  <c r="F1706" i="8"/>
  <c r="M1706" i="8"/>
  <c r="K1747" i="8"/>
  <c r="K1763" i="8"/>
  <c r="J1763" i="8"/>
  <c r="I1763" i="8"/>
  <c r="H1763" i="8"/>
  <c r="AA1763" i="8"/>
  <c r="Z1763" i="8"/>
  <c r="Y1763" i="8"/>
  <c r="X1763" i="8"/>
  <c r="AE1763" i="8"/>
  <c r="AD1763" i="8"/>
  <c r="AC1763" i="8"/>
  <c r="AB1763" i="8"/>
  <c r="S1763" i="8"/>
  <c r="R1763" i="8"/>
  <c r="Q1763" i="8"/>
  <c r="P1763" i="8"/>
  <c r="W1763" i="8"/>
  <c r="V1763" i="8"/>
  <c r="U1763" i="8"/>
  <c r="T1763" i="8"/>
  <c r="AI1763" i="8"/>
  <c r="AH1763" i="8"/>
  <c r="AG1763" i="8"/>
  <c r="AF1763" i="8"/>
  <c r="AM1735" i="8"/>
  <c r="G1763" i="8"/>
  <c r="F1763" i="8"/>
  <c r="E1763" i="8"/>
  <c r="D1763" i="8"/>
  <c r="O1763" i="8"/>
  <c r="N1763" i="8"/>
  <c r="M1763" i="8"/>
  <c r="L1763" i="8"/>
  <c r="W1723" i="8"/>
  <c r="V1723" i="8"/>
  <c r="U1723" i="8"/>
  <c r="T1723" i="8"/>
  <c r="O1723" i="8"/>
  <c r="N1723" i="8"/>
  <c r="M1723" i="8"/>
  <c r="L1723" i="8"/>
  <c r="J1723" i="8"/>
  <c r="H1723" i="8"/>
  <c r="I1723" i="8"/>
  <c r="K1723" i="8"/>
  <c r="Z1723" i="8"/>
  <c r="X1723" i="8"/>
  <c r="AA1723" i="8"/>
  <c r="Y1723" i="8"/>
  <c r="AE1723" i="8"/>
  <c r="AD1723" i="8"/>
  <c r="AC1723" i="8"/>
  <c r="AB1723" i="8"/>
  <c r="R1723" i="8"/>
  <c r="P1723" i="8"/>
  <c r="S1723" i="8"/>
  <c r="Q1723" i="8"/>
  <c r="AH1723" i="8"/>
  <c r="AF1723" i="8"/>
  <c r="AI1723" i="8"/>
  <c r="AG1723" i="8"/>
  <c r="G1723" i="8"/>
  <c r="F1723" i="8"/>
  <c r="E1723" i="8"/>
  <c r="D1723" i="8"/>
  <c r="AM1723" i="8"/>
  <c r="O1685" i="8"/>
  <c r="N1685" i="8"/>
  <c r="M1685" i="8"/>
  <c r="L1685" i="8"/>
  <c r="J1685" i="8"/>
  <c r="I1685" i="8"/>
  <c r="K1685" i="8"/>
  <c r="H1685" i="8"/>
  <c r="Z1685" i="8"/>
  <c r="Y1685" i="8"/>
  <c r="AA1685" i="8"/>
  <c r="X1685" i="8"/>
  <c r="AE1685" i="8"/>
  <c r="AD1685" i="8"/>
  <c r="AC1685" i="8"/>
  <c r="AB1685" i="8"/>
  <c r="R1685" i="8"/>
  <c r="Q1685" i="8"/>
  <c r="P1685" i="8"/>
  <c r="S1685" i="8"/>
  <c r="G1685" i="8"/>
  <c r="F1685" i="8"/>
  <c r="E1685" i="8"/>
  <c r="AM1685" i="8"/>
  <c r="D1685" i="8"/>
  <c r="W1685" i="8"/>
  <c r="V1685" i="8"/>
  <c r="U1685" i="8"/>
  <c r="T1685" i="8"/>
  <c r="AH1685" i="8"/>
  <c r="AG1685" i="8"/>
  <c r="AI1685" i="8"/>
  <c r="AF1685" i="8"/>
  <c r="K1647" i="8"/>
  <c r="H1647" i="8"/>
  <c r="J1647" i="8"/>
  <c r="I1647" i="8"/>
  <c r="AA1647" i="8"/>
  <c r="X1647" i="8"/>
  <c r="Z1647" i="8"/>
  <c r="Y1647" i="8"/>
  <c r="AB1628" i="8"/>
  <c r="G1627" i="8"/>
  <c r="P1626" i="8"/>
  <c r="Z1635" i="8"/>
  <c r="AD1647" i="8"/>
  <c r="AC1647" i="8"/>
  <c r="AB1647" i="8"/>
  <c r="AE1647" i="8"/>
  <c r="Y1626" i="8"/>
  <c r="AI1635" i="8"/>
  <c r="Q1626" i="8"/>
  <c r="S1647" i="8"/>
  <c r="P1647" i="8"/>
  <c r="R1647" i="8"/>
  <c r="Q1647" i="8"/>
  <c r="AA1628" i="8"/>
  <c r="O1626" i="8"/>
  <c r="I1627" i="8"/>
  <c r="R1626" i="8"/>
  <c r="AD1628" i="8"/>
  <c r="AB1635" i="8"/>
  <c r="V1647" i="8"/>
  <c r="T1647" i="8"/>
  <c r="W1647" i="8"/>
  <c r="U1647" i="8"/>
  <c r="J1627" i="8"/>
  <c r="S1626" i="8"/>
  <c r="AE1628" i="8"/>
  <c r="AC1635" i="8"/>
  <c r="AI1647" i="8"/>
  <c r="AF1647" i="8"/>
  <c r="AH1647" i="8"/>
  <c r="AG1647" i="8"/>
  <c r="AF1628" i="8"/>
  <c r="K1627" i="8"/>
  <c r="T1626" i="8"/>
  <c r="AD1635" i="8"/>
  <c r="F1647" i="8"/>
  <c r="AM1647" i="8"/>
  <c r="D1647" i="8"/>
  <c r="G1647" i="8"/>
  <c r="E1647" i="8"/>
  <c r="M1628" i="8"/>
  <c r="L1627" i="8"/>
  <c r="U1626" i="8"/>
  <c r="AG1628" i="8"/>
  <c r="AE1635" i="8"/>
  <c r="N1647" i="8"/>
  <c r="L1647" i="8"/>
  <c r="O1647" i="8"/>
  <c r="M1647" i="8"/>
  <c r="Z1628" i="8" l="1"/>
  <c r="N1626" i="8"/>
  <c r="AC1628" i="8"/>
  <c r="P1627" i="8"/>
  <c r="Z1627" i="8"/>
  <c r="AI1626" i="8"/>
  <c r="Y1635" i="8"/>
  <c r="AA1635" i="8"/>
  <c r="S1628" i="8"/>
  <c r="AG1626" i="8"/>
  <c r="K1635" i="8"/>
  <c r="H1635" i="8"/>
  <c r="J1628" i="8"/>
  <c r="AD1626" i="8"/>
  <c r="L1628" i="8"/>
  <c r="J1635" i="8"/>
  <c r="AF1626" i="8"/>
  <c r="X1635" i="8"/>
  <c r="I1635" i="8"/>
  <c r="AE1626" i="8"/>
  <c r="V1627" i="8"/>
  <c r="N1627" i="8"/>
  <c r="O1635" i="8"/>
  <c r="V1635" i="8"/>
  <c r="AI1628" i="8"/>
  <c r="AG1635" i="8"/>
  <c r="Z1626" i="8"/>
  <c r="T1635" i="8"/>
  <c r="Q1627" i="8"/>
  <c r="V1628" i="8"/>
  <c r="J1626" i="8"/>
  <c r="AF1635" i="8"/>
  <c r="AH1628" i="8"/>
  <c r="U1635" i="8"/>
  <c r="W1628" i="8"/>
  <c r="W1625" i="8" s="1"/>
  <c r="K1626" i="8"/>
  <c r="K1625" i="8" s="1"/>
  <c r="L1626" i="8"/>
  <c r="G1635" i="8"/>
  <c r="AI1627" i="8"/>
  <c r="Q1628" i="8"/>
  <c r="I1628" i="8"/>
  <c r="I1625" i="8" s="1"/>
  <c r="AC1626" i="8"/>
  <c r="AC1625" i="8" s="1"/>
  <c r="E1626" i="8"/>
  <c r="E1625" i="8" s="1"/>
  <c r="V1626" i="8"/>
  <c r="AH1635" i="8"/>
  <c r="D1635" i="8"/>
  <c r="F1635" i="8"/>
  <c r="X1626" i="8"/>
  <c r="X1625" i="8" s="1"/>
  <c r="O1627" i="8"/>
  <c r="O1625" i="8" s="1"/>
  <c r="U1628" i="8"/>
  <c r="U1625" i="8" s="1"/>
  <c r="Q1635" i="8"/>
  <c r="AD1627" i="8"/>
  <c r="M1635" i="8"/>
  <c r="S1627" i="8"/>
  <c r="H1628" i="8"/>
  <c r="H1625" i="8" s="1"/>
  <c r="N1628" i="8"/>
  <c r="AH1626" i="8"/>
  <c r="Y1627" i="8"/>
  <c r="AE1627" i="8"/>
  <c r="T1628" i="8"/>
  <c r="T1625" i="8" s="1"/>
  <c r="R1628" i="8"/>
  <c r="F1626" i="8"/>
  <c r="F1625" i="8" s="1"/>
  <c r="P1635" i="8"/>
  <c r="R1635" i="8"/>
  <c r="W1635" i="8"/>
  <c r="Y1628" i="8"/>
  <c r="M1626" i="8"/>
  <c r="M1625" i="8" s="1"/>
  <c r="S1635" i="8"/>
  <c r="AF1627" i="8"/>
  <c r="G1628" i="8"/>
  <c r="G1625" i="8" s="1"/>
  <c r="AA1626" i="8"/>
  <c r="R1627" i="8"/>
  <c r="N1635" i="8"/>
  <c r="AA1627" i="8"/>
  <c r="D1626" i="8"/>
  <c r="D1625" i="8" s="1"/>
  <c r="AH1652" i="8"/>
  <c r="M1644" i="8"/>
  <c r="AA1643" i="8"/>
  <c r="H1645" i="8"/>
  <c r="AB1636" i="8"/>
  <c r="S1652" i="8"/>
  <c r="AD1644" i="8"/>
  <c r="Y1645" i="8"/>
  <c r="L1643" i="8"/>
  <c r="Z1652" i="8"/>
  <c r="E1644" i="8"/>
  <c r="S1643" i="8"/>
  <c r="AF1645" i="8"/>
  <c r="P1644" i="8"/>
  <c r="AD1643" i="8"/>
  <c r="E1652" i="8"/>
  <c r="K1645" i="8"/>
  <c r="Y1643" i="8"/>
  <c r="AF1652" i="8"/>
  <c r="K1644" i="8"/>
  <c r="F1645" i="8"/>
  <c r="Q1643" i="8"/>
  <c r="X1652" i="8"/>
  <c r="AI1644" i="8"/>
  <c r="AD1645" i="8"/>
  <c r="M1645" i="8"/>
  <c r="G1652" i="8"/>
  <c r="R1644" i="8"/>
  <c r="AF1643" i="8"/>
  <c r="AI1652" i="8"/>
  <c r="N1644" i="8"/>
  <c r="I1645" i="8"/>
  <c r="AB1643" i="8"/>
  <c r="E1645" i="8"/>
  <c r="AE1652" i="8"/>
  <c r="J1644" i="8"/>
  <c r="X1643" i="8"/>
  <c r="AA1652" i="8"/>
  <c r="F1644" i="8"/>
  <c r="AG1645" i="8"/>
  <c r="T1643" i="8"/>
  <c r="D1652" i="8"/>
  <c r="O1644" i="8"/>
  <c r="J1645" i="8"/>
  <c r="AC1643" i="8"/>
  <c r="AB1625" i="8"/>
  <c r="AB1652" i="8"/>
  <c r="AH1645" i="8"/>
  <c r="U1643" i="8"/>
  <c r="G1644" i="8"/>
  <c r="X1644" i="8"/>
  <c r="F1643" i="8"/>
  <c r="M1652" i="8"/>
  <c r="S1645" i="8"/>
  <c r="AF1644" i="8"/>
  <c r="N1643" i="8"/>
  <c r="U1652" i="8"/>
  <c r="AA1645" i="8"/>
  <c r="H1644" i="8"/>
  <c r="V1643" i="8"/>
  <c r="AC1652" i="8"/>
  <c r="AI1645" i="8"/>
  <c r="O1645" i="8"/>
  <c r="I1652" i="8"/>
  <c r="AH1643" i="8"/>
  <c r="T1644" i="8"/>
  <c r="U1645" i="8"/>
  <c r="O1652" i="8"/>
  <c r="Z1644" i="8"/>
  <c r="H1643" i="8"/>
  <c r="AE1643" i="8"/>
  <c r="L1645" i="8"/>
  <c r="Q1644" i="8"/>
  <c r="F1652" i="8"/>
  <c r="AC1645" i="8"/>
  <c r="W1652" i="8"/>
  <c r="AH1644" i="8"/>
  <c r="P1643" i="8"/>
  <c r="W1645" i="8"/>
  <c r="Q1652" i="8"/>
  <c r="J1643" i="8"/>
  <c r="AB1644" i="8"/>
  <c r="W1643" i="8"/>
  <c r="D1645" i="8"/>
  <c r="I1644" i="8"/>
  <c r="AD1652" i="8"/>
  <c r="J1652" i="8"/>
  <c r="U1644" i="8"/>
  <c r="AI1643" i="8"/>
  <c r="P1645" i="8"/>
  <c r="L1652" i="8"/>
  <c r="E1643" i="8"/>
  <c r="R1645" i="8"/>
  <c r="W1644" i="8"/>
  <c r="AG1625" i="8"/>
  <c r="T1652" i="8"/>
  <c r="Z1645" i="8"/>
  <c r="AE1644" i="8"/>
  <c r="M1643" i="8"/>
  <c r="R1652" i="8"/>
  <c r="AC1644" i="8"/>
  <c r="K1643" i="8"/>
  <c r="X1645" i="8"/>
  <c r="AG1643" i="8"/>
  <c r="H1652" i="8"/>
  <c r="N1645" i="8"/>
  <c r="S1644" i="8"/>
  <c r="G1643" i="8"/>
  <c r="T1645" i="8"/>
  <c r="Y1644" i="8"/>
  <c r="N1652" i="8"/>
  <c r="G1645" i="8"/>
  <c r="AG1652" i="8"/>
  <c r="Z1643" i="8"/>
  <c r="L1644" i="8"/>
  <c r="O1643" i="8"/>
  <c r="AB1645" i="8"/>
  <c r="AG1644" i="8"/>
  <c r="V1652" i="8"/>
  <c r="I1643" i="8"/>
  <c r="P1652" i="8"/>
  <c r="V1645" i="8"/>
  <c r="AA1644" i="8"/>
  <c r="P1625" i="8"/>
  <c r="AE1645" i="8"/>
  <c r="Y1652" i="8"/>
  <c r="R1643" i="8"/>
  <c r="D1644" i="8"/>
  <c r="K1652" i="8"/>
  <c r="V1644" i="8"/>
  <c r="Q1645" i="8"/>
  <c r="D1643" i="8"/>
  <c r="Z1625" i="8" l="1"/>
  <c r="X1636" i="8"/>
  <c r="S1625" i="8"/>
  <c r="J1625" i="8"/>
  <c r="AF1625" i="8"/>
  <c r="AD1625" i="8"/>
  <c r="H1636" i="8"/>
  <c r="L1625" i="8"/>
  <c r="AE1625" i="8"/>
  <c r="N1625" i="8"/>
  <c r="AI1625" i="8"/>
  <c r="AH1625" i="8"/>
  <c r="Q1625" i="8"/>
  <c r="AF1636" i="8"/>
  <c r="V1625" i="8"/>
  <c r="T1624" i="8" s="1"/>
  <c r="T1636" i="8"/>
  <c r="Y1625" i="8"/>
  <c r="L1636" i="8"/>
  <c r="D1636" i="8"/>
  <c r="AA1625" i="8"/>
  <c r="R1625" i="8"/>
  <c r="P1636" i="8"/>
  <c r="E1642" i="8"/>
  <c r="P1653" i="8"/>
  <c r="J1642" i="8"/>
  <c r="H1642" i="8"/>
  <c r="D1624" i="8"/>
  <c r="O1642" i="8"/>
  <c r="AI1642" i="8"/>
  <c r="G1642" i="8"/>
  <c r="K1642" i="8"/>
  <c r="Z1642" i="8"/>
  <c r="R1642" i="8"/>
  <c r="I1642" i="8"/>
  <c r="M1642" i="8"/>
  <c r="F1642" i="8"/>
  <c r="D1642" i="8"/>
  <c r="AG1642" i="8"/>
  <c r="N1642" i="8"/>
  <c r="AB1653" i="8"/>
  <c r="AC1642" i="8"/>
  <c r="AE1642" i="8"/>
  <c r="T1642" i="8"/>
  <c r="L1642" i="8"/>
  <c r="P1642" i="8"/>
  <c r="H1624" i="8"/>
  <c r="AF1642" i="8"/>
  <c r="AD1642" i="8"/>
  <c r="L1653" i="8"/>
  <c r="D1653" i="8"/>
  <c r="X1653" i="8"/>
  <c r="W1642" i="8"/>
  <c r="Q1642" i="8"/>
  <c r="S1642" i="8"/>
  <c r="V1642" i="8"/>
  <c r="U1642" i="8"/>
  <c r="AB1624" i="8"/>
  <c r="X1642" i="8"/>
  <c r="AB1642" i="8"/>
  <c r="AF1653" i="8"/>
  <c r="H1653" i="8"/>
  <c r="T1653" i="8"/>
  <c r="AH1642" i="8"/>
  <c r="Y1642" i="8"/>
  <c r="AA1642" i="8"/>
  <c r="P1624" i="8" l="1"/>
  <c r="L1624" i="8"/>
  <c r="AF1624" i="8"/>
  <c r="X1624" i="8"/>
  <c r="AM1633" i="8"/>
  <c r="L1641" i="8"/>
  <c r="H1641" i="8"/>
  <c r="D1641" i="8"/>
  <c r="AF1641" i="8"/>
  <c r="AB1641" i="8"/>
  <c r="AM1628" i="8"/>
  <c r="P1641" i="8"/>
  <c r="X1641" i="8"/>
  <c r="T1641" i="8"/>
  <c r="AM1632" i="8" l="1"/>
  <c r="AM1629" i="8"/>
  <c r="AM1630" i="8" s="1"/>
  <c r="AM1634" i="8" l="1"/>
  <c r="AM1635" i="8" s="1"/>
  <c r="AM1644" i="8"/>
  <c r="AM1645" i="8" s="1"/>
  <c r="AF1682" i="8" l="1"/>
  <c r="AF1720" i="8" s="1"/>
  <c r="AF1758" i="8" s="1"/>
  <c r="AF1798" i="8" s="1"/>
  <c r="AB1682" i="8"/>
  <c r="AB1720" i="8" s="1"/>
  <c r="AB1758" i="8" s="1"/>
  <c r="AB1798" i="8" s="1"/>
  <c r="T1682" i="8"/>
  <c r="T1720" i="8" s="1"/>
  <c r="T1758" i="8" s="1"/>
  <c r="T1798" i="8" s="1"/>
  <c r="P1682" i="8"/>
  <c r="P1720" i="8" s="1"/>
  <c r="P1758" i="8" s="1"/>
  <c r="P1798" i="8" s="1"/>
  <c r="X1682" i="8"/>
  <c r="X1720" i="8" s="1"/>
  <c r="X1758" i="8" s="1"/>
  <c r="X1798" i="8" s="1"/>
  <c r="L1682" i="8"/>
  <c r="L1720" i="8" s="1"/>
  <c r="L1758" i="8" s="1"/>
  <c r="L1798" i="8" s="1"/>
  <c r="H1682" i="8"/>
  <c r="H1720" i="8" s="1"/>
  <c r="H1758" i="8" s="1"/>
  <c r="H1798" i="8" s="1"/>
  <c r="D1682" i="8"/>
  <c r="D1720" i="8" s="1"/>
  <c r="D1758" i="8" s="1"/>
  <c r="D1798" i="8" s="1"/>
  <c r="P1665" i="8"/>
  <c r="P1703" i="8" s="1"/>
  <c r="P1741" i="8" s="1"/>
  <c r="P1782" i="8" s="1"/>
  <c r="L1665" i="8"/>
  <c r="L1703" i="8" s="1"/>
  <c r="L1741" i="8" s="1"/>
  <c r="L1782" i="8" s="1"/>
  <c r="D1665" i="8"/>
  <c r="D1703" i="8" s="1"/>
  <c r="D1741" i="8" s="1"/>
  <c r="D1782" i="8" s="1"/>
  <c r="AF1665" i="8"/>
  <c r="AF1703" i="8" s="1"/>
  <c r="AF1741" i="8" s="1"/>
  <c r="AF1782" i="8" s="1"/>
  <c r="AB1665" i="8"/>
  <c r="AB1703" i="8" s="1"/>
  <c r="AB1741" i="8" s="1"/>
  <c r="AB1782" i="8" s="1"/>
  <c r="X1665" i="8"/>
  <c r="X1703" i="8" s="1"/>
  <c r="X1741" i="8" s="1"/>
  <c r="X1782" i="8" s="1"/>
  <c r="T1665" i="8"/>
  <c r="T1703" i="8" s="1"/>
  <c r="T1741" i="8" s="1"/>
  <c r="T1782" i="8" s="1"/>
  <c r="H1665" i="8"/>
  <c r="H1703" i="8" s="1"/>
  <c r="H1741" i="8" s="1"/>
  <c r="H1782" i="8" s="1"/>
  <c r="W1783" i="8" l="1"/>
  <c r="V1783" i="8"/>
  <c r="U1783" i="8"/>
  <c r="T1783" i="8"/>
  <c r="K1799" i="8"/>
  <c r="J1799" i="8"/>
  <c r="I1799" i="8"/>
  <c r="H1799" i="8"/>
  <c r="Z1783" i="8"/>
  <c r="Y1783" i="8"/>
  <c r="X1783" i="8"/>
  <c r="AA1783" i="8"/>
  <c r="O1799" i="8"/>
  <c r="N1799" i="8"/>
  <c r="M1799" i="8"/>
  <c r="L1799" i="8"/>
  <c r="AE1783" i="8"/>
  <c r="AD1783" i="8"/>
  <c r="AC1783" i="8"/>
  <c r="AB1783" i="8"/>
  <c r="AA1799" i="8"/>
  <c r="Z1799" i="8"/>
  <c r="Y1799" i="8"/>
  <c r="X1799" i="8"/>
  <c r="AH1783" i="8"/>
  <c r="AG1783" i="8"/>
  <c r="AF1783" i="8"/>
  <c r="AI1783" i="8"/>
  <c r="S1799" i="8"/>
  <c r="R1799" i="8"/>
  <c r="Q1799" i="8"/>
  <c r="P1799" i="8"/>
  <c r="G1783" i="8"/>
  <c r="AM1787" i="8"/>
  <c r="F1783" i="8"/>
  <c r="E1783" i="8"/>
  <c r="D1783" i="8"/>
  <c r="W1799" i="8"/>
  <c r="V1799" i="8"/>
  <c r="U1799" i="8"/>
  <c r="T1799" i="8"/>
  <c r="G1799" i="8"/>
  <c r="F1799" i="8"/>
  <c r="E1799" i="8"/>
  <c r="D1799" i="8"/>
  <c r="AM1771" i="8"/>
  <c r="O1783" i="8"/>
  <c r="N1783" i="8"/>
  <c r="M1783" i="8"/>
  <c r="L1783" i="8"/>
  <c r="AE1799" i="8"/>
  <c r="AD1799" i="8"/>
  <c r="AC1799" i="8"/>
  <c r="AB1799" i="8"/>
  <c r="J1783" i="8"/>
  <c r="I1783" i="8"/>
  <c r="H1783" i="8"/>
  <c r="K1783" i="8"/>
  <c r="R1783" i="8"/>
  <c r="Q1783" i="8"/>
  <c r="P1783" i="8"/>
  <c r="S1783" i="8"/>
  <c r="AI1799" i="8"/>
  <c r="AH1799" i="8"/>
  <c r="AG1799" i="8"/>
  <c r="AF1799" i="8"/>
  <c r="K1759" i="8"/>
  <c r="J1759" i="8"/>
  <c r="I1759" i="8"/>
  <c r="H1759" i="8"/>
  <c r="K1742" i="8"/>
  <c r="J1742" i="8"/>
  <c r="I1742" i="8"/>
  <c r="H1742" i="8"/>
  <c r="AA1742" i="8"/>
  <c r="Z1742" i="8"/>
  <c r="Y1742" i="8"/>
  <c r="X1742" i="8"/>
  <c r="L1759" i="8"/>
  <c r="O1759" i="8"/>
  <c r="N1759" i="8"/>
  <c r="M1759" i="8"/>
  <c r="AD1742" i="8"/>
  <c r="AE1742" i="8"/>
  <c r="AC1742" i="8"/>
  <c r="AB1742" i="8"/>
  <c r="AA1759" i="8"/>
  <c r="Z1759" i="8"/>
  <c r="Y1759" i="8"/>
  <c r="X1759" i="8"/>
  <c r="AM1759" i="8"/>
  <c r="D1759" i="8"/>
  <c r="G1759" i="8"/>
  <c r="F1759" i="8"/>
  <c r="E1759" i="8"/>
  <c r="S1759" i="8"/>
  <c r="R1759" i="8"/>
  <c r="Q1759" i="8"/>
  <c r="P1759" i="8"/>
  <c r="F1742" i="8"/>
  <c r="AM1749" i="8"/>
  <c r="G1742" i="8"/>
  <c r="E1742" i="8"/>
  <c r="D1742" i="8"/>
  <c r="T1759" i="8"/>
  <c r="W1759" i="8"/>
  <c r="V1759" i="8"/>
  <c r="U1759" i="8"/>
  <c r="AI1742" i="8"/>
  <c r="AH1742" i="8"/>
  <c r="AG1742" i="8"/>
  <c r="AF1742" i="8"/>
  <c r="N1742" i="8"/>
  <c r="L1742" i="8"/>
  <c r="M1742" i="8"/>
  <c r="O1742" i="8"/>
  <c r="AB1759" i="8"/>
  <c r="AE1759" i="8"/>
  <c r="AD1759" i="8"/>
  <c r="AC1759" i="8"/>
  <c r="V1742" i="8"/>
  <c r="W1742" i="8"/>
  <c r="U1742" i="8"/>
  <c r="T1742" i="8"/>
  <c r="S1742" i="8"/>
  <c r="R1742" i="8"/>
  <c r="Q1742" i="8"/>
  <c r="P1742" i="8"/>
  <c r="AI1759" i="8"/>
  <c r="AH1759" i="8"/>
  <c r="AG1759" i="8"/>
  <c r="AF1759" i="8"/>
  <c r="G1721" i="8"/>
  <c r="F1721" i="8"/>
  <c r="D1721" i="8"/>
  <c r="AM1721" i="8"/>
  <c r="E1721" i="8"/>
  <c r="K1721" i="8"/>
  <c r="I1721" i="8"/>
  <c r="H1721" i="8"/>
  <c r="J1721" i="8"/>
  <c r="K1704" i="8"/>
  <c r="J1704" i="8"/>
  <c r="I1704" i="8"/>
  <c r="H1704" i="8"/>
  <c r="O1721" i="8"/>
  <c r="N1721" i="8"/>
  <c r="M1721" i="8"/>
  <c r="L1721" i="8"/>
  <c r="V1704" i="8"/>
  <c r="W1704" i="8"/>
  <c r="U1704" i="8"/>
  <c r="T1704" i="8"/>
  <c r="AA1721" i="8"/>
  <c r="Y1721" i="8"/>
  <c r="X1721" i="8"/>
  <c r="Z1721" i="8"/>
  <c r="S1721" i="8"/>
  <c r="Q1721" i="8"/>
  <c r="P1721" i="8"/>
  <c r="R1721" i="8"/>
  <c r="AI1704" i="8"/>
  <c r="AH1704" i="8"/>
  <c r="AG1704" i="8"/>
  <c r="AF1704" i="8"/>
  <c r="W1721" i="8"/>
  <c r="V1721" i="8"/>
  <c r="U1721" i="8"/>
  <c r="T1721" i="8"/>
  <c r="AD1704" i="8"/>
  <c r="AB1704" i="8"/>
  <c r="AE1704" i="8"/>
  <c r="AC1704" i="8"/>
  <c r="N1704" i="8"/>
  <c r="L1704" i="8"/>
  <c r="O1704" i="8"/>
  <c r="M1704" i="8"/>
  <c r="AE1721" i="8"/>
  <c r="AD1721" i="8"/>
  <c r="AB1721" i="8"/>
  <c r="AC1721" i="8"/>
  <c r="AA1704" i="8"/>
  <c r="Z1704" i="8"/>
  <c r="Y1704" i="8"/>
  <c r="X1704" i="8"/>
  <c r="F1704" i="8"/>
  <c r="AM1711" i="8"/>
  <c r="G1704" i="8"/>
  <c r="E1704" i="8"/>
  <c r="D1704" i="8"/>
  <c r="S1704" i="8"/>
  <c r="R1704" i="8"/>
  <c r="Q1704" i="8"/>
  <c r="P1704" i="8"/>
  <c r="AI1721" i="8"/>
  <c r="AG1721" i="8"/>
  <c r="AF1721" i="8"/>
  <c r="AH1721" i="8"/>
  <c r="V1666" i="8"/>
  <c r="U1666" i="8"/>
  <c r="T1666" i="8"/>
  <c r="W1666" i="8"/>
  <c r="K1683" i="8"/>
  <c r="J1683" i="8"/>
  <c r="H1683" i="8"/>
  <c r="I1683" i="8"/>
  <c r="O1683" i="8"/>
  <c r="N1683" i="8"/>
  <c r="M1683" i="8"/>
  <c r="L1683" i="8"/>
  <c r="G1683" i="8"/>
  <c r="F1683" i="8"/>
  <c r="E1683" i="8"/>
  <c r="AM1683" i="8"/>
  <c r="D1683" i="8"/>
  <c r="AD1666" i="8"/>
  <c r="AC1666" i="8"/>
  <c r="AE1666" i="8"/>
  <c r="AB1666" i="8"/>
  <c r="AA1683" i="8"/>
  <c r="Z1683" i="8"/>
  <c r="X1683" i="8"/>
  <c r="Y1683" i="8"/>
  <c r="S1683" i="8"/>
  <c r="R1683" i="8"/>
  <c r="P1683" i="8"/>
  <c r="Q1683" i="8"/>
  <c r="F1666" i="8"/>
  <c r="E1666" i="8"/>
  <c r="AM1673" i="8"/>
  <c r="D1666" i="8"/>
  <c r="G1666" i="8"/>
  <c r="W1683" i="8"/>
  <c r="V1683" i="8"/>
  <c r="U1683" i="8"/>
  <c r="T1683" i="8"/>
  <c r="N1666" i="8"/>
  <c r="M1666" i="8"/>
  <c r="O1666" i="8"/>
  <c r="L1666" i="8"/>
  <c r="AE1683" i="8"/>
  <c r="AD1683" i="8"/>
  <c r="AC1683" i="8"/>
  <c r="AB1683" i="8"/>
  <c r="K1666" i="8"/>
  <c r="J1666" i="8"/>
  <c r="I1666" i="8"/>
  <c r="H1666" i="8"/>
  <c r="AA1666" i="8"/>
  <c r="Z1666" i="8"/>
  <c r="Y1666" i="8"/>
  <c r="X1666" i="8"/>
  <c r="AI1666" i="8"/>
  <c r="AH1666" i="8"/>
  <c r="AG1666" i="8"/>
  <c r="AF1666" i="8"/>
  <c r="S1666" i="8"/>
  <c r="R1666" i="8"/>
  <c r="Q1666" i="8"/>
  <c r="P1666" i="8"/>
  <c r="AI1683" i="8"/>
  <c r="AH1683" i="8"/>
  <c r="AF1683" i="8"/>
  <c r="AG1683" i="8"/>
  <c r="L1680" i="8" l="1"/>
  <c r="Z1679" i="8"/>
  <c r="AG1688" i="8"/>
  <c r="G1681" i="8"/>
  <c r="T1680" i="8"/>
  <c r="AH1679" i="8"/>
  <c r="O1681" i="8"/>
  <c r="I1688" i="8"/>
  <c r="AF1688" i="8"/>
  <c r="K1680" i="8"/>
  <c r="Y1679" i="8"/>
  <c r="F1681" i="8"/>
  <c r="F1663" i="8"/>
  <c r="O1662" i="8"/>
  <c r="AA1664" i="8"/>
  <c r="Y1671" i="8"/>
  <c r="V1679" i="8"/>
  <c r="AI1681" i="8"/>
  <c r="AC1688" i="8"/>
  <c r="H1680" i="8"/>
  <c r="G1664" i="8"/>
  <c r="AA1662" i="8"/>
  <c r="R1663" i="8"/>
  <c r="E1671" i="8"/>
  <c r="E1680" i="8"/>
  <c r="S1679" i="8"/>
  <c r="AF1681" i="8"/>
  <c r="Z1688" i="8"/>
  <c r="AD1679" i="8"/>
  <c r="K1681" i="8"/>
  <c r="E1688" i="8"/>
  <c r="P1680" i="8"/>
  <c r="H1688" i="8"/>
  <c r="AG1679" i="8"/>
  <c r="N1681" i="8"/>
  <c r="S1680" i="8"/>
  <c r="M1680" i="8"/>
  <c r="AA1679" i="8"/>
  <c r="H1681" i="8"/>
  <c r="AH1688" i="8"/>
  <c r="AB1664" i="8"/>
  <c r="G1663" i="8"/>
  <c r="P1662" i="8"/>
  <c r="Z1671" i="8"/>
  <c r="D1681" i="8"/>
  <c r="I1680" i="8"/>
  <c r="AD1688" i="8"/>
  <c r="W1679" i="8"/>
  <c r="M1679" i="8"/>
  <c r="T1688" i="8"/>
  <c r="AE1680" i="8"/>
  <c r="Z1681" i="8"/>
  <c r="H1664" i="8"/>
  <c r="AB1662" i="8"/>
  <c r="S1663" i="8"/>
  <c r="F1671" i="8"/>
  <c r="AG1681" i="8"/>
  <c r="AA1688" i="8"/>
  <c r="T1679" i="8"/>
  <c r="F1680" i="8"/>
  <c r="L1681" i="8"/>
  <c r="Q1680" i="8"/>
  <c r="AE1679" i="8"/>
  <c r="F1688" i="8"/>
  <c r="U1680" i="8"/>
  <c r="AI1679" i="8"/>
  <c r="P1681" i="8"/>
  <c r="J1688" i="8"/>
  <c r="E1663" i="8"/>
  <c r="N1662" i="8"/>
  <c r="Z1664" i="8"/>
  <c r="X1671" i="8"/>
  <c r="I1681" i="8"/>
  <c r="AI1688" i="8"/>
  <c r="N1680" i="8"/>
  <c r="AB1679" i="8"/>
  <c r="H1663" i="8"/>
  <c r="Q1662" i="8"/>
  <c r="AC1664" i="8"/>
  <c r="AA1671" i="8"/>
  <c r="AE1688" i="8"/>
  <c r="J1680" i="8"/>
  <c r="X1679" i="8"/>
  <c r="E1681" i="8"/>
  <c r="N1679" i="8"/>
  <c r="AA1681" i="8"/>
  <c r="U1688" i="8"/>
  <c r="AF1680" i="8"/>
  <c r="AB1680" i="8"/>
  <c r="J1679" i="8"/>
  <c r="Q1688" i="8"/>
  <c r="W1681" i="8"/>
  <c r="I1663" i="8"/>
  <c r="R1662" i="8"/>
  <c r="AD1664" i="8"/>
  <c r="AB1671" i="8"/>
  <c r="G1688" i="8"/>
  <c r="R1680" i="8"/>
  <c r="AF1679" i="8"/>
  <c r="M1681" i="8"/>
  <c r="Q1681" i="8"/>
  <c r="K1688" i="8"/>
  <c r="V1680" i="8"/>
  <c r="D1679" i="8"/>
  <c r="AC1663" i="8"/>
  <c r="F1662" i="8"/>
  <c r="R1664" i="8"/>
  <c r="P1671" i="8"/>
  <c r="M1663" i="8"/>
  <c r="V1662" i="8"/>
  <c r="AH1664" i="8"/>
  <c r="AF1671" i="8"/>
  <c r="U1663" i="8"/>
  <c r="AD1662" i="8"/>
  <c r="J1664" i="8"/>
  <c r="H1671" i="8"/>
  <c r="Y1663" i="8"/>
  <c r="AH1662" i="8"/>
  <c r="N1664" i="8"/>
  <c r="L1671" i="8"/>
  <c r="AB1681" i="8"/>
  <c r="AG1680" i="8"/>
  <c r="O1679" i="8"/>
  <c r="V1688" i="8"/>
  <c r="P1688" i="8"/>
  <c r="AA1680" i="8"/>
  <c r="I1679" i="8"/>
  <c r="V1681" i="8"/>
  <c r="L1663" i="8"/>
  <c r="U1662" i="8"/>
  <c r="AG1664" i="8"/>
  <c r="AE1671" i="8"/>
  <c r="E1679" i="8"/>
  <c r="L1688" i="8"/>
  <c r="W1680" i="8"/>
  <c r="R1681" i="8"/>
  <c r="M1662" i="8"/>
  <c r="Y1664" i="8"/>
  <c r="D1663" i="8"/>
  <c r="W1671" i="8"/>
  <c r="U1679" i="8"/>
  <c r="AB1688" i="8"/>
  <c r="AH1681" i="8"/>
  <c r="G1680" i="8"/>
  <c r="AD1663" i="8"/>
  <c r="G1662" i="8"/>
  <c r="S1664" i="8"/>
  <c r="Q1671" i="8"/>
  <c r="N1663" i="8"/>
  <c r="W1662" i="8"/>
  <c r="AI1664" i="8"/>
  <c r="AG1671" i="8"/>
  <c r="V1663" i="8"/>
  <c r="AE1662" i="8"/>
  <c r="K1664" i="8"/>
  <c r="I1671" i="8"/>
  <c r="AB1663" i="8"/>
  <c r="E1662" i="8"/>
  <c r="Q1664" i="8"/>
  <c r="O1671" i="8"/>
  <c r="W1688" i="8"/>
  <c r="AH1680" i="8"/>
  <c r="P1679" i="8"/>
  <c r="AC1681" i="8"/>
  <c r="AC1680" i="8"/>
  <c r="K1679" i="8"/>
  <c r="X1681" i="8"/>
  <c r="R1688" i="8"/>
  <c r="AE1664" i="8"/>
  <c r="J1663" i="8"/>
  <c r="S1662" i="8"/>
  <c r="AC1671" i="8"/>
  <c r="F1679" i="8"/>
  <c r="S1681" i="8"/>
  <c r="M1688" i="8"/>
  <c r="X1680" i="8"/>
  <c r="AG1663" i="8"/>
  <c r="J1662" i="8"/>
  <c r="V1664" i="8"/>
  <c r="T1671" i="8"/>
  <c r="X1688" i="8"/>
  <c r="Q1679" i="8"/>
  <c r="AD1681" i="8"/>
  <c r="AI1680" i="8"/>
  <c r="T1664" i="8"/>
  <c r="H1662" i="8"/>
  <c r="AE1663" i="8"/>
  <c r="R1671" i="8"/>
  <c r="D1664" i="8"/>
  <c r="X1662" i="8"/>
  <c r="O1663" i="8"/>
  <c r="AH1671" i="8"/>
  <c r="L1664" i="8"/>
  <c r="W1663" i="8"/>
  <c r="AF1662" i="8"/>
  <c r="J1671" i="8"/>
  <c r="O1664" i="8"/>
  <c r="Z1663" i="8"/>
  <c r="AI1662" i="8"/>
  <c r="M1671" i="8"/>
  <c r="AC1662" i="8"/>
  <c r="I1664" i="8"/>
  <c r="T1663" i="8"/>
  <c r="G1671" i="8"/>
  <c r="Y1681" i="8"/>
  <c r="S1688" i="8"/>
  <c r="AD1680" i="8"/>
  <c r="L1679" i="8"/>
  <c r="AF1664" i="8"/>
  <c r="K1663" i="8"/>
  <c r="T1662" i="8"/>
  <c r="AD1671" i="8"/>
  <c r="T1681" i="8"/>
  <c r="Y1680" i="8"/>
  <c r="N1688" i="8"/>
  <c r="G1679" i="8"/>
  <c r="W1664" i="8"/>
  <c r="K1662" i="8"/>
  <c r="AH1663" i="8"/>
  <c r="U1671" i="8"/>
  <c r="AF1663" i="8"/>
  <c r="I1662" i="8"/>
  <c r="U1664" i="8"/>
  <c r="S1671" i="8"/>
  <c r="P1663" i="8"/>
  <c r="Y1662" i="8"/>
  <c r="E1664" i="8"/>
  <c r="AI1671" i="8"/>
  <c r="X1663" i="8"/>
  <c r="AG1662" i="8"/>
  <c r="M1664" i="8"/>
  <c r="K1671" i="8"/>
  <c r="P1664" i="8"/>
  <c r="AA1663" i="8"/>
  <c r="D1662" i="8"/>
  <c r="N1671" i="8"/>
  <c r="Q1663" i="8"/>
  <c r="Z1662" i="8"/>
  <c r="F1664" i="8"/>
  <c r="D1671" i="8"/>
  <c r="D1680" i="8"/>
  <c r="R1679" i="8"/>
  <c r="AE1681" i="8"/>
  <c r="Y1688" i="8"/>
  <c r="AC1679" i="8"/>
  <c r="D1688" i="8"/>
  <c r="O1680" i="8"/>
  <c r="J1681" i="8"/>
  <c r="O1688" i="8"/>
  <c r="Z1680" i="8"/>
  <c r="H1679" i="8"/>
  <c r="U1681" i="8"/>
  <c r="X1664" i="8"/>
  <c r="L1662" i="8"/>
  <c r="AI1663" i="8"/>
  <c r="V1671" i="8"/>
  <c r="G1678" i="8" l="1"/>
  <c r="K1678" i="8"/>
  <c r="F1678" i="8"/>
  <c r="Y1661" i="8"/>
  <c r="G1661" i="8"/>
  <c r="D1672" i="8"/>
  <c r="H1678" i="8"/>
  <c r="S1661" i="8"/>
  <c r="L1678" i="8"/>
  <c r="AC1678" i="8"/>
  <c r="E1678" i="8"/>
  <c r="L1661" i="8"/>
  <c r="AG1661" i="8"/>
  <c r="T1661" i="8"/>
  <c r="K1661" i="8"/>
  <c r="P1678" i="8"/>
  <c r="AF1678" i="8"/>
  <c r="R1678" i="8"/>
  <c r="AB1689" i="8"/>
  <c r="N1661" i="8"/>
  <c r="AB1661" i="8"/>
  <c r="AA1678" i="8"/>
  <c r="N1678" i="8"/>
  <c r="D1661" i="8"/>
  <c r="H1672" i="8"/>
  <c r="P1672" i="8"/>
  <c r="AC1661" i="8"/>
  <c r="J1661" i="8"/>
  <c r="AE1661" i="8"/>
  <c r="AD1661" i="8"/>
  <c r="D1689" i="8"/>
  <c r="Z1661" i="8"/>
  <c r="I1661" i="8"/>
  <c r="AI1661" i="8"/>
  <c r="O1678" i="8"/>
  <c r="AB1678" i="8"/>
  <c r="AA1661" i="8"/>
  <c r="O1661" i="8"/>
  <c r="X1661" i="8"/>
  <c r="U1661" i="8"/>
  <c r="F1661" i="8"/>
  <c r="X1678" i="8"/>
  <c r="AD1678" i="8"/>
  <c r="AH1678" i="8"/>
  <c r="M1661" i="8"/>
  <c r="J1678" i="8"/>
  <c r="T1678" i="8"/>
  <c r="P1661" i="8"/>
  <c r="Q1678" i="8"/>
  <c r="E1661" i="8"/>
  <c r="W1661" i="8"/>
  <c r="L1672" i="8"/>
  <c r="AF1672" i="8"/>
  <c r="AI1678" i="8"/>
  <c r="T1689" i="8"/>
  <c r="Y1678" i="8"/>
  <c r="AF1661" i="8"/>
  <c r="X1689" i="8"/>
  <c r="I1678" i="8"/>
  <c r="D1678" i="8"/>
  <c r="AB1672" i="8"/>
  <c r="M1678" i="8"/>
  <c r="AG1678" i="8"/>
  <c r="S1678" i="8"/>
  <c r="H1661" i="8"/>
  <c r="T1672" i="8"/>
  <c r="L1689" i="8"/>
  <c r="AH1661" i="8"/>
  <c r="V1661" i="8"/>
  <c r="X1672" i="8"/>
  <c r="W1678" i="8"/>
  <c r="H1689" i="8"/>
  <c r="V1678" i="8"/>
  <c r="AF1689" i="8"/>
  <c r="Z1678" i="8"/>
  <c r="U1678" i="8"/>
  <c r="P1689" i="8"/>
  <c r="R1661" i="8"/>
  <c r="Q1661" i="8"/>
  <c r="AE1678" i="8"/>
  <c r="D1677" i="8" l="1"/>
  <c r="P1677" i="8"/>
  <c r="H1677" i="8"/>
  <c r="H1660" i="8"/>
  <c r="D1660" i="8"/>
  <c r="L1660" i="8"/>
  <c r="L1677" i="8"/>
  <c r="AB1660" i="8"/>
  <c r="T1660" i="8"/>
  <c r="AM1669" i="8"/>
  <c r="AF1677" i="8"/>
  <c r="P1660" i="8"/>
  <c r="X1677" i="8"/>
  <c r="T1677" i="8"/>
  <c r="AB1677" i="8"/>
  <c r="AF1660" i="8"/>
  <c r="X1660" i="8"/>
  <c r="AM1664" i="8"/>
  <c r="AM1665" i="8" l="1"/>
  <c r="AM1666" i="8" s="1"/>
  <c r="AM1668" i="8"/>
  <c r="AM1680" i="8" l="1"/>
  <c r="AM1681" i="8" s="1"/>
  <c r="AM1670" i="8"/>
  <c r="AM1671" i="8" s="1"/>
  <c r="T1701" i="8" l="1"/>
  <c r="T1739" i="8" s="1"/>
  <c r="T1777" i="8" s="1"/>
  <c r="T1818" i="8" s="1"/>
  <c r="H1701" i="8"/>
  <c r="H1739" i="8" s="1"/>
  <c r="H1777" i="8" s="1"/>
  <c r="H1818" i="8" s="1"/>
  <c r="D1701" i="8"/>
  <c r="D1739" i="8" s="1"/>
  <c r="D1777" i="8" s="1"/>
  <c r="D1818" i="8" s="1"/>
  <c r="AF1701" i="8"/>
  <c r="AF1739" i="8" s="1"/>
  <c r="AF1777" i="8" s="1"/>
  <c r="AF1818" i="8" s="1"/>
  <c r="AB1701" i="8"/>
  <c r="AB1739" i="8" s="1"/>
  <c r="AB1777" i="8" s="1"/>
  <c r="AB1818" i="8" s="1"/>
  <c r="X1701" i="8"/>
  <c r="X1739" i="8" s="1"/>
  <c r="X1777" i="8" s="1"/>
  <c r="X1818" i="8" s="1"/>
  <c r="P1701" i="8"/>
  <c r="P1739" i="8" s="1"/>
  <c r="P1777" i="8" s="1"/>
  <c r="P1818" i="8" s="1"/>
  <c r="L1701" i="8"/>
  <c r="L1739" i="8" s="1"/>
  <c r="L1777" i="8" s="1"/>
  <c r="L1818" i="8" s="1"/>
  <c r="D1718" i="8"/>
  <c r="D1756" i="8" s="1"/>
  <c r="D1794" i="8" s="1"/>
  <c r="D1834" i="8" s="1"/>
  <c r="X1718" i="8"/>
  <c r="X1756" i="8" s="1"/>
  <c r="X1794" i="8" s="1"/>
  <c r="X1834" i="8" s="1"/>
  <c r="T1718" i="8"/>
  <c r="T1756" i="8" s="1"/>
  <c r="T1794" i="8" s="1"/>
  <c r="T1834" i="8" s="1"/>
  <c r="P1718" i="8"/>
  <c r="P1756" i="8" s="1"/>
  <c r="P1794" i="8" s="1"/>
  <c r="P1834" i="8" s="1"/>
  <c r="AF1718" i="8"/>
  <c r="AF1756" i="8" s="1"/>
  <c r="AF1794" i="8" s="1"/>
  <c r="AF1834" i="8" s="1"/>
  <c r="AB1718" i="8"/>
  <c r="AB1756" i="8" s="1"/>
  <c r="AB1794" i="8" s="1"/>
  <c r="AB1834" i="8" s="1"/>
  <c r="L1718" i="8"/>
  <c r="L1756" i="8" s="1"/>
  <c r="L1794" i="8" s="1"/>
  <c r="L1834" i="8" s="1"/>
  <c r="H1718" i="8"/>
  <c r="H1756" i="8" s="1"/>
  <c r="H1794" i="8" s="1"/>
  <c r="H1834" i="8" s="1"/>
  <c r="K1835" i="8" l="1"/>
  <c r="J1835" i="8"/>
  <c r="I1835" i="8"/>
  <c r="H1835" i="8"/>
  <c r="O1819" i="8"/>
  <c r="N1819" i="8"/>
  <c r="M1819" i="8"/>
  <c r="L1819" i="8"/>
  <c r="O1835" i="8"/>
  <c r="N1835" i="8"/>
  <c r="M1835" i="8"/>
  <c r="L1835" i="8"/>
  <c r="S1819" i="8"/>
  <c r="P1819" i="8"/>
  <c r="Q1819" i="8"/>
  <c r="R1819" i="8"/>
  <c r="AE1835" i="8"/>
  <c r="AD1835" i="8"/>
  <c r="AC1835" i="8"/>
  <c r="AB1835" i="8"/>
  <c r="AA1819" i="8"/>
  <c r="X1819" i="8"/>
  <c r="Z1819" i="8"/>
  <c r="Y1819" i="8"/>
  <c r="AI1835" i="8"/>
  <c r="AH1835" i="8"/>
  <c r="AG1835" i="8"/>
  <c r="AF1835" i="8"/>
  <c r="AE1819" i="8"/>
  <c r="AD1819" i="8"/>
  <c r="AC1819" i="8"/>
  <c r="AB1819" i="8"/>
  <c r="S1835" i="8"/>
  <c r="R1835" i="8"/>
  <c r="Q1835" i="8"/>
  <c r="P1835" i="8"/>
  <c r="AI1819" i="8"/>
  <c r="AF1819" i="8"/>
  <c r="AH1819" i="8"/>
  <c r="AG1819" i="8"/>
  <c r="W1835" i="8"/>
  <c r="V1835" i="8"/>
  <c r="U1835" i="8"/>
  <c r="T1835" i="8"/>
  <c r="G1819" i="8"/>
  <c r="AM1823" i="8"/>
  <c r="F1819" i="8"/>
  <c r="E1819" i="8"/>
  <c r="D1819" i="8"/>
  <c r="AA1835" i="8"/>
  <c r="Z1835" i="8"/>
  <c r="Y1835" i="8"/>
  <c r="X1835" i="8"/>
  <c r="K1819" i="8"/>
  <c r="H1819" i="8"/>
  <c r="J1819" i="8"/>
  <c r="I1819" i="8"/>
  <c r="AM1807" i="8"/>
  <c r="G1835" i="8"/>
  <c r="F1835" i="8"/>
  <c r="E1835" i="8"/>
  <c r="D1835" i="8"/>
  <c r="W1819" i="8"/>
  <c r="V1819" i="8"/>
  <c r="U1819" i="8"/>
  <c r="T1819" i="8"/>
  <c r="O1795" i="8"/>
  <c r="N1795" i="8"/>
  <c r="L1795" i="8"/>
  <c r="M1795" i="8"/>
  <c r="S1778" i="8"/>
  <c r="R1778" i="8"/>
  <c r="Q1778" i="8"/>
  <c r="P1778" i="8"/>
  <c r="K1795" i="8"/>
  <c r="J1795" i="8"/>
  <c r="I1795" i="8"/>
  <c r="H1795" i="8"/>
  <c r="AA1778" i="8"/>
  <c r="Z1778" i="8"/>
  <c r="Y1778" i="8"/>
  <c r="X1778" i="8"/>
  <c r="AI1795" i="8"/>
  <c r="AH1795" i="8"/>
  <c r="AG1795" i="8"/>
  <c r="AF1795" i="8"/>
  <c r="AC1778" i="8"/>
  <c r="AB1778" i="8"/>
  <c r="AE1778" i="8"/>
  <c r="AD1778" i="8"/>
  <c r="AE1795" i="8"/>
  <c r="AD1795" i="8"/>
  <c r="AC1795" i="8"/>
  <c r="AB1795" i="8"/>
  <c r="AI1778" i="8"/>
  <c r="AH1778" i="8"/>
  <c r="AG1778" i="8"/>
  <c r="AF1778" i="8"/>
  <c r="W1795" i="8"/>
  <c r="V1795" i="8"/>
  <c r="U1795" i="8"/>
  <c r="T1795" i="8"/>
  <c r="E1778" i="8"/>
  <c r="D1778" i="8"/>
  <c r="AM1785" i="8"/>
  <c r="F1778" i="8"/>
  <c r="G1778" i="8"/>
  <c r="M1778" i="8"/>
  <c r="L1778" i="8"/>
  <c r="O1778" i="8"/>
  <c r="N1778" i="8"/>
  <c r="AA1795" i="8"/>
  <c r="Z1795" i="8"/>
  <c r="Y1795" i="8"/>
  <c r="X1795" i="8"/>
  <c r="K1778" i="8"/>
  <c r="J1778" i="8"/>
  <c r="I1778" i="8"/>
  <c r="H1778" i="8"/>
  <c r="S1795" i="8"/>
  <c r="R1795" i="8"/>
  <c r="Q1795" i="8"/>
  <c r="P1795" i="8"/>
  <c r="AM1795" i="8"/>
  <c r="G1795" i="8"/>
  <c r="F1795" i="8"/>
  <c r="E1795" i="8"/>
  <c r="D1795" i="8"/>
  <c r="U1778" i="8"/>
  <c r="T1778" i="8"/>
  <c r="W1778" i="8"/>
  <c r="V1778" i="8"/>
  <c r="M1757" i="8"/>
  <c r="L1757" i="8"/>
  <c r="O1757" i="8"/>
  <c r="N1757" i="8"/>
  <c r="P1740" i="8"/>
  <c r="S1740" i="8"/>
  <c r="R1740" i="8"/>
  <c r="Q1740" i="8"/>
  <c r="M1740" i="8"/>
  <c r="L1740" i="8"/>
  <c r="N1740" i="8"/>
  <c r="O1740" i="8"/>
  <c r="X1740" i="8"/>
  <c r="AA1740" i="8"/>
  <c r="Z1740" i="8"/>
  <c r="Y1740" i="8"/>
  <c r="AC1740" i="8"/>
  <c r="AB1740" i="8"/>
  <c r="AE1740" i="8"/>
  <c r="AD1740" i="8"/>
  <c r="S1757" i="8"/>
  <c r="R1757" i="8"/>
  <c r="Q1757" i="8"/>
  <c r="P1757" i="8"/>
  <c r="AF1740" i="8"/>
  <c r="AI1740" i="8"/>
  <c r="AH1740" i="8"/>
  <c r="AG1740" i="8"/>
  <c r="U1757" i="8"/>
  <c r="T1757" i="8"/>
  <c r="W1757" i="8"/>
  <c r="V1757" i="8"/>
  <c r="E1740" i="8"/>
  <c r="D1740" i="8"/>
  <c r="G1740" i="8"/>
  <c r="F1740" i="8"/>
  <c r="AM1747" i="8"/>
  <c r="AC1757" i="8"/>
  <c r="AB1757" i="8"/>
  <c r="AE1757" i="8"/>
  <c r="AD1757" i="8"/>
  <c r="AA1757" i="8"/>
  <c r="Z1757" i="8"/>
  <c r="Y1757" i="8"/>
  <c r="X1757" i="8"/>
  <c r="H1740" i="8"/>
  <c r="K1740" i="8"/>
  <c r="J1740" i="8"/>
  <c r="I1740" i="8"/>
  <c r="K1757" i="8"/>
  <c r="J1757" i="8"/>
  <c r="I1757" i="8"/>
  <c r="H1757" i="8"/>
  <c r="AI1757" i="8"/>
  <c r="AH1757" i="8"/>
  <c r="AG1757" i="8"/>
  <c r="AF1757" i="8"/>
  <c r="E1757" i="8"/>
  <c r="AM1757" i="8"/>
  <c r="D1757" i="8"/>
  <c r="G1757" i="8"/>
  <c r="F1757" i="8"/>
  <c r="U1740" i="8"/>
  <c r="T1740" i="8"/>
  <c r="W1740" i="8"/>
  <c r="V1740" i="8"/>
  <c r="I1719" i="8"/>
  <c r="H1719" i="8"/>
  <c r="J1719" i="8"/>
  <c r="K1719" i="8"/>
  <c r="O1702" i="8"/>
  <c r="L1702" i="8"/>
  <c r="N1702" i="8"/>
  <c r="M1702" i="8"/>
  <c r="L1719" i="8"/>
  <c r="O1719" i="8"/>
  <c r="N1719" i="8"/>
  <c r="M1719" i="8"/>
  <c r="S1702" i="8"/>
  <c r="R1702" i="8"/>
  <c r="Q1702" i="8"/>
  <c r="P1702" i="8"/>
  <c r="AB1719" i="8"/>
  <c r="AE1719" i="8"/>
  <c r="AD1719" i="8"/>
  <c r="AC1719" i="8"/>
  <c r="AA1702" i="8"/>
  <c r="Z1702" i="8"/>
  <c r="Y1702" i="8"/>
  <c r="X1702" i="8"/>
  <c r="AH1719" i="8"/>
  <c r="AG1719" i="8"/>
  <c r="AF1719" i="8"/>
  <c r="AI1719" i="8"/>
  <c r="AE1702" i="8"/>
  <c r="AB1702" i="8"/>
  <c r="AD1702" i="8"/>
  <c r="AC1702" i="8"/>
  <c r="Q1719" i="8"/>
  <c r="P1719" i="8"/>
  <c r="S1719" i="8"/>
  <c r="R1719" i="8"/>
  <c r="AI1702" i="8"/>
  <c r="AH1702" i="8"/>
  <c r="AG1702" i="8"/>
  <c r="AF1702" i="8"/>
  <c r="T1719" i="8"/>
  <c r="W1719" i="8"/>
  <c r="V1719" i="8"/>
  <c r="U1719" i="8"/>
  <c r="G1702" i="8"/>
  <c r="D1702" i="8"/>
  <c r="AM1709" i="8"/>
  <c r="E1702" i="8"/>
  <c r="F1702" i="8"/>
  <c r="Z1719" i="8"/>
  <c r="Y1719" i="8"/>
  <c r="X1719" i="8"/>
  <c r="AA1719" i="8"/>
  <c r="K1702" i="8"/>
  <c r="J1702" i="8"/>
  <c r="I1702" i="8"/>
  <c r="H1702" i="8"/>
  <c r="AM1719" i="8"/>
  <c r="D1719" i="8"/>
  <c r="G1719" i="8"/>
  <c r="F1719" i="8"/>
  <c r="E1719" i="8"/>
  <c r="W1702" i="8"/>
  <c r="T1702" i="8"/>
  <c r="U1702" i="8"/>
  <c r="V1702" i="8"/>
  <c r="J1717" i="8" l="1"/>
  <c r="D1724" i="8"/>
  <c r="O1716" i="8"/>
  <c r="AC1715" i="8"/>
  <c r="AC1699" i="8"/>
  <c r="F1698" i="8"/>
  <c r="R1700" i="8"/>
  <c r="P1707" i="8"/>
  <c r="L1698" i="8"/>
  <c r="X1700" i="8"/>
  <c r="AI1699" i="8"/>
  <c r="V1707" i="8"/>
  <c r="AI1716" i="8"/>
  <c r="Q1715" i="8"/>
  <c r="AD1717" i="8"/>
  <c r="X1724" i="8"/>
  <c r="I1700" i="8"/>
  <c r="AC1698" i="8"/>
  <c r="T1699" i="8"/>
  <c r="G1707" i="8"/>
  <c r="E1700" i="8"/>
  <c r="Y1698" i="8"/>
  <c r="P1699" i="8"/>
  <c r="AI1707" i="8"/>
  <c r="AD1700" i="8"/>
  <c r="I1699" i="8"/>
  <c r="R1698" i="8"/>
  <c r="AB1707" i="8"/>
  <c r="F1699" i="8"/>
  <c r="O1698" i="8"/>
  <c r="AA1700" i="8"/>
  <c r="Y1707" i="8"/>
  <c r="AD1699" i="8"/>
  <c r="G1698" i="8"/>
  <c r="S1700" i="8"/>
  <c r="Q1707" i="8"/>
  <c r="AA1699" i="8"/>
  <c r="D1698" i="8"/>
  <c r="P1700" i="8"/>
  <c r="N1707" i="8"/>
  <c r="O1699" i="8"/>
  <c r="X1698" i="8"/>
  <c r="D1700" i="8"/>
  <c r="AH1707" i="8"/>
  <c r="AH1699" i="8"/>
  <c r="K1698" i="8"/>
  <c r="W1700" i="8"/>
  <c r="U1707" i="8"/>
  <c r="Y1724" i="8"/>
  <c r="R1715" i="8"/>
  <c r="AE1717" i="8"/>
  <c r="D1716" i="8"/>
  <c r="U1724" i="8"/>
  <c r="AF1716" i="8"/>
  <c r="N1715" i="8"/>
  <c r="AA1717" i="8"/>
  <c r="K1715" i="8"/>
  <c r="X1717" i="8"/>
  <c r="AC1716" i="8"/>
  <c r="R1724" i="8"/>
  <c r="AG1700" i="8"/>
  <c r="L1699" i="8"/>
  <c r="U1698" i="8"/>
  <c r="AE1707" i="8"/>
  <c r="G1699" i="8"/>
  <c r="P1698" i="8"/>
  <c r="AB1700" i="8"/>
  <c r="Z1707" i="8"/>
  <c r="AE1699" i="8"/>
  <c r="H1698" i="8"/>
  <c r="T1700" i="8"/>
  <c r="R1707" i="8"/>
  <c r="N1700" i="8"/>
  <c r="Y1699" i="8"/>
  <c r="AH1698" i="8"/>
  <c r="L1707" i="8"/>
  <c r="K1699" i="8"/>
  <c r="T1698" i="8"/>
  <c r="AF1700" i="8"/>
  <c r="AD1707" i="8"/>
  <c r="V1700" i="8"/>
  <c r="J1698" i="8"/>
  <c r="AG1699" i="8"/>
  <c r="T1707" i="8"/>
  <c r="S1715" i="8"/>
  <c r="AF1717" i="8"/>
  <c r="Z1724" i="8"/>
  <c r="E1716" i="8"/>
  <c r="O1715" i="8"/>
  <c r="V1724" i="8"/>
  <c r="AG1716" i="8"/>
  <c r="AB1717" i="8"/>
  <c r="AD1716" i="8"/>
  <c r="L1715" i="8"/>
  <c r="Y1717" i="8"/>
  <c r="S1724" i="8"/>
  <c r="N1716" i="8"/>
  <c r="AB1715" i="8"/>
  <c r="I1717" i="8"/>
  <c r="AI1724" i="8"/>
  <c r="AC1700" i="8"/>
  <c r="H1699" i="8"/>
  <c r="Q1698" i="8"/>
  <c r="AA1707" i="8"/>
  <c r="U1700" i="8"/>
  <c r="I1698" i="8"/>
  <c r="AF1699" i="8"/>
  <c r="S1707" i="8"/>
  <c r="Q1700" i="8"/>
  <c r="AB1699" i="8"/>
  <c r="E1698" i="8"/>
  <c r="O1707" i="8"/>
  <c r="F1700" i="8"/>
  <c r="Z1698" i="8"/>
  <c r="Q1699" i="8"/>
  <c r="D1707" i="8"/>
  <c r="Y1700" i="8"/>
  <c r="M1698" i="8"/>
  <c r="D1699" i="8"/>
  <c r="W1707" i="8"/>
  <c r="U1699" i="8"/>
  <c r="AD1698" i="8"/>
  <c r="J1700" i="8"/>
  <c r="H1707" i="8"/>
  <c r="AC1717" i="8"/>
  <c r="W1724" i="8"/>
  <c r="AH1716" i="8"/>
  <c r="P1715" i="8"/>
  <c r="AA1716" i="8"/>
  <c r="P1724" i="8"/>
  <c r="I1715" i="8"/>
  <c r="V1717" i="8"/>
  <c r="K1716" i="8"/>
  <c r="AF1724" i="8"/>
  <c r="Y1715" i="8"/>
  <c r="F1717" i="8"/>
  <c r="AC1724" i="8"/>
  <c r="AI1717" i="8"/>
  <c r="H1716" i="8"/>
  <c r="V1715" i="8"/>
  <c r="M1724" i="8"/>
  <c r="S1717" i="8"/>
  <c r="X1716" i="8"/>
  <c r="F1715" i="8"/>
  <c r="V1716" i="8"/>
  <c r="D1715" i="8"/>
  <c r="Q1717" i="8"/>
  <c r="K1724" i="8"/>
  <c r="Z1699" i="8"/>
  <c r="AI1698" i="8"/>
  <c r="O1700" i="8"/>
  <c r="M1707" i="8"/>
  <c r="E1724" i="8"/>
  <c r="P1716" i="8"/>
  <c r="AD1715" i="8"/>
  <c r="K1717" i="8"/>
  <c r="V1699" i="8"/>
  <c r="AE1698" i="8"/>
  <c r="K1700" i="8"/>
  <c r="I1707" i="8"/>
  <c r="AB1698" i="8"/>
  <c r="H1700" i="8"/>
  <c r="S1699" i="8"/>
  <c r="F1707" i="8"/>
  <c r="Z1717" i="8"/>
  <c r="T1724" i="8"/>
  <c r="AE1716" i="8"/>
  <c r="M1715" i="8"/>
  <c r="Q1724" i="8"/>
  <c r="J1715" i="8"/>
  <c r="AB1716" i="8"/>
  <c r="W1717" i="8"/>
  <c r="AG1724" i="8"/>
  <c r="Z1715" i="8"/>
  <c r="L1716" i="8"/>
  <c r="G1717" i="8"/>
  <c r="W1715" i="8"/>
  <c r="AD1724" i="8"/>
  <c r="I1716" i="8"/>
  <c r="D1717" i="8"/>
  <c r="G1715" i="8"/>
  <c r="N1724" i="8"/>
  <c r="Y1716" i="8"/>
  <c r="T1717" i="8"/>
  <c r="AI1715" i="8"/>
  <c r="P1717" i="8"/>
  <c r="J1724" i="8"/>
  <c r="U1716" i="8"/>
  <c r="E1699" i="8"/>
  <c r="N1698" i="8"/>
  <c r="Z1700" i="8"/>
  <c r="X1707" i="8"/>
  <c r="AE1715" i="8"/>
  <c r="F1724" i="8"/>
  <c r="Q1716" i="8"/>
  <c r="L1717" i="8"/>
  <c r="W1699" i="8"/>
  <c r="AF1698" i="8"/>
  <c r="L1700" i="8"/>
  <c r="J1707" i="8"/>
  <c r="R1699" i="8"/>
  <c r="AA1698" i="8"/>
  <c r="G1700" i="8"/>
  <c r="E1707" i="8"/>
  <c r="M1699" i="8"/>
  <c r="V1698" i="8"/>
  <c r="AH1700" i="8"/>
  <c r="AF1707" i="8"/>
  <c r="AA1715" i="8"/>
  <c r="H1717" i="8"/>
  <c r="AH1724" i="8"/>
  <c r="M1716" i="8"/>
  <c r="E1717" i="8"/>
  <c r="AE1724" i="8"/>
  <c r="J1716" i="8"/>
  <c r="X1715" i="8"/>
  <c r="U1717" i="8"/>
  <c r="O1724" i="8"/>
  <c r="Z1716" i="8"/>
  <c r="H1715" i="8"/>
  <c r="S1716" i="8"/>
  <c r="AG1715" i="8"/>
  <c r="N1717" i="8"/>
  <c r="H1724" i="8"/>
  <c r="F1716" i="8"/>
  <c r="T1715" i="8"/>
  <c r="AG1717" i="8"/>
  <c r="AA1724" i="8"/>
  <c r="M1717" i="8"/>
  <c r="G1724" i="8"/>
  <c r="R1716" i="8"/>
  <c r="AF1715" i="8"/>
  <c r="M1700" i="8"/>
  <c r="X1699" i="8"/>
  <c r="AG1698" i="8"/>
  <c r="K1707" i="8"/>
  <c r="N1699" i="8"/>
  <c r="W1698" i="8"/>
  <c r="AI1700" i="8"/>
  <c r="AG1707" i="8"/>
  <c r="J1699" i="8"/>
  <c r="S1698" i="8"/>
  <c r="AE1700" i="8"/>
  <c r="AC1707" i="8"/>
  <c r="AH1717" i="8"/>
  <c r="AB1724" i="8"/>
  <c r="U1715" i="8"/>
  <c r="G1716" i="8"/>
  <c r="R1717" i="8"/>
  <c r="L1724" i="8"/>
  <c r="W1716" i="8"/>
  <c r="E1715" i="8"/>
  <c r="I1724" i="8"/>
  <c r="AH1715" i="8"/>
  <c r="O1717" i="8"/>
  <c r="T1716" i="8"/>
  <c r="X1708" i="8" l="1"/>
  <c r="S1697" i="8"/>
  <c r="AF1697" i="8"/>
  <c r="AG1714" i="8"/>
  <c r="P1697" i="8"/>
  <c r="T1697" i="8"/>
  <c r="H1725" i="8"/>
  <c r="AH1714" i="8"/>
  <c r="AB1725" i="8"/>
  <c r="W1697" i="8"/>
  <c r="V1697" i="8"/>
  <c r="T1725" i="8"/>
  <c r="V1714" i="8"/>
  <c r="AG1697" i="8"/>
  <c r="AD1714" i="8"/>
  <c r="AA1697" i="8"/>
  <c r="AD1697" i="8"/>
  <c r="I1697" i="8"/>
  <c r="N1697" i="8"/>
  <c r="Z1714" i="8"/>
  <c r="F1714" i="8"/>
  <c r="L1725" i="8"/>
  <c r="Q1697" i="8"/>
  <c r="AE1697" i="8"/>
  <c r="AI1697" i="8"/>
  <c r="AF1725" i="8"/>
  <c r="J1714" i="8"/>
  <c r="M1697" i="8"/>
  <c r="L1714" i="8"/>
  <c r="K1697" i="8"/>
  <c r="D1697" i="8"/>
  <c r="O1697" i="8"/>
  <c r="Q1714" i="8"/>
  <c r="F1697" i="8"/>
  <c r="E1714" i="8"/>
  <c r="T1714" i="8"/>
  <c r="D1714" i="8"/>
  <c r="P1725" i="8"/>
  <c r="Z1697" i="8"/>
  <c r="AB1714" i="8"/>
  <c r="J1697" i="8"/>
  <c r="R1714" i="8"/>
  <c r="G1697" i="8"/>
  <c r="AC1697" i="8"/>
  <c r="AA1714" i="8"/>
  <c r="AF1714" i="8"/>
  <c r="X1714" i="8"/>
  <c r="AF1708" i="8"/>
  <c r="M1714" i="8"/>
  <c r="P1714" i="8"/>
  <c r="X1725" i="8"/>
  <c r="P1708" i="8"/>
  <c r="U1714" i="8"/>
  <c r="Y1714" i="8"/>
  <c r="E1697" i="8"/>
  <c r="U1697" i="8"/>
  <c r="N1714" i="8"/>
  <c r="H1697" i="8"/>
  <c r="Y1697" i="8"/>
  <c r="G1714" i="8"/>
  <c r="S1714" i="8"/>
  <c r="H1714" i="8"/>
  <c r="H1708" i="8"/>
  <c r="D1708" i="8"/>
  <c r="T1708" i="8"/>
  <c r="L1708" i="8"/>
  <c r="AB1708" i="8"/>
  <c r="AC1714" i="8"/>
  <c r="I1714" i="8"/>
  <c r="AH1697" i="8"/>
  <c r="R1697" i="8"/>
  <c r="X1697" i="8"/>
  <c r="D1725" i="8"/>
  <c r="AE1714" i="8"/>
  <c r="AI1714" i="8"/>
  <c r="W1714" i="8"/>
  <c r="AB1697" i="8"/>
  <c r="O1714" i="8"/>
  <c r="K1714" i="8"/>
  <c r="L1697" i="8"/>
  <c r="P1696" i="8" l="1"/>
  <c r="AF1696" i="8"/>
  <c r="T1696" i="8"/>
  <c r="T1713" i="8"/>
  <c r="L1713" i="8"/>
  <c r="H1696" i="8"/>
  <c r="AB1713" i="8"/>
  <c r="L1696" i="8"/>
  <c r="AB1696" i="8"/>
  <c r="D1713" i="8"/>
  <c r="X1696" i="8"/>
  <c r="D1696" i="8"/>
  <c r="AM1700" i="8"/>
  <c r="AM1705" i="8"/>
  <c r="H1713" i="8"/>
  <c r="P1713" i="8"/>
  <c r="X1713" i="8"/>
  <c r="AF1713" i="8"/>
  <c r="AM1704" i="8" l="1"/>
  <c r="AM1701" i="8"/>
  <c r="AM1702" i="8" s="1"/>
  <c r="AM1706" i="8" s="1"/>
  <c r="AM1707" i="8" l="1"/>
  <c r="AB1737" i="8" s="1"/>
  <c r="AB1775" i="8" s="1"/>
  <c r="AB1813" i="8" s="1"/>
  <c r="AB1854" i="8" s="1"/>
  <c r="AM1716" i="8"/>
  <c r="AM1717" i="8" s="1"/>
  <c r="T1737" i="8" l="1"/>
  <c r="T1775" i="8" s="1"/>
  <c r="T1813" i="8" s="1"/>
  <c r="T1854" i="8" s="1"/>
  <c r="U1855" i="8" s="1"/>
  <c r="X1737" i="8"/>
  <c r="X1775" i="8" s="1"/>
  <c r="X1813" i="8" s="1"/>
  <c r="X1854" i="8" s="1"/>
  <c r="Y1855" i="8" s="1"/>
  <c r="AF1737" i="8"/>
  <c r="AF1775" i="8" s="1"/>
  <c r="AF1813" i="8" s="1"/>
  <c r="AF1854" i="8" s="1"/>
  <c r="AI1855" i="8" s="1"/>
  <c r="D1737" i="8"/>
  <c r="D1775" i="8" s="1"/>
  <c r="D1813" i="8" s="1"/>
  <c r="D1854" i="8" s="1"/>
  <c r="E1855" i="8" s="1"/>
  <c r="H1737" i="8"/>
  <c r="H1775" i="8" s="1"/>
  <c r="H1813" i="8" s="1"/>
  <c r="H1854" i="8" s="1"/>
  <c r="K1855" i="8" s="1"/>
  <c r="L1737" i="8"/>
  <c r="L1775" i="8" s="1"/>
  <c r="L1813" i="8" s="1"/>
  <c r="L1854" i="8" s="1"/>
  <c r="O1855" i="8" s="1"/>
  <c r="P1737" i="8"/>
  <c r="P1775" i="8" s="1"/>
  <c r="P1813" i="8" s="1"/>
  <c r="P1854" i="8" s="1"/>
  <c r="S1855" i="8" s="1"/>
  <c r="AE1855" i="8"/>
  <c r="AC1855" i="8"/>
  <c r="AD1855" i="8"/>
  <c r="AB1855" i="8"/>
  <c r="AD1814" i="8"/>
  <c r="AE1814" i="8"/>
  <c r="AC1814" i="8"/>
  <c r="AB1814" i="8"/>
  <c r="AE1776" i="8"/>
  <c r="AD1776" i="8"/>
  <c r="AC1776" i="8"/>
  <c r="AB1776" i="8"/>
  <c r="L1754" i="8"/>
  <c r="L1792" i="8" s="1"/>
  <c r="L1830" i="8" s="1"/>
  <c r="L1870" i="8" s="1"/>
  <c r="H1754" i="8"/>
  <c r="H1792" i="8" s="1"/>
  <c r="H1830" i="8" s="1"/>
  <c r="H1870" i="8" s="1"/>
  <c r="D1754" i="8"/>
  <c r="D1792" i="8" s="1"/>
  <c r="D1830" i="8" s="1"/>
  <c r="D1870" i="8" s="1"/>
  <c r="AF1754" i="8"/>
  <c r="AF1792" i="8" s="1"/>
  <c r="AF1830" i="8" s="1"/>
  <c r="AF1870" i="8" s="1"/>
  <c r="AB1754" i="8"/>
  <c r="AB1792" i="8" s="1"/>
  <c r="AB1830" i="8" s="1"/>
  <c r="AB1870" i="8" s="1"/>
  <c r="X1754" i="8"/>
  <c r="X1792" i="8" s="1"/>
  <c r="X1830" i="8" s="1"/>
  <c r="X1870" i="8" s="1"/>
  <c r="T1754" i="8"/>
  <c r="T1792" i="8" s="1"/>
  <c r="T1830" i="8" s="1"/>
  <c r="T1870" i="8" s="1"/>
  <c r="P1754" i="8"/>
  <c r="P1792" i="8" s="1"/>
  <c r="P1830" i="8" s="1"/>
  <c r="P1870" i="8" s="1"/>
  <c r="AD1738" i="8"/>
  <c r="AC1738" i="8"/>
  <c r="AB1738" i="8"/>
  <c r="AE1738" i="8"/>
  <c r="AF1738" i="8" l="1"/>
  <c r="AI1738" i="8"/>
  <c r="AI1743" i="8" s="1"/>
  <c r="AG1738" i="8"/>
  <c r="AH1776" i="8"/>
  <c r="AG1776" i="8"/>
  <c r="X1738" i="8"/>
  <c r="Z1736" i="8" s="1"/>
  <c r="AA1738" i="8"/>
  <c r="H1735" i="8" s="1"/>
  <c r="X1776" i="8"/>
  <c r="Y1814" i="8"/>
  <c r="X1814" i="8"/>
  <c r="Y1738" i="8"/>
  <c r="AA1736" i="8" s="1"/>
  <c r="Y1776" i="8"/>
  <c r="Z1814" i="8"/>
  <c r="Z1738" i="8"/>
  <c r="G1735" i="8" s="1"/>
  <c r="Z1776" i="8"/>
  <c r="P1738" i="8"/>
  <c r="F1734" i="8" s="1"/>
  <c r="AF1776" i="8"/>
  <c r="Q1738" i="8"/>
  <c r="Q1743" i="8" s="1"/>
  <c r="K1738" i="8"/>
  <c r="AG1734" i="8" s="1"/>
  <c r="H1738" i="8"/>
  <c r="AD1734" i="8" s="1"/>
  <c r="I1738" i="8"/>
  <c r="K1736" i="8" s="1"/>
  <c r="F1776" i="8"/>
  <c r="G1776" i="8"/>
  <c r="G1738" i="8"/>
  <c r="I1736" i="8" s="1"/>
  <c r="F1814" i="8"/>
  <c r="D1738" i="8"/>
  <c r="F1736" i="8" s="1"/>
  <c r="E1738" i="8"/>
  <c r="E1743" i="8" s="1"/>
  <c r="D1776" i="8"/>
  <c r="F1738" i="8"/>
  <c r="AB1734" i="8" s="1"/>
  <c r="E1776" i="8"/>
  <c r="R1738" i="8"/>
  <c r="R1743" i="8" s="1"/>
  <c r="S1738" i="8"/>
  <c r="AF1735" i="8" s="1"/>
  <c r="AG1814" i="8"/>
  <c r="AH1814" i="8"/>
  <c r="AI1814" i="8"/>
  <c r="Q1776" i="8"/>
  <c r="J1814" i="8"/>
  <c r="J1738" i="8"/>
  <c r="W1735" i="8" s="1"/>
  <c r="AH1738" i="8"/>
  <c r="O1735" i="8" s="1"/>
  <c r="AI1776" i="8"/>
  <c r="AA1776" i="8"/>
  <c r="AA1814" i="8"/>
  <c r="K1814" i="8"/>
  <c r="H1776" i="8"/>
  <c r="I1776" i="8"/>
  <c r="N1776" i="8"/>
  <c r="L1738" i="8"/>
  <c r="Y1735" i="8" s="1"/>
  <c r="L1776" i="8"/>
  <c r="E1814" i="8"/>
  <c r="M1776" i="8"/>
  <c r="O1738" i="8"/>
  <c r="AB1735" i="8" s="1"/>
  <c r="O1776" i="8"/>
  <c r="M1738" i="8"/>
  <c r="O1736" i="8" s="1"/>
  <c r="N1738" i="8"/>
  <c r="P1736" i="8" s="1"/>
  <c r="AF1814" i="8"/>
  <c r="AA1855" i="8"/>
  <c r="AM1745" i="8"/>
  <c r="T1776" i="8"/>
  <c r="T1814" i="8"/>
  <c r="W1855" i="8"/>
  <c r="W1738" i="8"/>
  <c r="D1735" i="8" s="1"/>
  <c r="U1776" i="8"/>
  <c r="V1814" i="8"/>
  <c r="T1738" i="8"/>
  <c r="T1743" i="8" s="1"/>
  <c r="V1776" i="8"/>
  <c r="U1738" i="8"/>
  <c r="K1734" i="8" s="1"/>
  <c r="W1776" i="8"/>
  <c r="V1738" i="8"/>
  <c r="AI1735" i="8" s="1"/>
  <c r="T1855" i="8"/>
  <c r="AM1783" i="8"/>
  <c r="P1814" i="8"/>
  <c r="P1776" i="8"/>
  <c r="R1776" i="8"/>
  <c r="S1776" i="8"/>
  <c r="J1776" i="8"/>
  <c r="L1814" i="8"/>
  <c r="K1776" i="8"/>
  <c r="I1814" i="8"/>
  <c r="D1814" i="8"/>
  <c r="U1814" i="8"/>
  <c r="V1855" i="8"/>
  <c r="G1814" i="8"/>
  <c r="W1814" i="8"/>
  <c r="N1855" i="8"/>
  <c r="J1855" i="8"/>
  <c r="D1855" i="8"/>
  <c r="F1855" i="8"/>
  <c r="Q1814" i="8"/>
  <c r="M1814" i="8"/>
  <c r="R1855" i="8"/>
  <c r="I1855" i="8"/>
  <c r="R1814" i="8"/>
  <c r="O1814" i="8"/>
  <c r="P1855" i="8"/>
  <c r="S1814" i="8"/>
  <c r="N1814" i="8"/>
  <c r="AM1821" i="8"/>
  <c r="H1814" i="8"/>
  <c r="G1855" i="8"/>
  <c r="AH1855" i="8"/>
  <c r="AF1855" i="8"/>
  <c r="M1855" i="8"/>
  <c r="AG1855" i="8"/>
  <c r="Q1855" i="8"/>
  <c r="H1855" i="8"/>
  <c r="Z1855" i="8"/>
  <c r="L1855" i="8"/>
  <c r="AM1859" i="8"/>
  <c r="X1855" i="8"/>
  <c r="S1871" i="8"/>
  <c r="Q1871" i="8"/>
  <c r="P1871" i="8"/>
  <c r="R1871" i="8"/>
  <c r="W1871" i="8"/>
  <c r="U1871" i="8"/>
  <c r="V1871" i="8"/>
  <c r="T1871" i="8"/>
  <c r="AA1871" i="8"/>
  <c r="Y1871" i="8"/>
  <c r="X1871" i="8"/>
  <c r="Z1871" i="8"/>
  <c r="AE1871" i="8"/>
  <c r="AD1871" i="8"/>
  <c r="AC1871" i="8"/>
  <c r="AB1871" i="8"/>
  <c r="AI1871" i="8"/>
  <c r="AH1871" i="8"/>
  <c r="AG1871" i="8"/>
  <c r="AF1871" i="8"/>
  <c r="G1871" i="8"/>
  <c r="E1871" i="8"/>
  <c r="F1871" i="8"/>
  <c r="D1871" i="8"/>
  <c r="AM1843" i="8"/>
  <c r="K1871" i="8"/>
  <c r="I1871" i="8"/>
  <c r="H1871" i="8"/>
  <c r="J1871" i="8"/>
  <c r="O1871" i="8"/>
  <c r="M1871" i="8"/>
  <c r="N1871" i="8"/>
  <c r="L1871" i="8"/>
  <c r="L1831" i="8"/>
  <c r="O1831" i="8"/>
  <c r="N1831" i="8"/>
  <c r="M1831" i="8"/>
  <c r="Q1831" i="8"/>
  <c r="P1831" i="8"/>
  <c r="S1831" i="8"/>
  <c r="R1831" i="8"/>
  <c r="T1831" i="8"/>
  <c r="W1831" i="8"/>
  <c r="V1831" i="8"/>
  <c r="U1831" i="8"/>
  <c r="Y1831" i="8"/>
  <c r="X1831" i="8"/>
  <c r="AA1831" i="8"/>
  <c r="Z1831" i="8"/>
  <c r="AB1831" i="8"/>
  <c r="AE1831" i="8"/>
  <c r="AD1831" i="8"/>
  <c r="AC1831" i="8"/>
  <c r="AG1831" i="8"/>
  <c r="AF1831" i="8"/>
  <c r="AI1831" i="8"/>
  <c r="AH1831" i="8"/>
  <c r="AM1831" i="8"/>
  <c r="D1831" i="8"/>
  <c r="G1831" i="8"/>
  <c r="F1831" i="8"/>
  <c r="E1831" i="8"/>
  <c r="I1831" i="8"/>
  <c r="H1831" i="8"/>
  <c r="J1831" i="8"/>
  <c r="K1831" i="8"/>
  <c r="L1793" i="8"/>
  <c r="O1793" i="8"/>
  <c r="N1793" i="8"/>
  <c r="M1793" i="8"/>
  <c r="K1793" i="8"/>
  <c r="J1793" i="8"/>
  <c r="I1793" i="8"/>
  <c r="H1793" i="8"/>
  <c r="S1793" i="8"/>
  <c r="R1793" i="8"/>
  <c r="Q1793" i="8"/>
  <c r="P1793" i="8"/>
  <c r="T1793" i="8"/>
  <c r="W1793" i="8"/>
  <c r="U1793" i="8"/>
  <c r="V1793" i="8"/>
  <c r="AA1793" i="8"/>
  <c r="Z1793" i="8"/>
  <c r="Y1793" i="8"/>
  <c r="X1793" i="8"/>
  <c r="AB1793" i="8"/>
  <c r="AE1793" i="8"/>
  <c r="AD1793" i="8"/>
  <c r="AC1793" i="8"/>
  <c r="AI1793" i="8"/>
  <c r="AH1793" i="8"/>
  <c r="AG1793" i="8"/>
  <c r="AF1793" i="8"/>
  <c r="AM1793" i="8"/>
  <c r="D1793" i="8"/>
  <c r="G1793" i="8"/>
  <c r="F1793" i="8"/>
  <c r="E1793" i="8"/>
  <c r="S1755" i="8"/>
  <c r="R1755" i="8"/>
  <c r="Q1755" i="8"/>
  <c r="P1755" i="8"/>
  <c r="V1755" i="8"/>
  <c r="U1755" i="8"/>
  <c r="T1755" i="8"/>
  <c r="W1755" i="8"/>
  <c r="AA1755" i="8"/>
  <c r="Z1755" i="8"/>
  <c r="Y1755" i="8"/>
  <c r="X1755" i="8"/>
  <c r="AD1755" i="8"/>
  <c r="AC1755" i="8"/>
  <c r="AB1755" i="8"/>
  <c r="AE1755" i="8"/>
  <c r="L1735" i="8"/>
  <c r="U1734" i="8"/>
  <c r="AG1736" i="8"/>
  <c r="AE1743" i="8"/>
  <c r="AI1755" i="8"/>
  <c r="AH1755" i="8"/>
  <c r="AG1755" i="8"/>
  <c r="AF1755" i="8"/>
  <c r="I1735" i="8"/>
  <c r="R1734" i="8"/>
  <c r="AD1736" i="8"/>
  <c r="AB1743" i="8"/>
  <c r="F1755" i="8"/>
  <c r="E1755" i="8"/>
  <c r="AM1755" i="8"/>
  <c r="D1755" i="8"/>
  <c r="G1755" i="8"/>
  <c r="M1735" i="8"/>
  <c r="V1734" i="8"/>
  <c r="AH1736" i="8"/>
  <c r="AF1743" i="8"/>
  <c r="AE1736" i="8"/>
  <c r="J1735" i="8"/>
  <c r="S1734" i="8"/>
  <c r="AC1743" i="8"/>
  <c r="K1755" i="8"/>
  <c r="J1755" i="8"/>
  <c r="I1755" i="8"/>
  <c r="H1755" i="8"/>
  <c r="P1735" i="8"/>
  <c r="E1736" i="8"/>
  <c r="AF1736" i="8"/>
  <c r="K1735" i="8"/>
  <c r="T1734" i="8"/>
  <c r="AD1743" i="8"/>
  <c r="N1755" i="8"/>
  <c r="M1755" i="8"/>
  <c r="L1755" i="8"/>
  <c r="O1755" i="8"/>
  <c r="AI1736" i="8"/>
  <c r="N1735" i="8"/>
  <c r="W1734" i="8"/>
  <c r="AG1743" i="8"/>
  <c r="Y1734" i="8" l="1"/>
  <c r="X1743" i="8"/>
  <c r="E1735" i="8"/>
  <c r="Z1743" i="8"/>
  <c r="P1734" i="8"/>
  <c r="P1733" i="8" s="1"/>
  <c r="AA1743" i="8"/>
  <c r="AC1736" i="8"/>
  <c r="Q1734" i="8"/>
  <c r="AB1736" i="8"/>
  <c r="AB1733" i="8" s="1"/>
  <c r="N1734" i="8"/>
  <c r="P1743" i="8"/>
  <c r="H1743" i="8"/>
  <c r="J1736" i="8"/>
  <c r="U1735" i="8"/>
  <c r="AC1735" i="8"/>
  <c r="R1736" i="8"/>
  <c r="G1734" i="8"/>
  <c r="AD1735" i="8"/>
  <c r="AD1733" i="8" s="1"/>
  <c r="S1736" i="8"/>
  <c r="Y1743" i="8"/>
  <c r="O1734" i="8"/>
  <c r="X1735" i="8"/>
  <c r="F1735" i="8"/>
  <c r="F1733" i="8" s="1"/>
  <c r="AE1734" i="8"/>
  <c r="I1743" i="8"/>
  <c r="V1735" i="8"/>
  <c r="T1736" i="8"/>
  <c r="AC1734" i="8"/>
  <c r="T1735" i="8"/>
  <c r="S1743" i="8"/>
  <c r="U1736" i="8"/>
  <c r="I1734" i="8"/>
  <c r="I1733" i="8" s="1"/>
  <c r="G1743" i="8"/>
  <c r="AA1734" i="8"/>
  <c r="K1743" i="8"/>
  <c r="M1736" i="8"/>
  <c r="Z1734" i="8"/>
  <c r="Q1735" i="8"/>
  <c r="W1736" i="8"/>
  <c r="W1733" i="8" s="1"/>
  <c r="D1743" i="8"/>
  <c r="H1734" i="8"/>
  <c r="AH1743" i="8"/>
  <c r="AF1744" i="8" s="1"/>
  <c r="AE1735" i="8"/>
  <c r="D1736" i="8"/>
  <c r="X1734" i="8"/>
  <c r="L1743" i="8"/>
  <c r="AH1734" i="8"/>
  <c r="N1736" i="8"/>
  <c r="R1735" i="8"/>
  <c r="G1736" i="8"/>
  <c r="V1743" i="8"/>
  <c r="L1734" i="8"/>
  <c r="F1743" i="8"/>
  <c r="S1735" i="8"/>
  <c r="H1736" i="8"/>
  <c r="J1743" i="8"/>
  <c r="AF1734" i="8"/>
  <c r="AF1733" i="8" s="1"/>
  <c r="L1736" i="8"/>
  <c r="N1743" i="8"/>
  <c r="AA1735" i="8"/>
  <c r="D1734" i="8"/>
  <c r="O1743" i="8"/>
  <c r="Q1736" i="8"/>
  <c r="E1734" i="8"/>
  <c r="U1743" i="8"/>
  <c r="AH1735" i="8"/>
  <c r="W1743" i="8"/>
  <c r="M1743" i="8"/>
  <c r="Y1736" i="8"/>
  <c r="Z1735" i="8"/>
  <c r="M1734" i="8"/>
  <c r="AI1734" i="8"/>
  <c r="AI1733" i="8" s="1"/>
  <c r="X1736" i="8"/>
  <c r="V1736" i="8"/>
  <c r="J1734" i="8"/>
  <c r="AG1735" i="8"/>
  <c r="AG1733" i="8" s="1"/>
  <c r="O1733" i="8"/>
  <c r="K1733" i="8"/>
  <c r="U1753" i="8"/>
  <c r="O1760" i="8"/>
  <c r="Z1752" i="8"/>
  <c r="H1751" i="8"/>
  <c r="AE1752" i="8"/>
  <c r="M1751" i="8"/>
  <c r="Z1753" i="8"/>
  <c r="T1760" i="8"/>
  <c r="W1752" i="8"/>
  <c r="E1751" i="8"/>
  <c r="R1753" i="8"/>
  <c r="L1760" i="8"/>
  <c r="AG1751" i="8"/>
  <c r="N1753" i="8"/>
  <c r="H1760" i="8"/>
  <c r="S1752" i="8"/>
  <c r="P1752" i="8"/>
  <c r="AD1751" i="8"/>
  <c r="K1753" i="8"/>
  <c r="E1760" i="8"/>
  <c r="E1753" i="8"/>
  <c r="AE1760" i="8"/>
  <c r="J1752" i="8"/>
  <c r="X1751" i="8"/>
  <c r="AF1752" i="8"/>
  <c r="N1751" i="8"/>
  <c r="AA1753" i="8"/>
  <c r="U1760" i="8"/>
  <c r="X1752" i="8"/>
  <c r="F1751" i="8"/>
  <c r="S1753" i="8"/>
  <c r="M1760" i="8"/>
  <c r="O1753" i="8"/>
  <c r="I1760" i="8"/>
  <c r="T1752" i="8"/>
  <c r="AH1751" i="8"/>
  <c r="L1753" i="8"/>
  <c r="F1760" i="8"/>
  <c r="Q1752" i="8"/>
  <c r="AE1751" i="8"/>
  <c r="U1751" i="8"/>
  <c r="AH1753" i="8"/>
  <c r="G1752" i="8"/>
  <c r="AB1760" i="8"/>
  <c r="Q1751" i="8"/>
  <c r="AD1753" i="8"/>
  <c r="X1760" i="8"/>
  <c r="AI1752" i="8"/>
  <c r="AB1753" i="8"/>
  <c r="V1760" i="8"/>
  <c r="O1751" i="8"/>
  <c r="AG1752" i="8"/>
  <c r="T1753" i="8"/>
  <c r="N1760" i="8"/>
  <c r="G1751" i="8"/>
  <c r="Y1752" i="8"/>
  <c r="J1760" i="8"/>
  <c r="U1752" i="8"/>
  <c r="AI1751" i="8"/>
  <c r="P1753" i="8"/>
  <c r="AB1744" i="8"/>
  <c r="H1752" i="8"/>
  <c r="V1751" i="8"/>
  <c r="AI1753" i="8"/>
  <c r="AC1760" i="8"/>
  <c r="AE1753" i="8"/>
  <c r="Y1760" i="8"/>
  <c r="D1752" i="8"/>
  <c r="R1751" i="8"/>
  <c r="K1760" i="8"/>
  <c r="V1752" i="8"/>
  <c r="D1751" i="8"/>
  <c r="Q1753" i="8"/>
  <c r="Y1751" i="8"/>
  <c r="F1753" i="8"/>
  <c r="AF1760" i="8"/>
  <c r="K1752" i="8"/>
  <c r="D1753" i="8"/>
  <c r="AD1760" i="8"/>
  <c r="I1752" i="8"/>
  <c r="W1751" i="8"/>
  <c r="Z1760" i="8"/>
  <c r="E1752" i="8"/>
  <c r="S1751" i="8"/>
  <c r="AF1753" i="8"/>
  <c r="I1751" i="8"/>
  <c r="V1753" i="8"/>
  <c r="P1760" i="8"/>
  <c r="AA1752" i="8"/>
  <c r="G1753" i="8"/>
  <c r="AG1760" i="8"/>
  <c r="L1752" i="8"/>
  <c r="Z1751" i="8"/>
  <c r="AA1760" i="8"/>
  <c r="T1751" i="8"/>
  <c r="AG1753" i="8"/>
  <c r="F1752" i="8"/>
  <c r="W1753" i="8"/>
  <c r="Q1760" i="8"/>
  <c r="AB1752" i="8"/>
  <c r="J1751" i="8"/>
  <c r="M1753" i="8"/>
  <c r="G1760" i="8"/>
  <c r="R1752" i="8"/>
  <c r="AF1751" i="8"/>
  <c r="AH1760" i="8"/>
  <c r="M1752" i="8"/>
  <c r="AA1751" i="8"/>
  <c r="H1753" i="8"/>
  <c r="R1760" i="8"/>
  <c r="AC1752" i="8"/>
  <c r="K1751" i="8"/>
  <c r="X1753" i="8"/>
  <c r="O1752" i="8"/>
  <c r="AC1751" i="8"/>
  <c r="J1753" i="8"/>
  <c r="D1760" i="8"/>
  <c r="AI1760" i="8"/>
  <c r="AB1751" i="8"/>
  <c r="I1753" i="8"/>
  <c r="N1752" i="8"/>
  <c r="AC1753" i="8"/>
  <c r="W1760" i="8"/>
  <c r="AH1752" i="8"/>
  <c r="P1751" i="8"/>
  <c r="S1760" i="8"/>
  <c r="AD1752" i="8"/>
  <c r="L1751" i="8"/>
  <c r="Y1753" i="8"/>
  <c r="E1733" i="8" l="1"/>
  <c r="Y1733" i="8"/>
  <c r="X1744" i="8"/>
  <c r="J1733" i="8"/>
  <c r="N1733" i="8"/>
  <c r="U1733" i="8"/>
  <c r="P1744" i="8"/>
  <c r="R1733" i="8"/>
  <c r="G1733" i="8"/>
  <c r="AC1733" i="8"/>
  <c r="S1733" i="8"/>
  <c r="V1733" i="8"/>
  <c r="AE1733" i="8"/>
  <c r="M1733" i="8"/>
  <c r="T1733" i="8"/>
  <c r="Q1733" i="8"/>
  <c r="H1744" i="8"/>
  <c r="AA1733" i="8"/>
  <c r="H1733" i="8"/>
  <c r="Z1733" i="8"/>
  <c r="D1733" i="8"/>
  <c r="D1744" i="8"/>
  <c r="X1733" i="8"/>
  <c r="AH1733" i="8"/>
  <c r="AF1732" i="8" s="1"/>
  <c r="L1733" i="8"/>
  <c r="T1744" i="8"/>
  <c r="L1744" i="8"/>
  <c r="Z1750" i="8"/>
  <c r="L1750" i="8"/>
  <c r="S1750" i="8"/>
  <c r="P1750" i="8"/>
  <c r="AA1750" i="8"/>
  <c r="T1750" i="8"/>
  <c r="AB1750" i="8"/>
  <c r="J1750" i="8"/>
  <c r="AF1750" i="8"/>
  <c r="D1750" i="8"/>
  <c r="D1761" i="8"/>
  <c r="W1750" i="8"/>
  <c r="G1750" i="8"/>
  <c r="U1750" i="8"/>
  <c r="L1761" i="8"/>
  <c r="AD1750" i="8"/>
  <c r="I1750" i="8"/>
  <c r="V1750" i="8"/>
  <c r="X1761" i="8"/>
  <c r="X1750" i="8"/>
  <c r="E1750" i="8"/>
  <c r="N1750" i="8"/>
  <c r="R1750" i="8"/>
  <c r="Q1750" i="8"/>
  <c r="AE1750" i="8"/>
  <c r="T1761" i="8"/>
  <c r="H1750" i="8"/>
  <c r="AI1750" i="8"/>
  <c r="H1761" i="8"/>
  <c r="AC1750" i="8"/>
  <c r="AF1761" i="8"/>
  <c r="O1750" i="8"/>
  <c r="AB1761" i="8"/>
  <c r="F1750" i="8"/>
  <c r="M1750" i="8"/>
  <c r="K1750" i="8"/>
  <c r="AG1750" i="8"/>
  <c r="P1761" i="8"/>
  <c r="Y1750" i="8"/>
  <c r="AH1750" i="8"/>
  <c r="H1732" i="8" l="1"/>
  <c r="D1732" i="8"/>
  <c r="P1732" i="8"/>
  <c r="AB1732" i="8"/>
  <c r="T1732" i="8"/>
  <c r="L1732" i="8"/>
  <c r="X1732" i="8"/>
  <c r="AM1741" i="8"/>
  <c r="T1749" i="8"/>
  <c r="L1749" i="8"/>
  <c r="AB1749" i="8"/>
  <c r="AF1749" i="8"/>
  <c r="AM1736" i="8"/>
  <c r="P1749" i="8"/>
  <c r="D1749" i="8"/>
  <c r="H1749" i="8"/>
  <c r="X1749" i="8"/>
  <c r="AM1740" i="8" l="1"/>
  <c r="AM1737" i="8"/>
  <c r="AM1738" i="8" s="1"/>
  <c r="AM1752" i="8" s="1"/>
  <c r="AM1753" i="8" s="1"/>
  <c r="H1790" i="8" l="1"/>
  <c r="H1828" i="8" s="1"/>
  <c r="H1866" i="8" s="1"/>
  <c r="H1906" i="8" s="1"/>
  <c r="D1790" i="8"/>
  <c r="D1828" i="8" s="1"/>
  <c r="D1866" i="8" s="1"/>
  <c r="D1906" i="8" s="1"/>
  <c r="AF1790" i="8"/>
  <c r="AF1828" i="8" s="1"/>
  <c r="AF1866" i="8" s="1"/>
  <c r="AF1906" i="8" s="1"/>
  <c r="AB1790" i="8"/>
  <c r="AB1828" i="8" s="1"/>
  <c r="AB1866" i="8" s="1"/>
  <c r="AB1906" i="8" s="1"/>
  <c r="X1790" i="8"/>
  <c r="X1828" i="8" s="1"/>
  <c r="X1866" i="8" s="1"/>
  <c r="X1906" i="8" s="1"/>
  <c r="T1790" i="8"/>
  <c r="T1828" i="8" s="1"/>
  <c r="T1866" i="8" s="1"/>
  <c r="T1906" i="8" s="1"/>
  <c r="L1790" i="8"/>
  <c r="L1828" i="8" s="1"/>
  <c r="L1866" i="8" s="1"/>
  <c r="L1906" i="8" s="1"/>
  <c r="P1790" i="8"/>
  <c r="P1828" i="8" s="1"/>
  <c r="P1866" i="8" s="1"/>
  <c r="P1906" i="8" s="1"/>
  <c r="AM1742" i="8"/>
  <c r="AM1743" i="8" s="1"/>
  <c r="O1907" i="8" l="1"/>
  <c r="M1907" i="8"/>
  <c r="L1907" i="8"/>
  <c r="N1907" i="8"/>
  <c r="W1907" i="8"/>
  <c r="U1907" i="8"/>
  <c r="T1907" i="8"/>
  <c r="V1907" i="8"/>
  <c r="Z1907" i="8"/>
  <c r="Y1907" i="8"/>
  <c r="X1907" i="8"/>
  <c r="AA1907" i="8"/>
  <c r="AE1907" i="8"/>
  <c r="AC1907" i="8"/>
  <c r="AB1907" i="8"/>
  <c r="AD1907" i="8"/>
  <c r="AH1907" i="8"/>
  <c r="AG1907" i="8"/>
  <c r="AF1907" i="8"/>
  <c r="AI1907" i="8"/>
  <c r="R1907" i="8"/>
  <c r="Q1907" i="8"/>
  <c r="P1907" i="8"/>
  <c r="S1907" i="8"/>
  <c r="G1907" i="8"/>
  <c r="E1907" i="8"/>
  <c r="D1907" i="8"/>
  <c r="AM1879" i="8"/>
  <c r="F1907" i="8"/>
  <c r="J1907" i="8"/>
  <c r="I1907" i="8"/>
  <c r="H1907" i="8"/>
  <c r="K1907" i="8"/>
  <c r="R1867" i="8"/>
  <c r="Q1867" i="8"/>
  <c r="P1867" i="8"/>
  <c r="S1867" i="8"/>
  <c r="Z1867" i="8"/>
  <c r="Y1867" i="8"/>
  <c r="X1867" i="8"/>
  <c r="AA1867" i="8"/>
  <c r="AB1867" i="8"/>
  <c r="AD1867" i="8"/>
  <c r="AE1867" i="8"/>
  <c r="AC1867" i="8"/>
  <c r="L1867" i="8"/>
  <c r="N1867" i="8"/>
  <c r="O1867" i="8"/>
  <c r="M1867" i="8"/>
  <c r="AH1867" i="8"/>
  <c r="AG1867" i="8"/>
  <c r="AF1867" i="8"/>
  <c r="AI1867" i="8"/>
  <c r="T1867" i="8"/>
  <c r="V1867" i="8"/>
  <c r="W1867" i="8"/>
  <c r="U1867" i="8"/>
  <c r="AM1867" i="8"/>
  <c r="D1867" i="8"/>
  <c r="F1867" i="8"/>
  <c r="G1867" i="8"/>
  <c r="E1867" i="8"/>
  <c r="J1867" i="8"/>
  <c r="I1867" i="8"/>
  <c r="H1867" i="8"/>
  <c r="K1867" i="8"/>
  <c r="R1829" i="8"/>
  <c r="Q1829" i="8"/>
  <c r="P1829" i="8"/>
  <c r="S1829" i="8"/>
  <c r="U1829" i="8"/>
  <c r="W1829" i="8"/>
  <c r="V1829" i="8"/>
  <c r="T1829" i="8"/>
  <c r="Z1829" i="8"/>
  <c r="Y1829" i="8"/>
  <c r="X1829" i="8"/>
  <c r="AA1829" i="8"/>
  <c r="AC1829" i="8"/>
  <c r="AE1829" i="8"/>
  <c r="AD1829" i="8"/>
  <c r="AB1829" i="8"/>
  <c r="M1829" i="8"/>
  <c r="O1829" i="8"/>
  <c r="N1829" i="8"/>
  <c r="L1829" i="8"/>
  <c r="AH1829" i="8"/>
  <c r="AG1829" i="8"/>
  <c r="AF1829" i="8"/>
  <c r="AI1829" i="8"/>
  <c r="E1829" i="8"/>
  <c r="G1829" i="8"/>
  <c r="F1829" i="8"/>
  <c r="AM1829" i="8"/>
  <c r="D1829" i="8"/>
  <c r="J1829" i="8"/>
  <c r="I1829" i="8"/>
  <c r="H1829" i="8"/>
  <c r="K1829" i="8"/>
  <c r="M1791" i="8"/>
  <c r="L1791" i="8"/>
  <c r="O1791" i="8"/>
  <c r="N1791" i="8"/>
  <c r="U1791" i="8"/>
  <c r="T1791" i="8"/>
  <c r="W1791" i="8"/>
  <c r="V1791" i="8"/>
  <c r="AA1791" i="8"/>
  <c r="Z1791" i="8"/>
  <c r="Y1791" i="8"/>
  <c r="X1791" i="8"/>
  <c r="AC1791" i="8"/>
  <c r="AB1791" i="8"/>
  <c r="AD1791" i="8"/>
  <c r="AE1791" i="8"/>
  <c r="AI1791" i="8"/>
  <c r="AH1791" i="8"/>
  <c r="AG1791" i="8"/>
  <c r="AF1791" i="8"/>
  <c r="S1791" i="8"/>
  <c r="R1791" i="8"/>
  <c r="Q1791" i="8"/>
  <c r="P1791" i="8"/>
  <c r="E1791" i="8"/>
  <c r="AM1791" i="8"/>
  <c r="D1791" i="8"/>
  <c r="G1791" i="8"/>
  <c r="F1791" i="8"/>
  <c r="X1773" i="8"/>
  <c r="X1811" i="8" s="1"/>
  <c r="X1849" i="8" s="1"/>
  <c r="X1890" i="8" s="1"/>
  <c r="T1773" i="8"/>
  <c r="T1811" i="8" s="1"/>
  <c r="T1849" i="8" s="1"/>
  <c r="T1890" i="8" s="1"/>
  <c r="P1773" i="8"/>
  <c r="P1811" i="8" s="1"/>
  <c r="P1849" i="8" s="1"/>
  <c r="P1890" i="8" s="1"/>
  <c r="L1773" i="8"/>
  <c r="L1811" i="8" s="1"/>
  <c r="L1849" i="8" s="1"/>
  <c r="L1890" i="8" s="1"/>
  <c r="D1773" i="8"/>
  <c r="D1811" i="8" s="1"/>
  <c r="D1849" i="8" s="1"/>
  <c r="D1890" i="8" s="1"/>
  <c r="AB1773" i="8"/>
  <c r="AB1811" i="8" s="1"/>
  <c r="AB1849" i="8" s="1"/>
  <c r="AB1890" i="8" s="1"/>
  <c r="H1773" i="8"/>
  <c r="H1811" i="8" s="1"/>
  <c r="H1849" i="8" s="1"/>
  <c r="H1890" i="8" s="1"/>
  <c r="AF1773" i="8"/>
  <c r="AF1811" i="8" s="1"/>
  <c r="AF1849" i="8" s="1"/>
  <c r="AF1890" i="8" s="1"/>
  <c r="K1791" i="8"/>
  <c r="J1791" i="8"/>
  <c r="I1791" i="8"/>
  <c r="H1791" i="8"/>
  <c r="AH1891" i="8" l="1"/>
  <c r="AG1891" i="8"/>
  <c r="AF1891" i="8"/>
  <c r="AI1891" i="8"/>
  <c r="J1891" i="8"/>
  <c r="I1891" i="8"/>
  <c r="H1891" i="8"/>
  <c r="K1891" i="8"/>
  <c r="AE1891" i="8"/>
  <c r="AC1891" i="8"/>
  <c r="AB1891" i="8"/>
  <c r="AD1891" i="8"/>
  <c r="G1891" i="8"/>
  <c r="E1891" i="8"/>
  <c r="D1891" i="8"/>
  <c r="AM1895" i="8"/>
  <c r="F1891" i="8"/>
  <c r="R1891" i="8"/>
  <c r="Q1891" i="8"/>
  <c r="P1891" i="8"/>
  <c r="S1891" i="8"/>
  <c r="O1891" i="8"/>
  <c r="M1891" i="8"/>
  <c r="L1891" i="8"/>
  <c r="N1891" i="8"/>
  <c r="W1891" i="8"/>
  <c r="U1891" i="8"/>
  <c r="T1891" i="8"/>
  <c r="V1891" i="8"/>
  <c r="Z1891" i="8"/>
  <c r="Y1891" i="8"/>
  <c r="X1891" i="8"/>
  <c r="AA1891" i="8"/>
  <c r="AA1850" i="8"/>
  <c r="X1850" i="8"/>
  <c r="Z1850" i="8"/>
  <c r="Y1850" i="8"/>
  <c r="K1850" i="8"/>
  <c r="H1850" i="8"/>
  <c r="J1850" i="8"/>
  <c r="I1850" i="8"/>
  <c r="AB1850" i="8"/>
  <c r="AE1850" i="8"/>
  <c r="AD1850" i="8"/>
  <c r="AC1850" i="8"/>
  <c r="D1850" i="8"/>
  <c r="AM1857" i="8"/>
  <c r="G1850" i="8"/>
  <c r="F1850" i="8"/>
  <c r="E1850" i="8"/>
  <c r="L1850" i="8"/>
  <c r="O1850" i="8"/>
  <c r="N1850" i="8"/>
  <c r="M1850" i="8"/>
  <c r="AI1850" i="8"/>
  <c r="AF1850" i="8"/>
  <c r="AG1850" i="8"/>
  <c r="AH1850" i="8"/>
  <c r="S1850" i="8"/>
  <c r="P1850" i="8"/>
  <c r="R1850" i="8"/>
  <c r="Q1850" i="8"/>
  <c r="T1850" i="8"/>
  <c r="U1850" i="8"/>
  <c r="W1850" i="8"/>
  <c r="V1850" i="8"/>
  <c r="U1812" i="8"/>
  <c r="T1812" i="8"/>
  <c r="W1812" i="8"/>
  <c r="V1812" i="8"/>
  <c r="X1812" i="8"/>
  <c r="AA1812" i="8"/>
  <c r="Z1812" i="8"/>
  <c r="Y1812" i="8"/>
  <c r="AF1812" i="8"/>
  <c r="AI1812" i="8"/>
  <c r="AH1812" i="8"/>
  <c r="AG1812" i="8"/>
  <c r="H1812" i="8"/>
  <c r="K1812" i="8"/>
  <c r="J1812" i="8"/>
  <c r="I1812" i="8"/>
  <c r="AC1812" i="8"/>
  <c r="AB1812" i="8"/>
  <c r="AE1812" i="8"/>
  <c r="AD1812" i="8"/>
  <c r="E1812" i="8"/>
  <c r="D1812" i="8"/>
  <c r="AM1819" i="8"/>
  <c r="G1812" i="8"/>
  <c r="F1812" i="8"/>
  <c r="M1812" i="8"/>
  <c r="L1812" i="8"/>
  <c r="O1812" i="8"/>
  <c r="N1812" i="8"/>
  <c r="P1812" i="8"/>
  <c r="S1812" i="8"/>
  <c r="R1812" i="8"/>
  <c r="Q1812" i="8"/>
  <c r="W1787" i="8"/>
  <c r="D1789" i="8"/>
  <c r="AD1796" i="8"/>
  <c r="I1788" i="8"/>
  <c r="O1787" i="8"/>
  <c r="AB1789" i="8"/>
  <c r="V1796" i="8"/>
  <c r="AG1788" i="8"/>
  <c r="H1774" i="8"/>
  <c r="K1774" i="8"/>
  <c r="J1774" i="8"/>
  <c r="I1774" i="8"/>
  <c r="AF1787" i="8"/>
  <c r="M1789" i="8"/>
  <c r="G1796" i="8"/>
  <c r="R1788" i="8"/>
  <c r="S1796" i="8"/>
  <c r="AD1788" i="8"/>
  <c r="L1787" i="8"/>
  <c r="Y1789" i="8"/>
  <c r="G1788" i="8"/>
  <c r="U1787" i="8"/>
  <c r="AH1789" i="8"/>
  <c r="AB1796" i="8"/>
  <c r="P1787" i="8"/>
  <c r="AC1789" i="8"/>
  <c r="W1796" i="8"/>
  <c r="AH1788" i="8"/>
  <c r="AE1774" i="8"/>
  <c r="AD1774" i="8"/>
  <c r="AC1774" i="8"/>
  <c r="AB1774" i="8"/>
  <c r="O1788" i="8"/>
  <c r="AC1787" i="8"/>
  <c r="J1789" i="8"/>
  <c r="D1796" i="8"/>
  <c r="F1789" i="8"/>
  <c r="AF1796" i="8"/>
  <c r="K1788" i="8"/>
  <c r="Y1787" i="8"/>
  <c r="V1787" i="8"/>
  <c r="AI1789" i="8"/>
  <c r="AC1796" i="8"/>
  <c r="H1788" i="8"/>
  <c r="AE1788" i="8"/>
  <c r="M1787" i="8"/>
  <c r="Z1789" i="8"/>
  <c r="T1796" i="8"/>
  <c r="G1774" i="8"/>
  <c r="F1774" i="8"/>
  <c r="E1774" i="8"/>
  <c r="AM1781" i="8"/>
  <c r="D1774" i="8"/>
  <c r="AG1796" i="8"/>
  <c r="L1788" i="8"/>
  <c r="G1789" i="8"/>
  <c r="Z1787" i="8"/>
  <c r="N1787" i="8"/>
  <c r="AA1789" i="8"/>
  <c r="U1796" i="8"/>
  <c r="AF1788" i="8"/>
  <c r="AF1774" i="8"/>
  <c r="AI1774" i="8"/>
  <c r="AH1774" i="8"/>
  <c r="AG1774" i="8"/>
  <c r="N1789" i="8"/>
  <c r="H1796" i="8"/>
  <c r="S1788" i="8"/>
  <c r="AG1787" i="8"/>
  <c r="O1774" i="8"/>
  <c r="N1774" i="8"/>
  <c r="M1774" i="8"/>
  <c r="L1774" i="8"/>
  <c r="AD1787" i="8"/>
  <c r="K1789" i="8"/>
  <c r="E1796" i="8"/>
  <c r="P1788" i="8"/>
  <c r="AH1796" i="8"/>
  <c r="M1788" i="8"/>
  <c r="AA1787" i="8"/>
  <c r="H1789" i="8"/>
  <c r="AD1789" i="8"/>
  <c r="X1796" i="8"/>
  <c r="AI1788" i="8"/>
  <c r="Q1787" i="8"/>
  <c r="G1787" i="8"/>
  <c r="T1789" i="8"/>
  <c r="N1796" i="8"/>
  <c r="Y1788" i="8"/>
  <c r="R1796" i="8"/>
  <c r="AC1788" i="8"/>
  <c r="K1787" i="8"/>
  <c r="X1789" i="8"/>
  <c r="I1796" i="8"/>
  <c r="T1788" i="8"/>
  <c r="AH1787" i="8"/>
  <c r="O1789" i="8"/>
  <c r="P1774" i="8"/>
  <c r="S1774" i="8"/>
  <c r="R1774" i="8"/>
  <c r="Q1774" i="8"/>
  <c r="AI1796" i="8"/>
  <c r="N1788" i="8"/>
  <c r="AB1787" i="8"/>
  <c r="I1789" i="8"/>
  <c r="Y1796" i="8"/>
  <c r="D1788" i="8"/>
  <c r="AE1789" i="8"/>
  <c r="R1787" i="8"/>
  <c r="H1787" i="8"/>
  <c r="U1789" i="8"/>
  <c r="O1796" i="8"/>
  <c r="Z1788" i="8"/>
  <c r="J1796" i="8"/>
  <c r="U1788" i="8"/>
  <c r="AI1787" i="8"/>
  <c r="P1789" i="8"/>
  <c r="W1774" i="8"/>
  <c r="V1774" i="8"/>
  <c r="U1774" i="8"/>
  <c r="T1774" i="8"/>
  <c r="V1789" i="8"/>
  <c r="P1796" i="8"/>
  <c r="AA1788" i="8"/>
  <c r="I1787" i="8"/>
  <c r="Z1796" i="8"/>
  <c r="E1788" i="8"/>
  <c r="S1787" i="8"/>
  <c r="AF1789" i="8"/>
  <c r="W1788" i="8"/>
  <c r="E1787" i="8"/>
  <c r="R1789" i="8"/>
  <c r="L1796" i="8"/>
  <c r="AE1787" i="8"/>
  <c r="L1789" i="8"/>
  <c r="F1796" i="8"/>
  <c r="Q1788" i="8"/>
  <c r="K1796" i="8"/>
  <c r="V1788" i="8"/>
  <c r="D1787" i="8"/>
  <c r="Q1789" i="8"/>
  <c r="X1774" i="8"/>
  <c r="AA1774" i="8"/>
  <c r="Z1774" i="8"/>
  <c r="Y1774" i="8"/>
  <c r="Q1796" i="8"/>
  <c r="AB1788" i="8"/>
  <c r="W1789" i="8"/>
  <c r="J1787" i="8"/>
  <c r="X1787" i="8"/>
  <c r="E1789" i="8"/>
  <c r="AE1796" i="8"/>
  <c r="J1788" i="8"/>
  <c r="AA1796" i="8"/>
  <c r="F1788" i="8"/>
  <c r="T1787" i="8"/>
  <c r="AG1789" i="8"/>
  <c r="F1787" i="8"/>
  <c r="S1789" i="8"/>
  <c r="M1796" i="8"/>
  <c r="X1788" i="8"/>
  <c r="T1786" i="8" l="1"/>
  <c r="AI1786" i="8"/>
  <c r="D1786" i="8"/>
  <c r="AE1786" i="8"/>
  <c r="H1786" i="8"/>
  <c r="I1786" i="8"/>
  <c r="G1786" i="8"/>
  <c r="M1786" i="8"/>
  <c r="AF1797" i="8"/>
  <c r="J1786" i="8"/>
  <c r="X1797" i="8"/>
  <c r="J1771" i="8"/>
  <c r="S1770" i="8"/>
  <c r="AE1772" i="8"/>
  <c r="AC1779" i="8"/>
  <c r="G1771" i="8"/>
  <c r="P1770" i="8"/>
  <c r="AB1772" i="8"/>
  <c r="Z1779" i="8"/>
  <c r="S1786" i="8"/>
  <c r="AG1771" i="8"/>
  <c r="J1770" i="8"/>
  <c r="V1772" i="8"/>
  <c r="T1779" i="8"/>
  <c r="R1772" i="8"/>
  <c r="AC1771" i="8"/>
  <c r="F1770" i="8"/>
  <c r="P1779" i="8"/>
  <c r="AD1786" i="8"/>
  <c r="H1797" i="8"/>
  <c r="Q1771" i="8"/>
  <c r="Z1770" i="8"/>
  <c r="F1772" i="8"/>
  <c r="D1779" i="8"/>
  <c r="K1771" i="8"/>
  <c r="AF1772" i="8"/>
  <c r="T1770" i="8"/>
  <c r="AD1779" i="8"/>
  <c r="U1786" i="8"/>
  <c r="F1771" i="8"/>
  <c r="O1770" i="8"/>
  <c r="AA1772" i="8"/>
  <c r="Y1779" i="8"/>
  <c r="F1786" i="8"/>
  <c r="X1786" i="8"/>
  <c r="H1771" i="8"/>
  <c r="Q1770" i="8"/>
  <c r="AC1772" i="8"/>
  <c r="AA1779" i="8"/>
  <c r="AH1771" i="8"/>
  <c r="K1770" i="8"/>
  <c r="W1772" i="8"/>
  <c r="U1779" i="8"/>
  <c r="AB1786" i="8"/>
  <c r="D1797" i="8"/>
  <c r="AG1772" i="8"/>
  <c r="L1771" i="8"/>
  <c r="U1770" i="8"/>
  <c r="AE1779" i="8"/>
  <c r="AF1786" i="8"/>
  <c r="AA1786" i="8"/>
  <c r="Y1771" i="8"/>
  <c r="AH1770" i="8"/>
  <c r="N1772" i="8"/>
  <c r="L1779" i="8"/>
  <c r="N1786" i="8"/>
  <c r="R1771" i="8"/>
  <c r="AA1770" i="8"/>
  <c r="G1772" i="8"/>
  <c r="E1779" i="8"/>
  <c r="O1786" i="8"/>
  <c r="L1797" i="8"/>
  <c r="Y1772" i="8"/>
  <c r="D1771" i="8"/>
  <c r="M1770" i="8"/>
  <c r="W1779" i="8"/>
  <c r="Z1771" i="8"/>
  <c r="AI1770" i="8"/>
  <c r="O1772" i="8"/>
  <c r="M1779" i="8"/>
  <c r="N1771" i="8"/>
  <c r="W1770" i="8"/>
  <c r="AI1772" i="8"/>
  <c r="AG1779" i="8"/>
  <c r="Z1786" i="8"/>
  <c r="S1771" i="8"/>
  <c r="H1772" i="8"/>
  <c r="AB1770" i="8"/>
  <c r="F1779" i="8"/>
  <c r="AC1786" i="8"/>
  <c r="L1786" i="8"/>
  <c r="V1771" i="8"/>
  <c r="AE1770" i="8"/>
  <c r="K1772" i="8"/>
  <c r="I1779" i="8"/>
  <c r="Z1772" i="8"/>
  <c r="E1771" i="8"/>
  <c r="N1770" i="8"/>
  <c r="X1779" i="8"/>
  <c r="R1786" i="8"/>
  <c r="AA1771" i="8"/>
  <c r="P1772" i="8"/>
  <c r="D1770" i="8"/>
  <c r="N1779" i="8"/>
  <c r="X1770" i="8"/>
  <c r="D1772" i="8"/>
  <c r="O1771" i="8"/>
  <c r="AH1779" i="8"/>
  <c r="I1772" i="8"/>
  <c r="T1771" i="8"/>
  <c r="AC1770" i="8"/>
  <c r="G1779" i="8"/>
  <c r="V1786" i="8"/>
  <c r="L1772" i="8"/>
  <c r="W1771" i="8"/>
  <c r="AF1770" i="8"/>
  <c r="J1779" i="8"/>
  <c r="AF1771" i="8"/>
  <c r="I1770" i="8"/>
  <c r="U1772" i="8"/>
  <c r="S1779" i="8"/>
  <c r="AH1786" i="8"/>
  <c r="E1786" i="8"/>
  <c r="P1797" i="8"/>
  <c r="AD1771" i="8"/>
  <c r="G1770" i="8"/>
  <c r="S1772" i="8"/>
  <c r="Q1779" i="8"/>
  <c r="Q1786" i="8"/>
  <c r="Q1772" i="8"/>
  <c r="AB1771" i="8"/>
  <c r="E1770" i="8"/>
  <c r="O1779" i="8"/>
  <c r="P1771" i="8"/>
  <c r="Y1770" i="8"/>
  <c r="E1772" i="8"/>
  <c r="AI1779" i="8"/>
  <c r="T1797" i="8"/>
  <c r="Y1786" i="8"/>
  <c r="P1786" i="8"/>
  <c r="X1771" i="8"/>
  <c r="AG1770" i="8"/>
  <c r="M1772" i="8"/>
  <c r="K1779" i="8"/>
  <c r="AI1771" i="8"/>
  <c r="X1772" i="8"/>
  <c r="L1770" i="8"/>
  <c r="V1779" i="8"/>
  <c r="T1772" i="8"/>
  <c r="AE1771" i="8"/>
  <c r="H1770" i="8"/>
  <c r="R1779" i="8"/>
  <c r="K1786" i="8"/>
  <c r="AG1786" i="8"/>
  <c r="AH1772" i="8"/>
  <c r="V1770" i="8"/>
  <c r="M1771" i="8"/>
  <c r="AF1779" i="8"/>
  <c r="I1771" i="8"/>
  <c r="R1770" i="8"/>
  <c r="AD1772" i="8"/>
  <c r="AB1779" i="8"/>
  <c r="AB1797" i="8"/>
  <c r="J1772" i="8"/>
  <c r="U1771" i="8"/>
  <c r="AD1770" i="8"/>
  <c r="H1779" i="8"/>
  <c r="W1786" i="8"/>
  <c r="X1780" i="8" l="1"/>
  <c r="D1785" i="8"/>
  <c r="H1785" i="8"/>
  <c r="Y1769" i="8"/>
  <c r="V1769" i="8"/>
  <c r="G1769" i="8"/>
  <c r="AB1780" i="8"/>
  <c r="N1769" i="8"/>
  <c r="T1785" i="8"/>
  <c r="AF1780" i="8"/>
  <c r="L1769" i="8"/>
  <c r="AI1769" i="8"/>
  <c r="R1769" i="8"/>
  <c r="H1780" i="8"/>
  <c r="H1769" i="8"/>
  <c r="AD1769" i="8"/>
  <c r="AH1769" i="8"/>
  <c r="AM1772" i="8"/>
  <c r="AG1769" i="8"/>
  <c r="D1769" i="8"/>
  <c r="P1780" i="8"/>
  <c r="I1769" i="8"/>
  <c r="AC1769" i="8"/>
  <c r="AE1769" i="8"/>
  <c r="K1769" i="8"/>
  <c r="F1769" i="8"/>
  <c r="L1785" i="8"/>
  <c r="AF1785" i="8"/>
  <c r="O1769" i="8"/>
  <c r="P1769" i="8"/>
  <c r="D1780" i="8"/>
  <c r="E1769" i="8"/>
  <c r="AF1769" i="8"/>
  <c r="W1769" i="8"/>
  <c r="M1769" i="8"/>
  <c r="Z1769" i="8"/>
  <c r="T1780" i="8"/>
  <c r="U1769" i="8"/>
  <c r="Q1769" i="8"/>
  <c r="AB1769" i="8"/>
  <c r="AA1769" i="8"/>
  <c r="L1780" i="8"/>
  <c r="AB1785" i="8"/>
  <c r="J1769" i="8"/>
  <c r="P1785" i="8"/>
  <c r="X1769" i="8"/>
  <c r="X1785" i="8"/>
  <c r="T1769" i="8"/>
  <c r="S1769" i="8"/>
  <c r="L1768" i="8" l="1"/>
  <c r="H1768" i="8"/>
  <c r="AF1768" i="8"/>
  <c r="D1768" i="8"/>
  <c r="AB1768" i="8"/>
  <c r="AM1773" i="8"/>
  <c r="AM1774" i="8" s="1"/>
  <c r="AM1778" i="8" s="1"/>
  <c r="X1768" i="8"/>
  <c r="AM1777" i="8"/>
  <c r="P1768" i="8"/>
  <c r="T1768" i="8"/>
  <c r="AM1788" i="8" l="1"/>
  <c r="AM1789" i="8" s="1"/>
  <c r="L1826" i="8" s="1"/>
  <c r="L1864" i="8" s="1"/>
  <c r="L1902" i="8" s="1"/>
  <c r="L1942" i="8" s="1"/>
  <c r="AM1776" i="8"/>
  <c r="AM1779" i="8" s="1"/>
  <c r="O1943" i="8" l="1"/>
  <c r="N1943" i="8"/>
  <c r="M1943" i="8"/>
  <c r="L1943" i="8"/>
  <c r="N1903" i="8"/>
  <c r="M1903" i="8"/>
  <c r="O1903" i="8"/>
  <c r="L1903" i="8"/>
  <c r="M1865" i="8"/>
  <c r="O1865" i="8"/>
  <c r="N1865" i="8"/>
  <c r="L1865" i="8"/>
  <c r="H1826" i="8"/>
  <c r="H1864" i="8" s="1"/>
  <c r="H1902" i="8" s="1"/>
  <c r="H1942" i="8" s="1"/>
  <c r="AB1826" i="8"/>
  <c r="AB1864" i="8" s="1"/>
  <c r="AB1902" i="8" s="1"/>
  <c r="AB1942" i="8" s="1"/>
  <c r="D1826" i="8"/>
  <c r="D1864" i="8" s="1"/>
  <c r="D1902" i="8" s="1"/>
  <c r="D1942" i="8" s="1"/>
  <c r="T1826" i="8"/>
  <c r="T1864" i="8" s="1"/>
  <c r="T1902" i="8" s="1"/>
  <c r="T1942" i="8" s="1"/>
  <c r="X1826" i="8"/>
  <c r="X1864" i="8" s="1"/>
  <c r="X1902" i="8" s="1"/>
  <c r="X1942" i="8" s="1"/>
  <c r="AF1826" i="8"/>
  <c r="AF1864" i="8" s="1"/>
  <c r="AF1902" i="8" s="1"/>
  <c r="AF1942" i="8" s="1"/>
  <c r="P1826" i="8"/>
  <c r="P1864" i="8" s="1"/>
  <c r="P1902" i="8" s="1"/>
  <c r="P1942" i="8" s="1"/>
  <c r="N1827" i="8"/>
  <c r="O1827" i="8"/>
  <c r="M1827" i="8"/>
  <c r="L1827" i="8"/>
  <c r="AB1809" i="8"/>
  <c r="AB1847" i="8" s="1"/>
  <c r="AB1885" i="8" s="1"/>
  <c r="AB1926" i="8" s="1"/>
  <c r="P1809" i="8"/>
  <c r="P1847" i="8" s="1"/>
  <c r="P1885" i="8" s="1"/>
  <c r="P1926" i="8" s="1"/>
  <c r="L1809" i="8"/>
  <c r="L1847" i="8" s="1"/>
  <c r="L1885" i="8" s="1"/>
  <c r="L1926" i="8" s="1"/>
  <c r="H1809" i="8"/>
  <c r="H1847" i="8" s="1"/>
  <c r="H1885" i="8" s="1"/>
  <c r="H1926" i="8" s="1"/>
  <c r="D1809" i="8"/>
  <c r="D1847" i="8" s="1"/>
  <c r="D1885" i="8" s="1"/>
  <c r="D1926" i="8" s="1"/>
  <c r="AF1809" i="8"/>
  <c r="AF1847" i="8" s="1"/>
  <c r="AF1885" i="8" s="1"/>
  <c r="AF1926" i="8" s="1"/>
  <c r="X1809" i="8"/>
  <c r="X1847" i="8" s="1"/>
  <c r="X1885" i="8" s="1"/>
  <c r="X1926" i="8" s="1"/>
  <c r="T1809" i="8"/>
  <c r="T1847" i="8" s="1"/>
  <c r="T1885" i="8" s="1"/>
  <c r="T1926" i="8" s="1"/>
  <c r="AF1827" i="8" l="1"/>
  <c r="AF1832" i="8" s="1"/>
  <c r="AG1827" i="8"/>
  <c r="G1825" i="8" s="1"/>
  <c r="AH1827" i="8"/>
  <c r="AI1827" i="8"/>
  <c r="H1827" i="8"/>
  <c r="H1832" i="8" s="1"/>
  <c r="AC1827" i="8"/>
  <c r="AC1832" i="8" s="1"/>
  <c r="AE1827" i="8"/>
  <c r="AE1832" i="8" s="1"/>
  <c r="AB1827" i="8"/>
  <c r="U1823" i="8" s="1"/>
  <c r="AD1827" i="8"/>
  <c r="D1825" i="8" s="1"/>
  <c r="X1827" i="8"/>
  <c r="AD1825" i="8" s="1"/>
  <c r="P1827" i="8"/>
  <c r="Q1827" i="8"/>
  <c r="AB1824" i="8" s="1"/>
  <c r="I1827" i="8"/>
  <c r="AH1823" i="8" s="1"/>
  <c r="Y1827" i="8"/>
  <c r="D1824" i="8" s="1"/>
  <c r="J1827" i="8"/>
  <c r="U1824" i="8" s="1"/>
  <c r="Z1827" i="8"/>
  <c r="S1823" i="8" s="1"/>
  <c r="K1827" i="8"/>
  <c r="K1832" i="8" s="1"/>
  <c r="AA1827" i="8"/>
  <c r="F1824" i="8" s="1"/>
  <c r="D1827" i="8"/>
  <c r="E1827" i="8"/>
  <c r="P1824" i="8" s="1"/>
  <c r="G1827" i="8"/>
  <c r="R1824" i="8" s="1"/>
  <c r="F1827" i="8"/>
  <c r="AE1823" i="8" s="1"/>
  <c r="AE1927" i="8"/>
  <c r="AD1927" i="8"/>
  <c r="AC1927" i="8"/>
  <c r="AB1927" i="8"/>
  <c r="G1943" i="8"/>
  <c r="F1943" i="8"/>
  <c r="E1943" i="8"/>
  <c r="D1943" i="8"/>
  <c r="AM1915" i="8"/>
  <c r="AE1943" i="8"/>
  <c r="AD1943" i="8"/>
  <c r="AC1943" i="8"/>
  <c r="AB1943" i="8"/>
  <c r="Z1927" i="8"/>
  <c r="Y1927" i="8"/>
  <c r="X1927" i="8"/>
  <c r="AA1927" i="8"/>
  <c r="K1943" i="8"/>
  <c r="J1943" i="8"/>
  <c r="I1943" i="8"/>
  <c r="H1943" i="8"/>
  <c r="AH1927" i="8"/>
  <c r="AG1927" i="8"/>
  <c r="AI1927" i="8"/>
  <c r="AF1927" i="8"/>
  <c r="G1927" i="8"/>
  <c r="AM1931" i="8"/>
  <c r="F1927" i="8"/>
  <c r="E1927" i="8"/>
  <c r="D1927" i="8"/>
  <c r="S1943" i="8"/>
  <c r="R1943" i="8"/>
  <c r="Q1943" i="8"/>
  <c r="P1943" i="8"/>
  <c r="R1927" i="8"/>
  <c r="Q1927" i="8"/>
  <c r="S1927" i="8"/>
  <c r="P1927" i="8"/>
  <c r="W1927" i="8"/>
  <c r="V1927" i="8"/>
  <c r="U1927" i="8"/>
  <c r="T1927" i="8"/>
  <c r="J1927" i="8"/>
  <c r="I1927" i="8"/>
  <c r="H1927" i="8"/>
  <c r="K1927" i="8"/>
  <c r="T1827" i="8"/>
  <c r="M1823" i="8" s="1"/>
  <c r="AI1943" i="8"/>
  <c r="AH1943" i="8"/>
  <c r="AG1943" i="8"/>
  <c r="AF1943" i="8"/>
  <c r="W1943" i="8"/>
  <c r="V1943" i="8"/>
  <c r="U1943" i="8"/>
  <c r="T1943" i="8"/>
  <c r="O1927" i="8"/>
  <c r="N1927" i="8"/>
  <c r="M1927" i="8"/>
  <c r="L1927" i="8"/>
  <c r="AA1943" i="8"/>
  <c r="Z1943" i="8"/>
  <c r="Y1943" i="8"/>
  <c r="X1943" i="8"/>
  <c r="E1886" i="8"/>
  <c r="D1886" i="8"/>
  <c r="AM1893" i="8"/>
  <c r="G1886" i="8"/>
  <c r="F1886" i="8"/>
  <c r="S1903" i="8"/>
  <c r="R1903" i="8"/>
  <c r="Q1903" i="8"/>
  <c r="P1903" i="8"/>
  <c r="AI1886" i="8"/>
  <c r="AH1886" i="8"/>
  <c r="AF1886" i="8"/>
  <c r="AG1886" i="8"/>
  <c r="AI1903" i="8"/>
  <c r="AH1903" i="8"/>
  <c r="AG1903" i="8"/>
  <c r="AF1903" i="8"/>
  <c r="M1886" i="8"/>
  <c r="L1886" i="8"/>
  <c r="O1886" i="8"/>
  <c r="N1886" i="8"/>
  <c r="AA1903" i="8"/>
  <c r="Z1903" i="8"/>
  <c r="Y1903" i="8"/>
  <c r="X1903" i="8"/>
  <c r="S1886" i="8"/>
  <c r="R1886" i="8"/>
  <c r="P1886" i="8"/>
  <c r="Q1886" i="8"/>
  <c r="V1903" i="8"/>
  <c r="U1903" i="8"/>
  <c r="T1903" i="8"/>
  <c r="W1903" i="8"/>
  <c r="K1886" i="8"/>
  <c r="J1886" i="8"/>
  <c r="H1886" i="8"/>
  <c r="I1886" i="8"/>
  <c r="AC1886" i="8"/>
  <c r="AB1886" i="8"/>
  <c r="AE1886" i="8"/>
  <c r="AD1886" i="8"/>
  <c r="F1903" i="8"/>
  <c r="E1903" i="8"/>
  <c r="G1903" i="8"/>
  <c r="AM1903" i="8"/>
  <c r="D1903" i="8"/>
  <c r="U1886" i="8"/>
  <c r="T1886" i="8"/>
  <c r="W1886" i="8"/>
  <c r="V1886" i="8"/>
  <c r="AD1903" i="8"/>
  <c r="AC1903" i="8"/>
  <c r="AE1903" i="8"/>
  <c r="AB1903" i="8"/>
  <c r="AA1886" i="8"/>
  <c r="Z1886" i="8"/>
  <c r="X1886" i="8"/>
  <c r="Y1886" i="8"/>
  <c r="K1903" i="8"/>
  <c r="J1903" i="8"/>
  <c r="I1903" i="8"/>
  <c r="H1903" i="8"/>
  <c r="U1865" i="8"/>
  <c r="W1865" i="8"/>
  <c r="V1865" i="8"/>
  <c r="T1865" i="8"/>
  <c r="N1848" i="8"/>
  <c r="M1848" i="8"/>
  <c r="O1848" i="8"/>
  <c r="L1848" i="8"/>
  <c r="U1827" i="8"/>
  <c r="AF1824" i="8" s="1"/>
  <c r="AM1827" i="8"/>
  <c r="E1865" i="8"/>
  <c r="G1865" i="8"/>
  <c r="AM1865" i="8"/>
  <c r="F1865" i="8"/>
  <c r="D1865" i="8"/>
  <c r="J1848" i="8"/>
  <c r="K1848" i="8"/>
  <c r="I1848" i="8"/>
  <c r="H1848" i="8"/>
  <c r="R1848" i="8"/>
  <c r="S1848" i="8"/>
  <c r="Q1848" i="8"/>
  <c r="P1848" i="8"/>
  <c r="W1827" i="8"/>
  <c r="P1823" i="8" s="1"/>
  <c r="AC1865" i="8"/>
  <c r="AE1865" i="8"/>
  <c r="AD1865" i="8"/>
  <c r="AB1865" i="8"/>
  <c r="AD1848" i="8"/>
  <c r="AC1848" i="8"/>
  <c r="AE1848" i="8"/>
  <c r="AB1848" i="8"/>
  <c r="V1827" i="8"/>
  <c r="AB1825" i="8" s="1"/>
  <c r="K1865" i="8"/>
  <c r="J1865" i="8"/>
  <c r="I1865" i="8"/>
  <c r="H1865" i="8"/>
  <c r="V1848" i="8"/>
  <c r="U1848" i="8"/>
  <c r="W1848" i="8"/>
  <c r="T1848" i="8"/>
  <c r="S1865" i="8"/>
  <c r="R1865" i="8"/>
  <c r="Q1865" i="8"/>
  <c r="P1865" i="8"/>
  <c r="Z1848" i="8"/>
  <c r="X1848" i="8"/>
  <c r="AA1848" i="8"/>
  <c r="Y1848" i="8"/>
  <c r="AH1848" i="8"/>
  <c r="AI1848" i="8"/>
  <c r="AG1848" i="8"/>
  <c r="AF1848" i="8"/>
  <c r="R1827" i="8"/>
  <c r="AC1824" i="8" s="1"/>
  <c r="AI1865" i="8"/>
  <c r="AH1865" i="8"/>
  <c r="AG1865" i="8"/>
  <c r="AF1865" i="8"/>
  <c r="F1848" i="8"/>
  <c r="E1848" i="8"/>
  <c r="G1848" i="8"/>
  <c r="D1848" i="8"/>
  <c r="AM1855" i="8"/>
  <c r="S1827" i="8"/>
  <c r="S1832" i="8" s="1"/>
  <c r="AA1865" i="8"/>
  <c r="Z1865" i="8"/>
  <c r="Y1865" i="8"/>
  <c r="X1865" i="8"/>
  <c r="I1810" i="8"/>
  <c r="K1810" i="8"/>
  <c r="J1810" i="8"/>
  <c r="H1810" i="8"/>
  <c r="W1825" i="8"/>
  <c r="N1810" i="8"/>
  <c r="M1810" i="8"/>
  <c r="L1810" i="8"/>
  <c r="O1810" i="8"/>
  <c r="Q1810" i="8"/>
  <c r="S1810" i="8"/>
  <c r="R1810" i="8"/>
  <c r="P1810" i="8"/>
  <c r="AD1810" i="8"/>
  <c r="AC1810" i="8"/>
  <c r="AB1810" i="8"/>
  <c r="AE1810" i="8"/>
  <c r="AC1823" i="8"/>
  <c r="J1825" i="8"/>
  <c r="D1832" i="8"/>
  <c r="O1824" i="8"/>
  <c r="V1810" i="8"/>
  <c r="U1810" i="8"/>
  <c r="T1810" i="8"/>
  <c r="W1810" i="8"/>
  <c r="E1823" i="8"/>
  <c r="R1825" i="8"/>
  <c r="L1832" i="8"/>
  <c r="W1824" i="8"/>
  <c r="M1824" i="8"/>
  <c r="AA1823" i="8"/>
  <c r="H1825" i="8"/>
  <c r="AH1832" i="8"/>
  <c r="Y1810" i="8"/>
  <c r="AA1810" i="8"/>
  <c r="Z1810" i="8"/>
  <c r="X1810" i="8"/>
  <c r="X1824" i="8"/>
  <c r="F1823" i="8"/>
  <c r="S1825" i="8"/>
  <c r="M1832" i="8"/>
  <c r="AI1832" i="8"/>
  <c r="AB1823" i="8"/>
  <c r="I1825" i="8"/>
  <c r="N1824" i="8"/>
  <c r="AG1810" i="8"/>
  <c r="AI1810" i="8"/>
  <c r="AH1810" i="8"/>
  <c r="AF1810" i="8"/>
  <c r="O1832" i="8"/>
  <c r="Z1824" i="8"/>
  <c r="U1825" i="8"/>
  <c r="H1823" i="8"/>
  <c r="G1832" i="8"/>
  <c r="AM1817" i="8"/>
  <c r="F1810" i="8"/>
  <c r="E1810" i="8"/>
  <c r="D1810" i="8"/>
  <c r="G1810" i="8"/>
  <c r="T1825" i="8"/>
  <c r="N1832" i="8"/>
  <c r="Y1824" i="8"/>
  <c r="G1823" i="8"/>
  <c r="I1823" i="8"/>
  <c r="P1832" i="8"/>
  <c r="AA1824" i="8"/>
  <c r="V1825" i="8"/>
  <c r="N1825" i="8" l="1"/>
  <c r="T1824" i="8"/>
  <c r="E1825" i="8"/>
  <c r="J1832" i="8"/>
  <c r="X1823" i="8"/>
  <c r="P1825" i="8"/>
  <c r="P1822" i="8" s="1"/>
  <c r="J1824" i="8"/>
  <c r="AI1823" i="8"/>
  <c r="AE1824" i="8"/>
  <c r="O1825" i="8"/>
  <c r="T1832" i="8"/>
  <c r="S1824" i="8"/>
  <c r="S1822" i="8" s="1"/>
  <c r="AG1823" i="8"/>
  <c r="Z1825" i="8"/>
  <c r="AF1823" i="8"/>
  <c r="I1832" i="8"/>
  <c r="M1825" i="8"/>
  <c r="M1822" i="8" s="1"/>
  <c r="Y1823" i="8"/>
  <c r="AC1825" i="8"/>
  <c r="AC1822" i="8" s="1"/>
  <c r="AH1824" i="8"/>
  <c r="W1832" i="8"/>
  <c r="AE1825" i="8"/>
  <c r="AI1825" i="8"/>
  <c r="H1824" i="8"/>
  <c r="H1822" i="8" s="1"/>
  <c r="Q1824" i="8"/>
  <c r="L1825" i="8"/>
  <c r="F1832" i="8"/>
  <c r="V1823" i="8"/>
  <c r="Y1832" i="8"/>
  <c r="R1823" i="8"/>
  <c r="R1822" i="8" s="1"/>
  <c r="F1825" i="8"/>
  <c r="F1822" i="8" s="1"/>
  <c r="K1824" i="8"/>
  <c r="G1824" i="8"/>
  <c r="G1822" i="8" s="1"/>
  <c r="E1824" i="8"/>
  <c r="AB1832" i="8"/>
  <c r="AH1825" i="8"/>
  <c r="AG1832" i="8"/>
  <c r="AF1833" i="8" s="1"/>
  <c r="AA1832" i="8"/>
  <c r="Z1823" i="8"/>
  <c r="L1824" i="8"/>
  <c r="V1824" i="8"/>
  <c r="Q1825" i="8"/>
  <c r="D1823" i="8"/>
  <c r="D1822" i="8" s="1"/>
  <c r="W1823" i="8"/>
  <c r="W1822" i="8" s="1"/>
  <c r="I1824" i="8"/>
  <c r="I1822" i="8" s="1"/>
  <c r="AD1832" i="8"/>
  <c r="AI1824" i="8"/>
  <c r="Q1823" i="8"/>
  <c r="AG1825" i="8"/>
  <c r="X1832" i="8"/>
  <c r="T1823" i="8"/>
  <c r="E1832" i="8"/>
  <c r="K1825" i="8"/>
  <c r="AD1823" i="8"/>
  <c r="Q1832" i="8"/>
  <c r="J1823" i="8"/>
  <c r="O1823" i="8"/>
  <c r="U1832" i="8"/>
  <c r="Y1825" i="8"/>
  <c r="AG1824" i="8"/>
  <c r="AA1825" i="8"/>
  <c r="AA1822" i="8" s="1"/>
  <c r="V1832" i="8"/>
  <c r="N1823" i="8"/>
  <c r="Z1832" i="8"/>
  <c r="AF1825" i="8"/>
  <c r="AD1824" i="8"/>
  <c r="L1823" i="8"/>
  <c r="R1832" i="8"/>
  <c r="X1825" i="8"/>
  <c r="X1822" i="8" s="1"/>
  <c r="K1823" i="8"/>
  <c r="H1808" i="8"/>
  <c r="S1807" i="8"/>
  <c r="AB1806" i="8"/>
  <c r="F1815" i="8"/>
  <c r="D1807" i="8"/>
  <c r="Y1808" i="8"/>
  <c r="M1806" i="8"/>
  <c r="W1815" i="8"/>
  <c r="AF1808" i="8"/>
  <c r="T1806" i="8"/>
  <c r="K1807" i="8"/>
  <c r="AD1815" i="8"/>
  <c r="K1808" i="8"/>
  <c r="V1807" i="8"/>
  <c r="AE1806" i="8"/>
  <c r="I1815" i="8"/>
  <c r="AG1807" i="8"/>
  <c r="J1806" i="8"/>
  <c r="V1808" i="8"/>
  <c r="T1815" i="8"/>
  <c r="M1807" i="8"/>
  <c r="V1806" i="8"/>
  <c r="AH1808" i="8"/>
  <c r="AF1815" i="8"/>
  <c r="W1808" i="8"/>
  <c r="AH1807" i="8"/>
  <c r="K1806" i="8"/>
  <c r="U1815" i="8"/>
  <c r="AC1807" i="8"/>
  <c r="F1806" i="8"/>
  <c r="R1808" i="8"/>
  <c r="P1815" i="8"/>
  <c r="O1807" i="8"/>
  <c r="X1806" i="8"/>
  <c r="D1808" i="8"/>
  <c r="AH1815" i="8"/>
  <c r="E1807" i="8"/>
  <c r="N1806" i="8"/>
  <c r="Z1808" i="8"/>
  <c r="X1815" i="8"/>
  <c r="X1808" i="8"/>
  <c r="L1806" i="8"/>
  <c r="AI1807" i="8"/>
  <c r="V1815" i="8"/>
  <c r="AE1807" i="8"/>
  <c r="H1806" i="8"/>
  <c r="T1808" i="8"/>
  <c r="R1815" i="8"/>
  <c r="AB1807" i="8"/>
  <c r="E1806" i="8"/>
  <c r="Q1808" i="8"/>
  <c r="O1815" i="8"/>
  <c r="T1807" i="8"/>
  <c r="AC1806" i="8"/>
  <c r="I1808" i="8"/>
  <c r="G1815" i="8"/>
  <c r="P1807" i="8"/>
  <c r="E1808" i="8"/>
  <c r="Y1806" i="8"/>
  <c r="AI1815" i="8"/>
  <c r="AB1822" i="8"/>
  <c r="G1807" i="8"/>
  <c r="P1806" i="8"/>
  <c r="AB1808" i="8"/>
  <c r="Z1815" i="8"/>
  <c r="L1833" i="8"/>
  <c r="AF1807" i="8"/>
  <c r="U1808" i="8"/>
  <c r="I1806" i="8"/>
  <c r="S1815" i="8"/>
  <c r="Y1807" i="8"/>
  <c r="AH1806" i="8"/>
  <c r="N1808" i="8"/>
  <c r="L1815" i="8"/>
  <c r="U1807" i="8"/>
  <c r="AD1806" i="8"/>
  <c r="J1808" i="8"/>
  <c r="H1815" i="8"/>
  <c r="AE1808" i="8"/>
  <c r="S1806" i="8"/>
  <c r="J1807" i="8"/>
  <c r="AC1815" i="8"/>
  <c r="Q1807" i="8"/>
  <c r="Z1806" i="8"/>
  <c r="F1808" i="8"/>
  <c r="D1815" i="8"/>
  <c r="AI1808" i="8"/>
  <c r="N1807" i="8"/>
  <c r="W1806" i="8"/>
  <c r="AG1815" i="8"/>
  <c r="AC1808" i="8"/>
  <c r="H1807" i="8"/>
  <c r="Q1806" i="8"/>
  <c r="AA1815" i="8"/>
  <c r="U1806" i="8"/>
  <c r="L1807" i="8"/>
  <c r="AG1808" i="8"/>
  <c r="AE1815" i="8"/>
  <c r="S1808" i="8"/>
  <c r="AD1807" i="8"/>
  <c r="G1806" i="8"/>
  <c r="Q1815" i="8"/>
  <c r="O1808" i="8"/>
  <c r="Z1807" i="8"/>
  <c r="AI1806" i="8"/>
  <c r="M1815" i="8"/>
  <c r="W1807" i="8"/>
  <c r="AF1806" i="8"/>
  <c r="L1808" i="8"/>
  <c r="J1815" i="8"/>
  <c r="G1808" i="8"/>
  <c r="R1807" i="8"/>
  <c r="AA1806" i="8"/>
  <c r="E1815" i="8"/>
  <c r="AA1808" i="8"/>
  <c r="F1807" i="8"/>
  <c r="O1806" i="8"/>
  <c r="Y1815" i="8"/>
  <c r="U1822" i="8"/>
  <c r="I1807" i="8"/>
  <c r="R1806" i="8"/>
  <c r="AD1808" i="8"/>
  <c r="AB1815" i="8"/>
  <c r="P1808" i="8"/>
  <c r="AA1807" i="8"/>
  <c r="D1806" i="8"/>
  <c r="N1815" i="8"/>
  <c r="X1807" i="8"/>
  <c r="M1808" i="8"/>
  <c r="AG1806" i="8"/>
  <c r="K1815" i="8"/>
  <c r="N1822" i="8" l="1"/>
  <c r="H1833" i="8"/>
  <c r="T1822" i="8"/>
  <c r="E1822" i="8"/>
  <c r="D1821" i="8" s="1"/>
  <c r="J1822" i="8"/>
  <c r="AI1822" i="8"/>
  <c r="O1822" i="8"/>
  <c r="Z1822" i="8"/>
  <c r="AE1822" i="8"/>
  <c r="AF1822" i="8"/>
  <c r="Y1822" i="8"/>
  <c r="AH1822" i="8"/>
  <c r="D1833" i="8"/>
  <c r="AB1833" i="8"/>
  <c r="K1822" i="8"/>
  <c r="V1822" i="8"/>
  <c r="X1833" i="8"/>
  <c r="L1822" i="8"/>
  <c r="Q1822" i="8"/>
  <c r="P1821" i="8" s="1"/>
  <c r="T1833" i="8"/>
  <c r="AG1822" i="8"/>
  <c r="AD1822" i="8"/>
  <c r="P1833" i="8"/>
  <c r="AG1805" i="8"/>
  <c r="AH1805" i="8"/>
  <c r="AF1805" i="8"/>
  <c r="Q1805" i="8"/>
  <c r="K1805" i="8"/>
  <c r="AB1816" i="8"/>
  <c r="O1805" i="8"/>
  <c r="V1805" i="8"/>
  <c r="AI1805" i="8"/>
  <c r="D1805" i="8"/>
  <c r="W1805" i="8"/>
  <c r="U1805" i="8"/>
  <c r="R1805" i="8"/>
  <c r="F1805" i="8"/>
  <c r="T1805" i="8"/>
  <c r="G1805" i="8"/>
  <c r="L1816" i="8"/>
  <c r="L1805" i="8"/>
  <c r="X1805" i="8"/>
  <c r="D1816" i="8"/>
  <c r="S1805" i="8"/>
  <c r="H1805" i="8"/>
  <c r="T1816" i="8"/>
  <c r="P1805" i="8"/>
  <c r="X1816" i="8"/>
  <c r="M1805" i="8"/>
  <c r="AA1805" i="8"/>
  <c r="Z1805" i="8"/>
  <c r="H1816" i="8"/>
  <c r="AC1805" i="8"/>
  <c r="AF1816" i="8"/>
  <c r="J1805" i="8"/>
  <c r="N1805" i="8"/>
  <c r="AB1805" i="8"/>
  <c r="AD1805" i="8"/>
  <c r="E1805" i="8"/>
  <c r="P1816" i="8"/>
  <c r="AE1805" i="8"/>
  <c r="I1805" i="8"/>
  <c r="Y1805" i="8"/>
  <c r="T1821" i="8" l="1"/>
  <c r="H1821" i="8"/>
  <c r="AB1821" i="8"/>
  <c r="L1821" i="8"/>
  <c r="X1821" i="8"/>
  <c r="AF1821" i="8"/>
  <c r="AM1808" i="8"/>
  <c r="AF1804" i="8"/>
  <c r="D1804" i="8"/>
  <c r="P1804" i="8"/>
  <c r="T1804" i="8"/>
  <c r="AB1804" i="8"/>
  <c r="H1804" i="8"/>
  <c r="X1804" i="8"/>
  <c r="AM1813" i="8"/>
  <c r="L1804" i="8"/>
  <c r="AM1809" i="8" l="1"/>
  <c r="AM1810" i="8" s="1"/>
  <c r="AM1824" i="8" s="1"/>
  <c r="AM1825" i="8" s="1"/>
  <c r="L1862" i="8" s="1"/>
  <c r="L1900" i="8" s="1"/>
  <c r="L1938" i="8" s="1"/>
  <c r="L1978" i="8" s="1"/>
  <c r="AM1812" i="8"/>
  <c r="H1862" i="8" l="1"/>
  <c r="H1900" i="8" s="1"/>
  <c r="H1938" i="8" s="1"/>
  <c r="H1978" i="8" s="1"/>
  <c r="J1979" i="8" s="1"/>
  <c r="AF1862" i="8"/>
  <c r="AF1900" i="8" s="1"/>
  <c r="AF1938" i="8" s="1"/>
  <c r="AF1978" i="8" s="1"/>
  <c r="AI1979" i="8" s="1"/>
  <c r="X1862" i="8"/>
  <c r="X1900" i="8" s="1"/>
  <c r="X1938" i="8" s="1"/>
  <c r="X1978" i="8" s="1"/>
  <c r="AA1979" i="8" s="1"/>
  <c r="P1862" i="8"/>
  <c r="P1900" i="8" s="1"/>
  <c r="P1938" i="8" s="1"/>
  <c r="P1978" i="8" s="1"/>
  <c r="S1979" i="8" s="1"/>
  <c r="T1862" i="8"/>
  <c r="T1900" i="8" s="1"/>
  <c r="T1938" i="8" s="1"/>
  <c r="T1978" i="8" s="1"/>
  <c r="T1979" i="8" s="1"/>
  <c r="AB1862" i="8"/>
  <c r="AB1900" i="8" s="1"/>
  <c r="AB1938" i="8" s="1"/>
  <c r="AB1978" i="8" s="1"/>
  <c r="AB1979" i="8" s="1"/>
  <c r="AM1814" i="8"/>
  <c r="AM1815" i="8" s="1"/>
  <c r="T1845" i="8" s="1"/>
  <c r="T1883" i="8" s="1"/>
  <c r="T1921" i="8" s="1"/>
  <c r="T1962" i="8" s="1"/>
  <c r="D1862" i="8"/>
  <c r="D1900" i="8" s="1"/>
  <c r="D1938" i="8" s="1"/>
  <c r="D1978" i="8" s="1"/>
  <c r="F1979" i="8" s="1"/>
  <c r="O1979" i="8"/>
  <c r="M1979" i="8"/>
  <c r="N1979" i="8"/>
  <c r="L1979" i="8"/>
  <c r="L1939" i="8"/>
  <c r="O1939" i="8"/>
  <c r="N1939" i="8"/>
  <c r="M1939" i="8"/>
  <c r="L1901" i="8"/>
  <c r="O1901" i="8"/>
  <c r="N1901" i="8"/>
  <c r="M1901" i="8"/>
  <c r="N1863" i="8"/>
  <c r="L1863" i="8"/>
  <c r="O1863" i="8"/>
  <c r="M1863" i="8"/>
  <c r="AA1863" i="8" l="1"/>
  <c r="F1860" i="8" s="1"/>
  <c r="Y1939" i="8"/>
  <c r="P1939" i="8"/>
  <c r="S1863" i="8"/>
  <c r="AD1860" i="8" s="1"/>
  <c r="Q1939" i="8"/>
  <c r="R1939" i="8"/>
  <c r="S1901" i="8"/>
  <c r="R1863" i="8"/>
  <c r="AC1860" i="8" s="1"/>
  <c r="AH1863" i="8"/>
  <c r="M1860" i="8" s="1"/>
  <c r="AF1901" i="8"/>
  <c r="AF1863" i="8"/>
  <c r="Y1859" i="8" s="1"/>
  <c r="AF1939" i="8"/>
  <c r="V1863" i="8"/>
  <c r="AG1860" i="8" s="1"/>
  <c r="AH1901" i="8"/>
  <c r="AG1901" i="8"/>
  <c r="AG1939" i="8"/>
  <c r="W1863" i="8"/>
  <c r="AH1860" i="8" s="1"/>
  <c r="AG1979" i="8"/>
  <c r="AG1863" i="8"/>
  <c r="G1861" i="8" s="1"/>
  <c r="AI1901" i="8"/>
  <c r="AI1939" i="8"/>
  <c r="AF1979" i="8"/>
  <c r="AI1863" i="8"/>
  <c r="N1860" i="8" s="1"/>
  <c r="AH1979" i="8"/>
  <c r="Z1863" i="8"/>
  <c r="S1859" i="8" s="1"/>
  <c r="X1901" i="8"/>
  <c r="Y1901" i="8"/>
  <c r="AA1901" i="8"/>
  <c r="X1939" i="8"/>
  <c r="Y1863" i="8"/>
  <c r="AE1861" i="8" s="1"/>
  <c r="Z1939" i="8"/>
  <c r="X1979" i="8"/>
  <c r="X1863" i="8"/>
  <c r="X1868" i="8" s="1"/>
  <c r="Y1979" i="8"/>
  <c r="Z1979" i="8"/>
  <c r="P1901" i="8"/>
  <c r="Q1863" i="8"/>
  <c r="AB1860" i="8" s="1"/>
  <c r="Q1901" i="8"/>
  <c r="AB1863" i="8"/>
  <c r="G1860" i="8" s="1"/>
  <c r="P1863" i="8"/>
  <c r="I1859" i="8" s="1"/>
  <c r="R1901" i="8"/>
  <c r="K1979" i="8"/>
  <c r="K1939" i="8"/>
  <c r="H1863" i="8"/>
  <c r="N1861" i="8" s="1"/>
  <c r="K1863" i="8"/>
  <c r="V1860" i="8" s="1"/>
  <c r="K1901" i="8"/>
  <c r="W1939" i="8"/>
  <c r="T1901" i="8"/>
  <c r="U1863" i="8"/>
  <c r="U1868" i="8" s="1"/>
  <c r="J1863" i="8"/>
  <c r="P1861" i="8" s="1"/>
  <c r="T1939" i="8"/>
  <c r="H1901" i="8"/>
  <c r="H1939" i="8"/>
  <c r="U1901" i="8"/>
  <c r="I1901" i="8"/>
  <c r="I1939" i="8"/>
  <c r="I1863" i="8"/>
  <c r="O1861" i="8" s="1"/>
  <c r="V1901" i="8"/>
  <c r="J1901" i="8"/>
  <c r="J1939" i="8"/>
  <c r="H1979" i="8"/>
  <c r="I1979" i="8"/>
  <c r="AD1939" i="8"/>
  <c r="AC1863" i="8"/>
  <c r="H1860" i="8" s="1"/>
  <c r="T1863" i="8"/>
  <c r="T1868" i="8" s="1"/>
  <c r="Z1901" i="8"/>
  <c r="W1901" i="8"/>
  <c r="AH1939" i="8"/>
  <c r="S1939" i="8"/>
  <c r="AA1939" i="8"/>
  <c r="AB1939" i="8"/>
  <c r="U1939" i="8"/>
  <c r="V1939" i="8"/>
  <c r="AE1939" i="8"/>
  <c r="AE1863" i="8"/>
  <c r="AE1868" i="8" s="1"/>
  <c r="AC1901" i="8"/>
  <c r="AE1979" i="8"/>
  <c r="AD1901" i="8"/>
  <c r="AM1901" i="8"/>
  <c r="AD1863" i="8"/>
  <c r="W1859" i="8" s="1"/>
  <c r="AE1901" i="8"/>
  <c r="AB1901" i="8"/>
  <c r="AC1939" i="8"/>
  <c r="E1939" i="8"/>
  <c r="E1979" i="8"/>
  <c r="F1939" i="8"/>
  <c r="G1979" i="8"/>
  <c r="G1939" i="8"/>
  <c r="E1901" i="8"/>
  <c r="D1939" i="8"/>
  <c r="F1901" i="8"/>
  <c r="AM1939" i="8"/>
  <c r="E1863" i="8"/>
  <c r="P1860" i="8" s="1"/>
  <c r="G1863" i="8"/>
  <c r="M1861" i="8" s="1"/>
  <c r="D1863" i="8"/>
  <c r="AC1859" i="8" s="1"/>
  <c r="AM1863" i="8"/>
  <c r="G1901" i="8"/>
  <c r="D1979" i="8"/>
  <c r="AM1951" i="8"/>
  <c r="F1863" i="8"/>
  <c r="AE1859" i="8" s="1"/>
  <c r="D1901" i="8"/>
  <c r="V1979" i="8"/>
  <c r="AD1979" i="8"/>
  <c r="U1979" i="8"/>
  <c r="AC1979" i="8"/>
  <c r="P1979" i="8"/>
  <c r="W1979" i="8"/>
  <c r="R1979" i="8"/>
  <c r="Q1979" i="8"/>
  <c r="AF1845" i="8"/>
  <c r="AF1883" i="8" s="1"/>
  <c r="AF1921" i="8" s="1"/>
  <c r="AF1962" i="8" s="1"/>
  <c r="AF1963" i="8" s="1"/>
  <c r="H1845" i="8"/>
  <c r="H1883" i="8" s="1"/>
  <c r="H1921" i="8" s="1"/>
  <c r="H1962" i="8" s="1"/>
  <c r="I1963" i="8" s="1"/>
  <c r="X1845" i="8"/>
  <c r="X1883" i="8" s="1"/>
  <c r="X1921" i="8" s="1"/>
  <c r="X1962" i="8" s="1"/>
  <c r="Z1963" i="8" s="1"/>
  <c r="L1845" i="8"/>
  <c r="L1883" i="8" s="1"/>
  <c r="L1921" i="8" s="1"/>
  <c r="L1962" i="8" s="1"/>
  <c r="M1963" i="8" s="1"/>
  <c r="AB1845" i="8"/>
  <c r="AB1883" i="8" s="1"/>
  <c r="AB1921" i="8" s="1"/>
  <c r="AB1962" i="8" s="1"/>
  <c r="AC1963" i="8" s="1"/>
  <c r="D1845" i="8"/>
  <c r="D1883" i="8" s="1"/>
  <c r="D1921" i="8" s="1"/>
  <c r="D1962" i="8" s="1"/>
  <c r="G1963" i="8" s="1"/>
  <c r="P1845" i="8"/>
  <c r="P1883" i="8" s="1"/>
  <c r="P1921" i="8" s="1"/>
  <c r="P1962" i="8" s="1"/>
  <c r="U1963" i="8"/>
  <c r="W1963" i="8"/>
  <c r="V1963" i="8"/>
  <c r="T1963" i="8"/>
  <c r="T1922" i="8"/>
  <c r="V1922" i="8"/>
  <c r="U1922" i="8"/>
  <c r="W1922" i="8"/>
  <c r="W1884" i="8"/>
  <c r="V1884" i="8"/>
  <c r="U1884" i="8"/>
  <c r="T1884" i="8"/>
  <c r="G1859" i="8"/>
  <c r="T1861" i="8"/>
  <c r="Y1860" i="8"/>
  <c r="N1868" i="8"/>
  <c r="W1846" i="8"/>
  <c r="V1846" i="8"/>
  <c r="U1846" i="8"/>
  <c r="T1846" i="8"/>
  <c r="F1861" i="8"/>
  <c r="Q1868" i="8"/>
  <c r="X1860" i="8"/>
  <c r="F1859" i="8"/>
  <c r="S1861" i="8"/>
  <c r="M1868" i="8"/>
  <c r="U1861" i="8"/>
  <c r="O1868" i="8"/>
  <c r="Z1860" i="8"/>
  <c r="H1859" i="8"/>
  <c r="E1859" i="8"/>
  <c r="L1868" i="8"/>
  <c r="R1861" i="8"/>
  <c r="W1860" i="8"/>
  <c r="AG1868" i="8"/>
  <c r="Z1859" i="8" l="1"/>
  <c r="L1860" i="8"/>
  <c r="K1860" i="8"/>
  <c r="AF1868" i="8"/>
  <c r="AI1868" i="8"/>
  <c r="AH1868" i="8"/>
  <c r="W1868" i="8"/>
  <c r="H1861" i="8"/>
  <c r="U1859" i="8"/>
  <c r="V1868" i="8"/>
  <c r="O1859" i="8"/>
  <c r="T1859" i="8"/>
  <c r="AA1859" i="8"/>
  <c r="AG1861" i="8"/>
  <c r="AC1861" i="8"/>
  <c r="AC1858" i="8" s="1"/>
  <c r="AA1868" i="8"/>
  <c r="P1859" i="8"/>
  <c r="P1858" i="8" s="1"/>
  <c r="Q1859" i="8"/>
  <c r="S1868" i="8"/>
  <c r="L1859" i="8"/>
  <c r="Y1861" i="8"/>
  <c r="Y1858" i="8" s="1"/>
  <c r="R1859" i="8"/>
  <c r="AB1861" i="8"/>
  <c r="W1861" i="8"/>
  <c r="W1858" i="8" s="1"/>
  <c r="J1859" i="8"/>
  <c r="Y1868" i="8"/>
  <c r="AB1859" i="8"/>
  <c r="AH1861" i="8"/>
  <c r="AB1868" i="8"/>
  <c r="I1861" i="8"/>
  <c r="K1859" i="8"/>
  <c r="E1861" i="8"/>
  <c r="X1861" i="8"/>
  <c r="R1868" i="8"/>
  <c r="K1868" i="8"/>
  <c r="D1859" i="8"/>
  <c r="Q1861" i="8"/>
  <c r="D1860" i="8"/>
  <c r="H1868" i="8"/>
  <c r="AG1859" i="8"/>
  <c r="S1860" i="8"/>
  <c r="S1858" i="8" s="1"/>
  <c r="AC1868" i="8"/>
  <c r="AI1861" i="8"/>
  <c r="V1859" i="8"/>
  <c r="V1861" i="8"/>
  <c r="AA1860" i="8"/>
  <c r="P1868" i="8"/>
  <c r="AF1861" i="8"/>
  <c r="Z1868" i="8"/>
  <c r="E1860" i="8"/>
  <c r="AI1860" i="8"/>
  <c r="AD1861" i="8"/>
  <c r="AB1846" i="8"/>
  <c r="I1843" i="8" s="1"/>
  <c r="J1868" i="8"/>
  <c r="AI1859" i="8"/>
  <c r="AD1846" i="8"/>
  <c r="AF1844" i="8" s="1"/>
  <c r="U1860" i="8"/>
  <c r="U1858" i="8" s="1"/>
  <c r="X1859" i="8"/>
  <c r="J1860" i="8"/>
  <c r="AA1861" i="8"/>
  <c r="AE1860" i="8"/>
  <c r="AE1858" i="8" s="1"/>
  <c r="AF1860" i="8"/>
  <c r="N1859" i="8"/>
  <c r="N1858" i="8" s="1"/>
  <c r="AE1922" i="8"/>
  <c r="AF1859" i="8"/>
  <c r="R1860" i="8"/>
  <c r="G1868" i="8"/>
  <c r="M1859" i="8"/>
  <c r="M1858" i="8" s="1"/>
  <c r="AH1859" i="8"/>
  <c r="T1860" i="8"/>
  <c r="Z1861" i="8"/>
  <c r="Z1858" i="8" s="1"/>
  <c r="I1868" i="8"/>
  <c r="E1868" i="8"/>
  <c r="K1861" i="8"/>
  <c r="AD1859" i="8"/>
  <c r="J1861" i="8"/>
  <c r="K1846" i="8"/>
  <c r="AG1842" i="8" s="1"/>
  <c r="X1922" i="8"/>
  <c r="AD1868" i="8"/>
  <c r="I1860" i="8"/>
  <c r="D1861" i="8"/>
  <c r="Y1846" i="8"/>
  <c r="O1842" i="8" s="1"/>
  <c r="AA1846" i="8"/>
  <c r="AC1844" i="8" s="1"/>
  <c r="AA1922" i="8"/>
  <c r="I1884" i="8"/>
  <c r="H1922" i="8"/>
  <c r="O1860" i="8"/>
  <c r="J1884" i="8"/>
  <c r="K1922" i="8"/>
  <c r="I1922" i="8"/>
  <c r="D1868" i="8"/>
  <c r="J1922" i="8"/>
  <c r="H1846" i="8"/>
  <c r="H1851" i="8" s="1"/>
  <c r="M1884" i="8"/>
  <c r="I1846" i="8"/>
  <c r="AE1842" i="8" s="1"/>
  <c r="H1884" i="8"/>
  <c r="J1846" i="8"/>
  <c r="W1843" i="8" s="1"/>
  <c r="K1884" i="8"/>
  <c r="Q1860" i="8"/>
  <c r="F1868" i="8"/>
  <c r="L1861" i="8"/>
  <c r="AC1846" i="8"/>
  <c r="AE1844" i="8" s="1"/>
  <c r="AE1846" i="8"/>
  <c r="AG1844" i="8" s="1"/>
  <c r="AD1922" i="8"/>
  <c r="M1846" i="8"/>
  <c r="AI1842" i="8" s="1"/>
  <c r="Y1884" i="8"/>
  <c r="AC1884" i="8"/>
  <c r="AD1884" i="8"/>
  <c r="AG1884" i="8"/>
  <c r="AE1884" i="8"/>
  <c r="AB1922" i="8"/>
  <c r="P1884" i="8"/>
  <c r="P1846" i="8"/>
  <c r="R1844" i="8" s="1"/>
  <c r="AB1884" i="8"/>
  <c r="N1922" i="8"/>
  <c r="AH1922" i="8"/>
  <c r="AG1963" i="8"/>
  <c r="AF1846" i="8"/>
  <c r="AF1851" i="8" s="1"/>
  <c r="Y1922" i="8"/>
  <c r="AI1846" i="8"/>
  <c r="E1844" i="8" s="1"/>
  <c r="Z1922" i="8"/>
  <c r="AM1853" i="8"/>
  <c r="AA1884" i="8"/>
  <c r="X1846" i="8"/>
  <c r="X1851" i="8" s="1"/>
  <c r="X1884" i="8"/>
  <c r="AI1884" i="8"/>
  <c r="Z1846" i="8"/>
  <c r="P1842" i="8" s="1"/>
  <c r="Z1884" i="8"/>
  <c r="AH1963" i="8"/>
  <c r="F1846" i="8"/>
  <c r="S1843" i="8" s="1"/>
  <c r="F1884" i="8"/>
  <c r="G1922" i="8"/>
  <c r="G1846" i="8"/>
  <c r="I1844" i="8" s="1"/>
  <c r="G1884" i="8"/>
  <c r="D1922" i="8"/>
  <c r="D1846" i="8"/>
  <c r="Q1843" i="8" s="1"/>
  <c r="D1884" i="8"/>
  <c r="E1922" i="8"/>
  <c r="E1846" i="8"/>
  <c r="R1843" i="8" s="1"/>
  <c r="E1884" i="8"/>
  <c r="F1922" i="8"/>
  <c r="N1884" i="8"/>
  <c r="AH1884" i="8"/>
  <c r="AF1922" i="8"/>
  <c r="AI1922" i="8"/>
  <c r="M1922" i="8"/>
  <c r="AG1922" i="8"/>
  <c r="AG1846" i="8"/>
  <c r="W1842" i="8" s="1"/>
  <c r="L1922" i="8"/>
  <c r="AI1963" i="8"/>
  <c r="AH1846" i="8"/>
  <c r="O1843" i="8" s="1"/>
  <c r="AF1884" i="8"/>
  <c r="AM1967" i="8"/>
  <c r="J1963" i="8"/>
  <c r="F1963" i="8"/>
  <c r="AB1963" i="8"/>
  <c r="AE1963" i="8"/>
  <c r="S1963" i="8"/>
  <c r="AA1963" i="8"/>
  <c r="X1963" i="8"/>
  <c r="Y1963" i="8"/>
  <c r="P1922" i="8"/>
  <c r="D1963" i="8"/>
  <c r="K1963" i="8"/>
  <c r="E1963" i="8"/>
  <c r="H1963" i="8"/>
  <c r="AD1963" i="8"/>
  <c r="AM1929" i="8"/>
  <c r="AC1922" i="8"/>
  <c r="S1884" i="8"/>
  <c r="S1922" i="8"/>
  <c r="P1963" i="8"/>
  <c r="R1846" i="8"/>
  <c r="AE1843" i="8" s="1"/>
  <c r="Q1884" i="8"/>
  <c r="Q1922" i="8"/>
  <c r="Q1963" i="8"/>
  <c r="Q1846" i="8"/>
  <c r="Q1851" i="8" s="1"/>
  <c r="S1846" i="8"/>
  <c r="U1844" i="8" s="1"/>
  <c r="R1884" i="8"/>
  <c r="R1922" i="8"/>
  <c r="R1963" i="8"/>
  <c r="L1963" i="8"/>
  <c r="L1846" i="8"/>
  <c r="Y1843" i="8" s="1"/>
  <c r="AM1891" i="8"/>
  <c r="O1884" i="8"/>
  <c r="O1922" i="8"/>
  <c r="N1963" i="8"/>
  <c r="O1963" i="8"/>
  <c r="N1846" i="8"/>
  <c r="AA1843" i="8" s="1"/>
  <c r="O1846" i="8"/>
  <c r="AB1843" i="8" s="1"/>
  <c r="L1884" i="8"/>
  <c r="H1858" i="8"/>
  <c r="F1858" i="8"/>
  <c r="T1869" i="8"/>
  <c r="L1869" i="8"/>
  <c r="AG1843" i="8"/>
  <c r="J1842" i="8"/>
  <c r="V1844" i="8"/>
  <c r="T1851" i="8"/>
  <c r="AH1843" i="8"/>
  <c r="K1842" i="8"/>
  <c r="W1844" i="8"/>
  <c r="U1851" i="8"/>
  <c r="X1844" i="8"/>
  <c r="AI1843" i="8"/>
  <c r="L1842" i="8"/>
  <c r="V1851" i="8"/>
  <c r="Y1844" i="8"/>
  <c r="M1842" i="8"/>
  <c r="D1843" i="8"/>
  <c r="W1851" i="8"/>
  <c r="G1858" i="8"/>
  <c r="AF1869" i="8" l="1"/>
  <c r="O1858" i="8"/>
  <c r="T1858" i="8"/>
  <c r="L1858" i="8"/>
  <c r="R1858" i="8"/>
  <c r="AG1858" i="8"/>
  <c r="X1869" i="8"/>
  <c r="E1858" i="8"/>
  <c r="AB1858" i="8"/>
  <c r="Q1858" i="8"/>
  <c r="AH1858" i="8"/>
  <c r="I1858" i="8"/>
  <c r="K1858" i="8"/>
  <c r="P1869" i="8"/>
  <c r="X1858" i="8"/>
  <c r="AD1851" i="8"/>
  <c r="K1843" i="8"/>
  <c r="Y1842" i="8"/>
  <c r="Y1841" i="8" s="1"/>
  <c r="T1842" i="8"/>
  <c r="F1843" i="8"/>
  <c r="D1858" i="8"/>
  <c r="AB1851" i="8"/>
  <c r="AB1869" i="8"/>
  <c r="Y1851" i="8"/>
  <c r="AA1844" i="8"/>
  <c r="AD1858" i="8"/>
  <c r="AI1858" i="8"/>
  <c r="V1858" i="8"/>
  <c r="AD1844" i="8"/>
  <c r="R1842" i="8"/>
  <c r="R1841" i="8" s="1"/>
  <c r="J1844" i="8"/>
  <c r="H1869" i="8"/>
  <c r="S1842" i="8"/>
  <c r="U1842" i="8"/>
  <c r="AA1858" i="8"/>
  <c r="J1858" i="8"/>
  <c r="J1843" i="8"/>
  <c r="M1843" i="8"/>
  <c r="AF1858" i="8"/>
  <c r="AC1851" i="8"/>
  <c r="V1843" i="8"/>
  <c r="AE1851" i="8"/>
  <c r="L1843" i="8"/>
  <c r="I1851" i="8"/>
  <c r="K1844" i="8"/>
  <c r="M1851" i="8"/>
  <c r="Z1843" i="8"/>
  <c r="J1851" i="8"/>
  <c r="AF1842" i="8"/>
  <c r="AA1851" i="8"/>
  <c r="H1843" i="8"/>
  <c r="Q1842" i="8"/>
  <c r="U1843" i="8"/>
  <c r="AD1842" i="8"/>
  <c r="X1843" i="8"/>
  <c r="M1844" i="8"/>
  <c r="K1851" i="8"/>
  <c r="O1844" i="8"/>
  <c r="O1841" i="8" s="1"/>
  <c r="L1844" i="8"/>
  <c r="D1869" i="8"/>
  <c r="AB1844" i="8"/>
  <c r="Z1851" i="8"/>
  <c r="G1843" i="8"/>
  <c r="AC1843" i="8"/>
  <c r="N1843" i="8"/>
  <c r="V1842" i="8"/>
  <c r="AH1844" i="8"/>
  <c r="P1851" i="8"/>
  <c r="F1842" i="8"/>
  <c r="T1843" i="8"/>
  <c r="S1851" i="8"/>
  <c r="AI1851" i="8"/>
  <c r="P1843" i="8"/>
  <c r="E1851" i="8"/>
  <c r="AB1842" i="8"/>
  <c r="H1844" i="8"/>
  <c r="I1842" i="8"/>
  <c r="I1841" i="8" s="1"/>
  <c r="AF1843" i="8"/>
  <c r="F1851" i="8"/>
  <c r="E1843" i="8"/>
  <c r="N1842" i="8"/>
  <c r="G1844" i="8"/>
  <c r="Z1844" i="8"/>
  <c r="AA1842" i="8"/>
  <c r="AG1851" i="8"/>
  <c r="AI1844" i="8"/>
  <c r="AI1841" i="8" s="1"/>
  <c r="D1851" i="8"/>
  <c r="F1844" i="8"/>
  <c r="Z1842" i="8"/>
  <c r="G1851" i="8"/>
  <c r="AC1842" i="8"/>
  <c r="X1842" i="8"/>
  <c r="D1844" i="8"/>
  <c r="AH1851" i="8"/>
  <c r="AG1841" i="8"/>
  <c r="R1851" i="8"/>
  <c r="H1842" i="8"/>
  <c r="T1844" i="8"/>
  <c r="L1851" i="8"/>
  <c r="G1842" i="8"/>
  <c r="AD1843" i="8"/>
  <c r="S1844" i="8"/>
  <c r="N1844" i="8"/>
  <c r="AH1842" i="8"/>
  <c r="N1851" i="8"/>
  <c r="D1842" i="8"/>
  <c r="P1844" i="8"/>
  <c r="E1842" i="8"/>
  <c r="Q1844" i="8"/>
  <c r="O1851" i="8"/>
  <c r="AE1841" i="8"/>
  <c r="W1841" i="8"/>
  <c r="T1852" i="8"/>
  <c r="T1857" i="8" l="1"/>
  <c r="L1857" i="8"/>
  <c r="AB1857" i="8"/>
  <c r="P1857" i="8"/>
  <c r="D1857" i="8"/>
  <c r="H1857" i="8"/>
  <c r="AA1841" i="8"/>
  <c r="X1857" i="8"/>
  <c r="K1841" i="8"/>
  <c r="J1841" i="8"/>
  <c r="AD1841" i="8"/>
  <c r="AF1857" i="8"/>
  <c r="S1841" i="8"/>
  <c r="L1841" i="8"/>
  <c r="U1841" i="8"/>
  <c r="AM1844" i="8"/>
  <c r="M1841" i="8"/>
  <c r="AB1852" i="8"/>
  <c r="Q1841" i="8"/>
  <c r="AF1841" i="8"/>
  <c r="V1841" i="8"/>
  <c r="H1852" i="8"/>
  <c r="X1852" i="8"/>
  <c r="X1841" i="8"/>
  <c r="AC1841" i="8"/>
  <c r="AB1841" i="8"/>
  <c r="AH1841" i="8"/>
  <c r="F1841" i="8"/>
  <c r="Z1841" i="8"/>
  <c r="P1852" i="8"/>
  <c r="N1841" i="8"/>
  <c r="P1841" i="8"/>
  <c r="T1841" i="8"/>
  <c r="H1841" i="8"/>
  <c r="E1841" i="8"/>
  <c r="D1852" i="8"/>
  <c r="G1841" i="8"/>
  <c r="AF1852" i="8"/>
  <c r="D1841" i="8"/>
  <c r="L1852" i="8"/>
  <c r="AM1845" i="8" l="1"/>
  <c r="AM1846" i="8" s="1"/>
  <c r="AM1850" i="8" s="1"/>
  <c r="H1840" i="8"/>
  <c r="L1840" i="8"/>
  <c r="T1840" i="8"/>
  <c r="P1840" i="8"/>
  <c r="AF1840" i="8"/>
  <c r="X1840" i="8"/>
  <c r="AB1840" i="8"/>
  <c r="D1840" i="8"/>
  <c r="AM1849" i="8"/>
  <c r="AM1860" i="8" l="1"/>
  <c r="AM1861" i="8" s="1"/>
  <c r="H1898" i="8" s="1"/>
  <c r="H1936" i="8" s="1"/>
  <c r="H1974" i="8" s="1"/>
  <c r="H2014" i="8" s="1"/>
  <c r="AM1848" i="8"/>
  <c r="AM1851" i="8" s="1"/>
  <c r="X1881" i="8" s="1"/>
  <c r="X1919" i="8" s="1"/>
  <c r="X1957" i="8" s="1"/>
  <c r="X1998" i="8" s="1"/>
  <c r="L1898" i="8" l="1"/>
  <c r="L1936" i="8" s="1"/>
  <c r="L1974" i="8" s="1"/>
  <c r="L2014" i="8" s="1"/>
  <c r="N2015" i="8" s="1"/>
  <c r="P1898" i="8"/>
  <c r="P1936" i="8" s="1"/>
  <c r="P1974" i="8" s="1"/>
  <c r="P2014" i="8" s="1"/>
  <c r="R2015" i="8" s="1"/>
  <c r="X1898" i="8"/>
  <c r="X1936" i="8" s="1"/>
  <c r="X1974" i="8" s="1"/>
  <c r="X2014" i="8" s="1"/>
  <c r="Z2015" i="8" s="1"/>
  <c r="T1898" i="8"/>
  <c r="T1936" i="8" s="1"/>
  <c r="T1974" i="8" s="1"/>
  <c r="T2014" i="8" s="1"/>
  <c r="U2015" i="8" s="1"/>
  <c r="AB1898" i="8"/>
  <c r="AB1936" i="8" s="1"/>
  <c r="AB1974" i="8" s="1"/>
  <c r="AB2014" i="8" s="1"/>
  <c r="AC2015" i="8" s="1"/>
  <c r="AF1898" i="8"/>
  <c r="AF1936" i="8" s="1"/>
  <c r="AF1974" i="8" s="1"/>
  <c r="AF2014" i="8" s="1"/>
  <c r="AH2015" i="8" s="1"/>
  <c r="D1898" i="8"/>
  <c r="D1936" i="8" s="1"/>
  <c r="D1974" i="8" s="1"/>
  <c r="D2014" i="8" s="1"/>
  <c r="G2015" i="8" s="1"/>
  <c r="K2015" i="8"/>
  <c r="J2015" i="8"/>
  <c r="I2015" i="8"/>
  <c r="H2015" i="8"/>
  <c r="AA1999" i="8"/>
  <c r="Z1999" i="8"/>
  <c r="Y1999" i="8"/>
  <c r="X1999" i="8"/>
  <c r="AA1958" i="8"/>
  <c r="X1958" i="8"/>
  <c r="Z1958" i="8"/>
  <c r="Y1958" i="8"/>
  <c r="K1975" i="8"/>
  <c r="J1975" i="8"/>
  <c r="I1975" i="8"/>
  <c r="H1975" i="8"/>
  <c r="AA1920" i="8"/>
  <c r="Y1920" i="8"/>
  <c r="X1920" i="8"/>
  <c r="Z1920" i="8"/>
  <c r="AB1881" i="8"/>
  <c r="AB1919" i="8" s="1"/>
  <c r="AB1957" i="8" s="1"/>
  <c r="AB1998" i="8" s="1"/>
  <c r="D1881" i="8"/>
  <c r="D1919" i="8" s="1"/>
  <c r="D1957" i="8" s="1"/>
  <c r="D1998" i="8" s="1"/>
  <c r="P1881" i="8"/>
  <c r="P1919" i="8" s="1"/>
  <c r="P1957" i="8" s="1"/>
  <c r="P1998" i="8" s="1"/>
  <c r="L1881" i="8"/>
  <c r="L1919" i="8" s="1"/>
  <c r="L1957" i="8" s="1"/>
  <c r="L1998" i="8" s="1"/>
  <c r="T1881" i="8"/>
  <c r="T1919" i="8" s="1"/>
  <c r="T1957" i="8" s="1"/>
  <c r="T1998" i="8" s="1"/>
  <c r="H1881" i="8"/>
  <c r="H1919" i="8" s="1"/>
  <c r="H1957" i="8" s="1"/>
  <c r="H1998" i="8" s="1"/>
  <c r="AF1881" i="8"/>
  <c r="AF1919" i="8" s="1"/>
  <c r="AF1957" i="8" s="1"/>
  <c r="AF1998" i="8" s="1"/>
  <c r="K1937" i="8"/>
  <c r="J1937" i="8"/>
  <c r="I1937" i="8"/>
  <c r="H1937" i="8"/>
  <c r="X1899" i="8"/>
  <c r="K1899" i="8"/>
  <c r="J1899" i="8"/>
  <c r="H1899" i="8"/>
  <c r="I1899" i="8"/>
  <c r="X1882" i="8"/>
  <c r="AA1882" i="8"/>
  <c r="Z1882" i="8"/>
  <c r="Y1882" i="8"/>
  <c r="U1975" i="8" l="1"/>
  <c r="U1899" i="8"/>
  <c r="Y1899" i="8"/>
  <c r="Z1899" i="8"/>
  <c r="AA1899" i="8"/>
  <c r="F1896" i="8" s="1"/>
  <c r="V1937" i="8"/>
  <c r="T1899" i="8"/>
  <c r="AE1896" i="8" s="1"/>
  <c r="Y1937" i="8"/>
  <c r="Z1937" i="8"/>
  <c r="AA1937" i="8"/>
  <c r="R1975" i="8"/>
  <c r="P1899" i="8"/>
  <c r="V1897" i="8" s="1"/>
  <c r="R1937" i="8"/>
  <c r="S1899" i="8"/>
  <c r="S1904" i="8" s="1"/>
  <c r="AE1899" i="8"/>
  <c r="E1897" i="8" s="1"/>
  <c r="Q1899" i="8"/>
  <c r="Q1904" i="8" s="1"/>
  <c r="P1937" i="8"/>
  <c r="X1975" i="8"/>
  <c r="Z1975" i="8"/>
  <c r="AA1975" i="8"/>
  <c r="AI1937" i="8"/>
  <c r="AH1899" i="8"/>
  <c r="AA1895" i="8" s="1"/>
  <c r="P1975" i="8"/>
  <c r="S1937" i="8"/>
  <c r="Q1975" i="8"/>
  <c r="S1975" i="8"/>
  <c r="R1899" i="8"/>
  <c r="K1895" i="8" s="1"/>
  <c r="Q1937" i="8"/>
  <c r="AE1975" i="8"/>
  <c r="T1975" i="8"/>
  <c r="V1899" i="8"/>
  <c r="V1904" i="8" s="1"/>
  <c r="T1937" i="8"/>
  <c r="W1899" i="8"/>
  <c r="AC1897" i="8" s="1"/>
  <c r="U1937" i="8"/>
  <c r="D1899" i="8"/>
  <c r="AC1895" i="8" s="1"/>
  <c r="E1899" i="8"/>
  <c r="AD1895" i="8" s="1"/>
  <c r="E1937" i="8"/>
  <c r="AI1899" i="8"/>
  <c r="AI1904" i="8" s="1"/>
  <c r="AF1937" i="8"/>
  <c r="AG1975" i="8"/>
  <c r="AG1899" i="8"/>
  <c r="L1896" i="8" s="1"/>
  <c r="AG1937" i="8"/>
  <c r="AH1975" i="8"/>
  <c r="AF1899" i="8"/>
  <c r="F1897" i="8" s="1"/>
  <c r="AH1937" i="8"/>
  <c r="D1975" i="8"/>
  <c r="E1975" i="8"/>
  <c r="F1899" i="8"/>
  <c r="AE1895" i="8" s="1"/>
  <c r="F1937" i="8"/>
  <c r="G1899" i="8"/>
  <c r="AF1895" i="8" s="1"/>
  <c r="D1937" i="8"/>
  <c r="O1899" i="8"/>
  <c r="U1897" i="8" s="1"/>
  <c r="AD1937" i="8"/>
  <c r="L1937" i="8"/>
  <c r="AM1899" i="8"/>
  <c r="AD1899" i="8"/>
  <c r="AD1904" i="8" s="1"/>
  <c r="M2015" i="8"/>
  <c r="L1899" i="8"/>
  <c r="W1896" i="8" s="1"/>
  <c r="AM1937" i="8"/>
  <c r="O2015" i="8"/>
  <c r="M1899" i="8"/>
  <c r="M1904" i="8" s="1"/>
  <c r="N1937" i="8"/>
  <c r="O1937" i="8"/>
  <c r="AC1975" i="8"/>
  <c r="AM1975" i="8"/>
  <c r="AE1937" i="8"/>
  <c r="M1937" i="8"/>
  <c r="AB1975" i="8"/>
  <c r="O1975" i="8"/>
  <c r="AB1937" i="8"/>
  <c r="L1975" i="8"/>
  <c r="L2015" i="8"/>
  <c r="M1975" i="8"/>
  <c r="AB1899" i="8"/>
  <c r="G1896" i="8" s="1"/>
  <c r="AC1899" i="8"/>
  <c r="AC1904" i="8" s="1"/>
  <c r="N1899" i="8"/>
  <c r="G1895" i="8" s="1"/>
  <c r="G1937" i="8"/>
  <c r="AC1937" i="8"/>
  <c r="W1937" i="8"/>
  <c r="X1937" i="8"/>
  <c r="Y1975" i="8"/>
  <c r="AI1975" i="8"/>
  <c r="N1975" i="8"/>
  <c r="F2015" i="8"/>
  <c r="T2015" i="8"/>
  <c r="AD1975" i="8"/>
  <c r="G1975" i="8"/>
  <c r="W1975" i="8"/>
  <c r="F1975" i="8"/>
  <c r="V1975" i="8"/>
  <c r="AF1975" i="8"/>
  <c r="AB2015" i="8"/>
  <c r="AD2015" i="8"/>
  <c r="D2015" i="8"/>
  <c r="AE2015" i="8"/>
  <c r="S2015" i="8"/>
  <c r="P2015" i="8"/>
  <c r="W2015" i="8"/>
  <c r="Q2015" i="8"/>
  <c r="AI2015" i="8"/>
  <c r="AA2015" i="8"/>
  <c r="AM1987" i="8"/>
  <c r="X2015" i="8"/>
  <c r="AF2015" i="8"/>
  <c r="E2015" i="8"/>
  <c r="AG2015" i="8"/>
  <c r="V2015" i="8"/>
  <c r="Y2015" i="8"/>
  <c r="AC1882" i="8"/>
  <c r="AE1880" i="8" s="1"/>
  <c r="AB1882" i="8"/>
  <c r="AD1880" i="8" s="1"/>
  <c r="AD1882" i="8"/>
  <c r="K1879" i="8" s="1"/>
  <c r="AE1882" i="8"/>
  <c r="AG1880" i="8" s="1"/>
  <c r="E1882" i="8"/>
  <c r="R1879" i="8" s="1"/>
  <c r="V1882" i="8"/>
  <c r="L1878" i="8" s="1"/>
  <c r="F1882" i="8"/>
  <c r="S1879" i="8" s="1"/>
  <c r="D1882" i="8"/>
  <c r="D1887" i="8" s="1"/>
  <c r="G1882" i="8"/>
  <c r="I1880" i="8" s="1"/>
  <c r="T1882" i="8"/>
  <c r="AG1879" i="8" s="1"/>
  <c r="U1882" i="8"/>
  <c r="K1878" i="8" s="1"/>
  <c r="N1882" i="8"/>
  <c r="D1878" i="8" s="1"/>
  <c r="Q1882" i="8"/>
  <c r="Q1887" i="8" s="1"/>
  <c r="R1882" i="8"/>
  <c r="AE1879" i="8" s="1"/>
  <c r="S1882" i="8"/>
  <c r="S1887" i="8" s="1"/>
  <c r="P1882" i="8"/>
  <c r="R1880" i="8" s="1"/>
  <c r="L1882" i="8"/>
  <c r="AH1878" i="8" s="1"/>
  <c r="AG1882" i="8"/>
  <c r="N1879" i="8" s="1"/>
  <c r="M1882" i="8"/>
  <c r="Z1879" i="8" s="1"/>
  <c r="AI1882" i="8"/>
  <c r="AI1887" i="8" s="1"/>
  <c r="O1882" i="8"/>
  <c r="E1878" i="8" s="1"/>
  <c r="W1882" i="8"/>
  <c r="Y1880" i="8" s="1"/>
  <c r="O1999" i="8"/>
  <c r="M1999" i="8"/>
  <c r="N1999" i="8"/>
  <c r="L1999" i="8"/>
  <c r="K1999" i="8"/>
  <c r="J1999" i="8"/>
  <c r="I1999" i="8"/>
  <c r="H1999" i="8"/>
  <c r="W1999" i="8"/>
  <c r="U1999" i="8"/>
  <c r="V1999" i="8"/>
  <c r="T1999" i="8"/>
  <c r="G1999" i="8"/>
  <c r="E1999" i="8"/>
  <c r="AM2003" i="8"/>
  <c r="F1999" i="8"/>
  <c r="D1999" i="8"/>
  <c r="AE1999" i="8"/>
  <c r="AC1999" i="8"/>
  <c r="AD1999" i="8"/>
  <c r="AB1999" i="8"/>
  <c r="AI1999" i="8"/>
  <c r="AH1999" i="8"/>
  <c r="AG1999" i="8"/>
  <c r="AF1999" i="8"/>
  <c r="S1999" i="8"/>
  <c r="R1999" i="8"/>
  <c r="Q1999" i="8"/>
  <c r="P1999" i="8"/>
  <c r="U1958" i="8"/>
  <c r="T1958" i="8"/>
  <c r="V1958" i="8"/>
  <c r="W1958" i="8"/>
  <c r="E1958" i="8"/>
  <c r="D1958" i="8"/>
  <c r="AM1965" i="8"/>
  <c r="F1958" i="8"/>
  <c r="G1958" i="8"/>
  <c r="I1882" i="8"/>
  <c r="AE1878" i="8" s="1"/>
  <c r="AC1958" i="8"/>
  <c r="AB1958" i="8"/>
  <c r="AE1958" i="8"/>
  <c r="AD1958" i="8"/>
  <c r="K1958" i="8"/>
  <c r="H1958" i="8"/>
  <c r="J1958" i="8"/>
  <c r="I1958" i="8"/>
  <c r="AM1889" i="8"/>
  <c r="AI1958" i="8"/>
  <c r="AF1958" i="8"/>
  <c r="AH1958" i="8"/>
  <c r="AG1958" i="8"/>
  <c r="J1882" i="8"/>
  <c r="AF1878" i="8" s="1"/>
  <c r="K1882" i="8"/>
  <c r="X1879" i="8" s="1"/>
  <c r="AH1882" i="8"/>
  <c r="O1879" i="8" s="1"/>
  <c r="S1958" i="8"/>
  <c r="P1958" i="8"/>
  <c r="R1958" i="8"/>
  <c r="Q1958" i="8"/>
  <c r="H1882" i="8"/>
  <c r="J1880" i="8" s="1"/>
  <c r="AF1882" i="8"/>
  <c r="V1878" i="8" s="1"/>
  <c r="M1958" i="8"/>
  <c r="L1958" i="8"/>
  <c r="O1958" i="8"/>
  <c r="N1958" i="8"/>
  <c r="AI1920" i="8"/>
  <c r="AH1920" i="8"/>
  <c r="AG1920" i="8"/>
  <c r="AF1920" i="8"/>
  <c r="S1920" i="8"/>
  <c r="R1920" i="8"/>
  <c r="Q1920" i="8"/>
  <c r="P1920" i="8"/>
  <c r="N1920" i="8"/>
  <c r="L1920" i="8"/>
  <c r="M1920" i="8"/>
  <c r="O1920" i="8"/>
  <c r="K1920" i="8"/>
  <c r="J1920" i="8"/>
  <c r="I1920" i="8"/>
  <c r="H1920" i="8"/>
  <c r="V1920" i="8"/>
  <c r="T1920" i="8"/>
  <c r="W1920" i="8"/>
  <c r="U1920" i="8"/>
  <c r="F1920" i="8"/>
  <c r="D1920" i="8"/>
  <c r="AM1927" i="8"/>
  <c r="G1920" i="8"/>
  <c r="E1920" i="8"/>
  <c r="AD1920" i="8"/>
  <c r="AB1920" i="8"/>
  <c r="AE1920" i="8"/>
  <c r="AC1920" i="8"/>
  <c r="N1897" i="8"/>
  <c r="H1904" i="8"/>
  <c r="AG1895" i="8"/>
  <c r="S1896" i="8"/>
  <c r="J1904" i="8"/>
  <c r="U1896" i="8"/>
  <c r="AI1895" i="8"/>
  <c r="P1897" i="8"/>
  <c r="I1895" i="8"/>
  <c r="AA1896" i="8"/>
  <c r="V1896" i="8"/>
  <c r="Q1897" i="8"/>
  <c r="K1904" i="8"/>
  <c r="D1895" i="8"/>
  <c r="F1879" i="8"/>
  <c r="O1878" i="8"/>
  <c r="AA1880" i="8"/>
  <c r="Y1887" i="8"/>
  <c r="N1895" i="8"/>
  <c r="AA1897" i="8"/>
  <c r="U1904" i="8"/>
  <c r="AF1896" i="8"/>
  <c r="AB1880" i="8"/>
  <c r="G1879" i="8"/>
  <c r="P1878" i="8"/>
  <c r="Z1887" i="8"/>
  <c r="Z1904" i="8"/>
  <c r="E1896" i="8"/>
  <c r="S1895" i="8"/>
  <c r="AF1897" i="8"/>
  <c r="H1879" i="8"/>
  <c r="Q1878" i="8"/>
  <c r="AC1880" i="8"/>
  <c r="AA1887" i="8"/>
  <c r="Z1880" i="8"/>
  <c r="E1879" i="8"/>
  <c r="N1878" i="8"/>
  <c r="X1887" i="8"/>
  <c r="Y1904" i="8"/>
  <c r="D1896" i="8"/>
  <c r="R1895" i="8"/>
  <c r="AE1897" i="8"/>
  <c r="I1904" i="8"/>
  <c r="T1896" i="8"/>
  <c r="AH1895" i="8"/>
  <c r="O1897" i="8"/>
  <c r="AD1897" i="8"/>
  <c r="X1904" i="8"/>
  <c r="Q1895" i="8"/>
  <c r="AI1896" i="8"/>
  <c r="T1895" i="8" l="1"/>
  <c r="AA1904" i="8"/>
  <c r="AG1897" i="8"/>
  <c r="Y1897" i="8"/>
  <c r="AD1896" i="8"/>
  <c r="AD1894" i="8" s="1"/>
  <c r="M1896" i="8"/>
  <c r="AH1904" i="8"/>
  <c r="Z1897" i="8"/>
  <c r="T1904" i="8"/>
  <c r="M1895" i="8"/>
  <c r="W1897" i="8"/>
  <c r="P1895" i="8"/>
  <c r="J1895" i="8"/>
  <c r="AB1896" i="8"/>
  <c r="I1896" i="8"/>
  <c r="P1904" i="8"/>
  <c r="H1897" i="8"/>
  <c r="L1895" i="8"/>
  <c r="W1895" i="8"/>
  <c r="D1897" i="8"/>
  <c r="D1894" i="8" s="1"/>
  <c r="F1904" i="8"/>
  <c r="Q1896" i="8"/>
  <c r="Q1894" i="8" s="1"/>
  <c r="L1897" i="8"/>
  <c r="AE1887" i="8"/>
  <c r="U1878" i="8"/>
  <c r="AB1897" i="8"/>
  <c r="X1895" i="8"/>
  <c r="O1895" i="8"/>
  <c r="J1896" i="8"/>
  <c r="AE1904" i="8"/>
  <c r="AG1896" i="8"/>
  <c r="AG1894" i="8" s="1"/>
  <c r="AC1896" i="8"/>
  <c r="AC1894" i="8" s="1"/>
  <c r="R1904" i="8"/>
  <c r="O1896" i="8"/>
  <c r="X1897" i="8"/>
  <c r="Z1895" i="8"/>
  <c r="AG1904" i="8"/>
  <c r="W1904" i="8"/>
  <c r="G1897" i="8"/>
  <c r="G1894" i="8" s="1"/>
  <c r="AH1896" i="8"/>
  <c r="I1897" i="8"/>
  <c r="N1896" i="8"/>
  <c r="N1894" i="8" s="1"/>
  <c r="AB1895" i="8"/>
  <c r="N1904" i="8"/>
  <c r="H1895" i="8"/>
  <c r="Y1895" i="8"/>
  <c r="P1896" i="8"/>
  <c r="K1896" i="8"/>
  <c r="E1904" i="8"/>
  <c r="AF1904" i="8"/>
  <c r="K1897" i="8"/>
  <c r="J1897" i="8"/>
  <c r="D1904" i="8"/>
  <c r="R1896" i="8"/>
  <c r="G1904" i="8"/>
  <c r="M1897" i="8"/>
  <c r="S1878" i="8"/>
  <c r="S1897" i="8"/>
  <c r="S1894" i="8" s="1"/>
  <c r="Y1896" i="8"/>
  <c r="T1897" i="8"/>
  <c r="F1895" i="8"/>
  <c r="F1894" i="8" s="1"/>
  <c r="Z1896" i="8"/>
  <c r="O1904" i="8"/>
  <c r="X1896" i="8"/>
  <c r="H1896" i="8"/>
  <c r="AI1897" i="8"/>
  <c r="AI1894" i="8" s="1"/>
  <c r="V1895" i="8"/>
  <c r="V1894" i="8" s="1"/>
  <c r="L1879" i="8"/>
  <c r="AH1897" i="8"/>
  <c r="X1880" i="8"/>
  <c r="AB1904" i="8"/>
  <c r="U1895" i="8"/>
  <c r="U1894" i="8" s="1"/>
  <c r="L1904" i="8"/>
  <c r="R1897" i="8"/>
  <c r="E1895" i="8"/>
  <c r="E1894" i="8" s="1"/>
  <c r="AD1887" i="8"/>
  <c r="T1878" i="8"/>
  <c r="AF1880" i="8"/>
  <c r="W1880" i="8"/>
  <c r="AH1879" i="8"/>
  <c r="D1879" i="8"/>
  <c r="AI1879" i="8"/>
  <c r="V1887" i="8"/>
  <c r="T1880" i="8"/>
  <c r="J1879" i="8"/>
  <c r="AC1887" i="8"/>
  <c r="F1880" i="8"/>
  <c r="R1878" i="8"/>
  <c r="R1877" i="8" s="1"/>
  <c r="AB1878" i="8"/>
  <c r="I1879" i="8"/>
  <c r="AB1887" i="8"/>
  <c r="F1887" i="8"/>
  <c r="H1880" i="8"/>
  <c r="G1887" i="8"/>
  <c r="AC1878" i="8"/>
  <c r="T1879" i="8"/>
  <c r="N1880" i="8"/>
  <c r="N1877" i="8" s="1"/>
  <c r="Y1879" i="8"/>
  <c r="U1887" i="8"/>
  <c r="E1887" i="8"/>
  <c r="N1887" i="8"/>
  <c r="E1880" i="8"/>
  <c r="E1877" i="8" s="1"/>
  <c r="P1879" i="8"/>
  <c r="P1880" i="8"/>
  <c r="AA1879" i="8"/>
  <c r="Y1878" i="8"/>
  <c r="W1878" i="8"/>
  <c r="G1880" i="8"/>
  <c r="Z1878" i="8"/>
  <c r="Z1877" i="8" s="1"/>
  <c r="AA1878" i="8"/>
  <c r="Q1879" i="8"/>
  <c r="O1887" i="8"/>
  <c r="S1880" i="8"/>
  <c r="AD1879" i="8"/>
  <c r="AB1879" i="8"/>
  <c r="X1878" i="8"/>
  <c r="Q1880" i="8"/>
  <c r="V1879" i="8"/>
  <c r="G1878" i="8"/>
  <c r="D1880" i="8"/>
  <c r="L1887" i="8"/>
  <c r="I1887" i="8"/>
  <c r="K1880" i="8"/>
  <c r="K1877" i="8" s="1"/>
  <c r="AH1887" i="8"/>
  <c r="U1880" i="8"/>
  <c r="I1878" i="8"/>
  <c r="AF1879" i="8"/>
  <c r="J1878" i="8"/>
  <c r="W1887" i="8"/>
  <c r="M1878" i="8"/>
  <c r="R1887" i="8"/>
  <c r="AG1887" i="8"/>
  <c r="T1887" i="8"/>
  <c r="H1878" i="8"/>
  <c r="AI1880" i="8"/>
  <c r="V1880" i="8"/>
  <c r="U1879" i="8"/>
  <c r="P1887" i="8"/>
  <c r="F1878" i="8"/>
  <c r="AC1879" i="8"/>
  <c r="J1887" i="8"/>
  <c r="M1887" i="8"/>
  <c r="O1880" i="8"/>
  <c r="O1877" i="8" s="1"/>
  <c r="W1879" i="8"/>
  <c r="AI1878" i="8"/>
  <c r="L1880" i="8"/>
  <c r="AF1887" i="8"/>
  <c r="M1879" i="8"/>
  <c r="AH1880" i="8"/>
  <c r="X1888" i="8"/>
  <c r="K1887" i="8"/>
  <c r="M1880" i="8"/>
  <c r="AG1878" i="8"/>
  <c r="AG1877" i="8" s="1"/>
  <c r="H1887" i="8"/>
  <c r="AD1878" i="8"/>
  <c r="X1905" i="8"/>
  <c r="AA1894" i="8"/>
  <c r="AE1877" i="8"/>
  <c r="AF1894" i="8"/>
  <c r="H1905" i="8"/>
  <c r="AE1894" i="8"/>
  <c r="T1894" i="8" l="1"/>
  <c r="W1894" i="8"/>
  <c r="T1905" i="8"/>
  <c r="M1894" i="8"/>
  <c r="S1877" i="8"/>
  <c r="I1894" i="8"/>
  <c r="P1894" i="8"/>
  <c r="L1894" i="8"/>
  <c r="P1905" i="8"/>
  <c r="AB1905" i="8"/>
  <c r="J1894" i="8"/>
  <c r="AB1894" i="8"/>
  <c r="AB1893" i="8" s="1"/>
  <c r="O1894" i="8"/>
  <c r="X1894" i="8"/>
  <c r="AH1894" i="8"/>
  <c r="AF1893" i="8" s="1"/>
  <c r="AF1905" i="8"/>
  <c r="Z1894" i="8"/>
  <c r="W1877" i="8"/>
  <c r="AH1877" i="8"/>
  <c r="H1894" i="8"/>
  <c r="D1905" i="8"/>
  <c r="Y1894" i="8"/>
  <c r="K1894" i="8"/>
  <c r="L1877" i="8"/>
  <c r="R1894" i="8"/>
  <c r="J1877" i="8"/>
  <c r="H1877" i="8"/>
  <c r="L1905" i="8"/>
  <c r="AF1877" i="8"/>
  <c r="X1877" i="8"/>
  <c r="T1877" i="8"/>
  <c r="AB1888" i="8"/>
  <c r="F1877" i="8"/>
  <c r="D1877" i="8"/>
  <c r="AB1877" i="8"/>
  <c r="AC1877" i="8"/>
  <c r="Y1877" i="8"/>
  <c r="I1877" i="8"/>
  <c r="D1888" i="8"/>
  <c r="Q1877" i="8"/>
  <c r="P1877" i="8"/>
  <c r="AA1877" i="8"/>
  <c r="V1877" i="8"/>
  <c r="G1877" i="8"/>
  <c r="L1888" i="8"/>
  <c r="AD1877" i="8"/>
  <c r="U1877" i="8"/>
  <c r="T1888" i="8"/>
  <c r="AF1888" i="8"/>
  <c r="AI1877" i="8"/>
  <c r="P1888" i="8"/>
  <c r="M1877" i="8"/>
  <c r="H1888" i="8"/>
  <c r="D1893" i="8"/>
  <c r="T1893" i="8" l="1"/>
  <c r="P1893" i="8"/>
  <c r="L1893" i="8"/>
  <c r="H1893" i="8"/>
  <c r="X1893" i="8"/>
  <c r="AM1880" i="8"/>
  <c r="L1876" i="8"/>
  <c r="H1876" i="8"/>
  <c r="AF1876" i="8"/>
  <c r="D1876" i="8"/>
  <c r="AB1876" i="8"/>
  <c r="X1876" i="8"/>
  <c r="P1876" i="8"/>
  <c r="T1876" i="8"/>
  <c r="AM1885" i="8"/>
  <c r="AM1881" i="8" l="1"/>
  <c r="AM1882" i="8" s="1"/>
  <c r="AM1896" i="8" s="1"/>
  <c r="AM1897" i="8" s="1"/>
  <c r="P1934" i="8" s="1"/>
  <c r="P1972" i="8" s="1"/>
  <c r="P2010" i="8" s="1"/>
  <c r="P2050" i="8" s="1"/>
  <c r="AM1884" i="8"/>
  <c r="T1934" i="8" l="1"/>
  <c r="T1972" i="8" s="1"/>
  <c r="T2010" i="8" s="1"/>
  <c r="T2050" i="8" s="1"/>
  <c r="V2051" i="8" s="1"/>
  <c r="AB1934" i="8"/>
  <c r="AB1972" i="8" s="1"/>
  <c r="AB2010" i="8" s="1"/>
  <c r="AB2050" i="8" s="1"/>
  <c r="AE2051" i="8" s="1"/>
  <c r="H1934" i="8"/>
  <c r="H1972" i="8" s="1"/>
  <c r="H2010" i="8" s="1"/>
  <c r="H2050" i="8" s="1"/>
  <c r="J2051" i="8" s="1"/>
  <c r="X1934" i="8"/>
  <c r="X1972" i="8" s="1"/>
  <c r="X2010" i="8" s="1"/>
  <c r="X2050" i="8" s="1"/>
  <c r="Z2051" i="8" s="1"/>
  <c r="D1934" i="8"/>
  <c r="D1972" i="8" s="1"/>
  <c r="D2010" i="8" s="1"/>
  <c r="D2050" i="8" s="1"/>
  <c r="E2051" i="8" s="1"/>
  <c r="L1934" i="8"/>
  <c r="L1972" i="8" s="1"/>
  <c r="L2010" i="8" s="1"/>
  <c r="L2050" i="8" s="1"/>
  <c r="O2051" i="8" s="1"/>
  <c r="AM1886" i="8"/>
  <c r="AM1887" i="8" s="1"/>
  <c r="AB1917" i="8" s="1"/>
  <c r="AB1955" i="8" s="1"/>
  <c r="AB1993" i="8" s="1"/>
  <c r="AB2034" i="8" s="1"/>
  <c r="AF1934" i="8"/>
  <c r="AF1972" i="8" s="1"/>
  <c r="AF2010" i="8" s="1"/>
  <c r="AF2050" i="8" s="1"/>
  <c r="AH2051" i="8" s="1"/>
  <c r="R2051" i="8"/>
  <c r="P2051" i="8"/>
  <c r="S2051" i="8"/>
  <c r="Q2051" i="8"/>
  <c r="S2011" i="8"/>
  <c r="R2011" i="8"/>
  <c r="Q2011" i="8"/>
  <c r="P2011" i="8"/>
  <c r="S1973" i="8"/>
  <c r="R1973" i="8"/>
  <c r="Q1973" i="8"/>
  <c r="P1973" i="8"/>
  <c r="R1935" i="8"/>
  <c r="Q1935" i="8"/>
  <c r="S1935" i="8"/>
  <c r="P1935" i="8"/>
  <c r="H1935" i="8" l="1"/>
  <c r="AE1935" i="8"/>
  <c r="AB1935" i="8"/>
  <c r="K1973" i="8"/>
  <c r="AC1973" i="8"/>
  <c r="AB2011" i="8"/>
  <c r="AD2051" i="8"/>
  <c r="AA1935" i="8"/>
  <c r="AA1940" i="8" s="1"/>
  <c r="X1973" i="8"/>
  <c r="AA1973" i="8"/>
  <c r="Y2011" i="8"/>
  <c r="D1935" i="8"/>
  <c r="J1933" i="8" s="1"/>
  <c r="Y2051" i="8"/>
  <c r="Z1935" i="8"/>
  <c r="Z1940" i="8" s="1"/>
  <c r="K1935" i="8"/>
  <c r="Q1933" i="8" s="1"/>
  <c r="H1973" i="8"/>
  <c r="I2011" i="8"/>
  <c r="H2011" i="8"/>
  <c r="I1935" i="8"/>
  <c r="AH1931" i="8" s="1"/>
  <c r="I1973" i="8"/>
  <c r="H2051" i="8"/>
  <c r="J1935" i="8"/>
  <c r="J1940" i="8" s="1"/>
  <c r="J1973" i="8"/>
  <c r="N1973" i="8"/>
  <c r="M2011" i="8"/>
  <c r="O1935" i="8"/>
  <c r="H1931" i="8" s="1"/>
  <c r="F1973" i="8"/>
  <c r="G2011" i="8"/>
  <c r="F2051" i="8"/>
  <c r="F1935" i="8"/>
  <c r="AE1931" i="8" s="1"/>
  <c r="T1935" i="8"/>
  <c r="AE1932" i="8" s="1"/>
  <c r="G1935" i="8"/>
  <c r="M1933" i="8" s="1"/>
  <c r="U1935" i="8"/>
  <c r="AA1933" i="8" s="1"/>
  <c r="G1973" i="8"/>
  <c r="E1935" i="8"/>
  <c r="K1933" i="8" s="1"/>
  <c r="E1973" i="8"/>
  <c r="G2051" i="8"/>
  <c r="D1973" i="8"/>
  <c r="E2011" i="8"/>
  <c r="W2051" i="8"/>
  <c r="F2011" i="8"/>
  <c r="D2011" i="8"/>
  <c r="D2051" i="8"/>
  <c r="V1973" i="8"/>
  <c r="W2011" i="8"/>
  <c r="U1973" i="8"/>
  <c r="U2011" i="8"/>
  <c r="AA2051" i="8"/>
  <c r="X1935" i="8"/>
  <c r="Q1931" i="8" s="1"/>
  <c r="W1973" i="8"/>
  <c r="V2011" i="8"/>
  <c r="X2051" i="8"/>
  <c r="Y1935" i="8"/>
  <c r="Y1940" i="8" s="1"/>
  <c r="T1973" i="8"/>
  <c r="X2011" i="8"/>
  <c r="T2011" i="8"/>
  <c r="Y1973" i="8"/>
  <c r="Z2011" i="8"/>
  <c r="V1935" i="8"/>
  <c r="O1931" i="8" s="1"/>
  <c r="W1935" i="8"/>
  <c r="P1931" i="8" s="1"/>
  <c r="Z1973" i="8"/>
  <c r="AA2011" i="8"/>
  <c r="U2051" i="8"/>
  <c r="AF1935" i="8"/>
  <c r="F1933" i="8" s="1"/>
  <c r="AH1973" i="8"/>
  <c r="AH1935" i="8"/>
  <c r="AH1940" i="8" s="1"/>
  <c r="AI1973" i="8"/>
  <c r="AI1935" i="8"/>
  <c r="AI1940" i="8" s="1"/>
  <c r="AF2011" i="8"/>
  <c r="AG2011" i="8"/>
  <c r="AG1973" i="8"/>
  <c r="AG1935" i="8"/>
  <c r="G1933" i="8" s="1"/>
  <c r="AM2011" i="8"/>
  <c r="AH2011" i="8"/>
  <c r="AF1973" i="8"/>
  <c r="AI2011" i="8"/>
  <c r="T2051" i="8"/>
  <c r="J2011" i="8"/>
  <c r="I2051" i="8"/>
  <c r="K2011" i="8"/>
  <c r="K2051" i="8"/>
  <c r="AD1935" i="8"/>
  <c r="AD1940" i="8" s="1"/>
  <c r="AE1973" i="8"/>
  <c r="N2011" i="8"/>
  <c r="AE2011" i="8"/>
  <c r="AB2051" i="8"/>
  <c r="N1935" i="8"/>
  <c r="G1931" i="8" s="1"/>
  <c r="M1973" i="8"/>
  <c r="AB1973" i="8"/>
  <c r="L2011" i="8"/>
  <c r="AD2011" i="8"/>
  <c r="AC2051" i="8"/>
  <c r="AM1935" i="8"/>
  <c r="L1935" i="8"/>
  <c r="E1931" i="8" s="1"/>
  <c r="O1973" i="8"/>
  <c r="AM2023" i="8"/>
  <c r="M1935" i="8"/>
  <c r="S1933" i="8" s="1"/>
  <c r="L1973" i="8"/>
  <c r="AM1973" i="8"/>
  <c r="AC1935" i="8"/>
  <c r="AI1933" i="8" s="1"/>
  <c r="AD1973" i="8"/>
  <c r="O2011" i="8"/>
  <c r="AC2011" i="8"/>
  <c r="AI2051" i="8"/>
  <c r="L2051" i="8"/>
  <c r="AG2051" i="8"/>
  <c r="M2051" i="8"/>
  <c r="AF2051" i="8"/>
  <c r="N2051" i="8"/>
  <c r="H1917" i="8"/>
  <c r="H1955" i="8" s="1"/>
  <c r="H1993" i="8" s="1"/>
  <c r="H2034" i="8" s="1"/>
  <c r="H2035" i="8" s="1"/>
  <c r="L1917" i="8"/>
  <c r="L1955" i="8" s="1"/>
  <c r="L1993" i="8" s="1"/>
  <c r="L2034" i="8" s="1"/>
  <c r="N2035" i="8" s="1"/>
  <c r="T1917" i="8"/>
  <c r="T1955" i="8" s="1"/>
  <c r="T1993" i="8" s="1"/>
  <c r="T2034" i="8" s="1"/>
  <c r="W2035" i="8" s="1"/>
  <c r="AF1917" i="8"/>
  <c r="AF1955" i="8" s="1"/>
  <c r="AF1993" i="8" s="1"/>
  <c r="AF2034" i="8" s="1"/>
  <c r="AF2035" i="8" s="1"/>
  <c r="D1917" i="8"/>
  <c r="D1918" i="8" s="1"/>
  <c r="P1917" i="8"/>
  <c r="P1918" i="8" s="1"/>
  <c r="P1923" i="8" s="1"/>
  <c r="X1917" i="8"/>
  <c r="X1955" i="8" s="1"/>
  <c r="X1993" i="8" s="1"/>
  <c r="X2034" i="8" s="1"/>
  <c r="AA2035" i="8" s="1"/>
  <c r="AB1918" i="8"/>
  <c r="AD1916" i="8" s="1"/>
  <c r="AC1918" i="8"/>
  <c r="S1914" i="8" s="1"/>
  <c r="AE2035" i="8"/>
  <c r="AC2035" i="8"/>
  <c r="AB2035" i="8"/>
  <c r="AD2035" i="8"/>
  <c r="AD1918" i="8"/>
  <c r="AF1916" i="8" s="1"/>
  <c r="AE1918" i="8"/>
  <c r="U1914" i="8" s="1"/>
  <c r="AD1994" i="8"/>
  <c r="AC1994" i="8"/>
  <c r="AB1994" i="8"/>
  <c r="AE1994" i="8"/>
  <c r="AE1956" i="8"/>
  <c r="AD1956" i="8"/>
  <c r="AC1956" i="8"/>
  <c r="AB1956" i="8"/>
  <c r="G1932" i="8"/>
  <c r="U1931" i="8"/>
  <c r="AH1933" i="8"/>
  <c r="AB1940" i="8"/>
  <c r="N1933" i="8"/>
  <c r="H1940" i="8"/>
  <c r="S1932" i="8"/>
  <c r="AG1931" i="8"/>
  <c r="V1933" i="8"/>
  <c r="P1940" i="8"/>
  <c r="AA1932" i="8"/>
  <c r="I1931" i="8"/>
  <c r="S1940" i="8"/>
  <c r="AD1932" i="8"/>
  <c r="L1931" i="8"/>
  <c r="Y1933" i="8"/>
  <c r="Q1940" i="8"/>
  <c r="AB1932" i="8"/>
  <c r="J1931" i="8"/>
  <c r="W1933" i="8"/>
  <c r="R1940" i="8"/>
  <c r="AC1932" i="8"/>
  <c r="K1931" i="8"/>
  <c r="X1933" i="8"/>
  <c r="X1931" i="8"/>
  <c r="E1933" i="8"/>
  <c r="AE1940" i="8"/>
  <c r="J1932" i="8"/>
  <c r="AG1933" i="8" l="1"/>
  <c r="T1931" i="8"/>
  <c r="F1932" i="8"/>
  <c r="AC1931" i="8"/>
  <c r="O1932" i="8"/>
  <c r="D1940" i="8"/>
  <c r="V1932" i="8"/>
  <c r="R1932" i="8"/>
  <c r="G1940" i="8"/>
  <c r="AF1931" i="8"/>
  <c r="P1933" i="8"/>
  <c r="W1932" i="8"/>
  <c r="Q1932" i="8"/>
  <c r="Q1930" i="8" s="1"/>
  <c r="K1940" i="8"/>
  <c r="AF1933" i="8"/>
  <c r="AI1931" i="8"/>
  <c r="L1933" i="8"/>
  <c r="F1940" i="8"/>
  <c r="S1931" i="8"/>
  <c r="S1930" i="8" s="1"/>
  <c r="U1932" i="8"/>
  <c r="E1932" i="8"/>
  <c r="E1930" i="8" s="1"/>
  <c r="L1940" i="8"/>
  <c r="D1931" i="8"/>
  <c r="R1933" i="8"/>
  <c r="K1932" i="8"/>
  <c r="K1930" i="8" s="1"/>
  <c r="T1932" i="8"/>
  <c r="I1940" i="8"/>
  <c r="P1932" i="8"/>
  <c r="AD1931" i="8"/>
  <c r="E1940" i="8"/>
  <c r="O1933" i="8"/>
  <c r="W1931" i="8"/>
  <c r="Z1932" i="8"/>
  <c r="O1940" i="8"/>
  <c r="U1933" i="8"/>
  <c r="Y1931" i="8"/>
  <c r="AF1940" i="8"/>
  <c r="Z1931" i="8"/>
  <c r="D1932" i="8"/>
  <c r="V1931" i="8"/>
  <c r="AE1933" i="8"/>
  <c r="AE1930" i="8" s="1"/>
  <c r="R1931" i="8"/>
  <c r="T1940" i="8"/>
  <c r="T1933" i="8"/>
  <c r="Y1932" i="8"/>
  <c r="Z1933" i="8"/>
  <c r="N1940" i="8"/>
  <c r="M1931" i="8"/>
  <c r="AI1932" i="8"/>
  <c r="X1940" i="8"/>
  <c r="X1941" i="8" s="1"/>
  <c r="AF1932" i="8"/>
  <c r="AD1933" i="8"/>
  <c r="N1931" i="8"/>
  <c r="F1931" i="8"/>
  <c r="U1940" i="8"/>
  <c r="X1932" i="8"/>
  <c r="X1930" i="8" s="1"/>
  <c r="M1940" i="8"/>
  <c r="H1933" i="8"/>
  <c r="AA1931" i="8"/>
  <c r="AA1930" i="8" s="1"/>
  <c r="M1932" i="8"/>
  <c r="D1933" i="8"/>
  <c r="I1932" i="8"/>
  <c r="AG1932" i="8"/>
  <c r="AB1933" i="8"/>
  <c r="V1940" i="8"/>
  <c r="H1932" i="8"/>
  <c r="H1930" i="8" s="1"/>
  <c r="AC1940" i="8"/>
  <c r="AB1941" i="8" s="1"/>
  <c r="I1933" i="8"/>
  <c r="AH1932" i="8"/>
  <c r="AH1930" i="8" s="1"/>
  <c r="AB1931" i="8"/>
  <c r="W1940" i="8"/>
  <c r="N1932" i="8"/>
  <c r="AC1933" i="8"/>
  <c r="L1932" i="8"/>
  <c r="AG1940" i="8"/>
  <c r="V1956" i="8"/>
  <c r="W1956" i="8"/>
  <c r="T1956" i="8"/>
  <c r="L1994" i="8"/>
  <c r="O1956" i="8"/>
  <c r="AH1956" i="8"/>
  <c r="N1994" i="8"/>
  <c r="M1956" i="8"/>
  <c r="T1994" i="8"/>
  <c r="AI2035" i="8"/>
  <c r="N1956" i="8"/>
  <c r="O1994" i="8"/>
  <c r="T1918" i="8"/>
  <c r="V1916" i="8" s="1"/>
  <c r="L1956" i="8"/>
  <c r="M1994" i="8"/>
  <c r="L2035" i="8"/>
  <c r="AG1956" i="8"/>
  <c r="U1994" i="8"/>
  <c r="V2035" i="8"/>
  <c r="V1918" i="8"/>
  <c r="X1916" i="8" s="1"/>
  <c r="U1956" i="8"/>
  <c r="AI1956" i="8"/>
  <c r="V1994" i="8"/>
  <c r="T2035" i="8"/>
  <c r="O1918" i="8"/>
  <c r="AB1915" i="8" s="1"/>
  <c r="U2035" i="8"/>
  <c r="AG2035" i="8"/>
  <c r="M2035" i="8"/>
  <c r="M1918" i="8"/>
  <c r="Z1915" i="8" s="1"/>
  <c r="O2035" i="8"/>
  <c r="N1918" i="8"/>
  <c r="P1916" i="8" s="1"/>
  <c r="W1994" i="8"/>
  <c r="AG1994" i="8"/>
  <c r="X1918" i="8"/>
  <c r="E1915" i="8" s="1"/>
  <c r="W1918" i="8"/>
  <c r="Y1916" i="8" s="1"/>
  <c r="Y1918" i="8"/>
  <c r="AA1916" i="8" s="1"/>
  <c r="Z1956" i="8"/>
  <c r="AF1956" i="8"/>
  <c r="AG1918" i="8"/>
  <c r="AI1916" i="8" s="1"/>
  <c r="AH2035" i="8"/>
  <c r="AF1918" i="8"/>
  <c r="AH1916" i="8" s="1"/>
  <c r="L1918" i="8"/>
  <c r="Y1915" i="8" s="1"/>
  <c r="J1915" i="8"/>
  <c r="U1918" i="8"/>
  <c r="AH1915" i="8" s="1"/>
  <c r="Y1994" i="8"/>
  <c r="X1994" i="8"/>
  <c r="Z1994" i="8"/>
  <c r="X2035" i="8"/>
  <c r="AA1994" i="8"/>
  <c r="X1956" i="8"/>
  <c r="Z1918" i="8"/>
  <c r="AB1916" i="8" s="1"/>
  <c r="Y1956" i="8"/>
  <c r="S1918" i="8"/>
  <c r="AF1915" i="8" s="1"/>
  <c r="AA1956" i="8"/>
  <c r="AF1994" i="8"/>
  <c r="Y2035" i="8"/>
  <c r="AH1918" i="8"/>
  <c r="D1916" i="8" s="1"/>
  <c r="AH1994" i="8"/>
  <c r="Z2035" i="8"/>
  <c r="AA1918" i="8"/>
  <c r="H1915" i="8" s="1"/>
  <c r="AI1994" i="8"/>
  <c r="I1994" i="8"/>
  <c r="J1918" i="8"/>
  <c r="W1915" i="8" s="1"/>
  <c r="K1918" i="8"/>
  <c r="X1915" i="8" s="1"/>
  <c r="H1994" i="8"/>
  <c r="I2035" i="8"/>
  <c r="H1918" i="8"/>
  <c r="H1923" i="8" s="1"/>
  <c r="J1994" i="8"/>
  <c r="J2035" i="8"/>
  <c r="H1956" i="8"/>
  <c r="K1994" i="8"/>
  <c r="K2035" i="8"/>
  <c r="I1918" i="8"/>
  <c r="V1915" i="8" s="1"/>
  <c r="I1956" i="8"/>
  <c r="K1956" i="8"/>
  <c r="J1956" i="8"/>
  <c r="AM1925" i="8"/>
  <c r="E1918" i="8"/>
  <c r="Q1915" i="8"/>
  <c r="D1923" i="8"/>
  <c r="F1916" i="8"/>
  <c r="Z1914" i="8"/>
  <c r="P1955" i="8"/>
  <c r="R1918" i="8"/>
  <c r="D1955" i="8"/>
  <c r="G1918" i="8"/>
  <c r="Q1918" i="8"/>
  <c r="F1918" i="8"/>
  <c r="AI1918" i="8"/>
  <c r="P1915" i="8" s="1"/>
  <c r="AC1923" i="8"/>
  <c r="AE1916" i="8"/>
  <c r="K1915" i="8"/>
  <c r="AC1915" i="8"/>
  <c r="AD1923" i="8"/>
  <c r="T1914" i="8"/>
  <c r="F1914" i="8"/>
  <c r="R1916" i="8"/>
  <c r="AB1923" i="8"/>
  <c r="I1915" i="8"/>
  <c r="R1914" i="8"/>
  <c r="AG1916" i="8"/>
  <c r="G1930" i="8"/>
  <c r="AE1923" i="8"/>
  <c r="L1915" i="8"/>
  <c r="J1930" i="8"/>
  <c r="P1941" i="8"/>
  <c r="F1930" i="8" l="1"/>
  <c r="AG1930" i="8"/>
  <c r="AI1930" i="8"/>
  <c r="R1930" i="8"/>
  <c r="AC1930" i="8"/>
  <c r="P1930" i="8"/>
  <c r="O1930" i="8"/>
  <c r="AF1930" i="8"/>
  <c r="W1930" i="8"/>
  <c r="L1930" i="8"/>
  <c r="U1930" i="8"/>
  <c r="V1930" i="8"/>
  <c r="H1941" i="8"/>
  <c r="T1930" i="8"/>
  <c r="D1941" i="8"/>
  <c r="AF1941" i="8"/>
  <c r="AD1930" i="8"/>
  <c r="Z1930" i="8"/>
  <c r="Y1930" i="8"/>
  <c r="D1930" i="8"/>
  <c r="L1941" i="8"/>
  <c r="M1930" i="8"/>
  <c r="N1930" i="8"/>
  <c r="T1923" i="8"/>
  <c r="O1914" i="8"/>
  <c r="L1914" i="8"/>
  <c r="T1941" i="8"/>
  <c r="AB1930" i="8"/>
  <c r="I1930" i="8"/>
  <c r="H1929" i="8" s="1"/>
  <c r="AA1915" i="8"/>
  <c r="AG1915" i="8"/>
  <c r="M1923" i="8"/>
  <c r="J1914" i="8"/>
  <c r="X1923" i="8"/>
  <c r="N1923" i="8"/>
  <c r="Z1916" i="8"/>
  <c r="Z1913" i="8" s="1"/>
  <c r="N1914" i="8"/>
  <c r="D1914" i="8"/>
  <c r="O1923" i="8"/>
  <c r="Q1916" i="8"/>
  <c r="E1914" i="8"/>
  <c r="F1915" i="8"/>
  <c r="F1913" i="8" s="1"/>
  <c r="AI1914" i="8"/>
  <c r="Y1923" i="8"/>
  <c r="O1916" i="8"/>
  <c r="AI1915" i="8"/>
  <c r="V1923" i="8"/>
  <c r="N1915" i="8"/>
  <c r="AG1923" i="8"/>
  <c r="AF1923" i="8"/>
  <c r="M1915" i="8"/>
  <c r="V1914" i="8"/>
  <c r="V1913" i="8" s="1"/>
  <c r="D1915" i="8"/>
  <c r="M1914" i="8"/>
  <c r="W1923" i="8"/>
  <c r="W1914" i="8"/>
  <c r="AG1914" i="8"/>
  <c r="M1916" i="8"/>
  <c r="K1923" i="8"/>
  <c r="L1923" i="8"/>
  <c r="N1916" i="8"/>
  <c r="AH1914" i="8"/>
  <c r="AH1913" i="8" s="1"/>
  <c r="S1923" i="8"/>
  <c r="I1914" i="8"/>
  <c r="U1916" i="8"/>
  <c r="J1916" i="8"/>
  <c r="P1914" i="8"/>
  <c r="P1913" i="8" s="1"/>
  <c r="AA1923" i="8"/>
  <c r="K1914" i="8"/>
  <c r="W1916" i="8"/>
  <c r="U1923" i="8"/>
  <c r="Z1923" i="8"/>
  <c r="Q1914" i="8"/>
  <c r="G1915" i="8"/>
  <c r="AC1916" i="8"/>
  <c r="AF1914" i="8"/>
  <c r="AF1913" i="8" s="1"/>
  <c r="X1914" i="8"/>
  <c r="X1913" i="8" s="1"/>
  <c r="AH1923" i="8"/>
  <c r="AE1914" i="8"/>
  <c r="O1915" i="8"/>
  <c r="L1916" i="8"/>
  <c r="J1923" i="8"/>
  <c r="U1915" i="8"/>
  <c r="AD1914" i="8"/>
  <c r="I1923" i="8"/>
  <c r="K1916" i="8"/>
  <c r="R1915" i="8"/>
  <c r="R1913" i="8" s="1"/>
  <c r="AA1914" i="8"/>
  <c r="G1916" i="8"/>
  <c r="E1923" i="8"/>
  <c r="E1916" i="8"/>
  <c r="AI1923" i="8"/>
  <c r="S1916" i="8"/>
  <c r="G1914" i="8"/>
  <c r="AD1915" i="8"/>
  <c r="Q1923" i="8"/>
  <c r="I1916" i="8"/>
  <c r="AC1914" i="8"/>
  <c r="T1915" i="8"/>
  <c r="G1923" i="8"/>
  <c r="D1993" i="8"/>
  <c r="F1956" i="8"/>
  <c r="G1956" i="8"/>
  <c r="E1956" i="8"/>
  <c r="D1956" i="8"/>
  <c r="AM1963" i="8"/>
  <c r="R1923" i="8"/>
  <c r="AE1915" i="8"/>
  <c r="H1914" i="8"/>
  <c r="T1916" i="8"/>
  <c r="Y1914" i="8"/>
  <c r="Y1913" i="8" s="1"/>
  <c r="AB1914" i="8"/>
  <c r="AB1913" i="8" s="1"/>
  <c r="F1923" i="8"/>
  <c r="S1915" i="8"/>
  <c r="H1916" i="8"/>
  <c r="P1993" i="8"/>
  <c r="Q1956" i="8"/>
  <c r="R1956" i="8"/>
  <c r="S1956" i="8"/>
  <c r="P1956" i="8"/>
  <c r="AB1924" i="8"/>
  <c r="D1929" i="8" l="1"/>
  <c r="AF1929" i="8"/>
  <c r="P1929" i="8"/>
  <c r="T1929" i="8"/>
  <c r="X1929" i="8"/>
  <c r="AB1929" i="8"/>
  <c r="L1929" i="8"/>
  <c r="AM1916" i="8"/>
  <c r="L1913" i="8"/>
  <c r="J1913" i="8"/>
  <c r="AA1913" i="8"/>
  <c r="X1912" i="8" s="1"/>
  <c r="L1924" i="8"/>
  <c r="AG1913" i="8"/>
  <c r="E1913" i="8"/>
  <c r="D1913" i="8"/>
  <c r="O1913" i="8"/>
  <c r="N1913" i="8"/>
  <c r="Q1913" i="8"/>
  <c r="T1924" i="8"/>
  <c r="AI1913" i="8"/>
  <c r="M1913" i="8"/>
  <c r="W1913" i="8"/>
  <c r="U1913" i="8"/>
  <c r="AC1913" i="8"/>
  <c r="I1913" i="8"/>
  <c r="K1913" i="8"/>
  <c r="X1924" i="8"/>
  <c r="AE1913" i="8"/>
  <c r="AF1924" i="8"/>
  <c r="H1924" i="8"/>
  <c r="AD1913" i="8"/>
  <c r="S1913" i="8"/>
  <c r="D1924" i="8"/>
  <c r="G1913" i="8"/>
  <c r="H1913" i="8"/>
  <c r="P1924" i="8"/>
  <c r="D2034" i="8"/>
  <c r="E1994" i="8"/>
  <c r="D1994" i="8"/>
  <c r="F1994" i="8"/>
  <c r="AM2001" i="8"/>
  <c r="G1994" i="8"/>
  <c r="P2034" i="8"/>
  <c r="Q1994" i="8"/>
  <c r="S1994" i="8"/>
  <c r="R1994" i="8"/>
  <c r="P1994" i="8"/>
  <c r="T1913" i="8"/>
  <c r="AM1917" i="8" l="1"/>
  <c r="AM1918" i="8" s="1"/>
  <c r="AM1922" i="8" s="1"/>
  <c r="D1912" i="8"/>
  <c r="AF1912" i="8"/>
  <c r="P1912" i="8"/>
  <c r="L1912" i="8"/>
  <c r="H1912" i="8"/>
  <c r="T1912" i="8"/>
  <c r="AB1912" i="8"/>
  <c r="AM1921" i="8"/>
  <c r="D2035" i="8"/>
  <c r="F2035" i="8"/>
  <c r="E2035" i="8"/>
  <c r="G2035" i="8"/>
  <c r="AM2039" i="8"/>
  <c r="P2035" i="8"/>
  <c r="Q2035" i="8"/>
  <c r="S2035" i="8"/>
  <c r="R2035" i="8"/>
  <c r="AM1932" i="8" l="1"/>
  <c r="AM1933" i="8" s="1"/>
  <c r="H1970" i="8" s="1"/>
  <c r="H2008" i="8" s="1"/>
  <c r="H2046" i="8" s="1"/>
  <c r="H2086" i="8" s="1"/>
  <c r="AM1920" i="8"/>
  <c r="AM1923" i="8" s="1"/>
  <c r="X1953" i="8" s="1"/>
  <c r="X1991" i="8" s="1"/>
  <c r="X2029" i="8" s="1"/>
  <c r="X2070" i="8" s="1"/>
  <c r="AA2071" i="8" s="1"/>
  <c r="P1970" i="8" l="1"/>
  <c r="P2008" i="8" s="1"/>
  <c r="P2046" i="8" s="1"/>
  <c r="P2086" i="8" s="1"/>
  <c r="P2087" i="8" s="1"/>
  <c r="L1970" i="8"/>
  <c r="L2008" i="8" s="1"/>
  <c r="L2046" i="8" s="1"/>
  <c r="L2086" i="8" s="1"/>
  <c r="O2087" i="8" s="1"/>
  <c r="X1970" i="8"/>
  <c r="X2008" i="8" s="1"/>
  <c r="X2046" i="8" s="1"/>
  <c r="X2086" i="8" s="1"/>
  <c r="AA2087" i="8" s="1"/>
  <c r="AB1970" i="8"/>
  <c r="AB2008" i="8" s="1"/>
  <c r="AB2046" i="8" s="1"/>
  <c r="AB2086" i="8" s="1"/>
  <c r="AD2087" i="8" s="1"/>
  <c r="T1970" i="8"/>
  <c r="T2008" i="8" s="1"/>
  <c r="T2046" i="8" s="1"/>
  <c r="T2086" i="8" s="1"/>
  <c r="W2087" i="8" s="1"/>
  <c r="AF1970" i="8"/>
  <c r="AF2008" i="8" s="1"/>
  <c r="AF2046" i="8" s="1"/>
  <c r="AF2086" i="8" s="1"/>
  <c r="AI2087" i="8" s="1"/>
  <c r="D1970" i="8"/>
  <c r="D2008" i="8" s="1"/>
  <c r="D2046" i="8" s="1"/>
  <c r="D2086" i="8" s="1"/>
  <c r="E2087" i="8" s="1"/>
  <c r="X2030" i="8"/>
  <c r="Y1954" i="8"/>
  <c r="F1951" i="8" s="1"/>
  <c r="H1953" i="8"/>
  <c r="H1991" i="8" s="1"/>
  <c r="H2029" i="8" s="1"/>
  <c r="H2070" i="8" s="1"/>
  <c r="H2071" i="8" s="1"/>
  <c r="Z2030" i="8"/>
  <c r="Y2030" i="8"/>
  <c r="P1953" i="8"/>
  <c r="P1991" i="8" s="1"/>
  <c r="P2029" i="8" s="1"/>
  <c r="P2070" i="8" s="1"/>
  <c r="R2071" i="8" s="1"/>
  <c r="AA2030" i="8"/>
  <c r="Z1954" i="8"/>
  <c r="G1951" i="8" s="1"/>
  <c r="Y1992" i="8"/>
  <c r="X2071" i="8"/>
  <c r="T1953" i="8"/>
  <c r="T1991" i="8" s="1"/>
  <c r="T2029" i="8" s="1"/>
  <c r="T2070" i="8" s="1"/>
  <c r="W2071" i="8" s="1"/>
  <c r="AA1992" i="8"/>
  <c r="Y2071" i="8"/>
  <c r="D1953" i="8"/>
  <c r="D1991" i="8" s="1"/>
  <c r="D2029" i="8" s="1"/>
  <c r="D2070" i="8" s="1"/>
  <c r="G2071" i="8" s="1"/>
  <c r="Z1992" i="8"/>
  <c r="Z2071" i="8"/>
  <c r="AB1953" i="8"/>
  <c r="AB1991" i="8" s="1"/>
  <c r="AB2029" i="8" s="1"/>
  <c r="AB2070" i="8" s="1"/>
  <c r="AB2071" i="8" s="1"/>
  <c r="L1953" i="8"/>
  <c r="L1991" i="8" s="1"/>
  <c r="L2029" i="8" s="1"/>
  <c r="L2070" i="8" s="1"/>
  <c r="O2071" i="8" s="1"/>
  <c r="AA1954" i="8"/>
  <c r="AC1952" i="8" s="1"/>
  <c r="X1954" i="8"/>
  <c r="Z1952" i="8" s="1"/>
  <c r="AF1953" i="8"/>
  <c r="AF1991" i="8" s="1"/>
  <c r="AF2029" i="8" s="1"/>
  <c r="AF2070" i="8" s="1"/>
  <c r="AI2071" i="8" s="1"/>
  <c r="X1992" i="8"/>
  <c r="K2087" i="8"/>
  <c r="J2087" i="8"/>
  <c r="I2087" i="8"/>
  <c r="H2087" i="8"/>
  <c r="K2047" i="8"/>
  <c r="I2047" i="8"/>
  <c r="H2047" i="8"/>
  <c r="J2047" i="8"/>
  <c r="K2009" i="8"/>
  <c r="J2009" i="8"/>
  <c r="I2009" i="8"/>
  <c r="H2009" i="8"/>
  <c r="K1971" i="8"/>
  <c r="H1971" i="8"/>
  <c r="J1971" i="8"/>
  <c r="I1971" i="8"/>
  <c r="Z2047" i="8" l="1"/>
  <c r="L1971" i="8"/>
  <c r="X1971" i="8"/>
  <c r="X2009" i="8"/>
  <c r="N1950" i="8"/>
  <c r="Z2087" i="8"/>
  <c r="N2047" i="8"/>
  <c r="N2009" i="8"/>
  <c r="L2087" i="8"/>
  <c r="U1971" i="8"/>
  <c r="AD1971" i="8"/>
  <c r="AE2009" i="8"/>
  <c r="AA2009" i="8"/>
  <c r="X2047" i="8"/>
  <c r="X1959" i="8"/>
  <c r="Y2047" i="8"/>
  <c r="X2087" i="8"/>
  <c r="Y1971" i="8"/>
  <c r="Y1976" i="8" s="1"/>
  <c r="Z1971" i="8"/>
  <c r="AF1969" i="8" s="1"/>
  <c r="E1951" i="8"/>
  <c r="AA2047" i="8"/>
  <c r="Y2087" i="8"/>
  <c r="AA1971" i="8"/>
  <c r="AA1976" i="8" s="1"/>
  <c r="Y2009" i="8"/>
  <c r="Z2009" i="8"/>
  <c r="D2009" i="8"/>
  <c r="V2047" i="8"/>
  <c r="F2087" i="8"/>
  <c r="D1971" i="8"/>
  <c r="AC1967" i="8" s="1"/>
  <c r="G2009" i="8"/>
  <c r="AB2087" i="8"/>
  <c r="AC2047" i="8"/>
  <c r="T2009" i="8"/>
  <c r="K1992" i="8"/>
  <c r="AE2087" i="8"/>
  <c r="E2009" i="8"/>
  <c r="G2087" i="8"/>
  <c r="F1971" i="8"/>
  <c r="L1969" i="8" s="1"/>
  <c r="G1971" i="8"/>
  <c r="AF1967" i="8" s="1"/>
  <c r="E1971" i="8"/>
  <c r="AD1967" i="8" s="1"/>
  <c r="F2009" i="8"/>
  <c r="I1954" i="8"/>
  <c r="V1951" i="8" s="1"/>
  <c r="U2009" i="8"/>
  <c r="W1971" i="8"/>
  <c r="T2047" i="8"/>
  <c r="W2047" i="8"/>
  <c r="V2009" i="8"/>
  <c r="AB1971" i="8"/>
  <c r="G1968" i="8" s="1"/>
  <c r="AC1971" i="8"/>
  <c r="AI1969" i="8" s="1"/>
  <c r="AD2009" i="8"/>
  <c r="AB2047" i="8"/>
  <c r="AB2009" i="8"/>
  <c r="AD2047" i="8"/>
  <c r="AC2087" i="8"/>
  <c r="AE1971" i="8"/>
  <c r="X1967" i="8" s="1"/>
  <c r="AC2009" i="8"/>
  <c r="AE2047" i="8"/>
  <c r="D2047" i="8"/>
  <c r="E2047" i="8"/>
  <c r="F2047" i="8"/>
  <c r="G2047" i="8"/>
  <c r="D2087" i="8"/>
  <c r="Q2087" i="8"/>
  <c r="O2030" i="8"/>
  <c r="Y1959" i="8"/>
  <c r="AA1952" i="8"/>
  <c r="T1971" i="8"/>
  <c r="AE1968" i="8" s="1"/>
  <c r="W2009" i="8"/>
  <c r="U2047" i="8"/>
  <c r="AG1971" i="8"/>
  <c r="L1968" i="8" s="1"/>
  <c r="T2087" i="8"/>
  <c r="U2087" i="8"/>
  <c r="V2087" i="8"/>
  <c r="V1971" i="8"/>
  <c r="AB1969" i="8" s="1"/>
  <c r="R2047" i="8"/>
  <c r="R2087" i="8"/>
  <c r="Q1971" i="8"/>
  <c r="AB1968" i="8" s="1"/>
  <c r="P2047" i="8"/>
  <c r="S2087" i="8"/>
  <c r="R1971" i="8"/>
  <c r="R1976" i="8" s="1"/>
  <c r="Q2047" i="8"/>
  <c r="P1971" i="8"/>
  <c r="V1969" i="8" s="1"/>
  <c r="P2009" i="8"/>
  <c r="S2047" i="8"/>
  <c r="S1971" i="8"/>
  <c r="L1967" i="8" s="1"/>
  <c r="Q2009" i="8"/>
  <c r="R2009" i="8"/>
  <c r="S2009" i="8"/>
  <c r="U1992" i="8"/>
  <c r="L2009" i="8"/>
  <c r="L2047" i="8"/>
  <c r="AF2047" i="8"/>
  <c r="AH2009" i="8"/>
  <c r="M2009" i="8"/>
  <c r="M2047" i="8"/>
  <c r="O2047" i="8"/>
  <c r="M2087" i="8"/>
  <c r="N2087" i="8"/>
  <c r="O1971" i="8"/>
  <c r="U1969" i="8" s="1"/>
  <c r="N1971" i="8"/>
  <c r="AG2087" i="8"/>
  <c r="AA1959" i="8"/>
  <c r="M1971" i="8"/>
  <c r="F1967" i="8" s="1"/>
  <c r="O2009" i="8"/>
  <c r="AM2059" i="8"/>
  <c r="AI2009" i="8"/>
  <c r="AH2047" i="8"/>
  <c r="AF2087" i="8"/>
  <c r="AM2009" i="8"/>
  <c r="AG2047" i="8"/>
  <c r="AH2087" i="8"/>
  <c r="AI2047" i="8"/>
  <c r="AH1971" i="8"/>
  <c r="AH1976" i="8" s="1"/>
  <c r="AM2047" i="8"/>
  <c r="AF1971" i="8"/>
  <c r="K1968" i="8" s="1"/>
  <c r="AM1971" i="8"/>
  <c r="AF2009" i="8"/>
  <c r="AI1971" i="8"/>
  <c r="I1969" i="8" s="1"/>
  <c r="AG2009" i="8"/>
  <c r="O1950" i="8"/>
  <c r="V2071" i="8"/>
  <c r="AF1992" i="8"/>
  <c r="S1992" i="8"/>
  <c r="F1992" i="8"/>
  <c r="Q2030" i="8"/>
  <c r="N2071" i="8"/>
  <c r="AG1992" i="8"/>
  <c r="AG2030" i="8"/>
  <c r="AI1992" i="8"/>
  <c r="L1992" i="8"/>
  <c r="AH1992" i="8"/>
  <c r="V1992" i="8"/>
  <c r="J2071" i="8"/>
  <c r="W1992" i="8"/>
  <c r="H1951" i="8"/>
  <c r="Q1950" i="8"/>
  <c r="T1992" i="8"/>
  <c r="I2030" i="8"/>
  <c r="T2030" i="8"/>
  <c r="F2030" i="8"/>
  <c r="S2071" i="8"/>
  <c r="D2071" i="8"/>
  <c r="D1992" i="8"/>
  <c r="P1992" i="8"/>
  <c r="R2030" i="8"/>
  <c r="E1992" i="8"/>
  <c r="S2030" i="8"/>
  <c r="E2030" i="8"/>
  <c r="P2071" i="8"/>
  <c r="N1954" i="8"/>
  <c r="D1950" i="8" s="1"/>
  <c r="G1992" i="8"/>
  <c r="M1992" i="8"/>
  <c r="L2030" i="8"/>
  <c r="D2030" i="8"/>
  <c r="E2071" i="8"/>
  <c r="N1992" i="8"/>
  <c r="M2030" i="8"/>
  <c r="G2030" i="8"/>
  <c r="L2071" i="8"/>
  <c r="Q1992" i="8"/>
  <c r="O1992" i="8"/>
  <c r="N2030" i="8"/>
  <c r="M2071" i="8"/>
  <c r="R1992" i="8"/>
  <c r="P2030" i="8"/>
  <c r="D1954" i="8"/>
  <c r="D1959" i="8" s="1"/>
  <c r="F2071" i="8"/>
  <c r="Q2071" i="8"/>
  <c r="Q1954" i="8"/>
  <c r="G1950" i="8" s="1"/>
  <c r="AH2071" i="8"/>
  <c r="L1954" i="8"/>
  <c r="V1954" i="8"/>
  <c r="AI1951" i="8" s="1"/>
  <c r="AF2071" i="8"/>
  <c r="AE2030" i="8"/>
  <c r="AG2071" i="8"/>
  <c r="AF2030" i="8"/>
  <c r="AH2030" i="8"/>
  <c r="AI2030" i="8"/>
  <c r="O1954" i="8"/>
  <c r="M1954" i="8"/>
  <c r="AI1950" i="8" s="1"/>
  <c r="W1954" i="8"/>
  <c r="Y1952" i="8" s="1"/>
  <c r="AF1954" i="8"/>
  <c r="AH1952" i="8" s="1"/>
  <c r="K2030" i="8"/>
  <c r="I2071" i="8"/>
  <c r="K2071" i="8"/>
  <c r="H1954" i="8"/>
  <c r="U1951" i="8" s="1"/>
  <c r="U2030" i="8"/>
  <c r="T2071" i="8"/>
  <c r="I1992" i="8"/>
  <c r="K1954" i="8"/>
  <c r="M1952" i="8" s="1"/>
  <c r="V2030" i="8"/>
  <c r="U2071" i="8"/>
  <c r="J1954" i="8"/>
  <c r="J1992" i="8"/>
  <c r="H2030" i="8"/>
  <c r="W2030" i="8"/>
  <c r="H1992" i="8"/>
  <c r="J2030" i="8"/>
  <c r="AI1954" i="8"/>
  <c r="E1952" i="8" s="1"/>
  <c r="U1954" i="8"/>
  <c r="K1950" i="8" s="1"/>
  <c r="AH1954" i="8"/>
  <c r="O1951" i="8" s="1"/>
  <c r="AM2075" i="8"/>
  <c r="AC2071" i="8"/>
  <c r="AD2071" i="8"/>
  <c r="AC1954" i="8"/>
  <c r="J1951" i="8" s="1"/>
  <c r="AE2071" i="8"/>
  <c r="AB1954" i="8"/>
  <c r="I1951" i="8" s="1"/>
  <c r="AB1992" i="8"/>
  <c r="AC1992" i="8"/>
  <c r="AB2030" i="8"/>
  <c r="AM1999" i="8"/>
  <c r="AD1992" i="8"/>
  <c r="AC2030" i="8"/>
  <c r="AM2037" i="8"/>
  <c r="AE1954" i="8"/>
  <c r="AE1992" i="8"/>
  <c r="AD2030" i="8"/>
  <c r="AD1954" i="8"/>
  <c r="K1951" i="8" s="1"/>
  <c r="AG1954" i="8"/>
  <c r="N1951" i="8" s="1"/>
  <c r="T1954" i="8"/>
  <c r="AG1951" i="8" s="1"/>
  <c r="S1954" i="8"/>
  <c r="U1952" i="8" s="1"/>
  <c r="AM1961" i="8"/>
  <c r="R1954" i="8"/>
  <c r="H1950" i="8" s="1"/>
  <c r="P1954" i="8"/>
  <c r="R1952" i="8" s="1"/>
  <c r="P1950" i="8"/>
  <c r="G1954" i="8"/>
  <c r="F1954" i="8"/>
  <c r="E1954" i="8"/>
  <c r="AB1952" i="8"/>
  <c r="Z1959" i="8"/>
  <c r="AE1976" i="8"/>
  <c r="J1976" i="8"/>
  <c r="U1968" i="8"/>
  <c r="AI1967" i="8"/>
  <c r="P1969" i="8"/>
  <c r="I1976" i="8"/>
  <c r="T1968" i="8"/>
  <c r="AH1967" i="8"/>
  <c r="O1969" i="8"/>
  <c r="P1967" i="8"/>
  <c r="AC1969" i="8"/>
  <c r="W1976" i="8"/>
  <c r="AH1968" i="8"/>
  <c r="W1967" i="8"/>
  <c r="D1969" i="8"/>
  <c r="AD1976" i="8"/>
  <c r="I1968" i="8"/>
  <c r="R1967" i="8"/>
  <c r="AE1969" i="8"/>
  <c r="N1969" i="8"/>
  <c r="H1976" i="8"/>
  <c r="S1968" i="8"/>
  <c r="AG1967" i="8"/>
  <c r="Z1976" i="8"/>
  <c r="E1968" i="8"/>
  <c r="K1976" i="8"/>
  <c r="V1968" i="8"/>
  <c r="Q1969" i="8"/>
  <c r="D1967" i="8"/>
  <c r="N1967" i="8"/>
  <c r="U1976" i="8"/>
  <c r="AF1968" i="8"/>
  <c r="AA1969" i="8"/>
  <c r="AD1969" i="8"/>
  <c r="X1976" i="8"/>
  <c r="AI1968" i="8"/>
  <c r="Q1967" i="8"/>
  <c r="W1968" i="8"/>
  <c r="L1976" i="8"/>
  <c r="E1967" i="8"/>
  <c r="R1969" i="8"/>
  <c r="G1967" i="8"/>
  <c r="T1969" i="8"/>
  <c r="N1976" i="8"/>
  <c r="Y1968" i="8"/>
  <c r="S1967" i="8" l="1"/>
  <c r="D1976" i="8"/>
  <c r="O1968" i="8"/>
  <c r="J1969" i="8"/>
  <c r="S1976" i="8"/>
  <c r="AG1969" i="8"/>
  <c r="T1967" i="8"/>
  <c r="T1966" i="8" s="1"/>
  <c r="F1968" i="8"/>
  <c r="D1968" i="8"/>
  <c r="D1966" i="8" s="1"/>
  <c r="R1968" i="8"/>
  <c r="R1966" i="8" s="1"/>
  <c r="M1969" i="8"/>
  <c r="G1976" i="8"/>
  <c r="J1968" i="8"/>
  <c r="Q1968" i="8"/>
  <c r="Q1966" i="8" s="1"/>
  <c r="F1976" i="8"/>
  <c r="AE1967" i="8"/>
  <c r="AE1966" i="8" s="1"/>
  <c r="P1968" i="8"/>
  <c r="P1966" i="8" s="1"/>
  <c r="K1969" i="8"/>
  <c r="E1976" i="8"/>
  <c r="O1967" i="8"/>
  <c r="H1967" i="8"/>
  <c r="K1952" i="8"/>
  <c r="K1949" i="8" s="1"/>
  <c r="AE1950" i="8"/>
  <c r="T1976" i="8"/>
  <c r="I1959" i="8"/>
  <c r="AB1976" i="8"/>
  <c r="AH1969" i="8"/>
  <c r="AH1966" i="8" s="1"/>
  <c r="U1967" i="8"/>
  <c r="U1966" i="8" s="1"/>
  <c r="H1968" i="8"/>
  <c r="AC1976" i="8"/>
  <c r="H1969" i="8"/>
  <c r="V1967" i="8"/>
  <c r="V1966" i="8" s="1"/>
  <c r="AF1976" i="8"/>
  <c r="Z1969" i="8"/>
  <c r="Y1967" i="8"/>
  <c r="F1969" i="8"/>
  <c r="M1967" i="8"/>
  <c r="Z1968" i="8"/>
  <c r="O1976" i="8"/>
  <c r="E1969" i="8"/>
  <c r="E1966" i="8" s="1"/>
  <c r="X1968" i="8"/>
  <c r="M1976" i="8"/>
  <c r="W1969" i="8"/>
  <c r="W1966" i="8" s="1"/>
  <c r="Y1969" i="8"/>
  <c r="Q1976" i="8"/>
  <c r="AD1968" i="8"/>
  <c r="AD1966" i="8" s="1"/>
  <c r="J1967" i="8"/>
  <c r="X1969" i="8"/>
  <c r="AC1968" i="8"/>
  <c r="AC1966" i="8" s="1"/>
  <c r="X1960" i="8"/>
  <c r="Z1967" i="8"/>
  <c r="G1969" i="8"/>
  <c r="G1966" i="8" s="1"/>
  <c r="AG1976" i="8"/>
  <c r="K1967" i="8"/>
  <c r="S1969" i="8"/>
  <c r="S1966" i="8" s="1"/>
  <c r="V1976" i="8"/>
  <c r="AG1968" i="8"/>
  <c r="AA1968" i="8"/>
  <c r="I1967" i="8"/>
  <c r="I1966" i="8" s="1"/>
  <c r="P1976" i="8"/>
  <c r="N1968" i="8"/>
  <c r="N1966" i="8" s="1"/>
  <c r="AI1976" i="8"/>
  <c r="AB1967" i="8"/>
  <c r="AB1966" i="8" s="1"/>
  <c r="M1968" i="8"/>
  <c r="AA1967" i="8"/>
  <c r="AD1951" i="8"/>
  <c r="O1952" i="8"/>
  <c r="O1949" i="8" s="1"/>
  <c r="P1951" i="8"/>
  <c r="X1952" i="8"/>
  <c r="V1959" i="8"/>
  <c r="L1950" i="8"/>
  <c r="Z1951" i="8"/>
  <c r="Y1950" i="8"/>
  <c r="AI1959" i="8"/>
  <c r="N1959" i="8"/>
  <c r="AG1950" i="8"/>
  <c r="M1951" i="8"/>
  <c r="X1951" i="8"/>
  <c r="V1950" i="8"/>
  <c r="F1952" i="8"/>
  <c r="K1959" i="8"/>
  <c r="Z1950" i="8"/>
  <c r="AA1951" i="8"/>
  <c r="AF1959" i="8"/>
  <c r="Q1951" i="8"/>
  <c r="P1952" i="8"/>
  <c r="Q1959" i="8"/>
  <c r="S1952" i="8"/>
  <c r="AH1950" i="8"/>
  <c r="Y1951" i="8"/>
  <c r="N1952" i="8"/>
  <c r="N1949" i="8" s="1"/>
  <c r="L1959" i="8"/>
  <c r="D1952" i="8"/>
  <c r="M1959" i="8"/>
  <c r="AH1959" i="8"/>
  <c r="X1950" i="8"/>
  <c r="D1951" i="8"/>
  <c r="W1959" i="8"/>
  <c r="M1950" i="8"/>
  <c r="AC1959" i="8"/>
  <c r="W1952" i="8"/>
  <c r="H1959" i="8"/>
  <c r="J1952" i="8"/>
  <c r="AD1950" i="8"/>
  <c r="T1950" i="8"/>
  <c r="AB1951" i="8"/>
  <c r="O1959" i="8"/>
  <c r="Q1952" i="8"/>
  <c r="E1950" i="8"/>
  <c r="E1949" i="8" s="1"/>
  <c r="R1950" i="8"/>
  <c r="AE1952" i="8"/>
  <c r="W1950" i="8"/>
  <c r="S1950" i="8"/>
  <c r="W1951" i="8"/>
  <c r="J1959" i="8"/>
  <c r="AF1950" i="8"/>
  <c r="L1952" i="8"/>
  <c r="AH1951" i="8"/>
  <c r="U1959" i="8"/>
  <c r="T1959" i="8"/>
  <c r="V1952" i="8"/>
  <c r="R1959" i="8"/>
  <c r="AD1952" i="8"/>
  <c r="AB1959" i="8"/>
  <c r="S1959" i="8"/>
  <c r="L1951" i="8"/>
  <c r="AE1959" i="8"/>
  <c r="AG1952" i="8"/>
  <c r="U1950" i="8"/>
  <c r="U1949" i="8" s="1"/>
  <c r="AD1959" i="8"/>
  <c r="AF1952" i="8"/>
  <c r="P1959" i="8"/>
  <c r="AC1951" i="8"/>
  <c r="T1952" i="8"/>
  <c r="J1950" i="8"/>
  <c r="F1950" i="8"/>
  <c r="AG1959" i="8"/>
  <c r="AI1952" i="8"/>
  <c r="AI1949" i="8" s="1"/>
  <c r="AE1951" i="8"/>
  <c r="I1950" i="8"/>
  <c r="AF1951" i="8"/>
  <c r="I1952" i="8"/>
  <c r="AC1950" i="8"/>
  <c r="T1951" i="8"/>
  <c r="G1959" i="8"/>
  <c r="S1951" i="8"/>
  <c r="AB1950" i="8"/>
  <c r="F1959" i="8"/>
  <c r="H1952" i="8"/>
  <c r="H1949" i="8" s="1"/>
  <c r="R1951" i="8"/>
  <c r="AA1950" i="8"/>
  <c r="G1952" i="8"/>
  <c r="G1949" i="8" s="1"/>
  <c r="E1959" i="8"/>
  <c r="H1977" i="8"/>
  <c r="L1966" i="8"/>
  <c r="AI1966" i="8"/>
  <c r="AF1966" i="8"/>
  <c r="X1977" i="8"/>
  <c r="T1977" i="8" l="1"/>
  <c r="J1949" i="8"/>
  <c r="O1966" i="8"/>
  <c r="F1966" i="8"/>
  <c r="D1965" i="8" s="1"/>
  <c r="AG1966" i="8"/>
  <c r="AF1965" i="8" s="1"/>
  <c r="J1966" i="8"/>
  <c r="K1966" i="8"/>
  <c r="D1977" i="8"/>
  <c r="L1977" i="8"/>
  <c r="AB1977" i="8"/>
  <c r="Z1966" i="8"/>
  <c r="Y1966" i="8"/>
  <c r="X1966" i="8"/>
  <c r="H1966" i="8"/>
  <c r="M1966" i="8"/>
  <c r="P1977" i="8"/>
  <c r="AF1977" i="8"/>
  <c r="AA1966" i="8"/>
  <c r="P1949" i="8"/>
  <c r="Q1949" i="8"/>
  <c r="Y1949" i="8"/>
  <c r="Z1949" i="8"/>
  <c r="AG1949" i="8"/>
  <c r="M1949" i="8"/>
  <c r="V1949" i="8"/>
  <c r="F1949" i="8"/>
  <c r="X1949" i="8"/>
  <c r="AH1949" i="8"/>
  <c r="AA1949" i="8"/>
  <c r="AB1949" i="8"/>
  <c r="AD1949" i="8"/>
  <c r="H1960" i="8"/>
  <c r="L1960" i="8"/>
  <c r="T1949" i="8"/>
  <c r="R1949" i="8"/>
  <c r="AF1960" i="8"/>
  <c r="W1949" i="8"/>
  <c r="D1949" i="8"/>
  <c r="AE1949" i="8"/>
  <c r="S1949" i="8"/>
  <c r="P1960" i="8"/>
  <c r="T1960" i="8"/>
  <c r="L1949" i="8"/>
  <c r="AF1949" i="8"/>
  <c r="AB1960" i="8"/>
  <c r="AC1949" i="8"/>
  <c r="I1949" i="8"/>
  <c r="H1948" i="8" s="1"/>
  <c r="D1960" i="8"/>
  <c r="T1965" i="8"/>
  <c r="P1965" i="8"/>
  <c r="AB1965" i="8"/>
  <c r="L1965" i="8" l="1"/>
  <c r="H1965" i="8"/>
  <c r="X1965" i="8"/>
  <c r="AM1952" i="8"/>
  <c r="L1948" i="8"/>
  <c r="X1948" i="8"/>
  <c r="D1948" i="8"/>
  <c r="AF1948" i="8"/>
  <c r="T1948" i="8"/>
  <c r="P1948" i="8"/>
  <c r="AM1957" i="8"/>
  <c r="AB1948" i="8"/>
  <c r="AM1953" i="8" l="1"/>
  <c r="AM1954" i="8"/>
  <c r="AM1958" i="8" s="1"/>
  <c r="AM1956" i="8"/>
  <c r="AM1968" i="8" l="1"/>
  <c r="AM1969" i="8" s="1"/>
  <c r="L2006" i="8" s="1"/>
  <c r="L2044" i="8" s="1"/>
  <c r="L2082" i="8" s="1"/>
  <c r="L2122" i="8" s="1"/>
  <c r="AM1959" i="8"/>
  <c r="AB1989" i="8" s="1"/>
  <c r="AB2027" i="8" s="1"/>
  <c r="AB2065" i="8" s="1"/>
  <c r="AB2106" i="8" s="1"/>
  <c r="X2006" i="8" l="1"/>
  <c r="X2044" i="8" s="1"/>
  <c r="X2082" i="8" s="1"/>
  <c r="X2122" i="8" s="1"/>
  <c r="Z2123" i="8" s="1"/>
  <c r="P2006" i="8"/>
  <c r="P2044" i="8" s="1"/>
  <c r="P2082" i="8" s="1"/>
  <c r="P2122" i="8" s="1"/>
  <c r="R2123" i="8" s="1"/>
  <c r="T2006" i="8"/>
  <c r="T2044" i="8" s="1"/>
  <c r="T2082" i="8" s="1"/>
  <c r="T2122" i="8" s="1"/>
  <c r="V2123" i="8" s="1"/>
  <c r="H2006" i="8"/>
  <c r="H2044" i="8" s="1"/>
  <c r="H2082" i="8" s="1"/>
  <c r="H2122" i="8" s="1"/>
  <c r="J2123" i="8" s="1"/>
  <c r="AB2006" i="8"/>
  <c r="AB2044" i="8" s="1"/>
  <c r="AB2082" i="8" s="1"/>
  <c r="AB2122" i="8" s="1"/>
  <c r="AC2123" i="8" s="1"/>
  <c r="AF2006" i="8"/>
  <c r="AF2044" i="8" s="1"/>
  <c r="AF2082" i="8" s="1"/>
  <c r="AF2122" i="8" s="1"/>
  <c r="AH2123" i="8" s="1"/>
  <c r="D2006" i="8"/>
  <c r="D2044" i="8" s="1"/>
  <c r="D2082" i="8" s="1"/>
  <c r="D2122" i="8" s="1"/>
  <c r="G2123" i="8" s="1"/>
  <c r="H1989" i="8"/>
  <c r="H2027" i="8" s="1"/>
  <c r="H2065" i="8" s="1"/>
  <c r="H2106" i="8" s="1"/>
  <c r="K2107" i="8" s="1"/>
  <c r="D1989" i="8"/>
  <c r="D2027" i="8" s="1"/>
  <c r="D2065" i="8" s="1"/>
  <c r="D2106" i="8" s="1"/>
  <c r="E2107" i="8" s="1"/>
  <c r="L1989" i="8"/>
  <c r="L2027" i="8" s="1"/>
  <c r="L2065" i="8" s="1"/>
  <c r="L2106" i="8" s="1"/>
  <c r="N2107" i="8" s="1"/>
  <c r="AF1989" i="8"/>
  <c r="AF2027" i="8" s="1"/>
  <c r="AF2065" i="8" s="1"/>
  <c r="AF2106" i="8" s="1"/>
  <c r="AH2107" i="8" s="1"/>
  <c r="T1989" i="8"/>
  <c r="T2027" i="8" s="1"/>
  <c r="T2065" i="8" s="1"/>
  <c r="T2106" i="8" s="1"/>
  <c r="T2107" i="8" s="1"/>
  <c r="X1989" i="8"/>
  <c r="X2027" i="8" s="1"/>
  <c r="X2065" i="8" s="1"/>
  <c r="X2106" i="8" s="1"/>
  <c r="AA2107" i="8" s="1"/>
  <c r="P1989" i="8"/>
  <c r="P2027" i="8" s="1"/>
  <c r="P2065" i="8" s="1"/>
  <c r="P2106" i="8" s="1"/>
  <c r="R2107" i="8" s="1"/>
  <c r="AE2107" i="8"/>
  <c r="AD2107" i="8"/>
  <c r="AC2107" i="8"/>
  <c r="AB2107" i="8"/>
  <c r="O2123" i="8"/>
  <c r="N2123" i="8"/>
  <c r="M2123" i="8"/>
  <c r="L2123" i="8"/>
  <c r="J2083" i="8"/>
  <c r="I2083" i="8"/>
  <c r="L2083" i="8"/>
  <c r="O2083" i="8"/>
  <c r="N2083" i="8"/>
  <c r="M2083" i="8"/>
  <c r="AD2066" i="8"/>
  <c r="AC2066" i="8"/>
  <c r="AB2066" i="8"/>
  <c r="AE2066" i="8"/>
  <c r="W2045" i="8"/>
  <c r="J2045" i="8"/>
  <c r="I2045" i="8"/>
  <c r="H2045" i="8"/>
  <c r="K2045" i="8"/>
  <c r="AG2028" i="8"/>
  <c r="L2045" i="8"/>
  <c r="O2045" i="8"/>
  <c r="N2045" i="8"/>
  <c r="M2045" i="8"/>
  <c r="AC2028" i="8"/>
  <c r="AB2028" i="8"/>
  <c r="AD2028" i="8"/>
  <c r="AE2028" i="8"/>
  <c r="AE1990" i="8"/>
  <c r="AD1990" i="8"/>
  <c r="AC1990" i="8"/>
  <c r="AB1990" i="8"/>
  <c r="N2007" i="8"/>
  <c r="M2007" i="8"/>
  <c r="L2007" i="8"/>
  <c r="O2007" i="8"/>
  <c r="V2007" i="8"/>
  <c r="U2007" i="8"/>
  <c r="T2007" i="8"/>
  <c r="W2007" i="8"/>
  <c r="M1990" i="8"/>
  <c r="W1990" i="8"/>
  <c r="V1990" i="8"/>
  <c r="K2007" i="8"/>
  <c r="J2007" i="8"/>
  <c r="H2007" i="8"/>
  <c r="I2007" i="8"/>
  <c r="W2083" i="8" l="1"/>
  <c r="H2083" i="8"/>
  <c r="F2007" i="8"/>
  <c r="S2083" i="8"/>
  <c r="P2045" i="8"/>
  <c r="Q2007" i="8"/>
  <c r="I2123" i="8"/>
  <c r="AB2007" i="8"/>
  <c r="G2004" i="8" s="1"/>
  <c r="L2066" i="8"/>
  <c r="K2123" i="8"/>
  <c r="N2028" i="8"/>
  <c r="R2045" i="8"/>
  <c r="L1990" i="8"/>
  <c r="AH1986" i="8" s="1"/>
  <c r="O2028" i="8"/>
  <c r="O2066" i="8"/>
  <c r="P2123" i="8"/>
  <c r="N1990" i="8"/>
  <c r="D1986" i="8" s="1"/>
  <c r="P2007" i="8"/>
  <c r="I2003" i="8" s="1"/>
  <c r="AI2045" i="8"/>
  <c r="L2028" i="8"/>
  <c r="P2083" i="8"/>
  <c r="O1990" i="8"/>
  <c r="AB1987" i="8" s="1"/>
  <c r="R2007" i="8"/>
  <c r="R2012" i="8" s="1"/>
  <c r="M2028" i="8"/>
  <c r="Q2083" i="8"/>
  <c r="S2007" i="8"/>
  <c r="S2012" i="8" s="1"/>
  <c r="S2045" i="8"/>
  <c r="R2083" i="8"/>
  <c r="Q2045" i="8"/>
  <c r="AD2123" i="8"/>
  <c r="AF2007" i="8"/>
  <c r="Y2003" i="8" s="1"/>
  <c r="AF1990" i="8"/>
  <c r="AH1988" i="8" s="1"/>
  <c r="V2083" i="8"/>
  <c r="AF2066" i="8"/>
  <c r="T2123" i="8"/>
  <c r="T2083" i="8"/>
  <c r="U2045" i="8"/>
  <c r="V2045" i="8"/>
  <c r="T2045" i="8"/>
  <c r="U2083" i="8"/>
  <c r="W2123" i="8"/>
  <c r="D2123" i="8"/>
  <c r="U2123" i="8"/>
  <c r="E2123" i="8"/>
  <c r="AE2007" i="8"/>
  <c r="J2004" i="8" s="1"/>
  <c r="Y2007" i="8"/>
  <c r="AE2005" i="8" s="1"/>
  <c r="X2045" i="8"/>
  <c r="AB2045" i="8"/>
  <c r="AI2007" i="8"/>
  <c r="AI2012" i="8" s="1"/>
  <c r="AI2083" i="8"/>
  <c r="AG2123" i="8"/>
  <c r="Y2045" i="8"/>
  <c r="AC2083" i="8"/>
  <c r="AE2123" i="8"/>
  <c r="Z2083" i="8"/>
  <c r="Z2045" i="8"/>
  <c r="AC2045" i="8"/>
  <c r="AD2083" i="8"/>
  <c r="AC2007" i="8"/>
  <c r="H2004" i="8" s="1"/>
  <c r="AD2007" i="8"/>
  <c r="D2005" i="8" s="1"/>
  <c r="Z2007" i="8"/>
  <c r="Z2012" i="8" s="1"/>
  <c r="AD2045" i="8"/>
  <c r="X2083" i="8"/>
  <c r="AE2083" i="8"/>
  <c r="AB2123" i="8"/>
  <c r="X2007" i="8"/>
  <c r="AD2005" i="8" s="1"/>
  <c r="E1990" i="8"/>
  <c r="R1987" i="8" s="1"/>
  <c r="AA2007" i="8"/>
  <c r="F2004" i="8" s="1"/>
  <c r="AE2045" i="8"/>
  <c r="AA2045" i="8"/>
  <c r="Y2083" i="8"/>
  <c r="AB2083" i="8"/>
  <c r="E2083" i="8"/>
  <c r="F2123" i="8"/>
  <c r="E2045" i="8"/>
  <c r="F2083" i="8"/>
  <c r="F2045" i="8"/>
  <c r="G2083" i="8"/>
  <c r="G2045" i="8"/>
  <c r="D2083" i="8"/>
  <c r="G2007" i="8"/>
  <c r="G2012" i="8" s="1"/>
  <c r="D2007" i="8"/>
  <c r="D2012" i="8" s="1"/>
  <c r="D2045" i="8"/>
  <c r="E2007" i="8"/>
  <c r="P2004" i="8" s="1"/>
  <c r="AM2045" i="8"/>
  <c r="E2028" i="8"/>
  <c r="K2083" i="8"/>
  <c r="G2066" i="8"/>
  <c r="H2123" i="8"/>
  <c r="Y2123" i="8"/>
  <c r="AA2083" i="8"/>
  <c r="AA2123" i="8"/>
  <c r="S2123" i="8"/>
  <c r="Q2123" i="8"/>
  <c r="X2123" i="8"/>
  <c r="AH2007" i="8"/>
  <c r="AH2012" i="8" s="1"/>
  <c r="AF2045" i="8"/>
  <c r="AI2123" i="8"/>
  <c r="AM2007" i="8"/>
  <c r="AG2045" i="8"/>
  <c r="AM2083" i="8"/>
  <c r="AF2123" i="8"/>
  <c r="AH2045" i="8"/>
  <c r="AF2083" i="8"/>
  <c r="AM2095" i="8"/>
  <c r="AG2083" i="8"/>
  <c r="AG2007" i="8"/>
  <c r="G2005" i="8" s="1"/>
  <c r="AH2083" i="8"/>
  <c r="T1990" i="8"/>
  <c r="AG1987" i="8" s="1"/>
  <c r="U1990" i="8"/>
  <c r="AH1987" i="8" s="1"/>
  <c r="H1990" i="8"/>
  <c r="J1988" i="8" s="1"/>
  <c r="AH2028" i="8"/>
  <c r="AH1990" i="8"/>
  <c r="X1986" i="8" s="1"/>
  <c r="AI1990" i="8"/>
  <c r="P1987" i="8" s="1"/>
  <c r="AG1990" i="8"/>
  <c r="AI1988" i="8" s="1"/>
  <c r="AG2066" i="8"/>
  <c r="AF2028" i="8"/>
  <c r="AH2066" i="8"/>
  <c r="AI2028" i="8"/>
  <c r="AI2066" i="8"/>
  <c r="G1990" i="8"/>
  <c r="I1988" i="8" s="1"/>
  <c r="G2028" i="8"/>
  <c r="E2066" i="8"/>
  <c r="D2028" i="8"/>
  <c r="F2066" i="8"/>
  <c r="D2107" i="8"/>
  <c r="G2107" i="8"/>
  <c r="D1990" i="8"/>
  <c r="Z1986" i="8" s="1"/>
  <c r="F1990" i="8"/>
  <c r="H1988" i="8" s="1"/>
  <c r="F2028" i="8"/>
  <c r="D2066" i="8"/>
  <c r="V2028" i="8"/>
  <c r="I2028" i="8"/>
  <c r="U2107" i="8"/>
  <c r="W2028" i="8"/>
  <c r="T2028" i="8"/>
  <c r="U2066" i="8"/>
  <c r="U2028" i="8"/>
  <c r="Q2066" i="8"/>
  <c r="S1990" i="8"/>
  <c r="AF1987" i="8" s="1"/>
  <c r="S2028" i="8"/>
  <c r="P1990" i="8"/>
  <c r="R1988" i="8" s="1"/>
  <c r="Q1990" i="8"/>
  <c r="S1988" i="8" s="1"/>
  <c r="P2028" i="8"/>
  <c r="Q2028" i="8"/>
  <c r="P2107" i="8"/>
  <c r="S2107" i="8"/>
  <c r="R1990" i="8"/>
  <c r="AE1987" i="8" s="1"/>
  <c r="P2066" i="8"/>
  <c r="Y2107" i="8"/>
  <c r="V2107" i="8"/>
  <c r="W2066" i="8"/>
  <c r="W2107" i="8"/>
  <c r="T2066" i="8"/>
  <c r="H2066" i="8"/>
  <c r="V2066" i="8"/>
  <c r="AM1997" i="8"/>
  <c r="I1990" i="8"/>
  <c r="K1988" i="8" s="1"/>
  <c r="J2028" i="8"/>
  <c r="I2066" i="8"/>
  <c r="J2066" i="8"/>
  <c r="K2066" i="8"/>
  <c r="AM2073" i="8"/>
  <c r="J1990" i="8"/>
  <c r="L1988" i="8" s="1"/>
  <c r="H2028" i="8"/>
  <c r="K1990" i="8"/>
  <c r="AG1986" i="8" s="1"/>
  <c r="K2028" i="8"/>
  <c r="I2107" i="8"/>
  <c r="J2107" i="8"/>
  <c r="R2028" i="8"/>
  <c r="R2066" i="8"/>
  <c r="M2066" i="8"/>
  <c r="X2107" i="8"/>
  <c r="Q2107" i="8"/>
  <c r="Z1990" i="8"/>
  <c r="G1987" i="8" s="1"/>
  <c r="X2066" i="8"/>
  <c r="S2066" i="8"/>
  <c r="N2066" i="8"/>
  <c r="Z2107" i="8"/>
  <c r="AM2035" i="8"/>
  <c r="Y2066" i="8"/>
  <c r="AA1990" i="8"/>
  <c r="H1987" i="8" s="1"/>
  <c r="X2028" i="8"/>
  <c r="Z2066" i="8"/>
  <c r="X1990" i="8"/>
  <c r="Z1988" i="8" s="1"/>
  <c r="Y1990" i="8"/>
  <c r="AA1988" i="8" s="1"/>
  <c r="AA2028" i="8"/>
  <c r="AA2066" i="8"/>
  <c r="L2107" i="8"/>
  <c r="Y2028" i="8"/>
  <c r="O2107" i="8"/>
  <c r="Z2028" i="8"/>
  <c r="F2107" i="8"/>
  <c r="AM2111" i="8"/>
  <c r="M2107" i="8"/>
  <c r="AI2107" i="8"/>
  <c r="AF2107" i="8"/>
  <c r="H2107" i="8"/>
  <c r="AG2107" i="8"/>
  <c r="I1987" i="8"/>
  <c r="R1986" i="8"/>
  <c r="AD1988" i="8"/>
  <c r="AB1995" i="8"/>
  <c r="J1987" i="8"/>
  <c r="S1986" i="8"/>
  <c r="AE1988" i="8"/>
  <c r="AC1995" i="8"/>
  <c r="AE2003" i="8"/>
  <c r="L2005" i="8"/>
  <c r="F2012" i="8"/>
  <c r="Q2004" i="8"/>
  <c r="K1987" i="8"/>
  <c r="AF1988" i="8"/>
  <c r="T1986" i="8"/>
  <c r="AD1995" i="8"/>
  <c r="U2003" i="8"/>
  <c r="P2003" i="8"/>
  <c r="AC2005" i="8"/>
  <c r="W2012" i="8"/>
  <c r="AH2004" i="8"/>
  <c r="L1987" i="8"/>
  <c r="U1986" i="8"/>
  <c r="AG1988" i="8"/>
  <c r="AE1995" i="8"/>
  <c r="O2005" i="8"/>
  <c r="I2012" i="8"/>
  <c r="T2004" i="8"/>
  <c r="AH2003" i="8"/>
  <c r="AI1987" i="8"/>
  <c r="X1988" i="8"/>
  <c r="L1986" i="8"/>
  <c r="V1995" i="8"/>
  <c r="AE2004" i="8"/>
  <c r="M2003" i="8"/>
  <c r="Z2005" i="8"/>
  <c r="T2012" i="8"/>
  <c r="H2003" i="8"/>
  <c r="U2005" i="8"/>
  <c r="O2012" i="8"/>
  <c r="Z2004" i="8"/>
  <c r="W2005" i="8"/>
  <c r="Q2012" i="8"/>
  <c r="AB2004" i="8"/>
  <c r="J2003" i="8"/>
  <c r="AG2003" i="8"/>
  <c r="N2005" i="8"/>
  <c r="H2012" i="8"/>
  <c r="S2004" i="8"/>
  <c r="D1987" i="8"/>
  <c r="M1986" i="8"/>
  <c r="Y1988" i="8"/>
  <c r="W1995" i="8"/>
  <c r="AF2004" i="8"/>
  <c r="N2003" i="8"/>
  <c r="AA2005" i="8"/>
  <c r="U2012" i="8"/>
  <c r="W2004" i="8"/>
  <c r="E2003" i="8"/>
  <c r="L2012" i="8"/>
  <c r="R2005" i="8"/>
  <c r="J2012" i="8"/>
  <c r="U2004" i="8"/>
  <c r="AI2003" i="8"/>
  <c r="P2005" i="8"/>
  <c r="O2003" i="8"/>
  <c r="AB2005" i="8"/>
  <c r="AG2004" i="8"/>
  <c r="V2012" i="8"/>
  <c r="X2004" i="8"/>
  <c r="F2003" i="8"/>
  <c r="S2005" i="8"/>
  <c r="M2012" i="8"/>
  <c r="K2012" i="8"/>
  <c r="V2004" i="8"/>
  <c r="Q2005" i="8"/>
  <c r="D2003" i="8"/>
  <c r="Z1987" i="8"/>
  <c r="AI1986" i="8"/>
  <c r="O1988" i="8"/>
  <c r="M1995" i="8"/>
  <c r="G2003" i="8"/>
  <c r="T2005" i="8"/>
  <c r="N2012" i="8"/>
  <c r="Y2004" i="8"/>
  <c r="AH2005" i="8" l="1"/>
  <c r="AB2012" i="8"/>
  <c r="AA2012" i="8"/>
  <c r="W2003" i="8"/>
  <c r="Q1988" i="8"/>
  <c r="AF1995" i="8"/>
  <c r="M1987" i="8"/>
  <c r="V1986" i="8"/>
  <c r="Q2003" i="8"/>
  <c r="Q2002" i="8" s="1"/>
  <c r="J2005" i="8"/>
  <c r="N1988" i="8"/>
  <c r="AE2012" i="8"/>
  <c r="X2003" i="8"/>
  <c r="L1995" i="8"/>
  <c r="E2005" i="8"/>
  <c r="K2004" i="8"/>
  <c r="AF2012" i="8"/>
  <c r="Y1987" i="8"/>
  <c r="X2005" i="8"/>
  <c r="K2003" i="8"/>
  <c r="F2005" i="8"/>
  <c r="F2002" i="8" s="1"/>
  <c r="AC2004" i="8"/>
  <c r="D2004" i="8"/>
  <c r="D2002" i="8" s="1"/>
  <c r="O1995" i="8"/>
  <c r="E1986" i="8"/>
  <c r="R2003" i="8"/>
  <c r="M2005" i="8"/>
  <c r="P1988" i="8"/>
  <c r="AF2003" i="8"/>
  <c r="AA1987" i="8"/>
  <c r="AB2003" i="8"/>
  <c r="AB2002" i="8" s="1"/>
  <c r="I2005" i="8"/>
  <c r="R2004" i="8"/>
  <c r="N2004" i="8"/>
  <c r="N2002" i="8" s="1"/>
  <c r="N1995" i="8"/>
  <c r="AA2004" i="8"/>
  <c r="L2003" i="8"/>
  <c r="AC2003" i="8"/>
  <c r="P2012" i="8"/>
  <c r="P2013" i="8" s="1"/>
  <c r="O2004" i="8"/>
  <c r="O2002" i="8" s="1"/>
  <c r="V2005" i="8"/>
  <c r="AD2004" i="8"/>
  <c r="AI2004" i="8"/>
  <c r="Y2005" i="8"/>
  <c r="Y2002" i="8" s="1"/>
  <c r="X2012" i="8"/>
  <c r="Y2012" i="8"/>
  <c r="E2012" i="8"/>
  <c r="D2013" i="8" s="1"/>
  <c r="K2005" i="8"/>
  <c r="AD2003" i="8"/>
  <c r="AD2012" i="8"/>
  <c r="AG2005" i="8"/>
  <c r="AG2002" i="8" s="1"/>
  <c r="I2004" i="8"/>
  <c r="T2003" i="8"/>
  <c r="T2002" i="8" s="1"/>
  <c r="W1988" i="8"/>
  <c r="E1995" i="8"/>
  <c r="G1988" i="8"/>
  <c r="AA1986" i="8"/>
  <c r="AC2012" i="8"/>
  <c r="V2003" i="8"/>
  <c r="AI2005" i="8"/>
  <c r="AF2005" i="8"/>
  <c r="AF2002" i="8" s="1"/>
  <c r="S2003" i="8"/>
  <c r="S2002" i="8" s="1"/>
  <c r="E2004" i="8"/>
  <c r="E2002" i="8" s="1"/>
  <c r="Q1987" i="8"/>
  <c r="H2005" i="8"/>
  <c r="H2002" i="8" s="1"/>
  <c r="AA2003" i="8"/>
  <c r="M2004" i="8"/>
  <c r="M2002" i="8" s="1"/>
  <c r="T1995" i="8"/>
  <c r="J1986" i="8"/>
  <c r="J1985" i="8" s="1"/>
  <c r="Z2003" i="8"/>
  <c r="Z2002" i="8" s="1"/>
  <c r="L2004" i="8"/>
  <c r="AG2012" i="8"/>
  <c r="V1988" i="8"/>
  <c r="U1995" i="8"/>
  <c r="K1986" i="8"/>
  <c r="K1985" i="8" s="1"/>
  <c r="W1986" i="8"/>
  <c r="AG1995" i="8"/>
  <c r="S1987" i="8"/>
  <c r="S1985" i="8" s="1"/>
  <c r="D1988" i="8"/>
  <c r="D1985" i="8" s="1"/>
  <c r="G1995" i="8"/>
  <c r="AC1986" i="8"/>
  <c r="T1987" i="8"/>
  <c r="E1988" i="8"/>
  <c r="AH1995" i="8"/>
  <c r="F1995" i="8"/>
  <c r="O1987" i="8"/>
  <c r="AB1986" i="8"/>
  <c r="AI1995" i="8"/>
  <c r="Y1986" i="8"/>
  <c r="H1995" i="8"/>
  <c r="N1987" i="8"/>
  <c r="U1987" i="8"/>
  <c r="AD1986" i="8"/>
  <c r="Q1995" i="8"/>
  <c r="G1986" i="8"/>
  <c r="AD1987" i="8"/>
  <c r="P1995" i="8"/>
  <c r="F1986" i="8"/>
  <c r="AC1987" i="8"/>
  <c r="F1988" i="8"/>
  <c r="D1995" i="8"/>
  <c r="H1986" i="8"/>
  <c r="H1985" i="8" s="1"/>
  <c r="I1986" i="8"/>
  <c r="I1985" i="8" s="1"/>
  <c r="S1995" i="8"/>
  <c r="R1995" i="8"/>
  <c r="U1988" i="8"/>
  <c r="T1988" i="8"/>
  <c r="N1986" i="8"/>
  <c r="F1987" i="8"/>
  <c r="Y1995" i="8"/>
  <c r="O1986" i="8"/>
  <c r="X1995" i="8"/>
  <c r="E1987" i="8"/>
  <c r="I1995" i="8"/>
  <c r="K1995" i="8"/>
  <c r="AE1986" i="8"/>
  <c r="AE1985" i="8" s="1"/>
  <c r="M1988" i="8"/>
  <c r="V1987" i="8"/>
  <c r="X1987" i="8"/>
  <c r="X1985" i="8" s="1"/>
  <c r="AA1995" i="8"/>
  <c r="AC1988" i="8"/>
  <c r="Q1986" i="8"/>
  <c r="W1987" i="8"/>
  <c r="AF1986" i="8"/>
  <c r="AF1985" i="8" s="1"/>
  <c r="J1995" i="8"/>
  <c r="Z1995" i="8"/>
  <c r="AB1988" i="8"/>
  <c r="P1986" i="8"/>
  <c r="G2002" i="8"/>
  <c r="J2002" i="8"/>
  <c r="P2002" i="8"/>
  <c r="L1985" i="8"/>
  <c r="AH1985" i="8"/>
  <c r="AE2002" i="8"/>
  <c r="T2013" i="8"/>
  <c r="AH2002" i="8"/>
  <c r="AB1996" i="8"/>
  <c r="L2013" i="8"/>
  <c r="H2013" i="8"/>
  <c r="W2002" i="8"/>
  <c r="AI1985" i="8"/>
  <c r="Z1985" i="8"/>
  <c r="U2002" i="8"/>
  <c r="R1985" i="8"/>
  <c r="AG1985" i="8"/>
  <c r="M1985" i="8" l="1"/>
  <c r="AC2002" i="8"/>
  <c r="K2002" i="8"/>
  <c r="AA1985" i="8"/>
  <c r="R2002" i="8"/>
  <c r="P2001" i="8" s="1"/>
  <c r="Y1985" i="8"/>
  <c r="L1996" i="8"/>
  <c r="X2002" i="8"/>
  <c r="V2002" i="8"/>
  <c r="T2001" i="8" s="1"/>
  <c r="AF2013" i="8"/>
  <c r="AD2002" i="8"/>
  <c r="L2002" i="8"/>
  <c r="L2001" i="8" s="1"/>
  <c r="P1985" i="8"/>
  <c r="AB2013" i="8"/>
  <c r="I2002" i="8"/>
  <c r="H2001" i="8" s="1"/>
  <c r="AA2002" i="8"/>
  <c r="AI2002" i="8"/>
  <c r="AF2001" i="8" s="1"/>
  <c r="X2013" i="8"/>
  <c r="V1985" i="8"/>
  <c r="W1985" i="8"/>
  <c r="G1985" i="8"/>
  <c r="Q1985" i="8"/>
  <c r="T1996" i="8"/>
  <c r="AB1985" i="8"/>
  <c r="O1985" i="8"/>
  <c r="T1985" i="8"/>
  <c r="E1985" i="8"/>
  <c r="AF1996" i="8"/>
  <c r="D1996" i="8"/>
  <c r="AD1985" i="8"/>
  <c r="U1985" i="8"/>
  <c r="N1985" i="8"/>
  <c r="F1985" i="8"/>
  <c r="AC1985" i="8"/>
  <c r="P1996" i="8"/>
  <c r="X1996" i="8"/>
  <c r="H1996" i="8"/>
  <c r="AF1984" i="8"/>
  <c r="D2001" i="8"/>
  <c r="H1984" i="8"/>
  <c r="X1984" i="8" l="1"/>
  <c r="X2001" i="8"/>
  <c r="AB2001" i="8"/>
  <c r="AM1988" i="8"/>
  <c r="P1984" i="8"/>
  <c r="T1984" i="8"/>
  <c r="L1984" i="8"/>
  <c r="AB1984" i="8"/>
  <c r="D1984" i="8"/>
  <c r="AM1993" i="8"/>
  <c r="AM1989" i="8" l="1"/>
  <c r="AM1990" i="8" s="1"/>
  <c r="AM1994" i="8" s="1"/>
  <c r="AM1992" i="8"/>
  <c r="AM2004" i="8" l="1"/>
  <c r="AM2005" i="8" s="1"/>
  <c r="H2042" i="8" s="1"/>
  <c r="H2080" i="8" s="1"/>
  <c r="H2118" i="8" s="1"/>
  <c r="H2158" i="8" s="1"/>
  <c r="J2159" i="8" s="1"/>
  <c r="AM1995" i="8"/>
  <c r="P2025" i="8" s="1"/>
  <c r="P2063" i="8" s="1"/>
  <c r="P2101" i="8" s="1"/>
  <c r="P2142" i="8" s="1"/>
  <c r="Q2143" i="8" s="1"/>
  <c r="H2025" i="8" l="1"/>
  <c r="H2063" i="8" s="1"/>
  <c r="H2101" i="8" s="1"/>
  <c r="H2142" i="8" s="1"/>
  <c r="K2143" i="8" s="1"/>
  <c r="I2081" i="8"/>
  <c r="P2143" i="8"/>
  <c r="S2064" i="8"/>
  <c r="K2159" i="8"/>
  <c r="S2026" i="8"/>
  <c r="I2022" i="8" s="1"/>
  <c r="D2025" i="8"/>
  <c r="D2063" i="8" s="1"/>
  <c r="D2101" i="8" s="1"/>
  <c r="D2142" i="8" s="1"/>
  <c r="F2143" i="8" s="1"/>
  <c r="H2043" i="8"/>
  <c r="H2048" i="8" s="1"/>
  <c r="P2064" i="8"/>
  <c r="X2042" i="8"/>
  <c r="X2080" i="8" s="1"/>
  <c r="X2118" i="8" s="1"/>
  <c r="X2158" i="8" s="1"/>
  <c r="Z2159" i="8" s="1"/>
  <c r="R2102" i="8"/>
  <c r="J2119" i="8"/>
  <c r="P2042" i="8"/>
  <c r="P2080" i="8" s="1"/>
  <c r="P2118" i="8" s="1"/>
  <c r="P2158" i="8" s="1"/>
  <c r="R2159" i="8" s="1"/>
  <c r="R2026" i="8"/>
  <c r="AE2023" i="8" s="1"/>
  <c r="H2081" i="8"/>
  <c r="I2043" i="8"/>
  <c r="AH2039" i="8" s="1"/>
  <c r="J2043" i="8"/>
  <c r="P2041" i="8" s="1"/>
  <c r="X2025" i="8"/>
  <c r="X2063" i="8" s="1"/>
  <c r="X2101" i="8" s="1"/>
  <c r="X2142" i="8" s="1"/>
  <c r="AA2143" i="8" s="1"/>
  <c r="L2042" i="8"/>
  <c r="L2080" i="8" s="1"/>
  <c r="L2118" i="8" s="1"/>
  <c r="L2158" i="8" s="1"/>
  <c r="L2159" i="8" s="1"/>
  <c r="K2043" i="8"/>
  <c r="D2039" i="8" s="1"/>
  <c r="J2081" i="8"/>
  <c r="I2119" i="8"/>
  <c r="T2025" i="8"/>
  <c r="T2063" i="8" s="1"/>
  <c r="T2101" i="8" s="1"/>
  <c r="T2142" i="8" s="1"/>
  <c r="W2143" i="8" s="1"/>
  <c r="S2143" i="8"/>
  <c r="AF2042" i="8"/>
  <c r="AF2080" i="8" s="1"/>
  <c r="AF2118" i="8" s="1"/>
  <c r="AF2158" i="8" s="1"/>
  <c r="AH2159" i="8" s="1"/>
  <c r="R2143" i="8"/>
  <c r="K2081" i="8"/>
  <c r="K2119" i="8"/>
  <c r="S2102" i="8"/>
  <c r="H2159" i="8"/>
  <c r="AB2042" i="8"/>
  <c r="AD2043" i="8" s="1"/>
  <c r="H2119" i="8"/>
  <c r="P2026" i="8"/>
  <c r="F2022" i="8" s="1"/>
  <c r="Q2064" i="8"/>
  <c r="L2025" i="8"/>
  <c r="L2063" i="8" s="1"/>
  <c r="L2101" i="8" s="1"/>
  <c r="L2142" i="8" s="1"/>
  <c r="O2143" i="8" s="1"/>
  <c r="P2102" i="8"/>
  <c r="I2159" i="8"/>
  <c r="T2042" i="8"/>
  <c r="T2080" i="8" s="1"/>
  <c r="T2118" i="8" s="1"/>
  <c r="T2158" i="8" s="1"/>
  <c r="V2159" i="8" s="1"/>
  <c r="AB2025" i="8"/>
  <c r="AB2063" i="8" s="1"/>
  <c r="AB2101" i="8" s="1"/>
  <c r="AB2142" i="8" s="1"/>
  <c r="AD2143" i="8" s="1"/>
  <c r="Q2026" i="8"/>
  <c r="AD2023" i="8" s="1"/>
  <c r="R2064" i="8"/>
  <c r="AF2025" i="8"/>
  <c r="AF2063" i="8" s="1"/>
  <c r="AF2101" i="8" s="1"/>
  <c r="AF2142" i="8" s="1"/>
  <c r="AH2143" i="8" s="1"/>
  <c r="Q2102" i="8"/>
  <c r="D2042" i="8"/>
  <c r="D2080" i="8" s="1"/>
  <c r="D2118" i="8" s="1"/>
  <c r="D2158" i="8" s="1"/>
  <c r="E2159" i="8" s="1"/>
  <c r="N2043" i="8"/>
  <c r="T2041" i="8" s="1"/>
  <c r="X2119" i="8"/>
  <c r="M2119" i="8"/>
  <c r="L2081" i="8"/>
  <c r="O2081" i="8"/>
  <c r="L2043" i="8"/>
  <c r="W2040" i="8" s="1"/>
  <c r="M2081" i="8"/>
  <c r="O2043" i="8"/>
  <c r="O2048" i="8" s="1"/>
  <c r="M2043" i="8"/>
  <c r="S2041" i="8" s="1"/>
  <c r="M2159" i="8"/>
  <c r="O2119" i="8"/>
  <c r="N2159" i="8"/>
  <c r="O2159" i="8"/>
  <c r="L2119" i="8"/>
  <c r="Z2026" i="8"/>
  <c r="Z2031" i="8" s="1"/>
  <c r="AA2159" i="8"/>
  <c r="Y2159" i="8"/>
  <c r="X2143" i="8"/>
  <c r="AH2102" i="8"/>
  <c r="AA2102" i="8"/>
  <c r="K2048" i="8"/>
  <c r="G2081" i="8" l="1"/>
  <c r="F2159" i="8"/>
  <c r="F2119" i="8"/>
  <c r="M2102" i="8"/>
  <c r="V2040" i="8"/>
  <c r="D2081" i="8"/>
  <c r="N2119" i="8"/>
  <c r="N2081" i="8"/>
  <c r="Y2143" i="8"/>
  <c r="AA2081" i="8"/>
  <c r="Z2143" i="8"/>
  <c r="Z2102" i="8"/>
  <c r="AA2026" i="8"/>
  <c r="AC2024" i="8" s="1"/>
  <c r="X2081" i="8"/>
  <c r="X2102" i="8"/>
  <c r="Y2102" i="8"/>
  <c r="AI2102" i="8"/>
  <c r="AF2143" i="8"/>
  <c r="Y2064" i="8"/>
  <c r="AG2102" i="8"/>
  <c r="AI2143" i="8"/>
  <c r="X2159" i="8"/>
  <c r="X2026" i="8"/>
  <c r="Z2024" i="8" s="1"/>
  <c r="AA2043" i="8"/>
  <c r="T2039" i="8" s="1"/>
  <c r="E2119" i="8"/>
  <c r="G2102" i="8"/>
  <c r="G2043" i="8"/>
  <c r="R2040" i="8" s="1"/>
  <c r="Q2041" i="8"/>
  <c r="AE2143" i="8"/>
  <c r="F2102" i="8"/>
  <c r="D2159" i="8"/>
  <c r="G2143" i="8"/>
  <c r="G2119" i="8"/>
  <c r="E2081" i="8"/>
  <c r="E2043" i="8"/>
  <c r="AD2039" i="8" s="1"/>
  <c r="F2043" i="8"/>
  <c r="AE2039" i="8" s="1"/>
  <c r="G2159" i="8"/>
  <c r="O2064" i="8"/>
  <c r="G2064" i="8"/>
  <c r="AE2102" i="8"/>
  <c r="Z2064" i="8"/>
  <c r="Y2119" i="8"/>
  <c r="AF2026" i="8"/>
  <c r="AH2024" i="8" s="1"/>
  <c r="Y2081" i="8"/>
  <c r="AG2143" i="8"/>
  <c r="Z2043" i="8"/>
  <c r="Z2048" i="8" s="1"/>
  <c r="X2043" i="8"/>
  <c r="AD2041" i="8" s="1"/>
  <c r="AA2064" i="8"/>
  <c r="Y2026" i="8"/>
  <c r="F2023" i="8" s="1"/>
  <c r="Z2119" i="8"/>
  <c r="Y2043" i="8"/>
  <c r="Y2048" i="8" s="1"/>
  <c r="AF2102" i="8"/>
  <c r="X2064" i="8"/>
  <c r="AA2119" i="8"/>
  <c r="Z2081" i="8"/>
  <c r="R2024" i="8"/>
  <c r="AI2026" i="8"/>
  <c r="P2023" i="8" s="1"/>
  <c r="AI2064" i="8"/>
  <c r="AG2064" i="8"/>
  <c r="AG2026" i="8"/>
  <c r="AI2024" i="8" s="1"/>
  <c r="AF2064" i="8"/>
  <c r="F2081" i="8"/>
  <c r="I2102" i="8"/>
  <c r="J2143" i="8"/>
  <c r="AF2119" i="8"/>
  <c r="D2043" i="8"/>
  <c r="J2041" i="8" s="1"/>
  <c r="U2159" i="8"/>
  <c r="U2064" i="8"/>
  <c r="F2064" i="8"/>
  <c r="F2026" i="8"/>
  <c r="H2024" i="8" s="1"/>
  <c r="T2102" i="8"/>
  <c r="T2143" i="8"/>
  <c r="U2026" i="8"/>
  <c r="W2024" i="8" s="1"/>
  <c r="V2026" i="8"/>
  <c r="V2031" i="8" s="1"/>
  <c r="E2064" i="8"/>
  <c r="E2026" i="8"/>
  <c r="R2023" i="8" s="1"/>
  <c r="AC2102" i="8"/>
  <c r="U2143" i="8"/>
  <c r="D2143" i="8"/>
  <c r="W2026" i="8"/>
  <c r="Y2024" i="8" s="1"/>
  <c r="D2064" i="8"/>
  <c r="G2026" i="8"/>
  <c r="AC2022" i="8" s="1"/>
  <c r="U2102" i="8"/>
  <c r="W2064" i="8"/>
  <c r="V2102" i="8"/>
  <c r="V2064" i="8"/>
  <c r="AB2143" i="8"/>
  <c r="W2102" i="8"/>
  <c r="AD2102" i="8"/>
  <c r="E2102" i="8"/>
  <c r="V2143" i="8"/>
  <c r="AC2143" i="8"/>
  <c r="E2143" i="8"/>
  <c r="T2026" i="8"/>
  <c r="J2022" i="8" s="1"/>
  <c r="D2026" i="8"/>
  <c r="Q2023" i="8" s="1"/>
  <c r="AB2102" i="8"/>
  <c r="D2102" i="8"/>
  <c r="T2064" i="8"/>
  <c r="AB2064" i="8"/>
  <c r="AC2023" i="8"/>
  <c r="J2102" i="8"/>
  <c r="K2026" i="8"/>
  <c r="M2024" i="8" s="1"/>
  <c r="Q2043" i="8"/>
  <c r="W2041" i="8" s="1"/>
  <c r="S2081" i="8"/>
  <c r="AI2039" i="8"/>
  <c r="K2102" i="8"/>
  <c r="K2064" i="8"/>
  <c r="I2064" i="8"/>
  <c r="P2159" i="8"/>
  <c r="R2043" i="8"/>
  <c r="R2048" i="8" s="1"/>
  <c r="P2031" i="8"/>
  <c r="H2102" i="8"/>
  <c r="AI2159" i="8"/>
  <c r="U2043" i="8"/>
  <c r="AA2041" i="8" s="1"/>
  <c r="AH2064" i="8"/>
  <c r="AH2026" i="8"/>
  <c r="X2022" i="8" s="1"/>
  <c r="D2119" i="8"/>
  <c r="U2040" i="8"/>
  <c r="H2026" i="8"/>
  <c r="AD2022" i="8" s="1"/>
  <c r="Q2081" i="8"/>
  <c r="Q2119" i="8"/>
  <c r="R2081" i="8"/>
  <c r="J2048" i="8"/>
  <c r="H2143" i="8"/>
  <c r="S2159" i="8"/>
  <c r="H2064" i="8"/>
  <c r="AG2119" i="8"/>
  <c r="S2043" i="8"/>
  <c r="L2039" i="8" s="1"/>
  <c r="S2119" i="8"/>
  <c r="I2143" i="8"/>
  <c r="P2081" i="8"/>
  <c r="P2119" i="8"/>
  <c r="J2064" i="8"/>
  <c r="J2026" i="8"/>
  <c r="W2023" i="8" s="1"/>
  <c r="AF2159" i="8"/>
  <c r="P2043" i="8"/>
  <c r="AA2040" i="8" s="1"/>
  <c r="R2119" i="8"/>
  <c r="Q2159" i="8"/>
  <c r="I2026" i="8"/>
  <c r="K2024" i="8" s="1"/>
  <c r="AH2119" i="8"/>
  <c r="AI2119" i="8"/>
  <c r="AI2081" i="8"/>
  <c r="AC2043" i="8"/>
  <c r="AC2048" i="8" s="1"/>
  <c r="AE2043" i="8"/>
  <c r="J2040" i="8" s="1"/>
  <c r="AD2026" i="8"/>
  <c r="AF2024" i="8" s="1"/>
  <c r="AE2064" i="8"/>
  <c r="AC2064" i="8"/>
  <c r="AC2026" i="8"/>
  <c r="AC2031" i="8" s="1"/>
  <c r="S2031" i="8"/>
  <c r="T2159" i="8"/>
  <c r="R2031" i="8"/>
  <c r="AF2023" i="8"/>
  <c r="T2024" i="8"/>
  <c r="W2159" i="8"/>
  <c r="W2119" i="8"/>
  <c r="U2081" i="8"/>
  <c r="W2043" i="8"/>
  <c r="V2081" i="8"/>
  <c r="U2024" i="8"/>
  <c r="H2022" i="8"/>
  <c r="AM2043" i="8"/>
  <c r="T2119" i="8"/>
  <c r="U2119" i="8"/>
  <c r="D2041" i="8"/>
  <c r="W2039" i="8"/>
  <c r="AD2048" i="8"/>
  <c r="I2040" i="8"/>
  <c r="AE2026" i="8"/>
  <c r="AG2024" i="8" s="1"/>
  <c r="AD2064" i="8"/>
  <c r="AB2026" i="8"/>
  <c r="I2023" i="8" s="1"/>
  <c r="V2043" i="8"/>
  <c r="AB2041" i="8" s="1"/>
  <c r="V2119" i="8"/>
  <c r="N2041" i="8"/>
  <c r="T2043" i="8"/>
  <c r="T2048" i="8" s="1"/>
  <c r="T2081" i="8"/>
  <c r="AI2043" i="8"/>
  <c r="I2041" i="8" s="1"/>
  <c r="AG2081" i="8"/>
  <c r="AH2043" i="8"/>
  <c r="AF2081" i="8"/>
  <c r="AG2043" i="8"/>
  <c r="L2040" i="8" s="1"/>
  <c r="AG2159" i="8"/>
  <c r="AF2043" i="8"/>
  <c r="F2041" i="8" s="1"/>
  <c r="AH2081" i="8"/>
  <c r="T2040" i="8"/>
  <c r="T2038" i="8" s="1"/>
  <c r="Q2031" i="8"/>
  <c r="S2024" i="8"/>
  <c r="G2022" i="8"/>
  <c r="O2041" i="8"/>
  <c r="AG2039" i="8"/>
  <c r="I2048" i="8"/>
  <c r="S2040" i="8"/>
  <c r="AM2147" i="8"/>
  <c r="L2064" i="8"/>
  <c r="N2026" i="8"/>
  <c r="P2024" i="8" s="1"/>
  <c r="O2026" i="8"/>
  <c r="Q2024" i="8" s="1"/>
  <c r="L2143" i="8"/>
  <c r="N2064" i="8"/>
  <c r="AB2080" i="8"/>
  <c r="AB2043" i="8"/>
  <c r="AM2071" i="8"/>
  <c r="AM2033" i="8"/>
  <c r="AM2109" i="8"/>
  <c r="O2102" i="8"/>
  <c r="M2143" i="8"/>
  <c r="L2102" i="8"/>
  <c r="N2143" i="8"/>
  <c r="M2026" i="8"/>
  <c r="O2024" i="8" s="1"/>
  <c r="W2081" i="8"/>
  <c r="N2102" i="8"/>
  <c r="M2064" i="8"/>
  <c r="L2026" i="8"/>
  <c r="L2031" i="8" s="1"/>
  <c r="P2040" i="8"/>
  <c r="W2022" i="8"/>
  <c r="E2048" i="8"/>
  <c r="K2041" i="8"/>
  <c r="X2040" i="8"/>
  <c r="M2048" i="8"/>
  <c r="F2039" i="8"/>
  <c r="AF2041" i="8"/>
  <c r="E2040" i="8"/>
  <c r="G2039" i="8"/>
  <c r="U2041" i="8"/>
  <c r="O2040" i="8"/>
  <c r="H2039" i="8"/>
  <c r="Y2031" i="8"/>
  <c r="Y2040" i="8"/>
  <c r="Z2040" i="8"/>
  <c r="AA2024" i="8"/>
  <c r="N2048" i="8"/>
  <c r="O2022" i="8"/>
  <c r="AE2041" i="8"/>
  <c r="R2039" i="8"/>
  <c r="D2040" i="8"/>
  <c r="V2022" i="8"/>
  <c r="M2023" i="8"/>
  <c r="L2048" i="8"/>
  <c r="R2041" i="8"/>
  <c r="E2039" i="8"/>
  <c r="AF2031" i="8"/>
  <c r="N2023" i="8"/>
  <c r="AG2031" i="8"/>
  <c r="Q2022" i="8"/>
  <c r="Q2040" i="8"/>
  <c r="G2023" i="8"/>
  <c r="M2041" i="8"/>
  <c r="G2048" i="8"/>
  <c r="F2048" i="8"/>
  <c r="P2022" i="8"/>
  <c r="AF2039" i="8"/>
  <c r="L2041" i="8"/>
  <c r="AB2024" i="8"/>
  <c r="H2023" i="8"/>
  <c r="AI2031" i="8"/>
  <c r="E2024" i="8"/>
  <c r="Y2022" i="8"/>
  <c r="AA2031" i="8"/>
  <c r="AA2022" i="8"/>
  <c r="X2031" i="8" l="1"/>
  <c r="E2023" i="8"/>
  <c r="N2022" i="8"/>
  <c r="AG2041" i="8"/>
  <c r="F2040" i="8"/>
  <c r="AA2048" i="8"/>
  <c r="AC2039" i="8"/>
  <c r="D2048" i="8"/>
  <c r="D2024" i="8"/>
  <c r="X2048" i="8"/>
  <c r="AI2040" i="8"/>
  <c r="Q2039" i="8"/>
  <c r="D2023" i="8"/>
  <c r="S2039" i="8"/>
  <c r="W2031" i="8"/>
  <c r="Z2022" i="8"/>
  <c r="AB2040" i="8"/>
  <c r="D2031" i="8"/>
  <c r="J2039" i="8"/>
  <c r="J2038" i="8" s="1"/>
  <c r="H2031" i="8"/>
  <c r="Q2048" i="8"/>
  <c r="F2024" i="8"/>
  <c r="F2021" i="8" s="1"/>
  <c r="AH2031" i="8"/>
  <c r="AF2032" i="8" s="1"/>
  <c r="O2023" i="8"/>
  <c r="O2021" i="8" s="1"/>
  <c r="S2022" i="8"/>
  <c r="E2031" i="8"/>
  <c r="G2024" i="8"/>
  <c r="G2021" i="8" s="1"/>
  <c r="W2038" i="8"/>
  <c r="AI2041" i="8"/>
  <c r="X2023" i="8"/>
  <c r="AC2040" i="8"/>
  <c r="K2039" i="8"/>
  <c r="J2031" i="8"/>
  <c r="S2023" i="8"/>
  <c r="K2031" i="8"/>
  <c r="AB2022" i="8"/>
  <c r="F2031" i="8"/>
  <c r="X2041" i="8"/>
  <c r="AG2023" i="8"/>
  <c r="AG2022" i="8"/>
  <c r="V2024" i="8"/>
  <c r="T2031" i="8"/>
  <c r="AC2021" i="8"/>
  <c r="U2048" i="8"/>
  <c r="R2022" i="8"/>
  <c r="R2021" i="8" s="1"/>
  <c r="X2024" i="8"/>
  <c r="L2022" i="8"/>
  <c r="AI2023" i="8"/>
  <c r="N2039" i="8"/>
  <c r="I2024" i="8"/>
  <c r="I2021" i="8" s="1"/>
  <c r="T2023" i="8"/>
  <c r="G2031" i="8"/>
  <c r="AF2040" i="8"/>
  <c r="AF2038" i="8" s="1"/>
  <c r="K2022" i="8"/>
  <c r="M2022" i="8"/>
  <c r="M2021" i="8" s="1"/>
  <c r="U2031" i="8"/>
  <c r="AH2023" i="8"/>
  <c r="U2022" i="8"/>
  <c r="I2039" i="8"/>
  <c r="I2038" i="8" s="1"/>
  <c r="AD2040" i="8"/>
  <c r="AD2038" i="8" s="1"/>
  <c r="AE2031" i="8"/>
  <c r="H2021" i="8"/>
  <c r="S2048" i="8"/>
  <c r="V2041" i="8"/>
  <c r="P2048" i="8"/>
  <c r="X2039" i="8"/>
  <c r="AE2048" i="8"/>
  <c r="L2023" i="8"/>
  <c r="Y2041" i="8"/>
  <c r="E2041" i="8"/>
  <c r="E2038" i="8" s="1"/>
  <c r="AF2022" i="8"/>
  <c r="AF2021" i="8" s="1"/>
  <c r="L2024" i="8"/>
  <c r="T2022" i="8"/>
  <c r="K2023" i="8"/>
  <c r="AD2031" i="8"/>
  <c r="U2023" i="8"/>
  <c r="J2024" i="8"/>
  <c r="W2021" i="8"/>
  <c r="J2023" i="8"/>
  <c r="D2038" i="8"/>
  <c r="AE2024" i="8"/>
  <c r="AE2022" i="8"/>
  <c r="I2031" i="8"/>
  <c r="V2023" i="8"/>
  <c r="H2049" i="8"/>
  <c r="AD2024" i="8"/>
  <c r="AD2021" i="8" s="1"/>
  <c r="Y2039" i="8"/>
  <c r="Z2041" i="8"/>
  <c r="AE2040" i="8"/>
  <c r="AE2038" i="8" s="1"/>
  <c r="P2032" i="8"/>
  <c r="AB2031" i="8"/>
  <c r="M2039" i="8"/>
  <c r="H2040" i="8"/>
  <c r="N2024" i="8"/>
  <c r="N2021" i="8" s="1"/>
  <c r="AF2048" i="8"/>
  <c r="K2040" i="8"/>
  <c r="V2039" i="8"/>
  <c r="L2038" i="8"/>
  <c r="Z2039" i="8"/>
  <c r="AG2048" i="8"/>
  <c r="G2041" i="8"/>
  <c r="AH2040" i="8"/>
  <c r="W2048" i="8"/>
  <c r="P2039" i="8"/>
  <c r="P2038" i="8" s="1"/>
  <c r="AC2041" i="8"/>
  <c r="AG2040" i="8"/>
  <c r="AG2038" i="8" s="1"/>
  <c r="E2022" i="8"/>
  <c r="E2021" i="8" s="1"/>
  <c r="Q2021" i="8"/>
  <c r="O2039" i="8"/>
  <c r="O2038" i="8" s="1"/>
  <c r="V2048" i="8"/>
  <c r="AB2023" i="8"/>
  <c r="Y2023" i="8"/>
  <c r="Y2021" i="8" s="1"/>
  <c r="AH2022" i="8"/>
  <c r="AH2021" i="8" s="1"/>
  <c r="O2031" i="8"/>
  <c r="N2040" i="8"/>
  <c r="AB2039" i="8"/>
  <c r="AI2048" i="8"/>
  <c r="P2021" i="8"/>
  <c r="AA2023" i="8"/>
  <c r="AA2021" i="8" s="1"/>
  <c r="N2031" i="8"/>
  <c r="D2022" i="8"/>
  <c r="D2021" i="8" s="1"/>
  <c r="AH2048" i="8"/>
  <c r="M2040" i="8"/>
  <c r="AA2039" i="8"/>
  <c r="AA2038" i="8" s="1"/>
  <c r="H2041" i="8"/>
  <c r="S2038" i="8"/>
  <c r="G2040" i="8"/>
  <c r="U2039" i="8"/>
  <c r="U2038" i="8" s="1"/>
  <c r="AH2041" i="8"/>
  <c r="AB2048" i="8"/>
  <c r="AI2022" i="8"/>
  <c r="AB2118" i="8"/>
  <c r="AE2081" i="8"/>
  <c r="AB2081" i="8"/>
  <c r="AD2081" i="8"/>
  <c r="AC2081" i="8"/>
  <c r="AM2081" i="8"/>
  <c r="Z2023" i="8"/>
  <c r="M2031" i="8"/>
  <c r="Q2038" i="8"/>
  <c r="F2038" i="8"/>
  <c r="R2038" i="8"/>
  <c r="L2049" i="8"/>
  <c r="D2049" i="8"/>
  <c r="X2032" i="8"/>
  <c r="X2049" i="8" l="1"/>
  <c r="AI2038" i="8"/>
  <c r="AB2038" i="8"/>
  <c r="V2021" i="8"/>
  <c r="N2038" i="8"/>
  <c r="Z2021" i="8"/>
  <c r="S2021" i="8"/>
  <c r="P2020" i="8" s="1"/>
  <c r="H2032" i="8"/>
  <c r="K2038" i="8"/>
  <c r="X2021" i="8"/>
  <c r="AC2038" i="8"/>
  <c r="AB2037" i="8" s="1"/>
  <c r="AB2021" i="8"/>
  <c r="K2021" i="8"/>
  <c r="X2038" i="8"/>
  <c r="AG2021" i="8"/>
  <c r="D2032" i="8"/>
  <c r="T2032" i="8"/>
  <c r="AI2021" i="8"/>
  <c r="T2021" i="8"/>
  <c r="Y2038" i="8"/>
  <c r="P2049" i="8"/>
  <c r="J2021" i="8"/>
  <c r="U2021" i="8"/>
  <c r="L2021" i="8"/>
  <c r="L2020" i="8" s="1"/>
  <c r="AE2021" i="8"/>
  <c r="V2038" i="8"/>
  <c r="T2037" i="8" s="1"/>
  <c r="AB2032" i="8"/>
  <c r="AB2049" i="8"/>
  <c r="Z2038" i="8"/>
  <c r="G2038" i="8"/>
  <c r="D2037" i="8" s="1"/>
  <c r="M2038" i="8"/>
  <c r="L2037" i="8" s="1"/>
  <c r="H2038" i="8"/>
  <c r="L2032" i="8"/>
  <c r="T2049" i="8"/>
  <c r="AH2038" i="8"/>
  <c r="AF2037" i="8" s="1"/>
  <c r="AF2049" i="8"/>
  <c r="AB2158" i="8"/>
  <c r="AB2119" i="8"/>
  <c r="AM2119" i="8"/>
  <c r="AC2119" i="8"/>
  <c r="AE2119" i="8"/>
  <c r="AD2119" i="8"/>
  <c r="P2037" i="8"/>
  <c r="D2020" i="8"/>
  <c r="X2020" i="8" l="1"/>
  <c r="T2020" i="8"/>
  <c r="H2037" i="8"/>
  <c r="AF2020" i="8"/>
  <c r="H2020" i="8"/>
  <c r="AB2020" i="8"/>
  <c r="X2037" i="8"/>
  <c r="AM2029" i="8"/>
  <c r="AM2024" i="8"/>
  <c r="AE2159" i="8"/>
  <c r="AM2131" i="8"/>
  <c r="AC2159" i="8"/>
  <c r="AB2159" i="8"/>
  <c r="AD2159" i="8"/>
  <c r="AM2025" i="8" l="1"/>
  <c r="AM2026" i="8" s="1"/>
  <c r="AM2040" i="8" s="1"/>
  <c r="AM2041" i="8" s="1"/>
  <c r="T2078" i="8" s="1"/>
  <c r="T2116" i="8" s="1"/>
  <c r="T2154" i="8" s="1"/>
  <c r="T2194" i="8" s="1"/>
  <c r="AM2028" i="8"/>
  <c r="AF2078" i="8" l="1"/>
  <c r="AF2116" i="8" s="1"/>
  <c r="AF2154" i="8" s="1"/>
  <c r="AF2194" i="8" s="1"/>
  <c r="AH2195" i="8" s="1"/>
  <c r="X2078" i="8"/>
  <c r="X2116" i="8" s="1"/>
  <c r="X2154" i="8" s="1"/>
  <c r="X2194" i="8" s="1"/>
  <c r="L2078" i="8"/>
  <c r="L2116" i="8" s="1"/>
  <c r="L2154" i="8" s="1"/>
  <c r="L2194" i="8" s="1"/>
  <c r="L2195" i="8" s="1"/>
  <c r="AB2078" i="8"/>
  <c r="AB2116" i="8" s="1"/>
  <c r="AB2154" i="8" s="1"/>
  <c r="AB2194" i="8" s="1"/>
  <c r="AE2195" i="8" s="1"/>
  <c r="D2078" i="8"/>
  <c r="D2116" i="8" s="1"/>
  <c r="D2154" i="8" s="1"/>
  <c r="D2194" i="8" s="1"/>
  <c r="F2195" i="8" s="1"/>
  <c r="H2078" i="8"/>
  <c r="H2116" i="8" s="1"/>
  <c r="H2154" i="8" s="1"/>
  <c r="H2194" i="8" s="1"/>
  <c r="J2195" i="8" s="1"/>
  <c r="P2078" i="8"/>
  <c r="P2116" i="8" s="1"/>
  <c r="P2154" i="8" s="1"/>
  <c r="P2194" i="8" s="1"/>
  <c r="R2195" i="8" s="1"/>
  <c r="AM2030" i="8"/>
  <c r="AM2031" i="8" s="1"/>
  <c r="AB2061" i="8" s="1"/>
  <c r="W2195" i="8"/>
  <c r="U2195" i="8"/>
  <c r="T2195" i="8"/>
  <c r="V2195" i="8"/>
  <c r="Z2195" i="8"/>
  <c r="Y2195" i="8"/>
  <c r="X2195" i="8"/>
  <c r="AA2195" i="8"/>
  <c r="AD2195" i="8"/>
  <c r="AG2195" i="8"/>
  <c r="AF2195" i="8"/>
  <c r="AI2195" i="8"/>
  <c r="D2195" i="8"/>
  <c r="N2195" i="8"/>
  <c r="T2155" i="8"/>
  <c r="W2155" i="8"/>
  <c r="V2155" i="8"/>
  <c r="U2155" i="8"/>
  <c r="AB2155" i="8"/>
  <c r="AE2155" i="8"/>
  <c r="AC2155" i="8"/>
  <c r="AI2155" i="8"/>
  <c r="AH2155" i="8"/>
  <c r="AG2155" i="8"/>
  <c r="AF2155" i="8"/>
  <c r="G2155" i="8"/>
  <c r="AA2155" i="8"/>
  <c r="Z2155" i="8"/>
  <c r="Y2155" i="8"/>
  <c r="N2155" i="8"/>
  <c r="Y2117" i="8"/>
  <c r="X2117" i="8"/>
  <c r="AA2117" i="8"/>
  <c r="AH2117" i="8"/>
  <c r="AG2117" i="8"/>
  <c r="AF2117" i="8"/>
  <c r="AI2117" i="8"/>
  <c r="T2117" i="8"/>
  <c r="W2117" i="8"/>
  <c r="V2117" i="8"/>
  <c r="U2117" i="8"/>
  <c r="AE2117" i="8"/>
  <c r="AC2117" i="8"/>
  <c r="AD2117" i="8"/>
  <c r="O2117" i="8"/>
  <c r="AA2079" i="8"/>
  <c r="Z2079" i="8"/>
  <c r="Y2079" i="8"/>
  <c r="X2079" i="8"/>
  <c r="AI2079" i="8"/>
  <c r="AH2079" i="8"/>
  <c r="AG2079" i="8"/>
  <c r="AF2079" i="8"/>
  <c r="F2079" i="8"/>
  <c r="G2079" i="8"/>
  <c r="AD2079" i="8"/>
  <c r="AC2079" i="8"/>
  <c r="AB2079" i="8"/>
  <c r="AE2079" i="8"/>
  <c r="V2079" i="8"/>
  <c r="U2079" i="8"/>
  <c r="T2079" i="8"/>
  <c r="W2079" i="8"/>
  <c r="N2079" i="8"/>
  <c r="M2079" i="8"/>
  <c r="L2079" i="8"/>
  <c r="O2079" i="8"/>
  <c r="K2117" i="8" l="1"/>
  <c r="H2117" i="8"/>
  <c r="H2079" i="8"/>
  <c r="N2077" i="8" s="1"/>
  <c r="I2117" i="8"/>
  <c r="J2117" i="8"/>
  <c r="J2155" i="8"/>
  <c r="I2079" i="8"/>
  <c r="J2079" i="8"/>
  <c r="J2084" i="8" s="1"/>
  <c r="K2079" i="8"/>
  <c r="D2075" i="8" s="1"/>
  <c r="L2117" i="8"/>
  <c r="M2195" i="8"/>
  <c r="O2195" i="8"/>
  <c r="M2155" i="8"/>
  <c r="M2117" i="8"/>
  <c r="O2155" i="8"/>
  <c r="N2117" i="8"/>
  <c r="L2155" i="8"/>
  <c r="AB2117" i="8"/>
  <c r="Z2117" i="8"/>
  <c r="I2155" i="8"/>
  <c r="AD2155" i="8"/>
  <c r="AB2195" i="8"/>
  <c r="K2195" i="8"/>
  <c r="I2195" i="8"/>
  <c r="K2155" i="8"/>
  <c r="E2195" i="8"/>
  <c r="D2079" i="8"/>
  <c r="AC2075" i="8" s="1"/>
  <c r="E2079" i="8"/>
  <c r="AD2075" i="8" s="1"/>
  <c r="E2155" i="8"/>
  <c r="G2195" i="8"/>
  <c r="E2117" i="8"/>
  <c r="D2155" i="8"/>
  <c r="F2117" i="8"/>
  <c r="G2117" i="8"/>
  <c r="D2117" i="8"/>
  <c r="R2117" i="8"/>
  <c r="S2079" i="8"/>
  <c r="L2075" i="8" s="1"/>
  <c r="R2079" i="8"/>
  <c r="AC2076" i="8" s="1"/>
  <c r="Q2117" i="8"/>
  <c r="S2195" i="8"/>
  <c r="AM2167" i="8"/>
  <c r="P2195" i="8"/>
  <c r="P2155" i="8"/>
  <c r="Q2195" i="8"/>
  <c r="Q2155" i="8"/>
  <c r="P2079" i="8"/>
  <c r="V2077" i="8" s="1"/>
  <c r="S2117" i="8"/>
  <c r="AM2117" i="8"/>
  <c r="R2155" i="8"/>
  <c r="AM2079" i="8"/>
  <c r="Q2079" i="8"/>
  <c r="Q2084" i="8" s="1"/>
  <c r="P2117" i="8"/>
  <c r="S2155" i="8"/>
  <c r="X2155" i="8"/>
  <c r="F2155" i="8"/>
  <c r="H2195" i="8"/>
  <c r="AC2195" i="8"/>
  <c r="H2155" i="8"/>
  <c r="AM2155" i="8"/>
  <c r="AB2099" i="8"/>
  <c r="AC2100" i="8" s="1"/>
  <c r="AC2062" i="8"/>
  <c r="AC2067" i="8" s="1"/>
  <c r="AB2062" i="8"/>
  <c r="I2059" i="8" s="1"/>
  <c r="AE2062" i="8"/>
  <c r="AG2060" i="8" s="1"/>
  <c r="AD2062" i="8"/>
  <c r="T2058" i="8" s="1"/>
  <c r="D2061" i="8"/>
  <c r="D2099" i="8" s="1"/>
  <c r="D2137" i="8" s="1"/>
  <c r="D2178" i="8" s="1"/>
  <c r="E2179" i="8" s="1"/>
  <c r="X2061" i="8"/>
  <c r="X2099" i="8" s="1"/>
  <c r="X2137" i="8" s="1"/>
  <c r="X2178" i="8" s="1"/>
  <c r="Z2179" i="8" s="1"/>
  <c r="AF2061" i="8"/>
  <c r="AF2099" i="8" s="1"/>
  <c r="AF2137" i="8" s="1"/>
  <c r="AF2178" i="8" s="1"/>
  <c r="AG2179" i="8" s="1"/>
  <c r="T2061" i="8"/>
  <c r="T2099" i="8" s="1"/>
  <c r="T2137" i="8" s="1"/>
  <c r="T2178" i="8" s="1"/>
  <c r="W2179" i="8" s="1"/>
  <c r="P2061" i="8"/>
  <c r="L2061" i="8"/>
  <c r="H2061" i="8"/>
  <c r="H2099" i="8" s="1"/>
  <c r="H2137" i="8" s="1"/>
  <c r="H2178" i="8" s="1"/>
  <c r="J2179" i="8" s="1"/>
  <c r="G2075" i="8"/>
  <c r="T2077" i="8"/>
  <c r="N2084" i="8"/>
  <c r="Y2076" i="8"/>
  <c r="Y2075" i="8"/>
  <c r="F2077" i="8"/>
  <c r="AF2084" i="8"/>
  <c r="K2076" i="8"/>
  <c r="Q2075" i="8"/>
  <c r="AD2077" i="8"/>
  <c r="X2084" i="8"/>
  <c r="AI2076" i="8"/>
  <c r="X2075" i="8"/>
  <c r="E2077" i="8"/>
  <c r="AE2084" i="8"/>
  <c r="J2076" i="8"/>
  <c r="AF2075" i="8"/>
  <c r="M2077" i="8"/>
  <c r="G2084" i="8"/>
  <c r="R2076" i="8"/>
  <c r="G2077" i="8"/>
  <c r="AG2084" i="8"/>
  <c r="L2076" i="8"/>
  <c r="Z2075" i="8"/>
  <c r="AE2077" i="8"/>
  <c r="Y2084" i="8"/>
  <c r="D2076" i="8"/>
  <c r="R2075" i="8"/>
  <c r="G2076" i="8"/>
  <c r="U2075" i="8"/>
  <c r="AH2077" i="8"/>
  <c r="AB2084" i="8"/>
  <c r="D2084" i="8"/>
  <c r="AH2084" i="8"/>
  <c r="M2076" i="8"/>
  <c r="AA2075" i="8"/>
  <c r="H2077" i="8"/>
  <c r="Z2084" i="8"/>
  <c r="E2076" i="8"/>
  <c r="S2075" i="8"/>
  <c r="AF2077" i="8"/>
  <c r="P2075" i="8"/>
  <c r="AC2077" i="8"/>
  <c r="W2084" i="8"/>
  <c r="AH2076" i="8"/>
  <c r="H2076" i="8"/>
  <c r="V2075" i="8"/>
  <c r="AI2077" i="8"/>
  <c r="AC2084" i="8"/>
  <c r="AI2084" i="8"/>
  <c r="N2076" i="8"/>
  <c r="AB2075" i="8"/>
  <c r="I2077" i="8"/>
  <c r="AA2084" i="8"/>
  <c r="F2076" i="8"/>
  <c r="T2075" i="8"/>
  <c r="AG2077" i="8"/>
  <c r="AE2076" i="8"/>
  <c r="M2075" i="8"/>
  <c r="Z2077" i="8"/>
  <c r="T2084" i="8"/>
  <c r="O2077" i="8"/>
  <c r="I2084" i="8"/>
  <c r="T2076" i="8"/>
  <c r="AH2075" i="8"/>
  <c r="W2075" i="8"/>
  <c r="D2077" i="8"/>
  <c r="AD2084" i="8"/>
  <c r="I2076" i="8"/>
  <c r="H2075" i="8"/>
  <c r="U2077" i="8"/>
  <c r="O2084" i="8"/>
  <c r="Z2076" i="8"/>
  <c r="AF2076" i="8"/>
  <c r="N2075" i="8"/>
  <c r="AA2077" i="8"/>
  <c r="U2084" i="8"/>
  <c r="AE2075" i="8"/>
  <c r="L2077" i="8"/>
  <c r="F2084" i="8"/>
  <c r="Q2076" i="8"/>
  <c r="J2075" i="8"/>
  <c r="W2076" i="8"/>
  <c r="E2075" i="8"/>
  <c r="R2077" i="8"/>
  <c r="L2084" i="8"/>
  <c r="O2075" i="8"/>
  <c r="AB2077" i="8"/>
  <c r="V2084" i="8"/>
  <c r="AG2076" i="8"/>
  <c r="X2076" i="8"/>
  <c r="F2075" i="8"/>
  <c r="S2077" i="8"/>
  <c r="M2084" i="8"/>
  <c r="R2084" i="8" l="1"/>
  <c r="W2077" i="8"/>
  <c r="AG2075" i="8"/>
  <c r="O2076" i="8"/>
  <c r="S2076" i="8"/>
  <c r="S2074" i="8" s="1"/>
  <c r="AB2076" i="8"/>
  <c r="AB2074" i="8" s="1"/>
  <c r="H2084" i="8"/>
  <c r="J2077" i="8"/>
  <c r="V2076" i="8"/>
  <c r="V2074" i="8" s="1"/>
  <c r="P2077" i="8"/>
  <c r="AI2075" i="8"/>
  <c r="U2076" i="8"/>
  <c r="K2084" i="8"/>
  <c r="Q2077" i="8"/>
  <c r="P2076" i="8"/>
  <c r="E2084" i="8"/>
  <c r="D2085" i="8" s="1"/>
  <c r="K2077" i="8"/>
  <c r="U2058" i="8"/>
  <c r="L2059" i="8"/>
  <c r="AE2067" i="8"/>
  <c r="I2075" i="8"/>
  <c r="I2074" i="8" s="1"/>
  <c r="Y2077" i="8"/>
  <c r="Y2074" i="8" s="1"/>
  <c r="AD2076" i="8"/>
  <c r="S2084" i="8"/>
  <c r="X2077" i="8"/>
  <c r="X2074" i="8" s="1"/>
  <c r="AB2067" i="8"/>
  <c r="AD2060" i="8"/>
  <c r="K2075" i="8"/>
  <c r="AA2076" i="8"/>
  <c r="AA2074" i="8" s="1"/>
  <c r="P2084" i="8"/>
  <c r="AE2060" i="8"/>
  <c r="S2058" i="8"/>
  <c r="F2062" i="8"/>
  <c r="S2059" i="8" s="1"/>
  <c r="J2059" i="8"/>
  <c r="AF2100" i="8"/>
  <c r="AI2138" i="8"/>
  <c r="AE2100" i="8"/>
  <c r="AF2179" i="8"/>
  <c r="K2059" i="8"/>
  <c r="AD2067" i="8"/>
  <c r="AF2060" i="8"/>
  <c r="G2062" i="8"/>
  <c r="T2059" i="8" s="1"/>
  <c r="E2062" i="8"/>
  <c r="R2059" i="8" s="1"/>
  <c r="F2138" i="8"/>
  <c r="E2138" i="8"/>
  <c r="AH2138" i="8"/>
  <c r="G2179" i="8"/>
  <c r="D2138" i="8"/>
  <c r="R2058" i="8"/>
  <c r="D2179" i="8"/>
  <c r="D2062" i="8"/>
  <c r="D2067" i="8" s="1"/>
  <c r="G2100" i="8"/>
  <c r="F2179" i="8"/>
  <c r="G2138" i="8"/>
  <c r="D2100" i="8"/>
  <c r="F2100" i="8"/>
  <c r="Y2179" i="8"/>
  <c r="AA2179" i="8"/>
  <c r="AG2138" i="8"/>
  <c r="AD2100" i="8"/>
  <c r="Z2100" i="8"/>
  <c r="AA2062" i="8"/>
  <c r="H2059" i="8" s="1"/>
  <c r="AB2137" i="8"/>
  <c r="AB2100" i="8"/>
  <c r="X2138" i="8"/>
  <c r="X2062" i="8"/>
  <c r="N2058" i="8" s="1"/>
  <c r="AA2100" i="8"/>
  <c r="Z2062" i="8"/>
  <c r="Z2067" i="8" s="1"/>
  <c r="Z2138" i="8"/>
  <c r="AA2138" i="8"/>
  <c r="Y2138" i="8"/>
  <c r="Y2062" i="8"/>
  <c r="AA2060" i="8" s="1"/>
  <c r="X2179" i="8"/>
  <c r="Y2100" i="8"/>
  <c r="X2100" i="8"/>
  <c r="I2100" i="8"/>
  <c r="H2100" i="8"/>
  <c r="I2062" i="8"/>
  <c r="K2060" i="8" s="1"/>
  <c r="K2179" i="8"/>
  <c r="H2062" i="8"/>
  <c r="J2060" i="8" s="1"/>
  <c r="J2138" i="8"/>
  <c r="J2062" i="8"/>
  <c r="L2060" i="8" s="1"/>
  <c r="K2100" i="8"/>
  <c r="I2138" i="8"/>
  <c r="H2179" i="8"/>
  <c r="J2100" i="8"/>
  <c r="K2138" i="8"/>
  <c r="I2179" i="8"/>
  <c r="H2138" i="8"/>
  <c r="K2062" i="8"/>
  <c r="K2067" i="8" s="1"/>
  <c r="E2100" i="8"/>
  <c r="U2138" i="8"/>
  <c r="U2179" i="8"/>
  <c r="W2062" i="8"/>
  <c r="Y2060" i="8" s="1"/>
  <c r="V2138" i="8"/>
  <c r="U2100" i="8"/>
  <c r="U2062" i="8"/>
  <c r="V2062" i="8"/>
  <c r="AI2059" i="8" s="1"/>
  <c r="T2179" i="8"/>
  <c r="T2138" i="8"/>
  <c r="AF2062" i="8"/>
  <c r="AF2067" i="8" s="1"/>
  <c r="W2138" i="8"/>
  <c r="V2179" i="8"/>
  <c r="T2100" i="8"/>
  <c r="T2062" i="8"/>
  <c r="J2058" i="8" s="1"/>
  <c r="W2100" i="8"/>
  <c r="V2100" i="8"/>
  <c r="AM2069" i="8"/>
  <c r="AH2062" i="8"/>
  <c r="AH2067" i="8" s="1"/>
  <c r="AI2179" i="8"/>
  <c r="AH2179" i="8"/>
  <c r="AG2062" i="8"/>
  <c r="AI2060" i="8" s="1"/>
  <c r="AI2062" i="8"/>
  <c r="P2059" i="8" s="1"/>
  <c r="AI2100" i="8"/>
  <c r="AF2138" i="8"/>
  <c r="AG2100" i="8"/>
  <c r="AH2100" i="8"/>
  <c r="L2099" i="8"/>
  <c r="L2062" i="8"/>
  <c r="O2062" i="8"/>
  <c r="N2062" i="8"/>
  <c r="M2062" i="8"/>
  <c r="P2099" i="8"/>
  <c r="Q2062" i="8"/>
  <c r="P2062" i="8"/>
  <c r="S2062" i="8"/>
  <c r="R2062" i="8"/>
  <c r="AA2058" i="8"/>
  <c r="G2067" i="8"/>
  <c r="E2067" i="8"/>
  <c r="G2060" i="8"/>
  <c r="Z2058" i="8"/>
  <c r="F2060" i="8"/>
  <c r="Q2059" i="8"/>
  <c r="I2060" i="8"/>
  <c r="J2074" i="8"/>
  <c r="M2074" i="8"/>
  <c r="AI2074" i="8"/>
  <c r="AH2074" i="8"/>
  <c r="AE2074" i="8"/>
  <c r="O2074" i="8"/>
  <c r="D2074" i="8"/>
  <c r="F2074" i="8"/>
  <c r="E2074" i="8"/>
  <c r="N2074" i="8"/>
  <c r="L2074" i="8"/>
  <c r="H2074" i="8"/>
  <c r="T2085" i="8"/>
  <c r="AB2085" i="8"/>
  <c r="T2074" i="8"/>
  <c r="U2074" i="8"/>
  <c r="W2074" i="8"/>
  <c r="AG2074" i="8"/>
  <c r="L2085" i="8"/>
  <c r="R2074" i="8"/>
  <c r="Z2074" i="8"/>
  <c r="X2085" i="8"/>
  <c r="AF2085" i="8"/>
  <c r="AD2074" i="8"/>
  <c r="AC2074" i="8"/>
  <c r="P2074" i="8"/>
  <c r="AF2074" i="8"/>
  <c r="Q2074" i="8"/>
  <c r="G2074" i="8"/>
  <c r="H2085" i="8" l="1"/>
  <c r="H2060" i="8"/>
  <c r="AB2058" i="8"/>
  <c r="K2074" i="8"/>
  <c r="F2067" i="8"/>
  <c r="D2068" i="8" s="1"/>
  <c r="G2059" i="8"/>
  <c r="AB2068" i="8"/>
  <c r="P2085" i="8"/>
  <c r="E2059" i="8"/>
  <c r="AC2058" i="8"/>
  <c r="W2059" i="8"/>
  <c r="AE2058" i="8"/>
  <c r="I2067" i="8"/>
  <c r="M2058" i="8"/>
  <c r="AC2060" i="8"/>
  <c r="W2067" i="8"/>
  <c r="Q2058" i="8"/>
  <c r="AA2067" i="8"/>
  <c r="D2059" i="8"/>
  <c r="V2059" i="8"/>
  <c r="AB2060" i="8"/>
  <c r="P2058" i="8"/>
  <c r="X2067" i="8"/>
  <c r="Z2060" i="8"/>
  <c r="AB2178" i="8"/>
  <c r="AD2138" i="8"/>
  <c r="AC2138" i="8"/>
  <c r="AE2138" i="8"/>
  <c r="AB2138" i="8"/>
  <c r="F2059" i="8"/>
  <c r="O2058" i="8"/>
  <c r="Y2067" i="8"/>
  <c r="N2059" i="8"/>
  <c r="U2059" i="8"/>
  <c r="AD2058" i="8"/>
  <c r="W2058" i="8"/>
  <c r="H2067" i="8"/>
  <c r="J2057" i="8"/>
  <c r="X2059" i="8"/>
  <c r="AF2058" i="8"/>
  <c r="AG2058" i="8"/>
  <c r="J2067" i="8"/>
  <c r="M2060" i="8"/>
  <c r="AH2060" i="8"/>
  <c r="X2060" i="8"/>
  <c r="V2067" i="8"/>
  <c r="L2058" i="8"/>
  <c r="L2057" i="8" s="1"/>
  <c r="AG2067" i="8"/>
  <c r="M2059" i="8"/>
  <c r="O2059" i="8"/>
  <c r="X2058" i="8"/>
  <c r="V2058" i="8"/>
  <c r="D2060" i="8"/>
  <c r="T2067" i="8"/>
  <c r="Y2058" i="8"/>
  <c r="V2060" i="8"/>
  <c r="AG2059" i="8"/>
  <c r="AH2059" i="8"/>
  <c r="K2058" i="8"/>
  <c r="K2057" i="8" s="1"/>
  <c r="W2060" i="8"/>
  <c r="U2067" i="8"/>
  <c r="AI2067" i="8"/>
  <c r="E2060" i="8"/>
  <c r="Q2067" i="8"/>
  <c r="S2060" i="8"/>
  <c r="S2057" i="8" s="1"/>
  <c r="AD2059" i="8"/>
  <c r="G2058" i="8"/>
  <c r="AF2059" i="8"/>
  <c r="U2060" i="8"/>
  <c r="I2058" i="8"/>
  <c r="I2057" i="8" s="1"/>
  <c r="S2067" i="8"/>
  <c r="R2060" i="8"/>
  <c r="R2057" i="8" s="1"/>
  <c r="AC2059" i="8"/>
  <c r="F2058" i="8"/>
  <c r="P2067" i="8"/>
  <c r="P2137" i="8"/>
  <c r="P2100" i="8"/>
  <c r="Q2100" i="8"/>
  <c r="R2100" i="8"/>
  <c r="S2100" i="8"/>
  <c r="AA2059" i="8"/>
  <c r="AA2057" i="8" s="1"/>
  <c r="P2060" i="8"/>
  <c r="D2058" i="8"/>
  <c r="N2067" i="8"/>
  <c r="O2067" i="8"/>
  <c r="AB2059" i="8"/>
  <c r="E2058" i="8"/>
  <c r="Q2060" i="8"/>
  <c r="L2137" i="8"/>
  <c r="O2100" i="8"/>
  <c r="M2100" i="8"/>
  <c r="AM2107" i="8"/>
  <c r="N2100" i="8"/>
  <c r="L2100" i="8"/>
  <c r="Z2059" i="8"/>
  <c r="AI2058" i="8"/>
  <c r="AI2057" i="8" s="1"/>
  <c r="O2060" i="8"/>
  <c r="M2067" i="8"/>
  <c r="H2058" i="8"/>
  <c r="H2057" i="8" s="1"/>
  <c r="AE2059" i="8"/>
  <c r="AE2057" i="8" s="1"/>
  <c r="T2060" i="8"/>
  <c r="T2057" i="8" s="1"/>
  <c r="R2067" i="8"/>
  <c r="Y2059" i="8"/>
  <c r="Y2057" i="8" s="1"/>
  <c r="N2060" i="8"/>
  <c r="AH2058" i="8"/>
  <c r="L2067" i="8"/>
  <c r="D2073" i="8"/>
  <c r="AF2073" i="8"/>
  <c r="H2073" i="8"/>
  <c r="L2073" i="8"/>
  <c r="P2073" i="8"/>
  <c r="AM2060" i="8"/>
  <c r="AB2073" i="8"/>
  <c r="T2073" i="8"/>
  <c r="X2073" i="8"/>
  <c r="G2057" i="8" l="1"/>
  <c r="N2057" i="8"/>
  <c r="Q2057" i="8"/>
  <c r="E2057" i="8"/>
  <c r="AB2057" i="8"/>
  <c r="W2057" i="8"/>
  <c r="P2057" i="8"/>
  <c r="P2056" i="8" s="1"/>
  <c r="X2068" i="8"/>
  <c r="AC2057" i="8"/>
  <c r="M2057" i="8"/>
  <c r="U2057" i="8"/>
  <c r="Z2057" i="8"/>
  <c r="F2057" i="8"/>
  <c r="H2068" i="8"/>
  <c r="O2057" i="8"/>
  <c r="L2056" i="8" s="1"/>
  <c r="AD2057" i="8"/>
  <c r="AG2057" i="8"/>
  <c r="AF2057" i="8"/>
  <c r="AE2179" i="8"/>
  <c r="AC2179" i="8"/>
  <c r="AD2179" i="8"/>
  <c r="AB2179" i="8"/>
  <c r="X2057" i="8"/>
  <c r="D2057" i="8"/>
  <c r="V2057" i="8"/>
  <c r="AF2068" i="8"/>
  <c r="AH2057" i="8"/>
  <c r="T2068" i="8"/>
  <c r="H2056" i="8"/>
  <c r="P2068" i="8"/>
  <c r="L2068" i="8"/>
  <c r="L2178" i="8"/>
  <c r="O2138" i="8"/>
  <c r="N2138" i="8"/>
  <c r="L2138" i="8"/>
  <c r="AM2145" i="8"/>
  <c r="M2138" i="8"/>
  <c r="P2178" i="8"/>
  <c r="P2138" i="8"/>
  <c r="Q2138" i="8"/>
  <c r="S2138" i="8"/>
  <c r="R2138" i="8"/>
  <c r="AM2061" i="8"/>
  <c r="AM2062" i="8" s="1"/>
  <c r="AB2056" i="8" l="1"/>
  <c r="D2056" i="8"/>
  <c r="X2056" i="8"/>
  <c r="T2056" i="8"/>
  <c r="AF2056" i="8"/>
  <c r="AM2065" i="8"/>
  <c r="O2179" i="8"/>
  <c r="L2179" i="8"/>
  <c r="M2179" i="8"/>
  <c r="AM2183" i="8"/>
  <c r="N2179" i="8"/>
  <c r="P2179" i="8"/>
  <c r="Q2179" i="8"/>
  <c r="R2179" i="8"/>
  <c r="S2179" i="8"/>
  <c r="AM2066" i="8"/>
  <c r="AM2076" i="8"/>
  <c r="AM2077" i="8" s="1"/>
  <c r="AM2064" i="8" l="1"/>
  <c r="AM2067" i="8" s="1"/>
  <c r="L2097" i="8" s="1"/>
  <c r="L2135" i="8" s="1"/>
  <c r="L2173" i="8" s="1"/>
  <c r="L2214" i="8" s="1"/>
  <c r="AB2114" i="8"/>
  <c r="AB2152" i="8" s="1"/>
  <c r="AB2190" i="8" s="1"/>
  <c r="AB2230" i="8" s="1"/>
  <c r="X2114" i="8"/>
  <c r="X2152" i="8" s="1"/>
  <c r="X2190" i="8" s="1"/>
  <c r="X2230" i="8" s="1"/>
  <c r="T2114" i="8"/>
  <c r="T2152" i="8" s="1"/>
  <c r="T2190" i="8" s="1"/>
  <c r="T2230" i="8" s="1"/>
  <c r="AF2114" i="8"/>
  <c r="AF2152" i="8" s="1"/>
  <c r="AF2190" i="8" s="1"/>
  <c r="AF2230" i="8" s="1"/>
  <c r="P2114" i="8"/>
  <c r="P2152" i="8" s="1"/>
  <c r="P2190" i="8" s="1"/>
  <c r="P2230" i="8" s="1"/>
  <c r="L2114" i="8"/>
  <c r="L2152" i="8" s="1"/>
  <c r="L2190" i="8" s="1"/>
  <c r="L2230" i="8" s="1"/>
  <c r="H2114" i="8"/>
  <c r="H2152" i="8" s="1"/>
  <c r="H2190" i="8" s="1"/>
  <c r="H2230" i="8" s="1"/>
  <c r="D2114" i="8"/>
  <c r="D2152" i="8" s="1"/>
  <c r="D2190" i="8" s="1"/>
  <c r="D2230" i="8" s="1"/>
  <c r="AB2097" i="8" l="1"/>
  <c r="AB2135" i="8" s="1"/>
  <c r="AB2173" i="8" s="1"/>
  <c r="AB2214" i="8" s="1"/>
  <c r="AC2215" i="8" s="1"/>
  <c r="X2097" i="8"/>
  <c r="X2135" i="8" s="1"/>
  <c r="X2173" i="8" s="1"/>
  <c r="X2214" i="8" s="1"/>
  <c r="X2215" i="8" s="1"/>
  <c r="P2097" i="8"/>
  <c r="P2135" i="8" s="1"/>
  <c r="P2173" i="8" s="1"/>
  <c r="P2214" i="8" s="1"/>
  <c r="S2215" i="8" s="1"/>
  <c r="D2097" i="8"/>
  <c r="D2135" i="8" s="1"/>
  <c r="D2173" i="8" s="1"/>
  <c r="D2214" i="8" s="1"/>
  <c r="F2215" i="8" s="1"/>
  <c r="H2097" i="8"/>
  <c r="H2135" i="8" s="1"/>
  <c r="H2173" i="8" s="1"/>
  <c r="H2214" i="8" s="1"/>
  <c r="I2215" i="8" s="1"/>
  <c r="T2097" i="8"/>
  <c r="T2135" i="8" s="1"/>
  <c r="T2173" i="8" s="1"/>
  <c r="T2214" i="8" s="1"/>
  <c r="V2215" i="8" s="1"/>
  <c r="AF2097" i="8"/>
  <c r="AF2135" i="8" s="1"/>
  <c r="AF2173" i="8" s="1"/>
  <c r="AF2214" i="8" s="1"/>
  <c r="AG2215" i="8" s="1"/>
  <c r="I2231" i="8"/>
  <c r="H2231" i="8"/>
  <c r="J2231" i="8"/>
  <c r="K2231" i="8"/>
  <c r="G2231" i="8"/>
  <c r="E2231" i="8"/>
  <c r="AM2203" i="8"/>
  <c r="F2231" i="8"/>
  <c r="D2231" i="8"/>
  <c r="O2231" i="8"/>
  <c r="M2231" i="8"/>
  <c r="N2231" i="8"/>
  <c r="L2231" i="8"/>
  <c r="Q2231" i="8"/>
  <c r="P2231" i="8"/>
  <c r="S2231" i="8"/>
  <c r="R2231" i="8"/>
  <c r="M2215" i="8"/>
  <c r="O2215" i="8"/>
  <c r="N2215" i="8"/>
  <c r="L2215" i="8"/>
  <c r="AG2231" i="8"/>
  <c r="AF2231" i="8"/>
  <c r="AI2231" i="8"/>
  <c r="AH2231" i="8"/>
  <c r="W2231" i="8"/>
  <c r="U2231" i="8"/>
  <c r="V2231" i="8"/>
  <c r="T2231" i="8"/>
  <c r="AE2231" i="8"/>
  <c r="AC2231" i="8"/>
  <c r="AD2231" i="8"/>
  <c r="AB2231" i="8"/>
  <c r="Y2231" i="8"/>
  <c r="X2231" i="8"/>
  <c r="Z2231" i="8"/>
  <c r="AA2231" i="8"/>
  <c r="K2191" i="8"/>
  <c r="J2191" i="8"/>
  <c r="I2191" i="8"/>
  <c r="H2191" i="8"/>
  <c r="N2191" i="8"/>
  <c r="M2191" i="8"/>
  <c r="O2191" i="8"/>
  <c r="L2191" i="8"/>
  <c r="S2191" i="8"/>
  <c r="R2191" i="8"/>
  <c r="Q2191" i="8"/>
  <c r="P2191" i="8"/>
  <c r="AI2191" i="8"/>
  <c r="AH2191" i="8"/>
  <c r="AG2191" i="8"/>
  <c r="AF2191" i="8"/>
  <c r="V2191" i="8"/>
  <c r="U2191" i="8"/>
  <c r="T2191" i="8"/>
  <c r="W2191" i="8"/>
  <c r="F2191" i="8"/>
  <c r="E2191" i="8"/>
  <c r="G2191" i="8"/>
  <c r="AM2191" i="8"/>
  <c r="D2191" i="8"/>
  <c r="AA2191" i="8"/>
  <c r="Z2191" i="8"/>
  <c r="Y2191" i="8"/>
  <c r="X2191" i="8"/>
  <c r="M2174" i="8"/>
  <c r="L2174" i="8"/>
  <c r="O2174" i="8"/>
  <c r="N2174" i="8"/>
  <c r="AD2191" i="8"/>
  <c r="AC2191" i="8"/>
  <c r="AE2191" i="8"/>
  <c r="AB2191" i="8"/>
  <c r="K2153" i="8"/>
  <c r="J2153" i="8"/>
  <c r="I2153" i="8"/>
  <c r="H2153" i="8"/>
  <c r="E2153" i="8"/>
  <c r="AM2153" i="8"/>
  <c r="D2153" i="8"/>
  <c r="G2153" i="8"/>
  <c r="F2153" i="8"/>
  <c r="M2153" i="8"/>
  <c r="L2153" i="8"/>
  <c r="O2153" i="8"/>
  <c r="N2153" i="8"/>
  <c r="S2153" i="8"/>
  <c r="R2153" i="8"/>
  <c r="Q2153" i="8"/>
  <c r="P2153" i="8"/>
  <c r="AI2153" i="8"/>
  <c r="AH2153" i="8"/>
  <c r="AG2153" i="8"/>
  <c r="AF2153" i="8"/>
  <c r="U2153" i="8"/>
  <c r="T2153" i="8"/>
  <c r="W2153" i="8"/>
  <c r="V2153" i="8"/>
  <c r="X2136" i="8"/>
  <c r="AA2136" i="8"/>
  <c r="Z2136" i="8"/>
  <c r="Y2136" i="8"/>
  <c r="AA2153" i="8"/>
  <c r="Z2153" i="8"/>
  <c r="Y2153" i="8"/>
  <c r="X2153" i="8"/>
  <c r="O2136" i="8"/>
  <c r="N2136" i="8"/>
  <c r="M2136" i="8"/>
  <c r="L2136" i="8"/>
  <c r="AC2153" i="8"/>
  <c r="AB2153" i="8"/>
  <c r="AE2153" i="8"/>
  <c r="AD2153" i="8"/>
  <c r="AA2098" i="8"/>
  <c r="Z2098" i="8"/>
  <c r="Y2098" i="8"/>
  <c r="X2098" i="8"/>
  <c r="J2115" i="8"/>
  <c r="I2115" i="8"/>
  <c r="H2115" i="8"/>
  <c r="K2115" i="8"/>
  <c r="O2115" i="8"/>
  <c r="N2115" i="8"/>
  <c r="M2115" i="8"/>
  <c r="L2115" i="8"/>
  <c r="R2115" i="8"/>
  <c r="Q2115" i="8"/>
  <c r="P2115" i="8"/>
  <c r="S2115" i="8"/>
  <c r="AI2115" i="8"/>
  <c r="AH2115" i="8"/>
  <c r="AG2115" i="8"/>
  <c r="AF2115" i="8"/>
  <c r="E2098" i="8"/>
  <c r="T2115" i="8"/>
  <c r="W2115" i="8"/>
  <c r="V2115" i="8"/>
  <c r="U2115" i="8"/>
  <c r="P2098" i="8"/>
  <c r="Z2115" i="8"/>
  <c r="Y2115" i="8"/>
  <c r="X2115" i="8"/>
  <c r="AA2115" i="8"/>
  <c r="E2115" i="8"/>
  <c r="D2115" i="8"/>
  <c r="F2115" i="8"/>
  <c r="AM2115" i="8"/>
  <c r="G2115" i="8"/>
  <c r="M2098" i="8"/>
  <c r="L2098" i="8"/>
  <c r="O2098" i="8"/>
  <c r="N2098" i="8"/>
  <c r="AD2115" i="8"/>
  <c r="AC2115" i="8"/>
  <c r="AB2115" i="8"/>
  <c r="AE2115" i="8"/>
  <c r="G2136" i="8" l="1"/>
  <c r="Z2174" i="8"/>
  <c r="AB2215" i="8"/>
  <c r="F2098" i="8"/>
  <c r="S2095" i="8" s="1"/>
  <c r="D2136" i="8"/>
  <c r="D2215" i="8"/>
  <c r="G2098" i="8"/>
  <c r="I2096" i="8" s="1"/>
  <c r="E2136" i="8"/>
  <c r="E2215" i="8"/>
  <c r="D2098" i="8"/>
  <c r="F2096" i="8" s="1"/>
  <c r="F2136" i="8"/>
  <c r="G2174" i="8"/>
  <c r="AF2136" i="8"/>
  <c r="H2098" i="8"/>
  <c r="J2096" i="8" s="1"/>
  <c r="I2098" i="8"/>
  <c r="AE2094" i="8" s="1"/>
  <c r="Q2098" i="8"/>
  <c r="G2094" i="8" s="1"/>
  <c r="R2098" i="8"/>
  <c r="H2094" i="8" s="1"/>
  <c r="S2098" i="8"/>
  <c r="AF2095" i="8" s="1"/>
  <c r="S2136" i="8"/>
  <c r="P2136" i="8"/>
  <c r="P2174" i="8"/>
  <c r="K2098" i="8"/>
  <c r="X2095" i="8" s="1"/>
  <c r="J2098" i="8"/>
  <c r="W2095" i="8" s="1"/>
  <c r="X2174" i="8"/>
  <c r="AI2136" i="8"/>
  <c r="H2136" i="8"/>
  <c r="P2215" i="8"/>
  <c r="Q2215" i="8"/>
  <c r="AD2098" i="8"/>
  <c r="AF2096" i="8" s="1"/>
  <c r="AE2098" i="8"/>
  <c r="U2094" i="8" s="1"/>
  <c r="AB2098" i="8"/>
  <c r="R2094" i="8" s="1"/>
  <c r="AC2098" i="8"/>
  <c r="S2094" i="8" s="1"/>
  <c r="D2174" i="8"/>
  <c r="E2174" i="8"/>
  <c r="G2215" i="8"/>
  <c r="F2174" i="8"/>
  <c r="Y2174" i="8"/>
  <c r="R2215" i="8"/>
  <c r="AA2174" i="8"/>
  <c r="Q2174" i="8"/>
  <c r="Q2136" i="8"/>
  <c r="R2174" i="8"/>
  <c r="R2136" i="8"/>
  <c r="S2174" i="8"/>
  <c r="AI2098" i="8"/>
  <c r="Y2094" i="8" s="1"/>
  <c r="AG2174" i="8"/>
  <c r="AF2174" i="8"/>
  <c r="AH2215" i="8"/>
  <c r="AG2098" i="8"/>
  <c r="AI2096" i="8" s="1"/>
  <c r="AH2174" i="8"/>
  <c r="AI2215" i="8"/>
  <c r="AH2098" i="8"/>
  <c r="D2096" i="8" s="1"/>
  <c r="AG2136" i="8"/>
  <c r="AI2174" i="8"/>
  <c r="AF2215" i="8"/>
  <c r="AF2098" i="8"/>
  <c r="AH2096" i="8" s="1"/>
  <c r="AH2136" i="8"/>
  <c r="U2098" i="8"/>
  <c r="K2094" i="8" s="1"/>
  <c r="V2174" i="8"/>
  <c r="V2136" i="8"/>
  <c r="V2098" i="8"/>
  <c r="X2096" i="8" s="1"/>
  <c r="T2136" i="8"/>
  <c r="T2098" i="8"/>
  <c r="V2096" i="8" s="1"/>
  <c r="U2136" i="8"/>
  <c r="W2174" i="8"/>
  <c r="T2174" i="8"/>
  <c r="W2136" i="8"/>
  <c r="U2174" i="8"/>
  <c r="AM2105" i="8"/>
  <c r="W2098" i="8"/>
  <c r="W2103" i="8" s="1"/>
  <c r="AM2219" i="8"/>
  <c r="AM2143" i="8"/>
  <c r="AE2136" i="8"/>
  <c r="K2174" i="8"/>
  <c r="K2215" i="8"/>
  <c r="AB2136" i="8"/>
  <c r="I2136" i="8"/>
  <c r="AE2174" i="8"/>
  <c r="AC2136" i="8"/>
  <c r="J2136" i="8"/>
  <c r="AM2181" i="8"/>
  <c r="AD2136" i="8"/>
  <c r="K2136" i="8"/>
  <c r="Y2215" i="8"/>
  <c r="AD2174" i="8"/>
  <c r="J2215" i="8"/>
  <c r="I2174" i="8"/>
  <c r="AB2174" i="8"/>
  <c r="H2215" i="8"/>
  <c r="AD2215" i="8"/>
  <c r="H2174" i="8"/>
  <c r="AC2174" i="8"/>
  <c r="AE2215" i="8"/>
  <c r="J2174" i="8"/>
  <c r="Z2215" i="8"/>
  <c r="AA2215" i="8"/>
  <c r="U2215" i="8"/>
  <c r="W2215" i="8"/>
  <c r="T2215" i="8"/>
  <c r="L2112" i="8"/>
  <c r="G2113" i="8"/>
  <c r="AG2120" i="8"/>
  <c r="Z2111" i="8"/>
  <c r="Z2096" i="8"/>
  <c r="N2094" i="8"/>
  <c r="E2095" i="8"/>
  <c r="X2103" i="8"/>
  <c r="N2096" i="8"/>
  <c r="AH2094" i="8"/>
  <c r="Y2095" i="8"/>
  <c r="L2103" i="8"/>
  <c r="X2120" i="8"/>
  <c r="AI2112" i="8"/>
  <c r="AD2113" i="8"/>
  <c r="Q2111" i="8"/>
  <c r="M2111" i="8"/>
  <c r="Z2113" i="8"/>
  <c r="AE2112" i="8"/>
  <c r="T2120" i="8"/>
  <c r="AH2120" i="8"/>
  <c r="AA2111" i="8"/>
  <c r="M2112" i="8"/>
  <c r="H2113" i="8"/>
  <c r="P2120" i="8"/>
  <c r="AA2112" i="8"/>
  <c r="I2111" i="8"/>
  <c r="V2113" i="8"/>
  <c r="F2095" i="8"/>
  <c r="O2094" i="8"/>
  <c r="AA2096" i="8"/>
  <c r="Y2103" i="8"/>
  <c r="L2111" i="8"/>
  <c r="Y2113" i="8"/>
  <c r="S2120" i="8"/>
  <c r="AD2112" i="8"/>
  <c r="O2096" i="8"/>
  <c r="AI2094" i="8"/>
  <c r="Z2095" i="8"/>
  <c r="M2103" i="8"/>
  <c r="D2112" i="8"/>
  <c r="AE2113" i="8"/>
  <c r="R2111" i="8"/>
  <c r="Y2120" i="8"/>
  <c r="AC2095" i="8"/>
  <c r="R2096" i="8"/>
  <c r="F2094" i="8"/>
  <c r="P2103" i="8"/>
  <c r="AB2111" i="8"/>
  <c r="I2113" i="8"/>
  <c r="N2112" i="8"/>
  <c r="AI2120" i="8"/>
  <c r="AB2112" i="8"/>
  <c r="J2111" i="8"/>
  <c r="Q2120" i="8"/>
  <c r="W2113" i="8"/>
  <c r="G2095" i="8"/>
  <c r="P2094" i="8"/>
  <c r="AB2096" i="8"/>
  <c r="Z2103" i="8"/>
  <c r="T2111" i="8"/>
  <c r="AG2113" i="8"/>
  <c r="AA2120" i="8"/>
  <c r="F2112" i="8"/>
  <c r="AE2120" i="8"/>
  <c r="J2112" i="8"/>
  <c r="E2113" i="8"/>
  <c r="X2111" i="8"/>
  <c r="G2120" i="8"/>
  <c r="R2112" i="8"/>
  <c r="AF2111" i="8"/>
  <c r="M2113" i="8"/>
  <c r="Z2120" i="8"/>
  <c r="S2111" i="8"/>
  <c r="AF2113" i="8"/>
  <c r="E2112" i="8"/>
  <c r="AD2095" i="8"/>
  <c r="R2120" i="8"/>
  <c r="K2111" i="8"/>
  <c r="AC2112" i="8"/>
  <c r="X2113" i="8"/>
  <c r="H2095" i="8"/>
  <c r="Q2094" i="8"/>
  <c r="AC2096" i="8"/>
  <c r="AA2103" i="8"/>
  <c r="AB2095" i="8"/>
  <c r="Q2096" i="8"/>
  <c r="E2094" i="8"/>
  <c r="O2103" i="8"/>
  <c r="U2111" i="8"/>
  <c r="AH2113" i="8"/>
  <c r="AB2120" i="8"/>
  <c r="G2112" i="8"/>
  <c r="E2111" i="8"/>
  <c r="R2113" i="8"/>
  <c r="L2120" i="8"/>
  <c r="W2112" i="8"/>
  <c r="D2111" i="8"/>
  <c r="Q2113" i="8"/>
  <c r="K2120" i="8"/>
  <c r="V2112" i="8"/>
  <c r="W2120" i="8"/>
  <c r="AH2112" i="8"/>
  <c r="AC2113" i="8"/>
  <c r="P2111" i="8"/>
  <c r="AI2113" i="8"/>
  <c r="AC2120" i="8"/>
  <c r="V2111" i="8"/>
  <c r="H2112" i="8"/>
  <c r="F2120" i="8"/>
  <c r="AE2111" i="8"/>
  <c r="L2113" i="8"/>
  <c r="Q2112" i="8"/>
  <c r="S2113" i="8"/>
  <c r="M2120" i="8"/>
  <c r="X2112" i="8"/>
  <c r="F2111" i="8"/>
  <c r="H2120" i="8"/>
  <c r="S2112" i="8"/>
  <c r="AG2111" i="8"/>
  <c r="N2113" i="8"/>
  <c r="AD2120" i="8"/>
  <c r="W2111" i="8"/>
  <c r="D2113" i="8"/>
  <c r="I2112" i="8"/>
  <c r="AC2111" i="8"/>
  <c r="J2113" i="8"/>
  <c r="O2112" i="8"/>
  <c r="D2120" i="8"/>
  <c r="AA2113" i="8"/>
  <c r="U2120" i="8"/>
  <c r="AF2112" i="8"/>
  <c r="N2111" i="8"/>
  <c r="G2096" i="8"/>
  <c r="R2095" i="8"/>
  <c r="AA2094" i="8"/>
  <c r="E2103" i="8"/>
  <c r="N2120" i="8"/>
  <c r="T2113" i="8"/>
  <c r="Y2112" i="8"/>
  <c r="G2111" i="8"/>
  <c r="T2112" i="8"/>
  <c r="AH2111" i="8"/>
  <c r="O2113" i="8"/>
  <c r="I2120" i="8"/>
  <c r="AA2095" i="8"/>
  <c r="P2096" i="8"/>
  <c r="D2094" i="8"/>
  <c r="N2103" i="8"/>
  <c r="K2113" i="8"/>
  <c r="E2120" i="8"/>
  <c r="P2112" i="8"/>
  <c r="AD2111" i="8"/>
  <c r="V2120" i="8"/>
  <c r="AB2113" i="8"/>
  <c r="AG2112" i="8"/>
  <c r="O2111" i="8"/>
  <c r="AF2120" i="8"/>
  <c r="K2112" i="8"/>
  <c r="F2113" i="8"/>
  <c r="Y2111" i="8"/>
  <c r="O2120" i="8"/>
  <c r="Z2112" i="8"/>
  <c r="U2113" i="8"/>
  <c r="H2111" i="8"/>
  <c r="J2120" i="8"/>
  <c r="AI2111" i="8"/>
  <c r="P2113" i="8"/>
  <c r="U2112" i="8"/>
  <c r="G2103" i="8" l="1"/>
  <c r="AB2094" i="8"/>
  <c r="D2103" i="8"/>
  <c r="Q2095" i="8"/>
  <c r="F2103" i="8"/>
  <c r="H2096" i="8"/>
  <c r="H2093" i="8" s="1"/>
  <c r="T2095" i="8"/>
  <c r="AC2094" i="8"/>
  <c r="AC2093" i="8" s="1"/>
  <c r="AE2095" i="8"/>
  <c r="Z2094" i="8"/>
  <c r="Z2093" i="8" s="1"/>
  <c r="I2103" i="8"/>
  <c r="K2096" i="8"/>
  <c r="U2096" i="8"/>
  <c r="V2095" i="8"/>
  <c r="H2103" i="8"/>
  <c r="U2095" i="8"/>
  <c r="R2103" i="8"/>
  <c r="AD2094" i="8"/>
  <c r="T2096" i="8"/>
  <c r="Q2103" i="8"/>
  <c r="S2096" i="8"/>
  <c r="S2093" i="8" s="1"/>
  <c r="M2096" i="8"/>
  <c r="S2103" i="8"/>
  <c r="I2094" i="8"/>
  <c r="L2096" i="8"/>
  <c r="J2103" i="8"/>
  <c r="AF2094" i="8"/>
  <c r="AF2093" i="8" s="1"/>
  <c r="K2103" i="8"/>
  <c r="AG2094" i="8"/>
  <c r="AE2096" i="8"/>
  <c r="AG2096" i="8"/>
  <c r="AE2103" i="8"/>
  <c r="Y2096" i="8"/>
  <c r="Y2093" i="8" s="1"/>
  <c r="L2095" i="8"/>
  <c r="M2094" i="8"/>
  <c r="AC2103" i="8"/>
  <c r="J2095" i="8"/>
  <c r="I2095" i="8"/>
  <c r="AD2096" i="8"/>
  <c r="AB2103" i="8"/>
  <c r="W2094" i="8"/>
  <c r="N2095" i="8"/>
  <c r="N2093" i="8" s="1"/>
  <c r="AG2103" i="8"/>
  <c r="W2096" i="8"/>
  <c r="AD2103" i="8"/>
  <c r="K2095" i="8"/>
  <c r="T2094" i="8"/>
  <c r="AF2103" i="8"/>
  <c r="AI2103" i="8"/>
  <c r="O2095" i="8"/>
  <c r="O2093" i="8" s="1"/>
  <c r="D2095" i="8"/>
  <c r="D2093" i="8" s="1"/>
  <c r="AG2095" i="8"/>
  <c r="T2103" i="8"/>
  <c r="P2095" i="8"/>
  <c r="P2093" i="8" s="1"/>
  <c r="M2095" i="8"/>
  <c r="V2094" i="8"/>
  <c r="E2096" i="8"/>
  <c r="E2093" i="8" s="1"/>
  <c r="X2094" i="8"/>
  <c r="X2093" i="8" s="1"/>
  <c r="L2094" i="8"/>
  <c r="AH2103" i="8"/>
  <c r="U2103" i="8"/>
  <c r="AH2095" i="8"/>
  <c r="AH2093" i="8" s="1"/>
  <c r="J2094" i="8"/>
  <c r="AH2110" i="8"/>
  <c r="V2103" i="8"/>
  <c r="AI2095" i="8"/>
  <c r="AI2093" i="8" s="1"/>
  <c r="O2110" i="8"/>
  <c r="AI2110" i="8"/>
  <c r="X2104" i="8"/>
  <c r="W2110" i="8"/>
  <c r="E2110" i="8"/>
  <c r="AF2121" i="8"/>
  <c r="Y2110" i="8"/>
  <c r="N2110" i="8"/>
  <c r="D2121" i="8"/>
  <c r="P2110" i="8"/>
  <c r="AC2110" i="8"/>
  <c r="H2110" i="8"/>
  <c r="AG2110" i="8"/>
  <c r="AB2121" i="8"/>
  <c r="X2110" i="8"/>
  <c r="T2110" i="8"/>
  <c r="AB2110" i="8"/>
  <c r="AA2110" i="8"/>
  <c r="AE2110" i="8"/>
  <c r="AB2093" i="8"/>
  <c r="L2110" i="8"/>
  <c r="X2121" i="8"/>
  <c r="H2121" i="8"/>
  <c r="D2110" i="8"/>
  <c r="U2110" i="8"/>
  <c r="Q2093" i="8"/>
  <c r="K2110" i="8"/>
  <c r="S2110" i="8"/>
  <c r="F2093" i="8"/>
  <c r="T2121" i="8"/>
  <c r="L2104" i="8"/>
  <c r="AD2110" i="8"/>
  <c r="G2110" i="8"/>
  <c r="F2110" i="8"/>
  <c r="J2110" i="8"/>
  <c r="I2110" i="8"/>
  <c r="Z2110" i="8"/>
  <c r="AA2093" i="8"/>
  <c r="V2110" i="8"/>
  <c r="L2121" i="8"/>
  <c r="AF2110" i="8"/>
  <c r="P2121" i="8"/>
  <c r="M2110" i="8"/>
  <c r="G2093" i="8"/>
  <c r="R2093" i="8"/>
  <c r="R2110" i="8"/>
  <c r="Q2110" i="8"/>
  <c r="D2104" i="8" l="1"/>
  <c r="V2093" i="8"/>
  <c r="T2093" i="8"/>
  <c r="K2093" i="8"/>
  <c r="AE2093" i="8"/>
  <c r="U2093" i="8"/>
  <c r="AD2093" i="8"/>
  <c r="L2093" i="8"/>
  <c r="H2104" i="8"/>
  <c r="P2104" i="8"/>
  <c r="AG2093" i="8"/>
  <c r="AF2092" i="8" s="1"/>
  <c r="I2093" i="8"/>
  <c r="M2093" i="8"/>
  <c r="J2093" i="8"/>
  <c r="AB2104" i="8"/>
  <c r="W2093" i="8"/>
  <c r="AF2104" i="8"/>
  <c r="T2104" i="8"/>
  <c r="AF2109" i="8"/>
  <c r="D2092" i="8"/>
  <c r="H2109" i="8"/>
  <c r="P2109" i="8"/>
  <c r="AM2096" i="8"/>
  <c r="D2109" i="8"/>
  <c r="AB2109" i="8"/>
  <c r="P2092" i="8"/>
  <c r="X2092" i="8"/>
  <c r="T2109" i="8"/>
  <c r="X2109" i="8"/>
  <c r="L2109" i="8"/>
  <c r="AB2092" i="8" l="1"/>
  <c r="T2092" i="8"/>
  <c r="L2092" i="8"/>
  <c r="H2092" i="8"/>
  <c r="AM2101" i="8"/>
  <c r="AM2097" i="8"/>
  <c r="AM2098" i="8" s="1"/>
  <c r="AM2100" i="8" l="1"/>
  <c r="AM2112" i="8"/>
  <c r="AM2113" i="8" s="1"/>
  <c r="AM2102" i="8"/>
  <c r="AM2103" i="8" l="1"/>
  <c r="AB2133" i="8" s="1"/>
  <c r="AB2171" i="8" s="1"/>
  <c r="AB2209" i="8" s="1"/>
  <c r="AB2250" i="8" s="1"/>
  <c r="L2150" i="8"/>
  <c r="L2188" i="8" s="1"/>
  <c r="L2226" i="8" s="1"/>
  <c r="L2266" i="8" s="1"/>
  <c r="H2150" i="8"/>
  <c r="H2188" i="8" s="1"/>
  <c r="H2226" i="8" s="1"/>
  <c r="H2266" i="8" s="1"/>
  <c r="D2150" i="8"/>
  <c r="D2188" i="8" s="1"/>
  <c r="D2226" i="8" s="1"/>
  <c r="D2266" i="8" s="1"/>
  <c r="AF2150" i="8"/>
  <c r="AF2188" i="8" s="1"/>
  <c r="AF2226" i="8" s="1"/>
  <c r="AF2266" i="8" s="1"/>
  <c r="AB2150" i="8"/>
  <c r="AB2188" i="8" s="1"/>
  <c r="AB2226" i="8" s="1"/>
  <c r="AB2266" i="8" s="1"/>
  <c r="X2150" i="8"/>
  <c r="X2188" i="8" s="1"/>
  <c r="X2226" i="8" s="1"/>
  <c r="X2266" i="8" s="1"/>
  <c r="T2150" i="8"/>
  <c r="T2188" i="8" s="1"/>
  <c r="T2226" i="8" s="1"/>
  <c r="T2266" i="8" s="1"/>
  <c r="P2150" i="8"/>
  <c r="P2188" i="8" s="1"/>
  <c r="P2226" i="8" s="1"/>
  <c r="P2266" i="8" s="1"/>
  <c r="H2133" i="8" l="1"/>
  <c r="H2171" i="8" s="1"/>
  <c r="H2209" i="8" s="1"/>
  <c r="H2250" i="8" s="1"/>
  <c r="J2251" i="8" s="1"/>
  <c r="L2133" i="8"/>
  <c r="L2171" i="8" s="1"/>
  <c r="L2209" i="8" s="1"/>
  <c r="L2250" i="8" s="1"/>
  <c r="N2251" i="8" s="1"/>
  <c r="P2133" i="8"/>
  <c r="P2171" i="8" s="1"/>
  <c r="P2209" i="8" s="1"/>
  <c r="P2250" i="8" s="1"/>
  <c r="R2251" i="8" s="1"/>
  <c r="AF2133" i="8"/>
  <c r="AF2171" i="8" s="1"/>
  <c r="AF2209" i="8" s="1"/>
  <c r="AF2250" i="8" s="1"/>
  <c r="AH2251" i="8" s="1"/>
  <c r="T2133" i="8"/>
  <c r="T2171" i="8" s="1"/>
  <c r="T2209" i="8" s="1"/>
  <c r="T2250" i="8" s="1"/>
  <c r="T2251" i="8" s="1"/>
  <c r="D2133" i="8"/>
  <c r="D2171" i="8" s="1"/>
  <c r="D2209" i="8" s="1"/>
  <c r="D2250" i="8" s="1"/>
  <c r="G2251" i="8" s="1"/>
  <c r="X2133" i="8"/>
  <c r="X2171" i="8" s="1"/>
  <c r="X2209" i="8" s="1"/>
  <c r="X2250" i="8" s="1"/>
  <c r="AA2251" i="8" s="1"/>
  <c r="S2267" i="8"/>
  <c r="R2267" i="8"/>
  <c r="Q2267" i="8"/>
  <c r="P2267" i="8"/>
  <c r="AE2267" i="8"/>
  <c r="AD2267" i="8"/>
  <c r="AC2267" i="8"/>
  <c r="AB2267" i="8"/>
  <c r="W2267" i="8"/>
  <c r="V2267" i="8"/>
  <c r="U2267" i="8"/>
  <c r="T2267" i="8"/>
  <c r="AI2267" i="8"/>
  <c r="AH2267" i="8"/>
  <c r="AG2267" i="8"/>
  <c r="AF2267" i="8"/>
  <c r="S2251" i="8"/>
  <c r="G2267" i="8"/>
  <c r="F2267" i="8"/>
  <c r="E2267" i="8"/>
  <c r="AM2239" i="8"/>
  <c r="D2267" i="8"/>
  <c r="AA2267" i="8"/>
  <c r="Z2267" i="8"/>
  <c r="Y2267" i="8"/>
  <c r="X2267" i="8"/>
  <c r="K2267" i="8"/>
  <c r="J2267" i="8"/>
  <c r="I2267" i="8"/>
  <c r="H2267" i="8"/>
  <c r="O2267" i="8"/>
  <c r="N2267" i="8"/>
  <c r="M2267" i="8"/>
  <c r="L2267" i="8"/>
  <c r="AE2251" i="8"/>
  <c r="AD2251" i="8"/>
  <c r="AC2251" i="8"/>
  <c r="AB2251" i="8"/>
  <c r="R2227" i="8"/>
  <c r="Q2227" i="8"/>
  <c r="S2227" i="8"/>
  <c r="P2227" i="8"/>
  <c r="V2227" i="8"/>
  <c r="W2227" i="8"/>
  <c r="U2227" i="8"/>
  <c r="T2227" i="8"/>
  <c r="AF2210" i="8"/>
  <c r="AD2227" i="8"/>
  <c r="AC2227" i="8"/>
  <c r="AE2227" i="8"/>
  <c r="AB2227" i="8"/>
  <c r="L2210" i="8"/>
  <c r="Z2227" i="8"/>
  <c r="Y2227" i="8"/>
  <c r="X2227" i="8"/>
  <c r="AA2227" i="8"/>
  <c r="F2227" i="8"/>
  <c r="AM2227" i="8"/>
  <c r="D2227" i="8"/>
  <c r="G2227" i="8"/>
  <c r="E2227" i="8"/>
  <c r="N2227" i="8"/>
  <c r="L2227" i="8"/>
  <c r="O2227" i="8"/>
  <c r="M2227" i="8"/>
  <c r="AH2227" i="8"/>
  <c r="AG2227" i="8"/>
  <c r="AI2227" i="8"/>
  <c r="AF2227" i="8"/>
  <c r="J2227" i="8"/>
  <c r="I2227" i="8"/>
  <c r="K2227" i="8"/>
  <c r="H2227" i="8"/>
  <c r="AB2210" i="8"/>
  <c r="AD2210" i="8"/>
  <c r="AE2210" i="8"/>
  <c r="AC2210" i="8"/>
  <c r="S2189" i="8"/>
  <c r="R2189" i="8"/>
  <c r="Q2189" i="8"/>
  <c r="P2189" i="8"/>
  <c r="AB2189" i="8"/>
  <c r="AE2189" i="8"/>
  <c r="AD2189" i="8"/>
  <c r="AC2189" i="8"/>
  <c r="T2189" i="8"/>
  <c r="W2189" i="8"/>
  <c r="V2189" i="8"/>
  <c r="U2189" i="8"/>
  <c r="P2172" i="8"/>
  <c r="AM2189" i="8"/>
  <c r="D2189" i="8"/>
  <c r="G2189" i="8"/>
  <c r="F2189" i="8"/>
  <c r="E2189" i="8"/>
  <c r="AA2189" i="8"/>
  <c r="Z2189" i="8"/>
  <c r="Y2189" i="8"/>
  <c r="X2189" i="8"/>
  <c r="K2189" i="8"/>
  <c r="J2189" i="8"/>
  <c r="I2189" i="8"/>
  <c r="H2189" i="8"/>
  <c r="AH2172" i="8"/>
  <c r="AG2172" i="8"/>
  <c r="AI2172" i="8"/>
  <c r="AF2172" i="8"/>
  <c r="AI2189" i="8"/>
  <c r="AH2189" i="8"/>
  <c r="AG2189" i="8"/>
  <c r="AF2189" i="8"/>
  <c r="L2189" i="8"/>
  <c r="O2189" i="8"/>
  <c r="N2189" i="8"/>
  <c r="M2189" i="8"/>
  <c r="AE2172" i="8"/>
  <c r="AD2172" i="8"/>
  <c r="AC2172" i="8"/>
  <c r="AB2172" i="8"/>
  <c r="V2151" i="8"/>
  <c r="U2151" i="8"/>
  <c r="T2151" i="8"/>
  <c r="W2151" i="8"/>
  <c r="AA2151" i="8"/>
  <c r="Z2151" i="8"/>
  <c r="Y2151" i="8"/>
  <c r="X2151" i="8"/>
  <c r="AD2151" i="8"/>
  <c r="AC2151" i="8"/>
  <c r="AB2151" i="8"/>
  <c r="AE2151" i="8"/>
  <c r="M2134" i="8"/>
  <c r="AG2134" i="8"/>
  <c r="AF2134" i="8"/>
  <c r="AI2134" i="8"/>
  <c r="AH2134" i="8"/>
  <c r="AI2151" i="8"/>
  <c r="AH2151" i="8"/>
  <c r="AG2151" i="8"/>
  <c r="AF2151" i="8"/>
  <c r="Q2134" i="8"/>
  <c r="P2134" i="8"/>
  <c r="S2134" i="8"/>
  <c r="R2134" i="8"/>
  <c r="F2151" i="8"/>
  <c r="E2151" i="8"/>
  <c r="AM2151" i="8"/>
  <c r="D2151" i="8"/>
  <c r="G2151" i="8"/>
  <c r="V2134" i="8"/>
  <c r="S2151" i="8"/>
  <c r="R2151" i="8"/>
  <c r="Q2151" i="8"/>
  <c r="P2151" i="8"/>
  <c r="K2151" i="8"/>
  <c r="J2151" i="8"/>
  <c r="I2151" i="8"/>
  <c r="H2151" i="8"/>
  <c r="N2151" i="8"/>
  <c r="M2151" i="8"/>
  <c r="L2151" i="8"/>
  <c r="O2151" i="8"/>
  <c r="AE2134" i="8"/>
  <c r="AD2134" i="8"/>
  <c r="AC2134" i="8"/>
  <c r="AB2134" i="8"/>
  <c r="S2172" i="8" l="1"/>
  <c r="Q2210" i="8"/>
  <c r="Q2172" i="8"/>
  <c r="R2210" i="8"/>
  <c r="R2172" i="8"/>
  <c r="P2210" i="8"/>
  <c r="S2210" i="8"/>
  <c r="P2251" i="8"/>
  <c r="Q2251" i="8"/>
  <c r="L2172" i="8"/>
  <c r="N2172" i="8"/>
  <c r="O2210" i="8"/>
  <c r="L2134" i="8"/>
  <c r="Y2131" i="8" s="1"/>
  <c r="O2172" i="8"/>
  <c r="M2210" i="8"/>
  <c r="N2134" i="8"/>
  <c r="AA2131" i="8" s="1"/>
  <c r="O2134" i="8"/>
  <c r="AB2131" i="8" s="1"/>
  <c r="M2172" i="8"/>
  <c r="N2210" i="8"/>
  <c r="AI2251" i="8"/>
  <c r="I2172" i="8"/>
  <c r="K2134" i="8"/>
  <c r="X2131" i="8" s="1"/>
  <c r="V2172" i="8"/>
  <c r="H2134" i="8"/>
  <c r="U2131" i="8" s="1"/>
  <c r="I2134" i="8"/>
  <c r="K2132" i="8" s="1"/>
  <c r="H2172" i="8"/>
  <c r="U2172" i="8"/>
  <c r="K2172" i="8"/>
  <c r="W2134" i="8"/>
  <c r="D2131" i="8" s="1"/>
  <c r="J2172" i="8"/>
  <c r="J2134" i="8"/>
  <c r="W2131" i="8" s="1"/>
  <c r="V2210" i="8"/>
  <c r="K2210" i="8"/>
  <c r="U2210" i="8"/>
  <c r="M2251" i="8"/>
  <c r="AI2210" i="8"/>
  <c r="I2210" i="8"/>
  <c r="AF2251" i="8"/>
  <c r="J2210" i="8"/>
  <c r="AG2251" i="8"/>
  <c r="H2251" i="8"/>
  <c r="H2210" i="8"/>
  <c r="K2251" i="8"/>
  <c r="AG2210" i="8"/>
  <c r="AH2210" i="8"/>
  <c r="I2251" i="8"/>
  <c r="W2251" i="8"/>
  <c r="T2134" i="8"/>
  <c r="AG2131" i="8" s="1"/>
  <c r="U2251" i="8"/>
  <c r="U2134" i="8"/>
  <c r="AH2131" i="8" s="1"/>
  <c r="T2172" i="8"/>
  <c r="V2251" i="8"/>
  <c r="W2172" i="8"/>
  <c r="W2210" i="8"/>
  <c r="T2210" i="8"/>
  <c r="AA2172" i="8"/>
  <c r="X2251" i="8"/>
  <c r="X2172" i="8"/>
  <c r="Y2251" i="8"/>
  <c r="D2172" i="8"/>
  <c r="G2134" i="8"/>
  <c r="T2131" i="8" s="1"/>
  <c r="O2251" i="8"/>
  <c r="L2251" i="8"/>
  <c r="Z2134" i="8"/>
  <c r="G2131" i="8" s="1"/>
  <c r="Y2172" i="8"/>
  <c r="Z2210" i="8"/>
  <c r="Z2251" i="8"/>
  <c r="AA2134" i="8"/>
  <c r="H2131" i="8" s="1"/>
  <c r="Z2172" i="8"/>
  <c r="Y2210" i="8"/>
  <c r="AM2217" i="8"/>
  <c r="X2134" i="8"/>
  <c r="Z2132" i="8" s="1"/>
  <c r="X2210" i="8"/>
  <c r="Y2134" i="8"/>
  <c r="Y2139" i="8" s="1"/>
  <c r="AA2210" i="8"/>
  <c r="E2134" i="8"/>
  <c r="E2139" i="8" s="1"/>
  <c r="G2210" i="8"/>
  <c r="F2134" i="8"/>
  <c r="S2131" i="8" s="1"/>
  <c r="AM2179" i="8"/>
  <c r="E2210" i="8"/>
  <c r="AM2141" i="8"/>
  <c r="E2172" i="8"/>
  <c r="D2210" i="8"/>
  <c r="F2172" i="8"/>
  <c r="G2172" i="8"/>
  <c r="D2134" i="8"/>
  <c r="Q2131" i="8" s="1"/>
  <c r="F2210" i="8"/>
  <c r="D2251" i="8"/>
  <c r="E2251" i="8"/>
  <c r="F2251" i="8"/>
  <c r="AM2255" i="8"/>
  <c r="J2131" i="8"/>
  <c r="S2130" i="8"/>
  <c r="AE2132" i="8"/>
  <c r="AC2139" i="8"/>
  <c r="J2156" i="8"/>
  <c r="U2148" i="8"/>
  <c r="AI2147" i="8"/>
  <c r="P2149" i="8"/>
  <c r="S2156" i="8"/>
  <c r="AD2148" i="8"/>
  <c r="L2147" i="8"/>
  <c r="Y2149" i="8"/>
  <c r="P2148" i="8"/>
  <c r="AD2147" i="8"/>
  <c r="K2149" i="8"/>
  <c r="E2156" i="8"/>
  <c r="AH2156" i="8"/>
  <c r="M2148" i="8"/>
  <c r="AA2147" i="8"/>
  <c r="H2149" i="8"/>
  <c r="O2149" i="8"/>
  <c r="I2156" i="8"/>
  <c r="T2148" i="8"/>
  <c r="AH2147" i="8"/>
  <c r="Z2131" i="8"/>
  <c r="AI2130" i="8"/>
  <c r="O2132" i="8"/>
  <c r="M2139" i="8"/>
  <c r="K2131" i="8"/>
  <c r="AF2132" i="8"/>
  <c r="T2130" i="8"/>
  <c r="AD2139" i="8"/>
  <c r="K2156" i="8"/>
  <c r="V2148" i="8"/>
  <c r="D2147" i="8"/>
  <c r="Q2149" i="8"/>
  <c r="AE2147" i="8"/>
  <c r="L2149" i="8"/>
  <c r="F2156" i="8"/>
  <c r="Q2148" i="8"/>
  <c r="AI2156" i="8"/>
  <c r="N2148" i="8"/>
  <c r="AB2147" i="8"/>
  <c r="I2149" i="8"/>
  <c r="G2149" i="8"/>
  <c r="AG2156" i="8"/>
  <c r="L2148" i="8"/>
  <c r="Z2147" i="8"/>
  <c r="L2131" i="8"/>
  <c r="U2130" i="8"/>
  <c r="AG2132" i="8"/>
  <c r="AE2139" i="8"/>
  <c r="AE2131" i="8"/>
  <c r="H2130" i="8"/>
  <c r="T2132" i="8"/>
  <c r="R2139" i="8"/>
  <c r="O2131" i="8"/>
  <c r="X2130" i="8"/>
  <c r="D2132" i="8"/>
  <c r="AH2139" i="8"/>
  <c r="X2147" i="8"/>
  <c r="E2149" i="8"/>
  <c r="AE2156" i="8"/>
  <c r="J2148" i="8"/>
  <c r="Q2147" i="8"/>
  <c r="AD2149" i="8"/>
  <c r="X2156" i="8"/>
  <c r="AI2148" i="8"/>
  <c r="H2147" i="8"/>
  <c r="U2149" i="8"/>
  <c r="O2156" i="8"/>
  <c r="Z2148" i="8"/>
  <c r="AI2131" i="8"/>
  <c r="X2132" i="8"/>
  <c r="L2130" i="8"/>
  <c r="V2139" i="8"/>
  <c r="AF2131" i="8"/>
  <c r="I2130" i="8"/>
  <c r="U2132" i="8"/>
  <c r="S2139" i="8"/>
  <c r="P2131" i="8"/>
  <c r="Y2130" i="8"/>
  <c r="E2132" i="8"/>
  <c r="AI2139" i="8"/>
  <c r="G2148" i="8"/>
  <c r="U2147" i="8"/>
  <c r="AH2149" i="8"/>
  <c r="AB2156" i="8"/>
  <c r="AE2149" i="8"/>
  <c r="Y2156" i="8"/>
  <c r="D2148" i="8"/>
  <c r="R2147" i="8"/>
  <c r="P2147" i="8"/>
  <c r="AC2149" i="8"/>
  <c r="W2156" i="8"/>
  <c r="AH2148" i="8"/>
  <c r="W2148" i="8"/>
  <c r="E2147" i="8"/>
  <c r="R2149" i="8"/>
  <c r="L2156" i="8"/>
  <c r="M2130" i="8"/>
  <c r="R2132" i="8"/>
  <c r="AC2131" i="8"/>
  <c r="F2130" i="8"/>
  <c r="P2139" i="8"/>
  <c r="AH2132" i="8"/>
  <c r="M2131" i="8"/>
  <c r="V2130" i="8"/>
  <c r="AF2139" i="8"/>
  <c r="H2148" i="8"/>
  <c r="V2147" i="8"/>
  <c r="AI2149" i="8"/>
  <c r="AC2156" i="8"/>
  <c r="Z2156" i="8"/>
  <c r="E2148" i="8"/>
  <c r="S2147" i="8"/>
  <c r="AF2149" i="8"/>
  <c r="AE2148" i="8"/>
  <c r="M2147" i="8"/>
  <c r="Z2149" i="8"/>
  <c r="T2156" i="8"/>
  <c r="I2131" i="8"/>
  <c r="R2130" i="8"/>
  <c r="AD2132" i="8"/>
  <c r="AB2139" i="8"/>
  <c r="X2148" i="8"/>
  <c r="F2147" i="8"/>
  <c r="S2149" i="8"/>
  <c r="M2156" i="8"/>
  <c r="I2147" i="8"/>
  <c r="V2149" i="8"/>
  <c r="P2156" i="8"/>
  <c r="AA2148" i="8"/>
  <c r="AF2147" i="8"/>
  <c r="M2149" i="8"/>
  <c r="G2156" i="8"/>
  <c r="R2148" i="8"/>
  <c r="S2132" i="8"/>
  <c r="AD2131" i="8"/>
  <c r="G2130" i="8"/>
  <c r="Q2139" i="8"/>
  <c r="AI2132" i="8"/>
  <c r="N2131" i="8"/>
  <c r="W2130" i="8"/>
  <c r="AG2139" i="8"/>
  <c r="W2147" i="8"/>
  <c r="D2149" i="8"/>
  <c r="AD2156" i="8"/>
  <c r="I2148" i="8"/>
  <c r="AA2156" i="8"/>
  <c r="F2148" i="8"/>
  <c r="T2147" i="8"/>
  <c r="AG2149" i="8"/>
  <c r="AF2148" i="8"/>
  <c r="N2147" i="8"/>
  <c r="AA2149" i="8"/>
  <c r="U2156" i="8"/>
  <c r="R2156" i="8"/>
  <c r="AC2148" i="8"/>
  <c r="K2147" i="8"/>
  <c r="X2149" i="8"/>
  <c r="G2147" i="8"/>
  <c r="T2149" i="8"/>
  <c r="N2156" i="8"/>
  <c r="Y2148" i="8"/>
  <c r="AG2147" i="8"/>
  <c r="N2149" i="8"/>
  <c r="H2156" i="8"/>
  <c r="S2148" i="8"/>
  <c r="W2149" i="8"/>
  <c r="Q2156" i="8"/>
  <c r="AB2148" i="8"/>
  <c r="J2147" i="8"/>
  <c r="O2148" i="8"/>
  <c r="AC2147" i="8"/>
  <c r="J2149" i="8"/>
  <c r="D2156" i="8"/>
  <c r="Y2147" i="8"/>
  <c r="F2149" i="8"/>
  <c r="AF2156" i="8"/>
  <c r="K2148" i="8"/>
  <c r="AH2130" i="8"/>
  <c r="O2147" i="8"/>
  <c r="AB2149" i="8"/>
  <c r="V2156" i="8"/>
  <c r="AG2148" i="8"/>
  <c r="K2139" i="8" l="1"/>
  <c r="M2132" i="8"/>
  <c r="AG2130" i="8"/>
  <c r="H2139" i="8"/>
  <c r="J2132" i="8"/>
  <c r="N2139" i="8"/>
  <c r="D2130" i="8"/>
  <c r="P2132" i="8"/>
  <c r="L2139" i="8"/>
  <c r="N2132" i="8"/>
  <c r="W2139" i="8"/>
  <c r="I2139" i="8"/>
  <c r="AE2130" i="8"/>
  <c r="AE2129" i="8" s="1"/>
  <c r="V2131" i="8"/>
  <c r="O2139" i="8"/>
  <c r="Q2132" i="8"/>
  <c r="E2130" i="8"/>
  <c r="AD2130" i="8"/>
  <c r="AD2129" i="8" s="1"/>
  <c r="AF2130" i="8"/>
  <c r="AF2129" i="8" s="1"/>
  <c r="J2139" i="8"/>
  <c r="H2140" i="8" s="1"/>
  <c r="L2132" i="8"/>
  <c r="L2129" i="8" s="1"/>
  <c r="Y2132" i="8"/>
  <c r="Y2129" i="8" s="1"/>
  <c r="F2139" i="8"/>
  <c r="F2132" i="8"/>
  <c r="AA2139" i="8"/>
  <c r="T2139" i="8"/>
  <c r="R2131" i="8"/>
  <c r="R2129" i="8" s="1"/>
  <c r="D2139" i="8"/>
  <c r="U2139" i="8"/>
  <c r="K2130" i="8"/>
  <c r="K2129" i="8" s="1"/>
  <c r="O2130" i="8"/>
  <c r="O2129" i="8" s="1"/>
  <c r="G2132" i="8"/>
  <c r="G2129" i="8" s="1"/>
  <c r="F2131" i="8"/>
  <c r="W2132" i="8"/>
  <c r="W2129" i="8" s="1"/>
  <c r="X2139" i="8"/>
  <c r="V2132" i="8"/>
  <c r="E2131" i="8"/>
  <c r="Z2139" i="8"/>
  <c r="J2130" i="8"/>
  <c r="J2129" i="8" s="1"/>
  <c r="N2130" i="8"/>
  <c r="AB2132" i="8"/>
  <c r="P2130" i="8"/>
  <c r="AA2132" i="8"/>
  <c r="AA2130" i="8"/>
  <c r="AC2132" i="8"/>
  <c r="Q2130" i="8"/>
  <c r="G2139" i="8"/>
  <c r="I2132" i="8"/>
  <c r="I2129" i="8" s="1"/>
  <c r="AC2130" i="8"/>
  <c r="AB2130" i="8"/>
  <c r="Z2130" i="8"/>
  <c r="Z2129" i="8" s="1"/>
  <c r="H2132" i="8"/>
  <c r="H2129" i="8" s="1"/>
  <c r="D2157" i="8"/>
  <c r="P2146" i="8"/>
  <c r="Q2146" i="8"/>
  <c r="H2157" i="8"/>
  <c r="AC2146" i="8"/>
  <c r="P2157" i="8"/>
  <c r="AA2146" i="8"/>
  <c r="L2146" i="8"/>
  <c r="AB2140" i="8"/>
  <c r="K2146" i="8"/>
  <c r="T2146" i="8"/>
  <c r="AF2140" i="8"/>
  <c r="L2157" i="8"/>
  <c r="R2146" i="8"/>
  <c r="S2129" i="8"/>
  <c r="AH2129" i="8"/>
  <c r="S2146" i="8"/>
  <c r="AG2146" i="8"/>
  <c r="AF2146" i="8"/>
  <c r="M2129" i="8"/>
  <c r="E2146" i="8"/>
  <c r="D2146" i="8"/>
  <c r="J2146" i="8"/>
  <c r="H2146" i="8"/>
  <c r="X2146" i="8"/>
  <c r="D2129" i="8"/>
  <c r="AI2146" i="8"/>
  <c r="AF2157" i="8"/>
  <c r="T2157" i="8"/>
  <c r="P2140" i="8"/>
  <c r="AB2157" i="8"/>
  <c r="AE2146" i="8"/>
  <c r="AI2129" i="8"/>
  <c r="AD2146" i="8"/>
  <c r="N2146" i="8"/>
  <c r="F2146" i="8"/>
  <c r="X2157" i="8"/>
  <c r="Z2146" i="8"/>
  <c r="AG2129" i="8"/>
  <c r="O2146" i="8"/>
  <c r="Y2146" i="8"/>
  <c r="G2146" i="8"/>
  <c r="W2146" i="8"/>
  <c r="I2146" i="8"/>
  <c r="M2146" i="8"/>
  <c r="V2146" i="8"/>
  <c r="U2146" i="8"/>
  <c r="X2129" i="8"/>
  <c r="U2129" i="8"/>
  <c r="AB2146" i="8"/>
  <c r="T2129" i="8"/>
  <c r="AH2146" i="8"/>
  <c r="P2129" i="8" l="1"/>
  <c r="V2129" i="8"/>
  <c r="T2128" i="8" s="1"/>
  <c r="N2129" i="8"/>
  <c r="L2128" i="8" s="1"/>
  <c r="L2140" i="8"/>
  <c r="Q2129" i="8"/>
  <c r="E2129" i="8"/>
  <c r="AA2129" i="8"/>
  <c r="X2128" i="8" s="1"/>
  <c r="X2140" i="8"/>
  <c r="F2129" i="8"/>
  <c r="D2140" i="8"/>
  <c r="T2140" i="8"/>
  <c r="AB2129" i="8"/>
  <c r="AC2129" i="8"/>
  <c r="AB2145" i="8"/>
  <c r="AM2132" i="8"/>
  <c r="P2145" i="8"/>
  <c r="L2145" i="8"/>
  <c r="D2145" i="8"/>
  <c r="AF2145" i="8"/>
  <c r="H2128" i="8"/>
  <c r="X2145" i="8"/>
  <c r="AF2128" i="8"/>
  <c r="H2145" i="8"/>
  <c r="T2145" i="8"/>
  <c r="P2128" i="8" l="1"/>
  <c r="D2128" i="8"/>
  <c r="AM2137" i="8"/>
  <c r="AB2128" i="8"/>
  <c r="AM2133" i="8"/>
  <c r="AM2134" i="8" s="1"/>
  <c r="AM2136" i="8" l="1"/>
  <c r="AM2138" i="8"/>
  <c r="AM2148" i="8"/>
  <c r="AM2149" i="8" s="1"/>
  <c r="AM2139" i="8" l="1"/>
  <c r="H2169" i="8" s="1"/>
  <c r="H2207" i="8" s="1"/>
  <c r="H2245" i="8" s="1"/>
  <c r="H2286" i="8" s="1"/>
  <c r="H2186" i="8"/>
  <c r="H2224" i="8" s="1"/>
  <c r="H2262" i="8" s="1"/>
  <c r="H2302" i="8" s="1"/>
  <c r="D2186" i="8"/>
  <c r="D2224" i="8" s="1"/>
  <c r="D2262" i="8" s="1"/>
  <c r="D2302" i="8" s="1"/>
  <c r="AF2186" i="8"/>
  <c r="AF2224" i="8" s="1"/>
  <c r="AF2262" i="8" s="1"/>
  <c r="AF2302" i="8" s="1"/>
  <c r="AB2186" i="8"/>
  <c r="AB2224" i="8" s="1"/>
  <c r="AB2262" i="8" s="1"/>
  <c r="AB2302" i="8" s="1"/>
  <c r="T2186" i="8"/>
  <c r="T2224" i="8" s="1"/>
  <c r="T2262" i="8" s="1"/>
  <c r="T2302" i="8" s="1"/>
  <c r="P2186" i="8"/>
  <c r="P2224" i="8" s="1"/>
  <c r="P2262" i="8" s="1"/>
  <c r="P2302" i="8" s="1"/>
  <c r="X2186" i="8"/>
  <c r="X2224" i="8" s="1"/>
  <c r="X2262" i="8" s="1"/>
  <c r="X2302" i="8" s="1"/>
  <c r="L2186" i="8"/>
  <c r="L2224" i="8" s="1"/>
  <c r="L2262" i="8" s="1"/>
  <c r="L2302" i="8" s="1"/>
  <c r="AF2169" i="8" l="1"/>
  <c r="AF2207" i="8" s="1"/>
  <c r="AF2245" i="8" s="1"/>
  <c r="AF2286" i="8" s="1"/>
  <c r="AI2287" i="8" s="1"/>
  <c r="AB2169" i="8"/>
  <c r="AB2207" i="8" s="1"/>
  <c r="AB2245" i="8" s="1"/>
  <c r="AB2286" i="8" s="1"/>
  <c r="AD2287" i="8" s="1"/>
  <c r="D2169" i="8"/>
  <c r="D2207" i="8" s="1"/>
  <c r="D2245" i="8" s="1"/>
  <c r="D2286" i="8" s="1"/>
  <c r="F2287" i="8" s="1"/>
  <c r="L2169" i="8"/>
  <c r="L2207" i="8" s="1"/>
  <c r="L2245" i="8" s="1"/>
  <c r="L2286" i="8" s="1"/>
  <c r="N2287" i="8" s="1"/>
  <c r="T2169" i="8"/>
  <c r="T2207" i="8" s="1"/>
  <c r="T2245" i="8" s="1"/>
  <c r="T2286" i="8" s="1"/>
  <c r="V2287" i="8" s="1"/>
  <c r="P2169" i="8"/>
  <c r="P2207" i="8" s="1"/>
  <c r="P2245" i="8" s="1"/>
  <c r="P2286" i="8" s="1"/>
  <c r="P2287" i="8" s="1"/>
  <c r="X2169" i="8"/>
  <c r="X2207" i="8" s="1"/>
  <c r="X2245" i="8" s="1"/>
  <c r="X2286" i="8" s="1"/>
  <c r="Y2287" i="8" s="1"/>
  <c r="I2287" i="8"/>
  <c r="H2287" i="8"/>
  <c r="K2287" i="8"/>
  <c r="J2287" i="8"/>
  <c r="O2303" i="8"/>
  <c r="N2303" i="8"/>
  <c r="M2303" i="8"/>
  <c r="L2303" i="8"/>
  <c r="AE2287" i="8"/>
  <c r="AC2287" i="8"/>
  <c r="AB2287" i="8"/>
  <c r="AA2303" i="8"/>
  <c r="Z2303" i="8"/>
  <c r="Y2303" i="8"/>
  <c r="X2303" i="8"/>
  <c r="G2287" i="8"/>
  <c r="E2287" i="8"/>
  <c r="D2287" i="8"/>
  <c r="W2303" i="8"/>
  <c r="V2303" i="8"/>
  <c r="U2303" i="8"/>
  <c r="T2303" i="8"/>
  <c r="O2287" i="8"/>
  <c r="AE2303" i="8"/>
  <c r="AD2303" i="8"/>
  <c r="AC2303" i="8"/>
  <c r="AB2303" i="8"/>
  <c r="AI2303" i="8"/>
  <c r="AH2303" i="8"/>
  <c r="AG2303" i="8"/>
  <c r="AF2303" i="8"/>
  <c r="S2303" i="8"/>
  <c r="R2303" i="8"/>
  <c r="Q2303" i="8"/>
  <c r="P2303" i="8"/>
  <c r="G2303" i="8"/>
  <c r="F2303" i="8"/>
  <c r="E2303" i="8"/>
  <c r="D2303" i="8"/>
  <c r="AM2275" i="8"/>
  <c r="K2303" i="8"/>
  <c r="J2303" i="8"/>
  <c r="I2303" i="8"/>
  <c r="H2303" i="8"/>
  <c r="AD2246" i="8"/>
  <c r="AC2246" i="8"/>
  <c r="AB2246" i="8"/>
  <c r="AE2246" i="8"/>
  <c r="AA2263" i="8"/>
  <c r="Z2263" i="8"/>
  <c r="Y2263" i="8"/>
  <c r="X2263" i="8"/>
  <c r="L2263" i="8"/>
  <c r="O2263" i="8"/>
  <c r="N2263" i="8"/>
  <c r="M2263" i="8"/>
  <c r="S2263" i="8"/>
  <c r="R2263" i="8"/>
  <c r="Q2263" i="8"/>
  <c r="P2263" i="8"/>
  <c r="T2263" i="8"/>
  <c r="W2263" i="8"/>
  <c r="V2263" i="8"/>
  <c r="U2263" i="8"/>
  <c r="N2246" i="8"/>
  <c r="M2246" i="8"/>
  <c r="L2246" i="8"/>
  <c r="O2246" i="8"/>
  <c r="AB2263" i="8"/>
  <c r="AE2263" i="8"/>
  <c r="AD2263" i="8"/>
  <c r="AC2263" i="8"/>
  <c r="J2246" i="8"/>
  <c r="I2246" i="8"/>
  <c r="H2246" i="8"/>
  <c r="K2246" i="8"/>
  <c r="AI2263" i="8"/>
  <c r="AH2263" i="8"/>
  <c r="AG2263" i="8"/>
  <c r="AF2263" i="8"/>
  <c r="AI2246" i="8"/>
  <c r="AH2246" i="8"/>
  <c r="AG2246" i="8"/>
  <c r="AF2246" i="8"/>
  <c r="V2246" i="8"/>
  <c r="U2246" i="8"/>
  <c r="T2246" i="8"/>
  <c r="W2246" i="8"/>
  <c r="AM2263" i="8"/>
  <c r="D2263" i="8"/>
  <c r="G2263" i="8"/>
  <c r="F2263" i="8"/>
  <c r="E2263" i="8"/>
  <c r="F2246" i="8"/>
  <c r="E2246" i="8"/>
  <c r="D2246" i="8"/>
  <c r="G2246" i="8"/>
  <c r="K2263" i="8"/>
  <c r="J2263" i="8"/>
  <c r="I2263" i="8"/>
  <c r="H2263" i="8"/>
  <c r="J2208" i="8"/>
  <c r="H2208" i="8"/>
  <c r="K2208" i="8"/>
  <c r="I2208" i="8"/>
  <c r="O2225" i="8"/>
  <c r="N2225" i="8"/>
  <c r="M2225" i="8"/>
  <c r="L2225" i="8"/>
  <c r="K2225" i="8"/>
  <c r="J2225" i="8"/>
  <c r="I2225" i="8"/>
  <c r="H2225" i="8"/>
  <c r="AA2225" i="8"/>
  <c r="Z2225" i="8"/>
  <c r="Y2225" i="8"/>
  <c r="X2225" i="8"/>
  <c r="AH2208" i="8"/>
  <c r="AI2208" i="8"/>
  <c r="AG2208" i="8"/>
  <c r="AF2208" i="8"/>
  <c r="S2225" i="8"/>
  <c r="R2225" i="8"/>
  <c r="Q2225" i="8"/>
  <c r="P2225" i="8"/>
  <c r="W2225" i="8"/>
  <c r="V2225" i="8"/>
  <c r="U2225" i="8"/>
  <c r="T2225" i="8"/>
  <c r="AE2225" i="8"/>
  <c r="AB2225" i="8"/>
  <c r="AD2225" i="8"/>
  <c r="AC2225" i="8"/>
  <c r="F2208" i="8"/>
  <c r="E2208" i="8"/>
  <c r="G2208" i="8"/>
  <c r="D2208" i="8"/>
  <c r="AI2225" i="8"/>
  <c r="AH2225" i="8"/>
  <c r="AG2225" i="8"/>
  <c r="AF2225" i="8"/>
  <c r="AD2208" i="8"/>
  <c r="AC2208" i="8"/>
  <c r="AB2208" i="8"/>
  <c r="AE2208" i="8"/>
  <c r="N2208" i="8"/>
  <c r="M2208" i="8"/>
  <c r="O2208" i="8"/>
  <c r="L2208" i="8"/>
  <c r="V2208" i="8"/>
  <c r="U2208" i="8"/>
  <c r="T2208" i="8"/>
  <c r="W2208" i="8"/>
  <c r="G2225" i="8"/>
  <c r="F2225" i="8"/>
  <c r="AM2225" i="8"/>
  <c r="E2225" i="8"/>
  <c r="D2225" i="8"/>
  <c r="H2170" i="8"/>
  <c r="K2170" i="8"/>
  <c r="J2170" i="8"/>
  <c r="I2170" i="8"/>
  <c r="M2187" i="8"/>
  <c r="L2187" i="8"/>
  <c r="O2187" i="8"/>
  <c r="N2187" i="8"/>
  <c r="AE2170" i="8"/>
  <c r="AD2170" i="8"/>
  <c r="AC2170" i="8"/>
  <c r="AB2170" i="8"/>
  <c r="AA2187" i="8"/>
  <c r="Z2187" i="8"/>
  <c r="X2187" i="8"/>
  <c r="Y2187" i="8"/>
  <c r="AF2170" i="8"/>
  <c r="AI2170" i="8"/>
  <c r="AH2170" i="8"/>
  <c r="AG2170" i="8"/>
  <c r="S2187" i="8"/>
  <c r="R2187" i="8"/>
  <c r="P2187" i="8"/>
  <c r="Q2187" i="8"/>
  <c r="U2187" i="8"/>
  <c r="T2187" i="8"/>
  <c r="W2187" i="8"/>
  <c r="V2187" i="8"/>
  <c r="K2187" i="8"/>
  <c r="J2187" i="8"/>
  <c r="H2187" i="8"/>
  <c r="I2187" i="8"/>
  <c r="O2170" i="8"/>
  <c r="N2170" i="8"/>
  <c r="M2170" i="8"/>
  <c r="L2170" i="8"/>
  <c r="AC2187" i="8"/>
  <c r="AB2187" i="8"/>
  <c r="AE2187" i="8"/>
  <c r="AD2187" i="8"/>
  <c r="G2170" i="8"/>
  <c r="F2170" i="8"/>
  <c r="E2170" i="8"/>
  <c r="D2170" i="8"/>
  <c r="AI2187" i="8"/>
  <c r="AH2187" i="8"/>
  <c r="AF2187" i="8"/>
  <c r="AG2187" i="8"/>
  <c r="W2170" i="8"/>
  <c r="V2170" i="8"/>
  <c r="U2170" i="8"/>
  <c r="T2170" i="8"/>
  <c r="E2187" i="8"/>
  <c r="AM2187" i="8"/>
  <c r="D2187" i="8"/>
  <c r="G2187" i="8"/>
  <c r="F2187" i="8"/>
  <c r="Q2246" i="8" l="1"/>
  <c r="Q2170" i="8"/>
  <c r="R2246" i="8"/>
  <c r="AA2246" i="8"/>
  <c r="L2287" i="8"/>
  <c r="M2287" i="8"/>
  <c r="Z2208" i="8"/>
  <c r="AM2177" i="8"/>
  <c r="R2208" i="8"/>
  <c r="AA2208" i="8"/>
  <c r="Z2246" i="8"/>
  <c r="P2246" i="8"/>
  <c r="Q2287" i="8"/>
  <c r="AM2253" i="8"/>
  <c r="S2246" i="8"/>
  <c r="R2170" i="8"/>
  <c r="T2168" i="8" s="1"/>
  <c r="Y2170" i="8"/>
  <c r="F2167" i="8" s="1"/>
  <c r="S2170" i="8"/>
  <c r="AF2167" i="8" s="1"/>
  <c r="Z2170" i="8"/>
  <c r="AB2168" i="8" s="1"/>
  <c r="Q2208" i="8"/>
  <c r="R2287" i="8"/>
  <c r="AM2215" i="8"/>
  <c r="P2170" i="8"/>
  <c r="AC2167" i="8" s="1"/>
  <c r="AA2170" i="8"/>
  <c r="H2167" i="8" s="1"/>
  <c r="S2208" i="8"/>
  <c r="X2208" i="8"/>
  <c r="X2246" i="8"/>
  <c r="S2287" i="8"/>
  <c r="X2170" i="8"/>
  <c r="Z2168" i="8" s="1"/>
  <c r="P2208" i="8"/>
  <c r="Y2208" i="8"/>
  <c r="Y2246" i="8"/>
  <c r="Z2287" i="8"/>
  <c r="AA2287" i="8"/>
  <c r="X2287" i="8"/>
  <c r="AM2291" i="8"/>
  <c r="T2287" i="8"/>
  <c r="U2287" i="8"/>
  <c r="W2287" i="8"/>
  <c r="AF2287" i="8"/>
  <c r="AG2287" i="8"/>
  <c r="AH2287" i="8"/>
  <c r="AI2167" i="8"/>
  <c r="X2168" i="8"/>
  <c r="L2166" i="8"/>
  <c r="V2175" i="8"/>
  <c r="N2184" i="8"/>
  <c r="I2185" i="8"/>
  <c r="AI2192" i="8"/>
  <c r="AB2183" i="8"/>
  <c r="R2167" i="8"/>
  <c r="AA2166" i="8"/>
  <c r="G2168" i="8"/>
  <c r="E2175" i="8"/>
  <c r="X2183" i="8"/>
  <c r="E2185" i="8"/>
  <c r="AE2192" i="8"/>
  <c r="J2184" i="8"/>
  <c r="I2192" i="8"/>
  <c r="T2184" i="8"/>
  <c r="AH2183" i="8"/>
  <c r="O2185" i="8"/>
  <c r="Q2192" i="8"/>
  <c r="AB2184" i="8"/>
  <c r="J2183" i="8"/>
  <c r="W2185" i="8"/>
  <c r="Y2192" i="8"/>
  <c r="D2184" i="8"/>
  <c r="R2183" i="8"/>
  <c r="AE2185" i="8"/>
  <c r="G2183" i="8"/>
  <c r="T2185" i="8"/>
  <c r="Y2184" i="8"/>
  <c r="N2192" i="8"/>
  <c r="AE2183" i="8"/>
  <c r="L2185" i="8"/>
  <c r="Q2184" i="8"/>
  <c r="F2192" i="8"/>
  <c r="Y2168" i="8"/>
  <c r="D2167" i="8"/>
  <c r="M2166" i="8"/>
  <c r="W2175" i="8"/>
  <c r="AD2167" i="8"/>
  <c r="G2166" i="8"/>
  <c r="S2168" i="8"/>
  <c r="Q2175" i="8"/>
  <c r="S2167" i="8"/>
  <c r="H2168" i="8"/>
  <c r="AB2166" i="8"/>
  <c r="F2175" i="8"/>
  <c r="G2184" i="8"/>
  <c r="U2183" i="8"/>
  <c r="AB2192" i="8"/>
  <c r="AH2185" i="8"/>
  <c r="N2185" i="8"/>
  <c r="H2192" i="8"/>
  <c r="AG2183" i="8"/>
  <c r="S2184" i="8"/>
  <c r="V2185" i="8"/>
  <c r="P2192" i="8"/>
  <c r="I2183" i="8"/>
  <c r="AA2184" i="8"/>
  <c r="AD2185" i="8"/>
  <c r="X2192" i="8"/>
  <c r="Q2183" i="8"/>
  <c r="AI2184" i="8"/>
  <c r="H2183" i="8"/>
  <c r="U2185" i="8"/>
  <c r="O2192" i="8"/>
  <c r="Z2184" i="8"/>
  <c r="AF2183" i="8"/>
  <c r="M2185" i="8"/>
  <c r="G2192" i="8"/>
  <c r="R2184" i="8"/>
  <c r="I2168" i="8"/>
  <c r="AC2166" i="8"/>
  <c r="T2167" i="8"/>
  <c r="G2175" i="8"/>
  <c r="V2183" i="8"/>
  <c r="AI2185" i="8"/>
  <c r="AC2192" i="8"/>
  <c r="H2184" i="8"/>
  <c r="J2192" i="8"/>
  <c r="U2184" i="8"/>
  <c r="AI2183" i="8"/>
  <c r="P2185" i="8"/>
  <c r="R2192" i="8"/>
  <c r="AC2184" i="8"/>
  <c r="K2183" i="8"/>
  <c r="X2185" i="8"/>
  <c r="Z2192" i="8"/>
  <c r="E2184" i="8"/>
  <c r="S2183" i="8"/>
  <c r="AF2185" i="8"/>
  <c r="W2184" i="8"/>
  <c r="E2183" i="8"/>
  <c r="L2192" i="8"/>
  <c r="R2185" i="8"/>
  <c r="O2184" i="8"/>
  <c r="AC2183" i="8"/>
  <c r="D2192" i="8"/>
  <c r="J2185" i="8"/>
  <c r="Y2167" i="8"/>
  <c r="AH2166" i="8"/>
  <c r="N2168" i="8"/>
  <c r="L2175" i="8"/>
  <c r="V2184" i="8"/>
  <c r="Q2185" i="8"/>
  <c r="K2192" i="8"/>
  <c r="D2183" i="8"/>
  <c r="AD2184" i="8"/>
  <c r="Y2185" i="8"/>
  <c r="S2192" i="8"/>
  <c r="L2183" i="8"/>
  <c r="F2184" i="8"/>
  <c r="AG2185" i="8"/>
  <c r="AA2192" i="8"/>
  <c r="T2183" i="8"/>
  <c r="F2183" i="8"/>
  <c r="S2185" i="8"/>
  <c r="M2192" i="8"/>
  <c r="X2184" i="8"/>
  <c r="R2168" i="8"/>
  <c r="Z2167" i="8"/>
  <c r="AI2166" i="8"/>
  <c r="O2168" i="8"/>
  <c r="M2175" i="8"/>
  <c r="O2183" i="8"/>
  <c r="AB2185" i="8"/>
  <c r="AG2184" i="8"/>
  <c r="V2192" i="8"/>
  <c r="N2167" i="8"/>
  <c r="W2166" i="8"/>
  <c r="AI2168" i="8"/>
  <c r="AG2175" i="8"/>
  <c r="I2167" i="8"/>
  <c r="R2166" i="8"/>
  <c r="AD2168" i="8"/>
  <c r="AB2175" i="8"/>
  <c r="V2167" i="8"/>
  <c r="AE2166" i="8"/>
  <c r="K2168" i="8"/>
  <c r="I2175" i="8"/>
  <c r="AD2183" i="8"/>
  <c r="K2185" i="8"/>
  <c r="E2192" i="8"/>
  <c r="P2184" i="8"/>
  <c r="AG2192" i="8"/>
  <c r="L2184" i="8"/>
  <c r="Z2183" i="8"/>
  <c r="G2185" i="8"/>
  <c r="AA2167" i="8"/>
  <c r="P2168" i="8"/>
  <c r="D2166" i="8"/>
  <c r="N2175" i="8"/>
  <c r="P2183" i="8"/>
  <c r="AC2185" i="8"/>
  <c r="W2192" i="8"/>
  <c r="AH2184" i="8"/>
  <c r="D2168" i="8"/>
  <c r="X2166" i="8"/>
  <c r="O2167" i="8"/>
  <c r="AH2175" i="8"/>
  <c r="J2167" i="8"/>
  <c r="S2166" i="8"/>
  <c r="AE2168" i="8"/>
  <c r="AC2175" i="8"/>
  <c r="L2168" i="8"/>
  <c r="AF2166" i="8"/>
  <c r="W2167" i="8"/>
  <c r="J2175" i="8"/>
  <c r="AG2167" i="8"/>
  <c r="J2166" i="8"/>
  <c r="V2168" i="8"/>
  <c r="T2175" i="8"/>
  <c r="F2185" i="8"/>
  <c r="AF2192" i="8"/>
  <c r="K2184" i="8"/>
  <c r="Y2183" i="8"/>
  <c r="Q2167" i="8"/>
  <c r="Z2166" i="8"/>
  <c r="F2168" i="8"/>
  <c r="D2175" i="8"/>
  <c r="Q2168" i="8"/>
  <c r="AB2167" i="8"/>
  <c r="E2166" i="8"/>
  <c r="O2175" i="8"/>
  <c r="AE2184" i="8"/>
  <c r="M2183" i="8"/>
  <c r="T2192" i="8"/>
  <c r="Z2185" i="8"/>
  <c r="P2167" i="8"/>
  <c r="Y2166" i="8"/>
  <c r="E2168" i="8"/>
  <c r="AI2175" i="8"/>
  <c r="K2167" i="8"/>
  <c r="AF2168" i="8"/>
  <c r="T2166" i="8"/>
  <c r="AD2175" i="8"/>
  <c r="X2167" i="8"/>
  <c r="AG2166" i="8"/>
  <c r="M2168" i="8"/>
  <c r="K2175" i="8"/>
  <c r="AH2167" i="8"/>
  <c r="K2166" i="8"/>
  <c r="W2168" i="8"/>
  <c r="U2175" i="8"/>
  <c r="AH2192" i="8"/>
  <c r="M2184" i="8"/>
  <c r="AA2183" i="8"/>
  <c r="H2185" i="8"/>
  <c r="W2183" i="8"/>
  <c r="D2185" i="8"/>
  <c r="I2184" i="8"/>
  <c r="AD2192" i="8"/>
  <c r="N2183" i="8"/>
  <c r="AA2185" i="8"/>
  <c r="U2192" i="8"/>
  <c r="AF2184" i="8"/>
  <c r="AH2168" i="8"/>
  <c r="M2167" i="8"/>
  <c r="V2166" i="8"/>
  <c r="AF2175" i="8"/>
  <c r="AG2168" i="8"/>
  <c r="L2167" i="8"/>
  <c r="U2166" i="8"/>
  <c r="AE2175" i="8"/>
  <c r="J2168" i="8"/>
  <c r="U2167" i="8"/>
  <c r="AD2166" i="8"/>
  <c r="H2175" i="8"/>
  <c r="AA2175" i="8" l="1"/>
  <c r="AC2168" i="8"/>
  <c r="AC2165" i="8" s="1"/>
  <c r="R2175" i="8"/>
  <c r="Q2166" i="8"/>
  <c r="H2166" i="8"/>
  <c r="AE2167" i="8"/>
  <c r="Z2175" i="8"/>
  <c r="O2166" i="8"/>
  <c r="O2165" i="8" s="1"/>
  <c r="Y2175" i="8"/>
  <c r="AA2168" i="8"/>
  <c r="U2168" i="8"/>
  <c r="P2166" i="8"/>
  <c r="P2165" i="8" s="1"/>
  <c r="G2167" i="8"/>
  <c r="G2165" i="8" s="1"/>
  <c r="S2175" i="8"/>
  <c r="I2166" i="8"/>
  <c r="I2165" i="8" s="1"/>
  <c r="E2167" i="8"/>
  <c r="E2165" i="8" s="1"/>
  <c r="X2175" i="8"/>
  <c r="N2166" i="8"/>
  <c r="N2165" i="8" s="1"/>
  <c r="P2175" i="8"/>
  <c r="F2166" i="8"/>
  <c r="F2165" i="8" s="1"/>
  <c r="N2182" i="8"/>
  <c r="AD2182" i="8"/>
  <c r="AF2176" i="8"/>
  <c r="H2176" i="8"/>
  <c r="O2182" i="8"/>
  <c r="U2165" i="8"/>
  <c r="Y2182" i="8"/>
  <c r="T2182" i="8"/>
  <c r="T2193" i="8"/>
  <c r="S2182" i="8"/>
  <c r="AI2182" i="8"/>
  <c r="W2182" i="8"/>
  <c r="D2176" i="8"/>
  <c r="AD2165" i="8"/>
  <c r="V2165" i="8"/>
  <c r="T2165" i="8"/>
  <c r="D2165" i="8"/>
  <c r="K2165" i="8"/>
  <c r="AG2165" i="8"/>
  <c r="Y2165" i="8"/>
  <c r="Z2165" i="8"/>
  <c r="S2165" i="8"/>
  <c r="R2165" i="8"/>
  <c r="D2182" i="8"/>
  <c r="AB2182" i="8"/>
  <c r="Z2182" i="8"/>
  <c r="D2193" i="8"/>
  <c r="Q2182" i="8"/>
  <c r="AG2182" i="8"/>
  <c r="AB2165" i="8"/>
  <c r="M2165" i="8"/>
  <c r="J2182" i="8"/>
  <c r="M2182" i="8"/>
  <c r="AF2193" i="8"/>
  <c r="AF2165" i="8"/>
  <c r="X2165" i="8"/>
  <c r="AE2165" i="8"/>
  <c r="W2165" i="8"/>
  <c r="AI2165" i="8"/>
  <c r="AC2182" i="8"/>
  <c r="X2193" i="8"/>
  <c r="H2193" i="8"/>
  <c r="AF2182" i="8"/>
  <c r="G2182" i="8"/>
  <c r="X2182" i="8"/>
  <c r="T2176" i="8"/>
  <c r="AB2176" i="8"/>
  <c r="L2182" i="8"/>
  <c r="L2176" i="8"/>
  <c r="AA2182" i="8"/>
  <c r="L2193" i="8"/>
  <c r="K2182" i="8"/>
  <c r="H2165" i="8"/>
  <c r="I2182" i="8"/>
  <c r="AB2193" i="8"/>
  <c r="R2182" i="8"/>
  <c r="AH2182" i="8"/>
  <c r="L2165" i="8"/>
  <c r="J2165" i="8"/>
  <c r="Q2165" i="8"/>
  <c r="AH2165" i="8"/>
  <c r="E2182" i="8"/>
  <c r="P2193" i="8"/>
  <c r="U2182" i="8"/>
  <c r="AA2165" i="8"/>
  <c r="P2182" i="8"/>
  <c r="F2182" i="8"/>
  <c r="V2182" i="8"/>
  <c r="H2182" i="8"/>
  <c r="AE2182" i="8"/>
  <c r="X2176" i="8" l="1"/>
  <c r="P2176" i="8"/>
  <c r="L2181" i="8"/>
  <c r="P2181" i="8"/>
  <c r="T2164" i="8"/>
  <c r="L2164" i="8"/>
  <c r="T2181" i="8"/>
  <c r="D2164" i="8"/>
  <c r="AF2164" i="8"/>
  <c r="AM2168" i="8"/>
  <c r="H2164" i="8"/>
  <c r="P2164" i="8"/>
  <c r="X2181" i="8"/>
  <c r="AB2164" i="8"/>
  <c r="AB2181" i="8"/>
  <c r="AF2181" i="8"/>
  <c r="D2181" i="8"/>
  <c r="H2181" i="8"/>
  <c r="X2164" i="8"/>
  <c r="AM2173" i="8" l="1"/>
  <c r="AM2172" i="8"/>
  <c r="AM2169" i="8"/>
  <c r="AM2170" i="8" s="1"/>
  <c r="AM2174" i="8" l="1"/>
  <c r="AM2175" i="8" s="1"/>
  <c r="AM2184" i="8"/>
  <c r="AM2185" i="8" s="1"/>
  <c r="T2205" i="8" l="1"/>
  <c r="T2243" i="8" s="1"/>
  <c r="T2281" i="8" s="1"/>
  <c r="P2205" i="8"/>
  <c r="P2243" i="8" s="1"/>
  <c r="P2281" i="8" s="1"/>
  <c r="D2205" i="8"/>
  <c r="D2243" i="8" s="1"/>
  <c r="D2281" i="8" s="1"/>
  <c r="L2205" i="8"/>
  <c r="L2243" i="8" s="1"/>
  <c r="L2281" i="8" s="1"/>
  <c r="AF2205" i="8"/>
  <c r="AF2243" i="8" s="1"/>
  <c r="AF2281" i="8" s="1"/>
  <c r="AB2205" i="8"/>
  <c r="AB2243" i="8" s="1"/>
  <c r="AB2281" i="8" s="1"/>
  <c r="X2205" i="8"/>
  <c r="X2243" i="8" s="1"/>
  <c r="X2281" i="8" s="1"/>
  <c r="H2205" i="8"/>
  <c r="H2243" i="8" s="1"/>
  <c r="H2281" i="8" s="1"/>
  <c r="D2222" i="8"/>
  <c r="D2260" i="8" s="1"/>
  <c r="D2298" i="8" s="1"/>
  <c r="AF2222" i="8"/>
  <c r="AF2260" i="8" s="1"/>
  <c r="AF2298" i="8" s="1"/>
  <c r="T2222" i="8"/>
  <c r="T2260" i="8" s="1"/>
  <c r="T2298" i="8" s="1"/>
  <c r="AB2222" i="8"/>
  <c r="AB2260" i="8" s="1"/>
  <c r="AB2298" i="8" s="1"/>
  <c r="X2222" i="8"/>
  <c r="X2260" i="8" s="1"/>
  <c r="X2298" i="8" s="1"/>
  <c r="H2222" i="8"/>
  <c r="H2260" i="8" s="1"/>
  <c r="H2298" i="8" s="1"/>
  <c r="P2222" i="8"/>
  <c r="P2260" i="8" s="1"/>
  <c r="P2298" i="8" s="1"/>
  <c r="L2222" i="8"/>
  <c r="L2260" i="8" s="1"/>
  <c r="L2298" i="8" s="1"/>
  <c r="S2299" i="8" l="1"/>
  <c r="R2299" i="8"/>
  <c r="Q2299" i="8"/>
  <c r="P2299" i="8"/>
  <c r="AA2282" i="8"/>
  <c r="Z2282" i="8"/>
  <c r="Y2282" i="8"/>
  <c r="X2282" i="8"/>
  <c r="K2282" i="8"/>
  <c r="J2282" i="8"/>
  <c r="I2282" i="8"/>
  <c r="H2282" i="8"/>
  <c r="AB2282" i="8"/>
  <c r="AE2282" i="8"/>
  <c r="AD2282" i="8"/>
  <c r="AC2282" i="8"/>
  <c r="L2299" i="8"/>
  <c r="O2299" i="8"/>
  <c r="N2299" i="8"/>
  <c r="M2299" i="8"/>
  <c r="AI2282" i="8"/>
  <c r="AH2282" i="8"/>
  <c r="AG2282" i="8"/>
  <c r="AF2282" i="8"/>
  <c r="AB2299" i="8"/>
  <c r="AE2299" i="8"/>
  <c r="AD2299" i="8"/>
  <c r="AC2299" i="8"/>
  <c r="L2282" i="8"/>
  <c r="O2282" i="8"/>
  <c r="N2282" i="8"/>
  <c r="M2282" i="8"/>
  <c r="T2299" i="8"/>
  <c r="W2299" i="8"/>
  <c r="V2299" i="8"/>
  <c r="U2299" i="8"/>
  <c r="D2282" i="8"/>
  <c r="AM2289" i="8"/>
  <c r="G2282" i="8"/>
  <c r="F2282" i="8"/>
  <c r="E2282" i="8"/>
  <c r="K2299" i="8"/>
  <c r="J2299" i="8"/>
  <c r="I2299" i="8"/>
  <c r="H2299" i="8"/>
  <c r="AI2299" i="8"/>
  <c r="AH2299" i="8"/>
  <c r="AG2299" i="8"/>
  <c r="AF2299" i="8"/>
  <c r="S2282" i="8"/>
  <c r="R2282" i="8"/>
  <c r="Q2282" i="8"/>
  <c r="P2282" i="8"/>
  <c r="AA2299" i="8"/>
  <c r="Z2299" i="8"/>
  <c r="Y2299" i="8"/>
  <c r="X2299" i="8"/>
  <c r="AM2299" i="8"/>
  <c r="D2299" i="8"/>
  <c r="G2299" i="8"/>
  <c r="F2299" i="8"/>
  <c r="E2299" i="8"/>
  <c r="T2282" i="8"/>
  <c r="W2282" i="8"/>
  <c r="V2282" i="8"/>
  <c r="U2282" i="8"/>
  <c r="S2261" i="8"/>
  <c r="R2261" i="8"/>
  <c r="Q2261" i="8"/>
  <c r="P2261" i="8"/>
  <c r="AA2244" i="8"/>
  <c r="Z2244" i="8"/>
  <c r="Y2244" i="8"/>
  <c r="X2244" i="8"/>
  <c r="AE2244" i="8"/>
  <c r="AD2244" i="8"/>
  <c r="AB2244" i="8"/>
  <c r="AC2244" i="8"/>
  <c r="AI2244" i="8"/>
  <c r="AH2244" i="8"/>
  <c r="AF2244" i="8"/>
  <c r="AG2244" i="8"/>
  <c r="K2244" i="8"/>
  <c r="J2244" i="8"/>
  <c r="H2244" i="8"/>
  <c r="I2244" i="8"/>
  <c r="AC2261" i="8"/>
  <c r="AB2261" i="8"/>
  <c r="AE2261" i="8"/>
  <c r="AD2261" i="8"/>
  <c r="O2244" i="8"/>
  <c r="N2244" i="8"/>
  <c r="L2244" i="8"/>
  <c r="M2244" i="8"/>
  <c r="AA2261" i="8"/>
  <c r="Z2261" i="8"/>
  <c r="Y2261" i="8"/>
  <c r="X2261" i="8"/>
  <c r="G2244" i="8"/>
  <c r="F2244" i="8"/>
  <c r="D2244" i="8"/>
  <c r="E2244" i="8"/>
  <c r="AM2251" i="8"/>
  <c r="K2261" i="8"/>
  <c r="J2261" i="8"/>
  <c r="I2261" i="8"/>
  <c r="H2261" i="8"/>
  <c r="AI2261" i="8"/>
  <c r="AH2261" i="8"/>
  <c r="AG2261" i="8"/>
  <c r="AF2261" i="8"/>
  <c r="S2244" i="8"/>
  <c r="R2244" i="8"/>
  <c r="Q2244" i="8"/>
  <c r="P2244" i="8"/>
  <c r="M2261" i="8"/>
  <c r="L2261" i="8"/>
  <c r="O2261" i="8"/>
  <c r="N2261" i="8"/>
  <c r="U2261" i="8"/>
  <c r="T2261" i="8"/>
  <c r="W2261" i="8"/>
  <c r="V2261" i="8"/>
  <c r="E2261" i="8"/>
  <c r="AM2261" i="8"/>
  <c r="D2261" i="8"/>
  <c r="G2261" i="8"/>
  <c r="F2261" i="8"/>
  <c r="W2244" i="8"/>
  <c r="V2244" i="8"/>
  <c r="T2244" i="8"/>
  <c r="U2244" i="8"/>
  <c r="AM2223" i="8"/>
  <c r="D2223" i="8"/>
  <c r="E2223" i="8"/>
  <c r="G2223" i="8"/>
  <c r="F2223" i="8"/>
  <c r="L2223" i="8"/>
  <c r="O2223" i="8"/>
  <c r="N2223" i="8"/>
  <c r="M2223" i="8"/>
  <c r="K2206" i="8"/>
  <c r="J2206" i="8"/>
  <c r="I2206" i="8"/>
  <c r="H2206" i="8"/>
  <c r="S2223" i="8"/>
  <c r="P2223" i="8"/>
  <c r="Q2223" i="8"/>
  <c r="R2223" i="8"/>
  <c r="AA2206" i="8"/>
  <c r="X2206" i="8"/>
  <c r="Z2206" i="8"/>
  <c r="Y2206" i="8"/>
  <c r="K2223" i="8"/>
  <c r="H2223" i="8"/>
  <c r="J2223" i="8"/>
  <c r="I2223" i="8"/>
  <c r="AE2206" i="8"/>
  <c r="AD2206" i="8"/>
  <c r="AC2206" i="8"/>
  <c r="AB2206" i="8"/>
  <c r="AI2206" i="8"/>
  <c r="AF2206" i="8"/>
  <c r="AH2206" i="8"/>
  <c r="AG2206" i="8"/>
  <c r="AB2223" i="8"/>
  <c r="AD2223" i="8"/>
  <c r="AC2223" i="8"/>
  <c r="AE2223" i="8"/>
  <c r="O2206" i="8"/>
  <c r="N2206" i="8"/>
  <c r="M2206" i="8"/>
  <c r="L2206" i="8"/>
  <c r="T2223" i="8"/>
  <c r="V2223" i="8"/>
  <c r="W2223" i="8"/>
  <c r="U2223" i="8"/>
  <c r="G2206" i="8"/>
  <c r="F2206" i="8"/>
  <c r="E2206" i="8"/>
  <c r="D2206" i="8"/>
  <c r="AM2213" i="8"/>
  <c r="AA2223" i="8"/>
  <c r="X2223" i="8"/>
  <c r="Z2223" i="8"/>
  <c r="Y2223" i="8"/>
  <c r="AI2223" i="8"/>
  <c r="AF2223" i="8"/>
  <c r="AH2223" i="8"/>
  <c r="AG2223" i="8"/>
  <c r="S2206" i="8"/>
  <c r="R2206" i="8"/>
  <c r="Q2206" i="8"/>
  <c r="P2206" i="8"/>
  <c r="W2206" i="8"/>
  <c r="V2206" i="8"/>
  <c r="U2206" i="8"/>
  <c r="T2206" i="8"/>
  <c r="F4" i="9" l="1"/>
  <c r="F5" i="9" s="1"/>
  <c r="J4" i="9"/>
  <c r="J5" i="9" s="1"/>
  <c r="U2204" i="8"/>
  <c r="I2202" i="8"/>
  <c r="AF2203" i="8"/>
  <c r="S2211" i="8"/>
  <c r="Y2228" i="8"/>
  <c r="AE2221" i="8"/>
  <c r="R2219" i="8"/>
  <c r="D2220" i="8"/>
  <c r="I2204" i="8"/>
  <c r="AC2202" i="8"/>
  <c r="T2203" i="8"/>
  <c r="G2211" i="8"/>
  <c r="P2204" i="8"/>
  <c r="AA2203" i="8"/>
  <c r="D2202" i="8"/>
  <c r="N2211" i="8"/>
  <c r="X2202" i="8"/>
  <c r="O2203" i="8"/>
  <c r="D2204" i="8"/>
  <c r="AH2211" i="8"/>
  <c r="U2220" i="8"/>
  <c r="AI2219" i="8"/>
  <c r="P2221" i="8"/>
  <c r="J2228" i="8"/>
  <c r="Q2228" i="8"/>
  <c r="W2221" i="8"/>
  <c r="AB2220" i="8"/>
  <c r="J2219" i="8"/>
  <c r="G2219" i="8"/>
  <c r="T2221" i="8"/>
  <c r="Y2220" i="8"/>
  <c r="N2228" i="8"/>
  <c r="AG2203" i="8"/>
  <c r="J2202" i="8"/>
  <c r="V2204" i="8"/>
  <c r="T2211" i="8"/>
  <c r="AG2228" i="8"/>
  <c r="G2221" i="8"/>
  <c r="L2220" i="8"/>
  <c r="Z2219" i="8"/>
  <c r="E2220" i="8"/>
  <c r="S2219" i="8"/>
  <c r="AF2221" i="8"/>
  <c r="Z2228" i="8"/>
  <c r="N2219" i="8"/>
  <c r="U2228" i="8"/>
  <c r="AF2220" i="8"/>
  <c r="AA2221" i="8"/>
  <c r="Q2204" i="8"/>
  <c r="AB2203" i="8"/>
  <c r="E2202" i="8"/>
  <c r="O2211" i="8"/>
  <c r="AH2204" i="8"/>
  <c r="V2202" i="8"/>
  <c r="M2203" i="8"/>
  <c r="AF2211" i="8"/>
  <c r="H2228" i="8"/>
  <c r="AG2219" i="8"/>
  <c r="S2220" i="8"/>
  <c r="N2221" i="8"/>
  <c r="P2228" i="8"/>
  <c r="AA2220" i="8"/>
  <c r="I2219" i="8"/>
  <c r="V2221" i="8"/>
  <c r="U2221" i="8"/>
  <c r="O2228" i="8"/>
  <c r="Z2220" i="8"/>
  <c r="H2219" i="8"/>
  <c r="AH2203" i="8"/>
  <c r="K2202" i="8"/>
  <c r="W2204" i="8"/>
  <c r="U2211" i="8"/>
  <c r="M2220" i="8"/>
  <c r="AA2219" i="8"/>
  <c r="AH2228" i="8"/>
  <c r="H2221" i="8"/>
  <c r="X2228" i="8"/>
  <c r="AD2221" i="8"/>
  <c r="AI2220" i="8"/>
  <c r="Q2219" i="8"/>
  <c r="AC2221" i="8"/>
  <c r="W2228" i="8"/>
  <c r="AH2220" i="8"/>
  <c r="P2219" i="8"/>
  <c r="E2221" i="8"/>
  <c r="AE2228" i="8"/>
  <c r="J2220" i="8"/>
  <c r="X2219" i="8"/>
  <c r="E2204" i="8"/>
  <c r="P2203" i="8"/>
  <c r="Y2202" i="8"/>
  <c r="AI2211" i="8"/>
  <c r="V2220" i="8"/>
  <c r="Q2221" i="8"/>
  <c r="D2219" i="8"/>
  <c r="K2228" i="8"/>
  <c r="AD2220" i="8"/>
  <c r="Y2221" i="8"/>
  <c r="S2228" i="8"/>
  <c r="L2219" i="8"/>
  <c r="R2221" i="8"/>
  <c r="E2219" i="8"/>
  <c r="L2228" i="8"/>
  <c r="W2220" i="8"/>
  <c r="X2204" i="8"/>
  <c r="L2202" i="8"/>
  <c r="AI2203" i="8"/>
  <c r="V2211" i="8"/>
  <c r="AF2228" i="8"/>
  <c r="F2221" i="8"/>
  <c r="K2220" i="8"/>
  <c r="Y2219" i="8"/>
  <c r="F2220" i="8"/>
  <c r="AG2221" i="8"/>
  <c r="T2219" i="8"/>
  <c r="AA2228" i="8"/>
  <c r="O2219" i="8"/>
  <c r="AB2221" i="8"/>
  <c r="AG2220" i="8"/>
  <c r="V2228" i="8"/>
  <c r="V2219" i="8"/>
  <c r="AC2228" i="8"/>
  <c r="H2220" i="8"/>
  <c r="AI2221" i="8"/>
  <c r="I2203" i="8"/>
  <c r="R2202" i="8"/>
  <c r="AD2204" i="8"/>
  <c r="AB2211" i="8"/>
  <c r="F2203" i="8"/>
  <c r="O2202" i="8"/>
  <c r="AA2204" i="8"/>
  <c r="Y2211" i="8"/>
  <c r="J2204" i="8"/>
  <c r="AD2202" i="8"/>
  <c r="U2203" i="8"/>
  <c r="H2211" i="8"/>
  <c r="AE2219" i="8"/>
  <c r="L2221" i="8"/>
  <c r="Q2220" i="8"/>
  <c r="F2228" i="8"/>
  <c r="Y2204" i="8"/>
  <c r="D2203" i="8"/>
  <c r="M2202" i="8"/>
  <c r="W2211" i="8"/>
  <c r="N2220" i="8"/>
  <c r="I2221" i="8"/>
  <c r="AI2228" i="8"/>
  <c r="AB2219" i="8"/>
  <c r="M2219" i="8"/>
  <c r="Z2221" i="8"/>
  <c r="AE2220" i="8"/>
  <c r="T2228" i="8"/>
  <c r="W2219" i="8"/>
  <c r="D2221" i="8"/>
  <c r="AD2228" i="8"/>
  <c r="I2220" i="8"/>
  <c r="J2203" i="8"/>
  <c r="S2202" i="8"/>
  <c r="AE2204" i="8"/>
  <c r="AC2211" i="8"/>
  <c r="P2202" i="8"/>
  <c r="AB2204" i="8"/>
  <c r="G2203" i="8"/>
  <c r="Z2211" i="8"/>
  <c r="V2203" i="8"/>
  <c r="AE2202" i="8"/>
  <c r="K2204" i="8"/>
  <c r="I2211" i="8"/>
  <c r="M2221" i="8"/>
  <c r="R2220" i="8"/>
  <c r="AF2219" i="8"/>
  <c r="G2228" i="8"/>
  <c r="AC2203" i="8"/>
  <c r="R2204" i="8"/>
  <c r="F2202" i="8"/>
  <c r="P2211" i="8"/>
  <c r="Q2203" i="8"/>
  <c r="Z2202" i="8"/>
  <c r="F2204" i="8"/>
  <c r="D2211" i="8"/>
  <c r="U2219" i="8"/>
  <c r="AB2228" i="8"/>
  <c r="G2220" i="8"/>
  <c r="AH2221" i="8"/>
  <c r="AF2204" i="8"/>
  <c r="T2202" i="8"/>
  <c r="K2203" i="8"/>
  <c r="AD2211" i="8"/>
  <c r="Z2204" i="8"/>
  <c r="N2202" i="8"/>
  <c r="E2203" i="8"/>
  <c r="X2211" i="8"/>
  <c r="AF2202" i="8"/>
  <c r="W2203" i="8"/>
  <c r="L2204" i="8"/>
  <c r="J2211" i="8"/>
  <c r="AD2219" i="8"/>
  <c r="E2228" i="8"/>
  <c r="K2221" i="8"/>
  <c r="P2220" i="8"/>
  <c r="AD2203" i="8"/>
  <c r="G2202" i="8"/>
  <c r="S2204" i="8"/>
  <c r="Q2211" i="8"/>
  <c r="R2203" i="8"/>
  <c r="AA2202" i="8"/>
  <c r="G2204" i="8"/>
  <c r="E2211" i="8"/>
  <c r="Y2203" i="8"/>
  <c r="AH2202" i="8"/>
  <c r="N2204" i="8"/>
  <c r="L2211" i="8"/>
  <c r="AG2204" i="8"/>
  <c r="U2202" i="8"/>
  <c r="L2203" i="8"/>
  <c r="AE2211" i="8"/>
  <c r="AC2204" i="8"/>
  <c r="H2203" i="8"/>
  <c r="Q2202" i="8"/>
  <c r="AA2211" i="8"/>
  <c r="M2204" i="8"/>
  <c r="AG2202" i="8"/>
  <c r="X2203" i="8"/>
  <c r="K2211" i="8"/>
  <c r="D2228" i="8"/>
  <c r="O2220" i="8"/>
  <c r="AC2219" i="8"/>
  <c r="J2221" i="8"/>
  <c r="T2204" i="8"/>
  <c r="H2202" i="8"/>
  <c r="AE2203" i="8"/>
  <c r="R2211" i="8"/>
  <c r="H2204" i="8"/>
  <c r="AB2202" i="8"/>
  <c r="AB2201" i="8" s="1"/>
  <c r="S2203" i="8"/>
  <c r="F2211" i="8"/>
  <c r="Z2203" i="8"/>
  <c r="AI2202" i="8"/>
  <c r="O2204" i="8"/>
  <c r="M2211" i="8"/>
  <c r="N2203" i="8"/>
  <c r="W2202" i="8"/>
  <c r="AI2204" i="8"/>
  <c r="AG2211" i="8"/>
  <c r="I2228" i="8"/>
  <c r="AH2219" i="8"/>
  <c r="O2221" i="8"/>
  <c r="T2220" i="8"/>
  <c r="AC2220" i="8"/>
  <c r="K2219" i="8"/>
  <c r="R2228" i="8"/>
  <c r="X2221" i="8"/>
  <c r="F2219" i="8"/>
  <c r="M2228" i="8"/>
  <c r="S2221" i="8"/>
  <c r="X2220" i="8"/>
  <c r="AA2201" i="8" l="1"/>
  <c r="AF2201" i="8"/>
  <c r="W2201" i="8"/>
  <c r="Y2218" i="8"/>
  <c r="P2201" i="8"/>
  <c r="AF2218" i="8"/>
  <c r="U2218" i="8"/>
  <c r="T2229" i="8"/>
  <c r="F2218" i="8"/>
  <c r="AD2218" i="8"/>
  <c r="AB2218" i="8"/>
  <c r="AI2201" i="8"/>
  <c r="AB2229" i="8"/>
  <c r="L2218" i="8"/>
  <c r="AF2229" i="8"/>
  <c r="D2229" i="8"/>
  <c r="M2218" i="8"/>
  <c r="O2218" i="8"/>
  <c r="X2229" i="8"/>
  <c r="P2229" i="8"/>
  <c r="G2218" i="8"/>
  <c r="K2218" i="8"/>
  <c r="W2218" i="8"/>
  <c r="AE2218" i="8"/>
  <c r="X2212" i="8"/>
  <c r="P2212" i="8"/>
  <c r="H2212" i="8"/>
  <c r="AB2212" i="8"/>
  <c r="X2218" i="8"/>
  <c r="Q2218" i="8"/>
  <c r="AF2212" i="8"/>
  <c r="Z2218" i="8"/>
  <c r="F2201" i="8"/>
  <c r="M2201" i="8"/>
  <c r="L2229" i="8"/>
  <c r="D2218" i="8"/>
  <c r="I2218" i="8"/>
  <c r="D2201" i="8"/>
  <c r="R2218" i="8"/>
  <c r="AH2218" i="8"/>
  <c r="H2201" i="8"/>
  <c r="AG2201" i="8"/>
  <c r="U2201" i="8"/>
  <c r="N2201" i="8"/>
  <c r="AE2201" i="8"/>
  <c r="S2201" i="8"/>
  <c r="AD2201" i="8"/>
  <c r="R2201" i="8"/>
  <c r="E2218" i="8"/>
  <c r="K2201" i="8"/>
  <c r="V2201" i="8"/>
  <c r="AI2218" i="8"/>
  <c r="N2218" i="8"/>
  <c r="L2212" i="8"/>
  <c r="D2212" i="8"/>
  <c r="P2218" i="8"/>
  <c r="H2218" i="8"/>
  <c r="T2212" i="8"/>
  <c r="J2218" i="8"/>
  <c r="AC2218" i="8"/>
  <c r="Q2201" i="8"/>
  <c r="T2218" i="8"/>
  <c r="Y2201" i="8"/>
  <c r="E2201" i="8"/>
  <c r="AH2201" i="8"/>
  <c r="G2201" i="8"/>
  <c r="T2201" i="8"/>
  <c r="Z2201" i="8"/>
  <c r="O2201" i="8"/>
  <c r="L2201" i="8"/>
  <c r="AA2218" i="8"/>
  <c r="AG2218" i="8"/>
  <c r="S2218" i="8"/>
  <c r="J2201" i="8"/>
  <c r="AC2201" i="8"/>
  <c r="I2201" i="8"/>
  <c r="V2218" i="8"/>
  <c r="H2229" i="8"/>
  <c r="X2201" i="8"/>
  <c r="T2200" i="8" l="1"/>
  <c r="L2217" i="8"/>
  <c r="AM2204" i="8"/>
  <c r="AB2200" i="8"/>
  <c r="P2200" i="8"/>
  <c r="AB2217" i="8"/>
  <c r="X2217" i="8"/>
  <c r="AF2217" i="8"/>
  <c r="AF2200" i="8"/>
  <c r="AM2209" i="8"/>
  <c r="X2200" i="8"/>
  <c r="D2200" i="8"/>
  <c r="H2217" i="8"/>
  <c r="D2217" i="8"/>
  <c r="L2200" i="8"/>
  <c r="P2217" i="8"/>
  <c r="T2217" i="8"/>
  <c r="H2200" i="8"/>
  <c r="AM2205" i="8" l="1"/>
  <c r="AM2206" i="8" s="1"/>
  <c r="AM2208" i="8"/>
  <c r="AM2210" i="8" l="1"/>
  <c r="AM2211" i="8" s="1"/>
  <c r="AM2220" i="8"/>
  <c r="AM2221" i="8" s="1"/>
  <c r="L2258" i="8" l="1"/>
  <c r="L2296" i="8" s="1"/>
  <c r="H2258" i="8"/>
  <c r="H2296" i="8" s="1"/>
  <c r="D2258" i="8"/>
  <c r="D2296" i="8" s="1"/>
  <c r="AF2258" i="8"/>
  <c r="AF2296" i="8" s="1"/>
  <c r="AB2258" i="8"/>
  <c r="AB2296" i="8" s="1"/>
  <c r="X2258" i="8"/>
  <c r="X2296" i="8" s="1"/>
  <c r="T2258" i="8"/>
  <c r="T2296" i="8" s="1"/>
  <c r="P2258" i="8"/>
  <c r="P2296" i="8" s="1"/>
  <c r="X2241" i="8"/>
  <c r="X2279" i="8" s="1"/>
  <c r="T2241" i="8"/>
  <c r="T2279" i="8" s="1"/>
  <c r="L2241" i="8"/>
  <c r="L2279" i="8" s="1"/>
  <c r="H2241" i="8"/>
  <c r="H2279" i="8" s="1"/>
  <c r="D2241" i="8"/>
  <c r="D2279" i="8" s="1"/>
  <c r="AF2241" i="8"/>
  <c r="AF2279" i="8" s="1"/>
  <c r="AB2241" i="8"/>
  <c r="AB2279" i="8" s="1"/>
  <c r="P2241" i="8"/>
  <c r="P2279" i="8" s="1"/>
  <c r="AD2280" i="8" l="1"/>
  <c r="AC2280" i="8"/>
  <c r="AB2280" i="8"/>
  <c r="AE2280" i="8"/>
  <c r="U2297" i="8"/>
  <c r="T2297" i="8"/>
  <c r="W2297" i="8"/>
  <c r="V2297" i="8"/>
  <c r="S2280" i="8"/>
  <c r="R2280" i="8"/>
  <c r="Q2280" i="8"/>
  <c r="P2280" i="8"/>
  <c r="AA2297" i="8"/>
  <c r="Z2297" i="8"/>
  <c r="Y2297" i="8"/>
  <c r="X2297" i="8"/>
  <c r="AC2297" i="8"/>
  <c r="AB2297" i="8"/>
  <c r="AE2297" i="8"/>
  <c r="AD2297" i="8"/>
  <c r="K2280" i="8"/>
  <c r="J2280" i="8"/>
  <c r="I2280" i="8"/>
  <c r="H2280" i="8"/>
  <c r="AI2297" i="8"/>
  <c r="AH2297" i="8"/>
  <c r="AG2297" i="8"/>
  <c r="AF2297" i="8"/>
  <c r="S2297" i="8"/>
  <c r="R2297" i="8"/>
  <c r="Q2297" i="8"/>
  <c r="P2297" i="8"/>
  <c r="N2280" i="8"/>
  <c r="M2280" i="8"/>
  <c r="L2280" i="8"/>
  <c r="O2280" i="8"/>
  <c r="E2297" i="8"/>
  <c r="AM2297" i="8"/>
  <c r="D2297" i="8"/>
  <c r="G2297" i="8"/>
  <c r="F2297" i="8"/>
  <c r="F2280" i="8"/>
  <c r="E2280" i="8"/>
  <c r="D2280" i="8"/>
  <c r="AM2287" i="8"/>
  <c r="G2280" i="8"/>
  <c r="V2280" i="8"/>
  <c r="U2280" i="8"/>
  <c r="T2280" i="8"/>
  <c r="W2280" i="8"/>
  <c r="K2297" i="8"/>
  <c r="J2297" i="8"/>
  <c r="I2297" i="8"/>
  <c r="H2297" i="8"/>
  <c r="AI2280" i="8"/>
  <c r="AH2280" i="8"/>
  <c r="AG2280" i="8"/>
  <c r="AF2280" i="8"/>
  <c r="AA2280" i="8"/>
  <c r="Z2280" i="8"/>
  <c r="Y2280" i="8"/>
  <c r="X2280" i="8"/>
  <c r="M2297" i="8"/>
  <c r="L2297" i="8"/>
  <c r="O2297" i="8"/>
  <c r="N2297" i="8"/>
  <c r="AE2242" i="8"/>
  <c r="AC2242" i="8"/>
  <c r="AB2242" i="8"/>
  <c r="AD2242" i="8"/>
  <c r="V2259" i="8"/>
  <c r="U2259" i="8"/>
  <c r="T2259" i="8"/>
  <c r="W2259" i="8"/>
  <c r="AA2259" i="8"/>
  <c r="Z2259" i="8"/>
  <c r="Y2259" i="8"/>
  <c r="X2259" i="8"/>
  <c r="AD2259" i="8"/>
  <c r="AC2259" i="8"/>
  <c r="AB2259" i="8"/>
  <c r="AE2259" i="8"/>
  <c r="S2259" i="8"/>
  <c r="R2259" i="8"/>
  <c r="Q2259" i="8"/>
  <c r="P2259" i="8"/>
  <c r="H2242" i="8"/>
  <c r="K2242" i="8"/>
  <c r="I2242" i="8"/>
  <c r="J2242" i="8"/>
  <c r="AI2259" i="8"/>
  <c r="AH2259" i="8"/>
  <c r="AG2259" i="8"/>
  <c r="AF2259" i="8"/>
  <c r="AF2242" i="8"/>
  <c r="AI2242" i="8"/>
  <c r="AH2242" i="8"/>
  <c r="AG2242" i="8"/>
  <c r="O2242" i="8"/>
  <c r="M2242" i="8"/>
  <c r="L2242" i="8"/>
  <c r="N2242" i="8"/>
  <c r="F2259" i="8"/>
  <c r="E2259" i="8"/>
  <c r="AM2259" i="8"/>
  <c r="D2259" i="8"/>
  <c r="G2259" i="8"/>
  <c r="P2242" i="8"/>
  <c r="S2242" i="8"/>
  <c r="R2242" i="8"/>
  <c r="Q2242" i="8"/>
  <c r="W2242" i="8"/>
  <c r="U2242" i="8"/>
  <c r="T2242" i="8"/>
  <c r="V2242" i="8"/>
  <c r="K2259" i="8"/>
  <c r="J2259" i="8"/>
  <c r="I2259" i="8"/>
  <c r="H2259" i="8"/>
  <c r="AM2249" i="8"/>
  <c r="G2242" i="8"/>
  <c r="E2242" i="8"/>
  <c r="D2242" i="8"/>
  <c r="F2242" i="8"/>
  <c r="X2242" i="8"/>
  <c r="AA2242" i="8"/>
  <c r="Z2242" i="8"/>
  <c r="Y2242" i="8"/>
  <c r="N2259" i="8"/>
  <c r="M2259" i="8"/>
  <c r="L2259" i="8"/>
  <c r="O2259" i="8"/>
  <c r="I4" i="9" l="1"/>
  <c r="I5" i="9" s="1"/>
  <c r="E4" i="9"/>
  <c r="E5" i="9" s="1"/>
  <c r="X2255" i="8"/>
  <c r="E2257" i="8"/>
  <c r="AE2264" i="8"/>
  <c r="J2256" i="8"/>
  <c r="P2255" i="8"/>
  <c r="AC2257" i="8"/>
  <c r="W2264" i="8"/>
  <c r="AH2256" i="8"/>
  <c r="G2255" i="8"/>
  <c r="T2257" i="8"/>
  <c r="N2264" i="8"/>
  <c r="Y2256" i="8"/>
  <c r="R2239" i="8"/>
  <c r="AA2238" i="8"/>
  <c r="G2240" i="8"/>
  <c r="E2247" i="8"/>
  <c r="AI2239" i="8"/>
  <c r="L2238" i="8"/>
  <c r="X2240" i="8"/>
  <c r="V2247" i="8"/>
  <c r="O2239" i="8"/>
  <c r="D2240" i="8"/>
  <c r="X2238" i="8"/>
  <c r="AH2247" i="8"/>
  <c r="AE2238" i="8"/>
  <c r="K2240" i="8"/>
  <c r="V2239" i="8"/>
  <c r="I2247" i="8"/>
  <c r="G2256" i="8"/>
  <c r="U2255" i="8"/>
  <c r="AH2257" i="8"/>
  <c r="AB2264" i="8"/>
  <c r="AE2256" i="8"/>
  <c r="M2255" i="8"/>
  <c r="Z2257" i="8"/>
  <c r="T2264" i="8"/>
  <c r="K2264" i="8"/>
  <c r="V2256" i="8"/>
  <c r="D2255" i="8"/>
  <c r="Q2257" i="8"/>
  <c r="AA2240" i="8"/>
  <c r="O2238" i="8"/>
  <c r="F2239" i="8"/>
  <c r="Y2247" i="8"/>
  <c r="I2240" i="8"/>
  <c r="AC2238" i="8"/>
  <c r="T2239" i="8"/>
  <c r="G2247" i="8"/>
  <c r="V2240" i="8"/>
  <c r="AG2239" i="8"/>
  <c r="J2238" i="8"/>
  <c r="T2247" i="8"/>
  <c r="P2256" i="8"/>
  <c r="AD2255" i="8"/>
  <c r="K2257" i="8"/>
  <c r="E2264" i="8"/>
  <c r="E2240" i="8"/>
  <c r="P2239" i="8"/>
  <c r="Y2238" i="8"/>
  <c r="AI2247" i="8"/>
  <c r="M2240" i="8"/>
  <c r="X2239" i="8"/>
  <c r="AG2238" i="8"/>
  <c r="K2247" i="8"/>
  <c r="H2256" i="8"/>
  <c r="V2255" i="8"/>
  <c r="AI2257" i="8"/>
  <c r="AC2264" i="8"/>
  <c r="AF2256" i="8"/>
  <c r="N2255" i="8"/>
  <c r="AA2257" i="8"/>
  <c r="U2264" i="8"/>
  <c r="X2256" i="8"/>
  <c r="F2255" i="8"/>
  <c r="S2257" i="8"/>
  <c r="M2264" i="8"/>
  <c r="G2239" i="8"/>
  <c r="AB2240" i="8"/>
  <c r="P2238" i="8"/>
  <c r="Z2247" i="8"/>
  <c r="W2240" i="8"/>
  <c r="AH2239" i="8"/>
  <c r="K2238" i="8"/>
  <c r="U2247" i="8"/>
  <c r="S2240" i="8"/>
  <c r="AD2239" i="8"/>
  <c r="G2238" i="8"/>
  <c r="Q2247" i="8"/>
  <c r="AE2255" i="8"/>
  <c r="L2257" i="8"/>
  <c r="F2264" i="8"/>
  <c r="Q2256" i="8"/>
  <c r="AH2240" i="8"/>
  <c r="V2238" i="8"/>
  <c r="M2239" i="8"/>
  <c r="AF2247" i="8"/>
  <c r="J2240" i="8"/>
  <c r="AD2238" i="8"/>
  <c r="U2239" i="8"/>
  <c r="H2247" i="8"/>
  <c r="W2255" i="8"/>
  <c r="D2257" i="8"/>
  <c r="AD2264" i="8"/>
  <c r="I2256" i="8"/>
  <c r="O2255" i="8"/>
  <c r="AB2257" i="8"/>
  <c r="V2264" i="8"/>
  <c r="AG2256" i="8"/>
  <c r="Q2239" i="8"/>
  <c r="Z2238" i="8"/>
  <c r="F2240" i="8"/>
  <c r="D2247" i="8"/>
  <c r="AC2240" i="8"/>
  <c r="H2239" i="8"/>
  <c r="Q2238" i="8"/>
  <c r="AA2247" i="8"/>
  <c r="Y2240" i="8"/>
  <c r="M2238" i="8"/>
  <c r="D2239" i="8"/>
  <c r="W2247" i="8"/>
  <c r="T2240" i="8"/>
  <c r="AE2239" i="8"/>
  <c r="H2238" i="8"/>
  <c r="R2247" i="8"/>
  <c r="AA2239" i="8"/>
  <c r="D2238" i="8"/>
  <c r="P2240" i="8"/>
  <c r="N2247" i="8"/>
  <c r="Y2255" i="8"/>
  <c r="F2257" i="8"/>
  <c r="AF2264" i="8"/>
  <c r="K2256" i="8"/>
  <c r="I2255" i="8"/>
  <c r="V2257" i="8"/>
  <c r="P2264" i="8"/>
  <c r="AA2256" i="8"/>
  <c r="Q2255" i="8"/>
  <c r="AD2257" i="8"/>
  <c r="X2264" i="8"/>
  <c r="AI2256" i="8"/>
  <c r="K2239" i="8"/>
  <c r="T2238" i="8"/>
  <c r="AF2240" i="8"/>
  <c r="AD2247" i="8"/>
  <c r="W2238" i="8"/>
  <c r="N2239" i="8"/>
  <c r="AI2240" i="8"/>
  <c r="AG2247" i="8"/>
  <c r="Z2240" i="8"/>
  <c r="N2238" i="8"/>
  <c r="E2239" i="8"/>
  <c r="X2247" i="8"/>
  <c r="AG2255" i="8"/>
  <c r="N2257" i="8"/>
  <c r="H2264" i="8"/>
  <c r="S2256" i="8"/>
  <c r="U2240" i="8"/>
  <c r="AF2239" i="8"/>
  <c r="I2238" i="8"/>
  <c r="S2247" i="8"/>
  <c r="N2240" i="8"/>
  <c r="Y2239" i="8"/>
  <c r="AH2238" i="8"/>
  <c r="L2247" i="8"/>
  <c r="G2257" i="8"/>
  <c r="AG2264" i="8"/>
  <c r="L2256" i="8"/>
  <c r="Z2255" i="8"/>
  <c r="W2257" i="8"/>
  <c r="Q2264" i="8"/>
  <c r="AB2256" i="8"/>
  <c r="J2255" i="8"/>
  <c r="AE2257" i="8"/>
  <c r="Y2264" i="8"/>
  <c r="D2256" i="8"/>
  <c r="R2255" i="8"/>
  <c r="AD2240" i="8"/>
  <c r="R2238" i="8"/>
  <c r="I2239" i="8"/>
  <c r="AB2247" i="8"/>
  <c r="O2256" i="8"/>
  <c r="AC2255" i="8"/>
  <c r="J2257" i="8"/>
  <c r="D2264" i="8"/>
  <c r="H2255" i="8"/>
  <c r="U2257" i="8"/>
  <c r="O2264" i="8"/>
  <c r="Z2256" i="8"/>
  <c r="O2257" i="8"/>
  <c r="I2264" i="8"/>
  <c r="T2256" i="8"/>
  <c r="AH2255" i="8"/>
  <c r="R2240" i="8"/>
  <c r="F2238" i="8"/>
  <c r="AC2239" i="8"/>
  <c r="P2247" i="8"/>
  <c r="Z2239" i="8"/>
  <c r="O2240" i="8"/>
  <c r="AI2238" i="8"/>
  <c r="M2247" i="8"/>
  <c r="AH2264" i="8"/>
  <c r="M2256" i="8"/>
  <c r="AA2255" i="8"/>
  <c r="H2257" i="8"/>
  <c r="R2264" i="8"/>
  <c r="AC2256" i="8"/>
  <c r="K2255" i="8"/>
  <c r="X2257" i="8"/>
  <c r="Z2264" i="8"/>
  <c r="E2256" i="8"/>
  <c r="S2255" i="8"/>
  <c r="AF2257" i="8"/>
  <c r="AE2240" i="8"/>
  <c r="S2238" i="8"/>
  <c r="J2239" i="8"/>
  <c r="AC2247" i="8"/>
  <c r="AF2238" i="8"/>
  <c r="L2240" i="8"/>
  <c r="W2239" i="8"/>
  <c r="J2247" i="8"/>
  <c r="W2256" i="8"/>
  <c r="E2255" i="8"/>
  <c r="R2257" i="8"/>
  <c r="L2264" i="8"/>
  <c r="S2239" i="8"/>
  <c r="AB2238" i="8"/>
  <c r="H2240" i="8"/>
  <c r="F2247" i="8"/>
  <c r="J2264" i="8"/>
  <c r="U2256" i="8"/>
  <c r="AI2255" i="8"/>
  <c r="P2257" i="8"/>
  <c r="AF2255" i="8"/>
  <c r="M2257" i="8"/>
  <c r="G2264" i="8"/>
  <c r="R2256" i="8"/>
  <c r="E2238" i="8"/>
  <c r="AB2239" i="8"/>
  <c r="Q2240" i="8"/>
  <c r="O2247" i="8"/>
  <c r="AI2264" i="8"/>
  <c r="N2256" i="8"/>
  <c r="AB2255" i="8"/>
  <c r="I2257" i="8"/>
  <c r="S2264" i="8"/>
  <c r="AD2256" i="8"/>
  <c r="L2255" i="8"/>
  <c r="Y2257" i="8"/>
  <c r="AA2264" i="8"/>
  <c r="F2256" i="8"/>
  <c r="T2255" i="8"/>
  <c r="AG2257" i="8"/>
  <c r="AG2240" i="8"/>
  <c r="U2238" i="8"/>
  <c r="L2239" i="8"/>
  <c r="AE2247" i="8"/>
  <c r="X2248" i="8" l="1"/>
  <c r="AB2254" i="8"/>
  <c r="L2254" i="8"/>
  <c r="AI2237" i="8"/>
  <c r="E2254" i="8"/>
  <c r="AH2237" i="8"/>
  <c r="Z2254" i="8"/>
  <c r="AI2254" i="8"/>
  <c r="S2237" i="8"/>
  <c r="K2254" i="8"/>
  <c r="V2237" i="8"/>
  <c r="U2237" i="8"/>
  <c r="T2254" i="8"/>
  <c r="G2237" i="8"/>
  <c r="N2237" i="8"/>
  <c r="S2254" i="8"/>
  <c r="I2237" i="8"/>
  <c r="P2265" i="8"/>
  <c r="AG2237" i="8"/>
  <c r="X2237" i="8"/>
  <c r="AB2248" i="8"/>
  <c r="L2248" i="8"/>
  <c r="AF2254" i="8"/>
  <c r="H2254" i="8"/>
  <c r="P2237" i="8"/>
  <c r="D2254" i="8"/>
  <c r="AC2254" i="8"/>
  <c r="T2237" i="8"/>
  <c r="D2237" i="8"/>
  <c r="M2237" i="8"/>
  <c r="Z2237" i="8"/>
  <c r="N2254" i="8"/>
  <c r="AD2254" i="8"/>
  <c r="AC2237" i="8"/>
  <c r="U2254" i="8"/>
  <c r="AA2237" i="8"/>
  <c r="E2237" i="8"/>
  <c r="P2248" i="8"/>
  <c r="I2254" i="8"/>
  <c r="W2254" i="8"/>
  <c r="H2248" i="8"/>
  <c r="T2248" i="8"/>
  <c r="T2265" i="8"/>
  <c r="P2254" i="8"/>
  <c r="J2254" i="8"/>
  <c r="AB2237" i="8"/>
  <c r="F2237" i="8"/>
  <c r="H2265" i="8"/>
  <c r="X2265" i="8"/>
  <c r="AF2265" i="8"/>
  <c r="H2237" i="8"/>
  <c r="Q2237" i="8"/>
  <c r="K2237" i="8"/>
  <c r="Y2237" i="8"/>
  <c r="J2237" i="8"/>
  <c r="AA2254" i="8"/>
  <c r="AF2237" i="8"/>
  <c r="R2237" i="8"/>
  <c r="AD2237" i="8"/>
  <c r="F2254" i="8"/>
  <c r="V2254" i="8"/>
  <c r="O2237" i="8"/>
  <c r="M2254" i="8"/>
  <c r="L2237" i="8"/>
  <c r="L2265" i="8"/>
  <c r="AH2254" i="8"/>
  <c r="AG2254" i="8"/>
  <c r="W2237" i="8"/>
  <c r="Q2254" i="8"/>
  <c r="Y2254" i="8"/>
  <c r="O2254" i="8"/>
  <c r="AE2254" i="8"/>
  <c r="AE2237" i="8"/>
  <c r="G2254" i="8"/>
  <c r="D2265" i="8"/>
  <c r="R2254" i="8"/>
  <c r="D2248" i="8"/>
  <c r="AF2248" i="8"/>
  <c r="AB2265" i="8"/>
  <c r="X2254" i="8"/>
  <c r="AB2253" i="8" l="1"/>
  <c r="AF2236" i="8"/>
  <c r="X2236" i="8"/>
  <c r="X2253" i="8"/>
  <c r="L2236" i="8"/>
  <c r="L2253" i="8"/>
  <c r="H2253" i="8"/>
  <c r="AF2253" i="8"/>
  <c r="T2253" i="8"/>
  <c r="H2236" i="8"/>
  <c r="P2253" i="8"/>
  <c r="D2236" i="8"/>
  <c r="T2236" i="8"/>
  <c r="AM2245" i="8"/>
  <c r="D2253" i="8"/>
  <c r="AM2240" i="8"/>
  <c r="AB2236" i="8"/>
  <c r="P2236" i="8"/>
  <c r="AM2241" i="8" l="1"/>
  <c r="AM2242" i="8" s="1"/>
  <c r="AM2246" i="8" s="1"/>
  <c r="AM2244" i="8"/>
  <c r="AM2247" i="8" l="1"/>
  <c r="AM2256" i="8"/>
  <c r="AM2257" i="8" s="1"/>
  <c r="L2294" i="8" l="1"/>
  <c r="H2294" i="8"/>
  <c r="D2294" i="8"/>
  <c r="AF2294" i="8"/>
  <c r="AB2294" i="8"/>
  <c r="X2294" i="8"/>
  <c r="T2294" i="8"/>
  <c r="P2294" i="8"/>
  <c r="T2277" i="8"/>
  <c r="P2277" i="8"/>
  <c r="L2277" i="8"/>
  <c r="H2277" i="8"/>
  <c r="D2277" i="8"/>
  <c r="AF2277" i="8"/>
  <c r="AB2277" i="8"/>
  <c r="X2277" i="8"/>
  <c r="V2295" i="8" l="1"/>
  <c r="U2295" i="8"/>
  <c r="T2295" i="8"/>
  <c r="W2295" i="8"/>
  <c r="S2295" i="8"/>
  <c r="R2295" i="8"/>
  <c r="Q2295" i="8"/>
  <c r="P2295" i="8"/>
  <c r="G2278" i="8"/>
  <c r="F2278" i="8"/>
  <c r="E2278" i="8"/>
  <c r="D2278" i="8"/>
  <c r="AM2285" i="8"/>
  <c r="AE2278" i="8"/>
  <c r="AD2278" i="8"/>
  <c r="AC2278" i="8"/>
  <c r="AB2278" i="8"/>
  <c r="AI2295" i="8"/>
  <c r="AH2295" i="8"/>
  <c r="AG2295" i="8"/>
  <c r="AF2295" i="8"/>
  <c r="AI2278" i="8"/>
  <c r="AH2278" i="8"/>
  <c r="AG2278" i="8"/>
  <c r="AF2278" i="8"/>
  <c r="F2295" i="8"/>
  <c r="E2295" i="8"/>
  <c r="AM2295" i="8"/>
  <c r="D2295" i="8"/>
  <c r="G2295" i="8"/>
  <c r="AA2295" i="8"/>
  <c r="Z2295" i="8"/>
  <c r="Y2295" i="8"/>
  <c r="X2295" i="8"/>
  <c r="K2278" i="8"/>
  <c r="J2278" i="8"/>
  <c r="I2278" i="8"/>
  <c r="H2278" i="8"/>
  <c r="S2278" i="8"/>
  <c r="R2278" i="8"/>
  <c r="Q2278" i="8"/>
  <c r="P2278" i="8"/>
  <c r="K2295" i="8"/>
  <c r="J2295" i="8"/>
  <c r="I2295" i="8"/>
  <c r="H2295" i="8"/>
  <c r="AA2278" i="8"/>
  <c r="Z2278" i="8"/>
  <c r="Y2278" i="8"/>
  <c r="X2278" i="8"/>
  <c r="AD2295" i="8"/>
  <c r="AC2295" i="8"/>
  <c r="AB2295" i="8"/>
  <c r="AE2295" i="8"/>
  <c r="O2278" i="8"/>
  <c r="N2278" i="8"/>
  <c r="M2278" i="8"/>
  <c r="L2278" i="8"/>
  <c r="W2278" i="8"/>
  <c r="V2278" i="8"/>
  <c r="U2278" i="8"/>
  <c r="T2278" i="8"/>
  <c r="N2295" i="8"/>
  <c r="M2295" i="8"/>
  <c r="L2295" i="8"/>
  <c r="O2295" i="8"/>
  <c r="D4" i="9" l="1"/>
  <c r="D5" i="9" s="1"/>
  <c r="H4" i="9"/>
  <c r="H5" i="9" s="1"/>
  <c r="N2275" i="8"/>
  <c r="W2274" i="8"/>
  <c r="AI2276" i="8"/>
  <c r="AG2283" i="8"/>
  <c r="G2291" i="8"/>
  <c r="T2293" i="8"/>
  <c r="N2300" i="8"/>
  <c r="Y2292" i="8"/>
  <c r="Q2276" i="8"/>
  <c r="E2274" i="8"/>
  <c r="AB2275" i="8"/>
  <c r="O2283" i="8"/>
  <c r="H2275" i="8"/>
  <c r="Q2274" i="8"/>
  <c r="AC2276" i="8"/>
  <c r="AA2283" i="8"/>
  <c r="AF2275" i="8"/>
  <c r="I2274" i="8"/>
  <c r="U2276" i="8"/>
  <c r="S2283" i="8"/>
  <c r="AA2300" i="8"/>
  <c r="F2292" i="8"/>
  <c r="T2291" i="8"/>
  <c r="AG2293" i="8"/>
  <c r="O2275" i="8"/>
  <c r="X2274" i="8"/>
  <c r="D2276" i="8"/>
  <c r="AH2283" i="8"/>
  <c r="AF2276" i="8"/>
  <c r="T2274" i="8"/>
  <c r="K2275" i="8"/>
  <c r="AD2283" i="8"/>
  <c r="W2293" i="8"/>
  <c r="Q2300" i="8"/>
  <c r="AB2292" i="8"/>
  <c r="J2291" i="8"/>
  <c r="G2275" i="8"/>
  <c r="P2274" i="8"/>
  <c r="AB2276" i="8"/>
  <c r="Z2283" i="8"/>
  <c r="AG2275" i="8"/>
  <c r="J2274" i="8"/>
  <c r="V2276" i="8"/>
  <c r="T2283" i="8"/>
  <c r="E2293" i="8"/>
  <c r="AE2300" i="8"/>
  <c r="J2292" i="8"/>
  <c r="X2291" i="8"/>
  <c r="AG2291" i="8"/>
  <c r="N2293" i="8"/>
  <c r="H2300" i="8"/>
  <c r="S2292" i="8"/>
  <c r="U2275" i="8"/>
  <c r="AD2274" i="8"/>
  <c r="J2276" i="8"/>
  <c r="H2283" i="8"/>
  <c r="AF2291" i="8"/>
  <c r="M2293" i="8"/>
  <c r="G2300" i="8"/>
  <c r="R2292" i="8"/>
  <c r="P2275" i="8"/>
  <c r="Y2274" i="8"/>
  <c r="E2276" i="8"/>
  <c r="AI2283" i="8"/>
  <c r="AG2276" i="8"/>
  <c r="U2274" i="8"/>
  <c r="L2275" i="8"/>
  <c r="AE2283" i="8"/>
  <c r="R2300" i="8"/>
  <c r="AC2292" i="8"/>
  <c r="K2291" i="8"/>
  <c r="X2293" i="8"/>
  <c r="Z2300" i="8"/>
  <c r="E2292" i="8"/>
  <c r="S2291" i="8"/>
  <c r="AF2293" i="8"/>
  <c r="G2292" i="8"/>
  <c r="U2291" i="8"/>
  <c r="AH2293" i="8"/>
  <c r="AB2300" i="8"/>
  <c r="O2293" i="8"/>
  <c r="I2300" i="8"/>
  <c r="T2292" i="8"/>
  <c r="AH2291" i="8"/>
  <c r="V2275" i="8"/>
  <c r="AE2274" i="8"/>
  <c r="K2276" i="8"/>
  <c r="I2283" i="8"/>
  <c r="O2292" i="8"/>
  <c r="AC2291" i="8"/>
  <c r="J2293" i="8"/>
  <c r="D2300" i="8"/>
  <c r="F2293" i="8"/>
  <c r="AF2300" i="8"/>
  <c r="K2292" i="8"/>
  <c r="Y2291" i="8"/>
  <c r="S2300" i="8"/>
  <c r="AD2292" i="8"/>
  <c r="L2291" i="8"/>
  <c r="Y2293" i="8"/>
  <c r="J2275" i="8"/>
  <c r="S2274" i="8"/>
  <c r="AE2276" i="8"/>
  <c r="AC2283" i="8"/>
  <c r="X2276" i="8"/>
  <c r="L2274" i="8"/>
  <c r="AI2275" i="8"/>
  <c r="V2283" i="8"/>
  <c r="H2292" i="8"/>
  <c r="V2291" i="8"/>
  <c r="AI2293" i="8"/>
  <c r="AC2300" i="8"/>
  <c r="J2300" i="8"/>
  <c r="U2292" i="8"/>
  <c r="AI2291" i="8"/>
  <c r="P2293" i="8"/>
  <c r="W2275" i="8"/>
  <c r="AF2274" i="8"/>
  <c r="L2276" i="8"/>
  <c r="J2283" i="8"/>
  <c r="G2293" i="8"/>
  <c r="AG2300" i="8"/>
  <c r="L2292" i="8"/>
  <c r="Z2291" i="8"/>
  <c r="Q2275" i="8"/>
  <c r="Z2274" i="8"/>
  <c r="F2276" i="8"/>
  <c r="D2283" i="8"/>
  <c r="AC2293" i="8"/>
  <c r="W2300" i="8"/>
  <c r="AH2292" i="8"/>
  <c r="P2291" i="8"/>
  <c r="AE2275" i="8"/>
  <c r="H2274" i="8"/>
  <c r="T2276" i="8"/>
  <c r="R2283" i="8"/>
  <c r="Y2276" i="8"/>
  <c r="M2274" i="8"/>
  <c r="D2275" i="8"/>
  <c r="W2283" i="8"/>
  <c r="W2291" i="8"/>
  <c r="D2293" i="8"/>
  <c r="AD2300" i="8"/>
  <c r="I2292" i="8"/>
  <c r="K2300" i="8"/>
  <c r="V2292" i="8"/>
  <c r="D2291" i="8"/>
  <c r="Q2293" i="8"/>
  <c r="X2275" i="8"/>
  <c r="AG2274" i="8"/>
  <c r="M2276" i="8"/>
  <c r="K2283" i="8"/>
  <c r="P2292" i="8"/>
  <c r="AD2291" i="8"/>
  <c r="K2293" i="8"/>
  <c r="E2300" i="8"/>
  <c r="AH2300" i="8"/>
  <c r="M2292" i="8"/>
  <c r="AA2291" i="8"/>
  <c r="H2293" i="8"/>
  <c r="R2275" i="8"/>
  <c r="AA2274" i="8"/>
  <c r="G2276" i="8"/>
  <c r="E2283" i="8"/>
  <c r="AE2292" i="8"/>
  <c r="M2291" i="8"/>
  <c r="Z2293" i="8"/>
  <c r="T2300" i="8"/>
  <c r="X2292" i="8"/>
  <c r="F2291" i="8"/>
  <c r="S2293" i="8"/>
  <c r="M2300" i="8"/>
  <c r="V2293" i="8"/>
  <c r="P2300" i="8"/>
  <c r="AA2292" i="8"/>
  <c r="I2291" i="8"/>
  <c r="U2293" i="8"/>
  <c r="O2300" i="8"/>
  <c r="Z2292" i="8"/>
  <c r="H2291" i="8"/>
  <c r="Y2275" i="8"/>
  <c r="AH2274" i="8"/>
  <c r="N2276" i="8"/>
  <c r="L2283" i="8"/>
  <c r="E2275" i="8"/>
  <c r="N2274" i="8"/>
  <c r="Z2276" i="8"/>
  <c r="X2283" i="8"/>
  <c r="AC2275" i="8"/>
  <c r="F2274" i="8"/>
  <c r="R2276" i="8"/>
  <c r="P2283" i="8"/>
  <c r="AD2293" i="8"/>
  <c r="X2300" i="8"/>
  <c r="AI2292" i="8"/>
  <c r="Q2291" i="8"/>
  <c r="AE2291" i="8"/>
  <c r="L2293" i="8"/>
  <c r="F2300" i="8"/>
  <c r="Q2292" i="8"/>
  <c r="AI2300" i="8"/>
  <c r="N2292" i="8"/>
  <c r="AB2291" i="8"/>
  <c r="I2293" i="8"/>
  <c r="H2276" i="8"/>
  <c r="S2275" i="8"/>
  <c r="AB2274" i="8"/>
  <c r="F2283" i="8"/>
  <c r="AF2292" i="8"/>
  <c r="N2291" i="8"/>
  <c r="AA2293" i="8"/>
  <c r="U2300" i="8"/>
  <c r="P2276" i="8"/>
  <c r="D2274" i="8"/>
  <c r="AA2275" i="8"/>
  <c r="N2283" i="8"/>
  <c r="AH2275" i="8"/>
  <c r="K2274" i="8"/>
  <c r="W2276" i="8"/>
  <c r="U2283" i="8"/>
  <c r="W2292" i="8"/>
  <c r="E2291" i="8"/>
  <c r="R2293" i="8"/>
  <c r="L2300" i="8"/>
  <c r="Z2275" i="8"/>
  <c r="AI2274" i="8"/>
  <c r="O2276" i="8"/>
  <c r="M2283" i="8"/>
  <c r="F2275" i="8"/>
  <c r="O2274" i="8"/>
  <c r="AA2276" i="8"/>
  <c r="Y2283" i="8"/>
  <c r="AD2275" i="8"/>
  <c r="G2274" i="8"/>
  <c r="S2276" i="8"/>
  <c r="Q2283" i="8"/>
  <c r="AE2293" i="8"/>
  <c r="Y2300" i="8"/>
  <c r="D2292" i="8"/>
  <c r="R2291" i="8"/>
  <c r="M2275" i="8"/>
  <c r="V2274" i="8"/>
  <c r="AH2276" i="8"/>
  <c r="AF2283" i="8"/>
  <c r="I2275" i="8"/>
  <c r="R2274" i="8"/>
  <c r="AD2276" i="8"/>
  <c r="AB2283" i="8"/>
  <c r="I2276" i="8"/>
  <c r="T2275" i="8"/>
  <c r="AC2274" i="8"/>
  <c r="G2283" i="8"/>
  <c r="O2291" i="8"/>
  <c r="AB2293" i="8"/>
  <c r="V2300" i="8"/>
  <c r="AG2292" i="8"/>
  <c r="D2273" i="8" l="1"/>
  <c r="AB2273" i="8"/>
  <c r="O2290" i="8"/>
  <c r="AI2273" i="8"/>
  <c r="K2273" i="8"/>
  <c r="R2290" i="8"/>
  <c r="AB2284" i="8"/>
  <c r="M2290" i="8"/>
  <c r="O2273" i="8"/>
  <c r="E2290" i="8"/>
  <c r="AH2273" i="8"/>
  <c r="P2301" i="8"/>
  <c r="AG2273" i="8"/>
  <c r="AF2273" i="8"/>
  <c r="V2273" i="8"/>
  <c r="G2273" i="8"/>
  <c r="Y2290" i="8"/>
  <c r="L2301" i="8"/>
  <c r="R2273" i="8"/>
  <c r="F2273" i="8"/>
  <c r="F2290" i="8"/>
  <c r="P2290" i="8"/>
  <c r="N2290" i="8"/>
  <c r="AC2273" i="8"/>
  <c r="P2284" i="8"/>
  <c r="I2290" i="8"/>
  <c r="Z2290" i="8"/>
  <c r="AH2290" i="8"/>
  <c r="T2301" i="8"/>
  <c r="N2273" i="8"/>
  <c r="X2290" i="8"/>
  <c r="AA2290" i="8"/>
  <c r="K2290" i="8"/>
  <c r="T2290" i="8"/>
  <c r="H2273" i="8"/>
  <c r="Z2273" i="8"/>
  <c r="V2290" i="8"/>
  <c r="S2273" i="8"/>
  <c r="AF2301" i="8"/>
  <c r="AE2273" i="8"/>
  <c r="U2290" i="8"/>
  <c r="Y2273" i="8"/>
  <c r="AD2273" i="8"/>
  <c r="P2273" i="8"/>
  <c r="T2273" i="8"/>
  <c r="Q2273" i="8"/>
  <c r="L2284" i="8"/>
  <c r="AE2290" i="8"/>
  <c r="W2290" i="8"/>
  <c r="G2290" i="8"/>
  <c r="Q2290" i="8"/>
  <c r="H2290" i="8"/>
  <c r="D2301" i="8"/>
  <c r="T2284" i="8"/>
  <c r="J2290" i="8"/>
  <c r="H2284" i="8"/>
  <c r="AF2284" i="8"/>
  <c r="X2284" i="8"/>
  <c r="AB2290" i="8"/>
  <c r="D2290" i="8"/>
  <c r="AI2290" i="8"/>
  <c r="L2290" i="8"/>
  <c r="S2290" i="8"/>
  <c r="H2301" i="8"/>
  <c r="D2284" i="8"/>
  <c r="AB2301" i="8"/>
  <c r="X2301" i="8"/>
  <c r="AA2273" i="8"/>
  <c r="AD2290" i="8"/>
  <c r="M2273" i="8"/>
  <c r="L2273" i="8"/>
  <c r="AC2290" i="8"/>
  <c r="U2273" i="8"/>
  <c r="J2273" i="8"/>
  <c r="X2273" i="8"/>
  <c r="I2273" i="8"/>
  <c r="E2273" i="8"/>
  <c r="W2273" i="8"/>
  <c r="AF2290" i="8"/>
  <c r="AG2290" i="8"/>
  <c r="L2289" i="8" l="1"/>
  <c r="AF2272" i="8"/>
  <c r="D2272" i="8"/>
  <c r="P2272" i="8"/>
  <c r="H2289" i="8"/>
  <c r="AB2272" i="8"/>
  <c r="AB2289" i="8"/>
  <c r="P2289" i="8"/>
  <c r="X2272" i="8"/>
  <c r="AM2281" i="8"/>
  <c r="H2272" i="8"/>
  <c r="AF2289" i="8"/>
  <c r="L2272" i="8"/>
  <c r="T2289" i="8"/>
  <c r="AM2276" i="8"/>
  <c r="D2289" i="8"/>
  <c r="T2272" i="8"/>
  <c r="X2289" i="8"/>
  <c r="AM2280" i="8" l="1"/>
  <c r="AM2277" i="8"/>
  <c r="AM2278" i="8"/>
  <c r="AM2282" i="8" s="1"/>
  <c r="AM2283" i="8" l="1"/>
  <c r="AM2292" i="8"/>
  <c r="AM2293" i="8" s="1"/>
  <c r="G4" i="9" l="1"/>
  <c r="G5" i="9" s="1"/>
  <c r="C4" i="9"/>
  <c r="C5" i="9" s="1"/>
  <c r="C28" i="1" l="1"/>
  <c r="C30" i="1" s="1"/>
  <c r="C32" i="1" s="1"/>
  <c r="A2" i="10" s="1"/>
  <c r="KO4" i="10" l="1"/>
  <c r="KK4" i="10"/>
  <c r="AH2" i="10"/>
  <c r="A364" i="10"/>
  <c r="A336" i="10"/>
  <c r="A308" i="10"/>
  <c r="A340" i="10"/>
  <c r="A372" i="10"/>
  <c r="A404" i="10"/>
  <c r="A436" i="10"/>
  <c r="A468" i="10"/>
  <c r="A564" i="10"/>
  <c r="A432" i="10"/>
  <c r="A536" i="10"/>
  <c r="A312" i="10"/>
  <c r="A344" i="10"/>
  <c r="A376" i="10"/>
  <c r="A408" i="10"/>
  <c r="A440" i="10"/>
  <c r="A500" i="10"/>
  <c r="A388" i="10"/>
  <c r="A496" i="10"/>
  <c r="A532" i="10"/>
  <c r="A504" i="10"/>
  <c r="A508" i="10"/>
  <c r="A540" i="10"/>
  <c r="A316" i="10"/>
  <c r="A348" i="10"/>
  <c r="A380" i="10"/>
  <c r="A412" i="10"/>
  <c r="A332" i="10"/>
  <c r="A444" i="10"/>
  <c r="A480" i="10"/>
  <c r="A416" i="10"/>
  <c r="A464" i="10"/>
  <c r="A544" i="10"/>
  <c r="A384" i="10"/>
  <c r="A448" i="10"/>
  <c r="A452" i="10"/>
  <c r="A484" i="10"/>
  <c r="A516" i="10"/>
  <c r="A548" i="10"/>
  <c r="A324" i="10"/>
  <c r="A356" i="10"/>
  <c r="A304" i="10"/>
  <c r="A400" i="10"/>
  <c r="A476" i="10"/>
  <c r="A352" i="10"/>
  <c r="A420" i="10"/>
  <c r="A424" i="10"/>
  <c r="A456" i="10"/>
  <c r="A488" i="10"/>
  <c r="A520" i="10"/>
  <c r="A552" i="10"/>
  <c r="A328" i="10"/>
  <c r="A472" i="10"/>
  <c r="A368" i="10"/>
  <c r="A528" i="10"/>
  <c r="A512" i="10"/>
  <c r="A320" i="10"/>
  <c r="A560" i="10"/>
  <c r="A392" i="10"/>
  <c r="A396" i="10"/>
  <c r="A428" i="10"/>
  <c r="A460" i="10"/>
  <c r="A492" i="10"/>
  <c r="A524" i="10"/>
  <c r="A556" i="10"/>
  <c r="A360" i="10"/>
  <c r="KM5" i="10" l="1"/>
  <c r="KL5" i="10"/>
  <c r="KK5" i="10"/>
  <c r="KN5" i="10"/>
  <c r="KQ5" i="10"/>
  <c r="KR5" i="10"/>
  <c r="KP5" i="10"/>
  <c r="KO5" i="10"/>
  <c r="FQ4" i="10"/>
  <c r="E4" i="10"/>
  <c r="E5" i="10" s="1"/>
  <c r="A4" i="10"/>
  <c r="GS4" i="10"/>
  <c r="IW4" i="10"/>
  <c r="FI4" i="10"/>
  <c r="BU4" i="10"/>
  <c r="LQ4" i="10"/>
  <c r="IC4" i="10"/>
  <c r="EO4" i="10"/>
  <c r="FA4" i="10"/>
  <c r="JQ4" i="10"/>
  <c r="EW4" i="10"/>
  <c r="I4" i="10"/>
  <c r="BA4" i="10"/>
  <c r="DA4" i="10"/>
  <c r="JI4" i="10"/>
  <c r="BE4" i="10"/>
  <c r="LU4" i="10"/>
  <c r="IO4" i="10"/>
  <c r="DU4" i="10"/>
  <c r="KC4" i="10"/>
  <c r="GO4" i="10"/>
  <c r="MW4" i="10"/>
  <c r="FU4" i="10"/>
  <c r="GC4" i="10"/>
  <c r="IG4" i="10"/>
  <c r="AS4" i="10"/>
  <c r="Y4" i="10"/>
  <c r="BM4" i="10"/>
  <c r="HU4" i="10"/>
  <c r="EG4" i="10"/>
  <c r="JY4" i="10"/>
  <c r="HA4" i="10"/>
  <c r="CG4" i="10"/>
  <c r="MC4" i="10"/>
  <c r="HI4" i="10"/>
  <c r="M4" i="10"/>
  <c r="AC4" i="10"/>
  <c r="CS4" i="10"/>
  <c r="MO4" i="10"/>
  <c r="JA4" i="10"/>
  <c r="BY4" i="10"/>
  <c r="DM4" i="10"/>
  <c r="BI4" i="10"/>
  <c r="DY4" i="10"/>
  <c r="IS4" i="10"/>
  <c r="KG4" i="10"/>
  <c r="DE4" i="10"/>
  <c r="NA4" i="10"/>
  <c r="JM4" i="10"/>
  <c r="ES4" i="10"/>
  <c r="JU4" i="10"/>
  <c r="FE4" i="10"/>
  <c r="BQ4" i="10"/>
  <c r="LM4" i="10"/>
  <c r="HY4" i="10"/>
  <c r="EK4" i="10"/>
  <c r="GG4" i="10"/>
  <c r="FY4" i="10"/>
  <c r="Q4" i="10"/>
  <c r="AK4" i="10"/>
  <c r="HE4" i="10"/>
  <c r="MG4" i="10"/>
  <c r="GK4" i="10"/>
  <c r="CW4" i="10"/>
  <c r="MS4" i="10"/>
  <c r="JE4" i="10"/>
  <c r="CC4" i="10"/>
  <c r="LY4" i="10"/>
  <c r="CK4" i="10"/>
  <c r="AW4" i="10"/>
  <c r="HQ4" i="10"/>
  <c r="EC4" i="10"/>
  <c r="HM4" i="10"/>
  <c r="GW4" i="10"/>
  <c r="DI4" i="10"/>
  <c r="NE4" i="10"/>
  <c r="IK4" i="10"/>
  <c r="DQ4" i="10"/>
  <c r="CO4" i="10"/>
  <c r="U4" i="10"/>
  <c r="MK4" i="10"/>
  <c r="AO4" i="10"/>
  <c r="FM4" i="10"/>
  <c r="NI4" i="10"/>
  <c r="AG4" i="10"/>
  <c r="KO7" i="10" l="1"/>
  <c r="A5" i="10"/>
  <c r="C5" i="10"/>
  <c r="FE5" i="10"/>
  <c r="FF5" i="10"/>
  <c r="GK5" i="10"/>
  <c r="GM5" i="10"/>
  <c r="GN5" i="10"/>
  <c r="GL5" i="10"/>
  <c r="IA5" i="10"/>
  <c r="IB5" i="10"/>
  <c r="HZ5" i="10"/>
  <c r="HY5" i="10"/>
  <c r="II5" i="10"/>
  <c r="IJ5" i="10"/>
  <c r="IG5" i="10"/>
  <c r="IH5" i="10"/>
  <c r="FA5" i="10"/>
  <c r="FB5" i="10"/>
  <c r="FC5" i="10"/>
  <c r="FD5" i="10"/>
  <c r="IK5" i="10"/>
  <c r="IL5" i="10"/>
  <c r="IM5" i="10"/>
  <c r="IN5" i="10"/>
  <c r="GS5" i="10"/>
  <c r="GU5" i="10"/>
  <c r="GV5" i="10"/>
  <c r="GT5" i="10"/>
  <c r="JA5" i="10"/>
  <c r="JB5" i="10"/>
  <c r="JC5" i="10"/>
  <c r="JD5" i="10"/>
  <c r="HA5" i="10"/>
  <c r="HC5" i="10"/>
  <c r="HD5" i="10"/>
  <c r="HB5" i="10"/>
  <c r="GC5" i="10"/>
  <c r="GD5" i="10"/>
  <c r="GE5" i="10"/>
  <c r="GF5" i="10"/>
  <c r="EO5" i="10"/>
  <c r="EP5" i="10"/>
  <c r="EQ5" i="10"/>
  <c r="ER5" i="10"/>
  <c r="JQ5" i="10"/>
  <c r="JT5" i="10"/>
  <c r="JR5" i="10"/>
  <c r="JS5" i="10"/>
  <c r="KG5" i="10"/>
  <c r="KH5" i="10"/>
  <c r="KI5" i="10"/>
  <c r="JY5" i="10"/>
  <c r="JZ5" i="10"/>
  <c r="KB5" i="10"/>
  <c r="KA5" i="10"/>
  <c r="FU5" i="10"/>
  <c r="FW5" i="10"/>
  <c r="FX5" i="10"/>
  <c r="FV5" i="10"/>
  <c r="JI5" i="10"/>
  <c r="JJ5" i="10"/>
  <c r="JK5" i="10"/>
  <c r="JL5" i="10"/>
  <c r="IC5" i="10"/>
  <c r="ID5" i="10"/>
  <c r="IE5" i="10"/>
  <c r="IF5" i="10"/>
  <c r="EK5" i="10"/>
  <c r="EL5" i="10"/>
  <c r="EM5" i="10"/>
  <c r="EN5" i="10"/>
  <c r="IQ5" i="10"/>
  <c r="IR5" i="10"/>
  <c r="IP5" i="10"/>
  <c r="IO5" i="10"/>
  <c r="HE5" i="10"/>
  <c r="HF5" i="10"/>
  <c r="HG5" i="10"/>
  <c r="HH5" i="10"/>
  <c r="FG5" i="10"/>
  <c r="FH5" i="10"/>
  <c r="IS5" i="10"/>
  <c r="IT5" i="10"/>
  <c r="IU5" i="10"/>
  <c r="IV5" i="10"/>
  <c r="EG5" i="10"/>
  <c r="EI5" i="10"/>
  <c r="EJ5" i="10"/>
  <c r="EH5" i="10"/>
  <c r="HQ5" i="10"/>
  <c r="HR5" i="10"/>
  <c r="HS5" i="10"/>
  <c r="HT5" i="10"/>
  <c r="FM5" i="10"/>
  <c r="FO5" i="10"/>
  <c r="FP5" i="10"/>
  <c r="FN5" i="10"/>
  <c r="GW5" i="10"/>
  <c r="GX5" i="10"/>
  <c r="GY5" i="10"/>
  <c r="GZ5" i="10"/>
  <c r="FQ5" i="10"/>
  <c r="FR5" i="10"/>
  <c r="FS5" i="10"/>
  <c r="FT5" i="10"/>
  <c r="JW5" i="10"/>
  <c r="JX5" i="10"/>
  <c r="JV5" i="10"/>
  <c r="JU5" i="10"/>
  <c r="DY5" i="10"/>
  <c r="EA5" i="10"/>
  <c r="EB5" i="10"/>
  <c r="DZ5" i="10"/>
  <c r="HU5" i="10"/>
  <c r="HV5" i="10"/>
  <c r="HW5" i="10"/>
  <c r="HX5" i="10"/>
  <c r="GO5" i="10"/>
  <c r="GP5" i="10"/>
  <c r="GQ5" i="10"/>
  <c r="GR5" i="10"/>
  <c r="KC5" i="10"/>
  <c r="KD5" i="10"/>
  <c r="KE5" i="10"/>
  <c r="KF5" i="10"/>
  <c r="FI5" i="10"/>
  <c r="FJ5" i="10"/>
  <c r="FK5" i="10"/>
  <c r="FL5" i="10"/>
  <c r="HM5" i="10"/>
  <c r="HN5" i="10"/>
  <c r="HO5" i="10"/>
  <c r="HP5" i="10"/>
  <c r="JF5" i="10"/>
  <c r="JG5" i="10"/>
  <c r="JH5" i="10"/>
  <c r="JE5" i="10"/>
  <c r="FY5" i="10"/>
  <c r="FZ5" i="10"/>
  <c r="GA5" i="10"/>
  <c r="GB5" i="10"/>
  <c r="ES5" i="10"/>
  <c r="ET5" i="10"/>
  <c r="EU5" i="10"/>
  <c r="EV5" i="10"/>
  <c r="EC5" i="10"/>
  <c r="ED5" i="10"/>
  <c r="EE5" i="10"/>
  <c r="EF5" i="10"/>
  <c r="GG5" i="10"/>
  <c r="GH5" i="10"/>
  <c r="GI5" i="10"/>
  <c r="GJ5" i="10"/>
  <c r="JO5" i="10"/>
  <c r="JP5" i="10"/>
  <c r="JM5" i="10"/>
  <c r="JN5" i="10"/>
  <c r="HI5" i="10"/>
  <c r="HK5" i="10"/>
  <c r="HL5" i="10"/>
  <c r="HJ5" i="10"/>
  <c r="EW5" i="10"/>
  <c r="EY5" i="10"/>
  <c r="EZ5" i="10"/>
  <c r="EX5" i="10"/>
  <c r="IW5" i="10"/>
  <c r="IY5" i="10"/>
  <c r="IZ5" i="10"/>
  <c r="IX5" i="10"/>
  <c r="DX5" i="10"/>
  <c r="DW5" i="10"/>
  <c r="DU5" i="10"/>
  <c r="DV5" i="10"/>
  <c r="CM5" i="10"/>
  <c r="CN5" i="10"/>
  <c r="CK5" i="10"/>
  <c r="CL5" i="10"/>
  <c r="KJ5" i="10"/>
  <c r="U5" i="10"/>
  <c r="X5" i="10"/>
  <c r="V5" i="10"/>
  <c r="W5" i="10"/>
  <c r="BS5" i="10"/>
  <c r="BQ5" i="10"/>
  <c r="BR5" i="10"/>
  <c r="BT5" i="10"/>
  <c r="CQ5" i="10"/>
  <c r="CO5" i="10"/>
  <c r="CP5" i="10"/>
  <c r="CR5" i="10"/>
  <c r="CV5" i="10"/>
  <c r="CT5" i="10"/>
  <c r="CU5" i="10"/>
  <c r="CS5" i="10"/>
  <c r="BG5" i="10"/>
  <c r="BF5" i="10"/>
  <c r="BH5" i="10"/>
  <c r="BE5" i="10"/>
  <c r="AG5" i="10"/>
  <c r="AH5" i="10"/>
  <c r="AI5" i="10"/>
  <c r="AJ5" i="10"/>
  <c r="DS5" i="10"/>
  <c r="DT5" i="10"/>
  <c r="DQ5" i="10"/>
  <c r="DR5" i="10"/>
  <c r="CX5" i="10"/>
  <c r="CY5" i="10"/>
  <c r="CZ5" i="10"/>
  <c r="CW5" i="10"/>
  <c r="AC5" i="10"/>
  <c r="AE5" i="10"/>
  <c r="AF5" i="10"/>
  <c r="AD5" i="10"/>
  <c r="AX5" i="10"/>
  <c r="AW5" i="10"/>
  <c r="AZ5" i="10"/>
  <c r="AY5" i="10"/>
  <c r="D5" i="10"/>
  <c r="B5" i="10"/>
  <c r="N5" i="10"/>
  <c r="P5" i="10"/>
  <c r="O5" i="10"/>
  <c r="M5" i="10"/>
  <c r="BL5" i="10"/>
  <c r="BI5" i="10"/>
  <c r="BK5" i="10"/>
  <c r="BJ5" i="10"/>
  <c r="DA5" i="10"/>
  <c r="DD5" i="10"/>
  <c r="DB5" i="10"/>
  <c r="DC5" i="10"/>
  <c r="AO5" i="10"/>
  <c r="AP5" i="10"/>
  <c r="AR5" i="10"/>
  <c r="AQ5" i="10"/>
  <c r="DJ5" i="10"/>
  <c r="DK5" i="10"/>
  <c r="DI5" i="10"/>
  <c r="DL5" i="10"/>
  <c r="DN5" i="10"/>
  <c r="DM5" i="10"/>
  <c r="DP5" i="10"/>
  <c r="DO5" i="10"/>
  <c r="BN5" i="10"/>
  <c r="BO5" i="10"/>
  <c r="BP5" i="10"/>
  <c r="BM5" i="10"/>
  <c r="BD5" i="10"/>
  <c r="BB5" i="10"/>
  <c r="BC5" i="10"/>
  <c r="BA5" i="10"/>
  <c r="BX5" i="10"/>
  <c r="BW5" i="10"/>
  <c r="BU5" i="10"/>
  <c r="BV5" i="10"/>
  <c r="CD5" i="10"/>
  <c r="CC5" i="10"/>
  <c r="CE5" i="10"/>
  <c r="CF5" i="10"/>
  <c r="AN5" i="10"/>
  <c r="AK5" i="10"/>
  <c r="AM5" i="10"/>
  <c r="AL5" i="10"/>
  <c r="DG5" i="10"/>
  <c r="DF5" i="10"/>
  <c r="DE5" i="10"/>
  <c r="DH5" i="10"/>
  <c r="CA5" i="10"/>
  <c r="BY5" i="10"/>
  <c r="CB5" i="10"/>
  <c r="BZ5" i="10"/>
  <c r="CJ5" i="10"/>
  <c r="CI5" i="10"/>
  <c r="CH5" i="10"/>
  <c r="CG5" i="10"/>
  <c r="AB5" i="10"/>
  <c r="Y5" i="10"/>
  <c r="Z5" i="10"/>
  <c r="AA5" i="10"/>
  <c r="J5" i="10"/>
  <c r="L5" i="10"/>
  <c r="I5" i="10"/>
  <c r="K5" i="10"/>
  <c r="H5" i="10"/>
  <c r="F5" i="10"/>
  <c r="G5" i="10"/>
  <c r="T5" i="10"/>
  <c r="S5" i="10"/>
  <c r="Q5" i="10"/>
  <c r="R5" i="10"/>
  <c r="AV5" i="10"/>
  <c r="AU5" i="10"/>
  <c r="AS5" i="10"/>
  <c r="AT5" i="10"/>
  <c r="IY7" i="10" l="1"/>
  <c r="BF10" i="14" s="1"/>
  <c r="GQ7" i="10"/>
  <c r="FS7" i="10"/>
  <c r="EI7" i="10"/>
  <c r="AW7" i="10"/>
  <c r="EO7" i="10"/>
  <c r="CA7" i="10"/>
  <c r="G7" i="10"/>
  <c r="G9" i="10" s="1"/>
  <c r="JW7" i="10"/>
  <c r="CG7" i="10"/>
  <c r="FA7" i="10"/>
  <c r="Y7" i="10"/>
  <c r="EU7" i="10"/>
  <c r="EU9" i="10" s="1"/>
  <c r="HI7" i="10"/>
  <c r="GE7" i="10"/>
  <c r="IM7" i="10"/>
  <c r="BF12" i="14" s="1"/>
  <c r="M7" i="10"/>
  <c r="M9" i="10" s="1"/>
  <c r="BC7" i="10"/>
  <c r="DQ7" i="10"/>
  <c r="DW7" i="10"/>
  <c r="HU7" i="10"/>
  <c r="JK7" i="10"/>
  <c r="IA7" i="10"/>
  <c r="AE7" i="10"/>
  <c r="AE9" i="10" s="1"/>
  <c r="BI7" i="10"/>
  <c r="BI9" i="10" s="1"/>
  <c r="CS7" i="10"/>
  <c r="FG7" i="10"/>
  <c r="CY7" i="10"/>
  <c r="JQ7" i="10"/>
  <c r="BF7" i="14" s="1"/>
  <c r="HO7" i="10"/>
  <c r="IG7" i="10"/>
  <c r="GW7" i="10"/>
  <c r="AQ7" i="10"/>
  <c r="AQ9" i="10" s="1"/>
  <c r="AK7" i="10"/>
  <c r="FY7" i="10"/>
  <c r="FY9" i="10" s="1"/>
  <c r="KI7" i="10"/>
  <c r="BF4" i="14" s="1"/>
  <c r="HC7" i="10"/>
  <c r="A7" i="10"/>
  <c r="BO7" i="10"/>
  <c r="DE7" i="10"/>
  <c r="DE9" i="10" s="1"/>
  <c r="CM7" i="10"/>
  <c r="CM9" i="10" s="1"/>
  <c r="GK7" i="10"/>
  <c r="FM7" i="10"/>
  <c r="FM9" i="10" s="1"/>
  <c r="IS7" i="10"/>
  <c r="BF11" i="14" s="1"/>
  <c r="KO9" i="10"/>
  <c r="BF3" i="14"/>
  <c r="S7" i="10"/>
  <c r="S9" i="10" s="1"/>
  <c r="DK7" i="10"/>
  <c r="DK9" i="10" s="1"/>
  <c r="BU7" i="10"/>
  <c r="BU9" i="10" s="1"/>
  <c r="EC7" i="10"/>
  <c r="EC9" i="10" s="1"/>
  <c r="KC7" i="10"/>
  <c r="JE7" i="10"/>
  <c r="BF9" i="14" s="1"/>
  <c r="EI9" i="10"/>
  <c r="CS9" i="10"/>
  <c r="BF13" i="14"/>
  <c r="BF6" i="14"/>
  <c r="AK9" i="10"/>
  <c r="BF8" i="14"/>
  <c r="FS9" i="10"/>
  <c r="AW9" i="10"/>
  <c r="CA9" i="10"/>
  <c r="GK9" i="10"/>
  <c r="EO9" i="10"/>
  <c r="BO9" i="10"/>
  <c r="DW9" i="10"/>
  <c r="Y9" i="10"/>
  <c r="FG9" i="10"/>
  <c r="CG9" i="10"/>
  <c r="DQ9" i="10"/>
  <c r="BC9" i="10"/>
  <c r="FA9" i="10"/>
  <c r="CY9" i="10"/>
  <c r="A9" i="10"/>
  <c r="BF14" i="14"/>
  <c r="GE9" i="10"/>
  <c r="F6" i="14" l="1"/>
  <c r="N6" i="14"/>
  <c r="V6" i="14"/>
  <c r="AD6" i="14"/>
  <c r="AL6" i="14"/>
  <c r="AT6" i="14"/>
  <c r="BB6" i="14"/>
  <c r="L6" i="14"/>
  <c r="U6" i="14"/>
  <c r="AE6" i="14"/>
  <c r="AN6" i="14"/>
  <c r="AW6" i="14"/>
  <c r="M6" i="14"/>
  <c r="W6" i="14"/>
  <c r="AF6" i="14"/>
  <c r="AO6" i="14"/>
  <c r="AX6" i="14"/>
  <c r="G6" i="14"/>
  <c r="R6" i="14"/>
  <c r="AC6" i="14"/>
  <c r="AQ6" i="14"/>
  <c r="BC6" i="14"/>
  <c r="I6" i="14"/>
  <c r="T6" i="14"/>
  <c r="AH6" i="14"/>
  <c r="AS6" i="14"/>
  <c r="BE6" i="14"/>
  <c r="J6" i="14"/>
  <c r="Z6" i="14"/>
  <c r="AP6" i="14"/>
  <c r="K6" i="14"/>
  <c r="AA6" i="14"/>
  <c r="AR6" i="14"/>
  <c r="O6" i="14"/>
  <c r="AI6" i="14"/>
  <c r="BA6" i="14"/>
  <c r="P6" i="14"/>
  <c r="AJ6" i="14"/>
  <c r="BD6" i="14"/>
  <c r="Q6" i="14"/>
  <c r="AK6" i="14"/>
  <c r="S6" i="14"/>
  <c r="AM6" i="14"/>
  <c r="X6" i="14"/>
  <c r="AU6" i="14"/>
  <c r="Y6" i="14"/>
  <c r="AV6" i="14"/>
  <c r="AB6" i="14"/>
  <c r="AY6" i="14"/>
  <c r="H6" i="14"/>
  <c r="AG6" i="14"/>
  <c r="AZ6" i="14"/>
  <c r="F10" i="14"/>
  <c r="N10" i="14"/>
  <c r="V10" i="14"/>
  <c r="AD10" i="14"/>
  <c r="AL10" i="14"/>
  <c r="AT10" i="14"/>
  <c r="BB10" i="14"/>
  <c r="O10" i="14"/>
  <c r="X10" i="14"/>
  <c r="AG10" i="14"/>
  <c r="AP10" i="14"/>
  <c r="AY10" i="14"/>
  <c r="G10" i="14"/>
  <c r="P10" i="14"/>
  <c r="Y10" i="14"/>
  <c r="AH10" i="14"/>
  <c r="AQ10" i="14"/>
  <c r="AZ10" i="14"/>
  <c r="R10" i="14"/>
  <c r="AC10" i="14"/>
  <c r="AO10" i="14"/>
  <c r="BC10" i="14"/>
  <c r="I10" i="14"/>
  <c r="T10" i="14"/>
  <c r="AF10" i="14"/>
  <c r="AS10" i="14"/>
  <c r="BE10" i="14"/>
  <c r="L10" i="14"/>
  <c r="AB10" i="14"/>
  <c r="AU10" i="14"/>
  <c r="M10" i="14"/>
  <c r="AE10" i="14"/>
  <c r="AV10" i="14"/>
  <c r="U10" i="14"/>
  <c r="AN10" i="14"/>
  <c r="W10" i="14"/>
  <c r="AR10" i="14"/>
  <c r="Z10" i="14"/>
  <c r="AW10" i="14"/>
  <c r="H10" i="14"/>
  <c r="AA10" i="14"/>
  <c r="AX10" i="14"/>
  <c r="J10" i="14"/>
  <c r="AI10" i="14"/>
  <c r="BA10" i="14"/>
  <c r="K10" i="14"/>
  <c r="AJ10" i="14"/>
  <c r="BD10" i="14"/>
  <c r="Q10" i="14"/>
  <c r="AK10" i="14"/>
  <c r="S10" i="14"/>
  <c r="AM10" i="14"/>
  <c r="J13" i="14"/>
  <c r="R13" i="14"/>
  <c r="Z13" i="14"/>
  <c r="AH13" i="14"/>
  <c r="AP13" i="14"/>
  <c r="AX13" i="14"/>
  <c r="N13" i="14"/>
  <c r="W13" i="14"/>
  <c r="AF13" i="14"/>
  <c r="AO13" i="14"/>
  <c r="AY13" i="14"/>
  <c r="F13" i="14"/>
  <c r="O13" i="14"/>
  <c r="X13" i="14"/>
  <c r="AG13" i="14"/>
  <c r="AQ13" i="14"/>
  <c r="AZ13" i="14"/>
  <c r="H13" i="14"/>
  <c r="T13" i="14"/>
  <c r="AE13" i="14"/>
  <c r="AS13" i="14"/>
  <c r="BD13" i="14"/>
  <c r="K13" i="14"/>
  <c r="V13" i="14"/>
  <c r="AJ13" i="14"/>
  <c r="AU13" i="14"/>
  <c r="S13" i="14"/>
  <c r="AK13" i="14"/>
  <c r="BA13" i="14"/>
  <c r="U13" i="14"/>
  <c r="AL13" i="14"/>
  <c r="BB13" i="14"/>
  <c r="P13" i="14"/>
  <c r="AM13" i="14"/>
  <c r="Q13" i="14"/>
  <c r="AN13" i="14"/>
  <c r="Y13" i="14"/>
  <c r="AR13" i="14"/>
  <c r="AA13" i="14"/>
  <c r="AT13" i="14"/>
  <c r="G13" i="14"/>
  <c r="AB13" i="14"/>
  <c r="AV13" i="14"/>
  <c r="I13" i="14"/>
  <c r="AC13" i="14"/>
  <c r="AW13" i="14"/>
  <c r="L13" i="14"/>
  <c r="AD13" i="14"/>
  <c r="BC13" i="14"/>
  <c r="M13" i="14"/>
  <c r="AI13" i="14"/>
  <c r="BE13" i="14"/>
  <c r="M4" i="14"/>
  <c r="U4" i="14"/>
  <c r="AC4" i="14"/>
  <c r="AK4" i="14"/>
  <c r="AS4" i="14"/>
  <c r="BA4" i="14"/>
  <c r="I4" i="14"/>
  <c r="Q4" i="14"/>
  <c r="Y4" i="14"/>
  <c r="AG4" i="14"/>
  <c r="AO4" i="14"/>
  <c r="AW4" i="14"/>
  <c r="BE4" i="14"/>
  <c r="J4" i="14"/>
  <c r="R4" i="14"/>
  <c r="Z4" i="14"/>
  <c r="AH4" i="14"/>
  <c r="AP4" i="14"/>
  <c r="AX4" i="14"/>
  <c r="K4" i="14"/>
  <c r="S4" i="14"/>
  <c r="AA4" i="14"/>
  <c r="AI4" i="14"/>
  <c r="AQ4" i="14"/>
  <c r="AY4" i="14"/>
  <c r="F4" i="14"/>
  <c r="V4" i="14"/>
  <c r="AL4" i="14"/>
  <c r="BB4" i="14"/>
  <c r="G4" i="14"/>
  <c r="W4" i="14"/>
  <c r="AM4" i="14"/>
  <c r="BC4" i="14"/>
  <c r="H4" i="14"/>
  <c r="X4" i="14"/>
  <c r="AN4" i="14"/>
  <c r="BD4" i="14"/>
  <c r="P4" i="14"/>
  <c r="AV4" i="14"/>
  <c r="T4" i="14"/>
  <c r="AZ4" i="14"/>
  <c r="L4" i="14"/>
  <c r="AB4" i="14"/>
  <c r="AR4" i="14"/>
  <c r="N4" i="14"/>
  <c r="AD4" i="14"/>
  <c r="AT4" i="14"/>
  <c r="O4" i="14"/>
  <c r="AE4" i="14"/>
  <c r="AU4" i="14"/>
  <c r="AF4" i="14"/>
  <c r="AJ4" i="14"/>
  <c r="F14" i="14"/>
  <c r="N14" i="14"/>
  <c r="V14" i="14"/>
  <c r="AD14" i="14"/>
  <c r="AL14" i="14"/>
  <c r="AT14" i="14"/>
  <c r="BB14" i="14"/>
  <c r="H14" i="14"/>
  <c r="Q14" i="14"/>
  <c r="Z14" i="14"/>
  <c r="AI14" i="14"/>
  <c r="AR14" i="14"/>
  <c r="BA14" i="14"/>
  <c r="I14" i="14"/>
  <c r="R14" i="14"/>
  <c r="AA14" i="14"/>
  <c r="AJ14" i="14"/>
  <c r="AS14" i="14"/>
  <c r="BC14" i="14"/>
  <c r="P14" i="14"/>
  <c r="AC14" i="14"/>
  <c r="AO14" i="14"/>
  <c r="AZ14" i="14"/>
  <c r="G14" i="14"/>
  <c r="T14" i="14"/>
  <c r="AF14" i="14"/>
  <c r="AQ14" i="14"/>
  <c r="BE14" i="14"/>
  <c r="O14" i="14"/>
  <c r="AG14" i="14"/>
  <c r="AW14" i="14"/>
  <c r="S14" i="14"/>
  <c r="AH14" i="14"/>
  <c r="AX14" i="14"/>
  <c r="J14" i="14"/>
  <c r="AB14" i="14"/>
  <c r="AY14" i="14"/>
  <c r="K14" i="14"/>
  <c r="AE14" i="14"/>
  <c r="BD14" i="14"/>
  <c r="L14" i="14"/>
  <c r="AK14" i="14"/>
  <c r="M14" i="14"/>
  <c r="AM14" i="14"/>
  <c r="U14" i="14"/>
  <c r="AN14" i="14"/>
  <c r="W14" i="14"/>
  <c r="AP14" i="14"/>
  <c r="X14" i="14"/>
  <c r="AU14" i="14"/>
  <c r="Y14" i="14"/>
  <c r="AV14" i="14"/>
  <c r="J7" i="14"/>
  <c r="R7" i="14"/>
  <c r="Z7" i="14"/>
  <c r="AH7" i="14"/>
  <c r="AP7" i="14"/>
  <c r="AX7" i="14"/>
  <c r="F7" i="14"/>
  <c r="O7" i="14"/>
  <c r="X7" i="14"/>
  <c r="AG7" i="14"/>
  <c r="AQ7" i="14"/>
  <c r="AZ7" i="14"/>
  <c r="G7" i="14"/>
  <c r="P7" i="14"/>
  <c r="Y7" i="14"/>
  <c r="AI7" i="14"/>
  <c r="AR7" i="14"/>
  <c r="BA7" i="14"/>
  <c r="N7" i="14"/>
  <c r="AB7" i="14"/>
  <c r="AM7" i="14"/>
  <c r="AY7" i="14"/>
  <c r="S7" i="14"/>
  <c r="AD7" i="14"/>
  <c r="AO7" i="14"/>
  <c r="BC7" i="14"/>
  <c r="H7" i="14"/>
  <c r="V7" i="14"/>
  <c r="AL7" i="14"/>
  <c r="BD7" i="14"/>
  <c r="I7" i="14"/>
  <c r="W7" i="14"/>
  <c r="AN7" i="14"/>
  <c r="BE7" i="14"/>
  <c r="AA7" i="14"/>
  <c r="AU7" i="14"/>
  <c r="AC7" i="14"/>
  <c r="AV7" i="14"/>
  <c r="K7" i="14"/>
  <c r="AE7" i="14"/>
  <c r="AW7" i="14"/>
  <c r="L7" i="14"/>
  <c r="AF7" i="14"/>
  <c r="BB7" i="14"/>
  <c r="M7" i="14"/>
  <c r="AJ7" i="14"/>
  <c r="Q7" i="14"/>
  <c r="AK7" i="14"/>
  <c r="T7" i="14"/>
  <c r="AS7" i="14"/>
  <c r="U7" i="14"/>
  <c r="AT7" i="14"/>
  <c r="J11" i="14"/>
  <c r="R11" i="14"/>
  <c r="Z11" i="14"/>
  <c r="AH11" i="14"/>
  <c r="AP11" i="14"/>
  <c r="AX11" i="14"/>
  <c r="H11" i="14"/>
  <c r="Q11" i="14"/>
  <c r="AA11" i="14"/>
  <c r="AJ11" i="14"/>
  <c r="AS11" i="14"/>
  <c r="BB11" i="14"/>
  <c r="I11" i="14"/>
  <c r="S11" i="14"/>
  <c r="AB11" i="14"/>
  <c r="AK11" i="14"/>
  <c r="AT11" i="14"/>
  <c r="BC11" i="14"/>
  <c r="N11" i="14"/>
  <c r="Y11" i="14"/>
  <c r="AM11" i="14"/>
  <c r="AY11" i="14"/>
  <c r="P11" i="14"/>
  <c r="AD11" i="14"/>
  <c r="AO11" i="14"/>
  <c r="BA11" i="14"/>
  <c r="K11" i="14"/>
  <c r="X11" i="14"/>
  <c r="AQ11" i="14"/>
  <c r="L11" i="14"/>
  <c r="AC11" i="14"/>
  <c r="AR11" i="14"/>
  <c r="M11" i="14"/>
  <c r="AG11" i="14"/>
  <c r="BD11" i="14"/>
  <c r="O11" i="14"/>
  <c r="AI11" i="14"/>
  <c r="BE11" i="14"/>
  <c r="T11" i="14"/>
  <c r="AL11" i="14"/>
  <c r="U11" i="14"/>
  <c r="AN11" i="14"/>
  <c r="V11" i="14"/>
  <c r="AU11" i="14"/>
  <c r="W11" i="14"/>
  <c r="AV11" i="14"/>
  <c r="F11" i="14"/>
  <c r="AE11" i="14"/>
  <c r="AW11" i="14"/>
  <c r="G11" i="14"/>
  <c r="AF11" i="14"/>
  <c r="AZ11" i="14"/>
  <c r="F12" i="14"/>
  <c r="N12" i="14"/>
  <c r="V12" i="14"/>
  <c r="AD12" i="14"/>
  <c r="AL12" i="14"/>
  <c r="AT12" i="14"/>
  <c r="BB12" i="14"/>
  <c r="K12" i="14"/>
  <c r="T12" i="14"/>
  <c r="AC12" i="14"/>
  <c r="AM12" i="14"/>
  <c r="AV12" i="14"/>
  <c r="BE12" i="14"/>
  <c r="L12" i="14"/>
  <c r="U12" i="14"/>
  <c r="AE12" i="14"/>
  <c r="AN12" i="14"/>
  <c r="AW12" i="14"/>
  <c r="J12" i="14"/>
  <c r="X12" i="14"/>
  <c r="AI12" i="14"/>
  <c r="AU12" i="14"/>
  <c r="O12" i="14"/>
  <c r="Z12" i="14"/>
  <c r="AK12" i="14"/>
  <c r="AY12" i="14"/>
  <c r="G12" i="14"/>
  <c r="W12" i="14"/>
  <c r="AO12" i="14"/>
  <c r="BC12" i="14"/>
  <c r="H12" i="14"/>
  <c r="Y12" i="14"/>
  <c r="AP12" i="14"/>
  <c r="BD12" i="14"/>
  <c r="AA12" i="14"/>
  <c r="AS12" i="14"/>
  <c r="AB12" i="14"/>
  <c r="AX12" i="14"/>
  <c r="I12" i="14"/>
  <c r="AF12" i="14"/>
  <c r="AZ12" i="14"/>
  <c r="M12" i="14"/>
  <c r="AG12" i="14"/>
  <c r="BA12" i="14"/>
  <c r="P12" i="14"/>
  <c r="AH12" i="14"/>
  <c r="Q12" i="14"/>
  <c r="AJ12" i="14"/>
  <c r="R12" i="14"/>
  <c r="AQ12" i="14"/>
  <c r="S12" i="14"/>
  <c r="AR12" i="14"/>
  <c r="J9" i="14"/>
  <c r="R9" i="14"/>
  <c r="Z9" i="14"/>
  <c r="AH9" i="14"/>
  <c r="AP9" i="14"/>
  <c r="AX9" i="14"/>
  <c r="L9" i="14"/>
  <c r="U9" i="14"/>
  <c r="AD9" i="14"/>
  <c r="AM9" i="14"/>
  <c r="AV9" i="14"/>
  <c r="BE9" i="14"/>
  <c r="M9" i="14"/>
  <c r="V9" i="14"/>
  <c r="AE9" i="14"/>
  <c r="AN9" i="14"/>
  <c r="AW9" i="14"/>
  <c r="H9" i="14"/>
  <c r="T9" i="14"/>
  <c r="AG9" i="14"/>
  <c r="AS9" i="14"/>
  <c r="BD9" i="14"/>
  <c r="K9" i="14"/>
  <c r="X9" i="14"/>
  <c r="AJ9" i="14"/>
  <c r="AU9" i="14"/>
  <c r="P9" i="14"/>
  <c r="AF9" i="14"/>
  <c r="AY9" i="14"/>
  <c r="Q9" i="14"/>
  <c r="AI9" i="14"/>
  <c r="AZ9" i="14"/>
  <c r="G9" i="14"/>
  <c r="AB9" i="14"/>
  <c r="BA9" i="14"/>
  <c r="I9" i="14"/>
  <c r="AC9" i="14"/>
  <c r="BB9" i="14"/>
  <c r="N9" i="14"/>
  <c r="AK9" i="14"/>
  <c r="BC9" i="14"/>
  <c r="O9" i="14"/>
  <c r="AL9" i="14"/>
  <c r="S9" i="14"/>
  <c r="AO9" i="14"/>
  <c r="W9" i="14"/>
  <c r="AQ9" i="14"/>
  <c r="Y9" i="14"/>
  <c r="AR9" i="14"/>
  <c r="F9" i="14"/>
  <c r="AA9" i="14"/>
  <c r="AT9" i="14"/>
  <c r="F8" i="14"/>
  <c r="N8" i="14"/>
  <c r="V8" i="14"/>
  <c r="AD8" i="14"/>
  <c r="AL8" i="14"/>
  <c r="AT8" i="14"/>
  <c r="BB8" i="14"/>
  <c r="I8" i="14"/>
  <c r="R8" i="14"/>
  <c r="AA8" i="14"/>
  <c r="AJ8" i="14"/>
  <c r="AS8" i="14"/>
  <c r="BC8" i="14"/>
  <c r="J8" i="14"/>
  <c r="S8" i="14"/>
  <c r="AB8" i="14"/>
  <c r="AK8" i="14"/>
  <c r="AU8" i="14"/>
  <c r="BD8" i="14"/>
  <c r="L8" i="14"/>
  <c r="X8" i="14"/>
  <c r="AI8" i="14"/>
  <c r="AW8" i="14"/>
  <c r="O8" i="14"/>
  <c r="Z8" i="14"/>
  <c r="AN8" i="14"/>
  <c r="AY8" i="14"/>
  <c r="T8" i="14"/>
  <c r="AH8" i="14"/>
  <c r="AZ8" i="14"/>
  <c r="U8" i="14"/>
  <c r="AM8" i="14"/>
  <c r="BA8" i="14"/>
  <c r="P8" i="14"/>
  <c r="AO8" i="14"/>
  <c r="Q8" i="14"/>
  <c r="AP8" i="14"/>
  <c r="W8" i="14"/>
  <c r="AQ8" i="14"/>
  <c r="Y8" i="14"/>
  <c r="AR8" i="14"/>
  <c r="G8" i="14"/>
  <c r="AC8" i="14"/>
  <c r="AV8" i="14"/>
  <c r="H8" i="14"/>
  <c r="AE8" i="14"/>
  <c r="AX8" i="14"/>
  <c r="K8" i="14"/>
  <c r="AF8" i="14"/>
  <c r="BE8" i="14"/>
  <c r="M8" i="14"/>
  <c r="AG8" i="14"/>
  <c r="BF5" i="14"/>
  <c r="HU9" i="10"/>
  <c r="BF15" i="14"/>
  <c r="HO9" i="10"/>
  <c r="BF16" i="14"/>
  <c r="HI9" i="10"/>
  <c r="BF17" i="14"/>
  <c r="HC9" i="10"/>
  <c r="BF18" i="14"/>
  <c r="GW9" i="10"/>
  <c r="BF19" i="14"/>
  <c r="GQ9" i="10"/>
  <c r="BF20" i="14"/>
  <c r="IG9" i="10"/>
  <c r="IS9" i="10"/>
  <c r="IM9" i="10"/>
  <c r="JE9" i="10"/>
  <c r="IY9" i="10"/>
  <c r="JQ9" i="10"/>
  <c r="JK9" i="10"/>
  <c r="JW9" i="10"/>
  <c r="IA9" i="10"/>
  <c r="KI9" i="10"/>
  <c r="KC9" i="10"/>
  <c r="BF30" i="14"/>
  <c r="BF22" i="14"/>
  <c r="BF26" i="14"/>
  <c r="BF44" i="14"/>
  <c r="BF39" i="14"/>
  <c r="BF25" i="14"/>
  <c r="BF46" i="14"/>
  <c r="BF37" i="14"/>
  <c r="BF24" i="14"/>
  <c r="BF41" i="14"/>
  <c r="BF53" i="14"/>
  <c r="BF47" i="14"/>
  <c r="BF35" i="14"/>
  <c r="BF36" i="14"/>
  <c r="BF27" i="14"/>
  <c r="BF40" i="14"/>
  <c r="BF23" i="14"/>
  <c r="BF31" i="14"/>
  <c r="BF28" i="14"/>
  <c r="BF48" i="14"/>
  <c r="BF33" i="14"/>
  <c r="BF34" i="14"/>
  <c r="BF42" i="14"/>
  <c r="BF43" i="14"/>
  <c r="BF21" i="14"/>
  <c r="BF38" i="14"/>
  <c r="BF32" i="14"/>
  <c r="BF29" i="14"/>
  <c r="BF49" i="14"/>
  <c r="BF51" i="14"/>
  <c r="BF50" i="14"/>
  <c r="BF45" i="14"/>
  <c r="BF52" i="14"/>
  <c r="K33" i="14" l="1"/>
  <c r="S33" i="14"/>
  <c r="AA33" i="14"/>
  <c r="AI33" i="14"/>
  <c r="AQ33" i="14"/>
  <c r="AY33" i="14"/>
  <c r="L33" i="14"/>
  <c r="T33" i="14"/>
  <c r="AB33" i="14"/>
  <c r="AJ33" i="14"/>
  <c r="AR33" i="14"/>
  <c r="AZ33" i="14"/>
  <c r="J33" i="14"/>
  <c r="V33" i="14"/>
  <c r="AF33" i="14"/>
  <c r="AP33" i="14"/>
  <c r="M33" i="14"/>
  <c r="W33" i="14"/>
  <c r="AG33" i="14"/>
  <c r="AS33" i="14"/>
  <c r="BC33" i="14"/>
  <c r="N33" i="14"/>
  <c r="X33" i="14"/>
  <c r="AH33" i="14"/>
  <c r="AT33" i="14"/>
  <c r="BD33" i="14"/>
  <c r="P33" i="14"/>
  <c r="AE33" i="14"/>
  <c r="AW33" i="14"/>
  <c r="Q33" i="14"/>
  <c r="AK33" i="14"/>
  <c r="AX33" i="14"/>
  <c r="G33" i="14"/>
  <c r="Y33" i="14"/>
  <c r="AN33" i="14"/>
  <c r="BE33" i="14"/>
  <c r="H33" i="14"/>
  <c r="Z33" i="14"/>
  <c r="AO33" i="14"/>
  <c r="AC33" i="14"/>
  <c r="AD33" i="14"/>
  <c r="AL33" i="14"/>
  <c r="F33" i="14"/>
  <c r="AM33" i="14"/>
  <c r="I33" i="14"/>
  <c r="AU33" i="14"/>
  <c r="O33" i="14"/>
  <c r="AV33" i="14"/>
  <c r="R33" i="14"/>
  <c r="BA33" i="14"/>
  <c r="U33" i="14"/>
  <c r="BB33" i="14"/>
  <c r="G28" i="14"/>
  <c r="O28" i="14"/>
  <c r="W28" i="14"/>
  <c r="AE28" i="14"/>
  <c r="AM28" i="14"/>
  <c r="AU28" i="14"/>
  <c r="BC28" i="14"/>
  <c r="H28" i="14"/>
  <c r="P28" i="14"/>
  <c r="X28" i="14"/>
  <c r="AF28" i="14"/>
  <c r="AN28" i="14"/>
  <c r="AV28" i="14"/>
  <c r="BD28" i="14"/>
  <c r="I28" i="14"/>
  <c r="K28" i="14"/>
  <c r="U28" i="14"/>
  <c r="AG28" i="14"/>
  <c r="AQ28" i="14"/>
  <c r="BA28" i="14"/>
  <c r="M28" i="14"/>
  <c r="Y28" i="14"/>
  <c r="AI28" i="14"/>
  <c r="AS28" i="14"/>
  <c r="BE28" i="14"/>
  <c r="N28" i="14"/>
  <c r="Z28" i="14"/>
  <c r="AJ28" i="14"/>
  <c r="AT28" i="14"/>
  <c r="Q28" i="14"/>
  <c r="AA28" i="14"/>
  <c r="AK28" i="14"/>
  <c r="AW28" i="14"/>
  <c r="F28" i="14"/>
  <c r="R28" i="14"/>
  <c r="AB28" i="14"/>
  <c r="AL28" i="14"/>
  <c r="AX28" i="14"/>
  <c r="S28" i="14"/>
  <c r="AR28" i="14"/>
  <c r="T28" i="14"/>
  <c r="AY28" i="14"/>
  <c r="AD28" i="14"/>
  <c r="AH28" i="14"/>
  <c r="J28" i="14"/>
  <c r="L28" i="14"/>
  <c r="V28" i="14"/>
  <c r="AC28" i="14"/>
  <c r="AO28" i="14"/>
  <c r="AP28" i="14"/>
  <c r="AZ28" i="14"/>
  <c r="BB28" i="14"/>
  <c r="K50" i="14"/>
  <c r="S50" i="14"/>
  <c r="AA50" i="14"/>
  <c r="AI50" i="14"/>
  <c r="AQ50" i="14"/>
  <c r="AY50" i="14"/>
  <c r="L50" i="14"/>
  <c r="T50" i="14"/>
  <c r="AB50" i="14"/>
  <c r="AJ50" i="14"/>
  <c r="AR50" i="14"/>
  <c r="AZ50" i="14"/>
  <c r="H50" i="14"/>
  <c r="R50" i="14"/>
  <c r="AD50" i="14"/>
  <c r="AN50" i="14"/>
  <c r="AX50" i="14"/>
  <c r="N50" i="14"/>
  <c r="X50" i="14"/>
  <c r="AH50" i="14"/>
  <c r="AT50" i="14"/>
  <c r="BD50" i="14"/>
  <c r="O50" i="14"/>
  <c r="Y50" i="14"/>
  <c r="AK50" i="14"/>
  <c r="AU50" i="14"/>
  <c r="BE50" i="14"/>
  <c r="F50" i="14"/>
  <c r="P50" i="14"/>
  <c r="Z50" i="14"/>
  <c r="AL50" i="14"/>
  <c r="AV50" i="14"/>
  <c r="U50" i="14"/>
  <c r="AO50" i="14"/>
  <c r="V50" i="14"/>
  <c r="AP50" i="14"/>
  <c r="W50" i="14"/>
  <c r="AS50" i="14"/>
  <c r="M50" i="14"/>
  <c r="BC50" i="14"/>
  <c r="Q50" i="14"/>
  <c r="G50" i="14"/>
  <c r="AC50" i="14"/>
  <c r="AW50" i="14"/>
  <c r="I50" i="14"/>
  <c r="AE50" i="14"/>
  <c r="BA50" i="14"/>
  <c r="J50" i="14"/>
  <c r="AF50" i="14"/>
  <c r="BB50" i="14"/>
  <c r="AG50" i="14"/>
  <c r="AM50" i="14"/>
  <c r="K42" i="14"/>
  <c r="S42" i="14"/>
  <c r="AA42" i="14"/>
  <c r="AI42" i="14"/>
  <c r="AQ42" i="14"/>
  <c r="AY42" i="14"/>
  <c r="L42" i="14"/>
  <c r="T42" i="14"/>
  <c r="AB42" i="14"/>
  <c r="AJ42" i="14"/>
  <c r="AR42" i="14"/>
  <c r="AZ42" i="14"/>
  <c r="G42" i="14"/>
  <c r="Q42" i="14"/>
  <c r="AC42" i="14"/>
  <c r="AM42" i="14"/>
  <c r="AW42" i="14"/>
  <c r="H42" i="14"/>
  <c r="R42" i="14"/>
  <c r="AD42" i="14"/>
  <c r="AN42" i="14"/>
  <c r="AX42" i="14"/>
  <c r="M42" i="14"/>
  <c r="W42" i="14"/>
  <c r="AG42" i="14"/>
  <c r="AS42" i="14"/>
  <c r="BC42" i="14"/>
  <c r="N42" i="14"/>
  <c r="X42" i="14"/>
  <c r="AH42" i="14"/>
  <c r="AT42" i="14"/>
  <c r="BD42" i="14"/>
  <c r="Y42" i="14"/>
  <c r="F42" i="14"/>
  <c r="Z42" i="14"/>
  <c r="AV42" i="14"/>
  <c r="I42" i="14"/>
  <c r="AE42" i="14"/>
  <c r="J42" i="14"/>
  <c r="AF42" i="14"/>
  <c r="O42" i="14"/>
  <c r="AK42" i="14"/>
  <c r="BE42" i="14"/>
  <c r="P42" i="14"/>
  <c r="AL42" i="14"/>
  <c r="U42" i="14"/>
  <c r="AO42" i="14"/>
  <c r="AU42" i="14"/>
  <c r="V42" i="14"/>
  <c r="AP42" i="14"/>
  <c r="BA42" i="14"/>
  <c r="BB42" i="14"/>
  <c r="K27" i="14"/>
  <c r="S27" i="14"/>
  <c r="AA27" i="14"/>
  <c r="AI27" i="14"/>
  <c r="AQ27" i="14"/>
  <c r="AY27" i="14"/>
  <c r="L27" i="14"/>
  <c r="T27" i="14"/>
  <c r="AB27" i="14"/>
  <c r="AJ27" i="14"/>
  <c r="AR27" i="14"/>
  <c r="AZ27" i="14"/>
  <c r="G27" i="14"/>
  <c r="Q27" i="14"/>
  <c r="AC27" i="14"/>
  <c r="AM27" i="14"/>
  <c r="AW27" i="14"/>
  <c r="H27" i="14"/>
  <c r="R27" i="14"/>
  <c r="AD27" i="14"/>
  <c r="AN27" i="14"/>
  <c r="AX27" i="14"/>
  <c r="I27" i="14"/>
  <c r="U27" i="14"/>
  <c r="AE27" i="14"/>
  <c r="AO27" i="14"/>
  <c r="BA27" i="14"/>
  <c r="J27" i="14"/>
  <c r="V27" i="14"/>
  <c r="AF27" i="14"/>
  <c r="AP27" i="14"/>
  <c r="BB27" i="14"/>
  <c r="M27" i="14"/>
  <c r="W27" i="14"/>
  <c r="AG27" i="14"/>
  <c r="AS27" i="14"/>
  <c r="BC27" i="14"/>
  <c r="N27" i="14"/>
  <c r="X27" i="14"/>
  <c r="AH27" i="14"/>
  <c r="AT27" i="14"/>
  <c r="BD27" i="14"/>
  <c r="O27" i="14"/>
  <c r="Y27" i="14"/>
  <c r="AK27" i="14"/>
  <c r="AU27" i="14"/>
  <c r="BE27" i="14"/>
  <c r="F27" i="14"/>
  <c r="P27" i="14"/>
  <c r="Z27" i="14"/>
  <c r="AL27" i="14"/>
  <c r="AV27" i="14"/>
  <c r="K46" i="14"/>
  <c r="S46" i="14"/>
  <c r="AA46" i="14"/>
  <c r="AI46" i="14"/>
  <c r="AQ46" i="14"/>
  <c r="AY46" i="14"/>
  <c r="L46" i="14"/>
  <c r="T46" i="14"/>
  <c r="AB46" i="14"/>
  <c r="AJ46" i="14"/>
  <c r="AR46" i="14"/>
  <c r="AZ46" i="14"/>
  <c r="M46" i="14"/>
  <c r="W46" i="14"/>
  <c r="AG46" i="14"/>
  <c r="AS46" i="14"/>
  <c r="BC46" i="14"/>
  <c r="N46" i="14"/>
  <c r="X46" i="14"/>
  <c r="AH46" i="14"/>
  <c r="AT46" i="14"/>
  <c r="BD46" i="14"/>
  <c r="G46" i="14"/>
  <c r="H46" i="14"/>
  <c r="Y46" i="14"/>
  <c r="J46" i="14"/>
  <c r="Z46" i="14"/>
  <c r="AN46" i="14"/>
  <c r="BB46" i="14"/>
  <c r="R46" i="14"/>
  <c r="AF46" i="14"/>
  <c r="AV46" i="14"/>
  <c r="I46" i="14"/>
  <c r="U46" i="14"/>
  <c r="AK46" i="14"/>
  <c r="AW46" i="14"/>
  <c r="BA46" i="14"/>
  <c r="F46" i="14"/>
  <c r="V46" i="14"/>
  <c r="AL46" i="14"/>
  <c r="AX46" i="14"/>
  <c r="AM46" i="14"/>
  <c r="AP46" i="14"/>
  <c r="O46" i="14"/>
  <c r="AU46" i="14"/>
  <c r="P46" i="14"/>
  <c r="BE46" i="14"/>
  <c r="AE46" i="14"/>
  <c r="Q46" i="14"/>
  <c r="AC46" i="14"/>
  <c r="AD46" i="14"/>
  <c r="AO46" i="14"/>
  <c r="J17" i="14"/>
  <c r="R17" i="14"/>
  <c r="Z17" i="14"/>
  <c r="AH17" i="14"/>
  <c r="AP17" i="14"/>
  <c r="AX17" i="14"/>
  <c r="G17" i="14"/>
  <c r="P17" i="14"/>
  <c r="Y17" i="14"/>
  <c r="AI17" i="14"/>
  <c r="AR17" i="14"/>
  <c r="BA17" i="14"/>
  <c r="H17" i="14"/>
  <c r="Q17" i="14"/>
  <c r="AA17" i="14"/>
  <c r="AJ17" i="14"/>
  <c r="AS17" i="14"/>
  <c r="BB17" i="14"/>
  <c r="F17" i="14"/>
  <c r="T17" i="14"/>
  <c r="AE17" i="14"/>
  <c r="AQ17" i="14"/>
  <c r="BD17" i="14"/>
  <c r="K17" i="14"/>
  <c r="V17" i="14"/>
  <c r="AG17" i="14"/>
  <c r="AU17" i="14"/>
  <c r="W17" i="14"/>
  <c r="AM17" i="14"/>
  <c r="BC17" i="14"/>
  <c r="I17" i="14"/>
  <c r="X17" i="14"/>
  <c r="AN17" i="14"/>
  <c r="BE17" i="14"/>
  <c r="AB17" i="14"/>
  <c r="AV17" i="14"/>
  <c r="AC17" i="14"/>
  <c r="AW17" i="14"/>
  <c r="L17" i="14"/>
  <c r="AD17" i="14"/>
  <c r="AY17" i="14"/>
  <c r="M17" i="14"/>
  <c r="AF17" i="14"/>
  <c r="AZ17" i="14"/>
  <c r="N17" i="14"/>
  <c r="AK17" i="14"/>
  <c r="O17" i="14"/>
  <c r="AL17" i="14"/>
  <c r="S17" i="14"/>
  <c r="AO17" i="14"/>
  <c r="U17" i="14"/>
  <c r="AT17" i="14"/>
  <c r="G49" i="14"/>
  <c r="O49" i="14"/>
  <c r="W49" i="14"/>
  <c r="AE49" i="14"/>
  <c r="AM49" i="14"/>
  <c r="AU49" i="14"/>
  <c r="BC49" i="14"/>
  <c r="H49" i="14"/>
  <c r="P49" i="14"/>
  <c r="X49" i="14"/>
  <c r="AF49" i="14"/>
  <c r="AN49" i="14"/>
  <c r="AV49" i="14"/>
  <c r="BD49" i="14"/>
  <c r="Q49" i="14"/>
  <c r="AA49" i="14"/>
  <c r="F49" i="14"/>
  <c r="R49" i="14"/>
  <c r="AB49" i="14"/>
  <c r="L49" i="14"/>
  <c r="Z49" i="14"/>
  <c r="AL49" i="14"/>
  <c r="AX49" i="14"/>
  <c r="T49" i="14"/>
  <c r="AH49" i="14"/>
  <c r="AR49" i="14"/>
  <c r="BB49" i="14"/>
  <c r="I49" i="14"/>
  <c r="U49" i="14"/>
  <c r="AI49" i="14"/>
  <c r="AS49" i="14"/>
  <c r="BE49" i="14"/>
  <c r="J49" i="14"/>
  <c r="V49" i="14"/>
  <c r="AJ49" i="14"/>
  <c r="AT49" i="14"/>
  <c r="AC49" i="14"/>
  <c r="AY49" i="14"/>
  <c r="AD49" i="14"/>
  <c r="AZ49" i="14"/>
  <c r="AG49" i="14"/>
  <c r="BA49" i="14"/>
  <c r="S49" i="14"/>
  <c r="Y49" i="14"/>
  <c r="K49" i="14"/>
  <c r="AK49" i="14"/>
  <c r="M49" i="14"/>
  <c r="AO49" i="14"/>
  <c r="N49" i="14"/>
  <c r="AP49" i="14"/>
  <c r="AQ49" i="14"/>
  <c r="AW49" i="14"/>
  <c r="G32" i="14"/>
  <c r="O32" i="14"/>
  <c r="W32" i="14"/>
  <c r="AE32" i="14"/>
  <c r="AM32" i="14"/>
  <c r="AU32" i="14"/>
  <c r="BC32" i="14"/>
  <c r="H32" i="14"/>
  <c r="P32" i="14"/>
  <c r="X32" i="14"/>
  <c r="AF32" i="14"/>
  <c r="AN32" i="14"/>
  <c r="AV32" i="14"/>
  <c r="BD32" i="14"/>
  <c r="J32" i="14"/>
  <c r="T32" i="14"/>
  <c r="AD32" i="14"/>
  <c r="AP32" i="14"/>
  <c r="AZ32" i="14"/>
  <c r="K32" i="14"/>
  <c r="U32" i="14"/>
  <c r="AG32" i="14"/>
  <c r="AQ32" i="14"/>
  <c r="BA32" i="14"/>
  <c r="L32" i="14"/>
  <c r="V32" i="14"/>
  <c r="AH32" i="14"/>
  <c r="AR32" i="14"/>
  <c r="BB32" i="14"/>
  <c r="Q32" i="14"/>
  <c r="AI32" i="14"/>
  <c r="AX32" i="14"/>
  <c r="R32" i="14"/>
  <c r="AJ32" i="14"/>
  <c r="AY32" i="14"/>
  <c r="F32" i="14"/>
  <c r="Z32" i="14"/>
  <c r="AO32" i="14"/>
  <c r="I32" i="14"/>
  <c r="AA32" i="14"/>
  <c r="AS32" i="14"/>
  <c r="M32" i="14"/>
  <c r="AT32" i="14"/>
  <c r="N32" i="14"/>
  <c r="AW32" i="14"/>
  <c r="S32" i="14"/>
  <c r="BE32" i="14"/>
  <c r="Y32" i="14"/>
  <c r="AB32" i="14"/>
  <c r="AC32" i="14"/>
  <c r="AK32" i="14"/>
  <c r="AL32" i="14"/>
  <c r="G45" i="14"/>
  <c r="O45" i="14"/>
  <c r="W45" i="14"/>
  <c r="AE45" i="14"/>
  <c r="AM45" i="14"/>
  <c r="AU45" i="14"/>
  <c r="BC45" i="14"/>
  <c r="H45" i="14"/>
  <c r="P45" i="14"/>
  <c r="X45" i="14"/>
  <c r="AF45" i="14"/>
  <c r="AN45" i="14"/>
  <c r="AV45" i="14"/>
  <c r="BD45" i="14"/>
  <c r="K45" i="14"/>
  <c r="U45" i="14"/>
  <c r="AG45" i="14"/>
  <c r="AQ45" i="14"/>
  <c r="BA45" i="14"/>
  <c r="L45" i="14"/>
  <c r="V45" i="14"/>
  <c r="AH45" i="14"/>
  <c r="AR45" i="14"/>
  <c r="BB45" i="14"/>
  <c r="Q45" i="14"/>
  <c r="AA45" i="14"/>
  <c r="AK45" i="14"/>
  <c r="AW45" i="14"/>
  <c r="F45" i="14"/>
  <c r="R45" i="14"/>
  <c r="AB45" i="14"/>
  <c r="AL45" i="14"/>
  <c r="AX45" i="14"/>
  <c r="T45" i="14"/>
  <c r="AP45" i="14"/>
  <c r="J45" i="14"/>
  <c r="AD45" i="14"/>
  <c r="AZ45" i="14"/>
  <c r="M45" i="14"/>
  <c r="AI45" i="14"/>
  <c r="BE45" i="14"/>
  <c r="AO45" i="14"/>
  <c r="N45" i="14"/>
  <c r="AJ45" i="14"/>
  <c r="S45" i="14"/>
  <c r="AY45" i="14"/>
  <c r="I45" i="14"/>
  <c r="Y45" i="14"/>
  <c r="Z45" i="14"/>
  <c r="AC45" i="14"/>
  <c r="AS45" i="14"/>
  <c r="AT45" i="14"/>
  <c r="G51" i="14"/>
  <c r="O51" i="14"/>
  <c r="W51" i="14"/>
  <c r="AE51" i="14"/>
  <c r="AM51" i="14"/>
  <c r="AU51" i="14"/>
  <c r="BC51" i="14"/>
  <c r="H51" i="14"/>
  <c r="P51" i="14"/>
  <c r="X51" i="14"/>
  <c r="AF51" i="14"/>
  <c r="AN51" i="14"/>
  <c r="AV51" i="14"/>
  <c r="BD51" i="14"/>
  <c r="J51" i="14"/>
  <c r="T51" i="14"/>
  <c r="AD51" i="14"/>
  <c r="AP51" i="14"/>
  <c r="AZ51" i="14"/>
  <c r="N51" i="14"/>
  <c r="Z51" i="14"/>
  <c r="AJ51" i="14"/>
  <c r="AT51" i="14"/>
  <c r="Q51" i="14"/>
  <c r="AA51" i="14"/>
  <c r="AK51" i="14"/>
  <c r="AW51" i="14"/>
  <c r="F51" i="14"/>
  <c r="R51" i="14"/>
  <c r="AB51" i="14"/>
  <c r="AL51" i="14"/>
  <c r="AX51" i="14"/>
  <c r="K51" i="14"/>
  <c r="AG51" i="14"/>
  <c r="BA51" i="14"/>
  <c r="L51" i="14"/>
  <c r="AH51" i="14"/>
  <c r="BB51" i="14"/>
  <c r="M51" i="14"/>
  <c r="AI51" i="14"/>
  <c r="BE51" i="14"/>
  <c r="AS51" i="14"/>
  <c r="I51" i="14"/>
  <c r="AY51" i="14"/>
  <c r="S51" i="14"/>
  <c r="AO51" i="14"/>
  <c r="U51" i="14"/>
  <c r="AQ51" i="14"/>
  <c r="V51" i="14"/>
  <c r="AR51" i="14"/>
  <c r="Y51" i="14"/>
  <c r="AC51" i="14"/>
  <c r="G34" i="14"/>
  <c r="O34" i="14"/>
  <c r="W34" i="14"/>
  <c r="AE34" i="14"/>
  <c r="AM34" i="14"/>
  <c r="AU34" i="14"/>
  <c r="BC34" i="14"/>
  <c r="H34" i="14"/>
  <c r="P34" i="14"/>
  <c r="X34" i="14"/>
  <c r="AF34" i="14"/>
  <c r="AN34" i="14"/>
  <c r="AV34" i="14"/>
  <c r="BD34" i="14"/>
  <c r="M34" i="14"/>
  <c r="Y34" i="14"/>
  <c r="AI34" i="14"/>
  <c r="AS34" i="14"/>
  <c r="BE34" i="14"/>
  <c r="N34" i="14"/>
  <c r="Z34" i="14"/>
  <c r="AJ34" i="14"/>
  <c r="AT34" i="14"/>
  <c r="K34" i="14"/>
  <c r="AA34" i="14"/>
  <c r="AO34" i="14"/>
  <c r="BA34" i="14"/>
  <c r="L34" i="14"/>
  <c r="AB34" i="14"/>
  <c r="AP34" i="14"/>
  <c r="BB34" i="14"/>
  <c r="S34" i="14"/>
  <c r="AG34" i="14"/>
  <c r="AW34" i="14"/>
  <c r="F34" i="14"/>
  <c r="T34" i="14"/>
  <c r="AH34" i="14"/>
  <c r="AX34" i="14"/>
  <c r="I34" i="14"/>
  <c r="AK34" i="14"/>
  <c r="J34" i="14"/>
  <c r="AL34" i="14"/>
  <c r="Q34" i="14"/>
  <c r="AQ34" i="14"/>
  <c r="R34" i="14"/>
  <c r="AR34" i="14"/>
  <c r="U34" i="14"/>
  <c r="AY34" i="14"/>
  <c r="V34" i="14"/>
  <c r="AZ34" i="14"/>
  <c r="AC34" i="14"/>
  <c r="AD34" i="14"/>
  <c r="G36" i="14"/>
  <c r="O36" i="14"/>
  <c r="W36" i="14"/>
  <c r="AE36" i="14"/>
  <c r="AM36" i="14"/>
  <c r="AU36" i="14"/>
  <c r="BC36" i="14"/>
  <c r="H36" i="14"/>
  <c r="P36" i="14"/>
  <c r="X36" i="14"/>
  <c r="AF36" i="14"/>
  <c r="AN36" i="14"/>
  <c r="AV36" i="14"/>
  <c r="BD36" i="14"/>
  <c r="Q36" i="14"/>
  <c r="AA36" i="14"/>
  <c r="AK36" i="14"/>
  <c r="AW36" i="14"/>
  <c r="F36" i="14"/>
  <c r="R36" i="14"/>
  <c r="AB36" i="14"/>
  <c r="AL36" i="14"/>
  <c r="AX36" i="14"/>
  <c r="I36" i="14"/>
  <c r="U36" i="14"/>
  <c r="AI36" i="14"/>
  <c r="AY36" i="14"/>
  <c r="J36" i="14"/>
  <c r="V36" i="14"/>
  <c r="AJ36" i="14"/>
  <c r="AZ36" i="14"/>
  <c r="M36" i="14"/>
  <c r="AC36" i="14"/>
  <c r="AQ36" i="14"/>
  <c r="BE36" i="14"/>
  <c r="N36" i="14"/>
  <c r="AD36" i="14"/>
  <c r="AR36" i="14"/>
  <c r="T36" i="14"/>
  <c r="AT36" i="14"/>
  <c r="Y36" i="14"/>
  <c r="BA36" i="14"/>
  <c r="Z36" i="14"/>
  <c r="BB36" i="14"/>
  <c r="AG36" i="14"/>
  <c r="AH36" i="14"/>
  <c r="K36" i="14"/>
  <c r="AO36" i="14"/>
  <c r="AS36" i="14"/>
  <c r="L36" i="14"/>
  <c r="AP36" i="14"/>
  <c r="S36" i="14"/>
  <c r="K25" i="14"/>
  <c r="S25" i="14"/>
  <c r="AA25" i="14"/>
  <c r="AI25" i="14"/>
  <c r="AQ25" i="14"/>
  <c r="AY25" i="14"/>
  <c r="L25" i="14"/>
  <c r="T25" i="14"/>
  <c r="AB25" i="14"/>
  <c r="AJ25" i="14"/>
  <c r="AR25" i="14"/>
  <c r="AZ25" i="14"/>
  <c r="O25" i="14"/>
  <c r="Y25" i="14"/>
  <c r="AK25" i="14"/>
  <c r="AU25" i="14"/>
  <c r="BE25" i="14"/>
  <c r="F25" i="14"/>
  <c r="P25" i="14"/>
  <c r="Z25" i="14"/>
  <c r="AL25" i="14"/>
  <c r="AV25" i="14"/>
  <c r="G25" i="14"/>
  <c r="Q25" i="14"/>
  <c r="AC25" i="14"/>
  <c r="AM25" i="14"/>
  <c r="AW25" i="14"/>
  <c r="H25" i="14"/>
  <c r="R25" i="14"/>
  <c r="AD25" i="14"/>
  <c r="AN25" i="14"/>
  <c r="AX25" i="14"/>
  <c r="I25" i="14"/>
  <c r="U25" i="14"/>
  <c r="AE25" i="14"/>
  <c r="AO25" i="14"/>
  <c r="BA25" i="14"/>
  <c r="J25" i="14"/>
  <c r="V25" i="14"/>
  <c r="AF25" i="14"/>
  <c r="AP25" i="14"/>
  <c r="BB25" i="14"/>
  <c r="M25" i="14"/>
  <c r="W25" i="14"/>
  <c r="AG25" i="14"/>
  <c r="AS25" i="14"/>
  <c r="BC25" i="14"/>
  <c r="N25" i="14"/>
  <c r="X25" i="14"/>
  <c r="AH25" i="14"/>
  <c r="AT25" i="14"/>
  <c r="BD25" i="14"/>
  <c r="K20" i="14"/>
  <c r="S20" i="14"/>
  <c r="AA20" i="14"/>
  <c r="AI20" i="14"/>
  <c r="AQ20" i="14"/>
  <c r="AY20" i="14"/>
  <c r="N20" i="14"/>
  <c r="W20" i="14"/>
  <c r="AF20" i="14"/>
  <c r="AO20" i="14"/>
  <c r="AX20" i="14"/>
  <c r="G20" i="14"/>
  <c r="P20" i="14"/>
  <c r="Y20" i="14"/>
  <c r="AH20" i="14"/>
  <c r="AR20" i="14"/>
  <c r="BA20" i="14"/>
  <c r="J20" i="14"/>
  <c r="V20" i="14"/>
  <c r="AJ20" i="14"/>
  <c r="AU20" i="14"/>
  <c r="L20" i="14"/>
  <c r="X20" i="14"/>
  <c r="AK20" i="14"/>
  <c r="AV20" i="14"/>
  <c r="T20" i="14"/>
  <c r="AL20" i="14"/>
  <c r="BB20" i="14"/>
  <c r="F20" i="14"/>
  <c r="U20" i="14"/>
  <c r="AM20" i="14"/>
  <c r="BC20" i="14"/>
  <c r="H20" i="14"/>
  <c r="Z20" i="14"/>
  <c r="AN20" i="14"/>
  <c r="BD20" i="14"/>
  <c r="I20" i="14"/>
  <c r="AB20" i="14"/>
  <c r="AP20" i="14"/>
  <c r="BE20" i="14"/>
  <c r="M20" i="14"/>
  <c r="AC20" i="14"/>
  <c r="AS20" i="14"/>
  <c r="O20" i="14"/>
  <c r="AD20" i="14"/>
  <c r="AT20" i="14"/>
  <c r="Q20" i="14"/>
  <c r="AE20" i="14"/>
  <c r="AW20" i="14"/>
  <c r="R20" i="14"/>
  <c r="AG20" i="14"/>
  <c r="AZ20" i="14"/>
  <c r="F16" i="14"/>
  <c r="N16" i="14"/>
  <c r="V16" i="14"/>
  <c r="AD16" i="14"/>
  <c r="AL16" i="14"/>
  <c r="AT16" i="14"/>
  <c r="BB16" i="14"/>
  <c r="M16" i="14"/>
  <c r="W16" i="14"/>
  <c r="AF16" i="14"/>
  <c r="AO16" i="14"/>
  <c r="AX16" i="14"/>
  <c r="O16" i="14"/>
  <c r="X16" i="14"/>
  <c r="AG16" i="14"/>
  <c r="AP16" i="14"/>
  <c r="AY16" i="14"/>
  <c r="J16" i="14"/>
  <c r="U16" i="14"/>
  <c r="AI16" i="14"/>
  <c r="AU16" i="14"/>
  <c r="L16" i="14"/>
  <c r="Z16" i="14"/>
  <c r="AK16" i="14"/>
  <c r="AW16" i="14"/>
  <c r="I16" i="14"/>
  <c r="AA16" i="14"/>
  <c r="AQ16" i="14"/>
  <c r="BE16" i="14"/>
  <c r="K16" i="14"/>
  <c r="AB16" i="14"/>
  <c r="AR16" i="14"/>
  <c r="P16" i="14"/>
  <c r="AH16" i="14"/>
  <c r="BC16" i="14"/>
  <c r="Q16" i="14"/>
  <c r="AJ16" i="14"/>
  <c r="BD16" i="14"/>
  <c r="R16" i="14"/>
  <c r="AM16" i="14"/>
  <c r="S16" i="14"/>
  <c r="AN16" i="14"/>
  <c r="T16" i="14"/>
  <c r="AS16" i="14"/>
  <c r="Y16" i="14"/>
  <c r="AV16" i="14"/>
  <c r="G16" i="14"/>
  <c r="AC16" i="14"/>
  <c r="AZ16" i="14"/>
  <c r="H16" i="14"/>
  <c r="AE16" i="14"/>
  <c r="BA16" i="14"/>
  <c r="K35" i="14"/>
  <c r="S35" i="14"/>
  <c r="AA35" i="14"/>
  <c r="AI35" i="14"/>
  <c r="AQ35" i="14"/>
  <c r="AY35" i="14"/>
  <c r="L35" i="14"/>
  <c r="T35" i="14"/>
  <c r="AB35" i="14"/>
  <c r="AJ35" i="14"/>
  <c r="AR35" i="14"/>
  <c r="AZ35" i="14"/>
  <c r="O35" i="14"/>
  <c r="Y35" i="14"/>
  <c r="AK35" i="14"/>
  <c r="AU35" i="14"/>
  <c r="BE35" i="14"/>
  <c r="F35" i="14"/>
  <c r="P35" i="14"/>
  <c r="Z35" i="14"/>
  <c r="AL35" i="14"/>
  <c r="AV35" i="14"/>
  <c r="Q35" i="14"/>
  <c r="AE35" i="14"/>
  <c r="AS35" i="14"/>
  <c r="R35" i="14"/>
  <c r="AF35" i="14"/>
  <c r="AT35" i="14"/>
  <c r="I35" i="14"/>
  <c r="W35" i="14"/>
  <c r="AM35" i="14"/>
  <c r="BA35" i="14"/>
  <c r="J35" i="14"/>
  <c r="X35" i="14"/>
  <c r="AN35" i="14"/>
  <c r="BB35" i="14"/>
  <c r="M35" i="14"/>
  <c r="AO35" i="14"/>
  <c r="N35" i="14"/>
  <c r="AP35" i="14"/>
  <c r="U35" i="14"/>
  <c r="AW35" i="14"/>
  <c r="V35" i="14"/>
  <c r="AX35" i="14"/>
  <c r="AC35" i="14"/>
  <c r="BC35" i="14"/>
  <c r="AD35" i="14"/>
  <c r="BD35" i="14"/>
  <c r="G35" i="14"/>
  <c r="AG35" i="14"/>
  <c r="H35" i="14"/>
  <c r="AH35" i="14"/>
  <c r="K39" i="14"/>
  <c r="S39" i="14"/>
  <c r="AA39" i="14"/>
  <c r="L39" i="14"/>
  <c r="T39" i="14"/>
  <c r="AB39" i="14"/>
  <c r="I39" i="14"/>
  <c r="U39" i="14"/>
  <c r="AE39" i="14"/>
  <c r="AM39" i="14"/>
  <c r="AU39" i="14"/>
  <c r="BC39" i="14"/>
  <c r="J39" i="14"/>
  <c r="V39" i="14"/>
  <c r="AF39" i="14"/>
  <c r="AN39" i="14"/>
  <c r="AV39" i="14"/>
  <c r="BD39" i="14"/>
  <c r="G39" i="14"/>
  <c r="W39" i="14"/>
  <c r="AI39" i="14"/>
  <c r="AS39" i="14"/>
  <c r="BE39" i="14"/>
  <c r="H39" i="14"/>
  <c r="X39" i="14"/>
  <c r="AJ39" i="14"/>
  <c r="AT39" i="14"/>
  <c r="O39" i="14"/>
  <c r="AC39" i="14"/>
  <c r="AO39" i="14"/>
  <c r="AY39" i="14"/>
  <c r="P39" i="14"/>
  <c r="AD39" i="14"/>
  <c r="AP39" i="14"/>
  <c r="AZ39" i="14"/>
  <c r="AG39" i="14"/>
  <c r="F39" i="14"/>
  <c r="AH39" i="14"/>
  <c r="BB39" i="14"/>
  <c r="M39" i="14"/>
  <c r="AK39" i="14"/>
  <c r="N39" i="14"/>
  <c r="AL39" i="14"/>
  <c r="Q39" i="14"/>
  <c r="AQ39" i="14"/>
  <c r="R39" i="14"/>
  <c r="AR39" i="14"/>
  <c r="BA39" i="14"/>
  <c r="Y39" i="14"/>
  <c r="AW39" i="14"/>
  <c r="Z39" i="14"/>
  <c r="AX39" i="14"/>
  <c r="K29" i="14"/>
  <c r="S29" i="14"/>
  <c r="AA29" i="14"/>
  <c r="AI29" i="14"/>
  <c r="AQ29" i="14"/>
  <c r="AY29" i="14"/>
  <c r="L29" i="14"/>
  <c r="T29" i="14"/>
  <c r="AB29" i="14"/>
  <c r="AJ29" i="14"/>
  <c r="AR29" i="14"/>
  <c r="AZ29" i="14"/>
  <c r="M29" i="14"/>
  <c r="O29" i="14"/>
  <c r="Y29" i="14"/>
  <c r="AK29" i="14"/>
  <c r="AU29" i="14"/>
  <c r="BE29" i="14"/>
  <c r="F29" i="14"/>
  <c r="P29" i="14"/>
  <c r="Z29" i="14"/>
  <c r="AL29" i="14"/>
  <c r="AV29" i="14"/>
  <c r="G29" i="14"/>
  <c r="Q29" i="14"/>
  <c r="AC29" i="14"/>
  <c r="AM29" i="14"/>
  <c r="AW29" i="14"/>
  <c r="H29" i="14"/>
  <c r="R29" i="14"/>
  <c r="AD29" i="14"/>
  <c r="AN29" i="14"/>
  <c r="AX29" i="14"/>
  <c r="V29" i="14"/>
  <c r="AP29" i="14"/>
  <c r="W29" i="14"/>
  <c r="AS29" i="14"/>
  <c r="I29" i="14"/>
  <c r="AF29" i="14"/>
  <c r="BB29" i="14"/>
  <c r="J29" i="14"/>
  <c r="AG29" i="14"/>
  <c r="BC29" i="14"/>
  <c r="N29" i="14"/>
  <c r="BD29" i="14"/>
  <c r="U29" i="14"/>
  <c r="X29" i="14"/>
  <c r="AE29" i="14"/>
  <c r="AH29" i="14"/>
  <c r="AO29" i="14"/>
  <c r="AT29" i="14"/>
  <c r="BA29" i="14"/>
  <c r="K48" i="14"/>
  <c r="S48" i="14"/>
  <c r="AA48" i="14"/>
  <c r="AI48" i="14"/>
  <c r="AQ48" i="14"/>
  <c r="AY48" i="14"/>
  <c r="L48" i="14"/>
  <c r="T48" i="14"/>
  <c r="AB48" i="14"/>
  <c r="AJ48" i="14"/>
  <c r="AR48" i="14"/>
  <c r="AZ48" i="14"/>
  <c r="O48" i="14"/>
  <c r="Y48" i="14"/>
  <c r="AK48" i="14"/>
  <c r="AU48" i="14"/>
  <c r="BE48" i="14"/>
  <c r="F48" i="14"/>
  <c r="P48" i="14"/>
  <c r="Z48" i="14"/>
  <c r="AL48" i="14"/>
  <c r="AV48" i="14"/>
  <c r="G48" i="14"/>
  <c r="H48" i="14"/>
  <c r="V48" i="14"/>
  <c r="AH48" i="14"/>
  <c r="AX48" i="14"/>
  <c r="N48" i="14"/>
  <c r="AD48" i="14"/>
  <c r="AP48" i="14"/>
  <c r="BD48" i="14"/>
  <c r="Q48" i="14"/>
  <c r="AE48" i="14"/>
  <c r="AS48" i="14"/>
  <c r="AG48" i="14"/>
  <c r="R48" i="14"/>
  <c r="AF48" i="14"/>
  <c r="AT48" i="14"/>
  <c r="U48" i="14"/>
  <c r="M48" i="14"/>
  <c r="BA48" i="14"/>
  <c r="W48" i="14"/>
  <c r="BB48" i="14"/>
  <c r="X48" i="14"/>
  <c r="BC48" i="14"/>
  <c r="I48" i="14"/>
  <c r="J48" i="14"/>
  <c r="AC48" i="14"/>
  <c r="AM48" i="14"/>
  <c r="AN48" i="14"/>
  <c r="AO48" i="14"/>
  <c r="AW48" i="14"/>
  <c r="G47" i="14"/>
  <c r="O47" i="14"/>
  <c r="W47" i="14"/>
  <c r="AE47" i="14"/>
  <c r="AM47" i="14"/>
  <c r="AU47" i="14"/>
  <c r="BC47" i="14"/>
  <c r="H47" i="14"/>
  <c r="P47" i="14"/>
  <c r="X47" i="14"/>
  <c r="AF47" i="14"/>
  <c r="AN47" i="14"/>
  <c r="AV47" i="14"/>
  <c r="BD47" i="14"/>
  <c r="M47" i="14"/>
  <c r="Y47" i="14"/>
  <c r="AI47" i="14"/>
  <c r="AS47" i="14"/>
  <c r="BE47" i="14"/>
  <c r="N47" i="14"/>
  <c r="Z47" i="14"/>
  <c r="AJ47" i="14"/>
  <c r="AT47" i="14"/>
  <c r="R47" i="14"/>
  <c r="AD47" i="14"/>
  <c r="AR47" i="14"/>
  <c r="J47" i="14"/>
  <c r="V47" i="14"/>
  <c r="AL47" i="14"/>
  <c r="AZ47" i="14"/>
  <c r="Q47" i="14"/>
  <c r="K47" i="14"/>
  <c r="AA47" i="14"/>
  <c r="AO47" i="14"/>
  <c r="BA47" i="14"/>
  <c r="AQ47" i="14"/>
  <c r="L47" i="14"/>
  <c r="AB47" i="14"/>
  <c r="AP47" i="14"/>
  <c r="BB47" i="14"/>
  <c r="AC47" i="14"/>
  <c r="AG47" i="14"/>
  <c r="AH47" i="14"/>
  <c r="AK47" i="14"/>
  <c r="F47" i="14"/>
  <c r="AW47" i="14"/>
  <c r="I47" i="14"/>
  <c r="AX47" i="14"/>
  <c r="S47" i="14"/>
  <c r="AY47" i="14"/>
  <c r="T47" i="14"/>
  <c r="U47" i="14"/>
  <c r="K44" i="14"/>
  <c r="S44" i="14"/>
  <c r="AA44" i="14"/>
  <c r="AI44" i="14"/>
  <c r="AQ44" i="14"/>
  <c r="AY44" i="14"/>
  <c r="L44" i="14"/>
  <c r="T44" i="14"/>
  <c r="AB44" i="14"/>
  <c r="AJ44" i="14"/>
  <c r="AR44" i="14"/>
  <c r="AZ44" i="14"/>
  <c r="I44" i="14"/>
  <c r="U44" i="14"/>
  <c r="AE44" i="14"/>
  <c r="AO44" i="14"/>
  <c r="BA44" i="14"/>
  <c r="J44" i="14"/>
  <c r="V44" i="14"/>
  <c r="AF44" i="14"/>
  <c r="AP44" i="14"/>
  <c r="BB44" i="14"/>
  <c r="O44" i="14"/>
  <c r="Y44" i="14"/>
  <c r="AK44" i="14"/>
  <c r="AU44" i="14"/>
  <c r="BE44" i="14"/>
  <c r="F44" i="14"/>
  <c r="P44" i="14"/>
  <c r="Z44" i="14"/>
  <c r="AL44" i="14"/>
  <c r="AV44" i="14"/>
  <c r="G44" i="14"/>
  <c r="H44" i="14"/>
  <c r="AD44" i="14"/>
  <c r="AX44" i="14"/>
  <c r="R44" i="14"/>
  <c r="AN44" i="14"/>
  <c r="AW44" i="14"/>
  <c r="W44" i="14"/>
  <c r="AS44" i="14"/>
  <c r="AC44" i="14"/>
  <c r="X44" i="14"/>
  <c r="AT44" i="14"/>
  <c r="BC44" i="14"/>
  <c r="BD44" i="14"/>
  <c r="M44" i="14"/>
  <c r="AH44" i="14"/>
  <c r="AM44" i="14"/>
  <c r="N44" i="14"/>
  <c r="Q44" i="14"/>
  <c r="AG44" i="14"/>
  <c r="F19" i="14"/>
  <c r="N19" i="14"/>
  <c r="V19" i="14"/>
  <c r="AD19" i="14"/>
  <c r="AL19" i="14"/>
  <c r="G19" i="14"/>
  <c r="O19" i="14"/>
  <c r="W19" i="14"/>
  <c r="AE19" i="14"/>
  <c r="AM19" i="14"/>
  <c r="AU19" i="14"/>
  <c r="BC19" i="14"/>
  <c r="Q19" i="14"/>
  <c r="AA19" i="14"/>
  <c r="AK19" i="14"/>
  <c r="AV19" i="14"/>
  <c r="BE19" i="14"/>
  <c r="I19" i="14"/>
  <c r="S19" i="14"/>
  <c r="AC19" i="14"/>
  <c r="AO19" i="14"/>
  <c r="AX19" i="14"/>
  <c r="J19" i="14"/>
  <c r="X19" i="14"/>
  <c r="AJ19" i="14"/>
  <c r="AY19" i="14"/>
  <c r="K19" i="14"/>
  <c r="Y19" i="14"/>
  <c r="AN19" i="14"/>
  <c r="AZ19" i="14"/>
  <c r="T19" i="14"/>
  <c r="AP19" i="14"/>
  <c r="BD19" i="14"/>
  <c r="U19" i="14"/>
  <c r="AQ19" i="14"/>
  <c r="Z19" i="14"/>
  <c r="AR19" i="14"/>
  <c r="H19" i="14"/>
  <c r="AB19" i="14"/>
  <c r="AS19" i="14"/>
  <c r="L19" i="14"/>
  <c r="AF19" i="14"/>
  <c r="AT19" i="14"/>
  <c r="M19" i="14"/>
  <c r="AG19" i="14"/>
  <c r="AW19" i="14"/>
  <c r="P19" i="14"/>
  <c r="AH19" i="14"/>
  <c r="BA19" i="14"/>
  <c r="R19" i="14"/>
  <c r="AI19" i="14"/>
  <c r="BB19" i="14"/>
  <c r="J15" i="14"/>
  <c r="R15" i="14"/>
  <c r="Z15" i="14"/>
  <c r="AH15" i="14"/>
  <c r="AP15" i="14"/>
  <c r="AX15" i="14"/>
  <c r="K15" i="14"/>
  <c r="T15" i="14"/>
  <c r="AC15" i="14"/>
  <c r="AL15" i="14"/>
  <c r="AU15" i="14"/>
  <c r="BD15" i="14"/>
  <c r="L15" i="14"/>
  <c r="U15" i="14"/>
  <c r="AD15" i="14"/>
  <c r="AM15" i="14"/>
  <c r="AV15" i="14"/>
  <c r="BE15" i="14"/>
  <c r="N15" i="14"/>
  <c r="Y15" i="14"/>
  <c r="AK15" i="14"/>
  <c r="AY15" i="14"/>
  <c r="P15" i="14"/>
  <c r="AB15" i="14"/>
  <c r="AO15" i="14"/>
  <c r="BA15" i="14"/>
  <c r="M15" i="14"/>
  <c r="AE15" i="14"/>
  <c r="AS15" i="14"/>
  <c r="O15" i="14"/>
  <c r="AF15" i="14"/>
  <c r="AT15" i="14"/>
  <c r="V15" i="14"/>
  <c r="AQ15" i="14"/>
  <c r="W15" i="14"/>
  <c r="AR15" i="14"/>
  <c r="F15" i="14"/>
  <c r="X15" i="14"/>
  <c r="AW15" i="14"/>
  <c r="G15" i="14"/>
  <c r="AA15" i="14"/>
  <c r="AZ15" i="14"/>
  <c r="H15" i="14"/>
  <c r="AG15" i="14"/>
  <c r="BB15" i="14"/>
  <c r="I15" i="14"/>
  <c r="AI15" i="14"/>
  <c r="BC15" i="14"/>
  <c r="Q15" i="14"/>
  <c r="AJ15" i="14"/>
  <c r="S15" i="14"/>
  <c r="AN15" i="14"/>
  <c r="G26" i="14"/>
  <c r="O26" i="14"/>
  <c r="W26" i="14"/>
  <c r="AE26" i="14"/>
  <c r="AM26" i="14"/>
  <c r="AU26" i="14"/>
  <c r="BC26" i="14"/>
  <c r="H26" i="14"/>
  <c r="P26" i="14"/>
  <c r="X26" i="14"/>
  <c r="AF26" i="14"/>
  <c r="AN26" i="14"/>
  <c r="AV26" i="14"/>
  <c r="BD26" i="14"/>
  <c r="Q26" i="14"/>
  <c r="AA26" i="14"/>
  <c r="AK26" i="14"/>
  <c r="AW26" i="14"/>
  <c r="F26" i="14"/>
  <c r="R26" i="14"/>
  <c r="AB26" i="14"/>
  <c r="AL26" i="14"/>
  <c r="AX26" i="14"/>
  <c r="I26" i="14"/>
  <c r="S26" i="14"/>
  <c r="AC26" i="14"/>
  <c r="AO26" i="14"/>
  <c r="AY26" i="14"/>
  <c r="J26" i="14"/>
  <c r="T26" i="14"/>
  <c r="AD26" i="14"/>
  <c r="AP26" i="14"/>
  <c r="AZ26" i="14"/>
  <c r="K26" i="14"/>
  <c r="U26" i="14"/>
  <c r="AG26" i="14"/>
  <c r="AQ26" i="14"/>
  <c r="BA26" i="14"/>
  <c r="L26" i="14"/>
  <c r="V26" i="14"/>
  <c r="AH26" i="14"/>
  <c r="AR26" i="14"/>
  <c r="BB26" i="14"/>
  <c r="M26" i="14"/>
  <c r="Y26" i="14"/>
  <c r="AI26" i="14"/>
  <c r="AS26" i="14"/>
  <c r="BE26" i="14"/>
  <c r="N26" i="14"/>
  <c r="Z26" i="14"/>
  <c r="AJ26" i="14"/>
  <c r="AT26" i="14"/>
  <c r="G38" i="14"/>
  <c r="O38" i="14"/>
  <c r="W38" i="14"/>
  <c r="AE38" i="14"/>
  <c r="AM38" i="14"/>
  <c r="AU38" i="14"/>
  <c r="BC38" i="14"/>
  <c r="H38" i="14"/>
  <c r="P38" i="14"/>
  <c r="X38" i="14"/>
  <c r="AF38" i="14"/>
  <c r="AN38" i="14"/>
  <c r="AV38" i="14"/>
  <c r="BD38" i="14"/>
  <c r="I38" i="14"/>
  <c r="S38" i="14"/>
  <c r="AC38" i="14"/>
  <c r="AO38" i="14"/>
  <c r="AY38" i="14"/>
  <c r="J38" i="14"/>
  <c r="T38" i="14"/>
  <c r="AD38" i="14"/>
  <c r="AP38" i="14"/>
  <c r="AZ38" i="14"/>
  <c r="Q38" i="14"/>
  <c r="AG38" i="14"/>
  <c r="AS38" i="14"/>
  <c r="R38" i="14"/>
  <c r="AH38" i="14"/>
  <c r="AT38" i="14"/>
  <c r="K38" i="14"/>
  <c r="Y38" i="14"/>
  <c r="AK38" i="14"/>
  <c r="BA38" i="14"/>
  <c r="L38" i="14"/>
  <c r="Z38" i="14"/>
  <c r="AL38" i="14"/>
  <c r="BB38" i="14"/>
  <c r="AA38" i="14"/>
  <c r="BE38" i="14"/>
  <c r="AB38" i="14"/>
  <c r="AI38" i="14"/>
  <c r="F38" i="14"/>
  <c r="AJ38" i="14"/>
  <c r="M38" i="14"/>
  <c r="AQ38" i="14"/>
  <c r="N38" i="14"/>
  <c r="AR38" i="14"/>
  <c r="U38" i="14"/>
  <c r="AW38" i="14"/>
  <c r="V38" i="14"/>
  <c r="AX38" i="14"/>
  <c r="K31" i="14"/>
  <c r="S31" i="14"/>
  <c r="AA31" i="14"/>
  <c r="AI31" i="14"/>
  <c r="AQ31" i="14"/>
  <c r="AY31" i="14"/>
  <c r="L31" i="14"/>
  <c r="T31" i="14"/>
  <c r="AB31" i="14"/>
  <c r="AJ31" i="14"/>
  <c r="AR31" i="14"/>
  <c r="AZ31" i="14"/>
  <c r="H31" i="14"/>
  <c r="R31" i="14"/>
  <c r="AD31" i="14"/>
  <c r="AN31" i="14"/>
  <c r="AX31" i="14"/>
  <c r="I31" i="14"/>
  <c r="U31" i="14"/>
  <c r="AE31" i="14"/>
  <c r="AO31" i="14"/>
  <c r="BA31" i="14"/>
  <c r="J31" i="14"/>
  <c r="V31" i="14"/>
  <c r="AF31" i="14"/>
  <c r="AP31" i="14"/>
  <c r="BB31" i="14"/>
  <c r="P31" i="14"/>
  <c r="AH31" i="14"/>
  <c r="AW31" i="14"/>
  <c r="Q31" i="14"/>
  <c r="AK31" i="14"/>
  <c r="BC31" i="14"/>
  <c r="G31" i="14"/>
  <c r="Y31" i="14"/>
  <c r="AS31" i="14"/>
  <c r="M31" i="14"/>
  <c r="Z31" i="14"/>
  <c r="AT31" i="14"/>
  <c r="AC31" i="14"/>
  <c r="AG31" i="14"/>
  <c r="AL31" i="14"/>
  <c r="F31" i="14"/>
  <c r="AM31" i="14"/>
  <c r="N31" i="14"/>
  <c r="AU31" i="14"/>
  <c r="O31" i="14"/>
  <c r="AV31" i="14"/>
  <c r="W31" i="14"/>
  <c r="BD31" i="14"/>
  <c r="X31" i="14"/>
  <c r="BE31" i="14"/>
  <c r="G41" i="14"/>
  <c r="O41" i="14"/>
  <c r="W41" i="14"/>
  <c r="AE41" i="14"/>
  <c r="AM41" i="14"/>
  <c r="AU41" i="14"/>
  <c r="BC41" i="14"/>
  <c r="H41" i="14"/>
  <c r="P41" i="14"/>
  <c r="X41" i="14"/>
  <c r="AF41" i="14"/>
  <c r="AN41" i="14"/>
  <c r="AV41" i="14"/>
  <c r="BD41" i="14"/>
  <c r="Q41" i="14"/>
  <c r="AA41" i="14"/>
  <c r="AK41" i="14"/>
  <c r="AW41" i="14"/>
  <c r="F41" i="14"/>
  <c r="R41" i="14"/>
  <c r="AB41" i="14"/>
  <c r="AL41" i="14"/>
  <c r="AX41" i="14"/>
  <c r="K41" i="14"/>
  <c r="U41" i="14"/>
  <c r="AG41" i="14"/>
  <c r="AQ41" i="14"/>
  <c r="BA41" i="14"/>
  <c r="L41" i="14"/>
  <c r="V41" i="14"/>
  <c r="AH41" i="14"/>
  <c r="AR41" i="14"/>
  <c r="BB41" i="14"/>
  <c r="AI41" i="14"/>
  <c r="N41" i="14"/>
  <c r="AJ41" i="14"/>
  <c r="S41" i="14"/>
  <c r="AO41" i="14"/>
  <c r="T41" i="14"/>
  <c r="AP41" i="14"/>
  <c r="Y41" i="14"/>
  <c r="AS41" i="14"/>
  <c r="Z41" i="14"/>
  <c r="AT41" i="14"/>
  <c r="BE41" i="14"/>
  <c r="I41" i="14"/>
  <c r="AC41" i="14"/>
  <c r="AY41" i="14"/>
  <c r="J41" i="14"/>
  <c r="AD41" i="14"/>
  <c r="AZ41" i="14"/>
  <c r="M41" i="14"/>
  <c r="L22" i="14"/>
  <c r="T22" i="14"/>
  <c r="AB22" i="14"/>
  <c r="AJ22" i="14"/>
  <c r="AR22" i="14"/>
  <c r="AZ22" i="14"/>
  <c r="F22" i="14"/>
  <c r="N22" i="14"/>
  <c r="V22" i="14"/>
  <c r="AD22" i="14"/>
  <c r="AL22" i="14"/>
  <c r="AT22" i="14"/>
  <c r="BB22" i="14"/>
  <c r="I22" i="14"/>
  <c r="S22" i="14"/>
  <c r="AE22" i="14"/>
  <c r="AO22" i="14"/>
  <c r="AY22" i="14"/>
  <c r="J22" i="14"/>
  <c r="U22" i="14"/>
  <c r="AF22" i="14"/>
  <c r="AP22" i="14"/>
  <c r="BA22" i="14"/>
  <c r="G22" i="14"/>
  <c r="W22" i="14"/>
  <c r="AI22" i="14"/>
  <c r="AW22" i="14"/>
  <c r="H22" i="14"/>
  <c r="X22" i="14"/>
  <c r="AK22" i="14"/>
  <c r="AX22" i="14"/>
  <c r="K22" i="14"/>
  <c r="Y22" i="14"/>
  <c r="AM22" i="14"/>
  <c r="BC22" i="14"/>
  <c r="M22" i="14"/>
  <c r="Z22" i="14"/>
  <c r="AN22" i="14"/>
  <c r="BD22" i="14"/>
  <c r="O22" i="14"/>
  <c r="AA22" i="14"/>
  <c r="AQ22" i="14"/>
  <c r="BE22" i="14"/>
  <c r="P22" i="14"/>
  <c r="AC22" i="14"/>
  <c r="AS22" i="14"/>
  <c r="Q22" i="14"/>
  <c r="AG22" i="14"/>
  <c r="AU22" i="14"/>
  <c r="R22" i="14"/>
  <c r="AH22" i="14"/>
  <c r="AV22" i="14"/>
  <c r="BE53" i="14"/>
  <c r="G53" i="14"/>
  <c r="O53" i="14"/>
  <c r="W53" i="14"/>
  <c r="AE53" i="14"/>
  <c r="AM53" i="14"/>
  <c r="AU53" i="14"/>
  <c r="BC53" i="14"/>
  <c r="H53" i="14"/>
  <c r="P53" i="14"/>
  <c r="X53" i="14"/>
  <c r="AF53" i="14"/>
  <c r="AN53" i="14"/>
  <c r="AV53" i="14"/>
  <c r="BD53" i="14"/>
  <c r="L53" i="14"/>
  <c r="V53" i="14"/>
  <c r="AH53" i="14"/>
  <c r="AR53" i="14"/>
  <c r="BB53" i="14"/>
  <c r="F53" i="14"/>
  <c r="R53" i="14"/>
  <c r="AB53" i="14"/>
  <c r="AL53" i="14"/>
  <c r="AX53" i="14"/>
  <c r="I53" i="14"/>
  <c r="S53" i="14"/>
  <c r="AC53" i="14"/>
  <c r="AO53" i="14"/>
  <c r="AY53" i="14"/>
  <c r="J53" i="14"/>
  <c r="T53" i="14"/>
  <c r="AD53" i="14"/>
  <c r="AP53" i="14"/>
  <c r="AZ53" i="14"/>
  <c r="M53" i="14"/>
  <c r="AI53" i="14"/>
  <c r="N53" i="14"/>
  <c r="AJ53" i="14"/>
  <c r="Q53" i="14"/>
  <c r="AK53" i="14"/>
  <c r="AA53" i="14"/>
  <c r="AG53" i="14"/>
  <c r="U53" i="14"/>
  <c r="AQ53" i="14"/>
  <c r="Y53" i="14"/>
  <c r="AS53" i="14"/>
  <c r="Z53" i="14"/>
  <c r="AT53" i="14"/>
  <c r="AW53" i="14"/>
  <c r="K53" i="14"/>
  <c r="BA53" i="14"/>
  <c r="K52" i="14"/>
  <c r="S52" i="14"/>
  <c r="AA52" i="14"/>
  <c r="AI52" i="14"/>
  <c r="AQ52" i="14"/>
  <c r="AY52" i="14"/>
  <c r="L52" i="14"/>
  <c r="T52" i="14"/>
  <c r="AB52" i="14"/>
  <c r="AJ52" i="14"/>
  <c r="AR52" i="14"/>
  <c r="AZ52" i="14"/>
  <c r="J52" i="14"/>
  <c r="V52" i="14"/>
  <c r="AF52" i="14"/>
  <c r="AP52" i="14"/>
  <c r="BB52" i="14"/>
  <c r="F52" i="14"/>
  <c r="P52" i="14"/>
  <c r="Z52" i="14"/>
  <c r="AL52" i="14"/>
  <c r="AV52" i="14"/>
  <c r="G52" i="14"/>
  <c r="Q52" i="14"/>
  <c r="AC52" i="14"/>
  <c r="AM52" i="14"/>
  <c r="AW52" i="14"/>
  <c r="H52" i="14"/>
  <c r="R52" i="14"/>
  <c r="AD52" i="14"/>
  <c r="AN52" i="14"/>
  <c r="AX52" i="14"/>
  <c r="W52" i="14"/>
  <c r="AS52" i="14"/>
  <c r="X52" i="14"/>
  <c r="AT52" i="14"/>
  <c r="Y52" i="14"/>
  <c r="AU52" i="14"/>
  <c r="AK52" i="14"/>
  <c r="AO52" i="14"/>
  <c r="I52" i="14"/>
  <c r="AE52" i="14"/>
  <c r="BA52" i="14"/>
  <c r="M52" i="14"/>
  <c r="AG52" i="14"/>
  <c r="BC52" i="14"/>
  <c r="N52" i="14"/>
  <c r="AH52" i="14"/>
  <c r="BD52" i="14"/>
  <c r="O52" i="14"/>
  <c r="BE52" i="14"/>
  <c r="U52" i="14"/>
  <c r="G21" i="14"/>
  <c r="H21" i="14"/>
  <c r="P21" i="14"/>
  <c r="X21" i="14"/>
  <c r="AF21" i="14"/>
  <c r="AN21" i="14"/>
  <c r="AV21" i="14"/>
  <c r="BD21" i="14"/>
  <c r="J21" i="14"/>
  <c r="R21" i="14"/>
  <c r="Z21" i="14"/>
  <c r="AH21" i="14"/>
  <c r="AP21" i="14"/>
  <c r="AX21" i="14"/>
  <c r="F21" i="14"/>
  <c r="S21" i="14"/>
  <c r="AC21" i="14"/>
  <c r="AM21" i="14"/>
  <c r="AY21" i="14"/>
  <c r="I21" i="14"/>
  <c r="T21" i="14"/>
  <c r="AD21" i="14"/>
  <c r="AO21" i="14"/>
  <c r="AZ21" i="14"/>
  <c r="O21" i="14"/>
  <c r="AE21" i="14"/>
  <c r="AS21" i="14"/>
  <c r="Q21" i="14"/>
  <c r="AG21" i="14"/>
  <c r="AT21" i="14"/>
  <c r="U21" i="14"/>
  <c r="AI21" i="14"/>
  <c r="AU21" i="14"/>
  <c r="V21" i="14"/>
  <c r="AJ21" i="14"/>
  <c r="AW21" i="14"/>
  <c r="K21" i="14"/>
  <c r="W21" i="14"/>
  <c r="AK21" i="14"/>
  <c r="BA21" i="14"/>
  <c r="L21" i="14"/>
  <c r="Y21" i="14"/>
  <c r="AL21" i="14"/>
  <c r="BB21" i="14"/>
  <c r="M21" i="14"/>
  <c r="AA21" i="14"/>
  <c r="AQ21" i="14"/>
  <c r="BC21" i="14"/>
  <c r="N21" i="14"/>
  <c r="AB21" i="14"/>
  <c r="AR21" i="14"/>
  <c r="BE21" i="14"/>
  <c r="H23" i="14"/>
  <c r="J23" i="14"/>
  <c r="K23" i="14"/>
  <c r="S23" i="14"/>
  <c r="AA23" i="14"/>
  <c r="AI23" i="14"/>
  <c r="AQ23" i="14"/>
  <c r="AY23" i="14"/>
  <c r="L23" i="14"/>
  <c r="T23" i="14"/>
  <c r="AB23" i="14"/>
  <c r="AJ23" i="14"/>
  <c r="AR23" i="14"/>
  <c r="AZ23" i="14"/>
  <c r="M23" i="14"/>
  <c r="W23" i="14"/>
  <c r="AG23" i="14"/>
  <c r="AS23" i="14"/>
  <c r="BC23" i="14"/>
  <c r="N23" i="14"/>
  <c r="X23" i="14"/>
  <c r="AH23" i="14"/>
  <c r="AT23" i="14"/>
  <c r="BD23" i="14"/>
  <c r="O23" i="14"/>
  <c r="Y23" i="14"/>
  <c r="AK23" i="14"/>
  <c r="AU23" i="14"/>
  <c r="BE23" i="14"/>
  <c r="P23" i="14"/>
  <c r="Z23" i="14"/>
  <c r="AL23" i="14"/>
  <c r="AV23" i="14"/>
  <c r="Q23" i="14"/>
  <c r="AC23" i="14"/>
  <c r="AM23" i="14"/>
  <c r="AW23" i="14"/>
  <c r="F23" i="14"/>
  <c r="R23" i="14"/>
  <c r="AD23" i="14"/>
  <c r="AN23" i="14"/>
  <c r="AX23" i="14"/>
  <c r="G23" i="14"/>
  <c r="U23" i="14"/>
  <c r="AE23" i="14"/>
  <c r="AO23" i="14"/>
  <c r="BA23" i="14"/>
  <c r="I23" i="14"/>
  <c r="V23" i="14"/>
  <c r="AF23" i="14"/>
  <c r="AP23" i="14"/>
  <c r="BB23" i="14"/>
  <c r="G24" i="14"/>
  <c r="O24" i="14"/>
  <c r="W24" i="14"/>
  <c r="AE24" i="14"/>
  <c r="AM24" i="14"/>
  <c r="AU24" i="14"/>
  <c r="BC24" i="14"/>
  <c r="H24" i="14"/>
  <c r="P24" i="14"/>
  <c r="X24" i="14"/>
  <c r="AF24" i="14"/>
  <c r="AN24" i="14"/>
  <c r="AV24" i="14"/>
  <c r="BD24" i="14"/>
  <c r="M24" i="14"/>
  <c r="Y24" i="14"/>
  <c r="AI24" i="14"/>
  <c r="AS24" i="14"/>
  <c r="BE24" i="14"/>
  <c r="N24" i="14"/>
  <c r="Z24" i="14"/>
  <c r="AJ24" i="14"/>
  <c r="AT24" i="14"/>
  <c r="Q24" i="14"/>
  <c r="AA24" i="14"/>
  <c r="AK24" i="14"/>
  <c r="AW24" i="14"/>
  <c r="F24" i="14"/>
  <c r="R24" i="14"/>
  <c r="AB24" i="14"/>
  <c r="AL24" i="14"/>
  <c r="AX24" i="14"/>
  <c r="I24" i="14"/>
  <c r="S24" i="14"/>
  <c r="AC24" i="14"/>
  <c r="AO24" i="14"/>
  <c r="AY24" i="14"/>
  <c r="J24" i="14"/>
  <c r="T24" i="14"/>
  <c r="AD24" i="14"/>
  <c r="AP24" i="14"/>
  <c r="AZ24" i="14"/>
  <c r="K24" i="14"/>
  <c r="U24" i="14"/>
  <c r="AG24" i="14"/>
  <c r="AQ24" i="14"/>
  <c r="BA24" i="14"/>
  <c r="L24" i="14"/>
  <c r="V24" i="14"/>
  <c r="AH24" i="14"/>
  <c r="AR24" i="14"/>
  <c r="BB24" i="14"/>
  <c r="G30" i="14"/>
  <c r="O30" i="14"/>
  <c r="W30" i="14"/>
  <c r="AE30" i="14"/>
  <c r="AM30" i="14"/>
  <c r="AU30" i="14"/>
  <c r="BC30" i="14"/>
  <c r="H30" i="14"/>
  <c r="P30" i="14"/>
  <c r="X30" i="14"/>
  <c r="AF30" i="14"/>
  <c r="AN30" i="14"/>
  <c r="AV30" i="14"/>
  <c r="BD30" i="14"/>
  <c r="Q30" i="14"/>
  <c r="AA30" i="14"/>
  <c r="AK30" i="14"/>
  <c r="F30" i="14"/>
  <c r="R30" i="14"/>
  <c r="AB30" i="14"/>
  <c r="AL30" i="14"/>
  <c r="AX30" i="14"/>
  <c r="I30" i="14"/>
  <c r="S30" i="14"/>
  <c r="AC30" i="14"/>
  <c r="AO30" i="14"/>
  <c r="AY30" i="14"/>
  <c r="J30" i="14"/>
  <c r="T30" i="14"/>
  <c r="AD30" i="14"/>
  <c r="AP30" i="14"/>
  <c r="AZ30" i="14"/>
  <c r="L30" i="14"/>
  <c r="AH30" i="14"/>
  <c r="BA30" i="14"/>
  <c r="M30" i="14"/>
  <c r="AI30" i="14"/>
  <c r="BB30" i="14"/>
  <c r="V30" i="14"/>
  <c r="AR30" i="14"/>
  <c r="Y30" i="14"/>
  <c r="AS30" i="14"/>
  <c r="AT30" i="14"/>
  <c r="K30" i="14"/>
  <c r="AW30" i="14"/>
  <c r="BE30" i="14"/>
  <c r="N30" i="14"/>
  <c r="U30" i="14"/>
  <c r="Z30" i="14"/>
  <c r="AG30" i="14"/>
  <c r="AJ30" i="14"/>
  <c r="AQ30" i="14"/>
  <c r="F18" i="14"/>
  <c r="J18" i="14"/>
  <c r="R18" i="14"/>
  <c r="Z18" i="14"/>
  <c r="AH18" i="14"/>
  <c r="AP18" i="14"/>
  <c r="AX18" i="14"/>
  <c r="K18" i="14"/>
  <c r="S18" i="14"/>
  <c r="AA18" i="14"/>
  <c r="AI18" i="14"/>
  <c r="AQ18" i="14"/>
  <c r="AY18" i="14"/>
  <c r="O18" i="14"/>
  <c r="Y18" i="14"/>
  <c r="AK18" i="14"/>
  <c r="AU18" i="14"/>
  <c r="BE18" i="14"/>
  <c r="G18" i="14"/>
  <c r="Q18" i="14"/>
  <c r="AC18" i="14"/>
  <c r="AM18" i="14"/>
  <c r="AW18" i="14"/>
  <c r="T18" i="14"/>
  <c r="AF18" i="14"/>
  <c r="AT18" i="14"/>
  <c r="U18" i="14"/>
  <c r="AG18" i="14"/>
  <c r="AV18" i="14"/>
  <c r="N18" i="14"/>
  <c r="AJ18" i="14"/>
  <c r="BB18" i="14"/>
  <c r="P18" i="14"/>
  <c r="AL18" i="14"/>
  <c r="BC18" i="14"/>
  <c r="V18" i="14"/>
  <c r="AN18" i="14"/>
  <c r="BD18" i="14"/>
  <c r="W18" i="14"/>
  <c r="AO18" i="14"/>
  <c r="H18" i="14"/>
  <c r="X18" i="14"/>
  <c r="AR18" i="14"/>
  <c r="I18" i="14"/>
  <c r="AB18" i="14"/>
  <c r="AS18" i="14"/>
  <c r="L18" i="14"/>
  <c r="AD18" i="14"/>
  <c r="AZ18" i="14"/>
  <c r="M18" i="14"/>
  <c r="AE18" i="14"/>
  <c r="BA18" i="14"/>
  <c r="J5" i="14"/>
  <c r="R5" i="14"/>
  <c r="Z5" i="14"/>
  <c r="AH5" i="14"/>
  <c r="AP5" i="14"/>
  <c r="AX5" i="14"/>
  <c r="I5" i="14"/>
  <c r="S5" i="14"/>
  <c r="AB5" i="14"/>
  <c r="AK5" i="14"/>
  <c r="AT5" i="14"/>
  <c r="BC5" i="14"/>
  <c r="K5" i="14"/>
  <c r="T5" i="14"/>
  <c r="AC5" i="14"/>
  <c r="AL5" i="14"/>
  <c r="AU5" i="14"/>
  <c r="BD5" i="14"/>
  <c r="H5" i="14"/>
  <c r="V5" i="14"/>
  <c r="AG5" i="14"/>
  <c r="AS5" i="14"/>
  <c r="M5" i="14"/>
  <c r="X5" i="14"/>
  <c r="AJ5" i="14"/>
  <c r="AW5" i="14"/>
  <c r="N5" i="14"/>
  <c r="AD5" i="14"/>
  <c r="AR5" i="14"/>
  <c r="O5" i="14"/>
  <c r="AE5" i="14"/>
  <c r="AV5" i="14"/>
  <c r="U5" i="14"/>
  <c r="AO5" i="14"/>
  <c r="W5" i="14"/>
  <c r="AQ5" i="14"/>
  <c r="Y5" i="14"/>
  <c r="AY5" i="14"/>
  <c r="F5" i="14"/>
  <c r="AA5" i="14"/>
  <c r="AZ5" i="14"/>
  <c r="G5" i="14"/>
  <c r="AF5" i="14"/>
  <c r="BA5" i="14"/>
  <c r="L5" i="14"/>
  <c r="AI5" i="14"/>
  <c r="BB5" i="14"/>
  <c r="P5" i="14"/>
  <c r="AM5" i="14"/>
  <c r="BE5" i="14"/>
  <c r="Q5" i="14"/>
  <c r="AN5" i="14"/>
  <c r="G43" i="14"/>
  <c r="O43" i="14"/>
  <c r="W43" i="14"/>
  <c r="AE43" i="14"/>
  <c r="AM43" i="14"/>
  <c r="AU43" i="14"/>
  <c r="BC43" i="14"/>
  <c r="H43" i="14"/>
  <c r="P43" i="14"/>
  <c r="X43" i="14"/>
  <c r="AF43" i="14"/>
  <c r="AN43" i="14"/>
  <c r="AV43" i="14"/>
  <c r="BD43" i="14"/>
  <c r="I43" i="14"/>
  <c r="S43" i="14"/>
  <c r="AC43" i="14"/>
  <c r="AO43" i="14"/>
  <c r="AY43" i="14"/>
  <c r="J43" i="14"/>
  <c r="T43" i="14"/>
  <c r="AD43" i="14"/>
  <c r="AP43" i="14"/>
  <c r="AZ43" i="14"/>
  <c r="M43" i="14"/>
  <c r="Y43" i="14"/>
  <c r="AI43" i="14"/>
  <c r="AS43" i="14"/>
  <c r="BE43" i="14"/>
  <c r="N43" i="14"/>
  <c r="Z43" i="14"/>
  <c r="AJ43" i="14"/>
  <c r="AT43" i="14"/>
  <c r="R43" i="14"/>
  <c r="AL43" i="14"/>
  <c r="AA43" i="14"/>
  <c r="AW43" i="14"/>
  <c r="F43" i="14"/>
  <c r="AB43" i="14"/>
  <c r="AX43" i="14"/>
  <c r="Q43" i="14"/>
  <c r="K43" i="14"/>
  <c r="AG43" i="14"/>
  <c r="BA43" i="14"/>
  <c r="L43" i="14"/>
  <c r="AH43" i="14"/>
  <c r="BB43" i="14"/>
  <c r="AK43" i="14"/>
  <c r="AQ43" i="14"/>
  <c r="AR43" i="14"/>
  <c r="U43" i="14"/>
  <c r="V43" i="14"/>
  <c r="K40" i="14"/>
  <c r="S40" i="14"/>
  <c r="AA40" i="14"/>
  <c r="AI40" i="14"/>
  <c r="AQ40" i="14"/>
  <c r="AY40" i="14"/>
  <c r="L40" i="14"/>
  <c r="T40" i="14"/>
  <c r="AB40" i="14"/>
  <c r="AJ40" i="14"/>
  <c r="AR40" i="14"/>
  <c r="AZ40" i="14"/>
  <c r="O40" i="14"/>
  <c r="Y40" i="14"/>
  <c r="AK40" i="14"/>
  <c r="AU40" i="14"/>
  <c r="BE40" i="14"/>
  <c r="F40" i="14"/>
  <c r="P40" i="14"/>
  <c r="Z40" i="14"/>
  <c r="AL40" i="14"/>
  <c r="AV40" i="14"/>
  <c r="I40" i="14"/>
  <c r="U40" i="14"/>
  <c r="AE40" i="14"/>
  <c r="AO40" i="14"/>
  <c r="BA40" i="14"/>
  <c r="J40" i="14"/>
  <c r="V40" i="14"/>
  <c r="AF40" i="14"/>
  <c r="AP40" i="14"/>
  <c r="BB40" i="14"/>
  <c r="W40" i="14"/>
  <c r="X40" i="14"/>
  <c r="AT40" i="14"/>
  <c r="G40" i="14"/>
  <c r="AC40" i="14"/>
  <c r="AW40" i="14"/>
  <c r="H40" i="14"/>
  <c r="AD40" i="14"/>
  <c r="AX40" i="14"/>
  <c r="M40" i="14"/>
  <c r="AG40" i="14"/>
  <c r="BC40" i="14"/>
  <c r="N40" i="14"/>
  <c r="AH40" i="14"/>
  <c r="BD40" i="14"/>
  <c r="Q40" i="14"/>
  <c r="AM40" i="14"/>
  <c r="AS40" i="14"/>
  <c r="R40" i="14"/>
  <c r="AN40" i="14"/>
  <c r="K37" i="14"/>
  <c r="S37" i="14"/>
  <c r="AA37" i="14"/>
  <c r="AI37" i="14"/>
  <c r="AQ37" i="14"/>
  <c r="AY37" i="14"/>
  <c r="L37" i="14"/>
  <c r="T37" i="14"/>
  <c r="AB37" i="14"/>
  <c r="AJ37" i="14"/>
  <c r="AR37" i="14"/>
  <c r="AZ37" i="14"/>
  <c r="G37" i="14"/>
  <c r="Q37" i="14"/>
  <c r="AC37" i="14"/>
  <c r="AM37" i="14"/>
  <c r="AW37" i="14"/>
  <c r="H37" i="14"/>
  <c r="R37" i="14"/>
  <c r="AD37" i="14"/>
  <c r="AN37" i="14"/>
  <c r="AX37" i="14"/>
  <c r="M37" i="14"/>
  <c r="Y37" i="14"/>
  <c r="AO37" i="14"/>
  <c r="BC37" i="14"/>
  <c r="N37" i="14"/>
  <c r="Z37" i="14"/>
  <c r="AP37" i="14"/>
  <c r="BD37" i="14"/>
  <c r="U37" i="14"/>
  <c r="AG37" i="14"/>
  <c r="AU37" i="14"/>
  <c r="F37" i="14"/>
  <c r="V37" i="14"/>
  <c r="AH37" i="14"/>
  <c r="AV37" i="14"/>
  <c r="W37" i="14"/>
  <c r="X37" i="14"/>
  <c r="BB37" i="14"/>
  <c r="AE37" i="14"/>
  <c r="BE37" i="14"/>
  <c r="AF37" i="14"/>
  <c r="I37" i="14"/>
  <c r="AK37" i="14"/>
  <c r="J37" i="14"/>
  <c r="AL37" i="14"/>
  <c r="BA37" i="14"/>
  <c r="O37" i="14"/>
  <c r="AS37" i="14"/>
  <c r="P37" i="14"/>
  <c r="AT37" i="14"/>
  <c r="BF58" i="14"/>
  <c r="BE57" i="14" s="1"/>
  <c r="A11" i="10"/>
  <c r="BF59" i="14" l="1"/>
  <c r="BF64" i="14" s="1"/>
  <c r="BE58" i="14"/>
  <c r="BF61" i="14" l="1"/>
  <c r="BD57" i="14"/>
  <c r="BE59" i="14"/>
  <c r="BF65" i="14" l="1"/>
  <c r="BE65" i="14" s="1"/>
  <c r="BE61" i="14"/>
  <c r="BD58" i="14"/>
  <c r="BC57" i="14" l="1"/>
  <c r="BC58" i="14" s="1"/>
  <c r="BD59" i="14"/>
  <c r="BD61" i="14" s="1"/>
  <c r="F65" i="14"/>
  <c r="N65" i="14"/>
  <c r="V65" i="14"/>
  <c r="AD65" i="14"/>
  <c r="AL65" i="14"/>
  <c r="AT65" i="14"/>
  <c r="BB65" i="14"/>
  <c r="G65" i="14"/>
  <c r="O65" i="14"/>
  <c r="W65" i="14"/>
  <c r="AE65" i="14"/>
  <c r="AM65" i="14"/>
  <c r="AU65" i="14"/>
  <c r="BC65" i="14"/>
  <c r="H65" i="14"/>
  <c r="P65" i="14"/>
  <c r="X65" i="14"/>
  <c r="AF65" i="14"/>
  <c r="AN65" i="14"/>
  <c r="AV65" i="14"/>
  <c r="BD65" i="14"/>
  <c r="I65" i="14"/>
  <c r="Q65" i="14"/>
  <c r="Y65" i="14"/>
  <c r="AG65" i="14"/>
  <c r="AO65" i="14"/>
  <c r="AW65" i="14"/>
  <c r="J65" i="14"/>
  <c r="R65" i="14"/>
  <c r="Z65" i="14"/>
  <c r="AH65" i="14"/>
  <c r="AP65" i="14"/>
  <c r="AX65" i="14"/>
  <c r="K65" i="14"/>
  <c r="S65" i="14"/>
  <c r="AA65" i="14"/>
  <c r="AI65" i="14"/>
  <c r="AQ65" i="14"/>
  <c r="AY65" i="14"/>
  <c r="L65" i="14"/>
  <c r="T65" i="14"/>
  <c r="AB65" i="14"/>
  <c r="AJ65" i="14"/>
  <c r="AR65" i="14"/>
  <c r="AZ65" i="14"/>
  <c r="M65" i="14"/>
  <c r="U65" i="14"/>
  <c r="AC65" i="14"/>
  <c r="AK65" i="14"/>
  <c r="AS65" i="14"/>
  <c r="BA65" i="14"/>
  <c r="BF66" i="14" l="1"/>
  <c r="AI66" i="14" s="1"/>
  <c r="BB57" i="14"/>
  <c r="BB58" i="14" s="1"/>
  <c r="BC59" i="14"/>
  <c r="BC61" i="14" s="1"/>
  <c r="P66" i="14" l="1"/>
  <c r="AS66" i="14"/>
  <c r="AA66" i="14"/>
  <c r="BE66" i="14"/>
  <c r="BA66" i="14"/>
  <c r="AT66" i="14"/>
  <c r="AC66" i="14"/>
  <c r="X66" i="14"/>
  <c r="AG66" i="14"/>
  <c r="AO66" i="14"/>
  <c r="J66" i="14"/>
  <c r="W66" i="14"/>
  <c r="AP66" i="14"/>
  <c r="BC66" i="14"/>
  <c r="AX66" i="14"/>
  <c r="BD66" i="14"/>
  <c r="R66" i="14"/>
  <c r="AE66" i="14"/>
  <c r="AM66" i="14"/>
  <c r="I66" i="14"/>
  <c r="AW66" i="14"/>
  <c r="F66" i="14"/>
  <c r="Y66" i="14"/>
  <c r="U66" i="14"/>
  <c r="S66" i="14"/>
  <c r="Q66" i="14"/>
  <c r="BB66" i="14"/>
  <c r="L66" i="14"/>
  <c r="AF66" i="14"/>
  <c r="AH66" i="14"/>
  <c r="AV66" i="14"/>
  <c r="O66" i="14"/>
  <c r="H66" i="14"/>
  <c r="AD66" i="14"/>
  <c r="AY66" i="14"/>
  <c r="AK66" i="14"/>
  <c r="AZ66" i="14"/>
  <c r="AU66" i="14"/>
  <c r="N66" i="14"/>
  <c r="G66" i="14"/>
  <c r="AQ66" i="14"/>
  <c r="AB66" i="14"/>
  <c r="AN66" i="14"/>
  <c r="AJ66" i="14"/>
  <c r="T66" i="14"/>
  <c r="V66" i="14"/>
  <c r="AL66" i="14"/>
  <c r="K66" i="14"/>
  <c r="BF67" i="14"/>
  <c r="BC67" i="14" s="1"/>
  <c r="Z66" i="14"/>
  <c r="M66" i="14"/>
  <c r="AR66" i="14"/>
  <c r="BA57" i="14"/>
  <c r="BA58" i="14" s="1"/>
  <c r="BB59" i="14"/>
  <c r="BB61" i="14" s="1"/>
  <c r="AN67" i="14" l="1"/>
  <c r="AQ67" i="14"/>
  <c r="S67" i="14"/>
  <c r="AO67" i="14"/>
  <c r="AW67" i="14"/>
  <c r="X67" i="14"/>
  <c r="W67" i="14"/>
  <c r="AE67" i="14"/>
  <c r="AJ67" i="14"/>
  <c r="R67" i="14"/>
  <c r="AX67" i="14"/>
  <c r="AF67" i="14"/>
  <c r="P67" i="14"/>
  <c r="AM67" i="14"/>
  <c r="AA67" i="14"/>
  <c r="Z67" i="14"/>
  <c r="F67" i="14"/>
  <c r="L67" i="14"/>
  <c r="AK67" i="14"/>
  <c r="AR67" i="14"/>
  <c r="AH67" i="14"/>
  <c r="O67" i="14"/>
  <c r="Y67" i="14"/>
  <c r="AC67" i="14"/>
  <c r="T67" i="14"/>
  <c r="AU67" i="14"/>
  <c r="BD67" i="14"/>
  <c r="M67" i="14"/>
  <c r="BF68" i="14"/>
  <c r="W68" i="14" s="1"/>
  <c r="BA67" i="14"/>
  <c r="AY67" i="14"/>
  <c r="V67" i="14"/>
  <c r="I67" i="14"/>
  <c r="AB67" i="14"/>
  <c r="G67" i="14"/>
  <c r="AI67" i="14"/>
  <c r="N67" i="14"/>
  <c r="AP67" i="14"/>
  <c r="U67" i="14"/>
  <c r="K67" i="14"/>
  <c r="AS67" i="14"/>
  <c r="AV67" i="14"/>
  <c r="BE67" i="14"/>
  <c r="AG67" i="14"/>
  <c r="AD67" i="14"/>
  <c r="H67" i="14"/>
  <c r="BB67" i="14"/>
  <c r="J67" i="14"/>
  <c r="Q67" i="14"/>
  <c r="AZ67" i="14"/>
  <c r="AL67" i="14"/>
  <c r="AT67" i="14"/>
  <c r="AZ57" i="14"/>
  <c r="AZ58" i="14" s="1"/>
  <c r="BA59" i="14"/>
  <c r="BA61" i="14" s="1"/>
  <c r="P68" i="14" l="1"/>
  <c r="AX68" i="14"/>
  <c r="AE68" i="14"/>
  <c r="S68" i="14"/>
  <c r="AM68" i="14"/>
  <c r="AV68" i="14"/>
  <c r="I68" i="14"/>
  <c r="AQ68" i="14"/>
  <c r="AH68" i="14"/>
  <c r="G68" i="14"/>
  <c r="M68" i="14"/>
  <c r="N68" i="14"/>
  <c r="AD68" i="14"/>
  <c r="K68" i="14"/>
  <c r="AN68" i="14"/>
  <c r="AZ68" i="14"/>
  <c r="BC68" i="14"/>
  <c r="Z68" i="14"/>
  <c r="X68" i="14"/>
  <c r="T68" i="14"/>
  <c r="U68" i="14"/>
  <c r="AF68" i="14"/>
  <c r="R68" i="14"/>
  <c r="AB68" i="14"/>
  <c r="BB68" i="14"/>
  <c r="AI68" i="14"/>
  <c r="AY68" i="14"/>
  <c r="Y68" i="14"/>
  <c r="AS68" i="14"/>
  <c r="J68" i="14"/>
  <c r="V68" i="14"/>
  <c r="F68" i="14"/>
  <c r="Q68" i="14"/>
  <c r="AK68" i="14"/>
  <c r="AA68" i="14"/>
  <c r="L68" i="14"/>
  <c r="AL68" i="14"/>
  <c r="H68" i="14"/>
  <c r="BE68" i="14"/>
  <c r="AO68" i="14"/>
  <c r="AR68" i="14"/>
  <c r="O68" i="14"/>
  <c r="AU68" i="14"/>
  <c r="BA68" i="14"/>
  <c r="AW68" i="14"/>
  <c r="AJ68" i="14"/>
  <c r="AT68" i="14"/>
  <c r="AG68" i="14"/>
  <c r="BD68" i="14"/>
  <c r="AP68" i="14"/>
  <c r="AC68" i="14"/>
  <c r="BF69" i="14"/>
  <c r="AH69" i="14" s="1"/>
  <c r="AY57" i="14"/>
  <c r="AY58" i="14" s="1"/>
  <c r="AZ59" i="14"/>
  <c r="AZ61" i="14" s="1"/>
  <c r="AS69" i="14" l="1"/>
  <c r="AX69" i="14"/>
  <c r="AT69" i="14"/>
  <c r="AB69" i="14"/>
  <c r="H69" i="14"/>
  <c r="AR69" i="14"/>
  <c r="I69" i="14"/>
  <c r="V69" i="14"/>
  <c r="AE69" i="14"/>
  <c r="AZ69" i="14"/>
  <c r="AJ69" i="14"/>
  <c r="AW69" i="14"/>
  <c r="K69" i="14"/>
  <c r="AI69" i="14"/>
  <c r="S69" i="14"/>
  <c r="AL69" i="14"/>
  <c r="AP69" i="14"/>
  <c r="AF69" i="14"/>
  <c r="J69" i="14"/>
  <c r="AN69" i="14"/>
  <c r="BA69" i="14"/>
  <c r="Y69" i="14"/>
  <c r="Z69" i="14"/>
  <c r="AA69" i="14"/>
  <c r="AM69" i="14"/>
  <c r="AO69" i="14"/>
  <c r="R69" i="14"/>
  <c r="BD69" i="14"/>
  <c r="L69" i="14"/>
  <c r="F69" i="14"/>
  <c r="W69" i="14"/>
  <c r="BB69" i="14"/>
  <c r="G69" i="14"/>
  <c r="AY69" i="14"/>
  <c r="U69" i="14"/>
  <c r="AQ69" i="14"/>
  <c r="AD69" i="14"/>
  <c r="M69" i="14"/>
  <c r="AK69" i="14"/>
  <c r="AV69" i="14"/>
  <c r="BC69" i="14"/>
  <c r="AG69" i="14"/>
  <c r="O69" i="14"/>
  <c r="AC69" i="14"/>
  <c r="P69" i="14"/>
  <c r="N69" i="14"/>
  <c r="Q69" i="14"/>
  <c r="T69" i="14"/>
  <c r="AU69" i="14"/>
  <c r="X69" i="14"/>
  <c r="BE69" i="14"/>
  <c r="BF70" i="14"/>
  <c r="W70" i="14" s="1"/>
  <c r="AX57" i="14"/>
  <c r="AX58" i="14" s="1"/>
  <c r="AY59" i="14"/>
  <c r="AY61" i="14" s="1"/>
  <c r="AV70" i="14" l="1"/>
  <c r="AE70" i="14"/>
  <c r="G70" i="14"/>
  <c r="O70" i="14"/>
  <c r="AJ70" i="14"/>
  <c r="V70" i="14"/>
  <c r="AM70" i="14"/>
  <c r="Y70" i="14"/>
  <c r="R70" i="14"/>
  <c r="AU70" i="14"/>
  <c r="AL70" i="14"/>
  <c r="BB70" i="14"/>
  <c r="AZ70" i="14"/>
  <c r="AT70" i="14"/>
  <c r="AX70" i="14"/>
  <c r="BC70" i="14"/>
  <c r="AO70" i="14"/>
  <c r="AG70" i="14"/>
  <c r="U70" i="14"/>
  <c r="K70" i="14"/>
  <c r="AQ70" i="14"/>
  <c r="AI70" i="14"/>
  <c r="AN70" i="14"/>
  <c r="AH70" i="14"/>
  <c r="BD70" i="14"/>
  <c r="AF70" i="14"/>
  <c r="J70" i="14"/>
  <c r="AR70" i="14"/>
  <c r="AA70" i="14"/>
  <c r="Q70" i="14"/>
  <c r="I70" i="14"/>
  <c r="F70" i="14"/>
  <c r="AC70" i="14"/>
  <c r="BE70" i="14"/>
  <c r="N70" i="14"/>
  <c r="AW70" i="14"/>
  <c r="AB70" i="14"/>
  <c r="S70" i="14"/>
  <c r="AK70" i="14"/>
  <c r="P70" i="14"/>
  <c r="AY70" i="14"/>
  <c r="T70" i="14"/>
  <c r="M70" i="14"/>
  <c r="AS70" i="14"/>
  <c r="BA70" i="14"/>
  <c r="H70" i="14"/>
  <c r="AP70" i="14"/>
  <c r="X70" i="14"/>
  <c r="AD70" i="14"/>
  <c r="Z70" i="14"/>
  <c r="BF71" i="14"/>
  <c r="L71" i="14" s="1"/>
  <c r="L70" i="14"/>
  <c r="AW57" i="14"/>
  <c r="AW58" i="14" s="1"/>
  <c r="AX59" i="14"/>
  <c r="AX61" i="14" s="1"/>
  <c r="W71" i="14" l="1"/>
  <c r="R71" i="14"/>
  <c r="BD71" i="14"/>
  <c r="T71" i="14"/>
  <c r="AZ71" i="14"/>
  <c r="BB71" i="14"/>
  <c r="Q71" i="14"/>
  <c r="X71" i="14"/>
  <c r="AX71" i="14"/>
  <c r="H71" i="14"/>
  <c r="AG71" i="14"/>
  <c r="AY71" i="14"/>
  <c r="M71" i="14"/>
  <c r="AT71" i="14"/>
  <c r="BA71" i="14"/>
  <c r="AQ71" i="14"/>
  <c r="AA71" i="14"/>
  <c r="Y71" i="14"/>
  <c r="AJ71" i="14"/>
  <c r="AC71" i="14"/>
  <c r="BC71" i="14"/>
  <c r="AR71" i="14"/>
  <c r="AN71" i="14"/>
  <c r="AO71" i="14"/>
  <c r="AK71" i="14"/>
  <c r="AL71" i="14"/>
  <c r="I71" i="14"/>
  <c r="F71" i="14"/>
  <c r="AV71" i="14"/>
  <c r="AW71" i="14"/>
  <c r="J71" i="14"/>
  <c r="AU71" i="14"/>
  <c r="AS71" i="14"/>
  <c r="O71" i="14"/>
  <c r="S71" i="14"/>
  <c r="V71" i="14"/>
  <c r="U71" i="14"/>
  <c r="AP71" i="14"/>
  <c r="G71" i="14"/>
  <c r="BE71" i="14"/>
  <c r="AM71" i="14"/>
  <c r="K71" i="14"/>
  <c r="AB71" i="14"/>
  <c r="P71" i="14"/>
  <c r="AE71" i="14"/>
  <c r="Z71" i="14"/>
  <c r="N71" i="14"/>
  <c r="AD71" i="14"/>
  <c r="BF72" i="14"/>
  <c r="AC72" i="14" s="1"/>
  <c r="AF71" i="14"/>
  <c r="AH71" i="14"/>
  <c r="AI71" i="14"/>
  <c r="AV57" i="14"/>
  <c r="AV58" i="14" s="1"/>
  <c r="AW59" i="14"/>
  <c r="AW61" i="14" s="1"/>
  <c r="O72" i="14" l="1"/>
  <c r="Q72" i="14"/>
  <c r="K72" i="14"/>
  <c r="AZ72" i="14"/>
  <c r="V72" i="14"/>
  <c r="AL72" i="14"/>
  <c r="AT72" i="14"/>
  <c r="AS72" i="14"/>
  <c r="Y72" i="14"/>
  <c r="AA72" i="14"/>
  <c r="L72" i="14"/>
  <c r="J72" i="14"/>
  <c r="BB72" i="14"/>
  <c r="S72" i="14"/>
  <c r="AI72" i="14"/>
  <c r="AU72" i="14"/>
  <c r="M72" i="14"/>
  <c r="H72" i="14"/>
  <c r="AJ72" i="14"/>
  <c r="AF72" i="14"/>
  <c r="Z72" i="14"/>
  <c r="N72" i="14"/>
  <c r="AG72" i="14"/>
  <c r="BA72" i="14"/>
  <c r="P72" i="14"/>
  <c r="AN72" i="14"/>
  <c r="AB72" i="14"/>
  <c r="AW72" i="14"/>
  <c r="G72" i="14"/>
  <c r="W72" i="14"/>
  <c r="AE72" i="14"/>
  <c r="AY72" i="14"/>
  <c r="AR72" i="14"/>
  <c r="I72" i="14"/>
  <c r="T72" i="14"/>
  <c r="F72" i="14"/>
  <c r="AP72" i="14"/>
  <c r="AV72" i="14"/>
  <c r="R72" i="14"/>
  <c r="X72" i="14"/>
  <c r="AD72" i="14"/>
  <c r="BD72" i="14"/>
  <c r="AM72" i="14"/>
  <c r="U72" i="14"/>
  <c r="AQ72" i="14"/>
  <c r="AX72" i="14"/>
  <c r="BC72" i="14"/>
  <c r="BF73" i="14"/>
  <c r="AD73" i="14" s="1"/>
  <c r="BE72" i="14"/>
  <c r="AH72" i="14"/>
  <c r="AK72" i="14"/>
  <c r="AO72" i="14"/>
  <c r="AU57" i="14"/>
  <c r="AU58" i="14" s="1"/>
  <c r="AV59" i="14"/>
  <c r="AV61" i="14" s="1"/>
  <c r="AV73" i="14" l="1"/>
  <c r="AU73" i="14"/>
  <c r="BC73" i="14"/>
  <c r="J73" i="14"/>
  <c r="AT73" i="14"/>
  <c r="O73" i="14"/>
  <c r="R73" i="14"/>
  <c r="M73" i="14"/>
  <c r="F73" i="14"/>
  <c r="N73" i="14"/>
  <c r="G73" i="14"/>
  <c r="AB73" i="14"/>
  <c r="V73" i="14"/>
  <c r="AM73" i="14"/>
  <c r="AN73" i="14"/>
  <c r="AP73" i="14"/>
  <c r="I73" i="14"/>
  <c r="AA73" i="14"/>
  <c r="AJ73" i="14"/>
  <c r="AH73" i="14"/>
  <c r="AX73" i="14"/>
  <c r="AS73" i="14"/>
  <c r="X73" i="14"/>
  <c r="Z73" i="14"/>
  <c r="BA73" i="14"/>
  <c r="BD73" i="14"/>
  <c r="AW73" i="14"/>
  <c r="Q73" i="14"/>
  <c r="W73" i="14"/>
  <c r="BE73" i="14"/>
  <c r="AO73" i="14"/>
  <c r="U73" i="14"/>
  <c r="BB73" i="14"/>
  <c r="AG73" i="14"/>
  <c r="AR73" i="14"/>
  <c r="AZ73" i="14"/>
  <c r="AI73" i="14"/>
  <c r="AY73" i="14"/>
  <c r="K73" i="14"/>
  <c r="AE73" i="14"/>
  <c r="T73" i="14"/>
  <c r="AL73" i="14"/>
  <c r="AC73" i="14"/>
  <c r="AQ73" i="14"/>
  <c r="AK73" i="14"/>
  <c r="H73" i="14"/>
  <c r="BF74" i="14"/>
  <c r="AE74" i="14" s="1"/>
  <c r="AF73" i="14"/>
  <c r="Y73" i="14"/>
  <c r="S73" i="14"/>
  <c r="L73" i="14"/>
  <c r="P73" i="14"/>
  <c r="AT57" i="14"/>
  <c r="AT58" i="14" s="1"/>
  <c r="AU59" i="14"/>
  <c r="AU61" i="14" s="1"/>
  <c r="AG74" i="14" l="1"/>
  <c r="AI74" i="14"/>
  <c r="AK74" i="14"/>
  <c r="AZ74" i="14"/>
  <c r="R74" i="14"/>
  <c r="AP74" i="14"/>
  <c r="BA74" i="14"/>
  <c r="O74" i="14"/>
  <c r="AU74" i="14"/>
  <c r="Z74" i="14"/>
  <c r="I74" i="14"/>
  <c r="X74" i="14"/>
  <c r="AV74" i="14"/>
  <c r="U74" i="14"/>
  <c r="AD74" i="14"/>
  <c r="T74" i="14"/>
  <c r="N74" i="14"/>
  <c r="W74" i="14"/>
  <c r="Y74" i="14"/>
  <c r="Q74" i="14"/>
  <c r="AX74" i="14"/>
  <c r="AB74" i="14"/>
  <c r="J74" i="14"/>
  <c r="AF74" i="14"/>
  <c r="BC74" i="14"/>
  <c r="S74" i="14"/>
  <c r="AY74" i="14"/>
  <c r="BB74" i="14"/>
  <c r="AL74" i="14"/>
  <c r="AR74" i="14"/>
  <c r="M74" i="14"/>
  <c r="AS74" i="14"/>
  <c r="AW74" i="14"/>
  <c r="P74" i="14"/>
  <c r="G74" i="14"/>
  <c r="BD74" i="14"/>
  <c r="AO74" i="14"/>
  <c r="AQ74" i="14"/>
  <c r="AJ74" i="14"/>
  <c r="F74" i="14"/>
  <c r="V74" i="14"/>
  <c r="AM74" i="14"/>
  <c r="L74" i="14"/>
  <c r="AC74" i="14"/>
  <c r="AN74" i="14"/>
  <c r="BE74" i="14"/>
  <c r="K74" i="14"/>
  <c r="BF75" i="14"/>
  <c r="W75" i="14" s="1"/>
  <c r="H74" i="14"/>
  <c r="AT74" i="14"/>
  <c r="AH74" i="14"/>
  <c r="AA74" i="14"/>
  <c r="AS57" i="14"/>
  <c r="AS58" i="14" s="1"/>
  <c r="AT59" i="14"/>
  <c r="AT61" i="14" s="1"/>
  <c r="AP75" i="14" l="1"/>
  <c r="V75" i="14"/>
  <c r="AE75" i="14"/>
  <c r="AX75" i="14"/>
  <c r="AT75" i="14"/>
  <c r="F75" i="14"/>
  <c r="S75" i="14"/>
  <c r="BA75" i="14"/>
  <c r="BE75" i="14"/>
  <c r="J75" i="14"/>
  <c r="AV75" i="14"/>
  <c r="Q75" i="14"/>
  <c r="AL75" i="14"/>
  <c r="G75" i="14"/>
  <c r="AK75" i="14"/>
  <c r="X75" i="14"/>
  <c r="R75" i="14"/>
  <c r="AG75" i="14"/>
  <c r="AH75" i="14"/>
  <c r="BD75" i="14"/>
  <c r="AY75" i="14"/>
  <c r="M75" i="14"/>
  <c r="L75" i="14"/>
  <c r="AO75" i="14"/>
  <c r="AI75" i="14"/>
  <c r="AN75" i="14"/>
  <c r="BF76" i="14"/>
  <c r="AP76" i="14" s="1"/>
  <c r="U75" i="14"/>
  <c r="I75" i="14"/>
  <c r="AB75" i="14"/>
  <c r="N75" i="14"/>
  <c r="AC75" i="14"/>
  <c r="AR75" i="14"/>
  <c r="AU75" i="14"/>
  <c r="Y75" i="14"/>
  <c r="Z75" i="14"/>
  <c r="AM75" i="14"/>
  <c r="BC75" i="14"/>
  <c r="AS75" i="14"/>
  <c r="AW75" i="14"/>
  <c r="O75" i="14"/>
  <c r="K75" i="14"/>
  <c r="AZ75" i="14"/>
  <c r="AD75" i="14"/>
  <c r="AF75" i="14"/>
  <c r="T75" i="14"/>
  <c r="AQ75" i="14"/>
  <c r="AA75" i="14"/>
  <c r="H75" i="14"/>
  <c r="P75" i="14"/>
  <c r="BB75" i="14"/>
  <c r="AJ75" i="14"/>
  <c r="F76" i="14"/>
  <c r="R76" i="14"/>
  <c r="AU76" i="14"/>
  <c r="AR57" i="14"/>
  <c r="AR58" i="14" s="1"/>
  <c r="AS59" i="14"/>
  <c r="AS61" i="14" s="1"/>
  <c r="L76" i="14" l="1"/>
  <c r="AM76" i="14"/>
  <c r="J76" i="14"/>
  <c r="AL76" i="14"/>
  <c r="V76" i="14"/>
  <c r="AO76" i="14"/>
  <c r="AK76" i="14"/>
  <c r="H76" i="14"/>
  <c r="AV76" i="14"/>
  <c r="AG76" i="14"/>
  <c r="AA76" i="14"/>
  <c r="N76" i="14"/>
  <c r="AR76" i="14"/>
  <c r="AW76" i="14"/>
  <c r="BC76" i="14"/>
  <c r="I76" i="14"/>
  <c r="AE76" i="14"/>
  <c r="BB76" i="14"/>
  <c r="AT76" i="14"/>
  <c r="AQ76" i="14"/>
  <c r="O76" i="14"/>
  <c r="P76" i="14"/>
  <c r="G76" i="14"/>
  <c r="AF76" i="14"/>
  <c r="AJ76" i="14"/>
  <c r="AD76" i="14"/>
  <c r="AC76" i="14"/>
  <c r="Q76" i="14"/>
  <c r="T76" i="14"/>
  <c r="M76" i="14"/>
  <c r="Y76" i="14"/>
  <c r="AH76" i="14"/>
  <c r="BE76" i="14"/>
  <c r="AX76" i="14"/>
  <c r="AB76" i="14"/>
  <c r="BD76" i="14"/>
  <c r="AZ76" i="14"/>
  <c r="K76" i="14"/>
  <c r="AS76" i="14"/>
  <c r="BA76" i="14"/>
  <c r="AN76" i="14"/>
  <c r="AI76" i="14"/>
  <c r="Z76" i="14"/>
  <c r="S76" i="14"/>
  <c r="W76" i="14"/>
  <c r="AY76" i="14"/>
  <c r="X76" i="14"/>
  <c r="U76" i="14"/>
  <c r="BF77" i="14"/>
  <c r="AV77" i="14" s="1"/>
  <c r="AQ57" i="14"/>
  <c r="AQ58" i="14" s="1"/>
  <c r="AR59" i="14"/>
  <c r="AR61" i="14" s="1"/>
  <c r="AG77" i="14" l="1"/>
  <c r="AX77" i="14"/>
  <c r="I77" i="14"/>
  <c r="AC77" i="14"/>
  <c r="O77" i="14"/>
  <c r="AD77" i="14"/>
  <c r="AN77" i="14"/>
  <c r="T77" i="14"/>
  <c r="AF77" i="14"/>
  <c r="AH77" i="14"/>
  <c r="AS77" i="14"/>
  <c r="AK77" i="14"/>
  <c r="H77" i="14"/>
  <c r="BC77" i="14"/>
  <c r="P77" i="14"/>
  <c r="BE77" i="14"/>
  <c r="M77" i="14"/>
  <c r="AE77" i="14"/>
  <c r="AU77" i="14"/>
  <c r="U77" i="14"/>
  <c r="AT77" i="14"/>
  <c r="BB77" i="14"/>
  <c r="AI77" i="14"/>
  <c r="Q77" i="14"/>
  <c r="F77" i="14"/>
  <c r="W77" i="14"/>
  <c r="AR77" i="14"/>
  <c r="BA77" i="14"/>
  <c r="G77" i="14"/>
  <c r="AL77" i="14"/>
  <c r="AQ77" i="14"/>
  <c r="S77" i="14"/>
  <c r="L77" i="14"/>
  <c r="Z77" i="14"/>
  <c r="AJ77" i="14"/>
  <c r="K77" i="14"/>
  <c r="BD77" i="14"/>
  <c r="AO77" i="14"/>
  <c r="N77" i="14"/>
  <c r="AA77" i="14"/>
  <c r="AW77" i="14"/>
  <c r="AM77" i="14"/>
  <c r="BF78" i="14"/>
  <c r="AF78" i="14" s="1"/>
  <c r="R77" i="14"/>
  <c r="J77" i="14"/>
  <c r="AY77" i="14"/>
  <c r="Y77" i="14"/>
  <c r="AB77" i="14"/>
  <c r="V77" i="14"/>
  <c r="AZ77" i="14"/>
  <c r="X77" i="14"/>
  <c r="AP77" i="14"/>
  <c r="AP57" i="14"/>
  <c r="AP58" i="14" s="1"/>
  <c r="AQ59" i="14"/>
  <c r="AQ61" i="14" s="1"/>
  <c r="U78" i="14" l="1"/>
  <c r="N78" i="14"/>
  <c r="BA78" i="14"/>
  <c r="AC78" i="14"/>
  <c r="AX78" i="14"/>
  <c r="AI78" i="14"/>
  <c r="AS78" i="14"/>
  <c r="BF79" i="14"/>
  <c r="AE79" i="14" s="1"/>
  <c r="BC78" i="14"/>
  <c r="S78" i="14"/>
  <c r="AT78" i="14"/>
  <c r="M78" i="14"/>
  <c r="AP78" i="14"/>
  <c r="G78" i="14"/>
  <c r="F78" i="14"/>
  <c r="AH78" i="14"/>
  <c r="BE78" i="14"/>
  <c r="Q78" i="14"/>
  <c r="AK78" i="14"/>
  <c r="AJ78" i="14"/>
  <c r="P78" i="14"/>
  <c r="O78" i="14"/>
  <c r="L78" i="14"/>
  <c r="AZ78" i="14"/>
  <c r="AR78" i="14"/>
  <c r="H78" i="14"/>
  <c r="Z78" i="14"/>
  <c r="AG78" i="14"/>
  <c r="BB78" i="14"/>
  <c r="AE78" i="14"/>
  <c r="I78" i="14"/>
  <c r="AY78" i="14"/>
  <c r="V78" i="14"/>
  <c r="J78" i="14"/>
  <c r="W78" i="14"/>
  <c r="AM78" i="14"/>
  <c r="AN78" i="14"/>
  <c r="AA78" i="14"/>
  <c r="K78" i="14"/>
  <c r="R78" i="14"/>
  <c r="AQ78" i="14"/>
  <c r="AL78" i="14"/>
  <c r="BD78" i="14"/>
  <c r="AO78" i="14"/>
  <c r="Y78" i="14"/>
  <c r="AU78" i="14"/>
  <c r="AD78" i="14"/>
  <c r="AW78" i="14"/>
  <c r="T78" i="14"/>
  <c r="X78" i="14"/>
  <c r="AB78" i="14"/>
  <c r="AV78" i="14"/>
  <c r="AO57" i="14"/>
  <c r="AO58" i="14" s="1"/>
  <c r="AP59" i="14"/>
  <c r="AP61" i="14" s="1"/>
  <c r="S79" i="14" l="1"/>
  <c r="AT79" i="14"/>
  <c r="U79" i="14"/>
  <c r="BA79" i="14"/>
  <c r="AV79" i="14"/>
  <c r="W79" i="14"/>
  <c r="K79" i="14"/>
  <c r="AJ79" i="14"/>
  <c r="P79" i="14"/>
  <c r="AF79" i="14"/>
  <c r="AQ79" i="14"/>
  <c r="N79" i="14"/>
  <c r="AN79" i="14"/>
  <c r="Z79" i="14"/>
  <c r="AH79" i="14"/>
  <c r="I79" i="14"/>
  <c r="Q79" i="14"/>
  <c r="Y79" i="14"/>
  <c r="F79" i="14"/>
  <c r="O79" i="14"/>
  <c r="T79" i="14"/>
  <c r="V79" i="14"/>
  <c r="AY79" i="14"/>
  <c r="L79" i="14"/>
  <c r="AL79" i="14"/>
  <c r="AB79" i="14"/>
  <c r="AW79" i="14"/>
  <c r="M79" i="14"/>
  <c r="BB79" i="14"/>
  <c r="AK79" i="14"/>
  <c r="R79" i="14"/>
  <c r="AA79" i="14"/>
  <c r="BE79" i="14"/>
  <c r="AP79" i="14"/>
  <c r="AU79" i="14"/>
  <c r="AC79" i="14"/>
  <c r="AG79" i="14"/>
  <c r="AI79" i="14"/>
  <c r="AM79" i="14"/>
  <c r="BD79" i="14"/>
  <c r="AR79" i="14"/>
  <c r="AD79" i="14"/>
  <c r="AS79" i="14"/>
  <c r="AX79" i="14"/>
  <c r="BC79" i="14"/>
  <c r="H79" i="14"/>
  <c r="J79" i="14"/>
  <c r="AZ79" i="14"/>
  <c r="G79" i="14"/>
  <c r="X79" i="14"/>
  <c r="AO79" i="14"/>
  <c r="BF80" i="14"/>
  <c r="AE80" i="14" s="1"/>
  <c r="AN57" i="14"/>
  <c r="AN58" i="14" s="1"/>
  <c r="AO59" i="14"/>
  <c r="AO61" i="14" s="1"/>
  <c r="BE80" i="14" l="1"/>
  <c r="Z80" i="14"/>
  <c r="AG80" i="14"/>
  <c r="M80" i="14"/>
  <c r="K80" i="14"/>
  <c r="S80" i="14"/>
  <c r="BC80" i="14"/>
  <c r="W80" i="14"/>
  <c r="AF80" i="14"/>
  <c r="AV80" i="14"/>
  <c r="AO80" i="14"/>
  <c r="O80" i="14"/>
  <c r="AS80" i="14"/>
  <c r="AJ80" i="14"/>
  <c r="AI80" i="14"/>
  <c r="AY80" i="14"/>
  <c r="J80" i="14"/>
  <c r="AT80" i="14"/>
  <c r="N80" i="14"/>
  <c r="AR80" i="14"/>
  <c r="AK80" i="14"/>
  <c r="V80" i="14"/>
  <c r="AX80" i="14"/>
  <c r="BB80" i="14"/>
  <c r="AH80" i="14"/>
  <c r="U80" i="14"/>
  <c r="R80" i="14"/>
  <c r="BD80" i="14"/>
  <c r="AP80" i="14"/>
  <c r="BA80" i="14"/>
  <c r="F80" i="14"/>
  <c r="AM80" i="14"/>
  <c r="AQ80" i="14"/>
  <c r="AU80" i="14"/>
  <c r="H80" i="14"/>
  <c r="P80" i="14"/>
  <c r="AD80" i="14"/>
  <c r="AN80" i="14"/>
  <c r="Y80" i="14"/>
  <c r="Q80" i="14"/>
  <c r="G80" i="14"/>
  <c r="AW80" i="14"/>
  <c r="BF81" i="14"/>
  <c r="AK81" i="14" s="1"/>
  <c r="T80" i="14"/>
  <c r="L80" i="14"/>
  <c r="I80" i="14"/>
  <c r="AA80" i="14"/>
  <c r="AZ80" i="14"/>
  <c r="X80" i="14"/>
  <c r="AC80" i="14"/>
  <c r="AL80" i="14"/>
  <c r="AB80" i="14"/>
  <c r="AM57" i="14"/>
  <c r="AM58" i="14" s="1"/>
  <c r="AN59" i="14"/>
  <c r="AN61" i="14" s="1"/>
  <c r="AN81" i="14" l="1"/>
  <c r="BB81" i="14"/>
  <c r="BA81" i="14"/>
  <c r="O81" i="14"/>
  <c r="BC81" i="14"/>
  <c r="AH81" i="14"/>
  <c r="AR81" i="14"/>
  <c r="AY81" i="14"/>
  <c r="N81" i="14"/>
  <c r="AM81" i="14"/>
  <c r="AB81" i="14"/>
  <c r="AC81" i="14"/>
  <c r="AL81" i="14"/>
  <c r="AO81" i="14"/>
  <c r="F81" i="14"/>
  <c r="Y81" i="14"/>
  <c r="AJ81" i="14"/>
  <c r="AS81" i="14"/>
  <c r="K81" i="14"/>
  <c r="H81" i="14"/>
  <c r="AG81" i="14"/>
  <c r="L81" i="14"/>
  <c r="AX81" i="14"/>
  <c r="AW81" i="14"/>
  <c r="AV81" i="14"/>
  <c r="BD81" i="14"/>
  <c r="X81" i="14"/>
  <c r="AF81" i="14"/>
  <c r="S81" i="14"/>
  <c r="AP81" i="14"/>
  <c r="P81" i="14"/>
  <c r="Z81" i="14"/>
  <c r="AD81" i="14"/>
  <c r="V81" i="14"/>
  <c r="T81" i="14"/>
  <c r="J81" i="14"/>
  <c r="AZ81" i="14"/>
  <c r="M81" i="14"/>
  <c r="W81" i="14"/>
  <c r="AT81" i="14"/>
  <c r="AU81" i="14"/>
  <c r="I81" i="14"/>
  <c r="R81" i="14"/>
  <c r="AI81" i="14"/>
  <c r="U81" i="14"/>
  <c r="AQ81" i="14"/>
  <c r="Q81" i="14"/>
  <c r="G81" i="14"/>
  <c r="BF82" i="14"/>
  <c r="X82" i="14" s="1"/>
  <c r="AA81" i="14"/>
  <c r="AE81" i="14"/>
  <c r="BE81" i="14"/>
  <c r="AL57" i="14"/>
  <c r="AM59" i="14"/>
  <c r="AM61" i="14" s="1"/>
  <c r="AL58" i="14"/>
  <c r="AT82" i="14" l="1"/>
  <c r="Z82" i="14"/>
  <c r="AQ82" i="14"/>
  <c r="K82" i="14"/>
  <c r="AG82" i="14"/>
  <c r="BE82" i="14"/>
  <c r="M82" i="14"/>
  <c r="Y82" i="14"/>
  <c r="AL82" i="14"/>
  <c r="T82" i="14"/>
  <c r="AM82" i="14"/>
  <c r="J82" i="14"/>
  <c r="AX82" i="14"/>
  <c r="R82" i="14"/>
  <c r="F82" i="14"/>
  <c r="O82" i="14"/>
  <c r="BB82" i="14"/>
  <c r="S82" i="14"/>
  <c r="AA82" i="14"/>
  <c r="AJ82" i="14"/>
  <c r="AW82" i="14"/>
  <c r="AZ82" i="14"/>
  <c r="AI82" i="14"/>
  <c r="L82" i="14"/>
  <c r="AS82" i="14"/>
  <c r="BC82" i="14"/>
  <c r="P82" i="14"/>
  <c r="BF83" i="14"/>
  <c r="AQ83" i="14" s="1"/>
  <c r="G82" i="14"/>
  <c r="AB82" i="14"/>
  <c r="AR82" i="14"/>
  <c r="AV82" i="14"/>
  <c r="AY82" i="14"/>
  <c r="W82" i="14"/>
  <c r="AU82" i="14"/>
  <c r="I82" i="14"/>
  <c r="AC82" i="14"/>
  <c r="AH82" i="14"/>
  <c r="Q82" i="14"/>
  <c r="AP82" i="14"/>
  <c r="AN82" i="14"/>
  <c r="BD82" i="14"/>
  <c r="V82" i="14"/>
  <c r="N82" i="14"/>
  <c r="U82" i="14"/>
  <c r="BA82" i="14"/>
  <c r="AO82" i="14"/>
  <c r="AK82" i="14"/>
  <c r="H82" i="14"/>
  <c r="AE82" i="14"/>
  <c r="AF82" i="14"/>
  <c r="AD82" i="14"/>
  <c r="BC83" i="14"/>
  <c r="AK83" i="14"/>
  <c r="P83" i="14"/>
  <c r="AH83" i="14"/>
  <c r="AK57" i="14"/>
  <c r="AK58" i="14" s="1"/>
  <c r="AL59" i="14"/>
  <c r="AL61" i="14" s="1"/>
  <c r="O83" i="14" l="1"/>
  <c r="AF83" i="14"/>
  <c r="AD83" i="14"/>
  <c r="T83" i="14"/>
  <c r="AT83" i="14"/>
  <c r="AZ83" i="14"/>
  <c r="AI83" i="14"/>
  <c r="W83" i="14"/>
  <c r="AJ83" i="14"/>
  <c r="H83" i="14"/>
  <c r="BB83" i="14"/>
  <c r="BD83" i="14"/>
  <c r="AG83" i="14"/>
  <c r="AC83" i="14"/>
  <c r="BE83" i="14"/>
  <c r="N83" i="14"/>
  <c r="AY83" i="14"/>
  <c r="Y83" i="14"/>
  <c r="AN83" i="14"/>
  <c r="I83" i="14"/>
  <c r="AW83" i="14"/>
  <c r="S83" i="14"/>
  <c r="X83" i="14"/>
  <c r="AO83" i="14"/>
  <c r="AE83" i="14"/>
  <c r="R83" i="14"/>
  <c r="J83" i="14"/>
  <c r="AA83" i="14"/>
  <c r="M83" i="14"/>
  <c r="Z83" i="14"/>
  <c r="AP83" i="14"/>
  <c r="AM83" i="14"/>
  <c r="G83" i="14"/>
  <c r="AV83" i="14"/>
  <c r="U83" i="14"/>
  <c r="AS83" i="14"/>
  <c r="F83" i="14"/>
  <c r="K83" i="14"/>
  <c r="AU83" i="14"/>
  <c r="L83" i="14"/>
  <c r="V83" i="14"/>
  <c r="BA83" i="14"/>
  <c r="AL83" i="14"/>
  <c r="AB83" i="14"/>
  <c r="AR83" i="14"/>
  <c r="Q83" i="14"/>
  <c r="AX83" i="14"/>
  <c r="BF84" i="14"/>
  <c r="AF84" i="14" s="1"/>
  <c r="AJ57" i="14"/>
  <c r="AJ58" i="14" s="1"/>
  <c r="AK59" i="14"/>
  <c r="AK61" i="14" s="1"/>
  <c r="AE84" i="14" l="1"/>
  <c r="BA84" i="14"/>
  <c r="AG84" i="14"/>
  <c r="S84" i="14"/>
  <c r="AL84" i="14"/>
  <c r="AP84" i="14"/>
  <c r="BD84" i="14"/>
  <c r="AN84" i="14"/>
  <c r="AB84" i="14"/>
  <c r="AH84" i="14"/>
  <c r="AQ84" i="14"/>
  <c r="AZ84" i="14"/>
  <c r="X84" i="14"/>
  <c r="BB84" i="14"/>
  <c r="AO84" i="14"/>
  <c r="R84" i="14"/>
  <c r="AU84" i="14"/>
  <c r="AC84" i="14"/>
  <c r="I84" i="14"/>
  <c r="W84" i="14"/>
  <c r="BE84" i="14"/>
  <c r="L84" i="14"/>
  <c r="AT84" i="14"/>
  <c r="V84" i="14"/>
  <c r="AA84" i="14"/>
  <c r="AI84" i="14"/>
  <c r="M84" i="14"/>
  <c r="AD84" i="14"/>
  <c r="AX84" i="14"/>
  <c r="T84" i="14"/>
  <c r="Q84" i="14"/>
  <c r="Z84" i="14"/>
  <c r="H84" i="14"/>
  <c r="AR84" i="14"/>
  <c r="J84" i="14"/>
  <c r="N84" i="14"/>
  <c r="BC84" i="14"/>
  <c r="AM84" i="14"/>
  <c r="AS84" i="14"/>
  <c r="AV84" i="14"/>
  <c r="P84" i="14"/>
  <c r="AY84" i="14"/>
  <c r="G84" i="14"/>
  <c r="U84" i="14"/>
  <c r="K84" i="14"/>
  <c r="AW84" i="14"/>
  <c r="AK84" i="14"/>
  <c r="Y84" i="14"/>
  <c r="F84" i="14"/>
  <c r="O84" i="14"/>
  <c r="BF85" i="14"/>
  <c r="AK85" i="14" s="1"/>
  <c r="AJ84" i="14"/>
  <c r="AI57" i="14"/>
  <c r="AI58" i="14" s="1"/>
  <c r="AJ59" i="14"/>
  <c r="AJ61" i="14" s="1"/>
  <c r="S85" i="14" l="1"/>
  <c r="Q85" i="14"/>
  <c r="K85" i="14"/>
  <c r="Y85" i="14"/>
  <c r="AN85" i="14"/>
  <c r="AA85" i="14"/>
  <c r="AH85" i="14"/>
  <c r="AS85" i="14"/>
  <c r="AD85" i="14"/>
  <c r="U85" i="14"/>
  <c r="N85" i="14"/>
  <c r="AW85" i="14"/>
  <c r="AO85" i="14"/>
  <c r="AQ85" i="14"/>
  <c r="BC85" i="14"/>
  <c r="AP85" i="14"/>
  <c r="AY85" i="14"/>
  <c r="H85" i="14"/>
  <c r="G85" i="14"/>
  <c r="F85" i="14"/>
  <c r="AB85" i="14"/>
  <c r="BD85" i="14"/>
  <c r="AU85" i="14"/>
  <c r="L85" i="14"/>
  <c r="AL85" i="14"/>
  <c r="AT85" i="14"/>
  <c r="AR85" i="14"/>
  <c r="AV85" i="14"/>
  <c r="W85" i="14"/>
  <c r="AZ85" i="14"/>
  <c r="O85" i="14"/>
  <c r="AM85" i="14"/>
  <c r="AE85" i="14"/>
  <c r="X85" i="14"/>
  <c r="I85" i="14"/>
  <c r="AG85" i="14"/>
  <c r="M85" i="14"/>
  <c r="AF85" i="14"/>
  <c r="AJ85" i="14"/>
  <c r="AC85" i="14"/>
  <c r="P85" i="14"/>
  <c r="AI85" i="14"/>
  <c r="BE85" i="14"/>
  <c r="Z85" i="14"/>
  <c r="BA85" i="14"/>
  <c r="AX85" i="14"/>
  <c r="J85" i="14"/>
  <c r="T85" i="14"/>
  <c r="V85" i="14"/>
  <c r="BF86" i="14"/>
  <c r="AX86" i="14" s="1"/>
  <c r="R85" i="14"/>
  <c r="BB85" i="14"/>
  <c r="AH57" i="14"/>
  <c r="AI59" i="14"/>
  <c r="AI61" i="14" s="1"/>
  <c r="AH58" i="14"/>
  <c r="AU86" i="14" l="1"/>
  <c r="F86" i="14"/>
  <c r="AA86" i="14"/>
  <c r="AM86" i="14"/>
  <c r="AK86" i="14"/>
  <c r="AZ86" i="14"/>
  <c r="BA86" i="14"/>
  <c r="W86" i="14"/>
  <c r="AQ86" i="14"/>
  <c r="AF86" i="14"/>
  <c r="J86" i="14"/>
  <c r="P86" i="14"/>
  <c r="O86" i="14"/>
  <c r="AY86" i="14"/>
  <c r="V86" i="14"/>
  <c r="L86" i="14"/>
  <c r="U86" i="14"/>
  <c r="AB86" i="14"/>
  <c r="AH86" i="14"/>
  <c r="BE86" i="14"/>
  <c r="Z86" i="14"/>
  <c r="AR86" i="14"/>
  <c r="AJ86" i="14"/>
  <c r="AD86" i="14"/>
  <c r="I86" i="14"/>
  <c r="BC86" i="14"/>
  <c r="AI86" i="14"/>
  <c r="AV86" i="14"/>
  <c r="AO86" i="14"/>
  <c r="S86" i="14"/>
  <c r="T86" i="14"/>
  <c r="G86" i="14"/>
  <c r="Y86" i="14"/>
  <c r="X86" i="14"/>
  <c r="AS86" i="14"/>
  <c r="BD86" i="14"/>
  <c r="AP86" i="14"/>
  <c r="AT86" i="14"/>
  <c r="Q86" i="14"/>
  <c r="AG86" i="14"/>
  <c r="BB86" i="14"/>
  <c r="AC86" i="14"/>
  <c r="N86" i="14"/>
  <c r="M86" i="14"/>
  <c r="AW86" i="14"/>
  <c r="AL86" i="14"/>
  <c r="H86" i="14"/>
  <c r="BF87" i="14"/>
  <c r="W87" i="14" s="1"/>
  <c r="AE86" i="14"/>
  <c r="R86" i="14"/>
  <c r="K86" i="14"/>
  <c r="AN86" i="14"/>
  <c r="AG57" i="14"/>
  <c r="AG58" i="14" s="1"/>
  <c r="AH59" i="14"/>
  <c r="AH61" i="14" s="1"/>
  <c r="I87" i="14" l="1"/>
  <c r="M87" i="14"/>
  <c r="AC87" i="14"/>
  <c r="AT87" i="14"/>
  <c r="AL87" i="14"/>
  <c r="V87" i="14"/>
  <c r="AW87" i="14"/>
  <c r="Z87" i="14"/>
  <c r="AA87" i="14"/>
  <c r="AK87" i="14"/>
  <c r="AR87" i="14"/>
  <c r="O87" i="14"/>
  <c r="AG87" i="14"/>
  <c r="T87" i="14"/>
  <c r="U87" i="14"/>
  <c r="J87" i="14"/>
  <c r="R87" i="14"/>
  <c r="AN87" i="14"/>
  <c r="AD87" i="14"/>
  <c r="K87" i="14"/>
  <c r="BD87" i="14"/>
  <c r="AM87" i="14"/>
  <c r="AH87" i="14"/>
  <c r="N87" i="14"/>
  <c r="Q87" i="14"/>
  <c r="AS87" i="14"/>
  <c r="AE87" i="14"/>
  <c r="AO87" i="14"/>
  <c r="AU87" i="14"/>
  <c r="BC87" i="14"/>
  <c r="G87" i="14"/>
  <c r="AZ87" i="14"/>
  <c r="BB87" i="14"/>
  <c r="AY87" i="14"/>
  <c r="AF87" i="14"/>
  <c r="L87" i="14"/>
  <c r="AB87" i="14"/>
  <c r="AJ87" i="14"/>
  <c r="Y87" i="14"/>
  <c r="P87" i="14"/>
  <c r="AP87" i="14"/>
  <c r="AQ87" i="14"/>
  <c r="F87" i="14"/>
  <c r="AV87" i="14"/>
  <c r="S87" i="14"/>
  <c r="BE87" i="14"/>
  <c r="H87" i="14"/>
  <c r="AX87" i="14"/>
  <c r="BF88" i="14"/>
  <c r="AJ88" i="14" s="1"/>
  <c r="X87" i="14"/>
  <c r="AI87" i="14"/>
  <c r="BA87" i="14"/>
  <c r="AF57" i="14"/>
  <c r="AG59" i="14"/>
  <c r="AG61" i="14" s="1"/>
  <c r="AF58" i="14"/>
  <c r="AF88" i="14" l="1"/>
  <c r="BA88" i="14"/>
  <c r="Z88" i="14"/>
  <c r="I88" i="14"/>
  <c r="AN88" i="14"/>
  <c r="AD88" i="14"/>
  <c r="AR88" i="14"/>
  <c r="AV88" i="14"/>
  <c r="N88" i="14"/>
  <c r="BD88" i="14"/>
  <c r="AU88" i="14"/>
  <c r="V88" i="14"/>
  <c r="AB88" i="14"/>
  <c r="BB88" i="14"/>
  <c r="AE88" i="14"/>
  <c r="U88" i="14"/>
  <c r="R88" i="14"/>
  <c r="AP88" i="14"/>
  <c r="L88" i="14"/>
  <c r="AZ88" i="14"/>
  <c r="BC88" i="14"/>
  <c r="O88" i="14"/>
  <c r="F88" i="14"/>
  <c r="AO88" i="14"/>
  <c r="AQ88" i="14"/>
  <c r="AX88" i="14"/>
  <c r="AW88" i="14"/>
  <c r="H88" i="14"/>
  <c r="AH88" i="14"/>
  <c r="Q88" i="14"/>
  <c r="G88" i="14"/>
  <c r="X88" i="14"/>
  <c r="AY88" i="14"/>
  <c r="P88" i="14"/>
  <c r="AA88" i="14"/>
  <c r="AL88" i="14"/>
  <c r="S88" i="14"/>
  <c r="K88" i="14"/>
  <c r="AS88" i="14"/>
  <c r="AG88" i="14"/>
  <c r="M88" i="14"/>
  <c r="AI88" i="14"/>
  <c r="W88" i="14"/>
  <c r="T88" i="14"/>
  <c r="AT88" i="14"/>
  <c r="AK88" i="14"/>
  <c r="J88" i="14"/>
  <c r="Y88" i="14"/>
  <c r="BE88" i="14"/>
  <c r="AM88" i="14"/>
  <c r="BF89" i="14"/>
  <c r="I89" i="14" s="1"/>
  <c r="AC88" i="14"/>
  <c r="AE57" i="14"/>
  <c r="AE58" i="14" s="1"/>
  <c r="AF59" i="14"/>
  <c r="AF61" i="14" s="1"/>
  <c r="G89" i="14" l="1"/>
  <c r="AJ89" i="14"/>
  <c r="AZ89" i="14"/>
  <c r="BE89" i="14"/>
  <c r="BC89" i="14"/>
  <c r="T89" i="14"/>
  <c r="K89" i="14"/>
  <c r="AK89" i="14"/>
  <c r="H89" i="14"/>
  <c r="U89" i="14"/>
  <c r="AI89" i="14"/>
  <c r="Q89" i="14"/>
  <c r="W89" i="14"/>
  <c r="S89" i="14"/>
  <c r="BB89" i="14"/>
  <c r="AY89" i="14"/>
  <c r="Y89" i="14"/>
  <c r="Z89" i="14"/>
  <c r="AO89" i="14"/>
  <c r="AN89" i="14"/>
  <c r="AL89" i="14"/>
  <c r="AS89" i="14"/>
  <c r="AF89" i="14"/>
  <c r="M89" i="14"/>
  <c r="AA89" i="14"/>
  <c r="AM89" i="14"/>
  <c r="AD89" i="14"/>
  <c r="AC89" i="14"/>
  <c r="AX89" i="14"/>
  <c r="BD89" i="14"/>
  <c r="X89" i="14"/>
  <c r="AV89" i="14"/>
  <c r="AR89" i="14"/>
  <c r="AT89" i="14"/>
  <c r="N89" i="14"/>
  <c r="V89" i="14"/>
  <c r="R89" i="14"/>
  <c r="AW89" i="14"/>
  <c r="AH89" i="14"/>
  <c r="O89" i="14"/>
  <c r="AU89" i="14"/>
  <c r="P89" i="14"/>
  <c r="BA89" i="14"/>
  <c r="AE89" i="14"/>
  <c r="AQ89" i="14"/>
  <c r="J89" i="14"/>
  <c r="F89" i="14"/>
  <c r="AP89" i="14"/>
  <c r="AB89" i="14"/>
  <c r="BF90" i="14"/>
  <c r="F90" i="14" s="1"/>
  <c r="L89" i="14"/>
  <c r="AG89" i="14"/>
  <c r="AD57" i="14"/>
  <c r="AD58" i="14" s="1"/>
  <c r="AE59" i="14"/>
  <c r="AE61" i="14" s="1"/>
  <c r="AA90" i="14" l="1"/>
  <c r="L90" i="14"/>
  <c r="AF90" i="14"/>
  <c r="N90" i="14"/>
  <c r="U90" i="14"/>
  <c r="X90" i="14"/>
  <c r="AE90" i="14"/>
  <c r="AJ90" i="14"/>
  <c r="AS90" i="14"/>
  <c r="AW90" i="14"/>
  <c r="R90" i="14"/>
  <c r="P90" i="14"/>
  <c r="BD90" i="14"/>
  <c r="H90" i="14"/>
  <c r="BA90" i="14"/>
  <c r="AR90" i="14"/>
  <c r="BE90" i="14"/>
  <c r="Z90" i="14"/>
  <c r="AG90" i="14"/>
  <c r="AI90" i="14"/>
  <c r="AX90" i="14"/>
  <c r="I90" i="14"/>
  <c r="AH90" i="14"/>
  <c r="O90" i="14"/>
  <c r="AB90" i="14"/>
  <c r="W90" i="14"/>
  <c r="AZ90" i="14"/>
  <c r="AQ90" i="14"/>
  <c r="S90" i="14"/>
  <c r="V90" i="14"/>
  <c r="AT90" i="14"/>
  <c r="G90" i="14"/>
  <c r="BC90" i="14"/>
  <c r="AL90" i="14"/>
  <c r="AY90" i="14"/>
  <c r="AD90" i="14"/>
  <c r="J90" i="14"/>
  <c r="AN90" i="14"/>
  <c r="AO90" i="14"/>
  <c r="Y90" i="14"/>
  <c r="AV90" i="14"/>
  <c r="M90" i="14"/>
  <c r="AM90" i="14"/>
  <c r="BB90" i="14"/>
  <c r="Q90" i="14"/>
  <c r="AC90" i="14"/>
  <c r="AU90" i="14"/>
  <c r="T90" i="14"/>
  <c r="AK90" i="14"/>
  <c r="K90" i="14"/>
  <c r="AP90" i="14"/>
  <c r="BF91" i="14"/>
  <c r="O91" i="14" s="1"/>
  <c r="AC57" i="14"/>
  <c r="AC58" i="14" s="1"/>
  <c r="AD59" i="14"/>
  <c r="AD61" i="14" s="1"/>
  <c r="AL91" i="14" l="1"/>
  <c r="I91" i="14"/>
  <c r="AZ91" i="14"/>
  <c r="S91" i="14"/>
  <c r="F91" i="14"/>
  <c r="AD91" i="14"/>
  <c r="AM91" i="14"/>
  <c r="AE91" i="14"/>
  <c r="BD91" i="14"/>
  <c r="AX91" i="14"/>
  <c r="AY91" i="14"/>
  <c r="X91" i="14"/>
  <c r="Z91" i="14"/>
  <c r="AJ91" i="14"/>
  <c r="G91" i="14"/>
  <c r="BA91" i="14"/>
  <c r="K91" i="14"/>
  <c r="AC91" i="14"/>
  <c r="Q91" i="14"/>
  <c r="N91" i="14"/>
  <c r="AW91" i="14"/>
  <c r="AK91" i="14"/>
  <c r="AB91" i="14"/>
  <c r="AA91" i="14"/>
  <c r="AR91" i="14"/>
  <c r="R91" i="14"/>
  <c r="AO91" i="14"/>
  <c r="M91" i="14"/>
  <c r="T91" i="14"/>
  <c r="BC91" i="14"/>
  <c r="AH91" i="14"/>
  <c r="J91" i="14"/>
  <c r="AI91" i="14"/>
  <c r="AQ91" i="14"/>
  <c r="V91" i="14"/>
  <c r="AT91" i="14"/>
  <c r="P91" i="14"/>
  <c r="H91" i="14"/>
  <c r="Y91" i="14"/>
  <c r="AP91" i="14"/>
  <c r="L91" i="14"/>
  <c r="BB91" i="14"/>
  <c r="AU91" i="14"/>
  <c r="AN91" i="14"/>
  <c r="BE91" i="14"/>
  <c r="AV91" i="14"/>
  <c r="BF92" i="14"/>
  <c r="U92" i="14" s="1"/>
  <c r="W91" i="14"/>
  <c r="AS91" i="14"/>
  <c r="AG91" i="14"/>
  <c r="AF91" i="14"/>
  <c r="U91" i="14"/>
  <c r="AB57" i="14"/>
  <c r="AC59" i="14"/>
  <c r="AC61" i="14" s="1"/>
  <c r="AB58" i="14"/>
  <c r="AA57" i="14" s="1"/>
  <c r="AA58" i="14" s="1"/>
  <c r="AA59" i="14" l="1"/>
  <c r="Z57" i="14"/>
  <c r="AK92" i="14"/>
  <c r="P92" i="14"/>
  <c r="BA92" i="14"/>
  <c r="AU92" i="14"/>
  <c r="BD92" i="14"/>
  <c r="AX92" i="14"/>
  <c r="AR92" i="14"/>
  <c r="Z92" i="14"/>
  <c r="R92" i="14"/>
  <c r="X92" i="14"/>
  <c r="AE92" i="14"/>
  <c r="AI92" i="14"/>
  <c r="H92" i="14"/>
  <c r="Y92" i="14"/>
  <c r="AJ92" i="14"/>
  <c r="J92" i="14"/>
  <c r="AZ92" i="14"/>
  <c r="K92" i="14"/>
  <c r="AB92" i="14"/>
  <c r="AA92" i="14"/>
  <c r="AT92" i="14"/>
  <c r="AG92" i="14"/>
  <c r="T92" i="14"/>
  <c r="Q92" i="14"/>
  <c r="V92" i="14"/>
  <c r="I92" i="14"/>
  <c r="AQ92" i="14"/>
  <c r="AO92" i="14"/>
  <c r="BE92" i="14"/>
  <c r="AD92" i="14"/>
  <c r="AC92" i="14"/>
  <c r="M92" i="14"/>
  <c r="AS92" i="14"/>
  <c r="N92" i="14"/>
  <c r="G92" i="14"/>
  <c r="BC92" i="14"/>
  <c r="AM92" i="14"/>
  <c r="AV92" i="14"/>
  <c r="AL92" i="14"/>
  <c r="O92" i="14"/>
  <c r="W92" i="14"/>
  <c r="AW92" i="14"/>
  <c r="L92" i="14"/>
  <c r="AH92" i="14"/>
  <c r="S92" i="14"/>
  <c r="F92" i="14"/>
  <c r="AY92" i="14"/>
  <c r="AP92" i="14"/>
  <c r="AF92" i="14"/>
  <c r="BF93" i="14"/>
  <c r="U93" i="14" s="1"/>
  <c r="BB92" i="14"/>
  <c r="AN92" i="14"/>
  <c r="AB59" i="14"/>
  <c r="AB61" i="14" s="1"/>
  <c r="Y93" i="14" l="1"/>
  <c r="I93" i="14"/>
  <c r="AS93" i="14"/>
  <c r="AF93" i="14"/>
  <c r="AH93" i="14"/>
  <c r="T93" i="14"/>
  <c r="BD93" i="14"/>
  <c r="AA93" i="14"/>
  <c r="BC93" i="14"/>
  <c r="AD93" i="14"/>
  <c r="AX93" i="14"/>
  <c r="H93" i="14"/>
  <c r="AB93" i="14"/>
  <c r="AE93" i="14"/>
  <c r="K93" i="14"/>
  <c r="AV93" i="14"/>
  <c r="AN93" i="14"/>
  <c r="AY93" i="14"/>
  <c r="S93" i="14"/>
  <c r="AM93" i="14"/>
  <c r="N93" i="14"/>
  <c r="AG93" i="14"/>
  <c r="BB93" i="14"/>
  <c r="W93" i="14"/>
  <c r="G93" i="14"/>
  <c r="L93" i="14"/>
  <c r="AO93" i="14"/>
  <c r="BA93" i="14"/>
  <c r="M93" i="14"/>
  <c r="Q93" i="14"/>
  <c r="AL93" i="14"/>
  <c r="AK93" i="14"/>
  <c r="F93" i="14"/>
  <c r="X93" i="14"/>
  <c r="AI93" i="14"/>
  <c r="AJ93" i="14"/>
  <c r="R93" i="14"/>
  <c r="P93" i="14"/>
  <c r="Z93" i="14"/>
  <c r="AC93" i="14"/>
  <c r="AU93" i="14"/>
  <c r="AT93" i="14"/>
  <c r="AW93" i="14"/>
  <c r="AR93" i="14"/>
  <c r="AQ93" i="14"/>
  <c r="BF94" i="14"/>
  <c r="AG94" i="14" s="1"/>
  <c r="BE93" i="14"/>
  <c r="J93" i="14"/>
  <c r="O93" i="14"/>
  <c r="AZ93" i="14"/>
  <c r="V93" i="14"/>
  <c r="AP93" i="14"/>
  <c r="Z58" i="14"/>
  <c r="AA61" i="14"/>
  <c r="K94" i="14" l="1"/>
  <c r="AM94" i="14"/>
  <c r="AK94" i="14"/>
  <c r="AR94" i="14"/>
  <c r="M94" i="14"/>
  <c r="AD94" i="14"/>
  <c r="AE94" i="14"/>
  <c r="AI94" i="14"/>
  <c r="AN94" i="14"/>
  <c r="I94" i="14"/>
  <c r="AH94" i="14"/>
  <c r="AS94" i="14"/>
  <c r="AY94" i="14"/>
  <c r="N94" i="14"/>
  <c r="Z94" i="14"/>
  <c r="AX94" i="14"/>
  <c r="G94" i="14"/>
  <c r="AQ94" i="14"/>
  <c r="F94" i="14"/>
  <c r="P94" i="14"/>
  <c r="Q94" i="14"/>
  <c r="BE94" i="14"/>
  <c r="U94" i="14"/>
  <c r="AV94" i="14"/>
  <c r="Y94" i="14"/>
  <c r="T94" i="14"/>
  <c r="AL94" i="14"/>
  <c r="L94" i="14"/>
  <c r="S94" i="14"/>
  <c r="AZ94" i="14"/>
  <c r="R94" i="14"/>
  <c r="AW94" i="14"/>
  <c r="BC94" i="14"/>
  <c r="AC94" i="14"/>
  <c r="AO94" i="14"/>
  <c r="AJ94" i="14"/>
  <c r="AA94" i="14"/>
  <c r="AF94" i="14"/>
  <c r="AB94" i="14"/>
  <c r="AU94" i="14"/>
  <c r="BD94" i="14"/>
  <c r="BA94" i="14"/>
  <c r="O94" i="14"/>
  <c r="V94" i="14"/>
  <c r="BB94" i="14"/>
  <c r="X94" i="14"/>
  <c r="BF95" i="14"/>
  <c r="AL95" i="14" s="1"/>
  <c r="AP94" i="14"/>
  <c r="H94" i="14"/>
  <c r="J94" i="14"/>
  <c r="AT94" i="14"/>
  <c r="W94" i="14"/>
  <c r="Y57" i="14"/>
  <c r="Y58" i="14" s="1"/>
  <c r="Z59" i="14"/>
  <c r="Z61" i="14" s="1"/>
  <c r="AH95" i="14" l="1"/>
  <c r="AZ95" i="14"/>
  <c r="AR95" i="14"/>
  <c r="L95" i="14"/>
  <c r="S95" i="14"/>
  <c r="P95" i="14"/>
  <c r="AX95" i="14"/>
  <c r="Z95" i="14"/>
  <c r="F95" i="14"/>
  <c r="AO95" i="14"/>
  <c r="AS95" i="14"/>
  <c r="AQ95" i="14"/>
  <c r="BC95" i="14"/>
  <c r="AP95" i="14"/>
  <c r="AV95" i="14"/>
  <c r="Y95" i="14"/>
  <c r="BA95" i="14"/>
  <c r="J95" i="14"/>
  <c r="BB95" i="14"/>
  <c r="H95" i="14"/>
  <c r="U95" i="14"/>
  <c r="O95" i="14"/>
  <c r="Q95" i="14"/>
  <c r="BF96" i="14"/>
  <c r="AM96" i="14" s="1"/>
  <c r="K95" i="14"/>
  <c r="BE95" i="14"/>
  <c r="AK95" i="14"/>
  <c r="I95" i="14"/>
  <c r="W95" i="14"/>
  <c r="X95" i="14"/>
  <c r="AA95" i="14"/>
  <c r="AN95" i="14"/>
  <c r="AT95" i="14"/>
  <c r="G95" i="14"/>
  <c r="AY95" i="14"/>
  <c r="AI95" i="14"/>
  <c r="AF95" i="14"/>
  <c r="AC95" i="14"/>
  <c r="M95" i="14"/>
  <c r="AU95" i="14"/>
  <c r="AD95" i="14"/>
  <c r="BD95" i="14"/>
  <c r="N95" i="14"/>
  <c r="AE95" i="14"/>
  <c r="AW95" i="14"/>
  <c r="AJ95" i="14"/>
  <c r="AM95" i="14"/>
  <c r="R95" i="14"/>
  <c r="V95" i="14"/>
  <c r="T95" i="14"/>
  <c r="AB95" i="14"/>
  <c r="AG95" i="14"/>
  <c r="X57" i="14"/>
  <c r="X58" i="14" s="1"/>
  <c r="Y59" i="14"/>
  <c r="Y61" i="14" s="1"/>
  <c r="AP96" i="14" l="1"/>
  <c r="BA96" i="14"/>
  <c r="R96" i="14"/>
  <c r="AD96" i="14"/>
  <c r="BC96" i="14"/>
  <c r="K96" i="14"/>
  <c r="AR96" i="14"/>
  <c r="AK96" i="14"/>
  <c r="AA96" i="14"/>
  <c r="AF96" i="14"/>
  <c r="S96" i="14"/>
  <c r="AH96" i="14"/>
  <c r="AS96" i="14"/>
  <c r="AI96" i="14"/>
  <c r="AE96" i="14"/>
  <c r="AQ96" i="14"/>
  <c r="AC96" i="14"/>
  <c r="BB96" i="14"/>
  <c r="AX96" i="14"/>
  <c r="L96" i="14"/>
  <c r="O96" i="14"/>
  <c r="AY96" i="14"/>
  <c r="AU96" i="14"/>
  <c r="AW96" i="14"/>
  <c r="J96" i="14"/>
  <c r="H96" i="14"/>
  <c r="N96" i="14"/>
  <c r="V96" i="14"/>
  <c r="M96" i="14"/>
  <c r="AJ96" i="14"/>
  <c r="AT96" i="14"/>
  <c r="G96" i="14"/>
  <c r="AB96" i="14"/>
  <c r="Y96" i="14"/>
  <c r="BD96" i="14"/>
  <c r="Z96" i="14"/>
  <c r="Q96" i="14"/>
  <c r="F96" i="14"/>
  <c r="AZ96" i="14"/>
  <c r="U96" i="14"/>
  <c r="W96" i="14"/>
  <c r="AN96" i="14"/>
  <c r="AG96" i="14"/>
  <c r="X96" i="14"/>
  <c r="AL96" i="14"/>
  <c r="P96" i="14"/>
  <c r="AV96" i="14"/>
  <c r="T96" i="14"/>
  <c r="BE96" i="14"/>
  <c r="I96" i="14"/>
  <c r="BF97" i="14"/>
  <c r="H97" i="14" s="1"/>
  <c r="AO96" i="14"/>
  <c r="W57" i="14"/>
  <c r="W58" i="14" s="1"/>
  <c r="X59" i="14"/>
  <c r="X61" i="14" s="1"/>
  <c r="AU97" i="14" l="1"/>
  <c r="Q97" i="14"/>
  <c r="AG97" i="14"/>
  <c r="AN97" i="14"/>
  <c r="AQ97" i="14"/>
  <c r="AL97" i="14"/>
  <c r="AO97" i="14"/>
  <c r="AX97" i="14"/>
  <c r="V97" i="14"/>
  <c r="AH97" i="14"/>
  <c r="AD97" i="14"/>
  <c r="G97" i="14"/>
  <c r="AT97" i="14"/>
  <c r="AZ97" i="14"/>
  <c r="BC97" i="14"/>
  <c r="O97" i="14"/>
  <c r="AK97" i="14"/>
  <c r="AA97" i="14"/>
  <c r="AM97" i="14"/>
  <c r="BE97" i="14"/>
  <c r="BD97" i="14"/>
  <c r="AW97" i="14"/>
  <c r="S97" i="14"/>
  <c r="AR97" i="14"/>
  <c r="R97" i="14"/>
  <c r="AY97" i="14"/>
  <c r="N97" i="14"/>
  <c r="BB97" i="14"/>
  <c r="M97" i="14"/>
  <c r="AJ97" i="14"/>
  <c r="I97" i="14"/>
  <c r="Y97" i="14"/>
  <c r="AE97" i="14"/>
  <c r="K97" i="14"/>
  <c r="J97" i="14"/>
  <c r="AV97" i="14"/>
  <c r="AS97" i="14"/>
  <c r="X97" i="14"/>
  <c r="AB97" i="14"/>
  <c r="AP97" i="14"/>
  <c r="Z97" i="14"/>
  <c r="T97" i="14"/>
  <c r="BA97" i="14"/>
  <c r="W97" i="14"/>
  <c r="F97" i="14"/>
  <c r="AF97" i="14"/>
  <c r="BF98" i="14"/>
  <c r="AP98" i="14" s="1"/>
  <c r="AC97" i="14"/>
  <c r="U97" i="14"/>
  <c r="L97" i="14"/>
  <c r="P97" i="14"/>
  <c r="AI97" i="14"/>
  <c r="V57" i="14"/>
  <c r="V58" i="14" s="1"/>
  <c r="W59" i="14"/>
  <c r="W61" i="14" s="1"/>
  <c r="Y98" i="14" l="1"/>
  <c r="AX98" i="14"/>
  <c r="AE98" i="14"/>
  <c r="X98" i="14"/>
  <c r="O98" i="14"/>
  <c r="AW98" i="14"/>
  <c r="N98" i="14"/>
  <c r="K98" i="14"/>
  <c r="AS98" i="14"/>
  <c r="BB98" i="14"/>
  <c r="Z98" i="14"/>
  <c r="I98" i="14"/>
  <c r="AU98" i="14"/>
  <c r="AM98" i="14"/>
  <c r="BD98" i="14"/>
  <c r="AZ98" i="14"/>
  <c r="AD98" i="14"/>
  <c r="S98" i="14"/>
  <c r="AL98" i="14"/>
  <c r="AR98" i="14"/>
  <c r="AT98" i="14"/>
  <c r="L98" i="14"/>
  <c r="W98" i="14"/>
  <c r="AV98" i="14"/>
  <c r="AQ98" i="14"/>
  <c r="AY98" i="14"/>
  <c r="J98" i="14"/>
  <c r="F98" i="14"/>
  <c r="H98" i="14"/>
  <c r="P98" i="14"/>
  <c r="AO98" i="14"/>
  <c r="AF98" i="14"/>
  <c r="V98" i="14"/>
  <c r="Q98" i="14"/>
  <c r="M98" i="14"/>
  <c r="U98" i="14"/>
  <c r="BF99" i="14"/>
  <c r="G99" i="14" s="1"/>
  <c r="AB98" i="14"/>
  <c r="T98" i="14"/>
  <c r="R98" i="14"/>
  <c r="AG98" i="14"/>
  <c r="AC98" i="14"/>
  <c r="AK98" i="14"/>
  <c r="AI98" i="14"/>
  <c r="AA98" i="14"/>
  <c r="AJ98" i="14"/>
  <c r="G98" i="14"/>
  <c r="BE98" i="14"/>
  <c r="BA98" i="14"/>
  <c r="AH98" i="14"/>
  <c r="AN98" i="14"/>
  <c r="BC98" i="14"/>
  <c r="U57" i="14"/>
  <c r="U58" i="14" s="1"/>
  <c r="V59" i="14"/>
  <c r="V61" i="14" s="1"/>
  <c r="P99" i="14" l="1"/>
  <c r="I99" i="14"/>
  <c r="R99" i="14"/>
  <c r="BC99" i="14"/>
  <c r="BE99" i="14"/>
  <c r="AP99" i="14"/>
  <c r="L99" i="14"/>
  <c r="Q99" i="14"/>
  <c r="F99" i="14"/>
  <c r="W99" i="14"/>
  <c r="AL99" i="14"/>
  <c r="AB99" i="14"/>
  <c r="AH99" i="14"/>
  <c r="U99" i="14"/>
  <c r="BB99" i="14"/>
  <c r="K99" i="14"/>
  <c r="AO99" i="14"/>
  <c r="J99" i="14"/>
  <c r="AT99" i="14"/>
  <c r="X99" i="14"/>
  <c r="AR99" i="14"/>
  <c r="AY99" i="14"/>
  <c r="AF99" i="14"/>
  <c r="M99" i="14"/>
  <c r="BA99" i="14"/>
  <c r="AV99" i="14"/>
  <c r="N99" i="14"/>
  <c r="AQ99" i="14"/>
  <c r="AA99" i="14"/>
  <c r="AE99" i="14"/>
  <c r="H99" i="14"/>
  <c r="AZ99" i="14"/>
  <c r="AJ99" i="14"/>
  <c r="AI99" i="14"/>
  <c r="Z99" i="14"/>
  <c r="T99" i="14"/>
  <c r="AW99" i="14"/>
  <c r="AK99" i="14"/>
  <c r="AU99" i="14"/>
  <c r="O99" i="14"/>
  <c r="S99" i="14"/>
  <c r="AG99" i="14"/>
  <c r="AN99" i="14"/>
  <c r="AC99" i="14"/>
  <c r="V99" i="14"/>
  <c r="Y99" i="14"/>
  <c r="BD99" i="14"/>
  <c r="AX99" i="14"/>
  <c r="AD99" i="14"/>
  <c r="AM99" i="14"/>
  <c r="AS99" i="14"/>
  <c r="BF100" i="14"/>
  <c r="R100" i="14" s="1"/>
  <c r="T57" i="14"/>
  <c r="U59" i="14"/>
  <c r="U61" i="14" s="1"/>
  <c r="T58" i="14"/>
  <c r="AQ100" i="14" l="1"/>
  <c r="AJ100" i="14"/>
  <c r="AT100" i="14"/>
  <c r="Z100" i="14"/>
  <c r="AR100" i="14"/>
  <c r="L100" i="14"/>
  <c r="N100" i="14"/>
  <c r="AO100" i="14"/>
  <c r="AV100" i="14"/>
  <c r="AB100" i="14"/>
  <c r="AX100" i="14"/>
  <c r="AG100" i="14"/>
  <c r="U100" i="14"/>
  <c r="AN100" i="14"/>
  <c r="V100" i="14"/>
  <c r="BB100" i="14"/>
  <c r="H100" i="14"/>
  <c r="G100" i="14"/>
  <c r="AI100" i="14"/>
  <c r="AA100" i="14"/>
  <c r="Q100" i="14"/>
  <c r="P100" i="14"/>
  <c r="O100" i="14"/>
  <c r="T100" i="14"/>
  <c r="AU100" i="14"/>
  <c r="M100" i="14"/>
  <c r="BC100" i="14"/>
  <c r="Y100" i="14"/>
  <c r="AZ100" i="14"/>
  <c r="BD100" i="14"/>
  <c r="AC100" i="14"/>
  <c r="BE100" i="14"/>
  <c r="W100" i="14"/>
  <c r="AW100" i="14"/>
  <c r="AY100" i="14"/>
  <c r="X100" i="14"/>
  <c r="AD100" i="14"/>
  <c r="AS100" i="14"/>
  <c r="AH100" i="14"/>
  <c r="I100" i="14"/>
  <c r="AP100" i="14"/>
  <c r="AK100" i="14"/>
  <c r="F100" i="14"/>
  <c r="AE100" i="14"/>
  <c r="AF100" i="14"/>
  <c r="S100" i="14"/>
  <c r="K100" i="14"/>
  <c r="AM100" i="14"/>
  <c r="J100" i="14"/>
  <c r="BA100" i="14"/>
  <c r="AL100" i="14"/>
  <c r="BF101" i="14"/>
  <c r="BD101" i="14" s="1"/>
  <c r="S57" i="14"/>
  <c r="S58" i="14" s="1"/>
  <c r="T59" i="14"/>
  <c r="T61" i="14" s="1"/>
  <c r="AT101" i="14" l="1"/>
  <c r="BC101" i="14"/>
  <c r="H101" i="14"/>
  <c r="AH101" i="14"/>
  <c r="M101" i="14"/>
  <c r="AY101" i="14"/>
  <c r="BA101" i="14"/>
  <c r="AZ101" i="14"/>
  <c r="AF101" i="14"/>
  <c r="AE101" i="14"/>
  <c r="AP101" i="14"/>
  <c r="AN101" i="14"/>
  <c r="AL101" i="14"/>
  <c r="AS101" i="14"/>
  <c r="F101" i="14"/>
  <c r="AJ101" i="14"/>
  <c r="R101" i="14"/>
  <c r="O101" i="14"/>
  <c r="W101" i="14"/>
  <c r="P101" i="14"/>
  <c r="T101" i="14"/>
  <c r="I101" i="14"/>
  <c r="AC101" i="14"/>
  <c r="AU101" i="14"/>
  <c r="AG101" i="14"/>
  <c r="L101" i="14"/>
  <c r="K101" i="14"/>
  <c r="AB101" i="14"/>
  <c r="AR101" i="14"/>
  <c r="X101" i="14"/>
  <c r="AI101" i="14"/>
  <c r="AW101" i="14"/>
  <c r="AQ101" i="14"/>
  <c r="Q101" i="14"/>
  <c r="N101" i="14"/>
  <c r="AD101" i="14"/>
  <c r="U101" i="14"/>
  <c r="BB101" i="14"/>
  <c r="Y101" i="14"/>
  <c r="S101" i="14"/>
  <c r="BF102" i="14"/>
  <c r="L102" i="14" s="1"/>
  <c r="BE101" i="14"/>
  <c r="G101" i="14"/>
  <c r="AV101" i="14"/>
  <c r="AX101" i="14"/>
  <c r="J101" i="14"/>
  <c r="AO101" i="14"/>
  <c r="AK101" i="14"/>
  <c r="Z101" i="14"/>
  <c r="V101" i="14"/>
  <c r="AA101" i="14"/>
  <c r="AM101" i="14"/>
  <c r="R57" i="14"/>
  <c r="R58" i="14" s="1"/>
  <c r="S59" i="14"/>
  <c r="S61" i="14" s="1"/>
  <c r="H102" i="14" l="1"/>
  <c r="AS102" i="14"/>
  <c r="T102" i="14"/>
  <c r="AD102" i="14"/>
  <c r="AZ102" i="14"/>
  <c r="AN102" i="14"/>
  <c r="AK102" i="14"/>
  <c r="I102" i="14"/>
  <c r="AM102" i="14"/>
  <c r="K102" i="14"/>
  <c r="AL102" i="14"/>
  <c r="BE102" i="14"/>
  <c r="X102" i="14"/>
  <c r="F102" i="14"/>
  <c r="AB102" i="14"/>
  <c r="W102" i="14"/>
  <c r="BB102" i="14"/>
  <c r="AU102" i="14"/>
  <c r="AW102" i="14"/>
  <c r="Y102" i="14"/>
  <c r="BD102" i="14"/>
  <c r="AQ102" i="14"/>
  <c r="V102" i="14"/>
  <c r="AG102" i="14"/>
  <c r="J102" i="14"/>
  <c r="BC102" i="14"/>
  <c r="AH102" i="14"/>
  <c r="P102" i="14"/>
  <c r="AV102" i="14"/>
  <c r="AF102" i="14"/>
  <c r="G102" i="14"/>
  <c r="AO102" i="14"/>
  <c r="M102" i="14"/>
  <c r="AT102" i="14"/>
  <c r="BA102" i="14"/>
  <c r="N102" i="14"/>
  <c r="AP102" i="14"/>
  <c r="AJ102" i="14"/>
  <c r="AC102" i="14"/>
  <c r="AI102" i="14"/>
  <c r="AX102" i="14"/>
  <c r="O102" i="14"/>
  <c r="AE102" i="14"/>
  <c r="AR102" i="14"/>
  <c r="U102" i="14"/>
  <c r="Z102" i="14"/>
  <c r="AA102" i="14"/>
  <c r="R102" i="14"/>
  <c r="AY102" i="14"/>
  <c r="S102" i="14"/>
  <c r="BF103" i="14"/>
  <c r="K103" i="14" s="1"/>
  <c r="Q102" i="14"/>
  <c r="AT103" i="14"/>
  <c r="Q57" i="14"/>
  <c r="Q58" i="14" s="1"/>
  <c r="R59" i="14"/>
  <c r="R61" i="14" s="1"/>
  <c r="BB103" i="14" l="1"/>
  <c r="AR103" i="14"/>
  <c r="BD103" i="14"/>
  <c r="AU103" i="14"/>
  <c r="AH103" i="14"/>
  <c r="Y103" i="14"/>
  <c r="AE103" i="14"/>
  <c r="AZ103" i="14"/>
  <c r="AY103" i="14"/>
  <c r="AA103" i="14"/>
  <c r="AF103" i="14"/>
  <c r="Z103" i="14"/>
  <c r="AN103" i="14"/>
  <c r="L103" i="14"/>
  <c r="AP103" i="14"/>
  <c r="BE103" i="14"/>
  <c r="Q103" i="14"/>
  <c r="S103" i="14"/>
  <c r="AX103" i="14"/>
  <c r="BC103" i="14"/>
  <c r="AM103" i="14"/>
  <c r="J103" i="14"/>
  <c r="AD103" i="14"/>
  <c r="AG103" i="14"/>
  <c r="V103" i="14"/>
  <c r="U103" i="14"/>
  <c r="AJ103" i="14"/>
  <c r="T103" i="14"/>
  <c r="AQ103" i="14"/>
  <c r="N103" i="14"/>
  <c r="M103" i="14"/>
  <c r="AC103" i="14"/>
  <c r="BA103" i="14"/>
  <c r="F103" i="14"/>
  <c r="AB103" i="14"/>
  <c r="AI103" i="14"/>
  <c r="AW103" i="14"/>
  <c r="AV103" i="14"/>
  <c r="AL103" i="14"/>
  <c r="R103" i="14"/>
  <c r="I103" i="14"/>
  <c r="X103" i="14"/>
  <c r="H103" i="14"/>
  <c r="P103" i="14"/>
  <c r="BF104" i="14"/>
  <c r="AQ104" i="14" s="1"/>
  <c r="G103" i="14"/>
  <c r="AK103" i="14"/>
  <c r="AS103" i="14"/>
  <c r="AO103" i="14"/>
  <c r="O103" i="14"/>
  <c r="W103" i="14"/>
  <c r="P57" i="14"/>
  <c r="Q59" i="14"/>
  <c r="Q61" i="14" s="1"/>
  <c r="P58" i="14"/>
  <c r="AP104" i="14" l="1"/>
  <c r="AR104" i="14"/>
  <c r="AH104" i="14"/>
  <c r="L104" i="14"/>
  <c r="AD104" i="14"/>
  <c r="M104" i="14"/>
  <c r="G104" i="14"/>
  <c r="BA104" i="14"/>
  <c r="AN104" i="14"/>
  <c r="AA104" i="14"/>
  <c r="AY104" i="14"/>
  <c r="AV104" i="14"/>
  <c r="U104" i="14"/>
  <c r="AK104" i="14"/>
  <c r="BC104" i="14"/>
  <c r="AW104" i="14"/>
  <c r="R104" i="14"/>
  <c r="AC104" i="14"/>
  <c r="K104" i="14"/>
  <c r="AZ104" i="14"/>
  <c r="AE104" i="14"/>
  <c r="AO104" i="14"/>
  <c r="AT104" i="14"/>
  <c r="Y104" i="14"/>
  <c r="H104" i="14"/>
  <c r="AX104" i="14"/>
  <c r="AU104" i="14"/>
  <c r="BD104" i="14"/>
  <c r="W104" i="14"/>
  <c r="AJ104" i="14"/>
  <c r="AG104" i="14"/>
  <c r="BE104" i="14"/>
  <c r="AL104" i="14"/>
  <c r="AM104" i="14"/>
  <c r="T104" i="14"/>
  <c r="O104" i="14"/>
  <c r="V104" i="14"/>
  <c r="BB104" i="14"/>
  <c r="S104" i="14"/>
  <c r="J104" i="14"/>
  <c r="Z104" i="14"/>
  <c r="BF105" i="14"/>
  <c r="BE105" i="14" s="1"/>
  <c r="F104" i="14"/>
  <c r="P104" i="14"/>
  <c r="X104" i="14"/>
  <c r="AF104" i="14"/>
  <c r="AS104" i="14"/>
  <c r="I104" i="14"/>
  <c r="AB104" i="14"/>
  <c r="AI104" i="14"/>
  <c r="Q104" i="14"/>
  <c r="N104" i="14"/>
  <c r="AB105" i="14"/>
  <c r="T105" i="14"/>
  <c r="O57" i="14"/>
  <c r="O58" i="14" s="1"/>
  <c r="P59" i="14"/>
  <c r="P61" i="14" s="1"/>
  <c r="AL105" i="14" l="1"/>
  <c r="AX105" i="14"/>
  <c r="AA105" i="14"/>
  <c r="BA105" i="14"/>
  <c r="Q105" i="14"/>
  <c r="L105" i="14"/>
  <c r="AP105" i="14"/>
  <c r="AC105" i="14"/>
  <c r="AQ105" i="14"/>
  <c r="G105" i="14"/>
  <c r="P105" i="14"/>
  <c r="H105" i="14"/>
  <c r="AH105" i="14"/>
  <c r="AY105" i="14"/>
  <c r="O105" i="14"/>
  <c r="X105" i="14"/>
  <c r="AG105" i="14"/>
  <c r="Z105" i="14"/>
  <c r="AN105" i="14"/>
  <c r="Y105" i="14"/>
  <c r="AV105" i="14"/>
  <c r="BD105" i="14"/>
  <c r="AF105" i="14"/>
  <c r="J105" i="14"/>
  <c r="AT105" i="14"/>
  <c r="BB105" i="14"/>
  <c r="AU105" i="14"/>
  <c r="U105" i="14"/>
  <c r="N105" i="14"/>
  <c r="AW105" i="14"/>
  <c r="AD105" i="14"/>
  <c r="M105" i="14"/>
  <c r="AM105" i="14"/>
  <c r="S105" i="14"/>
  <c r="AJ105" i="14"/>
  <c r="V105" i="14"/>
  <c r="AR105" i="14"/>
  <c r="W105" i="14"/>
  <c r="F105" i="14"/>
  <c r="AI105" i="14"/>
  <c r="R105" i="14"/>
  <c r="AK105" i="14"/>
  <c r="AE105" i="14"/>
  <c r="AO105" i="14"/>
  <c r="AZ105" i="14"/>
  <c r="BF106" i="14"/>
  <c r="P106" i="14" s="1"/>
  <c r="I105" i="14"/>
  <c r="AS105" i="14"/>
  <c r="BC105" i="14"/>
  <c r="K105" i="14"/>
  <c r="N57" i="14"/>
  <c r="N58" i="14" s="1"/>
  <c r="O59" i="14"/>
  <c r="O61" i="14" s="1"/>
  <c r="K106" i="14" l="1"/>
  <c r="BA106" i="14"/>
  <c r="AF106" i="14"/>
  <c r="AP106" i="14"/>
  <c r="M106" i="14"/>
  <c r="AA106" i="14"/>
  <c r="AQ106" i="14"/>
  <c r="BC106" i="14"/>
  <c r="X106" i="14"/>
  <c r="BD106" i="14"/>
  <c r="AY106" i="14"/>
  <c r="AG106" i="14"/>
  <c r="S106" i="14"/>
  <c r="AH106" i="14"/>
  <c r="AK106" i="14"/>
  <c r="R106" i="14"/>
  <c r="AX106" i="14"/>
  <c r="U106" i="14"/>
  <c r="AN106" i="14"/>
  <c r="Z106" i="14"/>
  <c r="AU106" i="14"/>
  <c r="H106" i="14"/>
  <c r="V106" i="14"/>
  <c r="AV106" i="14"/>
  <c r="N106" i="14"/>
  <c r="O106" i="14"/>
  <c r="AW106" i="14"/>
  <c r="Q106" i="14"/>
  <c r="AJ106" i="14"/>
  <c r="AZ106" i="14"/>
  <c r="AB106" i="14"/>
  <c r="AR106" i="14"/>
  <c r="L106" i="14"/>
  <c r="F106" i="14"/>
  <c r="Y106" i="14"/>
  <c r="AC106" i="14"/>
  <c r="J106" i="14"/>
  <c r="AD106" i="14"/>
  <c r="AM106" i="14"/>
  <c r="AL106" i="14"/>
  <c r="AS106" i="14"/>
  <c r="AI106" i="14"/>
  <c r="W106" i="14"/>
  <c r="I106" i="14"/>
  <c r="AO106" i="14"/>
  <c r="G106" i="14"/>
  <c r="BB106" i="14"/>
  <c r="T106" i="14"/>
  <c r="BF107" i="14"/>
  <c r="AI107" i="14" s="1"/>
  <c r="BE106" i="14"/>
  <c r="AT106" i="14"/>
  <c r="AE106" i="14"/>
  <c r="M57" i="14"/>
  <c r="M58" i="14" s="1"/>
  <c r="N59" i="14"/>
  <c r="N61" i="14" s="1"/>
  <c r="AU107" i="14" l="1"/>
  <c r="R107" i="14"/>
  <c r="M107" i="14"/>
  <c r="BA107" i="14"/>
  <c r="Y107" i="14"/>
  <c r="AK107" i="14"/>
  <c r="K107" i="14"/>
  <c r="AM107" i="14"/>
  <c r="AL107" i="14"/>
  <c r="W107" i="14"/>
  <c r="AT107" i="14"/>
  <c r="L107" i="14"/>
  <c r="F107" i="14"/>
  <c r="AV107" i="14"/>
  <c r="AW107" i="14"/>
  <c r="AB107" i="14"/>
  <c r="AC107" i="14"/>
  <c r="AE107" i="14"/>
  <c r="O107" i="14"/>
  <c r="S107" i="14"/>
  <c r="AO107" i="14"/>
  <c r="P107" i="14"/>
  <c r="BC107" i="14"/>
  <c r="BD107" i="14"/>
  <c r="BB107" i="14"/>
  <c r="BF108" i="14"/>
  <c r="AH108" i="14" s="1"/>
  <c r="Z107" i="14"/>
  <c r="AN107" i="14"/>
  <c r="V107" i="14"/>
  <c r="AP107" i="14"/>
  <c r="X107" i="14"/>
  <c r="AQ107" i="14"/>
  <c r="AH107" i="14"/>
  <c r="AR107" i="14"/>
  <c r="AS107" i="14"/>
  <c r="AX107" i="14"/>
  <c r="G107" i="14"/>
  <c r="Q107" i="14"/>
  <c r="AF107" i="14"/>
  <c r="I107" i="14"/>
  <c r="H107" i="14"/>
  <c r="AY107" i="14"/>
  <c r="AD107" i="14"/>
  <c r="AG107" i="14"/>
  <c r="AJ107" i="14"/>
  <c r="AZ107" i="14"/>
  <c r="N107" i="14"/>
  <c r="U107" i="14"/>
  <c r="AA107" i="14"/>
  <c r="J107" i="14"/>
  <c r="T107" i="14"/>
  <c r="BE107" i="14"/>
  <c r="AB108" i="14"/>
  <c r="F108" i="14"/>
  <c r="AS108" i="14"/>
  <c r="L57" i="14"/>
  <c r="L58" i="14" s="1"/>
  <c r="M59" i="14"/>
  <c r="M61" i="14" s="1"/>
  <c r="S108" i="14" l="1"/>
  <c r="AT108" i="14"/>
  <c r="H108" i="14"/>
  <c r="AI108" i="14"/>
  <c r="K108" i="14"/>
  <c r="AZ108" i="14"/>
  <c r="V108" i="14"/>
  <c r="G108" i="14"/>
  <c r="J108" i="14"/>
  <c r="AJ108" i="14"/>
  <c r="Q108" i="14"/>
  <c r="BC108" i="14"/>
  <c r="X108" i="14"/>
  <c r="BB108" i="14"/>
  <c r="AK108" i="14"/>
  <c r="AW108" i="14"/>
  <c r="AX108" i="14"/>
  <c r="BE108" i="14"/>
  <c r="AN108" i="14"/>
  <c r="AV108" i="14"/>
  <c r="L108" i="14"/>
  <c r="R108" i="14"/>
  <c r="P108" i="14"/>
  <c r="AY108" i="14"/>
  <c r="AM108" i="14"/>
  <c r="AR108" i="14"/>
  <c r="I108" i="14"/>
  <c r="BA108" i="14"/>
  <c r="U108" i="14"/>
  <c r="AC108" i="14"/>
  <c r="AF108" i="14"/>
  <c r="N108" i="14"/>
  <c r="AQ108" i="14"/>
  <c r="AL108" i="14"/>
  <c r="AO108" i="14"/>
  <c r="BD108" i="14"/>
  <c r="AA108" i="14"/>
  <c r="M108" i="14"/>
  <c r="AP108" i="14"/>
  <c r="W108" i="14"/>
  <c r="AE108" i="14"/>
  <c r="AU108" i="14"/>
  <c r="BF109" i="14"/>
  <c r="AQ109" i="14" s="1"/>
  <c r="Y108" i="14"/>
  <c r="Z108" i="14"/>
  <c r="O108" i="14"/>
  <c r="T108" i="14"/>
  <c r="AG108" i="14"/>
  <c r="AD108" i="14"/>
  <c r="K57" i="14"/>
  <c r="K58" i="14" s="1"/>
  <c r="L59" i="14"/>
  <c r="L61" i="14" s="1"/>
  <c r="X109" i="14" l="1"/>
  <c r="AF109" i="14"/>
  <c r="AG109" i="14"/>
  <c r="M109" i="14"/>
  <c r="AM109" i="14"/>
  <c r="BD109" i="14"/>
  <c r="AP109" i="14"/>
  <c r="AN109" i="14"/>
  <c r="U109" i="14"/>
  <c r="O109" i="14"/>
  <c r="AL109" i="14"/>
  <c r="W109" i="14"/>
  <c r="AT109" i="14"/>
  <c r="BE109" i="14"/>
  <c r="AS109" i="14"/>
  <c r="AO109" i="14"/>
  <c r="G109" i="14"/>
  <c r="AC109" i="14"/>
  <c r="AW109" i="14"/>
  <c r="K109" i="14"/>
  <c r="I109" i="14"/>
  <c r="BC109" i="14"/>
  <c r="N109" i="14"/>
  <c r="BF110" i="14"/>
  <c r="I110" i="14" s="1"/>
  <c r="Y109" i="14"/>
  <c r="BA109" i="14"/>
  <c r="AY109" i="14"/>
  <c r="R109" i="14"/>
  <c r="F109" i="14"/>
  <c r="AA109" i="14"/>
  <c r="AE109" i="14"/>
  <c r="AB109" i="14"/>
  <c r="AI109" i="14"/>
  <c r="V109" i="14"/>
  <c r="AD109" i="14"/>
  <c r="AU109" i="14"/>
  <c r="P109" i="14"/>
  <c r="AV109" i="14"/>
  <c r="AZ109" i="14"/>
  <c r="T109" i="14"/>
  <c r="AK109" i="14"/>
  <c r="J109" i="14"/>
  <c r="S109" i="14"/>
  <c r="BB109" i="14"/>
  <c r="AR109" i="14"/>
  <c r="H109" i="14"/>
  <c r="Q109" i="14"/>
  <c r="Z109" i="14"/>
  <c r="AX109" i="14"/>
  <c r="L109" i="14"/>
  <c r="AJ109" i="14"/>
  <c r="AH109" i="14"/>
  <c r="J57" i="14"/>
  <c r="K59" i="14"/>
  <c r="K61" i="14" s="1"/>
  <c r="J58" i="14"/>
  <c r="AM110" i="14" l="1"/>
  <c r="AU110" i="14"/>
  <c r="BC110" i="14"/>
  <c r="AX110" i="14"/>
  <c r="BD110" i="14"/>
  <c r="AK110" i="14"/>
  <c r="BA110" i="14"/>
  <c r="AD110" i="14"/>
  <c r="K110" i="14"/>
  <c r="AI110" i="14"/>
  <c r="AR110" i="14"/>
  <c r="AL110" i="14"/>
  <c r="BB110" i="14"/>
  <c r="AN110" i="14"/>
  <c r="AF110" i="14"/>
  <c r="AQ110" i="14"/>
  <c r="M110" i="14"/>
  <c r="AP110" i="14"/>
  <c r="J110" i="14"/>
  <c r="T110" i="14"/>
  <c r="Y110" i="14"/>
  <c r="AC110" i="14"/>
  <c r="AW110" i="14"/>
  <c r="AA110" i="14"/>
  <c r="AJ110" i="14"/>
  <c r="Q110" i="14"/>
  <c r="AG110" i="14"/>
  <c r="AZ110" i="14"/>
  <c r="AS110" i="14"/>
  <c r="N110" i="14"/>
  <c r="V110" i="14"/>
  <c r="P110" i="14"/>
  <c r="G110" i="14"/>
  <c r="X110" i="14"/>
  <c r="AH110" i="14"/>
  <c r="AB110" i="14"/>
  <c r="S110" i="14"/>
  <c r="R110" i="14"/>
  <c r="W110" i="14"/>
  <c r="O110" i="14"/>
  <c r="AY110" i="14"/>
  <c r="AO110" i="14"/>
  <c r="BE110" i="14"/>
  <c r="AE110" i="14"/>
  <c r="BF111" i="14"/>
  <c r="F111" i="14" s="1"/>
  <c r="Z110" i="14"/>
  <c r="L110" i="14"/>
  <c r="U110" i="14"/>
  <c r="AT110" i="14"/>
  <c r="H110" i="14"/>
  <c r="AV110" i="14"/>
  <c r="F110" i="14"/>
  <c r="I57" i="14"/>
  <c r="I58" i="14" s="1"/>
  <c r="I59" i="14" s="1"/>
  <c r="J59" i="14"/>
  <c r="J61" i="14" s="1"/>
  <c r="BF113" i="14" l="1"/>
  <c r="P113" i="14" s="1"/>
  <c r="I61" i="14"/>
  <c r="W111" i="14"/>
  <c r="BA111" i="14"/>
  <c r="AV111" i="14"/>
  <c r="H111" i="14"/>
  <c r="X111" i="14"/>
  <c r="O111" i="14"/>
  <c r="I111" i="14"/>
  <c r="AA111" i="14"/>
  <c r="AQ111" i="14"/>
  <c r="Q111" i="14"/>
  <c r="T111" i="14"/>
  <c r="AF111" i="14"/>
  <c r="BD111" i="14"/>
  <c r="Y111" i="14"/>
  <c r="AH111" i="14"/>
  <c r="V111" i="14"/>
  <c r="AZ111" i="14"/>
  <c r="AR111" i="14"/>
  <c r="BC111" i="14"/>
  <c r="AW111" i="14"/>
  <c r="AU111" i="14"/>
  <c r="AX111" i="14"/>
  <c r="AI111" i="14"/>
  <c r="AC111" i="14"/>
  <c r="AK111" i="14"/>
  <c r="AG111" i="14"/>
  <c r="AD111" i="14"/>
  <c r="AJ111" i="14"/>
  <c r="AO111" i="14"/>
  <c r="Z111" i="14"/>
  <c r="K111" i="14"/>
  <c r="AT111" i="14"/>
  <c r="AN111" i="14"/>
  <c r="P111" i="14"/>
  <c r="U111" i="14"/>
  <c r="AL111" i="14"/>
  <c r="S111" i="14"/>
  <c r="AM111" i="14"/>
  <c r="BB111" i="14"/>
  <c r="AP111" i="14"/>
  <c r="AB111" i="14"/>
  <c r="AE111" i="14"/>
  <c r="BE111" i="14"/>
  <c r="AS111" i="14"/>
  <c r="N111" i="14"/>
  <c r="R111" i="14"/>
  <c r="L111" i="14"/>
  <c r="J111" i="14"/>
  <c r="AY111" i="14"/>
  <c r="M111" i="14"/>
  <c r="BF112" i="14"/>
  <c r="AA112" i="14" s="1"/>
  <c r="G111" i="14"/>
  <c r="H57" i="14"/>
  <c r="H58" i="14" s="1"/>
  <c r="H113" i="14"/>
  <c r="Q113" i="14"/>
  <c r="AH113" i="14"/>
  <c r="AQ113" i="14"/>
  <c r="U113" i="14"/>
  <c r="BC113" i="14"/>
  <c r="O113" i="14"/>
  <c r="S113" i="14" l="1"/>
  <c r="AT113" i="14"/>
  <c r="AY113" i="14"/>
  <c r="R113" i="14"/>
  <c r="BD113" i="14"/>
  <c r="AM113" i="14"/>
  <c r="AR113" i="14"/>
  <c r="M113" i="14"/>
  <c r="BE113" i="14"/>
  <c r="AZ113" i="14"/>
  <c r="G113" i="14"/>
  <c r="J113" i="14"/>
  <c r="BA113" i="14"/>
  <c r="AN113" i="14"/>
  <c r="V113" i="14"/>
  <c r="AS113" i="14"/>
  <c r="AB113" i="14"/>
  <c r="K113" i="14"/>
  <c r="AO113" i="14"/>
  <c r="AF113" i="14"/>
  <c r="Z113" i="14"/>
  <c r="AL113" i="14"/>
  <c r="AA113" i="14"/>
  <c r="AU113" i="14"/>
  <c r="N113" i="14"/>
  <c r="AK113" i="14"/>
  <c r="T113" i="14"/>
  <c r="AX113" i="14"/>
  <c r="AG113" i="14"/>
  <c r="X113" i="14"/>
  <c r="BB113" i="14"/>
  <c r="I113" i="14"/>
  <c r="W113" i="14"/>
  <c r="AI113" i="14"/>
  <c r="AV113" i="14"/>
  <c r="AD113" i="14"/>
  <c r="AJ113" i="14"/>
  <c r="AW113" i="14"/>
  <c r="AE113" i="14"/>
  <c r="F113" i="14"/>
  <c r="AC113" i="14"/>
  <c r="L113" i="14"/>
  <c r="AP113" i="14"/>
  <c r="Y113" i="14"/>
  <c r="U112" i="14"/>
  <c r="AB112" i="14"/>
  <c r="AI112" i="14"/>
  <c r="AZ112" i="14"/>
  <c r="AH112" i="14"/>
  <c r="AR112" i="14"/>
  <c r="W112" i="14"/>
  <c r="I112" i="14"/>
  <c r="M112" i="14"/>
  <c r="AF112" i="14"/>
  <c r="AU112" i="14"/>
  <c r="AQ112" i="14"/>
  <c r="T112" i="14"/>
  <c r="BC112" i="14"/>
  <c r="P112" i="14"/>
  <c r="AG112" i="14"/>
  <c r="Q112" i="14"/>
  <c r="J112" i="14"/>
  <c r="N112" i="14"/>
  <c r="L112" i="14"/>
  <c r="AY112" i="14"/>
  <c r="S112" i="14"/>
  <c r="O112" i="14"/>
  <c r="BD112" i="14"/>
  <c r="AT112" i="14"/>
  <c r="AP112" i="14"/>
  <c r="X112" i="14"/>
  <c r="AK112" i="14"/>
  <c r="AV112" i="14"/>
  <c r="R112" i="14"/>
  <c r="K112" i="14"/>
  <c r="AJ112" i="14"/>
  <c r="AE112" i="14"/>
  <c r="AD112" i="14"/>
  <c r="AL112" i="14"/>
  <c r="AM112" i="14"/>
  <c r="BB112" i="14"/>
  <c r="BA112" i="14"/>
  <c r="Y112" i="14"/>
  <c r="AW112" i="14"/>
  <c r="AN112" i="14"/>
  <c r="AC112" i="14"/>
  <c r="Z112" i="14"/>
  <c r="AS112" i="14"/>
  <c r="G112" i="14"/>
  <c r="AX112" i="14"/>
  <c r="F112" i="14"/>
  <c r="V112" i="14"/>
  <c r="AO112" i="14"/>
  <c r="BE112" i="14"/>
  <c r="H112" i="14"/>
  <c r="G57" i="14"/>
  <c r="G58" i="14" s="1"/>
  <c r="H59" i="14"/>
  <c r="H61" i="14" s="1"/>
  <c r="H62" i="14" s="1"/>
  <c r="BF114" i="14" l="1"/>
  <c r="J114" i="14" s="1"/>
  <c r="F57" i="14"/>
  <c r="F58" i="14" s="1"/>
  <c r="F59" i="14" s="1"/>
  <c r="G59" i="14"/>
  <c r="AK114" i="14" l="1"/>
  <c r="AL114" i="14"/>
  <c r="I114" i="14"/>
  <c r="AY114" i="14"/>
  <c r="AD114" i="14"/>
  <c r="AT114" i="14"/>
  <c r="AS114" i="14"/>
  <c r="AE114" i="14"/>
  <c r="Z114" i="14"/>
  <c r="P114" i="14"/>
  <c r="AX114" i="14"/>
  <c r="N114" i="14"/>
  <c r="AU114" i="14"/>
  <c r="Q114" i="14"/>
  <c r="H114" i="14"/>
  <c r="BE114" i="14"/>
  <c r="R114" i="14"/>
  <c r="AP114" i="14"/>
  <c r="O114" i="14"/>
  <c r="AI114" i="14"/>
  <c r="AV114" i="14"/>
  <c r="F114" i="14"/>
  <c r="BD114" i="14"/>
  <c r="BC114" i="14"/>
  <c r="BB114" i="14"/>
  <c r="AN114" i="14"/>
  <c r="AW114" i="14"/>
  <c r="AB114" i="14"/>
  <c r="K114" i="14"/>
  <c r="S114" i="14"/>
  <c r="AO114" i="14"/>
  <c r="M114" i="14"/>
  <c r="AJ114" i="14"/>
  <c r="X114" i="14"/>
  <c r="AR114" i="14"/>
  <c r="U114" i="14"/>
  <c r="T114" i="14"/>
  <c r="AA114" i="14"/>
  <c r="G114" i="14"/>
  <c r="AQ114" i="14"/>
  <c r="AC114" i="14"/>
  <c r="V114" i="14"/>
  <c r="AF114" i="14"/>
  <c r="Y114" i="14"/>
  <c r="AG114" i="14"/>
  <c r="AM114" i="14"/>
  <c r="BF115" i="14"/>
  <c r="S115" i="14" s="1"/>
  <c r="AZ114" i="14"/>
  <c r="L114" i="14"/>
  <c r="BF116" i="14"/>
  <c r="P116" i="14" s="1"/>
  <c r="AH114" i="14"/>
  <c r="W114" i="14"/>
  <c r="BA114" i="14"/>
  <c r="BA115" i="14" l="1"/>
  <c r="AV115" i="14"/>
  <c r="AC115" i="14"/>
  <c r="AQ115" i="14"/>
  <c r="F115" i="14"/>
  <c r="AZ115" i="14"/>
  <c r="M115" i="14"/>
  <c r="AJ115" i="14"/>
  <c r="AE115" i="14"/>
  <c r="AG115" i="14"/>
  <c r="AL115" i="14"/>
  <c r="H115" i="14"/>
  <c r="V115" i="14"/>
  <c r="AO115" i="14"/>
  <c r="P115" i="14"/>
  <c r="AP115" i="14"/>
  <c r="AR116" i="14"/>
  <c r="O115" i="14"/>
  <c r="J115" i="14"/>
  <c r="AF116" i="14"/>
  <c r="BC115" i="14"/>
  <c r="AI115" i="14"/>
  <c r="X115" i="14"/>
  <c r="T115" i="14"/>
  <c r="BF119" i="14"/>
  <c r="BF120" i="14" s="1"/>
  <c r="BF125" i="14" s="1"/>
  <c r="AC116" i="14"/>
  <c r="BC116" i="14"/>
  <c r="W116" i="14"/>
  <c r="AZ116" i="14"/>
  <c r="BB116" i="14"/>
  <c r="S116" i="14"/>
  <c r="AJ116" i="14"/>
  <c r="AS116" i="14"/>
  <c r="K116" i="14"/>
  <c r="AL116" i="14"/>
  <c r="AK116" i="14"/>
  <c r="Z116" i="14"/>
  <c r="AD116" i="14"/>
  <c r="R116" i="14"/>
  <c r="G116" i="14"/>
  <c r="N116" i="14"/>
  <c r="J116" i="14"/>
  <c r="AW116" i="14"/>
  <c r="AU116" i="14"/>
  <c r="U116" i="14"/>
  <c r="AI116" i="14"/>
  <c r="Q116" i="14"/>
  <c r="AE116" i="14"/>
  <c r="M116" i="14"/>
  <c r="AA116" i="14"/>
  <c r="I116" i="14"/>
  <c r="AB116" i="14"/>
  <c r="AY116" i="14"/>
  <c r="BD116" i="14"/>
  <c r="V116" i="14"/>
  <c r="F116" i="14"/>
  <c r="AM116" i="14"/>
  <c r="T116" i="14"/>
  <c r="AP116" i="14"/>
  <c r="AV116" i="14"/>
  <c r="BE116" i="14"/>
  <c r="BA116" i="14"/>
  <c r="O116" i="14"/>
  <c r="AQ116" i="14"/>
  <c r="AH116" i="14"/>
  <c r="AN116" i="14"/>
  <c r="AO116" i="14"/>
  <c r="X116" i="14"/>
  <c r="AG116" i="14"/>
  <c r="H116" i="14"/>
  <c r="N115" i="14"/>
  <c r="AA115" i="14"/>
  <c r="AX115" i="14"/>
  <c r="BE115" i="14"/>
  <c r="AB115" i="14"/>
  <c r="AK115" i="14"/>
  <c r="K115" i="14"/>
  <c r="Z115" i="14"/>
  <c r="AR115" i="14"/>
  <c r="AD115" i="14"/>
  <c r="L115" i="14"/>
  <c r="AF115" i="14"/>
  <c r="AH115" i="14"/>
  <c r="Y115" i="14"/>
  <c r="AS115" i="14"/>
  <c r="U115" i="14"/>
  <c r="AT115" i="14"/>
  <c r="G115" i="14"/>
  <c r="I115" i="14"/>
  <c r="AW115" i="14"/>
  <c r="W115" i="14"/>
  <c r="AU115" i="14"/>
  <c r="BB115" i="14"/>
  <c r="AT116" i="14"/>
  <c r="L116" i="14"/>
  <c r="AX116" i="14"/>
  <c r="Y116" i="14"/>
  <c r="AN115" i="14"/>
  <c r="AM115" i="14"/>
  <c r="BD115" i="14"/>
  <c r="AY115" i="14"/>
  <c r="R115" i="14"/>
  <c r="Q115" i="14"/>
  <c r="BE118" i="14" l="1"/>
  <c r="BE119" i="14" s="1"/>
  <c r="BE120" i="14" s="1"/>
  <c r="BF122" i="14"/>
  <c r="BD118" i="14" l="1"/>
  <c r="BD119" i="14" s="1"/>
  <c r="BD120" i="14" s="1"/>
  <c r="BD122" i="14" s="1"/>
  <c r="BF126" i="14"/>
  <c r="AK126" i="14" s="1"/>
  <c r="BE122" i="14"/>
  <c r="AZ126" i="14"/>
  <c r="L126" i="14" l="1"/>
  <c r="AA126" i="14"/>
  <c r="AL126" i="14"/>
  <c r="I126" i="14"/>
  <c r="AU126" i="14"/>
  <c r="BA126" i="14"/>
  <c r="G126" i="14"/>
  <c r="AO126" i="14"/>
  <c r="R126" i="14"/>
  <c r="W126" i="14"/>
  <c r="BE126" i="14"/>
  <c r="AY126" i="14"/>
  <c r="X126" i="14"/>
  <c r="M126" i="14"/>
  <c r="BC126" i="14"/>
  <c r="J126" i="14"/>
  <c r="BD126" i="14"/>
  <c r="AI126" i="14"/>
  <c r="N126" i="14"/>
  <c r="AW126" i="14"/>
  <c r="Q126" i="14"/>
  <c r="AX126" i="14"/>
  <c r="U126" i="14"/>
  <c r="F126" i="14"/>
  <c r="V126" i="14"/>
  <c r="AP126" i="14"/>
  <c r="Y126" i="14"/>
  <c r="AB126" i="14"/>
  <c r="O126" i="14"/>
  <c r="AD126" i="14"/>
  <c r="K126" i="14"/>
  <c r="T126" i="14"/>
  <c r="AJ126" i="14"/>
  <c r="BB126" i="14"/>
  <c r="AM126" i="14"/>
  <c r="AR126" i="14"/>
  <c r="S126" i="14"/>
  <c r="AT126" i="14"/>
  <c r="AF126" i="14"/>
  <c r="AQ126" i="14"/>
  <c r="AN126" i="14"/>
  <c r="H126" i="14"/>
  <c r="Z126" i="14"/>
  <c r="AS126" i="14"/>
  <c r="AV126" i="14"/>
  <c r="BC118" i="14"/>
  <c r="BC119" i="14" s="1"/>
  <c r="BC120" i="14" s="1"/>
  <c r="BF127" i="14"/>
  <c r="M127" i="14" s="1"/>
  <c r="AG126" i="14"/>
  <c r="AE126" i="14"/>
  <c r="AH126" i="14"/>
  <c r="P126" i="14"/>
  <c r="AC126" i="14"/>
  <c r="AE127" i="14" l="1"/>
  <c r="AN127" i="14"/>
  <c r="Q127" i="14"/>
  <c r="AO127" i="14"/>
  <c r="AQ127" i="14"/>
  <c r="Z127" i="14"/>
  <c r="AA127" i="14"/>
  <c r="AT127" i="14"/>
  <c r="I127" i="14"/>
  <c r="AY127" i="14"/>
  <c r="H127" i="14"/>
  <c r="J127" i="14"/>
  <c r="R127" i="14"/>
  <c r="F127" i="14"/>
  <c r="AI127" i="14"/>
  <c r="AX127" i="14"/>
  <c r="AF127" i="14"/>
  <c r="BA127" i="14"/>
  <c r="AV127" i="14"/>
  <c r="AZ127" i="14"/>
  <c r="AG127" i="14"/>
  <c r="T127" i="14"/>
  <c r="AJ127" i="14"/>
  <c r="U127" i="14"/>
  <c r="V127" i="14"/>
  <c r="G127" i="14"/>
  <c r="N127" i="14"/>
  <c r="AH127" i="14"/>
  <c r="AW127" i="14"/>
  <c r="S127" i="14"/>
  <c r="W127" i="14"/>
  <c r="AB127" i="14"/>
  <c r="K127" i="14"/>
  <c r="AU127" i="14"/>
  <c r="AC127" i="14"/>
  <c r="BC127" i="14"/>
  <c r="BD127" i="14"/>
  <c r="AM127" i="14"/>
  <c r="L127" i="14"/>
  <c r="AD127" i="14"/>
  <c r="O127" i="14"/>
  <c r="AS127" i="14"/>
  <c r="X127" i="14"/>
  <c r="AL127" i="14"/>
  <c r="AR127" i="14"/>
  <c r="AP127" i="14"/>
  <c r="BE127" i="14"/>
  <c r="Y127" i="14"/>
  <c r="BB127" i="14"/>
  <c r="P127" i="14"/>
  <c r="AK127" i="14"/>
  <c r="BB118" i="14"/>
  <c r="BB119" i="14" s="1"/>
  <c r="BA118" i="14" s="1"/>
  <c r="BA119" i="14" s="1"/>
  <c r="BF128" i="14"/>
  <c r="AN128" i="14" s="1"/>
  <c r="BC122" i="14"/>
  <c r="W128" i="14" l="1"/>
  <c r="AO128" i="14"/>
  <c r="BE128" i="14"/>
  <c r="AU128" i="14"/>
  <c r="S128" i="14"/>
  <c r="BC128" i="14"/>
  <c r="X128" i="14"/>
  <c r="AB128" i="14"/>
  <c r="AL128" i="14"/>
  <c r="V128" i="14"/>
  <c r="AW128" i="14"/>
  <c r="F128" i="14"/>
  <c r="BA128" i="14"/>
  <c r="Y128" i="14"/>
  <c r="BB128" i="14"/>
  <c r="AV128" i="14"/>
  <c r="AA128" i="14"/>
  <c r="J128" i="14"/>
  <c r="AS128" i="14"/>
  <c r="R128" i="14"/>
  <c r="G128" i="14"/>
  <c r="AC128" i="14"/>
  <c r="T128" i="14"/>
  <c r="Z128" i="14"/>
  <c r="AQ128" i="14"/>
  <c r="M128" i="14"/>
  <c r="AE128" i="14"/>
  <c r="O128" i="14"/>
  <c r="AP128" i="14"/>
  <c r="N128" i="14"/>
  <c r="I128" i="14"/>
  <c r="AK128" i="14"/>
  <c r="AM128" i="14"/>
  <c r="AJ128" i="14"/>
  <c r="L128" i="14"/>
  <c r="P128" i="14"/>
  <c r="H128" i="14"/>
  <c r="AD128" i="14"/>
  <c r="AX128" i="14"/>
  <c r="AY128" i="14"/>
  <c r="AH128" i="14"/>
  <c r="AI128" i="14"/>
  <c r="AF128" i="14"/>
  <c r="AG128" i="14"/>
  <c r="Q128" i="14"/>
  <c r="K128" i="14"/>
  <c r="AZ128" i="14"/>
  <c r="U128" i="14"/>
  <c r="BD128" i="14"/>
  <c r="AR128" i="14"/>
  <c r="BB120" i="14"/>
  <c r="BB122" i="14" s="1"/>
  <c r="AT128" i="14"/>
  <c r="AZ118" i="14"/>
  <c r="AZ119" i="14" s="1"/>
  <c r="BA120" i="14"/>
  <c r="BA122" i="14" s="1"/>
  <c r="BF129" i="14" l="1"/>
  <c r="Z129" i="14" s="1"/>
  <c r="BF130" i="14"/>
  <c r="S130" i="14" s="1"/>
  <c r="AY118" i="14"/>
  <c r="AY119" i="14" s="1"/>
  <c r="AY120" i="14" s="1"/>
  <c r="AY122" i="14" s="1"/>
  <c r="AZ120" i="14"/>
  <c r="T129" i="14" l="1"/>
  <c r="Q129" i="14"/>
  <c r="BC129" i="14"/>
  <c r="AA129" i="14"/>
  <c r="S129" i="14"/>
  <c r="G129" i="14"/>
  <c r="W129" i="14"/>
  <c r="N129" i="14"/>
  <c r="M129" i="14"/>
  <c r="AH129" i="14"/>
  <c r="K129" i="14"/>
  <c r="R129" i="14"/>
  <c r="AZ129" i="14"/>
  <c r="P129" i="14"/>
  <c r="AY129" i="14"/>
  <c r="AL129" i="14"/>
  <c r="H129" i="14"/>
  <c r="AJ129" i="14"/>
  <c r="O129" i="14"/>
  <c r="F129" i="14"/>
  <c r="L129" i="14"/>
  <c r="AB129" i="14"/>
  <c r="I129" i="14"/>
  <c r="AM129" i="14"/>
  <c r="AP129" i="14"/>
  <c r="AK129" i="14"/>
  <c r="X129" i="14"/>
  <c r="AI129" i="14"/>
  <c r="J129" i="14"/>
  <c r="BE129" i="14"/>
  <c r="BB129" i="14"/>
  <c r="AV129" i="14"/>
  <c r="AT129" i="14"/>
  <c r="AN129" i="14"/>
  <c r="AD129" i="14"/>
  <c r="AG129" i="14"/>
  <c r="AW129" i="14"/>
  <c r="AO129" i="14"/>
  <c r="AQ129" i="14"/>
  <c r="AX129" i="14"/>
  <c r="AC129" i="14"/>
  <c r="U129" i="14"/>
  <c r="AU129" i="14"/>
  <c r="AE129" i="14"/>
  <c r="AS129" i="14"/>
  <c r="Y129" i="14"/>
  <c r="AF129" i="14"/>
  <c r="AR129" i="14"/>
  <c r="BD129" i="14"/>
  <c r="V129" i="14"/>
  <c r="BA129" i="14"/>
  <c r="T130" i="14"/>
  <c r="AN130" i="14"/>
  <c r="I130" i="14"/>
  <c r="AA130" i="14"/>
  <c r="AC130" i="14"/>
  <c r="BA130" i="14"/>
  <c r="F130" i="14"/>
  <c r="O130" i="14"/>
  <c r="AV130" i="14"/>
  <c r="AK130" i="14"/>
  <c r="J130" i="14"/>
  <c r="BE130" i="14"/>
  <c r="AH130" i="14"/>
  <c r="AS130" i="14"/>
  <c r="BB130" i="14"/>
  <c r="BD130" i="14"/>
  <c r="AO130" i="14"/>
  <c r="Y130" i="14"/>
  <c r="AU130" i="14"/>
  <c r="AZ130" i="14"/>
  <c r="AB130" i="14"/>
  <c r="K130" i="14"/>
  <c r="BC130" i="14"/>
  <c r="R130" i="14"/>
  <c r="U130" i="14"/>
  <c r="AT130" i="14"/>
  <c r="AX130" i="14"/>
  <c r="AM130" i="14"/>
  <c r="AE130" i="14"/>
  <c r="L130" i="14"/>
  <c r="AY130" i="14"/>
  <c r="AG130" i="14"/>
  <c r="AL130" i="14"/>
  <c r="G130" i="14"/>
  <c r="M130" i="14"/>
  <c r="Q130" i="14"/>
  <c r="P130" i="14"/>
  <c r="AD130" i="14"/>
  <c r="AF130" i="14"/>
  <c r="AW130" i="14"/>
  <c r="Z130" i="14"/>
  <c r="H130" i="14"/>
  <c r="AR130" i="14"/>
  <c r="AQ130" i="14"/>
  <c r="V130" i="14"/>
  <c r="N130" i="14"/>
  <c r="X130" i="14"/>
  <c r="W130" i="14"/>
  <c r="AJ130" i="14"/>
  <c r="AP130" i="14"/>
  <c r="AI130" i="14"/>
  <c r="BF131" i="14"/>
  <c r="K131" i="14" s="1"/>
  <c r="AZ122" i="14"/>
  <c r="AX118" i="14"/>
  <c r="BF132" i="14"/>
  <c r="AD132" i="14" s="1"/>
  <c r="AM131" i="14" l="1"/>
  <c r="L131" i="14"/>
  <c r="AN131" i="14"/>
  <c r="AV131" i="14"/>
  <c r="AK131" i="14"/>
  <c r="T131" i="14"/>
  <c r="AT131" i="14"/>
  <c r="AQ131" i="14"/>
  <c r="AF131" i="14"/>
  <c r="AO131" i="14"/>
  <c r="V131" i="14"/>
  <c r="AD131" i="14"/>
  <c r="AB131" i="14"/>
  <c r="J131" i="14"/>
  <c r="S131" i="14"/>
  <c r="W131" i="14"/>
  <c r="AS131" i="14"/>
  <c r="AC131" i="14"/>
  <c r="U131" i="14"/>
  <c r="P131" i="14"/>
  <c r="AG131" i="14"/>
  <c r="AH131" i="14"/>
  <c r="AE131" i="14"/>
  <c r="N131" i="14"/>
  <c r="BC131" i="14"/>
  <c r="BA131" i="14"/>
  <c r="AW131" i="14"/>
  <c r="R131" i="14"/>
  <c r="O131" i="14"/>
  <c r="BD131" i="14"/>
  <c r="AA131" i="14"/>
  <c r="I131" i="14"/>
  <c r="AU131" i="14"/>
  <c r="AZ131" i="14"/>
  <c r="H131" i="14"/>
  <c r="AI131" i="14"/>
  <c r="M131" i="14"/>
  <c r="BE131" i="14"/>
  <c r="AL131" i="14"/>
  <c r="Q131" i="14"/>
  <c r="AR131" i="14"/>
  <c r="AY131" i="14"/>
  <c r="Z131" i="14"/>
  <c r="BB131" i="14"/>
  <c r="Y131" i="14"/>
  <c r="G131" i="14"/>
  <c r="AJ131" i="14"/>
  <c r="F131" i="14"/>
  <c r="X131" i="14"/>
  <c r="AX131" i="14"/>
  <c r="AP131" i="14"/>
  <c r="N132" i="14"/>
  <c r="BD132" i="14"/>
  <c r="Y132" i="14"/>
  <c r="V132" i="14"/>
  <c r="AC132" i="14"/>
  <c r="BE132" i="14"/>
  <c r="BC132" i="14"/>
  <c r="AI132" i="14"/>
  <c r="AS132" i="14"/>
  <c r="AF132" i="14"/>
  <c r="Z132" i="14"/>
  <c r="AH132" i="14"/>
  <c r="U132" i="14"/>
  <c r="AR132" i="14"/>
  <c r="AA132" i="14"/>
  <c r="AB132" i="14"/>
  <c r="O132" i="14"/>
  <c r="AJ132" i="14"/>
  <c r="K132" i="14"/>
  <c r="AO132" i="14"/>
  <c r="AT132" i="14"/>
  <c r="X132" i="14"/>
  <c r="T132" i="14"/>
  <c r="AK132" i="14"/>
  <c r="M132" i="14"/>
  <c r="W132" i="14"/>
  <c r="AZ132" i="14"/>
  <c r="Q132" i="14"/>
  <c r="AY132" i="14"/>
  <c r="AP132" i="14"/>
  <c r="AG132" i="14"/>
  <c r="I132" i="14"/>
  <c r="AW132" i="14"/>
  <c r="P132" i="14"/>
  <c r="AL132" i="14"/>
  <c r="AX132" i="14"/>
  <c r="AE132" i="14"/>
  <c r="F132" i="14"/>
  <c r="S132" i="14"/>
  <c r="R132" i="14"/>
  <c r="AN132" i="14"/>
  <c r="AM132" i="14"/>
  <c r="AV132" i="14"/>
  <c r="AQ132" i="14"/>
  <c r="G132" i="14"/>
  <c r="BB132" i="14"/>
  <c r="BA132" i="14"/>
  <c r="J132" i="14"/>
  <c r="AU132" i="14"/>
  <c r="L132" i="14"/>
  <c r="H132" i="14"/>
  <c r="AX119" i="14"/>
  <c r="AW118" i="14" l="1"/>
  <c r="AW119" i="14" s="1"/>
  <c r="AX120" i="14"/>
  <c r="BF133" i="14" l="1"/>
  <c r="L133" i="14" s="1"/>
  <c r="AX122" i="14"/>
  <c r="AV118" i="14"/>
  <c r="AV119" i="14" s="1"/>
  <c r="AW120" i="14"/>
  <c r="Q133" i="14" l="1"/>
  <c r="AJ133" i="14"/>
  <c r="G133" i="14"/>
  <c r="Z133" i="14"/>
  <c r="AY133" i="14"/>
  <c r="O133" i="14"/>
  <c r="Y133" i="14"/>
  <c r="W133" i="14"/>
  <c r="AV133" i="14"/>
  <c r="BB133" i="14"/>
  <c r="H133" i="14"/>
  <c r="J133" i="14"/>
  <c r="F133" i="14"/>
  <c r="AI133" i="14"/>
  <c r="AW133" i="14"/>
  <c r="U133" i="14"/>
  <c r="AQ133" i="14"/>
  <c r="N133" i="14"/>
  <c r="S133" i="14"/>
  <c r="BD133" i="14"/>
  <c r="AG133" i="14"/>
  <c r="V133" i="14"/>
  <c r="I133" i="14"/>
  <c r="AB133" i="14"/>
  <c r="AZ133" i="14"/>
  <c r="AT133" i="14"/>
  <c r="K133" i="14"/>
  <c r="BC133" i="14"/>
  <c r="AH133" i="14"/>
  <c r="AL133" i="14"/>
  <c r="AO133" i="14"/>
  <c r="T133" i="14"/>
  <c r="X133" i="14"/>
  <c r="AD133" i="14"/>
  <c r="P133" i="14"/>
  <c r="M133" i="14"/>
  <c r="BE133" i="14"/>
  <c r="AN133" i="14"/>
  <c r="AM133" i="14"/>
  <c r="AE133" i="14"/>
  <c r="AF133" i="14"/>
  <c r="AS133" i="14"/>
  <c r="R133" i="14"/>
  <c r="AR133" i="14"/>
  <c r="BA133" i="14"/>
  <c r="AC133" i="14"/>
  <c r="AK133" i="14"/>
  <c r="AU133" i="14"/>
  <c r="AA133" i="14"/>
  <c r="AP133" i="14"/>
  <c r="AX133" i="14"/>
  <c r="BF134" i="14"/>
  <c r="O134" i="14" s="1"/>
  <c r="AW122" i="14"/>
  <c r="AU118" i="14"/>
  <c r="AU119" i="14" s="1"/>
  <c r="AV120" i="14"/>
  <c r="M134" i="14" l="1"/>
  <c r="T134" i="14"/>
  <c r="AH134" i="14"/>
  <c r="AU134" i="14"/>
  <c r="AY134" i="14"/>
  <c r="K134" i="14"/>
  <c r="P134" i="14"/>
  <c r="U134" i="14"/>
  <c r="X134" i="14"/>
  <c r="AD134" i="14"/>
  <c r="BC134" i="14"/>
  <c r="AO134" i="14"/>
  <c r="Z134" i="14"/>
  <c r="AV134" i="14"/>
  <c r="AF134" i="14"/>
  <c r="N134" i="14"/>
  <c r="BD134" i="14"/>
  <c r="Y134" i="14"/>
  <c r="Q134" i="14"/>
  <c r="AL134" i="14"/>
  <c r="AR134" i="14"/>
  <c r="AJ134" i="14"/>
  <c r="L134" i="14"/>
  <c r="AX134" i="14"/>
  <c r="BE134" i="14"/>
  <c r="AN134" i="14"/>
  <c r="AK134" i="14"/>
  <c r="AB134" i="14"/>
  <c r="AI134" i="14"/>
  <c r="AM134" i="14"/>
  <c r="AA134" i="14"/>
  <c r="S134" i="14"/>
  <c r="R134" i="14"/>
  <c r="AC134" i="14"/>
  <c r="AS134" i="14"/>
  <c r="AQ134" i="14"/>
  <c r="AZ134" i="14"/>
  <c r="I134" i="14"/>
  <c r="V134" i="14"/>
  <c r="BA134" i="14"/>
  <c r="AG134" i="14"/>
  <c r="AE134" i="14"/>
  <c r="BB134" i="14"/>
  <c r="W134" i="14"/>
  <c r="G134" i="14"/>
  <c r="AP134" i="14"/>
  <c r="AW134" i="14"/>
  <c r="F134" i="14"/>
  <c r="H134" i="14"/>
  <c r="AT134" i="14"/>
  <c r="J134" i="14"/>
  <c r="BF135" i="14"/>
  <c r="BA135" i="14" s="1"/>
  <c r="AV122" i="14"/>
  <c r="AT118" i="14"/>
  <c r="AT119" i="14" s="1"/>
  <c r="AU120" i="14"/>
  <c r="BC135" i="14" l="1"/>
  <c r="P135" i="14"/>
  <c r="AC135" i="14"/>
  <c r="AM135" i="14"/>
  <c r="L135" i="14"/>
  <c r="Y135" i="14"/>
  <c r="AA135" i="14"/>
  <c r="N135" i="14"/>
  <c r="R135" i="14"/>
  <c r="AY135" i="14"/>
  <c r="Q135" i="14"/>
  <c r="S135" i="14"/>
  <c r="AT135" i="14"/>
  <c r="V135" i="14"/>
  <c r="AE135" i="14"/>
  <c r="F135" i="14"/>
  <c r="AK135" i="14"/>
  <c r="AP135" i="14"/>
  <c r="BD135" i="14"/>
  <c r="AU135" i="14"/>
  <c r="AF135" i="14"/>
  <c r="BE135" i="14"/>
  <c r="AO135" i="14"/>
  <c r="BB135" i="14"/>
  <c r="AV135" i="14"/>
  <c r="AQ135" i="14"/>
  <c r="AX135" i="14"/>
  <c r="M135" i="14"/>
  <c r="T135" i="14"/>
  <c r="W135" i="14"/>
  <c r="AW135" i="14"/>
  <c r="AZ135" i="14"/>
  <c r="AN135" i="14"/>
  <c r="AB135" i="14"/>
  <c r="J135" i="14"/>
  <c r="X135" i="14"/>
  <c r="AI135" i="14"/>
  <c r="AJ135" i="14"/>
  <c r="O135" i="14"/>
  <c r="Z135" i="14"/>
  <c r="H135" i="14"/>
  <c r="AS135" i="14"/>
  <c r="AL135" i="14"/>
  <c r="I135" i="14"/>
  <c r="AD135" i="14"/>
  <c r="K135" i="14"/>
  <c r="U135" i="14"/>
  <c r="AG135" i="14"/>
  <c r="G135" i="14"/>
  <c r="AR135" i="14"/>
  <c r="AH135" i="14"/>
  <c r="BF136" i="14"/>
  <c r="AI136" i="14" s="1"/>
  <c r="AU122" i="14"/>
  <c r="AS118" i="14"/>
  <c r="AS119" i="14" s="1"/>
  <c r="AT120" i="14"/>
  <c r="BE136" i="14" l="1"/>
  <c r="I136" i="14"/>
  <c r="BD136" i="14"/>
  <c r="AC136" i="14"/>
  <c r="AA136" i="14"/>
  <c r="AU136" i="14"/>
  <c r="W136" i="14"/>
  <c r="H136" i="14"/>
  <c r="N136" i="14"/>
  <c r="V136" i="14"/>
  <c r="U136" i="14"/>
  <c r="AE136" i="14"/>
  <c r="AH136" i="14"/>
  <c r="L136" i="14"/>
  <c r="J136" i="14"/>
  <c r="T136" i="14"/>
  <c r="AG136" i="14"/>
  <c r="AF136" i="14"/>
  <c r="P136" i="14"/>
  <c r="AJ136" i="14"/>
  <c r="AO136" i="14"/>
  <c r="AB136" i="14"/>
  <c r="O136" i="14"/>
  <c r="X136" i="14"/>
  <c r="M136" i="14"/>
  <c r="F136" i="14"/>
  <c r="AQ136" i="14"/>
  <c r="AM136" i="14"/>
  <c r="AL136" i="14"/>
  <c r="AY136" i="14"/>
  <c r="R136" i="14"/>
  <c r="AS136" i="14"/>
  <c r="AD136" i="14"/>
  <c r="Y136" i="14"/>
  <c r="AK136" i="14"/>
  <c r="BA136" i="14"/>
  <c r="BB136" i="14"/>
  <c r="AV136" i="14"/>
  <c r="S136" i="14"/>
  <c r="AR136" i="14"/>
  <c r="AX136" i="14"/>
  <c r="K136" i="14"/>
  <c r="Z136" i="14"/>
  <c r="AT136" i="14"/>
  <c r="BC136" i="14"/>
  <c r="G136" i="14"/>
  <c r="AW136" i="14"/>
  <c r="Q136" i="14"/>
  <c r="AP136" i="14"/>
  <c r="AN136" i="14"/>
  <c r="AZ136" i="14"/>
  <c r="BF137" i="14"/>
  <c r="AC137" i="14" s="1"/>
  <c r="AT122" i="14"/>
  <c r="AR118" i="14"/>
  <c r="AR119" i="14" s="1"/>
  <c r="AS120" i="14"/>
  <c r="N137" i="14" l="1"/>
  <c r="BE137" i="14"/>
  <c r="BB137" i="14"/>
  <c r="G137" i="14"/>
  <c r="AA137" i="14"/>
  <c r="AZ137" i="14"/>
  <c r="Z137" i="14"/>
  <c r="AO137" i="14"/>
  <c r="AT137" i="14"/>
  <c r="AY137" i="14"/>
  <c r="AI137" i="14"/>
  <c r="I137" i="14"/>
  <c r="AU137" i="14"/>
  <c r="AJ137" i="14"/>
  <c r="AD137" i="14"/>
  <c r="AV137" i="14"/>
  <c r="F137" i="14"/>
  <c r="AR137" i="14"/>
  <c r="AS137" i="14"/>
  <c r="P137" i="14"/>
  <c r="M137" i="14"/>
  <c r="BA137" i="14"/>
  <c r="BC137" i="14"/>
  <c r="T137" i="14"/>
  <c r="X137" i="14"/>
  <c r="AN137" i="14"/>
  <c r="AW137" i="14"/>
  <c r="O137" i="14"/>
  <c r="AM137" i="14"/>
  <c r="AX137" i="14"/>
  <c r="Q137" i="14"/>
  <c r="AL137" i="14"/>
  <c r="S137" i="14"/>
  <c r="Y137" i="14"/>
  <c r="R137" i="14"/>
  <c r="J137" i="14"/>
  <c r="AQ137" i="14"/>
  <c r="AH137" i="14"/>
  <c r="AP137" i="14"/>
  <c r="AB137" i="14"/>
  <c r="AE137" i="14"/>
  <c r="K137" i="14"/>
  <c r="H137" i="14"/>
  <c r="BD137" i="14"/>
  <c r="L137" i="14"/>
  <c r="AK137" i="14"/>
  <c r="AF137" i="14"/>
  <c r="AG137" i="14"/>
  <c r="U137" i="14"/>
  <c r="V137" i="14"/>
  <c r="W137" i="14"/>
  <c r="BF138" i="14"/>
  <c r="AR138" i="14" s="1"/>
  <c r="AS122" i="14"/>
  <c r="AQ118" i="14"/>
  <c r="AQ119" i="14" s="1"/>
  <c r="AR120" i="14"/>
  <c r="BC138" i="14" l="1"/>
  <c r="AM138" i="14"/>
  <c r="AN138" i="14"/>
  <c r="AD138" i="14"/>
  <c r="AC138" i="14"/>
  <c r="O138" i="14"/>
  <c r="AI138" i="14"/>
  <c r="AS138" i="14"/>
  <c r="Q138" i="14"/>
  <c r="AT138" i="14"/>
  <c r="BD138" i="14"/>
  <c r="AW138" i="14"/>
  <c r="AQ138" i="14"/>
  <c r="BA138" i="14"/>
  <c r="AY138" i="14"/>
  <c r="AV138" i="14"/>
  <c r="AP138" i="14"/>
  <c r="AK138" i="14"/>
  <c r="U138" i="14"/>
  <c r="AU138" i="14"/>
  <c r="AF138" i="14"/>
  <c r="T138" i="14"/>
  <c r="F138" i="14"/>
  <c r="AA138" i="14"/>
  <c r="G138" i="14"/>
  <c r="AE138" i="14"/>
  <c r="L138" i="14"/>
  <c r="N138" i="14"/>
  <c r="P138" i="14"/>
  <c r="BB138" i="14"/>
  <c r="AZ138" i="14"/>
  <c r="Z138" i="14"/>
  <c r="BE138" i="14"/>
  <c r="V138" i="14"/>
  <c r="R138" i="14"/>
  <c r="W138" i="14"/>
  <c r="Y138" i="14"/>
  <c r="AX138" i="14"/>
  <c r="J138" i="14"/>
  <c r="AJ138" i="14"/>
  <c r="AH138" i="14"/>
  <c r="X138" i="14"/>
  <c r="AO138" i="14"/>
  <c r="H138" i="14"/>
  <c r="AB138" i="14"/>
  <c r="K138" i="14"/>
  <c r="S138" i="14"/>
  <c r="AG138" i="14"/>
  <c r="I138" i="14"/>
  <c r="M138" i="14"/>
  <c r="AL138" i="14"/>
  <c r="BF139" i="14"/>
  <c r="AY139" i="14" s="1"/>
  <c r="AR122" i="14"/>
  <c r="AP118" i="14"/>
  <c r="AP119" i="14" s="1"/>
  <c r="AQ120" i="14"/>
  <c r="AF139" i="14" l="1"/>
  <c r="AA139" i="14"/>
  <c r="AI139" i="14"/>
  <c r="AE139" i="14"/>
  <c r="AL139" i="14"/>
  <c r="AW139" i="14"/>
  <c r="BD139" i="14"/>
  <c r="AB139" i="14"/>
  <c r="AT139" i="14"/>
  <c r="N139" i="14"/>
  <c r="AR139" i="14"/>
  <c r="AH139" i="14"/>
  <c r="F139" i="14"/>
  <c r="AZ139" i="14"/>
  <c r="R139" i="14"/>
  <c r="AG139" i="14"/>
  <c r="L139" i="14"/>
  <c r="AC139" i="14"/>
  <c r="AM139" i="14"/>
  <c r="Q139" i="14"/>
  <c r="M139" i="14"/>
  <c r="BB139" i="14"/>
  <c r="V139" i="14"/>
  <c r="G139" i="14"/>
  <c r="I139" i="14"/>
  <c r="S139" i="14"/>
  <c r="AD139" i="14"/>
  <c r="AN139" i="14"/>
  <c r="AQ139" i="14"/>
  <c r="AP139" i="14"/>
  <c r="W139" i="14"/>
  <c r="X139" i="14"/>
  <c r="AV139" i="14"/>
  <c r="AX139" i="14"/>
  <c r="AU139" i="14"/>
  <c r="K139" i="14"/>
  <c r="AJ139" i="14"/>
  <c r="P139" i="14"/>
  <c r="AO139" i="14"/>
  <c r="O139" i="14"/>
  <c r="Z139" i="14"/>
  <c r="U139" i="14"/>
  <c r="BE139" i="14"/>
  <c r="Y139" i="14"/>
  <c r="J139" i="14"/>
  <c r="BA139" i="14"/>
  <c r="AS139" i="14"/>
  <c r="H139" i="14"/>
  <c r="AK139" i="14"/>
  <c r="BC139" i="14"/>
  <c r="T139" i="14"/>
  <c r="BF140" i="14"/>
  <c r="T140" i="14" s="1"/>
  <c r="AQ122" i="14"/>
  <c r="AO118" i="14"/>
  <c r="AO119" i="14" s="1"/>
  <c r="AP120" i="14"/>
  <c r="S140" i="14"/>
  <c r="AO140" i="14" l="1"/>
  <c r="U140" i="14"/>
  <c r="AT140" i="14"/>
  <c r="V140" i="14"/>
  <c r="M140" i="14"/>
  <c r="W140" i="14"/>
  <c r="AE140" i="14"/>
  <c r="AM140" i="14"/>
  <c r="AJ140" i="14"/>
  <c r="AV140" i="14"/>
  <c r="AP140" i="14"/>
  <c r="AA140" i="14"/>
  <c r="AI140" i="14"/>
  <c r="H140" i="14"/>
  <c r="BB140" i="14"/>
  <c r="AR140" i="14"/>
  <c r="AS140" i="14"/>
  <c r="BD140" i="14"/>
  <c r="O140" i="14"/>
  <c r="F140" i="14"/>
  <c r="Z140" i="14"/>
  <c r="AH140" i="14"/>
  <c r="AB140" i="14"/>
  <c r="AU140" i="14"/>
  <c r="N140" i="14"/>
  <c r="AD140" i="14"/>
  <c r="I140" i="14"/>
  <c r="AL140" i="14"/>
  <c r="BE140" i="14"/>
  <c r="P140" i="14"/>
  <c r="K140" i="14"/>
  <c r="AY140" i="14"/>
  <c r="Y140" i="14"/>
  <c r="AQ140" i="14"/>
  <c r="AF140" i="14"/>
  <c r="BC140" i="14"/>
  <c r="AC140" i="14"/>
  <c r="J140" i="14"/>
  <c r="AW140" i="14"/>
  <c r="AG140" i="14"/>
  <c r="G140" i="14"/>
  <c r="AX140" i="14"/>
  <c r="AZ140" i="14"/>
  <c r="AK140" i="14"/>
  <c r="L140" i="14"/>
  <c r="AN140" i="14"/>
  <c r="X140" i="14"/>
  <c r="BA140" i="14"/>
  <c r="Q140" i="14"/>
  <c r="R140" i="14"/>
  <c r="BF141" i="14"/>
  <c r="AQ141" i="14" s="1"/>
  <c r="AP122" i="14"/>
  <c r="AN118" i="14"/>
  <c r="AN119" i="14" s="1"/>
  <c r="AO120" i="14"/>
  <c r="I141" i="14"/>
  <c r="Z141" i="14"/>
  <c r="P141" i="14" l="1"/>
  <c r="BE141" i="14"/>
  <c r="AU141" i="14"/>
  <c r="F141" i="14"/>
  <c r="AR141" i="14"/>
  <c r="J141" i="14"/>
  <c r="O141" i="14"/>
  <c r="H141" i="14"/>
  <c r="BB141" i="14"/>
  <c r="X141" i="14"/>
  <c r="W141" i="14"/>
  <c r="G141" i="14"/>
  <c r="AG141" i="14"/>
  <c r="AM141" i="14"/>
  <c r="AL141" i="14"/>
  <c r="AW141" i="14"/>
  <c r="L141" i="14"/>
  <c r="AZ141" i="14"/>
  <c r="R141" i="14"/>
  <c r="AJ141" i="14"/>
  <c r="BC141" i="14"/>
  <c r="AI141" i="14"/>
  <c r="AK141" i="14"/>
  <c r="AE141" i="14"/>
  <c r="K141" i="14"/>
  <c r="BA141" i="14"/>
  <c r="U141" i="14"/>
  <c r="AA141" i="14"/>
  <c r="AO141" i="14"/>
  <c r="AT141" i="14"/>
  <c r="AY141" i="14"/>
  <c r="AS141" i="14"/>
  <c r="T141" i="14"/>
  <c r="AP141" i="14"/>
  <c r="AH141" i="14"/>
  <c r="AB141" i="14"/>
  <c r="AX141" i="14"/>
  <c r="Y141" i="14"/>
  <c r="Q141" i="14"/>
  <c r="BD141" i="14"/>
  <c r="AD141" i="14"/>
  <c r="AN141" i="14"/>
  <c r="AF141" i="14"/>
  <c r="N141" i="14"/>
  <c r="V141" i="14"/>
  <c r="AC141" i="14"/>
  <c r="S141" i="14"/>
  <c r="AV141" i="14"/>
  <c r="M141" i="14"/>
  <c r="BF142" i="14"/>
  <c r="S142" i="14" s="1"/>
  <c r="AO122" i="14"/>
  <c r="AM118" i="14"/>
  <c r="AM119" i="14" s="1"/>
  <c r="AN120" i="14"/>
  <c r="AX142" i="14" l="1"/>
  <c r="BE142" i="14"/>
  <c r="G142" i="14"/>
  <c r="K142" i="14"/>
  <c r="N142" i="14"/>
  <c r="AC142" i="14"/>
  <c r="BD142" i="14"/>
  <c r="AF142" i="14"/>
  <c r="AN142" i="14"/>
  <c r="BA142" i="14"/>
  <c r="P142" i="14"/>
  <c r="AB142" i="14"/>
  <c r="Y142" i="14"/>
  <c r="AE142" i="14"/>
  <c r="L142" i="14"/>
  <c r="O142" i="14"/>
  <c r="AT142" i="14"/>
  <c r="J142" i="14"/>
  <c r="F142" i="14"/>
  <c r="AJ142" i="14"/>
  <c r="AW142" i="14"/>
  <c r="T142" i="14"/>
  <c r="AS142" i="14"/>
  <c r="AG142" i="14"/>
  <c r="M142" i="14"/>
  <c r="W142" i="14"/>
  <c r="AH142" i="14"/>
  <c r="AZ142" i="14"/>
  <c r="U142" i="14"/>
  <c r="AU142" i="14"/>
  <c r="BF143" i="14"/>
  <c r="AL143" i="14" s="1"/>
  <c r="AN122" i="14"/>
  <c r="AL142" i="14"/>
  <c r="R142" i="14"/>
  <c r="AP142" i="14"/>
  <c r="AQ142" i="14"/>
  <c r="AY142" i="14"/>
  <c r="AO142" i="14"/>
  <c r="X142" i="14"/>
  <c r="I142" i="14"/>
  <c r="BB142" i="14"/>
  <c r="Q142" i="14"/>
  <c r="AM142" i="14"/>
  <c r="AR142" i="14"/>
  <c r="AA142" i="14"/>
  <c r="BC142" i="14"/>
  <c r="V142" i="14"/>
  <c r="Z142" i="14"/>
  <c r="AK142" i="14"/>
  <c r="H142" i="14"/>
  <c r="AD142" i="14"/>
  <c r="AI142" i="14"/>
  <c r="AV142" i="14"/>
  <c r="AL118" i="14"/>
  <c r="AM120" i="14"/>
  <c r="AM122" i="14" s="1"/>
  <c r="AL119" i="14"/>
  <c r="AC143" i="14" l="1"/>
  <c r="K143" i="14"/>
  <c r="BD143" i="14"/>
  <c r="Q143" i="14"/>
  <c r="AD143" i="14"/>
  <c r="AF143" i="14"/>
  <c r="AO143" i="14"/>
  <c r="BE143" i="14"/>
  <c r="W143" i="14"/>
  <c r="U143" i="14"/>
  <c r="G143" i="14"/>
  <c r="V143" i="14"/>
  <c r="AB143" i="14"/>
  <c r="M143" i="14"/>
  <c r="AR143" i="14"/>
  <c r="L143" i="14"/>
  <c r="F143" i="14"/>
  <c r="H143" i="14"/>
  <c r="AX143" i="14"/>
  <c r="AQ143" i="14"/>
  <c r="AE143" i="14"/>
  <c r="J143" i="14"/>
  <c r="BC143" i="14"/>
  <c r="AK143" i="14"/>
  <c r="AH143" i="14"/>
  <c r="AW143" i="14"/>
  <c r="BA143" i="14"/>
  <c r="AV143" i="14"/>
  <c r="AN143" i="14"/>
  <c r="O143" i="14"/>
  <c r="AP143" i="14"/>
  <c r="I143" i="14"/>
  <c r="Y143" i="14"/>
  <c r="AG143" i="14"/>
  <c r="BB143" i="14"/>
  <c r="AT143" i="14"/>
  <c r="X143" i="14"/>
  <c r="P143" i="14"/>
  <c r="AS143" i="14"/>
  <c r="S143" i="14"/>
  <c r="AI143" i="14"/>
  <c r="R143" i="14"/>
  <c r="AZ143" i="14"/>
  <c r="AJ143" i="14"/>
  <c r="BF144" i="14"/>
  <c r="AV144" i="14" s="1"/>
  <c r="AY143" i="14"/>
  <c r="AA143" i="14"/>
  <c r="N143" i="14"/>
  <c r="AU143" i="14"/>
  <c r="Z143" i="14"/>
  <c r="AM143" i="14"/>
  <c r="T143" i="14"/>
  <c r="AK118" i="14"/>
  <c r="AL120" i="14"/>
  <c r="AK119" i="14"/>
  <c r="Q144" i="14" l="1"/>
  <c r="AU144" i="14"/>
  <c r="AD144" i="14"/>
  <c r="AO144" i="14"/>
  <c r="AX144" i="14"/>
  <c r="AW144" i="14"/>
  <c r="AB144" i="14"/>
  <c r="BC144" i="14"/>
  <c r="BA144" i="14"/>
  <c r="J144" i="14"/>
  <c r="AS144" i="14"/>
  <c r="AJ144" i="14"/>
  <c r="AK144" i="14"/>
  <c r="AT144" i="14"/>
  <c r="AR144" i="14"/>
  <c r="T144" i="14"/>
  <c r="H144" i="14"/>
  <c r="AA144" i="14"/>
  <c r="V144" i="14"/>
  <c r="BD144" i="14"/>
  <c r="AC144" i="14"/>
  <c r="S144" i="14"/>
  <c r="W144" i="14"/>
  <c r="P144" i="14"/>
  <c r="AY144" i="14"/>
  <c r="Z144" i="14"/>
  <c r="AE144" i="14"/>
  <c r="Y144" i="14"/>
  <c r="AN144" i="14"/>
  <c r="M144" i="14"/>
  <c r="L144" i="14"/>
  <c r="AZ144" i="14"/>
  <c r="AH144" i="14"/>
  <c r="AI144" i="14"/>
  <c r="G144" i="14"/>
  <c r="R144" i="14"/>
  <c r="AF144" i="14"/>
  <c r="X144" i="14"/>
  <c r="I144" i="14"/>
  <c r="AM144" i="14"/>
  <c r="K144" i="14"/>
  <c r="AL144" i="14"/>
  <c r="AQ144" i="14"/>
  <c r="F144" i="14"/>
  <c r="U144" i="14"/>
  <c r="O144" i="14"/>
  <c r="BE144" i="14"/>
  <c r="AP144" i="14"/>
  <c r="BB144" i="14"/>
  <c r="AG144" i="14"/>
  <c r="N144" i="14"/>
  <c r="BF145" i="14"/>
  <c r="R145" i="14" s="1"/>
  <c r="AL122" i="14"/>
  <c r="AJ118" i="14"/>
  <c r="AJ119" i="14" s="1"/>
  <c r="AK120" i="14"/>
  <c r="X145" i="14"/>
  <c r="Y145" i="14" l="1"/>
  <c r="N145" i="14"/>
  <c r="AS145" i="14"/>
  <c r="L145" i="14"/>
  <c r="AN145" i="14"/>
  <c r="AE145" i="14"/>
  <c r="AJ145" i="14"/>
  <c r="AX145" i="14"/>
  <c r="H145" i="14"/>
  <c r="AQ145" i="14"/>
  <c r="AB145" i="14"/>
  <c r="AF145" i="14"/>
  <c r="AV145" i="14"/>
  <c r="W145" i="14"/>
  <c r="AM145" i="14"/>
  <c r="K145" i="14"/>
  <c r="BA145" i="14"/>
  <c r="BC145" i="14"/>
  <c r="AY145" i="14"/>
  <c r="AW145" i="14"/>
  <c r="BE145" i="14"/>
  <c r="V145" i="14"/>
  <c r="AU145" i="14"/>
  <c r="AP145" i="14"/>
  <c r="Q145" i="14"/>
  <c r="I145" i="14"/>
  <c r="AT145" i="14"/>
  <c r="BD145" i="14"/>
  <c r="F145" i="14"/>
  <c r="U145" i="14"/>
  <c r="BB145" i="14"/>
  <c r="AG145" i="14"/>
  <c r="AK145" i="14"/>
  <c r="AC145" i="14"/>
  <c r="Z145" i="14"/>
  <c r="J145" i="14"/>
  <c r="T145" i="14"/>
  <c r="AO145" i="14"/>
  <c r="AH145" i="14"/>
  <c r="AR145" i="14"/>
  <c r="AI145" i="14"/>
  <c r="AA145" i="14"/>
  <c r="M145" i="14"/>
  <c r="AD145" i="14"/>
  <c r="P145" i="14"/>
  <c r="AZ145" i="14"/>
  <c r="G145" i="14"/>
  <c r="O145" i="14"/>
  <c r="AL145" i="14"/>
  <c r="S145" i="14"/>
  <c r="BF146" i="14"/>
  <c r="AI146" i="14" s="1"/>
  <c r="AK122" i="14"/>
  <c r="AI118" i="14"/>
  <c r="AJ120" i="14"/>
  <c r="AI119" i="14"/>
  <c r="BC146" i="14" l="1"/>
  <c r="AO146" i="14"/>
  <c r="AD146" i="14"/>
  <c r="U146" i="14"/>
  <c r="R146" i="14"/>
  <c r="AK146" i="14"/>
  <c r="H146" i="14"/>
  <c r="AA146" i="14"/>
  <c r="BD146" i="14"/>
  <c r="BB146" i="14"/>
  <c r="BE146" i="14"/>
  <c r="AS146" i="14"/>
  <c r="AE146" i="14"/>
  <c r="P146" i="14"/>
  <c r="AF146" i="14"/>
  <c r="AM146" i="14"/>
  <c r="AB146" i="14"/>
  <c r="AG146" i="14"/>
  <c r="BA146" i="14"/>
  <c r="G146" i="14"/>
  <c r="F146" i="14"/>
  <c r="M146" i="14"/>
  <c r="O146" i="14"/>
  <c r="T146" i="14"/>
  <c r="S146" i="14"/>
  <c r="AH146" i="14"/>
  <c r="AZ146" i="14"/>
  <c r="AL146" i="14"/>
  <c r="AQ146" i="14"/>
  <c r="AN146" i="14"/>
  <c r="V146" i="14"/>
  <c r="N146" i="14"/>
  <c r="AP146" i="14"/>
  <c r="AY146" i="14"/>
  <c r="K146" i="14"/>
  <c r="AU146" i="14"/>
  <c r="AC146" i="14"/>
  <c r="AW146" i="14"/>
  <c r="AX146" i="14"/>
  <c r="AT146" i="14"/>
  <c r="Q146" i="14"/>
  <c r="I146" i="14"/>
  <c r="W146" i="14"/>
  <c r="Y146" i="14"/>
  <c r="AV146" i="14"/>
  <c r="L146" i="14"/>
  <c r="X146" i="14"/>
  <c r="AR146" i="14"/>
  <c r="AJ146" i="14"/>
  <c r="Z146" i="14"/>
  <c r="J146" i="14"/>
  <c r="BF147" i="14"/>
  <c r="I147" i="14" s="1"/>
  <c r="AJ122" i="14"/>
  <c r="AH118" i="14"/>
  <c r="AH119" i="14" s="1"/>
  <c r="AI120" i="14"/>
  <c r="AL147" i="14" l="1"/>
  <c r="M147" i="14"/>
  <c r="J147" i="14"/>
  <c r="AO147" i="14"/>
  <c r="BE147" i="14"/>
  <c r="N147" i="14"/>
  <c r="AT147" i="14"/>
  <c r="AK147" i="14"/>
  <c r="AN147" i="14"/>
  <c r="AP147" i="14"/>
  <c r="AC147" i="14"/>
  <c r="P147" i="14"/>
  <c r="V147" i="14"/>
  <c r="AB147" i="14"/>
  <c r="BA147" i="14"/>
  <c r="AF147" i="14"/>
  <c r="K147" i="14"/>
  <c r="U147" i="14"/>
  <c r="AX147" i="14"/>
  <c r="AY147" i="14"/>
  <c r="AV147" i="14"/>
  <c r="X147" i="14"/>
  <c r="O147" i="14"/>
  <c r="L147" i="14"/>
  <c r="W147" i="14"/>
  <c r="AQ147" i="14"/>
  <c r="BB147" i="14"/>
  <c r="F147" i="14"/>
  <c r="R147" i="14"/>
  <c r="AS147" i="14"/>
  <c r="AG147" i="14"/>
  <c r="Y147" i="14"/>
  <c r="T147" i="14"/>
  <c r="AD147" i="14"/>
  <c r="AI147" i="14"/>
  <c r="Q147" i="14"/>
  <c r="AU147" i="14"/>
  <c r="BD147" i="14"/>
  <c r="S147" i="14"/>
  <c r="AE147" i="14"/>
  <c r="AZ147" i="14"/>
  <c r="AJ147" i="14"/>
  <c r="AW147" i="14"/>
  <c r="G147" i="14"/>
  <c r="Z147" i="14"/>
  <c r="AA147" i="14"/>
  <c r="BC147" i="14"/>
  <c r="AM147" i="14"/>
  <c r="AR147" i="14"/>
  <c r="H147" i="14"/>
  <c r="AH147" i="14"/>
  <c r="BF148" i="14"/>
  <c r="M148" i="14" s="1"/>
  <c r="AI122" i="14"/>
  <c r="AG118" i="14"/>
  <c r="AG119" i="14" s="1"/>
  <c r="AH120" i="14"/>
  <c r="AD148" i="14" l="1"/>
  <c r="Q148" i="14"/>
  <c r="BA148" i="14"/>
  <c r="AS148" i="14"/>
  <c r="T148" i="14"/>
  <c r="AR148" i="14"/>
  <c r="BC148" i="14"/>
  <c r="W148" i="14"/>
  <c r="BE148" i="14"/>
  <c r="AZ148" i="14"/>
  <c r="AQ148" i="14"/>
  <c r="Y148" i="14"/>
  <c r="I148" i="14"/>
  <c r="AL148" i="14"/>
  <c r="S148" i="14"/>
  <c r="AT148" i="14"/>
  <c r="AF148" i="14"/>
  <c r="L148" i="14"/>
  <c r="BD148" i="14"/>
  <c r="AU148" i="14"/>
  <c r="AV148" i="14"/>
  <c r="Z148" i="14"/>
  <c r="AW148" i="14"/>
  <c r="AY148" i="14"/>
  <c r="O148" i="14"/>
  <c r="P148" i="14"/>
  <c r="AN148" i="14"/>
  <c r="AE148" i="14"/>
  <c r="AI148" i="14"/>
  <c r="J148" i="14"/>
  <c r="K148" i="14"/>
  <c r="AJ148" i="14"/>
  <c r="V148" i="14"/>
  <c r="AH148" i="14"/>
  <c r="F148" i="14"/>
  <c r="H148" i="14"/>
  <c r="AA148" i="14"/>
  <c r="BB148" i="14"/>
  <c r="AK148" i="14"/>
  <c r="X148" i="14"/>
  <c r="AP148" i="14"/>
  <c r="AG148" i="14"/>
  <c r="R148" i="14"/>
  <c r="AO148" i="14"/>
  <c r="AX148" i="14"/>
  <c r="N148" i="14"/>
  <c r="G148" i="14"/>
  <c r="AB148" i="14"/>
  <c r="AM148" i="14"/>
  <c r="AC148" i="14"/>
  <c r="U148" i="14"/>
  <c r="BF149" i="14"/>
  <c r="Z149" i="14" s="1"/>
  <c r="AH122" i="14"/>
  <c r="AF118" i="14"/>
  <c r="AF119" i="14" s="1"/>
  <c r="AG120" i="14"/>
  <c r="AV149" i="14"/>
  <c r="R149" i="14" l="1"/>
  <c r="G149" i="14"/>
  <c r="AQ149" i="14"/>
  <c r="X149" i="14"/>
  <c r="BC149" i="14"/>
  <c r="AR149" i="14"/>
  <c r="AA149" i="14"/>
  <c r="AN149" i="14"/>
  <c r="AE149" i="14"/>
  <c r="BE149" i="14"/>
  <c r="T149" i="14"/>
  <c r="AX149" i="14"/>
  <c r="BA149" i="14"/>
  <c r="O149" i="14"/>
  <c r="AC149" i="14"/>
  <c r="W149" i="14"/>
  <c r="U149" i="14"/>
  <c r="L149" i="14"/>
  <c r="AD149" i="14"/>
  <c r="F149" i="14"/>
  <c r="AG149" i="14"/>
  <c r="Y149" i="14"/>
  <c r="AH149" i="14"/>
  <c r="AM149" i="14"/>
  <c r="J149" i="14"/>
  <c r="AT149" i="14"/>
  <c r="H149" i="14"/>
  <c r="AP149" i="14"/>
  <c r="AY149" i="14"/>
  <c r="V149" i="14"/>
  <c r="AB149" i="14"/>
  <c r="BB149" i="14"/>
  <c r="AO149" i="14"/>
  <c r="I149" i="14"/>
  <c r="AZ149" i="14"/>
  <c r="N149" i="14"/>
  <c r="AS149" i="14"/>
  <c r="AU149" i="14"/>
  <c r="K149" i="14"/>
  <c r="AW149" i="14"/>
  <c r="AI149" i="14"/>
  <c r="AL149" i="14"/>
  <c r="BD149" i="14"/>
  <c r="S149" i="14"/>
  <c r="AK149" i="14"/>
  <c r="AF149" i="14"/>
  <c r="P149" i="14"/>
  <c r="M149" i="14"/>
  <c r="Q149" i="14"/>
  <c r="AJ149" i="14"/>
  <c r="BF150" i="14"/>
  <c r="AY150" i="14" s="1"/>
  <c r="AG122" i="14"/>
  <c r="AE118" i="14"/>
  <c r="AE119" i="14" s="1"/>
  <c r="AF120" i="14"/>
  <c r="AA150" i="14" l="1"/>
  <c r="I150" i="14"/>
  <c r="O150" i="14"/>
  <c r="AV150" i="14"/>
  <c r="AK150" i="14"/>
  <c r="N150" i="14"/>
  <c r="BE150" i="14"/>
  <c r="AJ150" i="14"/>
  <c r="AR150" i="14"/>
  <c r="AH150" i="14"/>
  <c r="AM150" i="14"/>
  <c r="BB150" i="14"/>
  <c r="AI150" i="14"/>
  <c r="S150" i="14"/>
  <c r="BC150" i="14"/>
  <c r="H150" i="14"/>
  <c r="W150" i="14"/>
  <c r="G150" i="14"/>
  <c r="AC150" i="14"/>
  <c r="F150" i="14"/>
  <c r="AQ150" i="14"/>
  <c r="Y150" i="14"/>
  <c r="AE150" i="14"/>
  <c r="J150" i="14"/>
  <c r="AL150" i="14"/>
  <c r="AO150" i="14"/>
  <c r="AD150" i="14"/>
  <c r="AT150" i="14"/>
  <c r="P150" i="14"/>
  <c r="Z150" i="14"/>
  <c r="AX150" i="14"/>
  <c r="R150" i="14"/>
  <c r="BA150" i="14"/>
  <c r="AZ150" i="14"/>
  <c r="M150" i="14"/>
  <c r="Q150" i="14"/>
  <c r="U150" i="14"/>
  <c r="L150" i="14"/>
  <c r="AG150" i="14"/>
  <c r="AU150" i="14"/>
  <c r="AS150" i="14"/>
  <c r="T150" i="14"/>
  <c r="AW150" i="14"/>
  <c r="V150" i="14"/>
  <c r="X150" i="14"/>
  <c r="K150" i="14"/>
  <c r="AB150" i="14"/>
  <c r="BD150" i="14"/>
  <c r="AN150" i="14"/>
  <c r="AF150" i="14"/>
  <c r="AP150" i="14"/>
  <c r="BF151" i="14"/>
  <c r="M151" i="14" s="1"/>
  <c r="AF122" i="14"/>
  <c r="AD118" i="14"/>
  <c r="AD119" i="14" s="1"/>
  <c r="AE120" i="14"/>
  <c r="AE122" i="14" s="1"/>
  <c r="AG151" i="14"/>
  <c r="AY151" i="14" l="1"/>
  <c r="R151" i="14"/>
  <c r="O151" i="14"/>
  <c r="AZ151" i="14"/>
  <c r="X151" i="14"/>
  <c r="S151" i="14"/>
  <c r="G151" i="14"/>
  <c r="AU151" i="14"/>
  <c r="BD151" i="14"/>
  <c r="H151" i="14"/>
  <c r="I151" i="14"/>
  <c r="AD151" i="14"/>
  <c r="AV151" i="14"/>
  <c r="T151" i="14"/>
  <c r="AK151" i="14"/>
  <c r="W151" i="14"/>
  <c r="AQ151" i="14"/>
  <c r="K151" i="14"/>
  <c r="AI151" i="14"/>
  <c r="AA151" i="14"/>
  <c r="AO151" i="14"/>
  <c r="U151" i="14"/>
  <c r="AH151" i="14"/>
  <c r="Q151" i="14"/>
  <c r="J151" i="14"/>
  <c r="AB151" i="14"/>
  <c r="BA151" i="14"/>
  <c r="AT151" i="14"/>
  <c r="N151" i="14"/>
  <c r="AJ151" i="14"/>
  <c r="F151" i="14"/>
  <c r="BB151" i="14"/>
  <c r="Y151" i="14"/>
  <c r="AW151" i="14"/>
  <c r="AP151" i="14"/>
  <c r="BC151" i="14"/>
  <c r="P151" i="14"/>
  <c r="AS151" i="14"/>
  <c r="AE151" i="14"/>
  <c r="AL151" i="14"/>
  <c r="L151" i="14"/>
  <c r="AF151" i="14"/>
  <c r="BE151" i="14"/>
  <c r="Z151" i="14"/>
  <c r="AM151" i="14"/>
  <c r="AN151" i="14"/>
  <c r="AC151" i="14"/>
  <c r="AR151" i="14"/>
  <c r="AX151" i="14"/>
  <c r="V151" i="14"/>
  <c r="BF152" i="14"/>
  <c r="AU152" i="14" s="1"/>
  <c r="AC118" i="14"/>
  <c r="AC119" i="14" s="1"/>
  <c r="AD120" i="14"/>
  <c r="AQ152" i="14"/>
  <c r="BA152" i="14"/>
  <c r="N152" i="14" l="1"/>
  <c r="AI152" i="14"/>
  <c r="AP152" i="14"/>
  <c r="AK152" i="14"/>
  <c r="AM152" i="14"/>
  <c r="AD152" i="14"/>
  <c r="BE152" i="14"/>
  <c r="V152" i="14"/>
  <c r="Z152" i="14"/>
  <c r="W152" i="14"/>
  <c r="S152" i="14"/>
  <c r="AS152" i="14"/>
  <c r="R152" i="14"/>
  <c r="AO152" i="14"/>
  <c r="AW152" i="14"/>
  <c r="K152" i="14"/>
  <c r="Y152" i="14"/>
  <c r="BD152" i="14"/>
  <c r="AX152" i="14"/>
  <c r="U152" i="14"/>
  <c r="AR152" i="14"/>
  <c r="AF152" i="14"/>
  <c r="AG152" i="14"/>
  <c r="I152" i="14"/>
  <c r="AV152" i="14"/>
  <c r="AN152" i="14"/>
  <c r="G152" i="14"/>
  <c r="AC152" i="14"/>
  <c r="AZ152" i="14"/>
  <c r="AL152" i="14"/>
  <c r="AJ152" i="14"/>
  <c r="P152" i="14"/>
  <c r="T152" i="14"/>
  <c r="L152" i="14"/>
  <c r="O152" i="14"/>
  <c r="AY152" i="14"/>
  <c r="H152" i="14"/>
  <c r="BC152" i="14"/>
  <c r="AA152" i="14"/>
  <c r="Q152" i="14"/>
  <c r="X152" i="14"/>
  <c r="AB152" i="14"/>
  <c r="AE152" i="14"/>
  <c r="F152" i="14"/>
  <c r="AH152" i="14"/>
  <c r="BB152" i="14"/>
  <c r="AT152" i="14"/>
  <c r="J152" i="14"/>
  <c r="M152" i="14"/>
  <c r="BF153" i="14"/>
  <c r="I153" i="14" s="1"/>
  <c r="AD122" i="14"/>
  <c r="AB118" i="14"/>
  <c r="AB119" i="14" s="1"/>
  <c r="AC120" i="14"/>
  <c r="AX153" i="14"/>
  <c r="AB153" i="14" l="1"/>
  <c r="AT153" i="14"/>
  <c r="L153" i="14"/>
  <c r="BE153" i="14"/>
  <c r="Y153" i="14"/>
  <c r="H153" i="14"/>
  <c r="BC153" i="14"/>
  <c r="N153" i="14"/>
  <c r="AR153" i="14"/>
  <c r="U153" i="14"/>
  <c r="S153" i="14"/>
  <c r="M153" i="14"/>
  <c r="AY153" i="14"/>
  <c r="R153" i="14"/>
  <c r="AI153" i="14"/>
  <c r="W153" i="14"/>
  <c r="AG153" i="14"/>
  <c r="BA153" i="14"/>
  <c r="AM153" i="14"/>
  <c r="BD153" i="14"/>
  <c r="T153" i="14"/>
  <c r="AV153" i="14"/>
  <c r="BB153" i="14"/>
  <c r="AW153" i="14"/>
  <c r="AS153" i="14"/>
  <c r="AQ153" i="14"/>
  <c r="AF153" i="14"/>
  <c r="P153" i="14"/>
  <c r="AH153" i="14"/>
  <c r="AD153" i="14"/>
  <c r="Q153" i="14"/>
  <c r="AP153" i="14"/>
  <c r="J153" i="14"/>
  <c r="AA153" i="14"/>
  <c r="AN153" i="14"/>
  <c r="AU153" i="14"/>
  <c r="X153" i="14"/>
  <c r="G153" i="14"/>
  <c r="AO153" i="14"/>
  <c r="AC153" i="14"/>
  <c r="AL153" i="14"/>
  <c r="AZ153" i="14"/>
  <c r="AE153" i="14"/>
  <c r="AK153" i="14"/>
  <c r="V153" i="14"/>
  <c r="K153" i="14"/>
  <c r="F153" i="14"/>
  <c r="AJ153" i="14"/>
  <c r="Z153" i="14"/>
  <c r="O153" i="14"/>
  <c r="BF154" i="14"/>
  <c r="AE154" i="14" s="1"/>
  <c r="AC122" i="14"/>
  <c r="AA118" i="14"/>
  <c r="AB120" i="14"/>
  <c r="AA119" i="14"/>
  <c r="BD154" i="14"/>
  <c r="L154" i="14" l="1"/>
  <c r="AR154" i="14"/>
  <c r="AA154" i="14"/>
  <c r="AO154" i="14"/>
  <c r="O154" i="14"/>
  <c r="AS154" i="14"/>
  <c r="T154" i="14"/>
  <c r="BE154" i="14"/>
  <c r="AV154" i="14"/>
  <c r="AF154" i="14"/>
  <c r="U154" i="14"/>
  <c r="Y154" i="14"/>
  <c r="AW154" i="14"/>
  <c r="BC154" i="14"/>
  <c r="F154" i="14"/>
  <c r="AX154" i="14"/>
  <c r="AP154" i="14"/>
  <c r="AN154" i="14"/>
  <c r="S154" i="14"/>
  <c r="AM154" i="14"/>
  <c r="Z154" i="14"/>
  <c r="AC154" i="14"/>
  <c r="H154" i="14"/>
  <c r="AI154" i="14"/>
  <c r="I154" i="14"/>
  <c r="AL154" i="14"/>
  <c r="AU154" i="14"/>
  <c r="G154" i="14"/>
  <c r="AB154" i="14"/>
  <c r="X154" i="14"/>
  <c r="V154" i="14"/>
  <c r="AD154" i="14"/>
  <c r="W154" i="14"/>
  <c r="AZ154" i="14"/>
  <c r="AJ154" i="14"/>
  <c r="N154" i="14"/>
  <c r="BB154" i="14"/>
  <c r="AT154" i="14"/>
  <c r="AY154" i="14"/>
  <c r="AQ154" i="14"/>
  <c r="AG154" i="14"/>
  <c r="M154" i="14"/>
  <c r="BA154" i="14"/>
  <c r="Q154" i="14"/>
  <c r="K154" i="14"/>
  <c r="AH154" i="14"/>
  <c r="R154" i="14"/>
  <c r="J154" i="14"/>
  <c r="AK154" i="14"/>
  <c r="P154" i="14"/>
  <c r="BF155" i="14"/>
  <c r="AH155" i="14" s="1"/>
  <c r="AB122" i="14"/>
  <c r="Z118" i="14"/>
  <c r="Z119" i="14" s="1"/>
  <c r="AA120" i="14"/>
  <c r="AA122" i="14" s="1"/>
  <c r="N155" i="14"/>
  <c r="L155" i="14"/>
  <c r="Z155" i="14" l="1"/>
  <c r="J155" i="14"/>
  <c r="T155" i="14"/>
  <c r="AL155" i="14"/>
  <c r="K155" i="14"/>
  <c r="AC155" i="14"/>
  <c r="P155" i="14"/>
  <c r="H155" i="14"/>
  <c r="AD155" i="14"/>
  <c r="AN155" i="14"/>
  <c r="AF155" i="14"/>
  <c r="AM155" i="14"/>
  <c r="V155" i="14"/>
  <c r="BB155" i="14"/>
  <c r="O155" i="14"/>
  <c r="BD155" i="14"/>
  <c r="Y155" i="14"/>
  <c r="I155" i="14"/>
  <c r="AJ155" i="14"/>
  <c r="AB155" i="14"/>
  <c r="Q155" i="14"/>
  <c r="BA155" i="14"/>
  <c r="BE155" i="14"/>
  <c r="AI155" i="14"/>
  <c r="AK155" i="14"/>
  <c r="AE155" i="14"/>
  <c r="AX155" i="14"/>
  <c r="AS155" i="14"/>
  <c r="G155" i="14"/>
  <c r="AO155" i="14"/>
  <c r="S155" i="14"/>
  <c r="AG155" i="14"/>
  <c r="AT155" i="14"/>
  <c r="U155" i="14"/>
  <c r="R155" i="14"/>
  <c r="F155" i="14"/>
  <c r="M155" i="14"/>
  <c r="BC155" i="14"/>
  <c r="AW155" i="14"/>
  <c r="AU155" i="14"/>
  <c r="AA155" i="14"/>
  <c r="AP155" i="14"/>
  <c r="AY155" i="14"/>
  <c r="X155" i="14"/>
  <c r="AZ155" i="14"/>
  <c r="AQ155" i="14"/>
  <c r="AV155" i="14"/>
  <c r="W155" i="14"/>
  <c r="AR155" i="14"/>
  <c r="BF156" i="14"/>
  <c r="AX156" i="14" s="1"/>
  <c r="Y118" i="14"/>
  <c r="Y119" i="14" s="1"/>
  <c r="Z120" i="14"/>
  <c r="Z122" i="14" s="1"/>
  <c r="AO156" i="14" l="1"/>
  <c r="AY156" i="14"/>
  <c r="AK156" i="14"/>
  <c r="AI156" i="14"/>
  <c r="AA156" i="14"/>
  <c r="P156" i="14"/>
  <c r="BC156" i="14"/>
  <c r="AP156" i="14"/>
  <c r="Y156" i="14"/>
  <c r="AV156" i="14"/>
  <c r="AN156" i="14"/>
  <c r="AW156" i="14"/>
  <c r="AH156" i="14"/>
  <c r="AC156" i="14"/>
  <c r="AE156" i="14"/>
  <c r="N156" i="14"/>
  <c r="AG156" i="14"/>
  <c r="O156" i="14"/>
  <c r="J156" i="14"/>
  <c r="W156" i="14"/>
  <c r="V156" i="14"/>
  <c r="X156" i="14"/>
  <c r="I156" i="14"/>
  <c r="Z156" i="14"/>
  <c r="BF157" i="14"/>
  <c r="AR157" i="14" s="1"/>
  <c r="R156" i="14"/>
  <c r="AB156" i="14"/>
  <c r="AT156" i="14"/>
  <c r="AZ156" i="14"/>
  <c r="AJ156" i="14"/>
  <c r="G156" i="14"/>
  <c r="AD156" i="14"/>
  <c r="L156" i="14"/>
  <c r="S156" i="14"/>
  <c r="Q156" i="14"/>
  <c r="T156" i="14"/>
  <c r="U156" i="14"/>
  <c r="BD156" i="14"/>
  <c r="K156" i="14"/>
  <c r="AS156" i="14"/>
  <c r="H156" i="14"/>
  <c r="F156" i="14"/>
  <c r="BB156" i="14"/>
  <c r="BE156" i="14"/>
  <c r="AU156" i="14"/>
  <c r="AM156" i="14"/>
  <c r="BA156" i="14"/>
  <c r="AF156" i="14"/>
  <c r="AR156" i="14"/>
  <c r="AQ156" i="14"/>
  <c r="AL156" i="14"/>
  <c r="M156" i="14"/>
  <c r="X118" i="14"/>
  <c r="Y120" i="14"/>
  <c r="Y122" i="14" s="1"/>
  <c r="X119" i="14"/>
  <c r="AA157" i="14" l="1"/>
  <c r="I157" i="14"/>
  <c r="AB157" i="14"/>
  <c r="AP157" i="14"/>
  <c r="AV157" i="14"/>
  <c r="AF157" i="14"/>
  <c r="AK157" i="14"/>
  <c r="O157" i="14"/>
  <c r="AC157" i="14"/>
  <c r="U157" i="14"/>
  <c r="X157" i="14"/>
  <c r="AM157" i="14"/>
  <c r="H157" i="14"/>
  <c r="J157" i="14"/>
  <c r="AH157" i="14"/>
  <c r="AG157" i="14"/>
  <c r="BC157" i="14"/>
  <c r="AZ157" i="14"/>
  <c r="AS157" i="14"/>
  <c r="AD157" i="14"/>
  <c r="Q157" i="14"/>
  <c r="W157" i="14"/>
  <c r="M157" i="14"/>
  <c r="AI157" i="14"/>
  <c r="K157" i="14"/>
  <c r="AO157" i="14"/>
  <c r="V157" i="14"/>
  <c r="AN157" i="14"/>
  <c r="AQ157" i="14"/>
  <c r="S157" i="14"/>
  <c r="P157" i="14"/>
  <c r="L157" i="14"/>
  <c r="BB157" i="14"/>
  <c r="R157" i="14"/>
  <c r="AL157" i="14"/>
  <c r="F157" i="14"/>
  <c r="AW157" i="14"/>
  <c r="G157" i="14"/>
  <c r="BE157" i="14"/>
  <c r="BD157" i="14"/>
  <c r="AJ157" i="14"/>
  <c r="T157" i="14"/>
  <c r="AE157" i="14"/>
  <c r="Y157" i="14"/>
  <c r="AU157" i="14"/>
  <c r="AX157" i="14"/>
  <c r="AT157" i="14"/>
  <c r="N157" i="14"/>
  <c r="AY157" i="14"/>
  <c r="BA157" i="14"/>
  <c r="Z157" i="14"/>
  <c r="BF158" i="14"/>
  <c r="AM158" i="14" s="1"/>
  <c r="W118" i="14"/>
  <c r="W119" i="14" s="1"/>
  <c r="X120" i="14"/>
  <c r="AW158" i="14"/>
  <c r="AG158" i="14"/>
  <c r="P158" i="14" l="1"/>
  <c r="AL158" i="14"/>
  <c r="W158" i="14"/>
  <c r="I158" i="14"/>
  <c r="X158" i="14"/>
  <c r="AJ158" i="14"/>
  <c r="AX158" i="14"/>
  <c r="L158" i="14"/>
  <c r="M158" i="14"/>
  <c r="T158" i="14"/>
  <c r="S158" i="14"/>
  <c r="V158" i="14"/>
  <c r="G158" i="14"/>
  <c r="H158" i="14"/>
  <c r="AA158" i="14"/>
  <c r="BB158" i="14"/>
  <c r="AR158" i="14"/>
  <c r="BE158" i="14"/>
  <c r="AB158" i="14"/>
  <c r="AF158" i="14"/>
  <c r="J158" i="14"/>
  <c r="AH158" i="14"/>
  <c r="AE158" i="14"/>
  <c r="AO158" i="14"/>
  <c r="AU158" i="14"/>
  <c r="O158" i="14"/>
  <c r="U158" i="14"/>
  <c r="AT158" i="14"/>
  <c r="R158" i="14"/>
  <c r="AQ158" i="14"/>
  <c r="Q158" i="14"/>
  <c r="AN158" i="14"/>
  <c r="F158" i="14"/>
  <c r="AC158" i="14"/>
  <c r="AV158" i="14"/>
  <c r="AI158" i="14"/>
  <c r="AZ158" i="14"/>
  <c r="AY158" i="14"/>
  <c r="N158" i="14"/>
  <c r="AK158" i="14"/>
  <c r="BC158" i="14"/>
  <c r="AP158" i="14"/>
  <c r="BD158" i="14"/>
  <c r="K158" i="14"/>
  <c r="Y158" i="14"/>
  <c r="Z158" i="14"/>
  <c r="AD158" i="14"/>
  <c r="BA158" i="14"/>
  <c r="AS158" i="14"/>
  <c r="BF159" i="14"/>
  <c r="M159" i="14" s="1"/>
  <c r="X122" i="14"/>
  <c r="V118" i="14"/>
  <c r="V119" i="14" s="1"/>
  <c r="W120" i="14"/>
  <c r="X159" i="14"/>
  <c r="AD159" i="14"/>
  <c r="N159" i="14"/>
  <c r="AR159" i="14" l="1"/>
  <c r="Q159" i="14"/>
  <c r="AS159" i="14"/>
  <c r="I159" i="14"/>
  <c r="AC159" i="14"/>
  <c r="F159" i="14"/>
  <c r="T159" i="14"/>
  <c r="AT159" i="14"/>
  <c r="AJ159" i="14"/>
  <c r="BD159" i="14"/>
  <c r="AU159" i="14"/>
  <c r="AX159" i="14"/>
  <c r="S159" i="14"/>
  <c r="AE159" i="14"/>
  <c r="L159" i="14"/>
  <c r="R159" i="14"/>
  <c r="AZ159" i="14"/>
  <c r="K159" i="14"/>
  <c r="AF159" i="14"/>
  <c r="AY159" i="14"/>
  <c r="H159" i="14"/>
  <c r="BB159" i="14"/>
  <c r="AL159" i="14"/>
  <c r="AO159" i="14"/>
  <c r="AH159" i="14"/>
  <c r="AP159" i="14"/>
  <c r="O159" i="14"/>
  <c r="BA159" i="14"/>
  <c r="BE159" i="14"/>
  <c r="Z159" i="14"/>
  <c r="AB159" i="14"/>
  <c r="P159" i="14"/>
  <c r="G159" i="14"/>
  <c r="U159" i="14"/>
  <c r="AG159" i="14"/>
  <c r="AQ159" i="14"/>
  <c r="J159" i="14"/>
  <c r="Y159" i="14"/>
  <c r="V159" i="14"/>
  <c r="BC159" i="14"/>
  <c r="W159" i="14"/>
  <c r="AA159" i="14"/>
  <c r="AI159" i="14"/>
  <c r="AV159" i="14"/>
  <c r="AK159" i="14"/>
  <c r="AW159" i="14"/>
  <c r="AN159" i="14"/>
  <c r="AM159" i="14"/>
  <c r="BF160" i="14"/>
  <c r="AI160" i="14" s="1"/>
  <c r="W122" i="14"/>
  <c r="U118" i="14"/>
  <c r="U119" i="14" s="1"/>
  <c r="V120" i="14"/>
  <c r="K160" i="14" l="1"/>
  <c r="V160" i="14"/>
  <c r="P160" i="14"/>
  <c r="BE160" i="14"/>
  <c r="BA160" i="14"/>
  <c r="Q160" i="14"/>
  <c r="AB160" i="14"/>
  <c r="BD160" i="14"/>
  <c r="AG160" i="14"/>
  <c r="F160" i="14"/>
  <c r="AD160" i="14"/>
  <c r="AC160" i="14"/>
  <c r="AN160" i="14"/>
  <c r="AP160" i="14"/>
  <c r="Y160" i="14"/>
  <c r="G160" i="14"/>
  <c r="AY160" i="14"/>
  <c r="U160" i="14"/>
  <c r="AZ160" i="14"/>
  <c r="AF160" i="14"/>
  <c r="O160" i="14"/>
  <c r="S160" i="14"/>
  <c r="AO160" i="14"/>
  <c r="AL160" i="14"/>
  <c r="AM160" i="14"/>
  <c r="L160" i="14"/>
  <c r="AS160" i="14"/>
  <c r="AX160" i="14"/>
  <c r="T160" i="14"/>
  <c r="BB160" i="14"/>
  <c r="AH160" i="14"/>
  <c r="BC160" i="14"/>
  <c r="AA160" i="14"/>
  <c r="AU160" i="14"/>
  <c r="W160" i="14"/>
  <c r="H160" i="14"/>
  <c r="I160" i="14"/>
  <c r="AW160" i="14"/>
  <c r="N160" i="14"/>
  <c r="AQ160" i="14"/>
  <c r="AV160" i="14"/>
  <c r="AT160" i="14"/>
  <c r="J160" i="14"/>
  <c r="AK160" i="14"/>
  <c r="AJ160" i="14"/>
  <c r="X160" i="14"/>
  <c r="AE160" i="14"/>
  <c r="M160" i="14"/>
  <c r="AR160" i="14"/>
  <c r="Z160" i="14"/>
  <c r="R160" i="14"/>
  <c r="BF161" i="14"/>
  <c r="O161" i="14" s="1"/>
  <c r="V122" i="14"/>
  <c r="T118" i="14"/>
  <c r="T119" i="14" s="1"/>
  <c r="U120" i="14"/>
  <c r="AZ161" i="14"/>
  <c r="AS161" i="14" l="1"/>
  <c r="T161" i="14"/>
  <c r="J161" i="14"/>
  <c r="BA161" i="14"/>
  <c r="L161" i="14"/>
  <c r="BB161" i="14"/>
  <c r="M161" i="14"/>
  <c r="X161" i="14"/>
  <c r="AB161" i="14"/>
  <c r="W161" i="14"/>
  <c r="BD161" i="14"/>
  <c r="AD161" i="14"/>
  <c r="AQ161" i="14"/>
  <c r="AJ161" i="14"/>
  <c r="AY161" i="14"/>
  <c r="AT161" i="14"/>
  <c r="AF161" i="14"/>
  <c r="AC161" i="14"/>
  <c r="AW161" i="14"/>
  <c r="AE161" i="14"/>
  <c r="AO161" i="14"/>
  <c r="AN161" i="14"/>
  <c r="R161" i="14"/>
  <c r="AL161" i="14"/>
  <c r="AV161" i="14"/>
  <c r="AH161" i="14"/>
  <c r="AP161" i="14"/>
  <c r="AM161" i="14"/>
  <c r="N161" i="14"/>
  <c r="K161" i="14"/>
  <c r="BE161" i="14"/>
  <c r="I161" i="14"/>
  <c r="P161" i="14"/>
  <c r="AR161" i="14"/>
  <c r="AX161" i="14"/>
  <c r="Z161" i="14"/>
  <c r="AG161" i="14"/>
  <c r="Y161" i="14"/>
  <c r="F161" i="14"/>
  <c r="V161" i="14"/>
  <c r="AI161" i="14"/>
  <c r="G161" i="14"/>
  <c r="H161" i="14"/>
  <c r="S161" i="14"/>
  <c r="AA161" i="14"/>
  <c r="AU161" i="14"/>
  <c r="Q161" i="14"/>
  <c r="U161" i="14"/>
  <c r="AK161" i="14"/>
  <c r="BC161" i="14"/>
  <c r="BF162" i="14"/>
  <c r="T162" i="14" s="1"/>
  <c r="U122" i="14"/>
  <c r="S118" i="14"/>
  <c r="T120" i="14"/>
  <c r="T122" i="14" s="1"/>
  <c r="S119" i="14"/>
  <c r="AN162" i="14"/>
  <c r="AM162" i="14" l="1"/>
  <c r="AZ162" i="14"/>
  <c r="S162" i="14"/>
  <c r="W162" i="14"/>
  <c r="AG162" i="14"/>
  <c r="J162" i="14"/>
  <c r="G162" i="14"/>
  <c r="AI162" i="14"/>
  <c r="AO162" i="14"/>
  <c r="AJ162" i="14"/>
  <c r="BB162" i="14"/>
  <c r="AH162" i="14"/>
  <c r="AT162" i="14"/>
  <c r="BE162" i="14"/>
  <c r="AF162" i="14"/>
  <c r="P162" i="14"/>
  <c r="N162" i="14"/>
  <c r="AU162" i="14"/>
  <c r="AA162" i="14"/>
  <c r="K162" i="14"/>
  <c r="BA162" i="14"/>
  <c r="AE162" i="14"/>
  <c r="AL162" i="14"/>
  <c r="O162" i="14"/>
  <c r="AD162" i="14"/>
  <c r="AW162" i="14"/>
  <c r="AQ162" i="14"/>
  <c r="I162" i="14"/>
  <c r="X162" i="14"/>
  <c r="Z162" i="14"/>
  <c r="V162" i="14"/>
  <c r="U162" i="14"/>
  <c r="F162" i="14"/>
  <c r="BD162" i="14"/>
  <c r="AX162" i="14"/>
  <c r="R162" i="14"/>
  <c r="AC162" i="14"/>
  <c r="Q162" i="14"/>
  <c r="H162" i="14"/>
  <c r="AY162" i="14"/>
  <c r="AS162" i="14"/>
  <c r="AP162" i="14"/>
  <c r="AK162" i="14"/>
  <c r="L162" i="14"/>
  <c r="BC162" i="14"/>
  <c r="M162" i="14"/>
  <c r="AR162" i="14"/>
  <c r="Y162" i="14"/>
  <c r="AB162" i="14"/>
  <c r="AV162" i="14"/>
  <c r="BF163" i="14"/>
  <c r="Z163" i="14" s="1"/>
  <c r="R118" i="14"/>
  <c r="R119" i="14" s="1"/>
  <c r="S120" i="14"/>
  <c r="AK163" i="14" l="1"/>
  <c r="BD163" i="14"/>
  <c r="AZ163" i="14"/>
  <c r="AX163" i="14"/>
  <c r="AU163" i="14"/>
  <c r="AR163" i="14"/>
  <c r="P163" i="14"/>
  <c r="AD163" i="14"/>
  <c r="AN163" i="14"/>
  <c r="AV163" i="14"/>
  <c r="AL163" i="14"/>
  <c r="V163" i="14"/>
  <c r="N163" i="14"/>
  <c r="I163" i="14"/>
  <c r="J163" i="14"/>
  <c r="X163" i="14"/>
  <c r="G163" i="14"/>
  <c r="AJ163" i="14"/>
  <c r="M163" i="14"/>
  <c r="AC163" i="14"/>
  <c r="K163" i="14"/>
  <c r="T163" i="14"/>
  <c r="AW163" i="14"/>
  <c r="Y163" i="14"/>
  <c r="AH163" i="14"/>
  <c r="Q163" i="14"/>
  <c r="AB163" i="14"/>
  <c r="L163" i="14"/>
  <c r="AA163" i="14"/>
  <c r="BC163" i="14"/>
  <c r="R163" i="14"/>
  <c r="H163" i="14"/>
  <c r="AI163" i="14"/>
  <c r="AG163" i="14"/>
  <c r="BA163" i="14"/>
  <c r="W163" i="14"/>
  <c r="AY163" i="14"/>
  <c r="AO163" i="14"/>
  <c r="AE163" i="14"/>
  <c r="BB163" i="14"/>
  <c r="AQ163" i="14"/>
  <c r="S163" i="14"/>
  <c r="F163" i="14"/>
  <c r="AM163" i="14"/>
  <c r="AS163" i="14"/>
  <c r="AF163" i="14"/>
  <c r="BE163" i="14"/>
  <c r="U163" i="14"/>
  <c r="AP163" i="14"/>
  <c r="AT163" i="14"/>
  <c r="O163" i="14"/>
  <c r="BF164" i="14"/>
  <c r="I164" i="14" s="1"/>
  <c r="S122" i="14"/>
  <c r="Q118" i="14"/>
  <c r="Q119" i="14" s="1"/>
  <c r="R120" i="14"/>
  <c r="AX164" i="14" l="1"/>
  <c r="H164" i="14"/>
  <c r="AP164" i="14"/>
  <c r="AI164" i="14"/>
  <c r="AB164" i="14"/>
  <c r="AZ164" i="14"/>
  <c r="AE164" i="14"/>
  <c r="AR164" i="14"/>
  <c r="M164" i="14"/>
  <c r="AD164" i="14"/>
  <c r="AG164" i="14"/>
  <c r="V164" i="14"/>
  <c r="BD164" i="14"/>
  <c r="P164" i="14"/>
  <c r="Q164" i="14"/>
  <c r="G164" i="14"/>
  <c r="BA164" i="14"/>
  <c r="T164" i="14"/>
  <c r="Z164" i="14"/>
  <c r="R164" i="14"/>
  <c r="AN164" i="14"/>
  <c r="O164" i="14"/>
  <c r="AQ164" i="14"/>
  <c r="BE164" i="14"/>
  <c r="AA164" i="14"/>
  <c r="BB164" i="14"/>
  <c r="Y164" i="14"/>
  <c r="AL164" i="14"/>
  <c r="J164" i="14"/>
  <c r="AK164" i="14"/>
  <c r="AF164" i="14"/>
  <c r="AY164" i="14"/>
  <c r="F164" i="14"/>
  <c r="K164" i="14"/>
  <c r="AS164" i="14"/>
  <c r="AU164" i="14"/>
  <c r="S164" i="14"/>
  <c r="AJ164" i="14"/>
  <c r="AW164" i="14"/>
  <c r="AV164" i="14"/>
  <c r="AH164" i="14"/>
  <c r="W164" i="14"/>
  <c r="AM164" i="14"/>
  <c r="AO164" i="14"/>
  <c r="U164" i="14"/>
  <c r="X164" i="14"/>
  <c r="AT164" i="14"/>
  <c r="AC164" i="14"/>
  <c r="BC164" i="14"/>
  <c r="L164" i="14"/>
  <c r="N164" i="14"/>
  <c r="BF165" i="14"/>
  <c r="AM165" i="14" s="1"/>
  <c r="R122" i="14"/>
  <c r="P118" i="14"/>
  <c r="P119" i="14" s="1"/>
  <c r="P120" i="14" s="1"/>
  <c r="P122" i="14" s="1"/>
  <c r="Q120" i="14"/>
  <c r="AU165" i="14"/>
  <c r="AD165" i="14" l="1"/>
  <c r="AO165" i="14"/>
  <c r="AE165" i="14"/>
  <c r="AF165" i="14"/>
  <c r="T165" i="14"/>
  <c r="Z165" i="14"/>
  <c r="V165" i="14"/>
  <c r="P165" i="14"/>
  <c r="AW165" i="14"/>
  <c r="S165" i="14"/>
  <c r="AY165" i="14"/>
  <c r="F165" i="14"/>
  <c r="AJ165" i="14"/>
  <c r="BB165" i="14"/>
  <c r="M165" i="14"/>
  <c r="AQ165" i="14"/>
  <c r="AN165" i="14"/>
  <c r="BA165" i="14"/>
  <c r="W165" i="14"/>
  <c r="L165" i="14"/>
  <c r="Y165" i="14"/>
  <c r="BE165" i="14"/>
  <c r="Q165" i="14"/>
  <c r="O165" i="14"/>
  <c r="AH165" i="14"/>
  <c r="J165" i="14"/>
  <c r="AI165" i="14"/>
  <c r="BC165" i="14"/>
  <c r="AK165" i="14"/>
  <c r="U165" i="14"/>
  <c r="AG165" i="14"/>
  <c r="AA165" i="14"/>
  <c r="AX165" i="14"/>
  <c r="X165" i="14"/>
  <c r="H165" i="14"/>
  <c r="AV165" i="14"/>
  <c r="AS165" i="14"/>
  <c r="N165" i="14"/>
  <c r="AL165" i="14"/>
  <c r="AB165" i="14"/>
  <c r="I165" i="14"/>
  <c r="AZ165" i="14"/>
  <c r="BD165" i="14"/>
  <c r="K165" i="14"/>
  <c r="AP165" i="14"/>
  <c r="G165" i="14"/>
  <c r="AT165" i="14"/>
  <c r="AR165" i="14"/>
  <c r="AC165" i="14"/>
  <c r="R165" i="14"/>
  <c r="BF166" i="14"/>
  <c r="AD166" i="14" s="1"/>
  <c r="Q122" i="14"/>
  <c r="O118" i="14"/>
  <c r="O119" i="14" s="1"/>
  <c r="BF167" i="14"/>
  <c r="X166" i="14"/>
  <c r="AM166" i="14" l="1"/>
  <c r="AG166" i="14"/>
  <c r="AR166" i="14"/>
  <c r="AI166" i="14"/>
  <c r="N166" i="14"/>
  <c r="BC166" i="14"/>
  <c r="AB166" i="14"/>
  <c r="U166" i="14"/>
  <c r="M166" i="14"/>
  <c r="BB166" i="14"/>
  <c r="O166" i="14"/>
  <c r="W166" i="14"/>
  <c r="AJ166" i="14"/>
  <c r="AS166" i="14"/>
  <c r="AP166" i="14"/>
  <c r="Q166" i="14"/>
  <c r="AV166" i="14"/>
  <c r="AN166" i="14"/>
  <c r="R166" i="14"/>
  <c r="H166" i="14"/>
  <c r="AW166" i="14"/>
  <c r="J166" i="14"/>
  <c r="AH166" i="14"/>
  <c r="AX166" i="14"/>
  <c r="L166" i="14"/>
  <c r="Z166" i="14"/>
  <c r="AL166" i="14"/>
  <c r="AA166" i="14"/>
  <c r="P166" i="14"/>
  <c r="BA166" i="14"/>
  <c r="I166" i="14"/>
  <c r="BD166" i="14"/>
  <c r="G166" i="14"/>
  <c r="T166" i="14"/>
  <c r="F166" i="14"/>
  <c r="AY166" i="14"/>
  <c r="AK166" i="14"/>
  <c r="Y166" i="14"/>
  <c r="BE166" i="14"/>
  <c r="AU166" i="14"/>
  <c r="AQ166" i="14"/>
  <c r="V166" i="14"/>
  <c r="AF166" i="14"/>
  <c r="AE166" i="14"/>
  <c r="S166" i="14"/>
  <c r="K166" i="14"/>
  <c r="AC166" i="14"/>
  <c r="AZ166" i="14"/>
  <c r="AT166" i="14"/>
  <c r="AO166" i="14"/>
  <c r="N118" i="14"/>
  <c r="N119" i="14" s="1"/>
  <c r="O120" i="14"/>
  <c r="O122" i="14" s="1"/>
  <c r="M167" i="14"/>
  <c r="V167" i="14"/>
  <c r="AG167" i="14"/>
  <c r="AX167" i="14"/>
  <c r="W167" i="14"/>
  <c r="AA167" i="14"/>
  <c r="P167" i="14"/>
  <c r="U167" i="14"/>
  <c r="AD167" i="14"/>
  <c r="AO167" i="14"/>
  <c r="AM167" i="14"/>
  <c r="AQ167" i="14"/>
  <c r="AY167" i="14"/>
  <c r="O167" i="14"/>
  <c r="F167" i="14"/>
  <c r="AZ167" i="14"/>
  <c r="AE167" i="14"/>
  <c r="N167" i="14"/>
  <c r="S167" i="14"/>
  <c r="AF167" i="14"/>
  <c r="AB167" i="14"/>
  <c r="Z167" i="14"/>
  <c r="Q167" i="14"/>
  <c r="AP167" i="14"/>
  <c r="AU167" i="14"/>
  <c r="AC167" i="14"/>
  <c r="AL167" i="14"/>
  <c r="AW167" i="14"/>
  <c r="AI167" i="14"/>
  <c r="BC167" i="14"/>
  <c r="L167" i="14"/>
  <c r="AV167" i="14"/>
  <c r="AT167" i="14"/>
  <c r="H167" i="14"/>
  <c r="AJ167" i="14"/>
  <c r="AH167" i="14"/>
  <c r="K167" i="14"/>
  <c r="AK167" i="14"/>
  <c r="J167" i="14"/>
  <c r="BA167" i="14"/>
  <c r="AN167" i="14"/>
  <c r="BD167" i="14"/>
  <c r="Y167" i="14"/>
  <c r="AS167" i="14"/>
  <c r="BB167" i="14"/>
  <c r="R167" i="14"/>
  <c r="T167" i="14"/>
  <c r="X167" i="14"/>
  <c r="AR167" i="14"/>
  <c r="I167" i="14"/>
  <c r="BE167" i="14"/>
  <c r="G167" i="14"/>
  <c r="BF168" i="14" l="1"/>
  <c r="AN168" i="14" s="1"/>
  <c r="M118" i="14"/>
  <c r="N120" i="14"/>
  <c r="M119" i="14"/>
  <c r="BA168" i="14" l="1"/>
  <c r="AH168" i="14"/>
  <c r="P168" i="14"/>
  <c r="AM168" i="14"/>
  <c r="AO168" i="14"/>
  <c r="AS168" i="14"/>
  <c r="BD168" i="14"/>
  <c r="O168" i="14"/>
  <c r="M168" i="14"/>
  <c r="AB168" i="14"/>
  <c r="AW168" i="14"/>
  <c r="R168" i="14"/>
  <c r="K168" i="14"/>
  <c r="AE168" i="14"/>
  <c r="X168" i="14"/>
  <c r="AU168" i="14"/>
  <c r="L168" i="14"/>
  <c r="S168" i="14"/>
  <c r="N168" i="14"/>
  <c r="AR168" i="14"/>
  <c r="Q168" i="14"/>
  <c r="AL168" i="14"/>
  <c r="F168" i="14"/>
  <c r="BB168" i="14"/>
  <c r="T168" i="14"/>
  <c r="AP168" i="14"/>
  <c r="AQ168" i="14"/>
  <c r="AX168" i="14"/>
  <c r="H168" i="14"/>
  <c r="U168" i="14"/>
  <c r="AD168" i="14"/>
  <c r="G168" i="14"/>
  <c r="AA168" i="14"/>
  <c r="V168" i="14"/>
  <c r="AC168" i="14"/>
  <c r="AK168" i="14"/>
  <c r="Y168" i="14"/>
  <c r="I168" i="14"/>
  <c r="W168" i="14"/>
  <c r="AJ168" i="14"/>
  <c r="AV168" i="14"/>
  <c r="AY168" i="14"/>
  <c r="AZ168" i="14"/>
  <c r="AF168" i="14"/>
  <c r="AI168" i="14"/>
  <c r="Z168" i="14"/>
  <c r="BC168" i="14"/>
  <c r="AT168" i="14"/>
  <c r="J168" i="14"/>
  <c r="BE168" i="14"/>
  <c r="AG168" i="14"/>
  <c r="BF169" i="14"/>
  <c r="BA169" i="14" s="1"/>
  <c r="N122" i="14"/>
  <c r="L118" i="14"/>
  <c r="M120" i="14"/>
  <c r="L119" i="14"/>
  <c r="L169" i="14" l="1"/>
  <c r="AV169" i="14"/>
  <c r="U169" i="14"/>
  <c r="AL169" i="14"/>
  <c r="Q169" i="14"/>
  <c r="K169" i="14"/>
  <c r="AE169" i="14"/>
  <c r="AO169" i="14"/>
  <c r="AW169" i="14"/>
  <c r="AX169" i="14"/>
  <c r="AY169" i="14"/>
  <c r="R169" i="14"/>
  <c r="V169" i="14"/>
  <c r="AS169" i="14"/>
  <c r="M169" i="14"/>
  <c r="AA169" i="14"/>
  <c r="AB169" i="14"/>
  <c r="AT169" i="14"/>
  <c r="AD169" i="14"/>
  <c r="AF169" i="14"/>
  <c r="F169" i="14"/>
  <c r="AZ169" i="14"/>
  <c r="P169" i="14"/>
  <c r="S169" i="14"/>
  <c r="AM169" i="14"/>
  <c r="AQ169" i="14"/>
  <c r="AU169" i="14"/>
  <c r="AG169" i="14"/>
  <c r="N169" i="14"/>
  <c r="H169" i="14"/>
  <c r="AC169" i="14"/>
  <c r="W169" i="14"/>
  <c r="AI169" i="14"/>
  <c r="X169" i="14"/>
  <c r="G169" i="14"/>
  <c r="Z169" i="14"/>
  <c r="AR169" i="14"/>
  <c r="BE169" i="14"/>
  <c r="BB169" i="14"/>
  <c r="BC169" i="14"/>
  <c r="AN169" i="14"/>
  <c r="AJ169" i="14"/>
  <c r="AK169" i="14"/>
  <c r="O169" i="14"/>
  <c r="AH169" i="14"/>
  <c r="T169" i="14"/>
  <c r="AP169" i="14"/>
  <c r="Y169" i="14"/>
  <c r="I169" i="14"/>
  <c r="J169" i="14"/>
  <c r="BD169" i="14"/>
  <c r="BF170" i="14"/>
  <c r="T170" i="14" s="1"/>
  <c r="M122" i="14"/>
  <c r="K118" i="14"/>
  <c r="K119" i="14" s="1"/>
  <c r="L120" i="14"/>
  <c r="AD170" i="14" l="1"/>
  <c r="G170" i="14"/>
  <c r="AU170" i="14"/>
  <c r="BC170" i="14"/>
  <c r="AJ170" i="14"/>
  <c r="I170" i="14"/>
  <c r="AQ170" i="14"/>
  <c r="AA170" i="14"/>
  <c r="K170" i="14"/>
  <c r="U170" i="14"/>
  <c r="X170" i="14"/>
  <c r="Q170" i="14"/>
  <c r="BA170" i="14"/>
  <c r="R170" i="14"/>
  <c r="H170" i="14"/>
  <c r="N170" i="14"/>
  <c r="AY170" i="14"/>
  <c r="O170" i="14"/>
  <c r="AE170" i="14"/>
  <c r="AZ170" i="14"/>
  <c r="W170" i="14"/>
  <c r="AP170" i="14"/>
  <c r="AF170" i="14"/>
  <c r="S170" i="14"/>
  <c r="BE170" i="14"/>
  <c r="AR170" i="14"/>
  <c r="AO170" i="14"/>
  <c r="Z170" i="14"/>
  <c r="AM170" i="14"/>
  <c r="AI170" i="14"/>
  <c r="AN170" i="14"/>
  <c r="BB170" i="14"/>
  <c r="AH170" i="14"/>
  <c r="AG170" i="14"/>
  <c r="BD170" i="14"/>
  <c r="AT170" i="14"/>
  <c r="J170" i="14"/>
  <c r="AC170" i="14"/>
  <c r="AW170" i="14"/>
  <c r="Y170" i="14"/>
  <c r="M170" i="14"/>
  <c r="P170" i="14"/>
  <c r="AS170" i="14"/>
  <c r="AK170" i="14"/>
  <c r="AV170" i="14"/>
  <c r="L170" i="14"/>
  <c r="V170" i="14"/>
  <c r="AL170" i="14"/>
  <c r="F170" i="14"/>
  <c r="AB170" i="14"/>
  <c r="AX170" i="14"/>
  <c r="BF171" i="14"/>
  <c r="I171" i="14" s="1"/>
  <c r="L122" i="14"/>
  <c r="J118" i="14"/>
  <c r="J119" i="14" s="1"/>
  <c r="J120" i="14" s="1"/>
  <c r="J122" i="14" s="1"/>
  <c r="K120" i="14"/>
  <c r="O171" i="14"/>
  <c r="Y171" i="14" l="1"/>
  <c r="AO171" i="14"/>
  <c r="AK171" i="14"/>
  <c r="J171" i="14"/>
  <c r="AP171" i="14"/>
  <c r="AB171" i="14"/>
  <c r="AX171" i="14"/>
  <c r="AR171" i="14"/>
  <c r="AG171" i="14"/>
  <c r="AJ171" i="14"/>
  <c r="R171" i="14"/>
  <c r="AN171" i="14"/>
  <c r="K171" i="14"/>
  <c r="U171" i="14"/>
  <c r="AL171" i="14"/>
  <c r="AD171" i="14"/>
  <c r="AV171" i="14"/>
  <c r="X171" i="14"/>
  <c r="AH171" i="14"/>
  <c r="AF171" i="14"/>
  <c r="T171" i="14"/>
  <c r="L171" i="14"/>
  <c r="S171" i="14"/>
  <c r="AU171" i="14"/>
  <c r="BC171" i="14"/>
  <c r="AQ171" i="14"/>
  <c r="AA171" i="14"/>
  <c r="Q171" i="14"/>
  <c r="AE171" i="14"/>
  <c r="V171" i="14"/>
  <c r="AM171" i="14"/>
  <c r="W171" i="14"/>
  <c r="AT171" i="14"/>
  <c r="AY171" i="14"/>
  <c r="M171" i="14"/>
  <c r="N171" i="14"/>
  <c r="F171" i="14"/>
  <c r="AI171" i="14"/>
  <c r="BD171" i="14"/>
  <c r="AZ171" i="14"/>
  <c r="BE171" i="14"/>
  <c r="H171" i="14"/>
  <c r="BB171" i="14"/>
  <c r="P171" i="14"/>
  <c r="AC171" i="14"/>
  <c r="AW171" i="14"/>
  <c r="AS171" i="14"/>
  <c r="G171" i="14"/>
  <c r="Z171" i="14"/>
  <c r="BA171" i="14"/>
  <c r="BF172" i="14"/>
  <c r="F172" i="14" s="1"/>
  <c r="K122" i="14"/>
  <c r="I118" i="14"/>
  <c r="I119" i="14" s="1"/>
  <c r="I120" i="14" s="1"/>
  <c r="I122" i="14" s="1"/>
  <c r="BF173" i="14"/>
  <c r="I172" i="14" l="1"/>
  <c r="AZ172" i="14"/>
  <c r="AP172" i="14"/>
  <c r="AE172" i="14"/>
  <c r="W172" i="14"/>
  <c r="N172" i="14"/>
  <c r="Q172" i="14"/>
  <c r="K172" i="14"/>
  <c r="AU172" i="14"/>
  <c r="AB172" i="14"/>
  <c r="BB172" i="14"/>
  <c r="J172" i="14"/>
  <c r="AY172" i="14"/>
  <c r="V172" i="14"/>
  <c r="BA172" i="14"/>
  <c r="P172" i="14"/>
  <c r="AC172" i="14"/>
  <c r="L172" i="14"/>
  <c r="Y172" i="14"/>
  <c r="AX172" i="14"/>
  <c r="BE172" i="14"/>
  <c r="U172" i="14"/>
  <c r="AD172" i="14"/>
  <c r="AA172" i="14"/>
  <c r="H172" i="14"/>
  <c r="AW172" i="14"/>
  <c r="AV172" i="14"/>
  <c r="AM172" i="14"/>
  <c r="AQ172" i="14"/>
  <c r="S172" i="14"/>
  <c r="R172" i="14"/>
  <c r="M172" i="14"/>
  <c r="G172" i="14"/>
  <c r="AI172" i="14"/>
  <c r="AN172" i="14"/>
  <c r="AJ172" i="14"/>
  <c r="AG172" i="14"/>
  <c r="Z172" i="14"/>
  <c r="AL172" i="14"/>
  <c r="BD172" i="14"/>
  <c r="BC172" i="14"/>
  <c r="AF172" i="14"/>
  <c r="AT172" i="14"/>
  <c r="AK172" i="14"/>
  <c r="AS172" i="14"/>
  <c r="AO172" i="14"/>
  <c r="T172" i="14"/>
  <c r="AR172" i="14"/>
  <c r="X172" i="14"/>
  <c r="AH172" i="14"/>
  <c r="O172" i="14"/>
  <c r="H118" i="14"/>
  <c r="H119" i="14" s="1"/>
  <c r="BF174" i="14"/>
  <c r="K173" i="14"/>
  <c r="AB173" i="14"/>
  <c r="AM173" i="14"/>
  <c r="Q173" i="14"/>
  <c r="BA173" i="14"/>
  <c r="BC173" i="14"/>
  <c r="N173" i="14"/>
  <c r="AJ173" i="14"/>
  <c r="AG173" i="14"/>
  <c r="J173" i="14"/>
  <c r="AD173" i="14"/>
  <c r="R173" i="14"/>
  <c r="O173" i="14"/>
  <c r="L173" i="14"/>
  <c r="AK173" i="14"/>
  <c r="S173" i="14"/>
  <c r="AU173" i="14"/>
  <c r="F173" i="14"/>
  <c r="P173" i="14"/>
  <c r="AY173" i="14"/>
  <c r="I173" i="14"/>
  <c r="AN173" i="14"/>
  <c r="AC173" i="14"/>
  <c r="T173" i="14"/>
  <c r="AO173" i="14"/>
  <c r="AA173" i="14"/>
  <c r="AR173" i="14"/>
  <c r="H173" i="14"/>
  <c r="AW173" i="14"/>
  <c r="V173" i="14"/>
  <c r="Z173" i="14"/>
  <c r="AT173" i="14"/>
  <c r="AL173" i="14"/>
  <c r="M173" i="14"/>
  <c r="W173" i="14"/>
  <c r="AE173" i="14"/>
  <c r="AI173" i="14"/>
  <c r="AZ173" i="14"/>
  <c r="AP173" i="14"/>
  <c r="AF173" i="14"/>
  <c r="U173" i="14"/>
  <c r="AV173" i="14"/>
  <c r="AQ173" i="14"/>
  <c r="G173" i="14"/>
  <c r="X173" i="14"/>
  <c r="AH173" i="14"/>
  <c r="BB173" i="14"/>
  <c r="BD173" i="14"/>
  <c r="AX173" i="14"/>
  <c r="Y173" i="14"/>
  <c r="BE173" i="14"/>
  <c r="AS173" i="14"/>
  <c r="G118" i="14" l="1"/>
  <c r="G119" i="14" s="1"/>
  <c r="H120" i="14"/>
  <c r="H174" i="14"/>
  <c r="Q174" i="14"/>
  <c r="AH174" i="14"/>
  <c r="AZ174" i="14"/>
  <c r="N174" i="14"/>
  <c r="W174" i="14"/>
  <c r="AI174" i="14"/>
  <c r="Y174" i="14"/>
  <c r="AP174" i="14"/>
  <c r="V174" i="14"/>
  <c r="AE174" i="14"/>
  <c r="AS174" i="14"/>
  <c r="R174" i="14"/>
  <c r="AQ174" i="14"/>
  <c r="AR174" i="14"/>
  <c r="O174" i="14"/>
  <c r="P174" i="14"/>
  <c r="M174" i="14"/>
  <c r="K174" i="14"/>
  <c r="J174" i="14"/>
  <c r="AA174" i="14"/>
  <c r="BD174" i="14"/>
  <c r="G174" i="14"/>
  <c r="I174" i="14"/>
  <c r="X174" i="14"/>
  <c r="AG174" i="14"/>
  <c r="AX174" i="14"/>
  <c r="U174" i="14"/>
  <c r="AD174" i="14"/>
  <c r="AM174" i="14"/>
  <c r="S174" i="14"/>
  <c r="AL174" i="14"/>
  <c r="AV174" i="14"/>
  <c r="BA174" i="14"/>
  <c r="F174" i="14"/>
  <c r="AF174" i="14"/>
  <c r="AO174" i="14"/>
  <c r="L174" i="14"/>
  <c r="AC174" i="14"/>
  <c r="AU174" i="14"/>
  <c r="BB174" i="14"/>
  <c r="AJ174" i="14"/>
  <c r="BE174" i="14"/>
  <c r="AY174" i="14"/>
  <c r="AN174" i="14"/>
  <c r="AW174" i="14"/>
  <c r="T174" i="14"/>
  <c r="AK174" i="14"/>
  <c r="AT174" i="14"/>
  <c r="BC174" i="14"/>
  <c r="AB174" i="14"/>
  <c r="Z174" i="14"/>
  <c r="BF175" i="14" l="1"/>
  <c r="AQ175" i="14" s="1"/>
  <c r="H122" i="14"/>
  <c r="H123" i="14" s="1"/>
  <c r="F118" i="14"/>
  <c r="F119" i="14" s="1"/>
  <c r="F120" i="14" s="1"/>
  <c r="G120" i="14"/>
  <c r="BF176" i="14" s="1"/>
  <c r="AU175" i="14"/>
  <c r="AB175" i="14"/>
  <c r="H175" i="14"/>
  <c r="N175" i="14" l="1"/>
  <c r="F175" i="14"/>
  <c r="AT175" i="14"/>
  <c r="Z175" i="14"/>
  <c r="AA175" i="14"/>
  <c r="Q175" i="14"/>
  <c r="AN175" i="14"/>
  <c r="AL175" i="14"/>
  <c r="P175" i="14"/>
  <c r="BE175" i="14"/>
  <c r="AF175" i="14"/>
  <c r="AZ175" i="14"/>
  <c r="G175" i="14"/>
  <c r="AR175" i="14"/>
  <c r="J175" i="14"/>
  <c r="I175" i="14"/>
  <c r="BB175" i="14"/>
  <c r="AK175" i="14"/>
  <c r="O175" i="14"/>
  <c r="T175" i="14"/>
  <c r="M175" i="14"/>
  <c r="K175" i="14"/>
  <c r="AS175" i="14"/>
  <c r="BD175" i="14"/>
  <c r="S175" i="14"/>
  <c r="X175" i="14"/>
  <c r="R175" i="14"/>
  <c r="AD175" i="14"/>
  <c r="AV175" i="14"/>
  <c r="L175" i="14"/>
  <c r="AM175" i="14"/>
  <c r="AW175" i="14"/>
  <c r="AX175" i="14"/>
  <c r="Y175" i="14"/>
  <c r="U175" i="14"/>
  <c r="BC175" i="14"/>
  <c r="AE175" i="14"/>
  <c r="W175" i="14"/>
  <c r="AG175" i="14"/>
  <c r="AC175" i="14"/>
  <c r="AH175" i="14"/>
  <c r="AY175" i="14"/>
  <c r="V175" i="14"/>
  <c r="AO175" i="14"/>
  <c r="AI175" i="14"/>
  <c r="AP175" i="14"/>
  <c r="BA175" i="14"/>
  <c r="AJ175" i="14"/>
  <c r="BF177" i="14"/>
  <c r="BF180" i="14" s="1"/>
  <c r="J176" i="14"/>
  <c r="AA176" i="14"/>
  <c r="AL176" i="14"/>
  <c r="AU176" i="14"/>
  <c r="Y176" i="14"/>
  <c r="T176" i="14"/>
  <c r="AJ176" i="14"/>
  <c r="AI176" i="14"/>
  <c r="AT176" i="14"/>
  <c r="AG176" i="14"/>
  <c r="AS176" i="14"/>
  <c r="S176" i="14"/>
  <c r="AB176" i="14"/>
  <c r="R176" i="14"/>
  <c r="BC176" i="14"/>
  <c r="BD176" i="14"/>
  <c r="N176" i="14"/>
  <c r="AF176" i="14"/>
  <c r="AE176" i="14"/>
  <c r="Q176" i="14"/>
  <c r="Z176" i="14"/>
  <c r="AQ176" i="14"/>
  <c r="BB176" i="14"/>
  <c r="H176" i="14"/>
  <c r="AO176" i="14"/>
  <c r="AV176" i="14"/>
  <c r="L176" i="14"/>
  <c r="G176" i="14"/>
  <c r="AZ176" i="14"/>
  <c r="BA176" i="14"/>
  <c r="K176" i="14"/>
  <c r="U176" i="14"/>
  <c r="AD176" i="14"/>
  <c r="AH176" i="14"/>
  <c r="AY176" i="14"/>
  <c r="P176" i="14"/>
  <c r="AW176" i="14"/>
  <c r="W176" i="14"/>
  <c r="I176" i="14"/>
  <c r="AN176" i="14"/>
  <c r="AP176" i="14"/>
  <c r="F176" i="14"/>
  <c r="O176" i="14"/>
  <c r="X176" i="14"/>
  <c r="M176" i="14"/>
  <c r="AC176" i="14"/>
  <c r="AX176" i="14"/>
  <c r="AR176" i="14"/>
  <c r="V176" i="14"/>
  <c r="AK176" i="14"/>
  <c r="BE176" i="14"/>
  <c r="AM176" i="14"/>
  <c r="BE179" i="14" l="1"/>
  <c r="BF181" i="14"/>
  <c r="BF183" i="14" s="1"/>
  <c r="H177" i="14"/>
  <c r="AS177" i="14"/>
  <c r="AV177" i="14"/>
  <c r="AU177" i="14"/>
  <c r="AW177" i="14"/>
  <c r="AH177" i="14"/>
  <c r="AB177" i="14"/>
  <c r="AG177" i="14"/>
  <c r="AF177" i="14"/>
  <c r="Z177" i="14"/>
  <c r="K177" i="14"/>
  <c r="BA177" i="14"/>
  <c r="N177" i="14"/>
  <c r="X177" i="14"/>
  <c r="AA177" i="14"/>
  <c r="AP177" i="14"/>
  <c r="AR177" i="14"/>
  <c r="AZ177" i="14"/>
  <c r="R177" i="14"/>
  <c r="L177" i="14"/>
  <c r="O177" i="14"/>
  <c r="V177" i="14"/>
  <c r="AN177" i="14"/>
  <c r="AY177" i="14"/>
  <c r="AX177" i="14"/>
  <c r="BE177" i="14"/>
  <c r="AT177" i="14"/>
  <c r="AC177" i="14"/>
  <c r="F177" i="14"/>
  <c r="W177" i="14"/>
  <c r="AD177" i="14"/>
  <c r="BD177" i="14"/>
  <c r="T177" i="14"/>
  <c r="I177" i="14"/>
  <c r="BB177" i="14"/>
  <c r="AK177" i="14"/>
  <c r="AO177" i="14"/>
  <c r="M177" i="14"/>
  <c r="AM177" i="14"/>
  <c r="AL177" i="14"/>
  <c r="Q177" i="14"/>
  <c r="AJ177" i="14"/>
  <c r="S177" i="14"/>
  <c r="U177" i="14"/>
  <c r="BC177" i="14"/>
  <c r="Y177" i="14"/>
  <c r="AI177" i="14"/>
  <c r="P177" i="14"/>
  <c r="AQ177" i="14"/>
  <c r="G177" i="14"/>
  <c r="AE177" i="14"/>
  <c r="J177" i="14"/>
  <c r="BE180" i="14" l="1"/>
  <c r="BE181" i="14" s="1"/>
  <c r="BF186" i="14"/>
  <c r="BD179" i="14" l="1"/>
  <c r="BD180" i="14" s="1"/>
  <c r="BF187" i="14"/>
  <c r="O187" i="14" s="1"/>
  <c r="BE183" i="14"/>
  <c r="X187" i="14"/>
  <c r="AG187" i="14"/>
  <c r="AX187" i="14"/>
  <c r="U187" i="14"/>
  <c r="AQ187" i="14"/>
  <c r="N187" i="14"/>
  <c r="AY187" i="14"/>
  <c r="H187" i="14"/>
  <c r="AL187" i="14"/>
  <c r="AP187" i="14"/>
  <c r="AE187" i="14"/>
  <c r="AN187" i="14"/>
  <c r="AW187" i="14"/>
  <c r="T187" i="14"/>
  <c r="AT187" i="14"/>
  <c r="AB187" i="14"/>
  <c r="Z187" i="14"/>
  <c r="Y187" i="14"/>
  <c r="AD187" i="14"/>
  <c r="AV187" i="14"/>
  <c r="AS187" i="14"/>
  <c r="BD187" i="14"/>
  <c r="R187" i="14"/>
  <c r="AJ187" i="14"/>
  <c r="BA187" i="14"/>
  <c r="V187" i="14"/>
  <c r="I187" i="14"/>
  <c r="F187" i="14"/>
  <c r="AH187" i="14"/>
  <c r="AA187" i="14"/>
  <c r="P187" i="14"/>
  <c r="K187" i="14"/>
  <c r="AC187" i="14" l="1"/>
  <c r="L187" i="14"/>
  <c r="AO187" i="14"/>
  <c r="AF187" i="14"/>
  <c r="W187" i="14"/>
  <c r="G187" i="14"/>
  <c r="AZ187" i="14"/>
  <c r="Q187" i="14"/>
  <c r="BB187" i="14"/>
  <c r="AR187" i="14"/>
  <c r="BC187" i="14"/>
  <c r="S187" i="14"/>
  <c r="BE187" i="14"/>
  <c r="AU187" i="14"/>
  <c r="AK187" i="14"/>
  <c r="AM187" i="14"/>
  <c r="M187" i="14"/>
  <c r="J187" i="14"/>
  <c r="AI187" i="14"/>
  <c r="BD181" i="14"/>
  <c r="BC179" i="14"/>
  <c r="BC180" i="14" s="1"/>
  <c r="BF188" i="14" l="1"/>
  <c r="AN188" i="14" s="1"/>
  <c r="BD183" i="14"/>
  <c r="BC181" i="14"/>
  <c r="BB179" i="14"/>
  <c r="BB180" i="14" s="1"/>
  <c r="N188" i="14"/>
  <c r="AX188" i="14"/>
  <c r="AO188" i="14"/>
  <c r="AM188" i="14"/>
  <c r="X188" i="14"/>
  <c r="AA188" i="14"/>
  <c r="AH188" i="14"/>
  <c r="F188" i="14"/>
  <c r="V188" i="14"/>
  <c r="S188" i="14"/>
  <c r="AW188" i="14"/>
  <c r="L188" i="14"/>
  <c r="AI188" i="14"/>
  <c r="AP188" i="14"/>
  <c r="AY188" i="14"/>
  <c r="AU188" i="14"/>
  <c r="BA188" i="14"/>
  <c r="AL188" i="14"/>
  <c r="T188" i="14"/>
  <c r="AK188" i="14"/>
  <c r="R188" i="14"/>
  <c r="AF188" i="14"/>
  <c r="I188" i="14"/>
  <c r="AV188" i="14"/>
  <c r="BC188" i="14" l="1"/>
  <c r="Z188" i="14"/>
  <c r="G188" i="14"/>
  <c r="M188" i="14"/>
  <c r="AC188" i="14"/>
  <c r="AG188" i="14"/>
  <c r="O188" i="14"/>
  <c r="Q188" i="14"/>
  <c r="AT188" i="14"/>
  <c r="AS188" i="14"/>
  <c r="J188" i="14"/>
  <c r="H188" i="14"/>
  <c r="AQ188" i="14"/>
  <c r="W188" i="14"/>
  <c r="BE188" i="14"/>
  <c r="AZ188" i="14"/>
  <c r="AB188" i="14"/>
  <c r="P188" i="14"/>
  <c r="U188" i="14"/>
  <c r="AD188" i="14"/>
  <c r="AJ188" i="14"/>
  <c r="K188" i="14"/>
  <c r="BD188" i="14"/>
  <c r="Y188" i="14"/>
  <c r="AR188" i="14"/>
  <c r="AE188" i="14"/>
  <c r="BB188" i="14"/>
  <c r="BF189" i="14"/>
  <c r="AQ189" i="14" s="1"/>
  <c r="BC183" i="14"/>
  <c r="BB181" i="14"/>
  <c r="BA179" i="14"/>
  <c r="BA180" i="14" s="1"/>
  <c r="I189" i="14"/>
  <c r="G189" i="14" l="1"/>
  <c r="AI189" i="14"/>
  <c r="AO189" i="14"/>
  <c r="AZ189" i="14"/>
  <c r="AV189" i="14"/>
  <c r="BA189" i="14"/>
  <c r="AJ189" i="14"/>
  <c r="AS189" i="14"/>
  <c r="AA189" i="14"/>
  <c r="U189" i="14"/>
  <c r="AB189" i="14"/>
  <c r="K189" i="14"/>
  <c r="J189" i="14"/>
  <c r="P189" i="14"/>
  <c r="Y189" i="14"/>
  <c r="R189" i="14"/>
  <c r="AC189" i="14"/>
  <c r="AN189" i="14"/>
  <c r="BB189" i="14"/>
  <c r="AD189" i="14"/>
  <c r="AY189" i="14"/>
  <c r="AM189" i="14"/>
  <c r="X189" i="14"/>
  <c r="AT189" i="14"/>
  <c r="AF189" i="14"/>
  <c r="AW189" i="14"/>
  <c r="AG189" i="14"/>
  <c r="AR189" i="14"/>
  <c r="AH189" i="14"/>
  <c r="Q189" i="14"/>
  <c r="AE189" i="14"/>
  <c r="M189" i="14"/>
  <c r="AU189" i="14"/>
  <c r="T189" i="14"/>
  <c r="V189" i="14"/>
  <c r="AL189" i="14"/>
  <c r="AX189" i="14"/>
  <c r="BE189" i="14"/>
  <c r="L189" i="14"/>
  <c r="H189" i="14"/>
  <c r="O189" i="14"/>
  <c r="AP189" i="14"/>
  <c r="BC189" i="14"/>
  <c r="W189" i="14"/>
  <c r="F189" i="14"/>
  <c r="BD189" i="14"/>
  <c r="AK189" i="14"/>
  <c r="S189" i="14"/>
  <c r="N189" i="14"/>
  <c r="Z189" i="14"/>
  <c r="BF190" i="14"/>
  <c r="AS190" i="14" s="1"/>
  <c r="BB183" i="14"/>
  <c r="BA181" i="14"/>
  <c r="AZ179" i="14"/>
  <c r="AZ180" i="14" s="1"/>
  <c r="V190" i="14" l="1"/>
  <c r="R190" i="14"/>
  <c r="W190" i="14"/>
  <c r="I190" i="14"/>
  <c r="H190" i="14"/>
  <c r="AJ190" i="14"/>
  <c r="AY190" i="14"/>
  <c r="AL190" i="14"/>
  <c r="AC190" i="14"/>
  <c r="AX190" i="14"/>
  <c r="Q190" i="14"/>
  <c r="S190" i="14"/>
  <c r="U190" i="14"/>
  <c r="AQ190" i="14"/>
  <c r="N190" i="14"/>
  <c r="BB190" i="14"/>
  <c r="AG190" i="14"/>
  <c r="AR190" i="14"/>
  <c r="BD190" i="14"/>
  <c r="AV190" i="14"/>
  <c r="K190" i="14"/>
  <c r="M190" i="14"/>
  <c r="AB190" i="14"/>
  <c r="X190" i="14"/>
  <c r="AA190" i="14"/>
  <c r="AU190" i="14"/>
  <c r="AD190" i="14"/>
  <c r="Z190" i="14"/>
  <c r="Y190" i="14"/>
  <c r="AM190" i="14"/>
  <c r="O190" i="14"/>
  <c r="F190" i="14"/>
  <c r="AP190" i="14"/>
  <c r="BC190" i="14"/>
  <c r="AZ190" i="14"/>
  <c r="AW190" i="14"/>
  <c r="L190" i="14"/>
  <c r="BE190" i="14"/>
  <c r="T190" i="14"/>
  <c r="AT190" i="14"/>
  <c r="AK190" i="14"/>
  <c r="AN190" i="14"/>
  <c r="AO190" i="14"/>
  <c r="AH190" i="14"/>
  <c r="J190" i="14"/>
  <c r="G190" i="14"/>
  <c r="BA190" i="14"/>
  <c r="P190" i="14"/>
  <c r="AE190" i="14"/>
  <c r="AF190" i="14"/>
  <c r="AI190" i="14"/>
  <c r="BF191" i="14"/>
  <c r="J191" i="14" s="1"/>
  <c r="BA183" i="14"/>
  <c r="AZ181" i="14"/>
  <c r="AY179" i="14"/>
  <c r="AY180" i="14" s="1"/>
  <c r="AN191" i="14"/>
  <c r="AZ191" i="14" l="1"/>
  <c r="R191" i="14"/>
  <c r="AL191" i="14"/>
  <c r="AD191" i="14"/>
  <c r="L191" i="14"/>
  <c r="BB191" i="14"/>
  <c r="AO191" i="14"/>
  <c r="AA191" i="14"/>
  <c r="AW191" i="14"/>
  <c r="BA191" i="14"/>
  <c r="AH191" i="14"/>
  <c r="V191" i="14"/>
  <c r="G191" i="14"/>
  <c r="M191" i="14"/>
  <c r="W191" i="14"/>
  <c r="U191" i="14"/>
  <c r="AJ191" i="14"/>
  <c r="Q191" i="14"/>
  <c r="AR191" i="14"/>
  <c r="I191" i="14"/>
  <c r="AB191" i="14"/>
  <c r="BC191" i="14"/>
  <c r="AF191" i="14"/>
  <c r="AE191" i="14"/>
  <c r="AG191" i="14"/>
  <c r="BE191" i="14"/>
  <c r="AP191" i="14"/>
  <c r="BD191" i="14"/>
  <c r="AQ191" i="14"/>
  <c r="F191" i="14"/>
  <c r="K191" i="14"/>
  <c r="AI191" i="14"/>
  <c r="H191" i="14"/>
  <c r="AT191" i="14"/>
  <c r="S191" i="14"/>
  <c r="AK191" i="14"/>
  <c r="X191" i="14"/>
  <c r="AV191" i="14"/>
  <c r="Y191" i="14"/>
  <c r="T191" i="14"/>
  <c r="AM191" i="14"/>
  <c r="AY191" i="14"/>
  <c r="AU191" i="14"/>
  <c r="O191" i="14"/>
  <c r="AS191" i="14"/>
  <c r="Z191" i="14"/>
  <c r="N191" i="14"/>
  <c r="AC191" i="14"/>
  <c r="P191" i="14"/>
  <c r="AX191" i="14"/>
  <c r="BF192" i="14"/>
  <c r="O192" i="14" s="1"/>
  <c r="AZ183" i="14"/>
  <c r="AY181" i="14"/>
  <c r="AX179" i="14"/>
  <c r="AX180" i="14" s="1"/>
  <c r="G192" i="14" l="1"/>
  <c r="R192" i="14"/>
  <c r="AM192" i="14"/>
  <c r="AV192" i="14"/>
  <c r="AW192" i="14"/>
  <c r="AL192" i="14"/>
  <c r="BD192" i="14"/>
  <c r="P192" i="14"/>
  <c r="AN192" i="14"/>
  <c r="K192" i="14"/>
  <c r="BE192" i="14"/>
  <c r="U192" i="14"/>
  <c r="AD192" i="14"/>
  <c r="AZ192" i="14"/>
  <c r="V192" i="14"/>
  <c r="AO192" i="14"/>
  <c r="AA192" i="14"/>
  <c r="AX192" i="14"/>
  <c r="Z192" i="14"/>
  <c r="AP192" i="14"/>
  <c r="Q192" i="14"/>
  <c r="F192" i="14"/>
  <c r="M192" i="14"/>
  <c r="AE192" i="14"/>
  <c r="L192" i="14"/>
  <c r="AF192" i="14"/>
  <c r="AK192" i="14"/>
  <c r="AG192" i="14"/>
  <c r="AY192" i="14"/>
  <c r="AB192" i="14"/>
  <c r="AJ192" i="14"/>
  <c r="BC192" i="14"/>
  <c r="AH192" i="14"/>
  <c r="AR192" i="14"/>
  <c r="AU192" i="14"/>
  <c r="X192" i="14"/>
  <c r="AQ192" i="14"/>
  <c r="AC192" i="14"/>
  <c r="BA192" i="14"/>
  <c r="I192" i="14"/>
  <c r="W192" i="14"/>
  <c r="AS192" i="14"/>
  <c r="N192" i="14"/>
  <c r="T192" i="14"/>
  <c r="J192" i="14"/>
  <c r="Y192" i="14"/>
  <c r="AI192" i="14"/>
  <c r="BB192" i="14"/>
  <c r="S192" i="14"/>
  <c r="AT192" i="14"/>
  <c r="H192" i="14"/>
  <c r="BF193" i="14"/>
  <c r="X193" i="14" s="1"/>
  <c r="AY183" i="14"/>
  <c r="AX181" i="14"/>
  <c r="AW179" i="14"/>
  <c r="AW180" i="14" s="1"/>
  <c r="I193" i="14" l="1"/>
  <c r="AI193" i="14"/>
  <c r="AH193" i="14"/>
  <c r="AU193" i="14"/>
  <c r="AO193" i="14"/>
  <c r="AA193" i="14"/>
  <c r="V193" i="14"/>
  <c r="AQ193" i="14"/>
  <c r="AS193" i="14"/>
  <c r="AE193" i="14"/>
  <c r="AL193" i="14"/>
  <c r="AC193" i="14"/>
  <c r="M193" i="14"/>
  <c r="AG193" i="14"/>
  <c r="N193" i="14"/>
  <c r="Z193" i="14"/>
  <c r="O193" i="14"/>
  <c r="F193" i="14"/>
  <c r="AD193" i="14"/>
  <c r="BE193" i="14"/>
  <c r="U193" i="14"/>
  <c r="R193" i="14"/>
  <c r="AT193" i="14"/>
  <c r="P193" i="14"/>
  <c r="Y193" i="14"/>
  <c r="G193" i="14"/>
  <c r="AR193" i="14"/>
  <c r="BC193" i="14"/>
  <c r="T193" i="14"/>
  <c r="J193" i="14"/>
  <c r="Q193" i="14"/>
  <c r="AB193" i="14"/>
  <c r="K193" i="14"/>
  <c r="AJ193" i="14"/>
  <c r="AP193" i="14"/>
  <c r="AW193" i="14"/>
  <c r="AX193" i="14"/>
  <c r="BA193" i="14"/>
  <c r="BB193" i="14"/>
  <c r="H193" i="14"/>
  <c r="S193" i="14"/>
  <c r="AV193" i="14"/>
  <c r="AK193" i="14"/>
  <c r="AF193" i="14"/>
  <c r="AN193" i="14"/>
  <c r="AY193" i="14"/>
  <c r="BD193" i="14"/>
  <c r="AM193" i="14"/>
  <c r="AZ193" i="14"/>
  <c r="W193" i="14"/>
  <c r="L193" i="14"/>
  <c r="BF194" i="14"/>
  <c r="AC194" i="14" s="1"/>
  <c r="AX183" i="14"/>
  <c r="AW181" i="14"/>
  <c r="AV179" i="14"/>
  <c r="AV180" i="14" s="1"/>
  <c r="F194" i="14" l="1"/>
  <c r="J194" i="14"/>
  <c r="AA194" i="14"/>
  <c r="AH194" i="14"/>
  <c r="I194" i="14"/>
  <c r="AD194" i="14"/>
  <c r="BD194" i="14"/>
  <c r="AL194" i="14"/>
  <c r="AR194" i="14"/>
  <c r="AM194" i="14"/>
  <c r="AU194" i="14"/>
  <c r="BC194" i="14"/>
  <c r="AT194" i="14"/>
  <c r="O194" i="14"/>
  <c r="AB194" i="14"/>
  <c r="AS194" i="14"/>
  <c r="AW194" i="14"/>
  <c r="AJ194" i="14"/>
  <c r="X194" i="14"/>
  <c r="AK194" i="14"/>
  <c r="AE194" i="14"/>
  <c r="AQ194" i="14"/>
  <c r="T194" i="14"/>
  <c r="U194" i="14"/>
  <c r="Z194" i="14"/>
  <c r="AX194" i="14"/>
  <c r="AY194" i="14"/>
  <c r="G194" i="14"/>
  <c r="AO194" i="14"/>
  <c r="H194" i="14"/>
  <c r="AZ194" i="14"/>
  <c r="AV194" i="14"/>
  <c r="AP194" i="14"/>
  <c r="P194" i="14"/>
  <c r="AF194" i="14"/>
  <c r="BE194" i="14"/>
  <c r="AI194" i="14"/>
  <c r="N194" i="14"/>
  <c r="K194" i="14"/>
  <c r="BA194" i="14"/>
  <c r="V194" i="14"/>
  <c r="BB194" i="14"/>
  <c r="Q194" i="14"/>
  <c r="Y194" i="14"/>
  <c r="W194" i="14"/>
  <c r="AG194" i="14"/>
  <c r="R194" i="14"/>
  <c r="L194" i="14"/>
  <c r="AN194" i="14"/>
  <c r="S194" i="14"/>
  <c r="M194" i="14"/>
  <c r="BF195" i="14"/>
  <c r="AA195" i="14" s="1"/>
  <c r="AW183" i="14"/>
  <c r="AV181" i="14"/>
  <c r="AU179" i="14"/>
  <c r="AU180" i="14" s="1"/>
  <c r="V195" i="14"/>
  <c r="AW195" i="14" l="1"/>
  <c r="AZ195" i="14"/>
  <c r="Y195" i="14"/>
  <c r="Q195" i="14"/>
  <c r="S195" i="14"/>
  <c r="M195" i="14"/>
  <c r="AL195" i="14"/>
  <c r="P195" i="14"/>
  <c r="BB195" i="14"/>
  <c r="I195" i="14"/>
  <c r="BA195" i="14"/>
  <c r="R195" i="14"/>
  <c r="AQ195" i="14"/>
  <c r="AX195" i="14"/>
  <c r="H195" i="14"/>
  <c r="AY195" i="14"/>
  <c r="AT195" i="14"/>
  <c r="U195" i="14"/>
  <c r="AR195" i="14"/>
  <c r="BD195" i="14"/>
  <c r="BC195" i="14"/>
  <c r="AF195" i="14"/>
  <c r="AU195" i="14"/>
  <c r="AN195" i="14"/>
  <c r="K195" i="14"/>
  <c r="AP195" i="14"/>
  <c r="AE195" i="14"/>
  <c r="AK195" i="14"/>
  <c r="AC195" i="14"/>
  <c r="AG195" i="14"/>
  <c r="G195" i="14"/>
  <c r="L195" i="14"/>
  <c r="X195" i="14"/>
  <c r="AI195" i="14"/>
  <c r="BE195" i="14"/>
  <c r="AD195" i="14"/>
  <c r="Z195" i="14"/>
  <c r="AH195" i="14"/>
  <c r="AO195" i="14"/>
  <c r="O195" i="14"/>
  <c r="F195" i="14"/>
  <c r="J195" i="14"/>
  <c r="AB195" i="14"/>
  <c r="N195" i="14"/>
  <c r="W195" i="14"/>
  <c r="AJ195" i="14"/>
  <c r="AV195" i="14"/>
  <c r="T195" i="14"/>
  <c r="AM195" i="14"/>
  <c r="AS195" i="14"/>
  <c r="BF196" i="14"/>
  <c r="AN196" i="14" s="1"/>
  <c r="AV183" i="14"/>
  <c r="AU181" i="14"/>
  <c r="AT179" i="14"/>
  <c r="AT180" i="14" s="1"/>
  <c r="AG196" i="14" l="1"/>
  <c r="W196" i="14"/>
  <c r="K196" i="14"/>
  <c r="AP196" i="14"/>
  <c r="AM196" i="14"/>
  <c r="AC196" i="14"/>
  <c r="I196" i="14"/>
  <c r="Y196" i="14"/>
  <c r="O196" i="14"/>
  <c r="BB196" i="14"/>
  <c r="N196" i="14"/>
  <c r="L196" i="14"/>
  <c r="AY196" i="14"/>
  <c r="AF196" i="14"/>
  <c r="P196" i="14"/>
  <c r="AZ196" i="14"/>
  <c r="AU196" i="14"/>
  <c r="AS196" i="14"/>
  <c r="AH196" i="14"/>
  <c r="AB196" i="14"/>
  <c r="AW196" i="14"/>
  <c r="AR196" i="14"/>
  <c r="Q196" i="14"/>
  <c r="V196" i="14"/>
  <c r="AK196" i="14"/>
  <c r="AO196" i="14"/>
  <c r="AD196" i="14"/>
  <c r="X196" i="14"/>
  <c r="G196" i="14"/>
  <c r="BD196" i="14"/>
  <c r="BE196" i="14"/>
  <c r="T196" i="14"/>
  <c r="AA196" i="14"/>
  <c r="U196" i="14"/>
  <c r="R196" i="14"/>
  <c r="AI196" i="14"/>
  <c r="BC196" i="14"/>
  <c r="F196" i="14"/>
  <c r="AT196" i="14"/>
  <c r="AL196" i="14"/>
  <c r="S196" i="14"/>
  <c r="AE196" i="14"/>
  <c r="J196" i="14"/>
  <c r="BA196" i="14"/>
  <c r="AQ196" i="14"/>
  <c r="M196" i="14"/>
  <c r="AX196" i="14"/>
  <c r="AV196" i="14"/>
  <c r="H196" i="14"/>
  <c r="AJ196" i="14"/>
  <c r="Z196" i="14"/>
  <c r="BF197" i="14"/>
  <c r="J197" i="14" s="1"/>
  <c r="AU183" i="14"/>
  <c r="AT181" i="14"/>
  <c r="AS179" i="14"/>
  <c r="AS180" i="14" s="1"/>
  <c r="AC197" i="14"/>
  <c r="AP197" i="14" l="1"/>
  <c r="U197" i="14"/>
  <c r="AS197" i="14"/>
  <c r="I197" i="14"/>
  <c r="S197" i="14"/>
  <c r="T197" i="14"/>
  <c r="BE197" i="14"/>
  <c r="AF197" i="14"/>
  <c r="AV197" i="14"/>
  <c r="AG197" i="14"/>
  <c r="AN197" i="14"/>
  <c r="AW197" i="14"/>
  <c r="AH197" i="14"/>
  <c r="G197" i="14"/>
  <c r="AK197" i="14"/>
  <c r="AE197" i="14"/>
  <c r="X197" i="14"/>
  <c r="AU197" i="14"/>
  <c r="M197" i="14"/>
  <c r="L197" i="14"/>
  <c r="O197" i="14"/>
  <c r="BB197" i="14"/>
  <c r="V197" i="14"/>
  <c r="BD197" i="14"/>
  <c r="BC197" i="14"/>
  <c r="F197" i="14"/>
  <c r="AR197" i="14"/>
  <c r="H197" i="14"/>
  <c r="W197" i="14"/>
  <c r="AI197" i="14"/>
  <c r="Q197" i="14"/>
  <c r="R197" i="14"/>
  <c r="K197" i="14"/>
  <c r="AQ197" i="14"/>
  <c r="N197" i="14"/>
  <c r="AM197" i="14"/>
  <c r="AA197" i="14"/>
  <c r="AZ197" i="14"/>
  <c r="AL197" i="14"/>
  <c r="Y197" i="14"/>
  <c r="AB197" i="14"/>
  <c r="BA197" i="14"/>
  <c r="AT197" i="14"/>
  <c r="AD197" i="14"/>
  <c r="AJ197" i="14"/>
  <c r="AO197" i="14"/>
  <c r="P197" i="14"/>
  <c r="Z197" i="14"/>
  <c r="AY197" i="14"/>
  <c r="AX197" i="14"/>
  <c r="BF198" i="14"/>
  <c r="AH198" i="14" s="1"/>
  <c r="AT183" i="14"/>
  <c r="AS181" i="14"/>
  <c r="AR179" i="14"/>
  <c r="AR180" i="14" s="1"/>
  <c r="AR198" i="14" l="1"/>
  <c r="AA198" i="14"/>
  <c r="AW198" i="14"/>
  <c r="Z198" i="14"/>
  <c r="AJ198" i="14"/>
  <c r="AZ198" i="14"/>
  <c r="F198" i="14"/>
  <c r="AS198" i="14"/>
  <c r="Q198" i="14"/>
  <c r="AE198" i="14"/>
  <c r="AN198" i="14"/>
  <c r="U198" i="14"/>
  <c r="AO198" i="14"/>
  <c r="J198" i="14"/>
  <c r="L198" i="14"/>
  <c r="I198" i="14"/>
  <c r="AQ198" i="14"/>
  <c r="V198" i="14"/>
  <c r="K198" i="14"/>
  <c r="W198" i="14"/>
  <c r="AK198" i="14"/>
  <c r="BA198" i="14"/>
  <c r="AB198" i="14"/>
  <c r="AF198" i="14"/>
  <c r="AY198" i="14"/>
  <c r="AU198" i="14"/>
  <c r="BD198" i="14"/>
  <c r="AI198" i="14"/>
  <c r="AG198" i="14"/>
  <c r="P198" i="14"/>
  <c r="AL198" i="14"/>
  <c r="AV198" i="14"/>
  <c r="AX198" i="14"/>
  <c r="AP198" i="14"/>
  <c r="N198" i="14"/>
  <c r="BB198" i="14"/>
  <c r="R198" i="14"/>
  <c r="AT198" i="14"/>
  <c r="S198" i="14"/>
  <c r="Y198" i="14"/>
  <c r="X198" i="14"/>
  <c r="G198" i="14"/>
  <c r="M198" i="14"/>
  <c r="AM198" i="14"/>
  <c r="AC198" i="14"/>
  <c r="BC198" i="14"/>
  <c r="O198" i="14"/>
  <c r="BE198" i="14"/>
  <c r="H198" i="14"/>
  <c r="AD198" i="14"/>
  <c r="T198" i="14"/>
  <c r="BF199" i="14"/>
  <c r="V199" i="14" s="1"/>
  <c r="AS183" i="14"/>
  <c r="AR181" i="14"/>
  <c r="AQ179" i="14"/>
  <c r="AQ180" i="14" s="1"/>
  <c r="S199" i="14"/>
  <c r="K199" i="14" l="1"/>
  <c r="J199" i="14"/>
  <c r="BA199" i="14"/>
  <c r="Y199" i="14"/>
  <c r="P199" i="14"/>
  <c r="W199" i="14"/>
  <c r="AH199" i="14"/>
  <c r="AV199" i="14"/>
  <c r="AU199" i="14"/>
  <c r="BC199" i="14"/>
  <c r="AT199" i="14"/>
  <c r="AP199" i="14"/>
  <c r="AQ199" i="14"/>
  <c r="AS199" i="14"/>
  <c r="AG199" i="14"/>
  <c r="AK199" i="14"/>
  <c r="AA199" i="14"/>
  <c r="AC199" i="14"/>
  <c r="O199" i="14"/>
  <c r="H199" i="14"/>
  <c r="AZ199" i="14"/>
  <c r="G199" i="14"/>
  <c r="AM199" i="14"/>
  <c r="AY199" i="14"/>
  <c r="AI199" i="14"/>
  <c r="U199" i="14"/>
  <c r="AW199" i="14"/>
  <c r="L199" i="14"/>
  <c r="R199" i="14"/>
  <c r="AE199" i="14"/>
  <c r="X199" i="14"/>
  <c r="Q199" i="14"/>
  <c r="N199" i="14"/>
  <c r="BB199" i="14"/>
  <c r="Z199" i="14"/>
  <c r="AD199" i="14"/>
  <c r="AO199" i="14"/>
  <c r="F199" i="14"/>
  <c r="AN199" i="14"/>
  <c r="T199" i="14"/>
  <c r="AB199" i="14"/>
  <c r="BE199" i="14"/>
  <c r="BD199" i="14"/>
  <c r="I199" i="14"/>
  <c r="AR199" i="14"/>
  <c r="AJ199" i="14"/>
  <c r="AF199" i="14"/>
  <c r="AL199" i="14"/>
  <c r="M199" i="14"/>
  <c r="AX199" i="14"/>
  <c r="BF200" i="14"/>
  <c r="P200" i="14" s="1"/>
  <c r="AR183" i="14"/>
  <c r="AQ181" i="14"/>
  <c r="AP179" i="14"/>
  <c r="AP180" i="14" s="1"/>
  <c r="BB200" i="14"/>
  <c r="AG200" i="14"/>
  <c r="AE200" i="14" l="1"/>
  <c r="Q200" i="14"/>
  <c r="H200" i="14"/>
  <c r="V200" i="14"/>
  <c r="AU200" i="14"/>
  <c r="AI200" i="14"/>
  <c r="U200" i="14"/>
  <c r="L200" i="14"/>
  <c r="AC200" i="14"/>
  <c r="AF200" i="14"/>
  <c r="AB200" i="14"/>
  <c r="AX200" i="14"/>
  <c r="AR200" i="14"/>
  <c r="BC200" i="14"/>
  <c r="K200" i="14"/>
  <c r="Z200" i="14"/>
  <c r="N200" i="14"/>
  <c r="BA200" i="14"/>
  <c r="AK200" i="14"/>
  <c r="AD200" i="14"/>
  <c r="BE200" i="14"/>
  <c r="AP200" i="14"/>
  <c r="AS200" i="14"/>
  <c r="AW200" i="14"/>
  <c r="AJ200" i="14"/>
  <c r="BD200" i="14"/>
  <c r="O200" i="14"/>
  <c r="AO200" i="14"/>
  <c r="G200" i="14"/>
  <c r="AM200" i="14"/>
  <c r="AH200" i="14"/>
  <c r="AY200" i="14"/>
  <c r="I200" i="14"/>
  <c r="AA200" i="14"/>
  <c r="AN200" i="14"/>
  <c r="AT200" i="14"/>
  <c r="Y200" i="14"/>
  <c r="J200" i="14"/>
  <c r="X200" i="14"/>
  <c r="T200" i="14"/>
  <c r="AL200" i="14"/>
  <c r="AZ200" i="14"/>
  <c r="S200" i="14"/>
  <c r="AV200" i="14"/>
  <c r="W200" i="14"/>
  <c r="M200" i="14"/>
  <c r="F200" i="14"/>
  <c r="AQ200" i="14"/>
  <c r="R200" i="14"/>
  <c r="BF201" i="14"/>
  <c r="H201" i="14" s="1"/>
  <c r="AQ183" i="14"/>
  <c r="AP181" i="14"/>
  <c r="AO179" i="14"/>
  <c r="AO180" i="14" s="1"/>
  <c r="AA201" i="14"/>
  <c r="AL201" i="14"/>
  <c r="AE201" i="14"/>
  <c r="AU201" i="14" l="1"/>
  <c r="AK201" i="14"/>
  <c r="T201" i="14"/>
  <c r="N201" i="14"/>
  <c r="W201" i="14"/>
  <c r="I201" i="14"/>
  <c r="U201" i="14"/>
  <c r="BC201" i="14"/>
  <c r="J201" i="14"/>
  <c r="AN201" i="14"/>
  <c r="AY201" i="14"/>
  <c r="R201" i="14"/>
  <c r="AP201" i="14"/>
  <c r="X201" i="14"/>
  <c r="BB201" i="14"/>
  <c r="AM201" i="14"/>
  <c r="AD201" i="14"/>
  <c r="AO201" i="14"/>
  <c r="AI201" i="14"/>
  <c r="AJ201" i="14"/>
  <c r="AS201" i="14"/>
  <c r="AG201" i="14"/>
  <c r="BD201" i="14"/>
  <c r="AF201" i="14"/>
  <c r="AT201" i="14"/>
  <c r="S201" i="14"/>
  <c r="AC201" i="14"/>
  <c r="Y201" i="14"/>
  <c r="AV201" i="14"/>
  <c r="AW201" i="14"/>
  <c r="V201" i="14"/>
  <c r="AB201" i="14"/>
  <c r="O201" i="14"/>
  <c r="F201" i="14"/>
  <c r="BE201" i="14"/>
  <c r="M201" i="14"/>
  <c r="P201" i="14"/>
  <c r="K201" i="14"/>
  <c r="Z201" i="14"/>
  <c r="AQ201" i="14"/>
  <c r="AZ201" i="14"/>
  <c r="G201" i="14"/>
  <c r="BA201" i="14"/>
  <c r="L201" i="14"/>
  <c r="AX201" i="14"/>
  <c r="AR201" i="14"/>
  <c r="Q201" i="14"/>
  <c r="AH201" i="14"/>
  <c r="BF202" i="14"/>
  <c r="X202" i="14" s="1"/>
  <c r="AP183" i="14"/>
  <c r="AO181" i="14"/>
  <c r="AN179" i="14"/>
  <c r="AN180" i="14" s="1"/>
  <c r="P202" i="14" l="1"/>
  <c r="T202" i="14"/>
  <c r="AB202" i="14"/>
  <c r="H202" i="14"/>
  <c r="AD202" i="14"/>
  <c r="U202" i="14"/>
  <c r="Q202" i="14"/>
  <c r="AT202" i="14"/>
  <c r="BC202" i="14"/>
  <c r="W202" i="14"/>
  <c r="BD202" i="14"/>
  <c r="AX202" i="14"/>
  <c r="M202" i="14"/>
  <c r="AV202" i="14"/>
  <c r="Y202" i="14"/>
  <c r="S202" i="14"/>
  <c r="BE202" i="14"/>
  <c r="AK202" i="14"/>
  <c r="AL202" i="14"/>
  <c r="AA202" i="14"/>
  <c r="K202" i="14"/>
  <c r="AW202" i="14"/>
  <c r="L202" i="14"/>
  <c r="AU202" i="14"/>
  <c r="BA202" i="14"/>
  <c r="J202" i="14"/>
  <c r="AG202" i="14"/>
  <c r="G202" i="14"/>
  <c r="AR202" i="14"/>
  <c r="AJ202" i="14"/>
  <c r="AF202" i="14"/>
  <c r="AO202" i="14"/>
  <c r="AQ202" i="14"/>
  <c r="AM202" i="14"/>
  <c r="AN202" i="14"/>
  <c r="F202" i="14"/>
  <c r="N202" i="14"/>
  <c r="AE202" i="14"/>
  <c r="AZ202" i="14"/>
  <c r="Z202" i="14"/>
  <c r="AY202" i="14"/>
  <c r="R202" i="14"/>
  <c r="AI202" i="14"/>
  <c r="AP202" i="14"/>
  <c r="V202" i="14"/>
  <c r="AH202" i="14"/>
  <c r="I202" i="14"/>
  <c r="AS202" i="14"/>
  <c r="BB202" i="14"/>
  <c r="O202" i="14"/>
  <c r="AC202" i="14"/>
  <c r="BF203" i="14"/>
  <c r="AW203" i="14" s="1"/>
  <c r="AO183" i="14"/>
  <c r="AN181" i="14"/>
  <c r="AM179" i="14"/>
  <c r="AM180" i="14" s="1"/>
  <c r="U203" i="14" l="1"/>
  <c r="L203" i="14"/>
  <c r="AZ203" i="14"/>
  <c r="AX203" i="14"/>
  <c r="T203" i="14"/>
  <c r="AI203" i="14"/>
  <c r="AN203" i="14"/>
  <c r="AT203" i="14"/>
  <c r="K203" i="14"/>
  <c r="AO203" i="14"/>
  <c r="AF203" i="14"/>
  <c r="W203" i="14"/>
  <c r="R203" i="14"/>
  <c r="AR203" i="14"/>
  <c r="G203" i="14"/>
  <c r="BC203" i="14"/>
  <c r="X203" i="14"/>
  <c r="AQ203" i="14"/>
  <c r="AC203" i="14"/>
  <c r="P203" i="14"/>
  <c r="F203" i="14"/>
  <c r="AB203" i="14"/>
  <c r="H203" i="14"/>
  <c r="AH203" i="14"/>
  <c r="Y203" i="14"/>
  <c r="AG203" i="14"/>
  <c r="AK203" i="14"/>
  <c r="AP203" i="14"/>
  <c r="Q203" i="14"/>
  <c r="AV203" i="14"/>
  <c r="N203" i="14"/>
  <c r="BA203" i="14"/>
  <c r="AJ203" i="14"/>
  <c r="AA203" i="14"/>
  <c r="BD203" i="14"/>
  <c r="V203" i="14"/>
  <c r="BE203" i="14"/>
  <c r="Z203" i="14"/>
  <c r="I203" i="14"/>
  <c r="J203" i="14"/>
  <c r="AM203" i="14"/>
  <c r="O203" i="14"/>
  <c r="AE203" i="14"/>
  <c r="M203" i="14"/>
  <c r="AY203" i="14"/>
  <c r="BB203" i="14"/>
  <c r="AS203" i="14"/>
  <c r="AU203" i="14"/>
  <c r="AD203" i="14"/>
  <c r="S203" i="14"/>
  <c r="AL203" i="14"/>
  <c r="BF204" i="14"/>
  <c r="G204" i="14" s="1"/>
  <c r="AN183" i="14"/>
  <c r="AM181" i="14"/>
  <c r="AL179" i="14"/>
  <c r="AL180" i="14" s="1"/>
  <c r="U204" i="14" l="1"/>
  <c r="AG204" i="14"/>
  <c r="BC204" i="14"/>
  <c r="N204" i="14"/>
  <c r="V204" i="14"/>
  <c r="W204" i="14"/>
  <c r="AY204" i="14"/>
  <c r="H204" i="14"/>
  <c r="Y204" i="14"/>
  <c r="AP204" i="14"/>
  <c r="BD204" i="14"/>
  <c r="BA204" i="14"/>
  <c r="AB204" i="14"/>
  <c r="AD204" i="14"/>
  <c r="AT204" i="14"/>
  <c r="AL204" i="14"/>
  <c r="AC204" i="14"/>
  <c r="AK204" i="14"/>
  <c r="Q204" i="14"/>
  <c r="AX204" i="14"/>
  <c r="AM204" i="14"/>
  <c r="AH204" i="14"/>
  <c r="AO204" i="14"/>
  <c r="I204" i="14"/>
  <c r="AU204" i="14"/>
  <c r="AI204" i="14"/>
  <c r="AJ204" i="14"/>
  <c r="X204" i="14"/>
  <c r="AR204" i="14"/>
  <c r="S204" i="14"/>
  <c r="AE204" i="14"/>
  <c r="K204" i="14"/>
  <c r="O204" i="14"/>
  <c r="R204" i="14"/>
  <c r="AS204" i="14"/>
  <c r="BE204" i="14"/>
  <c r="Z204" i="14"/>
  <c r="BB204" i="14"/>
  <c r="AA204" i="14"/>
  <c r="M204" i="14"/>
  <c r="T204" i="14"/>
  <c r="AW204" i="14"/>
  <c r="J204" i="14"/>
  <c r="L204" i="14"/>
  <c r="AF204" i="14"/>
  <c r="AN204" i="14"/>
  <c r="AV204" i="14"/>
  <c r="F204" i="14"/>
  <c r="P204" i="14"/>
  <c r="AQ204" i="14"/>
  <c r="AZ204" i="14"/>
  <c r="BF205" i="14"/>
  <c r="O205" i="14" s="1"/>
  <c r="AM183" i="14"/>
  <c r="AL181" i="14"/>
  <c r="AK179" i="14"/>
  <c r="AK180" i="14" s="1"/>
  <c r="W205" i="14" l="1"/>
  <c r="AU205" i="14"/>
  <c r="G205" i="14"/>
  <c r="Q205" i="14"/>
  <c r="AW205" i="14"/>
  <c r="Z205" i="14"/>
  <c r="AX205" i="14"/>
  <c r="AB205" i="14"/>
  <c r="N205" i="14"/>
  <c r="AM205" i="14"/>
  <c r="U205" i="14"/>
  <c r="J205" i="14"/>
  <c r="AQ205" i="14"/>
  <c r="K205" i="14"/>
  <c r="L205" i="14"/>
  <c r="Y205" i="14"/>
  <c r="BB205" i="14"/>
  <c r="AO205" i="14"/>
  <c r="BD205" i="14"/>
  <c r="H205" i="14"/>
  <c r="BE205" i="14"/>
  <c r="P205" i="14"/>
  <c r="T205" i="14"/>
  <c r="AF205" i="14"/>
  <c r="AK205" i="14"/>
  <c r="AH205" i="14"/>
  <c r="AY205" i="14"/>
  <c r="F205" i="14"/>
  <c r="AL205" i="14"/>
  <c r="AE205" i="14"/>
  <c r="AP205" i="14"/>
  <c r="AA205" i="14"/>
  <c r="AG205" i="14"/>
  <c r="AR205" i="14"/>
  <c r="AN205" i="14"/>
  <c r="AT205" i="14"/>
  <c r="AZ205" i="14"/>
  <c r="AV205" i="14"/>
  <c r="BA205" i="14"/>
  <c r="V205" i="14"/>
  <c r="BC205" i="14"/>
  <c r="X205" i="14"/>
  <c r="I205" i="14"/>
  <c r="AJ205" i="14"/>
  <c r="R205" i="14"/>
  <c r="M205" i="14"/>
  <c r="AI205" i="14"/>
  <c r="AS205" i="14"/>
  <c r="S205" i="14"/>
  <c r="AC205" i="14"/>
  <c r="AD205" i="14"/>
  <c r="BF206" i="14"/>
  <c r="AK206" i="14" s="1"/>
  <c r="AL183" i="14"/>
  <c r="AK181" i="14"/>
  <c r="AJ179" i="14"/>
  <c r="AJ180" i="14" s="1"/>
  <c r="AS206" i="14"/>
  <c r="AJ206" i="14" l="1"/>
  <c r="AV206" i="14"/>
  <c r="AL206" i="14"/>
  <c r="BE206" i="14"/>
  <c r="BA206" i="14"/>
  <c r="X206" i="14"/>
  <c r="AC206" i="14"/>
  <c r="AF206" i="14"/>
  <c r="AO206" i="14"/>
  <c r="AP206" i="14"/>
  <c r="AZ206" i="14"/>
  <c r="F206" i="14"/>
  <c r="R206" i="14"/>
  <c r="W206" i="14"/>
  <c r="L206" i="14"/>
  <c r="G206" i="14"/>
  <c r="AW206" i="14"/>
  <c r="AA206" i="14"/>
  <c r="AN206" i="14"/>
  <c r="AQ206" i="14"/>
  <c r="K206" i="14"/>
  <c r="T206" i="14"/>
  <c r="AB206" i="14"/>
  <c r="P206" i="14"/>
  <c r="AI206" i="14"/>
  <c r="AD206" i="14"/>
  <c r="Q206" i="14"/>
  <c r="BC206" i="14"/>
  <c r="J206" i="14"/>
  <c r="U206" i="14"/>
  <c r="H206" i="14"/>
  <c r="AM206" i="14"/>
  <c r="Y206" i="14"/>
  <c r="O206" i="14"/>
  <c r="Z206" i="14"/>
  <c r="BD206" i="14"/>
  <c r="S206" i="14"/>
  <c r="AR206" i="14"/>
  <c r="AG206" i="14"/>
  <c r="I206" i="14"/>
  <c r="AT206" i="14"/>
  <c r="AU206" i="14"/>
  <c r="V206" i="14"/>
  <c r="M206" i="14"/>
  <c r="AY206" i="14"/>
  <c r="AE206" i="14"/>
  <c r="AX206" i="14"/>
  <c r="AH206" i="14"/>
  <c r="N206" i="14"/>
  <c r="BB206" i="14"/>
  <c r="BF207" i="14"/>
  <c r="W207" i="14" s="1"/>
  <c r="AK183" i="14"/>
  <c r="AJ181" i="14"/>
  <c r="AI179" i="14"/>
  <c r="AI180" i="14" s="1"/>
  <c r="AB207" i="14" l="1"/>
  <c r="AZ207" i="14"/>
  <c r="AM207" i="14"/>
  <c r="Z207" i="14"/>
  <c r="AD207" i="14"/>
  <c r="I207" i="14"/>
  <c r="BD207" i="14"/>
  <c r="H207" i="14"/>
  <c r="V207" i="14"/>
  <c r="AG207" i="14"/>
  <c r="AN207" i="14"/>
  <c r="AE207" i="14"/>
  <c r="AR207" i="14"/>
  <c r="BC207" i="14"/>
  <c r="N207" i="14"/>
  <c r="AW207" i="14"/>
  <c r="M207" i="14"/>
  <c r="AH207" i="14"/>
  <c r="AC207" i="14"/>
  <c r="X207" i="14"/>
  <c r="T207" i="14"/>
  <c r="L207" i="14"/>
  <c r="AS207" i="14"/>
  <c r="BB207" i="14"/>
  <c r="AL207" i="14"/>
  <c r="O207" i="14"/>
  <c r="AO207" i="14"/>
  <c r="AY207" i="14"/>
  <c r="AP207" i="14"/>
  <c r="G207" i="14"/>
  <c r="Y207" i="14"/>
  <c r="BA207" i="14"/>
  <c r="AT207" i="14"/>
  <c r="BE207" i="14"/>
  <c r="AU207" i="14"/>
  <c r="F207" i="14"/>
  <c r="J207" i="14"/>
  <c r="AV207" i="14"/>
  <c r="K207" i="14"/>
  <c r="Q207" i="14"/>
  <c r="AI207" i="14"/>
  <c r="U207" i="14"/>
  <c r="AJ207" i="14"/>
  <c r="AF207" i="14"/>
  <c r="AK207" i="14"/>
  <c r="AA207" i="14"/>
  <c r="AQ207" i="14"/>
  <c r="R207" i="14"/>
  <c r="S207" i="14"/>
  <c r="AX207" i="14"/>
  <c r="P207" i="14"/>
  <c r="BF208" i="14"/>
  <c r="W208" i="14" s="1"/>
  <c r="AJ183" i="14"/>
  <c r="AI181" i="14"/>
  <c r="AH179" i="14"/>
  <c r="AH180" i="14" s="1"/>
  <c r="R208" i="14"/>
  <c r="BD208" i="14" l="1"/>
  <c r="M208" i="14"/>
  <c r="AU208" i="14"/>
  <c r="AM208" i="14"/>
  <c r="AZ208" i="14"/>
  <c r="Q208" i="14"/>
  <c r="AD208" i="14"/>
  <c r="P208" i="14"/>
  <c r="H208" i="14"/>
  <c r="L208" i="14"/>
  <c r="U208" i="14"/>
  <c r="AL208" i="14"/>
  <c r="AS208" i="14"/>
  <c r="Y208" i="14"/>
  <c r="AH208" i="14"/>
  <c r="I208" i="14"/>
  <c r="X208" i="14"/>
  <c r="AI208" i="14"/>
  <c r="BC208" i="14"/>
  <c r="T208" i="14"/>
  <c r="N208" i="14"/>
  <c r="J208" i="14"/>
  <c r="AW208" i="14"/>
  <c r="G208" i="14"/>
  <c r="BE208" i="14"/>
  <c r="AC208" i="14"/>
  <c r="O208" i="14"/>
  <c r="AR208" i="14"/>
  <c r="K208" i="14"/>
  <c r="AX208" i="14"/>
  <c r="F208" i="14"/>
  <c r="AK208" i="14"/>
  <c r="AV208" i="14"/>
  <c r="AN208" i="14"/>
  <c r="BB208" i="14"/>
  <c r="AP208" i="14"/>
  <c r="BA208" i="14"/>
  <c r="AQ208" i="14"/>
  <c r="AJ208" i="14"/>
  <c r="AG208" i="14"/>
  <c r="AA208" i="14"/>
  <c r="V208" i="14"/>
  <c r="AF208" i="14"/>
  <c r="AE208" i="14"/>
  <c r="AY208" i="14"/>
  <c r="Z208" i="14"/>
  <c r="S208" i="14"/>
  <c r="AB208" i="14"/>
  <c r="AT208" i="14"/>
  <c r="AO208" i="14"/>
  <c r="BF209" i="14"/>
  <c r="Z209" i="14" s="1"/>
  <c r="AI183" i="14"/>
  <c r="AH181" i="14"/>
  <c r="AG179" i="14"/>
  <c r="AG180" i="14" s="1"/>
  <c r="AP209" i="14"/>
  <c r="AD209" i="14"/>
  <c r="AL209" i="14" l="1"/>
  <c r="AU209" i="14"/>
  <c r="AV209" i="14"/>
  <c r="F209" i="14"/>
  <c r="AK209" i="14"/>
  <c r="AX209" i="14"/>
  <c r="V209" i="14"/>
  <c r="AS209" i="14"/>
  <c r="AM209" i="14"/>
  <c r="K209" i="14"/>
  <c r="AQ209" i="14"/>
  <c r="J209" i="14"/>
  <c r="N209" i="14"/>
  <c r="Q209" i="14"/>
  <c r="L209" i="14"/>
  <c r="T209" i="14"/>
  <c r="BE209" i="14"/>
  <c r="AG209" i="14"/>
  <c r="AH209" i="14"/>
  <c r="Y209" i="14"/>
  <c r="BD209" i="14"/>
  <c r="H209" i="14"/>
  <c r="X209" i="14"/>
  <c r="AC209" i="14"/>
  <c r="P209" i="14"/>
  <c r="AW209" i="14"/>
  <c r="BA209" i="14"/>
  <c r="O209" i="14"/>
  <c r="AN209" i="14"/>
  <c r="G209" i="14"/>
  <c r="U209" i="14"/>
  <c r="AJ209" i="14"/>
  <c r="R209" i="14"/>
  <c r="AZ209" i="14"/>
  <c r="AY209" i="14"/>
  <c r="AR209" i="14"/>
  <c r="AT209" i="14"/>
  <c r="S209" i="14"/>
  <c r="I209" i="14"/>
  <c r="AE209" i="14"/>
  <c r="AI209" i="14"/>
  <c r="AO209" i="14"/>
  <c r="AA209" i="14"/>
  <c r="W209" i="14"/>
  <c r="AB209" i="14"/>
  <c r="AF209" i="14"/>
  <c r="BC209" i="14"/>
  <c r="M209" i="14"/>
  <c r="BB209" i="14"/>
  <c r="BF210" i="14"/>
  <c r="Z210" i="14" s="1"/>
  <c r="AH183" i="14"/>
  <c r="AG181" i="14"/>
  <c r="AF179" i="14"/>
  <c r="AF180" i="14" s="1"/>
  <c r="R210" i="14" l="1"/>
  <c r="Y210" i="14"/>
  <c r="AK210" i="14"/>
  <c r="W210" i="14"/>
  <c r="AQ210" i="14"/>
  <c r="AZ210" i="14"/>
  <c r="AX210" i="14"/>
  <c r="H210" i="14"/>
  <c r="AA210" i="14"/>
  <c r="O210" i="14"/>
  <c r="AO210" i="14"/>
  <c r="AR210" i="14"/>
  <c r="BB210" i="14"/>
  <c r="BC210" i="14"/>
  <c r="T210" i="14"/>
  <c r="M210" i="14"/>
  <c r="AF210" i="14"/>
  <c r="BE210" i="14"/>
  <c r="N210" i="14"/>
  <c r="AN210" i="14"/>
  <c r="V210" i="14"/>
  <c r="L210" i="14"/>
  <c r="AD210" i="14"/>
  <c r="P210" i="14"/>
  <c r="X210" i="14"/>
  <c r="AB210" i="14"/>
  <c r="F210" i="14"/>
  <c r="BD210" i="14"/>
  <c r="AC210" i="14"/>
  <c r="K210" i="14"/>
  <c r="AG210" i="14"/>
  <c r="AL210" i="14"/>
  <c r="AH210" i="14"/>
  <c r="AT210" i="14"/>
  <c r="BA210" i="14"/>
  <c r="AS210" i="14"/>
  <c r="AM210" i="14"/>
  <c r="AE210" i="14"/>
  <c r="S210" i="14"/>
  <c r="G210" i="14"/>
  <c r="AI210" i="14"/>
  <c r="Q210" i="14"/>
  <c r="U210" i="14"/>
  <c r="AW210" i="14"/>
  <c r="AJ210" i="14"/>
  <c r="AU210" i="14"/>
  <c r="AP210" i="14"/>
  <c r="J210" i="14"/>
  <c r="I210" i="14"/>
  <c r="AY210" i="14"/>
  <c r="AV210" i="14"/>
  <c r="BF211" i="14"/>
  <c r="Z211" i="14" s="1"/>
  <c r="AG183" i="14"/>
  <c r="AF181" i="14"/>
  <c r="AE179" i="14"/>
  <c r="AE180" i="14" s="1"/>
  <c r="AS211" i="14"/>
  <c r="BB211" i="14" l="1"/>
  <c r="S211" i="14"/>
  <c r="I211" i="14"/>
  <c r="AL211" i="14"/>
  <c r="U211" i="14"/>
  <c r="BE211" i="14"/>
  <c r="O211" i="14"/>
  <c r="F211" i="14"/>
  <c r="AR211" i="14"/>
  <c r="AC211" i="14"/>
  <c r="AP211" i="14"/>
  <c r="M211" i="14"/>
  <c r="L211" i="14"/>
  <c r="AQ211" i="14"/>
  <c r="Y211" i="14"/>
  <c r="BC211" i="14"/>
  <c r="K211" i="14"/>
  <c r="P211" i="14"/>
  <c r="AK211" i="14"/>
  <c r="W211" i="14"/>
  <c r="H211" i="14"/>
  <c r="AI211" i="14"/>
  <c r="AB211" i="14"/>
  <c r="AZ211" i="14"/>
  <c r="AV211" i="14"/>
  <c r="AX211" i="14"/>
  <c r="N211" i="14"/>
  <c r="AJ211" i="14"/>
  <c r="AW211" i="14"/>
  <c r="AF211" i="14"/>
  <c r="R211" i="14"/>
  <c r="AA211" i="14"/>
  <c r="BD211" i="14"/>
  <c r="AM211" i="14"/>
  <c r="AG211" i="14"/>
  <c r="BA211" i="14"/>
  <c r="AY211" i="14"/>
  <c r="AT211" i="14"/>
  <c r="J211" i="14"/>
  <c r="G211" i="14"/>
  <c r="AE211" i="14"/>
  <c r="AU211" i="14"/>
  <c r="AD211" i="14"/>
  <c r="X211" i="14"/>
  <c r="AN211" i="14"/>
  <c r="AH211" i="14"/>
  <c r="T211" i="14"/>
  <c r="AO211" i="14"/>
  <c r="Q211" i="14"/>
  <c r="V211" i="14"/>
  <c r="BF212" i="14"/>
  <c r="U212" i="14" s="1"/>
  <c r="AF183" i="14"/>
  <c r="AE181" i="14"/>
  <c r="AD179" i="14"/>
  <c r="AD180" i="14" s="1"/>
  <c r="I212" i="14" l="1"/>
  <c r="AQ212" i="14"/>
  <c r="Z212" i="14"/>
  <c r="R212" i="14"/>
  <c r="P212" i="14"/>
  <c r="AO212" i="14"/>
  <c r="F212" i="14"/>
  <c r="BD212" i="14"/>
  <c r="AR212" i="14"/>
  <c r="BE212" i="14"/>
  <c r="AU212" i="14"/>
  <c r="J212" i="14"/>
  <c r="AA212" i="14"/>
  <c r="AW212" i="14"/>
  <c r="AL212" i="14"/>
  <c r="K212" i="14"/>
  <c r="AJ212" i="14"/>
  <c r="H212" i="14"/>
  <c r="L212" i="14"/>
  <c r="X212" i="14"/>
  <c r="BC212" i="14"/>
  <c r="S212" i="14"/>
  <c r="AP212" i="14"/>
  <c r="AY212" i="14"/>
  <c r="AM212" i="14"/>
  <c r="G212" i="14"/>
  <c r="W212" i="14"/>
  <c r="AE212" i="14"/>
  <c r="N212" i="14"/>
  <c r="BB212" i="14"/>
  <c r="AK212" i="14"/>
  <c r="AT212" i="14"/>
  <c r="Y212" i="14"/>
  <c r="AH212" i="14"/>
  <c r="AC212" i="14"/>
  <c r="BA212" i="14"/>
  <c r="AD212" i="14"/>
  <c r="AF212" i="14"/>
  <c r="V212" i="14"/>
  <c r="AZ212" i="14"/>
  <c r="AS212" i="14"/>
  <c r="AX212" i="14"/>
  <c r="T212" i="14"/>
  <c r="O212" i="14"/>
  <c r="Q212" i="14"/>
  <c r="M212" i="14"/>
  <c r="AI212" i="14"/>
  <c r="AB212" i="14"/>
  <c r="AG212" i="14"/>
  <c r="AV212" i="14"/>
  <c r="AN212" i="14"/>
  <c r="BF213" i="14"/>
  <c r="AF213" i="14" s="1"/>
  <c r="AE183" i="14"/>
  <c r="AD181" i="14"/>
  <c r="AC179" i="14"/>
  <c r="AC180" i="14" s="1"/>
  <c r="AE213" i="14"/>
  <c r="U213" i="14" l="1"/>
  <c r="AC213" i="14"/>
  <c r="L213" i="14"/>
  <c r="Q213" i="14"/>
  <c r="Z213" i="14"/>
  <c r="AR213" i="14"/>
  <c r="AA213" i="14"/>
  <c r="AN213" i="14"/>
  <c r="AP213" i="14"/>
  <c r="BB213" i="14"/>
  <c r="Y213" i="14"/>
  <c r="AV213" i="14"/>
  <c r="AK213" i="14"/>
  <c r="AH213" i="14"/>
  <c r="AZ213" i="14"/>
  <c r="AI213" i="14"/>
  <c r="P213" i="14"/>
  <c r="W213" i="14"/>
  <c r="X213" i="14"/>
  <c r="BD213" i="14"/>
  <c r="H213" i="14"/>
  <c r="N213" i="14"/>
  <c r="T213" i="14"/>
  <c r="J213" i="14"/>
  <c r="AX213" i="14"/>
  <c r="AG213" i="14"/>
  <c r="R213" i="14"/>
  <c r="G213" i="14"/>
  <c r="O213" i="14"/>
  <c r="BE213" i="14"/>
  <c r="AL213" i="14"/>
  <c r="M213" i="14"/>
  <c r="F213" i="14"/>
  <c r="BA213" i="14"/>
  <c r="I213" i="14"/>
  <c r="AJ213" i="14"/>
  <c r="AQ213" i="14"/>
  <c r="BC213" i="14"/>
  <c r="AT213" i="14"/>
  <c r="AS213" i="14"/>
  <c r="AM213" i="14"/>
  <c r="S213" i="14"/>
  <c r="AB213" i="14"/>
  <c r="AU213" i="14"/>
  <c r="AD213" i="14"/>
  <c r="AW213" i="14"/>
  <c r="K213" i="14"/>
  <c r="V213" i="14"/>
  <c r="AO213" i="14"/>
  <c r="AY213" i="14"/>
  <c r="BF214" i="14"/>
  <c r="AJ214" i="14" s="1"/>
  <c r="AD183" i="14"/>
  <c r="AC181" i="14"/>
  <c r="AB179" i="14"/>
  <c r="AB180" i="14" s="1"/>
  <c r="U214" i="14" l="1"/>
  <c r="BE214" i="14"/>
  <c r="AZ214" i="14"/>
  <c r="Q214" i="14"/>
  <c r="AB214" i="14"/>
  <c r="AI214" i="14"/>
  <c r="L214" i="14"/>
  <c r="AN214" i="14"/>
  <c r="AE214" i="14"/>
  <c r="AO214" i="14"/>
  <c r="P214" i="14"/>
  <c r="AW214" i="14"/>
  <c r="AD214" i="14"/>
  <c r="AS214" i="14"/>
  <c r="V214" i="14"/>
  <c r="AY214" i="14"/>
  <c r="J214" i="14"/>
  <c r="M214" i="14"/>
  <c r="W214" i="14"/>
  <c r="S214" i="14"/>
  <c r="AT214" i="14"/>
  <c r="AK214" i="14"/>
  <c r="AR214" i="14"/>
  <c r="AM214" i="14"/>
  <c r="AF214" i="14"/>
  <c r="AA214" i="14"/>
  <c r="AP214" i="14"/>
  <c r="Z214" i="14"/>
  <c r="N214" i="14"/>
  <c r="F214" i="14"/>
  <c r="Y214" i="14"/>
  <c r="BB214" i="14"/>
  <c r="R214" i="14"/>
  <c r="AQ214" i="14"/>
  <c r="AH214" i="14"/>
  <c r="AG214" i="14"/>
  <c r="T214" i="14"/>
  <c r="G214" i="14"/>
  <c r="I214" i="14"/>
  <c r="H214" i="14"/>
  <c r="K214" i="14"/>
  <c r="X214" i="14"/>
  <c r="AL214" i="14"/>
  <c r="BA214" i="14"/>
  <c r="AC214" i="14"/>
  <c r="BD214" i="14"/>
  <c r="AV214" i="14"/>
  <c r="BC214" i="14"/>
  <c r="AU214" i="14"/>
  <c r="O214" i="14"/>
  <c r="AX214" i="14"/>
  <c r="BF215" i="14"/>
  <c r="P215" i="14" s="1"/>
  <c r="AC183" i="14"/>
  <c r="AB181" i="14"/>
  <c r="AA179" i="14"/>
  <c r="AA180" i="14" s="1"/>
  <c r="BA215" i="14"/>
  <c r="AJ215" i="14" l="1"/>
  <c r="G215" i="14"/>
  <c r="V215" i="14"/>
  <c r="BE215" i="14"/>
  <c r="Q215" i="14"/>
  <c r="AR215" i="14"/>
  <c r="O215" i="14"/>
  <c r="AI215" i="14"/>
  <c r="AM215" i="14"/>
  <c r="T215" i="14"/>
  <c r="AX215" i="14"/>
  <c r="AA215" i="14"/>
  <c r="W215" i="14"/>
  <c r="R215" i="14"/>
  <c r="BD215" i="14"/>
  <c r="BB215" i="14"/>
  <c r="H215" i="14"/>
  <c r="AF215" i="14"/>
  <c r="AL215" i="14"/>
  <c r="J215" i="14"/>
  <c r="AG215" i="14"/>
  <c r="M215" i="14"/>
  <c r="L215" i="14"/>
  <c r="X215" i="14"/>
  <c r="S215" i="14"/>
  <c r="AH215" i="14"/>
  <c r="I215" i="14"/>
  <c r="AV215" i="14"/>
  <c r="AW215" i="14"/>
  <c r="AB215" i="14"/>
  <c r="AU215" i="14"/>
  <c r="BC215" i="14"/>
  <c r="AP215" i="14"/>
  <c r="AC215" i="14"/>
  <c r="AS215" i="14"/>
  <c r="N215" i="14"/>
  <c r="AY215" i="14"/>
  <c r="AN215" i="14"/>
  <c r="K215" i="14"/>
  <c r="AT215" i="14"/>
  <c r="Z215" i="14"/>
  <c r="Y215" i="14"/>
  <c r="U215" i="14"/>
  <c r="F215" i="14"/>
  <c r="AZ215" i="14"/>
  <c r="AQ215" i="14"/>
  <c r="AD215" i="14"/>
  <c r="AO215" i="14"/>
  <c r="AK215" i="14"/>
  <c r="AE215" i="14"/>
  <c r="BF216" i="14"/>
  <c r="U216" i="14" s="1"/>
  <c r="AB183" i="14"/>
  <c r="AA181" i="14"/>
  <c r="Z179" i="14"/>
  <c r="Z180" i="14" s="1"/>
  <c r="O216" i="14"/>
  <c r="AJ216" i="14"/>
  <c r="V216" i="14" l="1"/>
  <c r="X216" i="14"/>
  <c r="BC216" i="14"/>
  <c r="M216" i="14"/>
  <c r="AL216" i="14"/>
  <c r="AZ216" i="14"/>
  <c r="S216" i="14"/>
  <c r="AA216" i="14"/>
  <c r="AR216" i="14"/>
  <c r="AK216" i="14"/>
  <c r="AG216" i="14"/>
  <c r="H216" i="14"/>
  <c r="AE216" i="14"/>
  <c r="J216" i="14"/>
  <c r="AT216" i="14"/>
  <c r="AF216" i="14"/>
  <c r="F216" i="14"/>
  <c r="L216" i="14"/>
  <c r="BB216" i="14"/>
  <c r="R216" i="14"/>
  <c r="AP216" i="14"/>
  <c r="AS216" i="14"/>
  <c r="BD216" i="14"/>
  <c r="BA216" i="14"/>
  <c r="AN216" i="14"/>
  <c r="AU216" i="14"/>
  <c r="AV216" i="14"/>
  <c r="AO216" i="14"/>
  <c r="AQ216" i="14"/>
  <c r="AX216" i="14"/>
  <c r="AW216" i="14"/>
  <c r="AM216" i="14"/>
  <c r="K216" i="14"/>
  <c r="AY216" i="14"/>
  <c r="N216" i="14"/>
  <c r="P216" i="14"/>
  <c r="AH216" i="14"/>
  <c r="Z216" i="14"/>
  <c r="T216" i="14"/>
  <c r="W216" i="14"/>
  <c r="AD216" i="14"/>
  <c r="AC216" i="14"/>
  <c r="Y216" i="14"/>
  <c r="BE216" i="14"/>
  <c r="G216" i="14"/>
  <c r="Q216" i="14"/>
  <c r="I216" i="14"/>
  <c r="AI216" i="14"/>
  <c r="AB216" i="14"/>
  <c r="BF217" i="14"/>
  <c r="Y217" i="14" s="1"/>
  <c r="AA183" i="14"/>
  <c r="Z181" i="14"/>
  <c r="Y179" i="14"/>
  <c r="Y180" i="14" s="1"/>
  <c r="BE217" i="14" l="1"/>
  <c r="T217" i="14"/>
  <c r="AP217" i="14"/>
  <c r="O217" i="14"/>
  <c r="AW217" i="14"/>
  <c r="H217" i="14"/>
  <c r="AX217" i="14"/>
  <c r="AC217" i="14"/>
  <c r="AH217" i="14"/>
  <c r="F217" i="14"/>
  <c r="G217" i="14"/>
  <c r="AA217" i="14"/>
  <c r="AZ217" i="14"/>
  <c r="BB217" i="14"/>
  <c r="AQ217" i="14"/>
  <c r="AL217" i="14"/>
  <c r="K217" i="14"/>
  <c r="BD217" i="14"/>
  <c r="Z217" i="14"/>
  <c r="AI217" i="14"/>
  <c r="AY217" i="14"/>
  <c r="M217" i="14"/>
  <c r="I217" i="14"/>
  <c r="Q217" i="14"/>
  <c r="AK217" i="14"/>
  <c r="BC217" i="14"/>
  <c r="AS217" i="14"/>
  <c r="AN217" i="14"/>
  <c r="U217" i="14"/>
  <c r="AU217" i="14"/>
  <c r="AR217" i="14"/>
  <c r="R217" i="14"/>
  <c r="P217" i="14"/>
  <c r="J217" i="14"/>
  <c r="AT217" i="14"/>
  <c r="AE217" i="14"/>
  <c r="AF217" i="14"/>
  <c r="AB217" i="14"/>
  <c r="AJ217" i="14"/>
  <c r="AM217" i="14"/>
  <c r="V217" i="14"/>
  <c r="W217" i="14"/>
  <c r="AG217" i="14"/>
  <c r="AO217" i="14"/>
  <c r="AV217" i="14"/>
  <c r="BA217" i="14"/>
  <c r="S217" i="14"/>
  <c r="AD217" i="14"/>
  <c r="L217" i="14"/>
  <c r="N217" i="14"/>
  <c r="X217" i="14"/>
  <c r="BF218" i="14"/>
  <c r="J218" i="14" s="1"/>
  <c r="Z183" i="14"/>
  <c r="Y181" i="14"/>
  <c r="X179" i="14"/>
  <c r="X180" i="14" s="1"/>
  <c r="AY218" i="14"/>
  <c r="BD218" i="14" l="1"/>
  <c r="AU218" i="14"/>
  <c r="AQ218" i="14"/>
  <c r="Y218" i="14"/>
  <c r="AR218" i="14"/>
  <c r="AK218" i="14"/>
  <c r="AP218" i="14"/>
  <c r="BE218" i="14"/>
  <c r="M218" i="14"/>
  <c r="AJ218" i="14"/>
  <c r="AD218" i="14"/>
  <c r="R218" i="14"/>
  <c r="F218" i="14"/>
  <c r="AM218" i="14"/>
  <c r="Z218" i="14"/>
  <c r="AI218" i="14"/>
  <c r="AC218" i="14"/>
  <c r="H218" i="14"/>
  <c r="BB218" i="14"/>
  <c r="L218" i="14"/>
  <c r="AH218" i="14"/>
  <c r="AW218" i="14"/>
  <c r="AO218" i="14"/>
  <c r="G218" i="14"/>
  <c r="AA218" i="14"/>
  <c r="AB218" i="14"/>
  <c r="AN218" i="14"/>
  <c r="N218" i="14"/>
  <c r="AL218" i="14"/>
  <c r="AX218" i="14"/>
  <c r="AV218" i="14"/>
  <c r="AE218" i="14"/>
  <c r="U218" i="14"/>
  <c r="AF218" i="14"/>
  <c r="AG218" i="14"/>
  <c r="W218" i="14"/>
  <c r="X218" i="14"/>
  <c r="AZ218" i="14"/>
  <c r="BA218" i="14"/>
  <c r="AS218" i="14"/>
  <c r="V218" i="14"/>
  <c r="BC218" i="14"/>
  <c r="P218" i="14"/>
  <c r="O218" i="14"/>
  <c r="I218" i="14"/>
  <c r="Q218" i="14"/>
  <c r="S218" i="14"/>
  <c r="K218" i="14"/>
  <c r="T218" i="14"/>
  <c r="AT218" i="14"/>
  <c r="BF219" i="14"/>
  <c r="Y219" i="14" s="1"/>
  <c r="Y183" i="14"/>
  <c r="X181" i="14"/>
  <c r="W179" i="14"/>
  <c r="W180" i="14" s="1"/>
  <c r="P219" i="14" l="1"/>
  <c r="BA219" i="14"/>
  <c r="AD219" i="14"/>
  <c r="U219" i="14"/>
  <c r="J219" i="14"/>
  <c r="AM219" i="14"/>
  <c r="AX219" i="14"/>
  <c r="AG219" i="14"/>
  <c r="X219" i="14"/>
  <c r="AF219" i="14"/>
  <c r="F219" i="14"/>
  <c r="N219" i="14"/>
  <c r="AP219" i="14"/>
  <c r="AR219" i="14"/>
  <c r="AZ219" i="14"/>
  <c r="AS219" i="14"/>
  <c r="AT219" i="14"/>
  <c r="BE219" i="14"/>
  <c r="Q219" i="14"/>
  <c r="R219" i="14"/>
  <c r="AN219" i="14"/>
  <c r="G219" i="14"/>
  <c r="AB219" i="14"/>
  <c r="AK219" i="14"/>
  <c r="W219" i="14"/>
  <c r="H219" i="14"/>
  <c r="AC219" i="14"/>
  <c r="AL219" i="14"/>
  <c r="O219" i="14"/>
  <c r="AH219" i="14"/>
  <c r="AA219" i="14"/>
  <c r="V219" i="14"/>
  <c r="BC219" i="14"/>
  <c r="AU219" i="14"/>
  <c r="M219" i="14"/>
  <c r="BB219" i="14"/>
  <c r="T219" i="14"/>
  <c r="AJ219" i="14"/>
  <c r="BD219" i="14"/>
  <c r="AY219" i="14"/>
  <c r="AE219" i="14"/>
  <c r="Z219" i="14"/>
  <c r="AQ219" i="14"/>
  <c r="K219" i="14"/>
  <c r="L219" i="14"/>
  <c r="I219" i="14"/>
  <c r="S219" i="14"/>
  <c r="AW219" i="14"/>
  <c r="AO219" i="14"/>
  <c r="AI219" i="14"/>
  <c r="AV219" i="14"/>
  <c r="BF220" i="14"/>
  <c r="H220" i="14" s="1"/>
  <c r="X183" i="14"/>
  <c r="W181" i="14"/>
  <c r="V179" i="14"/>
  <c r="V180" i="14" s="1"/>
  <c r="Q220" i="14" l="1"/>
  <c r="AS220" i="14"/>
  <c r="P220" i="14"/>
  <c r="AC220" i="14"/>
  <c r="S220" i="14"/>
  <c r="AG220" i="14"/>
  <c r="AW220" i="14"/>
  <c r="AR220" i="14"/>
  <c r="BA220" i="14"/>
  <c r="F220" i="14"/>
  <c r="AO220" i="14"/>
  <c r="AZ220" i="14"/>
  <c r="Z220" i="14"/>
  <c r="V220" i="14"/>
  <c r="BC220" i="14"/>
  <c r="AV220" i="14"/>
  <c r="AB220" i="14"/>
  <c r="G220" i="14"/>
  <c r="N220" i="14"/>
  <c r="AH220" i="14"/>
  <c r="BE220" i="14"/>
  <c r="X220" i="14"/>
  <c r="AP220" i="14"/>
  <c r="AF220" i="14"/>
  <c r="AX220" i="14"/>
  <c r="U220" i="14"/>
  <c r="BB220" i="14"/>
  <c r="BD220" i="14"/>
  <c r="AE220" i="14"/>
  <c r="AY220" i="14"/>
  <c r="W220" i="14"/>
  <c r="AN220" i="14"/>
  <c r="I220" i="14"/>
  <c r="AD220" i="14"/>
  <c r="AU220" i="14"/>
  <c r="AM220" i="14"/>
  <c r="T220" i="14"/>
  <c r="J220" i="14"/>
  <c r="AQ220" i="14"/>
  <c r="AI220" i="14"/>
  <c r="AK220" i="14"/>
  <c r="R220" i="14"/>
  <c r="AJ220" i="14"/>
  <c r="AL220" i="14"/>
  <c r="L220" i="14"/>
  <c r="M220" i="14"/>
  <c r="AA220" i="14"/>
  <c r="Y220" i="14"/>
  <c r="O220" i="14"/>
  <c r="AT220" i="14"/>
  <c r="K220" i="14"/>
  <c r="BF221" i="14"/>
  <c r="AH221" i="14" s="1"/>
  <c r="W183" i="14"/>
  <c r="V181" i="14"/>
  <c r="U179" i="14"/>
  <c r="U180" i="14" s="1"/>
  <c r="F221" i="14" l="1"/>
  <c r="P221" i="14"/>
  <c r="J221" i="14"/>
  <c r="BB221" i="14"/>
  <c r="S221" i="14"/>
  <c r="AU221" i="14"/>
  <c r="AQ221" i="14"/>
  <c r="Z221" i="14"/>
  <c r="AJ221" i="14"/>
  <c r="BA221" i="14"/>
  <c r="AB221" i="14"/>
  <c r="U221" i="14"/>
  <c r="AI221" i="14"/>
  <c r="AS221" i="14"/>
  <c r="I221" i="14"/>
  <c r="AR221" i="14"/>
  <c r="W221" i="14"/>
  <c r="AO221" i="14"/>
  <c r="AZ221" i="14"/>
  <c r="M221" i="14"/>
  <c r="K221" i="14"/>
  <c r="Q221" i="14"/>
  <c r="X221" i="14"/>
  <c r="R221" i="14"/>
  <c r="AC221" i="14"/>
  <c r="AV221" i="14"/>
  <c r="AN221" i="14"/>
  <c r="AP221" i="14"/>
  <c r="N221" i="14"/>
  <c r="O221" i="14"/>
  <c r="L221" i="14"/>
  <c r="AX221" i="14"/>
  <c r="AY221" i="14"/>
  <c r="AW221" i="14"/>
  <c r="BC221" i="14"/>
  <c r="AG221" i="14"/>
  <c r="AM221" i="14"/>
  <c r="H221" i="14"/>
  <c r="BD221" i="14"/>
  <c r="AL221" i="14"/>
  <c r="AD221" i="14"/>
  <c r="V221" i="14"/>
  <c r="G221" i="14"/>
  <c r="BE221" i="14"/>
  <c r="AT221" i="14"/>
  <c r="Y221" i="14"/>
  <c r="AE221" i="14"/>
  <c r="AK221" i="14"/>
  <c r="T221" i="14"/>
  <c r="AA221" i="14"/>
  <c r="AF221" i="14"/>
  <c r="BF222" i="14"/>
  <c r="AK222" i="14" s="1"/>
  <c r="V183" i="14"/>
  <c r="U181" i="14"/>
  <c r="T179" i="14"/>
  <c r="T180" i="14" s="1"/>
  <c r="AN222" i="14" l="1"/>
  <c r="BE222" i="14"/>
  <c r="X222" i="14"/>
  <c r="AS222" i="14"/>
  <c r="BA222" i="14"/>
  <c r="K222" i="14"/>
  <c r="AI222" i="14"/>
  <c r="V222" i="14"/>
  <c r="P222" i="14"/>
  <c r="J222" i="14"/>
  <c r="BB222" i="14"/>
  <c r="AD222" i="14"/>
  <c r="AH222" i="14"/>
  <c r="G222" i="14"/>
  <c r="N222" i="14"/>
  <c r="AQ222" i="14"/>
  <c r="H222" i="14"/>
  <c r="O222" i="14"/>
  <c r="AF222" i="14"/>
  <c r="AL222" i="14"/>
  <c r="S222" i="14"/>
  <c r="AA222" i="14"/>
  <c r="AM222" i="14"/>
  <c r="AJ222" i="14"/>
  <c r="AX222" i="14"/>
  <c r="AP222" i="14"/>
  <c r="Z222" i="14"/>
  <c r="AE222" i="14"/>
  <c r="AY222" i="14"/>
  <c r="AV222" i="14"/>
  <c r="AT222" i="14"/>
  <c r="U222" i="14"/>
  <c r="AC222" i="14"/>
  <c r="Q222" i="14"/>
  <c r="BC222" i="14"/>
  <c r="AZ222" i="14"/>
  <c r="F222" i="14"/>
  <c r="AG222" i="14"/>
  <c r="BD222" i="14"/>
  <c r="M222" i="14"/>
  <c r="T222" i="14"/>
  <c r="AW222" i="14"/>
  <c r="AR222" i="14"/>
  <c r="AU222" i="14"/>
  <c r="L222" i="14"/>
  <c r="Y222" i="14"/>
  <c r="AB222" i="14"/>
  <c r="I222" i="14"/>
  <c r="AO222" i="14"/>
  <c r="R222" i="14"/>
  <c r="W222" i="14"/>
  <c r="BF223" i="14"/>
  <c r="V223" i="14" s="1"/>
  <c r="U183" i="14"/>
  <c r="T181" i="14"/>
  <c r="S179" i="14"/>
  <c r="S180" i="14" s="1"/>
  <c r="AQ223" i="14"/>
  <c r="Q223" i="14" l="1"/>
  <c r="AD223" i="14"/>
  <c r="AA223" i="14"/>
  <c r="J223" i="14"/>
  <c r="BA223" i="14"/>
  <c r="W223" i="14"/>
  <c r="BE223" i="14"/>
  <c r="AK223" i="14"/>
  <c r="AT223" i="14"/>
  <c r="AG223" i="14"/>
  <c r="F223" i="14"/>
  <c r="AF223" i="14"/>
  <c r="AN223" i="14"/>
  <c r="AR223" i="14"/>
  <c r="AE223" i="14"/>
  <c r="S223" i="14"/>
  <c r="H223" i="14"/>
  <c r="BD223" i="14"/>
  <c r="AY223" i="14"/>
  <c r="X223" i="14"/>
  <c r="Z223" i="14"/>
  <c r="AP223" i="14"/>
  <c r="L223" i="14"/>
  <c r="AZ223" i="14"/>
  <c r="R223" i="14"/>
  <c r="M223" i="14"/>
  <c r="AS223" i="14"/>
  <c r="Y223" i="14"/>
  <c r="BC223" i="14"/>
  <c r="AL223" i="14"/>
  <c r="AI223" i="14"/>
  <c r="T223" i="14"/>
  <c r="AJ223" i="14"/>
  <c r="P223" i="14"/>
  <c r="AM223" i="14"/>
  <c r="AV223" i="14"/>
  <c r="AX223" i="14"/>
  <c r="U223" i="14"/>
  <c r="AH223" i="14"/>
  <c r="G223" i="14"/>
  <c r="O223" i="14"/>
  <c r="BB223" i="14"/>
  <c r="AU223" i="14"/>
  <c r="AO223" i="14"/>
  <c r="AW223" i="14"/>
  <c r="AB223" i="14"/>
  <c r="AC223" i="14"/>
  <c r="I223" i="14"/>
  <c r="K223" i="14"/>
  <c r="N223" i="14"/>
  <c r="BF224" i="14"/>
  <c r="AO224" i="14" s="1"/>
  <c r="T183" i="14"/>
  <c r="S181" i="14"/>
  <c r="R179" i="14"/>
  <c r="R180" i="14" s="1"/>
  <c r="AE224" i="14" l="1"/>
  <c r="U224" i="14"/>
  <c r="V224" i="14"/>
  <c r="O224" i="14"/>
  <c r="AN224" i="14"/>
  <c r="AD224" i="14"/>
  <c r="BC224" i="14"/>
  <c r="P224" i="14"/>
  <c r="AA224" i="14"/>
  <c r="H224" i="14"/>
  <c r="Y224" i="14"/>
  <c r="K224" i="14"/>
  <c r="AU224" i="14"/>
  <c r="AK224" i="14"/>
  <c r="T224" i="14"/>
  <c r="AJ224" i="14"/>
  <c r="AP224" i="14"/>
  <c r="AQ224" i="14"/>
  <c r="N224" i="14"/>
  <c r="I224" i="14"/>
  <c r="AZ224" i="14"/>
  <c r="F224" i="14"/>
  <c r="M224" i="14"/>
  <c r="AS224" i="14"/>
  <c r="AT224" i="14"/>
  <c r="AI224" i="14"/>
  <c r="AL224" i="14"/>
  <c r="AV224" i="14"/>
  <c r="AC224" i="14"/>
  <c r="BE224" i="14"/>
  <c r="X224" i="14"/>
  <c r="R224" i="14"/>
  <c r="AY224" i="14"/>
  <c r="AG224" i="14"/>
  <c r="AB224" i="14"/>
  <c r="BD224" i="14"/>
  <c r="BA224" i="14"/>
  <c r="L224" i="14"/>
  <c r="G224" i="14"/>
  <c r="Q224" i="14"/>
  <c r="AX224" i="14"/>
  <c r="AF224" i="14"/>
  <c r="AR224" i="14"/>
  <c r="BB224" i="14"/>
  <c r="Z224" i="14"/>
  <c r="AW224" i="14"/>
  <c r="AH224" i="14"/>
  <c r="S224" i="14"/>
  <c r="J224" i="14"/>
  <c r="W224" i="14"/>
  <c r="AM224" i="14"/>
  <c r="BF225" i="14"/>
  <c r="AI225" i="14" s="1"/>
  <c r="S183" i="14"/>
  <c r="R181" i="14"/>
  <c r="Q179" i="14"/>
  <c r="Q180" i="14" s="1"/>
  <c r="AS225" i="14" l="1"/>
  <c r="AN225" i="14"/>
  <c r="AQ225" i="14"/>
  <c r="J225" i="14"/>
  <c r="N225" i="14"/>
  <c r="AZ225" i="14"/>
  <c r="AX225" i="14"/>
  <c r="AL225" i="14"/>
  <c r="T225" i="14"/>
  <c r="AG225" i="14"/>
  <c r="BE225" i="14"/>
  <c r="X225" i="14"/>
  <c r="AT225" i="14"/>
  <c r="Q225" i="14"/>
  <c r="BA225" i="14"/>
  <c r="H225" i="14"/>
  <c r="AH225" i="14"/>
  <c r="S225" i="14"/>
  <c r="W225" i="14"/>
  <c r="AE225" i="14"/>
  <c r="AB225" i="14"/>
  <c r="AP225" i="14"/>
  <c r="AU225" i="14"/>
  <c r="BB225" i="14"/>
  <c r="AW225" i="14"/>
  <c r="F225" i="14"/>
  <c r="AV225" i="14"/>
  <c r="AR225" i="14"/>
  <c r="U225" i="14"/>
  <c r="AJ225" i="14"/>
  <c r="Z225" i="14"/>
  <c r="Y225" i="14"/>
  <c r="G225" i="14"/>
  <c r="L225" i="14"/>
  <c r="V225" i="14"/>
  <c r="AF225" i="14"/>
  <c r="O225" i="14"/>
  <c r="R225" i="14"/>
  <c r="P225" i="14"/>
  <c r="M225" i="14"/>
  <c r="AM225" i="14"/>
  <c r="AA225" i="14"/>
  <c r="BD225" i="14"/>
  <c r="AD225" i="14"/>
  <c r="AK225" i="14"/>
  <c r="AY225" i="14"/>
  <c r="AC225" i="14"/>
  <c r="BC225" i="14"/>
  <c r="AO225" i="14"/>
  <c r="K225" i="14"/>
  <c r="I225" i="14"/>
  <c r="BF226" i="14"/>
  <c r="AS226" i="14" s="1"/>
  <c r="R183" i="14"/>
  <c r="Q181" i="14"/>
  <c r="P179" i="14"/>
  <c r="P180" i="14" s="1"/>
  <c r="AR226" i="14" l="1"/>
  <c r="AM226" i="14"/>
  <c r="U226" i="14"/>
  <c r="N226" i="14"/>
  <c r="AT226" i="14"/>
  <c r="AJ226" i="14"/>
  <c r="Z226" i="14"/>
  <c r="AY226" i="14"/>
  <c r="AG226" i="14"/>
  <c r="BC226" i="14"/>
  <c r="V226" i="14"/>
  <c r="AU226" i="14"/>
  <c r="AI226" i="14"/>
  <c r="AZ226" i="14"/>
  <c r="J226" i="14"/>
  <c r="K226" i="14"/>
  <c r="AA226" i="14"/>
  <c r="BB226" i="14"/>
  <c r="BE226" i="14"/>
  <c r="M226" i="14"/>
  <c r="AN226" i="14"/>
  <c r="I226" i="14"/>
  <c r="AW226" i="14"/>
  <c r="S226" i="14"/>
  <c r="AH226" i="14"/>
  <c r="AQ226" i="14"/>
  <c r="AK226" i="14"/>
  <c r="W226" i="14"/>
  <c r="AB226" i="14"/>
  <c r="Y226" i="14"/>
  <c r="AV226" i="14"/>
  <c r="T226" i="14"/>
  <c r="Q226" i="14"/>
  <c r="R226" i="14"/>
  <c r="O226" i="14"/>
  <c r="G226" i="14"/>
  <c r="AP226" i="14"/>
  <c r="AL226" i="14"/>
  <c r="X226" i="14"/>
  <c r="L226" i="14"/>
  <c r="AO226" i="14"/>
  <c r="H226" i="14"/>
  <c r="F226" i="14"/>
  <c r="AX226" i="14"/>
  <c r="AD226" i="14"/>
  <c r="AE226" i="14"/>
  <c r="BA226" i="14"/>
  <c r="AC226" i="14"/>
  <c r="AF226" i="14"/>
  <c r="P226" i="14"/>
  <c r="BD226" i="14"/>
  <c r="BF227" i="14"/>
  <c r="AN227" i="14" s="1"/>
  <c r="Q183" i="14"/>
  <c r="P181" i="14"/>
  <c r="O179" i="14"/>
  <c r="O180" i="14" s="1"/>
  <c r="T227" i="14"/>
  <c r="N227" i="14" l="1"/>
  <c r="W227" i="14"/>
  <c r="BE227" i="14"/>
  <c r="AR227" i="14"/>
  <c r="AS227" i="14"/>
  <c r="F227" i="14"/>
  <c r="G227" i="14"/>
  <c r="O227" i="14"/>
  <c r="L227" i="14"/>
  <c r="V227" i="14"/>
  <c r="S227" i="14"/>
  <c r="H227" i="14"/>
  <c r="AY227" i="14"/>
  <c r="BC227" i="14"/>
  <c r="AZ227" i="14"/>
  <c r="Q227" i="14"/>
  <c r="AV227" i="14"/>
  <c r="AU227" i="14"/>
  <c r="AO227" i="14"/>
  <c r="AT227" i="14"/>
  <c r="AB227" i="14"/>
  <c r="AF227" i="14"/>
  <c r="AQ227" i="14"/>
  <c r="X227" i="14"/>
  <c r="AM227" i="14"/>
  <c r="AJ227" i="14"/>
  <c r="U227" i="14"/>
  <c r="BA227" i="14"/>
  <c r="AX227" i="14"/>
  <c r="Y227" i="14"/>
  <c r="AC227" i="14"/>
  <c r="P227" i="14"/>
  <c r="AG227" i="14"/>
  <c r="AK227" i="14"/>
  <c r="R227" i="14"/>
  <c r="K227" i="14"/>
  <c r="M227" i="14"/>
  <c r="AP227" i="14"/>
  <c r="Z227" i="14"/>
  <c r="I227" i="14"/>
  <c r="AE227" i="14"/>
  <c r="BB227" i="14"/>
  <c r="BD227" i="14"/>
  <c r="AW227" i="14"/>
  <c r="AD227" i="14"/>
  <c r="AI227" i="14"/>
  <c r="J227" i="14"/>
  <c r="AA227" i="14"/>
  <c r="AH227" i="14"/>
  <c r="AL227" i="14"/>
  <c r="BF228" i="14"/>
  <c r="BA228" i="14" s="1"/>
  <c r="P183" i="14"/>
  <c r="O181" i="14"/>
  <c r="N179" i="14"/>
  <c r="N180" i="14" s="1"/>
  <c r="H228" i="14" l="1"/>
  <c r="AR228" i="14"/>
  <c r="R228" i="14"/>
  <c r="U228" i="14"/>
  <c r="AW228" i="14"/>
  <c r="BB228" i="14"/>
  <c r="AM228" i="14"/>
  <c r="M228" i="14"/>
  <c r="AX228" i="14"/>
  <c r="X228" i="14"/>
  <c r="AE228" i="14"/>
  <c r="S228" i="14"/>
  <c r="BE228" i="14"/>
  <c r="AO228" i="14"/>
  <c r="K228" i="14"/>
  <c r="AB228" i="14"/>
  <c r="AK228" i="14"/>
  <c r="AL228" i="14"/>
  <c r="T228" i="14"/>
  <c r="AF228" i="14"/>
  <c r="L228" i="14"/>
  <c r="G228" i="14"/>
  <c r="AY228" i="14"/>
  <c r="N228" i="14"/>
  <c r="AG228" i="14"/>
  <c r="F228" i="14"/>
  <c r="BC228" i="14"/>
  <c r="V228" i="14"/>
  <c r="BD228" i="14"/>
  <c r="AA228" i="14"/>
  <c r="AT228" i="14"/>
  <c r="AQ228" i="14"/>
  <c r="AI228" i="14"/>
  <c r="AJ228" i="14"/>
  <c r="AZ228" i="14"/>
  <c r="AD228" i="14"/>
  <c r="Z228" i="14"/>
  <c r="J228" i="14"/>
  <c r="P228" i="14"/>
  <c r="AC228" i="14"/>
  <c r="I228" i="14"/>
  <c r="Y228" i="14"/>
  <c r="Q228" i="14"/>
  <c r="AU228" i="14"/>
  <c r="O228" i="14"/>
  <c r="W228" i="14"/>
  <c r="AN228" i="14"/>
  <c r="AV228" i="14"/>
  <c r="AP228" i="14"/>
  <c r="AS228" i="14"/>
  <c r="AH228" i="14"/>
  <c r="BF229" i="14"/>
  <c r="V229" i="14" s="1"/>
  <c r="O183" i="14"/>
  <c r="N181" i="14"/>
  <c r="M179" i="14"/>
  <c r="M180" i="14" s="1"/>
  <c r="AX229" i="14" l="1"/>
  <c r="AZ229" i="14"/>
  <c r="L229" i="14"/>
  <c r="AS229" i="14"/>
  <c r="AA229" i="14"/>
  <c r="AU229" i="14"/>
  <c r="G229" i="14"/>
  <c r="I229" i="14"/>
  <c r="AP229" i="14"/>
  <c r="BB229" i="14"/>
  <c r="Q229" i="14"/>
  <c r="AE229" i="14"/>
  <c r="BD229" i="14"/>
  <c r="AF229" i="14"/>
  <c r="U229" i="14"/>
  <c r="H229" i="14"/>
  <c r="AD229" i="14"/>
  <c r="AT229" i="14"/>
  <c r="AB229" i="14"/>
  <c r="BE229" i="14"/>
  <c r="AH229" i="14"/>
  <c r="R229" i="14"/>
  <c r="Z229" i="14"/>
  <c r="P229" i="14"/>
  <c r="O229" i="14"/>
  <c r="AC229" i="14"/>
  <c r="AI229" i="14"/>
  <c r="F229" i="14"/>
  <c r="AR229" i="14"/>
  <c r="AW229" i="14"/>
  <c r="AM229" i="14"/>
  <c r="AQ229" i="14"/>
  <c r="N229" i="14"/>
  <c r="AV229" i="14"/>
  <c r="AL229" i="14"/>
  <c r="AN229" i="14"/>
  <c r="W229" i="14"/>
  <c r="AK229" i="14"/>
  <c r="X229" i="14"/>
  <c r="T229" i="14"/>
  <c r="M229" i="14"/>
  <c r="S229" i="14"/>
  <c r="AG229" i="14"/>
  <c r="AJ229" i="14"/>
  <c r="AO229" i="14"/>
  <c r="BA229" i="14"/>
  <c r="J229" i="14"/>
  <c r="BC229" i="14"/>
  <c r="AY229" i="14"/>
  <c r="K229" i="14"/>
  <c r="Y229" i="14"/>
  <c r="BF230" i="14"/>
  <c r="AH230" i="14" s="1"/>
  <c r="N183" i="14"/>
  <c r="M181" i="14"/>
  <c r="L179" i="14"/>
  <c r="L180" i="14" s="1"/>
  <c r="BB230" i="14"/>
  <c r="I230" i="14" l="1"/>
  <c r="AM230" i="14"/>
  <c r="U230" i="14"/>
  <c r="BE230" i="14"/>
  <c r="J230" i="14"/>
  <c r="AQ230" i="14"/>
  <c r="AF230" i="14"/>
  <c r="N230" i="14"/>
  <c r="AP230" i="14"/>
  <c r="V230" i="14"/>
  <c r="L230" i="14"/>
  <c r="Z230" i="14"/>
  <c r="R230" i="14"/>
  <c r="AN230" i="14"/>
  <c r="AJ230" i="14"/>
  <c r="K230" i="14"/>
  <c r="AD230" i="14"/>
  <c r="AB230" i="14"/>
  <c r="X230" i="14"/>
  <c r="G230" i="14"/>
  <c r="Y230" i="14"/>
  <c r="AG230" i="14"/>
  <c r="AY230" i="14"/>
  <c r="H230" i="14"/>
  <c r="AR230" i="14"/>
  <c r="P230" i="14"/>
  <c r="AX230" i="14"/>
  <c r="AC230" i="14"/>
  <c r="Q230" i="14"/>
  <c r="AW230" i="14"/>
  <c r="AE230" i="14"/>
  <c r="AI230" i="14"/>
  <c r="T230" i="14"/>
  <c r="BC230" i="14"/>
  <c r="F230" i="14"/>
  <c r="AK230" i="14"/>
  <c r="W230" i="14"/>
  <c r="AU230" i="14"/>
  <c r="AS230" i="14"/>
  <c r="S230" i="14"/>
  <c r="AZ230" i="14"/>
  <c r="AA230" i="14"/>
  <c r="AT230" i="14"/>
  <c r="M230" i="14"/>
  <c r="O230" i="14"/>
  <c r="AO230" i="14"/>
  <c r="BD230" i="14"/>
  <c r="AL230" i="14"/>
  <c r="BA230" i="14"/>
  <c r="AV230" i="14"/>
  <c r="BF231" i="14"/>
  <c r="P231" i="14" s="1"/>
  <c r="M183" i="14"/>
  <c r="L181" i="14"/>
  <c r="K179" i="14"/>
  <c r="K180" i="14" s="1"/>
  <c r="Z231" i="14" l="1"/>
  <c r="AJ231" i="14"/>
  <c r="BE231" i="14"/>
  <c r="AK231" i="14"/>
  <c r="G231" i="14"/>
  <c r="AP231" i="14"/>
  <c r="AD231" i="14"/>
  <c r="AA231" i="14"/>
  <c r="AX231" i="14"/>
  <c r="I231" i="14"/>
  <c r="BA231" i="14"/>
  <c r="AG231" i="14"/>
  <c r="AI231" i="14"/>
  <c r="T231" i="14"/>
  <c r="AE231" i="14"/>
  <c r="AU231" i="14"/>
  <c r="U231" i="14"/>
  <c r="V231" i="14"/>
  <c r="AY231" i="14"/>
  <c r="AS231" i="14"/>
  <c r="W231" i="14"/>
  <c r="X231" i="14"/>
  <c r="AW231" i="14"/>
  <c r="N231" i="14"/>
  <c r="R231" i="14"/>
  <c r="S231" i="14"/>
  <c r="BC231" i="14"/>
  <c r="AZ231" i="14"/>
  <c r="AC231" i="14"/>
  <c r="AF231" i="14"/>
  <c r="J231" i="14"/>
  <c r="L231" i="14"/>
  <c r="AV231" i="14"/>
  <c r="AT231" i="14"/>
  <c r="AL231" i="14"/>
  <c r="AH231" i="14"/>
  <c r="BD231" i="14"/>
  <c r="O231" i="14"/>
  <c r="Q231" i="14"/>
  <c r="M231" i="14"/>
  <c r="BB231" i="14"/>
  <c r="AQ231" i="14"/>
  <c r="H231" i="14"/>
  <c r="AN231" i="14"/>
  <c r="AO231" i="14"/>
  <c r="AR231" i="14"/>
  <c r="K231" i="14"/>
  <c r="AB231" i="14"/>
  <c r="Y231" i="14"/>
  <c r="AM231" i="14"/>
  <c r="F231" i="14"/>
  <c r="BF232" i="14"/>
  <c r="P232" i="14" s="1"/>
  <c r="L183" i="14"/>
  <c r="K181" i="14"/>
  <c r="J179" i="14"/>
  <c r="J180" i="14" s="1"/>
  <c r="J181" i="14" s="1"/>
  <c r="J183" i="14" s="1"/>
  <c r="X232" i="14" l="1"/>
  <c r="I232" i="14"/>
  <c r="AE232" i="14"/>
  <c r="F232" i="14"/>
  <c r="AO232" i="14"/>
  <c r="AK232" i="14"/>
  <c r="AC232" i="14"/>
  <c r="Y232" i="14"/>
  <c r="AP232" i="14"/>
  <c r="AX232" i="14"/>
  <c r="Z232" i="14"/>
  <c r="AF232" i="14"/>
  <c r="AR232" i="14"/>
  <c r="V232" i="14"/>
  <c r="AW232" i="14"/>
  <c r="S232" i="14"/>
  <c r="AT232" i="14"/>
  <c r="U232" i="14"/>
  <c r="R232" i="14"/>
  <c r="BA232" i="14"/>
  <c r="Q232" i="14"/>
  <c r="BC232" i="14"/>
  <c r="H232" i="14"/>
  <c r="W232" i="14"/>
  <c r="AH232" i="14"/>
  <c r="BE232" i="14"/>
  <c r="AN232" i="14"/>
  <c r="AA232" i="14"/>
  <c r="AI232" i="14"/>
  <c r="T232" i="14"/>
  <c r="O232" i="14"/>
  <c r="AZ232" i="14"/>
  <c r="L232" i="14"/>
  <c r="AS232" i="14"/>
  <c r="M232" i="14"/>
  <c r="AM232" i="14"/>
  <c r="AY232" i="14"/>
  <c r="AB232" i="14"/>
  <c r="AG232" i="14"/>
  <c r="AD232" i="14"/>
  <c r="AL232" i="14"/>
  <c r="N232" i="14"/>
  <c r="BB232" i="14"/>
  <c r="AV232" i="14"/>
  <c r="BD232" i="14"/>
  <c r="AU232" i="14"/>
  <c r="AJ232" i="14"/>
  <c r="J232" i="14"/>
  <c r="AQ232" i="14"/>
  <c r="K232" i="14"/>
  <c r="G232" i="14"/>
  <c r="BF233" i="14"/>
  <c r="AE233" i="14" s="1"/>
  <c r="K183" i="14"/>
  <c r="BF234" i="14"/>
  <c r="I179" i="14"/>
  <c r="I180" i="14" s="1"/>
  <c r="AT233" i="14"/>
  <c r="M233" i="14" l="1"/>
  <c r="W233" i="14"/>
  <c r="X233" i="14"/>
  <c r="AB233" i="14"/>
  <c r="AS233" i="14"/>
  <c r="I233" i="14"/>
  <c r="N233" i="14"/>
  <c r="T233" i="14"/>
  <c r="AY233" i="14"/>
  <c r="AH233" i="14"/>
  <c r="Y233" i="14"/>
  <c r="O233" i="14"/>
  <c r="AR233" i="14"/>
  <c r="AM233" i="14"/>
  <c r="AZ233" i="14"/>
  <c r="AK233" i="14"/>
  <c r="BE233" i="14"/>
  <c r="G233" i="14"/>
  <c r="AD233" i="14"/>
  <c r="L233" i="14"/>
  <c r="R233" i="14"/>
  <c r="S233" i="14"/>
  <c r="BC233" i="14"/>
  <c r="U233" i="14"/>
  <c r="AG233" i="14"/>
  <c r="Q233" i="14"/>
  <c r="AJ233" i="14"/>
  <c r="AC233" i="14"/>
  <c r="AV233" i="14"/>
  <c r="Z233" i="14"/>
  <c r="BD233" i="14"/>
  <c r="H233" i="14"/>
  <c r="AA233" i="14"/>
  <c r="J233" i="14"/>
  <c r="BA233" i="14"/>
  <c r="AI233" i="14"/>
  <c r="AL233" i="14"/>
  <c r="P233" i="14"/>
  <c r="K233" i="14"/>
  <c r="AX233" i="14"/>
  <c r="AN233" i="14"/>
  <c r="AO233" i="14"/>
  <c r="V233" i="14"/>
  <c r="AQ233" i="14"/>
  <c r="AF233" i="14"/>
  <c r="BB233" i="14"/>
  <c r="AP233" i="14"/>
  <c r="AU233" i="14"/>
  <c r="F233" i="14"/>
  <c r="AW233" i="14"/>
  <c r="I181" i="14"/>
  <c r="H179" i="14"/>
  <c r="H180" i="14" s="1"/>
  <c r="R234" i="14"/>
  <c r="AJ234" i="14"/>
  <c r="AT234" i="14"/>
  <c r="AA234" i="14"/>
  <c r="Q234" i="14"/>
  <c r="AM234" i="14"/>
  <c r="AV234" i="14"/>
  <c r="AR234" i="14"/>
  <c r="BB234" i="14"/>
  <c r="AE234" i="14"/>
  <c r="AY234" i="14"/>
  <c r="V234" i="14"/>
  <c r="J234" i="14"/>
  <c r="O234" i="14"/>
  <c r="Z234" i="14"/>
  <c r="AN234" i="14"/>
  <c r="H234" i="14"/>
  <c r="AW234" i="14"/>
  <c r="AB234" i="14"/>
  <c r="M234" i="14"/>
  <c r="AH234" i="14"/>
  <c r="AZ234" i="14"/>
  <c r="K234" i="14"/>
  <c r="BA234" i="14"/>
  <c r="AQ234" i="14"/>
  <c r="U234" i="14"/>
  <c r="I234" i="14"/>
  <c r="AP234" i="14"/>
  <c r="F234" i="14"/>
  <c r="X234" i="14"/>
  <c r="P234" i="14"/>
  <c r="BD234" i="14"/>
  <c r="AG234" i="14"/>
  <c r="AO234" i="14"/>
  <c r="S234" i="14"/>
  <c r="AX234" i="14"/>
  <c r="N234" i="14"/>
  <c r="AK234" i="14"/>
  <c r="AC234" i="14"/>
  <c r="G234" i="14"/>
  <c r="AU234" i="14"/>
  <c r="L234" i="14"/>
  <c r="AF234" i="14"/>
  <c r="AL234" i="14"/>
  <c r="BE234" i="14"/>
  <c r="T234" i="14"/>
  <c r="AD234" i="14"/>
  <c r="Y234" i="14"/>
  <c r="BC234" i="14"/>
  <c r="AS234" i="14"/>
  <c r="W234" i="14"/>
  <c r="AI234" i="14"/>
  <c r="BF235" i="14" l="1"/>
  <c r="AJ235" i="14" s="1"/>
  <c r="I183" i="14"/>
  <c r="H181" i="14"/>
  <c r="G179" i="14"/>
  <c r="G180" i="14" s="1"/>
  <c r="AZ235" i="14"/>
  <c r="X235" i="14" l="1"/>
  <c r="AH235" i="14"/>
  <c r="AM235" i="14"/>
  <c r="Q235" i="14"/>
  <c r="AK235" i="14"/>
  <c r="AD235" i="14"/>
  <c r="AT235" i="14"/>
  <c r="AP235" i="14"/>
  <c r="K235" i="14"/>
  <c r="AN235" i="14"/>
  <c r="AS235" i="14"/>
  <c r="AW235" i="14"/>
  <c r="BD235" i="14"/>
  <c r="Z235" i="14"/>
  <c r="AU235" i="14"/>
  <c r="AO235" i="14"/>
  <c r="M235" i="14"/>
  <c r="AG235" i="14"/>
  <c r="I235" i="14"/>
  <c r="U235" i="14"/>
  <c r="AE235" i="14"/>
  <c r="R235" i="14"/>
  <c r="AY235" i="14"/>
  <c r="BE235" i="14"/>
  <c r="AR235" i="14"/>
  <c r="AL235" i="14"/>
  <c r="W235" i="14"/>
  <c r="N235" i="14"/>
  <c r="J235" i="14"/>
  <c r="T235" i="14"/>
  <c r="BB235" i="14"/>
  <c r="S235" i="14"/>
  <c r="G235" i="14"/>
  <c r="V235" i="14"/>
  <c r="AQ235" i="14"/>
  <c r="F235" i="14"/>
  <c r="AF235" i="14"/>
  <c r="BC235" i="14"/>
  <c r="AX235" i="14"/>
  <c r="H235" i="14"/>
  <c r="AC235" i="14"/>
  <c r="AI235" i="14"/>
  <c r="Y235" i="14"/>
  <c r="O235" i="14"/>
  <c r="AV235" i="14"/>
  <c r="AA235" i="14"/>
  <c r="P235" i="14"/>
  <c r="BA235" i="14"/>
  <c r="L235" i="14"/>
  <c r="AB235" i="14"/>
  <c r="BF236" i="14"/>
  <c r="AY236" i="14" s="1"/>
  <c r="H183" i="14"/>
  <c r="H184" i="14" s="1"/>
  <c r="G181" i="14"/>
  <c r="BF237" i="14" s="1"/>
  <c r="F179" i="14"/>
  <c r="F180" i="14" s="1"/>
  <c r="U236" i="14"/>
  <c r="AR236" i="14"/>
  <c r="Q236" i="14" l="1"/>
  <c r="G236" i="14"/>
  <c r="AI236" i="14"/>
  <c r="Y236" i="14"/>
  <c r="BB236" i="14"/>
  <c r="K236" i="14"/>
  <c r="AC236" i="14"/>
  <c r="BE236" i="14"/>
  <c r="S236" i="14"/>
  <c r="H236" i="14"/>
  <c r="W236" i="14"/>
  <c r="N236" i="14"/>
  <c r="AX236" i="14"/>
  <c r="AP236" i="14"/>
  <c r="AH236" i="14"/>
  <c r="AA236" i="14"/>
  <c r="AQ236" i="14"/>
  <c r="V236" i="14"/>
  <c r="M236" i="14"/>
  <c r="AO236" i="14"/>
  <c r="AE236" i="14"/>
  <c r="Z236" i="14"/>
  <c r="AU236" i="14"/>
  <c r="L236" i="14"/>
  <c r="I236" i="14"/>
  <c r="R236" i="14"/>
  <c r="AK236" i="14"/>
  <c r="AB236" i="14"/>
  <c r="AG236" i="14"/>
  <c r="O236" i="14"/>
  <c r="BA236" i="14"/>
  <c r="AZ236" i="14"/>
  <c r="AT236" i="14"/>
  <c r="AL236" i="14"/>
  <c r="P236" i="14"/>
  <c r="BC236" i="14"/>
  <c r="X236" i="14"/>
  <c r="AS236" i="14"/>
  <c r="AJ236" i="14"/>
  <c r="J236" i="14"/>
  <c r="AF236" i="14"/>
  <c r="T236" i="14"/>
  <c r="AW236" i="14"/>
  <c r="F236" i="14"/>
  <c r="AN236" i="14"/>
  <c r="AV236" i="14"/>
  <c r="BD236" i="14"/>
  <c r="AM236" i="14"/>
  <c r="AD236" i="14"/>
  <c r="F181" i="14"/>
  <c r="BF238" i="14" s="1"/>
  <c r="BF241" i="14" s="1"/>
  <c r="BF242" i="14" s="1"/>
  <c r="BF244" i="14" s="1"/>
  <c r="Q237" i="14"/>
  <c r="S237" i="14"/>
  <c r="AJ237" i="14"/>
  <c r="AS237" i="14"/>
  <c r="V237" i="14"/>
  <c r="AU237" i="14"/>
  <c r="BD237" i="14"/>
  <c r="L237" i="14"/>
  <c r="AF237" i="14"/>
  <c r="I237" i="14"/>
  <c r="AX237" i="14"/>
  <c r="Y237" i="14"/>
  <c r="AA237" i="14"/>
  <c r="AZ237" i="14"/>
  <c r="BA237" i="14"/>
  <c r="AT237" i="14"/>
  <c r="BC237" i="14"/>
  <c r="J237" i="14"/>
  <c r="Z237" i="14"/>
  <c r="AL237" i="14"/>
  <c r="AK237" i="14"/>
  <c r="AG237" i="14"/>
  <c r="AI237" i="14"/>
  <c r="R237" i="14"/>
  <c r="F237" i="14"/>
  <c r="AH237" i="14"/>
  <c r="H237" i="14"/>
  <c r="AO237" i="14"/>
  <c r="AQ237" i="14"/>
  <c r="AR237" i="14"/>
  <c r="N237" i="14"/>
  <c r="G237" i="14"/>
  <c r="P237" i="14"/>
  <c r="U237" i="14"/>
  <c r="W237" i="14"/>
  <c r="K237" i="14"/>
  <c r="AM237" i="14"/>
  <c r="AW237" i="14"/>
  <c r="AY237" i="14"/>
  <c r="M237" i="14"/>
  <c r="AD237" i="14"/>
  <c r="O237" i="14"/>
  <c r="X237" i="14"/>
  <c r="BE237" i="14"/>
  <c r="AP237" i="14"/>
  <c r="T237" i="14"/>
  <c r="AC237" i="14"/>
  <c r="BB237" i="14"/>
  <c r="AE237" i="14"/>
  <c r="AN237" i="14"/>
  <c r="AB237" i="14"/>
  <c r="AV237" i="14"/>
  <c r="BF247" i="14" l="1"/>
  <c r="BE240" i="14"/>
  <c r="V238" i="14"/>
  <c r="AN238" i="14"/>
  <c r="AW238" i="14"/>
  <c r="AX238" i="14"/>
  <c r="AM238" i="14"/>
  <c r="U238" i="14"/>
  <c r="AU238" i="14"/>
  <c r="Y238" i="14"/>
  <c r="AD238" i="14"/>
  <c r="AV238" i="14"/>
  <c r="W238" i="14"/>
  <c r="K238" i="14"/>
  <c r="L238" i="14"/>
  <c r="AC238" i="14"/>
  <c r="BE238" i="14"/>
  <c r="AT238" i="14"/>
  <c r="BD238" i="14"/>
  <c r="BC238" i="14"/>
  <c r="AA238" i="14"/>
  <c r="T238" i="14"/>
  <c r="AK238" i="14"/>
  <c r="AR238" i="14"/>
  <c r="AF238" i="14"/>
  <c r="AP238" i="14"/>
  <c r="G238" i="14"/>
  <c r="AE238" i="14"/>
  <c r="I238" i="14"/>
  <c r="J238" i="14"/>
  <c r="AI238" i="14"/>
  <c r="AB238" i="14"/>
  <c r="AS238" i="14"/>
  <c r="Z238" i="14"/>
  <c r="H238" i="14"/>
  <c r="Q238" i="14"/>
  <c r="R238" i="14"/>
  <c r="AY238" i="14"/>
  <c r="AJ238" i="14"/>
  <c r="BA238" i="14"/>
  <c r="P238" i="14"/>
  <c r="S238" i="14"/>
  <c r="AL238" i="14"/>
  <c r="AO238" i="14"/>
  <c r="O238" i="14"/>
  <c r="F238" i="14"/>
  <c r="X238" i="14"/>
  <c r="AG238" i="14"/>
  <c r="AH238" i="14"/>
  <c r="AQ238" i="14"/>
  <c r="AZ238" i="14"/>
  <c r="BB238" i="14"/>
  <c r="N238" i="14"/>
  <c r="M238" i="14"/>
  <c r="BE241" i="14" l="1"/>
  <c r="BE242" i="14" s="1"/>
  <c r="BF248" i="14" l="1"/>
  <c r="AH248" i="14" s="1"/>
  <c r="BE244" i="14"/>
  <c r="BD240" i="14"/>
  <c r="BD241" i="14" s="1"/>
  <c r="V248" i="14"/>
  <c r="G248" i="14"/>
  <c r="O248" i="14"/>
  <c r="H248" i="14"/>
  <c r="AC248" i="14"/>
  <c r="AZ248" i="14"/>
  <c r="Y248" i="14"/>
  <c r="AP248" i="14"/>
  <c r="S248" i="14"/>
  <c r="AO248" i="14"/>
  <c r="R248" i="14"/>
  <c r="U248" i="14"/>
  <c r="X248" i="14" l="1"/>
  <c r="BB248" i="14"/>
  <c r="BC248" i="14"/>
  <c r="M248" i="14"/>
  <c r="AK248" i="14"/>
  <c r="AM248" i="14"/>
  <c r="AA248" i="14"/>
  <c r="AY248" i="14"/>
  <c r="J248" i="14"/>
  <c r="AR248" i="14"/>
  <c r="AT248" i="14"/>
  <c r="N248" i="14"/>
  <c r="AU248" i="14"/>
  <c r="W248" i="14"/>
  <c r="AQ248" i="14"/>
  <c r="AD248" i="14"/>
  <c r="AE248" i="14"/>
  <c r="Z248" i="14"/>
  <c r="AJ248" i="14"/>
  <c r="AB248" i="14"/>
  <c r="L248" i="14"/>
  <c r="AF248" i="14"/>
  <c r="P248" i="14"/>
  <c r="K248" i="14"/>
  <c r="AN248" i="14"/>
  <c r="AS248" i="14"/>
  <c r="BA248" i="14"/>
  <c r="Q248" i="14"/>
  <c r="I248" i="14"/>
  <c r="T248" i="14"/>
  <c r="AL248" i="14"/>
  <c r="BD248" i="14"/>
  <c r="AI248" i="14"/>
  <c r="AW248" i="14"/>
  <c r="F248" i="14"/>
  <c r="AV248" i="14"/>
  <c r="AX248" i="14"/>
  <c r="BE248" i="14"/>
  <c r="AG248" i="14"/>
  <c r="BD242" i="14"/>
  <c r="BC240" i="14"/>
  <c r="BF249" i="14" l="1"/>
  <c r="AX249" i="14" s="1"/>
  <c r="BD244" i="14"/>
  <c r="X249" i="14"/>
  <c r="AQ249" i="14"/>
  <c r="AA249" i="14"/>
  <c r="AU249" i="14"/>
  <c r="BC241" i="14"/>
  <c r="Q249" i="14" l="1"/>
  <c r="N249" i="14"/>
  <c r="AY249" i="14"/>
  <c r="F249" i="14"/>
  <c r="U249" i="14"/>
  <c r="Z249" i="14"/>
  <c r="I249" i="14"/>
  <c r="AE249" i="14"/>
  <c r="AD249" i="14"/>
  <c r="P249" i="14"/>
  <c r="H249" i="14"/>
  <c r="AO249" i="14"/>
  <c r="M249" i="14"/>
  <c r="AN249" i="14"/>
  <c r="AC249" i="14"/>
  <c r="AB249" i="14"/>
  <c r="AZ249" i="14"/>
  <c r="AV249" i="14"/>
  <c r="AP249" i="14"/>
  <c r="R249" i="14"/>
  <c r="S249" i="14"/>
  <c r="AK249" i="14"/>
  <c r="V249" i="14"/>
  <c r="BC249" i="14"/>
  <c r="AH249" i="14"/>
  <c r="BB249" i="14"/>
  <c r="J249" i="14"/>
  <c r="Y249" i="14"/>
  <c r="G249" i="14"/>
  <c r="AW249" i="14"/>
  <c r="AT249" i="14"/>
  <c r="AF249" i="14"/>
  <c r="AI249" i="14"/>
  <c r="AG249" i="14"/>
  <c r="AS249" i="14"/>
  <c r="O249" i="14"/>
  <c r="W249" i="14"/>
  <c r="L249" i="14"/>
  <c r="BA249" i="14"/>
  <c r="BD249" i="14"/>
  <c r="AR249" i="14"/>
  <c r="AM249" i="14"/>
  <c r="AJ249" i="14"/>
  <c r="BE249" i="14"/>
  <c r="AL249" i="14"/>
  <c r="T249" i="14"/>
  <c r="K249" i="14"/>
  <c r="BC242" i="14"/>
  <c r="BB240" i="14"/>
  <c r="BB241" i="14" s="1"/>
  <c r="BA240" i="14" s="1"/>
  <c r="BF250" i="14" l="1"/>
  <c r="AY250" i="14" s="1"/>
  <c r="BC244" i="14"/>
  <c r="AU250" i="14"/>
  <c r="X250" i="14"/>
  <c r="AT250" i="14"/>
  <c r="AO250" i="14"/>
  <c r="BB250" i="14"/>
  <c r="AZ250" i="14"/>
  <c r="N250" i="14"/>
  <c r="AF250" i="14"/>
  <c r="AK250" i="14"/>
  <c r="AM250" i="14"/>
  <c r="Z250" i="14"/>
  <c r="T250" i="14"/>
  <c r="AC250" i="14"/>
  <c r="AR250" i="14"/>
  <c r="Y250" i="14"/>
  <c r="BB242" i="14"/>
  <c r="AP250" i="14" l="1"/>
  <c r="AH250" i="14"/>
  <c r="AN250" i="14"/>
  <c r="AI250" i="14"/>
  <c r="AG250" i="14"/>
  <c r="AS250" i="14"/>
  <c r="AW250" i="14"/>
  <c r="G250" i="14"/>
  <c r="F250" i="14"/>
  <c r="AX250" i="14"/>
  <c r="U250" i="14"/>
  <c r="J250" i="14"/>
  <c r="BA250" i="14"/>
  <c r="R250" i="14"/>
  <c r="BC250" i="14"/>
  <c r="O250" i="14"/>
  <c r="M250" i="14"/>
  <c r="AV250" i="14"/>
  <c r="L250" i="14"/>
  <c r="BD250" i="14"/>
  <c r="AQ250" i="14"/>
  <c r="K250" i="14"/>
  <c r="AL250" i="14"/>
  <c r="I250" i="14"/>
  <c r="H250" i="14"/>
  <c r="AJ250" i="14"/>
  <c r="V250" i="14"/>
  <c r="BE250" i="14"/>
  <c r="AB250" i="14"/>
  <c r="Q250" i="14"/>
  <c r="W250" i="14"/>
  <c r="AD250" i="14"/>
  <c r="S250" i="14"/>
  <c r="P250" i="14"/>
  <c r="AA250" i="14"/>
  <c r="AE250" i="14"/>
  <c r="BF251" i="14"/>
  <c r="AO251" i="14" s="1"/>
  <c r="BB244" i="14"/>
  <c r="Q251" i="14"/>
  <c r="W251" i="14"/>
  <c r="BA241" i="14"/>
  <c r="AZ240" i="14" s="1"/>
  <c r="AJ251" i="14" l="1"/>
  <c r="AL251" i="14"/>
  <c r="AT251" i="14"/>
  <c r="AM251" i="14"/>
  <c r="AN251" i="14"/>
  <c r="AI251" i="14"/>
  <c r="G251" i="14"/>
  <c r="AD251" i="14"/>
  <c r="J251" i="14"/>
  <c r="N251" i="14"/>
  <c r="AQ251" i="14"/>
  <c r="Y251" i="14"/>
  <c r="AP251" i="14"/>
  <c r="AF251" i="14"/>
  <c r="BB251" i="14"/>
  <c r="S251" i="14"/>
  <c r="AR251" i="14"/>
  <c r="Z251" i="14"/>
  <c r="P251" i="14"/>
  <c r="AX251" i="14"/>
  <c r="AY251" i="14"/>
  <c r="I251" i="14"/>
  <c r="AG251" i="14"/>
  <c r="AH251" i="14"/>
  <c r="T251" i="14"/>
  <c r="BA251" i="14"/>
  <c r="F251" i="14"/>
  <c r="BE251" i="14"/>
  <c r="AE251" i="14"/>
  <c r="U251" i="14"/>
  <c r="AA251" i="14"/>
  <c r="AC251" i="14"/>
  <c r="AB251" i="14"/>
  <c r="L251" i="14"/>
  <c r="H251" i="14"/>
  <c r="BC251" i="14"/>
  <c r="X251" i="14"/>
  <c r="O251" i="14"/>
  <c r="AS251" i="14"/>
  <c r="K251" i="14"/>
  <c r="AW251" i="14"/>
  <c r="AU251" i="14"/>
  <c r="AV251" i="14"/>
  <c r="R251" i="14"/>
  <c r="AZ251" i="14"/>
  <c r="V251" i="14"/>
  <c r="BD251" i="14"/>
  <c r="M251" i="14"/>
  <c r="AK251" i="14"/>
  <c r="BA242" i="14"/>
  <c r="AZ241" i="14"/>
  <c r="AY240" i="14" s="1"/>
  <c r="BF252" i="14" l="1"/>
  <c r="N252" i="14" s="1"/>
  <c r="BA244" i="14"/>
  <c r="AZ242" i="14"/>
  <c r="AY241" i="14"/>
  <c r="AX240" i="14" s="1"/>
  <c r="F252" i="14" l="1"/>
  <c r="H252" i="14"/>
  <c r="AG252" i="14"/>
  <c r="AD252" i="14"/>
  <c r="T252" i="14"/>
  <c r="AQ252" i="14"/>
  <c r="Z252" i="14"/>
  <c r="BC252" i="14"/>
  <c r="P252" i="14"/>
  <c r="V252" i="14"/>
  <c r="G252" i="14"/>
  <c r="BA252" i="14"/>
  <c r="AI252" i="14"/>
  <c r="AC252" i="14"/>
  <c r="AE252" i="14"/>
  <c r="AX252" i="14"/>
  <c r="W252" i="14"/>
  <c r="AM252" i="14"/>
  <c r="AS252" i="14"/>
  <c r="O252" i="14"/>
  <c r="AT252" i="14"/>
  <c r="U252" i="14"/>
  <c r="AY252" i="14"/>
  <c r="BD252" i="14"/>
  <c r="S252" i="14"/>
  <c r="X252" i="14"/>
  <c r="R252" i="14"/>
  <c r="AF252" i="14"/>
  <c r="L252" i="14"/>
  <c r="AW252" i="14"/>
  <c r="AB252" i="14"/>
  <c r="AJ252" i="14"/>
  <c r="M252" i="14"/>
  <c r="AH252" i="14"/>
  <c r="AL252" i="14"/>
  <c r="Y252" i="14"/>
  <c r="AO252" i="14"/>
  <c r="J252" i="14"/>
  <c r="AV252" i="14"/>
  <c r="BB252" i="14"/>
  <c r="AZ252" i="14"/>
  <c r="AA252" i="14"/>
  <c r="AK252" i="14"/>
  <c r="K252" i="14"/>
  <c r="AR252" i="14"/>
  <c r="AU252" i="14"/>
  <c r="I252" i="14"/>
  <c r="BE252" i="14"/>
  <c r="AP252" i="14"/>
  <c r="AN252" i="14"/>
  <c r="Q252" i="14"/>
  <c r="BF253" i="14"/>
  <c r="K253" i="14" s="1"/>
  <c r="AZ244" i="14"/>
  <c r="AY242" i="14"/>
  <c r="AX241" i="14"/>
  <c r="AW240" i="14" s="1"/>
  <c r="AY253" i="14"/>
  <c r="AP253" i="14" l="1"/>
  <c r="AC253" i="14"/>
  <c r="N253" i="14"/>
  <c r="V253" i="14"/>
  <c r="M253" i="14"/>
  <c r="H253" i="14"/>
  <c r="BE253" i="14"/>
  <c r="U253" i="14"/>
  <c r="AB253" i="14"/>
  <c r="AK253" i="14"/>
  <c r="AM253" i="14"/>
  <c r="BB253" i="14"/>
  <c r="BC253" i="14"/>
  <c r="AE253" i="14"/>
  <c r="R253" i="14"/>
  <c r="Q253" i="14"/>
  <c r="F253" i="14"/>
  <c r="J253" i="14"/>
  <c r="AN253" i="14"/>
  <c r="G253" i="14"/>
  <c r="Z253" i="14"/>
  <c r="S253" i="14"/>
  <c r="AX253" i="14"/>
  <c r="X253" i="14"/>
  <c r="AR253" i="14"/>
  <c r="AJ253" i="14"/>
  <c r="BD253" i="14"/>
  <c r="O253" i="14"/>
  <c r="L253" i="14"/>
  <c r="AQ253" i="14"/>
  <c r="AV253" i="14"/>
  <c r="AO253" i="14"/>
  <c r="W253" i="14"/>
  <c r="AF253" i="14"/>
  <c r="I253" i="14"/>
  <c r="AT253" i="14"/>
  <c r="T253" i="14"/>
  <c r="AU253" i="14"/>
  <c r="AZ253" i="14"/>
  <c r="AI253" i="14"/>
  <c r="Y253" i="14"/>
  <c r="BA253" i="14"/>
  <c r="AW253" i="14"/>
  <c r="AA253" i="14"/>
  <c r="AG253" i="14"/>
  <c r="AH253" i="14"/>
  <c r="P253" i="14"/>
  <c r="AS253" i="14"/>
  <c r="AD253" i="14"/>
  <c r="AL253" i="14"/>
  <c r="BF254" i="14"/>
  <c r="AF254" i="14" s="1"/>
  <c r="AY244" i="14"/>
  <c r="AX242" i="14"/>
  <c r="AW241" i="14"/>
  <c r="AV240" i="14" s="1"/>
  <c r="AG254" i="14" l="1"/>
  <c r="N254" i="14"/>
  <c r="AJ254" i="14"/>
  <c r="R254" i="14"/>
  <c r="AD254" i="14"/>
  <c r="AV254" i="14"/>
  <c r="AP254" i="14"/>
  <c r="BD254" i="14"/>
  <c r="AK254" i="14"/>
  <c r="X254" i="14"/>
  <c r="U254" i="14"/>
  <c r="AC254" i="14"/>
  <c r="AM254" i="14"/>
  <c r="V254" i="14"/>
  <c r="AB254" i="14"/>
  <c r="L254" i="14"/>
  <c r="BE254" i="14"/>
  <c r="H254" i="14"/>
  <c r="S254" i="14"/>
  <c r="G254" i="14"/>
  <c r="AT254" i="14"/>
  <c r="F254" i="14"/>
  <c r="AU254" i="14"/>
  <c r="J254" i="14"/>
  <c r="AQ254" i="14"/>
  <c r="Y254" i="14"/>
  <c r="AH254" i="14"/>
  <c r="AI254" i="14"/>
  <c r="W254" i="14"/>
  <c r="P254" i="14"/>
  <c r="AN254" i="14"/>
  <c r="BC254" i="14"/>
  <c r="AY254" i="14"/>
  <c r="O254" i="14"/>
  <c r="AO254" i="14"/>
  <c r="BA254" i="14"/>
  <c r="BB254" i="14"/>
  <c r="AA254" i="14"/>
  <c r="AS254" i="14"/>
  <c r="Z254" i="14"/>
  <c r="AL254" i="14"/>
  <c r="AW254" i="14"/>
  <c r="AE254" i="14"/>
  <c r="K254" i="14"/>
  <c r="M254" i="14"/>
  <c r="T254" i="14"/>
  <c r="I254" i="14"/>
  <c r="Q254" i="14"/>
  <c r="AZ254" i="14"/>
  <c r="AR254" i="14"/>
  <c r="AX254" i="14"/>
  <c r="BF255" i="14"/>
  <c r="AO255" i="14" s="1"/>
  <c r="AX244" i="14"/>
  <c r="AW242" i="14"/>
  <c r="AV241" i="14"/>
  <c r="AU240" i="14" s="1"/>
  <c r="AV255" i="14"/>
  <c r="N255" i="14" l="1"/>
  <c r="AG255" i="14"/>
  <c r="M255" i="14"/>
  <c r="AI255" i="14"/>
  <c r="AN255" i="14"/>
  <c r="K255" i="14"/>
  <c r="AW255" i="14"/>
  <c r="Z255" i="14"/>
  <c r="AP255" i="14"/>
  <c r="AL255" i="14"/>
  <c r="AS255" i="14"/>
  <c r="BD255" i="14"/>
  <c r="J255" i="14"/>
  <c r="AY255" i="14"/>
  <c r="AQ255" i="14"/>
  <c r="AA255" i="14"/>
  <c r="BE255" i="14"/>
  <c r="BC255" i="14"/>
  <c r="F255" i="14"/>
  <c r="X255" i="14"/>
  <c r="AR255" i="14"/>
  <c r="AZ255" i="14"/>
  <c r="R255" i="14"/>
  <c r="AK255" i="14"/>
  <c r="L255" i="14"/>
  <c r="AD255" i="14"/>
  <c r="AM255" i="14"/>
  <c r="I255" i="14"/>
  <c r="Y255" i="14"/>
  <c r="U255" i="14"/>
  <c r="AX255" i="14"/>
  <c r="P255" i="14"/>
  <c r="S255" i="14"/>
  <c r="AU255" i="14"/>
  <c r="H255" i="14"/>
  <c r="BB255" i="14"/>
  <c r="O255" i="14"/>
  <c r="AH255" i="14"/>
  <c r="G255" i="14"/>
  <c r="T255" i="14"/>
  <c r="AF255" i="14"/>
  <c r="V255" i="14"/>
  <c r="AT255" i="14"/>
  <c r="AB255" i="14"/>
  <c r="BA255" i="14"/>
  <c r="AC255" i="14"/>
  <c r="Q255" i="14"/>
  <c r="AE255" i="14"/>
  <c r="W255" i="14"/>
  <c r="AJ255" i="14"/>
  <c r="BF256" i="14"/>
  <c r="AP256" i="14" s="1"/>
  <c r="AW244" i="14"/>
  <c r="AV242" i="14"/>
  <c r="AU241" i="14"/>
  <c r="AT240" i="14" s="1"/>
  <c r="AT256" i="14" l="1"/>
  <c r="AD256" i="14"/>
  <c r="AJ256" i="14"/>
  <c r="AY256" i="14"/>
  <c r="T256" i="14"/>
  <c r="AN256" i="14"/>
  <c r="M256" i="14"/>
  <c r="BD256" i="14"/>
  <c r="AM256" i="14"/>
  <c r="AH256" i="14"/>
  <c r="R256" i="14"/>
  <c r="AF256" i="14"/>
  <c r="O256" i="14"/>
  <c r="AI256" i="14"/>
  <c r="AQ256" i="14"/>
  <c r="Y256" i="14"/>
  <c r="AU256" i="14"/>
  <c r="K256" i="14"/>
  <c r="AL256" i="14"/>
  <c r="F256" i="14"/>
  <c r="Q256" i="14"/>
  <c r="AR256" i="14"/>
  <c r="BB256" i="14"/>
  <c r="AG256" i="14"/>
  <c r="AK256" i="14"/>
  <c r="BC256" i="14"/>
  <c r="AO256" i="14"/>
  <c r="U256" i="14"/>
  <c r="V256" i="14"/>
  <c r="G256" i="14"/>
  <c r="AA256" i="14"/>
  <c r="N256" i="14"/>
  <c r="AB256" i="14"/>
  <c r="Z256" i="14"/>
  <c r="X256" i="14"/>
  <c r="AW256" i="14"/>
  <c r="AC256" i="14"/>
  <c r="AZ256" i="14"/>
  <c r="L256" i="14"/>
  <c r="BA256" i="14"/>
  <c r="S256" i="14"/>
  <c r="AV256" i="14"/>
  <c r="H256" i="14"/>
  <c r="AE256" i="14"/>
  <c r="W256" i="14"/>
  <c r="P256" i="14"/>
  <c r="BE256" i="14"/>
  <c r="AX256" i="14"/>
  <c r="AS256" i="14"/>
  <c r="I256" i="14"/>
  <c r="J256" i="14"/>
  <c r="BF257" i="14"/>
  <c r="AY257" i="14" s="1"/>
  <c r="AV244" i="14"/>
  <c r="AU242" i="14"/>
  <c r="AT241" i="14"/>
  <c r="AS240" i="14" s="1"/>
  <c r="U257" i="14"/>
  <c r="S257" i="14" l="1"/>
  <c r="H257" i="14"/>
  <c r="Q257" i="14"/>
  <c r="AN257" i="14"/>
  <c r="AA257" i="14"/>
  <c r="BC257" i="14"/>
  <c r="BA257" i="14"/>
  <c r="AZ257" i="14"/>
  <c r="AX257" i="14"/>
  <c r="R257" i="14"/>
  <c r="F257" i="14"/>
  <c r="AI257" i="14"/>
  <c r="W257" i="14"/>
  <c r="V257" i="14"/>
  <c r="P257" i="14"/>
  <c r="X257" i="14"/>
  <c r="AP257" i="14"/>
  <c r="AJ257" i="14"/>
  <c r="G257" i="14"/>
  <c r="BB257" i="14"/>
  <c r="AV257" i="14"/>
  <c r="AT257" i="14"/>
  <c r="O257" i="14"/>
  <c r="K257" i="14"/>
  <c r="AL257" i="14"/>
  <c r="AG257" i="14"/>
  <c r="Z257" i="14"/>
  <c r="M257" i="14"/>
  <c r="AK257" i="14"/>
  <c r="AB257" i="14"/>
  <c r="AM257" i="14"/>
  <c r="AU257" i="14"/>
  <c r="AW257" i="14"/>
  <c r="AH257" i="14"/>
  <c r="AR257" i="14"/>
  <c r="BD257" i="14"/>
  <c r="I257" i="14"/>
  <c r="BE257" i="14"/>
  <c r="AC257" i="14"/>
  <c r="T257" i="14"/>
  <c r="AE257" i="14"/>
  <c r="N257" i="14"/>
  <c r="AQ257" i="14"/>
  <c r="AO257" i="14"/>
  <c r="AD257" i="14"/>
  <c r="L257" i="14"/>
  <c r="Y257" i="14"/>
  <c r="AF257" i="14"/>
  <c r="J257" i="14"/>
  <c r="AS257" i="14"/>
  <c r="BF258" i="14"/>
  <c r="W258" i="14" s="1"/>
  <c r="AU244" i="14"/>
  <c r="AT242" i="14"/>
  <c r="AS241" i="14"/>
  <c r="AR240" i="14" s="1"/>
  <c r="AW258" i="14" l="1"/>
  <c r="S258" i="14"/>
  <c r="AE258" i="14"/>
  <c r="AN258" i="14"/>
  <c r="AM258" i="14"/>
  <c r="O258" i="14"/>
  <c r="AT258" i="14"/>
  <c r="BC258" i="14"/>
  <c r="F258" i="14"/>
  <c r="AF258" i="14"/>
  <c r="AO258" i="14"/>
  <c r="BB258" i="14"/>
  <c r="Q258" i="14"/>
  <c r="AI258" i="14"/>
  <c r="Y258" i="14"/>
  <c r="AV258" i="14"/>
  <c r="AG258" i="14"/>
  <c r="AZ258" i="14"/>
  <c r="U258" i="14"/>
  <c r="AP258" i="14"/>
  <c r="M258" i="14"/>
  <c r="P258" i="14"/>
  <c r="BA258" i="14"/>
  <c r="AA258" i="14"/>
  <c r="AS258" i="14"/>
  <c r="X258" i="14"/>
  <c r="AY258" i="14"/>
  <c r="AB258" i="14"/>
  <c r="R258" i="14"/>
  <c r="BE258" i="14"/>
  <c r="K258" i="14"/>
  <c r="I258" i="14"/>
  <c r="AX258" i="14"/>
  <c r="AK258" i="14"/>
  <c r="V258" i="14"/>
  <c r="H258" i="14"/>
  <c r="T258" i="14"/>
  <c r="J258" i="14"/>
  <c r="AU258" i="14"/>
  <c r="AC258" i="14"/>
  <c r="AQ258" i="14"/>
  <c r="N258" i="14"/>
  <c r="Z258" i="14"/>
  <c r="AR258" i="14"/>
  <c r="AH258" i="14"/>
  <c r="AJ258" i="14"/>
  <c r="G258" i="14"/>
  <c r="L258" i="14"/>
  <c r="AD258" i="14"/>
  <c r="BD258" i="14"/>
  <c r="AL258" i="14"/>
  <c r="BF259" i="14"/>
  <c r="AO259" i="14" s="1"/>
  <c r="AT244" i="14"/>
  <c r="AS242" i="14"/>
  <c r="AR241" i="14"/>
  <c r="AQ240" i="14" s="1"/>
  <c r="X259" i="14"/>
  <c r="AS259" i="14" l="1"/>
  <c r="AX259" i="14"/>
  <c r="AU259" i="14"/>
  <c r="AH259" i="14"/>
  <c r="AW259" i="14"/>
  <c r="AV259" i="14"/>
  <c r="O259" i="14"/>
  <c r="H259" i="14"/>
  <c r="F259" i="14"/>
  <c r="AQ259" i="14"/>
  <c r="AK259" i="14"/>
  <c r="I259" i="14"/>
  <c r="AF259" i="14"/>
  <c r="S259" i="14"/>
  <c r="U259" i="14"/>
  <c r="AM259" i="14"/>
  <c r="BB259" i="14"/>
  <c r="Y259" i="14"/>
  <c r="AC259" i="14"/>
  <c r="AR259" i="14"/>
  <c r="AI259" i="14"/>
  <c r="AD259" i="14"/>
  <c r="Z259" i="14"/>
  <c r="AE259" i="14"/>
  <c r="J259" i="14"/>
  <c r="AJ259" i="14"/>
  <c r="W259" i="14"/>
  <c r="K259" i="14"/>
  <c r="AT259" i="14"/>
  <c r="G259" i="14"/>
  <c r="L259" i="14"/>
  <c r="N259" i="14"/>
  <c r="V259" i="14"/>
  <c r="P259" i="14"/>
  <c r="AP259" i="14"/>
  <c r="BC259" i="14"/>
  <c r="AB259" i="14"/>
  <c r="AL259" i="14"/>
  <c r="AZ259" i="14"/>
  <c r="BE259" i="14"/>
  <c r="R259" i="14"/>
  <c r="Q259" i="14"/>
  <c r="T259" i="14"/>
  <c r="AY259" i="14"/>
  <c r="AA259" i="14"/>
  <c r="BA259" i="14"/>
  <c r="AN259" i="14"/>
  <c r="BD259" i="14"/>
  <c r="M259" i="14"/>
  <c r="AG259" i="14"/>
  <c r="BF260" i="14"/>
  <c r="M260" i="14" s="1"/>
  <c r="AS244" i="14"/>
  <c r="AR242" i="14"/>
  <c r="AQ241" i="14"/>
  <c r="AP240" i="14" s="1"/>
  <c r="N260" i="14" l="1"/>
  <c r="BB260" i="14"/>
  <c r="AT260" i="14"/>
  <c r="AQ260" i="14"/>
  <c r="AG260" i="14"/>
  <c r="AF260" i="14"/>
  <c r="W260" i="14"/>
  <c r="AA260" i="14"/>
  <c r="G260" i="14"/>
  <c r="AR260" i="14"/>
  <c r="Z260" i="14"/>
  <c r="AU260" i="14"/>
  <c r="AE260" i="14"/>
  <c r="P260" i="14"/>
  <c r="AM260" i="14"/>
  <c r="Q260" i="14"/>
  <c r="V260" i="14"/>
  <c r="X260" i="14"/>
  <c r="AN260" i="14"/>
  <c r="BE260" i="14"/>
  <c r="O260" i="14"/>
  <c r="AO260" i="14"/>
  <c r="AP260" i="14"/>
  <c r="AY260" i="14"/>
  <c r="K260" i="14"/>
  <c r="AW260" i="14"/>
  <c r="L260" i="14"/>
  <c r="H260" i="14"/>
  <c r="AJ260" i="14"/>
  <c r="I260" i="14"/>
  <c r="AH260" i="14"/>
  <c r="T260" i="14"/>
  <c r="S260" i="14"/>
  <c r="BC260" i="14"/>
  <c r="U260" i="14"/>
  <c r="Y260" i="14"/>
  <c r="BD260" i="14"/>
  <c r="BA260" i="14"/>
  <c r="AK260" i="14"/>
  <c r="AD260" i="14"/>
  <c r="AV260" i="14"/>
  <c r="AZ260" i="14"/>
  <c r="AX260" i="14"/>
  <c r="AB260" i="14"/>
  <c r="AI260" i="14"/>
  <c r="AL260" i="14"/>
  <c r="AS260" i="14"/>
  <c r="F260" i="14"/>
  <c r="AC260" i="14"/>
  <c r="R260" i="14"/>
  <c r="J260" i="14"/>
  <c r="BF261" i="14"/>
  <c r="AM261" i="14" s="1"/>
  <c r="AR244" i="14"/>
  <c r="AQ242" i="14"/>
  <c r="AP241" i="14"/>
  <c r="AO240" i="14" s="1"/>
  <c r="AR261" i="14"/>
  <c r="H261" i="14" l="1"/>
  <c r="AY261" i="14"/>
  <c r="AI261" i="14"/>
  <c r="AV261" i="14"/>
  <c r="AP261" i="14"/>
  <c r="K261" i="14"/>
  <c r="AK261" i="14"/>
  <c r="Y261" i="14"/>
  <c r="AQ261" i="14"/>
  <c r="S261" i="14"/>
  <c r="AX261" i="14"/>
  <c r="X261" i="14"/>
  <c r="T261" i="14"/>
  <c r="BA261" i="14"/>
  <c r="J261" i="14"/>
  <c r="F261" i="14"/>
  <c r="AD261" i="14"/>
  <c r="BB261" i="14"/>
  <c r="AH261" i="14"/>
  <c r="AN261" i="14"/>
  <c r="U261" i="14"/>
  <c r="W261" i="14"/>
  <c r="AF261" i="14"/>
  <c r="AU261" i="14"/>
  <c r="AJ261" i="14"/>
  <c r="M261" i="14"/>
  <c r="AT261" i="14"/>
  <c r="BC261" i="14"/>
  <c r="AW261" i="14"/>
  <c r="I261" i="14"/>
  <c r="AE261" i="14"/>
  <c r="BE261" i="14"/>
  <c r="P261" i="14"/>
  <c r="O261" i="14"/>
  <c r="V261" i="14"/>
  <c r="Q261" i="14"/>
  <c r="R261" i="14"/>
  <c r="N261" i="14"/>
  <c r="AB261" i="14"/>
  <c r="AZ261" i="14"/>
  <c r="AC261" i="14"/>
  <c r="BD261" i="14"/>
  <c r="AL261" i="14"/>
  <c r="AG261" i="14"/>
  <c r="G261" i="14"/>
  <c r="AS261" i="14"/>
  <c r="L261" i="14"/>
  <c r="AA261" i="14"/>
  <c r="Z261" i="14"/>
  <c r="AO261" i="14"/>
  <c r="BF262" i="14"/>
  <c r="AA262" i="14" s="1"/>
  <c r="AQ244" i="14"/>
  <c r="AP242" i="14"/>
  <c r="AO241" i="14"/>
  <c r="AN240" i="14" s="1"/>
  <c r="AI262" i="14" l="1"/>
  <c r="AQ262" i="14"/>
  <c r="AS262" i="14"/>
  <c r="M262" i="14"/>
  <c r="T262" i="14"/>
  <c r="AG262" i="14"/>
  <c r="K262" i="14"/>
  <c r="BE262" i="14"/>
  <c r="R262" i="14"/>
  <c r="AX262" i="14"/>
  <c r="BB262" i="14"/>
  <c r="O262" i="14"/>
  <c r="Y262" i="14"/>
  <c r="AF262" i="14"/>
  <c r="I262" i="14"/>
  <c r="AD262" i="14"/>
  <c r="AP262" i="14"/>
  <c r="AK262" i="14"/>
  <c r="AJ262" i="14"/>
  <c r="AW262" i="14"/>
  <c r="AY262" i="14"/>
  <c r="L262" i="14"/>
  <c r="G262" i="14"/>
  <c r="P262" i="14"/>
  <c r="AN262" i="14"/>
  <c r="AB262" i="14"/>
  <c r="AT262" i="14"/>
  <c r="H262" i="14"/>
  <c r="AC262" i="14"/>
  <c r="AH262" i="14"/>
  <c r="Q262" i="14"/>
  <c r="AV262" i="14"/>
  <c r="AM262" i="14"/>
  <c r="V262" i="14"/>
  <c r="X262" i="14"/>
  <c r="U262" i="14"/>
  <c r="W262" i="14"/>
  <c r="AL262" i="14"/>
  <c r="AE262" i="14"/>
  <c r="N262" i="14"/>
  <c r="S262" i="14"/>
  <c r="BD262" i="14"/>
  <c r="BC262" i="14"/>
  <c r="AU262" i="14"/>
  <c r="F262" i="14"/>
  <c r="AZ262" i="14"/>
  <c r="Z262" i="14"/>
  <c r="AR262" i="14"/>
  <c r="J262" i="14"/>
  <c r="BA262" i="14"/>
  <c r="AO262" i="14"/>
  <c r="BF263" i="14"/>
  <c r="AD263" i="14" s="1"/>
  <c r="AP244" i="14"/>
  <c r="AO242" i="14"/>
  <c r="AN241" i="14"/>
  <c r="AM240" i="14" s="1"/>
  <c r="V263" i="14"/>
  <c r="BE263" i="14" l="1"/>
  <c r="AO263" i="14"/>
  <c r="AR263" i="14"/>
  <c r="S263" i="14"/>
  <c r="BD263" i="14"/>
  <c r="AC263" i="14"/>
  <c r="AM263" i="14"/>
  <c r="K263" i="14"/>
  <c r="AE263" i="14"/>
  <c r="AJ263" i="14"/>
  <c r="AN263" i="14"/>
  <c r="AI263" i="14"/>
  <c r="AX263" i="14"/>
  <c r="X263" i="14"/>
  <c r="G263" i="14"/>
  <c r="BA263" i="14"/>
  <c r="AK263" i="14"/>
  <c r="AW263" i="14"/>
  <c r="BB263" i="14"/>
  <c r="I263" i="14"/>
  <c r="Y263" i="14"/>
  <c r="O263" i="14"/>
  <c r="AB263" i="14"/>
  <c r="J263" i="14"/>
  <c r="N263" i="14"/>
  <c r="F263" i="14"/>
  <c r="W263" i="14"/>
  <c r="AS263" i="14"/>
  <c r="AH263" i="14"/>
  <c r="AV263" i="14"/>
  <c r="AZ263" i="14"/>
  <c r="BC263" i="14"/>
  <c r="AP263" i="14"/>
  <c r="AU263" i="14"/>
  <c r="AG263" i="14"/>
  <c r="AL263" i="14"/>
  <c r="H263" i="14"/>
  <c r="AA263" i="14"/>
  <c r="L263" i="14"/>
  <c r="T263" i="14"/>
  <c r="U263" i="14"/>
  <c r="AY263" i="14"/>
  <c r="P263" i="14"/>
  <c r="AT263" i="14"/>
  <c r="R263" i="14"/>
  <c r="AQ263" i="14"/>
  <c r="AF263" i="14"/>
  <c r="M263" i="14"/>
  <c r="Q263" i="14"/>
  <c r="Z263" i="14"/>
  <c r="BF264" i="14"/>
  <c r="AW264" i="14" s="1"/>
  <c r="AO244" i="14"/>
  <c r="AN242" i="14"/>
  <c r="AM241" i="14"/>
  <c r="AL240" i="14" s="1"/>
  <c r="AL264" i="14" l="1"/>
  <c r="BE264" i="14"/>
  <c r="Z264" i="14"/>
  <c r="M264" i="14"/>
  <c r="G264" i="14"/>
  <c r="Y264" i="14"/>
  <c r="AS264" i="14"/>
  <c r="BA264" i="14"/>
  <c r="AO264" i="14"/>
  <c r="AR264" i="14"/>
  <c r="S264" i="14"/>
  <c r="BC264" i="14"/>
  <c r="F264" i="14"/>
  <c r="K264" i="14"/>
  <c r="J264" i="14"/>
  <c r="AK264" i="14"/>
  <c r="BB264" i="14"/>
  <c r="AP264" i="14"/>
  <c r="AT264" i="14"/>
  <c r="AE264" i="14"/>
  <c r="AG264" i="14"/>
  <c r="W264" i="14"/>
  <c r="P264" i="14"/>
  <c r="AJ264" i="14"/>
  <c r="AY264" i="14"/>
  <c r="AC264" i="14"/>
  <c r="Q264" i="14"/>
  <c r="T264" i="14"/>
  <c r="X264" i="14"/>
  <c r="AQ264" i="14"/>
  <c r="I264" i="14"/>
  <c r="AA264" i="14"/>
  <c r="O264" i="14"/>
  <c r="AU264" i="14"/>
  <c r="U264" i="14"/>
  <c r="L264" i="14"/>
  <c r="AX264" i="14"/>
  <c r="R264" i="14"/>
  <c r="V264" i="14"/>
  <c r="N264" i="14"/>
  <c r="AB264" i="14"/>
  <c r="AF264" i="14"/>
  <c r="AM264" i="14"/>
  <c r="AV264" i="14"/>
  <c r="BD264" i="14"/>
  <c r="H264" i="14"/>
  <c r="AN264" i="14"/>
  <c r="AH264" i="14"/>
  <c r="AI264" i="14"/>
  <c r="AD264" i="14"/>
  <c r="AZ264" i="14"/>
  <c r="BF265" i="14"/>
  <c r="BD265" i="14" s="1"/>
  <c r="AN244" i="14"/>
  <c r="AM242" i="14"/>
  <c r="AL241" i="14"/>
  <c r="AK240" i="14" s="1"/>
  <c r="P265" i="14"/>
  <c r="AY265" i="14" l="1"/>
  <c r="BA265" i="14"/>
  <c r="N265" i="14"/>
  <c r="AB265" i="14"/>
  <c r="AE265" i="14"/>
  <c r="L265" i="14"/>
  <c r="Y265" i="14"/>
  <c r="J265" i="14"/>
  <c r="AO265" i="14"/>
  <c r="AN265" i="14"/>
  <c r="BE265" i="14"/>
  <c r="AA265" i="14"/>
  <c r="AW265" i="14"/>
  <c r="AD265" i="14"/>
  <c r="AJ265" i="14"/>
  <c r="AG265" i="14"/>
  <c r="T265" i="14"/>
  <c r="AR265" i="14"/>
  <c r="AF265" i="14"/>
  <c r="AM265" i="14"/>
  <c r="AP265" i="14"/>
  <c r="AI265" i="14"/>
  <c r="W265" i="14"/>
  <c r="V265" i="14"/>
  <c r="AT265" i="14"/>
  <c r="K265" i="14"/>
  <c r="BC265" i="14"/>
  <c r="H265" i="14"/>
  <c r="AS265" i="14"/>
  <c r="M265" i="14"/>
  <c r="R265" i="14"/>
  <c r="Q265" i="14"/>
  <c r="O265" i="14"/>
  <c r="AH265" i="14"/>
  <c r="F265" i="14"/>
  <c r="S265" i="14"/>
  <c r="Z265" i="14"/>
  <c r="U265" i="14"/>
  <c r="I265" i="14"/>
  <c r="X265" i="14"/>
  <c r="AC265" i="14"/>
  <c r="AK265" i="14"/>
  <c r="AU265" i="14"/>
  <c r="AV265" i="14"/>
  <c r="AZ265" i="14"/>
  <c r="AX265" i="14"/>
  <c r="AL265" i="14"/>
  <c r="G265" i="14"/>
  <c r="BB265" i="14"/>
  <c r="AQ265" i="14"/>
  <c r="BF266" i="14"/>
  <c r="H266" i="14" s="1"/>
  <c r="AM244" i="14"/>
  <c r="AL242" i="14"/>
  <c r="AK241" i="14"/>
  <c r="AJ240" i="14" s="1"/>
  <c r="AV266" i="14" l="1"/>
  <c r="AD266" i="14"/>
  <c r="AB266" i="14"/>
  <c r="AA266" i="14"/>
  <c r="AM266" i="14"/>
  <c r="M266" i="14"/>
  <c r="AF266" i="14"/>
  <c r="BC266" i="14"/>
  <c r="AH266" i="14"/>
  <c r="Y266" i="14"/>
  <c r="AW266" i="14"/>
  <c r="Q266" i="14"/>
  <c r="BD266" i="14"/>
  <c r="AS266" i="14"/>
  <c r="AJ266" i="14"/>
  <c r="F266" i="14"/>
  <c r="AC266" i="14"/>
  <c r="O266" i="14"/>
  <c r="BE266" i="14"/>
  <c r="AY266" i="14"/>
  <c r="J266" i="14"/>
  <c r="AX266" i="14"/>
  <c r="BB266" i="14"/>
  <c r="P266" i="14"/>
  <c r="AT266" i="14"/>
  <c r="L266" i="14"/>
  <c r="T266" i="14"/>
  <c r="X266" i="14"/>
  <c r="R266" i="14"/>
  <c r="N266" i="14"/>
  <c r="AN266" i="14"/>
  <c r="K266" i="14"/>
  <c r="AO266" i="14"/>
  <c r="AP266" i="14"/>
  <c r="AE266" i="14"/>
  <c r="AI266" i="14"/>
  <c r="AQ266" i="14"/>
  <c r="AG266" i="14"/>
  <c r="S266" i="14"/>
  <c r="Z266" i="14"/>
  <c r="U266" i="14"/>
  <c r="V266" i="14"/>
  <c r="BA266" i="14"/>
  <c r="AK266" i="14"/>
  <c r="AU266" i="14"/>
  <c r="AZ266" i="14"/>
  <c r="G266" i="14"/>
  <c r="AR266" i="14"/>
  <c r="AL266" i="14"/>
  <c r="I266" i="14"/>
  <c r="W266" i="14"/>
  <c r="BF267" i="14"/>
  <c r="I267" i="14" s="1"/>
  <c r="AL244" i="14"/>
  <c r="AK242" i="14"/>
  <c r="AJ241" i="14"/>
  <c r="AI240" i="14" s="1"/>
  <c r="AP267" i="14" l="1"/>
  <c r="AZ267" i="14"/>
  <c r="L267" i="14"/>
  <c r="AD267" i="14"/>
  <c r="K267" i="14"/>
  <c r="H267" i="14"/>
  <c r="AU267" i="14"/>
  <c r="V267" i="14"/>
  <c r="W267" i="14"/>
  <c r="U267" i="14"/>
  <c r="AN267" i="14"/>
  <c r="AR267" i="14"/>
  <c r="AE267" i="14"/>
  <c r="AH267" i="14"/>
  <c r="Q267" i="14"/>
  <c r="R267" i="14"/>
  <c r="AX267" i="14"/>
  <c r="BC267" i="14"/>
  <c r="N267" i="14"/>
  <c r="AT267" i="14"/>
  <c r="Y267" i="14"/>
  <c r="G267" i="14"/>
  <c r="AL267" i="14"/>
  <c r="AY267" i="14"/>
  <c r="AW267" i="14"/>
  <c r="F267" i="14"/>
  <c r="J267" i="14"/>
  <c r="AA267" i="14"/>
  <c r="Z267" i="14"/>
  <c r="AJ267" i="14"/>
  <c r="S267" i="14"/>
  <c r="AF267" i="14"/>
  <c r="AV267" i="14"/>
  <c r="AI267" i="14"/>
  <c r="AM267" i="14"/>
  <c r="BE267" i="14"/>
  <c r="BA267" i="14"/>
  <c r="AQ267" i="14"/>
  <c r="AS267" i="14"/>
  <c r="T267" i="14"/>
  <c r="P267" i="14"/>
  <c r="BB267" i="14"/>
  <c r="M267" i="14"/>
  <c r="X267" i="14"/>
  <c r="AB267" i="14"/>
  <c r="AG267" i="14"/>
  <c r="AC267" i="14"/>
  <c r="O267" i="14"/>
  <c r="AO267" i="14"/>
  <c r="AK267" i="14"/>
  <c r="BD267" i="14"/>
  <c r="BF268" i="14"/>
  <c r="AG268" i="14" s="1"/>
  <c r="AK244" i="14"/>
  <c r="AJ242" i="14"/>
  <c r="AI241" i="14"/>
  <c r="AH240" i="14" s="1"/>
  <c r="M268" i="14"/>
  <c r="U268" i="14" l="1"/>
  <c r="AA268" i="14"/>
  <c r="BE268" i="14"/>
  <c r="AM268" i="14"/>
  <c r="I268" i="14"/>
  <c r="V268" i="14"/>
  <c r="R268" i="14"/>
  <c r="AH268" i="14"/>
  <c r="W268" i="14"/>
  <c r="AI268" i="14"/>
  <c r="AY268" i="14"/>
  <c r="AK268" i="14"/>
  <c r="G268" i="14"/>
  <c r="AL268" i="14"/>
  <c r="J268" i="14"/>
  <c r="AD268" i="14"/>
  <c r="AQ268" i="14"/>
  <c r="BD268" i="14"/>
  <c r="BC268" i="14"/>
  <c r="AO268" i="14"/>
  <c r="S268" i="14"/>
  <c r="Q268" i="14"/>
  <c r="BB268" i="14"/>
  <c r="T268" i="14"/>
  <c r="X268" i="14"/>
  <c r="K268" i="14"/>
  <c r="AE268" i="14"/>
  <c r="P268" i="14"/>
  <c r="N268" i="14"/>
  <c r="AZ268" i="14"/>
  <c r="BA268" i="14"/>
  <c r="Z268" i="14"/>
  <c r="AJ268" i="14"/>
  <c r="AS268" i="14"/>
  <c r="H268" i="14"/>
  <c r="AU268" i="14"/>
  <c r="AX268" i="14"/>
  <c r="Y268" i="14"/>
  <c r="AW268" i="14"/>
  <c r="AN268" i="14"/>
  <c r="AC268" i="14"/>
  <c r="AP268" i="14"/>
  <c r="AB268" i="14"/>
  <c r="L268" i="14"/>
  <c r="AT268" i="14"/>
  <c r="F268" i="14"/>
  <c r="AR268" i="14"/>
  <c r="AF268" i="14"/>
  <c r="O268" i="14"/>
  <c r="AV268" i="14"/>
  <c r="BF269" i="14"/>
  <c r="R269" i="14" s="1"/>
  <c r="AJ244" i="14"/>
  <c r="AI242" i="14"/>
  <c r="AH241" i="14"/>
  <c r="AG240" i="14" s="1"/>
  <c r="AQ269" i="14"/>
  <c r="BC269" i="14"/>
  <c r="AP269" i="14" l="1"/>
  <c r="AK269" i="14"/>
  <c r="V269" i="14"/>
  <c r="K269" i="14"/>
  <c r="N269" i="14"/>
  <c r="AM269" i="14"/>
  <c r="X269" i="14"/>
  <c r="U269" i="14"/>
  <c r="AD269" i="14"/>
  <c r="AB269" i="14"/>
  <c r="W269" i="14"/>
  <c r="AH269" i="14"/>
  <c r="BB269" i="14"/>
  <c r="BD269" i="14"/>
  <c r="F269" i="14"/>
  <c r="AF269" i="14"/>
  <c r="AC269" i="14"/>
  <c r="AR269" i="14"/>
  <c r="AW269" i="14"/>
  <c r="O269" i="14"/>
  <c r="AT269" i="14"/>
  <c r="AG269" i="14"/>
  <c r="Q269" i="14"/>
  <c r="Y269" i="14"/>
  <c r="I269" i="14"/>
  <c r="M269" i="14"/>
  <c r="AO269" i="14"/>
  <c r="BA269" i="14"/>
  <c r="G269" i="14"/>
  <c r="AS269" i="14"/>
  <c r="BE269" i="14"/>
  <c r="AU269" i="14"/>
  <c r="AJ269" i="14"/>
  <c r="S269" i="14"/>
  <c r="AN269" i="14"/>
  <c r="AX269" i="14"/>
  <c r="AZ269" i="14"/>
  <c r="AE269" i="14"/>
  <c r="T269" i="14"/>
  <c r="L269" i="14"/>
  <c r="AV269" i="14"/>
  <c r="P269" i="14"/>
  <c r="H269" i="14"/>
  <c r="J269" i="14"/>
  <c r="AA269" i="14"/>
  <c r="AI269" i="14"/>
  <c r="AL269" i="14"/>
  <c r="Z269" i="14"/>
  <c r="AY269" i="14"/>
  <c r="BF270" i="14"/>
  <c r="AA270" i="14" s="1"/>
  <c r="AI244" i="14"/>
  <c r="AH242" i="14"/>
  <c r="AG241" i="14"/>
  <c r="AF240" i="14" s="1"/>
  <c r="AK270" i="14" l="1"/>
  <c r="T270" i="14"/>
  <c r="M270" i="14"/>
  <c r="AN270" i="14"/>
  <c r="AC270" i="14"/>
  <c r="AL270" i="14"/>
  <c r="S270" i="14"/>
  <c r="AE270" i="14"/>
  <c r="AG270" i="14"/>
  <c r="K270" i="14"/>
  <c r="BC270" i="14"/>
  <c r="G270" i="14"/>
  <c r="R270" i="14"/>
  <c r="AT270" i="14"/>
  <c r="U270" i="14"/>
  <c r="I270" i="14"/>
  <c r="AR270" i="14"/>
  <c r="N270" i="14"/>
  <c r="O270" i="14"/>
  <c r="AS270" i="14"/>
  <c r="H270" i="14"/>
  <c r="AM270" i="14"/>
  <c r="AH270" i="14"/>
  <c r="AF270" i="14"/>
  <c r="BB270" i="14"/>
  <c r="J270" i="14"/>
  <c r="AP270" i="14"/>
  <c r="L270" i="14"/>
  <c r="BD270" i="14"/>
  <c r="X270" i="14"/>
  <c r="Z270" i="14"/>
  <c r="AO270" i="14"/>
  <c r="AI270" i="14"/>
  <c r="AY270" i="14"/>
  <c r="AJ270" i="14"/>
  <c r="BA270" i="14"/>
  <c r="AD270" i="14"/>
  <c r="AV270" i="14"/>
  <c r="AX270" i="14"/>
  <c r="BE270" i="14"/>
  <c r="AQ270" i="14"/>
  <c r="V270" i="14"/>
  <c r="AU270" i="14"/>
  <c r="F270" i="14"/>
  <c r="AZ270" i="14"/>
  <c r="Q270" i="14"/>
  <c r="P270" i="14"/>
  <c r="Y270" i="14"/>
  <c r="W270" i="14"/>
  <c r="AW270" i="14"/>
  <c r="AB270" i="14"/>
  <c r="BF271" i="14"/>
  <c r="U271" i="14" s="1"/>
  <c r="AH244" i="14"/>
  <c r="AG242" i="14"/>
  <c r="AF241" i="14"/>
  <c r="AE240" i="14" s="1"/>
  <c r="AO271" i="14" l="1"/>
  <c r="AG271" i="14"/>
  <c r="AK271" i="14"/>
  <c r="AP271" i="14"/>
  <c r="AB271" i="14"/>
  <c r="O271" i="14"/>
  <c r="H271" i="14"/>
  <c r="AW271" i="14"/>
  <c r="I271" i="14"/>
  <c r="L271" i="14"/>
  <c r="AZ271" i="14"/>
  <c r="AD271" i="14"/>
  <c r="J271" i="14"/>
  <c r="Q271" i="14"/>
  <c r="BD271" i="14"/>
  <c r="S271" i="14"/>
  <c r="AJ271" i="14"/>
  <c r="Y271" i="14"/>
  <c r="AL271" i="14"/>
  <c r="BC271" i="14"/>
  <c r="AQ271" i="14"/>
  <c r="N271" i="14"/>
  <c r="BA271" i="14"/>
  <c r="V271" i="14"/>
  <c r="AN271" i="14"/>
  <c r="AA271" i="14"/>
  <c r="G271" i="14"/>
  <c r="AY271" i="14"/>
  <c r="AH271" i="14"/>
  <c r="AT271" i="14"/>
  <c r="P271" i="14"/>
  <c r="AM271" i="14"/>
  <c r="AV271" i="14"/>
  <c r="X271" i="14"/>
  <c r="AS271" i="14"/>
  <c r="BE271" i="14"/>
  <c r="W271" i="14"/>
  <c r="AF271" i="14"/>
  <c r="AC271" i="14"/>
  <c r="Z271" i="14"/>
  <c r="R271" i="14"/>
  <c r="F271" i="14"/>
  <c r="AX271" i="14"/>
  <c r="M271" i="14"/>
  <c r="AU271" i="14"/>
  <c r="AE271" i="14"/>
  <c r="BB271" i="14"/>
  <c r="K271" i="14"/>
  <c r="AR271" i="14"/>
  <c r="T271" i="14"/>
  <c r="AI271" i="14"/>
  <c r="BF272" i="14"/>
  <c r="BA272" i="14" s="1"/>
  <c r="AG244" i="14"/>
  <c r="AF242" i="14"/>
  <c r="AE241" i="14"/>
  <c r="AD240" i="14" s="1"/>
  <c r="O272" i="14" l="1"/>
  <c r="V272" i="14"/>
  <c r="AO272" i="14"/>
  <c r="AN272" i="14"/>
  <c r="BC272" i="14"/>
  <c r="BD272" i="14"/>
  <c r="AT272" i="14"/>
  <c r="Q272" i="14"/>
  <c r="AM272" i="14"/>
  <c r="AR272" i="14"/>
  <c r="AK272" i="14"/>
  <c r="K272" i="14"/>
  <c r="AX272" i="14"/>
  <c r="AQ272" i="14"/>
  <c r="AI272" i="14"/>
  <c r="G272" i="14"/>
  <c r="AB272" i="14"/>
  <c r="M272" i="14"/>
  <c r="AJ272" i="14"/>
  <c r="R272" i="14"/>
  <c r="AV272" i="14"/>
  <c r="N272" i="14"/>
  <c r="L272" i="14"/>
  <c r="AH272" i="14"/>
  <c r="I272" i="14"/>
  <c r="AZ272" i="14"/>
  <c r="AG272" i="14"/>
  <c r="X272" i="14"/>
  <c r="J272" i="14"/>
  <c r="AF272" i="14"/>
  <c r="AL272" i="14"/>
  <c r="AY272" i="14"/>
  <c r="Y272" i="14"/>
  <c r="AE272" i="14"/>
  <c r="W272" i="14"/>
  <c r="AP272" i="14"/>
  <c r="AW272" i="14"/>
  <c r="AD272" i="14"/>
  <c r="T272" i="14"/>
  <c r="AS272" i="14"/>
  <c r="Z272" i="14"/>
  <c r="AU272" i="14"/>
  <c r="H272" i="14"/>
  <c r="AC272" i="14"/>
  <c r="S272" i="14"/>
  <c r="P272" i="14"/>
  <c r="U272" i="14"/>
  <c r="AA272" i="14"/>
  <c r="BB272" i="14"/>
  <c r="F272" i="14"/>
  <c r="BE272" i="14"/>
  <c r="BF273" i="14"/>
  <c r="AH273" i="14" s="1"/>
  <c r="AF244" i="14"/>
  <c r="AE242" i="14"/>
  <c r="AD241" i="14"/>
  <c r="AC240" i="14" s="1"/>
  <c r="Q273" i="14" l="1"/>
  <c r="BB273" i="14"/>
  <c r="AB273" i="14"/>
  <c r="AY273" i="14"/>
  <c r="K273" i="14"/>
  <c r="U273" i="14"/>
  <c r="AS273" i="14"/>
  <c r="AL273" i="14"/>
  <c r="AT273" i="14"/>
  <c r="J273" i="14"/>
  <c r="AF273" i="14"/>
  <c r="W273" i="14"/>
  <c r="AI273" i="14"/>
  <c r="S273" i="14"/>
  <c r="AA273" i="14"/>
  <c r="AZ273" i="14"/>
  <c r="AC273" i="14"/>
  <c r="BE273" i="14"/>
  <c r="R273" i="14"/>
  <c r="G273" i="14"/>
  <c r="H273" i="14"/>
  <c r="AQ273" i="14"/>
  <c r="V273" i="14"/>
  <c r="X273" i="14"/>
  <c r="AG273" i="14"/>
  <c r="AV273" i="14"/>
  <c r="Z273" i="14"/>
  <c r="F273" i="14"/>
  <c r="AK273" i="14"/>
  <c r="AW273" i="14"/>
  <c r="BD273" i="14"/>
  <c r="P273" i="14"/>
  <c r="AM273" i="14"/>
  <c r="Y273" i="14"/>
  <c r="O273" i="14"/>
  <c r="AE273" i="14"/>
  <c r="AO273" i="14"/>
  <c r="N273" i="14"/>
  <c r="M273" i="14"/>
  <c r="I273" i="14"/>
  <c r="AU273" i="14"/>
  <c r="AD273" i="14"/>
  <c r="AR273" i="14"/>
  <c r="BC273" i="14"/>
  <c r="BA273" i="14"/>
  <c r="AN273" i="14"/>
  <c r="L273" i="14"/>
  <c r="AJ273" i="14"/>
  <c r="AP273" i="14"/>
  <c r="T273" i="14"/>
  <c r="AX273" i="14"/>
  <c r="BF274" i="14"/>
  <c r="AW274" i="14" s="1"/>
  <c r="AE244" i="14"/>
  <c r="AD242" i="14"/>
  <c r="AC241" i="14"/>
  <c r="AB240" i="14" s="1"/>
  <c r="AG274" i="14" l="1"/>
  <c r="L274" i="14"/>
  <c r="G274" i="14"/>
  <c r="AM274" i="14"/>
  <c r="Y274" i="14"/>
  <c r="BC274" i="14"/>
  <c r="BD274" i="14"/>
  <c r="AB274" i="14"/>
  <c r="AI274" i="14"/>
  <c r="AC274" i="14"/>
  <c r="BA274" i="14"/>
  <c r="AO274" i="14"/>
  <c r="AA274" i="14"/>
  <c r="J274" i="14"/>
  <c r="N274" i="14"/>
  <c r="BB274" i="14"/>
  <c r="AP274" i="14"/>
  <c r="T274" i="14"/>
  <c r="AD274" i="14"/>
  <c r="K274" i="14"/>
  <c r="F274" i="14"/>
  <c r="O274" i="14"/>
  <c r="AZ274" i="14"/>
  <c r="P274" i="14"/>
  <c r="AK274" i="14"/>
  <c r="AL274" i="14"/>
  <c r="AH274" i="14"/>
  <c r="AN274" i="14"/>
  <c r="AU274" i="14"/>
  <c r="I274" i="14"/>
  <c r="U274" i="14"/>
  <c r="BE274" i="14"/>
  <c r="Q274" i="14"/>
  <c r="AX274" i="14"/>
  <c r="AT274" i="14"/>
  <c r="AJ274" i="14"/>
  <c r="Z274" i="14"/>
  <c r="AQ274" i="14"/>
  <c r="AY274" i="14"/>
  <c r="S274" i="14"/>
  <c r="AS274" i="14"/>
  <c r="V274" i="14"/>
  <c r="AR274" i="14"/>
  <c r="X274" i="14"/>
  <c r="H274" i="14"/>
  <c r="R274" i="14"/>
  <c r="M274" i="14"/>
  <c r="AE274" i="14"/>
  <c r="W274" i="14"/>
  <c r="AV274" i="14"/>
  <c r="AF274" i="14"/>
  <c r="BF275" i="14"/>
  <c r="Q275" i="14" s="1"/>
  <c r="AD244" i="14"/>
  <c r="AC242" i="14"/>
  <c r="AB241" i="14"/>
  <c r="AA240" i="14" s="1"/>
  <c r="O275" i="14" l="1"/>
  <c r="BE275" i="14"/>
  <c r="BD275" i="14"/>
  <c r="R275" i="14"/>
  <c r="AW275" i="14"/>
  <c r="AI275" i="14"/>
  <c r="P275" i="14"/>
  <c r="S275" i="14"/>
  <c r="M275" i="14"/>
  <c r="AX275" i="14"/>
  <c r="AZ275" i="14"/>
  <c r="Z275" i="14"/>
  <c r="X275" i="14"/>
  <c r="AS275" i="14"/>
  <c r="AK275" i="14"/>
  <c r="U275" i="14"/>
  <c r="AV275" i="14"/>
  <c r="AL275" i="14"/>
  <c r="AP275" i="14"/>
  <c r="AF275" i="14"/>
  <c r="AC275" i="14"/>
  <c r="F275" i="14"/>
  <c r="Y275" i="14"/>
  <c r="AQ275" i="14"/>
  <c r="BC275" i="14"/>
  <c r="AM275" i="14"/>
  <c r="AE275" i="14"/>
  <c r="AO275" i="14"/>
  <c r="AT275" i="14"/>
  <c r="AB275" i="14"/>
  <c r="AR275" i="14"/>
  <c r="AJ275" i="14"/>
  <c r="T275" i="14"/>
  <c r="K275" i="14"/>
  <c r="AH275" i="14"/>
  <c r="I275" i="14"/>
  <c r="AD275" i="14"/>
  <c r="BA275" i="14"/>
  <c r="BB275" i="14"/>
  <c r="N275" i="14"/>
  <c r="W275" i="14"/>
  <c r="AG275" i="14"/>
  <c r="H275" i="14"/>
  <c r="V275" i="14"/>
  <c r="L275" i="14"/>
  <c r="AY275" i="14"/>
  <c r="AU275" i="14"/>
  <c r="J275" i="14"/>
  <c r="G275" i="14"/>
  <c r="AA275" i="14"/>
  <c r="AN275" i="14"/>
  <c r="BF276" i="14"/>
  <c r="R276" i="14" s="1"/>
  <c r="AC244" i="14"/>
  <c r="AB242" i="14"/>
  <c r="AA241" i="14"/>
  <c r="Z240" i="14" s="1"/>
  <c r="M276" i="14" l="1"/>
  <c r="AT276" i="14"/>
  <c r="AM276" i="14"/>
  <c r="AL276" i="14"/>
  <c r="AK276" i="14"/>
  <c r="L276" i="14"/>
  <c r="H276" i="14"/>
  <c r="BB276" i="14"/>
  <c r="AG276" i="14"/>
  <c r="Y276" i="14"/>
  <c r="T276" i="14"/>
  <c r="AZ276" i="14"/>
  <c r="AH276" i="14"/>
  <c r="F276" i="14"/>
  <c r="AN276" i="14"/>
  <c r="AU276" i="14"/>
  <c r="BC276" i="14"/>
  <c r="U276" i="14"/>
  <c r="AB276" i="14"/>
  <c r="AQ276" i="14"/>
  <c r="W276" i="14"/>
  <c r="AC276" i="14"/>
  <c r="AJ276" i="14"/>
  <c r="S276" i="14"/>
  <c r="AW276" i="14"/>
  <c r="I276" i="14"/>
  <c r="AP276" i="14"/>
  <c r="AI276" i="14"/>
  <c r="AO276" i="14"/>
  <c r="X276" i="14"/>
  <c r="J276" i="14"/>
  <c r="BA276" i="14"/>
  <c r="Q276" i="14"/>
  <c r="N276" i="14"/>
  <c r="O276" i="14"/>
  <c r="AY276" i="14"/>
  <c r="AS276" i="14"/>
  <c r="AA276" i="14"/>
  <c r="BD276" i="14"/>
  <c r="K276" i="14"/>
  <c r="AF276" i="14"/>
  <c r="AD276" i="14"/>
  <c r="BE276" i="14"/>
  <c r="P276" i="14"/>
  <c r="AX276" i="14"/>
  <c r="Z276" i="14"/>
  <c r="G276" i="14"/>
  <c r="V276" i="14"/>
  <c r="AR276" i="14"/>
  <c r="AV276" i="14"/>
  <c r="AE276" i="14"/>
  <c r="BF277" i="14"/>
  <c r="AG277" i="14" s="1"/>
  <c r="AB244" i="14"/>
  <c r="AA242" i="14"/>
  <c r="Z241" i="14"/>
  <c r="Y240" i="14" s="1"/>
  <c r="AX277" i="14" l="1"/>
  <c r="AW277" i="14"/>
  <c r="X277" i="14"/>
  <c r="L277" i="14"/>
  <c r="Z277" i="14"/>
  <c r="H277" i="14"/>
  <c r="AM277" i="14"/>
  <c r="W277" i="14"/>
  <c r="BE277" i="14"/>
  <c r="AF277" i="14"/>
  <c r="AA277" i="14"/>
  <c r="BA277" i="14"/>
  <c r="AK277" i="14"/>
  <c r="AR277" i="14"/>
  <c r="M277" i="14"/>
  <c r="AL277" i="14"/>
  <c r="T277" i="14"/>
  <c r="AY277" i="14"/>
  <c r="K277" i="14"/>
  <c r="Y277" i="14"/>
  <c r="J277" i="14"/>
  <c r="Q277" i="14"/>
  <c r="BC277" i="14"/>
  <c r="AI277" i="14"/>
  <c r="I277" i="14"/>
  <c r="U277" i="14"/>
  <c r="O277" i="14"/>
  <c r="G277" i="14"/>
  <c r="AD277" i="14"/>
  <c r="AB277" i="14"/>
  <c r="AV277" i="14"/>
  <c r="S277" i="14"/>
  <c r="AJ277" i="14"/>
  <c r="AZ277" i="14"/>
  <c r="AH277" i="14"/>
  <c r="AU277" i="14"/>
  <c r="N277" i="14"/>
  <c r="AT277" i="14"/>
  <c r="P277" i="14"/>
  <c r="AE277" i="14"/>
  <c r="AC277" i="14"/>
  <c r="AO277" i="14"/>
  <c r="AN277" i="14"/>
  <c r="AQ277" i="14"/>
  <c r="AS277" i="14"/>
  <c r="F277" i="14"/>
  <c r="AP277" i="14"/>
  <c r="V277" i="14"/>
  <c r="BD277" i="14"/>
  <c r="R277" i="14"/>
  <c r="BB277" i="14"/>
  <c r="BF278" i="14"/>
  <c r="P278" i="14" s="1"/>
  <c r="AA244" i="14"/>
  <c r="Z242" i="14"/>
  <c r="Y241" i="14"/>
  <c r="X240" i="14" s="1"/>
  <c r="AQ278" i="14"/>
  <c r="AW278" i="14" l="1"/>
  <c r="U278" i="14"/>
  <c r="K278" i="14"/>
  <c r="T278" i="14"/>
  <c r="R278" i="14"/>
  <c r="AH278" i="14"/>
  <c r="H278" i="14"/>
  <c r="AE278" i="14"/>
  <c r="AD278" i="14"/>
  <c r="Y278" i="14"/>
  <c r="N278" i="14"/>
  <c r="AP278" i="14"/>
  <c r="AI278" i="14"/>
  <c r="AY278" i="14"/>
  <c r="G278" i="14"/>
  <c r="Z278" i="14"/>
  <c r="AX278" i="14"/>
  <c r="AM278" i="14"/>
  <c r="AA278" i="14"/>
  <c r="Q278" i="14"/>
  <c r="O278" i="14"/>
  <c r="AZ278" i="14"/>
  <c r="AU278" i="14"/>
  <c r="F278" i="14"/>
  <c r="I278" i="14"/>
  <c r="AS278" i="14"/>
  <c r="L278" i="14"/>
  <c r="BD278" i="14"/>
  <c r="AB278" i="14"/>
  <c r="AT278" i="14"/>
  <c r="AJ278" i="14"/>
  <c r="AR278" i="14"/>
  <c r="AV278" i="14"/>
  <c r="BB278" i="14"/>
  <c r="AO278" i="14"/>
  <c r="V278" i="14"/>
  <c r="AN278" i="14"/>
  <c r="AG278" i="14"/>
  <c r="BA278" i="14"/>
  <c r="J278" i="14"/>
  <c r="W278" i="14"/>
  <c r="AL278" i="14"/>
  <c r="BC278" i="14"/>
  <c r="AK278" i="14"/>
  <c r="X278" i="14"/>
  <c r="AF278" i="14"/>
  <c r="AC278" i="14"/>
  <c r="M278" i="14"/>
  <c r="BE278" i="14"/>
  <c r="S278" i="14"/>
  <c r="BF279" i="14"/>
  <c r="AD279" i="14" s="1"/>
  <c r="Z244" i="14"/>
  <c r="Y242" i="14"/>
  <c r="X241" i="14"/>
  <c r="W240" i="14" s="1"/>
  <c r="AZ279" i="14"/>
  <c r="AG279" i="14"/>
  <c r="U279" i="14" l="1"/>
  <c r="AK279" i="14"/>
  <c r="AV279" i="14"/>
  <c r="O279" i="14"/>
  <c r="S279" i="14"/>
  <c r="L279" i="14"/>
  <c r="I279" i="14"/>
  <c r="AF279" i="14"/>
  <c r="AH279" i="14"/>
  <c r="W279" i="14"/>
  <c r="AR279" i="14"/>
  <c r="AL279" i="14"/>
  <c r="BC279" i="14"/>
  <c r="AY279" i="14"/>
  <c r="N279" i="14"/>
  <c r="AX279" i="14"/>
  <c r="R279" i="14"/>
  <c r="H279" i="14"/>
  <c r="Z279" i="14"/>
  <c r="F279" i="14"/>
  <c r="Y279" i="14"/>
  <c r="AM279" i="14"/>
  <c r="AC279" i="14"/>
  <c r="X279" i="14"/>
  <c r="BE279" i="14"/>
  <c r="AT279" i="14"/>
  <c r="P279" i="14"/>
  <c r="T279" i="14"/>
  <c r="G279" i="14"/>
  <c r="BB279" i="14"/>
  <c r="AA279" i="14"/>
  <c r="AI279" i="14"/>
  <c r="AU279" i="14"/>
  <c r="J279" i="14"/>
  <c r="AP279" i="14"/>
  <c r="BD279" i="14"/>
  <c r="AJ279" i="14"/>
  <c r="M279" i="14"/>
  <c r="AO279" i="14"/>
  <c r="AB279" i="14"/>
  <c r="AN279" i="14"/>
  <c r="AQ279" i="14"/>
  <c r="AE279" i="14"/>
  <c r="BA279" i="14"/>
  <c r="K279" i="14"/>
  <c r="V279" i="14"/>
  <c r="AS279" i="14"/>
  <c r="Q279" i="14"/>
  <c r="AW279" i="14"/>
  <c r="BF280" i="14"/>
  <c r="AK280" i="14" s="1"/>
  <c r="Y244" i="14"/>
  <c r="X242" i="14"/>
  <c r="W241" i="14"/>
  <c r="V240" i="14" s="1"/>
  <c r="R280" i="14"/>
  <c r="AG280" i="14"/>
  <c r="AV280" i="14"/>
  <c r="AI280" i="14" l="1"/>
  <c r="BC280" i="14"/>
  <c r="AH280" i="14"/>
  <c r="BD280" i="14"/>
  <c r="AF280" i="14"/>
  <c r="K280" i="14"/>
  <c r="O280" i="14"/>
  <c r="Z280" i="14"/>
  <c r="AZ280" i="14"/>
  <c r="AL280" i="14"/>
  <c r="AQ280" i="14"/>
  <c r="AD280" i="14"/>
  <c r="J280" i="14"/>
  <c r="S280" i="14"/>
  <c r="AM280" i="14"/>
  <c r="AT280" i="14"/>
  <c r="T280" i="14"/>
  <c r="AC280" i="14"/>
  <c r="I280" i="14"/>
  <c r="W280" i="14"/>
  <c r="AS280" i="14"/>
  <c r="N280" i="14"/>
  <c r="V280" i="14"/>
  <c r="AE280" i="14"/>
  <c r="AN280" i="14"/>
  <c r="G280" i="14"/>
  <c r="BA280" i="14"/>
  <c r="X280" i="14"/>
  <c r="L280" i="14"/>
  <c r="AX280" i="14"/>
  <c r="AB280" i="14"/>
  <c r="U280" i="14"/>
  <c r="AA280" i="14"/>
  <c r="F280" i="14"/>
  <c r="AJ280" i="14"/>
  <c r="AO280" i="14"/>
  <c r="BE280" i="14"/>
  <c r="M280" i="14"/>
  <c r="Q280" i="14"/>
  <c r="Y280" i="14"/>
  <c r="AY280" i="14"/>
  <c r="AP280" i="14"/>
  <c r="P280" i="14"/>
  <c r="BB280" i="14"/>
  <c r="H280" i="14"/>
  <c r="AW280" i="14"/>
  <c r="AU280" i="14"/>
  <c r="AR280" i="14"/>
  <c r="BF281" i="14"/>
  <c r="BB281" i="14" s="1"/>
  <c r="X244" i="14"/>
  <c r="W242" i="14"/>
  <c r="V241" i="14"/>
  <c r="U240" i="14" s="1"/>
  <c r="AM281" i="14" l="1"/>
  <c r="W281" i="14"/>
  <c r="Z281" i="14"/>
  <c r="AO281" i="14"/>
  <c r="AY281" i="14"/>
  <c r="AH281" i="14"/>
  <c r="V281" i="14"/>
  <c r="K281" i="14"/>
  <c r="X281" i="14"/>
  <c r="AP281" i="14"/>
  <c r="Y281" i="14"/>
  <c r="AV281" i="14"/>
  <c r="BC281" i="14"/>
  <c r="I281" i="14"/>
  <c r="H281" i="14"/>
  <c r="AL281" i="14"/>
  <c r="F281" i="14"/>
  <c r="BA281" i="14"/>
  <c r="AG281" i="14"/>
  <c r="AI281" i="14"/>
  <c r="L281" i="14"/>
  <c r="AB281" i="14"/>
  <c r="AC281" i="14"/>
  <c r="N281" i="14"/>
  <c r="AU281" i="14"/>
  <c r="AE281" i="14"/>
  <c r="U281" i="14"/>
  <c r="S281" i="14"/>
  <c r="AR281" i="14"/>
  <c r="Q281" i="14"/>
  <c r="AT281" i="14"/>
  <c r="T281" i="14"/>
  <c r="G281" i="14"/>
  <c r="AK281" i="14"/>
  <c r="AD281" i="14"/>
  <c r="P281" i="14"/>
  <c r="AS281" i="14"/>
  <c r="J281" i="14"/>
  <c r="AW281" i="14"/>
  <c r="AX281" i="14"/>
  <c r="M281" i="14"/>
  <c r="BD281" i="14"/>
  <c r="R281" i="14"/>
  <c r="AF281" i="14"/>
  <c r="BE281" i="14"/>
  <c r="O281" i="14"/>
  <c r="AZ281" i="14"/>
  <c r="AJ281" i="14"/>
  <c r="AA281" i="14"/>
  <c r="AN281" i="14"/>
  <c r="AQ281" i="14"/>
  <c r="BF282" i="14"/>
  <c r="Z282" i="14" s="1"/>
  <c r="W244" i="14"/>
  <c r="V242" i="14"/>
  <c r="U241" i="14"/>
  <c r="T240" i="14" s="1"/>
  <c r="AQ282" i="14" l="1"/>
  <c r="F282" i="14"/>
  <c r="W282" i="14"/>
  <c r="AK282" i="14"/>
  <c r="AH282" i="14"/>
  <c r="AJ282" i="14"/>
  <c r="V282" i="14"/>
  <c r="AT282" i="14"/>
  <c r="AU282" i="14"/>
  <c r="BE282" i="14"/>
  <c r="AI282" i="14"/>
  <c r="G282" i="14"/>
  <c r="P282" i="14"/>
  <c r="AV282" i="14"/>
  <c r="J282" i="14"/>
  <c r="AF282" i="14"/>
  <c r="AE282" i="14"/>
  <c r="H282" i="14"/>
  <c r="Q282" i="14"/>
  <c r="I282" i="14"/>
  <c r="AO282" i="14"/>
  <c r="AZ282" i="14"/>
  <c r="T282" i="14"/>
  <c r="AM282" i="14"/>
  <c r="K282" i="14"/>
  <c r="X282" i="14"/>
  <c r="AB282" i="14"/>
  <c r="BA282" i="14"/>
  <c r="BC282" i="14"/>
  <c r="AG282" i="14"/>
  <c r="AN282" i="14"/>
  <c r="Y282" i="14"/>
  <c r="S282" i="14"/>
  <c r="AP282" i="14"/>
  <c r="M282" i="14"/>
  <c r="AY282" i="14"/>
  <c r="AS282" i="14"/>
  <c r="R282" i="14"/>
  <c r="AC282" i="14"/>
  <c r="BD282" i="14"/>
  <c r="U282" i="14"/>
  <c r="AD282" i="14"/>
  <c r="O282" i="14"/>
  <c r="AA282" i="14"/>
  <c r="BB282" i="14"/>
  <c r="AL282" i="14"/>
  <c r="AX282" i="14"/>
  <c r="N282" i="14"/>
  <c r="AR282" i="14"/>
  <c r="L282" i="14"/>
  <c r="AW282" i="14"/>
  <c r="BF283" i="14"/>
  <c r="T283" i="14" s="1"/>
  <c r="V244" i="14"/>
  <c r="U242" i="14"/>
  <c r="T241" i="14"/>
  <c r="S240" i="14" s="1"/>
  <c r="AX283" i="14" l="1"/>
  <c r="BD283" i="14"/>
  <c r="BA283" i="14"/>
  <c r="L283" i="14"/>
  <c r="BC283" i="14"/>
  <c r="I283" i="14"/>
  <c r="BE283" i="14"/>
  <c r="O283" i="14"/>
  <c r="Z283" i="14"/>
  <c r="BB283" i="14"/>
  <c r="AQ283" i="14"/>
  <c r="G283" i="14"/>
  <c r="AW283" i="14"/>
  <c r="AN283" i="14"/>
  <c r="P283" i="14"/>
  <c r="AC283" i="14"/>
  <c r="S283" i="14"/>
  <c r="AE283" i="14"/>
  <c r="AS283" i="14"/>
  <c r="W283" i="14"/>
  <c r="AU283" i="14"/>
  <c r="AA283" i="14"/>
  <c r="K283" i="14"/>
  <c r="F283" i="14"/>
  <c r="AH283" i="14"/>
  <c r="AP283" i="14"/>
  <c r="R283" i="14"/>
  <c r="AK283" i="14"/>
  <c r="Q283" i="14"/>
  <c r="AI283" i="14"/>
  <c r="J283" i="14"/>
  <c r="V283" i="14"/>
  <c r="U283" i="14"/>
  <c r="AR283" i="14"/>
  <c r="Y283" i="14"/>
  <c r="M283" i="14"/>
  <c r="AO283" i="14"/>
  <c r="AF283" i="14"/>
  <c r="X283" i="14"/>
  <c r="AB283" i="14"/>
  <c r="AT283" i="14"/>
  <c r="AV283" i="14"/>
  <c r="AJ283" i="14"/>
  <c r="AZ283" i="14"/>
  <c r="AL283" i="14"/>
  <c r="H283" i="14"/>
  <c r="N283" i="14"/>
  <c r="AY283" i="14"/>
  <c r="AD283" i="14"/>
  <c r="AG283" i="14"/>
  <c r="AM283" i="14"/>
  <c r="BF284" i="14"/>
  <c r="AL284" i="14" s="1"/>
  <c r="U244" i="14"/>
  <c r="T242" i="14"/>
  <c r="S241" i="14"/>
  <c r="R240" i="14" s="1"/>
  <c r="AI284" i="14"/>
  <c r="AJ284" i="14" l="1"/>
  <c r="K284" i="14"/>
  <c r="G284" i="14"/>
  <c r="AB284" i="14"/>
  <c r="BC284" i="14"/>
  <c r="F284" i="14"/>
  <c r="T284" i="14"/>
  <c r="Z284" i="14"/>
  <c r="X284" i="14"/>
  <c r="P284" i="14"/>
  <c r="AK284" i="14"/>
  <c r="AG284" i="14"/>
  <c r="AS284" i="14"/>
  <c r="AR284" i="14"/>
  <c r="AN284" i="14"/>
  <c r="BB284" i="14"/>
  <c r="AM284" i="14"/>
  <c r="AQ284" i="14"/>
  <c r="AT284" i="14"/>
  <c r="Y284" i="14"/>
  <c r="AC284" i="14"/>
  <c r="BD284" i="14"/>
  <c r="W284" i="14"/>
  <c r="H284" i="14"/>
  <c r="O284" i="14"/>
  <c r="I284" i="14"/>
  <c r="V284" i="14"/>
  <c r="L284" i="14"/>
  <c r="J284" i="14"/>
  <c r="AD284" i="14"/>
  <c r="AF284" i="14"/>
  <c r="AW284" i="14"/>
  <c r="AV284" i="14"/>
  <c r="AZ284" i="14"/>
  <c r="S284" i="14"/>
  <c r="AX284" i="14"/>
  <c r="AU284" i="14"/>
  <c r="N284" i="14"/>
  <c r="BE284" i="14"/>
  <c r="AE284" i="14"/>
  <c r="AP284" i="14"/>
  <c r="BA284" i="14"/>
  <c r="AY284" i="14"/>
  <c r="M284" i="14"/>
  <c r="Q284" i="14"/>
  <c r="R284" i="14"/>
  <c r="AH284" i="14"/>
  <c r="AA284" i="14"/>
  <c r="U284" i="14"/>
  <c r="AO284" i="14"/>
  <c r="BF285" i="14"/>
  <c r="T285" i="14" s="1"/>
  <c r="T244" i="14"/>
  <c r="S242" i="14"/>
  <c r="R241" i="14"/>
  <c r="Q240" i="14" s="1"/>
  <c r="AU285" i="14" l="1"/>
  <c r="AI285" i="14"/>
  <c r="AM285" i="14"/>
  <c r="V285" i="14"/>
  <c r="BC285" i="14"/>
  <c r="AA285" i="14"/>
  <c r="S285" i="14"/>
  <c r="Y285" i="14"/>
  <c r="AX285" i="14"/>
  <c r="H285" i="14"/>
  <c r="AP285" i="14"/>
  <c r="M285" i="14"/>
  <c r="K285" i="14"/>
  <c r="AD285" i="14"/>
  <c r="J285" i="14"/>
  <c r="BE285" i="14"/>
  <c r="AL285" i="14"/>
  <c r="AQ285" i="14"/>
  <c r="AS285" i="14"/>
  <c r="N285" i="14"/>
  <c r="G285" i="14"/>
  <c r="BB285" i="14"/>
  <c r="AK285" i="14"/>
  <c r="F285" i="14"/>
  <c r="BD285" i="14"/>
  <c r="I285" i="14"/>
  <c r="AC285" i="14"/>
  <c r="AR285" i="14"/>
  <c r="U285" i="14"/>
  <c r="R285" i="14"/>
  <c r="P285" i="14"/>
  <c r="AN285" i="14"/>
  <c r="AF285" i="14"/>
  <c r="AO285" i="14"/>
  <c r="AE285" i="14"/>
  <c r="W285" i="14"/>
  <c r="L285" i="14"/>
  <c r="AZ285" i="14"/>
  <c r="AW285" i="14"/>
  <c r="Z285" i="14"/>
  <c r="Q285" i="14"/>
  <c r="AB285" i="14"/>
  <c r="AV285" i="14"/>
  <c r="O285" i="14"/>
  <c r="AG285" i="14"/>
  <c r="AT285" i="14"/>
  <c r="BA285" i="14"/>
  <c r="AJ285" i="14"/>
  <c r="AH285" i="14"/>
  <c r="X285" i="14"/>
  <c r="AY285" i="14"/>
  <c r="BF286" i="14"/>
  <c r="K286" i="14" s="1"/>
  <c r="S244" i="14"/>
  <c r="R242" i="14"/>
  <c r="Q241" i="14"/>
  <c r="P240" i="14" s="1"/>
  <c r="AO286" i="14"/>
  <c r="BA286" i="14" l="1"/>
  <c r="AI286" i="14"/>
  <c r="AW286" i="14"/>
  <c r="AP286" i="14"/>
  <c r="N286" i="14"/>
  <c r="AK286" i="14"/>
  <c r="AZ286" i="14"/>
  <c r="AV286" i="14"/>
  <c r="G286" i="14"/>
  <c r="AD286" i="14"/>
  <c r="F286" i="14"/>
  <c r="S286" i="14"/>
  <c r="AL286" i="14"/>
  <c r="Q286" i="14"/>
  <c r="AX286" i="14"/>
  <c r="AR286" i="14"/>
  <c r="AU286" i="14"/>
  <c r="BE286" i="14"/>
  <c r="AT286" i="14"/>
  <c r="H286" i="14"/>
  <c r="BD286" i="14"/>
  <c r="V286" i="14"/>
  <c r="O286" i="14"/>
  <c r="AS286" i="14"/>
  <c r="J286" i="14"/>
  <c r="AG286" i="14"/>
  <c r="AQ286" i="14"/>
  <c r="BC286" i="14"/>
  <c r="AF286" i="14"/>
  <c r="AY286" i="14"/>
  <c r="Y286" i="14"/>
  <c r="T286" i="14"/>
  <c r="X286" i="14"/>
  <c r="AA286" i="14"/>
  <c r="M286" i="14"/>
  <c r="P286" i="14"/>
  <c r="AM286" i="14"/>
  <c r="AH286" i="14"/>
  <c r="AC286" i="14"/>
  <c r="AE286" i="14"/>
  <c r="AJ286" i="14"/>
  <c r="W286" i="14"/>
  <c r="L286" i="14"/>
  <c r="U286" i="14"/>
  <c r="Z286" i="14"/>
  <c r="AB286" i="14"/>
  <c r="R286" i="14"/>
  <c r="AN286" i="14"/>
  <c r="I286" i="14"/>
  <c r="BB286" i="14"/>
  <c r="BF287" i="14"/>
  <c r="AE287" i="14" s="1"/>
  <c r="R244" i="14"/>
  <c r="Q242" i="14"/>
  <c r="P241" i="14"/>
  <c r="O240" i="14" s="1"/>
  <c r="AF287" i="14" l="1"/>
  <c r="M287" i="14"/>
  <c r="J287" i="14"/>
  <c r="AT287" i="14"/>
  <c r="X287" i="14"/>
  <c r="Q287" i="14"/>
  <c r="I287" i="14"/>
  <c r="AM287" i="14"/>
  <c r="AR287" i="14"/>
  <c r="S287" i="14"/>
  <c r="Y287" i="14"/>
  <c r="AP287" i="14"/>
  <c r="AA287" i="14"/>
  <c r="AV287" i="14"/>
  <c r="H287" i="14"/>
  <c r="O287" i="14"/>
  <c r="AD287" i="14"/>
  <c r="BC287" i="14"/>
  <c r="F287" i="14"/>
  <c r="BE287" i="14"/>
  <c r="Z287" i="14"/>
  <c r="BA287" i="14"/>
  <c r="T287" i="14"/>
  <c r="G287" i="14"/>
  <c r="AC287" i="14"/>
  <c r="N287" i="14"/>
  <c r="W287" i="14"/>
  <c r="AG287" i="14"/>
  <c r="AO287" i="14"/>
  <c r="U287" i="14"/>
  <c r="AY287" i="14"/>
  <c r="P287" i="14"/>
  <c r="R287" i="14"/>
  <c r="AN287" i="14"/>
  <c r="AK287" i="14"/>
  <c r="AL287" i="14"/>
  <c r="K287" i="14"/>
  <c r="AH287" i="14"/>
  <c r="AX287" i="14"/>
  <c r="AB287" i="14"/>
  <c r="AS287" i="14"/>
  <c r="AZ287" i="14"/>
  <c r="AU287" i="14"/>
  <c r="L287" i="14"/>
  <c r="AQ287" i="14"/>
  <c r="BD287" i="14"/>
  <c r="AI287" i="14"/>
  <c r="BB287" i="14"/>
  <c r="AW287" i="14"/>
  <c r="AJ287" i="14"/>
  <c r="V287" i="14"/>
  <c r="BF288" i="14"/>
  <c r="AU288" i="14" s="1"/>
  <c r="Q244" i="14"/>
  <c r="P242" i="14"/>
  <c r="O241" i="14"/>
  <c r="N240" i="14" s="1"/>
  <c r="AZ288" i="14" l="1"/>
  <c r="BA288" i="14"/>
  <c r="AW288" i="14"/>
  <c r="AM288" i="14"/>
  <c r="AA288" i="14"/>
  <c r="AT288" i="14"/>
  <c r="AF288" i="14"/>
  <c r="J288" i="14"/>
  <c r="AG288" i="14"/>
  <c r="AI288" i="14"/>
  <c r="BC288" i="14"/>
  <c r="Z288" i="14"/>
  <c r="AO288" i="14"/>
  <c r="AE288" i="14"/>
  <c r="AS288" i="14"/>
  <c r="AX288" i="14"/>
  <c r="BE288" i="14"/>
  <c r="K288" i="14"/>
  <c r="AP288" i="14"/>
  <c r="BD288" i="14"/>
  <c r="P288" i="14"/>
  <c r="AB288" i="14"/>
  <c r="L288" i="14"/>
  <c r="AL288" i="14"/>
  <c r="T288" i="14"/>
  <c r="M288" i="14"/>
  <c r="G288" i="14"/>
  <c r="Y288" i="14"/>
  <c r="AY288" i="14"/>
  <c r="AJ288" i="14"/>
  <c r="O288" i="14"/>
  <c r="H288" i="14"/>
  <c r="W288" i="14"/>
  <c r="F288" i="14"/>
  <c r="V288" i="14"/>
  <c r="AC288" i="14"/>
  <c r="U288" i="14"/>
  <c r="X288" i="14"/>
  <c r="S288" i="14"/>
  <c r="AQ288" i="14"/>
  <c r="N288" i="14"/>
  <c r="BB288" i="14"/>
  <c r="AK288" i="14"/>
  <c r="Q288" i="14"/>
  <c r="AR288" i="14"/>
  <c r="AN288" i="14"/>
  <c r="R288" i="14"/>
  <c r="AH288" i="14"/>
  <c r="I288" i="14"/>
  <c r="AV288" i="14"/>
  <c r="AD288" i="14"/>
  <c r="BF289" i="14"/>
  <c r="W289" i="14" s="1"/>
  <c r="P244" i="14"/>
  <c r="O242" i="14"/>
  <c r="N241" i="14"/>
  <c r="M240" i="14" s="1"/>
  <c r="BB289" i="14" l="1"/>
  <c r="Z289" i="14"/>
  <c r="M289" i="14"/>
  <c r="F289" i="14"/>
  <c r="AQ289" i="14"/>
  <c r="BA289" i="14"/>
  <c r="AC289" i="14"/>
  <c r="BC289" i="14"/>
  <c r="AT289" i="14"/>
  <c r="AR289" i="14"/>
  <c r="AB289" i="14"/>
  <c r="BE289" i="14"/>
  <c r="AX289" i="14"/>
  <c r="AZ289" i="14"/>
  <c r="AH289" i="14"/>
  <c r="G289" i="14"/>
  <c r="N289" i="14"/>
  <c r="AY289" i="14"/>
  <c r="AM289" i="14"/>
  <c r="O289" i="14"/>
  <c r="AI289" i="14"/>
  <c r="J289" i="14"/>
  <c r="AJ289" i="14"/>
  <c r="X289" i="14"/>
  <c r="AA289" i="14"/>
  <c r="U289" i="14"/>
  <c r="AN289" i="14"/>
  <c r="BD289" i="14"/>
  <c r="Q289" i="14"/>
  <c r="L289" i="14"/>
  <c r="AW289" i="14"/>
  <c r="T289" i="14"/>
  <c r="AD289" i="14"/>
  <c r="I289" i="14"/>
  <c r="AE289" i="14"/>
  <c r="AV289" i="14"/>
  <c r="V289" i="14"/>
  <c r="AO289" i="14"/>
  <c r="H289" i="14"/>
  <c r="AL289" i="14"/>
  <c r="S289" i="14"/>
  <c r="R289" i="14"/>
  <c r="K289" i="14"/>
  <c r="AU289" i="14"/>
  <c r="AP289" i="14"/>
  <c r="Y289" i="14"/>
  <c r="P289" i="14"/>
  <c r="AF289" i="14"/>
  <c r="AG289" i="14"/>
  <c r="AK289" i="14"/>
  <c r="AS289" i="14"/>
  <c r="BF290" i="14"/>
  <c r="AB290" i="14" s="1"/>
  <c r="O244" i="14"/>
  <c r="N242" i="14"/>
  <c r="M241" i="14"/>
  <c r="L240" i="14" s="1"/>
  <c r="AV290" i="14"/>
  <c r="I290" i="14" l="1"/>
  <c r="N290" i="14"/>
  <c r="BD290" i="14"/>
  <c r="AS290" i="14"/>
  <c r="AG290" i="14"/>
  <c r="AD290" i="14"/>
  <c r="W290" i="14"/>
  <c r="P290" i="14"/>
  <c r="X290" i="14"/>
  <c r="J290" i="14"/>
  <c r="AI290" i="14"/>
  <c r="AT290" i="14"/>
  <c r="M290" i="14"/>
  <c r="R290" i="14"/>
  <c r="H290" i="14"/>
  <c r="AL290" i="14"/>
  <c r="AA290" i="14"/>
  <c r="G290" i="14"/>
  <c r="AZ290" i="14"/>
  <c r="AO290" i="14"/>
  <c r="BB290" i="14"/>
  <c r="AW290" i="14"/>
  <c r="AQ290" i="14"/>
  <c r="AE290" i="14"/>
  <c r="AK290" i="14"/>
  <c r="S290" i="14"/>
  <c r="BC290" i="14"/>
  <c r="Z290" i="14"/>
  <c r="AH290" i="14"/>
  <c r="AU290" i="14"/>
  <c r="BA290" i="14"/>
  <c r="T290" i="14"/>
  <c r="F290" i="14"/>
  <c r="AM290" i="14"/>
  <c r="U290" i="14"/>
  <c r="AR290" i="14"/>
  <c r="AJ290" i="14"/>
  <c r="K290" i="14"/>
  <c r="AN290" i="14"/>
  <c r="AF290" i="14"/>
  <c r="AY290" i="14"/>
  <c r="Q290" i="14"/>
  <c r="AP290" i="14"/>
  <c r="AC290" i="14"/>
  <c r="AX290" i="14"/>
  <c r="O290" i="14"/>
  <c r="Y290" i="14"/>
  <c r="BE290" i="14"/>
  <c r="L290" i="14"/>
  <c r="V290" i="14"/>
  <c r="BF291" i="14"/>
  <c r="K291" i="14" s="1"/>
  <c r="N244" i="14"/>
  <c r="M242" i="14"/>
  <c r="L241" i="14"/>
  <c r="K240" i="14" s="1"/>
  <c r="AT291" i="14" l="1"/>
  <c r="V291" i="14"/>
  <c r="AY291" i="14"/>
  <c r="AS291" i="14"/>
  <c r="AQ291" i="14"/>
  <c r="AH291" i="14"/>
  <c r="G291" i="14"/>
  <c r="Q291" i="14"/>
  <c r="AR291" i="14"/>
  <c r="X291" i="14"/>
  <c r="M291" i="14"/>
  <c r="O291" i="14"/>
  <c r="AZ291" i="14"/>
  <c r="H291" i="14"/>
  <c r="BC291" i="14"/>
  <c r="R291" i="14"/>
  <c r="BB291" i="14"/>
  <c r="F291" i="14"/>
  <c r="AW291" i="14"/>
  <c r="AO291" i="14"/>
  <c r="BE291" i="14"/>
  <c r="AK291" i="14"/>
  <c r="S291" i="14"/>
  <c r="J291" i="14"/>
  <c r="AX291" i="14"/>
  <c r="AI291" i="14"/>
  <c r="N291" i="14"/>
  <c r="AD291" i="14"/>
  <c r="AP291" i="14"/>
  <c r="Z291" i="14"/>
  <c r="BD291" i="14"/>
  <c r="T291" i="14"/>
  <c r="AB291" i="14"/>
  <c r="AJ291" i="14"/>
  <c r="W291" i="14"/>
  <c r="AA291" i="14"/>
  <c r="BA291" i="14"/>
  <c r="AC291" i="14"/>
  <c r="AG291" i="14"/>
  <c r="Y291" i="14"/>
  <c r="P291" i="14"/>
  <c r="AV291" i="14"/>
  <c r="AL291" i="14"/>
  <c r="U291" i="14"/>
  <c r="AF291" i="14"/>
  <c r="AM291" i="14"/>
  <c r="AN291" i="14"/>
  <c r="I291" i="14"/>
  <c r="L291" i="14"/>
  <c r="AU291" i="14"/>
  <c r="AE291" i="14"/>
  <c r="BF292" i="14"/>
  <c r="Y292" i="14" s="1"/>
  <c r="M244" i="14"/>
  <c r="L242" i="14"/>
  <c r="K241" i="14"/>
  <c r="J240" i="14" s="1"/>
  <c r="Q292" i="14"/>
  <c r="AO292" i="14" l="1"/>
  <c r="AS292" i="14"/>
  <c r="G292" i="14"/>
  <c r="AL292" i="14"/>
  <c r="AI292" i="14"/>
  <c r="F292" i="14"/>
  <c r="AC292" i="14"/>
  <c r="AY292" i="14"/>
  <c r="AN292" i="14"/>
  <c r="U292" i="14"/>
  <c r="X292" i="14"/>
  <c r="AF292" i="14"/>
  <c r="N292" i="14"/>
  <c r="M292" i="14"/>
  <c r="I292" i="14"/>
  <c r="AB292" i="14"/>
  <c r="S292" i="14"/>
  <c r="AR292" i="14"/>
  <c r="AX292" i="14"/>
  <c r="T292" i="14"/>
  <c r="AA292" i="14"/>
  <c r="AQ292" i="14"/>
  <c r="AH292" i="14"/>
  <c r="V292" i="14"/>
  <c r="BD292" i="14"/>
  <c r="AG292" i="14"/>
  <c r="P292" i="14"/>
  <c r="J292" i="14"/>
  <c r="BE292" i="14"/>
  <c r="AW292" i="14"/>
  <c r="BC292" i="14"/>
  <c r="AD292" i="14"/>
  <c r="BB292" i="14"/>
  <c r="AT292" i="14"/>
  <c r="AU292" i="14"/>
  <c r="L292" i="14"/>
  <c r="AP292" i="14"/>
  <c r="BA292" i="14"/>
  <c r="AK292" i="14"/>
  <c r="AV292" i="14"/>
  <c r="K292" i="14"/>
  <c r="R292" i="14"/>
  <c r="AJ292" i="14"/>
  <c r="AZ292" i="14"/>
  <c r="H292" i="14"/>
  <c r="Z292" i="14"/>
  <c r="O292" i="14"/>
  <c r="AM292" i="14"/>
  <c r="W292" i="14"/>
  <c r="AE292" i="14"/>
  <c r="BF293" i="14"/>
  <c r="BD293" i="14" s="1"/>
  <c r="L244" i="14"/>
  <c r="K242" i="14"/>
  <c r="J241" i="14"/>
  <c r="AF293" i="14"/>
  <c r="AS293" i="14"/>
  <c r="O293" i="14" l="1"/>
  <c r="F293" i="14"/>
  <c r="AV293" i="14"/>
  <c r="AB293" i="14"/>
  <c r="AX293" i="14"/>
  <c r="T293" i="14"/>
  <c r="I293" i="14"/>
  <c r="BC293" i="14"/>
  <c r="BB293" i="14"/>
  <c r="K293" i="14"/>
  <c r="AI293" i="14"/>
  <c r="P293" i="14"/>
  <c r="N293" i="14"/>
  <c r="AC293" i="14"/>
  <c r="AY293" i="14"/>
  <c r="AG293" i="14"/>
  <c r="AM293" i="14"/>
  <c r="Z293" i="14"/>
  <c r="AQ293" i="14"/>
  <c r="AN293" i="14"/>
  <c r="AR293" i="14"/>
  <c r="AE293" i="14"/>
  <c r="AW293" i="14"/>
  <c r="V293" i="14"/>
  <c r="AO293" i="14"/>
  <c r="X293" i="14"/>
  <c r="Y293" i="14"/>
  <c r="BE293" i="14"/>
  <c r="Q293" i="14"/>
  <c r="AU293" i="14"/>
  <c r="AD293" i="14"/>
  <c r="U293" i="14"/>
  <c r="L293" i="14"/>
  <c r="R293" i="14"/>
  <c r="M293" i="14"/>
  <c r="AH293" i="14"/>
  <c r="G293" i="14"/>
  <c r="AT293" i="14"/>
  <c r="AK293" i="14"/>
  <c r="AL293" i="14"/>
  <c r="BA293" i="14"/>
  <c r="H293" i="14"/>
  <c r="AA293" i="14"/>
  <c r="AP293" i="14"/>
  <c r="S293" i="14"/>
  <c r="AZ293" i="14"/>
  <c r="AJ293" i="14"/>
  <c r="J293" i="14"/>
  <c r="W293" i="14"/>
  <c r="BF294" i="14"/>
  <c r="AY294" i="14" s="1"/>
  <c r="K244" i="14"/>
  <c r="I240" i="14"/>
  <c r="I241" i="14" s="1"/>
  <c r="H240" i="14" s="1"/>
  <c r="J242" i="14"/>
  <c r="AO294" i="14" l="1"/>
  <c r="AH294" i="14"/>
  <c r="AD294" i="14"/>
  <c r="V294" i="14"/>
  <c r="W294" i="14"/>
  <c r="AG294" i="14"/>
  <c r="AV294" i="14"/>
  <c r="H294" i="14"/>
  <c r="AA294" i="14"/>
  <c r="BD294" i="14"/>
  <c r="S294" i="14"/>
  <c r="J294" i="14"/>
  <c r="I294" i="14"/>
  <c r="T294" i="14"/>
  <c r="Y294" i="14"/>
  <c r="AX294" i="14"/>
  <c r="AP294" i="14"/>
  <c r="AQ294" i="14"/>
  <c r="O294" i="14"/>
  <c r="P294" i="14"/>
  <c r="AJ294" i="14"/>
  <c r="F294" i="14"/>
  <c r="AN294" i="14"/>
  <c r="L294" i="14"/>
  <c r="BC294" i="14"/>
  <c r="AT294" i="14"/>
  <c r="AL294" i="14"/>
  <c r="AW294" i="14"/>
  <c r="G294" i="14"/>
  <c r="Q294" i="14"/>
  <c r="AE294" i="14"/>
  <c r="AK294" i="14"/>
  <c r="AC294" i="14"/>
  <c r="R294" i="14"/>
  <c r="AZ294" i="14"/>
  <c r="AM294" i="14"/>
  <c r="BA294" i="14"/>
  <c r="BB294" i="14"/>
  <c r="K294" i="14"/>
  <c r="AR294" i="14"/>
  <c r="AS294" i="14"/>
  <c r="AI294" i="14"/>
  <c r="X294" i="14"/>
  <c r="AU294" i="14"/>
  <c r="M294" i="14"/>
  <c r="AF294" i="14"/>
  <c r="U294" i="14"/>
  <c r="BE294" i="14"/>
  <c r="Z294" i="14"/>
  <c r="N294" i="14"/>
  <c r="AB294" i="14"/>
  <c r="BF295" i="14"/>
  <c r="AH295" i="14" s="1"/>
  <c r="J244" i="14"/>
  <c r="I242" i="14"/>
  <c r="H241" i="14"/>
  <c r="G240" i="14" s="1"/>
  <c r="AN295" i="14"/>
  <c r="U295" i="14" l="1"/>
  <c r="AR295" i="14"/>
  <c r="BC295" i="14"/>
  <c r="AJ295" i="14"/>
  <c r="AA295" i="14"/>
  <c r="AZ295" i="14"/>
  <c r="V295" i="14"/>
  <c r="BA295" i="14"/>
  <c r="AD295" i="14"/>
  <c r="AI295" i="14"/>
  <c r="AG295" i="14"/>
  <c r="J295" i="14"/>
  <c r="AT295" i="14"/>
  <c r="X295" i="14"/>
  <c r="AK295" i="14"/>
  <c r="Y295" i="14"/>
  <c r="Q295" i="14"/>
  <c r="AY295" i="14"/>
  <c r="M295" i="14"/>
  <c r="AC295" i="14"/>
  <c r="AE295" i="14"/>
  <c r="AP295" i="14"/>
  <c r="BB295" i="14"/>
  <c r="AF295" i="14"/>
  <c r="H295" i="14"/>
  <c r="AL295" i="14"/>
  <c r="G295" i="14"/>
  <c r="K295" i="14"/>
  <c r="BE295" i="14"/>
  <c r="AO295" i="14"/>
  <c r="AV295" i="14"/>
  <c r="I295" i="14"/>
  <c r="L295" i="14"/>
  <c r="AU295" i="14"/>
  <c r="AS295" i="14"/>
  <c r="S295" i="14"/>
  <c r="N295" i="14"/>
  <c r="BD295" i="14"/>
  <c r="T295" i="14"/>
  <c r="AQ295" i="14"/>
  <c r="R295" i="14"/>
  <c r="Z295" i="14"/>
  <c r="W295" i="14"/>
  <c r="AX295" i="14"/>
  <c r="P295" i="14"/>
  <c r="F295" i="14"/>
  <c r="AB295" i="14"/>
  <c r="O295" i="14"/>
  <c r="AW295" i="14"/>
  <c r="AM295" i="14"/>
  <c r="BF296" i="14"/>
  <c r="AI296" i="14" s="1"/>
  <c r="I244" i="14"/>
  <c r="H242" i="14"/>
  <c r="G241" i="14"/>
  <c r="F240" i="14" s="1"/>
  <c r="V296" i="14"/>
  <c r="AF296" i="14" l="1"/>
  <c r="L296" i="14"/>
  <c r="T296" i="14"/>
  <c r="AT296" i="14"/>
  <c r="AG296" i="14"/>
  <c r="K296" i="14"/>
  <c r="N296" i="14"/>
  <c r="F296" i="14"/>
  <c r="BA296" i="14"/>
  <c r="AU296" i="14"/>
  <c r="AX296" i="14"/>
  <c r="AM296" i="14"/>
  <c r="H296" i="14"/>
  <c r="AS296" i="14"/>
  <c r="Y296" i="14"/>
  <c r="Z296" i="14"/>
  <c r="AJ296" i="14"/>
  <c r="AK296" i="14"/>
  <c r="AV296" i="14"/>
  <c r="AP296" i="14"/>
  <c r="AY296" i="14"/>
  <c r="AR296" i="14"/>
  <c r="AL296" i="14"/>
  <c r="P296" i="14"/>
  <c r="AQ296" i="14"/>
  <c r="G296" i="14"/>
  <c r="BE296" i="14"/>
  <c r="AD296" i="14"/>
  <c r="M296" i="14"/>
  <c r="BB296" i="14"/>
  <c r="BC296" i="14"/>
  <c r="R296" i="14"/>
  <c r="AN296" i="14"/>
  <c r="AH296" i="14"/>
  <c r="AC296" i="14"/>
  <c r="BD296" i="14"/>
  <c r="AA296" i="14"/>
  <c r="W296" i="14"/>
  <c r="I296" i="14"/>
  <c r="O296" i="14"/>
  <c r="AZ296" i="14"/>
  <c r="J296" i="14"/>
  <c r="Q296" i="14"/>
  <c r="S296" i="14"/>
  <c r="AE296" i="14"/>
  <c r="AW296" i="14"/>
  <c r="X296" i="14"/>
  <c r="AO296" i="14"/>
  <c r="U296" i="14"/>
  <c r="AB296" i="14"/>
  <c r="BF297" i="14"/>
  <c r="BE297" i="14" s="1"/>
  <c r="H244" i="14"/>
  <c r="H245" i="14" s="1"/>
  <c r="G242" i="14"/>
  <c r="BF298" i="14" s="1"/>
  <c r="F241" i="14"/>
  <c r="P297" i="14"/>
  <c r="AN297" i="14"/>
  <c r="L297" i="14" l="1"/>
  <c r="AY297" i="14"/>
  <c r="AA297" i="14"/>
  <c r="N297" i="14"/>
  <c r="H297" i="14"/>
  <c r="AK297" i="14"/>
  <c r="Z297" i="14"/>
  <c r="J297" i="14"/>
  <c r="AS297" i="14"/>
  <c r="Y297" i="14"/>
  <c r="AM297" i="14"/>
  <c r="AD297" i="14"/>
  <c r="I297" i="14"/>
  <c r="AJ297" i="14"/>
  <c r="G297" i="14"/>
  <c r="AZ297" i="14"/>
  <c r="V297" i="14"/>
  <c r="K297" i="14"/>
  <c r="AC297" i="14"/>
  <c r="AX297" i="14"/>
  <c r="AL297" i="14"/>
  <c r="AR297" i="14"/>
  <c r="S297" i="14"/>
  <c r="BD297" i="14"/>
  <c r="AV297" i="14"/>
  <c r="AP297" i="14"/>
  <c r="AT297" i="14"/>
  <c r="U297" i="14"/>
  <c r="AI297" i="14"/>
  <c r="O297" i="14"/>
  <c r="F297" i="14"/>
  <c r="BA297" i="14"/>
  <c r="BB297" i="14"/>
  <c r="AQ297" i="14"/>
  <c r="AW297" i="14"/>
  <c r="AH297" i="14"/>
  <c r="AU297" i="14"/>
  <c r="AB297" i="14"/>
  <c r="R297" i="14"/>
  <c r="AO297" i="14"/>
  <c r="AF297" i="14"/>
  <c r="BC297" i="14"/>
  <c r="Q297" i="14"/>
  <c r="AG297" i="14"/>
  <c r="W297" i="14"/>
  <c r="M297" i="14"/>
  <c r="AE297" i="14"/>
  <c r="T297" i="14"/>
  <c r="X297" i="14"/>
  <c r="F242" i="14"/>
  <c r="BF299" i="14" s="1"/>
  <c r="BF302" i="14" s="1"/>
  <c r="Y298" i="14"/>
  <c r="V298" i="14"/>
  <c r="AZ298" i="14"/>
  <c r="AJ298" i="14"/>
  <c r="AN298" i="14"/>
  <c r="BA298" i="14"/>
  <c r="AT298" i="14"/>
  <c r="AL298" i="14"/>
  <c r="AV298" i="14"/>
  <c r="AC298" i="14"/>
  <c r="AP298" i="14"/>
  <c r="AF298" i="14"/>
  <c r="G298" i="14"/>
  <c r="N298" i="14"/>
  <c r="BC298" i="14"/>
  <c r="AH298" i="14"/>
  <c r="AG298" i="14"/>
  <c r="P298" i="14"/>
  <c r="AM298" i="14"/>
  <c r="AD298" i="14"/>
  <c r="AI298" i="14"/>
  <c r="R298" i="14"/>
  <c r="AY298" i="14"/>
  <c r="U298" i="14"/>
  <c r="W298" i="14"/>
  <c r="L298" i="14"/>
  <c r="H298" i="14"/>
  <c r="AO298" i="14"/>
  <c r="AB298" i="14"/>
  <c r="O298" i="14"/>
  <c r="F298" i="14"/>
  <c r="AQ298" i="14"/>
  <c r="AX298" i="14"/>
  <c r="BE298" i="14"/>
  <c r="AA298" i="14"/>
  <c r="AE298" i="14"/>
  <c r="J298" i="14"/>
  <c r="BB298" i="14"/>
  <c r="K298" i="14"/>
  <c r="Z298" i="14"/>
  <c r="M298" i="14"/>
  <c r="X298" i="14"/>
  <c r="I298" i="14"/>
  <c r="BD298" i="14"/>
  <c r="T298" i="14"/>
  <c r="AS298" i="14"/>
  <c r="AU298" i="14"/>
  <c r="S298" i="14"/>
  <c r="AK298" i="14"/>
  <c r="AR298" i="14"/>
  <c r="Q298" i="14"/>
  <c r="AW298" i="14"/>
  <c r="BF303" i="14" l="1"/>
  <c r="BF305" i="14" s="1"/>
  <c r="BE301" i="14"/>
  <c r="AU299" i="14"/>
  <c r="AC299" i="14"/>
  <c r="Z299" i="14"/>
  <c r="AR299" i="14"/>
  <c r="AG299" i="14"/>
  <c r="N299" i="14"/>
  <c r="AD299" i="14"/>
  <c r="S299" i="14"/>
  <c r="AN299" i="14"/>
  <c r="AJ299" i="14"/>
  <c r="BC299" i="14"/>
  <c r="AI299" i="14"/>
  <c r="AZ299" i="14"/>
  <c r="Q299" i="14"/>
  <c r="X299" i="14"/>
  <c r="BD299" i="14"/>
  <c r="T299" i="14"/>
  <c r="AO299" i="14"/>
  <c r="H299" i="14"/>
  <c r="AV299" i="14"/>
  <c r="AE299" i="14"/>
  <c r="F299" i="14"/>
  <c r="AQ299" i="14"/>
  <c r="AM299" i="14"/>
  <c r="AP299" i="14"/>
  <c r="K299" i="14"/>
  <c r="AK299" i="14"/>
  <c r="AY299" i="14"/>
  <c r="AF299" i="14"/>
  <c r="L299" i="14"/>
  <c r="BB299" i="14"/>
  <c r="G299" i="14"/>
  <c r="AL299" i="14"/>
  <c r="U299" i="14"/>
  <c r="M299" i="14"/>
  <c r="AS299" i="14"/>
  <c r="AA299" i="14"/>
  <c r="AW299" i="14"/>
  <c r="AX299" i="14"/>
  <c r="BA299" i="14"/>
  <c r="Y299" i="14"/>
  <c r="AB299" i="14"/>
  <c r="BE299" i="14"/>
  <c r="O299" i="14"/>
  <c r="AH299" i="14"/>
  <c r="R299" i="14"/>
  <c r="P299" i="14"/>
  <c r="W299" i="14"/>
  <c r="AT299" i="14"/>
  <c r="J299" i="14"/>
  <c r="V299" i="14"/>
  <c r="I299" i="14"/>
  <c r="BF308" i="14" l="1"/>
  <c r="BE302" i="14" l="1"/>
  <c r="BD301" i="14" s="1"/>
  <c r="BE303" i="14" l="1"/>
  <c r="BD302" i="14"/>
  <c r="BD303" i="14" s="1"/>
  <c r="BF310" i="14" l="1"/>
  <c r="AD310" i="14" s="1"/>
  <c r="BD305" i="14"/>
  <c r="BF309" i="14"/>
  <c r="AS309" i="14" s="1"/>
  <c r="BE305" i="14"/>
  <c r="BC301" i="14"/>
  <c r="BC302" i="14" s="1"/>
  <c r="BC303" i="14" s="1"/>
  <c r="AM309" i="14"/>
  <c r="N309" i="14"/>
  <c r="AW309" i="14"/>
  <c r="L310" i="14"/>
  <c r="BC310" i="14"/>
  <c r="AN310" i="14"/>
  <c r="AZ310" i="14"/>
  <c r="J310" i="14"/>
  <c r="AM310" i="14"/>
  <c r="H310" i="14"/>
  <c r="AJ310" i="14"/>
  <c r="AH310" i="14"/>
  <c r="BB310" i="14"/>
  <c r="AK310" i="14"/>
  <c r="AX310" i="14"/>
  <c r="AI310" i="14"/>
  <c r="I310" i="14"/>
  <c r="AT310" i="14"/>
  <c r="T310" i="14"/>
  <c r="R310" i="14"/>
  <c r="Z310" i="14"/>
  <c r="AA310" i="14"/>
  <c r="AR310" i="14"/>
  <c r="F310" i="14"/>
  <c r="AS310" i="14"/>
  <c r="U310" i="14"/>
  <c r="AV310" i="14"/>
  <c r="AY310" i="14"/>
  <c r="Q310" i="14"/>
  <c r="AW310" i="14"/>
  <c r="AB310" i="14"/>
  <c r="BE310" i="14"/>
  <c r="AF310" i="14"/>
  <c r="AO310" i="14"/>
  <c r="S310" i="14"/>
  <c r="Y310" i="14"/>
  <c r="O310" i="14"/>
  <c r="AP310" i="14"/>
  <c r="W310" i="14"/>
  <c r="P310" i="14"/>
  <c r="V310" i="14"/>
  <c r="X310" i="14"/>
  <c r="BA310" i="14"/>
  <c r="AE310" i="14"/>
  <c r="AL310" i="14"/>
  <c r="G310" i="14"/>
  <c r="M310" i="14"/>
  <c r="AQ310" i="14"/>
  <c r="N310" i="14"/>
  <c r="K310" i="14"/>
  <c r="BD310" i="14"/>
  <c r="AC310" i="14"/>
  <c r="AU310" i="14"/>
  <c r="AG310" i="14"/>
  <c r="AP309" i="14" l="1"/>
  <c r="AR309" i="14"/>
  <c r="AK309" i="14"/>
  <c r="AY309" i="14"/>
  <c r="Q309" i="14"/>
  <c r="BD309" i="14"/>
  <c r="G309" i="14"/>
  <c r="Y309" i="14"/>
  <c r="I309" i="14"/>
  <c r="AB309" i="14"/>
  <c r="R309" i="14"/>
  <c r="X309" i="14"/>
  <c r="AO309" i="14"/>
  <c r="T309" i="14"/>
  <c r="H309" i="14"/>
  <c r="M309" i="14"/>
  <c r="K309" i="14"/>
  <c r="AX309" i="14"/>
  <c r="BA309" i="14"/>
  <c r="F309" i="14"/>
  <c r="AD309" i="14"/>
  <c r="U309" i="14"/>
  <c r="AF309" i="14"/>
  <c r="AV309" i="14"/>
  <c r="AZ309" i="14"/>
  <c r="V309" i="14"/>
  <c r="BE309" i="14"/>
  <c r="AE309" i="14"/>
  <c r="AQ309" i="14"/>
  <c r="AU309" i="14"/>
  <c r="O309" i="14"/>
  <c r="Z309" i="14"/>
  <c r="BB309" i="14"/>
  <c r="AJ309" i="14"/>
  <c r="AT309" i="14"/>
  <c r="J309" i="14"/>
  <c r="BC309" i="14"/>
  <c r="AN309" i="14"/>
  <c r="S309" i="14"/>
  <c r="L309" i="14"/>
  <c r="AA309" i="14"/>
  <c r="AC309" i="14"/>
  <c r="BF311" i="14"/>
  <c r="AR311" i="14" s="1"/>
  <c r="BC305" i="14"/>
  <c r="P309" i="14"/>
  <c r="AH309" i="14"/>
  <c r="W309" i="14"/>
  <c r="AG309" i="14"/>
  <c r="AL309" i="14"/>
  <c r="AI309" i="14"/>
  <c r="BB301" i="14"/>
  <c r="BB302" i="14" s="1"/>
  <c r="BB303" i="14" s="1"/>
  <c r="BB311" i="14" l="1"/>
  <c r="U311" i="14"/>
  <c r="AF311" i="14"/>
  <c r="AA311" i="14"/>
  <c r="W311" i="14"/>
  <c r="M311" i="14"/>
  <c r="O311" i="14"/>
  <c r="Z311" i="14"/>
  <c r="AP311" i="14"/>
  <c r="AS311" i="14"/>
  <c r="AV311" i="14"/>
  <c r="J311" i="14"/>
  <c r="AB311" i="14"/>
  <c r="AD311" i="14"/>
  <c r="R311" i="14"/>
  <c r="AU311" i="14"/>
  <c r="AC311" i="14"/>
  <c r="S311" i="14"/>
  <c r="AH311" i="14"/>
  <c r="BA311" i="14"/>
  <c r="AE311" i="14"/>
  <c r="I311" i="14"/>
  <c r="X311" i="14"/>
  <c r="AZ311" i="14"/>
  <c r="AJ311" i="14"/>
  <c r="BD311" i="14"/>
  <c r="AG311" i="14"/>
  <c r="Y311" i="14"/>
  <c r="AN311" i="14"/>
  <c r="P311" i="14"/>
  <c r="H311" i="14"/>
  <c r="AW311" i="14"/>
  <c r="G311" i="14"/>
  <c r="AX311" i="14"/>
  <c r="L311" i="14"/>
  <c r="BC311" i="14"/>
  <c r="F311" i="14"/>
  <c r="T311" i="14"/>
  <c r="AQ311" i="14"/>
  <c r="AK311" i="14"/>
  <c r="AM311" i="14"/>
  <c r="K311" i="14"/>
  <c r="Q311" i="14"/>
  <c r="AI311" i="14"/>
  <c r="V311" i="14"/>
  <c r="N311" i="14"/>
  <c r="AL311" i="14"/>
  <c r="AO311" i="14"/>
  <c r="AT311" i="14"/>
  <c r="BE311" i="14"/>
  <c r="AY311" i="14"/>
  <c r="BF312" i="14"/>
  <c r="BD312" i="14" s="1"/>
  <c r="BB305" i="14"/>
  <c r="BA301" i="14"/>
  <c r="BA302" i="14" s="1"/>
  <c r="BA303" i="14" s="1"/>
  <c r="AO312" i="14"/>
  <c r="AD312" i="14"/>
  <c r="N312" i="14" l="1"/>
  <c r="I312" i="14"/>
  <c r="S312" i="14"/>
  <c r="AN312" i="14"/>
  <c r="W312" i="14"/>
  <c r="AV312" i="14"/>
  <c r="T312" i="14"/>
  <c r="U312" i="14"/>
  <c r="AF312" i="14"/>
  <c r="AT312" i="14"/>
  <c r="AQ312" i="14"/>
  <c r="AM312" i="14"/>
  <c r="AH312" i="14"/>
  <c r="AK312" i="14"/>
  <c r="X312" i="14"/>
  <c r="BC312" i="14"/>
  <c r="AA312" i="14"/>
  <c r="M312" i="14"/>
  <c r="AE312" i="14"/>
  <c r="Q312" i="14"/>
  <c r="BE312" i="14"/>
  <c r="AP312" i="14"/>
  <c r="AG312" i="14"/>
  <c r="Y312" i="14"/>
  <c r="AJ312" i="14"/>
  <c r="AI312" i="14"/>
  <c r="G312" i="14"/>
  <c r="AS312" i="14"/>
  <c r="BB312" i="14"/>
  <c r="AY312" i="14"/>
  <c r="AC312" i="14"/>
  <c r="H312" i="14"/>
  <c r="K312" i="14"/>
  <c r="R312" i="14"/>
  <c r="AU312" i="14"/>
  <c r="AL312" i="14"/>
  <c r="F312" i="14"/>
  <c r="AR312" i="14"/>
  <c r="O312" i="14"/>
  <c r="AX312" i="14"/>
  <c r="P312" i="14"/>
  <c r="Z312" i="14"/>
  <c r="BA312" i="14"/>
  <c r="AZ312" i="14"/>
  <c r="AB312" i="14"/>
  <c r="V312" i="14"/>
  <c r="L312" i="14"/>
  <c r="AW312" i="14"/>
  <c r="J312" i="14"/>
  <c r="BF313" i="14"/>
  <c r="AU313" i="14" s="1"/>
  <c r="BA305" i="14"/>
  <c r="AZ301" i="14"/>
  <c r="AZ302" i="14" s="1"/>
  <c r="AZ303" i="14" s="1"/>
  <c r="AV313" i="14"/>
  <c r="T313" i="14"/>
  <c r="G313" i="14"/>
  <c r="H313" i="14"/>
  <c r="S313" i="14" l="1"/>
  <c r="AS313" i="14"/>
  <c r="I313" i="14"/>
  <c r="AI313" i="14"/>
  <c r="AY313" i="14"/>
  <c r="P313" i="14"/>
  <c r="AO313" i="14"/>
  <c r="F313" i="14"/>
  <c r="AE313" i="14"/>
  <c r="AA313" i="14"/>
  <c r="N313" i="14"/>
  <c r="BC313" i="14"/>
  <c r="AC313" i="14"/>
  <c r="AF313" i="14"/>
  <c r="BA313" i="14"/>
  <c r="AM313" i="14"/>
  <c r="K313" i="14"/>
  <c r="AR313" i="14"/>
  <c r="AP313" i="14"/>
  <c r="AK313" i="14"/>
  <c r="W313" i="14"/>
  <c r="AD313" i="14"/>
  <c r="J313" i="14"/>
  <c r="AN313" i="14"/>
  <c r="V313" i="14"/>
  <c r="Z313" i="14"/>
  <c r="AB313" i="14"/>
  <c r="AQ313" i="14"/>
  <c r="AJ313" i="14"/>
  <c r="AT313" i="14"/>
  <c r="AW313" i="14"/>
  <c r="R313" i="14"/>
  <c r="L313" i="14"/>
  <c r="AG313" i="14"/>
  <c r="AH313" i="14"/>
  <c r="M313" i="14"/>
  <c r="X313" i="14"/>
  <c r="BB313" i="14"/>
  <c r="BE313" i="14"/>
  <c r="Y313" i="14"/>
  <c r="AL313" i="14"/>
  <c r="AX313" i="14"/>
  <c r="O313" i="14"/>
  <c r="U313" i="14"/>
  <c r="BD313" i="14"/>
  <c r="Q313" i="14"/>
  <c r="AZ313" i="14"/>
  <c r="BF314" i="14"/>
  <c r="AV314" i="14" s="1"/>
  <c r="AZ305" i="14"/>
  <c r="AY301" i="14"/>
  <c r="AY302" i="14" s="1"/>
  <c r="AY303" i="14" s="1"/>
  <c r="AA314" i="14" l="1"/>
  <c r="W314" i="14"/>
  <c r="V314" i="14"/>
  <c r="N314" i="14"/>
  <c r="BD314" i="14"/>
  <c r="AL314" i="14"/>
  <c r="T314" i="14"/>
  <c r="AN314" i="14"/>
  <c r="U314" i="14"/>
  <c r="BE314" i="14"/>
  <c r="AT314" i="14"/>
  <c r="AY314" i="14"/>
  <c r="R314" i="14"/>
  <c r="Z314" i="14"/>
  <c r="AQ314" i="14"/>
  <c r="AM314" i="14"/>
  <c r="G314" i="14"/>
  <c r="AW314" i="14"/>
  <c r="AZ314" i="14"/>
  <c r="AE314" i="14"/>
  <c r="AX314" i="14"/>
  <c r="X314" i="14"/>
  <c r="P314" i="14"/>
  <c r="AK314" i="14"/>
  <c r="Y314" i="14"/>
  <c r="AB314" i="14"/>
  <c r="BB314" i="14"/>
  <c r="AF314" i="14"/>
  <c r="AH314" i="14"/>
  <c r="AD314" i="14"/>
  <c r="BC314" i="14"/>
  <c r="H314" i="14"/>
  <c r="AI314" i="14"/>
  <c r="AR314" i="14"/>
  <c r="Q314" i="14"/>
  <c r="AO314" i="14"/>
  <c r="AP314" i="14"/>
  <c r="K314" i="14"/>
  <c r="M314" i="14"/>
  <c r="L314" i="14"/>
  <c r="J314" i="14"/>
  <c r="O314" i="14"/>
  <c r="AC314" i="14"/>
  <c r="AU314" i="14"/>
  <c r="F314" i="14"/>
  <c r="AJ314" i="14"/>
  <c r="AS314" i="14"/>
  <c r="BA314" i="14"/>
  <c r="S314" i="14"/>
  <c r="I314" i="14"/>
  <c r="AG314" i="14"/>
  <c r="BF315" i="14"/>
  <c r="AR315" i="14" s="1"/>
  <c r="AY305" i="14"/>
  <c r="AX301" i="14"/>
  <c r="AX302" i="14" s="1"/>
  <c r="AX303" i="14" s="1"/>
  <c r="BD315" i="14" l="1"/>
  <c r="AP315" i="14"/>
  <c r="BA315" i="14"/>
  <c r="U315" i="14"/>
  <c r="AK315" i="14"/>
  <c r="S315" i="14"/>
  <c r="L315" i="14"/>
  <c r="AN315" i="14"/>
  <c r="AH315" i="14"/>
  <c r="T315" i="14"/>
  <c r="G315" i="14"/>
  <c r="M315" i="14"/>
  <c r="AY315" i="14"/>
  <c r="W315" i="14"/>
  <c r="X315" i="14"/>
  <c r="AX315" i="14"/>
  <c r="F315" i="14"/>
  <c r="AU315" i="14"/>
  <c r="AW315" i="14"/>
  <c r="Q315" i="14"/>
  <c r="R315" i="14"/>
  <c r="V315" i="14"/>
  <c r="BC315" i="14"/>
  <c r="AF315" i="14"/>
  <c r="AD315" i="14"/>
  <c r="AA315" i="14"/>
  <c r="I315" i="14"/>
  <c r="AG315" i="14"/>
  <c r="N315" i="14"/>
  <c r="AJ315" i="14"/>
  <c r="AE315" i="14"/>
  <c r="AC315" i="14"/>
  <c r="J315" i="14"/>
  <c r="AZ315" i="14"/>
  <c r="Z315" i="14"/>
  <c r="AT315" i="14"/>
  <c r="AO315" i="14"/>
  <c r="AQ315" i="14"/>
  <c r="AS315" i="14"/>
  <c r="Y315" i="14"/>
  <c r="O315" i="14"/>
  <c r="P315" i="14"/>
  <c r="BE315" i="14"/>
  <c r="AL315" i="14"/>
  <c r="K315" i="14"/>
  <c r="AV315" i="14"/>
  <c r="AM315" i="14"/>
  <c r="AB315" i="14"/>
  <c r="BB315" i="14"/>
  <c r="AI315" i="14"/>
  <c r="H315" i="14"/>
  <c r="BF316" i="14"/>
  <c r="AV316" i="14" s="1"/>
  <c r="AX305" i="14"/>
  <c r="AW301" i="14"/>
  <c r="AW302" i="14" s="1"/>
  <c r="AW303" i="14" s="1"/>
  <c r="AT316" i="14" l="1"/>
  <c r="R316" i="14"/>
  <c r="AO316" i="14"/>
  <c r="M316" i="14"/>
  <c r="AG316" i="14"/>
  <c r="AD316" i="14"/>
  <c r="AL316" i="14"/>
  <c r="BA316" i="14"/>
  <c r="G316" i="14"/>
  <c r="AR316" i="14"/>
  <c r="S316" i="14"/>
  <c r="P316" i="14"/>
  <c r="AZ316" i="14"/>
  <c r="AX316" i="14"/>
  <c r="AS316" i="14"/>
  <c r="X316" i="14"/>
  <c r="Q316" i="14"/>
  <c r="J316" i="14"/>
  <c r="AA316" i="14"/>
  <c r="U316" i="14"/>
  <c r="BD316" i="14"/>
  <c r="BC316" i="14"/>
  <c r="AM316" i="14"/>
  <c r="AI316" i="14"/>
  <c r="AF316" i="14"/>
  <c r="F316" i="14"/>
  <c r="AE316" i="14"/>
  <c r="N316" i="14"/>
  <c r="W316" i="14"/>
  <c r="AJ316" i="14"/>
  <c r="O316" i="14"/>
  <c r="BB316" i="14"/>
  <c r="AC316" i="14"/>
  <c r="AQ316" i="14"/>
  <c r="AY316" i="14"/>
  <c r="AN316" i="14"/>
  <c r="AH316" i="14"/>
  <c r="I316" i="14"/>
  <c r="T316" i="14"/>
  <c r="L316" i="14"/>
  <c r="Z316" i="14"/>
  <c r="AW316" i="14"/>
  <c r="AU316" i="14"/>
  <c r="AB316" i="14"/>
  <c r="V316" i="14"/>
  <c r="H316" i="14"/>
  <c r="K316" i="14"/>
  <c r="AP316" i="14"/>
  <c r="Y316" i="14"/>
  <c r="AK316" i="14"/>
  <c r="BE316" i="14"/>
  <c r="BF317" i="14"/>
  <c r="W317" i="14" s="1"/>
  <c r="AW305" i="14"/>
  <c r="AV301" i="14"/>
  <c r="AV302" i="14" s="1"/>
  <c r="AV303" i="14" s="1"/>
  <c r="S317" i="14"/>
  <c r="X317" i="14"/>
  <c r="U317" i="14" l="1"/>
  <c r="K317" i="14"/>
  <c r="F317" i="14"/>
  <c r="AQ317" i="14"/>
  <c r="AX317" i="14"/>
  <c r="G317" i="14"/>
  <c r="I317" i="14"/>
  <c r="AF317" i="14"/>
  <c r="AM317" i="14"/>
  <c r="AL317" i="14"/>
  <c r="Y317" i="14"/>
  <c r="H317" i="14"/>
  <c r="AR317" i="14"/>
  <c r="Z317" i="14"/>
  <c r="Q317" i="14"/>
  <c r="AP317" i="14"/>
  <c r="BC317" i="14"/>
  <c r="V317" i="14"/>
  <c r="O317" i="14"/>
  <c r="AS317" i="14"/>
  <c r="AW317" i="14"/>
  <c r="AV317" i="14"/>
  <c r="AO317" i="14"/>
  <c r="AT317" i="14"/>
  <c r="AG317" i="14"/>
  <c r="BB317" i="14"/>
  <c r="AZ317" i="14"/>
  <c r="AY317" i="14"/>
  <c r="AC317" i="14"/>
  <c r="AB317" i="14"/>
  <c r="P317" i="14"/>
  <c r="N317" i="14"/>
  <c r="AI317" i="14"/>
  <c r="R317" i="14"/>
  <c r="T317" i="14"/>
  <c r="AH317" i="14"/>
  <c r="M317" i="14"/>
  <c r="AU317" i="14"/>
  <c r="AE317" i="14"/>
  <c r="BE317" i="14"/>
  <c r="L317" i="14"/>
  <c r="J317" i="14"/>
  <c r="AJ317" i="14"/>
  <c r="BD317" i="14"/>
  <c r="BA317" i="14"/>
  <c r="AK317" i="14"/>
  <c r="AA317" i="14"/>
  <c r="AN317" i="14"/>
  <c r="AD317" i="14"/>
  <c r="BF318" i="14"/>
  <c r="AB318" i="14" s="1"/>
  <c r="AV305" i="14"/>
  <c r="AU301" i="14"/>
  <c r="AU302" i="14" s="1"/>
  <c r="AU303" i="14" s="1"/>
  <c r="AV318" i="14" l="1"/>
  <c r="I318" i="14"/>
  <c r="V318" i="14"/>
  <c r="AF318" i="14"/>
  <c r="AA318" i="14"/>
  <c r="H318" i="14"/>
  <c r="AY318" i="14"/>
  <c r="S318" i="14"/>
  <c r="P318" i="14"/>
  <c r="AT318" i="14"/>
  <c r="AG318" i="14"/>
  <c r="BE318" i="14"/>
  <c r="AP318" i="14"/>
  <c r="BD318" i="14"/>
  <c r="L318" i="14"/>
  <c r="BB318" i="14"/>
  <c r="W318" i="14"/>
  <c r="O318" i="14"/>
  <c r="Y318" i="14"/>
  <c r="T318" i="14"/>
  <c r="AX318" i="14"/>
  <c r="AQ318" i="14"/>
  <c r="AS318" i="14"/>
  <c r="AN318" i="14"/>
  <c r="Q318" i="14"/>
  <c r="F318" i="14"/>
  <c r="AZ318" i="14"/>
  <c r="G318" i="14"/>
  <c r="AI318" i="14"/>
  <c r="AD318" i="14"/>
  <c r="R318" i="14"/>
  <c r="J318" i="14"/>
  <c r="BC318" i="14"/>
  <c r="AO318" i="14"/>
  <c r="AC318" i="14"/>
  <c r="AW318" i="14"/>
  <c r="U318" i="14"/>
  <c r="X318" i="14"/>
  <c r="Z318" i="14"/>
  <c r="AU318" i="14"/>
  <c r="AK318" i="14"/>
  <c r="M318" i="14"/>
  <c r="AJ318" i="14"/>
  <c r="N318" i="14"/>
  <c r="K318" i="14"/>
  <c r="AR318" i="14"/>
  <c r="AE318" i="14"/>
  <c r="BA318" i="14"/>
  <c r="AM318" i="14"/>
  <c r="AL318" i="14"/>
  <c r="AH318" i="14"/>
  <c r="BF319" i="14"/>
  <c r="L319" i="14" s="1"/>
  <c r="AU305" i="14"/>
  <c r="AT301" i="14"/>
  <c r="AT302" i="14" s="1"/>
  <c r="AT303" i="14" s="1"/>
  <c r="AJ319" i="14" l="1"/>
  <c r="AO319" i="14"/>
  <c r="O319" i="14"/>
  <c r="J319" i="14"/>
  <c r="AD319" i="14"/>
  <c r="Z319" i="14"/>
  <c r="W319" i="14"/>
  <c r="AI319" i="14"/>
  <c r="AY319" i="14"/>
  <c r="H319" i="14"/>
  <c r="X319" i="14"/>
  <c r="AE319" i="14"/>
  <c r="BA319" i="14"/>
  <c r="AR319" i="14"/>
  <c r="S319" i="14"/>
  <c r="AM319" i="14"/>
  <c r="M319" i="14"/>
  <c r="F319" i="14"/>
  <c r="AL319" i="14"/>
  <c r="AX319" i="14"/>
  <c r="AZ319" i="14"/>
  <c r="AK319" i="14"/>
  <c r="AP319" i="14"/>
  <c r="AV319" i="14"/>
  <c r="T319" i="14"/>
  <c r="AT319" i="14"/>
  <c r="U319" i="14"/>
  <c r="BE319" i="14"/>
  <c r="AN319" i="14"/>
  <c r="AW319" i="14"/>
  <c r="I319" i="14"/>
  <c r="AF319" i="14"/>
  <c r="AQ319" i="14"/>
  <c r="AS319" i="14"/>
  <c r="R319" i="14"/>
  <c r="Y319" i="14"/>
  <c r="AG319" i="14"/>
  <c r="BD319" i="14"/>
  <c r="Q319" i="14"/>
  <c r="AH319" i="14"/>
  <c r="AU319" i="14"/>
  <c r="AC319" i="14"/>
  <c r="AB319" i="14"/>
  <c r="V319" i="14"/>
  <c r="G319" i="14"/>
  <c r="BB319" i="14"/>
  <c r="N319" i="14"/>
  <c r="P319" i="14"/>
  <c r="BC319" i="14"/>
  <c r="K319" i="14"/>
  <c r="AA319" i="14"/>
  <c r="BF320" i="14"/>
  <c r="I320" i="14" s="1"/>
  <c r="AT305" i="14"/>
  <c r="AS301" i="14"/>
  <c r="AS302" i="14" s="1"/>
  <c r="AS303" i="14" s="1"/>
  <c r="F320" i="14"/>
  <c r="AR320" i="14" l="1"/>
  <c r="AN320" i="14"/>
  <c r="AO320" i="14"/>
  <c r="AL320" i="14"/>
  <c r="AZ320" i="14"/>
  <c r="BC320" i="14"/>
  <c r="V320" i="14"/>
  <c r="AS320" i="14"/>
  <c r="AK320" i="14"/>
  <c r="BB320" i="14"/>
  <c r="W320" i="14"/>
  <c r="AH320" i="14"/>
  <c r="AC320" i="14"/>
  <c r="AP320" i="14"/>
  <c r="G320" i="14"/>
  <c r="L320" i="14"/>
  <c r="BD320" i="14"/>
  <c r="AD320" i="14"/>
  <c r="AF320" i="14"/>
  <c r="U320" i="14"/>
  <c r="AU320" i="14"/>
  <c r="AQ320" i="14"/>
  <c r="T320" i="14"/>
  <c r="AJ320" i="14"/>
  <c r="M320" i="14"/>
  <c r="AT320" i="14"/>
  <c r="AI320" i="14"/>
  <c r="P320" i="14"/>
  <c r="AY320" i="14"/>
  <c r="Z320" i="14"/>
  <c r="Y320" i="14"/>
  <c r="O320" i="14"/>
  <c r="AE320" i="14"/>
  <c r="AB320" i="14"/>
  <c r="AX320" i="14"/>
  <c r="K320" i="14"/>
  <c r="AA320" i="14"/>
  <c r="S320" i="14"/>
  <c r="R320" i="14"/>
  <c r="BE320" i="14"/>
  <c r="AM320" i="14"/>
  <c r="BA320" i="14"/>
  <c r="Q320" i="14"/>
  <c r="X320" i="14"/>
  <c r="AW320" i="14"/>
  <c r="N320" i="14"/>
  <c r="AG320" i="14"/>
  <c r="AV320" i="14"/>
  <c r="H320" i="14"/>
  <c r="J320" i="14"/>
  <c r="BF321" i="14"/>
  <c r="W321" i="14" s="1"/>
  <c r="AS305" i="14"/>
  <c r="AR301" i="14"/>
  <c r="AR302" i="14" s="1"/>
  <c r="AR303" i="14" s="1"/>
  <c r="AJ321" i="14" l="1"/>
  <c r="BC321" i="14"/>
  <c r="AT321" i="14"/>
  <c r="AZ321" i="14"/>
  <c r="BB321" i="14"/>
  <c r="M321" i="14"/>
  <c r="AC321" i="14"/>
  <c r="N321" i="14"/>
  <c r="AP321" i="14"/>
  <c r="AM321" i="14"/>
  <c r="AU321" i="14"/>
  <c r="Y321" i="14"/>
  <c r="AI321" i="14"/>
  <c r="BD321" i="14"/>
  <c r="F321" i="14"/>
  <c r="AX321" i="14"/>
  <c r="X321" i="14"/>
  <c r="AK321" i="14"/>
  <c r="P321" i="14"/>
  <c r="K321" i="14"/>
  <c r="T321" i="14"/>
  <c r="Z321" i="14"/>
  <c r="L321" i="14"/>
  <c r="S321" i="14"/>
  <c r="AL321" i="14"/>
  <c r="AD321" i="14"/>
  <c r="Q321" i="14"/>
  <c r="AS321" i="14"/>
  <c r="AF321" i="14"/>
  <c r="AG321" i="14"/>
  <c r="H321" i="14"/>
  <c r="AR321" i="14"/>
  <c r="R321" i="14"/>
  <c r="AQ321" i="14"/>
  <c r="J321" i="14"/>
  <c r="U321" i="14"/>
  <c r="AW321" i="14"/>
  <c r="BE321" i="14"/>
  <c r="G321" i="14"/>
  <c r="AH321" i="14"/>
  <c r="AE321" i="14"/>
  <c r="AN321" i="14"/>
  <c r="I321" i="14"/>
  <c r="BA321" i="14"/>
  <c r="AY321" i="14"/>
  <c r="AA321" i="14"/>
  <c r="O321" i="14"/>
  <c r="AV321" i="14"/>
  <c r="AO321" i="14"/>
  <c r="V321" i="14"/>
  <c r="AB321" i="14"/>
  <c r="BF322" i="14"/>
  <c r="AP322" i="14" s="1"/>
  <c r="AR305" i="14"/>
  <c r="AQ301" i="14"/>
  <c r="AQ302" i="14" s="1"/>
  <c r="AQ303" i="14" s="1"/>
  <c r="BD322" i="14"/>
  <c r="AI322" i="14"/>
  <c r="H322" i="14" l="1"/>
  <c r="AO322" i="14"/>
  <c r="O322" i="14"/>
  <c r="W322" i="14"/>
  <c r="T322" i="14"/>
  <c r="AS322" i="14"/>
  <c r="AE322" i="14"/>
  <c r="AQ322" i="14"/>
  <c r="AF322" i="14"/>
  <c r="AM322" i="14"/>
  <c r="P322" i="14"/>
  <c r="M322" i="14"/>
  <c r="AB322" i="14"/>
  <c r="N322" i="14"/>
  <c r="AY322" i="14"/>
  <c r="AZ322" i="14"/>
  <c r="AG322" i="14"/>
  <c r="AL322" i="14"/>
  <c r="Z322" i="14"/>
  <c r="K322" i="14"/>
  <c r="AN322" i="14"/>
  <c r="AH322" i="14"/>
  <c r="AC322" i="14"/>
  <c r="AA322" i="14"/>
  <c r="V322" i="14"/>
  <c r="BC322" i="14"/>
  <c r="AD322" i="14"/>
  <c r="AR322" i="14"/>
  <c r="BA322" i="14"/>
  <c r="X322" i="14"/>
  <c r="G322" i="14"/>
  <c r="I322" i="14"/>
  <c r="Q322" i="14"/>
  <c r="AW322" i="14"/>
  <c r="AJ322" i="14"/>
  <c r="R322" i="14"/>
  <c r="U322" i="14"/>
  <c r="AT322" i="14"/>
  <c r="AV322" i="14"/>
  <c r="S322" i="14"/>
  <c r="AX322" i="14"/>
  <c r="BB322" i="14"/>
  <c r="F322" i="14"/>
  <c r="BE322" i="14"/>
  <c r="L322" i="14"/>
  <c r="AU322" i="14"/>
  <c r="Y322" i="14"/>
  <c r="J322" i="14"/>
  <c r="AK322" i="14"/>
  <c r="BF323" i="14"/>
  <c r="AC323" i="14" s="1"/>
  <c r="AQ305" i="14"/>
  <c r="AP301" i="14"/>
  <c r="AP302" i="14" s="1"/>
  <c r="AP303" i="14" s="1"/>
  <c r="M323" i="14" l="1"/>
  <c r="AF323" i="14"/>
  <c r="AE323" i="14"/>
  <c r="BE323" i="14"/>
  <c r="AP323" i="14"/>
  <c r="AY323" i="14"/>
  <c r="AM323" i="14"/>
  <c r="S323" i="14"/>
  <c r="BA323" i="14"/>
  <c r="L323" i="14"/>
  <c r="AO323" i="14"/>
  <c r="AB323" i="14"/>
  <c r="AI323" i="14"/>
  <c r="AD323" i="14"/>
  <c r="AS323" i="14"/>
  <c r="AW323" i="14"/>
  <c r="AZ323" i="14"/>
  <c r="T323" i="14"/>
  <c r="P323" i="14"/>
  <c r="AT323" i="14"/>
  <c r="BC323" i="14"/>
  <c r="AK323" i="14"/>
  <c r="AU323" i="14"/>
  <c r="K323" i="14"/>
  <c r="AR323" i="14"/>
  <c r="X323" i="14"/>
  <c r="BB323" i="14"/>
  <c r="I323" i="14"/>
  <c r="O323" i="14"/>
  <c r="V323" i="14"/>
  <c r="AG323" i="14"/>
  <c r="R323" i="14"/>
  <c r="H323" i="14"/>
  <c r="N323" i="14"/>
  <c r="Y323" i="14"/>
  <c r="U323" i="14"/>
  <c r="BD323" i="14"/>
  <c r="AH323" i="14"/>
  <c r="G323" i="14"/>
  <c r="AN323" i="14"/>
  <c r="AQ323" i="14"/>
  <c r="AX323" i="14"/>
  <c r="Z323" i="14"/>
  <c r="J323" i="14"/>
  <c r="F323" i="14"/>
  <c r="Q323" i="14"/>
  <c r="AJ323" i="14"/>
  <c r="W323" i="14"/>
  <c r="AA323" i="14"/>
  <c r="AV323" i="14"/>
  <c r="AL323" i="14"/>
  <c r="BF324" i="14"/>
  <c r="AD324" i="14" s="1"/>
  <c r="AP305" i="14"/>
  <c r="AO301" i="14"/>
  <c r="AO302" i="14" s="1"/>
  <c r="AO303" i="14" s="1"/>
  <c r="AY324" i="14" l="1"/>
  <c r="T324" i="14"/>
  <c r="BA324" i="14"/>
  <c r="AE324" i="14"/>
  <c r="N324" i="14"/>
  <c r="BE324" i="14"/>
  <c r="Z324" i="14"/>
  <c r="AA324" i="14"/>
  <c r="Y324" i="14"/>
  <c r="AC324" i="14"/>
  <c r="I324" i="14"/>
  <c r="AI324" i="14"/>
  <c r="AM324" i="14"/>
  <c r="BB324" i="14"/>
  <c r="O324" i="14"/>
  <c r="H324" i="14"/>
  <c r="Q324" i="14"/>
  <c r="U324" i="14"/>
  <c r="R324" i="14"/>
  <c r="AS324" i="14"/>
  <c r="X324" i="14"/>
  <c r="V324" i="14"/>
  <c r="AN324" i="14"/>
  <c r="AX324" i="14"/>
  <c r="AJ324" i="14"/>
  <c r="AV324" i="14"/>
  <c r="W324" i="14"/>
  <c r="P324" i="14"/>
  <c r="AB324" i="14"/>
  <c r="AP324" i="14"/>
  <c r="S324" i="14"/>
  <c r="L324" i="14"/>
  <c r="AL324" i="14"/>
  <c r="K324" i="14"/>
  <c r="AO324" i="14"/>
  <c r="AF324" i="14"/>
  <c r="AK324" i="14"/>
  <c r="AH324" i="14"/>
  <c r="G324" i="14"/>
  <c r="M324" i="14"/>
  <c r="BC324" i="14"/>
  <c r="AU324" i="14"/>
  <c r="BD324" i="14"/>
  <c r="AQ324" i="14"/>
  <c r="AG324" i="14"/>
  <c r="J324" i="14"/>
  <c r="AZ324" i="14"/>
  <c r="F324" i="14"/>
  <c r="AW324" i="14"/>
  <c r="AR324" i="14"/>
  <c r="AT324" i="14"/>
  <c r="BF325" i="14"/>
  <c r="V325" i="14" s="1"/>
  <c r="AO305" i="14"/>
  <c r="AN301" i="14"/>
  <c r="AN302" i="14" s="1"/>
  <c r="AN303" i="14" s="1"/>
  <c r="AF325" i="14" l="1"/>
  <c r="AI325" i="14"/>
  <c r="W325" i="14"/>
  <c r="X325" i="14"/>
  <c r="AK325" i="14"/>
  <c r="BA325" i="14"/>
  <c r="BD325" i="14"/>
  <c r="I325" i="14"/>
  <c r="AL325" i="14"/>
  <c r="P325" i="14"/>
  <c r="R325" i="14"/>
  <c r="M325" i="14"/>
  <c r="N325" i="14"/>
  <c r="O325" i="14"/>
  <c r="AN325" i="14"/>
  <c r="AZ325" i="14"/>
  <c r="AP325" i="14"/>
  <c r="AY325" i="14"/>
  <c r="J325" i="14"/>
  <c r="L325" i="14"/>
  <c r="AS325" i="14"/>
  <c r="U325" i="14"/>
  <c r="Y325" i="14"/>
  <c r="G325" i="14"/>
  <c r="AA325" i="14"/>
  <c r="AH325" i="14"/>
  <c r="AT325" i="14"/>
  <c r="AU325" i="14"/>
  <c r="AJ325" i="14"/>
  <c r="AG325" i="14"/>
  <c r="AD325" i="14"/>
  <c r="AO325" i="14"/>
  <c r="AC325" i="14"/>
  <c r="BE325" i="14"/>
  <c r="BC325" i="14"/>
  <c r="Z325" i="14"/>
  <c r="AR325" i="14"/>
  <c r="Q325" i="14"/>
  <c r="S325" i="14"/>
  <c r="F325" i="14"/>
  <c r="H325" i="14"/>
  <c r="BB325" i="14"/>
  <c r="AX325" i="14"/>
  <c r="AW325" i="14"/>
  <c r="AB325" i="14"/>
  <c r="AQ325" i="14"/>
  <c r="K325" i="14"/>
  <c r="AM325" i="14"/>
  <c r="AE325" i="14"/>
  <c r="T325" i="14"/>
  <c r="AV325" i="14"/>
  <c r="BF326" i="14"/>
  <c r="X326" i="14" s="1"/>
  <c r="AN305" i="14"/>
  <c r="AM301" i="14"/>
  <c r="AM302" i="14" s="1"/>
  <c r="AM303" i="14" s="1"/>
  <c r="S326" i="14"/>
  <c r="AM326" i="14"/>
  <c r="AO326" i="14" l="1"/>
  <c r="AA326" i="14"/>
  <c r="AZ326" i="14"/>
  <c r="T326" i="14"/>
  <c r="AE326" i="14"/>
  <c r="AH326" i="14"/>
  <c r="W326" i="14"/>
  <c r="U326" i="14"/>
  <c r="AV326" i="14"/>
  <c r="J326" i="14"/>
  <c r="I326" i="14"/>
  <c r="V326" i="14"/>
  <c r="AD326" i="14"/>
  <c r="AI326" i="14"/>
  <c r="G326" i="14"/>
  <c r="K326" i="14"/>
  <c r="P326" i="14"/>
  <c r="M326" i="14"/>
  <c r="BA326" i="14"/>
  <c r="AS326" i="14"/>
  <c r="AP326" i="14"/>
  <c r="AT326" i="14"/>
  <c r="BB326" i="14"/>
  <c r="Z326" i="14"/>
  <c r="AN326" i="14"/>
  <c r="AB326" i="14"/>
  <c r="O326" i="14"/>
  <c r="BE326" i="14"/>
  <c r="AW326" i="14"/>
  <c r="AQ326" i="14"/>
  <c r="AL326" i="14"/>
  <c r="N326" i="14"/>
  <c r="AG326" i="14"/>
  <c r="AY326" i="14"/>
  <c r="AR326" i="14"/>
  <c r="L326" i="14"/>
  <c r="F326" i="14"/>
  <c r="AF326" i="14"/>
  <c r="AC326" i="14"/>
  <c r="BD326" i="14"/>
  <c r="R326" i="14"/>
  <c r="Y326" i="14"/>
  <c r="Q326" i="14"/>
  <c r="H326" i="14"/>
  <c r="BC326" i="14"/>
  <c r="AX326" i="14"/>
  <c r="AJ326" i="14"/>
  <c r="AK326" i="14"/>
  <c r="AU326" i="14"/>
  <c r="BF327" i="14"/>
  <c r="BD327" i="14" s="1"/>
  <c r="AM305" i="14"/>
  <c r="AL301" i="14"/>
  <c r="AL302" i="14" s="1"/>
  <c r="AL303" i="14" s="1"/>
  <c r="AZ327" i="14"/>
  <c r="M327" i="14"/>
  <c r="AE327" i="14"/>
  <c r="R327" i="14"/>
  <c r="AY327" i="14" l="1"/>
  <c r="AX327" i="14"/>
  <c r="K327" i="14"/>
  <c r="O327" i="14"/>
  <c r="Q327" i="14"/>
  <c r="I327" i="14"/>
  <c r="AB327" i="14"/>
  <c r="AH327" i="14"/>
  <c r="AK327" i="14"/>
  <c r="BE327" i="14"/>
  <c r="Y327" i="14"/>
  <c r="AN327" i="14"/>
  <c r="U327" i="14"/>
  <c r="AP327" i="14"/>
  <c r="G327" i="14"/>
  <c r="P327" i="14"/>
  <c r="S327" i="14"/>
  <c r="AO327" i="14"/>
  <c r="AF327" i="14"/>
  <c r="AD327" i="14"/>
  <c r="X327" i="14"/>
  <c r="V327" i="14"/>
  <c r="AS327" i="14"/>
  <c r="AQ327" i="14"/>
  <c r="BB327" i="14"/>
  <c r="AI327" i="14"/>
  <c r="W327" i="14"/>
  <c r="AM327" i="14"/>
  <c r="AL327" i="14"/>
  <c r="J327" i="14"/>
  <c r="AU327" i="14"/>
  <c r="AJ327" i="14"/>
  <c r="AV327" i="14"/>
  <c r="BA327" i="14"/>
  <c r="Z327" i="14"/>
  <c r="T327" i="14"/>
  <c r="AT327" i="14"/>
  <c r="AA327" i="14"/>
  <c r="AG327" i="14"/>
  <c r="BC327" i="14"/>
  <c r="AC327" i="14"/>
  <c r="AW327" i="14"/>
  <c r="H327" i="14"/>
  <c r="N327" i="14"/>
  <c r="F327" i="14"/>
  <c r="AR327" i="14"/>
  <c r="L327" i="14"/>
  <c r="BF328" i="14"/>
  <c r="AS328" i="14" s="1"/>
  <c r="AL305" i="14"/>
  <c r="AK301" i="14"/>
  <c r="AK302" i="14" s="1"/>
  <c r="AK303" i="14" s="1"/>
  <c r="R328" i="14" l="1"/>
  <c r="AC328" i="14"/>
  <c r="AI328" i="14"/>
  <c r="O328" i="14"/>
  <c r="F328" i="14"/>
  <c r="AH328" i="14"/>
  <c r="AL328" i="14"/>
  <c r="AZ328" i="14"/>
  <c r="AJ328" i="14"/>
  <c r="AW328" i="14"/>
  <c r="BE328" i="14"/>
  <c r="T328" i="14"/>
  <c r="K328" i="14"/>
  <c r="AB328" i="14"/>
  <c r="BA328" i="14"/>
  <c r="AG328" i="14"/>
  <c r="BB328" i="14"/>
  <c r="AT328" i="14"/>
  <c r="L328" i="14"/>
  <c r="AM328" i="14"/>
  <c r="AP328" i="14"/>
  <c r="AD328" i="14"/>
  <c r="AE328" i="14"/>
  <c r="V328" i="14"/>
  <c r="S328" i="14"/>
  <c r="U328" i="14"/>
  <c r="AV328" i="14"/>
  <c r="Z328" i="14"/>
  <c r="AA328" i="14"/>
  <c r="N328" i="14"/>
  <c r="AX328" i="14"/>
  <c r="W328" i="14"/>
  <c r="J328" i="14"/>
  <c r="AQ328" i="14"/>
  <c r="AK328" i="14"/>
  <c r="P328" i="14"/>
  <c r="AN328" i="14"/>
  <c r="Y328" i="14"/>
  <c r="AY328" i="14"/>
  <c r="BD328" i="14"/>
  <c r="BC328" i="14"/>
  <c r="AO328" i="14"/>
  <c r="M328" i="14"/>
  <c r="AR328" i="14"/>
  <c r="H328" i="14"/>
  <c r="AU328" i="14"/>
  <c r="X328" i="14"/>
  <c r="I328" i="14"/>
  <c r="G328" i="14"/>
  <c r="AF328" i="14"/>
  <c r="Q328" i="14"/>
  <c r="BF329" i="14"/>
  <c r="L329" i="14" s="1"/>
  <c r="AK305" i="14"/>
  <c r="AJ301" i="14"/>
  <c r="AJ302" i="14" s="1"/>
  <c r="AJ303" i="14" s="1"/>
  <c r="AX329" i="14" l="1"/>
  <c r="R329" i="14"/>
  <c r="BA329" i="14"/>
  <c r="F329" i="14"/>
  <c r="AV329" i="14"/>
  <c r="Q329" i="14"/>
  <c r="U329" i="14"/>
  <c r="AC329" i="14"/>
  <c r="AL329" i="14"/>
  <c r="AO329" i="14"/>
  <c r="O329" i="14"/>
  <c r="J329" i="14"/>
  <c r="BB329" i="14"/>
  <c r="AI329" i="14"/>
  <c r="AQ329" i="14"/>
  <c r="M329" i="14"/>
  <c r="AS329" i="14"/>
  <c r="AR329" i="14"/>
  <c r="K329" i="14"/>
  <c r="BE329" i="14"/>
  <c r="S329" i="14"/>
  <c r="AW329" i="14"/>
  <c r="X329" i="14"/>
  <c r="AD329" i="14"/>
  <c r="BC329" i="14"/>
  <c r="AP329" i="14"/>
  <c r="AU329" i="14"/>
  <c r="H329" i="14"/>
  <c r="AK329" i="14"/>
  <c r="T329" i="14"/>
  <c r="AM329" i="14"/>
  <c r="BD329" i="14"/>
  <c r="I329" i="14"/>
  <c r="V329" i="14"/>
  <c r="Z329" i="14"/>
  <c r="W329" i="14"/>
  <c r="AA329" i="14"/>
  <c r="P329" i="14"/>
  <c r="AB329" i="14"/>
  <c r="AE329" i="14"/>
  <c r="AY329" i="14"/>
  <c r="Y329" i="14"/>
  <c r="AN329" i="14"/>
  <c r="AG329" i="14"/>
  <c r="AZ329" i="14"/>
  <c r="AH329" i="14"/>
  <c r="N329" i="14"/>
  <c r="AF329" i="14"/>
  <c r="G329" i="14"/>
  <c r="AJ329" i="14"/>
  <c r="AT329" i="14"/>
  <c r="BF330" i="14"/>
  <c r="BC330" i="14" s="1"/>
  <c r="AJ305" i="14"/>
  <c r="AI301" i="14"/>
  <c r="AI302" i="14" s="1"/>
  <c r="AI303" i="14" s="1"/>
  <c r="H330" i="14"/>
  <c r="N330" i="14"/>
  <c r="AK330" i="14" l="1"/>
  <c r="AC330" i="14"/>
  <c r="T330" i="14"/>
  <c r="AA330" i="14"/>
  <c r="Q330" i="14"/>
  <c r="G330" i="14"/>
  <c r="I330" i="14"/>
  <c r="Z330" i="14"/>
  <c r="AU330" i="14"/>
  <c r="AI330" i="14"/>
  <c r="AQ330" i="14"/>
  <c r="AD330" i="14"/>
  <c r="P330" i="14"/>
  <c r="AF330" i="14"/>
  <c r="AT330" i="14"/>
  <c r="AR330" i="14"/>
  <c r="J330" i="14"/>
  <c r="BB330" i="14"/>
  <c r="X330" i="14"/>
  <c r="V330" i="14"/>
  <c r="AB330" i="14"/>
  <c r="W330" i="14"/>
  <c r="S330" i="14"/>
  <c r="AZ330" i="14"/>
  <c r="U330" i="14"/>
  <c r="AG330" i="14"/>
  <c r="L330" i="14"/>
  <c r="R330" i="14"/>
  <c r="AL330" i="14"/>
  <c r="Y330" i="14"/>
  <c r="AX330" i="14"/>
  <c r="O330" i="14"/>
  <c r="BA330" i="14"/>
  <c r="K330" i="14"/>
  <c r="AV330" i="14"/>
  <c r="AN330" i="14"/>
  <c r="AW330" i="14"/>
  <c r="AY330" i="14"/>
  <c r="AH330" i="14"/>
  <c r="AS330" i="14"/>
  <c r="F330" i="14"/>
  <c r="AE330" i="14"/>
  <c r="AO330" i="14"/>
  <c r="AM330" i="14"/>
  <c r="M330" i="14"/>
  <c r="AP330" i="14"/>
  <c r="AJ330" i="14"/>
  <c r="BE330" i="14"/>
  <c r="BD330" i="14"/>
  <c r="BF331" i="14"/>
  <c r="AK331" i="14" s="1"/>
  <c r="AI305" i="14"/>
  <c r="AH301" i="14"/>
  <c r="AH302" i="14" s="1"/>
  <c r="AH303" i="14" s="1"/>
  <c r="AT331" i="14" l="1"/>
  <c r="AI331" i="14"/>
  <c r="T331" i="14"/>
  <c r="AF331" i="14"/>
  <c r="AJ331" i="14"/>
  <c r="BC331" i="14"/>
  <c r="AV331" i="14"/>
  <c r="I331" i="14"/>
  <c r="AB331" i="14"/>
  <c r="AP331" i="14"/>
  <c r="Q331" i="14"/>
  <c r="W331" i="14"/>
  <c r="Z331" i="14"/>
  <c r="BE331" i="14"/>
  <c r="AM331" i="14"/>
  <c r="K331" i="14"/>
  <c r="AY331" i="14"/>
  <c r="AG331" i="14"/>
  <c r="Y331" i="14"/>
  <c r="X331" i="14"/>
  <c r="AH331" i="14"/>
  <c r="J331" i="14"/>
  <c r="O331" i="14"/>
  <c r="AS331" i="14"/>
  <c r="N331" i="14"/>
  <c r="AZ331" i="14"/>
  <c r="AX331" i="14"/>
  <c r="BD331" i="14"/>
  <c r="S331" i="14"/>
  <c r="AA331" i="14"/>
  <c r="AU331" i="14"/>
  <c r="BB331" i="14"/>
  <c r="AN331" i="14"/>
  <c r="P331" i="14"/>
  <c r="R331" i="14"/>
  <c r="L331" i="14"/>
  <c r="AQ331" i="14"/>
  <c r="G331" i="14"/>
  <c r="AW331" i="14"/>
  <c r="AO331" i="14"/>
  <c r="V331" i="14"/>
  <c r="F331" i="14"/>
  <c r="AR331" i="14"/>
  <c r="BA331" i="14"/>
  <c r="AL331" i="14"/>
  <c r="U331" i="14"/>
  <c r="H331" i="14"/>
  <c r="AC331" i="14"/>
  <c r="AD331" i="14"/>
  <c r="M331" i="14"/>
  <c r="AE331" i="14"/>
  <c r="BF332" i="14"/>
  <c r="S332" i="14" s="1"/>
  <c r="AH305" i="14"/>
  <c r="AG301" i="14"/>
  <c r="AG302" i="14" s="1"/>
  <c r="AG303" i="14" s="1"/>
  <c r="R332" i="14"/>
  <c r="M332" i="14"/>
  <c r="AL332" i="14" l="1"/>
  <c r="BB332" i="14"/>
  <c r="AA332" i="14"/>
  <c r="L332" i="14"/>
  <c r="BA332" i="14"/>
  <c r="AD332" i="14"/>
  <c r="AY332" i="14"/>
  <c r="AS332" i="14"/>
  <c r="P332" i="14"/>
  <c r="BC332" i="14"/>
  <c r="AC332" i="14"/>
  <c r="AU332" i="14"/>
  <c r="BD332" i="14"/>
  <c r="AB332" i="14"/>
  <c r="N332" i="14"/>
  <c r="W332" i="14"/>
  <c r="AH332" i="14"/>
  <c r="AM332" i="14"/>
  <c r="K332" i="14"/>
  <c r="AO332" i="14"/>
  <c r="F332" i="14"/>
  <c r="O332" i="14"/>
  <c r="AI332" i="14"/>
  <c r="AT332" i="14"/>
  <c r="T332" i="14"/>
  <c r="Z332" i="14"/>
  <c r="Q332" i="14"/>
  <c r="Y332" i="14"/>
  <c r="AW332" i="14"/>
  <c r="BE332" i="14"/>
  <c r="AR332" i="14"/>
  <c r="AQ332" i="14"/>
  <c r="AF332" i="14"/>
  <c r="X332" i="14"/>
  <c r="G332" i="14"/>
  <c r="H332" i="14"/>
  <c r="AP332" i="14"/>
  <c r="AN332" i="14"/>
  <c r="I332" i="14"/>
  <c r="AX332" i="14"/>
  <c r="V332" i="14"/>
  <c r="J332" i="14"/>
  <c r="AZ332" i="14"/>
  <c r="U332" i="14"/>
  <c r="AE332" i="14"/>
  <c r="AJ332" i="14"/>
  <c r="AK332" i="14"/>
  <c r="AG332" i="14"/>
  <c r="AV332" i="14"/>
  <c r="BF333" i="14"/>
  <c r="V333" i="14" s="1"/>
  <c r="AG305" i="14"/>
  <c r="AF301" i="14"/>
  <c r="AF302" i="14" s="1"/>
  <c r="AF303" i="14" s="1"/>
  <c r="BC333" i="14"/>
  <c r="AD333" i="14" l="1"/>
  <c r="AV333" i="14"/>
  <c r="Y333" i="14"/>
  <c r="AK333" i="14"/>
  <c r="AJ333" i="14"/>
  <c r="F333" i="14"/>
  <c r="G333" i="14"/>
  <c r="Z333" i="14"/>
  <c r="W333" i="14"/>
  <c r="P333" i="14"/>
  <c r="S333" i="14"/>
  <c r="AG333" i="14"/>
  <c r="H333" i="14"/>
  <c r="AS333" i="14"/>
  <c r="AI333" i="14"/>
  <c r="AE333" i="14"/>
  <c r="AP333" i="14"/>
  <c r="T333" i="14"/>
  <c r="M333" i="14"/>
  <c r="U333" i="14"/>
  <c r="AQ333" i="14"/>
  <c r="AB333" i="14"/>
  <c r="AR333" i="14"/>
  <c r="O333" i="14"/>
  <c r="J333" i="14"/>
  <c r="BE333" i="14"/>
  <c r="AY333" i="14"/>
  <c r="AX333" i="14"/>
  <c r="R333" i="14"/>
  <c r="I333" i="14"/>
  <c r="AW333" i="14"/>
  <c r="BA333" i="14"/>
  <c r="AT333" i="14"/>
  <c r="AF333" i="14"/>
  <c r="AA333" i="14"/>
  <c r="X333" i="14"/>
  <c r="BD333" i="14"/>
  <c r="AN333" i="14"/>
  <c r="AM333" i="14"/>
  <c r="N333" i="14"/>
  <c r="K333" i="14"/>
  <c r="BB333" i="14"/>
  <c r="L333" i="14"/>
  <c r="Q333" i="14"/>
  <c r="AU333" i="14"/>
  <c r="AC333" i="14"/>
  <c r="AL333" i="14"/>
  <c r="AH333" i="14"/>
  <c r="AO333" i="14"/>
  <c r="AZ333" i="14"/>
  <c r="BF334" i="14"/>
  <c r="AJ334" i="14" s="1"/>
  <c r="AF305" i="14"/>
  <c r="AE301" i="14"/>
  <c r="AE302" i="14" s="1"/>
  <c r="AE303" i="14" s="1"/>
  <c r="J334" i="14" l="1"/>
  <c r="AM334" i="14"/>
  <c r="BA334" i="14"/>
  <c r="R334" i="14"/>
  <c r="I334" i="14"/>
  <c r="AL334" i="14"/>
  <c r="BB334" i="14"/>
  <c r="AR334" i="14"/>
  <c r="BC334" i="14"/>
  <c r="Y334" i="14"/>
  <c r="M334" i="14"/>
  <c r="L334" i="14"/>
  <c r="T334" i="14"/>
  <c r="AV334" i="14"/>
  <c r="AK334" i="14"/>
  <c r="AI334" i="14"/>
  <c r="AA334" i="14"/>
  <c r="AS334" i="14"/>
  <c r="AQ334" i="14"/>
  <c r="BD334" i="14"/>
  <c r="AC334" i="14"/>
  <c r="P334" i="14"/>
  <c r="AY334" i="14"/>
  <c r="AG334" i="14"/>
  <c r="G334" i="14"/>
  <c r="AT334" i="14"/>
  <c r="AU334" i="14"/>
  <c r="AD334" i="14"/>
  <c r="AO334" i="14"/>
  <c r="BE334" i="14"/>
  <c r="AB334" i="14"/>
  <c r="U334" i="14"/>
  <c r="S334" i="14"/>
  <c r="Q334" i="14"/>
  <c r="AE334" i="14"/>
  <c r="AP334" i="14"/>
  <c r="X334" i="14"/>
  <c r="V334" i="14"/>
  <c r="N334" i="14"/>
  <c r="AW334" i="14"/>
  <c r="AH334" i="14"/>
  <c r="O334" i="14"/>
  <c r="AZ334" i="14"/>
  <c r="F334" i="14"/>
  <c r="AX334" i="14"/>
  <c r="AF334" i="14"/>
  <c r="Z334" i="14"/>
  <c r="AN334" i="14"/>
  <c r="H334" i="14"/>
  <c r="W334" i="14"/>
  <c r="K334" i="14"/>
  <c r="BF335" i="14"/>
  <c r="AE335" i="14" s="1"/>
  <c r="AE305" i="14"/>
  <c r="AD301" i="14"/>
  <c r="AD302" i="14" s="1"/>
  <c r="AD303" i="14" s="1"/>
  <c r="M335" i="14" l="1"/>
  <c r="AQ335" i="14"/>
  <c r="AT335" i="14"/>
  <c r="U335" i="14"/>
  <c r="O335" i="14"/>
  <c r="H335" i="14"/>
  <c r="AH335" i="14"/>
  <c r="AP335" i="14"/>
  <c r="R335" i="14"/>
  <c r="K335" i="14"/>
  <c r="AM335" i="14"/>
  <c r="J335" i="14"/>
  <c r="BA335" i="14"/>
  <c r="F335" i="14"/>
  <c r="BB335" i="14"/>
  <c r="N335" i="14"/>
  <c r="L335" i="14"/>
  <c r="AS335" i="14"/>
  <c r="AZ335" i="14"/>
  <c r="BC335" i="14"/>
  <c r="AB335" i="14"/>
  <c r="I335" i="14"/>
  <c r="AR335" i="14"/>
  <c r="AJ335" i="14"/>
  <c r="AY335" i="14"/>
  <c r="AD335" i="14"/>
  <c r="P335" i="14"/>
  <c r="AX335" i="14"/>
  <c r="Y335" i="14"/>
  <c r="AO335" i="14"/>
  <c r="AN335" i="14"/>
  <c r="AW335" i="14"/>
  <c r="AF335" i="14"/>
  <c r="Z335" i="14"/>
  <c r="AK335" i="14"/>
  <c r="G335" i="14"/>
  <c r="Q335" i="14"/>
  <c r="V335" i="14"/>
  <c r="BE335" i="14"/>
  <c r="AA335" i="14"/>
  <c r="BD335" i="14"/>
  <c r="X335" i="14"/>
  <c r="AL335" i="14"/>
  <c r="W335" i="14"/>
  <c r="AG335" i="14"/>
  <c r="T335" i="14"/>
  <c r="AI335" i="14"/>
  <c r="AV335" i="14"/>
  <c r="AC335" i="14"/>
  <c r="AU335" i="14"/>
  <c r="S335" i="14"/>
  <c r="BF336" i="14"/>
  <c r="AG336" i="14" s="1"/>
  <c r="AD305" i="14"/>
  <c r="AC301" i="14"/>
  <c r="AC302" i="14" s="1"/>
  <c r="AC303" i="14" s="1"/>
  <c r="AZ336" i="14"/>
  <c r="AE336" i="14" l="1"/>
  <c r="T336" i="14"/>
  <c r="AC336" i="14"/>
  <c r="G336" i="14"/>
  <c r="AH336" i="14"/>
  <c r="AR336" i="14"/>
  <c r="O336" i="14"/>
  <c r="AI336" i="14"/>
  <c r="S336" i="14"/>
  <c r="AN336" i="14"/>
  <c r="Z336" i="14"/>
  <c r="AK336" i="14"/>
  <c r="AL336" i="14"/>
  <c r="K336" i="14"/>
  <c r="BE336" i="14"/>
  <c r="AF336" i="14"/>
  <c r="AY336" i="14"/>
  <c r="BC336" i="14"/>
  <c r="Y336" i="14"/>
  <c r="H336" i="14"/>
  <c r="M336" i="14"/>
  <c r="AD336" i="14"/>
  <c r="J336" i="14"/>
  <c r="N336" i="14"/>
  <c r="AS336" i="14"/>
  <c r="AA336" i="14"/>
  <c r="R336" i="14"/>
  <c r="AQ336" i="14"/>
  <c r="AU336" i="14"/>
  <c r="V336" i="14"/>
  <c r="P336" i="14"/>
  <c r="AP336" i="14"/>
  <c r="F336" i="14"/>
  <c r="W336" i="14"/>
  <c r="AW336" i="14"/>
  <c r="U336" i="14"/>
  <c r="I336" i="14"/>
  <c r="AT336" i="14"/>
  <c r="BA336" i="14"/>
  <c r="AJ336" i="14"/>
  <c r="L336" i="14"/>
  <c r="BD336" i="14"/>
  <c r="AO336" i="14"/>
  <c r="AV336" i="14"/>
  <c r="AB336" i="14"/>
  <c r="AX336" i="14"/>
  <c r="BB336" i="14"/>
  <c r="AM336" i="14"/>
  <c r="X336" i="14"/>
  <c r="Q336" i="14"/>
  <c r="BF337" i="14"/>
  <c r="BE337" i="14" s="1"/>
  <c r="AC305" i="14"/>
  <c r="AB301" i="14"/>
  <c r="AB302" i="14" s="1"/>
  <c r="AB303" i="14" s="1"/>
  <c r="P337" i="14"/>
  <c r="BD337" i="14"/>
  <c r="R337" i="14" l="1"/>
  <c r="Z337" i="14"/>
  <c r="AK337" i="14"/>
  <c r="AX337" i="14"/>
  <c r="AG337" i="14"/>
  <c r="AP337" i="14"/>
  <c r="W337" i="14"/>
  <c r="AT337" i="14"/>
  <c r="T337" i="14"/>
  <c r="BB337" i="14"/>
  <c r="S337" i="14"/>
  <c r="AO337" i="14"/>
  <c r="AD337" i="14"/>
  <c r="AU337" i="14"/>
  <c r="G337" i="14"/>
  <c r="AZ337" i="14"/>
  <c r="AM337" i="14"/>
  <c r="N337" i="14"/>
  <c r="I337" i="14"/>
  <c r="H337" i="14"/>
  <c r="AE337" i="14"/>
  <c r="AY337" i="14"/>
  <c r="BA337" i="14"/>
  <c r="AF337" i="14"/>
  <c r="O337" i="14"/>
  <c r="Y337" i="14"/>
  <c r="K337" i="14"/>
  <c r="AC337" i="14"/>
  <c r="AB337" i="14"/>
  <c r="X337" i="14"/>
  <c r="AR337" i="14"/>
  <c r="AI337" i="14"/>
  <c r="U337" i="14"/>
  <c r="AV337" i="14"/>
  <c r="J337" i="14"/>
  <c r="AQ337" i="14"/>
  <c r="F337" i="14"/>
  <c r="AH337" i="14"/>
  <c r="Q337" i="14"/>
  <c r="V337" i="14"/>
  <c r="AJ337" i="14"/>
  <c r="L337" i="14"/>
  <c r="AL337" i="14"/>
  <c r="AS337" i="14"/>
  <c r="AW337" i="14"/>
  <c r="AN337" i="14"/>
  <c r="AA337" i="14"/>
  <c r="BC337" i="14"/>
  <c r="M337" i="14"/>
  <c r="BF338" i="14"/>
  <c r="AX338" i="14" s="1"/>
  <c r="AB305" i="14"/>
  <c r="AA301" i="14"/>
  <c r="AA302" i="14" s="1"/>
  <c r="AA303" i="14" s="1"/>
  <c r="BC338" i="14" l="1"/>
  <c r="P338" i="14"/>
  <c r="X338" i="14"/>
  <c r="Y338" i="14"/>
  <c r="AS338" i="14"/>
  <c r="BD338" i="14"/>
  <c r="AQ338" i="14"/>
  <c r="O338" i="14"/>
  <c r="AU338" i="14"/>
  <c r="AW338" i="14"/>
  <c r="Z338" i="14"/>
  <c r="F338" i="14"/>
  <c r="AN338" i="14"/>
  <c r="W338" i="14"/>
  <c r="AD338" i="14"/>
  <c r="AL338" i="14"/>
  <c r="M338" i="14"/>
  <c r="Q338" i="14"/>
  <c r="AC338" i="14"/>
  <c r="AM338" i="14"/>
  <c r="BE338" i="14"/>
  <c r="H338" i="14"/>
  <c r="AF338" i="14"/>
  <c r="AK338" i="14"/>
  <c r="BB338" i="14"/>
  <c r="T338" i="14"/>
  <c r="AE338" i="14"/>
  <c r="AO338" i="14"/>
  <c r="S338" i="14"/>
  <c r="R338" i="14"/>
  <c r="N338" i="14"/>
  <c r="G338" i="14"/>
  <c r="AP338" i="14"/>
  <c r="J338" i="14"/>
  <c r="I338" i="14"/>
  <c r="AH338" i="14"/>
  <c r="U338" i="14"/>
  <c r="BA338" i="14"/>
  <c r="V338" i="14"/>
  <c r="AI338" i="14"/>
  <c r="AB338" i="14"/>
  <c r="K338" i="14"/>
  <c r="AV338" i="14"/>
  <c r="L338" i="14"/>
  <c r="AG338" i="14"/>
  <c r="AJ338" i="14"/>
  <c r="AT338" i="14"/>
  <c r="AA338" i="14"/>
  <c r="AZ338" i="14"/>
  <c r="AY338" i="14"/>
  <c r="AR338" i="14"/>
  <c r="BF339" i="14"/>
  <c r="AW339" i="14" s="1"/>
  <c r="AA305" i="14"/>
  <c r="Z301" i="14"/>
  <c r="Z302" i="14" s="1"/>
  <c r="Z303" i="14" s="1"/>
  <c r="L339" i="14"/>
  <c r="N339" i="14" l="1"/>
  <c r="AQ339" i="14"/>
  <c r="AA339" i="14"/>
  <c r="AM339" i="14"/>
  <c r="BC339" i="14"/>
  <c r="AF339" i="14"/>
  <c r="BE339" i="14"/>
  <c r="Z339" i="14"/>
  <c r="S339" i="14"/>
  <c r="O339" i="14"/>
  <c r="AI339" i="14"/>
  <c r="F339" i="14"/>
  <c r="AH339" i="14"/>
  <c r="J339" i="14"/>
  <c r="W339" i="14"/>
  <c r="AV339" i="14"/>
  <c r="AS339" i="14"/>
  <c r="AL339" i="14"/>
  <c r="AB339" i="14"/>
  <c r="BA339" i="14"/>
  <c r="U339" i="14"/>
  <c r="AU339" i="14"/>
  <c r="M339" i="14"/>
  <c r="AE339" i="14"/>
  <c r="AR339" i="14"/>
  <c r="AJ339" i="14"/>
  <c r="AY339" i="14"/>
  <c r="K339" i="14"/>
  <c r="AT339" i="14"/>
  <c r="AX339" i="14"/>
  <c r="AD339" i="14"/>
  <c r="Q339" i="14"/>
  <c r="R339" i="14"/>
  <c r="Y339" i="14"/>
  <c r="AG339" i="14"/>
  <c r="AN339" i="14"/>
  <c r="T339" i="14"/>
  <c r="I339" i="14"/>
  <c r="AP339" i="14"/>
  <c r="AK339" i="14"/>
  <c r="AO339" i="14"/>
  <c r="H339" i="14"/>
  <c r="BD339" i="14"/>
  <c r="BB339" i="14"/>
  <c r="AC339" i="14"/>
  <c r="G339" i="14"/>
  <c r="X339" i="14"/>
  <c r="V339" i="14"/>
  <c r="AZ339" i="14"/>
  <c r="P339" i="14"/>
  <c r="BF340" i="14"/>
  <c r="Y340" i="14" s="1"/>
  <c r="Z305" i="14"/>
  <c r="Y301" i="14"/>
  <c r="Y302" i="14" s="1"/>
  <c r="Y303" i="14" s="1"/>
  <c r="AR340" i="14" l="1"/>
  <c r="AN340" i="14"/>
  <c r="R340" i="14"/>
  <c r="S340" i="14"/>
  <c r="AF340" i="14"/>
  <c r="AY340" i="14"/>
  <c r="G340" i="14"/>
  <c r="K340" i="14"/>
  <c r="P340" i="14"/>
  <c r="V340" i="14"/>
  <c r="X340" i="14"/>
  <c r="AH340" i="14"/>
  <c r="T340" i="14"/>
  <c r="AM340" i="14"/>
  <c r="AW340" i="14"/>
  <c r="L340" i="14"/>
  <c r="AB340" i="14"/>
  <c r="AP340" i="14"/>
  <c r="AO340" i="14"/>
  <c r="AI340" i="14"/>
  <c r="Q340" i="14"/>
  <c r="AJ340" i="14"/>
  <c r="F340" i="14"/>
  <c r="AS340" i="14"/>
  <c r="BE340" i="14"/>
  <c r="AZ340" i="14"/>
  <c r="AE340" i="14"/>
  <c r="BB340" i="14"/>
  <c r="U340" i="14"/>
  <c r="AU340" i="14"/>
  <c r="AV340" i="14"/>
  <c r="AC340" i="14"/>
  <c r="N340" i="14"/>
  <c r="AL340" i="14"/>
  <c r="BD340" i="14"/>
  <c r="AA340" i="14"/>
  <c r="AK340" i="14"/>
  <c r="J340" i="14"/>
  <c r="M340" i="14"/>
  <c r="BA340" i="14"/>
  <c r="W340" i="14"/>
  <c r="AD340" i="14"/>
  <c r="AQ340" i="14"/>
  <c r="AG340" i="14"/>
  <c r="H340" i="14"/>
  <c r="BC340" i="14"/>
  <c r="O340" i="14"/>
  <c r="I340" i="14"/>
  <c r="AT340" i="14"/>
  <c r="Z340" i="14"/>
  <c r="AX340" i="14"/>
  <c r="BF341" i="14"/>
  <c r="BA341" i="14" s="1"/>
  <c r="Y305" i="14"/>
  <c r="X301" i="14"/>
  <c r="X302" i="14" s="1"/>
  <c r="X303" i="14" s="1"/>
  <c r="AR341" i="14"/>
  <c r="H341" i="14" l="1"/>
  <c r="AA341" i="14"/>
  <c r="AF341" i="14"/>
  <c r="AB341" i="14"/>
  <c r="G341" i="14"/>
  <c r="AO341" i="14"/>
  <c r="T341" i="14"/>
  <c r="J341" i="14"/>
  <c r="AV341" i="14"/>
  <c r="U341" i="14"/>
  <c r="AG341" i="14"/>
  <c r="AJ341" i="14"/>
  <c r="AW341" i="14"/>
  <c r="AK341" i="14"/>
  <c r="Z341" i="14"/>
  <c r="AD341" i="14"/>
  <c r="AM341" i="14"/>
  <c r="I341" i="14"/>
  <c r="AS341" i="14"/>
  <c r="S341" i="14"/>
  <c r="L341" i="14"/>
  <c r="N341" i="14"/>
  <c r="AC341" i="14"/>
  <c r="P341" i="14"/>
  <c r="AL341" i="14"/>
  <c r="AX341" i="14"/>
  <c r="O341" i="14"/>
  <c r="BC341" i="14"/>
  <c r="AN341" i="14"/>
  <c r="AQ341" i="14"/>
  <c r="X341" i="14"/>
  <c r="AY341" i="14"/>
  <c r="AP341" i="14"/>
  <c r="AT341" i="14"/>
  <c r="BB341" i="14"/>
  <c r="F341" i="14"/>
  <c r="AU341" i="14"/>
  <c r="AI341" i="14"/>
  <c r="BD341" i="14"/>
  <c r="M341" i="14"/>
  <c r="AE341" i="14"/>
  <c r="Q341" i="14"/>
  <c r="W341" i="14"/>
  <c r="AZ341" i="14"/>
  <c r="Y341" i="14"/>
  <c r="K341" i="14"/>
  <c r="BE341" i="14"/>
  <c r="R341" i="14"/>
  <c r="V341" i="14"/>
  <c r="AH341" i="14"/>
  <c r="BF342" i="14"/>
  <c r="AV342" i="14" s="1"/>
  <c r="X305" i="14"/>
  <c r="W301" i="14"/>
  <c r="W302" i="14" s="1"/>
  <c r="W303" i="14" s="1"/>
  <c r="AK342" i="14"/>
  <c r="AU342" i="14"/>
  <c r="AB342" i="14"/>
  <c r="AG342" i="14" l="1"/>
  <c r="AC342" i="14"/>
  <c r="BA342" i="14"/>
  <c r="G342" i="14"/>
  <c r="AQ342" i="14"/>
  <c r="T342" i="14"/>
  <c r="AL342" i="14"/>
  <c r="BE342" i="14"/>
  <c r="I342" i="14"/>
  <c r="AW342" i="14"/>
  <c r="X342" i="14"/>
  <c r="M342" i="14"/>
  <c r="AA342" i="14"/>
  <c r="AS342" i="14"/>
  <c r="Z342" i="14"/>
  <c r="P342" i="14"/>
  <c r="BB342" i="14"/>
  <c r="Y342" i="14"/>
  <c r="AO342" i="14"/>
  <c r="J342" i="14"/>
  <c r="F342" i="14"/>
  <c r="AM342" i="14"/>
  <c r="AP342" i="14"/>
  <c r="AT342" i="14"/>
  <c r="AF342" i="14"/>
  <c r="AY342" i="14"/>
  <c r="Q342" i="14"/>
  <c r="AX342" i="14"/>
  <c r="R342" i="14"/>
  <c r="O342" i="14"/>
  <c r="L342" i="14"/>
  <c r="AN342" i="14"/>
  <c r="K342" i="14"/>
  <c r="S342" i="14"/>
  <c r="AZ342" i="14"/>
  <c r="V342" i="14"/>
  <c r="BD342" i="14"/>
  <c r="BC342" i="14"/>
  <c r="AI342" i="14"/>
  <c r="AE342" i="14"/>
  <c r="AD342" i="14"/>
  <c r="AJ342" i="14"/>
  <c r="AH342" i="14"/>
  <c r="N342" i="14"/>
  <c r="H342" i="14"/>
  <c r="U342" i="14"/>
  <c r="AR342" i="14"/>
  <c r="W342" i="14"/>
  <c r="BF343" i="14"/>
  <c r="AC343" i="14" s="1"/>
  <c r="W305" i="14"/>
  <c r="V301" i="14"/>
  <c r="V302" i="14" s="1"/>
  <c r="V303" i="14" s="1"/>
  <c r="AK343" i="14" l="1"/>
  <c r="AP343" i="14"/>
  <c r="AZ343" i="14"/>
  <c r="AY343" i="14"/>
  <c r="I343" i="14"/>
  <c r="BE343" i="14"/>
  <c r="AJ343" i="14"/>
  <c r="Y343" i="14"/>
  <c r="Q343" i="14"/>
  <c r="AO343" i="14"/>
  <c r="AN343" i="14"/>
  <c r="O343" i="14"/>
  <c r="AE343" i="14"/>
  <c r="N343" i="14"/>
  <c r="Z343" i="14"/>
  <c r="AT343" i="14"/>
  <c r="AB343" i="14"/>
  <c r="AD343" i="14"/>
  <c r="AS343" i="14"/>
  <c r="R343" i="14"/>
  <c r="BB343" i="14"/>
  <c r="T343" i="14"/>
  <c r="AW343" i="14"/>
  <c r="K343" i="14"/>
  <c r="AX343" i="14"/>
  <c r="BA343" i="14"/>
  <c r="P343" i="14"/>
  <c r="AI343" i="14"/>
  <c r="S343" i="14"/>
  <c r="X343" i="14"/>
  <c r="AG343" i="14"/>
  <c r="AF343" i="14"/>
  <c r="AL343" i="14"/>
  <c r="AH343" i="14"/>
  <c r="V343" i="14"/>
  <c r="M343" i="14"/>
  <c r="BC343" i="14"/>
  <c r="U343" i="14"/>
  <c r="AQ343" i="14"/>
  <c r="AU343" i="14"/>
  <c r="AM343" i="14"/>
  <c r="BD343" i="14"/>
  <c r="H343" i="14"/>
  <c r="F343" i="14"/>
  <c r="L343" i="14"/>
  <c r="AR343" i="14"/>
  <c r="J343" i="14"/>
  <c r="AA343" i="14"/>
  <c r="W343" i="14"/>
  <c r="AV343" i="14"/>
  <c r="G343" i="14"/>
  <c r="BF344" i="14"/>
  <c r="X344" i="14" s="1"/>
  <c r="V305" i="14"/>
  <c r="U301" i="14"/>
  <c r="U302" i="14" s="1"/>
  <c r="U303" i="14" s="1"/>
  <c r="U344" i="14"/>
  <c r="K344" i="14"/>
  <c r="Y344" i="14" l="1"/>
  <c r="AZ344" i="14"/>
  <c r="AB344" i="14"/>
  <c r="Z344" i="14"/>
  <c r="AU344" i="14"/>
  <c r="AS344" i="14"/>
  <c r="AC344" i="14"/>
  <c r="BB344" i="14"/>
  <c r="AN344" i="14"/>
  <c r="P344" i="14"/>
  <c r="AG344" i="14"/>
  <c r="T344" i="14"/>
  <c r="AX344" i="14"/>
  <c r="M344" i="14"/>
  <c r="AQ344" i="14"/>
  <c r="Q344" i="14"/>
  <c r="R344" i="14"/>
  <c r="AV344" i="14"/>
  <c r="S344" i="14"/>
  <c r="BE344" i="14"/>
  <c r="AL344" i="14"/>
  <c r="AE344" i="14"/>
  <c r="AK344" i="14"/>
  <c r="V344" i="14"/>
  <c r="N344" i="14"/>
  <c r="AM344" i="14"/>
  <c r="BC344" i="14"/>
  <c r="H344" i="14"/>
  <c r="AJ344" i="14"/>
  <c r="AT344" i="14"/>
  <c r="AO344" i="14"/>
  <c r="AA344" i="14"/>
  <c r="AI344" i="14"/>
  <c r="BA344" i="14"/>
  <c r="O344" i="14"/>
  <c r="AW344" i="14"/>
  <c r="W344" i="14"/>
  <c r="F344" i="14"/>
  <c r="AY344" i="14"/>
  <c r="AD344" i="14"/>
  <c r="BD344" i="14"/>
  <c r="J344" i="14"/>
  <c r="AR344" i="14"/>
  <c r="L344" i="14"/>
  <c r="AH344" i="14"/>
  <c r="AP344" i="14"/>
  <c r="I344" i="14"/>
  <c r="G344" i="14"/>
  <c r="AF344" i="14"/>
  <c r="BF345" i="14"/>
  <c r="AD345" i="14" s="1"/>
  <c r="U305" i="14"/>
  <c r="T301" i="14"/>
  <c r="T302" i="14" s="1"/>
  <c r="T303" i="14" s="1"/>
  <c r="S345" i="14" l="1"/>
  <c r="AV345" i="14"/>
  <c r="P345" i="14"/>
  <c r="AA345" i="14"/>
  <c r="AO345" i="14"/>
  <c r="U345" i="14"/>
  <c r="V345" i="14"/>
  <c r="AX345" i="14"/>
  <c r="AM345" i="14"/>
  <c r="BE345" i="14"/>
  <c r="AH345" i="14"/>
  <c r="X345" i="14"/>
  <c r="Z345" i="14"/>
  <c r="AN345" i="14"/>
  <c r="AT345" i="14"/>
  <c r="L345" i="14"/>
  <c r="BB345" i="14"/>
  <c r="R345" i="14"/>
  <c r="BC345" i="14"/>
  <c r="H345" i="14"/>
  <c r="AQ345" i="14"/>
  <c r="AL345" i="14"/>
  <c r="AK345" i="14"/>
  <c r="BD345" i="14"/>
  <c r="AF345" i="14"/>
  <c r="AC345" i="14"/>
  <c r="G345" i="14"/>
  <c r="J345" i="14"/>
  <c r="AB345" i="14"/>
  <c r="I345" i="14"/>
  <c r="AR345" i="14"/>
  <c r="Q345" i="14"/>
  <c r="Y345" i="14"/>
  <c r="N345" i="14"/>
  <c r="AG345" i="14"/>
  <c r="AZ345" i="14"/>
  <c r="AJ345" i="14"/>
  <c r="AI345" i="14"/>
  <c r="T345" i="14"/>
  <c r="AW345" i="14"/>
  <c r="W345" i="14"/>
  <c r="AP345" i="14"/>
  <c r="O345" i="14"/>
  <c r="K345" i="14"/>
  <c r="AE345" i="14"/>
  <c r="M345" i="14"/>
  <c r="F345" i="14"/>
  <c r="BA345" i="14"/>
  <c r="AS345" i="14"/>
  <c r="AY345" i="14"/>
  <c r="AU345" i="14"/>
  <c r="BF346" i="14"/>
  <c r="Q346" i="14" s="1"/>
  <c r="T305" i="14"/>
  <c r="S301" i="14"/>
  <c r="S302" i="14" s="1"/>
  <c r="S303" i="14" s="1"/>
  <c r="BE346" i="14"/>
  <c r="T346" i="14"/>
  <c r="V346" i="14" l="1"/>
  <c r="AT346" i="14"/>
  <c r="S346" i="14"/>
  <c r="AH346" i="14"/>
  <c r="AU346" i="14"/>
  <c r="AJ346" i="14"/>
  <c r="AD346" i="14"/>
  <c r="Y346" i="14"/>
  <c r="Z346" i="14"/>
  <c r="AR346" i="14"/>
  <c r="AQ346" i="14"/>
  <c r="R346" i="14"/>
  <c r="H346" i="14"/>
  <c r="J346" i="14"/>
  <c r="AK346" i="14"/>
  <c r="AL346" i="14"/>
  <c r="AX346" i="14"/>
  <c r="AM346" i="14"/>
  <c r="BA346" i="14"/>
  <c r="N346" i="14"/>
  <c r="AS346" i="14"/>
  <c r="W346" i="14"/>
  <c r="X346" i="14"/>
  <c r="AA346" i="14"/>
  <c r="M346" i="14"/>
  <c r="F346" i="14"/>
  <c r="AZ346" i="14"/>
  <c r="BD346" i="14"/>
  <c r="BB346" i="14"/>
  <c r="AP346" i="14"/>
  <c r="AB346" i="14"/>
  <c r="AV346" i="14"/>
  <c r="AE346" i="14"/>
  <c r="G346" i="14"/>
  <c r="P346" i="14"/>
  <c r="O346" i="14"/>
  <c r="AW346" i="14"/>
  <c r="U346" i="14"/>
  <c r="I346" i="14"/>
  <c r="AO346" i="14"/>
  <c r="K346" i="14"/>
  <c r="AC346" i="14"/>
  <c r="AF346" i="14"/>
  <c r="AN346" i="14"/>
  <c r="AY346" i="14"/>
  <c r="AG346" i="14"/>
  <c r="BC346" i="14"/>
  <c r="L346" i="14"/>
  <c r="AI346" i="14"/>
  <c r="BF347" i="14"/>
  <c r="BE347" i="14" s="1"/>
  <c r="S305" i="14"/>
  <c r="R301" i="14"/>
  <c r="R302" i="14" s="1"/>
  <c r="R303" i="14" s="1"/>
  <c r="AD347" i="14"/>
  <c r="AE347" i="14"/>
  <c r="AL347" i="14"/>
  <c r="F347" i="14"/>
  <c r="AT347" i="14" l="1"/>
  <c r="U347" i="14"/>
  <c r="X347" i="14"/>
  <c r="AK347" i="14"/>
  <c r="AQ347" i="14"/>
  <c r="N347" i="14"/>
  <c r="BA347" i="14"/>
  <c r="BB347" i="14"/>
  <c r="AU347" i="14"/>
  <c r="O347" i="14"/>
  <c r="W347" i="14"/>
  <c r="AA347" i="14"/>
  <c r="G347" i="14"/>
  <c r="AO347" i="14"/>
  <c r="P347" i="14"/>
  <c r="AW347" i="14"/>
  <c r="V347" i="14"/>
  <c r="H347" i="14"/>
  <c r="AJ347" i="14"/>
  <c r="I347" i="14"/>
  <c r="AB347" i="14"/>
  <c r="J347" i="14"/>
  <c r="T347" i="14"/>
  <c r="L347" i="14"/>
  <c r="BD347" i="14"/>
  <c r="AY347" i="14"/>
  <c r="AH347" i="14"/>
  <c r="AG347" i="14"/>
  <c r="BC347" i="14"/>
  <c r="AP347" i="14"/>
  <c r="AX347" i="14"/>
  <c r="AI347" i="14"/>
  <c r="AV347" i="14"/>
  <c r="S347" i="14"/>
  <c r="Z347" i="14"/>
  <c r="AM347" i="14"/>
  <c r="AN347" i="14"/>
  <c r="AS347" i="14"/>
  <c r="K347" i="14"/>
  <c r="Y347" i="14"/>
  <c r="AF347" i="14"/>
  <c r="M347" i="14"/>
  <c r="AC347" i="14"/>
  <c r="AR347" i="14"/>
  <c r="R347" i="14"/>
  <c r="AZ347" i="14"/>
  <c r="Q347" i="14"/>
  <c r="BF348" i="14"/>
  <c r="AT348" i="14" s="1"/>
  <c r="R305" i="14"/>
  <c r="Q301" i="14"/>
  <c r="Q302" i="14" s="1"/>
  <c r="Q303" i="14" s="1"/>
  <c r="BD348" i="14" l="1"/>
  <c r="AF348" i="14"/>
  <c r="AD348" i="14"/>
  <c r="R348" i="14"/>
  <c r="T348" i="14"/>
  <c r="W348" i="14"/>
  <c r="AH348" i="14"/>
  <c r="BA348" i="14"/>
  <c r="AO348" i="14"/>
  <c r="X348" i="14"/>
  <c r="AQ348" i="14"/>
  <c r="AU348" i="14"/>
  <c r="BC348" i="14"/>
  <c r="K348" i="14"/>
  <c r="AC348" i="14"/>
  <c r="Q348" i="14"/>
  <c r="AZ348" i="14"/>
  <c r="AL348" i="14"/>
  <c r="H348" i="14"/>
  <c r="Z348" i="14"/>
  <c r="J348" i="14"/>
  <c r="AY348" i="14"/>
  <c r="AA348" i="14"/>
  <c r="M348" i="14"/>
  <c r="AV348" i="14"/>
  <c r="I348" i="14"/>
  <c r="AI348" i="14"/>
  <c r="U348" i="14"/>
  <c r="P348" i="14"/>
  <c r="AM348" i="14"/>
  <c r="AR348" i="14"/>
  <c r="V348" i="14"/>
  <c r="L348" i="14"/>
  <c r="G348" i="14"/>
  <c r="AE348" i="14"/>
  <c r="S348" i="14"/>
  <c r="AX348" i="14"/>
  <c r="AB348" i="14"/>
  <c r="AN348" i="14"/>
  <c r="AS348" i="14"/>
  <c r="AG348" i="14"/>
  <c r="AW348" i="14"/>
  <c r="O348" i="14"/>
  <c r="AJ348" i="14"/>
  <c r="F348" i="14"/>
  <c r="Y348" i="14"/>
  <c r="BB348" i="14"/>
  <c r="AK348" i="14"/>
  <c r="N348" i="14"/>
  <c r="AP348" i="14"/>
  <c r="BE348" i="14"/>
  <c r="BF349" i="14"/>
  <c r="K349" i="14" s="1"/>
  <c r="Q305" i="14"/>
  <c r="P301" i="14"/>
  <c r="P302" i="14" s="1"/>
  <c r="P303" i="14" s="1"/>
  <c r="Y349" i="14"/>
  <c r="I349" i="14"/>
  <c r="AC349" i="14" l="1"/>
  <c r="AH349" i="14"/>
  <c r="AR349" i="14"/>
  <c r="AI349" i="14"/>
  <c r="AU349" i="14"/>
  <c r="U349" i="14"/>
  <c r="G349" i="14"/>
  <c r="AL349" i="14"/>
  <c r="T349" i="14"/>
  <c r="BB349" i="14"/>
  <c r="BE349" i="14"/>
  <c r="AE349" i="14"/>
  <c r="AX349" i="14"/>
  <c r="BA349" i="14"/>
  <c r="AP349" i="14"/>
  <c r="BC349" i="14"/>
  <c r="AN349" i="14"/>
  <c r="AS349" i="14"/>
  <c r="AF349" i="14"/>
  <c r="H349" i="14"/>
  <c r="V349" i="14"/>
  <c r="AK349" i="14"/>
  <c r="AV349" i="14"/>
  <c r="F349" i="14"/>
  <c r="S349" i="14"/>
  <c r="AT349" i="14"/>
  <c r="AB349" i="14"/>
  <c r="Z349" i="14"/>
  <c r="AQ349" i="14"/>
  <c r="AG349" i="14"/>
  <c r="AW349" i="14"/>
  <c r="AZ349" i="14"/>
  <c r="AM349" i="14"/>
  <c r="AO349" i="14"/>
  <c r="X349" i="14"/>
  <c r="N349" i="14"/>
  <c r="R349" i="14"/>
  <c r="P349" i="14"/>
  <c r="L349" i="14"/>
  <c r="AD349" i="14"/>
  <c r="BD349" i="14"/>
  <c r="AA349" i="14"/>
  <c r="J349" i="14"/>
  <c r="O349" i="14"/>
  <c r="W349" i="14"/>
  <c r="AJ349" i="14"/>
  <c r="Q349" i="14"/>
  <c r="AY349" i="14"/>
  <c r="M349" i="14"/>
  <c r="BF350" i="14"/>
  <c r="AH350" i="14" s="1"/>
  <c r="P305" i="14"/>
  <c r="O301" i="14"/>
  <c r="O302" i="14" s="1"/>
  <c r="O303" i="14" s="1"/>
  <c r="I350" i="14"/>
  <c r="W350" i="14"/>
  <c r="AF350" i="14"/>
  <c r="Q350" i="14"/>
  <c r="AK350" i="14" l="1"/>
  <c r="Y350" i="14"/>
  <c r="BC350" i="14"/>
  <c r="AX350" i="14"/>
  <c r="AJ350" i="14"/>
  <c r="AU350" i="14"/>
  <c r="F350" i="14"/>
  <c r="AW350" i="14"/>
  <c r="AS350" i="14"/>
  <c r="S350" i="14"/>
  <c r="AQ350" i="14"/>
  <c r="G350" i="14"/>
  <c r="N350" i="14"/>
  <c r="AO350" i="14"/>
  <c r="BE350" i="14"/>
  <c r="L350" i="14"/>
  <c r="AY350" i="14"/>
  <c r="AA350" i="14"/>
  <c r="R350" i="14"/>
  <c r="AG350" i="14"/>
  <c r="BB350" i="14"/>
  <c r="T350" i="14"/>
  <c r="O350" i="14"/>
  <c r="AL350" i="14"/>
  <c r="P350" i="14"/>
  <c r="AN350" i="14"/>
  <c r="K350" i="14"/>
  <c r="AZ350" i="14"/>
  <c r="AT350" i="14"/>
  <c r="H350" i="14"/>
  <c r="AR350" i="14"/>
  <c r="AE350" i="14"/>
  <c r="J350" i="14"/>
  <c r="V350" i="14"/>
  <c r="AP350" i="14"/>
  <c r="BA350" i="14"/>
  <c r="M350" i="14"/>
  <c r="Z350" i="14"/>
  <c r="AI350" i="14"/>
  <c r="U350" i="14"/>
  <c r="AB350" i="14"/>
  <c r="AM350" i="14"/>
  <c r="X350" i="14"/>
  <c r="BD350" i="14"/>
  <c r="AD350" i="14"/>
  <c r="AV350" i="14"/>
  <c r="AC350" i="14"/>
  <c r="BF351" i="14"/>
  <c r="BC351" i="14" s="1"/>
  <c r="O305" i="14"/>
  <c r="N301" i="14"/>
  <c r="N302" i="14" s="1"/>
  <c r="N303" i="14" s="1"/>
  <c r="AV351" i="14" l="1"/>
  <c r="BE351" i="14"/>
  <c r="AE351" i="14"/>
  <c r="AO351" i="14"/>
  <c r="AF351" i="14"/>
  <c r="AJ351" i="14"/>
  <c r="AI351" i="14"/>
  <c r="BB351" i="14"/>
  <c r="AM351" i="14"/>
  <c r="AN351" i="14"/>
  <c r="X351" i="14"/>
  <c r="Q351" i="14"/>
  <c r="AH351" i="14"/>
  <c r="AY351" i="14"/>
  <c r="G351" i="14"/>
  <c r="AU351" i="14"/>
  <c r="AA351" i="14"/>
  <c r="R351" i="14"/>
  <c r="AW351" i="14"/>
  <c r="L351" i="14"/>
  <c r="F351" i="14"/>
  <c r="AS351" i="14"/>
  <c r="AB351" i="14"/>
  <c r="AK351" i="14"/>
  <c r="O351" i="14"/>
  <c r="Z351" i="14"/>
  <c r="AQ351" i="14"/>
  <c r="AR351" i="14"/>
  <c r="AT351" i="14"/>
  <c r="H351" i="14"/>
  <c r="K351" i="14"/>
  <c r="AX351" i="14"/>
  <c r="Y351" i="14"/>
  <c r="M351" i="14"/>
  <c r="S351" i="14"/>
  <c r="P351" i="14"/>
  <c r="W351" i="14"/>
  <c r="N351" i="14"/>
  <c r="AD351" i="14"/>
  <c r="J351" i="14"/>
  <c r="AC351" i="14"/>
  <c r="BA351" i="14"/>
  <c r="AZ351" i="14"/>
  <c r="AL351" i="14"/>
  <c r="AP351" i="14"/>
  <c r="AG351" i="14"/>
  <c r="I351" i="14"/>
  <c r="T351" i="14"/>
  <c r="BD351" i="14"/>
  <c r="V351" i="14"/>
  <c r="U351" i="14"/>
  <c r="BF352" i="14"/>
  <c r="M352" i="14" s="1"/>
  <c r="N305" i="14"/>
  <c r="M301" i="14"/>
  <c r="M302" i="14" s="1"/>
  <c r="M303" i="14" s="1"/>
  <c r="AD352" i="14"/>
  <c r="O352" i="14" l="1"/>
  <c r="AZ352" i="14"/>
  <c r="F352" i="14"/>
  <c r="BC352" i="14"/>
  <c r="P352" i="14"/>
  <c r="AU352" i="14"/>
  <c r="AI352" i="14"/>
  <c r="AN352" i="14"/>
  <c r="AX352" i="14"/>
  <c r="R352" i="14"/>
  <c r="J352" i="14"/>
  <c r="AW352" i="14"/>
  <c r="S352" i="14"/>
  <c r="N352" i="14"/>
  <c r="AO352" i="14"/>
  <c r="AH352" i="14"/>
  <c r="V352" i="14"/>
  <c r="AA352" i="14"/>
  <c r="AT352" i="14"/>
  <c r="AE352" i="14"/>
  <c r="BE352" i="14"/>
  <c r="Y352" i="14"/>
  <c r="T352" i="14"/>
  <c r="AJ352" i="14"/>
  <c r="BA352" i="14"/>
  <c r="AG352" i="14"/>
  <c r="AF352" i="14"/>
  <c r="AL352" i="14"/>
  <c r="AY352" i="14"/>
  <c r="BD352" i="14"/>
  <c r="AM352" i="14"/>
  <c r="AB352" i="14"/>
  <c r="U352" i="14"/>
  <c r="L352" i="14"/>
  <c r="K352" i="14"/>
  <c r="AV352" i="14"/>
  <c r="W352" i="14"/>
  <c r="AC352" i="14"/>
  <c r="AQ352" i="14"/>
  <c r="G352" i="14"/>
  <c r="AP352" i="14"/>
  <c r="BB352" i="14"/>
  <c r="H352" i="14"/>
  <c r="Q352" i="14"/>
  <c r="AS352" i="14"/>
  <c r="AR352" i="14"/>
  <c r="AK352" i="14"/>
  <c r="I352" i="14"/>
  <c r="X352" i="14"/>
  <c r="Z352" i="14"/>
  <c r="BF353" i="14"/>
  <c r="G353" i="14" s="1"/>
  <c r="M305" i="14"/>
  <c r="L301" i="14"/>
  <c r="L302" i="14" s="1"/>
  <c r="L303" i="14" s="1"/>
  <c r="Y353" i="14"/>
  <c r="W353" i="14" l="1"/>
  <c r="AE353" i="14"/>
  <c r="U353" i="14"/>
  <c r="T353" i="14"/>
  <c r="K353" i="14"/>
  <c r="AU353" i="14"/>
  <c r="S353" i="14"/>
  <c r="R353" i="14"/>
  <c r="AA353" i="14"/>
  <c r="AB353" i="14"/>
  <c r="AY353" i="14"/>
  <c r="L353" i="14"/>
  <c r="AT353" i="14"/>
  <c r="AC353" i="14"/>
  <c r="AI353" i="14"/>
  <c r="J353" i="14"/>
  <c r="AZ353" i="14"/>
  <c r="H353" i="14"/>
  <c r="O353" i="14"/>
  <c r="BB353" i="14"/>
  <c r="AW353" i="14"/>
  <c r="I353" i="14"/>
  <c r="N353" i="14"/>
  <c r="AD353" i="14"/>
  <c r="AF353" i="14"/>
  <c r="AS353" i="14"/>
  <c r="X353" i="14"/>
  <c r="AN353" i="14"/>
  <c r="AX353" i="14"/>
  <c r="AG353" i="14"/>
  <c r="AL353" i="14"/>
  <c r="Q353" i="14"/>
  <c r="AH353" i="14"/>
  <c r="P353" i="14"/>
  <c r="AV353" i="14"/>
  <c r="Z353" i="14"/>
  <c r="BE353" i="14"/>
  <c r="BC353" i="14"/>
  <c r="AM353" i="14"/>
  <c r="V353" i="14"/>
  <c r="BD353" i="14"/>
  <c r="AJ353" i="14"/>
  <c r="AK353" i="14"/>
  <c r="F353" i="14"/>
  <c r="AR353" i="14"/>
  <c r="AO353" i="14"/>
  <c r="AP353" i="14"/>
  <c r="AQ353" i="14"/>
  <c r="M353" i="14"/>
  <c r="BA353" i="14"/>
  <c r="BF354" i="14"/>
  <c r="AN354" i="14" s="1"/>
  <c r="L305" i="14"/>
  <c r="K301" i="14"/>
  <c r="K302" i="14" s="1"/>
  <c r="K303" i="14" s="1"/>
  <c r="O354" i="14" l="1"/>
  <c r="AS354" i="14"/>
  <c r="K354" i="14"/>
  <c r="G354" i="14"/>
  <c r="V354" i="14"/>
  <c r="X354" i="14"/>
  <c r="AW354" i="14"/>
  <c r="AM354" i="14"/>
  <c r="J354" i="14"/>
  <c r="AP354" i="14"/>
  <c r="BB354" i="14"/>
  <c r="BE354" i="14"/>
  <c r="W354" i="14"/>
  <c r="F354" i="14"/>
  <c r="R354" i="14"/>
  <c r="BA354" i="14"/>
  <c r="AU354" i="14"/>
  <c r="AF354" i="14"/>
  <c r="Q354" i="14"/>
  <c r="AH354" i="14"/>
  <c r="AT354" i="14"/>
  <c r="AL354" i="14"/>
  <c r="AA354" i="14"/>
  <c r="AZ354" i="14"/>
  <c r="AI354" i="14"/>
  <c r="AK354" i="14"/>
  <c r="AY354" i="14"/>
  <c r="AE354" i="14"/>
  <c r="T354" i="14"/>
  <c r="L354" i="14"/>
  <c r="N354" i="14"/>
  <c r="BC354" i="14"/>
  <c r="U354" i="14"/>
  <c r="H354" i="14"/>
  <c r="AD354" i="14"/>
  <c r="I354" i="14"/>
  <c r="AX354" i="14"/>
  <c r="AV354" i="14"/>
  <c r="AQ354" i="14"/>
  <c r="AO354" i="14"/>
  <c r="AG354" i="14"/>
  <c r="P354" i="14"/>
  <c r="Z354" i="14"/>
  <c r="S354" i="14"/>
  <c r="AC354" i="14"/>
  <c r="AB354" i="14"/>
  <c r="BD354" i="14"/>
  <c r="M354" i="14"/>
  <c r="AR354" i="14"/>
  <c r="AJ354" i="14"/>
  <c r="Y354" i="14"/>
  <c r="BF355" i="14"/>
  <c r="U355" i="14" s="1"/>
  <c r="K305" i="14"/>
  <c r="J301" i="14"/>
  <c r="J302" i="14" s="1"/>
  <c r="AP355" i="14"/>
  <c r="S355" i="14"/>
  <c r="AG355" i="14" l="1"/>
  <c r="W355" i="14"/>
  <c r="J355" i="14"/>
  <c r="T355" i="14"/>
  <c r="H355" i="14"/>
  <c r="AV355" i="14"/>
  <c r="K355" i="14"/>
  <c r="AC355" i="14"/>
  <c r="AJ355" i="14"/>
  <c r="AH355" i="14"/>
  <c r="AF355" i="14"/>
  <c r="AU355" i="14"/>
  <c r="P355" i="14"/>
  <c r="R355" i="14"/>
  <c r="Y355" i="14"/>
  <c r="I355" i="14"/>
  <c r="AM355" i="14"/>
  <c r="AZ355" i="14"/>
  <c r="AW355" i="14"/>
  <c r="F355" i="14"/>
  <c r="AA355" i="14"/>
  <c r="AE355" i="14"/>
  <c r="O355" i="14"/>
  <c r="BB355" i="14"/>
  <c r="AB355" i="14"/>
  <c r="AL355" i="14"/>
  <c r="G355" i="14"/>
  <c r="BD355" i="14"/>
  <c r="AR355" i="14"/>
  <c r="BA355" i="14"/>
  <c r="BC355" i="14"/>
  <c r="AD355" i="14"/>
  <c r="AQ355" i="14"/>
  <c r="AS355" i="14"/>
  <c r="Z355" i="14"/>
  <c r="X355" i="14"/>
  <c r="AI355" i="14"/>
  <c r="Q355" i="14"/>
  <c r="AO355" i="14"/>
  <c r="AY355" i="14"/>
  <c r="V355" i="14"/>
  <c r="AT355" i="14"/>
  <c r="N355" i="14"/>
  <c r="BE355" i="14"/>
  <c r="M355" i="14"/>
  <c r="L355" i="14"/>
  <c r="AX355" i="14"/>
  <c r="AN355" i="14"/>
  <c r="AK355" i="14"/>
  <c r="J303" i="14"/>
  <c r="I301" i="14"/>
  <c r="I302" i="14" s="1"/>
  <c r="I303" i="14" s="1"/>
  <c r="BF357" i="14" l="1"/>
  <c r="I305" i="14"/>
  <c r="BF356" i="14"/>
  <c r="AJ356" i="14" s="1"/>
  <c r="J305" i="14"/>
  <c r="M356" i="14"/>
  <c r="AD356" i="14"/>
  <c r="G356" i="14"/>
  <c r="H356" i="14"/>
  <c r="H301" i="14"/>
  <c r="H302" i="14" s="1"/>
  <c r="V357" i="14"/>
  <c r="AH357" i="14"/>
  <c r="AP357" i="14"/>
  <c r="AX357" i="14"/>
  <c r="I357" i="14"/>
  <c r="AY357" i="14"/>
  <c r="AA357" i="14"/>
  <c r="AT357" i="14"/>
  <c r="Y357" i="14"/>
  <c r="AM357" i="14"/>
  <c r="BC357" i="14"/>
  <c r="Z357" i="14"/>
  <c r="AS357" i="14"/>
  <c r="L357" i="14"/>
  <c r="BB357" i="14"/>
  <c r="AR357" i="14"/>
  <c r="AB357" i="14"/>
  <c r="AQ357" i="14"/>
  <c r="N357" i="14"/>
  <c r="AN357" i="14"/>
  <c r="R357" i="14"/>
  <c r="AL357" i="14"/>
  <c r="AU357" i="14"/>
  <c r="AV357" i="14"/>
  <c r="S357" i="14"/>
  <c r="AJ357" i="14"/>
  <c r="G357" i="14"/>
  <c r="F357" i="14"/>
  <c r="BE357" i="14"/>
  <c r="W357" i="14"/>
  <c r="AF357" i="14"/>
  <c r="X357" i="14"/>
  <c r="AE357" i="14"/>
  <c r="J357" i="14"/>
  <c r="AW357" i="14"/>
  <c r="O357" i="14"/>
  <c r="P357" i="14"/>
  <c r="Q357" i="14"/>
  <c r="AG357" i="14"/>
  <c r="BD357" i="14"/>
  <c r="M357" i="14"/>
  <c r="BA357" i="14"/>
  <c r="K357" i="14"/>
  <c r="AK357" i="14"/>
  <c r="AC357" i="14"/>
  <c r="AO357" i="14"/>
  <c r="U357" i="14"/>
  <c r="AZ357" i="14"/>
  <c r="AI357" i="14"/>
  <c r="T357" i="14"/>
  <c r="AD357" i="14"/>
  <c r="H357" i="14"/>
  <c r="AF356" i="14" l="1"/>
  <c r="Q356" i="14"/>
  <c r="BC356" i="14"/>
  <c r="R356" i="14"/>
  <c r="AP356" i="14"/>
  <c r="AO356" i="14"/>
  <c r="BB356" i="14"/>
  <c r="F356" i="14"/>
  <c r="AA356" i="14"/>
  <c r="O356" i="14"/>
  <c r="I356" i="14"/>
  <c r="Y356" i="14"/>
  <c r="S356" i="14"/>
  <c r="Z356" i="14"/>
  <c r="AC356" i="14"/>
  <c r="AU356" i="14"/>
  <c r="AY356" i="14"/>
  <c r="BE356" i="14"/>
  <c r="J356" i="14"/>
  <c r="AM356" i="14"/>
  <c r="X356" i="14"/>
  <c r="AB356" i="14"/>
  <c r="AK356" i="14"/>
  <c r="AL356" i="14"/>
  <c r="L356" i="14"/>
  <c r="BD356" i="14"/>
  <c r="AX356" i="14"/>
  <c r="V356" i="14"/>
  <c r="AQ356" i="14"/>
  <c r="P356" i="14"/>
  <c r="BA356" i="14"/>
  <c r="N356" i="14"/>
  <c r="AZ356" i="14"/>
  <c r="K356" i="14"/>
  <c r="AE356" i="14"/>
  <c r="AN356" i="14"/>
  <c r="U356" i="14"/>
  <c r="AV356" i="14"/>
  <c r="AG356" i="14"/>
  <c r="AS356" i="14"/>
  <c r="AW356" i="14"/>
  <c r="AH356" i="14"/>
  <c r="T356" i="14"/>
  <c r="W356" i="14"/>
  <c r="AI356" i="14"/>
  <c r="AR356" i="14"/>
  <c r="AT356" i="14"/>
  <c r="H303" i="14"/>
  <c r="G301" i="14"/>
  <c r="G302" i="14" s="1"/>
  <c r="G303" i="14" s="1"/>
  <c r="BF359" i="14" s="1"/>
  <c r="BF358" i="14" l="1"/>
  <c r="H358" i="14" s="1"/>
  <c r="H305" i="14"/>
  <c r="H306" i="14" s="1"/>
  <c r="AH358" i="14"/>
  <c r="Z358" i="14"/>
  <c r="AI358" i="14"/>
  <c r="K358" i="14"/>
  <c r="AV358" i="14"/>
  <c r="AE358" i="14"/>
  <c r="AO358" i="14"/>
  <c r="F358" i="14"/>
  <c r="BD358" i="14"/>
  <c r="AQ358" i="14"/>
  <c r="BA358" i="14"/>
  <c r="F301" i="14"/>
  <c r="F302" i="14" s="1"/>
  <c r="F303" i="14" s="1"/>
  <c r="BF360" i="14" s="1"/>
  <c r="BF363" i="14" s="1"/>
  <c r="BF364" i="14" s="1"/>
  <c r="BF366" i="14" s="1"/>
  <c r="I359" i="14"/>
  <c r="AH359" i="14"/>
  <c r="AR359" i="14"/>
  <c r="AF359" i="14"/>
  <c r="H359" i="14"/>
  <c r="AY359" i="14"/>
  <c r="AV359" i="14"/>
  <c r="M359" i="14"/>
  <c r="AJ359" i="14"/>
  <c r="AL359" i="14"/>
  <c r="BC359" i="14"/>
  <c r="V359" i="14"/>
  <c r="AN359" i="14"/>
  <c r="AW359" i="14"/>
  <c r="AM359" i="14"/>
  <c r="X359" i="14"/>
  <c r="AU359" i="14"/>
  <c r="BB359" i="14"/>
  <c r="BD359" i="14"/>
  <c r="AA359" i="14"/>
  <c r="AT359" i="14"/>
  <c r="AO359" i="14"/>
  <c r="T359" i="14"/>
  <c r="W359" i="14"/>
  <c r="G359" i="14"/>
  <c r="O359" i="14"/>
  <c r="AG359" i="14"/>
  <c r="AB359" i="14"/>
  <c r="AD359" i="14"/>
  <c r="U359" i="14"/>
  <c r="AK359" i="14"/>
  <c r="K359" i="14"/>
  <c r="R359" i="14"/>
  <c r="N359" i="14"/>
  <c r="Q359" i="14"/>
  <c r="S359" i="14"/>
  <c r="AZ359" i="14"/>
  <c r="L359" i="14"/>
  <c r="AQ359" i="14"/>
  <c r="AC359" i="14"/>
  <c r="BA359" i="14"/>
  <c r="F359" i="14"/>
  <c r="AI359" i="14"/>
  <c r="BE359" i="14"/>
  <c r="AE359" i="14"/>
  <c r="P359" i="14"/>
  <c r="AX359" i="14"/>
  <c r="AP359" i="14"/>
  <c r="AS359" i="14"/>
  <c r="J359" i="14"/>
  <c r="Z359" i="14"/>
  <c r="Y359" i="14"/>
  <c r="AR358" i="14" l="1"/>
  <c r="X358" i="14"/>
  <c r="AG358" i="14"/>
  <c r="AU358" i="14"/>
  <c r="N358" i="14"/>
  <c r="AT358" i="14"/>
  <c r="AW358" i="14"/>
  <c r="AK358" i="14"/>
  <c r="AN358" i="14"/>
  <c r="BB358" i="14"/>
  <c r="T358" i="14"/>
  <c r="V358" i="14"/>
  <c r="AF358" i="14"/>
  <c r="AD358" i="14"/>
  <c r="AX358" i="14"/>
  <c r="AS358" i="14"/>
  <c r="AL358" i="14"/>
  <c r="AM358" i="14"/>
  <c r="S358" i="14"/>
  <c r="AC358" i="14"/>
  <c r="R358" i="14"/>
  <c r="M358" i="14"/>
  <c r="AB358" i="14"/>
  <c r="J358" i="14"/>
  <c r="I358" i="14"/>
  <c r="AZ358" i="14"/>
  <c r="O358" i="14"/>
  <c r="BC358" i="14"/>
  <c r="W358" i="14"/>
  <c r="G358" i="14"/>
  <c r="U358" i="14"/>
  <c r="AJ358" i="14"/>
  <c r="Q358" i="14"/>
  <c r="L358" i="14"/>
  <c r="Y358" i="14"/>
  <c r="AP358" i="14"/>
  <c r="AY358" i="14"/>
  <c r="AA358" i="14"/>
  <c r="P358" i="14"/>
  <c r="BE358" i="14"/>
  <c r="BE362" i="14"/>
  <c r="L360" i="14"/>
  <c r="BA360" i="14"/>
  <c r="AG360" i="14"/>
  <c r="K360" i="14"/>
  <c r="BC360" i="14"/>
  <c r="AH360" i="14"/>
  <c r="M360" i="14"/>
  <c r="AN360" i="14"/>
  <c r="U360" i="14"/>
  <c r="AF360" i="14"/>
  <c r="W360" i="14"/>
  <c r="AY360" i="14"/>
  <c r="AC360" i="14"/>
  <c r="S360" i="14"/>
  <c r="AB360" i="14"/>
  <c r="BB360" i="14"/>
  <c r="Q360" i="14"/>
  <c r="AD360" i="14"/>
  <c r="P360" i="14"/>
  <c r="AU360" i="14"/>
  <c r="AT360" i="14"/>
  <c r="AJ360" i="14"/>
  <c r="BD360" i="14"/>
  <c r="Y360" i="14"/>
  <c r="AR360" i="14"/>
  <c r="AS360" i="14"/>
  <c r="AP360" i="14"/>
  <c r="J360" i="14"/>
  <c r="AV360" i="14"/>
  <c r="G360" i="14"/>
  <c r="AX360" i="14"/>
  <c r="H360" i="14"/>
  <c r="AO360" i="14"/>
  <c r="AQ360" i="14"/>
  <c r="AA360" i="14"/>
  <c r="AW360" i="14"/>
  <c r="T360" i="14"/>
  <c r="AL360" i="14"/>
  <c r="AM360" i="14"/>
  <c r="N360" i="14"/>
  <c r="R360" i="14"/>
  <c r="AZ360" i="14"/>
  <c r="O360" i="14"/>
  <c r="AE360" i="14"/>
  <c r="X360" i="14"/>
  <c r="V360" i="14"/>
  <c r="Z360" i="14"/>
  <c r="AK360" i="14"/>
  <c r="I360" i="14"/>
  <c r="F360" i="14"/>
  <c r="BE360" i="14"/>
  <c r="AI360" i="14"/>
  <c r="BE363" i="14" l="1"/>
  <c r="BE364" i="14" s="1"/>
  <c r="BE366" i="14" s="1"/>
  <c r="BD362" i="14" l="1"/>
  <c r="BD363" i="14" s="1"/>
  <c r="BD364" i="14" s="1"/>
  <c r="BD366" i="14" s="1"/>
  <c r="BC362" i="14" l="1"/>
  <c r="BC363" i="14" s="1"/>
  <c r="BC364" i="14" s="1"/>
  <c r="BC366" i="14" s="1"/>
  <c r="BB362" i="14" l="1"/>
  <c r="BB363" i="14" s="1"/>
  <c r="BB364" i="14" s="1"/>
  <c r="BB366" i="14" s="1"/>
  <c r="BA362" i="14" l="1"/>
  <c r="BA363" i="14" s="1"/>
  <c r="BA364" i="14" s="1"/>
  <c r="BA366" i="14" s="1"/>
  <c r="AZ362" i="14" l="1"/>
  <c r="AZ363" i="14" s="1"/>
  <c r="AZ364" i="14" s="1"/>
  <c r="AZ366" i="14" s="1"/>
  <c r="AY362" i="14" l="1"/>
  <c r="AY363" i="14" s="1"/>
  <c r="AY364" i="14" s="1"/>
  <c r="AY366" i="14" s="1"/>
  <c r="AX362" i="14" l="1"/>
  <c r="AX363" i="14" s="1"/>
  <c r="AX364" i="14" s="1"/>
  <c r="AX366" i="14" s="1"/>
  <c r="AW362" i="14" l="1"/>
  <c r="AW363" i="14" s="1"/>
  <c r="AW364" i="14" s="1"/>
  <c r="AW366" i="14" s="1"/>
  <c r="AV362" i="14" l="1"/>
  <c r="AV363" i="14" s="1"/>
  <c r="AV364" i="14" s="1"/>
  <c r="AV366" i="14" s="1"/>
  <c r="AU362" i="14" l="1"/>
  <c r="AU363" i="14" s="1"/>
  <c r="AU364" i="14" s="1"/>
  <c r="AU366" i="14" s="1"/>
  <c r="AT362" i="14" l="1"/>
  <c r="AT363" i="14" s="1"/>
  <c r="AT364" i="14" s="1"/>
  <c r="AT366" i="14" s="1"/>
  <c r="AS362" i="14" l="1"/>
  <c r="AS363" i="14" s="1"/>
  <c r="AS364" i="14" s="1"/>
  <c r="AS366" i="14" s="1"/>
  <c r="AR362" i="14" l="1"/>
  <c r="AR363" i="14" s="1"/>
  <c r="AR364" i="14" s="1"/>
  <c r="AR366" i="14" s="1"/>
  <c r="AQ362" i="14" l="1"/>
  <c r="AQ363" i="14" s="1"/>
  <c r="AQ364" i="14" s="1"/>
  <c r="AQ366" i="14" s="1"/>
  <c r="AP362" i="14" l="1"/>
  <c r="AP363" i="14" s="1"/>
  <c r="AP364" i="14" s="1"/>
  <c r="AP366" i="14" s="1"/>
  <c r="AO362" i="14" l="1"/>
  <c r="AO363" i="14" s="1"/>
  <c r="AO364" i="14" s="1"/>
  <c r="AO366" i="14" s="1"/>
  <c r="AN362" i="14" l="1"/>
  <c r="AN363" i="14" s="1"/>
  <c r="AN364" i="14" s="1"/>
  <c r="AN366" i="14" s="1"/>
  <c r="AM362" i="14" l="1"/>
  <c r="AM363" i="14" s="1"/>
  <c r="AM364" i="14" s="1"/>
  <c r="AM366" i="14" s="1"/>
  <c r="AL362" i="14" l="1"/>
  <c r="AL363" i="14" s="1"/>
  <c r="AL364" i="14" s="1"/>
  <c r="AL366" i="14" s="1"/>
  <c r="AK362" i="14" l="1"/>
  <c r="AK363" i="14" s="1"/>
  <c r="AK364" i="14" s="1"/>
  <c r="AK366" i="14" s="1"/>
  <c r="AJ362" i="14" l="1"/>
  <c r="AJ363" i="14" s="1"/>
  <c r="AJ364" i="14" s="1"/>
  <c r="AJ366" i="14" s="1"/>
  <c r="AI362" i="14" l="1"/>
  <c r="AI363" i="14" s="1"/>
  <c r="AI364" i="14" s="1"/>
  <c r="AI366" i="14" s="1"/>
  <c r="AH362" i="14" l="1"/>
  <c r="AH363" i="14" s="1"/>
  <c r="AH364" i="14" s="1"/>
  <c r="AH366" i="14" s="1"/>
  <c r="AG362" i="14" l="1"/>
  <c r="AG363" i="14" s="1"/>
  <c r="AG364" i="14" s="1"/>
  <c r="AG366" i="14" s="1"/>
  <c r="AF362" i="14" l="1"/>
  <c r="AF363" i="14" s="1"/>
  <c r="AF364" i="14" s="1"/>
  <c r="AF366" i="14" s="1"/>
  <c r="AE362" i="14" l="1"/>
  <c r="AE363" i="14" s="1"/>
  <c r="AE364" i="14" s="1"/>
  <c r="AE366" i="14" s="1"/>
  <c r="AD362" i="14" l="1"/>
  <c r="AD363" i="14" s="1"/>
  <c r="AD364" i="14" s="1"/>
  <c r="AD366" i="14" s="1"/>
  <c r="AC362" i="14" l="1"/>
  <c r="AC363" i="14" s="1"/>
  <c r="AC364" i="14" s="1"/>
  <c r="AC366" i="14" s="1"/>
  <c r="AB362" i="14" l="1"/>
  <c r="AB363" i="14" s="1"/>
  <c r="AB364" i="14" s="1"/>
  <c r="AB366" i="14" s="1"/>
  <c r="AA362" i="14" l="1"/>
  <c r="AA363" i="14" s="1"/>
  <c r="AA364" i="14" s="1"/>
  <c r="AA366" i="14" s="1"/>
  <c r="Z362" i="14" l="1"/>
  <c r="Z363" i="14" s="1"/>
  <c r="Z364" i="14" s="1"/>
  <c r="Z366" i="14" s="1"/>
  <c r="Y362" i="14" l="1"/>
  <c r="Y363" i="14" s="1"/>
  <c r="Y364" i="14" s="1"/>
  <c r="Y366" i="14" s="1"/>
  <c r="X362" i="14" l="1"/>
  <c r="X363" i="14" s="1"/>
  <c r="X364" i="14" s="1"/>
  <c r="X366" i="14" s="1"/>
  <c r="W362" i="14" l="1"/>
  <c r="W363" i="14" s="1"/>
  <c r="W364" i="14" s="1"/>
  <c r="W366" i="14" s="1"/>
  <c r="V362" i="14" l="1"/>
  <c r="V363" i="14" l="1"/>
  <c r="V364" i="14" s="1"/>
  <c r="V366" i="14" s="1"/>
  <c r="U362" i="14" l="1"/>
  <c r="U363" i="14" s="1"/>
  <c r="U364" i="14" s="1"/>
  <c r="U366" i="14" s="1"/>
  <c r="T362" i="14" l="1"/>
  <c r="T363" i="14" s="1"/>
  <c r="T364" i="14" s="1"/>
  <c r="T366" i="14" s="1"/>
  <c r="S362" i="14" l="1"/>
  <c r="S363" i="14" s="1"/>
  <c r="S364" i="14" s="1"/>
  <c r="S366" i="14" s="1"/>
  <c r="R362" i="14" l="1"/>
  <c r="R363" i="14" s="1"/>
  <c r="R364" i="14" s="1"/>
  <c r="R366" i="14" s="1"/>
  <c r="Q362" i="14" l="1"/>
  <c r="Q363" i="14" s="1"/>
  <c r="Q364" i="14" s="1"/>
  <c r="Q366" i="14" s="1"/>
  <c r="P362" i="14" l="1"/>
  <c r="P363" i="14" s="1"/>
  <c r="P364" i="14" s="1"/>
  <c r="P366" i="14" s="1"/>
  <c r="O362" i="14" l="1"/>
  <c r="O363" i="14" s="1"/>
  <c r="O364" i="14" s="1"/>
  <c r="O366" i="14" s="1"/>
  <c r="N362" i="14" l="1"/>
  <c r="N363" i="14" s="1"/>
  <c r="N364" i="14" s="1"/>
  <c r="N366" i="14" s="1"/>
  <c r="M362" i="14" l="1"/>
  <c r="M363" i="14" s="1"/>
  <c r="M364" i="14" s="1"/>
  <c r="M366" i="14" s="1"/>
  <c r="L362" i="14" l="1"/>
  <c r="L363" i="14" s="1"/>
  <c r="L364" i="14" s="1"/>
  <c r="L366" i="14" s="1"/>
  <c r="K362" i="14" l="1"/>
  <c r="K363" i="14" s="1"/>
  <c r="K364" i="14" s="1"/>
  <c r="K366" i="14" s="1"/>
  <c r="J362" i="14" l="1"/>
  <c r="J363" i="14" s="1"/>
  <c r="J364" i="14" s="1"/>
  <c r="J366" i="14" s="1"/>
  <c r="I362" i="14" l="1"/>
  <c r="I363" i="14" s="1"/>
  <c r="I364" i="14" l="1"/>
  <c r="I366" i="14" s="1"/>
  <c r="H362" i="14"/>
  <c r="H363" i="14" s="1"/>
  <c r="H364" i="14" s="1"/>
  <c r="H366" i="14" s="1"/>
  <c r="G362" i="14" l="1"/>
  <c r="G363" i="14" l="1"/>
  <c r="F362" i="14" s="1"/>
  <c r="F363" i="14" s="1"/>
  <c r="F364" i="14" s="1"/>
  <c r="G364" i="14" l="1"/>
  <c r="G366" i="14" s="1"/>
  <c r="G367" i="14" s="1"/>
  <c r="C34" i="1" s="1"/>
</calcChain>
</file>

<file path=xl/sharedStrings.xml><?xml version="1.0" encoding="utf-8"?>
<sst xmlns="http://schemas.openxmlformats.org/spreadsheetml/2006/main" count="6804" uniqueCount="269">
  <si>
    <t>=</t>
  </si>
  <si>
    <t>cube root</t>
  </si>
  <si>
    <t>00000000</t>
  </si>
  <si>
    <t>Primes</t>
  </si>
  <si>
    <t>square root</t>
  </si>
  <si>
    <t>mod(F,1)</t>
  </si>
  <si>
    <t>int(G*16^8)</t>
  </si>
  <si>
    <t>dec2hex(H)</t>
  </si>
  <si>
    <t>mod(N,1)</t>
  </si>
  <si>
    <t>int(O*16^8)</t>
  </si>
  <si>
    <t>dec2hex(P)</t>
  </si>
  <si>
    <t>message In 32-bits blocks</t>
  </si>
  <si>
    <t xml:space="preserve">append bit-1 (80 in hex at last block) </t>
  </si>
  <si>
    <t>append zeros in hex to match a total value of 448 bit</t>
  </si>
  <si>
    <t>conver to binary</t>
  </si>
  <si>
    <t>for w16-63 w[j-15]&gt;&gt;3</t>
  </si>
  <si>
    <t>for w16-63 w[j-2]&gt;&gt;&gt;17</t>
  </si>
  <si>
    <t>convert to hex</t>
  </si>
  <si>
    <t>xor &gt;&gt;&gt;17&gt;&gt;&gt;19&gt;&gt;10</t>
  </si>
  <si>
    <t>for w16-63 w[j-15]&gt;&gt;&gt;7</t>
  </si>
  <si>
    <t>for w16-63 w[j-15]&gt;&gt;&gt;18</t>
  </si>
  <si>
    <t>XOR &gt;&gt;&gt;7&gt;&gt;&gt;18&gt;&gt;3</t>
  </si>
  <si>
    <t>w(j) = big endian sum in 32bit of [a0] + [a1] + [j-16] + [j-7]</t>
  </si>
  <si>
    <t>A= H(1):</t>
  </si>
  <si>
    <t>A in binary:</t>
  </si>
  <si>
    <t>B=H(2)</t>
  </si>
  <si>
    <t>B in binary</t>
  </si>
  <si>
    <t>C= H(3)</t>
  </si>
  <si>
    <t>C in binary</t>
  </si>
  <si>
    <t>D= H(4)</t>
  </si>
  <si>
    <t>D in binary</t>
  </si>
  <si>
    <t>∑(A&gt;&gt;&gt;2,A&gt;&gt;&gt;13,A&gt;&gt;&gt;22): in hex</t>
  </si>
  <si>
    <t>A&gt;&gt;&gt;22</t>
  </si>
  <si>
    <t>A&gt;&gt;&gt;13</t>
  </si>
  <si>
    <t>A&gt;&gt;&gt;2</t>
  </si>
  <si>
    <t>SHA-256 Round :</t>
  </si>
  <si>
    <t>XOR(A&gt;&gt;&gt;2,A&gt;&gt;&gt;13,A&gt;&gt;&gt;22)</t>
  </si>
  <si>
    <t>majority(A,B,C)</t>
  </si>
  <si>
    <t>majority(A,B,C); in hex</t>
  </si>
  <si>
    <t>∑(E&gt;&gt;&gt;6,E&gt;&gt;&gt;11,E&gt;&gt;&gt;25): in hex</t>
  </si>
  <si>
    <t>∑(E&gt;&gt;&gt;6,E&gt;&gt;&gt;11,E&gt;&gt;&gt;25)</t>
  </si>
  <si>
    <t>E&gt;&gt;&gt;25</t>
  </si>
  <si>
    <t>E&gt;&gt;&gt;11</t>
  </si>
  <si>
    <t>E&gt;&gt;&gt;6</t>
  </si>
  <si>
    <t>E:</t>
  </si>
  <si>
    <t>E: in binary</t>
  </si>
  <si>
    <t>F:</t>
  </si>
  <si>
    <t>F: in binary</t>
  </si>
  <si>
    <t>G:</t>
  </si>
  <si>
    <t>G: in binary</t>
  </si>
  <si>
    <t>choose:</t>
  </si>
  <si>
    <t>choose: in hex</t>
  </si>
  <si>
    <t>H:</t>
  </si>
  <si>
    <t>W</t>
  </si>
  <si>
    <t>K</t>
  </si>
  <si>
    <t>H</t>
  </si>
  <si>
    <t>choose</t>
  </si>
  <si>
    <t>value</t>
  </si>
  <si>
    <t>∑(A&gt;&gt;&gt;2,A&gt;&gt;&gt;13,A&gt;&gt;&gt;22)</t>
  </si>
  <si>
    <t>A</t>
  </si>
  <si>
    <t>B</t>
  </si>
  <si>
    <t>C</t>
  </si>
  <si>
    <t>D</t>
  </si>
  <si>
    <t>E</t>
  </si>
  <si>
    <t>VALUE</t>
  </si>
  <si>
    <t>F</t>
  </si>
  <si>
    <t>G</t>
  </si>
  <si>
    <r>
      <t>w</t>
    </r>
    <r>
      <rPr>
        <sz val="8"/>
        <color theme="1"/>
        <rFont val="Arial"/>
        <family val="2"/>
        <charset val="177"/>
      </rPr>
      <t>0</t>
    </r>
  </si>
  <si>
    <r>
      <rPr>
        <sz val="16"/>
        <color theme="1"/>
        <rFont val="Arial"/>
        <family val="2"/>
        <charset val="177"/>
      </rPr>
      <t>w</t>
    </r>
    <r>
      <rPr>
        <sz val="8"/>
        <color theme="1"/>
        <rFont val="Arial"/>
        <family val="2"/>
        <charset val="177"/>
      </rPr>
      <t>1</t>
    </r>
  </si>
  <si>
    <r>
      <rPr>
        <sz val="16"/>
        <color theme="1"/>
        <rFont val="Arial"/>
        <family val="2"/>
        <charset val="177"/>
      </rPr>
      <t>w</t>
    </r>
    <r>
      <rPr>
        <sz val="8"/>
        <color theme="1"/>
        <rFont val="Arial"/>
        <family val="2"/>
        <charset val="177"/>
      </rPr>
      <t>2</t>
    </r>
    <r>
      <rPr>
        <sz val="11"/>
        <color theme="1"/>
        <rFont val="Arial"/>
        <family val="2"/>
        <charset val="177"/>
      </rPr>
      <t/>
    </r>
  </si>
  <si>
    <r>
      <rPr>
        <sz val="16"/>
        <color theme="1"/>
        <rFont val="Arial"/>
        <family val="2"/>
        <charset val="177"/>
      </rPr>
      <t>w</t>
    </r>
    <r>
      <rPr>
        <sz val="8"/>
        <color theme="1"/>
        <rFont val="Arial"/>
        <family val="2"/>
        <charset val="177"/>
      </rPr>
      <t>3</t>
    </r>
    <r>
      <rPr>
        <sz val="11"/>
        <color theme="1"/>
        <rFont val="Arial"/>
        <family val="2"/>
        <charset val="177"/>
      </rPr>
      <t/>
    </r>
  </si>
  <si>
    <r>
      <rPr>
        <sz val="16"/>
        <color theme="1"/>
        <rFont val="Arial"/>
        <family val="2"/>
        <charset val="177"/>
      </rPr>
      <t>w</t>
    </r>
    <r>
      <rPr>
        <sz val="8"/>
        <color theme="1"/>
        <rFont val="Arial"/>
        <family val="2"/>
        <charset val="177"/>
      </rPr>
      <t>4</t>
    </r>
    <r>
      <rPr>
        <sz val="11"/>
        <color theme="1"/>
        <rFont val="Arial"/>
        <family val="2"/>
        <charset val="177"/>
      </rPr>
      <t/>
    </r>
  </si>
  <si>
    <r>
      <rPr>
        <sz val="16"/>
        <color theme="1"/>
        <rFont val="Arial"/>
        <family val="2"/>
        <charset val="177"/>
      </rPr>
      <t>w</t>
    </r>
    <r>
      <rPr>
        <sz val="8"/>
        <color theme="1"/>
        <rFont val="Arial"/>
        <family val="2"/>
        <charset val="177"/>
      </rPr>
      <t>5</t>
    </r>
    <r>
      <rPr>
        <sz val="11"/>
        <color theme="1"/>
        <rFont val="Arial"/>
        <family val="2"/>
        <charset val="177"/>
      </rPr>
      <t/>
    </r>
  </si>
  <si>
    <r>
      <rPr>
        <sz val="16"/>
        <color theme="1"/>
        <rFont val="Arial"/>
        <family val="2"/>
        <charset val="177"/>
      </rPr>
      <t>w</t>
    </r>
    <r>
      <rPr>
        <sz val="8"/>
        <color theme="1"/>
        <rFont val="Arial"/>
        <family val="2"/>
        <charset val="177"/>
      </rPr>
      <t>6</t>
    </r>
    <r>
      <rPr>
        <sz val="11"/>
        <color theme="1"/>
        <rFont val="Arial"/>
        <family val="2"/>
        <charset val="177"/>
      </rPr>
      <t/>
    </r>
  </si>
  <si>
    <r>
      <rPr>
        <sz val="16"/>
        <color theme="1"/>
        <rFont val="Arial"/>
        <family val="2"/>
        <charset val="177"/>
      </rPr>
      <t>w</t>
    </r>
    <r>
      <rPr>
        <sz val="8"/>
        <color theme="1"/>
        <rFont val="Arial"/>
        <family val="2"/>
        <charset val="177"/>
      </rPr>
      <t>7</t>
    </r>
    <r>
      <rPr>
        <sz val="11"/>
        <color theme="1"/>
        <rFont val="Arial"/>
        <family val="2"/>
        <charset val="177"/>
      </rPr>
      <t/>
    </r>
  </si>
  <si>
    <r>
      <rPr>
        <sz val="16"/>
        <color theme="1"/>
        <rFont val="Arial"/>
        <family val="2"/>
        <charset val="177"/>
      </rPr>
      <t>w</t>
    </r>
    <r>
      <rPr>
        <sz val="8"/>
        <color theme="1"/>
        <rFont val="Arial"/>
        <family val="2"/>
        <charset val="177"/>
      </rPr>
      <t>8</t>
    </r>
    <r>
      <rPr>
        <sz val="11"/>
        <color theme="1"/>
        <rFont val="Arial"/>
        <family val="2"/>
        <charset val="177"/>
      </rPr>
      <t/>
    </r>
  </si>
  <si>
    <r>
      <rPr>
        <sz val="16"/>
        <color theme="1"/>
        <rFont val="Arial"/>
        <family val="2"/>
        <charset val="177"/>
      </rPr>
      <t>w</t>
    </r>
    <r>
      <rPr>
        <sz val="8"/>
        <color theme="1"/>
        <rFont val="Arial"/>
        <family val="2"/>
        <charset val="177"/>
      </rPr>
      <t>9</t>
    </r>
    <r>
      <rPr>
        <sz val="11"/>
        <color theme="1"/>
        <rFont val="Arial"/>
        <family val="2"/>
        <charset val="177"/>
      </rPr>
      <t/>
    </r>
  </si>
  <si>
    <r>
      <rPr>
        <sz val="16"/>
        <color theme="1"/>
        <rFont val="Arial"/>
        <family val="2"/>
        <charset val="177"/>
      </rPr>
      <t>w</t>
    </r>
    <r>
      <rPr>
        <sz val="8"/>
        <color theme="1"/>
        <rFont val="Arial"/>
        <family val="2"/>
        <charset val="177"/>
      </rPr>
      <t>10</t>
    </r>
    <r>
      <rPr>
        <sz val="11"/>
        <color theme="1"/>
        <rFont val="Arial"/>
        <family val="2"/>
        <charset val="177"/>
      </rPr>
      <t/>
    </r>
  </si>
  <si>
    <r>
      <rPr>
        <sz val="16"/>
        <color theme="1"/>
        <rFont val="Arial"/>
        <family val="2"/>
        <charset val="177"/>
      </rPr>
      <t>w</t>
    </r>
    <r>
      <rPr>
        <sz val="8"/>
        <color theme="1"/>
        <rFont val="Arial"/>
        <family val="2"/>
        <charset val="177"/>
      </rPr>
      <t>11</t>
    </r>
    <r>
      <rPr>
        <sz val="11"/>
        <color theme="1"/>
        <rFont val="Arial"/>
        <family val="2"/>
        <charset val="177"/>
      </rPr>
      <t/>
    </r>
  </si>
  <si>
    <r>
      <rPr>
        <sz val="16"/>
        <color theme="1"/>
        <rFont val="Arial"/>
        <family val="2"/>
        <charset val="177"/>
      </rPr>
      <t>w</t>
    </r>
    <r>
      <rPr>
        <sz val="8"/>
        <color theme="1"/>
        <rFont val="Arial"/>
        <family val="2"/>
        <charset val="177"/>
      </rPr>
      <t>12</t>
    </r>
    <r>
      <rPr>
        <sz val="11"/>
        <color theme="1"/>
        <rFont val="Arial"/>
        <family val="2"/>
        <charset val="177"/>
      </rPr>
      <t/>
    </r>
  </si>
  <si>
    <r>
      <rPr>
        <sz val="16"/>
        <color theme="1"/>
        <rFont val="Arial"/>
        <family val="2"/>
        <charset val="177"/>
      </rPr>
      <t>w</t>
    </r>
    <r>
      <rPr>
        <sz val="8"/>
        <color theme="1"/>
        <rFont val="Arial"/>
        <family val="2"/>
        <charset val="177"/>
      </rPr>
      <t>13</t>
    </r>
    <r>
      <rPr>
        <sz val="11"/>
        <color theme="1"/>
        <rFont val="Arial"/>
        <family val="2"/>
        <charset val="177"/>
      </rPr>
      <t/>
    </r>
  </si>
  <si>
    <r>
      <rPr>
        <sz val="16"/>
        <color theme="1"/>
        <rFont val="Arial"/>
        <family val="2"/>
        <charset val="177"/>
      </rPr>
      <t>w</t>
    </r>
    <r>
      <rPr>
        <sz val="8"/>
        <color theme="1"/>
        <rFont val="Arial"/>
        <family val="2"/>
        <charset val="177"/>
      </rPr>
      <t>14</t>
    </r>
    <r>
      <rPr>
        <sz val="11"/>
        <color theme="1"/>
        <rFont val="Arial"/>
        <family val="2"/>
        <charset val="177"/>
      </rPr>
      <t/>
    </r>
  </si>
  <si>
    <r>
      <rPr>
        <sz val="16"/>
        <color theme="1"/>
        <rFont val="Arial"/>
        <family val="2"/>
        <charset val="177"/>
      </rPr>
      <t>w</t>
    </r>
    <r>
      <rPr>
        <sz val="8"/>
        <color theme="1"/>
        <rFont val="Arial"/>
        <family val="2"/>
        <charset val="177"/>
      </rPr>
      <t>15</t>
    </r>
    <r>
      <rPr>
        <sz val="11"/>
        <color theme="1"/>
        <rFont val="Arial"/>
        <family val="2"/>
        <charset val="177"/>
      </rPr>
      <t/>
    </r>
  </si>
  <si>
    <r>
      <rPr>
        <sz val="16"/>
        <color theme="1"/>
        <rFont val="Arial"/>
        <family val="2"/>
        <charset val="177"/>
      </rPr>
      <t>w</t>
    </r>
    <r>
      <rPr>
        <sz val="8"/>
        <color theme="1"/>
        <rFont val="Arial"/>
        <family val="2"/>
        <charset val="177"/>
      </rPr>
      <t>16</t>
    </r>
    <r>
      <rPr>
        <sz val="11"/>
        <color theme="1"/>
        <rFont val="Arial"/>
        <family val="2"/>
        <charset val="177"/>
      </rPr>
      <t/>
    </r>
  </si>
  <si>
    <r>
      <rPr>
        <sz val="16"/>
        <color theme="1"/>
        <rFont val="Arial"/>
        <family val="2"/>
        <charset val="177"/>
      </rPr>
      <t>w</t>
    </r>
    <r>
      <rPr>
        <sz val="8"/>
        <color theme="1"/>
        <rFont val="Arial"/>
        <family val="2"/>
        <charset val="177"/>
      </rPr>
      <t>17</t>
    </r>
    <r>
      <rPr>
        <sz val="11"/>
        <color theme="1"/>
        <rFont val="Arial"/>
        <family val="2"/>
        <charset val="177"/>
      </rPr>
      <t/>
    </r>
  </si>
  <si>
    <r>
      <rPr>
        <sz val="16"/>
        <color theme="1"/>
        <rFont val="Arial"/>
        <family val="2"/>
        <charset val="177"/>
      </rPr>
      <t>w</t>
    </r>
    <r>
      <rPr>
        <sz val="8"/>
        <color theme="1"/>
        <rFont val="Arial"/>
        <family val="2"/>
        <charset val="177"/>
      </rPr>
      <t>18</t>
    </r>
    <r>
      <rPr>
        <sz val="11"/>
        <color theme="1"/>
        <rFont val="Arial"/>
        <family val="2"/>
        <charset val="177"/>
      </rPr>
      <t/>
    </r>
  </si>
  <si>
    <r>
      <rPr>
        <sz val="16"/>
        <color theme="1"/>
        <rFont val="Arial"/>
        <family val="2"/>
        <charset val="177"/>
      </rPr>
      <t>w</t>
    </r>
    <r>
      <rPr>
        <sz val="8"/>
        <color theme="1"/>
        <rFont val="Arial"/>
        <family val="2"/>
        <charset val="177"/>
      </rPr>
      <t>19</t>
    </r>
    <r>
      <rPr>
        <sz val="11"/>
        <color theme="1"/>
        <rFont val="Arial"/>
        <family val="2"/>
        <charset val="177"/>
      </rPr>
      <t/>
    </r>
  </si>
  <si>
    <r>
      <rPr>
        <sz val="16"/>
        <color theme="1"/>
        <rFont val="Arial"/>
        <family val="2"/>
        <charset val="177"/>
      </rPr>
      <t>w</t>
    </r>
    <r>
      <rPr>
        <sz val="8"/>
        <color theme="1"/>
        <rFont val="Arial"/>
        <family val="2"/>
        <charset val="177"/>
      </rPr>
      <t>20</t>
    </r>
    <r>
      <rPr>
        <sz val="11"/>
        <color theme="1"/>
        <rFont val="Arial"/>
        <family val="2"/>
        <charset val="177"/>
      </rPr>
      <t/>
    </r>
  </si>
  <si>
    <r>
      <rPr>
        <sz val="16"/>
        <color theme="1"/>
        <rFont val="Arial"/>
        <family val="2"/>
        <charset val="177"/>
      </rPr>
      <t>w</t>
    </r>
    <r>
      <rPr>
        <sz val="8"/>
        <color theme="1"/>
        <rFont val="Arial"/>
        <family val="2"/>
        <charset val="177"/>
      </rPr>
      <t>21</t>
    </r>
    <r>
      <rPr>
        <sz val="11"/>
        <color theme="1"/>
        <rFont val="Arial"/>
        <family val="2"/>
        <charset val="177"/>
      </rPr>
      <t/>
    </r>
  </si>
  <si>
    <r>
      <rPr>
        <sz val="16"/>
        <color theme="1"/>
        <rFont val="Arial"/>
        <family val="2"/>
        <charset val="177"/>
      </rPr>
      <t>w</t>
    </r>
    <r>
      <rPr>
        <sz val="8"/>
        <color theme="1"/>
        <rFont val="Arial"/>
        <family val="2"/>
        <charset val="177"/>
      </rPr>
      <t>22</t>
    </r>
    <r>
      <rPr>
        <sz val="11"/>
        <color theme="1"/>
        <rFont val="Arial"/>
        <family val="2"/>
        <charset val="177"/>
      </rPr>
      <t/>
    </r>
  </si>
  <si>
    <r>
      <rPr>
        <sz val="16"/>
        <color theme="1"/>
        <rFont val="Arial"/>
        <family val="2"/>
        <charset val="177"/>
      </rPr>
      <t>w</t>
    </r>
    <r>
      <rPr>
        <sz val="8"/>
        <color theme="1"/>
        <rFont val="Arial"/>
        <family val="2"/>
        <charset val="177"/>
      </rPr>
      <t>23</t>
    </r>
    <r>
      <rPr>
        <sz val="11"/>
        <color theme="1"/>
        <rFont val="Arial"/>
        <family val="2"/>
        <charset val="177"/>
      </rPr>
      <t/>
    </r>
  </si>
  <si>
    <r>
      <rPr>
        <sz val="16"/>
        <color theme="1"/>
        <rFont val="Arial"/>
        <family val="2"/>
        <charset val="177"/>
      </rPr>
      <t>w</t>
    </r>
    <r>
      <rPr>
        <sz val="8"/>
        <color theme="1"/>
        <rFont val="Arial"/>
        <family val="2"/>
        <charset val="177"/>
      </rPr>
      <t>24</t>
    </r>
    <r>
      <rPr>
        <sz val="11"/>
        <color theme="1"/>
        <rFont val="Arial"/>
        <family val="2"/>
        <charset val="177"/>
      </rPr>
      <t/>
    </r>
  </si>
  <si>
    <r>
      <rPr>
        <sz val="16"/>
        <color theme="1"/>
        <rFont val="Arial"/>
        <family val="2"/>
        <charset val="177"/>
      </rPr>
      <t>w</t>
    </r>
    <r>
      <rPr>
        <sz val="8"/>
        <color theme="1"/>
        <rFont val="Arial"/>
        <family val="2"/>
        <charset val="177"/>
      </rPr>
      <t>25</t>
    </r>
    <r>
      <rPr>
        <sz val="11"/>
        <color theme="1"/>
        <rFont val="Arial"/>
        <family val="2"/>
        <charset val="177"/>
      </rPr>
      <t/>
    </r>
  </si>
  <si>
    <r>
      <rPr>
        <sz val="16"/>
        <color theme="1"/>
        <rFont val="Arial"/>
        <family val="2"/>
        <charset val="177"/>
      </rPr>
      <t>w</t>
    </r>
    <r>
      <rPr>
        <sz val="8"/>
        <color theme="1"/>
        <rFont val="Arial"/>
        <family val="2"/>
        <charset val="177"/>
      </rPr>
      <t>26</t>
    </r>
    <r>
      <rPr>
        <sz val="11"/>
        <color theme="1"/>
        <rFont val="Arial"/>
        <family val="2"/>
        <charset val="177"/>
      </rPr>
      <t/>
    </r>
  </si>
  <si>
    <r>
      <rPr>
        <sz val="16"/>
        <color theme="1"/>
        <rFont val="Arial"/>
        <family val="2"/>
        <charset val="177"/>
      </rPr>
      <t>w</t>
    </r>
    <r>
      <rPr>
        <sz val="8"/>
        <color theme="1"/>
        <rFont val="Arial"/>
        <family val="2"/>
        <charset val="177"/>
      </rPr>
      <t>27</t>
    </r>
    <r>
      <rPr>
        <sz val="11"/>
        <color theme="1"/>
        <rFont val="Arial"/>
        <family val="2"/>
        <charset val="177"/>
      </rPr>
      <t/>
    </r>
  </si>
  <si>
    <r>
      <rPr>
        <sz val="16"/>
        <color theme="1"/>
        <rFont val="Arial"/>
        <family val="2"/>
        <charset val="177"/>
      </rPr>
      <t>w</t>
    </r>
    <r>
      <rPr>
        <sz val="8"/>
        <color theme="1"/>
        <rFont val="Arial"/>
        <family val="2"/>
        <charset val="177"/>
      </rPr>
      <t>28</t>
    </r>
    <r>
      <rPr>
        <sz val="11"/>
        <color theme="1"/>
        <rFont val="Arial"/>
        <family val="2"/>
        <charset val="177"/>
      </rPr>
      <t/>
    </r>
  </si>
  <si>
    <r>
      <rPr>
        <sz val="16"/>
        <color theme="1"/>
        <rFont val="Arial"/>
        <family val="2"/>
        <charset val="177"/>
      </rPr>
      <t>w</t>
    </r>
    <r>
      <rPr>
        <sz val="8"/>
        <color theme="1"/>
        <rFont val="Arial"/>
        <family val="2"/>
        <charset val="177"/>
      </rPr>
      <t>29</t>
    </r>
    <r>
      <rPr>
        <sz val="11"/>
        <color theme="1"/>
        <rFont val="Arial"/>
        <family val="2"/>
        <charset val="177"/>
      </rPr>
      <t/>
    </r>
  </si>
  <si>
    <r>
      <rPr>
        <sz val="16"/>
        <color theme="1"/>
        <rFont val="Arial"/>
        <family val="2"/>
        <charset val="177"/>
      </rPr>
      <t>w</t>
    </r>
    <r>
      <rPr>
        <sz val="8"/>
        <color theme="1"/>
        <rFont val="Arial"/>
        <family val="2"/>
        <charset val="177"/>
      </rPr>
      <t>30</t>
    </r>
    <r>
      <rPr>
        <sz val="11"/>
        <color theme="1"/>
        <rFont val="Arial"/>
        <family val="2"/>
        <charset val="177"/>
      </rPr>
      <t/>
    </r>
  </si>
  <si>
    <r>
      <rPr>
        <sz val="16"/>
        <color theme="1"/>
        <rFont val="Arial"/>
        <family val="2"/>
        <charset val="177"/>
      </rPr>
      <t>w</t>
    </r>
    <r>
      <rPr>
        <sz val="8"/>
        <color theme="1"/>
        <rFont val="Arial"/>
        <family val="2"/>
        <charset val="177"/>
      </rPr>
      <t>31</t>
    </r>
    <r>
      <rPr>
        <sz val="11"/>
        <color theme="1"/>
        <rFont val="Arial"/>
        <family val="2"/>
        <charset val="177"/>
      </rPr>
      <t/>
    </r>
  </si>
  <si>
    <r>
      <rPr>
        <sz val="16"/>
        <color theme="1"/>
        <rFont val="Arial"/>
        <family val="2"/>
        <charset val="177"/>
      </rPr>
      <t>w</t>
    </r>
    <r>
      <rPr>
        <sz val="8"/>
        <color theme="1"/>
        <rFont val="Arial"/>
        <family val="2"/>
        <charset val="177"/>
      </rPr>
      <t>32</t>
    </r>
    <r>
      <rPr>
        <sz val="11"/>
        <color theme="1"/>
        <rFont val="Arial"/>
        <family val="2"/>
        <charset val="177"/>
      </rPr>
      <t/>
    </r>
  </si>
  <si>
    <r>
      <rPr>
        <sz val="16"/>
        <color theme="1"/>
        <rFont val="Arial"/>
        <family val="2"/>
        <charset val="177"/>
      </rPr>
      <t>w</t>
    </r>
    <r>
      <rPr>
        <sz val="8"/>
        <color theme="1"/>
        <rFont val="Arial"/>
        <family val="2"/>
        <charset val="177"/>
      </rPr>
      <t>33</t>
    </r>
    <r>
      <rPr>
        <sz val="11"/>
        <color theme="1"/>
        <rFont val="Arial"/>
        <family val="2"/>
        <charset val="177"/>
      </rPr>
      <t/>
    </r>
  </si>
  <si>
    <r>
      <rPr>
        <sz val="16"/>
        <color theme="1"/>
        <rFont val="Arial"/>
        <family val="2"/>
        <charset val="177"/>
      </rPr>
      <t>w</t>
    </r>
    <r>
      <rPr>
        <sz val="8"/>
        <color theme="1"/>
        <rFont val="Arial"/>
        <family val="2"/>
        <charset val="177"/>
      </rPr>
      <t>34</t>
    </r>
    <r>
      <rPr>
        <sz val="11"/>
        <color theme="1"/>
        <rFont val="Arial"/>
        <family val="2"/>
        <charset val="177"/>
      </rPr>
      <t/>
    </r>
  </si>
  <si>
    <r>
      <rPr>
        <sz val="16"/>
        <color theme="1"/>
        <rFont val="Arial"/>
        <family val="2"/>
        <charset val="177"/>
      </rPr>
      <t>w</t>
    </r>
    <r>
      <rPr>
        <sz val="8"/>
        <color theme="1"/>
        <rFont val="Arial"/>
        <family val="2"/>
        <charset val="177"/>
      </rPr>
      <t>35</t>
    </r>
    <r>
      <rPr>
        <sz val="11"/>
        <color theme="1"/>
        <rFont val="Arial"/>
        <family val="2"/>
        <charset val="177"/>
      </rPr>
      <t/>
    </r>
  </si>
  <si>
    <r>
      <rPr>
        <sz val="16"/>
        <color theme="1"/>
        <rFont val="Arial"/>
        <family val="2"/>
        <charset val="177"/>
      </rPr>
      <t>w</t>
    </r>
    <r>
      <rPr>
        <sz val="8"/>
        <color theme="1"/>
        <rFont val="Arial"/>
        <family val="2"/>
        <charset val="177"/>
      </rPr>
      <t>36</t>
    </r>
    <r>
      <rPr>
        <sz val="11"/>
        <color theme="1"/>
        <rFont val="Arial"/>
        <family val="2"/>
        <charset val="177"/>
      </rPr>
      <t/>
    </r>
  </si>
  <si>
    <r>
      <rPr>
        <sz val="16"/>
        <color theme="1"/>
        <rFont val="Arial"/>
        <family val="2"/>
        <charset val="177"/>
      </rPr>
      <t>w</t>
    </r>
    <r>
      <rPr>
        <sz val="8"/>
        <color theme="1"/>
        <rFont val="Arial"/>
        <family val="2"/>
        <charset val="177"/>
      </rPr>
      <t>37</t>
    </r>
    <r>
      <rPr>
        <sz val="11"/>
        <color theme="1"/>
        <rFont val="Arial"/>
        <family val="2"/>
        <charset val="177"/>
      </rPr>
      <t/>
    </r>
  </si>
  <si>
    <r>
      <rPr>
        <sz val="16"/>
        <color theme="1"/>
        <rFont val="Arial"/>
        <family val="2"/>
        <charset val="177"/>
      </rPr>
      <t>w</t>
    </r>
    <r>
      <rPr>
        <sz val="8"/>
        <color theme="1"/>
        <rFont val="Arial"/>
        <family val="2"/>
        <charset val="177"/>
      </rPr>
      <t>38</t>
    </r>
    <r>
      <rPr>
        <sz val="11"/>
        <color theme="1"/>
        <rFont val="Arial"/>
        <family val="2"/>
        <charset val="177"/>
      </rPr>
      <t/>
    </r>
  </si>
  <si>
    <r>
      <rPr>
        <sz val="16"/>
        <color theme="1"/>
        <rFont val="Arial"/>
        <family val="2"/>
        <charset val="177"/>
      </rPr>
      <t>w</t>
    </r>
    <r>
      <rPr>
        <sz val="8"/>
        <color theme="1"/>
        <rFont val="Arial"/>
        <family val="2"/>
        <charset val="177"/>
      </rPr>
      <t>39</t>
    </r>
    <r>
      <rPr>
        <sz val="11"/>
        <color theme="1"/>
        <rFont val="Arial"/>
        <family val="2"/>
        <charset val="177"/>
      </rPr>
      <t/>
    </r>
  </si>
  <si>
    <r>
      <rPr>
        <sz val="16"/>
        <color theme="1"/>
        <rFont val="Arial"/>
        <family val="2"/>
        <charset val="177"/>
      </rPr>
      <t>w</t>
    </r>
    <r>
      <rPr>
        <sz val="8"/>
        <color theme="1"/>
        <rFont val="Arial"/>
        <family val="2"/>
        <charset val="177"/>
      </rPr>
      <t>40</t>
    </r>
    <r>
      <rPr>
        <sz val="11"/>
        <color theme="1"/>
        <rFont val="Arial"/>
        <family val="2"/>
        <charset val="177"/>
      </rPr>
      <t/>
    </r>
  </si>
  <si>
    <r>
      <rPr>
        <sz val="16"/>
        <color theme="1"/>
        <rFont val="Arial"/>
        <family val="2"/>
        <charset val="177"/>
      </rPr>
      <t>w</t>
    </r>
    <r>
      <rPr>
        <sz val="8"/>
        <color theme="1"/>
        <rFont val="Arial"/>
        <family val="2"/>
        <charset val="177"/>
      </rPr>
      <t>41</t>
    </r>
    <r>
      <rPr>
        <sz val="11"/>
        <color theme="1"/>
        <rFont val="Arial"/>
        <family val="2"/>
        <charset val="177"/>
      </rPr>
      <t/>
    </r>
  </si>
  <si>
    <r>
      <rPr>
        <sz val="16"/>
        <color theme="1"/>
        <rFont val="Arial"/>
        <family val="2"/>
        <charset val="177"/>
      </rPr>
      <t>w</t>
    </r>
    <r>
      <rPr>
        <sz val="8"/>
        <color theme="1"/>
        <rFont val="Arial"/>
        <family val="2"/>
        <charset val="177"/>
      </rPr>
      <t>42</t>
    </r>
    <r>
      <rPr>
        <sz val="11"/>
        <color theme="1"/>
        <rFont val="Arial"/>
        <family val="2"/>
        <charset val="177"/>
      </rPr>
      <t/>
    </r>
  </si>
  <si>
    <r>
      <rPr>
        <sz val="16"/>
        <color theme="1"/>
        <rFont val="Arial"/>
        <family val="2"/>
        <charset val="177"/>
      </rPr>
      <t>w</t>
    </r>
    <r>
      <rPr>
        <sz val="8"/>
        <color theme="1"/>
        <rFont val="Arial"/>
        <family val="2"/>
        <charset val="177"/>
      </rPr>
      <t>43</t>
    </r>
    <r>
      <rPr>
        <sz val="11"/>
        <color theme="1"/>
        <rFont val="Arial"/>
        <family val="2"/>
        <charset val="177"/>
      </rPr>
      <t/>
    </r>
  </si>
  <si>
    <r>
      <rPr>
        <sz val="16"/>
        <color theme="1"/>
        <rFont val="Arial"/>
        <family val="2"/>
        <charset val="177"/>
      </rPr>
      <t>w</t>
    </r>
    <r>
      <rPr>
        <sz val="8"/>
        <color theme="1"/>
        <rFont val="Arial"/>
        <family val="2"/>
        <charset val="177"/>
      </rPr>
      <t>44</t>
    </r>
    <r>
      <rPr>
        <sz val="11"/>
        <color theme="1"/>
        <rFont val="Arial"/>
        <family val="2"/>
        <charset val="177"/>
      </rPr>
      <t/>
    </r>
  </si>
  <si>
    <r>
      <rPr>
        <sz val="16"/>
        <color theme="1"/>
        <rFont val="Arial"/>
        <family val="2"/>
        <charset val="177"/>
      </rPr>
      <t>w</t>
    </r>
    <r>
      <rPr>
        <sz val="8"/>
        <color theme="1"/>
        <rFont val="Arial"/>
        <family val="2"/>
        <charset val="177"/>
      </rPr>
      <t>45</t>
    </r>
    <r>
      <rPr>
        <sz val="11"/>
        <color theme="1"/>
        <rFont val="Arial"/>
        <family val="2"/>
        <charset val="177"/>
      </rPr>
      <t/>
    </r>
  </si>
  <si>
    <r>
      <rPr>
        <sz val="16"/>
        <color theme="1"/>
        <rFont val="Arial"/>
        <family val="2"/>
        <charset val="177"/>
      </rPr>
      <t>w</t>
    </r>
    <r>
      <rPr>
        <sz val="8"/>
        <color theme="1"/>
        <rFont val="Arial"/>
        <family val="2"/>
        <charset val="177"/>
      </rPr>
      <t>46</t>
    </r>
    <r>
      <rPr>
        <sz val="11"/>
        <color theme="1"/>
        <rFont val="Arial"/>
        <family val="2"/>
        <charset val="177"/>
      </rPr>
      <t/>
    </r>
  </si>
  <si>
    <r>
      <rPr>
        <sz val="16"/>
        <color theme="1"/>
        <rFont val="Arial"/>
        <family val="2"/>
        <charset val="177"/>
      </rPr>
      <t>w</t>
    </r>
    <r>
      <rPr>
        <sz val="8"/>
        <color theme="1"/>
        <rFont val="Arial"/>
        <family val="2"/>
        <charset val="177"/>
      </rPr>
      <t>47</t>
    </r>
    <r>
      <rPr>
        <sz val="11"/>
        <color theme="1"/>
        <rFont val="Arial"/>
        <family val="2"/>
        <charset val="177"/>
      </rPr>
      <t/>
    </r>
  </si>
  <si>
    <r>
      <rPr>
        <sz val="16"/>
        <color theme="1"/>
        <rFont val="Arial"/>
        <family val="2"/>
        <charset val="177"/>
      </rPr>
      <t>w</t>
    </r>
    <r>
      <rPr>
        <sz val="8"/>
        <color theme="1"/>
        <rFont val="Arial"/>
        <family val="2"/>
        <charset val="177"/>
      </rPr>
      <t>48</t>
    </r>
    <r>
      <rPr>
        <sz val="11"/>
        <color theme="1"/>
        <rFont val="Arial"/>
        <family val="2"/>
        <charset val="177"/>
      </rPr>
      <t/>
    </r>
  </si>
  <si>
    <r>
      <rPr>
        <sz val="16"/>
        <color theme="1"/>
        <rFont val="Arial"/>
        <family val="2"/>
        <charset val="177"/>
      </rPr>
      <t>w</t>
    </r>
    <r>
      <rPr>
        <sz val="8"/>
        <color theme="1"/>
        <rFont val="Arial"/>
        <family val="2"/>
        <charset val="177"/>
      </rPr>
      <t>49</t>
    </r>
    <r>
      <rPr>
        <sz val="11"/>
        <color theme="1"/>
        <rFont val="Arial"/>
        <family val="2"/>
        <charset val="177"/>
      </rPr>
      <t/>
    </r>
  </si>
  <si>
    <r>
      <rPr>
        <sz val="16"/>
        <color theme="1"/>
        <rFont val="Arial"/>
        <family val="2"/>
        <charset val="177"/>
      </rPr>
      <t>w</t>
    </r>
    <r>
      <rPr>
        <sz val="8"/>
        <color theme="1"/>
        <rFont val="Arial"/>
        <family val="2"/>
        <charset val="177"/>
      </rPr>
      <t>50</t>
    </r>
    <r>
      <rPr>
        <sz val="11"/>
        <color theme="1"/>
        <rFont val="Arial"/>
        <family val="2"/>
        <charset val="177"/>
      </rPr>
      <t/>
    </r>
  </si>
  <si>
    <r>
      <rPr>
        <sz val="16"/>
        <color theme="1"/>
        <rFont val="Arial"/>
        <family val="2"/>
        <charset val="177"/>
      </rPr>
      <t>w</t>
    </r>
    <r>
      <rPr>
        <sz val="8"/>
        <color theme="1"/>
        <rFont val="Arial"/>
        <family val="2"/>
        <charset val="177"/>
      </rPr>
      <t>51</t>
    </r>
    <r>
      <rPr>
        <sz val="11"/>
        <color theme="1"/>
        <rFont val="Arial"/>
        <family val="2"/>
        <charset val="177"/>
      </rPr>
      <t/>
    </r>
  </si>
  <si>
    <r>
      <rPr>
        <sz val="16"/>
        <color theme="1"/>
        <rFont val="Arial"/>
        <family val="2"/>
        <charset val="177"/>
      </rPr>
      <t>w</t>
    </r>
    <r>
      <rPr>
        <sz val="8"/>
        <color theme="1"/>
        <rFont val="Arial"/>
        <family val="2"/>
        <charset val="177"/>
      </rPr>
      <t>52</t>
    </r>
    <r>
      <rPr>
        <sz val="11"/>
        <color theme="1"/>
        <rFont val="Arial"/>
        <family val="2"/>
        <charset val="177"/>
      </rPr>
      <t/>
    </r>
  </si>
  <si>
    <r>
      <rPr>
        <sz val="16"/>
        <color theme="1"/>
        <rFont val="Arial"/>
        <family val="2"/>
        <charset val="177"/>
      </rPr>
      <t>w</t>
    </r>
    <r>
      <rPr>
        <sz val="8"/>
        <color theme="1"/>
        <rFont val="Arial"/>
        <family val="2"/>
        <charset val="177"/>
      </rPr>
      <t>53</t>
    </r>
    <r>
      <rPr>
        <sz val="11"/>
        <color theme="1"/>
        <rFont val="Arial"/>
        <family val="2"/>
        <charset val="177"/>
      </rPr>
      <t/>
    </r>
  </si>
  <si>
    <r>
      <rPr>
        <sz val="16"/>
        <color theme="1"/>
        <rFont val="Arial"/>
        <family val="2"/>
        <charset val="177"/>
      </rPr>
      <t>w</t>
    </r>
    <r>
      <rPr>
        <sz val="8"/>
        <color theme="1"/>
        <rFont val="Arial"/>
        <family val="2"/>
        <charset val="177"/>
      </rPr>
      <t>54</t>
    </r>
    <r>
      <rPr>
        <sz val="11"/>
        <color theme="1"/>
        <rFont val="Arial"/>
        <family val="2"/>
        <charset val="177"/>
      </rPr>
      <t/>
    </r>
  </si>
  <si>
    <r>
      <rPr>
        <sz val="16"/>
        <color theme="1"/>
        <rFont val="Arial"/>
        <family val="2"/>
        <charset val="177"/>
      </rPr>
      <t>w</t>
    </r>
    <r>
      <rPr>
        <sz val="8"/>
        <color theme="1"/>
        <rFont val="Arial"/>
        <family val="2"/>
        <charset val="177"/>
      </rPr>
      <t>55</t>
    </r>
    <r>
      <rPr>
        <sz val="11"/>
        <color theme="1"/>
        <rFont val="Arial"/>
        <family val="2"/>
        <charset val="177"/>
      </rPr>
      <t/>
    </r>
  </si>
  <si>
    <r>
      <rPr>
        <sz val="16"/>
        <color theme="1"/>
        <rFont val="Arial"/>
        <family val="2"/>
        <charset val="177"/>
      </rPr>
      <t>w</t>
    </r>
    <r>
      <rPr>
        <sz val="8"/>
        <color theme="1"/>
        <rFont val="Arial"/>
        <family val="2"/>
        <charset val="177"/>
      </rPr>
      <t>56</t>
    </r>
    <r>
      <rPr>
        <sz val="11"/>
        <color theme="1"/>
        <rFont val="Arial"/>
        <family val="2"/>
        <charset val="177"/>
      </rPr>
      <t/>
    </r>
  </si>
  <si>
    <r>
      <rPr>
        <sz val="16"/>
        <color theme="1"/>
        <rFont val="Arial"/>
        <family val="2"/>
        <charset val="177"/>
      </rPr>
      <t>w</t>
    </r>
    <r>
      <rPr>
        <sz val="8"/>
        <color theme="1"/>
        <rFont val="Arial"/>
        <family val="2"/>
        <charset val="177"/>
      </rPr>
      <t>57</t>
    </r>
    <r>
      <rPr>
        <sz val="11"/>
        <color theme="1"/>
        <rFont val="Arial"/>
        <family val="2"/>
        <charset val="177"/>
      </rPr>
      <t/>
    </r>
  </si>
  <si>
    <r>
      <rPr>
        <sz val="16"/>
        <color theme="1"/>
        <rFont val="Arial"/>
        <family val="2"/>
        <charset val="177"/>
      </rPr>
      <t>w</t>
    </r>
    <r>
      <rPr>
        <sz val="8"/>
        <color theme="1"/>
        <rFont val="Arial"/>
        <family val="2"/>
        <charset val="177"/>
      </rPr>
      <t>58</t>
    </r>
    <r>
      <rPr>
        <sz val="11"/>
        <color theme="1"/>
        <rFont val="Arial"/>
        <family val="2"/>
        <charset val="177"/>
      </rPr>
      <t/>
    </r>
  </si>
  <si>
    <r>
      <rPr>
        <sz val="16"/>
        <color theme="1"/>
        <rFont val="Arial"/>
        <family val="2"/>
        <charset val="177"/>
      </rPr>
      <t>w</t>
    </r>
    <r>
      <rPr>
        <sz val="8"/>
        <color theme="1"/>
        <rFont val="Arial"/>
        <family val="2"/>
        <charset val="177"/>
      </rPr>
      <t>59</t>
    </r>
    <r>
      <rPr>
        <sz val="11"/>
        <color theme="1"/>
        <rFont val="Arial"/>
        <family val="2"/>
        <charset val="177"/>
      </rPr>
      <t/>
    </r>
  </si>
  <si>
    <r>
      <rPr>
        <sz val="16"/>
        <color theme="1"/>
        <rFont val="Arial"/>
        <family val="2"/>
        <charset val="177"/>
      </rPr>
      <t>w</t>
    </r>
    <r>
      <rPr>
        <sz val="8"/>
        <color theme="1"/>
        <rFont val="Arial"/>
        <family val="2"/>
        <charset val="177"/>
      </rPr>
      <t>60</t>
    </r>
    <r>
      <rPr>
        <sz val="11"/>
        <color theme="1"/>
        <rFont val="Arial"/>
        <family val="2"/>
        <charset val="177"/>
      </rPr>
      <t/>
    </r>
  </si>
  <si>
    <r>
      <rPr>
        <sz val="16"/>
        <color theme="1"/>
        <rFont val="Arial"/>
        <family val="2"/>
        <charset val="177"/>
      </rPr>
      <t>w</t>
    </r>
    <r>
      <rPr>
        <sz val="8"/>
        <color theme="1"/>
        <rFont val="Arial"/>
        <family val="2"/>
        <charset val="177"/>
      </rPr>
      <t>61</t>
    </r>
    <r>
      <rPr>
        <sz val="11"/>
        <color theme="1"/>
        <rFont val="Arial"/>
        <family val="2"/>
        <charset val="177"/>
      </rPr>
      <t/>
    </r>
  </si>
  <si>
    <r>
      <rPr>
        <sz val="16"/>
        <color theme="1"/>
        <rFont val="Arial"/>
        <family val="2"/>
        <charset val="177"/>
      </rPr>
      <t>w</t>
    </r>
    <r>
      <rPr>
        <sz val="8"/>
        <color theme="1"/>
        <rFont val="Arial"/>
        <family val="2"/>
        <charset val="177"/>
      </rPr>
      <t>62</t>
    </r>
    <r>
      <rPr>
        <sz val="11"/>
        <color theme="1"/>
        <rFont val="Arial"/>
        <family val="2"/>
        <charset val="177"/>
      </rPr>
      <t/>
    </r>
  </si>
  <si>
    <r>
      <rPr>
        <sz val="16"/>
        <color theme="1"/>
        <rFont val="Arial"/>
        <family val="2"/>
        <charset val="177"/>
      </rPr>
      <t>w</t>
    </r>
    <r>
      <rPr>
        <sz val="8"/>
        <color theme="1"/>
        <rFont val="Arial"/>
        <family val="2"/>
        <charset val="177"/>
      </rPr>
      <t>63</t>
    </r>
    <r>
      <rPr>
        <sz val="11"/>
        <color theme="1"/>
        <rFont val="Arial"/>
        <family val="2"/>
        <charset val="177"/>
      </rPr>
      <t/>
    </r>
  </si>
  <si>
    <r>
      <t>H</t>
    </r>
    <r>
      <rPr>
        <sz val="8"/>
        <color theme="1"/>
        <rFont val="Arial"/>
        <family val="2"/>
        <charset val="177"/>
      </rPr>
      <t>1</t>
    </r>
  </si>
  <si>
    <r>
      <t>K</t>
    </r>
    <r>
      <rPr>
        <sz val="8"/>
        <color theme="1"/>
        <rFont val="Arial"/>
        <family val="2"/>
        <charset val="177"/>
      </rPr>
      <t>0</t>
    </r>
  </si>
  <si>
    <r>
      <t>H</t>
    </r>
    <r>
      <rPr>
        <sz val="8"/>
        <color theme="1"/>
        <rFont val="Arial"/>
        <family val="2"/>
        <charset val="177"/>
      </rPr>
      <t>2</t>
    </r>
    <r>
      <rPr>
        <sz val="11"/>
        <color theme="1"/>
        <rFont val="Arial"/>
        <family val="2"/>
        <charset val="177"/>
      </rPr>
      <t/>
    </r>
  </si>
  <si>
    <r>
      <t>K</t>
    </r>
    <r>
      <rPr>
        <sz val="8"/>
        <color theme="1"/>
        <rFont val="Arial"/>
        <family val="2"/>
        <charset val="177"/>
      </rPr>
      <t>1</t>
    </r>
    <r>
      <rPr>
        <sz val="11"/>
        <color theme="1"/>
        <rFont val="Arial"/>
        <family val="2"/>
        <charset val="177"/>
      </rPr>
      <t/>
    </r>
  </si>
  <si>
    <r>
      <t>H</t>
    </r>
    <r>
      <rPr>
        <sz val="8"/>
        <color theme="1"/>
        <rFont val="Arial"/>
        <family val="2"/>
        <charset val="177"/>
      </rPr>
      <t>3</t>
    </r>
    <r>
      <rPr>
        <sz val="11"/>
        <color theme="1"/>
        <rFont val="Arial"/>
        <family val="2"/>
        <charset val="177"/>
      </rPr>
      <t/>
    </r>
  </si>
  <si>
    <r>
      <t>K</t>
    </r>
    <r>
      <rPr>
        <sz val="8"/>
        <color theme="1"/>
        <rFont val="Arial"/>
        <family val="2"/>
        <charset val="177"/>
      </rPr>
      <t>2</t>
    </r>
    <r>
      <rPr>
        <sz val="11"/>
        <color theme="1"/>
        <rFont val="Arial"/>
        <family val="2"/>
        <charset val="177"/>
      </rPr>
      <t/>
    </r>
  </si>
  <si>
    <r>
      <t>H</t>
    </r>
    <r>
      <rPr>
        <sz val="8"/>
        <color theme="1"/>
        <rFont val="Arial"/>
        <family val="2"/>
        <charset val="177"/>
      </rPr>
      <t>4</t>
    </r>
    <r>
      <rPr>
        <sz val="11"/>
        <color theme="1"/>
        <rFont val="Arial"/>
        <family val="2"/>
        <charset val="177"/>
      </rPr>
      <t/>
    </r>
  </si>
  <si>
    <r>
      <t>K</t>
    </r>
    <r>
      <rPr>
        <sz val="8"/>
        <color theme="1"/>
        <rFont val="Arial"/>
        <family val="2"/>
        <charset val="177"/>
      </rPr>
      <t>3</t>
    </r>
    <r>
      <rPr>
        <sz val="11"/>
        <color theme="1"/>
        <rFont val="Arial"/>
        <family val="2"/>
        <charset val="177"/>
      </rPr>
      <t/>
    </r>
  </si>
  <si>
    <r>
      <t>for w</t>
    </r>
    <r>
      <rPr>
        <sz val="8"/>
        <color theme="1"/>
        <rFont val="Arial"/>
        <family val="2"/>
        <charset val="177"/>
      </rPr>
      <t>16-63,</t>
    </r>
    <r>
      <rPr>
        <sz val="11"/>
        <color theme="1"/>
        <rFont val="Arial"/>
        <family val="2"/>
        <charset val="177"/>
      </rPr>
      <t xml:space="preserve"> w[j-2]</t>
    </r>
  </si>
  <si>
    <r>
      <t>H</t>
    </r>
    <r>
      <rPr>
        <sz val="8"/>
        <color theme="1"/>
        <rFont val="Arial"/>
        <family val="2"/>
        <charset val="177"/>
      </rPr>
      <t>5</t>
    </r>
    <r>
      <rPr>
        <sz val="11"/>
        <color theme="1"/>
        <rFont val="Arial"/>
        <family val="2"/>
        <charset val="177"/>
      </rPr>
      <t/>
    </r>
  </si>
  <si>
    <r>
      <t>K</t>
    </r>
    <r>
      <rPr>
        <sz val="8"/>
        <color theme="1"/>
        <rFont val="Arial"/>
        <family val="2"/>
        <charset val="177"/>
      </rPr>
      <t>4</t>
    </r>
    <r>
      <rPr>
        <sz val="11"/>
        <color theme="1"/>
        <rFont val="Arial"/>
        <family val="2"/>
        <charset val="177"/>
      </rPr>
      <t/>
    </r>
  </si>
  <si>
    <r>
      <t>H</t>
    </r>
    <r>
      <rPr>
        <sz val="8"/>
        <color theme="1"/>
        <rFont val="Arial"/>
        <family val="2"/>
        <charset val="177"/>
      </rPr>
      <t>6</t>
    </r>
    <r>
      <rPr>
        <sz val="11"/>
        <color theme="1"/>
        <rFont val="Arial"/>
        <family val="2"/>
        <charset val="177"/>
      </rPr>
      <t/>
    </r>
  </si>
  <si>
    <r>
      <t>K</t>
    </r>
    <r>
      <rPr>
        <sz val="8"/>
        <color theme="1"/>
        <rFont val="Arial"/>
        <family val="2"/>
        <charset val="177"/>
      </rPr>
      <t>5</t>
    </r>
    <r>
      <rPr>
        <sz val="11"/>
        <color theme="1"/>
        <rFont val="Arial"/>
        <family val="2"/>
        <charset val="177"/>
      </rPr>
      <t/>
    </r>
  </si>
  <si>
    <r>
      <t>H</t>
    </r>
    <r>
      <rPr>
        <sz val="8"/>
        <color theme="1"/>
        <rFont val="Arial"/>
        <family val="2"/>
        <charset val="177"/>
      </rPr>
      <t>7</t>
    </r>
    <r>
      <rPr>
        <sz val="11"/>
        <color theme="1"/>
        <rFont val="Arial"/>
        <family val="2"/>
        <charset val="177"/>
      </rPr>
      <t/>
    </r>
  </si>
  <si>
    <r>
      <t>K</t>
    </r>
    <r>
      <rPr>
        <sz val="8"/>
        <color theme="1"/>
        <rFont val="Arial"/>
        <family val="2"/>
        <charset val="177"/>
      </rPr>
      <t>6</t>
    </r>
    <r>
      <rPr>
        <sz val="11"/>
        <color theme="1"/>
        <rFont val="Arial"/>
        <family val="2"/>
        <charset val="177"/>
      </rPr>
      <t/>
    </r>
  </si>
  <si>
    <r>
      <t>for w</t>
    </r>
    <r>
      <rPr>
        <sz val="8"/>
        <color theme="1"/>
        <rFont val="Arial"/>
        <family val="2"/>
        <charset val="177"/>
      </rPr>
      <t>16-63,</t>
    </r>
    <r>
      <rPr>
        <sz val="11"/>
        <color theme="1"/>
        <rFont val="Arial"/>
        <family val="2"/>
        <charset val="177"/>
      </rPr>
      <t xml:space="preserve"> w[j-2&gt;&gt;10]</t>
    </r>
  </si>
  <si>
    <r>
      <t>H</t>
    </r>
    <r>
      <rPr>
        <sz val="8"/>
        <color theme="1"/>
        <rFont val="Arial"/>
        <family val="2"/>
        <charset val="177"/>
      </rPr>
      <t>8</t>
    </r>
    <r>
      <rPr>
        <sz val="11"/>
        <color theme="1"/>
        <rFont val="Arial"/>
        <family val="2"/>
        <charset val="177"/>
      </rPr>
      <t/>
    </r>
  </si>
  <si>
    <r>
      <t>K</t>
    </r>
    <r>
      <rPr>
        <sz val="8"/>
        <color theme="1"/>
        <rFont val="Arial"/>
        <family val="2"/>
        <charset val="177"/>
      </rPr>
      <t>7</t>
    </r>
    <r>
      <rPr>
        <sz val="11"/>
        <color theme="1"/>
        <rFont val="Arial"/>
        <family val="2"/>
        <charset val="177"/>
      </rPr>
      <t/>
    </r>
  </si>
  <si>
    <r>
      <t>K</t>
    </r>
    <r>
      <rPr>
        <sz val="8"/>
        <color theme="1"/>
        <rFont val="Arial"/>
        <family val="2"/>
        <charset val="177"/>
      </rPr>
      <t>8</t>
    </r>
    <r>
      <rPr>
        <sz val="11"/>
        <color theme="1"/>
        <rFont val="Arial"/>
        <family val="2"/>
        <charset val="177"/>
      </rPr>
      <t/>
    </r>
  </si>
  <si>
    <r>
      <t>K</t>
    </r>
    <r>
      <rPr>
        <sz val="8"/>
        <color theme="1"/>
        <rFont val="Arial"/>
        <family val="2"/>
        <charset val="177"/>
      </rPr>
      <t>9</t>
    </r>
    <r>
      <rPr>
        <sz val="11"/>
        <color theme="1"/>
        <rFont val="Arial"/>
        <family val="2"/>
        <charset val="177"/>
      </rPr>
      <t/>
    </r>
  </si>
  <si>
    <r>
      <t>for w</t>
    </r>
    <r>
      <rPr>
        <sz val="8"/>
        <color theme="1"/>
        <rFont val="Arial"/>
        <family val="2"/>
        <charset val="177"/>
      </rPr>
      <t>16-63,</t>
    </r>
    <r>
      <rPr>
        <sz val="11"/>
        <color theme="1"/>
        <rFont val="Arial"/>
        <family val="2"/>
        <charset val="177"/>
      </rPr>
      <t xml:space="preserve"> w[j-15]</t>
    </r>
  </si>
  <si>
    <r>
      <t>K</t>
    </r>
    <r>
      <rPr>
        <sz val="8"/>
        <color theme="1"/>
        <rFont val="Arial"/>
        <family val="2"/>
        <charset val="177"/>
      </rPr>
      <t>10</t>
    </r>
    <r>
      <rPr>
        <sz val="11"/>
        <color theme="1"/>
        <rFont val="Arial"/>
        <family val="2"/>
        <charset val="177"/>
      </rPr>
      <t/>
    </r>
  </si>
  <si>
    <r>
      <t>K</t>
    </r>
    <r>
      <rPr>
        <sz val="8"/>
        <color theme="1"/>
        <rFont val="Arial"/>
        <family val="2"/>
        <charset val="177"/>
      </rPr>
      <t>11</t>
    </r>
    <r>
      <rPr>
        <sz val="11"/>
        <color theme="1"/>
        <rFont val="Arial"/>
        <family val="2"/>
        <charset val="177"/>
      </rPr>
      <t/>
    </r>
  </si>
  <si>
    <r>
      <t>K</t>
    </r>
    <r>
      <rPr>
        <sz val="8"/>
        <color theme="1"/>
        <rFont val="Arial"/>
        <family val="2"/>
        <charset val="177"/>
      </rPr>
      <t>12</t>
    </r>
    <r>
      <rPr>
        <sz val="11"/>
        <color theme="1"/>
        <rFont val="Arial"/>
        <family val="2"/>
        <charset val="177"/>
      </rPr>
      <t/>
    </r>
  </si>
  <si>
    <r>
      <t>K</t>
    </r>
    <r>
      <rPr>
        <sz val="8"/>
        <color theme="1"/>
        <rFont val="Arial"/>
        <family val="2"/>
        <charset val="177"/>
      </rPr>
      <t>13</t>
    </r>
    <r>
      <rPr>
        <sz val="11"/>
        <color theme="1"/>
        <rFont val="Arial"/>
        <family val="2"/>
        <charset val="177"/>
      </rPr>
      <t/>
    </r>
  </si>
  <si>
    <r>
      <t>K</t>
    </r>
    <r>
      <rPr>
        <sz val="8"/>
        <color theme="1"/>
        <rFont val="Arial"/>
        <family val="2"/>
        <charset val="177"/>
      </rPr>
      <t>14</t>
    </r>
    <r>
      <rPr>
        <sz val="11"/>
        <color theme="1"/>
        <rFont val="Arial"/>
        <family val="2"/>
        <charset val="177"/>
      </rPr>
      <t/>
    </r>
  </si>
  <si>
    <r>
      <t>K</t>
    </r>
    <r>
      <rPr>
        <sz val="8"/>
        <color theme="1"/>
        <rFont val="Arial"/>
        <family val="2"/>
        <charset val="177"/>
      </rPr>
      <t>15</t>
    </r>
    <r>
      <rPr>
        <sz val="11"/>
        <color theme="1"/>
        <rFont val="Arial"/>
        <family val="2"/>
        <charset val="177"/>
      </rPr>
      <t/>
    </r>
  </si>
  <si>
    <r>
      <t>K</t>
    </r>
    <r>
      <rPr>
        <sz val="8"/>
        <color theme="1"/>
        <rFont val="Arial"/>
        <family val="2"/>
        <charset val="177"/>
      </rPr>
      <t>16</t>
    </r>
    <r>
      <rPr>
        <sz val="11"/>
        <color theme="1"/>
        <rFont val="Arial"/>
        <family val="2"/>
        <charset val="177"/>
      </rPr>
      <t/>
    </r>
  </si>
  <si>
    <r>
      <t>K</t>
    </r>
    <r>
      <rPr>
        <sz val="8"/>
        <color theme="1"/>
        <rFont val="Arial"/>
        <family val="2"/>
        <charset val="177"/>
      </rPr>
      <t>17</t>
    </r>
    <r>
      <rPr>
        <sz val="11"/>
        <color theme="1"/>
        <rFont val="Arial"/>
        <family val="2"/>
        <charset val="177"/>
      </rPr>
      <t/>
    </r>
  </si>
  <si>
    <r>
      <t>K</t>
    </r>
    <r>
      <rPr>
        <sz val="8"/>
        <color theme="1"/>
        <rFont val="Arial"/>
        <family val="2"/>
        <charset val="177"/>
      </rPr>
      <t>18</t>
    </r>
    <r>
      <rPr>
        <sz val="11"/>
        <color theme="1"/>
        <rFont val="Arial"/>
        <family val="2"/>
        <charset val="177"/>
      </rPr>
      <t/>
    </r>
  </si>
  <si>
    <r>
      <t>K</t>
    </r>
    <r>
      <rPr>
        <sz val="8"/>
        <color theme="1"/>
        <rFont val="Arial"/>
        <family val="2"/>
        <charset val="177"/>
      </rPr>
      <t>19</t>
    </r>
    <r>
      <rPr>
        <sz val="11"/>
        <color theme="1"/>
        <rFont val="Arial"/>
        <family val="2"/>
        <charset val="177"/>
      </rPr>
      <t/>
    </r>
  </si>
  <si>
    <r>
      <t>K</t>
    </r>
    <r>
      <rPr>
        <sz val="8"/>
        <color theme="1"/>
        <rFont val="Arial"/>
        <family val="2"/>
        <charset val="177"/>
      </rPr>
      <t>20</t>
    </r>
    <r>
      <rPr>
        <sz val="11"/>
        <color theme="1"/>
        <rFont val="Arial"/>
        <family val="2"/>
        <charset val="177"/>
      </rPr>
      <t/>
    </r>
  </si>
  <si>
    <r>
      <t>K</t>
    </r>
    <r>
      <rPr>
        <sz val="8"/>
        <color theme="1"/>
        <rFont val="Arial"/>
        <family val="2"/>
        <charset val="177"/>
      </rPr>
      <t>21</t>
    </r>
    <r>
      <rPr>
        <sz val="11"/>
        <color theme="1"/>
        <rFont val="Arial"/>
        <family val="2"/>
        <charset val="177"/>
      </rPr>
      <t/>
    </r>
  </si>
  <si>
    <r>
      <t>K</t>
    </r>
    <r>
      <rPr>
        <sz val="8"/>
        <color theme="1"/>
        <rFont val="Arial"/>
        <family val="2"/>
        <charset val="177"/>
      </rPr>
      <t>22</t>
    </r>
    <r>
      <rPr>
        <sz val="11"/>
        <color theme="1"/>
        <rFont val="Arial"/>
        <family val="2"/>
        <charset val="177"/>
      </rPr>
      <t/>
    </r>
  </si>
  <si>
    <r>
      <t>K</t>
    </r>
    <r>
      <rPr>
        <sz val="8"/>
        <color theme="1"/>
        <rFont val="Arial"/>
        <family val="2"/>
        <charset val="177"/>
      </rPr>
      <t>23</t>
    </r>
    <r>
      <rPr>
        <sz val="11"/>
        <color theme="1"/>
        <rFont val="Arial"/>
        <family val="2"/>
        <charset val="177"/>
      </rPr>
      <t/>
    </r>
  </si>
  <si>
    <r>
      <t>K</t>
    </r>
    <r>
      <rPr>
        <sz val="8"/>
        <color theme="1"/>
        <rFont val="Arial"/>
        <family val="2"/>
        <charset val="177"/>
      </rPr>
      <t>24</t>
    </r>
    <r>
      <rPr>
        <sz val="11"/>
        <color theme="1"/>
        <rFont val="Arial"/>
        <family val="2"/>
        <charset val="177"/>
      </rPr>
      <t/>
    </r>
  </si>
  <si>
    <r>
      <t>K</t>
    </r>
    <r>
      <rPr>
        <sz val="8"/>
        <color theme="1"/>
        <rFont val="Arial"/>
        <family val="2"/>
        <charset val="177"/>
      </rPr>
      <t>25</t>
    </r>
    <r>
      <rPr>
        <sz val="11"/>
        <color theme="1"/>
        <rFont val="Arial"/>
        <family val="2"/>
        <charset val="177"/>
      </rPr>
      <t/>
    </r>
  </si>
  <si>
    <r>
      <t>K</t>
    </r>
    <r>
      <rPr>
        <sz val="8"/>
        <color theme="1"/>
        <rFont val="Arial"/>
        <family val="2"/>
        <charset val="177"/>
      </rPr>
      <t>26</t>
    </r>
    <r>
      <rPr>
        <sz val="11"/>
        <color theme="1"/>
        <rFont val="Arial"/>
        <family val="2"/>
        <charset val="177"/>
      </rPr>
      <t/>
    </r>
  </si>
  <si>
    <r>
      <t>K</t>
    </r>
    <r>
      <rPr>
        <sz val="8"/>
        <color theme="1"/>
        <rFont val="Arial"/>
        <family val="2"/>
        <charset val="177"/>
      </rPr>
      <t>27</t>
    </r>
    <r>
      <rPr>
        <sz val="11"/>
        <color theme="1"/>
        <rFont val="Arial"/>
        <family val="2"/>
        <charset val="177"/>
      </rPr>
      <t/>
    </r>
  </si>
  <si>
    <r>
      <t>K</t>
    </r>
    <r>
      <rPr>
        <sz val="8"/>
        <color theme="1"/>
        <rFont val="Arial"/>
        <family val="2"/>
        <charset val="177"/>
      </rPr>
      <t>28</t>
    </r>
    <r>
      <rPr>
        <sz val="11"/>
        <color theme="1"/>
        <rFont val="Arial"/>
        <family val="2"/>
        <charset val="177"/>
      </rPr>
      <t/>
    </r>
  </si>
  <si>
    <r>
      <t>K</t>
    </r>
    <r>
      <rPr>
        <sz val="8"/>
        <color theme="1"/>
        <rFont val="Arial"/>
        <family val="2"/>
        <charset val="177"/>
      </rPr>
      <t>29</t>
    </r>
    <r>
      <rPr>
        <sz val="11"/>
        <color theme="1"/>
        <rFont val="Arial"/>
        <family val="2"/>
        <charset val="177"/>
      </rPr>
      <t/>
    </r>
  </si>
  <si>
    <r>
      <t>K</t>
    </r>
    <r>
      <rPr>
        <sz val="8"/>
        <color theme="1"/>
        <rFont val="Arial"/>
        <family val="2"/>
        <charset val="177"/>
      </rPr>
      <t>30</t>
    </r>
    <r>
      <rPr>
        <sz val="11"/>
        <color theme="1"/>
        <rFont val="Arial"/>
        <family val="2"/>
        <charset val="177"/>
      </rPr>
      <t/>
    </r>
  </si>
  <si>
    <r>
      <t>K</t>
    </r>
    <r>
      <rPr>
        <sz val="8"/>
        <color theme="1"/>
        <rFont val="Arial"/>
        <family val="2"/>
        <charset val="177"/>
      </rPr>
      <t>31</t>
    </r>
    <r>
      <rPr>
        <sz val="11"/>
        <color theme="1"/>
        <rFont val="Arial"/>
        <family val="2"/>
        <charset val="177"/>
      </rPr>
      <t/>
    </r>
  </si>
  <si>
    <r>
      <t>K</t>
    </r>
    <r>
      <rPr>
        <sz val="8"/>
        <color theme="1"/>
        <rFont val="Arial"/>
        <family val="2"/>
        <charset val="177"/>
      </rPr>
      <t>32</t>
    </r>
    <r>
      <rPr>
        <sz val="11"/>
        <color theme="1"/>
        <rFont val="Arial"/>
        <family val="2"/>
        <charset val="177"/>
      </rPr>
      <t/>
    </r>
  </si>
  <si>
    <r>
      <t>K</t>
    </r>
    <r>
      <rPr>
        <sz val="8"/>
        <color theme="1"/>
        <rFont val="Arial"/>
        <family val="2"/>
        <charset val="177"/>
      </rPr>
      <t>33</t>
    </r>
    <r>
      <rPr>
        <sz val="11"/>
        <color theme="1"/>
        <rFont val="Arial"/>
        <family val="2"/>
        <charset val="177"/>
      </rPr>
      <t/>
    </r>
  </si>
  <si>
    <r>
      <t>K</t>
    </r>
    <r>
      <rPr>
        <sz val="8"/>
        <color theme="1"/>
        <rFont val="Arial"/>
        <family val="2"/>
        <charset val="177"/>
      </rPr>
      <t>34</t>
    </r>
    <r>
      <rPr>
        <sz val="11"/>
        <color theme="1"/>
        <rFont val="Arial"/>
        <family val="2"/>
        <charset val="177"/>
      </rPr>
      <t/>
    </r>
  </si>
  <si>
    <r>
      <t>K</t>
    </r>
    <r>
      <rPr>
        <sz val="8"/>
        <color theme="1"/>
        <rFont val="Arial"/>
        <family val="2"/>
        <charset val="177"/>
      </rPr>
      <t>35</t>
    </r>
    <r>
      <rPr>
        <sz val="11"/>
        <color theme="1"/>
        <rFont val="Arial"/>
        <family val="2"/>
        <charset val="177"/>
      </rPr>
      <t/>
    </r>
  </si>
  <si>
    <r>
      <t>K</t>
    </r>
    <r>
      <rPr>
        <sz val="8"/>
        <color theme="1"/>
        <rFont val="Arial"/>
        <family val="2"/>
        <charset val="177"/>
      </rPr>
      <t>36</t>
    </r>
    <r>
      <rPr>
        <sz val="11"/>
        <color theme="1"/>
        <rFont val="Arial"/>
        <family val="2"/>
        <charset val="177"/>
      </rPr>
      <t/>
    </r>
  </si>
  <si>
    <r>
      <t>K</t>
    </r>
    <r>
      <rPr>
        <sz val="8"/>
        <color theme="1"/>
        <rFont val="Arial"/>
        <family val="2"/>
        <charset val="177"/>
      </rPr>
      <t>37</t>
    </r>
    <r>
      <rPr>
        <sz val="11"/>
        <color theme="1"/>
        <rFont val="Arial"/>
        <family val="2"/>
        <charset val="177"/>
      </rPr>
      <t/>
    </r>
  </si>
  <si>
    <r>
      <t>K</t>
    </r>
    <r>
      <rPr>
        <sz val="8"/>
        <color theme="1"/>
        <rFont val="Arial"/>
        <family val="2"/>
        <charset val="177"/>
      </rPr>
      <t>38</t>
    </r>
    <r>
      <rPr>
        <sz val="11"/>
        <color theme="1"/>
        <rFont val="Arial"/>
        <family val="2"/>
        <charset val="177"/>
      </rPr>
      <t/>
    </r>
  </si>
  <si>
    <r>
      <t>K</t>
    </r>
    <r>
      <rPr>
        <sz val="8"/>
        <color theme="1"/>
        <rFont val="Arial"/>
        <family val="2"/>
        <charset val="177"/>
      </rPr>
      <t>39</t>
    </r>
    <r>
      <rPr>
        <sz val="11"/>
        <color theme="1"/>
        <rFont val="Arial"/>
        <family val="2"/>
        <charset val="177"/>
      </rPr>
      <t/>
    </r>
  </si>
  <si>
    <r>
      <t>K</t>
    </r>
    <r>
      <rPr>
        <sz val="8"/>
        <color theme="1"/>
        <rFont val="Arial"/>
        <family val="2"/>
        <charset val="177"/>
      </rPr>
      <t>40</t>
    </r>
    <r>
      <rPr>
        <sz val="11"/>
        <color theme="1"/>
        <rFont val="Arial"/>
        <family val="2"/>
        <charset val="177"/>
      </rPr>
      <t/>
    </r>
  </si>
  <si>
    <r>
      <t>K</t>
    </r>
    <r>
      <rPr>
        <sz val="8"/>
        <color theme="1"/>
        <rFont val="Arial"/>
        <family val="2"/>
        <charset val="177"/>
      </rPr>
      <t>41</t>
    </r>
    <r>
      <rPr>
        <sz val="11"/>
        <color theme="1"/>
        <rFont val="Arial"/>
        <family val="2"/>
        <charset val="177"/>
      </rPr>
      <t/>
    </r>
  </si>
  <si>
    <r>
      <t>K</t>
    </r>
    <r>
      <rPr>
        <sz val="8"/>
        <color theme="1"/>
        <rFont val="Arial"/>
        <family val="2"/>
        <charset val="177"/>
      </rPr>
      <t>42</t>
    </r>
    <r>
      <rPr>
        <sz val="11"/>
        <color theme="1"/>
        <rFont val="Arial"/>
        <family val="2"/>
        <charset val="177"/>
      </rPr>
      <t/>
    </r>
  </si>
  <si>
    <r>
      <t>K</t>
    </r>
    <r>
      <rPr>
        <sz val="8"/>
        <color theme="1"/>
        <rFont val="Arial"/>
        <family val="2"/>
        <charset val="177"/>
      </rPr>
      <t>43</t>
    </r>
    <r>
      <rPr>
        <sz val="11"/>
        <color theme="1"/>
        <rFont val="Arial"/>
        <family val="2"/>
        <charset val="177"/>
      </rPr>
      <t/>
    </r>
  </si>
  <si>
    <r>
      <t>K</t>
    </r>
    <r>
      <rPr>
        <sz val="8"/>
        <color theme="1"/>
        <rFont val="Arial"/>
        <family val="2"/>
        <charset val="177"/>
      </rPr>
      <t>44</t>
    </r>
    <r>
      <rPr>
        <sz val="11"/>
        <color theme="1"/>
        <rFont val="Arial"/>
        <family val="2"/>
        <charset val="177"/>
      </rPr>
      <t/>
    </r>
  </si>
  <si>
    <r>
      <t>K</t>
    </r>
    <r>
      <rPr>
        <sz val="8"/>
        <color theme="1"/>
        <rFont val="Arial"/>
        <family val="2"/>
        <charset val="177"/>
      </rPr>
      <t>45</t>
    </r>
    <r>
      <rPr>
        <sz val="11"/>
        <color theme="1"/>
        <rFont val="Arial"/>
        <family val="2"/>
        <charset val="177"/>
      </rPr>
      <t/>
    </r>
  </si>
  <si>
    <r>
      <t>K</t>
    </r>
    <r>
      <rPr>
        <sz val="8"/>
        <color theme="1"/>
        <rFont val="Arial"/>
        <family val="2"/>
        <charset val="177"/>
      </rPr>
      <t>46</t>
    </r>
    <r>
      <rPr>
        <sz val="11"/>
        <color theme="1"/>
        <rFont val="Arial"/>
        <family val="2"/>
        <charset val="177"/>
      </rPr>
      <t/>
    </r>
  </si>
  <si>
    <r>
      <t>K</t>
    </r>
    <r>
      <rPr>
        <sz val="8"/>
        <color theme="1"/>
        <rFont val="Arial"/>
        <family val="2"/>
        <charset val="177"/>
      </rPr>
      <t>47</t>
    </r>
    <r>
      <rPr>
        <sz val="11"/>
        <color theme="1"/>
        <rFont val="Arial"/>
        <family val="2"/>
        <charset val="177"/>
      </rPr>
      <t/>
    </r>
  </si>
  <si>
    <r>
      <t>K</t>
    </r>
    <r>
      <rPr>
        <sz val="8"/>
        <color theme="1"/>
        <rFont val="Arial"/>
        <family val="2"/>
        <charset val="177"/>
      </rPr>
      <t>48</t>
    </r>
    <r>
      <rPr>
        <sz val="11"/>
        <color theme="1"/>
        <rFont val="Arial"/>
        <family val="2"/>
        <charset val="177"/>
      </rPr>
      <t/>
    </r>
  </si>
  <si>
    <r>
      <t>K</t>
    </r>
    <r>
      <rPr>
        <sz val="8"/>
        <color theme="1"/>
        <rFont val="Arial"/>
        <family val="2"/>
        <charset val="177"/>
      </rPr>
      <t>49</t>
    </r>
    <r>
      <rPr>
        <sz val="11"/>
        <color theme="1"/>
        <rFont val="Arial"/>
        <family val="2"/>
        <charset val="177"/>
      </rPr>
      <t/>
    </r>
  </si>
  <si>
    <r>
      <t>K</t>
    </r>
    <r>
      <rPr>
        <sz val="8"/>
        <color theme="1"/>
        <rFont val="Arial"/>
        <family val="2"/>
        <charset val="177"/>
      </rPr>
      <t>50</t>
    </r>
    <r>
      <rPr>
        <sz val="11"/>
        <color theme="1"/>
        <rFont val="Arial"/>
        <family val="2"/>
        <charset val="177"/>
      </rPr>
      <t/>
    </r>
  </si>
  <si>
    <r>
      <t>K</t>
    </r>
    <r>
      <rPr>
        <sz val="8"/>
        <color theme="1"/>
        <rFont val="Arial"/>
        <family val="2"/>
        <charset val="177"/>
      </rPr>
      <t>51</t>
    </r>
    <r>
      <rPr>
        <sz val="11"/>
        <color theme="1"/>
        <rFont val="Arial"/>
        <family val="2"/>
        <charset val="177"/>
      </rPr>
      <t/>
    </r>
  </si>
  <si>
    <r>
      <t>K</t>
    </r>
    <r>
      <rPr>
        <sz val="8"/>
        <color theme="1"/>
        <rFont val="Arial"/>
        <family val="2"/>
        <charset val="177"/>
      </rPr>
      <t>52</t>
    </r>
    <r>
      <rPr>
        <sz val="11"/>
        <color theme="1"/>
        <rFont val="Arial"/>
        <family val="2"/>
        <charset val="177"/>
      </rPr>
      <t/>
    </r>
  </si>
  <si>
    <r>
      <t>K</t>
    </r>
    <r>
      <rPr>
        <sz val="8"/>
        <color theme="1"/>
        <rFont val="Arial"/>
        <family val="2"/>
        <charset val="177"/>
      </rPr>
      <t>53</t>
    </r>
    <r>
      <rPr>
        <sz val="11"/>
        <color theme="1"/>
        <rFont val="Arial"/>
        <family val="2"/>
        <charset val="177"/>
      </rPr>
      <t/>
    </r>
  </si>
  <si>
    <r>
      <t>K</t>
    </r>
    <r>
      <rPr>
        <sz val="8"/>
        <color theme="1"/>
        <rFont val="Arial"/>
        <family val="2"/>
        <charset val="177"/>
      </rPr>
      <t>54</t>
    </r>
    <r>
      <rPr>
        <sz val="11"/>
        <color theme="1"/>
        <rFont val="Arial"/>
        <family val="2"/>
        <charset val="177"/>
      </rPr>
      <t/>
    </r>
  </si>
  <si>
    <r>
      <t>K</t>
    </r>
    <r>
      <rPr>
        <sz val="8"/>
        <color theme="1"/>
        <rFont val="Arial"/>
        <family val="2"/>
        <charset val="177"/>
      </rPr>
      <t>55</t>
    </r>
    <r>
      <rPr>
        <sz val="11"/>
        <color theme="1"/>
        <rFont val="Arial"/>
        <family val="2"/>
        <charset val="177"/>
      </rPr>
      <t/>
    </r>
  </si>
  <si>
    <r>
      <t>K</t>
    </r>
    <r>
      <rPr>
        <sz val="8"/>
        <color theme="1"/>
        <rFont val="Arial"/>
        <family val="2"/>
        <charset val="177"/>
      </rPr>
      <t>56</t>
    </r>
    <r>
      <rPr>
        <sz val="11"/>
        <color theme="1"/>
        <rFont val="Arial"/>
        <family val="2"/>
        <charset val="177"/>
      </rPr>
      <t/>
    </r>
  </si>
  <si>
    <r>
      <t>K</t>
    </r>
    <r>
      <rPr>
        <sz val="8"/>
        <color theme="1"/>
        <rFont val="Arial"/>
        <family val="2"/>
        <charset val="177"/>
      </rPr>
      <t>57</t>
    </r>
    <r>
      <rPr>
        <sz val="11"/>
        <color theme="1"/>
        <rFont val="Arial"/>
        <family val="2"/>
        <charset val="177"/>
      </rPr>
      <t/>
    </r>
  </si>
  <si>
    <r>
      <t>K</t>
    </r>
    <r>
      <rPr>
        <sz val="8"/>
        <color theme="1"/>
        <rFont val="Arial"/>
        <family val="2"/>
        <charset val="177"/>
      </rPr>
      <t>58</t>
    </r>
    <r>
      <rPr>
        <sz val="11"/>
        <color theme="1"/>
        <rFont val="Arial"/>
        <family val="2"/>
        <charset val="177"/>
      </rPr>
      <t/>
    </r>
  </si>
  <si>
    <r>
      <t>K</t>
    </r>
    <r>
      <rPr>
        <sz val="8"/>
        <color theme="1"/>
        <rFont val="Arial"/>
        <family val="2"/>
        <charset val="177"/>
      </rPr>
      <t>59</t>
    </r>
    <r>
      <rPr>
        <sz val="11"/>
        <color theme="1"/>
        <rFont val="Arial"/>
        <family val="2"/>
        <charset val="177"/>
      </rPr>
      <t/>
    </r>
  </si>
  <si>
    <r>
      <t>K</t>
    </r>
    <r>
      <rPr>
        <sz val="8"/>
        <color theme="1"/>
        <rFont val="Arial"/>
        <family val="2"/>
        <charset val="177"/>
      </rPr>
      <t>60</t>
    </r>
    <r>
      <rPr>
        <sz val="11"/>
        <color theme="1"/>
        <rFont val="Arial"/>
        <family val="2"/>
        <charset val="177"/>
      </rPr>
      <t/>
    </r>
  </si>
  <si>
    <r>
      <t>K</t>
    </r>
    <r>
      <rPr>
        <sz val="8"/>
        <color theme="1"/>
        <rFont val="Arial"/>
        <family val="2"/>
        <charset val="177"/>
      </rPr>
      <t>61</t>
    </r>
    <r>
      <rPr>
        <sz val="11"/>
        <color theme="1"/>
        <rFont val="Arial"/>
        <family val="2"/>
        <charset val="177"/>
      </rPr>
      <t/>
    </r>
  </si>
  <si>
    <r>
      <t>K</t>
    </r>
    <r>
      <rPr>
        <sz val="8"/>
        <color theme="1"/>
        <rFont val="Arial"/>
        <family val="2"/>
        <charset val="177"/>
      </rPr>
      <t>62</t>
    </r>
    <r>
      <rPr>
        <sz val="11"/>
        <color theme="1"/>
        <rFont val="Arial"/>
        <family val="2"/>
        <charset val="177"/>
      </rPr>
      <t/>
    </r>
  </si>
  <si>
    <r>
      <t>K</t>
    </r>
    <r>
      <rPr>
        <sz val="8"/>
        <color theme="1"/>
        <rFont val="Arial"/>
        <family val="2"/>
        <charset val="177"/>
      </rPr>
      <t>63</t>
    </r>
    <r>
      <rPr>
        <sz val="11"/>
        <color theme="1"/>
        <rFont val="Arial"/>
        <family val="2"/>
        <charset val="177"/>
      </rPr>
      <t/>
    </r>
  </si>
  <si>
    <t>for w16-63 w[j-2]&gt;&gt;19</t>
  </si>
  <si>
    <t>H1-8</t>
  </si>
  <si>
    <t>A-H</t>
  </si>
  <si>
    <t>80</t>
  </si>
  <si>
    <t>00000100</t>
  </si>
  <si>
    <t>I</t>
  </si>
  <si>
    <t>J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</si>
  <si>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</si>
  <si>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</si>
  <si>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</si>
  <si>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</si>
  <si>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</si>
  <si>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</si>
  <si>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</si>
  <si>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</si>
  <si>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</si>
  <si>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</si>
  <si>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</si>
  <si>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X</t>
  </si>
  <si>
    <t>Y</t>
  </si>
  <si>
    <t>Z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</si>
  <si>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</si>
  <si>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</si>
  <si>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</si>
  <si>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</si>
  <si>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</si>
  <si>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</si>
  <si>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</si>
  <si>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</si>
  <si>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</si>
  <si>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</si>
  <si>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</si>
  <si>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</si>
  <si>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</si>
  <si>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</si>
  <si>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</si>
  <si>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</si>
  <si>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</si>
  <si>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</si>
  <si>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</si>
  <si>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</si>
  <si>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</si>
  <si>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</si>
  <si>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</si>
  <si>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</si>
  <si>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</si>
  <si>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</si>
  <si>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+</t>
  </si>
  <si>
    <t>/</t>
  </si>
  <si>
    <t>BASE:</t>
  </si>
  <si>
    <t>הסבר תהליך ההנפקה:</t>
  </si>
  <si>
    <t>או הזן מספר בינארי ספציפי בשביל ליצור כתובת ביטקוין ספציפית</t>
  </si>
  <si>
    <t>הטל מטבע 256 פעם (עץ = 0 פאלי = 1) בשביל להנפיק מפתח פרטי רנדומלי</t>
  </si>
  <si>
    <t xml:space="preserve">יצירת מפתח ביטקוין פרטי ממספר בינארי (בסיס 2) </t>
  </si>
  <si>
    <t>00000110</t>
  </si>
  <si>
    <t>המרה המספר הבינארי (בסיס 2) להקסדצימל (בסיס 16):</t>
  </si>
  <si>
    <t>חיבור של כל התוצאה לשורה אחת:</t>
  </si>
  <si>
    <t>הוספת ה- prefix ודגל (הוספת המספר 80 להתחלה של השלב הקודם ואת המספר 01 לסוף):</t>
  </si>
  <si>
    <t>ביצוע של האלגוריטם מסוג כיוון אחד בשם SHA256 של השלב קודם:</t>
  </si>
  <si>
    <t>ביצוע של האלגוריטם SHA256 פעם נוספת על התוצאה של השלב הקודם:</t>
  </si>
  <si>
    <t>חישוב ה-checksum, העתקה של ה- 32 ביט הראשונים (8 הערכים הראשונים בבסיס 16) מהתוצאה של השלב הקודם:</t>
  </si>
  <si>
    <t>שלב את התוצאה בשלב מספר 3 ביחד עם התוצאה של השלב האחרון:</t>
  </si>
  <si>
    <t>המר את התוצאה מבסיס 16 לבסיס 58 (בפורמט ביטקוין) וזה המפתח ביטקוין הפרטי שלך בפורמט WIF compressed תקין: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</si>
</sst>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000000"/>
    <numFmt numFmtId="165" formatCode="0.0000000000"/>
  </numFmts>
  <fonts count="22" x14ac:knownFonts="1">
    <font>
      <sz val="11"/>
      <color theme="1"/>
      <name val="Arial"/>
      <family val="2"/>
      <charset val="177"/>
    </font>
    <font>
      <sz val="11"/>
      <color theme="1"/>
      <name val="Arial"/>
      <family val="2"/>
      <charset val="177"/>
    </font>
    <font>
      <sz val="16"/>
      <color theme="1"/>
      <name val="Arial"/>
      <family val="2"/>
    </font>
    <font>
      <sz val="8"/>
      <color theme="1"/>
      <name val="Arial"/>
      <family val="2"/>
      <charset val="177"/>
    </font>
    <font>
      <sz val="11"/>
      <color theme="1"/>
      <name val="Arial"/>
      <family val="2"/>
    </font>
    <font>
      <sz val="16"/>
      <color theme="1"/>
      <name val="Arial"/>
      <family val="2"/>
      <charset val="177"/>
    </font>
    <font>
      <sz val="11"/>
      <color theme="1"/>
      <name val="Courier New"/>
      <family val="3"/>
    </font>
    <font>
      <sz val="11"/>
      <color theme="1"/>
      <name val="Calibri"/>
      <family val="2"/>
    </font>
    <font>
      <sz val="11"/>
      <color rgb="FFFF0000"/>
      <name val="Arial"/>
      <family val="2"/>
      <charset val="177"/>
    </font>
    <font>
      <b/>
      <sz val="11"/>
      <color theme="1"/>
      <name val="Arial"/>
      <family val="2"/>
    </font>
    <font>
      <sz val="11"/>
      <color theme="1"/>
      <name val="Arial"/>
      <family val="2"/>
      <charset val="177"/>
    </font>
    <font>
      <sz val="11"/>
      <color rgb="FF000000"/>
      <name val="Calibri"/>
      <family val="2"/>
    </font>
    <font>
      <sz val="11"/>
      <color rgb="FFFF0000"/>
      <name val="Arial"/>
      <family val="2"/>
    </font>
    <font>
      <sz val="11"/>
      <name val="Arial"/>
      <family val="2"/>
    </font>
    <font>
      <sz val="11"/>
      <color rgb="FFFF0000"/>
      <name val="Calibri"/>
      <family val="2"/>
    </font>
    <font>
      <sz val="11"/>
      <color theme="1"/>
      <name val="Arial"/>
      <family val="2"/>
      <charset val="177"/>
    </font>
    <font>
      <sz val="11"/>
      <color theme="1"/>
      <name val="Arial"/>
      <family val="2"/>
      <charset val="177"/>
    </font>
    <font>
      <sz val="11"/>
      <color rgb="FF0070C0"/>
      <name val="Arial"/>
      <family val="2"/>
      <charset val="177"/>
    </font>
    <font>
      <b/>
      <sz val="11"/>
      <color theme="1"/>
      <name val="Arial"/>
      <family val="2"/>
    </font>
    <font>
      <sz val="11"/>
      <name val="Arial"/>
      <family val="2"/>
      <charset val="177"/>
    </font>
    <font>
      <sz val="11"/>
      <color theme="0" tint="-4.9989318521683403E-2"/>
      <name val="Arial"/>
      <family val="2"/>
      <charset val="177"/>
    </font>
    <font>
      <u/>
      <sz val="22"/>
      <color theme="1"/>
      <name val="Arial"/>
      <family val="2"/>
      <charset val="177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0" borderId="0" xfId="0" applyFont="1"/>
    <xf numFmtId="0" fontId="2" fillId="0" borderId="0" xfId="0" applyFont="1"/>
    <xf numFmtId="0" fontId="4" fillId="0" borderId="0" xfId="0" applyFont="1"/>
    <xf numFmtId="0" fontId="6" fillId="0" borderId="0" xfId="0" applyFont="1" applyAlignment="1">
      <alignment horizontal="center" wrapText="1"/>
    </xf>
    <xf numFmtId="165" fontId="6" fillId="0" borderId="0" xfId="0" applyNumberFormat="1" applyFont="1" applyAlignment="1">
      <alignment horizontal="left" wrapText="1"/>
    </xf>
    <xf numFmtId="1" fontId="6" fillId="0" borderId="0" xfId="0" applyNumberFormat="1" applyFont="1" applyAlignment="1">
      <alignment horizontal="left" wrapText="1"/>
    </xf>
    <xf numFmtId="0" fontId="6" fillId="0" borderId="0" xfId="0" applyFont="1" applyAlignment="1">
      <alignment horizontal="left" wrapText="1"/>
    </xf>
    <xf numFmtId="0" fontId="7" fillId="0" borderId="0" xfId="0" applyFont="1" applyAlignment="1">
      <alignment horizontal="center" wrapText="1"/>
    </xf>
    <xf numFmtId="164" fontId="1" fillId="0" borderId="0" xfId="0" applyNumberFormat="1" applyFont="1"/>
    <xf numFmtId="0" fontId="8" fillId="0" borderId="0" xfId="0" applyFont="1"/>
    <xf numFmtId="0" fontId="8" fillId="0" borderId="0" xfId="0" quotePrefix="1" applyFont="1"/>
    <xf numFmtId="0" fontId="9" fillId="0" borderId="0" xfId="0" applyFont="1" applyAlignment="1"/>
    <xf numFmtId="0" fontId="10" fillId="0" borderId="0" xfId="0" applyFont="1"/>
    <xf numFmtId="0" fontId="10" fillId="0" borderId="0" xfId="0" applyFont="1" applyAlignment="1">
      <alignment horizontal="left"/>
    </xf>
    <xf numFmtId="0" fontId="10" fillId="0" borderId="0" xfId="0" applyFont="1" applyAlignment="1">
      <alignment horizontal="right"/>
    </xf>
    <xf numFmtId="0" fontId="12" fillId="0" borderId="0" xfId="0" applyFont="1" applyAlignment="1">
      <alignment horizontal="right"/>
    </xf>
    <xf numFmtId="0" fontId="14" fillId="0" borderId="0" xfId="0" applyFont="1" applyAlignment="1">
      <alignment horizontal="right"/>
    </xf>
    <xf numFmtId="0" fontId="0" fillId="0" borderId="0" xfId="0" quotePrefix="1" applyFont="1"/>
    <xf numFmtId="0" fontId="10" fillId="0" borderId="0" xfId="0" applyFont="1" applyBorder="1" applyAlignment="1">
      <alignment horizontal="left"/>
    </xf>
    <xf numFmtId="0" fontId="10" fillId="0" borderId="7" xfId="0" applyFont="1" applyBorder="1" applyAlignment="1">
      <alignment horizontal="left"/>
    </xf>
    <xf numFmtId="0" fontId="11" fillId="0" borderId="0" xfId="0" applyFont="1" applyAlignment="1">
      <alignment horizontal="left"/>
    </xf>
    <xf numFmtId="0" fontId="13" fillId="0" borderId="0" xfId="0" applyFont="1" applyAlignment="1">
      <alignment horizontal="left"/>
    </xf>
    <xf numFmtId="0" fontId="10" fillId="0" borderId="8" xfId="0" applyFont="1" applyBorder="1"/>
    <xf numFmtId="0" fontId="0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0" xfId="0" quotePrefix="1" applyAlignment="1">
      <alignment wrapText="1"/>
    </xf>
    <xf numFmtId="0" fontId="0" fillId="0" borderId="0" xfId="0" quotePrefix="1" applyAlignment="1"/>
    <xf numFmtId="0" fontId="0" fillId="0" borderId="0" xfId="0" quotePrefix="1"/>
    <xf numFmtId="0" fontId="15" fillId="0" borderId="0" xfId="0" applyFont="1" applyAlignment="1">
      <alignment wrapText="1"/>
    </xf>
    <xf numFmtId="0" fontId="15" fillId="0" borderId="0" xfId="0" applyFont="1"/>
    <xf numFmtId="0" fontId="15" fillId="0" borderId="0" xfId="0" applyFont="1" applyFill="1" applyAlignment="1">
      <alignment wrapText="1"/>
    </xf>
    <xf numFmtId="0" fontId="15" fillId="0" borderId="0" xfId="0" applyFont="1" applyAlignment="1">
      <alignment horizontal="right"/>
    </xf>
    <xf numFmtId="0" fontId="15" fillId="0" borderId="0" xfId="0" applyFont="1" applyAlignment="1"/>
    <xf numFmtId="0" fontId="16" fillId="3" borderId="0" xfId="0" applyFont="1" applyFill="1"/>
    <xf numFmtId="0" fontId="16" fillId="3" borderId="0" xfId="0" applyFont="1" applyFill="1" applyAlignment="1">
      <alignment horizontal="center"/>
    </xf>
    <xf numFmtId="0" fontId="16" fillId="3" borderId="0" xfId="0" applyFont="1" applyFill="1" applyBorder="1"/>
    <xf numFmtId="0" fontId="17" fillId="3" borderId="4" xfId="0" applyFont="1" applyFill="1" applyBorder="1"/>
    <xf numFmtId="0" fontId="17" fillId="3" borderId="5" xfId="0" applyFont="1" applyFill="1" applyBorder="1"/>
    <xf numFmtId="0" fontId="17" fillId="3" borderId="6" xfId="0" applyFont="1" applyFill="1" applyBorder="1"/>
    <xf numFmtId="0" fontId="18" fillId="3" borderId="0" xfId="0" applyFont="1" applyFill="1" applyBorder="1"/>
    <xf numFmtId="0" fontId="16" fillId="3" borderId="0" xfId="0" applyFont="1" applyFill="1" applyBorder="1" applyAlignment="1">
      <alignment horizontal="right"/>
    </xf>
    <xf numFmtId="0" fontId="17" fillId="3" borderId="1" xfId="0" applyFont="1" applyFill="1" applyBorder="1"/>
    <xf numFmtId="0" fontId="17" fillId="3" borderId="2" xfId="0" applyFont="1" applyFill="1" applyBorder="1"/>
    <xf numFmtId="0" fontId="17" fillId="3" borderId="3" xfId="0" applyFont="1" applyFill="1" applyBorder="1"/>
    <xf numFmtId="0" fontId="17" fillId="3" borderId="0" xfId="0" applyFont="1" applyFill="1"/>
    <xf numFmtId="0" fontId="16" fillId="4" borderId="9" xfId="0" applyFont="1" applyFill="1" applyBorder="1" applyProtection="1">
      <protection locked="0"/>
    </xf>
    <xf numFmtId="0" fontId="20" fillId="3" borderId="0" xfId="0" quotePrefix="1" applyFont="1" applyFill="1"/>
    <xf numFmtId="0" fontId="20" fillId="3" borderId="0" xfId="0" applyFont="1" applyFill="1"/>
    <xf numFmtId="0" fontId="0" fillId="3" borderId="0" xfId="0" applyFont="1" applyFill="1" applyBorder="1"/>
    <xf numFmtId="0" fontId="0" fillId="3" borderId="0" xfId="0" applyFont="1" applyFill="1"/>
    <xf numFmtId="0" fontId="19" fillId="2" borderId="0" xfId="0" applyFont="1" applyFill="1" applyAlignment="1">
      <alignment horizontal="center"/>
    </xf>
    <xf numFmtId="0" fontId="21" fillId="3" borderId="0" xfId="0" applyFont="1" applyFill="1" applyAlignment="1">
      <alignment horizontal="center" vertical="top" wrapText="1"/>
    </xf>
  </cellXfs>
  <cellStyles count="1">
    <cellStyle name="Normal" xfId="0" builtinId="0"/>
  </cellStyles>
  <dxfs count="1"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ערכת נושא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__1"/>
  <dimension ref="A1:CL34"/>
  <sheetViews>
    <sheetView tabSelected="1" zoomScale="80" zoomScaleNormal="80" workbookViewId="0">
      <selection activeCell="W18" sqref="W18"/>
    </sheetView>
  </sheetViews>
  <sheetFormatPr defaultColWidth="2.6171875" defaultRowHeight="15" customHeight="1" x14ac:dyDescent="0.45"/>
  <cols>
    <col min="1" max="1" width="6.5234375" style="36" customWidth="1"/>
    <col min="2" max="2" width="2.140625" style="36" customWidth="1"/>
    <col min="3" max="3" width="2.6171875" style="36" customWidth="1"/>
    <col min="4" max="4" width="2.6171875" style="36"/>
    <col min="5" max="5" width="2.7109375" style="36" bestFit="1" customWidth="1"/>
    <col min="6" max="23" width="2.6171875" style="36"/>
    <col min="24" max="24" width="2.7109375" style="36" bestFit="1" customWidth="1"/>
    <col min="25" max="34" width="2.6171875" style="36"/>
    <col min="35" max="35" width="12.90234375" style="36" customWidth="1"/>
    <col min="36" max="36" width="75.85546875" style="36" customWidth="1"/>
    <col min="37" max="37" width="4.6875E-2" style="36" customWidth="1"/>
    <col min="38" max="38" width="2.6171875" style="36" hidden="1" customWidth="1"/>
    <col min="39" max="40" width="2.7109375" style="36" hidden="1" customWidth="1"/>
    <col min="41" max="43" width="2.6171875" style="36" hidden="1" customWidth="1"/>
    <col min="44" max="44" width="0.37890625" style="36" hidden="1" customWidth="1"/>
    <col min="45" max="49" width="2.6171875" style="36" hidden="1" customWidth="1"/>
    <col min="50" max="50" width="2.47265625" style="36" hidden="1" customWidth="1"/>
    <col min="51" max="75" width="2.6171875" style="36" hidden="1" customWidth="1"/>
    <col min="76" max="76" width="2.7109375" style="36" hidden="1" customWidth="1"/>
    <col min="77" max="78" width="2.6171875" style="36" hidden="1" customWidth="1"/>
    <col min="79" max="79" width="2.7109375" style="36" hidden="1" customWidth="1"/>
    <col min="80" max="88" width="2.6171875" style="36" hidden="1" customWidth="1"/>
    <col min="89" max="89" width="1.90234375" style="36" customWidth="1"/>
    <col min="90" max="16384" width="2.6171875" style="36"/>
  </cols>
  <sheetData>
    <row r="1" spans="1:90" ht="50.1" customHeight="1" x14ac:dyDescent="0.45">
      <c r="C1" s="54" t="s">
        <v>259</v>
      </c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</row>
    <row r="2" spans="1:90" ht="15" hidden="1" customHeight="1" x14ac:dyDescent="0.45">
      <c r="CL2" s="49">
        <v>0</v>
      </c>
    </row>
    <row r="3" spans="1:90" ht="3" customHeight="1" x14ac:dyDescent="0.45">
      <c r="CL3" s="50">
        <v>1</v>
      </c>
    </row>
    <row r="4" spans="1:90" s="38" customFormat="1" ht="15" customHeight="1" x14ac:dyDescent="0.45">
      <c r="A4" s="36"/>
      <c r="B4" s="37"/>
      <c r="C4" s="48">
        <v>0</v>
      </c>
      <c r="D4" s="48">
        <v>0</v>
      </c>
      <c r="E4" s="48">
        <v>0</v>
      </c>
      <c r="F4" s="48">
        <v>0</v>
      </c>
      <c r="G4" s="48">
        <v>0</v>
      </c>
      <c r="H4" s="48">
        <v>0</v>
      </c>
      <c r="I4" s="48">
        <v>0</v>
      </c>
      <c r="J4" s="48">
        <v>0</v>
      </c>
      <c r="K4" s="48">
        <v>0</v>
      </c>
      <c r="L4" s="48">
        <v>0</v>
      </c>
      <c r="M4" s="48">
        <v>0</v>
      </c>
      <c r="N4" s="48">
        <v>0</v>
      </c>
      <c r="O4" s="48">
        <v>0</v>
      </c>
      <c r="P4" s="48">
        <v>0</v>
      </c>
      <c r="Q4" s="48">
        <v>0</v>
      </c>
      <c r="R4" s="48">
        <v>0</v>
      </c>
      <c r="S4" s="48">
        <v>0</v>
      </c>
      <c r="T4" s="48">
        <v>0</v>
      </c>
      <c r="U4" s="48">
        <v>0</v>
      </c>
      <c r="V4" s="48">
        <v>0</v>
      </c>
      <c r="W4" s="48">
        <v>0</v>
      </c>
      <c r="X4" s="48">
        <v>0</v>
      </c>
      <c r="Y4" s="48">
        <v>0</v>
      </c>
      <c r="Z4" s="48">
        <v>0</v>
      </c>
      <c r="AA4" s="48">
        <v>0</v>
      </c>
      <c r="AB4" s="48">
        <v>0</v>
      </c>
      <c r="AC4" s="48">
        <v>0</v>
      </c>
      <c r="AD4" s="48">
        <v>0</v>
      </c>
      <c r="AE4" s="48">
        <v>0</v>
      </c>
      <c r="AF4" s="48">
        <v>0</v>
      </c>
      <c r="AG4" s="48">
        <v>0</v>
      </c>
      <c r="AH4" s="48">
        <v>0</v>
      </c>
      <c r="AJ4" s="51" t="s">
        <v>258</v>
      </c>
    </row>
    <row r="5" spans="1:90" s="38" customFormat="1" ht="15" customHeight="1" x14ac:dyDescent="0.45">
      <c r="A5" s="36"/>
      <c r="B5" s="36"/>
      <c r="C5" s="48">
        <v>0</v>
      </c>
      <c r="D5" s="48">
        <v>0</v>
      </c>
      <c r="E5" s="48">
        <v>0</v>
      </c>
      <c r="F5" s="48">
        <v>0</v>
      </c>
      <c r="G5" s="48">
        <v>0</v>
      </c>
      <c r="H5" s="48">
        <v>0</v>
      </c>
      <c r="I5" s="48">
        <v>0</v>
      </c>
      <c r="J5" s="48">
        <v>0</v>
      </c>
      <c r="K5" s="48">
        <v>0</v>
      </c>
      <c r="L5" s="48">
        <v>0</v>
      </c>
      <c r="M5" s="48">
        <v>0</v>
      </c>
      <c r="N5" s="48">
        <v>0</v>
      </c>
      <c r="O5" s="48">
        <v>0</v>
      </c>
      <c r="P5" s="48">
        <v>0</v>
      </c>
      <c r="Q5" s="48">
        <v>0</v>
      </c>
      <c r="R5" s="48">
        <v>0</v>
      </c>
      <c r="S5" s="48">
        <v>0</v>
      </c>
      <c r="T5" s="48">
        <v>0</v>
      </c>
      <c r="U5" s="48">
        <v>0</v>
      </c>
      <c r="V5" s="48">
        <v>0</v>
      </c>
      <c r="W5" s="48">
        <v>0</v>
      </c>
      <c r="X5" s="48">
        <v>0</v>
      </c>
      <c r="Y5" s="48">
        <v>0</v>
      </c>
      <c r="Z5" s="48">
        <v>0</v>
      </c>
      <c r="AA5" s="48">
        <v>0</v>
      </c>
      <c r="AB5" s="48">
        <v>0</v>
      </c>
      <c r="AC5" s="48">
        <v>0</v>
      </c>
      <c r="AD5" s="48">
        <v>0</v>
      </c>
      <c r="AE5" s="48">
        <v>0</v>
      </c>
      <c r="AF5" s="48">
        <v>0</v>
      </c>
      <c r="AG5" s="48">
        <v>0</v>
      </c>
      <c r="AH5" s="48">
        <v>0</v>
      </c>
      <c r="AJ5" s="38" t="s">
        <v>257</v>
      </c>
    </row>
    <row r="6" spans="1:90" s="38" customFormat="1" ht="15" customHeight="1" x14ac:dyDescent="0.45">
      <c r="A6" s="36"/>
      <c r="B6" s="36"/>
      <c r="C6" s="48">
        <v>0</v>
      </c>
      <c r="D6" s="48">
        <v>0</v>
      </c>
      <c r="E6" s="48">
        <v>0</v>
      </c>
      <c r="F6" s="48">
        <v>0</v>
      </c>
      <c r="G6" s="48">
        <v>0</v>
      </c>
      <c r="H6" s="48">
        <v>0</v>
      </c>
      <c r="I6" s="48">
        <v>0</v>
      </c>
      <c r="J6" s="48">
        <v>0</v>
      </c>
      <c r="K6" s="48">
        <v>0</v>
      </c>
      <c r="L6" s="48">
        <v>0</v>
      </c>
      <c r="M6" s="48">
        <v>0</v>
      </c>
      <c r="N6" s="48">
        <v>0</v>
      </c>
      <c r="O6" s="48">
        <v>0</v>
      </c>
      <c r="P6" s="48">
        <v>0</v>
      </c>
      <c r="Q6" s="48">
        <v>0</v>
      </c>
      <c r="R6" s="48">
        <v>0</v>
      </c>
      <c r="S6" s="48">
        <v>0</v>
      </c>
      <c r="T6" s="48">
        <v>0</v>
      </c>
      <c r="U6" s="48">
        <v>0</v>
      </c>
      <c r="V6" s="48">
        <v>0</v>
      </c>
      <c r="W6" s="48">
        <v>0</v>
      </c>
      <c r="X6" s="48">
        <v>0</v>
      </c>
      <c r="Y6" s="48">
        <v>0</v>
      </c>
      <c r="Z6" s="48">
        <v>0</v>
      </c>
      <c r="AA6" s="48">
        <v>0</v>
      </c>
      <c r="AB6" s="48">
        <v>0</v>
      </c>
      <c r="AC6" s="48">
        <v>0</v>
      </c>
      <c r="AD6" s="48">
        <v>0</v>
      </c>
      <c r="AE6" s="48">
        <v>0</v>
      </c>
      <c r="AF6" s="48">
        <v>0</v>
      </c>
      <c r="AG6" s="48">
        <v>0</v>
      </c>
      <c r="AH6" s="48">
        <v>0</v>
      </c>
    </row>
    <row r="7" spans="1:90" s="38" customFormat="1" ht="15" customHeight="1" x14ac:dyDescent="0.45">
      <c r="A7" s="36"/>
      <c r="B7" s="36"/>
      <c r="C7" s="48">
        <v>0</v>
      </c>
      <c r="D7" s="48">
        <v>0</v>
      </c>
      <c r="E7" s="48">
        <v>0</v>
      </c>
      <c r="F7" s="48">
        <v>0</v>
      </c>
      <c r="G7" s="48">
        <v>0</v>
      </c>
      <c r="H7" s="48">
        <v>0</v>
      </c>
      <c r="I7" s="48">
        <v>0</v>
      </c>
      <c r="J7" s="48">
        <v>0</v>
      </c>
      <c r="K7" s="48">
        <v>0</v>
      </c>
      <c r="L7" s="48">
        <v>0</v>
      </c>
      <c r="M7" s="48">
        <v>0</v>
      </c>
      <c r="N7" s="48">
        <v>0</v>
      </c>
      <c r="O7" s="48">
        <v>0</v>
      </c>
      <c r="P7" s="48">
        <v>0</v>
      </c>
      <c r="Q7" s="48">
        <v>0</v>
      </c>
      <c r="R7" s="48">
        <v>0</v>
      </c>
      <c r="S7" s="48">
        <v>0</v>
      </c>
      <c r="T7" s="48">
        <v>0</v>
      </c>
      <c r="U7" s="48">
        <v>0</v>
      </c>
      <c r="V7" s="48">
        <v>0</v>
      </c>
      <c r="W7" s="48">
        <v>0</v>
      </c>
      <c r="X7" s="48">
        <v>0</v>
      </c>
      <c r="Y7" s="48">
        <v>0</v>
      </c>
      <c r="Z7" s="48">
        <v>0</v>
      </c>
      <c r="AA7" s="48">
        <v>0</v>
      </c>
      <c r="AB7" s="48">
        <v>0</v>
      </c>
      <c r="AC7" s="48">
        <v>0</v>
      </c>
      <c r="AD7" s="48">
        <v>0</v>
      </c>
      <c r="AE7" s="48">
        <v>0</v>
      </c>
      <c r="AF7" s="48">
        <v>0</v>
      </c>
      <c r="AG7" s="48">
        <v>0</v>
      </c>
      <c r="AH7" s="48">
        <v>0</v>
      </c>
    </row>
    <row r="8" spans="1:90" s="38" customFormat="1" ht="15" customHeight="1" x14ac:dyDescent="0.45">
      <c r="A8" s="36"/>
      <c r="B8" s="36"/>
      <c r="C8" s="48">
        <v>0</v>
      </c>
      <c r="D8" s="48">
        <v>0</v>
      </c>
      <c r="E8" s="48">
        <v>0</v>
      </c>
      <c r="F8" s="48">
        <v>0</v>
      </c>
      <c r="G8" s="48">
        <v>0</v>
      </c>
      <c r="H8" s="48">
        <v>0</v>
      </c>
      <c r="I8" s="48">
        <v>0</v>
      </c>
      <c r="J8" s="48">
        <v>0</v>
      </c>
      <c r="K8" s="48">
        <v>0</v>
      </c>
      <c r="L8" s="48">
        <v>0</v>
      </c>
      <c r="M8" s="48">
        <v>0</v>
      </c>
      <c r="N8" s="48">
        <v>0</v>
      </c>
      <c r="O8" s="48">
        <v>0</v>
      </c>
      <c r="P8" s="48">
        <v>0</v>
      </c>
      <c r="Q8" s="48">
        <v>0</v>
      </c>
      <c r="R8" s="48">
        <v>0</v>
      </c>
      <c r="S8" s="48">
        <v>0</v>
      </c>
      <c r="T8" s="48">
        <v>0</v>
      </c>
      <c r="U8" s="48">
        <v>0</v>
      </c>
      <c r="V8" s="48">
        <v>0</v>
      </c>
      <c r="W8" s="48">
        <v>0</v>
      </c>
      <c r="X8" s="48">
        <v>0</v>
      </c>
      <c r="Y8" s="48">
        <v>0</v>
      </c>
      <c r="Z8" s="48">
        <v>0</v>
      </c>
      <c r="AA8" s="48">
        <v>0</v>
      </c>
      <c r="AB8" s="48">
        <v>0</v>
      </c>
      <c r="AC8" s="48">
        <v>0</v>
      </c>
      <c r="AD8" s="48">
        <v>0</v>
      </c>
      <c r="AE8" s="48">
        <v>0</v>
      </c>
      <c r="AF8" s="48">
        <v>0</v>
      </c>
      <c r="AG8" s="48">
        <v>0</v>
      </c>
      <c r="AH8" s="48">
        <v>0</v>
      </c>
    </row>
    <row r="9" spans="1:90" s="38" customFormat="1" ht="15" customHeight="1" x14ac:dyDescent="0.45">
      <c r="A9" s="36"/>
      <c r="B9" s="36"/>
      <c r="C9" s="48">
        <v>0</v>
      </c>
      <c r="D9" s="48">
        <v>0</v>
      </c>
      <c r="E9" s="48">
        <v>0</v>
      </c>
      <c r="F9" s="48">
        <v>0</v>
      </c>
      <c r="G9" s="48">
        <v>0</v>
      </c>
      <c r="H9" s="48">
        <v>0</v>
      </c>
      <c r="I9" s="48">
        <v>0</v>
      </c>
      <c r="J9" s="48">
        <v>0</v>
      </c>
      <c r="K9" s="48">
        <v>0</v>
      </c>
      <c r="L9" s="48">
        <v>0</v>
      </c>
      <c r="M9" s="48">
        <v>0</v>
      </c>
      <c r="N9" s="48">
        <v>0</v>
      </c>
      <c r="O9" s="48">
        <v>0</v>
      </c>
      <c r="P9" s="48">
        <v>0</v>
      </c>
      <c r="Q9" s="48">
        <v>0</v>
      </c>
      <c r="R9" s="48">
        <v>0</v>
      </c>
      <c r="S9" s="48">
        <v>0</v>
      </c>
      <c r="T9" s="48">
        <v>0</v>
      </c>
      <c r="U9" s="48">
        <v>0</v>
      </c>
      <c r="V9" s="48">
        <v>0</v>
      </c>
      <c r="W9" s="48">
        <v>0</v>
      </c>
      <c r="X9" s="48">
        <v>0</v>
      </c>
      <c r="Y9" s="48">
        <v>0</v>
      </c>
      <c r="Z9" s="48">
        <v>0</v>
      </c>
      <c r="AA9" s="48">
        <v>0</v>
      </c>
      <c r="AB9" s="48">
        <v>0</v>
      </c>
      <c r="AC9" s="48">
        <v>0</v>
      </c>
      <c r="AD9" s="48">
        <v>0</v>
      </c>
      <c r="AE9" s="48">
        <v>0</v>
      </c>
      <c r="AF9" s="48">
        <v>0</v>
      </c>
      <c r="AG9" s="48">
        <v>0</v>
      </c>
      <c r="AH9" s="48">
        <v>0</v>
      </c>
    </row>
    <row r="10" spans="1:90" s="38" customFormat="1" ht="15" customHeight="1" x14ac:dyDescent="0.45">
      <c r="A10" s="36"/>
      <c r="B10" s="36"/>
      <c r="C10" s="48">
        <v>0</v>
      </c>
      <c r="D10" s="48">
        <v>0</v>
      </c>
      <c r="E10" s="48">
        <v>0</v>
      </c>
      <c r="F10" s="48">
        <v>0</v>
      </c>
      <c r="G10" s="48">
        <v>0</v>
      </c>
      <c r="H10" s="48">
        <v>0</v>
      </c>
      <c r="I10" s="48">
        <v>0</v>
      </c>
      <c r="J10" s="48">
        <v>0</v>
      </c>
      <c r="K10" s="48">
        <v>0</v>
      </c>
      <c r="L10" s="48">
        <v>0</v>
      </c>
      <c r="M10" s="48">
        <v>0</v>
      </c>
      <c r="N10" s="48">
        <v>0</v>
      </c>
      <c r="O10" s="48">
        <v>0</v>
      </c>
      <c r="P10" s="48">
        <v>0</v>
      </c>
      <c r="Q10" s="48">
        <v>0</v>
      </c>
      <c r="R10" s="48">
        <v>0</v>
      </c>
      <c r="S10" s="48">
        <v>0</v>
      </c>
      <c r="T10" s="48">
        <v>0</v>
      </c>
      <c r="U10" s="48">
        <v>0</v>
      </c>
      <c r="V10" s="48">
        <v>0</v>
      </c>
      <c r="W10" s="48">
        <v>0</v>
      </c>
      <c r="X10" s="48">
        <v>0</v>
      </c>
      <c r="Y10" s="48">
        <v>0</v>
      </c>
      <c r="Z10" s="48">
        <v>0</v>
      </c>
      <c r="AA10" s="48">
        <v>0</v>
      </c>
      <c r="AB10" s="48">
        <v>0</v>
      </c>
      <c r="AC10" s="48">
        <v>0</v>
      </c>
      <c r="AD10" s="48">
        <v>0</v>
      </c>
      <c r="AE10" s="48">
        <v>0</v>
      </c>
      <c r="AF10" s="48">
        <v>0</v>
      </c>
      <c r="AG10" s="48">
        <v>0</v>
      </c>
      <c r="AH10" s="48">
        <v>0</v>
      </c>
    </row>
    <row r="11" spans="1:90" s="38" customFormat="1" ht="15" customHeight="1" x14ac:dyDescent="0.45">
      <c r="A11" s="36"/>
      <c r="B11" s="36"/>
      <c r="C11" s="48">
        <v>0</v>
      </c>
      <c r="D11" s="48">
        <v>0</v>
      </c>
      <c r="E11" s="48">
        <v>0</v>
      </c>
      <c r="F11" s="48">
        <v>0</v>
      </c>
      <c r="G11" s="48">
        <v>0</v>
      </c>
      <c r="H11" s="48">
        <v>0</v>
      </c>
      <c r="I11" s="48">
        <v>0</v>
      </c>
      <c r="J11" s="48">
        <v>0</v>
      </c>
      <c r="K11" s="48">
        <v>0</v>
      </c>
      <c r="L11" s="48">
        <v>0</v>
      </c>
      <c r="M11" s="48">
        <v>0</v>
      </c>
      <c r="N11" s="48">
        <v>0</v>
      </c>
      <c r="O11" s="48">
        <v>0</v>
      </c>
      <c r="P11" s="48">
        <v>0</v>
      </c>
      <c r="Q11" s="48">
        <v>0</v>
      </c>
      <c r="R11" s="48">
        <v>0</v>
      </c>
      <c r="S11" s="48">
        <v>0</v>
      </c>
      <c r="T11" s="48">
        <v>0</v>
      </c>
      <c r="U11" s="48">
        <v>0</v>
      </c>
      <c r="V11" s="48">
        <v>0</v>
      </c>
      <c r="W11" s="48">
        <v>0</v>
      </c>
      <c r="X11" s="48">
        <v>0</v>
      </c>
      <c r="Y11" s="48">
        <v>0</v>
      </c>
      <c r="Z11" s="48">
        <v>0</v>
      </c>
      <c r="AA11" s="48">
        <v>0</v>
      </c>
      <c r="AB11" s="48">
        <v>0</v>
      </c>
      <c r="AC11" s="48">
        <v>0</v>
      </c>
      <c r="AD11" s="48">
        <v>0</v>
      </c>
      <c r="AE11" s="48">
        <v>0</v>
      </c>
      <c r="AF11" s="48">
        <v>0</v>
      </c>
      <c r="AG11" s="48">
        <v>0</v>
      </c>
      <c r="AH11" s="48">
        <v>0</v>
      </c>
    </row>
    <row r="12" spans="1:90" s="38" customFormat="1" ht="15" customHeight="1" thickBot="1" x14ac:dyDescent="0.5">
      <c r="A12" s="36"/>
      <c r="B12" s="36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36"/>
      <c r="U12" s="36"/>
      <c r="V12" s="36"/>
      <c r="W12" s="36"/>
      <c r="X12" s="36"/>
      <c r="Y12" s="36"/>
      <c r="Z12" s="36"/>
      <c r="AA12" s="36"/>
      <c r="AB12" s="36"/>
      <c r="AC12" s="36"/>
      <c r="AD12" s="36"/>
      <c r="AE12" s="36"/>
      <c r="AF12" s="36"/>
      <c r="AG12" s="36"/>
      <c r="AH12" s="36"/>
    </row>
    <row r="13" spans="1:90" s="38" customFormat="1" ht="15" customHeight="1" thickBot="1" x14ac:dyDescent="0.55000000000000004">
      <c r="A13" s="36"/>
      <c r="B13" s="37"/>
      <c r="C13" s="39">
        <f t="shared" ref="C13:C20" si="0">SUM(C4*8+D4*4+E4*2+F4*1)</f>
        <v>0</v>
      </c>
      <c r="D13" s="40" t="s">
        <v>0</v>
      </c>
      <c r="E13" s="40" t="str">
        <f>DEC2HEX(C13)</f>
        <v>0</v>
      </c>
      <c r="F13" s="40"/>
      <c r="G13" s="39">
        <f t="shared" ref="G13:G20" si="1">SUM(G4*8+H4*4+I4*2+J4*1)</f>
        <v>0</v>
      </c>
      <c r="H13" s="40" t="s">
        <v>0</v>
      </c>
      <c r="I13" s="40" t="str">
        <f>DEC2HEX(G13)</f>
        <v>0</v>
      </c>
      <c r="J13" s="40"/>
      <c r="K13" s="39">
        <f t="shared" ref="K13:K20" si="2">SUM(K4*8+L4*4+M4*2+N4*1)</f>
        <v>0</v>
      </c>
      <c r="L13" s="40" t="s">
        <v>0</v>
      </c>
      <c r="M13" s="40" t="str">
        <f>DEC2HEX(K13)</f>
        <v>0</v>
      </c>
      <c r="N13" s="40"/>
      <c r="O13" s="39">
        <f t="shared" ref="O13:O20" si="3">SUM(O4*8+P4*4+Q4*2+R4*1)</f>
        <v>0</v>
      </c>
      <c r="P13" s="40" t="s">
        <v>0</v>
      </c>
      <c r="Q13" s="40" t="str">
        <f>DEC2HEX(O13)</f>
        <v>0</v>
      </c>
      <c r="R13" s="40"/>
      <c r="S13" s="39">
        <f t="shared" ref="S13:S20" si="4">SUM(S4*8+T4*4+U4*2+V4*1)</f>
        <v>0</v>
      </c>
      <c r="T13" s="40" t="s">
        <v>0</v>
      </c>
      <c r="U13" s="40" t="str">
        <f>DEC2HEX(S13)</f>
        <v>0</v>
      </c>
      <c r="V13" s="40"/>
      <c r="W13" s="39">
        <f t="shared" ref="W13:W20" si="5">SUM(W4*8+X4*4+Y4*2+Z4*1)</f>
        <v>0</v>
      </c>
      <c r="X13" s="40" t="s">
        <v>0</v>
      </c>
      <c r="Y13" s="40" t="str">
        <f>DEC2HEX(W13)</f>
        <v>0</v>
      </c>
      <c r="Z13" s="40"/>
      <c r="AA13" s="39">
        <f t="shared" ref="AA13:AA20" si="6">SUM(AA4*8+AB4*4+AC4*2+AD4*1)</f>
        <v>0</v>
      </c>
      <c r="AB13" s="40" t="s">
        <v>0</v>
      </c>
      <c r="AC13" s="40" t="str">
        <f>DEC2HEX(AA13)</f>
        <v>0</v>
      </c>
      <c r="AD13" s="40"/>
      <c r="AE13" s="39">
        <f t="shared" ref="AE13:AE20" si="7">SUM(AE4*8+AF4*4+AG4*2+AH4*1)</f>
        <v>0</v>
      </c>
      <c r="AF13" s="40" t="s">
        <v>0</v>
      </c>
      <c r="AG13" s="40" t="str">
        <f>DEC2HEX(AE13)</f>
        <v>0</v>
      </c>
      <c r="AH13" s="41"/>
      <c r="AJ13" s="42" t="s">
        <v>256</v>
      </c>
    </row>
    <row r="14" spans="1:90" s="38" customFormat="1" ht="15" customHeight="1" thickBot="1" x14ac:dyDescent="0.5">
      <c r="A14" s="36"/>
      <c r="B14" s="36"/>
      <c r="C14" s="39">
        <f t="shared" si="0"/>
        <v>0</v>
      </c>
      <c r="D14" s="40" t="s">
        <v>0</v>
      </c>
      <c r="E14" s="40" t="str">
        <f t="shared" ref="E14:E20" si="8">DEC2HEX(C14)</f>
        <v>0</v>
      </c>
      <c r="F14" s="40"/>
      <c r="G14" s="39">
        <f t="shared" si="1"/>
        <v>0</v>
      </c>
      <c r="H14" s="40" t="s">
        <v>0</v>
      </c>
      <c r="I14" s="40" t="str">
        <f t="shared" ref="I14:I20" si="9">DEC2HEX(G14)</f>
        <v>0</v>
      </c>
      <c r="J14" s="40"/>
      <c r="K14" s="39">
        <f t="shared" si="2"/>
        <v>0</v>
      </c>
      <c r="L14" s="40" t="s">
        <v>0</v>
      </c>
      <c r="M14" s="40" t="str">
        <f t="shared" ref="M14:M20" si="10">DEC2HEX(K14)</f>
        <v>0</v>
      </c>
      <c r="N14" s="40"/>
      <c r="O14" s="39">
        <f t="shared" si="3"/>
        <v>0</v>
      </c>
      <c r="P14" s="40" t="s">
        <v>0</v>
      </c>
      <c r="Q14" s="40" t="str">
        <f t="shared" ref="Q14:Q20" si="11">DEC2HEX(O14)</f>
        <v>0</v>
      </c>
      <c r="R14" s="40"/>
      <c r="S14" s="39">
        <f t="shared" si="4"/>
        <v>0</v>
      </c>
      <c r="T14" s="40" t="s">
        <v>0</v>
      </c>
      <c r="U14" s="40" t="str">
        <f t="shared" ref="U14:U20" si="12">DEC2HEX(S14)</f>
        <v>0</v>
      </c>
      <c r="V14" s="40"/>
      <c r="W14" s="39">
        <f t="shared" si="5"/>
        <v>0</v>
      </c>
      <c r="X14" s="40" t="s">
        <v>0</v>
      </c>
      <c r="Y14" s="40" t="str">
        <f t="shared" ref="Y14:Y20" si="13">DEC2HEX(W14)</f>
        <v>0</v>
      </c>
      <c r="Z14" s="40"/>
      <c r="AA14" s="39">
        <f t="shared" si="6"/>
        <v>0</v>
      </c>
      <c r="AB14" s="40" t="s">
        <v>0</v>
      </c>
      <c r="AC14" s="40" t="str">
        <f t="shared" ref="AC14:AC20" si="14">DEC2HEX(AA14)</f>
        <v>0</v>
      </c>
      <c r="AD14" s="40"/>
      <c r="AE14" s="39">
        <f t="shared" si="7"/>
        <v>0</v>
      </c>
      <c r="AF14" s="40" t="s">
        <v>0</v>
      </c>
      <c r="AG14" s="40" t="str">
        <f t="shared" ref="AG14:AG20" si="15">DEC2HEX(AE14)</f>
        <v>0</v>
      </c>
      <c r="AH14" s="41"/>
      <c r="AJ14" s="43"/>
    </row>
    <row r="15" spans="1:90" s="38" customFormat="1" ht="15" customHeight="1" thickBot="1" x14ac:dyDescent="0.5">
      <c r="A15" s="36"/>
      <c r="B15" s="36"/>
      <c r="C15" s="39">
        <f t="shared" si="0"/>
        <v>0</v>
      </c>
      <c r="D15" s="40" t="s">
        <v>0</v>
      </c>
      <c r="E15" s="40" t="str">
        <f t="shared" si="8"/>
        <v>0</v>
      </c>
      <c r="F15" s="40"/>
      <c r="G15" s="39">
        <f t="shared" si="1"/>
        <v>0</v>
      </c>
      <c r="H15" s="40" t="s">
        <v>0</v>
      </c>
      <c r="I15" s="40" t="str">
        <f t="shared" si="9"/>
        <v>0</v>
      </c>
      <c r="J15" s="40"/>
      <c r="K15" s="39">
        <f t="shared" si="2"/>
        <v>0</v>
      </c>
      <c r="L15" s="40" t="s">
        <v>0</v>
      </c>
      <c r="M15" s="40" t="str">
        <f t="shared" si="10"/>
        <v>0</v>
      </c>
      <c r="N15" s="40"/>
      <c r="O15" s="39">
        <f t="shared" si="3"/>
        <v>0</v>
      </c>
      <c r="P15" s="40" t="s">
        <v>0</v>
      </c>
      <c r="Q15" s="40" t="str">
        <f t="shared" si="11"/>
        <v>0</v>
      </c>
      <c r="R15" s="40"/>
      <c r="S15" s="39">
        <f t="shared" si="4"/>
        <v>0</v>
      </c>
      <c r="T15" s="40" t="s">
        <v>0</v>
      </c>
      <c r="U15" s="40" t="str">
        <f t="shared" si="12"/>
        <v>0</v>
      </c>
      <c r="V15" s="40"/>
      <c r="W15" s="39">
        <f t="shared" si="5"/>
        <v>0</v>
      </c>
      <c r="X15" s="40" t="s">
        <v>0</v>
      </c>
      <c r="Y15" s="40" t="str">
        <f t="shared" si="13"/>
        <v>0</v>
      </c>
      <c r="Z15" s="40"/>
      <c r="AA15" s="39">
        <f t="shared" si="6"/>
        <v>0</v>
      </c>
      <c r="AB15" s="40" t="s">
        <v>0</v>
      </c>
      <c r="AC15" s="40" t="str">
        <f t="shared" si="14"/>
        <v>0</v>
      </c>
      <c r="AD15" s="40"/>
      <c r="AE15" s="39">
        <f t="shared" si="7"/>
        <v>0</v>
      </c>
      <c r="AF15" s="40" t="s">
        <v>0</v>
      </c>
      <c r="AG15" s="40" t="str">
        <f t="shared" si="15"/>
        <v>0</v>
      </c>
      <c r="AH15" s="41"/>
      <c r="AJ15" s="51" t="s">
        <v>261</v>
      </c>
      <c r="AK15" s="38">
        <v>1</v>
      </c>
    </row>
    <row r="16" spans="1:90" s="38" customFormat="1" ht="15" customHeight="1" thickBot="1" x14ac:dyDescent="0.5">
      <c r="A16" s="36"/>
      <c r="B16" s="36"/>
      <c r="C16" s="39">
        <f t="shared" si="0"/>
        <v>0</v>
      </c>
      <c r="D16" s="40" t="s">
        <v>0</v>
      </c>
      <c r="E16" s="40" t="str">
        <f t="shared" si="8"/>
        <v>0</v>
      </c>
      <c r="F16" s="40"/>
      <c r="G16" s="39">
        <f t="shared" si="1"/>
        <v>0</v>
      </c>
      <c r="H16" s="40" t="s">
        <v>0</v>
      </c>
      <c r="I16" s="40" t="str">
        <f t="shared" si="9"/>
        <v>0</v>
      </c>
      <c r="J16" s="40"/>
      <c r="K16" s="39">
        <f t="shared" si="2"/>
        <v>0</v>
      </c>
      <c r="L16" s="40" t="s">
        <v>0</v>
      </c>
      <c r="M16" s="40" t="str">
        <f t="shared" si="10"/>
        <v>0</v>
      </c>
      <c r="N16" s="40"/>
      <c r="O16" s="39">
        <f t="shared" si="3"/>
        <v>0</v>
      </c>
      <c r="P16" s="40" t="s">
        <v>0</v>
      </c>
      <c r="Q16" s="40" t="str">
        <f t="shared" si="11"/>
        <v>0</v>
      </c>
      <c r="R16" s="40"/>
      <c r="S16" s="39">
        <f t="shared" si="4"/>
        <v>0</v>
      </c>
      <c r="T16" s="40" t="s">
        <v>0</v>
      </c>
      <c r="U16" s="40" t="str">
        <f t="shared" si="12"/>
        <v>0</v>
      </c>
      <c r="V16" s="40"/>
      <c r="W16" s="39">
        <f t="shared" si="5"/>
        <v>0</v>
      </c>
      <c r="X16" s="40" t="s">
        <v>0</v>
      </c>
      <c r="Y16" s="40" t="str">
        <f t="shared" si="13"/>
        <v>0</v>
      </c>
      <c r="Z16" s="40"/>
      <c r="AA16" s="39">
        <f t="shared" si="6"/>
        <v>0</v>
      </c>
      <c r="AB16" s="40" t="s">
        <v>0</v>
      </c>
      <c r="AC16" s="40" t="str">
        <f t="shared" si="14"/>
        <v>0</v>
      </c>
      <c r="AD16" s="40"/>
      <c r="AE16" s="39">
        <f t="shared" si="7"/>
        <v>0</v>
      </c>
      <c r="AF16" s="40" t="s">
        <v>0</v>
      </c>
      <c r="AG16" s="40" t="str">
        <f t="shared" si="15"/>
        <v>0</v>
      </c>
      <c r="AH16" s="41"/>
    </row>
    <row r="17" spans="1:37" s="38" customFormat="1" ht="15" customHeight="1" thickBot="1" x14ac:dyDescent="0.5">
      <c r="A17" s="36"/>
      <c r="B17" s="36"/>
      <c r="C17" s="39">
        <f t="shared" si="0"/>
        <v>0</v>
      </c>
      <c r="D17" s="40" t="s">
        <v>0</v>
      </c>
      <c r="E17" s="40" t="str">
        <f t="shared" si="8"/>
        <v>0</v>
      </c>
      <c r="F17" s="40"/>
      <c r="G17" s="39">
        <f t="shared" si="1"/>
        <v>0</v>
      </c>
      <c r="H17" s="40" t="s">
        <v>0</v>
      </c>
      <c r="I17" s="40" t="str">
        <f t="shared" si="9"/>
        <v>0</v>
      </c>
      <c r="J17" s="40"/>
      <c r="K17" s="39">
        <f t="shared" si="2"/>
        <v>0</v>
      </c>
      <c r="L17" s="40" t="s">
        <v>0</v>
      </c>
      <c r="M17" s="40" t="str">
        <f t="shared" si="10"/>
        <v>0</v>
      </c>
      <c r="N17" s="40"/>
      <c r="O17" s="39">
        <f t="shared" si="3"/>
        <v>0</v>
      </c>
      <c r="P17" s="40" t="s">
        <v>0</v>
      </c>
      <c r="Q17" s="40" t="str">
        <f t="shared" si="11"/>
        <v>0</v>
      </c>
      <c r="R17" s="40"/>
      <c r="S17" s="39">
        <f t="shared" si="4"/>
        <v>0</v>
      </c>
      <c r="T17" s="40" t="s">
        <v>0</v>
      </c>
      <c r="U17" s="40" t="str">
        <f t="shared" si="12"/>
        <v>0</v>
      </c>
      <c r="V17" s="40"/>
      <c r="W17" s="39">
        <f t="shared" si="5"/>
        <v>0</v>
      </c>
      <c r="X17" s="40" t="s">
        <v>0</v>
      </c>
      <c r="Y17" s="40" t="str">
        <f t="shared" si="13"/>
        <v>0</v>
      </c>
      <c r="Z17" s="40"/>
      <c r="AA17" s="39">
        <f t="shared" si="6"/>
        <v>0</v>
      </c>
      <c r="AB17" s="40" t="s">
        <v>0</v>
      </c>
      <c r="AC17" s="40" t="str">
        <f t="shared" si="14"/>
        <v>0</v>
      </c>
      <c r="AD17" s="40"/>
      <c r="AE17" s="39">
        <f t="shared" si="7"/>
        <v>0</v>
      </c>
      <c r="AF17" s="40" t="s">
        <v>0</v>
      </c>
      <c r="AG17" s="40" t="str">
        <f t="shared" si="15"/>
        <v>0</v>
      </c>
      <c r="AH17" s="41"/>
    </row>
    <row r="18" spans="1:37" s="38" customFormat="1" ht="15" customHeight="1" thickBot="1" x14ac:dyDescent="0.5">
      <c r="A18" s="36"/>
      <c r="B18" s="36"/>
      <c r="C18" s="39">
        <f t="shared" si="0"/>
        <v>0</v>
      </c>
      <c r="D18" s="40" t="s">
        <v>0</v>
      </c>
      <c r="E18" s="40" t="str">
        <f t="shared" si="8"/>
        <v>0</v>
      </c>
      <c r="F18" s="40"/>
      <c r="G18" s="39">
        <f t="shared" si="1"/>
        <v>0</v>
      </c>
      <c r="H18" s="40" t="s">
        <v>0</v>
      </c>
      <c r="I18" s="40" t="str">
        <f t="shared" si="9"/>
        <v>0</v>
      </c>
      <c r="J18" s="40"/>
      <c r="K18" s="39">
        <f t="shared" si="2"/>
        <v>0</v>
      </c>
      <c r="L18" s="40" t="s">
        <v>0</v>
      </c>
      <c r="M18" s="40" t="str">
        <f t="shared" si="10"/>
        <v>0</v>
      </c>
      <c r="N18" s="40"/>
      <c r="O18" s="39">
        <f t="shared" si="3"/>
        <v>0</v>
      </c>
      <c r="P18" s="40" t="s">
        <v>0</v>
      </c>
      <c r="Q18" s="40" t="str">
        <f t="shared" si="11"/>
        <v>0</v>
      </c>
      <c r="R18" s="40"/>
      <c r="S18" s="39">
        <f t="shared" si="4"/>
        <v>0</v>
      </c>
      <c r="T18" s="40" t="s">
        <v>0</v>
      </c>
      <c r="U18" s="40" t="str">
        <f t="shared" si="12"/>
        <v>0</v>
      </c>
      <c r="V18" s="40"/>
      <c r="W18" s="39">
        <f t="shared" si="5"/>
        <v>0</v>
      </c>
      <c r="X18" s="40" t="s">
        <v>0</v>
      </c>
      <c r="Y18" s="40" t="str">
        <f t="shared" si="13"/>
        <v>0</v>
      </c>
      <c r="Z18" s="40"/>
      <c r="AA18" s="39">
        <f t="shared" si="6"/>
        <v>0</v>
      </c>
      <c r="AB18" s="40" t="s">
        <v>0</v>
      </c>
      <c r="AC18" s="40" t="str">
        <f t="shared" si="14"/>
        <v>0</v>
      </c>
      <c r="AD18" s="40"/>
      <c r="AE18" s="39">
        <f t="shared" si="7"/>
        <v>0</v>
      </c>
      <c r="AF18" s="40" t="s">
        <v>0</v>
      </c>
      <c r="AG18" s="40" t="str">
        <f t="shared" si="15"/>
        <v>0</v>
      </c>
      <c r="AH18" s="41"/>
    </row>
    <row r="19" spans="1:37" s="38" customFormat="1" ht="15" customHeight="1" thickBot="1" x14ac:dyDescent="0.5">
      <c r="A19" s="36"/>
      <c r="B19" s="36"/>
      <c r="C19" s="39">
        <f t="shared" si="0"/>
        <v>0</v>
      </c>
      <c r="D19" s="40" t="s">
        <v>0</v>
      </c>
      <c r="E19" s="40" t="str">
        <f t="shared" si="8"/>
        <v>0</v>
      </c>
      <c r="F19" s="40"/>
      <c r="G19" s="39">
        <f t="shared" si="1"/>
        <v>0</v>
      </c>
      <c r="H19" s="40" t="s">
        <v>0</v>
      </c>
      <c r="I19" s="40" t="str">
        <f t="shared" si="9"/>
        <v>0</v>
      </c>
      <c r="J19" s="40"/>
      <c r="K19" s="39">
        <f t="shared" si="2"/>
        <v>0</v>
      </c>
      <c r="L19" s="40" t="s">
        <v>0</v>
      </c>
      <c r="M19" s="40" t="str">
        <f t="shared" si="10"/>
        <v>0</v>
      </c>
      <c r="N19" s="40"/>
      <c r="O19" s="39">
        <f t="shared" si="3"/>
        <v>0</v>
      </c>
      <c r="P19" s="40" t="s">
        <v>0</v>
      </c>
      <c r="Q19" s="40" t="str">
        <f t="shared" si="11"/>
        <v>0</v>
      </c>
      <c r="R19" s="40"/>
      <c r="S19" s="39">
        <f t="shared" si="4"/>
        <v>0</v>
      </c>
      <c r="T19" s="40" t="s">
        <v>0</v>
      </c>
      <c r="U19" s="40" t="str">
        <f t="shared" si="12"/>
        <v>0</v>
      </c>
      <c r="V19" s="40"/>
      <c r="W19" s="39">
        <f t="shared" si="5"/>
        <v>0</v>
      </c>
      <c r="X19" s="40" t="s">
        <v>0</v>
      </c>
      <c r="Y19" s="40" t="str">
        <f t="shared" si="13"/>
        <v>0</v>
      </c>
      <c r="Z19" s="40"/>
      <c r="AA19" s="39">
        <f t="shared" si="6"/>
        <v>0</v>
      </c>
      <c r="AB19" s="40" t="s">
        <v>0</v>
      </c>
      <c r="AC19" s="40" t="str">
        <f t="shared" si="14"/>
        <v>0</v>
      </c>
      <c r="AD19" s="40"/>
      <c r="AE19" s="39">
        <f t="shared" si="7"/>
        <v>0</v>
      </c>
      <c r="AF19" s="40" t="s">
        <v>0</v>
      </c>
      <c r="AG19" s="40" t="str">
        <f>DEC2HEX(AE19)</f>
        <v>0</v>
      </c>
      <c r="AH19" s="41"/>
    </row>
    <row r="20" spans="1:37" s="38" customFormat="1" ht="15" customHeight="1" thickBot="1" x14ac:dyDescent="0.5">
      <c r="A20" s="36"/>
      <c r="B20" s="36"/>
      <c r="C20" s="44">
        <f t="shared" si="0"/>
        <v>0</v>
      </c>
      <c r="D20" s="45" t="s">
        <v>0</v>
      </c>
      <c r="E20" s="45" t="str">
        <f t="shared" si="8"/>
        <v>0</v>
      </c>
      <c r="F20" s="45"/>
      <c r="G20" s="44">
        <f t="shared" si="1"/>
        <v>0</v>
      </c>
      <c r="H20" s="45" t="s">
        <v>0</v>
      </c>
      <c r="I20" s="45" t="str">
        <f t="shared" si="9"/>
        <v>0</v>
      </c>
      <c r="J20" s="45"/>
      <c r="K20" s="44">
        <f t="shared" si="2"/>
        <v>0</v>
      </c>
      <c r="L20" s="45" t="s">
        <v>0</v>
      </c>
      <c r="M20" s="45" t="str">
        <f t="shared" si="10"/>
        <v>0</v>
      </c>
      <c r="N20" s="45"/>
      <c r="O20" s="44">
        <f t="shared" si="3"/>
        <v>0</v>
      </c>
      <c r="P20" s="45" t="s">
        <v>0</v>
      </c>
      <c r="Q20" s="45" t="str">
        <f t="shared" si="11"/>
        <v>0</v>
      </c>
      <c r="R20" s="45"/>
      <c r="S20" s="44">
        <f t="shared" si="4"/>
        <v>0</v>
      </c>
      <c r="T20" s="45" t="s">
        <v>0</v>
      </c>
      <c r="U20" s="45" t="str">
        <f t="shared" si="12"/>
        <v>0</v>
      </c>
      <c r="V20" s="45"/>
      <c r="W20" s="44">
        <f t="shared" si="5"/>
        <v>0</v>
      </c>
      <c r="X20" s="45" t="s">
        <v>0</v>
      </c>
      <c r="Y20" s="45" t="str">
        <f t="shared" si="13"/>
        <v>0</v>
      </c>
      <c r="Z20" s="45"/>
      <c r="AA20" s="44">
        <f t="shared" si="6"/>
        <v>0</v>
      </c>
      <c r="AB20" s="45" t="s">
        <v>0</v>
      </c>
      <c r="AC20" s="45" t="str">
        <f t="shared" si="14"/>
        <v>0</v>
      </c>
      <c r="AD20" s="45"/>
      <c r="AE20" s="44">
        <f t="shared" si="7"/>
        <v>0</v>
      </c>
      <c r="AF20" s="45" t="s">
        <v>0</v>
      </c>
      <c r="AG20" s="45" t="str">
        <f t="shared" si="15"/>
        <v>0</v>
      </c>
      <c r="AH20" s="46"/>
    </row>
    <row r="21" spans="1:37" s="38" customFormat="1" ht="15" customHeight="1" x14ac:dyDescent="0.45">
      <c r="A21" s="36"/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6"/>
      <c r="S21" s="36"/>
      <c r="T21" s="36"/>
      <c r="U21" s="36"/>
      <c r="V21" s="36"/>
      <c r="W21" s="36"/>
      <c r="X21" s="36"/>
      <c r="Y21" s="36"/>
      <c r="Z21" s="36"/>
      <c r="AA21" s="36"/>
      <c r="AB21" s="36"/>
      <c r="AC21" s="36"/>
      <c r="AD21" s="36"/>
      <c r="AE21" s="36"/>
      <c r="AF21" s="36"/>
      <c r="AG21" s="36"/>
      <c r="AH21" s="36"/>
    </row>
    <row r="22" spans="1:37" s="38" customFormat="1" ht="15" customHeight="1" x14ac:dyDescent="0.45">
      <c r="A22" s="36"/>
      <c r="B22" s="37"/>
      <c r="C22" s="47" t="str">
        <f>CONCATENATE(E13,I13,M13,Q13,U13,Y13,AC13,AG13,E14,I14,M14,Q14,U14,Y14,AC14,AG14,E15,I15,M15,Q15,U15,Y15,AC15,AG15,E16,I16,M16,Q16,U16,Y16,AC16,AG16,E17,I17,M17,Q17,U17,Y17,AC17,AG17,E18,I18,M18,Q18,U18,Y18,AC18,AG18,E19,I19,M19,Q19,U19,Y19,AC19,AG19,E20,I20,M20,Q20,U20,Y20,AC20,AG20)</f>
        <v>0000000000000000000000000000000000000000000000000000000000000000</v>
      </c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T22" s="36"/>
      <c r="U22" s="36"/>
      <c r="V22" s="36"/>
      <c r="W22" s="36"/>
      <c r="X22" s="36"/>
      <c r="Y22" s="36"/>
      <c r="Z22" s="36"/>
      <c r="AA22" s="36"/>
      <c r="AB22" s="36"/>
      <c r="AC22" s="36"/>
      <c r="AD22" s="36"/>
      <c r="AE22" s="36"/>
      <c r="AF22" s="36"/>
      <c r="AG22" s="36"/>
      <c r="AH22" s="36"/>
      <c r="AJ22" s="51" t="s">
        <v>262</v>
      </c>
      <c r="AK22" s="38">
        <v>2</v>
      </c>
    </row>
    <row r="23" spans="1:37" s="38" customFormat="1" ht="15" customHeight="1" x14ac:dyDescent="0.45">
      <c r="A23" s="36"/>
      <c r="B23" s="36"/>
      <c r="C23" s="36"/>
      <c r="D23" s="36"/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/>
      <c r="Q23" s="36"/>
      <c r="R23" s="36"/>
      <c r="S23" s="36"/>
      <c r="T23" s="36"/>
      <c r="U23" s="36"/>
      <c r="V23" s="36"/>
      <c r="W23" s="36"/>
      <c r="X23" s="36"/>
      <c r="Y23" s="36"/>
      <c r="Z23" s="36"/>
      <c r="AA23" s="36"/>
      <c r="AB23" s="36"/>
      <c r="AC23" s="36"/>
      <c r="AD23" s="36"/>
      <c r="AE23" s="36"/>
      <c r="AF23" s="36"/>
      <c r="AG23" s="36"/>
      <c r="AH23" s="36"/>
    </row>
    <row r="24" spans="1:37" ht="15" customHeight="1" x14ac:dyDescent="0.45">
      <c r="B24" s="37"/>
      <c r="C24" s="47" t="str">
        <f>CONCATENATE(80,C22,"01")</f>
        <v>80000000000000000000000000000000000000000000000000000000000000000001</v>
      </c>
      <c r="AJ24" s="52" t="s">
        <v>263</v>
      </c>
      <c r="AK24" s="36">
        <v>3</v>
      </c>
    </row>
    <row r="26" spans="1:37" ht="15" customHeight="1" x14ac:dyDescent="0.45">
      <c r="B26" s="37"/>
      <c r="C26" s="47" t="str">
        <f>CONCATENATE('חישוב output #1'!C5,'חישוב output #1'!D5,'חישוב output #1'!E5,'חישוב output #1'!F5,'חישוב output #1'!G5,'חישוב output #1'!H5,'חישוב output #1'!I5,'חישוב output #1'!J5)</f>
        <v>F58CACE04142D9526AA482B65E315E3C0BF41F74440699061B6E372BF10C88DF</v>
      </c>
      <c r="AJ26" s="52" t="s">
        <v>264</v>
      </c>
      <c r="AK26" s="36">
        <v>4</v>
      </c>
    </row>
    <row r="28" spans="1:37" ht="15" customHeight="1" x14ac:dyDescent="0.45">
      <c r="B28" s="37"/>
      <c r="C28" s="47" t="str">
        <f>CONCATENATE('חישוב output #2 '!C5,'חישוב output #2 '!D5,'חישוב output #2 '!E5,'חישוב output #2 '!F5,'חישוב output #2 '!G5,'חישוב output #2 '!H5,'חישוב output #2 '!I5,'חישוב output #2 '!J5,)</f>
        <v>69F436DE87362589B89943C1554C53C4CEE37D1C951552EFF7E2BCA8B3068967</v>
      </c>
      <c r="AJ28" s="52" t="s">
        <v>265</v>
      </c>
      <c r="AK28" s="36">
        <v>5</v>
      </c>
    </row>
    <row r="30" spans="1:37" ht="15" customHeight="1" x14ac:dyDescent="0.45">
      <c r="B30" s="37"/>
      <c r="C30" s="47" t="str">
        <f>MID(C28,1,8)</f>
        <v>69F436DE</v>
      </c>
      <c r="AJ30" s="52" t="s">
        <v>266</v>
      </c>
      <c r="AK30" s="36">
        <v>6</v>
      </c>
    </row>
    <row r="32" spans="1:37" ht="15" customHeight="1" x14ac:dyDescent="0.45">
      <c r="B32" s="37"/>
      <c r="C32" s="47" t="str">
        <f>C24&amp;C30</f>
        <v>8000000000000000000000000000000000000000000000000000000000000000000169F436DE</v>
      </c>
      <c r="AJ32" s="52" t="s">
        <v>267</v>
      </c>
      <c r="AK32" s="36">
        <v>7</v>
      </c>
    </row>
    <row r="34" spans="2:37" ht="15" customHeight="1" x14ac:dyDescent="0.45">
      <c r="B34" s="37"/>
      <c r="C34" s="53" t="str">
        <f>'base 58 private key'!G367</f>
        <v>KwDiBf89QgGbjEhKnhXJuH7LrciVrZi3qYjgd9M7rFU73Nd2Mcv1</v>
      </c>
      <c r="D34" s="53"/>
      <c r="E34" s="53"/>
      <c r="F34" s="53"/>
      <c r="G34" s="53"/>
      <c r="H34" s="53"/>
      <c r="I34" s="53"/>
      <c r="J34" s="53"/>
      <c r="K34" s="53"/>
      <c r="L34" s="53"/>
      <c r="M34" s="53"/>
      <c r="N34" s="53"/>
      <c r="O34" s="53"/>
      <c r="P34" s="53"/>
      <c r="Q34" s="53"/>
      <c r="R34" s="53"/>
      <c r="S34" s="53"/>
      <c r="T34" s="53"/>
      <c r="U34" s="53"/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53"/>
      <c r="AG34" s="53"/>
      <c r="AH34" s="53"/>
      <c r="AJ34" s="52" t="s">
        <v>268</v>
      </c>
      <c r="AK34" s="36">
        <v>8</v>
      </c>
    </row>
  </sheetData>
  <sheetProtection algorithmName="SHA-512" hashValue="IZNkMqz/qAwmMfRK7ppcyu0d0ggeWbWZqnsuiuF4ysFNqEN10KDXeChhhXBOUMebMwCBBRvJUKl3HLULK/j93w==" saltValue="1Oi6f8UqOgzh+O4u6FaY/g==" spinCount="100000" sheet="1" objects="1" scenarios="1"/>
  <dataConsolidate link="1">
    <dataRefs count="1">
      <dataRef ref="F4:AK4" sheet="התחלה"/>
    </dataRefs>
  </dataConsolidate>
  <mergeCells count="2">
    <mergeCell ref="C34:AH34"/>
    <mergeCell ref="C1:AJ1"/>
  </mergeCells>
  <conditionalFormatting sqref="C4:AH11">
    <cfRule type="expression" dxfId="0" priority="1">
      <formula>C4&gt;0</formula>
    </cfRule>
  </conditionalFormatting>
  <dataValidations count="1">
    <dataValidation type="list" allowBlank="1" showDropDown="1" showInputMessage="1" showErrorMessage="1" sqref="C4:AH11">
      <formula1>$CL$2:$CL$3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__11"/>
  <dimension ref="D4:CG69"/>
  <sheetViews>
    <sheetView zoomScale="80" zoomScaleNormal="80" workbookViewId="0">
      <selection activeCell="AD8" sqref="AD8"/>
    </sheetView>
  </sheetViews>
  <sheetFormatPr defaultColWidth="2.6171875" defaultRowHeight="15" customHeight="1" x14ac:dyDescent="0.45"/>
  <cols>
    <col min="1" max="4" width="2.6171875" style="1"/>
    <col min="5" max="5" width="7.42578125" style="1" customWidth="1"/>
    <col min="6" max="6" width="15.42578125" style="1" customWidth="1"/>
    <col min="7" max="7" width="14.046875" style="1" customWidth="1"/>
    <col min="8" max="8" width="15.37890625" style="1" customWidth="1"/>
    <col min="9" max="9" width="10.1875" style="1" customWidth="1"/>
    <col min="10" max="11" width="2.6171875" style="1"/>
    <col min="12" max="12" width="3.046875" style="1" customWidth="1"/>
    <col min="13" max="13" width="7.234375" style="1" customWidth="1"/>
    <col min="14" max="14" width="13.33203125" style="1" customWidth="1"/>
    <col min="15" max="15" width="12.140625" style="1" customWidth="1"/>
    <col min="16" max="16" width="11.85546875" style="1" customWidth="1"/>
    <col min="17" max="17" width="11.1875" style="1" customWidth="1"/>
    <col min="18" max="20" width="2.6171875" style="1"/>
    <col min="21" max="21" width="44.33203125" style="1" customWidth="1"/>
    <col min="22" max="85" width="32.6171875" style="1" customWidth="1"/>
    <col min="86" max="16384" width="2.6171875" style="1"/>
  </cols>
  <sheetData>
    <row r="4" spans="4:85" ht="15" customHeight="1" x14ac:dyDescent="0.65">
      <c r="V4" s="2" t="s">
        <v>67</v>
      </c>
      <c r="W4" s="3" t="s">
        <v>68</v>
      </c>
      <c r="X4" s="3" t="s">
        <v>69</v>
      </c>
      <c r="Y4" s="3" t="s">
        <v>70</v>
      </c>
      <c r="Z4" s="3" t="s">
        <v>71</v>
      </c>
      <c r="AA4" s="3" t="s">
        <v>72</v>
      </c>
      <c r="AB4" s="3" t="s">
        <v>73</v>
      </c>
      <c r="AC4" s="3" t="s">
        <v>74</v>
      </c>
      <c r="AD4" s="3" t="s">
        <v>75</v>
      </c>
      <c r="AE4" s="3" t="s">
        <v>76</v>
      </c>
      <c r="AF4" s="3" t="s">
        <v>77</v>
      </c>
      <c r="AG4" s="3" t="s">
        <v>78</v>
      </c>
      <c r="AH4" s="3" t="s">
        <v>79</v>
      </c>
      <c r="AI4" s="3" t="s">
        <v>80</v>
      </c>
      <c r="AJ4" s="3" t="s">
        <v>81</v>
      </c>
      <c r="AK4" s="3" t="s">
        <v>82</v>
      </c>
      <c r="AL4" s="3" t="s">
        <v>83</v>
      </c>
      <c r="AM4" s="3" t="s">
        <v>84</v>
      </c>
      <c r="AN4" s="3" t="s">
        <v>85</v>
      </c>
      <c r="AO4" s="3" t="s">
        <v>86</v>
      </c>
      <c r="AP4" s="3" t="s">
        <v>87</v>
      </c>
      <c r="AQ4" s="3" t="s">
        <v>88</v>
      </c>
      <c r="AR4" s="3" t="s">
        <v>89</v>
      </c>
      <c r="AS4" s="3" t="s">
        <v>90</v>
      </c>
      <c r="AT4" s="3" t="s">
        <v>91</v>
      </c>
      <c r="AU4" s="3" t="s">
        <v>92</v>
      </c>
      <c r="AV4" s="3" t="s">
        <v>93</v>
      </c>
      <c r="AW4" s="3" t="s">
        <v>94</v>
      </c>
      <c r="AX4" s="3" t="s">
        <v>95</v>
      </c>
      <c r="AY4" s="3" t="s">
        <v>96</v>
      </c>
      <c r="AZ4" s="3" t="s">
        <v>97</v>
      </c>
      <c r="BA4" s="3" t="s">
        <v>98</v>
      </c>
      <c r="BB4" s="3" t="s">
        <v>99</v>
      </c>
      <c r="BC4" s="3" t="s">
        <v>100</v>
      </c>
      <c r="BD4" s="3" t="s">
        <v>101</v>
      </c>
      <c r="BE4" s="3" t="s">
        <v>102</v>
      </c>
      <c r="BF4" s="3" t="s">
        <v>103</v>
      </c>
      <c r="BG4" s="3" t="s">
        <v>104</v>
      </c>
      <c r="BH4" s="3" t="s">
        <v>105</v>
      </c>
      <c r="BI4" s="3" t="s">
        <v>106</v>
      </c>
      <c r="BJ4" s="3" t="s">
        <v>107</v>
      </c>
      <c r="BK4" s="3" t="s">
        <v>108</v>
      </c>
      <c r="BL4" s="3" t="s">
        <v>109</v>
      </c>
      <c r="BM4" s="3" t="s">
        <v>110</v>
      </c>
      <c r="BN4" s="3" t="s">
        <v>111</v>
      </c>
      <c r="BO4" s="3" t="s">
        <v>112</v>
      </c>
      <c r="BP4" s="3" t="s">
        <v>113</v>
      </c>
      <c r="BQ4" s="3" t="s">
        <v>114</v>
      </c>
      <c r="BR4" s="3" t="s">
        <v>115</v>
      </c>
      <c r="BS4" s="3" t="s">
        <v>116</v>
      </c>
      <c r="BT4" s="3" t="s">
        <v>117</v>
      </c>
      <c r="BU4" s="3" t="s">
        <v>118</v>
      </c>
      <c r="BV4" s="3" t="s">
        <v>119</v>
      </c>
      <c r="BW4" s="3" t="s">
        <v>120</v>
      </c>
      <c r="BX4" s="3" t="s">
        <v>121</v>
      </c>
      <c r="BY4" s="3" t="s">
        <v>122</v>
      </c>
      <c r="BZ4" s="3" t="s">
        <v>123</v>
      </c>
      <c r="CA4" s="3" t="s">
        <v>124</v>
      </c>
      <c r="CB4" s="3" t="s">
        <v>125</v>
      </c>
      <c r="CC4" s="3" t="s">
        <v>126</v>
      </c>
      <c r="CD4" s="3" t="s">
        <v>127</v>
      </c>
      <c r="CE4" s="3" t="s">
        <v>128</v>
      </c>
      <c r="CF4" s="3" t="s">
        <v>129</v>
      </c>
      <c r="CG4" s="3" t="s">
        <v>130</v>
      </c>
    </row>
    <row r="5" spans="4:85" ht="15" customHeight="1" x14ac:dyDescent="0.45"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M5" s="1" t="s">
        <v>3</v>
      </c>
      <c r="N5" s="1" t="s">
        <v>1</v>
      </c>
      <c r="O5" s="1" t="s">
        <v>8</v>
      </c>
      <c r="P5" s="1" t="s">
        <v>9</v>
      </c>
      <c r="Q5" s="1" t="s">
        <v>10</v>
      </c>
      <c r="U5" s="1" t="s">
        <v>11</v>
      </c>
      <c r="V5" s="1" t="str">
        <f>MID(התחלה!$C$24,1,8)</f>
        <v>80000000</v>
      </c>
      <c r="W5" s="1" t="str">
        <f>MID(התחלה!$C$24,9,8)</f>
        <v>00000000</v>
      </c>
      <c r="X5" s="1" t="str">
        <f>MID(התחלה!$C$24,17,8)</f>
        <v>00000000</v>
      </c>
      <c r="Y5" s="1" t="str">
        <f>MID(התחלה!$C$24,25,8)</f>
        <v>00000000</v>
      </c>
      <c r="Z5" s="1" t="str">
        <f>MID(התחלה!$C$24,33,8)</f>
        <v>00000000</v>
      </c>
      <c r="AA5" s="1" t="str">
        <f>MID(התחלה!$C$24,41,8)</f>
        <v>00000000</v>
      </c>
      <c r="AB5" s="1" t="str">
        <f>MID(התחלה!$C$24,49,8)</f>
        <v>00000000</v>
      </c>
      <c r="AC5" s="1" t="str">
        <f>MID(התחלה!$C$24,57,8)</f>
        <v>00000000</v>
      </c>
      <c r="AD5" s="1" t="str">
        <f>MID(התחלה!$C$24,65,4)</f>
        <v>0001</v>
      </c>
      <c r="AE5" s="18"/>
      <c r="AF5" s="18"/>
      <c r="AG5" s="18"/>
    </row>
    <row r="6" spans="4:85" ht="15" customHeight="1" x14ac:dyDescent="0.55000000000000004">
      <c r="D6" s="1" t="s">
        <v>131</v>
      </c>
      <c r="E6" s="4">
        <v>2</v>
      </c>
      <c r="F6" s="5">
        <f>SQRT(E6)</f>
        <v>1.4142135623730951</v>
      </c>
      <c r="G6" s="5">
        <f>MOD(F6,1)</f>
        <v>0.41421356237309515</v>
      </c>
      <c r="H6" s="6">
        <f>INT(G6*16^8)</f>
        <v>1779033703</v>
      </c>
      <c r="I6" s="7" t="str">
        <f>DEC2HEX(H6)</f>
        <v>6A09E667</v>
      </c>
      <c r="L6" s="1" t="s">
        <v>132</v>
      </c>
      <c r="M6" s="8">
        <v>2</v>
      </c>
      <c r="N6" s="9">
        <f>M6^(1/3)</f>
        <v>1.2599210498948732</v>
      </c>
      <c r="O6" s="9">
        <f>MOD(N6,1)</f>
        <v>0.25992104989487319</v>
      </c>
      <c r="P6" s="1">
        <f>INT(O6*16^8)</f>
        <v>1116352408</v>
      </c>
      <c r="Q6" s="1" t="str">
        <f>DEC2HEX(P6)</f>
        <v>428A2F98</v>
      </c>
      <c r="U6" s="1" t="s">
        <v>12</v>
      </c>
      <c r="V6" s="1" t="str">
        <f>V5</f>
        <v>80000000</v>
      </c>
      <c r="W6" s="1" t="str">
        <f t="shared" ref="W6:Z7" si="0">W5</f>
        <v>00000000</v>
      </c>
      <c r="X6" s="1" t="str">
        <f t="shared" si="0"/>
        <v>00000000</v>
      </c>
      <c r="Y6" s="1" t="str">
        <f t="shared" si="0"/>
        <v>00000000</v>
      </c>
      <c r="Z6" s="1" t="str">
        <f t="shared" si="0"/>
        <v>00000000</v>
      </c>
      <c r="AA6" s="1" t="str">
        <f t="shared" ref="AA6" si="1">AA5</f>
        <v>00000000</v>
      </c>
      <c r="AB6" s="1" t="str">
        <f t="shared" ref="AB6:AB7" si="2">AB5</f>
        <v>00000000</v>
      </c>
      <c r="AC6" s="1" t="str">
        <f t="shared" ref="AC6:AC7" si="3">AC5</f>
        <v>00000000</v>
      </c>
      <c r="AD6" s="18" t="str">
        <f>AD5&amp;80</f>
        <v>000180</v>
      </c>
    </row>
    <row r="7" spans="4:85" ht="15" customHeight="1" x14ac:dyDescent="0.55000000000000004">
      <c r="D7" s="1" t="s">
        <v>133</v>
      </c>
      <c r="E7" s="4">
        <v>3</v>
      </c>
      <c r="F7" s="5">
        <f>SQRT(E7)</f>
        <v>1.7320508075688772</v>
      </c>
      <c r="G7" s="5">
        <f t="shared" ref="G7:G13" si="4">MOD(F7,1)</f>
        <v>0.73205080756887719</v>
      </c>
      <c r="H7" s="6">
        <f t="shared" ref="H7:H13" si="5">INT(G7*16^8)</f>
        <v>3144134277</v>
      </c>
      <c r="I7" s="7" t="str">
        <f t="shared" ref="I7:I13" si="6">DEC2HEX(H7)</f>
        <v>BB67AE85</v>
      </c>
      <c r="L7" s="1" t="s">
        <v>134</v>
      </c>
      <c r="M7" s="8">
        <v>3</v>
      </c>
      <c r="N7" s="9">
        <f t="shared" ref="N7:N69" si="7">M7^(1/3)</f>
        <v>1.4422495703074083</v>
      </c>
      <c r="O7" s="9">
        <f t="shared" ref="O7:O69" si="8">MOD(N7,1)</f>
        <v>0.4422495703074083</v>
      </c>
      <c r="P7" s="1">
        <f t="shared" ref="P7:P69" si="9">INT(O7*16^8)</f>
        <v>1899447441</v>
      </c>
      <c r="Q7" s="1" t="str">
        <f t="shared" ref="Q7:Q69" si="10">DEC2HEX(P7)</f>
        <v>71374491</v>
      </c>
      <c r="U7" s="1" t="s">
        <v>13</v>
      </c>
      <c r="V7" s="10" t="str">
        <f>V6</f>
        <v>80000000</v>
      </c>
      <c r="W7" s="10" t="str">
        <f t="shared" si="0"/>
        <v>00000000</v>
      </c>
      <c r="X7" s="10" t="str">
        <f t="shared" si="0"/>
        <v>00000000</v>
      </c>
      <c r="Y7" s="10" t="str">
        <f t="shared" si="0"/>
        <v>00000000</v>
      </c>
      <c r="Z7" s="10" t="str">
        <f t="shared" si="0"/>
        <v>00000000</v>
      </c>
      <c r="AA7" s="10" t="str">
        <f>AA6</f>
        <v>00000000</v>
      </c>
      <c r="AB7" s="10" t="str">
        <f t="shared" si="2"/>
        <v>00000000</v>
      </c>
      <c r="AC7" s="10" t="str">
        <f t="shared" si="3"/>
        <v>00000000</v>
      </c>
      <c r="AD7" s="10" t="str">
        <f>AD6&amp;"00"</f>
        <v>00018000</v>
      </c>
      <c r="AE7" s="11" t="s">
        <v>2</v>
      </c>
      <c r="AF7" s="11" t="s">
        <v>2</v>
      </c>
      <c r="AG7" s="11" t="s">
        <v>2</v>
      </c>
      <c r="AH7" s="11" t="s">
        <v>2</v>
      </c>
      <c r="AI7" s="11" t="s">
        <v>2</v>
      </c>
      <c r="AJ7" s="11" t="s">
        <v>2</v>
      </c>
      <c r="AK7" s="11" t="s">
        <v>260</v>
      </c>
    </row>
    <row r="8" spans="4:85" ht="15" customHeight="1" x14ac:dyDescent="0.55000000000000004">
      <c r="D8" s="1" t="s">
        <v>135</v>
      </c>
      <c r="E8" s="4">
        <v>5</v>
      </c>
      <c r="F8" s="5">
        <f t="shared" ref="F8:F13" si="11">SQRT(E8)</f>
        <v>2.2360679774997898</v>
      </c>
      <c r="G8" s="5">
        <f t="shared" si="4"/>
        <v>0.23606797749978981</v>
      </c>
      <c r="H8" s="6">
        <f t="shared" si="5"/>
        <v>1013904242</v>
      </c>
      <c r="I8" s="7" t="str">
        <f t="shared" si="6"/>
        <v>3C6EF372</v>
      </c>
      <c r="L8" s="1" t="s">
        <v>136</v>
      </c>
      <c r="M8" s="8">
        <v>5</v>
      </c>
      <c r="N8" s="9">
        <f t="shared" si="7"/>
        <v>1.7099759466766968</v>
      </c>
      <c r="O8" s="9">
        <f t="shared" si="8"/>
        <v>0.70997594667669683</v>
      </c>
      <c r="P8" s="1">
        <f t="shared" si="9"/>
        <v>3049323471</v>
      </c>
      <c r="Q8" s="1" t="str">
        <f t="shared" si="10"/>
        <v>B5C0FBCF</v>
      </c>
      <c r="U8" s="1" t="s">
        <v>14</v>
      </c>
      <c r="V8" s="1" t="str">
        <f>CONCATENATE(HEX2BIN(MID(V7,1,2),8),HEX2BIN(MID(V7,3,2),8),HEX2BIN(MID(V7,5,2),8),HEX2BIN(MID(V7,7,2),8))</f>
        <v>10000000000000000000000000000000</v>
      </c>
      <c r="W8" s="1" t="str">
        <f t="shared" ref="W8:Y8" si="12">CONCATENATE(HEX2BIN(MID(W7,1,2),8),HEX2BIN(MID(W7,3,2),8),HEX2BIN(MID(W7,5,2),8),HEX2BIN(MID(W7,7,2),8))</f>
        <v>00000000000000000000000000000000</v>
      </c>
      <c r="X8" s="1" t="str">
        <f t="shared" si="12"/>
        <v>00000000000000000000000000000000</v>
      </c>
      <c r="Y8" s="1" t="str">
        <f t="shared" si="12"/>
        <v>00000000000000000000000000000000</v>
      </c>
      <c r="Z8" s="1" t="str">
        <f t="shared" ref="Z8" si="13">CONCATENATE(HEX2BIN(MID(Z7,1,2),8),HEX2BIN(MID(Z7,3,2),8),HEX2BIN(MID(Z7,5,2),8),HEX2BIN(MID(Z7,7,2),8))</f>
        <v>00000000000000000000000000000000</v>
      </c>
      <c r="AA8" s="1" t="str">
        <f t="shared" ref="AA8:AB8" si="14">CONCATENATE(HEX2BIN(MID(AA7,1,2),8),HEX2BIN(MID(AA7,3,2),8),HEX2BIN(MID(AA7,5,2),8),HEX2BIN(MID(AA7,7,2),8))</f>
        <v>00000000000000000000000000000000</v>
      </c>
      <c r="AB8" s="1" t="str">
        <f t="shared" si="14"/>
        <v>00000000000000000000000000000000</v>
      </c>
      <c r="AC8" s="1" t="str">
        <f t="shared" ref="AC8" si="15">CONCATENATE(HEX2BIN(MID(AC7,1,2),8),HEX2BIN(MID(AC7,3,2),8),HEX2BIN(MID(AC7,5,2),8),HEX2BIN(MID(AC7,7,2),8))</f>
        <v>00000000000000000000000000000000</v>
      </c>
      <c r="AD8" s="1" t="str">
        <f t="shared" ref="AD8:AE8" si="16">CONCATENATE(HEX2BIN(MID(AD7,1,2),8),HEX2BIN(MID(AD7,3,2),8),HEX2BIN(MID(AD7,5,2),8),HEX2BIN(MID(AD7,7,2),8))</f>
        <v>00000000000000011000000000000000</v>
      </c>
      <c r="AE8" s="1" t="str">
        <f t="shared" si="16"/>
        <v>00000000000000000000000000000000</v>
      </c>
      <c r="AF8" s="1" t="str">
        <f t="shared" ref="AF8" si="17">CONCATENATE(HEX2BIN(MID(AF7,1,2),8),HEX2BIN(MID(AF7,3,2),8),HEX2BIN(MID(AF7,5,2),8),HEX2BIN(MID(AF7,7,2),8))</f>
        <v>00000000000000000000000000000000</v>
      </c>
      <c r="AG8" s="1" t="str">
        <f t="shared" ref="AG8:AH8" si="18">CONCATENATE(HEX2BIN(MID(AG7,1,2),8),HEX2BIN(MID(AG7,3,2),8),HEX2BIN(MID(AG7,5,2),8),HEX2BIN(MID(AG7,7,2),8))</f>
        <v>00000000000000000000000000000000</v>
      </c>
      <c r="AH8" s="1" t="str">
        <f t="shared" si="18"/>
        <v>00000000000000000000000000000000</v>
      </c>
      <c r="AI8" s="1" t="str">
        <f t="shared" ref="AI8" si="19">CONCATENATE(HEX2BIN(MID(AI7,1,2),8),HEX2BIN(MID(AI7,3,2),8),HEX2BIN(MID(AI7,5,2),8),HEX2BIN(MID(AI7,7,2),8))</f>
        <v>00000000000000000000000000000000</v>
      </c>
      <c r="AJ8" s="1" t="str">
        <f t="shared" ref="AJ8:AK8" si="20">CONCATENATE(HEX2BIN(MID(AJ7,1,2),8),HEX2BIN(MID(AJ7,3,2),8),HEX2BIN(MID(AJ7,5,2),8),HEX2BIN(MID(AJ7,7,2),8))</f>
        <v>00000000000000000000000000000000</v>
      </c>
      <c r="AK8" s="1" t="str">
        <f t="shared" si="20"/>
        <v>00000000000000000000000100010000</v>
      </c>
      <c r="AL8" s="1" t="str">
        <f>CONCATENATE(HEX2BIN(MID(AL21,1,2),8),HEX2BIN(MID(AL21,3,2),8),HEX2BIN(MID(AL21,5,2),8),HEX2BIN(MID(AL21,7,2),8))</f>
        <v>10000000000000000000000000000000</v>
      </c>
      <c r="AM8" s="1" t="str">
        <f t="shared" ref="AM8:AS8" si="21">CONCATENATE(HEX2BIN(MID(AM21,1,2),8),HEX2BIN(MID(AM21,3,2),8),HEX2BIN(MID(AM21,5,2),8),HEX2BIN(MID(AM21,7,2),8))</f>
        <v>00000000101010100000000000000000</v>
      </c>
      <c r="AN8" s="1" t="str">
        <f t="shared" si="21"/>
        <v>00000000001000000101000000000000</v>
      </c>
      <c r="AO8" s="1" t="str">
        <f>CONCATENATE(HEX2BIN(MID(AO21,1,2),8),HEX2BIN(MID(AO21,3,2),8),HEX2BIN(MID(AO21,5,2),8),HEX2BIN(MID(AO21,7,2),8))</f>
        <v>01000000000000000010101011000000</v>
      </c>
      <c r="AP8" s="1" t="str">
        <f t="shared" si="21"/>
        <v>00100010000000000000100000000000</v>
      </c>
      <c r="AQ8" s="1" t="str">
        <f>CONCATENATE(HEX2BIN(MID(AQ21,1,2),8),HEX2BIN(MID(AQ21,3,2),8),HEX2BIN(MID(AQ21,5,2),8),HEX2BIN(MID(AQ21,7,2),8))</f>
        <v>00010000001010000010100000001010</v>
      </c>
      <c r="AR8" s="1" t="str">
        <f t="shared" si="21"/>
        <v>00000101000010001001011001010010</v>
      </c>
      <c r="AS8" s="1" t="str">
        <f t="shared" si="21"/>
        <v>11110001000000000111001100011011</v>
      </c>
      <c r="AT8" s="1" t="str">
        <f>CONCATENATE(HEX2BIN(MID(AT21,1,2),8),HEX2BIN(MID(AT21,3,2),8),HEX2BIN(MID(AT21,5,2),8),HEX2BIN(MID(AT21,7,2),8))</f>
        <v>01011010100011011000000000000000</v>
      </c>
      <c r="AU8" s="1" t="str">
        <f t="shared" ref="AU8:CG8" si="22">CONCATENATE(HEX2BIN(MID(AU21,1,2),8),HEX2BIN(MID(AU21,3,2),8),HEX2BIN(MID(AU21,5,2),8),HEX2BIN(MID(AU21,7,2),8))</f>
        <v>00110111111100110001011010111100</v>
      </c>
      <c r="AV8" s="1" t="str">
        <f t="shared" si="22"/>
        <v>10110000000101101011000000110111</v>
      </c>
      <c r="AW8" s="1" t="str">
        <f t="shared" si="22"/>
        <v>00001011100001000110100111000010</v>
      </c>
      <c r="AX8" s="1" t="str">
        <f t="shared" si="22"/>
        <v>10011110010110010101001110101111</v>
      </c>
      <c r="AY8" s="1" t="str">
        <f t="shared" si="22"/>
        <v>10111110111001000011101111111010</v>
      </c>
      <c r="AZ8" s="1" t="str">
        <f t="shared" si="22"/>
        <v>10010100110010100001110111101110</v>
      </c>
      <c r="BA8" s="1" t="str">
        <f t="shared" si="22"/>
        <v>00000110001110110101001010110000</v>
      </c>
      <c r="BB8" s="1" t="str">
        <f t="shared" si="22"/>
        <v>10000101011101101101010101100001</v>
      </c>
      <c r="BC8" s="1" t="str">
        <f t="shared" si="22"/>
        <v>10000111110101001000011111101101</v>
      </c>
      <c r="BD8" s="1" t="str">
        <f t="shared" si="22"/>
        <v>00111110000100100111111001101111</v>
      </c>
      <c r="BE8" s="1" t="str">
        <f t="shared" si="22"/>
        <v>10110111100010000000111000110000</v>
      </c>
      <c r="BF8" s="1" t="str">
        <f t="shared" si="22"/>
        <v>01101110000000100001000110101001</v>
      </c>
      <c r="BG8" s="1" t="str">
        <f t="shared" si="22"/>
        <v>00101101001001010111011111010010</v>
      </c>
      <c r="BH8" s="1" t="str">
        <f t="shared" si="22"/>
        <v>10001011010000101111011000001100</v>
      </c>
      <c r="BI8" s="1" t="str">
        <f t="shared" si="22"/>
        <v>11110111011101000010000010001010</v>
      </c>
      <c r="BJ8" s="1" t="str">
        <f t="shared" si="22"/>
        <v>11000011100001011001010101100111</v>
      </c>
      <c r="BK8" s="1" t="str">
        <f t="shared" si="22"/>
        <v>11011111110111101010010011101010</v>
      </c>
      <c r="BL8" s="1" t="str">
        <f t="shared" si="22"/>
        <v>01111110111001011011111001001000</v>
      </c>
      <c r="BM8" s="1" t="str">
        <f t="shared" si="22"/>
        <v>00011000100000101011111001101100</v>
      </c>
      <c r="BN8" s="1" t="str">
        <f t="shared" si="22"/>
        <v>00100000110100010011010111110011</v>
      </c>
      <c r="BO8" s="1" t="str">
        <f t="shared" si="22"/>
        <v>10011011111100000101010010111000</v>
      </c>
      <c r="BP8" s="1" t="str">
        <f t="shared" si="22"/>
        <v>11111100111101010001110000110100</v>
      </c>
      <c r="BQ8" s="1" t="str">
        <f t="shared" si="22"/>
        <v>01010001101010101110000100000101</v>
      </c>
      <c r="BR8" s="1" t="str">
        <f t="shared" si="22"/>
        <v>01111101000001111010111011110101</v>
      </c>
      <c r="BS8" s="1" t="str">
        <f t="shared" si="22"/>
        <v>01111001100101100101001101000010</v>
      </c>
      <c r="BT8" s="1" t="str">
        <f t="shared" si="22"/>
        <v>11101101011000101100100111011011</v>
      </c>
      <c r="BU8" s="1" t="str">
        <f t="shared" si="22"/>
        <v>10010111101001100111100000100110</v>
      </c>
      <c r="BV8" s="1" t="str">
        <f t="shared" si="22"/>
        <v>01000011111010101010100101101100</v>
      </c>
      <c r="BW8" s="1" t="str">
        <f t="shared" si="22"/>
        <v>11010011010010101111111010111100</v>
      </c>
      <c r="BX8" s="1" t="str">
        <f t="shared" si="22"/>
        <v>11100001100110111111101111000000</v>
      </c>
      <c r="BY8" s="1" t="str">
        <f t="shared" si="22"/>
        <v>01000111111001110011101001011001</v>
      </c>
      <c r="BZ8" s="1" t="str">
        <f t="shared" si="22"/>
        <v>00100111001110101101000011001100</v>
      </c>
      <c r="CA8" s="1" t="str">
        <f t="shared" si="22"/>
        <v>00111000011010110100010010010010</v>
      </c>
      <c r="CB8" s="1" t="str">
        <f t="shared" si="22"/>
        <v>10111101101111001110010011001101</v>
      </c>
      <c r="CC8" s="1" t="str">
        <f t="shared" si="22"/>
        <v>11010110011010011111011010100010</v>
      </c>
      <c r="CD8" s="1" t="str">
        <f t="shared" si="22"/>
        <v>01011010010101000000011111000001</v>
      </c>
      <c r="CE8" s="1" t="str">
        <f t="shared" si="22"/>
        <v>01110100101001110111001001111111</v>
      </c>
      <c r="CF8" s="1" t="str">
        <f t="shared" si="22"/>
        <v>10000000110000011100011101110110</v>
      </c>
      <c r="CG8" s="1" t="str">
        <f t="shared" si="22"/>
        <v>11011111001110101101010010101110</v>
      </c>
    </row>
    <row r="9" spans="4:85" ht="15" customHeight="1" x14ac:dyDescent="0.55000000000000004">
      <c r="D9" s="1" t="s">
        <v>137</v>
      </c>
      <c r="E9" s="4">
        <v>7</v>
      </c>
      <c r="F9" s="5">
        <f t="shared" si="11"/>
        <v>2.6457513110645907</v>
      </c>
      <c r="G9" s="5">
        <f t="shared" si="4"/>
        <v>0.64575131106459072</v>
      </c>
      <c r="H9" s="6">
        <f t="shared" si="5"/>
        <v>2773480762</v>
      </c>
      <c r="I9" s="7" t="str">
        <f t="shared" si="6"/>
        <v>A54FF53A</v>
      </c>
      <c r="L9" s="1" t="s">
        <v>138</v>
      </c>
      <c r="M9" s="8">
        <v>7</v>
      </c>
      <c r="N9" s="9">
        <f t="shared" si="7"/>
        <v>1.9129311827723889</v>
      </c>
      <c r="O9" s="9">
        <f t="shared" si="8"/>
        <v>0.91293118277238894</v>
      </c>
      <c r="P9" s="1">
        <f t="shared" si="9"/>
        <v>3921009573</v>
      </c>
      <c r="Q9" s="1" t="str">
        <f t="shared" si="10"/>
        <v>E9B5DBA5</v>
      </c>
      <c r="U9" s="3" t="s">
        <v>139</v>
      </c>
      <c r="AL9" s="1" t="str">
        <f>AJ8</f>
        <v>00000000000000000000000000000000</v>
      </c>
      <c r="AM9" s="1" t="str">
        <f>AK8</f>
        <v>00000000000000000000000100010000</v>
      </c>
      <c r="AN9" s="1" t="str">
        <f t="shared" ref="AN9:CG9" si="23">AL8</f>
        <v>10000000000000000000000000000000</v>
      </c>
      <c r="AO9" s="1" t="str">
        <f t="shared" si="23"/>
        <v>00000000101010100000000000000000</v>
      </c>
      <c r="AP9" s="1" t="str">
        <f t="shared" si="23"/>
        <v>00000000001000000101000000000000</v>
      </c>
      <c r="AQ9" s="1" t="str">
        <f t="shared" si="23"/>
        <v>01000000000000000010101011000000</v>
      </c>
      <c r="AR9" s="1" t="str">
        <f t="shared" si="23"/>
        <v>00100010000000000000100000000000</v>
      </c>
      <c r="AS9" s="1" t="str">
        <f t="shared" si="23"/>
        <v>00010000001010000010100000001010</v>
      </c>
      <c r="AT9" s="1" t="str">
        <f t="shared" si="23"/>
        <v>00000101000010001001011001010010</v>
      </c>
      <c r="AU9" s="1" t="str">
        <f t="shared" si="23"/>
        <v>11110001000000000111001100011011</v>
      </c>
      <c r="AV9" s="1" t="str">
        <f t="shared" si="23"/>
        <v>01011010100011011000000000000000</v>
      </c>
      <c r="AW9" s="1" t="str">
        <f t="shared" si="23"/>
        <v>00110111111100110001011010111100</v>
      </c>
      <c r="AX9" s="1" t="str">
        <f t="shared" si="23"/>
        <v>10110000000101101011000000110111</v>
      </c>
      <c r="AY9" s="1" t="str">
        <f t="shared" si="23"/>
        <v>00001011100001000110100111000010</v>
      </c>
      <c r="AZ9" s="1" t="str">
        <f t="shared" si="23"/>
        <v>10011110010110010101001110101111</v>
      </c>
      <c r="BA9" s="1" t="str">
        <f t="shared" si="23"/>
        <v>10111110111001000011101111111010</v>
      </c>
      <c r="BB9" s="1" t="str">
        <f t="shared" si="23"/>
        <v>10010100110010100001110111101110</v>
      </c>
      <c r="BC9" s="1" t="str">
        <f t="shared" si="23"/>
        <v>00000110001110110101001010110000</v>
      </c>
      <c r="BD9" s="1" t="str">
        <f t="shared" si="23"/>
        <v>10000101011101101101010101100001</v>
      </c>
      <c r="BE9" s="1" t="str">
        <f t="shared" si="23"/>
        <v>10000111110101001000011111101101</v>
      </c>
      <c r="BF9" s="1" t="str">
        <f t="shared" si="23"/>
        <v>00111110000100100111111001101111</v>
      </c>
      <c r="BG9" s="1" t="str">
        <f t="shared" si="23"/>
        <v>10110111100010000000111000110000</v>
      </c>
      <c r="BH9" s="1" t="str">
        <f t="shared" si="23"/>
        <v>01101110000000100001000110101001</v>
      </c>
      <c r="BI9" s="1" t="str">
        <f t="shared" si="23"/>
        <v>00101101001001010111011111010010</v>
      </c>
      <c r="BJ9" s="1" t="str">
        <f t="shared" si="23"/>
        <v>10001011010000101111011000001100</v>
      </c>
      <c r="BK9" s="1" t="str">
        <f t="shared" si="23"/>
        <v>11110111011101000010000010001010</v>
      </c>
      <c r="BL9" s="1" t="str">
        <f t="shared" si="23"/>
        <v>11000011100001011001010101100111</v>
      </c>
      <c r="BM9" s="1" t="str">
        <f t="shared" si="23"/>
        <v>11011111110111101010010011101010</v>
      </c>
      <c r="BN9" s="1" t="str">
        <f t="shared" si="23"/>
        <v>01111110111001011011111001001000</v>
      </c>
      <c r="BO9" s="1" t="str">
        <f t="shared" si="23"/>
        <v>00011000100000101011111001101100</v>
      </c>
      <c r="BP9" s="1" t="str">
        <f t="shared" si="23"/>
        <v>00100000110100010011010111110011</v>
      </c>
      <c r="BQ9" s="1" t="str">
        <f t="shared" si="23"/>
        <v>10011011111100000101010010111000</v>
      </c>
      <c r="BR9" s="1" t="str">
        <f t="shared" si="23"/>
        <v>11111100111101010001110000110100</v>
      </c>
      <c r="BS9" s="1" t="str">
        <f t="shared" si="23"/>
        <v>01010001101010101110000100000101</v>
      </c>
      <c r="BT9" s="1" t="str">
        <f t="shared" si="23"/>
        <v>01111101000001111010111011110101</v>
      </c>
      <c r="BU9" s="1" t="str">
        <f t="shared" si="23"/>
        <v>01111001100101100101001101000010</v>
      </c>
      <c r="BV9" s="1" t="str">
        <f t="shared" si="23"/>
        <v>11101101011000101100100111011011</v>
      </c>
      <c r="BW9" s="1" t="str">
        <f t="shared" si="23"/>
        <v>10010111101001100111100000100110</v>
      </c>
      <c r="BX9" s="1" t="str">
        <f t="shared" si="23"/>
        <v>01000011111010101010100101101100</v>
      </c>
      <c r="BY9" s="1" t="str">
        <f t="shared" si="23"/>
        <v>11010011010010101111111010111100</v>
      </c>
      <c r="BZ9" s="1" t="str">
        <f t="shared" si="23"/>
        <v>11100001100110111111101111000000</v>
      </c>
      <c r="CA9" s="1" t="str">
        <f t="shared" si="23"/>
        <v>01000111111001110011101001011001</v>
      </c>
      <c r="CB9" s="1" t="str">
        <f t="shared" si="23"/>
        <v>00100111001110101101000011001100</v>
      </c>
      <c r="CC9" s="1" t="str">
        <f t="shared" si="23"/>
        <v>00111000011010110100010010010010</v>
      </c>
      <c r="CD9" s="1" t="str">
        <f t="shared" si="23"/>
        <v>10111101101111001110010011001101</v>
      </c>
      <c r="CE9" s="1" t="str">
        <f t="shared" si="23"/>
        <v>11010110011010011111011010100010</v>
      </c>
      <c r="CF9" s="1" t="str">
        <f t="shared" si="23"/>
        <v>01011010010101000000011111000001</v>
      </c>
      <c r="CG9" s="1" t="str">
        <f t="shared" si="23"/>
        <v>01110100101001110111001001111111</v>
      </c>
    </row>
    <row r="10" spans="4:85" ht="15" customHeight="1" x14ac:dyDescent="0.55000000000000004">
      <c r="D10" s="1" t="s">
        <v>140</v>
      </c>
      <c r="E10" s="4">
        <v>11</v>
      </c>
      <c r="F10" s="5">
        <f t="shared" si="11"/>
        <v>3.3166247903553998</v>
      </c>
      <c r="G10" s="5">
        <f t="shared" si="4"/>
        <v>0.31662479035539981</v>
      </c>
      <c r="H10" s="6">
        <f t="shared" si="5"/>
        <v>1359893119</v>
      </c>
      <c r="I10" s="7" t="str">
        <f t="shared" si="6"/>
        <v>510E527F</v>
      </c>
      <c r="L10" s="1" t="s">
        <v>141</v>
      </c>
      <c r="M10" s="8">
        <v>11</v>
      </c>
      <c r="N10" s="9">
        <f t="shared" si="7"/>
        <v>2.2239800905693157</v>
      </c>
      <c r="O10" s="9">
        <f t="shared" si="8"/>
        <v>0.22398009056931567</v>
      </c>
      <c r="P10" s="1">
        <f t="shared" si="9"/>
        <v>961987163</v>
      </c>
      <c r="Q10" s="1" t="str">
        <f t="shared" si="10"/>
        <v>3956C25B</v>
      </c>
      <c r="U10" s="1" t="s">
        <v>16</v>
      </c>
      <c r="AL10" s="1" t="str">
        <f>MID(AL9,16,17)&amp;MID(AL9,1,15)</f>
        <v>00000000000000000000000000000000</v>
      </c>
      <c r="AM10" s="1" t="str">
        <f>MID(AM9,16,17)&amp;MID(AM9,1,15)</f>
        <v>00000000100010000000000000000000</v>
      </c>
      <c r="AN10" s="1" t="str">
        <f t="shared" ref="AN10:CG10" si="24">MID(AN9,16,17)&amp;MID(AN9,1,15)</f>
        <v>00000000000000000100000000000000</v>
      </c>
      <c r="AO10" s="1" t="str">
        <f t="shared" si="24"/>
        <v>00000000000000000000000001010101</v>
      </c>
      <c r="AP10" s="1" t="str">
        <f t="shared" si="24"/>
        <v>00101000000000000000000000010000</v>
      </c>
      <c r="AQ10" s="1" t="str">
        <f t="shared" si="24"/>
        <v>00010101011000000010000000000000</v>
      </c>
      <c r="AR10" s="1" t="str">
        <f t="shared" si="24"/>
        <v>00000100000000000001000100000000</v>
      </c>
      <c r="AS10" s="1" t="str">
        <f t="shared" si="24"/>
        <v>00010100000001010000100000010100</v>
      </c>
      <c r="AT10" s="1" t="str">
        <f t="shared" si="24"/>
        <v>01001011001010010000001010000100</v>
      </c>
      <c r="AU10" s="1" t="str">
        <f t="shared" si="24"/>
        <v>00111001100011011111100010000000</v>
      </c>
      <c r="AV10" s="1" t="str">
        <f t="shared" si="24"/>
        <v>11000000000000000010110101000110</v>
      </c>
      <c r="AW10" s="1" t="str">
        <f t="shared" si="24"/>
        <v>10001011010111100001101111111001</v>
      </c>
      <c r="AX10" s="1" t="str">
        <f t="shared" si="24"/>
        <v>01011000000110111101100000001011</v>
      </c>
      <c r="AY10" s="1" t="str">
        <f t="shared" si="24"/>
        <v>00110100111000010000010111000010</v>
      </c>
      <c r="AZ10" s="1" t="str">
        <f t="shared" si="24"/>
        <v>10101001110101111100111100101100</v>
      </c>
      <c r="BA10" s="1" t="str">
        <f t="shared" si="24"/>
        <v>00011101111111010101111101110010</v>
      </c>
      <c r="BB10" s="1" t="str">
        <f t="shared" si="24"/>
        <v>00001110111101110100101001100101</v>
      </c>
      <c r="BC10" s="1" t="str">
        <f t="shared" si="24"/>
        <v>10101001010110000000001100011101</v>
      </c>
      <c r="BD10" s="1" t="str">
        <f t="shared" si="24"/>
        <v>01101010101100001100001010111011</v>
      </c>
      <c r="BE10" s="1" t="str">
        <f t="shared" si="24"/>
        <v>01000011111101101100001111101010</v>
      </c>
      <c r="BF10" s="1" t="str">
        <f t="shared" si="24"/>
        <v>00111111001101111001111100001001</v>
      </c>
      <c r="BG10" s="1" t="str">
        <f t="shared" si="24"/>
        <v>00000111000110000101101111000100</v>
      </c>
      <c r="BH10" s="1" t="str">
        <f t="shared" si="24"/>
        <v>00001000110101001011011100000001</v>
      </c>
      <c r="BI10" s="1" t="str">
        <f t="shared" si="24"/>
        <v>10111011111010010001011010010010</v>
      </c>
      <c r="BJ10" s="1" t="str">
        <f t="shared" si="24"/>
        <v>01111011000001100100010110100001</v>
      </c>
      <c r="BK10" s="1" t="str">
        <f t="shared" si="24"/>
        <v>00010000010001010111101110111010</v>
      </c>
      <c r="BL10" s="1" t="str">
        <f t="shared" si="24"/>
        <v>11001010101100111110000111000010</v>
      </c>
      <c r="BM10" s="1" t="str">
        <f t="shared" si="24"/>
        <v>01010010011101010110111111101111</v>
      </c>
      <c r="BN10" s="1" t="str">
        <f t="shared" si="24"/>
        <v>11011111001001000011111101110010</v>
      </c>
      <c r="BO10" s="1" t="str">
        <f t="shared" si="24"/>
        <v>01011111001101100000110001000001</v>
      </c>
      <c r="BP10" s="1" t="str">
        <f t="shared" si="24"/>
        <v>10011010111110011001000001101000</v>
      </c>
      <c r="BQ10" s="1" t="str">
        <f t="shared" si="24"/>
        <v>00101010010111000100110111111000</v>
      </c>
      <c r="BR10" s="1" t="str">
        <f t="shared" si="24"/>
        <v>10001110000110100111111001111010</v>
      </c>
      <c r="BS10" s="1" t="str">
        <f t="shared" si="24"/>
        <v>01110000100000101010100011010101</v>
      </c>
      <c r="BT10" s="1" t="str">
        <f t="shared" si="24"/>
        <v>11010111011110101011111010000011</v>
      </c>
      <c r="BU10" s="1" t="str">
        <f t="shared" si="24"/>
        <v>00101001101000010011110011001011</v>
      </c>
      <c r="BV10" s="1" t="str">
        <f t="shared" si="24"/>
        <v>01100100111011011111011010110001</v>
      </c>
      <c r="BW10" s="1" t="str">
        <f t="shared" si="24"/>
        <v>00111100000100110100101111010011</v>
      </c>
      <c r="BX10" s="1" t="str">
        <f t="shared" si="24"/>
        <v>01010100101101100010000111110101</v>
      </c>
      <c r="BY10" s="1" t="str">
        <f t="shared" si="24"/>
        <v>01111111010111100110100110100101</v>
      </c>
      <c r="BZ10" s="1" t="str">
        <f t="shared" si="24"/>
        <v>11111101111000000111000011001101</v>
      </c>
      <c r="CA10" s="1" t="str">
        <f t="shared" si="24"/>
        <v>10011101001011001010001111110011</v>
      </c>
      <c r="CB10" s="1" t="str">
        <f t="shared" si="24"/>
        <v>01101000011001100001001110011101</v>
      </c>
      <c r="CC10" s="1" t="str">
        <f t="shared" si="24"/>
        <v>10100010010010010001110000110101</v>
      </c>
      <c r="CD10" s="1" t="str">
        <f t="shared" si="24"/>
        <v>01110010011001101101111011011110</v>
      </c>
      <c r="CE10" s="1" t="str">
        <f t="shared" si="24"/>
        <v>11111011010100010110101100110100</v>
      </c>
      <c r="CF10" s="1" t="str">
        <f t="shared" si="24"/>
        <v>00000011111000001010110100101010</v>
      </c>
      <c r="CG10" s="1" t="str">
        <f t="shared" si="24"/>
        <v>10111001001111111011101001010011</v>
      </c>
    </row>
    <row r="11" spans="4:85" ht="15" customHeight="1" x14ac:dyDescent="0.55000000000000004">
      <c r="D11" s="1" t="s">
        <v>142</v>
      </c>
      <c r="E11" s="4">
        <v>13</v>
      </c>
      <c r="F11" s="5">
        <f t="shared" si="11"/>
        <v>3.6055512754639891</v>
      </c>
      <c r="G11" s="5">
        <f t="shared" si="4"/>
        <v>0.60555127546398912</v>
      </c>
      <c r="H11" s="6">
        <f t="shared" si="5"/>
        <v>2600822924</v>
      </c>
      <c r="I11" s="7" t="str">
        <f t="shared" si="6"/>
        <v>9B05688C</v>
      </c>
      <c r="L11" s="1" t="s">
        <v>143</v>
      </c>
      <c r="M11" s="8">
        <v>13</v>
      </c>
      <c r="N11" s="9">
        <f t="shared" si="7"/>
        <v>2.3513346877207573</v>
      </c>
      <c r="O11" s="9">
        <f t="shared" si="8"/>
        <v>0.35133468772075727</v>
      </c>
      <c r="P11" s="1">
        <f t="shared" si="9"/>
        <v>1508970993</v>
      </c>
      <c r="Q11" s="1" t="str">
        <f t="shared" si="10"/>
        <v>59F111F1</v>
      </c>
      <c r="U11" s="24" t="s">
        <v>206</v>
      </c>
      <c r="AL11" s="1" t="str">
        <f>MID(AL9,14,19)&amp;MID(AL9,1,13)</f>
        <v>00000000000000000000000000000000</v>
      </c>
      <c r="AM11" s="1" t="str">
        <f>MID(AM9,14,19)&amp;MID(AM9,1,13)</f>
        <v>00000000001000100000000000000000</v>
      </c>
      <c r="AN11" s="1" t="str">
        <f t="shared" ref="AN11:CG11" si="25">MID(AN9,14,19)&amp;MID(AN9,1,13)</f>
        <v>00000000000000000001000000000000</v>
      </c>
      <c r="AO11" s="1" t="str">
        <f t="shared" si="25"/>
        <v>01000000000000000000000000010101</v>
      </c>
      <c r="AP11" s="1" t="str">
        <f t="shared" si="25"/>
        <v>00001010000000000000000000000100</v>
      </c>
      <c r="AQ11" s="1" t="str">
        <f t="shared" si="25"/>
        <v>00000101010110000000100000000000</v>
      </c>
      <c r="AR11" s="1" t="str">
        <f t="shared" si="25"/>
        <v>00000001000000000000010001000000</v>
      </c>
      <c r="AS11" s="1" t="str">
        <f t="shared" si="25"/>
        <v>00000101000000010100001000000101</v>
      </c>
      <c r="AT11" s="1" t="str">
        <f t="shared" si="25"/>
        <v>00010010110010100100000010100001</v>
      </c>
      <c r="AU11" s="1" t="str">
        <f t="shared" si="25"/>
        <v>00001110011000110111111000100000</v>
      </c>
      <c r="AV11" s="1" t="str">
        <f t="shared" si="25"/>
        <v>10110000000000000000101101010001</v>
      </c>
      <c r="AW11" s="1" t="str">
        <f t="shared" si="25"/>
        <v>01100010110101111000011011111110</v>
      </c>
      <c r="AX11" s="1" t="str">
        <f t="shared" si="25"/>
        <v>11010110000001101111011000000010</v>
      </c>
      <c r="AY11" s="1" t="str">
        <f t="shared" si="25"/>
        <v>10001101001110000100000101110000</v>
      </c>
      <c r="AZ11" s="1" t="str">
        <f t="shared" si="25"/>
        <v>00101010011101011111001111001011</v>
      </c>
      <c r="BA11" s="1" t="str">
        <f t="shared" si="25"/>
        <v>10000111011111110101011111011100</v>
      </c>
      <c r="BB11" s="1" t="str">
        <f t="shared" si="25"/>
        <v>01000011101111011101001010011001</v>
      </c>
      <c r="BC11" s="1" t="str">
        <f t="shared" si="25"/>
        <v>01101010010101100000000011000111</v>
      </c>
      <c r="BD11" s="1" t="str">
        <f t="shared" si="25"/>
        <v>11011010101011000011000010101110</v>
      </c>
      <c r="BE11" s="1" t="str">
        <f t="shared" si="25"/>
        <v>10010000111111011011000011111010</v>
      </c>
      <c r="BF11" s="1" t="str">
        <f t="shared" si="25"/>
        <v>01001111110011011110011111000010</v>
      </c>
      <c r="BG11" s="1" t="str">
        <f t="shared" si="25"/>
        <v>00000001110001100001011011110001</v>
      </c>
      <c r="BH11" s="1" t="str">
        <f t="shared" si="25"/>
        <v>01000010001101010010110111000000</v>
      </c>
      <c r="BI11" s="1" t="str">
        <f t="shared" si="25"/>
        <v>10101110111110100100010110100100</v>
      </c>
      <c r="BJ11" s="1" t="str">
        <f t="shared" si="25"/>
        <v>01011110110000011001000101101000</v>
      </c>
      <c r="BK11" s="1" t="str">
        <f t="shared" si="25"/>
        <v>10000100000100010101111011101110</v>
      </c>
      <c r="BL11" s="1" t="str">
        <f t="shared" si="25"/>
        <v>10110010101011001111100001110000</v>
      </c>
      <c r="BM11" s="1" t="str">
        <f t="shared" si="25"/>
        <v>11010100100111010101101111111011</v>
      </c>
      <c r="BN11" s="1" t="str">
        <f t="shared" si="25"/>
        <v>10110111110010010000111111011100</v>
      </c>
      <c r="BO11" s="1" t="str">
        <f t="shared" si="25"/>
        <v>01010111110011011000001100010000</v>
      </c>
      <c r="BP11" s="1" t="str">
        <f t="shared" si="25"/>
        <v>00100110101111100110010000011010</v>
      </c>
      <c r="BQ11" s="1" t="str">
        <f t="shared" si="25"/>
        <v>00001010100101110001001101111110</v>
      </c>
      <c r="BR11" s="1" t="str">
        <f t="shared" si="25"/>
        <v>10100011100001101001111110011110</v>
      </c>
      <c r="BS11" s="1" t="str">
        <f t="shared" si="25"/>
        <v>01011100001000001010101000110101</v>
      </c>
      <c r="BT11" s="1" t="str">
        <f t="shared" si="25"/>
        <v>11110101110111101010111110100000</v>
      </c>
      <c r="BU11" s="1" t="str">
        <f t="shared" si="25"/>
        <v>11001010011010000100111100110010</v>
      </c>
      <c r="BV11" s="1" t="str">
        <f t="shared" si="25"/>
        <v>01011001001110110111110110101100</v>
      </c>
      <c r="BW11" s="1" t="str">
        <f t="shared" si="25"/>
        <v>11001111000001001101001011110100</v>
      </c>
      <c r="BX11" s="1" t="str">
        <f t="shared" si="25"/>
        <v>01010101001011011000100001111101</v>
      </c>
      <c r="BY11" s="1" t="str">
        <f t="shared" si="25"/>
        <v>01011111110101111001101001101001</v>
      </c>
      <c r="BZ11" s="1" t="str">
        <f t="shared" si="25"/>
        <v>01111111011110000001110000110011</v>
      </c>
      <c r="CA11" s="1" t="str">
        <f t="shared" si="25"/>
        <v>11100111010010110010100011111100</v>
      </c>
      <c r="CB11" s="1" t="str">
        <f t="shared" si="25"/>
        <v>01011010000110011000010011100111</v>
      </c>
      <c r="CC11" s="1" t="str">
        <f t="shared" si="25"/>
        <v>01101000100100100100011100001101</v>
      </c>
      <c r="CD11" s="1" t="str">
        <f t="shared" si="25"/>
        <v>10011100100110011011011110110111</v>
      </c>
      <c r="CE11" s="1" t="str">
        <f t="shared" si="25"/>
        <v>00111110110101000101101011001101</v>
      </c>
      <c r="CF11" s="1" t="str">
        <f t="shared" si="25"/>
        <v>10000000111110000010101101001010</v>
      </c>
      <c r="CG11" s="1" t="str">
        <f t="shared" si="25"/>
        <v>11101110010011111110111010010100</v>
      </c>
    </row>
    <row r="12" spans="4:85" ht="15" customHeight="1" x14ac:dyDescent="0.55000000000000004">
      <c r="D12" s="1" t="s">
        <v>144</v>
      </c>
      <c r="E12" s="4">
        <v>17</v>
      </c>
      <c r="F12" s="5">
        <f t="shared" si="11"/>
        <v>4.1231056256176606</v>
      </c>
      <c r="G12" s="5">
        <f t="shared" si="4"/>
        <v>0.12310562561766059</v>
      </c>
      <c r="H12" s="6">
        <f t="shared" si="5"/>
        <v>528734635</v>
      </c>
      <c r="I12" s="7" t="str">
        <f t="shared" si="6"/>
        <v>1F83D9AB</v>
      </c>
      <c r="L12" s="1" t="s">
        <v>145</v>
      </c>
      <c r="M12" s="8">
        <v>17</v>
      </c>
      <c r="N12" s="9">
        <f t="shared" si="7"/>
        <v>2.5712815906582351</v>
      </c>
      <c r="O12" s="9">
        <f t="shared" si="8"/>
        <v>0.57128159065823514</v>
      </c>
      <c r="P12" s="1">
        <f t="shared" si="9"/>
        <v>2453635748</v>
      </c>
      <c r="Q12" s="1" t="str">
        <f t="shared" si="10"/>
        <v>923F82A4</v>
      </c>
      <c r="U12" s="3" t="s">
        <v>146</v>
      </c>
      <c r="AL12" s="1" t="str">
        <f>"0000000000"&amp;MID(AL9,1,22)</f>
        <v>00000000000000000000000000000000</v>
      </c>
      <c r="AM12" s="1" t="str">
        <f>"0000000000"&amp;MID(AM9,1,22)</f>
        <v>00000000000000000000000000000000</v>
      </c>
      <c r="AN12" s="1" t="str">
        <f t="shared" ref="AN12:CG12" si="26">"0000000000"&amp;MID(AN9,1,22)</f>
        <v>00000000001000000000000000000000</v>
      </c>
      <c r="AO12" s="1" t="str">
        <f t="shared" si="26"/>
        <v>00000000000000000010101010000000</v>
      </c>
      <c r="AP12" s="1" t="str">
        <f t="shared" si="26"/>
        <v>00000000000000000000100000010100</v>
      </c>
      <c r="AQ12" s="1" t="str">
        <f t="shared" si="26"/>
        <v>00000000000100000000000000001010</v>
      </c>
      <c r="AR12" s="1" t="str">
        <f t="shared" si="26"/>
        <v>00000000000010001000000000000010</v>
      </c>
      <c r="AS12" s="1" t="str">
        <f t="shared" si="26"/>
        <v>00000000000001000000101000001010</v>
      </c>
      <c r="AT12" s="1" t="str">
        <f t="shared" si="26"/>
        <v>00000000000000010100001000100101</v>
      </c>
      <c r="AU12" s="1" t="str">
        <f t="shared" si="26"/>
        <v>00000000001111000100000000011100</v>
      </c>
      <c r="AV12" s="1" t="str">
        <f t="shared" si="26"/>
        <v>00000000000101101010001101100000</v>
      </c>
      <c r="AW12" s="1" t="str">
        <f t="shared" si="26"/>
        <v>00000000000011011111110011000101</v>
      </c>
      <c r="AX12" s="1" t="str">
        <f t="shared" si="26"/>
        <v>00000000001011000000010110101100</v>
      </c>
      <c r="AY12" s="1" t="str">
        <f t="shared" si="26"/>
        <v>00000000000000101110000100011010</v>
      </c>
      <c r="AZ12" s="1" t="str">
        <f t="shared" si="26"/>
        <v>00000000001001111001011001010100</v>
      </c>
      <c r="BA12" s="1" t="str">
        <f t="shared" si="26"/>
        <v>00000000001011111011100100001110</v>
      </c>
      <c r="BB12" s="1" t="str">
        <f t="shared" si="26"/>
        <v>00000000001001010011001010000111</v>
      </c>
      <c r="BC12" s="1" t="str">
        <f t="shared" si="26"/>
        <v>00000000000000011000111011010100</v>
      </c>
      <c r="BD12" s="1" t="str">
        <f t="shared" si="26"/>
        <v>00000000001000010101110110110101</v>
      </c>
      <c r="BE12" s="1" t="str">
        <f t="shared" si="26"/>
        <v>00000000001000011111010100100001</v>
      </c>
      <c r="BF12" s="1" t="str">
        <f t="shared" si="26"/>
        <v>00000000000011111000010010011111</v>
      </c>
      <c r="BG12" s="1" t="str">
        <f t="shared" si="26"/>
        <v>00000000001011011110001000000011</v>
      </c>
      <c r="BH12" s="1" t="str">
        <f t="shared" si="26"/>
        <v>00000000000110111000000010000100</v>
      </c>
      <c r="BI12" s="1" t="str">
        <f t="shared" si="26"/>
        <v>00000000000010110100100101011101</v>
      </c>
      <c r="BJ12" s="1" t="str">
        <f t="shared" si="26"/>
        <v>00000000001000101101000010111101</v>
      </c>
      <c r="BK12" s="1" t="str">
        <f t="shared" si="26"/>
        <v>00000000001111011101110100001000</v>
      </c>
      <c r="BL12" s="1" t="str">
        <f t="shared" si="26"/>
        <v>00000000001100001110000101100101</v>
      </c>
      <c r="BM12" s="1" t="str">
        <f t="shared" si="26"/>
        <v>00000000001101111111011110101001</v>
      </c>
      <c r="BN12" s="1" t="str">
        <f t="shared" si="26"/>
        <v>00000000000111111011100101101111</v>
      </c>
      <c r="BO12" s="1" t="str">
        <f t="shared" si="26"/>
        <v>00000000000001100010000010101111</v>
      </c>
      <c r="BP12" s="1" t="str">
        <f t="shared" si="26"/>
        <v>00000000000010000011010001001101</v>
      </c>
      <c r="BQ12" s="1" t="str">
        <f t="shared" si="26"/>
        <v>00000000001001101111110000010101</v>
      </c>
      <c r="BR12" s="1" t="str">
        <f t="shared" si="26"/>
        <v>00000000001111110011110101000111</v>
      </c>
      <c r="BS12" s="1" t="str">
        <f t="shared" si="26"/>
        <v>00000000000101000110101010111000</v>
      </c>
      <c r="BT12" s="1" t="str">
        <f t="shared" si="26"/>
        <v>00000000000111110100000111101011</v>
      </c>
      <c r="BU12" s="1" t="str">
        <f t="shared" si="26"/>
        <v>00000000000111100110010110010100</v>
      </c>
      <c r="BV12" s="1" t="str">
        <f t="shared" si="26"/>
        <v>00000000001110110101100010110010</v>
      </c>
      <c r="BW12" s="1" t="str">
        <f t="shared" si="26"/>
        <v>00000000001001011110100110011110</v>
      </c>
      <c r="BX12" s="1" t="str">
        <f t="shared" si="26"/>
        <v>00000000000100001111101010101010</v>
      </c>
      <c r="BY12" s="1" t="str">
        <f t="shared" si="26"/>
        <v>00000000001101001101001010111111</v>
      </c>
      <c r="BZ12" s="1" t="str">
        <f t="shared" si="26"/>
        <v>00000000001110000110011011111110</v>
      </c>
      <c r="CA12" s="1" t="str">
        <f t="shared" si="26"/>
        <v>00000000000100011111100111001110</v>
      </c>
      <c r="CB12" s="1" t="str">
        <f t="shared" si="26"/>
        <v>00000000000010011100111010110100</v>
      </c>
      <c r="CC12" s="1" t="str">
        <f t="shared" si="26"/>
        <v>00000000000011100001101011010001</v>
      </c>
      <c r="CD12" s="1" t="str">
        <f t="shared" si="26"/>
        <v>00000000001011110110111100111001</v>
      </c>
      <c r="CE12" s="1" t="str">
        <f t="shared" si="26"/>
        <v>00000000001101011001101001111101</v>
      </c>
      <c r="CF12" s="1" t="str">
        <f t="shared" si="26"/>
        <v>00000000000101101001010100000001</v>
      </c>
      <c r="CG12" s="1" t="str">
        <f t="shared" si="26"/>
        <v>00000000000111010010100111011100</v>
      </c>
    </row>
    <row r="13" spans="4:85" ht="15" customHeight="1" x14ac:dyDescent="0.55000000000000004">
      <c r="D13" s="1" t="s">
        <v>147</v>
      </c>
      <c r="E13" s="4">
        <v>19</v>
      </c>
      <c r="F13" s="5">
        <f t="shared" si="11"/>
        <v>4.358898943540674</v>
      </c>
      <c r="G13" s="5">
        <f t="shared" si="4"/>
        <v>0.35889894354067398</v>
      </c>
      <c r="H13" s="6">
        <f t="shared" si="5"/>
        <v>1541459225</v>
      </c>
      <c r="I13" s="7" t="str">
        <f t="shared" si="6"/>
        <v>5BE0CD19</v>
      </c>
      <c r="L13" s="1" t="s">
        <v>148</v>
      </c>
      <c r="M13" s="8">
        <v>19</v>
      </c>
      <c r="N13" s="9">
        <f t="shared" si="7"/>
        <v>2.6684016487219444</v>
      </c>
      <c r="O13" s="9">
        <f t="shared" si="8"/>
        <v>0.66840164872194441</v>
      </c>
      <c r="P13" s="1">
        <f t="shared" si="9"/>
        <v>2870763221</v>
      </c>
      <c r="Q13" s="1" t="str">
        <f t="shared" si="10"/>
        <v>AB1C5ED5</v>
      </c>
      <c r="U13" s="3" t="s">
        <v>18</v>
      </c>
      <c r="AL13" s="1" t="str">
        <f>CONCATENATE(IF(ISEVEN(MID(AL11,1,1)+MID(AL12,1,1)+MID(AL10,1,1)),0,1),IF(ISEVEN(MID(AL11,2,1)+MID(AL12,2,1)+MID(AL10,2,1)),0,1),IF(ISEVEN(MID(AL11,3,1)+MID(AL12,3,1)+MID(AL10,3,1)),0,1),IF(ISEVEN(MID(AL11,4,1)+MID(AL12,4,1)+MID(AL10,4,1)),0,1),IF(ISEVEN(MID(AL11,5,1)+MID(AL12,5,1)+MID(AL10,5,1)),0,1),IF(ISEVEN(MID(AL11,6,1)+MID(AL12,6,1)+MID(AL10,6,1)),0,1),IF(ISEVEN(MID(AL11,7,1)+MID(AL12,7,1)+MID(AL10,7,1)),0,1),IF(ISEVEN(MID(AL11,8,1)+MID(AL12,8,1)+MID(AL10,8,1)),0,1),IF(ISEVEN(MID(AL11,9,1)+MID(AL12,9,1)+MID(AL10,9,1)),0,1),IF(ISEVEN(MID(AL11,10,1)+MID(AL12,10,1)+MID(AL10,10,1)),0,1),IF(ISEVEN(MID(AL11,11,1)+MID(AL12,11,1)+MID(AL10,11,1)),0,1),IF(ISEVEN(MID(AL11,12,1)+MID(AL12,12,1)+MID(AL10,12,1)),0,1),IF(ISEVEN(MID(AL11,13,1)+MID(AL12,13,1)+MID(AL10,13,1)),0,1),IF(ISEVEN(MID(AL11,14,1)+MID(AL12,14,1)+MID(AL10,14,1)),0,1),IF(ISEVEN(MID(AL11,15,1)+MID(AL12,15,1)+MID(AL10,15,1)),0,1),IF(ISEVEN(MID(AL11,16,1)+MID(AL12,16,1)+MID(AL10,16,1)),0,1),IF(ISEVEN(MID(AL11,17,1)+MID(AL12,17,1)+MID(AL10,17,1)),0,1),IF(ISEVEN(MID(AL11,18,1)+MID(AL12,18,1)+MID(AL10,18,1)),0,1),IF(ISEVEN(MID(AL11,19,1)+MID(AL12,19,1)+MID(AL10,19,1)),0,1),IF(ISEVEN(MID(AL11,20,1)+MID(AL12,20,1)+MID(AL10,20,1)),0,1),IF(ISEVEN(MID(AL11,21,1)+MID(AL12,21,1)+MID(AL10,21,1)),0,1),IF(ISEVEN(MID(AL11,22,1)+MID(AL12,22,1)+MID(AL10,22,1)),0,1),IF(ISEVEN(MID(AL11,23,1)+MID(AL12,23,1)+MID(AL10,23,1)),0,1),IF(ISEVEN(MID(AL11,24,1)+MID(AL12,24,1)+MID(AL10,24,1)),0,1),IF(ISEVEN(MID(AL11,25,1)+MID(AL12,25,1)+MID(AL10,25,1)),0,1),IF(ISEVEN(MID(AL11,26,1)+MID(AL12,26,1)+MID(AL10,26,1)),0,1),IF(ISEVEN(MID(AL11,27,1)+MID(AL12,27,1)+MID(AL10,27,1)),0,1),IF(ISEVEN(MID(AL11,28,1)+MID(AL12,28,1)+MID(AL10,28,1)),0,1),IF(ISEVEN(MID(AL11,29,1)+MID(AL12,29,1)+MID(AL10,29,1)),0,1),IF(ISEVEN(MID(AL11,30,1)+MID(AL12,30,1)+MID(AL10,30,1)),0,1),IF(ISEVEN(MID(AL11,31,1)+MID(AL12,31,1)+MID(AL10,31,1)),0,1),IF(ISEVEN(MID(AL11,32,1)+MID(AL12,32,1)+MID(AL10,32,1)),0,1))</f>
        <v>00000000000000000000000000000000</v>
      </c>
      <c r="AM13" s="1" t="str">
        <f>CONCATENATE(IF(ISEVEN(MID(AM11,1,1)+MID(AM12,1,1)+MID(AM10,1,1)),0,1),IF(ISEVEN(MID(AM11,2,1)+MID(AM12,2,1)+MID(AM10,2,1)),0,1),IF(ISEVEN(MID(AM11,3,1)+MID(AM12,3,1)+MID(AM10,3,1)),0,1),IF(ISEVEN(MID(AM11,4,1)+MID(AM12,4,1)+MID(AM10,4,1)),0,1),IF(ISEVEN(MID(AM11,5,1)+MID(AM12,5,1)+MID(AM10,5,1)),0,1),IF(ISEVEN(MID(AM11,6,1)+MID(AM12,6,1)+MID(AM10,6,1)),0,1),IF(ISEVEN(MID(AM11,7,1)+MID(AM12,7,1)+MID(AM10,7,1)),0,1),IF(ISEVEN(MID(AM11,8,1)+MID(AM12,8,1)+MID(AM10,8,1)),0,1),IF(ISEVEN(MID(AM11,9,1)+MID(AM12,9,1)+MID(AM10,9,1)),0,1),IF(ISEVEN(MID(AM11,10,1)+MID(AM12,10,1)+MID(AM10,10,1)),0,1),IF(ISEVEN(MID(AM11,11,1)+MID(AM12,11,1)+MID(AM10,11,1)),0,1),IF(ISEVEN(MID(AM11,12,1)+MID(AM12,12,1)+MID(AM10,12,1)),0,1),IF(ISEVEN(MID(AM11,13,1)+MID(AM12,13,1)+MID(AM10,13,1)),0,1),IF(ISEVEN(MID(AM11,14,1)+MID(AM12,14,1)+MID(AM10,14,1)),0,1),IF(ISEVEN(MID(AM11,15,1)+MID(AM12,15,1)+MID(AM10,15,1)),0,1),IF(ISEVEN(MID(AM11,16,1)+MID(AM12,16,1)+MID(AM10,16,1)),0,1),IF(ISEVEN(MID(AM11,17,1)+MID(AM12,17,1)+MID(AM10,17,1)),0,1),IF(ISEVEN(MID(AM11,18,1)+MID(AM12,18,1)+MID(AM10,18,1)),0,1),IF(ISEVEN(MID(AM11,19,1)+MID(AM12,19,1)+MID(AM10,19,1)),0,1),IF(ISEVEN(MID(AM11,20,1)+MID(AM12,20,1)+MID(AM10,20,1)),0,1),IF(ISEVEN(MID(AM11,21,1)+MID(AM12,21,1)+MID(AM10,21,1)),0,1),IF(ISEVEN(MID(AM11,22,1)+MID(AM12,22,1)+MID(AM10,22,1)),0,1),IF(ISEVEN(MID(AM11,23,1)+MID(AM12,23,1)+MID(AM10,23,1)),0,1),IF(ISEVEN(MID(AM11,24,1)+MID(AM12,24,1)+MID(AM10,24,1)),0,1),IF(ISEVEN(MID(AM11,25,1)+MID(AM12,25,1)+MID(AM10,25,1)),0,1),IF(ISEVEN(MID(AM11,26,1)+MID(AM12,26,1)+MID(AM10,26,1)),0,1),IF(ISEVEN(MID(AM11,27,1)+MID(AM12,27,1)+MID(AM10,27,1)),0,1),IF(ISEVEN(MID(AM11,28,1)+MID(AM12,28,1)+MID(AM10,28,1)),0,1),IF(ISEVEN(MID(AM11,29,1)+MID(AM12,29,1)+MID(AM10,29,1)),0,1),IF(ISEVEN(MID(AM11,30,1)+MID(AM12,30,1)+MID(AM10,30,1)),0,1),IF(ISEVEN(MID(AM11,31,1)+MID(AM12,31,1)+MID(AM10,31,1)),0,1),IF(ISEVEN(MID(AM11,32,1)+MID(AM12,32,1)+MID(AM10,32,1)),0,1))</f>
        <v>00000000101010100000000000000000</v>
      </c>
      <c r="AN13" s="1" t="str">
        <f t="shared" ref="AN13:CG13" si="27">CONCATENATE(IF(ISEVEN(MID(AN11,1,1)+MID(AN12,1,1)+MID(AN10,1,1)),0,1),IF(ISEVEN(MID(AN11,2,1)+MID(AN12,2,1)+MID(AN10,2,1)),0,1),IF(ISEVEN(MID(AN11,3,1)+MID(AN12,3,1)+MID(AN10,3,1)),0,1),IF(ISEVEN(MID(AN11,4,1)+MID(AN12,4,1)+MID(AN10,4,1)),0,1),IF(ISEVEN(MID(AN11,5,1)+MID(AN12,5,1)+MID(AN10,5,1)),0,1),IF(ISEVEN(MID(AN11,6,1)+MID(AN12,6,1)+MID(AN10,6,1)),0,1),IF(ISEVEN(MID(AN11,7,1)+MID(AN12,7,1)+MID(AN10,7,1)),0,1),IF(ISEVEN(MID(AN11,8,1)+MID(AN12,8,1)+MID(AN10,8,1)),0,1),IF(ISEVEN(MID(AN11,9,1)+MID(AN12,9,1)+MID(AN10,9,1)),0,1),IF(ISEVEN(MID(AN11,10,1)+MID(AN12,10,1)+MID(AN10,10,1)),0,1),IF(ISEVEN(MID(AN11,11,1)+MID(AN12,11,1)+MID(AN10,11,1)),0,1),IF(ISEVEN(MID(AN11,12,1)+MID(AN12,12,1)+MID(AN10,12,1)),0,1),IF(ISEVEN(MID(AN11,13,1)+MID(AN12,13,1)+MID(AN10,13,1)),0,1),IF(ISEVEN(MID(AN11,14,1)+MID(AN12,14,1)+MID(AN10,14,1)),0,1),IF(ISEVEN(MID(AN11,15,1)+MID(AN12,15,1)+MID(AN10,15,1)),0,1),IF(ISEVEN(MID(AN11,16,1)+MID(AN12,16,1)+MID(AN10,16,1)),0,1),IF(ISEVEN(MID(AN11,17,1)+MID(AN12,17,1)+MID(AN10,17,1)),0,1),IF(ISEVEN(MID(AN11,18,1)+MID(AN12,18,1)+MID(AN10,18,1)),0,1),IF(ISEVEN(MID(AN11,19,1)+MID(AN12,19,1)+MID(AN10,19,1)),0,1),IF(ISEVEN(MID(AN11,20,1)+MID(AN12,20,1)+MID(AN10,20,1)),0,1),IF(ISEVEN(MID(AN11,21,1)+MID(AN12,21,1)+MID(AN10,21,1)),0,1),IF(ISEVEN(MID(AN11,22,1)+MID(AN12,22,1)+MID(AN10,22,1)),0,1),IF(ISEVEN(MID(AN11,23,1)+MID(AN12,23,1)+MID(AN10,23,1)),0,1),IF(ISEVEN(MID(AN11,24,1)+MID(AN12,24,1)+MID(AN10,24,1)),0,1),IF(ISEVEN(MID(AN11,25,1)+MID(AN12,25,1)+MID(AN10,25,1)),0,1),IF(ISEVEN(MID(AN11,26,1)+MID(AN12,26,1)+MID(AN10,26,1)),0,1),IF(ISEVEN(MID(AN11,27,1)+MID(AN12,27,1)+MID(AN10,27,1)),0,1),IF(ISEVEN(MID(AN11,28,1)+MID(AN12,28,1)+MID(AN10,28,1)),0,1),IF(ISEVEN(MID(AN11,29,1)+MID(AN12,29,1)+MID(AN10,29,1)),0,1),IF(ISEVEN(MID(AN11,30,1)+MID(AN12,30,1)+MID(AN10,30,1)),0,1),IF(ISEVEN(MID(AN11,31,1)+MID(AN12,31,1)+MID(AN10,31,1)),0,1),IF(ISEVEN(MID(AN11,32,1)+MID(AN12,32,1)+MID(AN10,32,1)),0,1))</f>
        <v>00000000001000000101000000000000</v>
      </c>
      <c r="AO13" s="1" t="str">
        <f t="shared" si="27"/>
        <v>01000000000000000010101011000000</v>
      </c>
      <c r="AP13" s="1" t="str">
        <f t="shared" si="27"/>
        <v>00100010000000000000100000000000</v>
      </c>
      <c r="AQ13" s="1" t="str">
        <f t="shared" si="27"/>
        <v>00010000001010000010100000001010</v>
      </c>
      <c r="AR13" s="1" t="str">
        <f t="shared" si="27"/>
        <v>00000101000010001001010101000010</v>
      </c>
      <c r="AS13" s="1" t="str">
        <f t="shared" si="27"/>
        <v>00010001000000000100000000011011</v>
      </c>
      <c r="AT13" s="1" t="str">
        <f t="shared" si="27"/>
        <v>01011001111000100000000000000000</v>
      </c>
      <c r="AU13" s="1" t="str">
        <f t="shared" si="27"/>
        <v>00110111110100101100011010111100</v>
      </c>
      <c r="AV13" s="1" t="str">
        <f t="shared" si="27"/>
        <v>01110000000101101000010101110111</v>
      </c>
      <c r="AW13" s="1" t="str">
        <f t="shared" si="27"/>
        <v>11101001100001000110000111000010</v>
      </c>
      <c r="AX13" s="1" t="str">
        <f t="shared" si="27"/>
        <v>10001110001100010010101110100101</v>
      </c>
      <c r="AY13" s="1" t="str">
        <f t="shared" si="27"/>
        <v>10111001110110111010010110101000</v>
      </c>
      <c r="AZ13" s="1" t="str">
        <f t="shared" si="27"/>
        <v>10000011100001011010101010110011</v>
      </c>
      <c r="BA13" s="1" t="str">
        <f t="shared" si="27"/>
        <v>10011010101011011011000110100000</v>
      </c>
      <c r="BB13" s="1" t="str">
        <f t="shared" si="27"/>
        <v>01001101011011111010101001111011</v>
      </c>
      <c r="BC13" s="1" t="str">
        <f t="shared" si="27"/>
        <v>11000011000011111000110100001110</v>
      </c>
      <c r="BD13" s="1" t="str">
        <f t="shared" si="27"/>
        <v>10110000001111011010111110100000</v>
      </c>
      <c r="BE13" s="1" t="str">
        <f t="shared" si="27"/>
        <v>11010011001010101000011000110001</v>
      </c>
      <c r="BF13" s="1" t="str">
        <f t="shared" si="27"/>
        <v>01110000111101011111110001010100</v>
      </c>
      <c r="BG13" s="1" t="str">
        <f t="shared" si="27"/>
        <v>00000110111100111010111100110110</v>
      </c>
      <c r="BH13" s="1" t="str">
        <f t="shared" si="27"/>
        <v>01001010111110100001101001000101</v>
      </c>
      <c r="BI13" s="1" t="str">
        <f t="shared" si="27"/>
        <v>00010101000110000001101001101011</v>
      </c>
      <c r="BJ13" s="1" t="str">
        <f t="shared" si="27"/>
        <v>00100101111001010000010001110100</v>
      </c>
      <c r="BK13" s="1" t="str">
        <f t="shared" si="27"/>
        <v>10010100011010011111100001011100</v>
      </c>
      <c r="BL13" s="1" t="str">
        <f t="shared" si="27"/>
        <v>01111000001011111111100011010111</v>
      </c>
      <c r="BM13" s="1" t="str">
        <f t="shared" si="27"/>
        <v>10000110110111111100001110111101</v>
      </c>
      <c r="BN13" s="1" t="str">
        <f t="shared" si="27"/>
        <v>01101000111100101000100111000001</v>
      </c>
      <c r="BO13" s="1" t="str">
        <f t="shared" si="27"/>
        <v>00001000111111011010111111111110</v>
      </c>
      <c r="BP13" s="1" t="str">
        <f t="shared" si="27"/>
        <v>10111100010011111100000000111111</v>
      </c>
      <c r="BQ13" s="1" t="str">
        <f t="shared" si="27"/>
        <v>00100000111011011010001010010011</v>
      </c>
      <c r="BR13" s="1" t="str">
        <f t="shared" si="27"/>
        <v>00101101101000111101110010100011</v>
      </c>
      <c r="BS13" s="1" t="str">
        <f t="shared" si="27"/>
        <v>00101100101101100110100001011000</v>
      </c>
      <c r="BT13" s="1" t="str">
        <f t="shared" si="27"/>
        <v>00100010101110110101000011001000</v>
      </c>
      <c r="BU13" s="1" t="str">
        <f t="shared" si="27"/>
        <v>11100011110101110001011001101101</v>
      </c>
      <c r="BV13" s="1" t="str">
        <f t="shared" si="27"/>
        <v>00111101111011011101001110101111</v>
      </c>
      <c r="BW13" s="1" t="str">
        <f t="shared" si="27"/>
        <v>11110011001100100111000010111001</v>
      </c>
      <c r="BX13" s="1" t="str">
        <f t="shared" si="27"/>
        <v>00000001100010110101001100100010</v>
      </c>
      <c r="BY13" s="1" t="str">
        <f t="shared" si="27"/>
        <v>00100000101111010010000101110011</v>
      </c>
      <c r="BZ13" s="1" t="str">
        <f t="shared" si="27"/>
        <v>10000010101000000000101000000000</v>
      </c>
      <c r="CA13" s="1" t="str">
        <f t="shared" si="27"/>
        <v>01111010011101100111001011000001</v>
      </c>
      <c r="CB13" s="1" t="str">
        <f t="shared" si="27"/>
        <v>00110010011101100101100111001110</v>
      </c>
      <c r="CC13" s="1" t="str">
        <f t="shared" si="27"/>
        <v>11001010110101010100000111101001</v>
      </c>
      <c r="CD13" s="1" t="str">
        <f t="shared" si="27"/>
        <v>11101110110100000000011001010000</v>
      </c>
      <c r="CE13" s="1" t="str">
        <f t="shared" si="27"/>
        <v>11000101101100001010101110000100</v>
      </c>
      <c r="CF13" s="1" t="str">
        <f t="shared" si="27"/>
        <v>10000011000011100001001101100001</v>
      </c>
      <c r="CG13" s="1" t="str">
        <f t="shared" si="27"/>
        <v>01010111011011010111110100011011</v>
      </c>
    </row>
    <row r="14" spans="4:85" ht="15" customHeight="1" x14ac:dyDescent="0.55000000000000004">
      <c r="L14" s="1" t="s">
        <v>149</v>
      </c>
      <c r="M14" s="8">
        <v>23</v>
      </c>
      <c r="N14" s="9">
        <f t="shared" si="7"/>
        <v>2.8438669798515654</v>
      </c>
      <c r="O14" s="9">
        <f t="shared" si="8"/>
        <v>0.84386697985156545</v>
      </c>
      <c r="P14" s="1">
        <f t="shared" si="9"/>
        <v>3624381080</v>
      </c>
      <c r="Q14" s="1" t="str">
        <f t="shared" si="10"/>
        <v>D807AA98</v>
      </c>
      <c r="U14" s="3" t="s">
        <v>17</v>
      </c>
      <c r="AL14" s="1" t="str">
        <f>CONCATENATE(BIN2HEX(MID(AL13,1,4)),BIN2HEX(MID(AL13,5,4)),BIN2HEX(MID(AL13,9,4)),BIN2HEX(MID(AL13,13,4)),BIN2HEX(MID(AL13,17,4)),BIN2HEX(MID(AL13,21,4)),BIN2HEX(MID(AL13,25,4)),BIN2HEX(MID(AL13,29,4)))</f>
        <v>00000000</v>
      </c>
      <c r="AM14" s="1" t="str">
        <f>CONCATENATE(BIN2HEX(MID(AM13,1,4)),BIN2HEX(MID(AM13,5,4)),BIN2HEX(MID(AM13,9,4)),BIN2HEX(MID(AM13,13,4)),BIN2HEX(MID(AM13,17,4)),BIN2HEX(MID(AM13,21,4)),BIN2HEX(MID(AM13,25,4)),BIN2HEX(MID(AM13,29,4)))</f>
        <v>00AA0000</v>
      </c>
      <c r="AN14" s="1" t="str">
        <f t="shared" ref="AN14:AP14" si="28">CONCATENATE(BIN2HEX(MID(AN13,1,4)),BIN2HEX(MID(AN13,5,4)),BIN2HEX(MID(AN13,9,4)),BIN2HEX(MID(AN13,13,4)),BIN2HEX(MID(AN13,17,4)),BIN2HEX(MID(AN13,21,4)),BIN2HEX(MID(AN13,25,4)),BIN2HEX(MID(AN13,29,4)))</f>
        <v>00205000</v>
      </c>
      <c r="AO14" s="1" t="str">
        <f t="shared" si="28"/>
        <v>40002AC0</v>
      </c>
      <c r="AP14" s="1" t="str">
        <f t="shared" si="28"/>
        <v>22000800</v>
      </c>
      <c r="AQ14" s="1" t="str">
        <f t="shared" ref="AQ14" si="29">CONCATENATE(BIN2HEX(MID(AQ13,1,4)),BIN2HEX(MID(AQ13,5,4)),BIN2HEX(MID(AQ13,9,4)),BIN2HEX(MID(AQ13,13,4)),BIN2HEX(MID(AQ13,17,4)),BIN2HEX(MID(AQ13,21,4)),BIN2HEX(MID(AQ13,25,4)),BIN2HEX(MID(AQ13,29,4)))</f>
        <v>1028280A</v>
      </c>
      <c r="AR14" s="1" t="str">
        <f t="shared" ref="AR14" si="30">CONCATENATE(BIN2HEX(MID(AR13,1,4)),BIN2HEX(MID(AR13,5,4)),BIN2HEX(MID(AR13,9,4)),BIN2HEX(MID(AR13,13,4)),BIN2HEX(MID(AR13,17,4)),BIN2HEX(MID(AR13,21,4)),BIN2HEX(MID(AR13,25,4)),BIN2HEX(MID(AR13,29,4)))</f>
        <v>05089542</v>
      </c>
      <c r="AS14" s="1" t="str">
        <f t="shared" ref="AS14:AT14" si="31">CONCATENATE(BIN2HEX(MID(AS13,1,4)),BIN2HEX(MID(AS13,5,4)),BIN2HEX(MID(AS13,9,4)),BIN2HEX(MID(AS13,13,4)),BIN2HEX(MID(AS13,17,4)),BIN2HEX(MID(AS13,21,4)),BIN2HEX(MID(AS13,25,4)),BIN2HEX(MID(AS13,29,4)))</f>
        <v>1100401B</v>
      </c>
      <c r="AT14" s="1" t="str">
        <f t="shared" si="31"/>
        <v>59E20000</v>
      </c>
      <c r="AU14" s="1" t="str">
        <f t="shared" ref="AU14" si="32">CONCATENATE(BIN2HEX(MID(AU13,1,4)),BIN2HEX(MID(AU13,5,4)),BIN2HEX(MID(AU13,9,4)),BIN2HEX(MID(AU13,13,4)),BIN2HEX(MID(AU13,17,4)),BIN2HEX(MID(AU13,21,4)),BIN2HEX(MID(AU13,25,4)),BIN2HEX(MID(AU13,29,4)))</f>
        <v>37D2C6BC</v>
      </c>
      <c r="AV14" s="1" t="str">
        <f t="shared" ref="AV14" si="33">CONCATENATE(BIN2HEX(MID(AV13,1,4)),BIN2HEX(MID(AV13,5,4)),BIN2HEX(MID(AV13,9,4)),BIN2HEX(MID(AV13,13,4)),BIN2HEX(MID(AV13,17,4)),BIN2HEX(MID(AV13,21,4)),BIN2HEX(MID(AV13,25,4)),BIN2HEX(MID(AV13,29,4)))</f>
        <v>70168577</v>
      </c>
      <c r="AW14" s="1" t="str">
        <f t="shared" ref="AW14:AX14" si="34">CONCATENATE(BIN2HEX(MID(AW13,1,4)),BIN2HEX(MID(AW13,5,4)),BIN2HEX(MID(AW13,9,4)),BIN2HEX(MID(AW13,13,4)),BIN2HEX(MID(AW13,17,4)),BIN2HEX(MID(AW13,21,4)),BIN2HEX(MID(AW13,25,4)),BIN2HEX(MID(AW13,29,4)))</f>
        <v>E98461C2</v>
      </c>
      <c r="AX14" s="1" t="str">
        <f t="shared" si="34"/>
        <v>8E312BA5</v>
      </c>
      <c r="AY14" s="1" t="str">
        <f t="shared" ref="AY14" si="35">CONCATENATE(BIN2HEX(MID(AY13,1,4)),BIN2HEX(MID(AY13,5,4)),BIN2HEX(MID(AY13,9,4)),BIN2HEX(MID(AY13,13,4)),BIN2HEX(MID(AY13,17,4)),BIN2HEX(MID(AY13,21,4)),BIN2HEX(MID(AY13,25,4)),BIN2HEX(MID(AY13,29,4)))</f>
        <v>B9DBA5A8</v>
      </c>
      <c r="AZ14" s="1" t="str">
        <f t="shared" ref="AZ14" si="36">CONCATENATE(BIN2HEX(MID(AZ13,1,4)),BIN2HEX(MID(AZ13,5,4)),BIN2HEX(MID(AZ13,9,4)),BIN2HEX(MID(AZ13,13,4)),BIN2HEX(MID(AZ13,17,4)),BIN2HEX(MID(AZ13,21,4)),BIN2HEX(MID(AZ13,25,4)),BIN2HEX(MID(AZ13,29,4)))</f>
        <v>8385AAB3</v>
      </c>
      <c r="BA14" s="1" t="str">
        <f t="shared" ref="BA14:BB14" si="37">CONCATENATE(BIN2HEX(MID(BA13,1,4)),BIN2HEX(MID(BA13,5,4)),BIN2HEX(MID(BA13,9,4)),BIN2HEX(MID(BA13,13,4)),BIN2HEX(MID(BA13,17,4)),BIN2HEX(MID(BA13,21,4)),BIN2HEX(MID(BA13,25,4)),BIN2HEX(MID(BA13,29,4)))</f>
        <v>9AADB1A0</v>
      </c>
      <c r="BB14" s="1" t="str">
        <f t="shared" si="37"/>
        <v>4D6FAA7B</v>
      </c>
      <c r="BC14" s="1" t="str">
        <f t="shared" ref="BC14" si="38">CONCATENATE(BIN2HEX(MID(BC13,1,4)),BIN2HEX(MID(BC13,5,4)),BIN2HEX(MID(BC13,9,4)),BIN2HEX(MID(BC13,13,4)),BIN2HEX(MID(BC13,17,4)),BIN2HEX(MID(BC13,21,4)),BIN2HEX(MID(BC13,25,4)),BIN2HEX(MID(BC13,29,4)))</f>
        <v>C30F8D0E</v>
      </c>
      <c r="BD14" s="1" t="str">
        <f t="shared" ref="BD14" si="39">CONCATENATE(BIN2HEX(MID(BD13,1,4)),BIN2HEX(MID(BD13,5,4)),BIN2HEX(MID(BD13,9,4)),BIN2HEX(MID(BD13,13,4)),BIN2HEX(MID(BD13,17,4)),BIN2HEX(MID(BD13,21,4)),BIN2HEX(MID(BD13,25,4)),BIN2HEX(MID(BD13,29,4)))</f>
        <v>B03DAFA0</v>
      </c>
      <c r="BE14" s="1" t="str">
        <f t="shared" ref="BE14:BF14" si="40">CONCATENATE(BIN2HEX(MID(BE13,1,4)),BIN2HEX(MID(BE13,5,4)),BIN2HEX(MID(BE13,9,4)),BIN2HEX(MID(BE13,13,4)),BIN2HEX(MID(BE13,17,4)),BIN2HEX(MID(BE13,21,4)),BIN2HEX(MID(BE13,25,4)),BIN2HEX(MID(BE13,29,4)))</f>
        <v>D32A8631</v>
      </c>
      <c r="BF14" s="1" t="str">
        <f t="shared" si="40"/>
        <v>70F5FC54</v>
      </c>
      <c r="BG14" s="1" t="str">
        <f t="shared" ref="BG14" si="41">CONCATENATE(BIN2HEX(MID(BG13,1,4)),BIN2HEX(MID(BG13,5,4)),BIN2HEX(MID(BG13,9,4)),BIN2HEX(MID(BG13,13,4)),BIN2HEX(MID(BG13,17,4)),BIN2HEX(MID(BG13,21,4)),BIN2HEX(MID(BG13,25,4)),BIN2HEX(MID(BG13,29,4)))</f>
        <v>06F3AF36</v>
      </c>
      <c r="BH14" s="1" t="str">
        <f t="shared" ref="BH14" si="42">CONCATENATE(BIN2HEX(MID(BH13,1,4)),BIN2HEX(MID(BH13,5,4)),BIN2HEX(MID(BH13,9,4)),BIN2HEX(MID(BH13,13,4)),BIN2HEX(MID(BH13,17,4)),BIN2HEX(MID(BH13,21,4)),BIN2HEX(MID(BH13,25,4)),BIN2HEX(MID(BH13,29,4)))</f>
        <v>4AFA1A45</v>
      </c>
      <c r="BI14" s="1" t="str">
        <f t="shared" ref="BI14:BJ14" si="43">CONCATENATE(BIN2HEX(MID(BI13,1,4)),BIN2HEX(MID(BI13,5,4)),BIN2HEX(MID(BI13,9,4)),BIN2HEX(MID(BI13,13,4)),BIN2HEX(MID(BI13,17,4)),BIN2HEX(MID(BI13,21,4)),BIN2HEX(MID(BI13,25,4)),BIN2HEX(MID(BI13,29,4)))</f>
        <v>15181A6B</v>
      </c>
      <c r="BJ14" s="1" t="str">
        <f t="shared" si="43"/>
        <v>25E50474</v>
      </c>
      <c r="BK14" s="1" t="str">
        <f t="shared" ref="BK14" si="44">CONCATENATE(BIN2HEX(MID(BK13,1,4)),BIN2HEX(MID(BK13,5,4)),BIN2HEX(MID(BK13,9,4)),BIN2HEX(MID(BK13,13,4)),BIN2HEX(MID(BK13,17,4)),BIN2HEX(MID(BK13,21,4)),BIN2HEX(MID(BK13,25,4)),BIN2HEX(MID(BK13,29,4)))</f>
        <v>9469F85C</v>
      </c>
      <c r="BL14" s="1" t="str">
        <f t="shared" ref="BL14" si="45">CONCATENATE(BIN2HEX(MID(BL13,1,4)),BIN2HEX(MID(BL13,5,4)),BIN2HEX(MID(BL13,9,4)),BIN2HEX(MID(BL13,13,4)),BIN2HEX(MID(BL13,17,4)),BIN2HEX(MID(BL13,21,4)),BIN2HEX(MID(BL13,25,4)),BIN2HEX(MID(BL13,29,4)))</f>
        <v>782FF8D7</v>
      </c>
      <c r="BM14" s="1" t="str">
        <f t="shared" ref="BM14:BN14" si="46">CONCATENATE(BIN2HEX(MID(BM13,1,4)),BIN2HEX(MID(BM13,5,4)),BIN2HEX(MID(BM13,9,4)),BIN2HEX(MID(BM13,13,4)),BIN2HEX(MID(BM13,17,4)),BIN2HEX(MID(BM13,21,4)),BIN2HEX(MID(BM13,25,4)),BIN2HEX(MID(BM13,29,4)))</f>
        <v>86DFC3BD</v>
      </c>
      <c r="BN14" s="1" t="str">
        <f t="shared" si="46"/>
        <v>68F289C1</v>
      </c>
      <c r="BO14" s="1" t="str">
        <f t="shared" ref="BO14" si="47">CONCATENATE(BIN2HEX(MID(BO13,1,4)),BIN2HEX(MID(BO13,5,4)),BIN2HEX(MID(BO13,9,4)),BIN2HEX(MID(BO13,13,4)),BIN2HEX(MID(BO13,17,4)),BIN2HEX(MID(BO13,21,4)),BIN2HEX(MID(BO13,25,4)),BIN2HEX(MID(BO13,29,4)))</f>
        <v>08FDAFFE</v>
      </c>
      <c r="BP14" s="1" t="str">
        <f t="shared" ref="BP14" si="48">CONCATENATE(BIN2HEX(MID(BP13,1,4)),BIN2HEX(MID(BP13,5,4)),BIN2HEX(MID(BP13,9,4)),BIN2HEX(MID(BP13,13,4)),BIN2HEX(MID(BP13,17,4)),BIN2HEX(MID(BP13,21,4)),BIN2HEX(MID(BP13,25,4)),BIN2HEX(MID(BP13,29,4)))</f>
        <v>BC4FC03F</v>
      </c>
      <c r="BQ14" s="1" t="str">
        <f t="shared" ref="BQ14:BR14" si="49">CONCATENATE(BIN2HEX(MID(BQ13,1,4)),BIN2HEX(MID(BQ13,5,4)),BIN2HEX(MID(BQ13,9,4)),BIN2HEX(MID(BQ13,13,4)),BIN2HEX(MID(BQ13,17,4)),BIN2HEX(MID(BQ13,21,4)),BIN2HEX(MID(BQ13,25,4)),BIN2HEX(MID(BQ13,29,4)))</f>
        <v>20EDA293</v>
      </c>
      <c r="BR14" s="1" t="str">
        <f t="shared" si="49"/>
        <v>2DA3DCA3</v>
      </c>
      <c r="BS14" s="1" t="str">
        <f t="shared" ref="BS14" si="50">CONCATENATE(BIN2HEX(MID(BS13,1,4)),BIN2HEX(MID(BS13,5,4)),BIN2HEX(MID(BS13,9,4)),BIN2HEX(MID(BS13,13,4)),BIN2HEX(MID(BS13,17,4)),BIN2HEX(MID(BS13,21,4)),BIN2HEX(MID(BS13,25,4)),BIN2HEX(MID(BS13,29,4)))</f>
        <v>2CB66858</v>
      </c>
      <c r="BT14" s="1" t="str">
        <f t="shared" ref="BT14" si="51">CONCATENATE(BIN2HEX(MID(BT13,1,4)),BIN2HEX(MID(BT13,5,4)),BIN2HEX(MID(BT13,9,4)),BIN2HEX(MID(BT13,13,4)),BIN2HEX(MID(BT13,17,4)),BIN2HEX(MID(BT13,21,4)),BIN2HEX(MID(BT13,25,4)),BIN2HEX(MID(BT13,29,4)))</f>
        <v>22BB50C8</v>
      </c>
      <c r="BU14" s="1" t="str">
        <f t="shared" ref="BU14:BV14" si="52">CONCATENATE(BIN2HEX(MID(BU13,1,4)),BIN2HEX(MID(BU13,5,4)),BIN2HEX(MID(BU13,9,4)),BIN2HEX(MID(BU13,13,4)),BIN2HEX(MID(BU13,17,4)),BIN2HEX(MID(BU13,21,4)),BIN2HEX(MID(BU13,25,4)),BIN2HEX(MID(BU13,29,4)))</f>
        <v>E3D7166D</v>
      </c>
      <c r="BV14" s="1" t="str">
        <f t="shared" si="52"/>
        <v>3DEDD3AF</v>
      </c>
      <c r="BW14" s="1" t="str">
        <f t="shared" ref="BW14" si="53">CONCATENATE(BIN2HEX(MID(BW13,1,4)),BIN2HEX(MID(BW13,5,4)),BIN2HEX(MID(BW13,9,4)),BIN2HEX(MID(BW13,13,4)),BIN2HEX(MID(BW13,17,4)),BIN2HEX(MID(BW13,21,4)),BIN2HEX(MID(BW13,25,4)),BIN2HEX(MID(BW13,29,4)))</f>
        <v>F33270B9</v>
      </c>
      <c r="BX14" s="1" t="str">
        <f t="shared" ref="BX14" si="54">CONCATENATE(BIN2HEX(MID(BX13,1,4)),BIN2HEX(MID(BX13,5,4)),BIN2HEX(MID(BX13,9,4)),BIN2HEX(MID(BX13,13,4)),BIN2HEX(MID(BX13,17,4)),BIN2HEX(MID(BX13,21,4)),BIN2HEX(MID(BX13,25,4)),BIN2HEX(MID(BX13,29,4)))</f>
        <v>018B5322</v>
      </c>
      <c r="BY14" s="1" t="str">
        <f t="shared" ref="BY14:BZ14" si="55">CONCATENATE(BIN2HEX(MID(BY13,1,4)),BIN2HEX(MID(BY13,5,4)),BIN2HEX(MID(BY13,9,4)),BIN2HEX(MID(BY13,13,4)),BIN2HEX(MID(BY13,17,4)),BIN2HEX(MID(BY13,21,4)),BIN2HEX(MID(BY13,25,4)),BIN2HEX(MID(BY13,29,4)))</f>
        <v>20BD2173</v>
      </c>
      <c r="BZ14" s="1" t="str">
        <f t="shared" si="55"/>
        <v>82A00A00</v>
      </c>
      <c r="CA14" s="1" t="str">
        <f t="shared" ref="CA14" si="56">CONCATENATE(BIN2HEX(MID(CA13,1,4)),BIN2HEX(MID(CA13,5,4)),BIN2HEX(MID(CA13,9,4)),BIN2HEX(MID(CA13,13,4)),BIN2HEX(MID(CA13,17,4)),BIN2HEX(MID(CA13,21,4)),BIN2HEX(MID(CA13,25,4)),BIN2HEX(MID(CA13,29,4)))</f>
        <v>7A7672C1</v>
      </c>
      <c r="CB14" s="1" t="str">
        <f t="shared" ref="CB14" si="57">CONCATENATE(BIN2HEX(MID(CB13,1,4)),BIN2HEX(MID(CB13,5,4)),BIN2HEX(MID(CB13,9,4)),BIN2HEX(MID(CB13,13,4)),BIN2HEX(MID(CB13,17,4)),BIN2HEX(MID(CB13,21,4)),BIN2HEX(MID(CB13,25,4)),BIN2HEX(MID(CB13,29,4)))</f>
        <v>327659CE</v>
      </c>
      <c r="CC14" s="1" t="str">
        <f t="shared" ref="CC14:CD14" si="58">CONCATENATE(BIN2HEX(MID(CC13,1,4)),BIN2HEX(MID(CC13,5,4)),BIN2HEX(MID(CC13,9,4)),BIN2HEX(MID(CC13,13,4)),BIN2HEX(MID(CC13,17,4)),BIN2HEX(MID(CC13,21,4)),BIN2HEX(MID(CC13,25,4)),BIN2HEX(MID(CC13,29,4)))</f>
        <v>CAD541E9</v>
      </c>
      <c r="CD14" s="1" t="str">
        <f t="shared" si="58"/>
        <v>EED00650</v>
      </c>
      <c r="CE14" s="1" t="str">
        <f t="shared" ref="CE14" si="59">CONCATENATE(BIN2HEX(MID(CE13,1,4)),BIN2HEX(MID(CE13,5,4)),BIN2HEX(MID(CE13,9,4)),BIN2HEX(MID(CE13,13,4)),BIN2HEX(MID(CE13,17,4)),BIN2HEX(MID(CE13,21,4)),BIN2HEX(MID(CE13,25,4)),BIN2HEX(MID(CE13,29,4)))</f>
        <v>C5B0AB84</v>
      </c>
      <c r="CF14" s="1" t="str">
        <f t="shared" ref="CF14" si="60">CONCATENATE(BIN2HEX(MID(CF13,1,4)),BIN2HEX(MID(CF13,5,4)),BIN2HEX(MID(CF13,9,4)),BIN2HEX(MID(CF13,13,4)),BIN2HEX(MID(CF13,17,4)),BIN2HEX(MID(CF13,21,4)),BIN2HEX(MID(CF13,25,4)),BIN2HEX(MID(CF13,29,4)))</f>
        <v>830E1361</v>
      </c>
      <c r="CG14" s="1" t="str">
        <f t="shared" ref="CG14" si="61">CONCATENATE(BIN2HEX(MID(CG13,1,4)),BIN2HEX(MID(CG13,5,4)),BIN2HEX(MID(CG13,9,4)),BIN2HEX(MID(CG13,13,4)),BIN2HEX(MID(CG13,17,4)),BIN2HEX(MID(CG13,21,4)),BIN2HEX(MID(CG13,25,4)),BIN2HEX(MID(CG13,29,4)))</f>
        <v>576D7D1B</v>
      </c>
    </row>
    <row r="15" spans="4:85" ht="15" customHeight="1" x14ac:dyDescent="0.55000000000000004">
      <c r="L15" s="1" t="s">
        <v>150</v>
      </c>
      <c r="M15" s="8">
        <v>29</v>
      </c>
      <c r="N15" s="9">
        <f t="shared" si="7"/>
        <v>3.0723168256858471</v>
      </c>
      <c r="O15" s="9">
        <f t="shared" si="8"/>
        <v>7.2316825685847075E-2</v>
      </c>
      <c r="P15" s="1">
        <f t="shared" si="9"/>
        <v>310598401</v>
      </c>
      <c r="Q15" s="1" t="str">
        <f t="shared" si="10"/>
        <v>12835B01</v>
      </c>
      <c r="U15" s="3" t="s">
        <v>151</v>
      </c>
      <c r="AL15" s="1" t="str">
        <f>W8</f>
        <v>00000000000000000000000000000000</v>
      </c>
      <c r="AM15" s="1" t="str">
        <f>X8</f>
        <v>00000000000000000000000000000000</v>
      </c>
      <c r="AN15" s="1" t="str">
        <f t="shared" ref="AN15" si="62">Y8</f>
        <v>00000000000000000000000000000000</v>
      </c>
      <c r="AO15" s="1" t="str">
        <f>Z8</f>
        <v>00000000000000000000000000000000</v>
      </c>
      <c r="AP15" s="1" t="str">
        <f>AA8</f>
        <v>00000000000000000000000000000000</v>
      </c>
      <c r="AQ15" s="1" t="str">
        <f t="shared" ref="AQ15" si="63">AB8</f>
        <v>00000000000000000000000000000000</v>
      </c>
      <c r="AR15" s="1" t="str">
        <f t="shared" ref="AR15:AS15" si="64">AC8</f>
        <v>00000000000000000000000000000000</v>
      </c>
      <c r="AS15" s="1" t="str">
        <f t="shared" si="64"/>
        <v>00000000000000011000000000000000</v>
      </c>
      <c r="AT15" s="1" t="str">
        <f t="shared" ref="AT15" si="65">AE8</f>
        <v>00000000000000000000000000000000</v>
      </c>
      <c r="AU15" s="1" t="str">
        <f t="shared" ref="AU15:AW15" si="66">AF8</f>
        <v>00000000000000000000000000000000</v>
      </c>
      <c r="AV15" s="1" t="str">
        <f t="shared" si="66"/>
        <v>00000000000000000000000000000000</v>
      </c>
      <c r="AW15" s="1" t="str">
        <f t="shared" si="66"/>
        <v>00000000000000000000000000000000</v>
      </c>
      <c r="AX15" s="1" t="str">
        <f t="shared" ref="AX15" si="67">AI8</f>
        <v>00000000000000000000000000000000</v>
      </c>
      <c r="AY15" s="1" t="str">
        <f t="shared" ref="AY15:AZ15" si="68">AJ8</f>
        <v>00000000000000000000000000000000</v>
      </c>
      <c r="AZ15" s="1" t="str">
        <f t="shared" si="68"/>
        <v>00000000000000000000000100010000</v>
      </c>
      <c r="BA15" s="1" t="str">
        <f t="shared" ref="BA15" si="69">AL8</f>
        <v>10000000000000000000000000000000</v>
      </c>
      <c r="BB15" s="1" t="str">
        <f t="shared" ref="BB15:BD15" si="70">AM8</f>
        <v>00000000101010100000000000000000</v>
      </c>
      <c r="BC15" s="1" t="str">
        <f t="shared" si="70"/>
        <v>00000000001000000101000000000000</v>
      </c>
      <c r="BD15" s="1" t="str">
        <f t="shared" si="70"/>
        <v>01000000000000000010101011000000</v>
      </c>
      <c r="BE15" s="1" t="str">
        <f t="shared" ref="BE15" si="71">AP8</f>
        <v>00100010000000000000100000000000</v>
      </c>
      <c r="BF15" s="1" t="str">
        <f t="shared" ref="BF15:BG15" si="72">AQ8</f>
        <v>00010000001010000010100000001010</v>
      </c>
      <c r="BG15" s="1" t="str">
        <f t="shared" si="72"/>
        <v>00000101000010001001011001010010</v>
      </c>
      <c r="BH15" s="1" t="str">
        <f t="shared" ref="BH15" si="73">AS8</f>
        <v>11110001000000000111001100011011</v>
      </c>
      <c r="BI15" s="1" t="str">
        <f t="shared" ref="BI15:BK15" si="74">AT8</f>
        <v>01011010100011011000000000000000</v>
      </c>
      <c r="BJ15" s="1" t="str">
        <f t="shared" si="74"/>
        <v>00110111111100110001011010111100</v>
      </c>
      <c r="BK15" s="1" t="str">
        <f t="shared" si="74"/>
        <v>10110000000101101011000000110111</v>
      </c>
      <c r="BL15" s="1" t="str">
        <f t="shared" ref="BL15" si="75">AW8</f>
        <v>00001011100001000110100111000010</v>
      </c>
      <c r="BM15" s="1" t="str">
        <f t="shared" ref="BM15:BN15" si="76">AX8</f>
        <v>10011110010110010101001110101111</v>
      </c>
      <c r="BN15" s="1" t="str">
        <f t="shared" si="76"/>
        <v>10111110111001000011101111111010</v>
      </c>
      <c r="BO15" s="1" t="str">
        <f t="shared" ref="BO15" si="77">AZ8</f>
        <v>10010100110010100001110111101110</v>
      </c>
      <c r="BP15" s="1" t="str">
        <f t="shared" ref="BP15:BR15" si="78">BA8</f>
        <v>00000110001110110101001010110000</v>
      </c>
      <c r="BQ15" s="1" t="str">
        <f t="shared" si="78"/>
        <v>10000101011101101101010101100001</v>
      </c>
      <c r="BR15" s="1" t="str">
        <f t="shared" si="78"/>
        <v>10000111110101001000011111101101</v>
      </c>
      <c r="BS15" s="1" t="str">
        <f t="shared" ref="BS15" si="79">BD8</f>
        <v>00111110000100100111111001101111</v>
      </c>
      <c r="BT15" s="1" t="str">
        <f t="shared" ref="BT15:BU15" si="80">BE8</f>
        <v>10110111100010000000111000110000</v>
      </c>
      <c r="BU15" s="1" t="str">
        <f t="shared" si="80"/>
        <v>01101110000000100001000110101001</v>
      </c>
      <c r="BV15" s="1" t="str">
        <f t="shared" ref="BV15" si="81">BG8</f>
        <v>00101101001001010111011111010010</v>
      </c>
      <c r="BW15" s="1" t="str">
        <f t="shared" ref="BW15:BY15" si="82">BH8</f>
        <v>10001011010000101111011000001100</v>
      </c>
      <c r="BX15" s="1" t="str">
        <f t="shared" si="82"/>
        <v>11110111011101000010000010001010</v>
      </c>
      <c r="BY15" s="1" t="str">
        <f t="shared" si="82"/>
        <v>11000011100001011001010101100111</v>
      </c>
      <c r="BZ15" s="1" t="str">
        <f t="shared" ref="BZ15" si="83">BK8</f>
        <v>11011111110111101010010011101010</v>
      </c>
      <c r="CA15" s="1" t="str">
        <f t="shared" ref="CA15:CB15" si="84">BL8</f>
        <v>01111110111001011011111001001000</v>
      </c>
      <c r="CB15" s="1" t="str">
        <f t="shared" si="84"/>
        <v>00011000100000101011111001101100</v>
      </c>
      <c r="CC15" s="1" t="str">
        <f t="shared" ref="CC15" si="85">BN8</f>
        <v>00100000110100010011010111110011</v>
      </c>
      <c r="CD15" s="1" t="str">
        <f t="shared" ref="CD15:CF15" si="86">BO8</f>
        <v>10011011111100000101010010111000</v>
      </c>
      <c r="CE15" s="1" t="str">
        <f t="shared" si="86"/>
        <v>11111100111101010001110000110100</v>
      </c>
      <c r="CF15" s="1" t="str">
        <f t="shared" si="86"/>
        <v>01010001101010101110000100000101</v>
      </c>
      <c r="CG15" s="1" t="str">
        <f t="shared" ref="CG15" si="87">BR8</f>
        <v>01111101000001111010111011110101</v>
      </c>
    </row>
    <row r="16" spans="4:85" ht="15" customHeight="1" x14ac:dyDescent="0.55000000000000004">
      <c r="L16" s="1" t="s">
        <v>152</v>
      </c>
      <c r="M16" s="8">
        <v>31</v>
      </c>
      <c r="N16" s="9">
        <f t="shared" si="7"/>
        <v>3.1413806523913927</v>
      </c>
      <c r="O16" s="9">
        <f t="shared" si="8"/>
        <v>0.14138065239139275</v>
      </c>
      <c r="P16" s="1">
        <f t="shared" si="9"/>
        <v>607225278</v>
      </c>
      <c r="Q16" s="1" t="str">
        <f t="shared" si="10"/>
        <v>243185BE</v>
      </c>
      <c r="U16" s="1" t="s">
        <v>19</v>
      </c>
      <c r="AL16" s="1" t="str">
        <f>CONCATENATE(MID(AL15,26,7),MID(AL15,1,25))</f>
        <v>00000000000000000000000000000000</v>
      </c>
      <c r="AM16" s="1" t="str">
        <f t="shared" ref="AM16:AO16" si="88">CONCATENATE(MID(AM15,26,7),MID(AM15,1,25))</f>
        <v>00000000000000000000000000000000</v>
      </c>
      <c r="AN16" s="1" t="str">
        <f t="shared" si="88"/>
        <v>00000000000000000000000000000000</v>
      </c>
      <c r="AO16" s="1" t="str">
        <f t="shared" si="88"/>
        <v>00000000000000000000000000000000</v>
      </c>
      <c r="AP16" s="1" t="str">
        <f t="shared" ref="AP16" si="89">CONCATENATE(MID(AP15,26,7),MID(AP15,1,25))</f>
        <v>00000000000000000000000000000000</v>
      </c>
      <c r="AQ16" s="1" t="str">
        <f t="shared" ref="AQ16:AR16" si="90">CONCATENATE(MID(AQ15,26,7),MID(AQ15,1,25))</f>
        <v>00000000000000000000000000000000</v>
      </c>
      <c r="AR16" s="1" t="str">
        <f t="shared" si="90"/>
        <v>00000000000000000000000000000000</v>
      </c>
      <c r="AS16" s="1" t="str">
        <f t="shared" ref="AS16" si="91">CONCATENATE(MID(AS15,26,7),MID(AS15,1,25))</f>
        <v>00000000000000000000001100000000</v>
      </c>
      <c r="AT16" s="1" t="str">
        <f t="shared" ref="AT16:AU16" si="92">CONCATENATE(MID(AT15,26,7),MID(AT15,1,25))</f>
        <v>00000000000000000000000000000000</v>
      </c>
      <c r="AU16" s="1" t="str">
        <f t="shared" si="92"/>
        <v>00000000000000000000000000000000</v>
      </c>
      <c r="AV16" s="1" t="str">
        <f t="shared" ref="AV16" si="93">CONCATENATE(MID(AV15,26,7),MID(AV15,1,25))</f>
        <v>00000000000000000000000000000000</v>
      </c>
      <c r="AW16" s="1" t="str">
        <f t="shared" ref="AW16:AX16" si="94">CONCATENATE(MID(AW15,26,7),MID(AW15,1,25))</f>
        <v>00000000000000000000000000000000</v>
      </c>
      <c r="AX16" s="1" t="str">
        <f t="shared" si="94"/>
        <v>00000000000000000000000000000000</v>
      </c>
      <c r="AY16" s="1" t="str">
        <f t="shared" ref="AY16" si="95">CONCATENATE(MID(AY15,26,7),MID(AY15,1,25))</f>
        <v>00000000000000000000000000000000</v>
      </c>
      <c r="AZ16" s="1" t="str">
        <f t="shared" ref="AZ16:BA16" si="96">CONCATENATE(MID(AZ15,26,7),MID(AZ15,1,25))</f>
        <v>00100000000000000000000000000010</v>
      </c>
      <c r="BA16" s="1" t="str">
        <f t="shared" si="96"/>
        <v>00000001000000000000000000000000</v>
      </c>
      <c r="BB16" s="1" t="str">
        <f t="shared" ref="BB16" si="97">CONCATENATE(MID(BB15,26,7),MID(BB15,1,25))</f>
        <v>00000000000000010101010000000000</v>
      </c>
      <c r="BC16" s="1" t="str">
        <f t="shared" ref="BC16:BD16" si="98">CONCATENATE(MID(BC15,26,7),MID(BC15,1,25))</f>
        <v>00000000000000000100000010100000</v>
      </c>
      <c r="BD16" s="1" t="str">
        <f t="shared" si="98"/>
        <v>10000000100000000000000001010101</v>
      </c>
      <c r="BE16" s="1" t="str">
        <f t="shared" ref="BE16" si="99">CONCATENATE(MID(BE15,26,7),MID(BE15,1,25))</f>
        <v>00000000010001000000000000010000</v>
      </c>
      <c r="BF16" s="1" t="str">
        <f t="shared" ref="BF16:BG16" si="100">CONCATENATE(MID(BF15,26,7),MID(BF15,1,25))</f>
        <v>00010100001000000101000001010000</v>
      </c>
      <c r="BG16" s="1" t="str">
        <f t="shared" si="100"/>
        <v>10100100000010100001000100101100</v>
      </c>
      <c r="BH16" s="1" t="str">
        <f t="shared" ref="BH16" si="101">CONCATENATE(MID(BH15,26,7),MID(BH15,1,25))</f>
        <v>00110111111000100000000011100110</v>
      </c>
      <c r="BI16" s="1" t="str">
        <f t="shared" ref="BI16:BJ16" si="102">CONCATENATE(MID(BI15,26,7),MID(BI15,1,25))</f>
        <v>00000000101101010001101100000000</v>
      </c>
      <c r="BJ16" s="1" t="str">
        <f t="shared" si="102"/>
        <v>01111000011011111110011000101101</v>
      </c>
      <c r="BK16" s="1" t="str">
        <f t="shared" ref="BK16" si="103">CONCATENATE(MID(BK15,26,7),MID(BK15,1,25))</f>
        <v>01101111011000000010110101100000</v>
      </c>
      <c r="BL16" s="1" t="str">
        <f t="shared" ref="BL16:BM16" si="104">CONCATENATE(MID(BL15,26,7),MID(BL15,1,25))</f>
        <v>10000100000101110000100011010011</v>
      </c>
      <c r="BM16" s="1" t="str">
        <f t="shared" si="104"/>
        <v>01011111001111001011001010100111</v>
      </c>
      <c r="BN16" s="1" t="str">
        <f t="shared" ref="BN16" si="105">CONCATENATE(MID(BN15,26,7),MID(BN15,1,25))</f>
        <v>11110101011111011100100001110111</v>
      </c>
      <c r="BO16" s="1" t="str">
        <f t="shared" ref="BO16:BP16" si="106">CONCATENATE(MID(BO15,26,7),MID(BO15,1,25))</f>
        <v>11011101001010011001010000111011</v>
      </c>
      <c r="BP16" s="1" t="str">
        <f t="shared" si="106"/>
        <v>01100000000011000111011010100101</v>
      </c>
      <c r="BQ16" s="1" t="str">
        <f t="shared" ref="BQ16" si="107">CONCATENATE(MID(BQ15,26,7),MID(BQ15,1,25))</f>
        <v>11000011000010101110110110101010</v>
      </c>
      <c r="BR16" s="1" t="str">
        <f t="shared" ref="BR16:BS16" si="108">CONCATENATE(MID(BR15,26,7),MID(BR15,1,25))</f>
        <v>11011011000011111010100100001111</v>
      </c>
      <c r="BS16" s="1" t="str">
        <f t="shared" si="108"/>
        <v>11011110011111000010010011111100</v>
      </c>
      <c r="BT16" s="1" t="str">
        <f t="shared" ref="BT16" si="109">CONCATENATE(MID(BT15,26,7),MID(BT15,1,25))</f>
        <v>01100001011011110001000000011100</v>
      </c>
      <c r="BU16" s="1" t="str">
        <f t="shared" ref="BU16:BV16" si="110">CONCATENATE(MID(BU15,26,7),MID(BU15,1,25))</f>
        <v>01010010110111000000010000100011</v>
      </c>
      <c r="BV16" s="1" t="str">
        <f t="shared" si="110"/>
        <v>10100100010110100100101011101111</v>
      </c>
      <c r="BW16" s="1" t="str">
        <f t="shared" ref="BW16" si="111">CONCATENATE(MID(BW15,26,7),MID(BW15,1,25))</f>
        <v>00011001000101101000010111101100</v>
      </c>
      <c r="BX16" s="1" t="str">
        <f t="shared" ref="BX16:BY16" si="112">CONCATENATE(MID(BX15,26,7),MID(BX15,1,25))</f>
        <v>00010101111011101110100001000001</v>
      </c>
      <c r="BY16" s="1" t="str">
        <f t="shared" si="112"/>
        <v>11001111100001110000101100101010</v>
      </c>
      <c r="BZ16" s="1" t="str">
        <f t="shared" ref="BZ16" si="113">CONCATENATE(MID(BZ15,26,7),MID(BZ15,1,25))</f>
        <v>11010101101111111011110101001001</v>
      </c>
      <c r="CA16" s="1" t="str">
        <f t="shared" ref="CA16:CB16" si="114">CONCATENATE(MID(CA15,26,7),MID(CA15,1,25))</f>
        <v>10010000111111011100101101111100</v>
      </c>
      <c r="CB16" s="1" t="str">
        <f t="shared" si="114"/>
        <v>11011000001100010000010101111100</v>
      </c>
      <c r="CC16" s="1" t="str">
        <f t="shared" ref="CC16" si="115">CONCATENATE(MID(CC15,26,7),MID(CC15,1,25))</f>
        <v>11100110010000011010001001101011</v>
      </c>
      <c r="CD16" s="1" t="str">
        <f t="shared" ref="CD16:CE16" si="116">CONCATENATE(MID(CD15,26,7),MID(CD15,1,25))</f>
        <v>01110001001101111110000010101001</v>
      </c>
      <c r="CE16" s="1" t="str">
        <f t="shared" si="116"/>
        <v>01101001111110011110101000111000</v>
      </c>
      <c r="CF16" s="1" t="str">
        <f t="shared" ref="CF16" si="117">CONCATENATE(MID(CF15,26,7),MID(CF15,1,25))</f>
        <v>00001010101000110101010111000010</v>
      </c>
      <c r="CG16" s="1" t="str">
        <f t="shared" ref="CG16" si="118">CONCATENATE(MID(CG15,26,7),MID(CG15,1,25))</f>
        <v>11101010111110100000111101011101</v>
      </c>
    </row>
    <row r="17" spans="12:85" ht="15" customHeight="1" x14ac:dyDescent="0.55000000000000004">
      <c r="L17" s="1" t="s">
        <v>153</v>
      </c>
      <c r="M17" s="8">
        <v>37</v>
      </c>
      <c r="N17" s="9">
        <f t="shared" si="7"/>
        <v>3.3322218516459525</v>
      </c>
      <c r="O17" s="9">
        <f t="shared" si="8"/>
        <v>0.33222185164595253</v>
      </c>
      <c r="P17" s="1">
        <f t="shared" si="9"/>
        <v>1426881987</v>
      </c>
      <c r="Q17" s="1" t="str">
        <f t="shared" si="10"/>
        <v>550C7DC3</v>
      </c>
      <c r="U17" s="1" t="s">
        <v>20</v>
      </c>
      <c r="AL17" s="1" t="str">
        <f>CONCATENATE(MID(AL15,15,18),MID(AL15,1,14))</f>
        <v>00000000000000000000000000000000</v>
      </c>
      <c r="AM17" s="1" t="str">
        <f t="shared" ref="AM17:CG17" si="119">CONCATENATE(MID(AM15,15,18),MID(AM15,1,14))</f>
        <v>00000000000000000000000000000000</v>
      </c>
      <c r="AN17" s="1" t="str">
        <f t="shared" si="119"/>
        <v>00000000000000000000000000000000</v>
      </c>
      <c r="AO17" s="1" t="str">
        <f t="shared" si="119"/>
        <v>00000000000000000000000000000000</v>
      </c>
      <c r="AP17" s="1" t="str">
        <f t="shared" si="119"/>
        <v>00000000000000000000000000000000</v>
      </c>
      <c r="AQ17" s="1" t="str">
        <f t="shared" si="119"/>
        <v>00000000000000000000000000000000</v>
      </c>
      <c r="AR17" s="1" t="str">
        <f t="shared" si="119"/>
        <v>00000000000000000000000000000000</v>
      </c>
      <c r="AS17" s="1" t="str">
        <f t="shared" si="119"/>
        <v>01100000000000000000000000000000</v>
      </c>
      <c r="AT17" s="1" t="str">
        <f t="shared" si="119"/>
        <v>00000000000000000000000000000000</v>
      </c>
      <c r="AU17" s="1" t="str">
        <f t="shared" si="119"/>
        <v>00000000000000000000000000000000</v>
      </c>
      <c r="AV17" s="1" t="str">
        <f t="shared" si="119"/>
        <v>00000000000000000000000000000000</v>
      </c>
      <c r="AW17" s="1" t="str">
        <f t="shared" si="119"/>
        <v>00000000000000000000000000000000</v>
      </c>
      <c r="AX17" s="1" t="str">
        <f t="shared" si="119"/>
        <v>00000000000000000000000000000000</v>
      </c>
      <c r="AY17" s="1" t="str">
        <f t="shared" si="119"/>
        <v>00000000000000000000000000000000</v>
      </c>
      <c r="AZ17" s="1" t="str">
        <f t="shared" si="119"/>
        <v>00000000010001000000000000000000</v>
      </c>
      <c r="BA17" s="1" t="str">
        <f t="shared" si="119"/>
        <v>00000000000000000010000000000000</v>
      </c>
      <c r="BB17" s="1" t="str">
        <f t="shared" si="119"/>
        <v>10000000000000000000000000101010</v>
      </c>
      <c r="BC17" s="1" t="str">
        <f t="shared" si="119"/>
        <v>00010100000000000000000000001000</v>
      </c>
      <c r="BD17" s="1" t="str">
        <f t="shared" si="119"/>
        <v>00001010101100000001000000000000</v>
      </c>
      <c r="BE17" s="1" t="str">
        <f t="shared" si="119"/>
        <v>00000010000000000000100010000000</v>
      </c>
      <c r="BF17" s="1" t="str">
        <f t="shared" si="119"/>
        <v>00001010000000101000010000001010</v>
      </c>
      <c r="BG17" s="1" t="str">
        <f t="shared" si="119"/>
        <v>00100101100101001000000101000010</v>
      </c>
      <c r="BH17" s="1" t="str">
        <f t="shared" si="119"/>
        <v>00011100110001101111110001000000</v>
      </c>
      <c r="BI17" s="1" t="str">
        <f t="shared" si="119"/>
        <v>01100000000000000001011010100011</v>
      </c>
      <c r="BJ17" s="1" t="str">
        <f t="shared" si="119"/>
        <v>11000101101011110000110111111100</v>
      </c>
      <c r="BK17" s="1" t="str">
        <f t="shared" si="119"/>
        <v>10101100000011011110110000000101</v>
      </c>
      <c r="BL17" s="1" t="str">
        <f t="shared" si="119"/>
        <v>00011010011100001000001011100001</v>
      </c>
      <c r="BM17" s="1" t="str">
        <f t="shared" si="119"/>
        <v>01010100111010111110011110010110</v>
      </c>
      <c r="BN17" s="1" t="str">
        <f t="shared" si="119"/>
        <v>00001110111111101010111110111001</v>
      </c>
      <c r="BO17" s="1" t="str">
        <f t="shared" si="119"/>
        <v>10000111011110111010010100110010</v>
      </c>
      <c r="BP17" s="1" t="str">
        <f t="shared" si="119"/>
        <v>11010100101011000000000110001110</v>
      </c>
      <c r="BQ17" s="1" t="str">
        <f t="shared" si="119"/>
        <v>10110101010110000110000101011101</v>
      </c>
      <c r="BR17" s="1" t="str">
        <f t="shared" si="119"/>
        <v>00100001111110110110000111110101</v>
      </c>
      <c r="BS17" s="1" t="str">
        <f t="shared" si="119"/>
        <v>10011111100110111100111110000100</v>
      </c>
      <c r="BT17" s="1" t="str">
        <f t="shared" si="119"/>
        <v>00000011100011000010110111100010</v>
      </c>
      <c r="BU17" s="1" t="str">
        <f t="shared" si="119"/>
        <v>10000100011010100101101110000000</v>
      </c>
      <c r="BV17" s="1" t="str">
        <f t="shared" si="119"/>
        <v>01011101111101001000101101001001</v>
      </c>
      <c r="BW17" s="1" t="str">
        <f t="shared" si="119"/>
        <v>10111101100000110010001011010000</v>
      </c>
      <c r="BX17" s="1" t="str">
        <f t="shared" si="119"/>
        <v>00001000001000101011110111011101</v>
      </c>
      <c r="BY17" s="1" t="str">
        <f t="shared" si="119"/>
        <v>01100101010110011111000011100001</v>
      </c>
      <c r="BZ17" s="1" t="str">
        <f t="shared" si="119"/>
        <v>10101001001110101011011111110111</v>
      </c>
      <c r="CA17" s="1" t="str">
        <f t="shared" si="119"/>
        <v>01101111100100100001111110111001</v>
      </c>
      <c r="CB17" s="1" t="str">
        <f t="shared" si="119"/>
        <v>10101111100110110000011000100000</v>
      </c>
      <c r="CC17" s="1" t="str">
        <f t="shared" si="119"/>
        <v>01001101011111001100100000110100</v>
      </c>
      <c r="CD17" s="1" t="str">
        <f t="shared" si="119"/>
        <v>00010101001011100010011011111100</v>
      </c>
      <c r="CE17" s="1" t="str">
        <f t="shared" si="119"/>
        <v>01000111000011010011111100111101</v>
      </c>
      <c r="CF17" s="1" t="str">
        <f t="shared" si="119"/>
        <v>10111000010000010101010001101010</v>
      </c>
      <c r="CG17" s="1" t="str">
        <f t="shared" si="119"/>
        <v>11101011101111010101111101000001</v>
      </c>
    </row>
    <row r="18" spans="12:85" ht="15" customHeight="1" x14ac:dyDescent="0.55000000000000004">
      <c r="L18" s="1" t="s">
        <v>154</v>
      </c>
      <c r="M18" s="8">
        <v>41</v>
      </c>
      <c r="N18" s="9">
        <f t="shared" si="7"/>
        <v>3.4482172403827303</v>
      </c>
      <c r="O18" s="9">
        <f t="shared" si="8"/>
        <v>0.44821724038273025</v>
      </c>
      <c r="P18" s="1">
        <f t="shared" si="9"/>
        <v>1925078388</v>
      </c>
      <c r="Q18" s="1" t="str">
        <f t="shared" si="10"/>
        <v>72BE5D74</v>
      </c>
      <c r="U18" s="1" t="s">
        <v>15</v>
      </c>
      <c r="AL18" s="1" t="str">
        <f>"000"&amp;MID(AL15,1,29)</f>
        <v>00000000000000000000000000000000</v>
      </c>
      <c r="AM18" s="1" t="str">
        <f t="shared" ref="AM18:CG18" si="120">"000"&amp;MID(AM15,1,29)</f>
        <v>00000000000000000000000000000000</v>
      </c>
      <c r="AN18" s="1" t="str">
        <f t="shared" si="120"/>
        <v>00000000000000000000000000000000</v>
      </c>
      <c r="AO18" s="1" t="str">
        <f t="shared" si="120"/>
        <v>00000000000000000000000000000000</v>
      </c>
      <c r="AP18" s="1" t="str">
        <f t="shared" si="120"/>
        <v>00000000000000000000000000000000</v>
      </c>
      <c r="AQ18" s="1" t="str">
        <f t="shared" si="120"/>
        <v>00000000000000000000000000000000</v>
      </c>
      <c r="AR18" s="1" t="str">
        <f t="shared" si="120"/>
        <v>00000000000000000000000000000000</v>
      </c>
      <c r="AS18" s="1" t="str">
        <f t="shared" si="120"/>
        <v>00000000000000000011000000000000</v>
      </c>
      <c r="AT18" s="1" t="str">
        <f t="shared" si="120"/>
        <v>00000000000000000000000000000000</v>
      </c>
      <c r="AU18" s="1" t="str">
        <f t="shared" si="120"/>
        <v>00000000000000000000000000000000</v>
      </c>
      <c r="AV18" s="1" t="str">
        <f t="shared" si="120"/>
        <v>00000000000000000000000000000000</v>
      </c>
      <c r="AW18" s="1" t="str">
        <f t="shared" si="120"/>
        <v>00000000000000000000000000000000</v>
      </c>
      <c r="AX18" s="1" t="str">
        <f t="shared" si="120"/>
        <v>00000000000000000000000000000000</v>
      </c>
      <c r="AY18" s="1" t="str">
        <f t="shared" si="120"/>
        <v>00000000000000000000000000000000</v>
      </c>
      <c r="AZ18" s="1" t="str">
        <f t="shared" si="120"/>
        <v>00000000000000000000000000100010</v>
      </c>
      <c r="BA18" s="1" t="str">
        <f t="shared" si="120"/>
        <v>00010000000000000000000000000000</v>
      </c>
      <c r="BB18" s="1" t="str">
        <f t="shared" si="120"/>
        <v>00000000000101010100000000000000</v>
      </c>
      <c r="BC18" s="1" t="str">
        <f t="shared" si="120"/>
        <v>00000000000001000000101000000000</v>
      </c>
      <c r="BD18" s="1" t="str">
        <f t="shared" si="120"/>
        <v>00001000000000000000010101011000</v>
      </c>
      <c r="BE18" s="1" t="str">
        <f t="shared" si="120"/>
        <v>00000100010000000000000100000000</v>
      </c>
      <c r="BF18" s="1" t="str">
        <f t="shared" si="120"/>
        <v>00000010000001010000010100000001</v>
      </c>
      <c r="BG18" s="1" t="str">
        <f t="shared" si="120"/>
        <v>00000000101000010001001011001010</v>
      </c>
      <c r="BH18" s="1" t="str">
        <f t="shared" si="120"/>
        <v>00011110001000000000111001100011</v>
      </c>
      <c r="BI18" s="1" t="str">
        <f t="shared" si="120"/>
        <v>00001011010100011011000000000000</v>
      </c>
      <c r="BJ18" s="1" t="str">
        <f t="shared" si="120"/>
        <v>00000110111111100110001011010111</v>
      </c>
      <c r="BK18" s="1" t="str">
        <f t="shared" si="120"/>
        <v>00010110000000101101011000000110</v>
      </c>
      <c r="BL18" s="1" t="str">
        <f t="shared" si="120"/>
        <v>00000001011100001000110100111000</v>
      </c>
      <c r="BM18" s="1" t="str">
        <f t="shared" si="120"/>
        <v>00010011110010110010101001110101</v>
      </c>
      <c r="BN18" s="1" t="str">
        <f t="shared" si="120"/>
        <v>00010111110111001000011101111111</v>
      </c>
      <c r="BO18" s="1" t="str">
        <f t="shared" si="120"/>
        <v>00010010100110010100001110111101</v>
      </c>
      <c r="BP18" s="1" t="str">
        <f t="shared" si="120"/>
        <v>00000000110001110110101001010110</v>
      </c>
      <c r="BQ18" s="1" t="str">
        <f t="shared" si="120"/>
        <v>00010000101011101101101010101100</v>
      </c>
      <c r="BR18" s="1" t="str">
        <f t="shared" si="120"/>
        <v>00010000111110101001000011111101</v>
      </c>
      <c r="BS18" s="1" t="str">
        <f t="shared" si="120"/>
        <v>00000111110000100100111111001101</v>
      </c>
      <c r="BT18" s="1" t="str">
        <f t="shared" si="120"/>
        <v>00010110111100010000000111000110</v>
      </c>
      <c r="BU18" s="1" t="str">
        <f t="shared" si="120"/>
        <v>00001101110000000100001000110101</v>
      </c>
      <c r="BV18" s="1" t="str">
        <f t="shared" si="120"/>
        <v>00000101101001001010111011111010</v>
      </c>
      <c r="BW18" s="1" t="str">
        <f t="shared" si="120"/>
        <v>00010001011010000101111011000001</v>
      </c>
      <c r="BX18" s="1" t="str">
        <f t="shared" si="120"/>
        <v>00011110111011101000010000010001</v>
      </c>
      <c r="BY18" s="1" t="str">
        <f t="shared" si="120"/>
        <v>00011000011100001011001010101100</v>
      </c>
      <c r="BZ18" s="1" t="str">
        <f t="shared" si="120"/>
        <v>00011011111110111101010010011101</v>
      </c>
      <c r="CA18" s="1" t="str">
        <f t="shared" si="120"/>
        <v>00001111110111001011011111001001</v>
      </c>
      <c r="CB18" s="1" t="str">
        <f t="shared" si="120"/>
        <v>00000011000100000101011111001101</v>
      </c>
      <c r="CC18" s="1" t="str">
        <f t="shared" si="120"/>
        <v>00000100000110100010011010111110</v>
      </c>
      <c r="CD18" s="1" t="str">
        <f t="shared" si="120"/>
        <v>00010011011111100000101010010111</v>
      </c>
      <c r="CE18" s="1" t="str">
        <f t="shared" si="120"/>
        <v>00011111100111101010001110000110</v>
      </c>
      <c r="CF18" s="1" t="str">
        <f t="shared" si="120"/>
        <v>00001010001101010101110000100000</v>
      </c>
      <c r="CG18" s="1" t="str">
        <f t="shared" si="120"/>
        <v>00001111101000001111010111011110</v>
      </c>
    </row>
    <row r="19" spans="12:85" ht="15" customHeight="1" x14ac:dyDescent="0.55000000000000004">
      <c r="L19" s="1" t="s">
        <v>155</v>
      </c>
      <c r="M19" s="8">
        <v>43</v>
      </c>
      <c r="N19" s="9">
        <f t="shared" si="7"/>
        <v>3.5033980603867239</v>
      </c>
      <c r="O19" s="9">
        <f t="shared" si="8"/>
        <v>0.50339806038672386</v>
      </c>
      <c r="P19" s="1">
        <f t="shared" si="9"/>
        <v>2162078206</v>
      </c>
      <c r="Q19" s="1" t="str">
        <f t="shared" si="10"/>
        <v>80DEB1FE</v>
      </c>
      <c r="U19" s="1" t="s">
        <v>21</v>
      </c>
      <c r="AL19" s="1" t="str">
        <f>CONCATENATE(IF(ISEVEN(MID(AL17,1,1)+MID(AL18,1,1)+MID(AL16,1,1)),0,1),IF(ISEVEN(MID(AL17,2,1)+MID(AL18,2,1)+MID(AL16,2,1)),0,1),IF(ISEVEN(MID(AL17,3,1)+MID(AL18,3,1)+MID(AL16,3,1)),0,1),IF(ISEVEN(MID(AL17,4,1)+MID(AL18,4,1)+MID(AL16,4,1)),0,1),IF(ISEVEN(MID(AL17,5,1)+MID(AL18,5,1)+MID(AL16,5,1)),0,1),IF(ISEVEN(MID(AL17,6,1)+MID(AL18,6,1)+MID(AL16,6,1)),0,1),IF(ISEVEN(MID(AL17,7,1)+MID(AL18,7,1)+MID(AL16,7,1)),0,1),IF(ISEVEN(MID(AL17,8,1)+MID(AL18,8,1)+MID(AL16,8,1)),0,1),IF(ISEVEN(MID(AL17,9,1)+MID(AL18,9,1)+MID(AL16,9,1)),0,1),IF(ISEVEN(MID(AL17,10,1)+MID(AL18,10,1)+MID(AL16,10,1)),0,1),IF(ISEVEN(MID(AL17,11,1)+MID(AL18,11,1)+MID(AL16,11,1)),0,1),IF(ISEVEN(MID(AL17,12,1)+MID(AL18,12,1)+MID(AL16,12,1)),0,1),IF(ISEVEN(MID(AL17,13,1)+MID(AL18,13,1)+MID(AL16,13,1)),0,1),IF(ISEVEN(MID(AL17,14,1)+MID(AL18,14,1)+MID(AL16,14,1)),0,1),IF(ISEVEN(MID(AL17,15,1)+MID(AL18,15,1)+MID(AL16,15,1)),0,1),IF(ISEVEN(MID(AL17,16,1)+MID(AL18,16,1)+MID(AL16,16,1)),0,1),IF(ISEVEN(MID(AL17,17,1)+MID(AL18,17,1)+MID(AL16,17,1)),0,1),IF(ISEVEN(MID(AL17,18,1)+MID(AL18,18,1)+MID(AL16,18,1)),0,1),IF(ISEVEN(MID(AL17,19,1)+MID(AL18,19,1)+MID(AL16,19,1)),0,1),IF(ISEVEN(MID(AL17,20,1)+MID(AL18,20,1)+MID(AL16,20,1)),0,1),IF(ISEVEN(MID(AL17,21,1)+MID(AL18,21,1)+MID(AL16,21,1)),0,1),IF(ISEVEN(MID(AL17,22,1)+MID(AL18,22,1)+MID(AL16,22,1)),0,1),IF(ISEVEN(MID(AL17,23,1)+MID(AL18,23,1)+MID(AL16,23,1)),0,1),IF(ISEVEN(MID(AL17,24,1)+MID(AL18,24,1)+MID(AL16,24,1)),0,1),IF(ISEVEN(MID(AL17,25,1)+MID(AL18,25,1)+MID(AL16,25,1)),0,1),IF(ISEVEN(MID(AL17,26,1)+MID(AL18,26,1)+MID(AL16,26,1)),0,1),IF(ISEVEN(MID(AL17,27,1)+MID(AL18,27,1)+MID(AL16,27,1)),0,1),IF(ISEVEN(MID(AL17,28,1)+MID(AL18,28,1)+MID(AL16,28,1)),0,1),IF(ISEVEN(MID(AL17,29,1)+MID(AL18,29,1)+MID(AL16,29,1)),0,1),IF(ISEVEN(MID(AL17,30,1)+MID(AL18,30,1)+MID(AL16,30,1)),0,1),IF(ISEVEN(MID(AL17,31,1)+MID(AL18,31,1)+MID(AL16,31,1)),0,1),IF(ISEVEN(MID(AL17,32,1)+MID(AL18,32,1)+MID(AL16,32,1)),0,1))</f>
        <v>00000000000000000000000000000000</v>
      </c>
      <c r="AM19" s="1" t="str">
        <f t="shared" ref="AM19:AP19" si="121">CONCATENATE(IF(ISEVEN(MID(AM17,1,1)+MID(AM18,1,1)+MID(AM16,1,1)),0,1),IF(ISEVEN(MID(AM17,2,1)+MID(AM18,2,1)+MID(AM16,2,1)),0,1),IF(ISEVEN(MID(AM17,3,1)+MID(AM18,3,1)+MID(AM16,3,1)),0,1),IF(ISEVEN(MID(AM17,4,1)+MID(AM18,4,1)+MID(AM16,4,1)),0,1),IF(ISEVEN(MID(AM17,5,1)+MID(AM18,5,1)+MID(AM16,5,1)),0,1),IF(ISEVEN(MID(AM17,6,1)+MID(AM18,6,1)+MID(AM16,6,1)),0,1),IF(ISEVEN(MID(AM17,7,1)+MID(AM18,7,1)+MID(AM16,7,1)),0,1),IF(ISEVEN(MID(AM17,8,1)+MID(AM18,8,1)+MID(AM16,8,1)),0,1),IF(ISEVEN(MID(AM17,9,1)+MID(AM18,9,1)+MID(AM16,9,1)),0,1),IF(ISEVEN(MID(AM17,10,1)+MID(AM18,10,1)+MID(AM16,10,1)),0,1),IF(ISEVEN(MID(AM17,11,1)+MID(AM18,11,1)+MID(AM16,11,1)),0,1),IF(ISEVEN(MID(AM17,12,1)+MID(AM18,12,1)+MID(AM16,12,1)),0,1),IF(ISEVEN(MID(AM17,13,1)+MID(AM18,13,1)+MID(AM16,13,1)),0,1),IF(ISEVEN(MID(AM17,14,1)+MID(AM18,14,1)+MID(AM16,14,1)),0,1),IF(ISEVEN(MID(AM17,15,1)+MID(AM18,15,1)+MID(AM16,15,1)),0,1),IF(ISEVEN(MID(AM17,16,1)+MID(AM18,16,1)+MID(AM16,16,1)),0,1),IF(ISEVEN(MID(AM17,17,1)+MID(AM18,17,1)+MID(AM16,17,1)),0,1),IF(ISEVEN(MID(AM17,18,1)+MID(AM18,18,1)+MID(AM16,18,1)),0,1),IF(ISEVEN(MID(AM17,19,1)+MID(AM18,19,1)+MID(AM16,19,1)),0,1),IF(ISEVEN(MID(AM17,20,1)+MID(AM18,20,1)+MID(AM16,20,1)),0,1),IF(ISEVEN(MID(AM17,21,1)+MID(AM18,21,1)+MID(AM16,21,1)),0,1),IF(ISEVEN(MID(AM17,22,1)+MID(AM18,22,1)+MID(AM16,22,1)),0,1),IF(ISEVEN(MID(AM17,23,1)+MID(AM18,23,1)+MID(AM16,23,1)),0,1),IF(ISEVEN(MID(AM17,24,1)+MID(AM18,24,1)+MID(AM16,24,1)),0,1),IF(ISEVEN(MID(AM17,25,1)+MID(AM18,25,1)+MID(AM16,25,1)),0,1),IF(ISEVEN(MID(AM17,26,1)+MID(AM18,26,1)+MID(AM16,26,1)),0,1),IF(ISEVEN(MID(AM17,27,1)+MID(AM18,27,1)+MID(AM16,27,1)),0,1),IF(ISEVEN(MID(AM17,28,1)+MID(AM18,28,1)+MID(AM16,28,1)),0,1),IF(ISEVEN(MID(AM17,29,1)+MID(AM18,29,1)+MID(AM16,29,1)),0,1),IF(ISEVEN(MID(AM17,30,1)+MID(AM18,30,1)+MID(AM16,30,1)),0,1),IF(ISEVEN(MID(AM17,31,1)+MID(AM18,31,1)+MID(AM16,31,1)),0,1),IF(ISEVEN(MID(AM17,32,1)+MID(AM18,32,1)+MID(AM16,32,1)),0,1))</f>
        <v>00000000000000000000000000000000</v>
      </c>
      <c r="AN19" s="1" t="str">
        <f t="shared" si="121"/>
        <v>00000000000000000000000000000000</v>
      </c>
      <c r="AO19" s="1" t="str">
        <f t="shared" si="121"/>
        <v>00000000000000000000000000000000</v>
      </c>
      <c r="AP19" s="1" t="str">
        <f t="shared" si="121"/>
        <v>00000000000000000000000000000000</v>
      </c>
      <c r="AQ19" s="1" t="str">
        <f t="shared" ref="AQ19" si="122">CONCATENATE(IF(ISEVEN(MID(AQ17,1,1)+MID(AQ18,1,1)+MID(AQ16,1,1)),0,1),IF(ISEVEN(MID(AQ17,2,1)+MID(AQ18,2,1)+MID(AQ16,2,1)),0,1),IF(ISEVEN(MID(AQ17,3,1)+MID(AQ18,3,1)+MID(AQ16,3,1)),0,1),IF(ISEVEN(MID(AQ17,4,1)+MID(AQ18,4,1)+MID(AQ16,4,1)),0,1),IF(ISEVEN(MID(AQ17,5,1)+MID(AQ18,5,1)+MID(AQ16,5,1)),0,1),IF(ISEVEN(MID(AQ17,6,1)+MID(AQ18,6,1)+MID(AQ16,6,1)),0,1),IF(ISEVEN(MID(AQ17,7,1)+MID(AQ18,7,1)+MID(AQ16,7,1)),0,1),IF(ISEVEN(MID(AQ17,8,1)+MID(AQ18,8,1)+MID(AQ16,8,1)),0,1),IF(ISEVEN(MID(AQ17,9,1)+MID(AQ18,9,1)+MID(AQ16,9,1)),0,1),IF(ISEVEN(MID(AQ17,10,1)+MID(AQ18,10,1)+MID(AQ16,10,1)),0,1),IF(ISEVEN(MID(AQ17,11,1)+MID(AQ18,11,1)+MID(AQ16,11,1)),0,1),IF(ISEVEN(MID(AQ17,12,1)+MID(AQ18,12,1)+MID(AQ16,12,1)),0,1),IF(ISEVEN(MID(AQ17,13,1)+MID(AQ18,13,1)+MID(AQ16,13,1)),0,1),IF(ISEVEN(MID(AQ17,14,1)+MID(AQ18,14,1)+MID(AQ16,14,1)),0,1),IF(ISEVEN(MID(AQ17,15,1)+MID(AQ18,15,1)+MID(AQ16,15,1)),0,1),IF(ISEVEN(MID(AQ17,16,1)+MID(AQ18,16,1)+MID(AQ16,16,1)),0,1),IF(ISEVEN(MID(AQ17,17,1)+MID(AQ18,17,1)+MID(AQ16,17,1)),0,1),IF(ISEVEN(MID(AQ17,18,1)+MID(AQ18,18,1)+MID(AQ16,18,1)),0,1),IF(ISEVEN(MID(AQ17,19,1)+MID(AQ18,19,1)+MID(AQ16,19,1)),0,1),IF(ISEVEN(MID(AQ17,20,1)+MID(AQ18,20,1)+MID(AQ16,20,1)),0,1),IF(ISEVEN(MID(AQ17,21,1)+MID(AQ18,21,1)+MID(AQ16,21,1)),0,1),IF(ISEVEN(MID(AQ17,22,1)+MID(AQ18,22,1)+MID(AQ16,22,1)),0,1),IF(ISEVEN(MID(AQ17,23,1)+MID(AQ18,23,1)+MID(AQ16,23,1)),0,1),IF(ISEVEN(MID(AQ17,24,1)+MID(AQ18,24,1)+MID(AQ16,24,1)),0,1),IF(ISEVEN(MID(AQ17,25,1)+MID(AQ18,25,1)+MID(AQ16,25,1)),0,1),IF(ISEVEN(MID(AQ17,26,1)+MID(AQ18,26,1)+MID(AQ16,26,1)),0,1),IF(ISEVEN(MID(AQ17,27,1)+MID(AQ18,27,1)+MID(AQ16,27,1)),0,1),IF(ISEVEN(MID(AQ17,28,1)+MID(AQ18,28,1)+MID(AQ16,28,1)),0,1),IF(ISEVEN(MID(AQ17,29,1)+MID(AQ18,29,1)+MID(AQ16,29,1)),0,1),IF(ISEVEN(MID(AQ17,30,1)+MID(AQ18,30,1)+MID(AQ16,30,1)),0,1),IF(ISEVEN(MID(AQ17,31,1)+MID(AQ18,31,1)+MID(AQ16,31,1)),0,1),IF(ISEVEN(MID(AQ17,32,1)+MID(AQ18,32,1)+MID(AQ16,32,1)),0,1))</f>
        <v>00000000000000000000000000000000</v>
      </c>
      <c r="AR19" s="1" t="str">
        <f t="shared" ref="AR19" si="123">CONCATENATE(IF(ISEVEN(MID(AR17,1,1)+MID(AR18,1,1)+MID(AR16,1,1)),0,1),IF(ISEVEN(MID(AR17,2,1)+MID(AR18,2,1)+MID(AR16,2,1)),0,1),IF(ISEVEN(MID(AR17,3,1)+MID(AR18,3,1)+MID(AR16,3,1)),0,1),IF(ISEVEN(MID(AR17,4,1)+MID(AR18,4,1)+MID(AR16,4,1)),0,1),IF(ISEVEN(MID(AR17,5,1)+MID(AR18,5,1)+MID(AR16,5,1)),0,1),IF(ISEVEN(MID(AR17,6,1)+MID(AR18,6,1)+MID(AR16,6,1)),0,1),IF(ISEVEN(MID(AR17,7,1)+MID(AR18,7,1)+MID(AR16,7,1)),0,1),IF(ISEVEN(MID(AR17,8,1)+MID(AR18,8,1)+MID(AR16,8,1)),0,1),IF(ISEVEN(MID(AR17,9,1)+MID(AR18,9,1)+MID(AR16,9,1)),0,1),IF(ISEVEN(MID(AR17,10,1)+MID(AR18,10,1)+MID(AR16,10,1)),0,1),IF(ISEVEN(MID(AR17,11,1)+MID(AR18,11,1)+MID(AR16,11,1)),0,1),IF(ISEVEN(MID(AR17,12,1)+MID(AR18,12,1)+MID(AR16,12,1)),0,1),IF(ISEVEN(MID(AR17,13,1)+MID(AR18,13,1)+MID(AR16,13,1)),0,1),IF(ISEVEN(MID(AR17,14,1)+MID(AR18,14,1)+MID(AR16,14,1)),0,1),IF(ISEVEN(MID(AR17,15,1)+MID(AR18,15,1)+MID(AR16,15,1)),0,1),IF(ISEVEN(MID(AR17,16,1)+MID(AR18,16,1)+MID(AR16,16,1)),0,1),IF(ISEVEN(MID(AR17,17,1)+MID(AR18,17,1)+MID(AR16,17,1)),0,1),IF(ISEVEN(MID(AR17,18,1)+MID(AR18,18,1)+MID(AR16,18,1)),0,1),IF(ISEVEN(MID(AR17,19,1)+MID(AR18,19,1)+MID(AR16,19,1)),0,1),IF(ISEVEN(MID(AR17,20,1)+MID(AR18,20,1)+MID(AR16,20,1)),0,1),IF(ISEVEN(MID(AR17,21,1)+MID(AR18,21,1)+MID(AR16,21,1)),0,1),IF(ISEVEN(MID(AR17,22,1)+MID(AR18,22,1)+MID(AR16,22,1)),0,1),IF(ISEVEN(MID(AR17,23,1)+MID(AR18,23,1)+MID(AR16,23,1)),0,1),IF(ISEVEN(MID(AR17,24,1)+MID(AR18,24,1)+MID(AR16,24,1)),0,1),IF(ISEVEN(MID(AR17,25,1)+MID(AR18,25,1)+MID(AR16,25,1)),0,1),IF(ISEVEN(MID(AR17,26,1)+MID(AR18,26,1)+MID(AR16,26,1)),0,1),IF(ISEVEN(MID(AR17,27,1)+MID(AR18,27,1)+MID(AR16,27,1)),0,1),IF(ISEVEN(MID(AR17,28,1)+MID(AR18,28,1)+MID(AR16,28,1)),0,1),IF(ISEVEN(MID(AR17,29,1)+MID(AR18,29,1)+MID(AR16,29,1)),0,1),IF(ISEVEN(MID(AR17,30,1)+MID(AR18,30,1)+MID(AR16,30,1)),0,1),IF(ISEVEN(MID(AR17,31,1)+MID(AR18,31,1)+MID(AR16,31,1)),0,1),IF(ISEVEN(MID(AR17,32,1)+MID(AR18,32,1)+MID(AR16,32,1)),0,1))</f>
        <v>00000000000000000000000000000000</v>
      </c>
      <c r="AS19" s="1" t="str">
        <f t="shared" ref="AS19:AT19" si="124">CONCATENATE(IF(ISEVEN(MID(AS17,1,1)+MID(AS18,1,1)+MID(AS16,1,1)),0,1),IF(ISEVEN(MID(AS17,2,1)+MID(AS18,2,1)+MID(AS16,2,1)),0,1),IF(ISEVEN(MID(AS17,3,1)+MID(AS18,3,1)+MID(AS16,3,1)),0,1),IF(ISEVEN(MID(AS17,4,1)+MID(AS18,4,1)+MID(AS16,4,1)),0,1),IF(ISEVEN(MID(AS17,5,1)+MID(AS18,5,1)+MID(AS16,5,1)),0,1),IF(ISEVEN(MID(AS17,6,1)+MID(AS18,6,1)+MID(AS16,6,1)),0,1),IF(ISEVEN(MID(AS17,7,1)+MID(AS18,7,1)+MID(AS16,7,1)),0,1),IF(ISEVEN(MID(AS17,8,1)+MID(AS18,8,1)+MID(AS16,8,1)),0,1),IF(ISEVEN(MID(AS17,9,1)+MID(AS18,9,1)+MID(AS16,9,1)),0,1),IF(ISEVEN(MID(AS17,10,1)+MID(AS18,10,1)+MID(AS16,10,1)),0,1),IF(ISEVEN(MID(AS17,11,1)+MID(AS18,11,1)+MID(AS16,11,1)),0,1),IF(ISEVEN(MID(AS17,12,1)+MID(AS18,12,1)+MID(AS16,12,1)),0,1),IF(ISEVEN(MID(AS17,13,1)+MID(AS18,13,1)+MID(AS16,13,1)),0,1),IF(ISEVEN(MID(AS17,14,1)+MID(AS18,14,1)+MID(AS16,14,1)),0,1),IF(ISEVEN(MID(AS17,15,1)+MID(AS18,15,1)+MID(AS16,15,1)),0,1),IF(ISEVEN(MID(AS17,16,1)+MID(AS18,16,1)+MID(AS16,16,1)),0,1),IF(ISEVEN(MID(AS17,17,1)+MID(AS18,17,1)+MID(AS16,17,1)),0,1),IF(ISEVEN(MID(AS17,18,1)+MID(AS18,18,1)+MID(AS16,18,1)),0,1),IF(ISEVEN(MID(AS17,19,1)+MID(AS18,19,1)+MID(AS16,19,1)),0,1),IF(ISEVEN(MID(AS17,20,1)+MID(AS18,20,1)+MID(AS16,20,1)),0,1),IF(ISEVEN(MID(AS17,21,1)+MID(AS18,21,1)+MID(AS16,21,1)),0,1),IF(ISEVEN(MID(AS17,22,1)+MID(AS18,22,1)+MID(AS16,22,1)),0,1),IF(ISEVEN(MID(AS17,23,1)+MID(AS18,23,1)+MID(AS16,23,1)),0,1),IF(ISEVEN(MID(AS17,24,1)+MID(AS18,24,1)+MID(AS16,24,1)),0,1),IF(ISEVEN(MID(AS17,25,1)+MID(AS18,25,1)+MID(AS16,25,1)),0,1),IF(ISEVEN(MID(AS17,26,1)+MID(AS18,26,1)+MID(AS16,26,1)),0,1),IF(ISEVEN(MID(AS17,27,1)+MID(AS18,27,1)+MID(AS16,27,1)),0,1),IF(ISEVEN(MID(AS17,28,1)+MID(AS18,28,1)+MID(AS16,28,1)),0,1),IF(ISEVEN(MID(AS17,29,1)+MID(AS18,29,1)+MID(AS16,29,1)),0,1),IF(ISEVEN(MID(AS17,30,1)+MID(AS18,30,1)+MID(AS16,30,1)),0,1),IF(ISEVEN(MID(AS17,31,1)+MID(AS18,31,1)+MID(AS16,31,1)),0,1),IF(ISEVEN(MID(AS17,32,1)+MID(AS18,32,1)+MID(AS16,32,1)),0,1))</f>
        <v>01100000000000000011001100000000</v>
      </c>
      <c r="AT19" s="1" t="str">
        <f t="shared" si="124"/>
        <v>00000000000000000000000000000000</v>
      </c>
      <c r="AU19" s="1" t="str">
        <f t="shared" ref="AU19" si="125">CONCATENATE(IF(ISEVEN(MID(AU17,1,1)+MID(AU18,1,1)+MID(AU16,1,1)),0,1),IF(ISEVEN(MID(AU17,2,1)+MID(AU18,2,1)+MID(AU16,2,1)),0,1),IF(ISEVEN(MID(AU17,3,1)+MID(AU18,3,1)+MID(AU16,3,1)),0,1),IF(ISEVEN(MID(AU17,4,1)+MID(AU18,4,1)+MID(AU16,4,1)),0,1),IF(ISEVEN(MID(AU17,5,1)+MID(AU18,5,1)+MID(AU16,5,1)),0,1),IF(ISEVEN(MID(AU17,6,1)+MID(AU18,6,1)+MID(AU16,6,1)),0,1),IF(ISEVEN(MID(AU17,7,1)+MID(AU18,7,1)+MID(AU16,7,1)),0,1),IF(ISEVEN(MID(AU17,8,1)+MID(AU18,8,1)+MID(AU16,8,1)),0,1),IF(ISEVEN(MID(AU17,9,1)+MID(AU18,9,1)+MID(AU16,9,1)),0,1),IF(ISEVEN(MID(AU17,10,1)+MID(AU18,10,1)+MID(AU16,10,1)),0,1),IF(ISEVEN(MID(AU17,11,1)+MID(AU18,11,1)+MID(AU16,11,1)),0,1),IF(ISEVEN(MID(AU17,12,1)+MID(AU18,12,1)+MID(AU16,12,1)),0,1),IF(ISEVEN(MID(AU17,13,1)+MID(AU18,13,1)+MID(AU16,13,1)),0,1),IF(ISEVEN(MID(AU17,14,1)+MID(AU18,14,1)+MID(AU16,14,1)),0,1),IF(ISEVEN(MID(AU17,15,1)+MID(AU18,15,1)+MID(AU16,15,1)),0,1),IF(ISEVEN(MID(AU17,16,1)+MID(AU18,16,1)+MID(AU16,16,1)),0,1),IF(ISEVEN(MID(AU17,17,1)+MID(AU18,17,1)+MID(AU16,17,1)),0,1),IF(ISEVEN(MID(AU17,18,1)+MID(AU18,18,1)+MID(AU16,18,1)),0,1),IF(ISEVEN(MID(AU17,19,1)+MID(AU18,19,1)+MID(AU16,19,1)),0,1),IF(ISEVEN(MID(AU17,20,1)+MID(AU18,20,1)+MID(AU16,20,1)),0,1),IF(ISEVEN(MID(AU17,21,1)+MID(AU18,21,1)+MID(AU16,21,1)),0,1),IF(ISEVEN(MID(AU17,22,1)+MID(AU18,22,1)+MID(AU16,22,1)),0,1),IF(ISEVEN(MID(AU17,23,1)+MID(AU18,23,1)+MID(AU16,23,1)),0,1),IF(ISEVEN(MID(AU17,24,1)+MID(AU18,24,1)+MID(AU16,24,1)),0,1),IF(ISEVEN(MID(AU17,25,1)+MID(AU18,25,1)+MID(AU16,25,1)),0,1),IF(ISEVEN(MID(AU17,26,1)+MID(AU18,26,1)+MID(AU16,26,1)),0,1),IF(ISEVEN(MID(AU17,27,1)+MID(AU18,27,1)+MID(AU16,27,1)),0,1),IF(ISEVEN(MID(AU17,28,1)+MID(AU18,28,1)+MID(AU16,28,1)),0,1),IF(ISEVEN(MID(AU17,29,1)+MID(AU18,29,1)+MID(AU16,29,1)),0,1),IF(ISEVEN(MID(AU17,30,1)+MID(AU18,30,1)+MID(AU16,30,1)),0,1),IF(ISEVEN(MID(AU17,31,1)+MID(AU18,31,1)+MID(AU16,31,1)),0,1),IF(ISEVEN(MID(AU17,32,1)+MID(AU18,32,1)+MID(AU16,32,1)),0,1))</f>
        <v>00000000000000000000000000000000</v>
      </c>
      <c r="AV19" s="1" t="str">
        <f t="shared" ref="AV19" si="126">CONCATENATE(IF(ISEVEN(MID(AV17,1,1)+MID(AV18,1,1)+MID(AV16,1,1)),0,1),IF(ISEVEN(MID(AV17,2,1)+MID(AV18,2,1)+MID(AV16,2,1)),0,1),IF(ISEVEN(MID(AV17,3,1)+MID(AV18,3,1)+MID(AV16,3,1)),0,1),IF(ISEVEN(MID(AV17,4,1)+MID(AV18,4,1)+MID(AV16,4,1)),0,1),IF(ISEVEN(MID(AV17,5,1)+MID(AV18,5,1)+MID(AV16,5,1)),0,1),IF(ISEVEN(MID(AV17,6,1)+MID(AV18,6,1)+MID(AV16,6,1)),0,1),IF(ISEVEN(MID(AV17,7,1)+MID(AV18,7,1)+MID(AV16,7,1)),0,1),IF(ISEVEN(MID(AV17,8,1)+MID(AV18,8,1)+MID(AV16,8,1)),0,1),IF(ISEVEN(MID(AV17,9,1)+MID(AV18,9,1)+MID(AV16,9,1)),0,1),IF(ISEVEN(MID(AV17,10,1)+MID(AV18,10,1)+MID(AV16,10,1)),0,1),IF(ISEVEN(MID(AV17,11,1)+MID(AV18,11,1)+MID(AV16,11,1)),0,1),IF(ISEVEN(MID(AV17,12,1)+MID(AV18,12,1)+MID(AV16,12,1)),0,1),IF(ISEVEN(MID(AV17,13,1)+MID(AV18,13,1)+MID(AV16,13,1)),0,1),IF(ISEVEN(MID(AV17,14,1)+MID(AV18,14,1)+MID(AV16,14,1)),0,1),IF(ISEVEN(MID(AV17,15,1)+MID(AV18,15,1)+MID(AV16,15,1)),0,1),IF(ISEVEN(MID(AV17,16,1)+MID(AV18,16,1)+MID(AV16,16,1)),0,1),IF(ISEVEN(MID(AV17,17,1)+MID(AV18,17,1)+MID(AV16,17,1)),0,1),IF(ISEVEN(MID(AV17,18,1)+MID(AV18,18,1)+MID(AV16,18,1)),0,1),IF(ISEVEN(MID(AV17,19,1)+MID(AV18,19,1)+MID(AV16,19,1)),0,1),IF(ISEVEN(MID(AV17,20,1)+MID(AV18,20,1)+MID(AV16,20,1)),0,1),IF(ISEVEN(MID(AV17,21,1)+MID(AV18,21,1)+MID(AV16,21,1)),0,1),IF(ISEVEN(MID(AV17,22,1)+MID(AV18,22,1)+MID(AV16,22,1)),0,1),IF(ISEVEN(MID(AV17,23,1)+MID(AV18,23,1)+MID(AV16,23,1)),0,1),IF(ISEVEN(MID(AV17,24,1)+MID(AV18,24,1)+MID(AV16,24,1)),0,1),IF(ISEVEN(MID(AV17,25,1)+MID(AV18,25,1)+MID(AV16,25,1)),0,1),IF(ISEVEN(MID(AV17,26,1)+MID(AV18,26,1)+MID(AV16,26,1)),0,1),IF(ISEVEN(MID(AV17,27,1)+MID(AV18,27,1)+MID(AV16,27,1)),0,1),IF(ISEVEN(MID(AV17,28,1)+MID(AV18,28,1)+MID(AV16,28,1)),0,1),IF(ISEVEN(MID(AV17,29,1)+MID(AV18,29,1)+MID(AV16,29,1)),0,1),IF(ISEVEN(MID(AV17,30,1)+MID(AV18,30,1)+MID(AV16,30,1)),0,1),IF(ISEVEN(MID(AV17,31,1)+MID(AV18,31,1)+MID(AV16,31,1)),0,1),IF(ISEVEN(MID(AV17,32,1)+MID(AV18,32,1)+MID(AV16,32,1)),0,1))</f>
        <v>00000000000000000000000000000000</v>
      </c>
      <c r="AW19" s="1" t="str">
        <f t="shared" ref="AW19:AX19" si="127">CONCATENATE(IF(ISEVEN(MID(AW17,1,1)+MID(AW18,1,1)+MID(AW16,1,1)),0,1),IF(ISEVEN(MID(AW17,2,1)+MID(AW18,2,1)+MID(AW16,2,1)),0,1),IF(ISEVEN(MID(AW17,3,1)+MID(AW18,3,1)+MID(AW16,3,1)),0,1),IF(ISEVEN(MID(AW17,4,1)+MID(AW18,4,1)+MID(AW16,4,1)),0,1),IF(ISEVEN(MID(AW17,5,1)+MID(AW18,5,1)+MID(AW16,5,1)),0,1),IF(ISEVEN(MID(AW17,6,1)+MID(AW18,6,1)+MID(AW16,6,1)),0,1),IF(ISEVEN(MID(AW17,7,1)+MID(AW18,7,1)+MID(AW16,7,1)),0,1),IF(ISEVEN(MID(AW17,8,1)+MID(AW18,8,1)+MID(AW16,8,1)),0,1),IF(ISEVEN(MID(AW17,9,1)+MID(AW18,9,1)+MID(AW16,9,1)),0,1),IF(ISEVEN(MID(AW17,10,1)+MID(AW18,10,1)+MID(AW16,10,1)),0,1),IF(ISEVEN(MID(AW17,11,1)+MID(AW18,11,1)+MID(AW16,11,1)),0,1),IF(ISEVEN(MID(AW17,12,1)+MID(AW18,12,1)+MID(AW16,12,1)),0,1),IF(ISEVEN(MID(AW17,13,1)+MID(AW18,13,1)+MID(AW16,13,1)),0,1),IF(ISEVEN(MID(AW17,14,1)+MID(AW18,14,1)+MID(AW16,14,1)),0,1),IF(ISEVEN(MID(AW17,15,1)+MID(AW18,15,1)+MID(AW16,15,1)),0,1),IF(ISEVEN(MID(AW17,16,1)+MID(AW18,16,1)+MID(AW16,16,1)),0,1),IF(ISEVEN(MID(AW17,17,1)+MID(AW18,17,1)+MID(AW16,17,1)),0,1),IF(ISEVEN(MID(AW17,18,1)+MID(AW18,18,1)+MID(AW16,18,1)),0,1),IF(ISEVEN(MID(AW17,19,1)+MID(AW18,19,1)+MID(AW16,19,1)),0,1),IF(ISEVEN(MID(AW17,20,1)+MID(AW18,20,1)+MID(AW16,20,1)),0,1),IF(ISEVEN(MID(AW17,21,1)+MID(AW18,21,1)+MID(AW16,21,1)),0,1),IF(ISEVEN(MID(AW17,22,1)+MID(AW18,22,1)+MID(AW16,22,1)),0,1),IF(ISEVEN(MID(AW17,23,1)+MID(AW18,23,1)+MID(AW16,23,1)),0,1),IF(ISEVEN(MID(AW17,24,1)+MID(AW18,24,1)+MID(AW16,24,1)),0,1),IF(ISEVEN(MID(AW17,25,1)+MID(AW18,25,1)+MID(AW16,25,1)),0,1),IF(ISEVEN(MID(AW17,26,1)+MID(AW18,26,1)+MID(AW16,26,1)),0,1),IF(ISEVEN(MID(AW17,27,1)+MID(AW18,27,1)+MID(AW16,27,1)),0,1),IF(ISEVEN(MID(AW17,28,1)+MID(AW18,28,1)+MID(AW16,28,1)),0,1),IF(ISEVEN(MID(AW17,29,1)+MID(AW18,29,1)+MID(AW16,29,1)),0,1),IF(ISEVEN(MID(AW17,30,1)+MID(AW18,30,1)+MID(AW16,30,1)),0,1),IF(ISEVEN(MID(AW17,31,1)+MID(AW18,31,1)+MID(AW16,31,1)),0,1),IF(ISEVEN(MID(AW17,32,1)+MID(AW18,32,1)+MID(AW16,32,1)),0,1))</f>
        <v>00000000000000000000000000000000</v>
      </c>
      <c r="AX19" s="1" t="str">
        <f t="shared" si="127"/>
        <v>00000000000000000000000000000000</v>
      </c>
      <c r="AY19" s="1" t="str">
        <f t="shared" ref="AY19" si="128">CONCATENATE(IF(ISEVEN(MID(AY17,1,1)+MID(AY18,1,1)+MID(AY16,1,1)),0,1),IF(ISEVEN(MID(AY17,2,1)+MID(AY18,2,1)+MID(AY16,2,1)),0,1),IF(ISEVEN(MID(AY17,3,1)+MID(AY18,3,1)+MID(AY16,3,1)),0,1),IF(ISEVEN(MID(AY17,4,1)+MID(AY18,4,1)+MID(AY16,4,1)),0,1),IF(ISEVEN(MID(AY17,5,1)+MID(AY18,5,1)+MID(AY16,5,1)),0,1),IF(ISEVEN(MID(AY17,6,1)+MID(AY18,6,1)+MID(AY16,6,1)),0,1),IF(ISEVEN(MID(AY17,7,1)+MID(AY18,7,1)+MID(AY16,7,1)),0,1),IF(ISEVEN(MID(AY17,8,1)+MID(AY18,8,1)+MID(AY16,8,1)),0,1),IF(ISEVEN(MID(AY17,9,1)+MID(AY18,9,1)+MID(AY16,9,1)),0,1),IF(ISEVEN(MID(AY17,10,1)+MID(AY18,10,1)+MID(AY16,10,1)),0,1),IF(ISEVEN(MID(AY17,11,1)+MID(AY18,11,1)+MID(AY16,11,1)),0,1),IF(ISEVEN(MID(AY17,12,1)+MID(AY18,12,1)+MID(AY16,12,1)),0,1),IF(ISEVEN(MID(AY17,13,1)+MID(AY18,13,1)+MID(AY16,13,1)),0,1),IF(ISEVEN(MID(AY17,14,1)+MID(AY18,14,1)+MID(AY16,14,1)),0,1),IF(ISEVEN(MID(AY17,15,1)+MID(AY18,15,1)+MID(AY16,15,1)),0,1),IF(ISEVEN(MID(AY17,16,1)+MID(AY18,16,1)+MID(AY16,16,1)),0,1),IF(ISEVEN(MID(AY17,17,1)+MID(AY18,17,1)+MID(AY16,17,1)),0,1),IF(ISEVEN(MID(AY17,18,1)+MID(AY18,18,1)+MID(AY16,18,1)),0,1),IF(ISEVEN(MID(AY17,19,1)+MID(AY18,19,1)+MID(AY16,19,1)),0,1),IF(ISEVEN(MID(AY17,20,1)+MID(AY18,20,1)+MID(AY16,20,1)),0,1),IF(ISEVEN(MID(AY17,21,1)+MID(AY18,21,1)+MID(AY16,21,1)),0,1),IF(ISEVEN(MID(AY17,22,1)+MID(AY18,22,1)+MID(AY16,22,1)),0,1),IF(ISEVEN(MID(AY17,23,1)+MID(AY18,23,1)+MID(AY16,23,1)),0,1),IF(ISEVEN(MID(AY17,24,1)+MID(AY18,24,1)+MID(AY16,24,1)),0,1),IF(ISEVEN(MID(AY17,25,1)+MID(AY18,25,1)+MID(AY16,25,1)),0,1),IF(ISEVEN(MID(AY17,26,1)+MID(AY18,26,1)+MID(AY16,26,1)),0,1),IF(ISEVEN(MID(AY17,27,1)+MID(AY18,27,1)+MID(AY16,27,1)),0,1),IF(ISEVEN(MID(AY17,28,1)+MID(AY18,28,1)+MID(AY16,28,1)),0,1),IF(ISEVEN(MID(AY17,29,1)+MID(AY18,29,1)+MID(AY16,29,1)),0,1),IF(ISEVEN(MID(AY17,30,1)+MID(AY18,30,1)+MID(AY16,30,1)),0,1),IF(ISEVEN(MID(AY17,31,1)+MID(AY18,31,1)+MID(AY16,31,1)),0,1),IF(ISEVEN(MID(AY17,32,1)+MID(AY18,32,1)+MID(AY16,32,1)),0,1))</f>
        <v>00000000000000000000000000000000</v>
      </c>
      <c r="AZ19" s="1" t="str">
        <f t="shared" ref="AZ19" si="129">CONCATENATE(IF(ISEVEN(MID(AZ17,1,1)+MID(AZ18,1,1)+MID(AZ16,1,1)),0,1),IF(ISEVEN(MID(AZ17,2,1)+MID(AZ18,2,1)+MID(AZ16,2,1)),0,1),IF(ISEVEN(MID(AZ17,3,1)+MID(AZ18,3,1)+MID(AZ16,3,1)),0,1),IF(ISEVEN(MID(AZ17,4,1)+MID(AZ18,4,1)+MID(AZ16,4,1)),0,1),IF(ISEVEN(MID(AZ17,5,1)+MID(AZ18,5,1)+MID(AZ16,5,1)),0,1),IF(ISEVEN(MID(AZ17,6,1)+MID(AZ18,6,1)+MID(AZ16,6,1)),0,1),IF(ISEVEN(MID(AZ17,7,1)+MID(AZ18,7,1)+MID(AZ16,7,1)),0,1),IF(ISEVEN(MID(AZ17,8,1)+MID(AZ18,8,1)+MID(AZ16,8,1)),0,1),IF(ISEVEN(MID(AZ17,9,1)+MID(AZ18,9,1)+MID(AZ16,9,1)),0,1),IF(ISEVEN(MID(AZ17,10,1)+MID(AZ18,10,1)+MID(AZ16,10,1)),0,1),IF(ISEVEN(MID(AZ17,11,1)+MID(AZ18,11,1)+MID(AZ16,11,1)),0,1),IF(ISEVEN(MID(AZ17,12,1)+MID(AZ18,12,1)+MID(AZ16,12,1)),0,1),IF(ISEVEN(MID(AZ17,13,1)+MID(AZ18,13,1)+MID(AZ16,13,1)),0,1),IF(ISEVEN(MID(AZ17,14,1)+MID(AZ18,14,1)+MID(AZ16,14,1)),0,1),IF(ISEVEN(MID(AZ17,15,1)+MID(AZ18,15,1)+MID(AZ16,15,1)),0,1),IF(ISEVEN(MID(AZ17,16,1)+MID(AZ18,16,1)+MID(AZ16,16,1)),0,1),IF(ISEVEN(MID(AZ17,17,1)+MID(AZ18,17,1)+MID(AZ16,17,1)),0,1),IF(ISEVEN(MID(AZ17,18,1)+MID(AZ18,18,1)+MID(AZ16,18,1)),0,1),IF(ISEVEN(MID(AZ17,19,1)+MID(AZ18,19,1)+MID(AZ16,19,1)),0,1),IF(ISEVEN(MID(AZ17,20,1)+MID(AZ18,20,1)+MID(AZ16,20,1)),0,1),IF(ISEVEN(MID(AZ17,21,1)+MID(AZ18,21,1)+MID(AZ16,21,1)),0,1),IF(ISEVEN(MID(AZ17,22,1)+MID(AZ18,22,1)+MID(AZ16,22,1)),0,1),IF(ISEVEN(MID(AZ17,23,1)+MID(AZ18,23,1)+MID(AZ16,23,1)),0,1),IF(ISEVEN(MID(AZ17,24,1)+MID(AZ18,24,1)+MID(AZ16,24,1)),0,1),IF(ISEVEN(MID(AZ17,25,1)+MID(AZ18,25,1)+MID(AZ16,25,1)),0,1),IF(ISEVEN(MID(AZ17,26,1)+MID(AZ18,26,1)+MID(AZ16,26,1)),0,1),IF(ISEVEN(MID(AZ17,27,1)+MID(AZ18,27,1)+MID(AZ16,27,1)),0,1),IF(ISEVEN(MID(AZ17,28,1)+MID(AZ18,28,1)+MID(AZ16,28,1)),0,1),IF(ISEVEN(MID(AZ17,29,1)+MID(AZ18,29,1)+MID(AZ16,29,1)),0,1),IF(ISEVEN(MID(AZ17,30,1)+MID(AZ18,30,1)+MID(AZ16,30,1)),0,1),IF(ISEVEN(MID(AZ17,31,1)+MID(AZ18,31,1)+MID(AZ16,31,1)),0,1),IF(ISEVEN(MID(AZ17,32,1)+MID(AZ18,32,1)+MID(AZ16,32,1)),0,1))</f>
        <v>00100000010001000000000000100000</v>
      </c>
      <c r="BA19" s="1" t="str">
        <f t="shared" ref="BA19:BB19" si="130">CONCATENATE(IF(ISEVEN(MID(BA17,1,1)+MID(BA18,1,1)+MID(BA16,1,1)),0,1),IF(ISEVEN(MID(BA17,2,1)+MID(BA18,2,1)+MID(BA16,2,1)),0,1),IF(ISEVEN(MID(BA17,3,1)+MID(BA18,3,1)+MID(BA16,3,1)),0,1),IF(ISEVEN(MID(BA17,4,1)+MID(BA18,4,1)+MID(BA16,4,1)),0,1),IF(ISEVEN(MID(BA17,5,1)+MID(BA18,5,1)+MID(BA16,5,1)),0,1),IF(ISEVEN(MID(BA17,6,1)+MID(BA18,6,1)+MID(BA16,6,1)),0,1),IF(ISEVEN(MID(BA17,7,1)+MID(BA18,7,1)+MID(BA16,7,1)),0,1),IF(ISEVEN(MID(BA17,8,1)+MID(BA18,8,1)+MID(BA16,8,1)),0,1),IF(ISEVEN(MID(BA17,9,1)+MID(BA18,9,1)+MID(BA16,9,1)),0,1),IF(ISEVEN(MID(BA17,10,1)+MID(BA18,10,1)+MID(BA16,10,1)),0,1),IF(ISEVEN(MID(BA17,11,1)+MID(BA18,11,1)+MID(BA16,11,1)),0,1),IF(ISEVEN(MID(BA17,12,1)+MID(BA18,12,1)+MID(BA16,12,1)),0,1),IF(ISEVEN(MID(BA17,13,1)+MID(BA18,13,1)+MID(BA16,13,1)),0,1),IF(ISEVEN(MID(BA17,14,1)+MID(BA18,14,1)+MID(BA16,14,1)),0,1),IF(ISEVEN(MID(BA17,15,1)+MID(BA18,15,1)+MID(BA16,15,1)),0,1),IF(ISEVEN(MID(BA17,16,1)+MID(BA18,16,1)+MID(BA16,16,1)),0,1),IF(ISEVEN(MID(BA17,17,1)+MID(BA18,17,1)+MID(BA16,17,1)),0,1),IF(ISEVEN(MID(BA17,18,1)+MID(BA18,18,1)+MID(BA16,18,1)),0,1),IF(ISEVEN(MID(BA17,19,1)+MID(BA18,19,1)+MID(BA16,19,1)),0,1),IF(ISEVEN(MID(BA17,20,1)+MID(BA18,20,1)+MID(BA16,20,1)),0,1),IF(ISEVEN(MID(BA17,21,1)+MID(BA18,21,1)+MID(BA16,21,1)),0,1),IF(ISEVEN(MID(BA17,22,1)+MID(BA18,22,1)+MID(BA16,22,1)),0,1),IF(ISEVEN(MID(BA17,23,1)+MID(BA18,23,1)+MID(BA16,23,1)),0,1),IF(ISEVEN(MID(BA17,24,1)+MID(BA18,24,1)+MID(BA16,24,1)),0,1),IF(ISEVEN(MID(BA17,25,1)+MID(BA18,25,1)+MID(BA16,25,1)),0,1),IF(ISEVEN(MID(BA17,26,1)+MID(BA18,26,1)+MID(BA16,26,1)),0,1),IF(ISEVEN(MID(BA17,27,1)+MID(BA18,27,1)+MID(BA16,27,1)),0,1),IF(ISEVEN(MID(BA17,28,1)+MID(BA18,28,1)+MID(BA16,28,1)),0,1),IF(ISEVEN(MID(BA17,29,1)+MID(BA18,29,1)+MID(BA16,29,1)),0,1),IF(ISEVEN(MID(BA17,30,1)+MID(BA18,30,1)+MID(BA16,30,1)),0,1),IF(ISEVEN(MID(BA17,31,1)+MID(BA18,31,1)+MID(BA16,31,1)),0,1),IF(ISEVEN(MID(BA17,32,1)+MID(BA18,32,1)+MID(BA16,32,1)),0,1))</f>
        <v>00010001000000000010000000000000</v>
      </c>
      <c r="BB19" s="1" t="str">
        <f t="shared" si="130"/>
        <v>10000000000101000001010000101010</v>
      </c>
      <c r="BC19" s="1" t="str">
        <f t="shared" ref="BC19" si="131">CONCATENATE(IF(ISEVEN(MID(BC17,1,1)+MID(BC18,1,1)+MID(BC16,1,1)),0,1),IF(ISEVEN(MID(BC17,2,1)+MID(BC18,2,1)+MID(BC16,2,1)),0,1),IF(ISEVEN(MID(BC17,3,1)+MID(BC18,3,1)+MID(BC16,3,1)),0,1),IF(ISEVEN(MID(BC17,4,1)+MID(BC18,4,1)+MID(BC16,4,1)),0,1),IF(ISEVEN(MID(BC17,5,1)+MID(BC18,5,1)+MID(BC16,5,1)),0,1),IF(ISEVEN(MID(BC17,6,1)+MID(BC18,6,1)+MID(BC16,6,1)),0,1),IF(ISEVEN(MID(BC17,7,1)+MID(BC18,7,1)+MID(BC16,7,1)),0,1),IF(ISEVEN(MID(BC17,8,1)+MID(BC18,8,1)+MID(BC16,8,1)),0,1),IF(ISEVEN(MID(BC17,9,1)+MID(BC18,9,1)+MID(BC16,9,1)),0,1),IF(ISEVEN(MID(BC17,10,1)+MID(BC18,10,1)+MID(BC16,10,1)),0,1),IF(ISEVEN(MID(BC17,11,1)+MID(BC18,11,1)+MID(BC16,11,1)),0,1),IF(ISEVEN(MID(BC17,12,1)+MID(BC18,12,1)+MID(BC16,12,1)),0,1),IF(ISEVEN(MID(BC17,13,1)+MID(BC18,13,1)+MID(BC16,13,1)),0,1),IF(ISEVEN(MID(BC17,14,1)+MID(BC18,14,1)+MID(BC16,14,1)),0,1),IF(ISEVEN(MID(BC17,15,1)+MID(BC18,15,1)+MID(BC16,15,1)),0,1),IF(ISEVEN(MID(BC17,16,1)+MID(BC18,16,1)+MID(BC16,16,1)),0,1),IF(ISEVEN(MID(BC17,17,1)+MID(BC18,17,1)+MID(BC16,17,1)),0,1),IF(ISEVEN(MID(BC17,18,1)+MID(BC18,18,1)+MID(BC16,18,1)),0,1),IF(ISEVEN(MID(BC17,19,1)+MID(BC18,19,1)+MID(BC16,19,1)),0,1),IF(ISEVEN(MID(BC17,20,1)+MID(BC18,20,1)+MID(BC16,20,1)),0,1),IF(ISEVEN(MID(BC17,21,1)+MID(BC18,21,1)+MID(BC16,21,1)),0,1),IF(ISEVEN(MID(BC17,22,1)+MID(BC18,22,1)+MID(BC16,22,1)),0,1),IF(ISEVEN(MID(BC17,23,1)+MID(BC18,23,1)+MID(BC16,23,1)),0,1),IF(ISEVEN(MID(BC17,24,1)+MID(BC18,24,1)+MID(BC16,24,1)),0,1),IF(ISEVEN(MID(BC17,25,1)+MID(BC18,25,1)+MID(BC16,25,1)),0,1),IF(ISEVEN(MID(BC17,26,1)+MID(BC18,26,1)+MID(BC16,26,1)),0,1),IF(ISEVEN(MID(BC17,27,1)+MID(BC18,27,1)+MID(BC16,27,1)),0,1),IF(ISEVEN(MID(BC17,28,1)+MID(BC18,28,1)+MID(BC16,28,1)),0,1),IF(ISEVEN(MID(BC17,29,1)+MID(BC18,29,1)+MID(BC16,29,1)),0,1),IF(ISEVEN(MID(BC17,30,1)+MID(BC18,30,1)+MID(BC16,30,1)),0,1),IF(ISEVEN(MID(BC17,31,1)+MID(BC18,31,1)+MID(BC16,31,1)),0,1),IF(ISEVEN(MID(BC17,32,1)+MID(BC18,32,1)+MID(BC16,32,1)),0,1))</f>
        <v>00010100000001000100101010101000</v>
      </c>
      <c r="BD19" s="1" t="str">
        <f t="shared" ref="BD19" si="132">CONCATENATE(IF(ISEVEN(MID(BD17,1,1)+MID(BD18,1,1)+MID(BD16,1,1)),0,1),IF(ISEVEN(MID(BD17,2,1)+MID(BD18,2,1)+MID(BD16,2,1)),0,1),IF(ISEVEN(MID(BD17,3,1)+MID(BD18,3,1)+MID(BD16,3,1)),0,1),IF(ISEVEN(MID(BD17,4,1)+MID(BD18,4,1)+MID(BD16,4,1)),0,1),IF(ISEVEN(MID(BD17,5,1)+MID(BD18,5,1)+MID(BD16,5,1)),0,1),IF(ISEVEN(MID(BD17,6,1)+MID(BD18,6,1)+MID(BD16,6,1)),0,1),IF(ISEVEN(MID(BD17,7,1)+MID(BD18,7,1)+MID(BD16,7,1)),0,1),IF(ISEVEN(MID(BD17,8,1)+MID(BD18,8,1)+MID(BD16,8,1)),0,1),IF(ISEVEN(MID(BD17,9,1)+MID(BD18,9,1)+MID(BD16,9,1)),0,1),IF(ISEVEN(MID(BD17,10,1)+MID(BD18,10,1)+MID(BD16,10,1)),0,1),IF(ISEVEN(MID(BD17,11,1)+MID(BD18,11,1)+MID(BD16,11,1)),0,1),IF(ISEVEN(MID(BD17,12,1)+MID(BD18,12,1)+MID(BD16,12,1)),0,1),IF(ISEVEN(MID(BD17,13,1)+MID(BD18,13,1)+MID(BD16,13,1)),0,1),IF(ISEVEN(MID(BD17,14,1)+MID(BD18,14,1)+MID(BD16,14,1)),0,1),IF(ISEVEN(MID(BD17,15,1)+MID(BD18,15,1)+MID(BD16,15,1)),0,1),IF(ISEVEN(MID(BD17,16,1)+MID(BD18,16,1)+MID(BD16,16,1)),0,1),IF(ISEVEN(MID(BD17,17,1)+MID(BD18,17,1)+MID(BD16,17,1)),0,1),IF(ISEVEN(MID(BD17,18,1)+MID(BD18,18,1)+MID(BD16,18,1)),0,1),IF(ISEVEN(MID(BD17,19,1)+MID(BD18,19,1)+MID(BD16,19,1)),0,1),IF(ISEVEN(MID(BD17,20,1)+MID(BD18,20,1)+MID(BD16,20,1)),0,1),IF(ISEVEN(MID(BD17,21,1)+MID(BD18,21,1)+MID(BD16,21,1)),0,1),IF(ISEVEN(MID(BD17,22,1)+MID(BD18,22,1)+MID(BD16,22,1)),0,1),IF(ISEVEN(MID(BD17,23,1)+MID(BD18,23,1)+MID(BD16,23,1)),0,1),IF(ISEVEN(MID(BD17,24,1)+MID(BD18,24,1)+MID(BD16,24,1)),0,1),IF(ISEVEN(MID(BD17,25,1)+MID(BD18,25,1)+MID(BD16,25,1)),0,1),IF(ISEVEN(MID(BD17,26,1)+MID(BD18,26,1)+MID(BD16,26,1)),0,1),IF(ISEVEN(MID(BD17,27,1)+MID(BD18,27,1)+MID(BD16,27,1)),0,1),IF(ISEVEN(MID(BD17,28,1)+MID(BD18,28,1)+MID(BD16,28,1)),0,1),IF(ISEVEN(MID(BD17,29,1)+MID(BD18,29,1)+MID(BD16,29,1)),0,1),IF(ISEVEN(MID(BD17,30,1)+MID(BD18,30,1)+MID(BD16,30,1)),0,1),IF(ISEVEN(MID(BD17,31,1)+MID(BD18,31,1)+MID(BD16,31,1)),0,1),IF(ISEVEN(MID(BD17,32,1)+MID(BD18,32,1)+MID(BD16,32,1)),0,1))</f>
        <v>10000010001100000001010100001101</v>
      </c>
      <c r="BE19" s="1" t="str">
        <f t="shared" ref="BE19:BF19" si="133">CONCATENATE(IF(ISEVEN(MID(BE17,1,1)+MID(BE18,1,1)+MID(BE16,1,1)),0,1),IF(ISEVEN(MID(BE17,2,1)+MID(BE18,2,1)+MID(BE16,2,1)),0,1),IF(ISEVEN(MID(BE17,3,1)+MID(BE18,3,1)+MID(BE16,3,1)),0,1),IF(ISEVEN(MID(BE17,4,1)+MID(BE18,4,1)+MID(BE16,4,1)),0,1),IF(ISEVEN(MID(BE17,5,1)+MID(BE18,5,1)+MID(BE16,5,1)),0,1),IF(ISEVEN(MID(BE17,6,1)+MID(BE18,6,1)+MID(BE16,6,1)),0,1),IF(ISEVEN(MID(BE17,7,1)+MID(BE18,7,1)+MID(BE16,7,1)),0,1),IF(ISEVEN(MID(BE17,8,1)+MID(BE18,8,1)+MID(BE16,8,1)),0,1),IF(ISEVEN(MID(BE17,9,1)+MID(BE18,9,1)+MID(BE16,9,1)),0,1),IF(ISEVEN(MID(BE17,10,1)+MID(BE18,10,1)+MID(BE16,10,1)),0,1),IF(ISEVEN(MID(BE17,11,1)+MID(BE18,11,1)+MID(BE16,11,1)),0,1),IF(ISEVEN(MID(BE17,12,1)+MID(BE18,12,1)+MID(BE16,12,1)),0,1),IF(ISEVEN(MID(BE17,13,1)+MID(BE18,13,1)+MID(BE16,13,1)),0,1),IF(ISEVEN(MID(BE17,14,1)+MID(BE18,14,1)+MID(BE16,14,1)),0,1),IF(ISEVEN(MID(BE17,15,1)+MID(BE18,15,1)+MID(BE16,15,1)),0,1),IF(ISEVEN(MID(BE17,16,1)+MID(BE18,16,1)+MID(BE16,16,1)),0,1),IF(ISEVEN(MID(BE17,17,1)+MID(BE18,17,1)+MID(BE16,17,1)),0,1),IF(ISEVEN(MID(BE17,18,1)+MID(BE18,18,1)+MID(BE16,18,1)),0,1),IF(ISEVEN(MID(BE17,19,1)+MID(BE18,19,1)+MID(BE16,19,1)),0,1),IF(ISEVEN(MID(BE17,20,1)+MID(BE18,20,1)+MID(BE16,20,1)),0,1),IF(ISEVEN(MID(BE17,21,1)+MID(BE18,21,1)+MID(BE16,21,1)),0,1),IF(ISEVEN(MID(BE17,22,1)+MID(BE18,22,1)+MID(BE16,22,1)),0,1),IF(ISEVEN(MID(BE17,23,1)+MID(BE18,23,1)+MID(BE16,23,1)),0,1),IF(ISEVEN(MID(BE17,24,1)+MID(BE18,24,1)+MID(BE16,24,1)),0,1),IF(ISEVEN(MID(BE17,25,1)+MID(BE18,25,1)+MID(BE16,25,1)),0,1),IF(ISEVEN(MID(BE17,26,1)+MID(BE18,26,1)+MID(BE16,26,1)),0,1),IF(ISEVEN(MID(BE17,27,1)+MID(BE18,27,1)+MID(BE16,27,1)),0,1),IF(ISEVEN(MID(BE17,28,1)+MID(BE18,28,1)+MID(BE16,28,1)),0,1),IF(ISEVEN(MID(BE17,29,1)+MID(BE18,29,1)+MID(BE16,29,1)),0,1),IF(ISEVEN(MID(BE17,30,1)+MID(BE18,30,1)+MID(BE16,30,1)),0,1),IF(ISEVEN(MID(BE17,31,1)+MID(BE18,31,1)+MID(BE16,31,1)),0,1),IF(ISEVEN(MID(BE17,32,1)+MID(BE18,32,1)+MID(BE16,32,1)),0,1))</f>
        <v>00000110000001000000100110010000</v>
      </c>
      <c r="BF19" s="1" t="str">
        <f t="shared" si="133"/>
        <v>00011100001001111101000101011011</v>
      </c>
      <c r="BG19" s="1" t="str">
        <f t="shared" ref="BG19" si="134">CONCATENATE(IF(ISEVEN(MID(BG17,1,1)+MID(BG18,1,1)+MID(BG16,1,1)),0,1),IF(ISEVEN(MID(BG17,2,1)+MID(BG18,2,1)+MID(BG16,2,1)),0,1),IF(ISEVEN(MID(BG17,3,1)+MID(BG18,3,1)+MID(BG16,3,1)),0,1),IF(ISEVEN(MID(BG17,4,1)+MID(BG18,4,1)+MID(BG16,4,1)),0,1),IF(ISEVEN(MID(BG17,5,1)+MID(BG18,5,1)+MID(BG16,5,1)),0,1),IF(ISEVEN(MID(BG17,6,1)+MID(BG18,6,1)+MID(BG16,6,1)),0,1),IF(ISEVEN(MID(BG17,7,1)+MID(BG18,7,1)+MID(BG16,7,1)),0,1),IF(ISEVEN(MID(BG17,8,1)+MID(BG18,8,1)+MID(BG16,8,1)),0,1),IF(ISEVEN(MID(BG17,9,1)+MID(BG18,9,1)+MID(BG16,9,1)),0,1),IF(ISEVEN(MID(BG17,10,1)+MID(BG18,10,1)+MID(BG16,10,1)),0,1),IF(ISEVEN(MID(BG17,11,1)+MID(BG18,11,1)+MID(BG16,11,1)),0,1),IF(ISEVEN(MID(BG17,12,1)+MID(BG18,12,1)+MID(BG16,12,1)),0,1),IF(ISEVEN(MID(BG17,13,1)+MID(BG18,13,1)+MID(BG16,13,1)),0,1),IF(ISEVEN(MID(BG17,14,1)+MID(BG18,14,1)+MID(BG16,14,1)),0,1),IF(ISEVEN(MID(BG17,15,1)+MID(BG18,15,1)+MID(BG16,15,1)),0,1),IF(ISEVEN(MID(BG17,16,1)+MID(BG18,16,1)+MID(BG16,16,1)),0,1),IF(ISEVEN(MID(BG17,17,1)+MID(BG18,17,1)+MID(BG16,17,1)),0,1),IF(ISEVEN(MID(BG17,18,1)+MID(BG18,18,1)+MID(BG16,18,1)),0,1),IF(ISEVEN(MID(BG17,19,1)+MID(BG18,19,1)+MID(BG16,19,1)),0,1),IF(ISEVEN(MID(BG17,20,1)+MID(BG18,20,1)+MID(BG16,20,1)),0,1),IF(ISEVEN(MID(BG17,21,1)+MID(BG18,21,1)+MID(BG16,21,1)),0,1),IF(ISEVEN(MID(BG17,22,1)+MID(BG18,22,1)+MID(BG16,22,1)),0,1),IF(ISEVEN(MID(BG17,23,1)+MID(BG18,23,1)+MID(BG16,23,1)),0,1),IF(ISEVEN(MID(BG17,24,1)+MID(BG18,24,1)+MID(BG16,24,1)),0,1),IF(ISEVEN(MID(BG17,25,1)+MID(BG18,25,1)+MID(BG16,25,1)),0,1),IF(ISEVEN(MID(BG17,26,1)+MID(BG18,26,1)+MID(BG16,26,1)),0,1),IF(ISEVEN(MID(BG17,27,1)+MID(BG18,27,1)+MID(BG16,27,1)),0,1),IF(ISEVEN(MID(BG17,28,1)+MID(BG18,28,1)+MID(BG16,28,1)),0,1),IF(ISEVEN(MID(BG17,29,1)+MID(BG18,29,1)+MID(BG16,29,1)),0,1),IF(ISEVEN(MID(BG17,30,1)+MID(BG18,30,1)+MID(BG16,30,1)),0,1),IF(ISEVEN(MID(BG17,31,1)+MID(BG18,31,1)+MID(BG16,31,1)),0,1),IF(ISEVEN(MID(BG17,32,1)+MID(BG18,32,1)+MID(BG16,32,1)),0,1))</f>
        <v>10000001001111111000001010100100</v>
      </c>
      <c r="BH19" s="1" t="str">
        <f t="shared" ref="BH19" si="135">CONCATENATE(IF(ISEVEN(MID(BH17,1,1)+MID(BH18,1,1)+MID(BH16,1,1)),0,1),IF(ISEVEN(MID(BH17,2,1)+MID(BH18,2,1)+MID(BH16,2,1)),0,1),IF(ISEVEN(MID(BH17,3,1)+MID(BH18,3,1)+MID(BH16,3,1)),0,1),IF(ISEVEN(MID(BH17,4,1)+MID(BH18,4,1)+MID(BH16,4,1)),0,1),IF(ISEVEN(MID(BH17,5,1)+MID(BH18,5,1)+MID(BH16,5,1)),0,1),IF(ISEVEN(MID(BH17,6,1)+MID(BH18,6,1)+MID(BH16,6,1)),0,1),IF(ISEVEN(MID(BH17,7,1)+MID(BH18,7,1)+MID(BH16,7,1)),0,1),IF(ISEVEN(MID(BH17,8,1)+MID(BH18,8,1)+MID(BH16,8,1)),0,1),IF(ISEVEN(MID(BH17,9,1)+MID(BH18,9,1)+MID(BH16,9,1)),0,1),IF(ISEVEN(MID(BH17,10,1)+MID(BH18,10,1)+MID(BH16,10,1)),0,1),IF(ISEVEN(MID(BH17,11,1)+MID(BH18,11,1)+MID(BH16,11,1)),0,1),IF(ISEVEN(MID(BH17,12,1)+MID(BH18,12,1)+MID(BH16,12,1)),0,1),IF(ISEVEN(MID(BH17,13,1)+MID(BH18,13,1)+MID(BH16,13,1)),0,1),IF(ISEVEN(MID(BH17,14,1)+MID(BH18,14,1)+MID(BH16,14,1)),0,1),IF(ISEVEN(MID(BH17,15,1)+MID(BH18,15,1)+MID(BH16,15,1)),0,1),IF(ISEVEN(MID(BH17,16,1)+MID(BH18,16,1)+MID(BH16,16,1)),0,1),IF(ISEVEN(MID(BH17,17,1)+MID(BH18,17,1)+MID(BH16,17,1)),0,1),IF(ISEVEN(MID(BH17,18,1)+MID(BH18,18,1)+MID(BH16,18,1)),0,1),IF(ISEVEN(MID(BH17,19,1)+MID(BH18,19,1)+MID(BH16,19,1)),0,1),IF(ISEVEN(MID(BH17,20,1)+MID(BH18,20,1)+MID(BH16,20,1)),0,1),IF(ISEVEN(MID(BH17,21,1)+MID(BH18,21,1)+MID(BH16,21,1)),0,1),IF(ISEVEN(MID(BH17,22,1)+MID(BH18,22,1)+MID(BH16,22,1)),0,1),IF(ISEVEN(MID(BH17,23,1)+MID(BH18,23,1)+MID(BH16,23,1)),0,1),IF(ISEVEN(MID(BH17,24,1)+MID(BH18,24,1)+MID(BH16,24,1)),0,1),IF(ISEVEN(MID(BH17,25,1)+MID(BH18,25,1)+MID(BH16,25,1)),0,1),IF(ISEVEN(MID(BH17,26,1)+MID(BH18,26,1)+MID(BH16,26,1)),0,1),IF(ISEVEN(MID(BH17,27,1)+MID(BH18,27,1)+MID(BH16,27,1)),0,1),IF(ISEVEN(MID(BH17,28,1)+MID(BH18,28,1)+MID(BH16,28,1)),0,1),IF(ISEVEN(MID(BH17,29,1)+MID(BH18,29,1)+MID(BH16,29,1)),0,1),IF(ISEVEN(MID(BH17,30,1)+MID(BH18,30,1)+MID(BH16,30,1)),0,1),IF(ISEVEN(MID(BH17,31,1)+MID(BH18,31,1)+MID(BH16,31,1)),0,1),IF(ISEVEN(MID(BH17,32,1)+MID(BH18,32,1)+MID(BH16,32,1)),0,1))</f>
        <v>00110101000001001111001011000101</v>
      </c>
      <c r="BI19" s="1" t="str">
        <f t="shared" ref="BI19:BJ19" si="136">CONCATENATE(IF(ISEVEN(MID(BI17,1,1)+MID(BI18,1,1)+MID(BI16,1,1)),0,1),IF(ISEVEN(MID(BI17,2,1)+MID(BI18,2,1)+MID(BI16,2,1)),0,1),IF(ISEVEN(MID(BI17,3,1)+MID(BI18,3,1)+MID(BI16,3,1)),0,1),IF(ISEVEN(MID(BI17,4,1)+MID(BI18,4,1)+MID(BI16,4,1)),0,1),IF(ISEVEN(MID(BI17,5,1)+MID(BI18,5,1)+MID(BI16,5,1)),0,1),IF(ISEVEN(MID(BI17,6,1)+MID(BI18,6,1)+MID(BI16,6,1)),0,1),IF(ISEVEN(MID(BI17,7,1)+MID(BI18,7,1)+MID(BI16,7,1)),0,1),IF(ISEVEN(MID(BI17,8,1)+MID(BI18,8,1)+MID(BI16,8,1)),0,1),IF(ISEVEN(MID(BI17,9,1)+MID(BI18,9,1)+MID(BI16,9,1)),0,1),IF(ISEVEN(MID(BI17,10,1)+MID(BI18,10,1)+MID(BI16,10,1)),0,1),IF(ISEVEN(MID(BI17,11,1)+MID(BI18,11,1)+MID(BI16,11,1)),0,1),IF(ISEVEN(MID(BI17,12,1)+MID(BI18,12,1)+MID(BI16,12,1)),0,1),IF(ISEVEN(MID(BI17,13,1)+MID(BI18,13,1)+MID(BI16,13,1)),0,1),IF(ISEVEN(MID(BI17,14,1)+MID(BI18,14,1)+MID(BI16,14,1)),0,1),IF(ISEVEN(MID(BI17,15,1)+MID(BI18,15,1)+MID(BI16,15,1)),0,1),IF(ISEVEN(MID(BI17,16,1)+MID(BI18,16,1)+MID(BI16,16,1)),0,1),IF(ISEVEN(MID(BI17,17,1)+MID(BI18,17,1)+MID(BI16,17,1)),0,1),IF(ISEVEN(MID(BI17,18,1)+MID(BI18,18,1)+MID(BI16,18,1)),0,1),IF(ISEVEN(MID(BI17,19,1)+MID(BI18,19,1)+MID(BI16,19,1)),0,1),IF(ISEVEN(MID(BI17,20,1)+MID(BI18,20,1)+MID(BI16,20,1)),0,1),IF(ISEVEN(MID(BI17,21,1)+MID(BI18,21,1)+MID(BI16,21,1)),0,1),IF(ISEVEN(MID(BI17,22,1)+MID(BI18,22,1)+MID(BI16,22,1)),0,1),IF(ISEVEN(MID(BI17,23,1)+MID(BI18,23,1)+MID(BI16,23,1)),0,1),IF(ISEVEN(MID(BI17,24,1)+MID(BI18,24,1)+MID(BI16,24,1)),0,1),IF(ISEVEN(MID(BI17,25,1)+MID(BI18,25,1)+MID(BI16,25,1)),0,1),IF(ISEVEN(MID(BI17,26,1)+MID(BI18,26,1)+MID(BI16,26,1)),0,1),IF(ISEVEN(MID(BI17,27,1)+MID(BI18,27,1)+MID(BI16,27,1)),0,1),IF(ISEVEN(MID(BI17,28,1)+MID(BI18,28,1)+MID(BI16,28,1)),0,1),IF(ISEVEN(MID(BI17,29,1)+MID(BI18,29,1)+MID(BI16,29,1)),0,1),IF(ISEVEN(MID(BI17,30,1)+MID(BI18,30,1)+MID(BI16,30,1)),0,1),IF(ISEVEN(MID(BI17,31,1)+MID(BI18,31,1)+MID(BI16,31,1)),0,1),IF(ISEVEN(MID(BI17,32,1)+MID(BI18,32,1)+MID(BI16,32,1)),0,1))</f>
        <v>01101011111001001011110110100011</v>
      </c>
      <c r="BJ19" s="1" t="str">
        <f t="shared" si="136"/>
        <v>10111011001111101000100100000110</v>
      </c>
      <c r="BK19" s="1" t="str">
        <f t="shared" ref="BK19" si="137">CONCATENATE(IF(ISEVEN(MID(BK17,1,1)+MID(BK18,1,1)+MID(BK16,1,1)),0,1),IF(ISEVEN(MID(BK17,2,1)+MID(BK18,2,1)+MID(BK16,2,1)),0,1),IF(ISEVEN(MID(BK17,3,1)+MID(BK18,3,1)+MID(BK16,3,1)),0,1),IF(ISEVEN(MID(BK17,4,1)+MID(BK18,4,1)+MID(BK16,4,1)),0,1),IF(ISEVEN(MID(BK17,5,1)+MID(BK18,5,1)+MID(BK16,5,1)),0,1),IF(ISEVEN(MID(BK17,6,1)+MID(BK18,6,1)+MID(BK16,6,1)),0,1),IF(ISEVEN(MID(BK17,7,1)+MID(BK18,7,1)+MID(BK16,7,1)),0,1),IF(ISEVEN(MID(BK17,8,1)+MID(BK18,8,1)+MID(BK16,8,1)),0,1),IF(ISEVEN(MID(BK17,9,1)+MID(BK18,9,1)+MID(BK16,9,1)),0,1),IF(ISEVEN(MID(BK17,10,1)+MID(BK18,10,1)+MID(BK16,10,1)),0,1),IF(ISEVEN(MID(BK17,11,1)+MID(BK18,11,1)+MID(BK16,11,1)),0,1),IF(ISEVEN(MID(BK17,12,1)+MID(BK18,12,1)+MID(BK16,12,1)),0,1),IF(ISEVEN(MID(BK17,13,1)+MID(BK18,13,1)+MID(BK16,13,1)),0,1),IF(ISEVEN(MID(BK17,14,1)+MID(BK18,14,1)+MID(BK16,14,1)),0,1),IF(ISEVEN(MID(BK17,15,1)+MID(BK18,15,1)+MID(BK16,15,1)),0,1),IF(ISEVEN(MID(BK17,16,1)+MID(BK18,16,1)+MID(BK16,16,1)),0,1),IF(ISEVEN(MID(BK17,17,1)+MID(BK18,17,1)+MID(BK16,17,1)),0,1),IF(ISEVEN(MID(BK17,18,1)+MID(BK18,18,1)+MID(BK16,18,1)),0,1),IF(ISEVEN(MID(BK17,19,1)+MID(BK18,19,1)+MID(BK16,19,1)),0,1),IF(ISEVEN(MID(BK17,20,1)+MID(BK18,20,1)+MID(BK16,20,1)),0,1),IF(ISEVEN(MID(BK17,21,1)+MID(BK18,21,1)+MID(BK16,21,1)),0,1),IF(ISEVEN(MID(BK17,22,1)+MID(BK18,22,1)+MID(BK16,22,1)),0,1),IF(ISEVEN(MID(BK17,23,1)+MID(BK18,23,1)+MID(BK16,23,1)),0,1),IF(ISEVEN(MID(BK17,24,1)+MID(BK18,24,1)+MID(BK16,24,1)),0,1),IF(ISEVEN(MID(BK17,25,1)+MID(BK18,25,1)+MID(BK16,25,1)),0,1),IF(ISEVEN(MID(BK17,26,1)+MID(BK18,26,1)+MID(BK16,26,1)),0,1),IF(ISEVEN(MID(BK17,27,1)+MID(BK18,27,1)+MID(BK16,27,1)),0,1),IF(ISEVEN(MID(BK17,28,1)+MID(BK18,28,1)+MID(BK16,28,1)),0,1),IF(ISEVEN(MID(BK17,29,1)+MID(BK18,29,1)+MID(BK16,29,1)),0,1),IF(ISEVEN(MID(BK17,30,1)+MID(BK18,30,1)+MID(BK16,30,1)),0,1),IF(ISEVEN(MID(BK17,31,1)+MID(BK18,31,1)+MID(BK16,31,1)),0,1),IF(ISEVEN(MID(BK17,32,1)+MID(BK18,32,1)+MID(BK16,32,1)),0,1))</f>
        <v>11010101011011110001011101100011</v>
      </c>
      <c r="BL19" s="1" t="str">
        <f t="shared" ref="BL19" si="138">CONCATENATE(IF(ISEVEN(MID(BL17,1,1)+MID(BL18,1,1)+MID(BL16,1,1)),0,1),IF(ISEVEN(MID(BL17,2,1)+MID(BL18,2,1)+MID(BL16,2,1)),0,1),IF(ISEVEN(MID(BL17,3,1)+MID(BL18,3,1)+MID(BL16,3,1)),0,1),IF(ISEVEN(MID(BL17,4,1)+MID(BL18,4,1)+MID(BL16,4,1)),0,1),IF(ISEVEN(MID(BL17,5,1)+MID(BL18,5,1)+MID(BL16,5,1)),0,1),IF(ISEVEN(MID(BL17,6,1)+MID(BL18,6,1)+MID(BL16,6,1)),0,1),IF(ISEVEN(MID(BL17,7,1)+MID(BL18,7,1)+MID(BL16,7,1)),0,1),IF(ISEVEN(MID(BL17,8,1)+MID(BL18,8,1)+MID(BL16,8,1)),0,1),IF(ISEVEN(MID(BL17,9,1)+MID(BL18,9,1)+MID(BL16,9,1)),0,1),IF(ISEVEN(MID(BL17,10,1)+MID(BL18,10,1)+MID(BL16,10,1)),0,1),IF(ISEVEN(MID(BL17,11,1)+MID(BL18,11,1)+MID(BL16,11,1)),0,1),IF(ISEVEN(MID(BL17,12,1)+MID(BL18,12,1)+MID(BL16,12,1)),0,1),IF(ISEVEN(MID(BL17,13,1)+MID(BL18,13,1)+MID(BL16,13,1)),0,1),IF(ISEVEN(MID(BL17,14,1)+MID(BL18,14,1)+MID(BL16,14,1)),0,1),IF(ISEVEN(MID(BL17,15,1)+MID(BL18,15,1)+MID(BL16,15,1)),0,1),IF(ISEVEN(MID(BL17,16,1)+MID(BL18,16,1)+MID(BL16,16,1)),0,1),IF(ISEVEN(MID(BL17,17,1)+MID(BL18,17,1)+MID(BL16,17,1)),0,1),IF(ISEVEN(MID(BL17,18,1)+MID(BL18,18,1)+MID(BL16,18,1)),0,1),IF(ISEVEN(MID(BL17,19,1)+MID(BL18,19,1)+MID(BL16,19,1)),0,1),IF(ISEVEN(MID(BL17,20,1)+MID(BL18,20,1)+MID(BL16,20,1)),0,1),IF(ISEVEN(MID(BL17,21,1)+MID(BL18,21,1)+MID(BL16,21,1)),0,1),IF(ISEVEN(MID(BL17,22,1)+MID(BL18,22,1)+MID(BL16,22,1)),0,1),IF(ISEVEN(MID(BL17,23,1)+MID(BL18,23,1)+MID(BL16,23,1)),0,1),IF(ISEVEN(MID(BL17,24,1)+MID(BL18,24,1)+MID(BL16,24,1)),0,1),IF(ISEVEN(MID(BL17,25,1)+MID(BL18,25,1)+MID(BL16,25,1)),0,1),IF(ISEVEN(MID(BL17,26,1)+MID(BL18,26,1)+MID(BL16,26,1)),0,1),IF(ISEVEN(MID(BL17,27,1)+MID(BL18,27,1)+MID(BL16,27,1)),0,1),IF(ISEVEN(MID(BL17,28,1)+MID(BL18,28,1)+MID(BL16,28,1)),0,1),IF(ISEVEN(MID(BL17,29,1)+MID(BL18,29,1)+MID(BL16,29,1)),0,1),IF(ISEVEN(MID(BL17,30,1)+MID(BL18,30,1)+MID(BL16,30,1)),0,1),IF(ISEVEN(MID(BL17,31,1)+MID(BL18,31,1)+MID(BL16,31,1)),0,1),IF(ISEVEN(MID(BL17,32,1)+MID(BL18,32,1)+MID(BL16,32,1)),0,1))</f>
        <v>10011111000101110000011100001010</v>
      </c>
      <c r="BM19" s="1" t="str">
        <f t="shared" ref="BM19:BN19" si="139">CONCATENATE(IF(ISEVEN(MID(BM17,1,1)+MID(BM18,1,1)+MID(BM16,1,1)),0,1),IF(ISEVEN(MID(BM17,2,1)+MID(BM18,2,1)+MID(BM16,2,1)),0,1),IF(ISEVEN(MID(BM17,3,1)+MID(BM18,3,1)+MID(BM16,3,1)),0,1),IF(ISEVEN(MID(BM17,4,1)+MID(BM18,4,1)+MID(BM16,4,1)),0,1),IF(ISEVEN(MID(BM17,5,1)+MID(BM18,5,1)+MID(BM16,5,1)),0,1),IF(ISEVEN(MID(BM17,6,1)+MID(BM18,6,1)+MID(BM16,6,1)),0,1),IF(ISEVEN(MID(BM17,7,1)+MID(BM18,7,1)+MID(BM16,7,1)),0,1),IF(ISEVEN(MID(BM17,8,1)+MID(BM18,8,1)+MID(BM16,8,1)),0,1),IF(ISEVEN(MID(BM17,9,1)+MID(BM18,9,1)+MID(BM16,9,1)),0,1),IF(ISEVEN(MID(BM17,10,1)+MID(BM18,10,1)+MID(BM16,10,1)),0,1),IF(ISEVEN(MID(BM17,11,1)+MID(BM18,11,1)+MID(BM16,11,1)),0,1),IF(ISEVEN(MID(BM17,12,1)+MID(BM18,12,1)+MID(BM16,12,1)),0,1),IF(ISEVEN(MID(BM17,13,1)+MID(BM18,13,1)+MID(BM16,13,1)),0,1),IF(ISEVEN(MID(BM17,14,1)+MID(BM18,14,1)+MID(BM16,14,1)),0,1),IF(ISEVEN(MID(BM17,15,1)+MID(BM18,15,1)+MID(BM16,15,1)),0,1),IF(ISEVEN(MID(BM17,16,1)+MID(BM18,16,1)+MID(BM16,16,1)),0,1),IF(ISEVEN(MID(BM17,17,1)+MID(BM18,17,1)+MID(BM16,17,1)),0,1),IF(ISEVEN(MID(BM17,18,1)+MID(BM18,18,1)+MID(BM16,18,1)),0,1),IF(ISEVEN(MID(BM17,19,1)+MID(BM18,19,1)+MID(BM16,19,1)),0,1),IF(ISEVEN(MID(BM17,20,1)+MID(BM18,20,1)+MID(BM16,20,1)),0,1),IF(ISEVEN(MID(BM17,21,1)+MID(BM18,21,1)+MID(BM16,21,1)),0,1),IF(ISEVEN(MID(BM17,22,1)+MID(BM18,22,1)+MID(BM16,22,1)),0,1),IF(ISEVEN(MID(BM17,23,1)+MID(BM18,23,1)+MID(BM16,23,1)),0,1),IF(ISEVEN(MID(BM17,24,1)+MID(BM18,24,1)+MID(BM16,24,1)),0,1),IF(ISEVEN(MID(BM17,25,1)+MID(BM18,25,1)+MID(BM16,25,1)),0,1),IF(ISEVEN(MID(BM17,26,1)+MID(BM18,26,1)+MID(BM16,26,1)),0,1),IF(ISEVEN(MID(BM17,27,1)+MID(BM18,27,1)+MID(BM16,27,1)),0,1),IF(ISEVEN(MID(BM17,28,1)+MID(BM18,28,1)+MID(BM16,28,1)),0,1),IF(ISEVEN(MID(BM17,29,1)+MID(BM18,29,1)+MID(BM16,29,1)),0,1),IF(ISEVEN(MID(BM17,30,1)+MID(BM18,30,1)+MID(BM16,30,1)),0,1),IF(ISEVEN(MID(BM17,31,1)+MID(BM18,31,1)+MID(BM16,31,1)),0,1),IF(ISEVEN(MID(BM17,32,1)+MID(BM18,32,1)+MID(BM16,32,1)),0,1))</f>
        <v>00011000000111000111111101000100</v>
      </c>
      <c r="BN19" s="1" t="str">
        <f t="shared" si="139"/>
        <v>11101100010111111110000010110001</v>
      </c>
      <c r="BO19" s="1" t="str">
        <f t="shared" ref="BO19" si="140">CONCATENATE(IF(ISEVEN(MID(BO17,1,1)+MID(BO18,1,1)+MID(BO16,1,1)),0,1),IF(ISEVEN(MID(BO17,2,1)+MID(BO18,2,1)+MID(BO16,2,1)),0,1),IF(ISEVEN(MID(BO17,3,1)+MID(BO18,3,1)+MID(BO16,3,1)),0,1),IF(ISEVEN(MID(BO17,4,1)+MID(BO18,4,1)+MID(BO16,4,1)),0,1),IF(ISEVEN(MID(BO17,5,1)+MID(BO18,5,1)+MID(BO16,5,1)),0,1),IF(ISEVEN(MID(BO17,6,1)+MID(BO18,6,1)+MID(BO16,6,1)),0,1),IF(ISEVEN(MID(BO17,7,1)+MID(BO18,7,1)+MID(BO16,7,1)),0,1),IF(ISEVEN(MID(BO17,8,1)+MID(BO18,8,1)+MID(BO16,8,1)),0,1),IF(ISEVEN(MID(BO17,9,1)+MID(BO18,9,1)+MID(BO16,9,1)),0,1),IF(ISEVEN(MID(BO17,10,1)+MID(BO18,10,1)+MID(BO16,10,1)),0,1),IF(ISEVEN(MID(BO17,11,1)+MID(BO18,11,1)+MID(BO16,11,1)),0,1),IF(ISEVEN(MID(BO17,12,1)+MID(BO18,12,1)+MID(BO16,12,1)),0,1),IF(ISEVEN(MID(BO17,13,1)+MID(BO18,13,1)+MID(BO16,13,1)),0,1),IF(ISEVEN(MID(BO17,14,1)+MID(BO18,14,1)+MID(BO16,14,1)),0,1),IF(ISEVEN(MID(BO17,15,1)+MID(BO18,15,1)+MID(BO16,15,1)),0,1),IF(ISEVEN(MID(BO17,16,1)+MID(BO18,16,1)+MID(BO16,16,1)),0,1),IF(ISEVEN(MID(BO17,17,1)+MID(BO18,17,1)+MID(BO16,17,1)),0,1),IF(ISEVEN(MID(BO17,18,1)+MID(BO18,18,1)+MID(BO16,18,1)),0,1),IF(ISEVEN(MID(BO17,19,1)+MID(BO18,19,1)+MID(BO16,19,1)),0,1),IF(ISEVEN(MID(BO17,20,1)+MID(BO18,20,1)+MID(BO16,20,1)),0,1),IF(ISEVEN(MID(BO17,21,1)+MID(BO18,21,1)+MID(BO16,21,1)),0,1),IF(ISEVEN(MID(BO17,22,1)+MID(BO18,22,1)+MID(BO16,22,1)),0,1),IF(ISEVEN(MID(BO17,23,1)+MID(BO18,23,1)+MID(BO16,23,1)),0,1),IF(ISEVEN(MID(BO17,24,1)+MID(BO18,24,1)+MID(BO16,24,1)),0,1),IF(ISEVEN(MID(BO17,25,1)+MID(BO18,25,1)+MID(BO16,25,1)),0,1),IF(ISEVEN(MID(BO17,26,1)+MID(BO18,26,1)+MID(BO16,26,1)),0,1),IF(ISEVEN(MID(BO17,27,1)+MID(BO18,27,1)+MID(BO16,27,1)),0,1),IF(ISEVEN(MID(BO17,28,1)+MID(BO18,28,1)+MID(BO16,28,1)),0,1),IF(ISEVEN(MID(BO17,29,1)+MID(BO18,29,1)+MID(BO16,29,1)),0,1),IF(ISEVEN(MID(BO17,30,1)+MID(BO18,30,1)+MID(BO16,30,1)),0,1),IF(ISEVEN(MID(BO17,31,1)+MID(BO18,31,1)+MID(BO16,31,1)),0,1),IF(ISEVEN(MID(BO17,32,1)+MID(BO18,32,1)+MID(BO16,32,1)),0,1))</f>
        <v>01001000110010110111001010110100</v>
      </c>
      <c r="BP19" s="1" t="str">
        <f t="shared" ref="BP19" si="141">CONCATENATE(IF(ISEVEN(MID(BP17,1,1)+MID(BP18,1,1)+MID(BP16,1,1)),0,1),IF(ISEVEN(MID(BP17,2,1)+MID(BP18,2,1)+MID(BP16,2,1)),0,1),IF(ISEVEN(MID(BP17,3,1)+MID(BP18,3,1)+MID(BP16,3,1)),0,1),IF(ISEVEN(MID(BP17,4,1)+MID(BP18,4,1)+MID(BP16,4,1)),0,1),IF(ISEVEN(MID(BP17,5,1)+MID(BP18,5,1)+MID(BP16,5,1)),0,1),IF(ISEVEN(MID(BP17,6,1)+MID(BP18,6,1)+MID(BP16,6,1)),0,1),IF(ISEVEN(MID(BP17,7,1)+MID(BP18,7,1)+MID(BP16,7,1)),0,1),IF(ISEVEN(MID(BP17,8,1)+MID(BP18,8,1)+MID(BP16,8,1)),0,1),IF(ISEVEN(MID(BP17,9,1)+MID(BP18,9,1)+MID(BP16,9,1)),0,1),IF(ISEVEN(MID(BP17,10,1)+MID(BP18,10,1)+MID(BP16,10,1)),0,1),IF(ISEVEN(MID(BP17,11,1)+MID(BP18,11,1)+MID(BP16,11,1)),0,1),IF(ISEVEN(MID(BP17,12,1)+MID(BP18,12,1)+MID(BP16,12,1)),0,1),IF(ISEVEN(MID(BP17,13,1)+MID(BP18,13,1)+MID(BP16,13,1)),0,1),IF(ISEVEN(MID(BP17,14,1)+MID(BP18,14,1)+MID(BP16,14,1)),0,1),IF(ISEVEN(MID(BP17,15,1)+MID(BP18,15,1)+MID(BP16,15,1)),0,1),IF(ISEVEN(MID(BP17,16,1)+MID(BP18,16,1)+MID(BP16,16,1)),0,1),IF(ISEVEN(MID(BP17,17,1)+MID(BP18,17,1)+MID(BP16,17,1)),0,1),IF(ISEVEN(MID(BP17,18,1)+MID(BP18,18,1)+MID(BP16,18,1)),0,1),IF(ISEVEN(MID(BP17,19,1)+MID(BP18,19,1)+MID(BP16,19,1)),0,1),IF(ISEVEN(MID(BP17,20,1)+MID(BP18,20,1)+MID(BP16,20,1)),0,1),IF(ISEVEN(MID(BP17,21,1)+MID(BP18,21,1)+MID(BP16,21,1)),0,1),IF(ISEVEN(MID(BP17,22,1)+MID(BP18,22,1)+MID(BP16,22,1)),0,1),IF(ISEVEN(MID(BP17,23,1)+MID(BP18,23,1)+MID(BP16,23,1)),0,1),IF(ISEVEN(MID(BP17,24,1)+MID(BP18,24,1)+MID(BP16,24,1)),0,1),IF(ISEVEN(MID(BP17,25,1)+MID(BP18,25,1)+MID(BP16,25,1)),0,1),IF(ISEVEN(MID(BP17,26,1)+MID(BP18,26,1)+MID(BP16,26,1)),0,1),IF(ISEVEN(MID(BP17,27,1)+MID(BP18,27,1)+MID(BP16,27,1)),0,1),IF(ISEVEN(MID(BP17,28,1)+MID(BP18,28,1)+MID(BP16,28,1)),0,1),IF(ISEVEN(MID(BP17,29,1)+MID(BP18,29,1)+MID(BP16,29,1)),0,1),IF(ISEVEN(MID(BP17,30,1)+MID(BP18,30,1)+MID(BP16,30,1)),0,1),IF(ISEVEN(MID(BP17,31,1)+MID(BP18,31,1)+MID(BP16,31,1)),0,1),IF(ISEVEN(MID(BP17,32,1)+MID(BP18,32,1)+MID(BP16,32,1)),0,1))</f>
        <v>10110100011001110001110101111101</v>
      </c>
      <c r="BQ19" s="1" t="str">
        <f t="shared" ref="BQ19:BR19" si="142">CONCATENATE(IF(ISEVEN(MID(BQ17,1,1)+MID(BQ18,1,1)+MID(BQ16,1,1)),0,1),IF(ISEVEN(MID(BQ17,2,1)+MID(BQ18,2,1)+MID(BQ16,2,1)),0,1),IF(ISEVEN(MID(BQ17,3,1)+MID(BQ18,3,1)+MID(BQ16,3,1)),0,1),IF(ISEVEN(MID(BQ17,4,1)+MID(BQ18,4,1)+MID(BQ16,4,1)),0,1),IF(ISEVEN(MID(BQ17,5,1)+MID(BQ18,5,1)+MID(BQ16,5,1)),0,1),IF(ISEVEN(MID(BQ17,6,1)+MID(BQ18,6,1)+MID(BQ16,6,1)),0,1),IF(ISEVEN(MID(BQ17,7,1)+MID(BQ18,7,1)+MID(BQ16,7,1)),0,1),IF(ISEVEN(MID(BQ17,8,1)+MID(BQ18,8,1)+MID(BQ16,8,1)),0,1),IF(ISEVEN(MID(BQ17,9,1)+MID(BQ18,9,1)+MID(BQ16,9,1)),0,1),IF(ISEVEN(MID(BQ17,10,1)+MID(BQ18,10,1)+MID(BQ16,10,1)),0,1),IF(ISEVEN(MID(BQ17,11,1)+MID(BQ18,11,1)+MID(BQ16,11,1)),0,1),IF(ISEVEN(MID(BQ17,12,1)+MID(BQ18,12,1)+MID(BQ16,12,1)),0,1),IF(ISEVEN(MID(BQ17,13,1)+MID(BQ18,13,1)+MID(BQ16,13,1)),0,1),IF(ISEVEN(MID(BQ17,14,1)+MID(BQ18,14,1)+MID(BQ16,14,1)),0,1),IF(ISEVEN(MID(BQ17,15,1)+MID(BQ18,15,1)+MID(BQ16,15,1)),0,1),IF(ISEVEN(MID(BQ17,16,1)+MID(BQ18,16,1)+MID(BQ16,16,1)),0,1),IF(ISEVEN(MID(BQ17,17,1)+MID(BQ18,17,1)+MID(BQ16,17,1)),0,1),IF(ISEVEN(MID(BQ17,18,1)+MID(BQ18,18,1)+MID(BQ16,18,1)),0,1),IF(ISEVEN(MID(BQ17,19,1)+MID(BQ18,19,1)+MID(BQ16,19,1)),0,1),IF(ISEVEN(MID(BQ17,20,1)+MID(BQ18,20,1)+MID(BQ16,20,1)),0,1),IF(ISEVEN(MID(BQ17,21,1)+MID(BQ18,21,1)+MID(BQ16,21,1)),0,1),IF(ISEVEN(MID(BQ17,22,1)+MID(BQ18,22,1)+MID(BQ16,22,1)),0,1),IF(ISEVEN(MID(BQ17,23,1)+MID(BQ18,23,1)+MID(BQ16,23,1)),0,1),IF(ISEVEN(MID(BQ17,24,1)+MID(BQ18,24,1)+MID(BQ16,24,1)),0,1),IF(ISEVEN(MID(BQ17,25,1)+MID(BQ18,25,1)+MID(BQ16,25,1)),0,1),IF(ISEVEN(MID(BQ17,26,1)+MID(BQ18,26,1)+MID(BQ16,26,1)),0,1),IF(ISEVEN(MID(BQ17,27,1)+MID(BQ18,27,1)+MID(BQ16,27,1)),0,1),IF(ISEVEN(MID(BQ17,28,1)+MID(BQ18,28,1)+MID(BQ16,28,1)),0,1),IF(ISEVEN(MID(BQ17,29,1)+MID(BQ18,29,1)+MID(BQ16,29,1)),0,1),IF(ISEVEN(MID(BQ17,30,1)+MID(BQ18,30,1)+MID(BQ16,30,1)),0,1),IF(ISEVEN(MID(BQ17,31,1)+MID(BQ18,31,1)+MID(BQ16,31,1)),0,1),IF(ISEVEN(MID(BQ17,32,1)+MID(BQ18,32,1)+MID(BQ16,32,1)),0,1))</f>
        <v>01100110111111000101011001011011</v>
      </c>
      <c r="BR19" s="1" t="str">
        <f t="shared" si="142"/>
        <v>11101010000011100101100000000111</v>
      </c>
      <c r="BS19" s="1" t="str">
        <f t="shared" ref="BS19" si="143">CONCATENATE(IF(ISEVEN(MID(BS17,1,1)+MID(BS18,1,1)+MID(BS16,1,1)),0,1),IF(ISEVEN(MID(BS17,2,1)+MID(BS18,2,1)+MID(BS16,2,1)),0,1),IF(ISEVEN(MID(BS17,3,1)+MID(BS18,3,1)+MID(BS16,3,1)),0,1),IF(ISEVEN(MID(BS17,4,1)+MID(BS18,4,1)+MID(BS16,4,1)),0,1),IF(ISEVEN(MID(BS17,5,1)+MID(BS18,5,1)+MID(BS16,5,1)),0,1),IF(ISEVEN(MID(BS17,6,1)+MID(BS18,6,1)+MID(BS16,6,1)),0,1),IF(ISEVEN(MID(BS17,7,1)+MID(BS18,7,1)+MID(BS16,7,1)),0,1),IF(ISEVEN(MID(BS17,8,1)+MID(BS18,8,1)+MID(BS16,8,1)),0,1),IF(ISEVEN(MID(BS17,9,1)+MID(BS18,9,1)+MID(BS16,9,1)),0,1),IF(ISEVEN(MID(BS17,10,1)+MID(BS18,10,1)+MID(BS16,10,1)),0,1),IF(ISEVEN(MID(BS17,11,1)+MID(BS18,11,1)+MID(BS16,11,1)),0,1),IF(ISEVEN(MID(BS17,12,1)+MID(BS18,12,1)+MID(BS16,12,1)),0,1),IF(ISEVEN(MID(BS17,13,1)+MID(BS18,13,1)+MID(BS16,13,1)),0,1),IF(ISEVEN(MID(BS17,14,1)+MID(BS18,14,1)+MID(BS16,14,1)),0,1),IF(ISEVEN(MID(BS17,15,1)+MID(BS18,15,1)+MID(BS16,15,1)),0,1),IF(ISEVEN(MID(BS17,16,1)+MID(BS18,16,1)+MID(BS16,16,1)),0,1),IF(ISEVEN(MID(BS17,17,1)+MID(BS18,17,1)+MID(BS16,17,1)),0,1),IF(ISEVEN(MID(BS17,18,1)+MID(BS18,18,1)+MID(BS16,18,1)),0,1),IF(ISEVEN(MID(BS17,19,1)+MID(BS18,19,1)+MID(BS16,19,1)),0,1),IF(ISEVEN(MID(BS17,20,1)+MID(BS18,20,1)+MID(BS16,20,1)),0,1),IF(ISEVEN(MID(BS17,21,1)+MID(BS18,21,1)+MID(BS16,21,1)),0,1),IF(ISEVEN(MID(BS17,22,1)+MID(BS18,22,1)+MID(BS16,22,1)),0,1),IF(ISEVEN(MID(BS17,23,1)+MID(BS18,23,1)+MID(BS16,23,1)),0,1),IF(ISEVEN(MID(BS17,24,1)+MID(BS18,24,1)+MID(BS16,24,1)),0,1),IF(ISEVEN(MID(BS17,25,1)+MID(BS18,25,1)+MID(BS16,25,1)),0,1),IF(ISEVEN(MID(BS17,26,1)+MID(BS18,26,1)+MID(BS16,26,1)),0,1),IF(ISEVEN(MID(BS17,27,1)+MID(BS18,27,1)+MID(BS16,27,1)),0,1),IF(ISEVEN(MID(BS17,28,1)+MID(BS18,28,1)+MID(BS16,28,1)),0,1),IF(ISEVEN(MID(BS17,29,1)+MID(BS18,29,1)+MID(BS16,29,1)),0,1),IF(ISEVEN(MID(BS17,30,1)+MID(BS18,30,1)+MID(BS16,30,1)),0,1),IF(ISEVEN(MID(BS17,31,1)+MID(BS18,31,1)+MID(BS16,31,1)),0,1),IF(ISEVEN(MID(BS17,32,1)+MID(BS18,32,1)+MID(BS16,32,1)),0,1))</f>
        <v>01000110001001011010010010110101</v>
      </c>
      <c r="BT19" s="1" t="str">
        <f t="shared" ref="BT19" si="144">CONCATENATE(IF(ISEVEN(MID(BT17,1,1)+MID(BT18,1,1)+MID(BT16,1,1)),0,1),IF(ISEVEN(MID(BT17,2,1)+MID(BT18,2,1)+MID(BT16,2,1)),0,1),IF(ISEVEN(MID(BT17,3,1)+MID(BT18,3,1)+MID(BT16,3,1)),0,1),IF(ISEVEN(MID(BT17,4,1)+MID(BT18,4,1)+MID(BT16,4,1)),0,1),IF(ISEVEN(MID(BT17,5,1)+MID(BT18,5,1)+MID(BT16,5,1)),0,1),IF(ISEVEN(MID(BT17,6,1)+MID(BT18,6,1)+MID(BT16,6,1)),0,1),IF(ISEVEN(MID(BT17,7,1)+MID(BT18,7,1)+MID(BT16,7,1)),0,1),IF(ISEVEN(MID(BT17,8,1)+MID(BT18,8,1)+MID(BT16,8,1)),0,1),IF(ISEVEN(MID(BT17,9,1)+MID(BT18,9,1)+MID(BT16,9,1)),0,1),IF(ISEVEN(MID(BT17,10,1)+MID(BT18,10,1)+MID(BT16,10,1)),0,1),IF(ISEVEN(MID(BT17,11,1)+MID(BT18,11,1)+MID(BT16,11,1)),0,1),IF(ISEVEN(MID(BT17,12,1)+MID(BT18,12,1)+MID(BT16,12,1)),0,1),IF(ISEVEN(MID(BT17,13,1)+MID(BT18,13,1)+MID(BT16,13,1)),0,1),IF(ISEVEN(MID(BT17,14,1)+MID(BT18,14,1)+MID(BT16,14,1)),0,1),IF(ISEVEN(MID(BT17,15,1)+MID(BT18,15,1)+MID(BT16,15,1)),0,1),IF(ISEVEN(MID(BT17,16,1)+MID(BT18,16,1)+MID(BT16,16,1)),0,1),IF(ISEVEN(MID(BT17,17,1)+MID(BT18,17,1)+MID(BT16,17,1)),0,1),IF(ISEVEN(MID(BT17,18,1)+MID(BT18,18,1)+MID(BT16,18,1)),0,1),IF(ISEVEN(MID(BT17,19,1)+MID(BT18,19,1)+MID(BT16,19,1)),0,1),IF(ISEVEN(MID(BT17,20,1)+MID(BT18,20,1)+MID(BT16,20,1)),0,1),IF(ISEVEN(MID(BT17,21,1)+MID(BT18,21,1)+MID(BT16,21,1)),0,1),IF(ISEVEN(MID(BT17,22,1)+MID(BT18,22,1)+MID(BT16,22,1)),0,1),IF(ISEVEN(MID(BT17,23,1)+MID(BT18,23,1)+MID(BT16,23,1)),0,1),IF(ISEVEN(MID(BT17,24,1)+MID(BT18,24,1)+MID(BT16,24,1)),0,1),IF(ISEVEN(MID(BT17,25,1)+MID(BT18,25,1)+MID(BT16,25,1)),0,1),IF(ISEVEN(MID(BT17,26,1)+MID(BT18,26,1)+MID(BT16,26,1)),0,1),IF(ISEVEN(MID(BT17,27,1)+MID(BT18,27,1)+MID(BT16,27,1)),0,1),IF(ISEVEN(MID(BT17,28,1)+MID(BT18,28,1)+MID(BT16,28,1)),0,1),IF(ISEVEN(MID(BT17,29,1)+MID(BT18,29,1)+MID(BT16,29,1)),0,1),IF(ISEVEN(MID(BT17,30,1)+MID(BT18,30,1)+MID(BT16,30,1)),0,1),IF(ISEVEN(MID(BT17,31,1)+MID(BT18,31,1)+MID(BT16,31,1)),0,1),IF(ISEVEN(MID(BT17,32,1)+MID(BT18,32,1)+MID(BT16,32,1)),0,1))</f>
        <v>01110100000100100011110000111000</v>
      </c>
      <c r="BU19" s="1" t="str">
        <f t="shared" ref="BU19:BV19" si="145">CONCATENATE(IF(ISEVEN(MID(BU17,1,1)+MID(BU18,1,1)+MID(BU16,1,1)),0,1),IF(ISEVEN(MID(BU17,2,1)+MID(BU18,2,1)+MID(BU16,2,1)),0,1),IF(ISEVEN(MID(BU17,3,1)+MID(BU18,3,1)+MID(BU16,3,1)),0,1),IF(ISEVEN(MID(BU17,4,1)+MID(BU18,4,1)+MID(BU16,4,1)),0,1),IF(ISEVEN(MID(BU17,5,1)+MID(BU18,5,1)+MID(BU16,5,1)),0,1),IF(ISEVEN(MID(BU17,6,1)+MID(BU18,6,1)+MID(BU16,6,1)),0,1),IF(ISEVEN(MID(BU17,7,1)+MID(BU18,7,1)+MID(BU16,7,1)),0,1),IF(ISEVEN(MID(BU17,8,1)+MID(BU18,8,1)+MID(BU16,8,1)),0,1),IF(ISEVEN(MID(BU17,9,1)+MID(BU18,9,1)+MID(BU16,9,1)),0,1),IF(ISEVEN(MID(BU17,10,1)+MID(BU18,10,1)+MID(BU16,10,1)),0,1),IF(ISEVEN(MID(BU17,11,1)+MID(BU18,11,1)+MID(BU16,11,1)),0,1),IF(ISEVEN(MID(BU17,12,1)+MID(BU18,12,1)+MID(BU16,12,1)),0,1),IF(ISEVEN(MID(BU17,13,1)+MID(BU18,13,1)+MID(BU16,13,1)),0,1),IF(ISEVEN(MID(BU17,14,1)+MID(BU18,14,1)+MID(BU16,14,1)),0,1),IF(ISEVEN(MID(BU17,15,1)+MID(BU18,15,1)+MID(BU16,15,1)),0,1),IF(ISEVEN(MID(BU17,16,1)+MID(BU18,16,1)+MID(BU16,16,1)),0,1),IF(ISEVEN(MID(BU17,17,1)+MID(BU18,17,1)+MID(BU16,17,1)),0,1),IF(ISEVEN(MID(BU17,18,1)+MID(BU18,18,1)+MID(BU16,18,1)),0,1),IF(ISEVEN(MID(BU17,19,1)+MID(BU18,19,1)+MID(BU16,19,1)),0,1),IF(ISEVEN(MID(BU17,20,1)+MID(BU18,20,1)+MID(BU16,20,1)),0,1),IF(ISEVEN(MID(BU17,21,1)+MID(BU18,21,1)+MID(BU16,21,1)),0,1),IF(ISEVEN(MID(BU17,22,1)+MID(BU18,22,1)+MID(BU16,22,1)),0,1),IF(ISEVEN(MID(BU17,23,1)+MID(BU18,23,1)+MID(BU16,23,1)),0,1),IF(ISEVEN(MID(BU17,24,1)+MID(BU18,24,1)+MID(BU16,24,1)),0,1),IF(ISEVEN(MID(BU17,25,1)+MID(BU18,25,1)+MID(BU16,25,1)),0,1),IF(ISEVEN(MID(BU17,26,1)+MID(BU18,26,1)+MID(BU16,26,1)),0,1),IF(ISEVEN(MID(BU17,27,1)+MID(BU18,27,1)+MID(BU16,27,1)),0,1),IF(ISEVEN(MID(BU17,28,1)+MID(BU18,28,1)+MID(BU16,28,1)),0,1),IF(ISEVEN(MID(BU17,29,1)+MID(BU18,29,1)+MID(BU16,29,1)),0,1),IF(ISEVEN(MID(BU17,30,1)+MID(BU18,30,1)+MID(BU16,30,1)),0,1),IF(ISEVEN(MID(BU17,31,1)+MID(BU18,31,1)+MID(BU16,31,1)),0,1),IF(ISEVEN(MID(BU17,32,1)+MID(BU18,32,1)+MID(BU16,32,1)),0,1))</f>
        <v>11011011011101100001110110010110</v>
      </c>
      <c r="BV19" s="1" t="str">
        <f t="shared" si="145"/>
        <v>11111100000010100110111101011100</v>
      </c>
      <c r="BW19" s="1" t="str">
        <f t="shared" ref="BW19" si="146">CONCATENATE(IF(ISEVEN(MID(BW17,1,1)+MID(BW18,1,1)+MID(BW16,1,1)),0,1),IF(ISEVEN(MID(BW17,2,1)+MID(BW18,2,1)+MID(BW16,2,1)),0,1),IF(ISEVEN(MID(BW17,3,1)+MID(BW18,3,1)+MID(BW16,3,1)),0,1),IF(ISEVEN(MID(BW17,4,1)+MID(BW18,4,1)+MID(BW16,4,1)),0,1),IF(ISEVEN(MID(BW17,5,1)+MID(BW18,5,1)+MID(BW16,5,1)),0,1),IF(ISEVEN(MID(BW17,6,1)+MID(BW18,6,1)+MID(BW16,6,1)),0,1),IF(ISEVEN(MID(BW17,7,1)+MID(BW18,7,1)+MID(BW16,7,1)),0,1),IF(ISEVEN(MID(BW17,8,1)+MID(BW18,8,1)+MID(BW16,8,1)),0,1),IF(ISEVEN(MID(BW17,9,1)+MID(BW18,9,1)+MID(BW16,9,1)),0,1),IF(ISEVEN(MID(BW17,10,1)+MID(BW18,10,1)+MID(BW16,10,1)),0,1),IF(ISEVEN(MID(BW17,11,1)+MID(BW18,11,1)+MID(BW16,11,1)),0,1),IF(ISEVEN(MID(BW17,12,1)+MID(BW18,12,1)+MID(BW16,12,1)),0,1),IF(ISEVEN(MID(BW17,13,1)+MID(BW18,13,1)+MID(BW16,13,1)),0,1),IF(ISEVEN(MID(BW17,14,1)+MID(BW18,14,1)+MID(BW16,14,1)),0,1),IF(ISEVEN(MID(BW17,15,1)+MID(BW18,15,1)+MID(BW16,15,1)),0,1),IF(ISEVEN(MID(BW17,16,1)+MID(BW18,16,1)+MID(BW16,16,1)),0,1),IF(ISEVEN(MID(BW17,17,1)+MID(BW18,17,1)+MID(BW16,17,1)),0,1),IF(ISEVEN(MID(BW17,18,1)+MID(BW18,18,1)+MID(BW16,18,1)),0,1),IF(ISEVEN(MID(BW17,19,1)+MID(BW18,19,1)+MID(BW16,19,1)),0,1),IF(ISEVEN(MID(BW17,20,1)+MID(BW18,20,1)+MID(BW16,20,1)),0,1),IF(ISEVEN(MID(BW17,21,1)+MID(BW18,21,1)+MID(BW16,21,1)),0,1),IF(ISEVEN(MID(BW17,22,1)+MID(BW18,22,1)+MID(BW16,22,1)),0,1),IF(ISEVEN(MID(BW17,23,1)+MID(BW18,23,1)+MID(BW16,23,1)),0,1),IF(ISEVEN(MID(BW17,24,1)+MID(BW18,24,1)+MID(BW16,24,1)),0,1),IF(ISEVEN(MID(BW17,25,1)+MID(BW18,25,1)+MID(BW16,25,1)),0,1),IF(ISEVEN(MID(BW17,26,1)+MID(BW18,26,1)+MID(BW16,26,1)),0,1),IF(ISEVEN(MID(BW17,27,1)+MID(BW18,27,1)+MID(BW16,27,1)),0,1),IF(ISEVEN(MID(BW17,28,1)+MID(BW18,28,1)+MID(BW16,28,1)),0,1),IF(ISEVEN(MID(BW17,29,1)+MID(BW18,29,1)+MID(BW16,29,1)),0,1),IF(ISEVEN(MID(BW17,30,1)+MID(BW18,30,1)+MID(BW16,30,1)),0,1),IF(ISEVEN(MID(BW17,31,1)+MID(BW18,31,1)+MID(BW16,31,1)),0,1),IF(ISEVEN(MID(BW17,32,1)+MID(BW18,32,1)+MID(BW16,32,1)),0,1))</f>
        <v>10110101111111011111100111111101</v>
      </c>
      <c r="BX19" s="1" t="str">
        <f t="shared" ref="BX19" si="147">CONCATENATE(IF(ISEVEN(MID(BX17,1,1)+MID(BX18,1,1)+MID(BX16,1,1)),0,1),IF(ISEVEN(MID(BX17,2,1)+MID(BX18,2,1)+MID(BX16,2,1)),0,1),IF(ISEVEN(MID(BX17,3,1)+MID(BX18,3,1)+MID(BX16,3,1)),0,1),IF(ISEVEN(MID(BX17,4,1)+MID(BX18,4,1)+MID(BX16,4,1)),0,1),IF(ISEVEN(MID(BX17,5,1)+MID(BX18,5,1)+MID(BX16,5,1)),0,1),IF(ISEVEN(MID(BX17,6,1)+MID(BX18,6,1)+MID(BX16,6,1)),0,1),IF(ISEVEN(MID(BX17,7,1)+MID(BX18,7,1)+MID(BX16,7,1)),0,1),IF(ISEVEN(MID(BX17,8,1)+MID(BX18,8,1)+MID(BX16,8,1)),0,1),IF(ISEVEN(MID(BX17,9,1)+MID(BX18,9,1)+MID(BX16,9,1)),0,1),IF(ISEVEN(MID(BX17,10,1)+MID(BX18,10,1)+MID(BX16,10,1)),0,1),IF(ISEVEN(MID(BX17,11,1)+MID(BX18,11,1)+MID(BX16,11,1)),0,1),IF(ISEVEN(MID(BX17,12,1)+MID(BX18,12,1)+MID(BX16,12,1)),0,1),IF(ISEVEN(MID(BX17,13,1)+MID(BX18,13,1)+MID(BX16,13,1)),0,1),IF(ISEVEN(MID(BX17,14,1)+MID(BX18,14,1)+MID(BX16,14,1)),0,1),IF(ISEVEN(MID(BX17,15,1)+MID(BX18,15,1)+MID(BX16,15,1)),0,1),IF(ISEVEN(MID(BX17,16,1)+MID(BX18,16,1)+MID(BX16,16,1)),0,1),IF(ISEVEN(MID(BX17,17,1)+MID(BX18,17,1)+MID(BX16,17,1)),0,1),IF(ISEVEN(MID(BX17,18,1)+MID(BX18,18,1)+MID(BX16,18,1)),0,1),IF(ISEVEN(MID(BX17,19,1)+MID(BX18,19,1)+MID(BX16,19,1)),0,1),IF(ISEVEN(MID(BX17,20,1)+MID(BX18,20,1)+MID(BX16,20,1)),0,1),IF(ISEVEN(MID(BX17,21,1)+MID(BX18,21,1)+MID(BX16,21,1)),0,1),IF(ISEVEN(MID(BX17,22,1)+MID(BX18,22,1)+MID(BX16,22,1)),0,1),IF(ISEVEN(MID(BX17,23,1)+MID(BX18,23,1)+MID(BX16,23,1)),0,1),IF(ISEVEN(MID(BX17,24,1)+MID(BX18,24,1)+MID(BX16,24,1)),0,1),IF(ISEVEN(MID(BX17,25,1)+MID(BX18,25,1)+MID(BX16,25,1)),0,1),IF(ISEVEN(MID(BX17,26,1)+MID(BX18,26,1)+MID(BX16,26,1)),0,1),IF(ISEVEN(MID(BX17,27,1)+MID(BX18,27,1)+MID(BX16,27,1)),0,1),IF(ISEVEN(MID(BX17,28,1)+MID(BX18,28,1)+MID(BX16,28,1)),0,1),IF(ISEVEN(MID(BX17,29,1)+MID(BX18,29,1)+MID(BX16,29,1)),0,1),IF(ISEVEN(MID(BX17,30,1)+MID(BX18,30,1)+MID(BX16,30,1)),0,1),IF(ISEVEN(MID(BX17,31,1)+MID(BX18,31,1)+MID(BX16,31,1)),0,1),IF(ISEVEN(MID(BX17,32,1)+MID(BX18,32,1)+MID(BX16,32,1)),0,1))</f>
        <v>00000011001000101101000110001101</v>
      </c>
      <c r="BY19" s="1" t="str">
        <f t="shared" ref="BY19:BZ19" si="148">CONCATENATE(IF(ISEVEN(MID(BY17,1,1)+MID(BY18,1,1)+MID(BY16,1,1)),0,1),IF(ISEVEN(MID(BY17,2,1)+MID(BY18,2,1)+MID(BY16,2,1)),0,1),IF(ISEVEN(MID(BY17,3,1)+MID(BY18,3,1)+MID(BY16,3,1)),0,1),IF(ISEVEN(MID(BY17,4,1)+MID(BY18,4,1)+MID(BY16,4,1)),0,1),IF(ISEVEN(MID(BY17,5,1)+MID(BY18,5,1)+MID(BY16,5,1)),0,1),IF(ISEVEN(MID(BY17,6,1)+MID(BY18,6,1)+MID(BY16,6,1)),0,1),IF(ISEVEN(MID(BY17,7,1)+MID(BY18,7,1)+MID(BY16,7,1)),0,1),IF(ISEVEN(MID(BY17,8,1)+MID(BY18,8,1)+MID(BY16,8,1)),0,1),IF(ISEVEN(MID(BY17,9,1)+MID(BY18,9,1)+MID(BY16,9,1)),0,1),IF(ISEVEN(MID(BY17,10,1)+MID(BY18,10,1)+MID(BY16,10,1)),0,1),IF(ISEVEN(MID(BY17,11,1)+MID(BY18,11,1)+MID(BY16,11,1)),0,1),IF(ISEVEN(MID(BY17,12,1)+MID(BY18,12,1)+MID(BY16,12,1)),0,1),IF(ISEVEN(MID(BY17,13,1)+MID(BY18,13,1)+MID(BY16,13,1)),0,1),IF(ISEVEN(MID(BY17,14,1)+MID(BY18,14,1)+MID(BY16,14,1)),0,1),IF(ISEVEN(MID(BY17,15,1)+MID(BY18,15,1)+MID(BY16,15,1)),0,1),IF(ISEVEN(MID(BY17,16,1)+MID(BY18,16,1)+MID(BY16,16,1)),0,1),IF(ISEVEN(MID(BY17,17,1)+MID(BY18,17,1)+MID(BY16,17,1)),0,1),IF(ISEVEN(MID(BY17,18,1)+MID(BY18,18,1)+MID(BY16,18,1)),0,1),IF(ISEVEN(MID(BY17,19,1)+MID(BY18,19,1)+MID(BY16,19,1)),0,1),IF(ISEVEN(MID(BY17,20,1)+MID(BY18,20,1)+MID(BY16,20,1)),0,1),IF(ISEVEN(MID(BY17,21,1)+MID(BY18,21,1)+MID(BY16,21,1)),0,1),IF(ISEVEN(MID(BY17,22,1)+MID(BY18,22,1)+MID(BY16,22,1)),0,1),IF(ISEVEN(MID(BY17,23,1)+MID(BY18,23,1)+MID(BY16,23,1)),0,1),IF(ISEVEN(MID(BY17,24,1)+MID(BY18,24,1)+MID(BY16,24,1)),0,1),IF(ISEVEN(MID(BY17,25,1)+MID(BY18,25,1)+MID(BY16,25,1)),0,1),IF(ISEVEN(MID(BY17,26,1)+MID(BY18,26,1)+MID(BY16,26,1)),0,1),IF(ISEVEN(MID(BY17,27,1)+MID(BY18,27,1)+MID(BY16,27,1)),0,1),IF(ISEVEN(MID(BY17,28,1)+MID(BY18,28,1)+MID(BY16,28,1)),0,1),IF(ISEVEN(MID(BY17,29,1)+MID(BY18,29,1)+MID(BY16,29,1)),0,1),IF(ISEVEN(MID(BY17,30,1)+MID(BY18,30,1)+MID(BY16,30,1)),0,1),IF(ISEVEN(MID(BY17,31,1)+MID(BY18,31,1)+MID(BY16,31,1)),0,1),IF(ISEVEN(MID(BY17,32,1)+MID(BY18,32,1)+MID(BY16,32,1)),0,1))</f>
        <v>10110010101011100100100101100111</v>
      </c>
      <c r="BZ19" s="1" t="str">
        <f t="shared" si="148"/>
        <v>01100111011111101101111000100011</v>
      </c>
      <c r="CA19" s="1" t="str">
        <f t="shared" ref="CA19" si="149">CONCATENATE(IF(ISEVEN(MID(CA17,1,1)+MID(CA18,1,1)+MID(CA16,1,1)),0,1),IF(ISEVEN(MID(CA17,2,1)+MID(CA18,2,1)+MID(CA16,2,1)),0,1),IF(ISEVEN(MID(CA17,3,1)+MID(CA18,3,1)+MID(CA16,3,1)),0,1),IF(ISEVEN(MID(CA17,4,1)+MID(CA18,4,1)+MID(CA16,4,1)),0,1),IF(ISEVEN(MID(CA17,5,1)+MID(CA18,5,1)+MID(CA16,5,1)),0,1),IF(ISEVEN(MID(CA17,6,1)+MID(CA18,6,1)+MID(CA16,6,1)),0,1),IF(ISEVEN(MID(CA17,7,1)+MID(CA18,7,1)+MID(CA16,7,1)),0,1),IF(ISEVEN(MID(CA17,8,1)+MID(CA18,8,1)+MID(CA16,8,1)),0,1),IF(ISEVEN(MID(CA17,9,1)+MID(CA18,9,1)+MID(CA16,9,1)),0,1),IF(ISEVEN(MID(CA17,10,1)+MID(CA18,10,1)+MID(CA16,10,1)),0,1),IF(ISEVEN(MID(CA17,11,1)+MID(CA18,11,1)+MID(CA16,11,1)),0,1),IF(ISEVEN(MID(CA17,12,1)+MID(CA18,12,1)+MID(CA16,12,1)),0,1),IF(ISEVEN(MID(CA17,13,1)+MID(CA18,13,1)+MID(CA16,13,1)),0,1),IF(ISEVEN(MID(CA17,14,1)+MID(CA18,14,1)+MID(CA16,14,1)),0,1),IF(ISEVEN(MID(CA17,15,1)+MID(CA18,15,1)+MID(CA16,15,1)),0,1),IF(ISEVEN(MID(CA17,16,1)+MID(CA18,16,1)+MID(CA16,16,1)),0,1),IF(ISEVEN(MID(CA17,17,1)+MID(CA18,17,1)+MID(CA16,17,1)),0,1),IF(ISEVEN(MID(CA17,18,1)+MID(CA18,18,1)+MID(CA16,18,1)),0,1),IF(ISEVEN(MID(CA17,19,1)+MID(CA18,19,1)+MID(CA16,19,1)),0,1),IF(ISEVEN(MID(CA17,20,1)+MID(CA18,20,1)+MID(CA16,20,1)),0,1),IF(ISEVEN(MID(CA17,21,1)+MID(CA18,21,1)+MID(CA16,21,1)),0,1),IF(ISEVEN(MID(CA17,22,1)+MID(CA18,22,1)+MID(CA16,22,1)),0,1),IF(ISEVEN(MID(CA17,23,1)+MID(CA18,23,1)+MID(CA16,23,1)),0,1),IF(ISEVEN(MID(CA17,24,1)+MID(CA18,24,1)+MID(CA16,24,1)),0,1),IF(ISEVEN(MID(CA17,25,1)+MID(CA18,25,1)+MID(CA16,25,1)),0,1),IF(ISEVEN(MID(CA17,26,1)+MID(CA18,26,1)+MID(CA16,26,1)),0,1),IF(ISEVEN(MID(CA17,27,1)+MID(CA18,27,1)+MID(CA16,27,1)),0,1),IF(ISEVEN(MID(CA17,28,1)+MID(CA18,28,1)+MID(CA16,28,1)),0,1),IF(ISEVEN(MID(CA17,29,1)+MID(CA18,29,1)+MID(CA16,29,1)),0,1),IF(ISEVEN(MID(CA17,30,1)+MID(CA18,30,1)+MID(CA16,30,1)),0,1),IF(ISEVEN(MID(CA17,31,1)+MID(CA18,31,1)+MID(CA16,31,1)),0,1),IF(ISEVEN(MID(CA17,32,1)+MID(CA18,32,1)+MID(CA16,32,1)),0,1))</f>
        <v>11110000101100110110001100001100</v>
      </c>
      <c r="CB19" s="1" t="str">
        <f t="shared" ref="CB19" si="150">CONCATENATE(IF(ISEVEN(MID(CB17,1,1)+MID(CB18,1,1)+MID(CB16,1,1)),0,1),IF(ISEVEN(MID(CB17,2,1)+MID(CB18,2,1)+MID(CB16,2,1)),0,1),IF(ISEVEN(MID(CB17,3,1)+MID(CB18,3,1)+MID(CB16,3,1)),0,1),IF(ISEVEN(MID(CB17,4,1)+MID(CB18,4,1)+MID(CB16,4,1)),0,1),IF(ISEVEN(MID(CB17,5,1)+MID(CB18,5,1)+MID(CB16,5,1)),0,1),IF(ISEVEN(MID(CB17,6,1)+MID(CB18,6,1)+MID(CB16,6,1)),0,1),IF(ISEVEN(MID(CB17,7,1)+MID(CB18,7,1)+MID(CB16,7,1)),0,1),IF(ISEVEN(MID(CB17,8,1)+MID(CB18,8,1)+MID(CB16,8,1)),0,1),IF(ISEVEN(MID(CB17,9,1)+MID(CB18,9,1)+MID(CB16,9,1)),0,1),IF(ISEVEN(MID(CB17,10,1)+MID(CB18,10,1)+MID(CB16,10,1)),0,1),IF(ISEVEN(MID(CB17,11,1)+MID(CB18,11,1)+MID(CB16,11,1)),0,1),IF(ISEVEN(MID(CB17,12,1)+MID(CB18,12,1)+MID(CB16,12,1)),0,1),IF(ISEVEN(MID(CB17,13,1)+MID(CB18,13,1)+MID(CB16,13,1)),0,1),IF(ISEVEN(MID(CB17,14,1)+MID(CB18,14,1)+MID(CB16,14,1)),0,1),IF(ISEVEN(MID(CB17,15,1)+MID(CB18,15,1)+MID(CB16,15,1)),0,1),IF(ISEVEN(MID(CB17,16,1)+MID(CB18,16,1)+MID(CB16,16,1)),0,1),IF(ISEVEN(MID(CB17,17,1)+MID(CB18,17,1)+MID(CB16,17,1)),0,1),IF(ISEVEN(MID(CB17,18,1)+MID(CB18,18,1)+MID(CB16,18,1)),0,1),IF(ISEVEN(MID(CB17,19,1)+MID(CB18,19,1)+MID(CB16,19,1)),0,1),IF(ISEVEN(MID(CB17,20,1)+MID(CB18,20,1)+MID(CB16,20,1)),0,1),IF(ISEVEN(MID(CB17,21,1)+MID(CB18,21,1)+MID(CB16,21,1)),0,1),IF(ISEVEN(MID(CB17,22,1)+MID(CB18,22,1)+MID(CB16,22,1)),0,1),IF(ISEVEN(MID(CB17,23,1)+MID(CB18,23,1)+MID(CB16,23,1)),0,1),IF(ISEVEN(MID(CB17,24,1)+MID(CB18,24,1)+MID(CB16,24,1)),0,1),IF(ISEVEN(MID(CB17,25,1)+MID(CB18,25,1)+MID(CB16,25,1)),0,1),IF(ISEVEN(MID(CB17,26,1)+MID(CB18,26,1)+MID(CB16,26,1)),0,1),IF(ISEVEN(MID(CB17,27,1)+MID(CB18,27,1)+MID(CB16,27,1)),0,1),IF(ISEVEN(MID(CB17,28,1)+MID(CB18,28,1)+MID(CB16,28,1)),0,1),IF(ISEVEN(MID(CB17,29,1)+MID(CB18,29,1)+MID(CB16,29,1)),0,1),IF(ISEVEN(MID(CB17,30,1)+MID(CB18,30,1)+MID(CB16,30,1)),0,1),IF(ISEVEN(MID(CB17,31,1)+MID(CB18,31,1)+MID(CB16,31,1)),0,1),IF(ISEVEN(MID(CB17,32,1)+MID(CB18,32,1)+MID(CB16,32,1)),0,1))</f>
        <v>01110100101110100101010010010001</v>
      </c>
      <c r="CC19" s="1" t="str">
        <f t="shared" ref="CC19:CD19" si="151">CONCATENATE(IF(ISEVEN(MID(CC17,1,1)+MID(CC18,1,1)+MID(CC16,1,1)),0,1),IF(ISEVEN(MID(CC17,2,1)+MID(CC18,2,1)+MID(CC16,2,1)),0,1),IF(ISEVEN(MID(CC17,3,1)+MID(CC18,3,1)+MID(CC16,3,1)),0,1),IF(ISEVEN(MID(CC17,4,1)+MID(CC18,4,1)+MID(CC16,4,1)),0,1),IF(ISEVEN(MID(CC17,5,1)+MID(CC18,5,1)+MID(CC16,5,1)),0,1),IF(ISEVEN(MID(CC17,6,1)+MID(CC18,6,1)+MID(CC16,6,1)),0,1),IF(ISEVEN(MID(CC17,7,1)+MID(CC18,7,1)+MID(CC16,7,1)),0,1),IF(ISEVEN(MID(CC17,8,1)+MID(CC18,8,1)+MID(CC16,8,1)),0,1),IF(ISEVEN(MID(CC17,9,1)+MID(CC18,9,1)+MID(CC16,9,1)),0,1),IF(ISEVEN(MID(CC17,10,1)+MID(CC18,10,1)+MID(CC16,10,1)),0,1),IF(ISEVEN(MID(CC17,11,1)+MID(CC18,11,1)+MID(CC16,11,1)),0,1),IF(ISEVEN(MID(CC17,12,1)+MID(CC18,12,1)+MID(CC16,12,1)),0,1),IF(ISEVEN(MID(CC17,13,1)+MID(CC18,13,1)+MID(CC16,13,1)),0,1),IF(ISEVEN(MID(CC17,14,1)+MID(CC18,14,1)+MID(CC16,14,1)),0,1),IF(ISEVEN(MID(CC17,15,1)+MID(CC18,15,1)+MID(CC16,15,1)),0,1),IF(ISEVEN(MID(CC17,16,1)+MID(CC18,16,1)+MID(CC16,16,1)),0,1),IF(ISEVEN(MID(CC17,17,1)+MID(CC18,17,1)+MID(CC16,17,1)),0,1),IF(ISEVEN(MID(CC17,18,1)+MID(CC18,18,1)+MID(CC16,18,1)),0,1),IF(ISEVEN(MID(CC17,19,1)+MID(CC18,19,1)+MID(CC16,19,1)),0,1),IF(ISEVEN(MID(CC17,20,1)+MID(CC18,20,1)+MID(CC16,20,1)),0,1),IF(ISEVEN(MID(CC17,21,1)+MID(CC18,21,1)+MID(CC16,21,1)),0,1),IF(ISEVEN(MID(CC17,22,1)+MID(CC18,22,1)+MID(CC16,22,1)),0,1),IF(ISEVEN(MID(CC17,23,1)+MID(CC18,23,1)+MID(CC16,23,1)),0,1),IF(ISEVEN(MID(CC17,24,1)+MID(CC18,24,1)+MID(CC16,24,1)),0,1),IF(ISEVEN(MID(CC17,25,1)+MID(CC18,25,1)+MID(CC16,25,1)),0,1),IF(ISEVEN(MID(CC17,26,1)+MID(CC18,26,1)+MID(CC16,26,1)),0,1),IF(ISEVEN(MID(CC17,27,1)+MID(CC18,27,1)+MID(CC16,27,1)),0,1),IF(ISEVEN(MID(CC17,28,1)+MID(CC18,28,1)+MID(CC16,28,1)),0,1),IF(ISEVEN(MID(CC17,29,1)+MID(CC18,29,1)+MID(CC16,29,1)),0,1),IF(ISEVEN(MID(CC17,30,1)+MID(CC18,30,1)+MID(CC16,30,1)),0,1),IF(ISEVEN(MID(CC17,31,1)+MID(CC18,31,1)+MID(CC16,31,1)),0,1),IF(ISEVEN(MID(CC17,32,1)+MID(CC18,32,1)+MID(CC16,32,1)),0,1))</f>
        <v>10101111001001110100110011100001</v>
      </c>
      <c r="CD19" s="1" t="str">
        <f t="shared" si="151"/>
        <v>01110111011001111100110011000010</v>
      </c>
      <c r="CE19" s="1" t="str">
        <f t="shared" ref="CE19" si="152">CONCATENATE(IF(ISEVEN(MID(CE17,1,1)+MID(CE18,1,1)+MID(CE16,1,1)),0,1),IF(ISEVEN(MID(CE17,2,1)+MID(CE18,2,1)+MID(CE16,2,1)),0,1),IF(ISEVEN(MID(CE17,3,1)+MID(CE18,3,1)+MID(CE16,3,1)),0,1),IF(ISEVEN(MID(CE17,4,1)+MID(CE18,4,1)+MID(CE16,4,1)),0,1),IF(ISEVEN(MID(CE17,5,1)+MID(CE18,5,1)+MID(CE16,5,1)),0,1),IF(ISEVEN(MID(CE17,6,1)+MID(CE18,6,1)+MID(CE16,6,1)),0,1),IF(ISEVEN(MID(CE17,7,1)+MID(CE18,7,1)+MID(CE16,7,1)),0,1),IF(ISEVEN(MID(CE17,8,1)+MID(CE18,8,1)+MID(CE16,8,1)),0,1),IF(ISEVEN(MID(CE17,9,1)+MID(CE18,9,1)+MID(CE16,9,1)),0,1),IF(ISEVEN(MID(CE17,10,1)+MID(CE18,10,1)+MID(CE16,10,1)),0,1),IF(ISEVEN(MID(CE17,11,1)+MID(CE18,11,1)+MID(CE16,11,1)),0,1),IF(ISEVEN(MID(CE17,12,1)+MID(CE18,12,1)+MID(CE16,12,1)),0,1),IF(ISEVEN(MID(CE17,13,1)+MID(CE18,13,1)+MID(CE16,13,1)),0,1),IF(ISEVEN(MID(CE17,14,1)+MID(CE18,14,1)+MID(CE16,14,1)),0,1),IF(ISEVEN(MID(CE17,15,1)+MID(CE18,15,1)+MID(CE16,15,1)),0,1),IF(ISEVEN(MID(CE17,16,1)+MID(CE18,16,1)+MID(CE16,16,1)),0,1),IF(ISEVEN(MID(CE17,17,1)+MID(CE18,17,1)+MID(CE16,17,1)),0,1),IF(ISEVEN(MID(CE17,18,1)+MID(CE18,18,1)+MID(CE16,18,1)),0,1),IF(ISEVEN(MID(CE17,19,1)+MID(CE18,19,1)+MID(CE16,19,1)),0,1),IF(ISEVEN(MID(CE17,20,1)+MID(CE18,20,1)+MID(CE16,20,1)),0,1),IF(ISEVEN(MID(CE17,21,1)+MID(CE18,21,1)+MID(CE16,21,1)),0,1),IF(ISEVEN(MID(CE17,22,1)+MID(CE18,22,1)+MID(CE16,22,1)),0,1),IF(ISEVEN(MID(CE17,23,1)+MID(CE18,23,1)+MID(CE16,23,1)),0,1),IF(ISEVEN(MID(CE17,24,1)+MID(CE18,24,1)+MID(CE16,24,1)),0,1),IF(ISEVEN(MID(CE17,25,1)+MID(CE18,25,1)+MID(CE16,25,1)),0,1),IF(ISEVEN(MID(CE17,26,1)+MID(CE18,26,1)+MID(CE16,26,1)),0,1),IF(ISEVEN(MID(CE17,27,1)+MID(CE18,27,1)+MID(CE16,27,1)),0,1),IF(ISEVEN(MID(CE17,28,1)+MID(CE18,28,1)+MID(CE16,28,1)),0,1),IF(ISEVEN(MID(CE17,29,1)+MID(CE18,29,1)+MID(CE16,29,1)),0,1),IF(ISEVEN(MID(CE17,30,1)+MID(CE18,30,1)+MID(CE16,30,1)),0,1),IF(ISEVEN(MID(CE17,31,1)+MID(CE18,31,1)+MID(CE16,31,1)),0,1),IF(ISEVEN(MID(CE17,32,1)+MID(CE18,32,1)+MID(CE16,32,1)),0,1))</f>
        <v>00110001011010100111011010000011</v>
      </c>
      <c r="CF19" s="1" t="str">
        <f t="shared" ref="CF19" si="153">CONCATENATE(IF(ISEVEN(MID(CF17,1,1)+MID(CF18,1,1)+MID(CF16,1,1)),0,1),IF(ISEVEN(MID(CF17,2,1)+MID(CF18,2,1)+MID(CF16,2,1)),0,1),IF(ISEVEN(MID(CF17,3,1)+MID(CF18,3,1)+MID(CF16,3,1)),0,1),IF(ISEVEN(MID(CF17,4,1)+MID(CF18,4,1)+MID(CF16,4,1)),0,1),IF(ISEVEN(MID(CF17,5,1)+MID(CF18,5,1)+MID(CF16,5,1)),0,1),IF(ISEVEN(MID(CF17,6,1)+MID(CF18,6,1)+MID(CF16,6,1)),0,1),IF(ISEVEN(MID(CF17,7,1)+MID(CF18,7,1)+MID(CF16,7,1)),0,1),IF(ISEVEN(MID(CF17,8,1)+MID(CF18,8,1)+MID(CF16,8,1)),0,1),IF(ISEVEN(MID(CF17,9,1)+MID(CF18,9,1)+MID(CF16,9,1)),0,1),IF(ISEVEN(MID(CF17,10,1)+MID(CF18,10,1)+MID(CF16,10,1)),0,1),IF(ISEVEN(MID(CF17,11,1)+MID(CF18,11,1)+MID(CF16,11,1)),0,1),IF(ISEVEN(MID(CF17,12,1)+MID(CF18,12,1)+MID(CF16,12,1)),0,1),IF(ISEVEN(MID(CF17,13,1)+MID(CF18,13,1)+MID(CF16,13,1)),0,1),IF(ISEVEN(MID(CF17,14,1)+MID(CF18,14,1)+MID(CF16,14,1)),0,1),IF(ISEVEN(MID(CF17,15,1)+MID(CF18,15,1)+MID(CF16,15,1)),0,1),IF(ISEVEN(MID(CF17,16,1)+MID(CF18,16,1)+MID(CF16,16,1)),0,1),IF(ISEVEN(MID(CF17,17,1)+MID(CF18,17,1)+MID(CF16,17,1)),0,1),IF(ISEVEN(MID(CF17,18,1)+MID(CF18,18,1)+MID(CF16,18,1)),0,1),IF(ISEVEN(MID(CF17,19,1)+MID(CF18,19,1)+MID(CF16,19,1)),0,1),IF(ISEVEN(MID(CF17,20,1)+MID(CF18,20,1)+MID(CF16,20,1)),0,1),IF(ISEVEN(MID(CF17,21,1)+MID(CF18,21,1)+MID(CF16,21,1)),0,1),IF(ISEVEN(MID(CF17,22,1)+MID(CF18,22,1)+MID(CF16,22,1)),0,1),IF(ISEVEN(MID(CF17,23,1)+MID(CF18,23,1)+MID(CF16,23,1)),0,1),IF(ISEVEN(MID(CF17,24,1)+MID(CF18,24,1)+MID(CF16,24,1)),0,1),IF(ISEVEN(MID(CF17,25,1)+MID(CF18,25,1)+MID(CF16,25,1)),0,1),IF(ISEVEN(MID(CF17,26,1)+MID(CF18,26,1)+MID(CF16,26,1)),0,1),IF(ISEVEN(MID(CF17,27,1)+MID(CF18,27,1)+MID(CF16,27,1)),0,1),IF(ISEVEN(MID(CF17,28,1)+MID(CF18,28,1)+MID(CF16,28,1)),0,1),IF(ISEVEN(MID(CF17,29,1)+MID(CF18,29,1)+MID(CF16,29,1)),0,1),IF(ISEVEN(MID(CF17,30,1)+MID(CF18,30,1)+MID(CF16,30,1)),0,1),IF(ISEVEN(MID(CF17,31,1)+MID(CF18,31,1)+MID(CF16,31,1)),0,1),IF(ISEVEN(MID(CF17,32,1)+MID(CF18,32,1)+MID(CF16,32,1)),0,1))</f>
        <v>10111000110101110101110110001000</v>
      </c>
      <c r="CG19" s="1" t="str">
        <f t="shared" ref="CG19" si="154">CONCATENATE(IF(ISEVEN(MID(CG17,1,1)+MID(CG18,1,1)+MID(CG16,1,1)),0,1),IF(ISEVEN(MID(CG17,2,1)+MID(CG18,2,1)+MID(CG16,2,1)),0,1),IF(ISEVEN(MID(CG17,3,1)+MID(CG18,3,1)+MID(CG16,3,1)),0,1),IF(ISEVEN(MID(CG17,4,1)+MID(CG18,4,1)+MID(CG16,4,1)),0,1),IF(ISEVEN(MID(CG17,5,1)+MID(CG18,5,1)+MID(CG16,5,1)),0,1),IF(ISEVEN(MID(CG17,6,1)+MID(CG18,6,1)+MID(CG16,6,1)),0,1),IF(ISEVEN(MID(CG17,7,1)+MID(CG18,7,1)+MID(CG16,7,1)),0,1),IF(ISEVEN(MID(CG17,8,1)+MID(CG18,8,1)+MID(CG16,8,1)),0,1),IF(ISEVEN(MID(CG17,9,1)+MID(CG18,9,1)+MID(CG16,9,1)),0,1),IF(ISEVEN(MID(CG17,10,1)+MID(CG18,10,1)+MID(CG16,10,1)),0,1),IF(ISEVEN(MID(CG17,11,1)+MID(CG18,11,1)+MID(CG16,11,1)),0,1),IF(ISEVEN(MID(CG17,12,1)+MID(CG18,12,1)+MID(CG16,12,1)),0,1),IF(ISEVEN(MID(CG17,13,1)+MID(CG18,13,1)+MID(CG16,13,1)),0,1),IF(ISEVEN(MID(CG17,14,1)+MID(CG18,14,1)+MID(CG16,14,1)),0,1),IF(ISEVEN(MID(CG17,15,1)+MID(CG18,15,1)+MID(CG16,15,1)),0,1),IF(ISEVEN(MID(CG17,16,1)+MID(CG18,16,1)+MID(CG16,16,1)),0,1),IF(ISEVEN(MID(CG17,17,1)+MID(CG18,17,1)+MID(CG16,17,1)),0,1),IF(ISEVEN(MID(CG17,18,1)+MID(CG18,18,1)+MID(CG16,18,1)),0,1),IF(ISEVEN(MID(CG17,19,1)+MID(CG18,19,1)+MID(CG16,19,1)),0,1),IF(ISEVEN(MID(CG17,20,1)+MID(CG18,20,1)+MID(CG16,20,1)),0,1),IF(ISEVEN(MID(CG17,21,1)+MID(CG18,21,1)+MID(CG16,21,1)),0,1),IF(ISEVEN(MID(CG17,22,1)+MID(CG18,22,1)+MID(CG16,22,1)),0,1),IF(ISEVEN(MID(CG17,23,1)+MID(CG18,23,1)+MID(CG16,23,1)),0,1),IF(ISEVEN(MID(CG17,24,1)+MID(CG18,24,1)+MID(CG16,24,1)),0,1),IF(ISEVEN(MID(CG17,25,1)+MID(CG18,25,1)+MID(CG16,25,1)),0,1),IF(ISEVEN(MID(CG17,26,1)+MID(CG18,26,1)+MID(CG16,26,1)),0,1),IF(ISEVEN(MID(CG17,27,1)+MID(CG18,27,1)+MID(CG16,27,1)),0,1),IF(ISEVEN(MID(CG17,28,1)+MID(CG18,28,1)+MID(CG16,28,1)),0,1),IF(ISEVEN(MID(CG17,29,1)+MID(CG18,29,1)+MID(CG16,29,1)),0,1),IF(ISEVEN(MID(CG17,30,1)+MID(CG18,30,1)+MID(CG16,30,1)),0,1),IF(ISEVEN(MID(CG17,31,1)+MID(CG18,31,1)+MID(CG16,31,1)),0,1),IF(ISEVEN(MID(CG17,32,1)+MID(CG18,32,1)+MID(CG16,32,1)),0,1))</f>
        <v>00001110111001111010010111000010</v>
      </c>
    </row>
    <row r="20" spans="12:85" ht="15" customHeight="1" x14ac:dyDescent="0.55000000000000004">
      <c r="L20" s="1" t="s">
        <v>156</v>
      </c>
      <c r="M20" s="8">
        <v>47</v>
      </c>
      <c r="N20" s="9">
        <f t="shared" si="7"/>
        <v>3.608826080138694</v>
      </c>
      <c r="O20" s="9">
        <f t="shared" si="8"/>
        <v>0.60882608013869399</v>
      </c>
      <c r="P20" s="1">
        <f t="shared" si="9"/>
        <v>2614888103</v>
      </c>
      <c r="Q20" s="1" t="str">
        <f t="shared" si="10"/>
        <v>9BDC06A7</v>
      </c>
      <c r="U20" s="1" t="s">
        <v>17</v>
      </c>
      <c r="AL20" s="1" t="str">
        <f>CONCATENATE(BIN2HEX(MID(AL19,1,4)),BIN2HEX(MID(AL19,5,4)),BIN2HEX(MID(AL19,9,4)),BIN2HEX(MID(AL19,13,4)),BIN2HEX(MID(AL19,17,4)),BIN2HEX(MID(AL19,21,4)),BIN2HEX(MID(AL19,25,4)),BIN2HEX(MID(AL19,29,4)))</f>
        <v>00000000</v>
      </c>
      <c r="AM20" s="1" t="str">
        <f t="shared" ref="AM20:AO20" si="155">CONCATENATE(BIN2HEX(MID(AM19,1,4)),BIN2HEX(MID(AM19,5,4)),BIN2HEX(MID(AM19,9,4)),BIN2HEX(MID(AM19,13,4)),BIN2HEX(MID(AM19,17,4)),BIN2HEX(MID(AM19,21,4)),BIN2HEX(MID(AM19,25,4)),BIN2HEX(MID(AM19,29,4)))</f>
        <v>00000000</v>
      </c>
      <c r="AN20" s="1" t="str">
        <f t="shared" si="155"/>
        <v>00000000</v>
      </c>
      <c r="AO20" s="1" t="str">
        <f t="shared" si="155"/>
        <v>00000000</v>
      </c>
      <c r="AP20" s="1" t="str">
        <f t="shared" ref="AP20" si="156">CONCATENATE(BIN2HEX(MID(AP19,1,4)),BIN2HEX(MID(AP19,5,4)),BIN2HEX(MID(AP19,9,4)),BIN2HEX(MID(AP19,13,4)),BIN2HEX(MID(AP19,17,4)),BIN2HEX(MID(AP19,21,4)),BIN2HEX(MID(AP19,25,4)),BIN2HEX(MID(AP19,29,4)))</f>
        <v>00000000</v>
      </c>
      <c r="AQ20" s="1" t="str">
        <f t="shared" ref="AQ20:AR20" si="157">CONCATENATE(BIN2HEX(MID(AQ19,1,4)),BIN2HEX(MID(AQ19,5,4)),BIN2HEX(MID(AQ19,9,4)),BIN2HEX(MID(AQ19,13,4)),BIN2HEX(MID(AQ19,17,4)),BIN2HEX(MID(AQ19,21,4)),BIN2HEX(MID(AQ19,25,4)),BIN2HEX(MID(AQ19,29,4)))</f>
        <v>00000000</v>
      </c>
      <c r="AR20" s="1" t="str">
        <f t="shared" si="157"/>
        <v>00000000</v>
      </c>
      <c r="AS20" s="1" t="str">
        <f t="shared" ref="AS20" si="158">CONCATENATE(BIN2HEX(MID(AS19,1,4)),BIN2HEX(MID(AS19,5,4)),BIN2HEX(MID(AS19,9,4)),BIN2HEX(MID(AS19,13,4)),BIN2HEX(MID(AS19,17,4)),BIN2HEX(MID(AS19,21,4)),BIN2HEX(MID(AS19,25,4)),BIN2HEX(MID(AS19,29,4)))</f>
        <v>60003300</v>
      </c>
      <c r="AT20" s="1" t="str">
        <f t="shared" ref="AT20:AU20" si="159">CONCATENATE(BIN2HEX(MID(AT19,1,4)),BIN2HEX(MID(AT19,5,4)),BIN2HEX(MID(AT19,9,4)),BIN2HEX(MID(AT19,13,4)),BIN2HEX(MID(AT19,17,4)),BIN2HEX(MID(AT19,21,4)),BIN2HEX(MID(AT19,25,4)),BIN2HEX(MID(AT19,29,4)))</f>
        <v>00000000</v>
      </c>
      <c r="AU20" s="1" t="str">
        <f t="shared" si="159"/>
        <v>00000000</v>
      </c>
      <c r="AV20" s="1" t="str">
        <f t="shared" ref="AV20" si="160">CONCATENATE(BIN2HEX(MID(AV19,1,4)),BIN2HEX(MID(AV19,5,4)),BIN2HEX(MID(AV19,9,4)),BIN2HEX(MID(AV19,13,4)),BIN2HEX(MID(AV19,17,4)),BIN2HEX(MID(AV19,21,4)),BIN2HEX(MID(AV19,25,4)),BIN2HEX(MID(AV19,29,4)))</f>
        <v>00000000</v>
      </c>
      <c r="AW20" s="1" t="str">
        <f t="shared" ref="AW20:AX20" si="161">CONCATENATE(BIN2HEX(MID(AW19,1,4)),BIN2HEX(MID(AW19,5,4)),BIN2HEX(MID(AW19,9,4)),BIN2HEX(MID(AW19,13,4)),BIN2HEX(MID(AW19,17,4)),BIN2HEX(MID(AW19,21,4)),BIN2HEX(MID(AW19,25,4)),BIN2HEX(MID(AW19,29,4)))</f>
        <v>00000000</v>
      </c>
      <c r="AX20" s="1" t="str">
        <f t="shared" si="161"/>
        <v>00000000</v>
      </c>
      <c r="AY20" s="1" t="str">
        <f t="shared" ref="AY20" si="162">CONCATENATE(BIN2HEX(MID(AY19,1,4)),BIN2HEX(MID(AY19,5,4)),BIN2HEX(MID(AY19,9,4)),BIN2HEX(MID(AY19,13,4)),BIN2HEX(MID(AY19,17,4)),BIN2HEX(MID(AY19,21,4)),BIN2HEX(MID(AY19,25,4)),BIN2HEX(MID(AY19,29,4)))</f>
        <v>00000000</v>
      </c>
      <c r="AZ20" s="1" t="str">
        <f t="shared" ref="AZ20:BA20" si="163">CONCATENATE(BIN2HEX(MID(AZ19,1,4)),BIN2HEX(MID(AZ19,5,4)),BIN2HEX(MID(AZ19,9,4)),BIN2HEX(MID(AZ19,13,4)),BIN2HEX(MID(AZ19,17,4)),BIN2HEX(MID(AZ19,21,4)),BIN2HEX(MID(AZ19,25,4)),BIN2HEX(MID(AZ19,29,4)))</f>
        <v>20440020</v>
      </c>
      <c r="BA20" s="1" t="str">
        <f t="shared" si="163"/>
        <v>11002000</v>
      </c>
      <c r="BB20" s="1" t="str">
        <f t="shared" ref="BB20" si="164">CONCATENATE(BIN2HEX(MID(BB19,1,4)),BIN2HEX(MID(BB19,5,4)),BIN2HEX(MID(BB19,9,4)),BIN2HEX(MID(BB19,13,4)),BIN2HEX(MID(BB19,17,4)),BIN2HEX(MID(BB19,21,4)),BIN2HEX(MID(BB19,25,4)),BIN2HEX(MID(BB19,29,4)))</f>
        <v>8014142A</v>
      </c>
      <c r="BC20" s="1" t="str">
        <f t="shared" ref="BC20:BD20" si="165">CONCATENATE(BIN2HEX(MID(BC19,1,4)),BIN2HEX(MID(BC19,5,4)),BIN2HEX(MID(BC19,9,4)),BIN2HEX(MID(BC19,13,4)),BIN2HEX(MID(BC19,17,4)),BIN2HEX(MID(BC19,21,4)),BIN2HEX(MID(BC19,25,4)),BIN2HEX(MID(BC19,29,4)))</f>
        <v>14044AA8</v>
      </c>
      <c r="BD20" s="1" t="str">
        <f t="shared" si="165"/>
        <v>8230150D</v>
      </c>
      <c r="BE20" s="1" t="str">
        <f t="shared" ref="BE20" si="166">CONCATENATE(BIN2HEX(MID(BE19,1,4)),BIN2HEX(MID(BE19,5,4)),BIN2HEX(MID(BE19,9,4)),BIN2HEX(MID(BE19,13,4)),BIN2HEX(MID(BE19,17,4)),BIN2HEX(MID(BE19,21,4)),BIN2HEX(MID(BE19,25,4)),BIN2HEX(MID(BE19,29,4)))</f>
        <v>06040990</v>
      </c>
      <c r="BF20" s="1" t="str">
        <f t="shared" ref="BF20:BG20" si="167">CONCATENATE(BIN2HEX(MID(BF19,1,4)),BIN2HEX(MID(BF19,5,4)),BIN2HEX(MID(BF19,9,4)),BIN2HEX(MID(BF19,13,4)),BIN2HEX(MID(BF19,17,4)),BIN2HEX(MID(BF19,21,4)),BIN2HEX(MID(BF19,25,4)),BIN2HEX(MID(BF19,29,4)))</f>
        <v>1C27D15B</v>
      </c>
      <c r="BG20" s="1" t="str">
        <f t="shared" si="167"/>
        <v>813F82A4</v>
      </c>
      <c r="BH20" s="1" t="str">
        <f t="shared" ref="BH20" si="168">CONCATENATE(BIN2HEX(MID(BH19,1,4)),BIN2HEX(MID(BH19,5,4)),BIN2HEX(MID(BH19,9,4)),BIN2HEX(MID(BH19,13,4)),BIN2HEX(MID(BH19,17,4)),BIN2HEX(MID(BH19,21,4)),BIN2HEX(MID(BH19,25,4)),BIN2HEX(MID(BH19,29,4)))</f>
        <v>3504F2C5</v>
      </c>
      <c r="BI20" s="1" t="str">
        <f t="shared" ref="BI20:BJ20" si="169">CONCATENATE(BIN2HEX(MID(BI19,1,4)),BIN2HEX(MID(BI19,5,4)),BIN2HEX(MID(BI19,9,4)),BIN2HEX(MID(BI19,13,4)),BIN2HEX(MID(BI19,17,4)),BIN2HEX(MID(BI19,21,4)),BIN2HEX(MID(BI19,25,4)),BIN2HEX(MID(BI19,29,4)))</f>
        <v>6BE4BDA3</v>
      </c>
      <c r="BJ20" s="1" t="str">
        <f t="shared" si="169"/>
        <v>BB3E8906</v>
      </c>
      <c r="BK20" s="1" t="str">
        <f t="shared" ref="BK20" si="170">CONCATENATE(BIN2HEX(MID(BK19,1,4)),BIN2HEX(MID(BK19,5,4)),BIN2HEX(MID(BK19,9,4)),BIN2HEX(MID(BK19,13,4)),BIN2HEX(MID(BK19,17,4)),BIN2HEX(MID(BK19,21,4)),BIN2HEX(MID(BK19,25,4)),BIN2HEX(MID(BK19,29,4)))</f>
        <v>D56F1763</v>
      </c>
      <c r="BL20" s="1" t="str">
        <f t="shared" ref="BL20:BM20" si="171">CONCATENATE(BIN2HEX(MID(BL19,1,4)),BIN2HEX(MID(BL19,5,4)),BIN2HEX(MID(BL19,9,4)),BIN2HEX(MID(BL19,13,4)),BIN2HEX(MID(BL19,17,4)),BIN2HEX(MID(BL19,21,4)),BIN2HEX(MID(BL19,25,4)),BIN2HEX(MID(BL19,29,4)))</f>
        <v>9F17070A</v>
      </c>
      <c r="BM20" s="1" t="str">
        <f t="shared" si="171"/>
        <v>181C7F44</v>
      </c>
      <c r="BN20" s="1" t="str">
        <f t="shared" ref="BN20" si="172">CONCATENATE(BIN2HEX(MID(BN19,1,4)),BIN2HEX(MID(BN19,5,4)),BIN2HEX(MID(BN19,9,4)),BIN2HEX(MID(BN19,13,4)),BIN2HEX(MID(BN19,17,4)),BIN2HEX(MID(BN19,21,4)),BIN2HEX(MID(BN19,25,4)),BIN2HEX(MID(BN19,29,4)))</f>
        <v>EC5FE0B1</v>
      </c>
      <c r="BO20" s="1" t="str">
        <f t="shared" ref="BO20:BP20" si="173">CONCATENATE(BIN2HEX(MID(BO19,1,4)),BIN2HEX(MID(BO19,5,4)),BIN2HEX(MID(BO19,9,4)),BIN2HEX(MID(BO19,13,4)),BIN2HEX(MID(BO19,17,4)),BIN2HEX(MID(BO19,21,4)),BIN2HEX(MID(BO19,25,4)),BIN2HEX(MID(BO19,29,4)))</f>
        <v>48CB72B4</v>
      </c>
      <c r="BP20" s="1" t="str">
        <f t="shared" si="173"/>
        <v>B4671D7D</v>
      </c>
      <c r="BQ20" s="1" t="str">
        <f t="shared" ref="BQ20" si="174">CONCATENATE(BIN2HEX(MID(BQ19,1,4)),BIN2HEX(MID(BQ19,5,4)),BIN2HEX(MID(BQ19,9,4)),BIN2HEX(MID(BQ19,13,4)),BIN2HEX(MID(BQ19,17,4)),BIN2HEX(MID(BQ19,21,4)),BIN2HEX(MID(BQ19,25,4)),BIN2HEX(MID(BQ19,29,4)))</f>
        <v>66FC565B</v>
      </c>
      <c r="BR20" s="1" t="str">
        <f t="shared" ref="BR20:BS20" si="175">CONCATENATE(BIN2HEX(MID(BR19,1,4)),BIN2HEX(MID(BR19,5,4)),BIN2HEX(MID(BR19,9,4)),BIN2HEX(MID(BR19,13,4)),BIN2HEX(MID(BR19,17,4)),BIN2HEX(MID(BR19,21,4)),BIN2HEX(MID(BR19,25,4)),BIN2HEX(MID(BR19,29,4)))</f>
        <v>EA0E5807</v>
      </c>
      <c r="BS20" s="1" t="str">
        <f t="shared" si="175"/>
        <v>4625A4B5</v>
      </c>
      <c r="BT20" s="1" t="str">
        <f t="shared" ref="BT20" si="176">CONCATENATE(BIN2HEX(MID(BT19,1,4)),BIN2HEX(MID(BT19,5,4)),BIN2HEX(MID(BT19,9,4)),BIN2HEX(MID(BT19,13,4)),BIN2HEX(MID(BT19,17,4)),BIN2HEX(MID(BT19,21,4)),BIN2HEX(MID(BT19,25,4)),BIN2HEX(MID(BT19,29,4)))</f>
        <v>74123C38</v>
      </c>
      <c r="BU20" s="1" t="str">
        <f t="shared" ref="BU20:BV20" si="177">CONCATENATE(BIN2HEX(MID(BU19,1,4)),BIN2HEX(MID(BU19,5,4)),BIN2HEX(MID(BU19,9,4)),BIN2HEX(MID(BU19,13,4)),BIN2HEX(MID(BU19,17,4)),BIN2HEX(MID(BU19,21,4)),BIN2HEX(MID(BU19,25,4)),BIN2HEX(MID(BU19,29,4)))</f>
        <v>DB761D96</v>
      </c>
      <c r="BV20" s="1" t="str">
        <f t="shared" si="177"/>
        <v>FC0A6F5C</v>
      </c>
      <c r="BW20" s="1" t="str">
        <f t="shared" ref="BW20" si="178">CONCATENATE(BIN2HEX(MID(BW19,1,4)),BIN2HEX(MID(BW19,5,4)),BIN2HEX(MID(BW19,9,4)),BIN2HEX(MID(BW19,13,4)),BIN2HEX(MID(BW19,17,4)),BIN2HEX(MID(BW19,21,4)),BIN2HEX(MID(BW19,25,4)),BIN2HEX(MID(BW19,29,4)))</f>
        <v>B5FDF9FD</v>
      </c>
      <c r="BX20" s="1" t="str">
        <f t="shared" ref="BX20:BY20" si="179">CONCATENATE(BIN2HEX(MID(BX19,1,4)),BIN2HEX(MID(BX19,5,4)),BIN2HEX(MID(BX19,9,4)),BIN2HEX(MID(BX19,13,4)),BIN2HEX(MID(BX19,17,4)),BIN2HEX(MID(BX19,21,4)),BIN2HEX(MID(BX19,25,4)),BIN2HEX(MID(BX19,29,4)))</f>
        <v>0322D18D</v>
      </c>
      <c r="BY20" s="1" t="str">
        <f t="shared" si="179"/>
        <v>B2AE4967</v>
      </c>
      <c r="BZ20" s="1" t="str">
        <f t="shared" ref="BZ20" si="180">CONCATENATE(BIN2HEX(MID(BZ19,1,4)),BIN2HEX(MID(BZ19,5,4)),BIN2HEX(MID(BZ19,9,4)),BIN2HEX(MID(BZ19,13,4)),BIN2HEX(MID(BZ19,17,4)),BIN2HEX(MID(BZ19,21,4)),BIN2HEX(MID(BZ19,25,4)),BIN2HEX(MID(BZ19,29,4)))</f>
        <v>677EDE23</v>
      </c>
      <c r="CA20" s="1" t="str">
        <f t="shared" ref="CA20:CB20" si="181">CONCATENATE(BIN2HEX(MID(CA19,1,4)),BIN2HEX(MID(CA19,5,4)),BIN2HEX(MID(CA19,9,4)),BIN2HEX(MID(CA19,13,4)),BIN2HEX(MID(CA19,17,4)),BIN2HEX(MID(CA19,21,4)),BIN2HEX(MID(CA19,25,4)),BIN2HEX(MID(CA19,29,4)))</f>
        <v>F0B3630C</v>
      </c>
      <c r="CB20" s="1" t="str">
        <f t="shared" si="181"/>
        <v>74BA5491</v>
      </c>
      <c r="CC20" s="1" t="str">
        <f t="shared" ref="CC20" si="182">CONCATENATE(BIN2HEX(MID(CC19,1,4)),BIN2HEX(MID(CC19,5,4)),BIN2HEX(MID(CC19,9,4)),BIN2HEX(MID(CC19,13,4)),BIN2HEX(MID(CC19,17,4)),BIN2HEX(MID(CC19,21,4)),BIN2HEX(MID(CC19,25,4)),BIN2HEX(MID(CC19,29,4)))</f>
        <v>AF274CE1</v>
      </c>
      <c r="CD20" s="1" t="str">
        <f t="shared" ref="CD20:CE20" si="183">CONCATENATE(BIN2HEX(MID(CD19,1,4)),BIN2HEX(MID(CD19,5,4)),BIN2HEX(MID(CD19,9,4)),BIN2HEX(MID(CD19,13,4)),BIN2HEX(MID(CD19,17,4)),BIN2HEX(MID(CD19,21,4)),BIN2HEX(MID(CD19,25,4)),BIN2HEX(MID(CD19,29,4)))</f>
        <v>7767CCC2</v>
      </c>
      <c r="CE20" s="1" t="str">
        <f t="shared" si="183"/>
        <v>316A7683</v>
      </c>
      <c r="CF20" s="1" t="str">
        <f t="shared" ref="CF20" si="184">CONCATENATE(BIN2HEX(MID(CF19,1,4)),BIN2HEX(MID(CF19,5,4)),BIN2HEX(MID(CF19,9,4)),BIN2HEX(MID(CF19,13,4)),BIN2HEX(MID(CF19,17,4)),BIN2HEX(MID(CF19,21,4)),BIN2HEX(MID(CF19,25,4)),BIN2HEX(MID(CF19,29,4)))</f>
        <v>B8D75D88</v>
      </c>
      <c r="CG20" s="1" t="str">
        <f t="shared" ref="CG20" si="185">CONCATENATE(BIN2HEX(MID(CG19,1,4)),BIN2HEX(MID(CG19,5,4)),BIN2HEX(MID(CG19,9,4)),BIN2HEX(MID(CG19,13,4)),BIN2HEX(MID(CG19,17,4)),BIN2HEX(MID(CG19,21,4)),BIN2HEX(MID(CG19,25,4)),BIN2HEX(MID(CG19,29,4)))</f>
        <v>0EE7A5C2</v>
      </c>
    </row>
    <row r="21" spans="12:85" ht="15" customHeight="1" x14ac:dyDescent="0.55000000000000004">
      <c r="L21" s="1" t="s">
        <v>157</v>
      </c>
      <c r="M21" s="8">
        <v>53</v>
      </c>
      <c r="N21" s="9">
        <f t="shared" si="7"/>
        <v>3.7562857542210719</v>
      </c>
      <c r="O21" s="9">
        <f t="shared" si="8"/>
        <v>0.75628575422107192</v>
      </c>
      <c r="P21" s="1">
        <f t="shared" si="9"/>
        <v>3248222580</v>
      </c>
      <c r="Q21" s="1" t="str">
        <f t="shared" si="10"/>
        <v>C19BF174</v>
      </c>
      <c r="U21" s="1" t="s">
        <v>22</v>
      </c>
      <c r="AL21" s="10" t="str">
        <f>DEC2HEX(MOD(HEX2DEC(AL14)+HEX2DEC(AL20)+HEX2DEC(AE7)+HEX2DEC(V7),2^32),8)</f>
        <v>80000000</v>
      </c>
      <c r="AM21" s="10" t="str">
        <f>DEC2HEX(MOD(HEX2DEC(AM14)+HEX2DEC(AM20)+HEX2DEC(AF7)+HEX2DEC(W7),2^32),8)</f>
        <v>00AA0000</v>
      </c>
      <c r="AN21" s="10" t="str">
        <f>DEC2HEX(MOD(HEX2DEC(AN14)+HEX2DEC(AN20)+HEX2DEC(AG7)+HEX2DEC(X7),2^32),8)</f>
        <v>00205000</v>
      </c>
      <c r="AO21" s="10" t="str">
        <f>DEC2HEX(MOD(HEX2DEC(AO14)+HEX2DEC(AO20)+HEX2DEC(AH7)+HEX2DEC(Y7),2^32),8)</f>
        <v>40002AC0</v>
      </c>
      <c r="AP21" s="10" t="str">
        <f>DEC2HEX(MOD(HEX2DEC(AP14)+HEX2DEC(AP20)+HEX2DEC(AI7)+HEX2DEC(Z7),2^32),8)</f>
        <v>22000800</v>
      </c>
      <c r="AQ21" s="10" t="str">
        <f t="shared" ref="AQ21:AR21" si="186">DEC2HEX(MOD(HEX2DEC(AQ14)+HEX2DEC(AQ20)+HEX2DEC(AJ7)+HEX2DEC(AA7),2^32),8)</f>
        <v>1028280A</v>
      </c>
      <c r="AR21" s="10" t="str">
        <f t="shared" si="186"/>
        <v>05089652</v>
      </c>
      <c r="AS21" s="10" t="str">
        <f>DEC2HEX(MOD(HEX2DEC(AS14)+HEX2DEC(AS20)+HEX2DEC(AL21)+HEX2DEC(AC7),2^32),8)</f>
        <v>F100731B</v>
      </c>
      <c r="AT21" s="10" t="str">
        <f t="shared" ref="AT21:BA21" si="187">DEC2HEX(MOD(HEX2DEC(AT14)+HEX2DEC(AT20)+HEX2DEC(AM21)+HEX2DEC(AD7),2^32),8)</f>
        <v>5A8D8000</v>
      </c>
      <c r="AU21" s="10" t="str">
        <f t="shared" si="187"/>
        <v>37F316BC</v>
      </c>
      <c r="AV21" s="10" t="str">
        <f t="shared" si="187"/>
        <v>B016B037</v>
      </c>
      <c r="AW21" s="10" t="str">
        <f t="shared" si="187"/>
        <v>0B8469C2</v>
      </c>
      <c r="AX21" s="10" t="str">
        <f t="shared" si="187"/>
        <v>9E5953AF</v>
      </c>
      <c r="AY21" s="10" t="str">
        <f t="shared" si="187"/>
        <v>BEE43BFA</v>
      </c>
      <c r="AZ21" s="10" t="str">
        <f t="shared" si="187"/>
        <v>94CA1DEE</v>
      </c>
      <c r="BA21" s="10" t="str">
        <f t="shared" si="187"/>
        <v>063B52B0</v>
      </c>
      <c r="BB21" s="10" t="str">
        <f>DEC2HEX(MOD(HEX2DEC(BB14)+HEX2DEC(BB20)+HEX2DEC(AU21)+HEX2DEC(AL21),2^32),8)</f>
        <v>8576D561</v>
      </c>
      <c r="BC21" s="10" t="str">
        <f t="shared" ref="BC21:BE21" si="188">DEC2HEX(MOD(HEX2DEC(BC14)+HEX2DEC(BC20)+HEX2DEC(AV21)+HEX2DEC(AM21),2^32),8)</f>
        <v>87D487ED</v>
      </c>
      <c r="BD21" s="10" t="str">
        <f>DEC2HEX(MOD(HEX2DEC(BD14)+HEX2DEC(BD20)+HEX2DEC(AW21)+HEX2DEC(AN21),2^32),8)</f>
        <v>3E127E6F</v>
      </c>
      <c r="BE21" s="10" t="str">
        <f t="shared" si="188"/>
        <v>B7880E30</v>
      </c>
      <c r="BF21" s="10" t="str">
        <f t="shared" ref="BF21" si="189">DEC2HEX(MOD(HEX2DEC(BF14)+HEX2DEC(BF20)+HEX2DEC(AY21)+HEX2DEC(AP21),2^32),8)</f>
        <v>6E0211A9</v>
      </c>
      <c r="BG21" s="10" t="str">
        <f t="shared" ref="BG21:BH21" si="190">DEC2HEX(MOD(HEX2DEC(BG14)+HEX2DEC(BG20)+HEX2DEC(AZ21)+HEX2DEC(AQ21),2^32),8)</f>
        <v>2D2577D2</v>
      </c>
      <c r="BH21" s="10" t="str">
        <f t="shared" si="190"/>
        <v>8B42F60C</v>
      </c>
      <c r="BI21" s="10" t="str">
        <f t="shared" ref="BI21" si="191">DEC2HEX(MOD(HEX2DEC(BI14)+HEX2DEC(BI20)+HEX2DEC(BB21)+HEX2DEC(AS21),2^32),8)</f>
        <v>F774208A</v>
      </c>
      <c r="BJ21" s="10" t="str">
        <f t="shared" ref="BJ21:BK21" si="192">DEC2HEX(MOD(HEX2DEC(BJ14)+HEX2DEC(BJ20)+HEX2DEC(BC21)+HEX2DEC(AT21),2^32),8)</f>
        <v>C3859567</v>
      </c>
      <c r="BK21" s="10" t="str">
        <f t="shared" si="192"/>
        <v>DFDEA4EA</v>
      </c>
      <c r="BL21" s="10" t="str">
        <f t="shared" ref="BL21" si="193">DEC2HEX(MOD(HEX2DEC(BL14)+HEX2DEC(BL20)+HEX2DEC(BE21)+HEX2DEC(AV21),2^32),8)</f>
        <v>7EE5BE48</v>
      </c>
      <c r="BM21" s="10" t="str">
        <f t="shared" ref="BM21:BN21" si="194">DEC2HEX(MOD(HEX2DEC(BM14)+HEX2DEC(BM20)+HEX2DEC(BF21)+HEX2DEC(AW21),2^32),8)</f>
        <v>1882BE6C</v>
      </c>
      <c r="BN21" s="10" t="str">
        <f t="shared" si="194"/>
        <v>20D135F3</v>
      </c>
      <c r="BO21" s="10" t="str">
        <f t="shared" ref="BO21" si="195">DEC2HEX(MOD(HEX2DEC(BO14)+HEX2DEC(BO20)+HEX2DEC(BH21)+HEX2DEC(AY21),2^32),8)</f>
        <v>9BF054B8</v>
      </c>
      <c r="BP21" s="10" t="str">
        <f t="shared" ref="BP21:BQ21" si="196">DEC2HEX(MOD(HEX2DEC(BP14)+HEX2DEC(BP20)+HEX2DEC(BI21)+HEX2DEC(AZ21),2^32),8)</f>
        <v>FCF51C34</v>
      </c>
      <c r="BQ21" s="10" t="str">
        <f t="shared" si="196"/>
        <v>51AAE105</v>
      </c>
      <c r="BR21" s="10" t="str">
        <f t="shared" ref="BR21" si="197">DEC2HEX(MOD(HEX2DEC(BR14)+HEX2DEC(BR20)+HEX2DEC(BK21)+HEX2DEC(BB21),2^32),8)</f>
        <v>7D07AEF5</v>
      </c>
      <c r="BS21" s="10" t="str">
        <f t="shared" ref="BS21:BT21" si="198">DEC2HEX(MOD(HEX2DEC(BS14)+HEX2DEC(BS20)+HEX2DEC(BL21)+HEX2DEC(BC21),2^32),8)</f>
        <v>79965342</v>
      </c>
      <c r="BT21" s="10" t="str">
        <f t="shared" si="198"/>
        <v>ED62C9DB</v>
      </c>
      <c r="BU21" s="10" t="str">
        <f t="shared" ref="BU21" si="199">DEC2HEX(MOD(HEX2DEC(BU14)+HEX2DEC(BU20)+HEX2DEC(BN21)+HEX2DEC(BE21),2^32),8)</f>
        <v>97A67826</v>
      </c>
      <c r="BV21" s="10" t="str">
        <f t="shared" ref="BV21:BW21" si="200">DEC2HEX(MOD(HEX2DEC(BV14)+HEX2DEC(BV20)+HEX2DEC(BO21)+HEX2DEC(BF21),2^32),8)</f>
        <v>43EAA96C</v>
      </c>
      <c r="BW21" s="10" t="str">
        <f t="shared" si="200"/>
        <v>D34AFEBC</v>
      </c>
      <c r="BX21" s="10" t="str">
        <f t="shared" ref="BX21" si="201">DEC2HEX(MOD(HEX2DEC(BX14)+HEX2DEC(BX20)+HEX2DEC(BQ21)+HEX2DEC(BH21),2^32),8)</f>
        <v>E19BFBC0</v>
      </c>
      <c r="BY21" s="10" t="str">
        <f t="shared" ref="BY21:BZ21" si="202">DEC2HEX(MOD(HEX2DEC(BY14)+HEX2DEC(BY20)+HEX2DEC(BR21)+HEX2DEC(BI21),2^32),8)</f>
        <v>47E73A59</v>
      </c>
      <c r="BZ21" s="10" t="str">
        <f t="shared" si="202"/>
        <v>273AD0CC</v>
      </c>
      <c r="CA21" s="10" t="str">
        <f t="shared" ref="CA21" si="203">DEC2HEX(MOD(HEX2DEC(CA14)+HEX2DEC(CA20)+HEX2DEC(BT21)+HEX2DEC(BK21),2^32),8)</f>
        <v>386B4492</v>
      </c>
      <c r="CB21" s="10" t="str">
        <f t="shared" ref="CB21:CC21" si="204">DEC2HEX(MOD(HEX2DEC(CB14)+HEX2DEC(CB20)+HEX2DEC(BU21)+HEX2DEC(BL21),2^32),8)</f>
        <v>BDBCE4CD</v>
      </c>
      <c r="CC21" s="10" t="str">
        <f t="shared" si="204"/>
        <v>D669F6A2</v>
      </c>
      <c r="CD21" s="10" t="str">
        <f t="shared" ref="CD21" si="205">DEC2HEX(MOD(HEX2DEC(CD14)+HEX2DEC(CD20)+HEX2DEC(BW21)+HEX2DEC(BN21),2^32),8)</f>
        <v>5A5407C1</v>
      </c>
      <c r="CE21" s="10" t="str">
        <f t="shared" ref="CE21:CF21" si="206">DEC2HEX(MOD(HEX2DEC(CE14)+HEX2DEC(CE20)+HEX2DEC(BX21)+HEX2DEC(BO21),2^32),8)</f>
        <v>74A7727F</v>
      </c>
      <c r="CF21" s="10" t="str">
        <f t="shared" si="206"/>
        <v>80C1C776</v>
      </c>
      <c r="CG21" s="10" t="str">
        <f t="shared" ref="CG21" si="207">DEC2HEX(MOD(HEX2DEC(CG14)+HEX2DEC(CG20)+HEX2DEC(BZ21)+HEX2DEC(BQ21),2^32),8)</f>
        <v>DF3AD4AE</v>
      </c>
    </row>
    <row r="22" spans="12:85" ht="15" customHeight="1" x14ac:dyDescent="0.55000000000000004">
      <c r="L22" s="1" t="s">
        <v>158</v>
      </c>
      <c r="M22" s="8">
        <v>59</v>
      </c>
      <c r="N22" s="9">
        <f t="shared" si="7"/>
        <v>3.8929964158732604</v>
      </c>
      <c r="O22" s="9">
        <f t="shared" si="8"/>
        <v>0.8929964158732604</v>
      </c>
      <c r="P22" s="1">
        <f t="shared" si="9"/>
        <v>3835390401</v>
      </c>
      <c r="Q22" s="1" t="str">
        <f t="shared" si="10"/>
        <v>E49B69C1</v>
      </c>
    </row>
    <row r="23" spans="12:85" ht="15" customHeight="1" x14ac:dyDescent="0.55000000000000004">
      <c r="L23" s="1" t="s">
        <v>159</v>
      </c>
      <c r="M23" s="8">
        <v>61</v>
      </c>
      <c r="N23" s="9">
        <f t="shared" si="7"/>
        <v>3.9364971831021731</v>
      </c>
      <c r="O23" s="9">
        <f t="shared" si="8"/>
        <v>0.93649718310217311</v>
      </c>
      <c r="P23" s="1">
        <f t="shared" si="9"/>
        <v>4022224774</v>
      </c>
      <c r="Q23" s="1" t="str">
        <f t="shared" si="10"/>
        <v>EFBE4786</v>
      </c>
    </row>
    <row r="24" spans="12:85" ht="15" customHeight="1" x14ac:dyDescent="0.55000000000000004">
      <c r="L24" s="1" t="s">
        <v>160</v>
      </c>
      <c r="M24" s="8">
        <v>67</v>
      </c>
      <c r="N24" s="9">
        <f t="shared" si="7"/>
        <v>4.0615481004456786</v>
      </c>
      <c r="O24" s="9">
        <f t="shared" si="8"/>
        <v>6.15481004456786E-2</v>
      </c>
      <c r="P24" s="1">
        <f t="shared" si="9"/>
        <v>264347078</v>
      </c>
      <c r="Q24" s="1" t="str">
        <f t="shared" si="10"/>
        <v>FC19DC6</v>
      </c>
      <c r="U24" s="24" t="s">
        <v>53</v>
      </c>
      <c r="V24" s="1" t="str">
        <f>V7</f>
        <v>80000000</v>
      </c>
      <c r="W24" s="1" t="str">
        <f t="shared" ref="W24:AK24" si="208">W7</f>
        <v>00000000</v>
      </c>
      <c r="X24" s="1" t="str">
        <f t="shared" si="208"/>
        <v>00000000</v>
      </c>
      <c r="Y24" s="1" t="str">
        <f t="shared" si="208"/>
        <v>00000000</v>
      </c>
      <c r="Z24" s="1" t="str">
        <f t="shared" si="208"/>
        <v>00000000</v>
      </c>
      <c r="AA24" s="1" t="str">
        <f t="shared" si="208"/>
        <v>00000000</v>
      </c>
      <c r="AB24" s="1" t="str">
        <f t="shared" si="208"/>
        <v>00000000</v>
      </c>
      <c r="AC24" s="1" t="str">
        <f t="shared" si="208"/>
        <v>00000000</v>
      </c>
      <c r="AD24" s="1" t="str">
        <f t="shared" si="208"/>
        <v>00018000</v>
      </c>
      <c r="AE24" s="1" t="str">
        <f t="shared" si="208"/>
        <v>00000000</v>
      </c>
      <c r="AF24" s="1" t="str">
        <f t="shared" si="208"/>
        <v>00000000</v>
      </c>
      <c r="AG24" s="1" t="str">
        <f t="shared" si="208"/>
        <v>00000000</v>
      </c>
      <c r="AH24" s="1" t="str">
        <f t="shared" si="208"/>
        <v>00000000</v>
      </c>
      <c r="AI24" s="1" t="str">
        <f t="shared" si="208"/>
        <v>00000000</v>
      </c>
      <c r="AJ24" s="1" t="str">
        <f t="shared" si="208"/>
        <v>00000000</v>
      </c>
      <c r="AK24" s="1" t="str">
        <f t="shared" si="208"/>
        <v>00000110</v>
      </c>
      <c r="AL24" s="24" t="str">
        <f>AL21</f>
        <v>80000000</v>
      </c>
      <c r="AM24" s="24" t="str">
        <f t="shared" ref="AM24:CG24" si="209">AM21</f>
        <v>00AA0000</v>
      </c>
      <c r="AN24" s="24" t="str">
        <f t="shared" si="209"/>
        <v>00205000</v>
      </c>
      <c r="AO24" s="24" t="str">
        <f t="shared" si="209"/>
        <v>40002AC0</v>
      </c>
      <c r="AP24" s="24" t="str">
        <f t="shared" si="209"/>
        <v>22000800</v>
      </c>
      <c r="AQ24" s="24" t="str">
        <f t="shared" si="209"/>
        <v>1028280A</v>
      </c>
      <c r="AR24" s="24" t="str">
        <f t="shared" si="209"/>
        <v>05089652</v>
      </c>
      <c r="AS24" s="24" t="str">
        <f t="shared" si="209"/>
        <v>F100731B</v>
      </c>
      <c r="AT24" s="24" t="str">
        <f t="shared" si="209"/>
        <v>5A8D8000</v>
      </c>
      <c r="AU24" s="24" t="str">
        <f t="shared" si="209"/>
        <v>37F316BC</v>
      </c>
      <c r="AV24" s="24" t="str">
        <f t="shared" si="209"/>
        <v>B016B037</v>
      </c>
      <c r="AW24" s="24" t="str">
        <f t="shared" si="209"/>
        <v>0B8469C2</v>
      </c>
      <c r="AX24" s="24" t="str">
        <f t="shared" si="209"/>
        <v>9E5953AF</v>
      </c>
      <c r="AY24" s="24" t="str">
        <f t="shared" si="209"/>
        <v>BEE43BFA</v>
      </c>
      <c r="AZ24" s="24" t="str">
        <f t="shared" si="209"/>
        <v>94CA1DEE</v>
      </c>
      <c r="BA24" s="24" t="str">
        <f t="shared" si="209"/>
        <v>063B52B0</v>
      </c>
      <c r="BB24" s="24" t="str">
        <f t="shared" si="209"/>
        <v>8576D561</v>
      </c>
      <c r="BC24" s="24" t="str">
        <f t="shared" si="209"/>
        <v>87D487ED</v>
      </c>
      <c r="BD24" s="24" t="str">
        <f t="shared" si="209"/>
        <v>3E127E6F</v>
      </c>
      <c r="BE24" s="24" t="str">
        <f t="shared" si="209"/>
        <v>B7880E30</v>
      </c>
      <c r="BF24" s="24" t="str">
        <f t="shared" si="209"/>
        <v>6E0211A9</v>
      </c>
      <c r="BG24" s="24" t="str">
        <f t="shared" si="209"/>
        <v>2D2577D2</v>
      </c>
      <c r="BH24" s="24" t="str">
        <f t="shared" si="209"/>
        <v>8B42F60C</v>
      </c>
      <c r="BI24" s="24" t="str">
        <f t="shared" si="209"/>
        <v>F774208A</v>
      </c>
      <c r="BJ24" s="24" t="str">
        <f t="shared" si="209"/>
        <v>C3859567</v>
      </c>
      <c r="BK24" s="24" t="str">
        <f t="shared" si="209"/>
        <v>DFDEA4EA</v>
      </c>
      <c r="BL24" s="24" t="str">
        <f t="shared" si="209"/>
        <v>7EE5BE48</v>
      </c>
      <c r="BM24" s="24" t="str">
        <f t="shared" si="209"/>
        <v>1882BE6C</v>
      </c>
      <c r="BN24" s="24" t="str">
        <f t="shared" si="209"/>
        <v>20D135F3</v>
      </c>
      <c r="BO24" s="24" t="str">
        <f t="shared" si="209"/>
        <v>9BF054B8</v>
      </c>
      <c r="BP24" s="24" t="str">
        <f t="shared" si="209"/>
        <v>FCF51C34</v>
      </c>
      <c r="BQ24" s="24" t="str">
        <f t="shared" si="209"/>
        <v>51AAE105</v>
      </c>
      <c r="BR24" s="24" t="str">
        <f t="shared" si="209"/>
        <v>7D07AEF5</v>
      </c>
      <c r="BS24" s="24" t="str">
        <f t="shared" si="209"/>
        <v>79965342</v>
      </c>
      <c r="BT24" s="24" t="str">
        <f t="shared" si="209"/>
        <v>ED62C9DB</v>
      </c>
      <c r="BU24" s="24" t="str">
        <f t="shared" si="209"/>
        <v>97A67826</v>
      </c>
      <c r="BV24" s="24" t="str">
        <f t="shared" si="209"/>
        <v>43EAA96C</v>
      </c>
      <c r="BW24" s="24" t="str">
        <f t="shared" si="209"/>
        <v>D34AFEBC</v>
      </c>
      <c r="BX24" s="24" t="str">
        <f t="shared" si="209"/>
        <v>E19BFBC0</v>
      </c>
      <c r="BY24" s="24" t="str">
        <f t="shared" si="209"/>
        <v>47E73A59</v>
      </c>
      <c r="BZ24" s="24" t="str">
        <f t="shared" si="209"/>
        <v>273AD0CC</v>
      </c>
      <c r="CA24" s="24" t="str">
        <f t="shared" si="209"/>
        <v>386B4492</v>
      </c>
      <c r="CB24" s="24" t="str">
        <f t="shared" si="209"/>
        <v>BDBCE4CD</v>
      </c>
      <c r="CC24" s="24" t="str">
        <f t="shared" si="209"/>
        <v>D669F6A2</v>
      </c>
      <c r="CD24" s="24" t="str">
        <f t="shared" si="209"/>
        <v>5A5407C1</v>
      </c>
      <c r="CE24" s="24" t="str">
        <f t="shared" si="209"/>
        <v>74A7727F</v>
      </c>
      <c r="CF24" s="24" t="str">
        <f t="shared" si="209"/>
        <v>80C1C776</v>
      </c>
      <c r="CG24" s="24" t="str">
        <f t="shared" si="209"/>
        <v>DF3AD4AE</v>
      </c>
    </row>
    <row r="25" spans="12:85" ht="15" customHeight="1" x14ac:dyDescent="0.55000000000000004">
      <c r="L25" s="1" t="s">
        <v>161</v>
      </c>
      <c r="M25" s="8">
        <v>71</v>
      </c>
      <c r="N25" s="9">
        <f t="shared" si="7"/>
        <v>4.1408177494228529</v>
      </c>
      <c r="O25" s="9">
        <f t="shared" si="8"/>
        <v>0.14081774942285286</v>
      </c>
      <c r="P25" s="1">
        <f t="shared" si="9"/>
        <v>604807628</v>
      </c>
      <c r="Q25" s="1" t="str">
        <f t="shared" si="10"/>
        <v>240CA1CC</v>
      </c>
    </row>
    <row r="26" spans="12:85" ht="15" customHeight="1" x14ac:dyDescent="0.55000000000000004">
      <c r="L26" s="1" t="s">
        <v>162</v>
      </c>
      <c r="M26" s="8">
        <v>73</v>
      </c>
      <c r="N26" s="9">
        <f t="shared" si="7"/>
        <v>4.179339196381231</v>
      </c>
      <c r="O26" s="9">
        <f t="shared" si="8"/>
        <v>0.17933919638123097</v>
      </c>
      <c r="P26" s="1">
        <f t="shared" si="9"/>
        <v>770255983</v>
      </c>
      <c r="Q26" s="1" t="str">
        <f t="shared" si="10"/>
        <v>2DE92C6F</v>
      </c>
    </row>
    <row r="27" spans="12:85" ht="15" customHeight="1" x14ac:dyDescent="0.55000000000000004">
      <c r="L27" s="1" t="s">
        <v>163</v>
      </c>
      <c r="M27" s="8">
        <v>79</v>
      </c>
      <c r="N27" s="9">
        <f t="shared" si="7"/>
        <v>4.2908404270262066</v>
      </c>
      <c r="O27" s="9">
        <f t="shared" si="8"/>
        <v>0.2908404270262066</v>
      </c>
      <c r="P27" s="1">
        <f t="shared" si="9"/>
        <v>1249150122</v>
      </c>
      <c r="Q27" s="1" t="str">
        <f t="shared" si="10"/>
        <v>4A7484AA</v>
      </c>
    </row>
    <row r="28" spans="12:85" ht="15" customHeight="1" x14ac:dyDescent="0.55000000000000004">
      <c r="L28" s="1" t="s">
        <v>164</v>
      </c>
      <c r="M28" s="8">
        <v>83</v>
      </c>
      <c r="N28" s="9">
        <f t="shared" si="7"/>
        <v>4.3620706714548376</v>
      </c>
      <c r="O28" s="9">
        <f t="shared" si="8"/>
        <v>0.36207067145483762</v>
      </c>
      <c r="P28" s="1">
        <f t="shared" si="9"/>
        <v>1555081692</v>
      </c>
      <c r="Q28" s="1" t="str">
        <f t="shared" si="10"/>
        <v>5CB0A9DC</v>
      </c>
    </row>
    <row r="29" spans="12:85" ht="15" customHeight="1" x14ac:dyDescent="0.55000000000000004">
      <c r="L29" s="1" t="s">
        <v>165</v>
      </c>
      <c r="M29" s="8">
        <v>89</v>
      </c>
      <c r="N29" s="9">
        <f t="shared" si="7"/>
        <v>4.4647450955845365</v>
      </c>
      <c r="O29" s="9">
        <f t="shared" si="8"/>
        <v>0.46474509558453647</v>
      </c>
      <c r="P29" s="1">
        <f t="shared" si="9"/>
        <v>1996064986</v>
      </c>
      <c r="Q29" s="1" t="str">
        <f t="shared" si="10"/>
        <v>76F988DA</v>
      </c>
    </row>
    <row r="30" spans="12:85" ht="15" customHeight="1" x14ac:dyDescent="0.55000000000000004">
      <c r="L30" s="1" t="s">
        <v>166</v>
      </c>
      <c r="M30" s="8">
        <v>97</v>
      </c>
      <c r="N30" s="9">
        <f t="shared" si="7"/>
        <v>4.5947008922070394</v>
      </c>
      <c r="O30" s="9">
        <f t="shared" si="8"/>
        <v>0.59470089220703937</v>
      </c>
      <c r="P30" s="1">
        <f t="shared" si="9"/>
        <v>2554220882</v>
      </c>
      <c r="Q30" s="1" t="str">
        <f t="shared" si="10"/>
        <v>983E5152</v>
      </c>
    </row>
    <row r="31" spans="12:85" ht="15" customHeight="1" x14ac:dyDescent="0.55000000000000004">
      <c r="L31" s="1" t="s">
        <v>167</v>
      </c>
      <c r="M31" s="8">
        <v>101</v>
      </c>
      <c r="N31" s="9">
        <f t="shared" si="7"/>
        <v>4.6570095078038349</v>
      </c>
      <c r="O31" s="9">
        <f t="shared" si="8"/>
        <v>0.65700950780383494</v>
      </c>
      <c r="P31" s="1">
        <f t="shared" si="9"/>
        <v>2821834349</v>
      </c>
      <c r="Q31" s="1" t="str">
        <f t="shared" si="10"/>
        <v>A831C66D</v>
      </c>
    </row>
    <row r="32" spans="12:85" ht="15" customHeight="1" x14ac:dyDescent="0.55000000000000004">
      <c r="L32" s="1" t="s">
        <v>168</v>
      </c>
      <c r="M32" s="8">
        <v>103</v>
      </c>
      <c r="N32" s="9">
        <f t="shared" si="7"/>
        <v>4.6875481476535983</v>
      </c>
      <c r="O32" s="9">
        <f t="shared" si="8"/>
        <v>0.68754814765359828</v>
      </c>
      <c r="P32" s="1">
        <f t="shared" si="9"/>
        <v>2952996808</v>
      </c>
      <c r="Q32" s="1" t="str">
        <f t="shared" si="10"/>
        <v>B00327C8</v>
      </c>
    </row>
    <row r="33" spans="12:17" ht="15" customHeight="1" x14ac:dyDescent="0.55000000000000004">
      <c r="L33" s="1" t="s">
        <v>169</v>
      </c>
      <c r="M33" s="8">
        <v>107</v>
      </c>
      <c r="N33" s="9">
        <f t="shared" si="7"/>
        <v>4.7474593985234002</v>
      </c>
      <c r="O33" s="9">
        <f t="shared" si="8"/>
        <v>0.74745939852340015</v>
      </c>
      <c r="P33" s="1">
        <f t="shared" si="9"/>
        <v>3210313671</v>
      </c>
      <c r="Q33" s="1" t="str">
        <f t="shared" si="10"/>
        <v>BF597FC7</v>
      </c>
    </row>
    <row r="34" spans="12:17" ht="15" customHeight="1" x14ac:dyDescent="0.55000000000000004">
      <c r="L34" s="1" t="s">
        <v>170</v>
      </c>
      <c r="M34" s="8">
        <v>109</v>
      </c>
      <c r="N34" s="9">
        <f t="shared" si="7"/>
        <v>4.7768561810350159</v>
      </c>
      <c r="O34" s="9">
        <f t="shared" si="8"/>
        <v>0.77685618103501586</v>
      </c>
      <c r="P34" s="1">
        <f t="shared" si="9"/>
        <v>3336571891</v>
      </c>
      <c r="Q34" s="1" t="str">
        <f t="shared" si="10"/>
        <v>C6E00BF3</v>
      </c>
    </row>
    <row r="35" spans="12:17" ht="15" customHeight="1" x14ac:dyDescent="0.55000000000000004">
      <c r="L35" s="1" t="s">
        <v>171</v>
      </c>
      <c r="M35" s="8">
        <v>113</v>
      </c>
      <c r="N35" s="9">
        <f t="shared" si="7"/>
        <v>4.8345881271116387</v>
      </c>
      <c r="O35" s="9">
        <f t="shared" si="8"/>
        <v>0.83458812711163866</v>
      </c>
      <c r="P35" s="1">
        <f t="shared" si="9"/>
        <v>3584528711</v>
      </c>
      <c r="Q35" s="1" t="str">
        <f t="shared" si="10"/>
        <v>D5A79147</v>
      </c>
    </row>
    <row r="36" spans="12:17" ht="15" customHeight="1" x14ac:dyDescent="0.55000000000000004">
      <c r="L36" s="1" t="s">
        <v>172</v>
      </c>
      <c r="M36" s="8">
        <v>127</v>
      </c>
      <c r="N36" s="9">
        <f t="shared" si="7"/>
        <v>5.0265256953134791</v>
      </c>
      <c r="O36" s="9">
        <f t="shared" si="8"/>
        <v>2.6525695313479147E-2</v>
      </c>
      <c r="P36" s="1">
        <f t="shared" si="9"/>
        <v>113926993</v>
      </c>
      <c r="Q36" s="1" t="str">
        <f t="shared" si="10"/>
        <v>6CA6351</v>
      </c>
    </row>
    <row r="37" spans="12:17" ht="15" customHeight="1" x14ac:dyDescent="0.55000000000000004">
      <c r="L37" s="1" t="s">
        <v>173</v>
      </c>
      <c r="M37" s="8">
        <v>131</v>
      </c>
      <c r="N37" s="9">
        <f t="shared" si="7"/>
        <v>5.0787530781326993</v>
      </c>
      <c r="O37" s="9">
        <f t="shared" si="8"/>
        <v>7.8753078132699272E-2</v>
      </c>
      <c r="P37" s="1">
        <f t="shared" si="9"/>
        <v>338241895</v>
      </c>
      <c r="Q37" s="1" t="str">
        <f t="shared" si="10"/>
        <v>14292967</v>
      </c>
    </row>
    <row r="38" spans="12:17" ht="15" customHeight="1" x14ac:dyDescent="0.55000000000000004">
      <c r="L38" s="1" t="s">
        <v>174</v>
      </c>
      <c r="M38" s="8">
        <v>137</v>
      </c>
      <c r="N38" s="9">
        <f t="shared" si="7"/>
        <v>5.1551367354757724</v>
      </c>
      <c r="O38" s="9">
        <f t="shared" si="8"/>
        <v>0.15513673547577245</v>
      </c>
      <c r="P38" s="1">
        <f t="shared" si="9"/>
        <v>666307205</v>
      </c>
      <c r="Q38" s="1" t="str">
        <f t="shared" si="10"/>
        <v>27B70A85</v>
      </c>
    </row>
    <row r="39" spans="12:17" ht="15" customHeight="1" x14ac:dyDescent="0.55000000000000004">
      <c r="L39" s="1" t="s">
        <v>175</v>
      </c>
      <c r="M39" s="8">
        <v>139</v>
      </c>
      <c r="N39" s="9">
        <f t="shared" si="7"/>
        <v>5.1801014673802914</v>
      </c>
      <c r="O39" s="9">
        <f t="shared" si="8"/>
        <v>0.18010146738029142</v>
      </c>
      <c r="P39" s="1">
        <f t="shared" si="9"/>
        <v>773529912</v>
      </c>
      <c r="Q39" s="1" t="str">
        <f t="shared" si="10"/>
        <v>2E1B2138</v>
      </c>
    </row>
    <row r="40" spans="12:17" ht="15" customHeight="1" x14ac:dyDescent="0.55000000000000004">
      <c r="L40" s="1" t="s">
        <v>176</v>
      </c>
      <c r="M40" s="8">
        <v>149</v>
      </c>
      <c r="N40" s="9">
        <f t="shared" si="7"/>
        <v>5.3014591923809045</v>
      </c>
      <c r="O40" s="9">
        <f t="shared" si="8"/>
        <v>0.30145919238090446</v>
      </c>
      <c r="P40" s="1">
        <f t="shared" si="9"/>
        <v>1294757372</v>
      </c>
      <c r="Q40" s="1" t="str">
        <f t="shared" si="10"/>
        <v>4D2C6DFC</v>
      </c>
    </row>
    <row r="41" spans="12:17" ht="15" customHeight="1" x14ac:dyDescent="0.55000000000000004">
      <c r="L41" s="1" t="s">
        <v>177</v>
      </c>
      <c r="M41" s="8">
        <v>151</v>
      </c>
      <c r="N41" s="9">
        <f t="shared" si="7"/>
        <v>5.3250740216149861</v>
      </c>
      <c r="O41" s="9">
        <f t="shared" si="8"/>
        <v>0.32507402161498611</v>
      </c>
      <c r="P41" s="1">
        <f t="shared" si="9"/>
        <v>1396182291</v>
      </c>
      <c r="Q41" s="1" t="str">
        <f t="shared" si="10"/>
        <v>53380D13</v>
      </c>
    </row>
    <row r="42" spans="12:17" ht="15" customHeight="1" x14ac:dyDescent="0.55000000000000004">
      <c r="L42" s="1" t="s">
        <v>178</v>
      </c>
      <c r="M42" s="8">
        <v>157</v>
      </c>
      <c r="N42" s="9">
        <f t="shared" si="7"/>
        <v>5.3946907121095906</v>
      </c>
      <c r="O42" s="9">
        <f t="shared" si="8"/>
        <v>0.39469071210959061</v>
      </c>
      <c r="P42" s="1">
        <f t="shared" si="9"/>
        <v>1695183700</v>
      </c>
      <c r="Q42" s="1" t="str">
        <f t="shared" si="10"/>
        <v>650A7354</v>
      </c>
    </row>
    <row r="43" spans="12:17" ht="15" customHeight="1" x14ac:dyDescent="0.55000000000000004">
      <c r="L43" s="1" t="s">
        <v>179</v>
      </c>
      <c r="M43" s="8">
        <v>163</v>
      </c>
      <c r="N43" s="9">
        <f t="shared" si="7"/>
        <v>5.4625555712813973</v>
      </c>
      <c r="O43" s="9">
        <f t="shared" si="8"/>
        <v>0.46255557128139735</v>
      </c>
      <c r="P43" s="1">
        <f t="shared" si="9"/>
        <v>1986661051</v>
      </c>
      <c r="Q43" s="1" t="str">
        <f t="shared" si="10"/>
        <v>766A0ABB</v>
      </c>
    </row>
    <row r="44" spans="12:17" ht="15" customHeight="1" x14ac:dyDescent="0.55000000000000004">
      <c r="L44" s="1" t="s">
        <v>180</v>
      </c>
      <c r="M44" s="8">
        <v>167</v>
      </c>
      <c r="N44" s="9">
        <f t="shared" si="7"/>
        <v>5.5068784463873532</v>
      </c>
      <c r="O44" s="9">
        <f t="shared" si="8"/>
        <v>0.50687844638735324</v>
      </c>
      <c r="P44" s="1">
        <f t="shared" si="9"/>
        <v>2177026350</v>
      </c>
      <c r="Q44" s="1" t="str">
        <f t="shared" si="10"/>
        <v>81C2C92E</v>
      </c>
    </row>
    <row r="45" spans="12:17" ht="15" customHeight="1" x14ac:dyDescent="0.55000000000000004">
      <c r="L45" s="1" t="s">
        <v>181</v>
      </c>
      <c r="M45" s="8">
        <v>173</v>
      </c>
      <c r="N45" s="9">
        <f t="shared" si="7"/>
        <v>5.5720546555426234</v>
      </c>
      <c r="O45" s="9">
        <f t="shared" si="8"/>
        <v>0.57205465554262336</v>
      </c>
      <c r="P45" s="1">
        <f t="shared" si="9"/>
        <v>2456956037</v>
      </c>
      <c r="Q45" s="1" t="str">
        <f t="shared" si="10"/>
        <v>92722C85</v>
      </c>
    </row>
    <row r="46" spans="12:17" ht="15" customHeight="1" x14ac:dyDescent="0.55000000000000004">
      <c r="L46" s="1" t="s">
        <v>182</v>
      </c>
      <c r="M46" s="8">
        <v>179</v>
      </c>
      <c r="N46" s="9">
        <f t="shared" si="7"/>
        <v>5.6357407945442368</v>
      </c>
      <c r="O46" s="9">
        <f t="shared" si="8"/>
        <v>0.63574079454423682</v>
      </c>
      <c r="P46" s="1">
        <f t="shared" si="9"/>
        <v>2730485921</v>
      </c>
      <c r="Q46" s="1" t="str">
        <f t="shared" si="10"/>
        <v>A2BFE8A1</v>
      </c>
    </row>
    <row r="47" spans="12:17" ht="15" customHeight="1" x14ac:dyDescent="0.55000000000000004">
      <c r="L47" s="1" t="s">
        <v>183</v>
      </c>
      <c r="M47" s="8">
        <v>181</v>
      </c>
      <c r="N47" s="9">
        <f t="shared" si="7"/>
        <v>5.6566528258229107</v>
      </c>
      <c r="O47" s="9">
        <f t="shared" si="8"/>
        <v>0.65665282582291074</v>
      </c>
      <c r="P47" s="1">
        <f t="shared" si="9"/>
        <v>2820302411</v>
      </c>
      <c r="Q47" s="1" t="str">
        <f t="shared" si="10"/>
        <v>A81A664B</v>
      </c>
    </row>
    <row r="48" spans="12:17" ht="15" customHeight="1" x14ac:dyDescent="0.55000000000000004">
      <c r="L48" s="1" t="s">
        <v>184</v>
      </c>
      <c r="M48" s="8">
        <v>191</v>
      </c>
      <c r="N48" s="9">
        <f t="shared" si="7"/>
        <v>5.7589652204924002</v>
      </c>
      <c r="O48" s="9">
        <f t="shared" si="8"/>
        <v>0.75896522049240023</v>
      </c>
      <c r="P48" s="1">
        <f t="shared" si="9"/>
        <v>3259730800</v>
      </c>
      <c r="Q48" s="1" t="str">
        <f t="shared" si="10"/>
        <v>C24B8B70</v>
      </c>
    </row>
    <row r="49" spans="12:17" ht="15" customHeight="1" x14ac:dyDescent="0.55000000000000004">
      <c r="L49" s="1" t="s">
        <v>185</v>
      </c>
      <c r="M49" s="8">
        <v>193</v>
      </c>
      <c r="N49" s="9">
        <f t="shared" si="7"/>
        <v>5.7789965651521298</v>
      </c>
      <c r="O49" s="9">
        <f t="shared" si="8"/>
        <v>0.77899656515212978</v>
      </c>
      <c r="P49" s="1">
        <f t="shared" si="9"/>
        <v>3345764771</v>
      </c>
      <c r="Q49" s="1" t="str">
        <f t="shared" si="10"/>
        <v>C76C51A3</v>
      </c>
    </row>
    <row r="50" spans="12:17" ht="15" customHeight="1" x14ac:dyDescent="0.55000000000000004">
      <c r="L50" s="1" t="s">
        <v>186</v>
      </c>
      <c r="M50" s="8">
        <v>197</v>
      </c>
      <c r="N50" s="9">
        <f t="shared" si="7"/>
        <v>5.8186478674969599</v>
      </c>
      <c r="O50" s="9">
        <f t="shared" si="8"/>
        <v>0.81864786749695995</v>
      </c>
      <c r="P50" s="1">
        <f t="shared" si="9"/>
        <v>3516065817</v>
      </c>
      <c r="Q50" s="1" t="str">
        <f t="shared" si="10"/>
        <v>D192E819</v>
      </c>
    </row>
    <row r="51" spans="12:17" ht="15" customHeight="1" x14ac:dyDescent="0.55000000000000004">
      <c r="L51" s="1" t="s">
        <v>187</v>
      </c>
      <c r="M51" s="8">
        <v>199</v>
      </c>
      <c r="N51" s="9">
        <f t="shared" si="7"/>
        <v>5.8382724608140011</v>
      </c>
      <c r="O51" s="9">
        <f t="shared" si="8"/>
        <v>0.83827246081400109</v>
      </c>
      <c r="P51" s="1">
        <f t="shared" si="9"/>
        <v>3600352804</v>
      </c>
      <c r="Q51" s="1" t="str">
        <f t="shared" si="10"/>
        <v>D6990624</v>
      </c>
    </row>
    <row r="52" spans="12:17" ht="15" customHeight="1" x14ac:dyDescent="0.55000000000000004">
      <c r="L52" s="1" t="s">
        <v>188</v>
      </c>
      <c r="M52" s="8">
        <v>211</v>
      </c>
      <c r="N52" s="9">
        <f t="shared" si="7"/>
        <v>5.9533418131390512</v>
      </c>
      <c r="O52" s="9">
        <f t="shared" si="8"/>
        <v>0.9533418131390512</v>
      </c>
      <c r="P52" s="1">
        <f t="shared" si="9"/>
        <v>4094571909</v>
      </c>
      <c r="Q52" s="1" t="str">
        <f t="shared" si="10"/>
        <v>F40E3585</v>
      </c>
    </row>
    <row r="53" spans="12:17" ht="15" customHeight="1" x14ac:dyDescent="0.55000000000000004">
      <c r="L53" s="1" t="s">
        <v>189</v>
      </c>
      <c r="M53" s="8">
        <v>223</v>
      </c>
      <c r="N53" s="9">
        <f t="shared" si="7"/>
        <v>6.064126994506962</v>
      </c>
      <c r="O53" s="9">
        <f t="shared" si="8"/>
        <v>6.4126994506962021E-2</v>
      </c>
      <c r="P53" s="1">
        <f t="shared" si="9"/>
        <v>275423344</v>
      </c>
      <c r="Q53" s="1" t="str">
        <f t="shared" si="10"/>
        <v>106AA070</v>
      </c>
    </row>
    <row r="54" spans="12:17" ht="15" customHeight="1" x14ac:dyDescent="0.55000000000000004">
      <c r="L54" s="1" t="s">
        <v>190</v>
      </c>
      <c r="M54" s="8">
        <v>227</v>
      </c>
      <c r="N54" s="9">
        <f t="shared" si="7"/>
        <v>6.1001702003930616</v>
      </c>
      <c r="O54" s="9">
        <f t="shared" si="8"/>
        <v>0.10017020039306157</v>
      </c>
      <c r="P54" s="1">
        <f t="shared" si="9"/>
        <v>430227734</v>
      </c>
      <c r="Q54" s="1" t="str">
        <f t="shared" si="10"/>
        <v>19A4C116</v>
      </c>
    </row>
    <row r="55" spans="12:17" ht="15" customHeight="1" x14ac:dyDescent="0.55000000000000004">
      <c r="L55" s="1" t="s">
        <v>191</v>
      </c>
      <c r="M55" s="8">
        <v>229</v>
      </c>
      <c r="N55" s="9">
        <f t="shared" si="7"/>
        <v>6.1180331726366211</v>
      </c>
      <c r="O55" s="9">
        <f t="shared" si="8"/>
        <v>0.11803317263662105</v>
      </c>
      <c r="P55" s="1">
        <f t="shared" si="9"/>
        <v>506948616</v>
      </c>
      <c r="Q55" s="1" t="str">
        <f t="shared" si="10"/>
        <v>1E376C08</v>
      </c>
    </row>
    <row r="56" spans="12:17" ht="15" customHeight="1" x14ac:dyDescent="0.55000000000000004">
      <c r="L56" s="1" t="s">
        <v>192</v>
      </c>
      <c r="M56" s="8">
        <v>233</v>
      </c>
      <c r="N56" s="9">
        <f t="shared" si="7"/>
        <v>6.1534494936636817</v>
      </c>
      <c r="O56" s="9">
        <f t="shared" si="8"/>
        <v>0.15344949366368166</v>
      </c>
      <c r="P56" s="1">
        <f t="shared" si="9"/>
        <v>659060556</v>
      </c>
      <c r="Q56" s="1" t="str">
        <f t="shared" si="10"/>
        <v>2748774C</v>
      </c>
    </row>
    <row r="57" spans="12:17" ht="15" customHeight="1" x14ac:dyDescent="0.55000000000000004">
      <c r="L57" s="1" t="s">
        <v>193</v>
      </c>
      <c r="M57" s="8">
        <v>239</v>
      </c>
      <c r="N57" s="9">
        <f t="shared" si="7"/>
        <v>6.205821794895753</v>
      </c>
      <c r="O57" s="9">
        <f t="shared" si="8"/>
        <v>0.20582179489575303</v>
      </c>
      <c r="P57" s="1">
        <f t="shared" si="9"/>
        <v>883997877</v>
      </c>
      <c r="Q57" s="1" t="str">
        <f t="shared" si="10"/>
        <v>34B0BCB5</v>
      </c>
    </row>
    <row r="58" spans="12:17" ht="15" customHeight="1" x14ac:dyDescent="0.55000000000000004">
      <c r="L58" s="1" t="s">
        <v>194</v>
      </c>
      <c r="M58" s="8">
        <v>241</v>
      </c>
      <c r="N58" s="9">
        <f t="shared" si="7"/>
        <v>6.2230842532060571</v>
      </c>
      <c r="O58" s="9">
        <f t="shared" si="8"/>
        <v>0.22308425320605707</v>
      </c>
      <c r="P58" s="1">
        <f t="shared" si="9"/>
        <v>958139571</v>
      </c>
      <c r="Q58" s="1" t="str">
        <f t="shared" si="10"/>
        <v>391C0CB3</v>
      </c>
    </row>
    <row r="59" spans="12:17" ht="15" customHeight="1" x14ac:dyDescent="0.55000000000000004">
      <c r="L59" s="1" t="s">
        <v>195</v>
      </c>
      <c r="M59" s="8">
        <v>251</v>
      </c>
      <c r="N59" s="9">
        <f t="shared" si="7"/>
        <v>6.3079935486632666</v>
      </c>
      <c r="O59" s="9">
        <f t="shared" si="8"/>
        <v>0.30799354866326656</v>
      </c>
      <c r="P59" s="1">
        <f t="shared" si="9"/>
        <v>1322822218</v>
      </c>
      <c r="Q59" s="1" t="str">
        <f t="shared" si="10"/>
        <v>4ED8AA4A</v>
      </c>
    </row>
    <row r="60" spans="12:17" ht="15" customHeight="1" x14ac:dyDescent="0.55000000000000004">
      <c r="L60" s="1" t="s">
        <v>196</v>
      </c>
      <c r="M60" s="8">
        <v>257</v>
      </c>
      <c r="N60" s="9">
        <f t="shared" si="7"/>
        <v>6.3578611797342006</v>
      </c>
      <c r="O60" s="9">
        <f t="shared" si="8"/>
        <v>0.35786117973420062</v>
      </c>
      <c r="P60" s="1">
        <f t="shared" si="9"/>
        <v>1537002063</v>
      </c>
      <c r="Q60" s="1" t="str">
        <f t="shared" si="10"/>
        <v>5B9CCA4F</v>
      </c>
    </row>
    <row r="61" spans="12:17" ht="15" customHeight="1" x14ac:dyDescent="0.55000000000000004">
      <c r="L61" s="1" t="s">
        <v>197</v>
      </c>
      <c r="M61" s="8">
        <v>263</v>
      </c>
      <c r="N61" s="9">
        <f t="shared" si="7"/>
        <v>6.4069585771855584</v>
      </c>
      <c r="O61" s="9">
        <f t="shared" si="8"/>
        <v>0.40695857718555839</v>
      </c>
      <c r="P61" s="1">
        <f t="shared" si="9"/>
        <v>1747873779</v>
      </c>
      <c r="Q61" s="1" t="str">
        <f t="shared" si="10"/>
        <v>682E6FF3</v>
      </c>
    </row>
    <row r="62" spans="12:17" ht="15" customHeight="1" x14ac:dyDescent="0.55000000000000004">
      <c r="L62" s="1" t="s">
        <v>198</v>
      </c>
      <c r="M62" s="8">
        <v>269</v>
      </c>
      <c r="N62" s="9">
        <f t="shared" si="7"/>
        <v>6.4553148109388854</v>
      </c>
      <c r="O62" s="9">
        <f t="shared" si="8"/>
        <v>0.45531481093888537</v>
      </c>
      <c r="P62" s="1">
        <f t="shared" si="9"/>
        <v>1955562222</v>
      </c>
      <c r="Q62" s="1" t="str">
        <f t="shared" si="10"/>
        <v>748F82EE</v>
      </c>
    </row>
    <row r="63" spans="12:17" ht="15" customHeight="1" x14ac:dyDescent="0.55000000000000004">
      <c r="L63" s="1" t="s">
        <v>199</v>
      </c>
      <c r="M63" s="8">
        <v>271</v>
      </c>
      <c r="N63" s="9">
        <f t="shared" si="7"/>
        <v>6.4712736269603646</v>
      </c>
      <c r="O63" s="9">
        <f t="shared" si="8"/>
        <v>0.47127362696036457</v>
      </c>
      <c r="P63" s="1">
        <f t="shared" si="9"/>
        <v>2024104815</v>
      </c>
      <c r="Q63" s="1" t="str">
        <f t="shared" si="10"/>
        <v>78A5636F</v>
      </c>
    </row>
    <row r="64" spans="12:17" ht="15" customHeight="1" x14ac:dyDescent="0.55000000000000004">
      <c r="L64" s="1" t="s">
        <v>200</v>
      </c>
      <c r="M64" s="8">
        <v>277</v>
      </c>
      <c r="N64" s="9">
        <f t="shared" si="7"/>
        <v>6.5186839151737699</v>
      </c>
      <c r="O64" s="9">
        <f t="shared" si="8"/>
        <v>0.51868391517376988</v>
      </c>
      <c r="P64" s="1">
        <f t="shared" si="9"/>
        <v>2227730452</v>
      </c>
      <c r="Q64" s="1" t="str">
        <f t="shared" si="10"/>
        <v>84C87814</v>
      </c>
    </row>
    <row r="65" spans="12:17" ht="15" customHeight="1" x14ac:dyDescent="0.55000000000000004">
      <c r="L65" s="1" t="s">
        <v>201</v>
      </c>
      <c r="M65" s="8">
        <v>281</v>
      </c>
      <c r="N65" s="9">
        <f t="shared" si="7"/>
        <v>6.5499116201193734</v>
      </c>
      <c r="O65" s="9">
        <f t="shared" si="8"/>
        <v>0.54991162011937345</v>
      </c>
      <c r="P65" s="1">
        <f t="shared" si="9"/>
        <v>2361852424</v>
      </c>
      <c r="Q65" s="1" t="str">
        <f t="shared" si="10"/>
        <v>8CC70208</v>
      </c>
    </row>
    <row r="66" spans="12:17" ht="15" customHeight="1" x14ac:dyDescent="0.55000000000000004">
      <c r="L66" s="1" t="s">
        <v>202</v>
      </c>
      <c r="M66" s="8">
        <v>283</v>
      </c>
      <c r="N66" s="9">
        <f t="shared" si="7"/>
        <v>6.5654144273461377</v>
      </c>
      <c r="O66" s="9">
        <f t="shared" si="8"/>
        <v>0.56541442734613767</v>
      </c>
      <c r="P66" s="1">
        <f t="shared" si="9"/>
        <v>2428436474</v>
      </c>
      <c r="Q66" s="1" t="str">
        <f t="shared" si="10"/>
        <v>90BEFFFA</v>
      </c>
    </row>
    <row r="67" spans="12:17" ht="15" customHeight="1" x14ac:dyDescent="0.55000000000000004">
      <c r="L67" s="1" t="s">
        <v>203</v>
      </c>
      <c r="M67" s="8">
        <v>293</v>
      </c>
      <c r="N67" s="9">
        <f t="shared" si="7"/>
        <v>6.6418521953442093</v>
      </c>
      <c r="O67" s="9">
        <f t="shared" si="8"/>
        <v>0.64185219534420934</v>
      </c>
      <c r="P67" s="1">
        <f t="shared" si="9"/>
        <v>2756734187</v>
      </c>
      <c r="Q67" s="1" t="str">
        <f t="shared" si="10"/>
        <v>A4506CEB</v>
      </c>
    </row>
    <row r="68" spans="12:17" ht="15" customHeight="1" x14ac:dyDescent="0.55000000000000004">
      <c r="L68" s="1" t="s">
        <v>204</v>
      </c>
      <c r="M68" s="8">
        <v>307</v>
      </c>
      <c r="N68" s="9">
        <f t="shared" si="7"/>
        <v>6.7459967117054243</v>
      </c>
      <c r="O68" s="9">
        <f t="shared" si="8"/>
        <v>0.74599671170542425</v>
      </c>
      <c r="P68" s="1">
        <f t="shared" si="9"/>
        <v>3204031479</v>
      </c>
      <c r="Q68" s="1" t="str">
        <f t="shared" si="10"/>
        <v>BEF9A3F7</v>
      </c>
    </row>
    <row r="69" spans="12:17" ht="15" customHeight="1" x14ac:dyDescent="0.55000000000000004">
      <c r="L69" s="1" t="s">
        <v>205</v>
      </c>
      <c r="M69" s="8">
        <v>311</v>
      </c>
      <c r="N69" s="9">
        <f t="shared" si="7"/>
        <v>6.7751689522733116</v>
      </c>
      <c r="O69" s="9">
        <f t="shared" si="8"/>
        <v>0.77516895227331162</v>
      </c>
      <c r="P69" s="1">
        <f t="shared" si="9"/>
        <v>3329325298</v>
      </c>
      <c r="Q69" s="1" t="str">
        <f t="shared" si="10"/>
        <v>C67178F2</v>
      </c>
    </row>
  </sheetData>
  <sheetProtection algorithmName="SHA-512" hashValue="/NR5zBL1HVp5iYCL3gOQxco1TTFwNq+TIuSqnmhwK31nYs1oXIfo+7AkU2qBPAHIv1XKV5FYHjwpUhyyDpsfgg==" saltValue="az/PFkyXezKRMko/r+IWDg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__2"/>
  <dimension ref="A2:AM2304"/>
  <sheetViews>
    <sheetView topLeftCell="B1" workbookViewId="0">
      <selection activeCell="AM41" sqref="AM41"/>
    </sheetView>
  </sheetViews>
  <sheetFormatPr defaultColWidth="2.6171875" defaultRowHeight="15" customHeight="1" x14ac:dyDescent="0.45"/>
  <cols>
    <col min="1" max="1" width="5.6171875" style="13" customWidth="1"/>
    <col min="2" max="2" width="2.6171875" style="13"/>
    <col min="3" max="3" width="28.5703125" style="13" customWidth="1"/>
    <col min="4" max="37" width="2.6171875" style="13"/>
    <col min="38" max="38" width="23.234375" style="13" customWidth="1"/>
    <col min="39" max="39" width="29.94921875" style="13" customWidth="1"/>
    <col min="40" max="46" width="2.6171875" style="13"/>
    <col min="47" max="47" width="2.7109375" style="13" bestFit="1" customWidth="1"/>
    <col min="48" max="48" width="8.09375" style="13" bestFit="1" customWidth="1"/>
    <col min="49" max="49" width="2.7109375" style="13" bestFit="1" customWidth="1"/>
    <col min="50" max="16384" width="2.6171875" style="13"/>
  </cols>
  <sheetData>
    <row r="2" spans="3:39" ht="15" customHeight="1" x14ac:dyDescent="0.5">
      <c r="C2" s="12" t="s">
        <v>35</v>
      </c>
      <c r="D2" s="13">
        <v>1</v>
      </c>
    </row>
    <row r="4" spans="3:39" ht="15" customHeight="1" x14ac:dyDescent="0.45">
      <c r="C4" s="14" t="s">
        <v>31</v>
      </c>
      <c r="D4" s="13" t="str">
        <f>BIN2HEX(CONCATENATE(D5,E5,F5,G5))</f>
        <v>C</v>
      </c>
      <c r="H4" s="13" t="str">
        <f>BIN2HEX(CONCATENATE(H5,I5,J5,K5))</f>
        <v>E</v>
      </c>
      <c r="L4" s="13" t="str">
        <f>BIN2HEX(CONCATENATE(L5,M5,N5,O5))</f>
        <v>2</v>
      </c>
      <c r="P4" s="13" t="str">
        <f>BIN2HEX(CONCATENATE(P5,Q5,R5,S5))</f>
        <v>0</v>
      </c>
      <c r="T4" s="13" t="str">
        <f>BIN2HEX(CONCATENATE(T5,U5,V5,W5))</f>
        <v>B</v>
      </c>
      <c r="X4" s="13" t="str">
        <f>BIN2HEX(CONCATENATE(X5,Y5,Z5,AA5))</f>
        <v>4</v>
      </c>
      <c r="AB4" s="13" t="str">
        <f>BIN2HEX(CONCATENATE(AB5,AC5,AD5,AE5))</f>
        <v>7</v>
      </c>
      <c r="AF4" s="13" t="str">
        <f>BIN2HEX(CONCATENATE(AF5,AG5,AH5,AI5))</f>
        <v>E</v>
      </c>
    </row>
    <row r="5" spans="3:39" ht="15" customHeight="1" x14ac:dyDescent="0.45">
      <c r="C5" s="14" t="s">
        <v>36</v>
      </c>
      <c r="D5" s="13">
        <f>IF(ISEVEN(D6+D7+D8),0,1)</f>
        <v>1</v>
      </c>
      <c r="E5" s="13">
        <f t="shared" ref="E5:AI5" si="0">IF(ISEVEN(E6+E7+E8),0,1)</f>
        <v>1</v>
      </c>
      <c r="F5" s="13">
        <f t="shared" si="0"/>
        <v>0</v>
      </c>
      <c r="G5" s="13">
        <f t="shared" si="0"/>
        <v>0</v>
      </c>
      <c r="H5" s="13">
        <f t="shared" si="0"/>
        <v>1</v>
      </c>
      <c r="I5" s="13">
        <f t="shared" si="0"/>
        <v>1</v>
      </c>
      <c r="J5" s="13">
        <f t="shared" si="0"/>
        <v>1</v>
      </c>
      <c r="K5" s="13">
        <f t="shared" si="0"/>
        <v>0</v>
      </c>
      <c r="L5" s="13">
        <f t="shared" si="0"/>
        <v>0</v>
      </c>
      <c r="M5" s="13">
        <f t="shared" si="0"/>
        <v>0</v>
      </c>
      <c r="N5" s="13">
        <f t="shared" si="0"/>
        <v>1</v>
      </c>
      <c r="O5" s="13">
        <f t="shared" si="0"/>
        <v>0</v>
      </c>
      <c r="P5" s="13">
        <f t="shared" si="0"/>
        <v>0</v>
      </c>
      <c r="Q5" s="13">
        <f t="shared" si="0"/>
        <v>0</v>
      </c>
      <c r="R5" s="13">
        <f t="shared" si="0"/>
        <v>0</v>
      </c>
      <c r="S5" s="13">
        <f t="shared" si="0"/>
        <v>0</v>
      </c>
      <c r="T5" s="13">
        <f t="shared" si="0"/>
        <v>1</v>
      </c>
      <c r="U5" s="13">
        <f t="shared" si="0"/>
        <v>0</v>
      </c>
      <c r="V5" s="13">
        <f t="shared" si="0"/>
        <v>1</v>
      </c>
      <c r="W5" s="13">
        <f t="shared" si="0"/>
        <v>1</v>
      </c>
      <c r="X5" s="13">
        <f t="shared" si="0"/>
        <v>0</v>
      </c>
      <c r="Y5" s="13">
        <f t="shared" si="0"/>
        <v>1</v>
      </c>
      <c r="Z5" s="13">
        <f t="shared" si="0"/>
        <v>0</v>
      </c>
      <c r="AA5" s="13">
        <f t="shared" si="0"/>
        <v>0</v>
      </c>
      <c r="AB5" s="13">
        <f t="shared" si="0"/>
        <v>0</v>
      </c>
      <c r="AC5" s="13">
        <f t="shared" si="0"/>
        <v>1</v>
      </c>
      <c r="AD5" s="13">
        <f t="shared" si="0"/>
        <v>1</v>
      </c>
      <c r="AE5" s="13">
        <f t="shared" si="0"/>
        <v>1</v>
      </c>
      <c r="AF5" s="13">
        <f t="shared" si="0"/>
        <v>1</v>
      </c>
      <c r="AG5" s="13">
        <f t="shared" si="0"/>
        <v>1</v>
      </c>
      <c r="AH5" s="13">
        <f t="shared" si="0"/>
        <v>1</v>
      </c>
      <c r="AI5" s="13">
        <f t="shared" si="0"/>
        <v>0</v>
      </c>
      <c r="AL5" s="13" t="s">
        <v>53</v>
      </c>
      <c r="AM5" s="14" t="str">
        <f>'הכנה ל- SHA-256 #1'!V5</f>
        <v>80000000</v>
      </c>
    </row>
    <row r="6" spans="3:39" ht="15" customHeight="1" x14ac:dyDescent="0.45">
      <c r="C6" s="14" t="s">
        <v>32</v>
      </c>
      <c r="D6" s="13" t="str">
        <f>N10</f>
        <v>0</v>
      </c>
      <c r="E6" s="13" t="str">
        <f t="shared" ref="E6:Y6" si="1">O10</f>
        <v>0</v>
      </c>
      <c r="F6" s="13" t="str">
        <f t="shared" si="1"/>
        <v>1</v>
      </c>
      <c r="G6" s="13" t="str">
        <f t="shared" si="1"/>
        <v>0</v>
      </c>
      <c r="H6" s="13" t="str">
        <f t="shared" si="1"/>
        <v>0</v>
      </c>
      <c r="I6" s="13" t="str">
        <f t="shared" si="1"/>
        <v>1</v>
      </c>
      <c r="J6" s="13" t="str">
        <f t="shared" si="1"/>
        <v>1</v>
      </c>
      <c r="K6" s="13" t="str">
        <f t="shared" si="1"/>
        <v>1</v>
      </c>
      <c r="L6" s="13" t="str">
        <f t="shared" si="1"/>
        <v>1</v>
      </c>
      <c r="M6" s="13" t="str">
        <f t="shared" si="1"/>
        <v>0</v>
      </c>
      <c r="N6" s="13" t="str">
        <f t="shared" si="1"/>
        <v>0</v>
      </c>
      <c r="O6" s="13" t="str">
        <f t="shared" si="1"/>
        <v>1</v>
      </c>
      <c r="P6" s="13" t="str">
        <f t="shared" si="1"/>
        <v>1</v>
      </c>
      <c r="Q6" s="13" t="str">
        <f t="shared" si="1"/>
        <v>0</v>
      </c>
      <c r="R6" s="13" t="str">
        <f t="shared" si="1"/>
        <v>0</v>
      </c>
      <c r="S6" s="13" t="str">
        <f t="shared" si="1"/>
        <v>1</v>
      </c>
      <c r="T6" s="13" t="str">
        <f t="shared" si="1"/>
        <v>1</v>
      </c>
      <c r="U6" s="13" t="str">
        <f t="shared" si="1"/>
        <v>0</v>
      </c>
      <c r="V6" s="13" t="str">
        <f t="shared" si="1"/>
        <v>0</v>
      </c>
      <c r="W6" s="13" t="str">
        <f t="shared" si="1"/>
        <v>1</v>
      </c>
      <c r="X6" s="13" t="str">
        <f t="shared" si="1"/>
        <v>1</v>
      </c>
      <c r="Y6" s="13" t="str">
        <f t="shared" si="1"/>
        <v>1</v>
      </c>
      <c r="Z6" s="13" t="str">
        <f>D10</f>
        <v>0</v>
      </c>
      <c r="AA6" s="13" t="str">
        <f t="shared" ref="AA6:AI6" si="2">E10</f>
        <v>1</v>
      </c>
      <c r="AB6" s="13" t="str">
        <f t="shared" si="2"/>
        <v>1</v>
      </c>
      <c r="AC6" s="13" t="str">
        <f t="shared" si="2"/>
        <v>0</v>
      </c>
      <c r="AD6" s="13" t="str">
        <f t="shared" si="2"/>
        <v>1</v>
      </c>
      <c r="AE6" s="13" t="str">
        <f t="shared" si="2"/>
        <v>0</v>
      </c>
      <c r="AF6" s="13" t="str">
        <f t="shared" si="2"/>
        <v>1</v>
      </c>
      <c r="AG6" s="13" t="str">
        <f t="shared" si="2"/>
        <v>0</v>
      </c>
      <c r="AH6" s="13" t="str">
        <f t="shared" si="2"/>
        <v>0</v>
      </c>
      <c r="AI6" s="13" t="str">
        <f t="shared" si="2"/>
        <v>0</v>
      </c>
      <c r="AL6" s="14" t="s">
        <v>54</v>
      </c>
      <c r="AM6" s="14" t="str">
        <f>'הכנה ל- SHA-256 #1'!Q6</f>
        <v>428A2F98</v>
      </c>
    </row>
    <row r="7" spans="3:39" ht="15" customHeight="1" x14ac:dyDescent="0.45">
      <c r="C7" s="14" t="s">
        <v>33</v>
      </c>
      <c r="D7" s="13" t="str">
        <f>W10</f>
        <v>0</v>
      </c>
      <c r="E7" s="13" t="str">
        <f t="shared" ref="E7:P7" si="3">X10</f>
        <v>0</v>
      </c>
      <c r="F7" s="13" t="str">
        <f t="shared" si="3"/>
        <v>1</v>
      </c>
      <c r="G7" s="13" t="str">
        <f t="shared" si="3"/>
        <v>1</v>
      </c>
      <c r="H7" s="13" t="str">
        <f t="shared" si="3"/>
        <v>0</v>
      </c>
      <c r="I7" s="13" t="str">
        <f t="shared" si="3"/>
        <v>0</v>
      </c>
      <c r="J7" s="13" t="str">
        <f t="shared" si="3"/>
        <v>1</v>
      </c>
      <c r="K7" s="13" t="str">
        <f t="shared" si="3"/>
        <v>1</v>
      </c>
      <c r="L7" s="13" t="str">
        <f t="shared" si="3"/>
        <v>0</v>
      </c>
      <c r="M7" s="13" t="str">
        <f t="shared" si="3"/>
        <v>0</v>
      </c>
      <c r="N7" s="13" t="str">
        <f t="shared" si="3"/>
        <v>1</v>
      </c>
      <c r="O7" s="13" t="str">
        <f t="shared" si="3"/>
        <v>1</v>
      </c>
      <c r="P7" s="13" t="str">
        <f t="shared" si="3"/>
        <v>1</v>
      </c>
      <c r="Q7" s="13" t="str">
        <f>D10</f>
        <v>0</v>
      </c>
      <c r="R7" s="13" t="str">
        <f t="shared" ref="R7:AI7" si="4">E10</f>
        <v>1</v>
      </c>
      <c r="S7" s="13" t="str">
        <f t="shared" si="4"/>
        <v>1</v>
      </c>
      <c r="T7" s="13" t="str">
        <f t="shared" si="4"/>
        <v>0</v>
      </c>
      <c r="U7" s="13" t="str">
        <f t="shared" si="4"/>
        <v>1</v>
      </c>
      <c r="V7" s="13" t="str">
        <f t="shared" si="4"/>
        <v>0</v>
      </c>
      <c r="W7" s="13" t="str">
        <f t="shared" si="4"/>
        <v>1</v>
      </c>
      <c r="X7" s="13" t="str">
        <f t="shared" si="4"/>
        <v>0</v>
      </c>
      <c r="Y7" s="13" t="str">
        <f t="shared" si="4"/>
        <v>0</v>
      </c>
      <c r="Z7" s="13" t="str">
        <f t="shared" si="4"/>
        <v>0</v>
      </c>
      <c r="AA7" s="13" t="str">
        <f t="shared" si="4"/>
        <v>0</v>
      </c>
      <c r="AB7" s="13" t="str">
        <f t="shared" si="4"/>
        <v>0</v>
      </c>
      <c r="AC7" s="13" t="str">
        <f t="shared" si="4"/>
        <v>1</v>
      </c>
      <c r="AD7" s="13" t="str">
        <f t="shared" si="4"/>
        <v>0</v>
      </c>
      <c r="AE7" s="13" t="str">
        <f t="shared" si="4"/>
        <v>0</v>
      </c>
      <c r="AF7" s="13" t="str">
        <f t="shared" si="4"/>
        <v>1</v>
      </c>
      <c r="AG7" s="13" t="str">
        <f t="shared" si="4"/>
        <v>1</v>
      </c>
      <c r="AH7" s="13" t="str">
        <f t="shared" si="4"/>
        <v>1</v>
      </c>
      <c r="AI7" s="13" t="str">
        <f t="shared" si="4"/>
        <v>1</v>
      </c>
      <c r="AL7" s="14" t="s">
        <v>55</v>
      </c>
      <c r="AM7" s="14" t="str">
        <f>CONCATENATE(D34,H34,L34,P34,T34,X34,AB34,AF34)</f>
        <v>5BE0CD19</v>
      </c>
    </row>
    <row r="8" spans="3:39" ht="15" customHeight="1" x14ac:dyDescent="0.45">
      <c r="C8" s="14" t="s">
        <v>34</v>
      </c>
      <c r="D8" s="13" t="str">
        <f>AH10</f>
        <v>1</v>
      </c>
      <c r="E8" s="13" t="str">
        <f>AI10</f>
        <v>1</v>
      </c>
      <c r="F8" s="13" t="str">
        <f>D10</f>
        <v>0</v>
      </c>
      <c r="G8" s="13" t="str">
        <f t="shared" ref="G8:AI8" si="5">E10</f>
        <v>1</v>
      </c>
      <c r="H8" s="13" t="str">
        <f t="shared" si="5"/>
        <v>1</v>
      </c>
      <c r="I8" s="13" t="str">
        <f t="shared" si="5"/>
        <v>0</v>
      </c>
      <c r="J8" s="13" t="str">
        <f t="shared" si="5"/>
        <v>1</v>
      </c>
      <c r="K8" s="13" t="str">
        <f t="shared" si="5"/>
        <v>0</v>
      </c>
      <c r="L8" s="13" t="str">
        <f t="shared" si="5"/>
        <v>1</v>
      </c>
      <c r="M8" s="13" t="str">
        <f t="shared" si="5"/>
        <v>0</v>
      </c>
      <c r="N8" s="13" t="str">
        <f t="shared" si="5"/>
        <v>0</v>
      </c>
      <c r="O8" s="13" t="str">
        <f t="shared" si="5"/>
        <v>0</v>
      </c>
      <c r="P8" s="13" t="str">
        <f t="shared" si="5"/>
        <v>0</v>
      </c>
      <c r="Q8" s="13" t="str">
        <f t="shared" si="5"/>
        <v>0</v>
      </c>
      <c r="R8" s="13" t="str">
        <f t="shared" si="5"/>
        <v>1</v>
      </c>
      <c r="S8" s="13" t="str">
        <f t="shared" si="5"/>
        <v>0</v>
      </c>
      <c r="T8" s="13" t="str">
        <f t="shared" si="5"/>
        <v>0</v>
      </c>
      <c r="U8" s="13" t="str">
        <f t="shared" si="5"/>
        <v>1</v>
      </c>
      <c r="V8" s="13" t="str">
        <f t="shared" si="5"/>
        <v>1</v>
      </c>
      <c r="W8" s="13" t="str">
        <f t="shared" si="5"/>
        <v>1</v>
      </c>
      <c r="X8" s="13" t="str">
        <f t="shared" si="5"/>
        <v>1</v>
      </c>
      <c r="Y8" s="13" t="str">
        <f t="shared" si="5"/>
        <v>0</v>
      </c>
      <c r="Z8" s="13" t="str">
        <f t="shared" si="5"/>
        <v>0</v>
      </c>
      <c r="AA8" s="13" t="str">
        <f t="shared" si="5"/>
        <v>1</v>
      </c>
      <c r="AB8" s="13" t="str">
        <f t="shared" si="5"/>
        <v>1</v>
      </c>
      <c r="AC8" s="13" t="str">
        <f t="shared" si="5"/>
        <v>0</v>
      </c>
      <c r="AD8" s="13" t="str">
        <f t="shared" si="5"/>
        <v>0</v>
      </c>
      <c r="AE8" s="13" t="str">
        <f t="shared" si="5"/>
        <v>1</v>
      </c>
      <c r="AF8" s="13" t="str">
        <f t="shared" si="5"/>
        <v>1</v>
      </c>
      <c r="AG8" s="13" t="str">
        <f t="shared" si="5"/>
        <v>0</v>
      </c>
      <c r="AH8" s="13" t="str">
        <f t="shared" si="5"/>
        <v>0</v>
      </c>
      <c r="AI8" s="13" t="str">
        <f t="shared" si="5"/>
        <v>1</v>
      </c>
      <c r="AL8" s="14" t="s">
        <v>56</v>
      </c>
      <c r="AM8" s="14" t="str">
        <f>CONCATENATE(D33,H33,L33,P33,T33,X33,AB33,AF33,)</f>
        <v>1F85C98C</v>
      </c>
    </row>
    <row r="9" spans="3:39" ht="15" customHeight="1" x14ac:dyDescent="0.55000000000000004">
      <c r="C9" s="14" t="s">
        <v>23</v>
      </c>
      <c r="D9" s="13" t="str">
        <f>MID('הכנה ל- SHA-256 #1'!$I$6,1,1)</f>
        <v>6</v>
      </c>
      <c r="H9" s="13" t="str">
        <f>MID('הכנה ל- SHA-256 #1'!$I$6,2,1)</f>
        <v>A</v>
      </c>
      <c r="L9" s="13" t="str">
        <f>MID('הכנה ל- SHA-256 #1'!$I$6,3,1)</f>
        <v>0</v>
      </c>
      <c r="P9" s="13" t="str">
        <f>MID('הכנה ל- SHA-256 #1'!$I$6,4,1)</f>
        <v>9</v>
      </c>
      <c r="T9" s="13" t="str">
        <f>MID('הכנה ל- SHA-256 #1'!$I$6,5,1)</f>
        <v>E</v>
      </c>
      <c r="X9" s="13" t="str">
        <f>MID('הכנה ל- SHA-256 #1'!$I$6,6,1)</f>
        <v>6</v>
      </c>
      <c r="AB9" s="13" t="str">
        <f>MID('הכנה ל- SHA-256 #1'!$I$6,7,1)</f>
        <v>6</v>
      </c>
      <c r="AF9" s="13" t="str">
        <f>MID('הכנה ל- SHA-256 #1'!$I$6,8,1)</f>
        <v>7</v>
      </c>
      <c r="AL9" s="21" t="s">
        <v>40</v>
      </c>
      <c r="AM9" s="14" t="str">
        <f>CONCATENATE(D21,H21,L21,P21,T21,X21,AB21,AF21)</f>
        <v>3587272B</v>
      </c>
    </row>
    <row r="10" spans="3:39" ht="15" customHeight="1" x14ac:dyDescent="0.45">
      <c r="C10" s="14" t="s">
        <v>24</v>
      </c>
      <c r="D10" s="13" t="str">
        <f>MID(DEC2BIN(HEX2DEC(D9),4),1,1)</f>
        <v>0</v>
      </c>
      <c r="E10" s="13" t="str">
        <f>MID(DEC2BIN(HEX2DEC(D9),4),2,1)</f>
        <v>1</v>
      </c>
      <c r="F10" s="13" t="str">
        <f>MID(DEC2BIN(HEX2DEC(D9),4),3,1)</f>
        <v>1</v>
      </c>
      <c r="G10" s="13" t="str">
        <f>MID(DEC2BIN(HEX2DEC(D9),4),4,1)</f>
        <v>0</v>
      </c>
      <c r="H10" s="13" t="str">
        <f>MID(DEC2BIN(HEX2DEC(H9),4),1,1)</f>
        <v>1</v>
      </c>
      <c r="I10" s="13" t="str">
        <f>MID(DEC2BIN(HEX2DEC(H9),4),2,1)</f>
        <v>0</v>
      </c>
      <c r="J10" s="13" t="str">
        <f>MID(DEC2BIN(HEX2DEC(H9),4),3,1)</f>
        <v>1</v>
      </c>
      <c r="K10" s="13" t="str">
        <f>MID(DEC2BIN(HEX2DEC(H9),4),4,1)</f>
        <v>0</v>
      </c>
      <c r="L10" s="13" t="str">
        <f>MID(DEC2BIN(HEX2DEC(L9),4),1,1)</f>
        <v>0</v>
      </c>
      <c r="M10" s="13" t="str">
        <f>MID(DEC2BIN(HEX2DEC(L9),4),2,1)</f>
        <v>0</v>
      </c>
      <c r="N10" s="13" t="str">
        <f>MID(DEC2BIN(HEX2DEC(L9),4),3,1)</f>
        <v>0</v>
      </c>
      <c r="O10" s="13" t="str">
        <f>MID(DEC2BIN(HEX2DEC(L9),4),4,1)</f>
        <v>0</v>
      </c>
      <c r="P10" s="13" t="str">
        <f>MID(DEC2BIN(HEX2DEC(P9),4),1,1)</f>
        <v>1</v>
      </c>
      <c r="Q10" s="13" t="str">
        <f>MID(DEC2BIN(HEX2DEC(P9),4),2,1)</f>
        <v>0</v>
      </c>
      <c r="R10" s="13" t="str">
        <f>MID(DEC2BIN(HEX2DEC(P9),4),3,1)</f>
        <v>0</v>
      </c>
      <c r="S10" s="13" t="str">
        <f>MID(DEC2BIN(HEX2DEC(P9),4),4,1)</f>
        <v>1</v>
      </c>
      <c r="T10" s="13" t="str">
        <f>MID(DEC2BIN(HEX2DEC(T9),4),1,1)</f>
        <v>1</v>
      </c>
      <c r="U10" s="13" t="str">
        <f>MID(DEC2BIN(HEX2DEC(T9),4),2,1)</f>
        <v>1</v>
      </c>
      <c r="V10" s="13" t="str">
        <f>MID(DEC2BIN(HEX2DEC(T9),4),3,1)</f>
        <v>1</v>
      </c>
      <c r="W10" s="13" t="str">
        <f>MID(DEC2BIN(HEX2DEC(T9),4),4,1)</f>
        <v>0</v>
      </c>
      <c r="X10" s="13" t="str">
        <f>MID(DEC2BIN(HEX2DEC(X9),4),1,1)</f>
        <v>0</v>
      </c>
      <c r="Y10" s="13" t="str">
        <f>MID(DEC2BIN(HEX2DEC(X9),4),2,1)</f>
        <v>1</v>
      </c>
      <c r="Z10" s="13" t="str">
        <f>MID(DEC2BIN(HEX2DEC(X9),4),3,1)</f>
        <v>1</v>
      </c>
      <c r="AA10" s="13" t="str">
        <f>MID(DEC2BIN(HEX2DEC(X9),4),4,1)</f>
        <v>0</v>
      </c>
      <c r="AB10" s="13" t="str">
        <f>MID(DEC2BIN(HEX2DEC(AB9),4),1,1)</f>
        <v>0</v>
      </c>
      <c r="AC10" s="13" t="str">
        <f>MID(DEC2BIN(HEX2DEC(AB9),4),2,1)</f>
        <v>1</v>
      </c>
      <c r="AD10" s="13" t="str">
        <f>MID(DEC2BIN(HEX2DEC(AB9),4),3,1)</f>
        <v>1</v>
      </c>
      <c r="AE10" s="13" t="str">
        <f>MID(DEC2BIN(HEX2DEC(AB9),4),4,1)</f>
        <v>0</v>
      </c>
      <c r="AF10" s="13" t="str">
        <f>MID(DEC2BIN(HEX2DEC(AF9),4),1,1)</f>
        <v>0</v>
      </c>
      <c r="AG10" s="13" t="str">
        <f>MID(DEC2BIN(HEX2DEC(AF9),4),2,1)</f>
        <v>1</v>
      </c>
      <c r="AH10" s="13" t="str">
        <f>MID(DEC2BIN(HEX2DEC(AF9),4),3,1)</f>
        <v>1</v>
      </c>
      <c r="AI10" s="13" t="str">
        <f>MID(DEC2BIN(HEX2DEC(AF9),4),4,1)</f>
        <v>1</v>
      </c>
      <c r="AL10" s="14" t="s">
        <v>57</v>
      </c>
      <c r="AM10" s="19" t="str">
        <f>DEC2HEX(MOD(HEX2DEC(AM5)+HEX2DEC(AM6)+HEX2DEC(AM7)+HEX2DEC(AM8)+HEX2DEC(AM9),2^32),8)</f>
        <v>7377ED68</v>
      </c>
    </row>
    <row r="11" spans="3:39" ht="15" customHeight="1" x14ac:dyDescent="0.45">
      <c r="C11" s="14" t="s">
        <v>25</v>
      </c>
      <c r="D11" s="13" t="str">
        <f>MID('הכנה ל- SHA-256 #1'!$I$7,1,1)</f>
        <v>B</v>
      </c>
      <c r="H11" s="13" t="str">
        <f>MID('הכנה ל- SHA-256 #1'!$I$7,2,1)</f>
        <v>B</v>
      </c>
      <c r="L11" s="13" t="str">
        <f>MID('הכנה ל- SHA-256 #1'!$I$7,3,1)</f>
        <v>6</v>
      </c>
      <c r="P11" s="13" t="str">
        <f>MID('הכנה ל- SHA-256 #1'!$I$7,4,1)</f>
        <v>7</v>
      </c>
      <c r="T11" s="13" t="str">
        <f>MID('הכנה ל- SHA-256 #1'!$I$7,5,1)</f>
        <v>A</v>
      </c>
      <c r="X11" s="13" t="str">
        <f>MID('הכנה ל- SHA-256 #1'!$I$7,6,1)</f>
        <v>E</v>
      </c>
      <c r="AB11" s="13" t="str">
        <f>MID('הכנה ל- SHA-256 #1'!$I$7,7,1)</f>
        <v>8</v>
      </c>
      <c r="AF11" s="13" t="str">
        <f>MID('הכנה ל- SHA-256 #1'!$I$7,8,1)</f>
        <v>5</v>
      </c>
      <c r="AL11" s="14"/>
      <c r="AM11" s="14"/>
    </row>
    <row r="12" spans="3:39" ht="15" customHeight="1" x14ac:dyDescent="0.45">
      <c r="C12" s="14" t="s">
        <v>26</v>
      </c>
      <c r="D12" s="13" t="str">
        <f>MID(DEC2BIN(HEX2DEC(D11),4),1,1)</f>
        <v>1</v>
      </c>
      <c r="E12" s="13" t="str">
        <f>MID(DEC2BIN(HEX2DEC(D11),4),2,1)</f>
        <v>0</v>
      </c>
      <c r="F12" s="13" t="str">
        <f>MID(DEC2BIN(HEX2DEC(D11),4),3,1)</f>
        <v>1</v>
      </c>
      <c r="G12" s="13" t="str">
        <f>MID(DEC2BIN(HEX2DEC(D11),4),4,1)</f>
        <v>1</v>
      </c>
      <c r="H12" s="13" t="str">
        <f>MID(DEC2BIN(HEX2DEC(H11),4),1,1)</f>
        <v>1</v>
      </c>
      <c r="I12" s="13" t="str">
        <f>MID(DEC2BIN(HEX2DEC(H11),4),2,1)</f>
        <v>0</v>
      </c>
      <c r="J12" s="13" t="str">
        <f>MID(DEC2BIN(HEX2DEC(H11),4),3,1)</f>
        <v>1</v>
      </c>
      <c r="K12" s="13" t="str">
        <f>MID(DEC2BIN(HEX2DEC(H11),4),4,1)</f>
        <v>1</v>
      </c>
      <c r="L12" s="13" t="str">
        <f>MID(DEC2BIN(HEX2DEC(L11),4),1,1)</f>
        <v>0</v>
      </c>
      <c r="M12" s="13" t="str">
        <f>MID(DEC2BIN(HEX2DEC(L11),4),2,1)</f>
        <v>1</v>
      </c>
      <c r="N12" s="13" t="str">
        <f>MID(DEC2BIN(HEX2DEC(L11),4),3,1)</f>
        <v>1</v>
      </c>
      <c r="O12" s="13" t="str">
        <f>MID(DEC2BIN(HEX2DEC(L11),4),4,1)</f>
        <v>0</v>
      </c>
      <c r="P12" s="13" t="str">
        <f>MID(DEC2BIN(HEX2DEC(P11),4),1,1)</f>
        <v>0</v>
      </c>
      <c r="Q12" s="13" t="str">
        <f>MID(DEC2BIN(HEX2DEC(P11),4),2,1)</f>
        <v>1</v>
      </c>
      <c r="R12" s="13" t="str">
        <f>MID(DEC2BIN(HEX2DEC(P11),4),3,1)</f>
        <v>1</v>
      </c>
      <c r="S12" s="13" t="str">
        <f>MID(DEC2BIN(HEX2DEC(P11),4),4,1)</f>
        <v>1</v>
      </c>
      <c r="T12" s="13" t="str">
        <f>MID(DEC2BIN(HEX2DEC(T11),4),1,1)</f>
        <v>1</v>
      </c>
      <c r="U12" s="13" t="str">
        <f>MID(DEC2BIN(HEX2DEC(T11),4),2,1)</f>
        <v>0</v>
      </c>
      <c r="V12" s="13" t="str">
        <f>MID(DEC2BIN(HEX2DEC(T11),4),3,1)</f>
        <v>1</v>
      </c>
      <c r="W12" s="13" t="str">
        <f>MID(DEC2BIN(HEX2DEC(T11),4),4,1)</f>
        <v>0</v>
      </c>
      <c r="X12" s="13" t="str">
        <f>MID(DEC2BIN(HEX2DEC(X11),4),1,1)</f>
        <v>1</v>
      </c>
      <c r="Y12" s="13" t="str">
        <f>MID(DEC2BIN(HEX2DEC(X11),4),2,1)</f>
        <v>1</v>
      </c>
      <c r="Z12" s="13" t="str">
        <f>MID(DEC2BIN(HEX2DEC(X11),4),3,1)</f>
        <v>1</v>
      </c>
      <c r="AA12" s="13" t="str">
        <f>MID(DEC2BIN(HEX2DEC(X11),4),4,1)</f>
        <v>0</v>
      </c>
      <c r="AB12" s="13" t="str">
        <f>MID(DEC2BIN(HEX2DEC(AB11),4),1,1)</f>
        <v>1</v>
      </c>
      <c r="AC12" s="13" t="str">
        <f>MID(DEC2BIN(HEX2DEC(AB11),4),2,1)</f>
        <v>0</v>
      </c>
      <c r="AD12" s="13" t="str">
        <f>MID(DEC2BIN(HEX2DEC(AB11),4),3,1)</f>
        <v>0</v>
      </c>
      <c r="AE12" s="13" t="str">
        <f>MID(DEC2BIN(HEX2DEC(AB11),4),4,1)</f>
        <v>0</v>
      </c>
      <c r="AF12" s="13" t="str">
        <f>MID(DEC2BIN(HEX2DEC(AF11),4),1,1)</f>
        <v>0</v>
      </c>
      <c r="AG12" s="13" t="str">
        <f>MID(DEC2BIN(HEX2DEC(AF11),4),2,1)</f>
        <v>1</v>
      </c>
      <c r="AH12" s="13" t="str">
        <f>MID(DEC2BIN(HEX2DEC(AF11),4),3,1)</f>
        <v>0</v>
      </c>
      <c r="AI12" s="13" t="str">
        <f>MID(DEC2BIN(HEX2DEC(AF11),4),4,1)</f>
        <v>1</v>
      </c>
      <c r="AL12" s="14" t="s">
        <v>58</v>
      </c>
      <c r="AM12" s="14" t="str">
        <f>CONCATENATE(D4,H4,L4,P4,T4,X4,AB4,AF4)</f>
        <v>CE20B47E</v>
      </c>
    </row>
    <row r="13" spans="3:39" ht="15" customHeight="1" x14ac:dyDescent="0.45">
      <c r="C13" s="14" t="s">
        <v>27</v>
      </c>
      <c r="D13" s="13" t="str">
        <f>MID('הכנה ל- SHA-256 #1'!$I$8,1,1)</f>
        <v>3</v>
      </c>
      <c r="H13" s="13" t="str">
        <f>MID('הכנה ל- SHA-256 #1'!$I$8,2,1)</f>
        <v>C</v>
      </c>
      <c r="L13" s="13" t="str">
        <f>MID('הכנה ל- SHA-256 #1'!$I$8,3,1)</f>
        <v>6</v>
      </c>
      <c r="P13" s="13" t="str">
        <f>MID('הכנה ל- SHA-256 #1'!$I$8,4,1)</f>
        <v>E</v>
      </c>
      <c r="T13" s="13" t="str">
        <f>MID('הכנה ל- SHA-256 #1'!$I$8,5,1)</f>
        <v>F</v>
      </c>
      <c r="X13" s="13" t="str">
        <f>MID('הכנה ל- SHA-256 #1'!$I$8,6,1)</f>
        <v>3</v>
      </c>
      <c r="AB13" s="13" t="str">
        <f>MID('הכנה ל- SHA-256 #1'!$I$8,7,1)</f>
        <v>7</v>
      </c>
      <c r="AF13" s="13" t="str">
        <f>MID('הכנה ל- SHA-256 #1'!$I$8,8,1)</f>
        <v>2</v>
      </c>
      <c r="AL13" s="14" t="s">
        <v>37</v>
      </c>
      <c r="AM13" s="14" t="str">
        <f>CONCATENATE(D16,H16,L16,P16,T16,X16,AB16,AF16)</f>
        <v>3A6FE667</v>
      </c>
    </row>
    <row r="14" spans="3:39" ht="15" customHeight="1" thickBot="1" x14ac:dyDescent="0.5">
      <c r="C14" s="14" t="s">
        <v>28</v>
      </c>
      <c r="D14" s="13" t="str">
        <f>MID(DEC2BIN(HEX2DEC(D13),4),1,1)</f>
        <v>0</v>
      </c>
      <c r="E14" s="13" t="str">
        <f>MID(DEC2BIN(HEX2DEC(D13),4),2,1)</f>
        <v>0</v>
      </c>
      <c r="F14" s="13" t="str">
        <f>MID(DEC2BIN(HEX2DEC(D13),4),3,1)</f>
        <v>1</v>
      </c>
      <c r="G14" s="13" t="str">
        <f>MID(DEC2BIN(HEX2DEC(D13),4),4,1)</f>
        <v>1</v>
      </c>
      <c r="H14" s="13" t="str">
        <f>MID(DEC2BIN(HEX2DEC(H13),4),1,1)</f>
        <v>1</v>
      </c>
      <c r="I14" s="13" t="str">
        <f>MID(DEC2BIN(HEX2DEC(H13),4),2,1)</f>
        <v>1</v>
      </c>
      <c r="J14" s="13" t="str">
        <f>MID(DEC2BIN(HEX2DEC(H13),4),3,1)</f>
        <v>0</v>
      </c>
      <c r="K14" s="13" t="str">
        <f>MID(DEC2BIN(HEX2DEC(H13),4),4,1)</f>
        <v>0</v>
      </c>
      <c r="L14" s="13" t="str">
        <f>MID(DEC2BIN(HEX2DEC(L13),4),1,1)</f>
        <v>0</v>
      </c>
      <c r="M14" s="13" t="str">
        <f>MID(DEC2BIN(HEX2DEC(L13),4),2,1)</f>
        <v>1</v>
      </c>
      <c r="N14" s="13" t="str">
        <f>MID(DEC2BIN(HEX2DEC(L13),4),3,1)</f>
        <v>1</v>
      </c>
      <c r="O14" s="13" t="str">
        <f>MID(DEC2BIN(HEX2DEC(L13),4),4,1)</f>
        <v>0</v>
      </c>
      <c r="P14" s="13" t="str">
        <f>MID(DEC2BIN(HEX2DEC(P13),4),1,1)</f>
        <v>1</v>
      </c>
      <c r="Q14" s="13" t="str">
        <f>MID(DEC2BIN(HEX2DEC(P13),4),2,1)</f>
        <v>1</v>
      </c>
      <c r="R14" s="13" t="str">
        <f>MID(DEC2BIN(HEX2DEC(P13),4),3,1)</f>
        <v>1</v>
      </c>
      <c r="S14" s="13" t="str">
        <f>MID(DEC2BIN(HEX2DEC(P13),4),4,1)</f>
        <v>0</v>
      </c>
      <c r="T14" s="13" t="str">
        <f>MID(DEC2BIN(HEX2DEC(T13),4),1,1)</f>
        <v>1</v>
      </c>
      <c r="U14" s="13" t="str">
        <f>MID(DEC2BIN(HEX2DEC(T13),4),2,1)</f>
        <v>1</v>
      </c>
      <c r="V14" s="13" t="str">
        <f>MID(DEC2BIN(HEX2DEC(T13),4),3,1)</f>
        <v>1</v>
      </c>
      <c r="W14" s="13" t="str">
        <f>MID(DEC2BIN(HEX2DEC(T13),4),4,1)</f>
        <v>1</v>
      </c>
      <c r="X14" s="13" t="str">
        <f>MID(DEC2BIN(HEX2DEC(X13),4),1,1)</f>
        <v>0</v>
      </c>
      <c r="Y14" s="13" t="str">
        <f>MID(DEC2BIN(HEX2DEC(X13),4),2,1)</f>
        <v>0</v>
      </c>
      <c r="Z14" s="13" t="str">
        <f>MID(DEC2BIN(HEX2DEC(X13),4),3,1)</f>
        <v>1</v>
      </c>
      <c r="AA14" s="13" t="str">
        <f>MID(DEC2BIN(HEX2DEC(X13),4),4,1)</f>
        <v>1</v>
      </c>
      <c r="AB14" s="13" t="str">
        <f>MID(DEC2BIN(HEX2DEC(AB13),4),1,1)</f>
        <v>0</v>
      </c>
      <c r="AC14" s="13" t="str">
        <f>MID(DEC2BIN(HEX2DEC(AB13),4),2,1)</f>
        <v>1</v>
      </c>
      <c r="AD14" s="13" t="str">
        <f>MID(DEC2BIN(HEX2DEC(AB13),4),3,1)</f>
        <v>1</v>
      </c>
      <c r="AE14" s="13" t="str">
        <f>MID(DEC2BIN(HEX2DEC(AB13),4),4,1)</f>
        <v>1</v>
      </c>
      <c r="AF14" s="13" t="str">
        <f>MID(DEC2BIN(HEX2DEC(AF13),4),1,1)</f>
        <v>0</v>
      </c>
      <c r="AG14" s="13" t="str">
        <f>MID(DEC2BIN(HEX2DEC(AF13),4),2,1)</f>
        <v>0</v>
      </c>
      <c r="AH14" s="13" t="str">
        <f>MID(DEC2BIN(HEX2DEC(AF13),4),3,1)</f>
        <v>1</v>
      </c>
      <c r="AI14" s="13" t="str">
        <f>MID(DEC2BIN(HEX2DEC(AF13),4),4,1)</f>
        <v>0</v>
      </c>
      <c r="AL14" s="14" t="s">
        <v>57</v>
      </c>
      <c r="AM14" s="14" t="str">
        <f>AM10</f>
        <v>7377ED68</v>
      </c>
    </row>
    <row r="15" spans="3:39" ht="15" customHeight="1" thickBot="1" x14ac:dyDescent="0.5">
      <c r="C15" s="15" t="s">
        <v>37</v>
      </c>
      <c r="D15" s="13">
        <f>IF(D14+D12+D10&gt;1,1,0)</f>
        <v>0</v>
      </c>
      <c r="E15" s="13">
        <f t="shared" ref="E15:Z15" si="6">IF(E14+E12+E10&gt;1,1,0)</f>
        <v>0</v>
      </c>
      <c r="F15" s="13">
        <f t="shared" si="6"/>
        <v>1</v>
      </c>
      <c r="G15" s="13">
        <f t="shared" si="6"/>
        <v>1</v>
      </c>
      <c r="H15" s="13">
        <f t="shared" si="6"/>
        <v>1</v>
      </c>
      <c r="I15" s="13">
        <f t="shared" si="6"/>
        <v>0</v>
      </c>
      <c r="J15" s="13">
        <f t="shared" si="6"/>
        <v>1</v>
      </c>
      <c r="K15" s="13">
        <f t="shared" si="6"/>
        <v>0</v>
      </c>
      <c r="L15" s="13">
        <f t="shared" si="6"/>
        <v>0</v>
      </c>
      <c r="M15" s="13">
        <f t="shared" si="6"/>
        <v>1</v>
      </c>
      <c r="N15" s="13">
        <f t="shared" si="6"/>
        <v>1</v>
      </c>
      <c r="O15" s="13">
        <f t="shared" si="6"/>
        <v>0</v>
      </c>
      <c r="P15" s="13">
        <f t="shared" si="6"/>
        <v>1</v>
      </c>
      <c r="Q15" s="13">
        <f t="shared" si="6"/>
        <v>1</v>
      </c>
      <c r="R15" s="13">
        <f t="shared" si="6"/>
        <v>1</v>
      </c>
      <c r="S15" s="13">
        <f t="shared" si="6"/>
        <v>1</v>
      </c>
      <c r="T15" s="13">
        <f t="shared" si="6"/>
        <v>1</v>
      </c>
      <c r="U15" s="13">
        <f t="shared" si="6"/>
        <v>1</v>
      </c>
      <c r="V15" s="13">
        <f t="shared" si="6"/>
        <v>1</v>
      </c>
      <c r="W15" s="13">
        <f t="shared" si="6"/>
        <v>0</v>
      </c>
      <c r="X15" s="13">
        <f t="shared" si="6"/>
        <v>0</v>
      </c>
      <c r="Y15" s="13">
        <f t="shared" si="6"/>
        <v>1</v>
      </c>
      <c r="Z15" s="13">
        <f t="shared" si="6"/>
        <v>1</v>
      </c>
      <c r="AA15" s="13">
        <f>IF(AA14+AA12+AA10&gt;1,1,0)</f>
        <v>0</v>
      </c>
      <c r="AB15" s="13">
        <f t="shared" ref="AB15" si="7">IF(AB14+AB12+AB10&gt;1,1,0)</f>
        <v>0</v>
      </c>
      <c r="AC15" s="13">
        <f t="shared" ref="AC15" si="8">IF(AC14+AC12+AC10&gt;1,1,0)</f>
        <v>1</v>
      </c>
      <c r="AD15" s="13">
        <f t="shared" ref="AD15" si="9">IF(AD14+AD12+AD10&gt;1,1,0)</f>
        <v>1</v>
      </c>
      <c r="AE15" s="13">
        <f t="shared" ref="AE15" si="10">IF(AE14+AE12+AE10&gt;1,1,0)</f>
        <v>0</v>
      </c>
      <c r="AF15" s="13">
        <f t="shared" ref="AF15" si="11">IF(AF14+AF12+AF10&gt;1,1,0)</f>
        <v>0</v>
      </c>
      <c r="AG15" s="13">
        <f t="shared" ref="AG15" si="12">IF(AG14+AG12+AG10&gt;1,1,0)</f>
        <v>1</v>
      </c>
      <c r="AH15" s="13">
        <f t="shared" ref="AH15" si="13">IF(AH14+AH12+AH10&gt;1,1,0)</f>
        <v>1</v>
      </c>
      <c r="AI15" s="13">
        <f t="shared" ref="AI15" si="14">IF(AI14+AI12+AI10&gt;1,1,0)</f>
        <v>1</v>
      </c>
      <c r="AL15" s="16" t="s">
        <v>59</v>
      </c>
      <c r="AM15" s="20" t="str">
        <f>DEC2HEX(MOD(HEX2DEC(AM12)+HEX2DEC(AM14)+HEX2DEC(AM13),2^32),8)</f>
        <v>7C08884D</v>
      </c>
    </row>
    <row r="16" spans="3:39" ht="15" customHeight="1" thickBot="1" x14ac:dyDescent="0.5">
      <c r="C16" s="15" t="s">
        <v>38</v>
      </c>
      <c r="D16" s="13" t="str">
        <f>BIN2HEX(CONCATENATE(D15,E15,F15,G15))</f>
        <v>3</v>
      </c>
      <c r="H16" s="13" t="str">
        <f>BIN2HEX(CONCATENATE(H15,I15,J15,K15))</f>
        <v>A</v>
      </c>
      <c r="L16" s="13" t="str">
        <f>BIN2HEX(CONCATENATE(L15,M15,N15,O15))</f>
        <v>6</v>
      </c>
      <c r="P16" s="13" t="str">
        <f>BIN2HEX(CONCATENATE(P15,Q15,R15,S15))</f>
        <v>F</v>
      </c>
      <c r="T16" s="13" t="str">
        <f>BIN2HEX(CONCATENATE(T15,U15,V15,W15))</f>
        <v>E</v>
      </c>
      <c r="X16" s="13" t="str">
        <f>BIN2HEX(CONCATENATE(X15,Y15,Z15,AA15))</f>
        <v>6</v>
      </c>
      <c r="AB16" s="13" t="str">
        <f>BIN2HEX(CONCATENATE(AB15,AC15,AD15,AE15))</f>
        <v>6</v>
      </c>
      <c r="AF16" s="13" t="str">
        <f>BIN2HEX(CONCATENATE(AF15,AG15,AH15,AI15))</f>
        <v>7</v>
      </c>
      <c r="AM16" s="14"/>
    </row>
    <row r="17" spans="3:39" ht="15" customHeight="1" thickBot="1" x14ac:dyDescent="0.5">
      <c r="C17" s="14"/>
      <c r="AL17" s="16" t="s">
        <v>60</v>
      </c>
      <c r="AM17" s="20" t="str">
        <f>CONCATENATE(D9,H9,L9,P9,T9,X9,AB9,AF9)</f>
        <v>6A09E667</v>
      </c>
    </row>
    <row r="18" spans="3:39" ht="15" customHeight="1" thickBot="1" x14ac:dyDescent="0.5">
      <c r="C18" s="14" t="s">
        <v>29</v>
      </c>
      <c r="D18" s="13" t="str">
        <f>MID('הכנה ל- SHA-256 #1'!$I$9,1,1)</f>
        <v>A</v>
      </c>
      <c r="H18" s="13" t="str">
        <f>MID('הכנה ל- SHA-256 #1'!$I$9,2,1)</f>
        <v>5</v>
      </c>
      <c r="L18" s="13" t="str">
        <f>MID('הכנה ל- SHA-256 #1'!$I$9,3,1)</f>
        <v>4</v>
      </c>
      <c r="P18" s="13" t="str">
        <f>MID('הכנה ל- SHA-256 #1'!$I$9,4,1)</f>
        <v>F</v>
      </c>
      <c r="T18" s="13" t="str">
        <f>MID('הכנה ל- SHA-256 #1'!$I$9,5,1)</f>
        <v>F</v>
      </c>
      <c r="X18" s="13" t="str">
        <f>MID('הכנה ל- SHA-256 #1'!$I$9,6,1)</f>
        <v>5</v>
      </c>
      <c r="AB18" s="13" t="str">
        <f>MID('הכנה ל- SHA-256 #1'!$I$9,7,1)</f>
        <v>3</v>
      </c>
      <c r="AF18" s="13" t="str">
        <f>MID('הכנה ל- SHA-256 #1'!$I$9,8,1)</f>
        <v>A</v>
      </c>
      <c r="AM18" s="14"/>
    </row>
    <row r="19" spans="3:39" ht="15" customHeight="1" thickBot="1" x14ac:dyDescent="0.5">
      <c r="C19" s="14" t="s">
        <v>30</v>
      </c>
      <c r="D19" s="13" t="str">
        <f>MID(DEC2BIN(HEX2DEC(D18),4),1,1)</f>
        <v>1</v>
      </c>
      <c r="E19" s="13" t="str">
        <f>MID(DEC2BIN(HEX2DEC(D18),4),2,1)</f>
        <v>0</v>
      </c>
      <c r="F19" s="13" t="str">
        <f>MID(DEC2BIN(HEX2DEC(D18),4),3,1)</f>
        <v>1</v>
      </c>
      <c r="G19" s="13" t="str">
        <f>MID(DEC2BIN(HEX2DEC(D18),4),4,1)</f>
        <v>0</v>
      </c>
      <c r="H19" s="13" t="str">
        <f>MID(DEC2BIN(HEX2DEC(H18),4),1,1)</f>
        <v>0</v>
      </c>
      <c r="I19" s="13" t="str">
        <f>MID(DEC2BIN(HEX2DEC(H18),4),2,1)</f>
        <v>1</v>
      </c>
      <c r="J19" s="13" t="str">
        <f>MID(DEC2BIN(HEX2DEC(H18),4),3,1)</f>
        <v>0</v>
      </c>
      <c r="K19" s="13" t="str">
        <f>MID(DEC2BIN(HEX2DEC(H18),4),4,1)</f>
        <v>1</v>
      </c>
      <c r="L19" s="13" t="str">
        <f>MID(DEC2BIN(HEX2DEC(L18),4),1,1)</f>
        <v>0</v>
      </c>
      <c r="M19" s="13" t="str">
        <f>MID(DEC2BIN(HEX2DEC(L18),4),2,1)</f>
        <v>1</v>
      </c>
      <c r="N19" s="13" t="str">
        <f>MID(DEC2BIN(HEX2DEC(L18),4),3,1)</f>
        <v>0</v>
      </c>
      <c r="O19" s="13" t="str">
        <f>MID(DEC2BIN(HEX2DEC(L18),4),4,1)</f>
        <v>0</v>
      </c>
      <c r="P19" s="13" t="str">
        <f>MID(DEC2BIN(HEX2DEC(P18),4),1,1)</f>
        <v>1</v>
      </c>
      <c r="Q19" s="13" t="str">
        <f>MID(DEC2BIN(HEX2DEC(P18),4),2,1)</f>
        <v>1</v>
      </c>
      <c r="R19" s="13" t="str">
        <f>MID(DEC2BIN(HEX2DEC(P18),4),3,1)</f>
        <v>1</v>
      </c>
      <c r="S19" s="13" t="str">
        <f>MID(DEC2BIN(HEX2DEC(P18),4),4,1)</f>
        <v>1</v>
      </c>
      <c r="T19" s="13" t="str">
        <f>MID(DEC2BIN(HEX2DEC(T18),4),1,1)</f>
        <v>1</v>
      </c>
      <c r="U19" s="13" t="str">
        <f>MID(DEC2BIN(HEX2DEC(T18),4),2,1)</f>
        <v>1</v>
      </c>
      <c r="V19" s="13" t="str">
        <f>MID(DEC2BIN(HEX2DEC(T18),4),3,1)</f>
        <v>1</v>
      </c>
      <c r="W19" s="13" t="str">
        <f>MID(DEC2BIN(HEX2DEC(T18),4),4,1)</f>
        <v>1</v>
      </c>
      <c r="X19" s="13" t="str">
        <f>MID(DEC2BIN(HEX2DEC(X18),4),1,1)</f>
        <v>0</v>
      </c>
      <c r="Y19" s="13" t="str">
        <f>MID(DEC2BIN(HEX2DEC(X18),4),2,1)</f>
        <v>1</v>
      </c>
      <c r="Z19" s="13" t="str">
        <f>MID(DEC2BIN(HEX2DEC(X18),4),3,1)</f>
        <v>0</v>
      </c>
      <c r="AA19" s="13" t="str">
        <f>MID(DEC2BIN(HEX2DEC(X18),4),4,1)</f>
        <v>1</v>
      </c>
      <c r="AB19" s="13" t="str">
        <f>MID(DEC2BIN(HEX2DEC(AB18),4),1,1)</f>
        <v>0</v>
      </c>
      <c r="AC19" s="13" t="str">
        <f>MID(DEC2BIN(HEX2DEC(AB18),4),2,1)</f>
        <v>0</v>
      </c>
      <c r="AD19" s="13" t="str">
        <f>MID(DEC2BIN(HEX2DEC(AB18),4),3,1)</f>
        <v>1</v>
      </c>
      <c r="AE19" s="13" t="str">
        <f>MID(DEC2BIN(HEX2DEC(AB18),4),4,1)</f>
        <v>1</v>
      </c>
      <c r="AF19" s="13" t="str">
        <f>MID(DEC2BIN(HEX2DEC(AF18),4),1,1)</f>
        <v>1</v>
      </c>
      <c r="AG19" s="13" t="str">
        <f>MID(DEC2BIN(HEX2DEC(AF18),4),2,1)</f>
        <v>0</v>
      </c>
      <c r="AH19" s="13" t="str">
        <f>MID(DEC2BIN(HEX2DEC(AF18),4),3,1)</f>
        <v>1</v>
      </c>
      <c r="AI19" s="13" t="str">
        <f>MID(DEC2BIN(HEX2DEC(AF18),4),4,1)</f>
        <v>0</v>
      </c>
      <c r="AL19" s="16" t="s">
        <v>61</v>
      </c>
      <c r="AM19" s="20" t="str">
        <f>CONCATENATE(D11,H11,L11,P11,T11,X11,AB11,AF11)</f>
        <v>BB67AE85</v>
      </c>
    </row>
    <row r="20" spans="3:39" ht="15" customHeight="1" thickBot="1" x14ac:dyDescent="0.5">
      <c r="AM20" s="14"/>
    </row>
    <row r="21" spans="3:39" ht="15" customHeight="1" thickBot="1" x14ac:dyDescent="0.5">
      <c r="C21" s="15" t="s">
        <v>39</v>
      </c>
      <c r="D21" s="13" t="str">
        <f>BIN2HEX(CONCATENATE(D22,E22,F22,G22))</f>
        <v>3</v>
      </c>
      <c r="H21" s="13" t="str">
        <f>BIN2HEX(CONCATENATE(H22,I22,J22,K22))</f>
        <v>5</v>
      </c>
      <c r="L21" s="13" t="str">
        <f>BIN2HEX(CONCATENATE(L22,M22,N22,O22))</f>
        <v>8</v>
      </c>
      <c r="P21" s="13" t="str">
        <f>BIN2HEX(CONCATENATE(P22,Q22,R22,S22))</f>
        <v>7</v>
      </c>
      <c r="T21" s="13" t="str">
        <f>BIN2HEX(CONCATENATE(T22,U22,V22,W22))</f>
        <v>2</v>
      </c>
      <c r="X21" s="13" t="str">
        <f>BIN2HEX(CONCATENATE(X22,Y22,Z22,AA22))</f>
        <v>7</v>
      </c>
      <c r="AB21" s="13" t="str">
        <f>BIN2HEX(CONCATENATE(AB22,AC22,AD22,AE22))</f>
        <v>2</v>
      </c>
      <c r="AF21" s="13" t="str">
        <f>BIN2HEX(CONCATENATE(AF22,AG22,AH22,AI22))</f>
        <v>B</v>
      </c>
      <c r="AL21" s="16" t="s">
        <v>62</v>
      </c>
      <c r="AM21" s="20" t="str">
        <f>CONCATENATE(D13,H13,L13,P13,T13,X13,AB13,AF13)</f>
        <v>3C6EF372</v>
      </c>
    </row>
    <row r="22" spans="3:39" ht="15" customHeight="1" x14ac:dyDescent="0.45">
      <c r="C22" s="15" t="s">
        <v>40</v>
      </c>
      <c r="D22" s="13">
        <f>IF(ISEVEN(D23+D24+D25),0,1)</f>
        <v>0</v>
      </c>
      <c r="E22" s="13">
        <f t="shared" ref="E22" si="15">IF(ISEVEN(E23+E24+E25),0,1)</f>
        <v>0</v>
      </c>
      <c r="F22" s="13">
        <f t="shared" ref="F22" si="16">IF(ISEVEN(F23+F24+F25),0,1)</f>
        <v>1</v>
      </c>
      <c r="G22" s="13">
        <f t="shared" ref="G22" si="17">IF(ISEVEN(G23+G24+G25),0,1)</f>
        <v>1</v>
      </c>
      <c r="H22" s="13">
        <f t="shared" ref="H22" si="18">IF(ISEVEN(H23+H24+H25),0,1)</f>
        <v>0</v>
      </c>
      <c r="I22" s="13">
        <f t="shared" ref="I22" si="19">IF(ISEVEN(I23+I24+I25),0,1)</f>
        <v>1</v>
      </c>
      <c r="J22" s="13">
        <f t="shared" ref="J22" si="20">IF(ISEVEN(J23+J24+J25),0,1)</f>
        <v>0</v>
      </c>
      <c r="K22" s="13">
        <f t="shared" ref="K22" si="21">IF(ISEVEN(K23+K24+K25),0,1)</f>
        <v>1</v>
      </c>
      <c r="L22" s="13">
        <f t="shared" ref="L22" si="22">IF(ISEVEN(L23+L24+L25),0,1)</f>
        <v>1</v>
      </c>
      <c r="M22" s="13">
        <f t="shared" ref="M22" si="23">IF(ISEVEN(M23+M24+M25),0,1)</f>
        <v>0</v>
      </c>
      <c r="N22" s="13">
        <f t="shared" ref="N22" si="24">IF(ISEVEN(N23+N24+N25),0,1)</f>
        <v>0</v>
      </c>
      <c r="O22" s="13">
        <f t="shared" ref="O22" si="25">IF(ISEVEN(O23+O24+O25),0,1)</f>
        <v>0</v>
      </c>
      <c r="P22" s="13">
        <f t="shared" ref="P22" si="26">IF(ISEVEN(P23+P24+P25),0,1)</f>
        <v>0</v>
      </c>
      <c r="Q22" s="13">
        <f t="shared" ref="Q22" si="27">IF(ISEVEN(Q23+Q24+Q25),0,1)</f>
        <v>1</v>
      </c>
      <c r="R22" s="13">
        <f t="shared" ref="R22" si="28">IF(ISEVEN(R23+R24+R25),0,1)</f>
        <v>1</v>
      </c>
      <c r="S22" s="13">
        <f t="shared" ref="S22" si="29">IF(ISEVEN(S23+S24+S25),0,1)</f>
        <v>1</v>
      </c>
      <c r="T22" s="13">
        <f t="shared" ref="T22" si="30">IF(ISEVEN(T23+T24+T25),0,1)</f>
        <v>0</v>
      </c>
      <c r="U22" s="13">
        <f t="shared" ref="U22" si="31">IF(ISEVEN(U23+U24+U25),0,1)</f>
        <v>0</v>
      </c>
      <c r="V22" s="13">
        <f t="shared" ref="V22" si="32">IF(ISEVEN(V23+V24+V25),0,1)</f>
        <v>1</v>
      </c>
      <c r="W22" s="13">
        <f t="shared" ref="W22" si="33">IF(ISEVEN(W23+W24+W25),0,1)</f>
        <v>0</v>
      </c>
      <c r="X22" s="13">
        <f t="shared" ref="X22" si="34">IF(ISEVEN(X23+X24+X25),0,1)</f>
        <v>0</v>
      </c>
      <c r="Y22" s="13">
        <f t="shared" ref="Y22" si="35">IF(ISEVEN(Y23+Y24+Y25),0,1)</f>
        <v>1</v>
      </c>
      <c r="Z22" s="13">
        <f t="shared" ref="Z22" si="36">IF(ISEVEN(Z23+Z24+Z25),0,1)</f>
        <v>1</v>
      </c>
      <c r="AA22" s="13">
        <f t="shared" ref="AA22" si="37">IF(ISEVEN(AA23+AA24+AA25),0,1)</f>
        <v>1</v>
      </c>
      <c r="AB22" s="13">
        <f t="shared" ref="AB22" si="38">IF(ISEVEN(AB23+AB24+AB25),0,1)</f>
        <v>0</v>
      </c>
      <c r="AC22" s="13">
        <f t="shared" ref="AC22" si="39">IF(ISEVEN(AC23+AC24+AC25),0,1)</f>
        <v>0</v>
      </c>
      <c r="AD22" s="13">
        <f t="shared" ref="AD22" si="40">IF(ISEVEN(AD23+AD24+AD25),0,1)</f>
        <v>1</v>
      </c>
      <c r="AE22" s="13">
        <f t="shared" ref="AE22" si="41">IF(ISEVEN(AE23+AE24+AE25),0,1)</f>
        <v>0</v>
      </c>
      <c r="AF22" s="13">
        <f t="shared" ref="AF22" si="42">IF(ISEVEN(AF23+AF24+AF25),0,1)</f>
        <v>1</v>
      </c>
      <c r="AG22" s="13">
        <f t="shared" ref="AG22" si="43">IF(ISEVEN(AG23+AG24+AG25),0,1)</f>
        <v>0</v>
      </c>
      <c r="AH22" s="13">
        <f t="shared" ref="AH22" si="44">IF(ISEVEN(AH23+AH24+AH25),0,1)</f>
        <v>1</v>
      </c>
      <c r="AI22" s="13">
        <f t="shared" ref="AI22" si="45">IF(ISEVEN(AI23+AI24+AI25),0,1)</f>
        <v>1</v>
      </c>
      <c r="AM22" s="14"/>
    </row>
    <row r="23" spans="3:39" ht="15" customHeight="1" x14ac:dyDescent="0.45">
      <c r="C23" s="15" t="s">
        <v>41</v>
      </c>
      <c r="D23" s="13" t="str">
        <f>K27</f>
        <v>1</v>
      </c>
      <c r="E23" s="13" t="str">
        <f t="shared" ref="E23:AB23" si="46">L27</f>
        <v>0</v>
      </c>
      <c r="F23" s="13" t="str">
        <f t="shared" si="46"/>
        <v>0</v>
      </c>
      <c r="G23" s="13" t="str">
        <f t="shared" si="46"/>
        <v>0</v>
      </c>
      <c r="H23" s="13" t="str">
        <f t="shared" si="46"/>
        <v>0</v>
      </c>
      <c r="I23" s="13" t="str">
        <f t="shared" si="46"/>
        <v>1</v>
      </c>
      <c r="J23" s="13" t="str">
        <f t="shared" si="46"/>
        <v>1</v>
      </c>
      <c r="K23" s="13" t="str">
        <f t="shared" si="46"/>
        <v>1</v>
      </c>
      <c r="L23" s="13" t="str">
        <f t="shared" si="46"/>
        <v>0</v>
      </c>
      <c r="M23" s="13" t="str">
        <f t="shared" si="46"/>
        <v>0</v>
      </c>
      <c r="N23" s="13" t="str">
        <f t="shared" si="46"/>
        <v>1</v>
      </c>
      <c r="O23" s="13" t="str">
        <f t="shared" si="46"/>
        <v>0</v>
      </c>
      <c r="P23" s="13" t="str">
        <f t="shared" si="46"/>
        <v>1</v>
      </c>
      <c r="Q23" s="13" t="str">
        <f t="shared" si="46"/>
        <v>0</v>
      </c>
      <c r="R23" s="13" t="str">
        <f t="shared" si="46"/>
        <v>0</v>
      </c>
      <c r="S23" s="13" t="str">
        <f t="shared" si="46"/>
        <v>1</v>
      </c>
      <c r="T23" s="13" t="str">
        <f t="shared" si="46"/>
        <v>0</v>
      </c>
      <c r="U23" s="13" t="str">
        <f t="shared" si="46"/>
        <v>0</v>
      </c>
      <c r="V23" s="13" t="str">
        <f t="shared" si="46"/>
        <v>1</v>
      </c>
      <c r="W23" s="13" t="str">
        <f t="shared" si="46"/>
        <v>1</v>
      </c>
      <c r="X23" s="13" t="str">
        <f t="shared" si="46"/>
        <v>1</v>
      </c>
      <c r="Y23" s="13" t="str">
        <f t="shared" si="46"/>
        <v>1</v>
      </c>
      <c r="Z23" s="13" t="str">
        <f t="shared" si="46"/>
        <v>1</v>
      </c>
      <c r="AA23" s="13" t="str">
        <f t="shared" si="46"/>
        <v>1</v>
      </c>
      <c r="AB23" s="13" t="str">
        <f t="shared" si="46"/>
        <v>1</v>
      </c>
      <c r="AC23" s="13" t="str">
        <f>D27</f>
        <v>0</v>
      </c>
      <c r="AD23" s="13" t="str">
        <f t="shared" ref="AD23:AI23" si="47">E27</f>
        <v>1</v>
      </c>
      <c r="AE23" s="13" t="str">
        <f t="shared" si="47"/>
        <v>0</v>
      </c>
      <c r="AF23" s="13" t="str">
        <f t="shared" si="47"/>
        <v>1</v>
      </c>
      <c r="AG23" s="13" t="str">
        <f t="shared" si="47"/>
        <v>0</v>
      </c>
      <c r="AH23" s="13" t="str">
        <f t="shared" si="47"/>
        <v>0</v>
      </c>
      <c r="AI23" s="13" t="str">
        <f t="shared" si="47"/>
        <v>0</v>
      </c>
      <c r="AL23" s="22" t="s">
        <v>62</v>
      </c>
      <c r="AM23" s="14" t="str">
        <f>CONCATENATE(D18,H18,L18,P18,T18,X18,AB18,AF18)</f>
        <v>A54FF53A</v>
      </c>
    </row>
    <row r="24" spans="3:39" ht="15" customHeight="1" thickBot="1" x14ac:dyDescent="0.5">
      <c r="C24" s="15" t="s">
        <v>42</v>
      </c>
      <c r="D24" s="13" t="str">
        <f>Y27</f>
        <v>0</v>
      </c>
      <c r="E24" s="13" t="str">
        <f t="shared" ref="E24:N24" si="48">Z27</f>
        <v>1</v>
      </c>
      <c r="F24" s="13" t="str">
        <f t="shared" si="48"/>
        <v>0</v>
      </c>
      <c r="G24" s="13" t="str">
        <f t="shared" si="48"/>
        <v>0</v>
      </c>
      <c r="H24" s="13" t="str">
        <f t="shared" si="48"/>
        <v>1</v>
      </c>
      <c r="I24" s="13" t="str">
        <f t="shared" si="48"/>
        <v>1</v>
      </c>
      <c r="J24" s="13" t="str">
        <f t="shared" si="48"/>
        <v>1</v>
      </c>
      <c r="K24" s="13" t="str">
        <f t="shared" si="48"/>
        <v>1</v>
      </c>
      <c r="L24" s="13" t="str">
        <f t="shared" si="48"/>
        <v>1</v>
      </c>
      <c r="M24" s="13" t="str">
        <f t="shared" si="48"/>
        <v>1</v>
      </c>
      <c r="N24" s="13" t="str">
        <f t="shared" si="48"/>
        <v>1</v>
      </c>
      <c r="O24" s="13" t="str">
        <f>D27</f>
        <v>0</v>
      </c>
      <c r="P24" s="13" t="str">
        <f t="shared" ref="P24:AI24" si="49">E27</f>
        <v>1</v>
      </c>
      <c r="Q24" s="13" t="str">
        <f t="shared" si="49"/>
        <v>0</v>
      </c>
      <c r="R24" s="13" t="str">
        <f t="shared" si="49"/>
        <v>1</v>
      </c>
      <c r="S24" s="13" t="str">
        <f t="shared" si="49"/>
        <v>0</v>
      </c>
      <c r="T24" s="13" t="str">
        <f t="shared" si="49"/>
        <v>0</v>
      </c>
      <c r="U24" s="13" t="str">
        <f t="shared" si="49"/>
        <v>0</v>
      </c>
      <c r="V24" s="13" t="str">
        <f t="shared" si="49"/>
        <v>1</v>
      </c>
      <c r="W24" s="13" t="str">
        <f t="shared" si="49"/>
        <v>0</v>
      </c>
      <c r="X24" s="13" t="str">
        <f t="shared" si="49"/>
        <v>0</v>
      </c>
      <c r="Y24" s="13" t="str">
        <f t="shared" si="49"/>
        <v>0</v>
      </c>
      <c r="Z24" s="13" t="str">
        <f t="shared" si="49"/>
        <v>0</v>
      </c>
      <c r="AA24" s="13" t="str">
        <f t="shared" si="49"/>
        <v>1</v>
      </c>
      <c r="AB24" s="13" t="str">
        <f t="shared" si="49"/>
        <v>1</v>
      </c>
      <c r="AC24" s="13" t="str">
        <f t="shared" si="49"/>
        <v>1</v>
      </c>
      <c r="AD24" s="13" t="str">
        <f t="shared" si="49"/>
        <v>0</v>
      </c>
      <c r="AE24" s="13" t="str">
        <f t="shared" si="49"/>
        <v>0</v>
      </c>
      <c r="AF24" s="13" t="str">
        <f t="shared" si="49"/>
        <v>1</v>
      </c>
      <c r="AG24" s="13" t="str">
        <f t="shared" si="49"/>
        <v>0</v>
      </c>
      <c r="AH24" s="13" t="str">
        <f t="shared" si="49"/>
        <v>1</v>
      </c>
      <c r="AI24" s="13" t="str">
        <f t="shared" si="49"/>
        <v>0</v>
      </c>
      <c r="AL24" s="14" t="s">
        <v>64</v>
      </c>
      <c r="AM24" s="14" t="str">
        <f>AM10</f>
        <v>7377ED68</v>
      </c>
    </row>
    <row r="25" spans="3:39" ht="15" customHeight="1" thickBot="1" x14ac:dyDescent="0.5">
      <c r="C25" s="15" t="s">
        <v>43</v>
      </c>
      <c r="D25" s="13" t="str">
        <f>AD27</f>
        <v>1</v>
      </c>
      <c r="E25" s="13" t="str">
        <f t="shared" ref="E25:I25" si="50">AE27</f>
        <v>1</v>
      </c>
      <c r="F25" s="13" t="str">
        <f t="shared" si="50"/>
        <v>1</v>
      </c>
      <c r="G25" s="13" t="str">
        <f t="shared" si="50"/>
        <v>1</v>
      </c>
      <c r="H25" s="13" t="str">
        <f t="shared" si="50"/>
        <v>1</v>
      </c>
      <c r="I25" s="13" t="str">
        <f t="shared" si="50"/>
        <v>1</v>
      </c>
      <c r="J25" s="13" t="str">
        <f>D27</f>
        <v>0</v>
      </c>
      <c r="K25" s="13" t="str">
        <f t="shared" ref="K25:AE25" si="51">E27</f>
        <v>1</v>
      </c>
      <c r="L25" s="13" t="str">
        <f t="shared" si="51"/>
        <v>0</v>
      </c>
      <c r="M25" s="13" t="str">
        <f t="shared" si="51"/>
        <v>1</v>
      </c>
      <c r="N25" s="13" t="str">
        <f t="shared" si="51"/>
        <v>0</v>
      </c>
      <c r="O25" s="13" t="str">
        <f t="shared" si="51"/>
        <v>0</v>
      </c>
      <c r="P25" s="13" t="str">
        <f t="shared" si="51"/>
        <v>0</v>
      </c>
      <c r="Q25" s="13" t="str">
        <f t="shared" si="51"/>
        <v>1</v>
      </c>
      <c r="R25" s="13" t="str">
        <f t="shared" si="51"/>
        <v>0</v>
      </c>
      <c r="S25" s="13" t="str">
        <f t="shared" si="51"/>
        <v>0</v>
      </c>
      <c r="T25" s="13" t="str">
        <f t="shared" si="51"/>
        <v>0</v>
      </c>
      <c r="U25" s="13" t="str">
        <f t="shared" si="51"/>
        <v>0</v>
      </c>
      <c r="V25" s="13" t="str">
        <f t="shared" si="51"/>
        <v>1</v>
      </c>
      <c r="W25" s="13" t="str">
        <f t="shared" si="51"/>
        <v>1</v>
      </c>
      <c r="X25" s="13" t="str">
        <f t="shared" si="51"/>
        <v>1</v>
      </c>
      <c r="Y25" s="13" t="str">
        <f t="shared" si="51"/>
        <v>0</v>
      </c>
      <c r="Z25" s="13" t="str">
        <f t="shared" si="51"/>
        <v>0</v>
      </c>
      <c r="AA25" s="13" t="str">
        <f t="shared" si="51"/>
        <v>1</v>
      </c>
      <c r="AB25" s="13" t="str">
        <f t="shared" si="51"/>
        <v>0</v>
      </c>
      <c r="AC25" s="13" t="str">
        <f t="shared" si="51"/>
        <v>1</v>
      </c>
      <c r="AD25" s="13" t="str">
        <f t="shared" si="51"/>
        <v>0</v>
      </c>
      <c r="AE25" s="13" t="str">
        <f t="shared" si="51"/>
        <v>0</v>
      </c>
      <c r="AF25" s="13" t="str">
        <f>Z27</f>
        <v>1</v>
      </c>
      <c r="AG25" s="13" t="str">
        <f t="shared" ref="AG25" si="52">AA27</f>
        <v>0</v>
      </c>
      <c r="AH25" s="13" t="str">
        <f t="shared" ref="AH25" si="53">AB27</f>
        <v>0</v>
      </c>
      <c r="AI25" s="13" t="str">
        <f t="shared" ref="AI25" si="54">AC27</f>
        <v>1</v>
      </c>
      <c r="AL25" s="16" t="s">
        <v>63</v>
      </c>
      <c r="AM25" s="20" t="str">
        <f>DEC2HEX(MOD(HEX2DEC(AM23)+HEX2DEC(AM24),2^32),8)</f>
        <v>18C7E2A2</v>
      </c>
    </row>
    <row r="26" spans="3:39" ht="15" customHeight="1" thickBot="1" x14ac:dyDescent="0.6">
      <c r="C26" s="17" t="s">
        <v>44</v>
      </c>
      <c r="D26" s="13" t="str">
        <f>MID('הכנה ל- SHA-256 #1'!$I$10,1,1)</f>
        <v>5</v>
      </c>
      <c r="H26" s="13" t="str">
        <f>MID('הכנה ל- SHA-256 #1'!$I$10,2,1)</f>
        <v>1</v>
      </c>
      <c r="L26" s="13" t="str">
        <f>MID('הכנה ל- SHA-256 #1'!$I$10,3,1)</f>
        <v>0</v>
      </c>
      <c r="P26" s="13" t="str">
        <f>MID('הכנה ל- SHA-256 #1'!$I$10,4,1)</f>
        <v>E</v>
      </c>
      <c r="T26" s="13" t="str">
        <f>MID('הכנה ל- SHA-256 #1'!$I$10,5,1)</f>
        <v>5</v>
      </c>
      <c r="X26" s="13" t="str">
        <f>MID('הכנה ל- SHA-256 #1'!$I$10,6,1)</f>
        <v>2</v>
      </c>
      <c r="AB26" s="13" t="str">
        <f>MID('הכנה ל- SHA-256 #1'!$I$10,7,1)</f>
        <v>7</v>
      </c>
      <c r="AF26" s="13" t="str">
        <f>MID('הכנה ל- SHA-256 #1'!$I$10,8,1)</f>
        <v>F</v>
      </c>
      <c r="AM26" s="14"/>
    </row>
    <row r="27" spans="3:39" ht="15" customHeight="1" thickBot="1" x14ac:dyDescent="0.5">
      <c r="C27" s="15" t="s">
        <v>45</v>
      </c>
      <c r="D27" s="13" t="str">
        <f>MID(DEC2BIN(HEX2DEC(D26),4),1,1)</f>
        <v>0</v>
      </c>
      <c r="E27" s="13" t="str">
        <f>MID(DEC2BIN(HEX2DEC(D26),4),2,1)</f>
        <v>1</v>
      </c>
      <c r="F27" s="13" t="str">
        <f>MID(DEC2BIN(HEX2DEC(D26),4),3,1)</f>
        <v>0</v>
      </c>
      <c r="G27" s="13" t="str">
        <f>MID(DEC2BIN(HEX2DEC(D26),4),4,1)</f>
        <v>1</v>
      </c>
      <c r="H27" s="13" t="str">
        <f>MID(DEC2BIN(HEX2DEC(H26),4),1,1)</f>
        <v>0</v>
      </c>
      <c r="I27" s="13" t="str">
        <f>MID(DEC2BIN(HEX2DEC(H26),4),2,1)</f>
        <v>0</v>
      </c>
      <c r="J27" s="13" t="str">
        <f>MID(DEC2BIN(HEX2DEC(H26),4),3,1)</f>
        <v>0</v>
      </c>
      <c r="K27" s="13" t="str">
        <f>MID(DEC2BIN(HEX2DEC(H26),4),4,1)</f>
        <v>1</v>
      </c>
      <c r="L27" s="13" t="str">
        <f>MID(DEC2BIN(HEX2DEC(L26),4),1,1)</f>
        <v>0</v>
      </c>
      <c r="M27" s="13" t="str">
        <f>MID(DEC2BIN(HEX2DEC(L26),4),2,1)</f>
        <v>0</v>
      </c>
      <c r="N27" s="13" t="str">
        <f>MID(DEC2BIN(HEX2DEC(L26),4),3,1)</f>
        <v>0</v>
      </c>
      <c r="O27" s="13" t="str">
        <f>MID(DEC2BIN(HEX2DEC(L26),4),4,1)</f>
        <v>0</v>
      </c>
      <c r="P27" s="13" t="str">
        <f>MID(DEC2BIN(HEX2DEC(P26),4),1,1)</f>
        <v>1</v>
      </c>
      <c r="Q27" s="13" t="str">
        <f>MID(DEC2BIN(HEX2DEC(P26),4),2,1)</f>
        <v>1</v>
      </c>
      <c r="R27" s="13" t="str">
        <f>MID(DEC2BIN(HEX2DEC(P26),4),3,1)</f>
        <v>1</v>
      </c>
      <c r="S27" s="13" t="str">
        <f>MID(DEC2BIN(HEX2DEC(P26),4),4,1)</f>
        <v>0</v>
      </c>
      <c r="T27" s="13" t="str">
        <f>MID(DEC2BIN(HEX2DEC(T26),4),1,1)</f>
        <v>0</v>
      </c>
      <c r="U27" s="13" t="str">
        <f>MID(DEC2BIN(HEX2DEC(T26),4),2,1)</f>
        <v>1</v>
      </c>
      <c r="V27" s="13" t="str">
        <f>MID(DEC2BIN(HEX2DEC(T26),4),3,1)</f>
        <v>0</v>
      </c>
      <c r="W27" s="13" t="str">
        <f>MID(DEC2BIN(HEX2DEC(T26),4),4,1)</f>
        <v>1</v>
      </c>
      <c r="X27" s="13" t="str">
        <f>MID(DEC2BIN(HEX2DEC(X26),4),1,1)</f>
        <v>0</v>
      </c>
      <c r="Y27" s="13" t="str">
        <f>MID(DEC2BIN(HEX2DEC(X26),4),2,1)</f>
        <v>0</v>
      </c>
      <c r="Z27" s="13" t="str">
        <f>MID(DEC2BIN(HEX2DEC(X26),4),3,1)</f>
        <v>1</v>
      </c>
      <c r="AA27" s="13" t="str">
        <f>MID(DEC2BIN(HEX2DEC(X26),4),4,1)</f>
        <v>0</v>
      </c>
      <c r="AB27" s="13" t="str">
        <f>MID(DEC2BIN(HEX2DEC(AB26),4),1,1)</f>
        <v>0</v>
      </c>
      <c r="AC27" s="13" t="str">
        <f>MID(DEC2BIN(HEX2DEC(AB26),4),2,1)</f>
        <v>1</v>
      </c>
      <c r="AD27" s="13" t="str">
        <f>MID(DEC2BIN(HEX2DEC(AB26),4),3,1)</f>
        <v>1</v>
      </c>
      <c r="AE27" s="13" t="str">
        <f>MID(DEC2BIN(HEX2DEC(AB26),4),4,1)</f>
        <v>1</v>
      </c>
      <c r="AF27" s="13" t="str">
        <f>MID(DEC2BIN(HEX2DEC(AF26),4),1,1)</f>
        <v>1</v>
      </c>
      <c r="AG27" s="13" t="str">
        <f>MID(DEC2BIN(HEX2DEC(AF26),4),2,1)</f>
        <v>1</v>
      </c>
      <c r="AH27" s="13" t="str">
        <f>MID(DEC2BIN(HEX2DEC(AF26),4),3,1)</f>
        <v>1</v>
      </c>
      <c r="AI27" s="13" t="str">
        <f>MID(DEC2BIN(HEX2DEC(AF26),4),4,1)</f>
        <v>1</v>
      </c>
      <c r="AL27" s="16" t="s">
        <v>65</v>
      </c>
      <c r="AM27" s="20" t="str">
        <f>CONCATENATE(D26,H26,L26,P26,T26,X26,AB26,AF26)</f>
        <v>510E527F</v>
      </c>
    </row>
    <row r="28" spans="3:39" ht="15" customHeight="1" thickBot="1" x14ac:dyDescent="0.6">
      <c r="C28" s="17" t="s">
        <v>46</v>
      </c>
      <c r="D28" s="13" t="str">
        <f>MID('הכנה ל- SHA-256 #1'!$I$11,1,1)</f>
        <v>9</v>
      </c>
      <c r="H28" s="13" t="str">
        <f>MID('הכנה ל- SHA-256 #1'!$I$11,2,1)</f>
        <v>B</v>
      </c>
      <c r="L28" s="13" t="str">
        <f>MID('הכנה ל- SHA-256 #1'!$I$11,3,1)</f>
        <v>0</v>
      </c>
      <c r="P28" s="13" t="str">
        <f>MID('הכנה ל- SHA-256 #1'!$I$11,4,1)</f>
        <v>5</v>
      </c>
      <c r="T28" s="13" t="str">
        <f>MID('הכנה ל- SHA-256 #1'!$I$11,5,1)</f>
        <v>6</v>
      </c>
      <c r="X28" s="13" t="str">
        <f>MID('הכנה ל- SHA-256 #1'!$I$11,6,1)</f>
        <v>8</v>
      </c>
      <c r="AB28" s="13" t="str">
        <f>MID('הכנה ל- SHA-256 #1'!$I$11,7,1)</f>
        <v>8</v>
      </c>
      <c r="AF28" s="13" t="str">
        <f>MID('הכנה ל- SHA-256 #1'!$I$11,8,1)</f>
        <v>C</v>
      </c>
      <c r="AM28" s="14"/>
    </row>
    <row r="29" spans="3:39" ht="15" customHeight="1" thickBot="1" x14ac:dyDescent="0.5">
      <c r="C29" s="15" t="s">
        <v>47</v>
      </c>
      <c r="D29" s="13" t="str">
        <f>MID(DEC2BIN(HEX2DEC(D28),4),1,1)</f>
        <v>1</v>
      </c>
      <c r="E29" s="13" t="str">
        <f>MID(DEC2BIN(HEX2DEC(D28),4),2,1)</f>
        <v>0</v>
      </c>
      <c r="F29" s="13" t="str">
        <f>MID(DEC2BIN(HEX2DEC(D28),4),3,1)</f>
        <v>0</v>
      </c>
      <c r="G29" s="13" t="str">
        <f>MID(DEC2BIN(HEX2DEC(D28),4),4,1)</f>
        <v>1</v>
      </c>
      <c r="H29" s="13" t="str">
        <f>MID(DEC2BIN(HEX2DEC(H28),4),1,1)</f>
        <v>1</v>
      </c>
      <c r="I29" s="13" t="str">
        <f>MID(DEC2BIN(HEX2DEC(H28),4),2,1)</f>
        <v>0</v>
      </c>
      <c r="J29" s="13" t="str">
        <f>MID(DEC2BIN(HEX2DEC(H28),4),3,1)</f>
        <v>1</v>
      </c>
      <c r="K29" s="13" t="str">
        <f>MID(DEC2BIN(HEX2DEC(H28),4),4,1)</f>
        <v>1</v>
      </c>
      <c r="L29" s="13" t="str">
        <f>MID(DEC2BIN(HEX2DEC(L28),4),1,1)</f>
        <v>0</v>
      </c>
      <c r="M29" s="13" t="str">
        <f>MID(DEC2BIN(HEX2DEC(L28),4),2,1)</f>
        <v>0</v>
      </c>
      <c r="N29" s="13" t="str">
        <f>MID(DEC2BIN(HEX2DEC(L28),4),3,1)</f>
        <v>0</v>
      </c>
      <c r="O29" s="13" t="str">
        <f>MID(DEC2BIN(HEX2DEC(L28),4),4,1)</f>
        <v>0</v>
      </c>
      <c r="P29" s="13" t="str">
        <f>MID(DEC2BIN(HEX2DEC(P28),4),1,1)</f>
        <v>0</v>
      </c>
      <c r="Q29" s="13" t="str">
        <f>MID(DEC2BIN(HEX2DEC(P28),4),2,1)</f>
        <v>1</v>
      </c>
      <c r="R29" s="13" t="str">
        <f>MID(DEC2BIN(HEX2DEC(P28),4),3,1)</f>
        <v>0</v>
      </c>
      <c r="S29" s="13" t="str">
        <f>MID(DEC2BIN(HEX2DEC(P28),4),4,1)</f>
        <v>1</v>
      </c>
      <c r="T29" s="13" t="str">
        <f>MID(DEC2BIN(HEX2DEC(T28),4),1,1)</f>
        <v>0</v>
      </c>
      <c r="U29" s="13" t="str">
        <f>MID(DEC2BIN(HEX2DEC(T28),4),2,1)</f>
        <v>1</v>
      </c>
      <c r="V29" s="13" t="str">
        <f>MID(DEC2BIN(HEX2DEC(T28),4),3,1)</f>
        <v>1</v>
      </c>
      <c r="W29" s="13" t="str">
        <f>MID(DEC2BIN(HEX2DEC(T28),4),4,1)</f>
        <v>0</v>
      </c>
      <c r="X29" s="13" t="str">
        <f>MID(DEC2BIN(HEX2DEC(X28),4),1,1)</f>
        <v>1</v>
      </c>
      <c r="Y29" s="13" t="str">
        <f>MID(DEC2BIN(HEX2DEC(X28),4),2,1)</f>
        <v>0</v>
      </c>
      <c r="Z29" s="13" t="str">
        <f>MID(DEC2BIN(HEX2DEC(X28),4),3,1)</f>
        <v>0</v>
      </c>
      <c r="AA29" s="13" t="str">
        <f>MID(DEC2BIN(HEX2DEC(X28),4),4,1)</f>
        <v>0</v>
      </c>
      <c r="AB29" s="13" t="str">
        <f>MID(DEC2BIN(HEX2DEC(AB28),4),1,1)</f>
        <v>1</v>
      </c>
      <c r="AC29" s="13" t="str">
        <f>MID(DEC2BIN(HEX2DEC(AB28),4),2,1)</f>
        <v>0</v>
      </c>
      <c r="AD29" s="13" t="str">
        <f>MID(DEC2BIN(HEX2DEC(AB28),4),3,1)</f>
        <v>0</v>
      </c>
      <c r="AE29" s="13" t="str">
        <f>MID(DEC2BIN(HEX2DEC(AB28),4),4,1)</f>
        <v>0</v>
      </c>
      <c r="AF29" s="13" t="str">
        <f>MID(DEC2BIN(HEX2DEC(AF28),4),1,1)</f>
        <v>1</v>
      </c>
      <c r="AG29" s="13" t="str">
        <f>MID(DEC2BIN(HEX2DEC(AF28),4),2,1)</f>
        <v>1</v>
      </c>
      <c r="AH29" s="13" t="str">
        <f>MID(DEC2BIN(HEX2DEC(AF28),4),3,1)</f>
        <v>0</v>
      </c>
      <c r="AI29" s="13" t="str">
        <f>MID(DEC2BIN(HEX2DEC(AF28),4),4,1)</f>
        <v>0</v>
      </c>
      <c r="AL29" s="16" t="s">
        <v>66</v>
      </c>
      <c r="AM29" s="20" t="str">
        <f>CONCATENATE(D28,H28,L28,P28,T28,X28,AB28,AF28)</f>
        <v>9B05688C</v>
      </c>
    </row>
    <row r="30" spans="3:39" ht="15" customHeight="1" thickBot="1" x14ac:dyDescent="0.6">
      <c r="C30" s="17" t="s">
        <v>48</v>
      </c>
      <c r="D30" s="13" t="str">
        <f>MID('הכנה ל- SHA-256 #1'!$I$12,1,1)</f>
        <v>1</v>
      </c>
      <c r="H30" s="13" t="str">
        <f>MID('הכנה ל- SHA-256 #1'!$I$12,2,1)</f>
        <v>F</v>
      </c>
      <c r="L30" s="13" t="str">
        <f>MID('הכנה ל- SHA-256 #1'!$I$12,3,1)</f>
        <v>8</v>
      </c>
      <c r="P30" s="13" t="str">
        <f>MID('הכנה ל- SHA-256 #1'!$I$12,4,1)</f>
        <v>3</v>
      </c>
      <c r="T30" s="13" t="str">
        <f>MID('הכנה ל- SHA-256 #1'!$I$12,5,1)</f>
        <v>D</v>
      </c>
      <c r="X30" s="13" t="str">
        <f>MID('הכנה ל- SHA-256 #1'!$I$12,6,1)</f>
        <v>9</v>
      </c>
      <c r="AB30" s="13" t="str">
        <f>MID('הכנה ל- SHA-256 #1'!$I$12,7,1)</f>
        <v>A</v>
      </c>
      <c r="AF30" s="13" t="str">
        <f>MID('הכנה ל- SHA-256 #1'!$I$12,8,1)</f>
        <v>B</v>
      </c>
      <c r="AM30" s="14"/>
    </row>
    <row r="31" spans="3:39" ht="15" customHeight="1" thickBot="1" x14ac:dyDescent="0.5">
      <c r="C31" s="15" t="s">
        <v>49</v>
      </c>
      <c r="D31" s="13" t="str">
        <f>MID(DEC2BIN(HEX2DEC(D30),4),1,1)</f>
        <v>0</v>
      </c>
      <c r="E31" s="13" t="str">
        <f>MID(DEC2BIN(HEX2DEC(D30),4),2,1)</f>
        <v>0</v>
      </c>
      <c r="F31" s="13" t="str">
        <f>MID(DEC2BIN(HEX2DEC(D30),4),3,1)</f>
        <v>0</v>
      </c>
      <c r="G31" s="13" t="str">
        <f>MID(DEC2BIN(HEX2DEC(D30),4),4,1)</f>
        <v>1</v>
      </c>
      <c r="H31" s="13" t="str">
        <f>MID(DEC2BIN(HEX2DEC(H30),4),1,1)</f>
        <v>1</v>
      </c>
      <c r="I31" s="13" t="str">
        <f>MID(DEC2BIN(HEX2DEC(H30),4),2,1)</f>
        <v>1</v>
      </c>
      <c r="J31" s="13" t="str">
        <f>MID(DEC2BIN(HEX2DEC(H30),4),3,1)</f>
        <v>1</v>
      </c>
      <c r="K31" s="13" t="str">
        <f>MID(DEC2BIN(HEX2DEC(H30),4),4,1)</f>
        <v>1</v>
      </c>
      <c r="L31" s="13" t="str">
        <f>MID(DEC2BIN(HEX2DEC(L30),4),1,1)</f>
        <v>1</v>
      </c>
      <c r="M31" s="13" t="str">
        <f>MID(DEC2BIN(HEX2DEC(L30),4),2,1)</f>
        <v>0</v>
      </c>
      <c r="N31" s="13" t="str">
        <f>MID(DEC2BIN(HEX2DEC(L30),4),3,1)</f>
        <v>0</v>
      </c>
      <c r="O31" s="13" t="str">
        <f>MID(DEC2BIN(HEX2DEC(L30),4),4,1)</f>
        <v>0</v>
      </c>
      <c r="P31" s="13" t="str">
        <f>MID(DEC2BIN(HEX2DEC(P30),4),1,1)</f>
        <v>0</v>
      </c>
      <c r="Q31" s="13" t="str">
        <f>MID(DEC2BIN(HEX2DEC(P30),4),2,1)</f>
        <v>0</v>
      </c>
      <c r="R31" s="13" t="str">
        <f>MID(DEC2BIN(HEX2DEC(P30),4),3,1)</f>
        <v>1</v>
      </c>
      <c r="S31" s="13" t="str">
        <f>MID(DEC2BIN(HEX2DEC(P30),4),4,1)</f>
        <v>1</v>
      </c>
      <c r="T31" s="13" t="str">
        <f>MID(DEC2BIN(HEX2DEC(T30),4),1,1)</f>
        <v>1</v>
      </c>
      <c r="U31" s="13" t="str">
        <f>MID(DEC2BIN(HEX2DEC(T30),4),2,1)</f>
        <v>1</v>
      </c>
      <c r="V31" s="13" t="str">
        <f>MID(DEC2BIN(HEX2DEC(T30),4),3,1)</f>
        <v>0</v>
      </c>
      <c r="W31" s="13" t="str">
        <f>MID(DEC2BIN(HEX2DEC(T30),4),4,1)</f>
        <v>1</v>
      </c>
      <c r="X31" s="13" t="str">
        <f>MID(DEC2BIN(HEX2DEC(X30),4),1,1)</f>
        <v>1</v>
      </c>
      <c r="Y31" s="13" t="str">
        <f>MID(DEC2BIN(HEX2DEC(X30),4),2,1)</f>
        <v>0</v>
      </c>
      <c r="Z31" s="13" t="str">
        <f>MID(DEC2BIN(HEX2DEC(X30),4),3,1)</f>
        <v>0</v>
      </c>
      <c r="AA31" s="13" t="str">
        <f>MID(DEC2BIN(HEX2DEC(X30),4),4,1)</f>
        <v>1</v>
      </c>
      <c r="AB31" s="13" t="str">
        <f>MID(DEC2BIN(HEX2DEC(AB30),4),1,1)</f>
        <v>1</v>
      </c>
      <c r="AC31" s="13" t="str">
        <f>MID(DEC2BIN(HEX2DEC(AB30),4),2,1)</f>
        <v>0</v>
      </c>
      <c r="AD31" s="13" t="str">
        <f>MID(DEC2BIN(HEX2DEC(AB30),4),3,1)</f>
        <v>1</v>
      </c>
      <c r="AE31" s="13" t="str">
        <f>MID(DEC2BIN(HEX2DEC(AB30),4),4,1)</f>
        <v>0</v>
      </c>
      <c r="AF31" s="13" t="str">
        <f>MID(DEC2BIN(HEX2DEC(AF30),4),1,1)</f>
        <v>1</v>
      </c>
      <c r="AG31" s="13" t="str">
        <f>MID(DEC2BIN(HEX2DEC(AF30),4),2,1)</f>
        <v>0</v>
      </c>
      <c r="AH31" s="13" t="str">
        <f>MID(DEC2BIN(HEX2DEC(AF30),4),3,1)</f>
        <v>1</v>
      </c>
      <c r="AI31" s="13" t="str">
        <f>MID(DEC2BIN(HEX2DEC(AF30),4),4,1)</f>
        <v>1</v>
      </c>
      <c r="AL31" s="16" t="s">
        <v>55</v>
      </c>
      <c r="AM31" s="20" t="str">
        <f>CONCATENATE(D30,H30,L30,P30,T30,X30,AB30,AF30)</f>
        <v>1F83D9AB</v>
      </c>
    </row>
    <row r="32" spans="3:39" ht="15" customHeight="1" x14ac:dyDescent="0.45">
      <c r="C32" s="15" t="s">
        <v>50</v>
      </c>
      <c r="D32" s="13" t="str">
        <f>IF(VALUE(D27)=1,D29,D31)</f>
        <v>0</v>
      </c>
      <c r="E32" s="13" t="str">
        <f t="shared" ref="E32:AI32" si="55">IF(VALUE(E27)=1,E29,E31)</f>
        <v>0</v>
      </c>
      <c r="F32" s="13" t="str">
        <f t="shared" si="55"/>
        <v>0</v>
      </c>
      <c r="G32" s="13" t="str">
        <f t="shared" si="55"/>
        <v>1</v>
      </c>
      <c r="H32" s="13" t="str">
        <f t="shared" si="55"/>
        <v>1</v>
      </c>
      <c r="I32" s="13" t="str">
        <f t="shared" si="55"/>
        <v>1</v>
      </c>
      <c r="J32" s="13" t="str">
        <f t="shared" si="55"/>
        <v>1</v>
      </c>
      <c r="K32" s="13" t="str">
        <f t="shared" si="55"/>
        <v>1</v>
      </c>
      <c r="L32" s="13" t="str">
        <f t="shared" si="55"/>
        <v>1</v>
      </c>
      <c r="M32" s="13" t="str">
        <f t="shared" si="55"/>
        <v>0</v>
      </c>
      <c r="N32" s="13" t="str">
        <f t="shared" si="55"/>
        <v>0</v>
      </c>
      <c r="O32" s="13" t="str">
        <f t="shared" si="55"/>
        <v>0</v>
      </c>
      <c r="P32" s="13" t="str">
        <f t="shared" si="55"/>
        <v>0</v>
      </c>
      <c r="Q32" s="13" t="str">
        <f t="shared" si="55"/>
        <v>1</v>
      </c>
      <c r="R32" s="13" t="str">
        <f t="shared" si="55"/>
        <v>0</v>
      </c>
      <c r="S32" s="13" t="str">
        <f t="shared" si="55"/>
        <v>1</v>
      </c>
      <c r="T32" s="13" t="str">
        <f t="shared" si="55"/>
        <v>1</v>
      </c>
      <c r="U32" s="13" t="str">
        <f t="shared" si="55"/>
        <v>1</v>
      </c>
      <c r="V32" s="13" t="str">
        <f t="shared" si="55"/>
        <v>0</v>
      </c>
      <c r="W32" s="13" t="str">
        <f t="shared" si="55"/>
        <v>0</v>
      </c>
      <c r="X32" s="13" t="str">
        <f t="shared" si="55"/>
        <v>1</v>
      </c>
      <c r="Y32" s="13" t="str">
        <f t="shared" si="55"/>
        <v>0</v>
      </c>
      <c r="Z32" s="13" t="str">
        <f t="shared" si="55"/>
        <v>0</v>
      </c>
      <c r="AA32" s="13" t="str">
        <f t="shared" si="55"/>
        <v>1</v>
      </c>
      <c r="AB32" s="13" t="str">
        <f t="shared" si="55"/>
        <v>1</v>
      </c>
      <c r="AC32" s="13" t="str">
        <f t="shared" si="55"/>
        <v>0</v>
      </c>
      <c r="AD32" s="13" t="str">
        <f t="shared" si="55"/>
        <v>0</v>
      </c>
      <c r="AE32" s="13" t="str">
        <f t="shared" si="55"/>
        <v>0</v>
      </c>
      <c r="AF32" s="13" t="str">
        <f t="shared" si="55"/>
        <v>1</v>
      </c>
      <c r="AG32" s="13" t="str">
        <f t="shared" si="55"/>
        <v>1</v>
      </c>
      <c r="AH32" s="13" t="str">
        <f t="shared" si="55"/>
        <v>0</v>
      </c>
      <c r="AI32" s="13" t="str">
        <f t="shared" si="55"/>
        <v>0</v>
      </c>
    </row>
    <row r="33" spans="1:39" ht="15" customHeight="1" x14ac:dyDescent="0.45">
      <c r="C33" s="15" t="s">
        <v>51</v>
      </c>
      <c r="D33" s="13" t="str">
        <f>BIN2HEX(CONCATENATE(D32,E32,F32,G32))</f>
        <v>1</v>
      </c>
      <c r="H33" s="13" t="str">
        <f>BIN2HEX(CONCATENATE(H32,I32,J32,K32))</f>
        <v>F</v>
      </c>
      <c r="L33" s="13" t="str">
        <f>BIN2HEX(CONCATENATE(L32,M32,N32,O32))</f>
        <v>8</v>
      </c>
      <c r="P33" s="13" t="str">
        <f>BIN2HEX(CONCATENATE(P32,Q32,R32,S32))</f>
        <v>5</v>
      </c>
      <c r="T33" s="13" t="str">
        <f>BIN2HEX(CONCATENATE(T32,U32,V32,W32))</f>
        <v>C</v>
      </c>
      <c r="X33" s="13" t="str">
        <f>BIN2HEX(CONCATENATE(X32,Y32,Z32,AA32))</f>
        <v>9</v>
      </c>
      <c r="AB33" s="13" t="str">
        <f>BIN2HEX(CONCATENATE(AB32,AC32,AD32,AE32))</f>
        <v>8</v>
      </c>
      <c r="AF33" s="13" t="str">
        <f>BIN2HEX(CONCATENATE(AF32,AG32,AH32,AI32))</f>
        <v>C</v>
      </c>
    </row>
    <row r="34" spans="1:39" ht="15" customHeight="1" x14ac:dyDescent="0.55000000000000004">
      <c r="C34" s="17" t="s">
        <v>52</v>
      </c>
      <c r="D34" s="13" t="str">
        <f>MID('הכנה ל- SHA-256 #1'!$I$13,1,1)</f>
        <v>5</v>
      </c>
      <c r="H34" s="13" t="str">
        <f>MID('הכנה ל- SHA-256 #1'!$I$13,2,1)</f>
        <v>B</v>
      </c>
      <c r="L34" s="13" t="str">
        <f>MID('הכנה ל- SHA-256 #1'!$I$13,3,1)</f>
        <v>E</v>
      </c>
      <c r="P34" s="13" t="str">
        <f>MID('הכנה ל- SHA-256 #1'!$I$13,4,1)</f>
        <v>0</v>
      </c>
      <c r="T34" s="13" t="str">
        <f>MID('הכנה ל- SHA-256 #1'!$I$13,5,1)</f>
        <v>C</v>
      </c>
      <c r="X34" s="13" t="str">
        <f>MID('הכנה ל- SHA-256 #1'!$I$13,6,1)</f>
        <v>D</v>
      </c>
      <c r="AB34" s="13" t="str">
        <f>MID('הכנה ל- SHA-256 #1'!$I$13,7,1)</f>
        <v>1</v>
      </c>
      <c r="AF34" s="13" t="str">
        <f>MID('הכנה ל- SHA-256 #1'!$I$13,8,1)</f>
        <v>9</v>
      </c>
    </row>
    <row r="35" spans="1:39" ht="15" customHeight="1" x14ac:dyDescent="0.45">
      <c r="D35" s="13" t="str">
        <f>MID(DEC2BIN(HEX2DEC(D34),4),1,1)</f>
        <v>0</v>
      </c>
      <c r="E35" s="13" t="str">
        <f>MID(DEC2BIN(HEX2DEC(D34),4),2,1)</f>
        <v>1</v>
      </c>
      <c r="F35" s="13" t="str">
        <f>MID(DEC2BIN(HEX2DEC(D34),4),3,1)</f>
        <v>0</v>
      </c>
      <c r="G35" s="13" t="str">
        <f>MID(DEC2BIN(HEX2DEC(D34),4),4,1)</f>
        <v>1</v>
      </c>
      <c r="H35" s="13" t="str">
        <f>MID(DEC2BIN(HEX2DEC(H34),4),1,1)</f>
        <v>1</v>
      </c>
      <c r="I35" s="13" t="str">
        <f>MID(DEC2BIN(HEX2DEC(H34),4),2,1)</f>
        <v>0</v>
      </c>
      <c r="J35" s="13" t="str">
        <f>MID(DEC2BIN(HEX2DEC(H34),4),3,1)</f>
        <v>1</v>
      </c>
      <c r="K35" s="13" t="str">
        <f>MID(DEC2BIN(HEX2DEC(H34),4),4,1)</f>
        <v>1</v>
      </c>
      <c r="L35" s="13" t="str">
        <f>MID(DEC2BIN(HEX2DEC(L34),4),1,1)</f>
        <v>1</v>
      </c>
      <c r="M35" s="13" t="str">
        <f>MID(DEC2BIN(HEX2DEC(L34),4),2,1)</f>
        <v>1</v>
      </c>
      <c r="N35" s="13" t="str">
        <f>MID(DEC2BIN(HEX2DEC(L34),4),3,1)</f>
        <v>1</v>
      </c>
      <c r="O35" s="13" t="str">
        <f>MID(DEC2BIN(HEX2DEC(L34),4),4,1)</f>
        <v>0</v>
      </c>
      <c r="P35" s="13" t="str">
        <f>MID(DEC2BIN(HEX2DEC(P34),4),1,1)</f>
        <v>0</v>
      </c>
      <c r="Q35" s="13" t="str">
        <f>MID(DEC2BIN(HEX2DEC(P34),4),2,1)</f>
        <v>0</v>
      </c>
      <c r="R35" s="13" t="str">
        <f>MID(DEC2BIN(HEX2DEC(P34),4),3,1)</f>
        <v>0</v>
      </c>
      <c r="S35" s="13" t="str">
        <f>MID(DEC2BIN(HEX2DEC(P34),4),4,1)</f>
        <v>0</v>
      </c>
      <c r="T35" s="13" t="str">
        <f>MID(DEC2BIN(HEX2DEC(T34),4),1,1)</f>
        <v>1</v>
      </c>
      <c r="U35" s="13" t="str">
        <f>MID(DEC2BIN(HEX2DEC(T34),4),2,1)</f>
        <v>1</v>
      </c>
      <c r="V35" s="13" t="str">
        <f>MID(DEC2BIN(HEX2DEC(T34),4),3,1)</f>
        <v>0</v>
      </c>
      <c r="W35" s="13" t="str">
        <f>MID(DEC2BIN(HEX2DEC(T34),4),4,1)</f>
        <v>0</v>
      </c>
      <c r="X35" s="13" t="str">
        <f>MID(DEC2BIN(HEX2DEC(X34),4),1,1)</f>
        <v>1</v>
      </c>
      <c r="Y35" s="13" t="str">
        <f>MID(DEC2BIN(HEX2DEC(X34),4),2,1)</f>
        <v>1</v>
      </c>
      <c r="Z35" s="13" t="str">
        <f>MID(DEC2BIN(HEX2DEC(X34),4),3,1)</f>
        <v>0</v>
      </c>
      <c r="AA35" s="13" t="str">
        <f>MID(DEC2BIN(HEX2DEC(X34),4),4,1)</f>
        <v>1</v>
      </c>
      <c r="AB35" s="13" t="str">
        <f>MID(DEC2BIN(HEX2DEC(AB34),4),1,1)</f>
        <v>0</v>
      </c>
      <c r="AC35" s="13" t="str">
        <f>MID(DEC2BIN(HEX2DEC(AB34),4),2,1)</f>
        <v>0</v>
      </c>
      <c r="AD35" s="13" t="str">
        <f>MID(DEC2BIN(HEX2DEC(AB34),4),3,1)</f>
        <v>0</v>
      </c>
      <c r="AE35" s="13" t="str">
        <f>MID(DEC2BIN(HEX2DEC(AB34),4),4,1)</f>
        <v>1</v>
      </c>
      <c r="AF35" s="13" t="str">
        <f>MID(DEC2BIN(HEX2DEC(AF34),4),1,1)</f>
        <v>1</v>
      </c>
      <c r="AG35" s="13" t="str">
        <f>MID(DEC2BIN(HEX2DEC(AF34),4),2,1)</f>
        <v>0</v>
      </c>
      <c r="AH35" s="13" t="str">
        <f>MID(DEC2BIN(HEX2DEC(AF34),4),3,1)</f>
        <v>0</v>
      </c>
      <c r="AI35" s="13" t="str">
        <f>MID(DEC2BIN(HEX2DEC(AF34),4),4,1)</f>
        <v>1</v>
      </c>
    </row>
    <row r="36" spans="1:39" ht="15" customHeight="1" x14ac:dyDescent="0.45">
      <c r="A36" s="23"/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</row>
    <row r="38" spans="1:39" ht="15" customHeight="1" x14ac:dyDescent="0.5">
      <c r="C38" s="12" t="s">
        <v>35</v>
      </c>
      <c r="D38" s="13">
        <f>D2+1</f>
        <v>2</v>
      </c>
    </row>
    <row r="40" spans="1:39" ht="15" customHeight="1" x14ac:dyDescent="0.45">
      <c r="C40" s="14" t="s">
        <v>31</v>
      </c>
      <c r="D40" s="13" t="str">
        <f>BIN2HEX(CONCATENATE(D41,E41,F41,G41))</f>
        <v>3</v>
      </c>
      <c r="H40" s="13" t="str">
        <f>BIN2HEX(CONCATENATE(H41,I41,J41,K41))</f>
        <v>F</v>
      </c>
      <c r="L40" s="13" t="str">
        <f>BIN2HEX(CONCATENATE(L41,M41,N41,O41))</f>
        <v>4</v>
      </c>
      <c r="P40" s="13" t="str">
        <f>BIN2HEX(CONCATENATE(P41,Q41,R41,S41))</f>
        <v>8</v>
      </c>
      <c r="T40" s="13" t="str">
        <f>BIN2HEX(CONCATENATE(T41,U41,V41,W41))</f>
        <v>F</v>
      </c>
      <c r="X40" s="13" t="str">
        <f>BIN2HEX(CONCATENATE(X41,Y41,Z41,AA41))</f>
        <v>7</v>
      </c>
      <c r="AB40" s="13" t="str">
        <f>BIN2HEX(CONCATENATE(AB41,AC41,AD41,AE41))</f>
        <v>A</v>
      </c>
      <c r="AF40" s="13" t="str">
        <f>BIN2HEX(CONCATENATE(AF41,AG41,AH41,AI41))</f>
        <v>7</v>
      </c>
    </row>
    <row r="41" spans="1:39" ht="15" customHeight="1" x14ac:dyDescent="0.45">
      <c r="C41" s="14" t="s">
        <v>36</v>
      </c>
      <c r="D41" s="13">
        <f>IF(ISEVEN(D42+D43+D44),0,1)</f>
        <v>0</v>
      </c>
      <c r="E41" s="13">
        <f t="shared" ref="E41:AI41" si="56">IF(ISEVEN(E42+E43+E44),0,1)</f>
        <v>0</v>
      </c>
      <c r="F41" s="13">
        <f t="shared" si="56"/>
        <v>1</v>
      </c>
      <c r="G41" s="13">
        <f t="shared" si="56"/>
        <v>1</v>
      </c>
      <c r="H41" s="13">
        <f t="shared" si="56"/>
        <v>1</v>
      </c>
      <c r="I41" s="13">
        <f t="shared" si="56"/>
        <v>1</v>
      </c>
      <c r="J41" s="13">
        <f t="shared" si="56"/>
        <v>1</v>
      </c>
      <c r="K41" s="13">
        <f t="shared" si="56"/>
        <v>1</v>
      </c>
      <c r="L41" s="13">
        <f t="shared" si="56"/>
        <v>0</v>
      </c>
      <c r="M41" s="13">
        <f t="shared" si="56"/>
        <v>1</v>
      </c>
      <c r="N41" s="13">
        <f t="shared" si="56"/>
        <v>0</v>
      </c>
      <c r="O41" s="13">
        <f t="shared" si="56"/>
        <v>0</v>
      </c>
      <c r="P41" s="13">
        <f t="shared" si="56"/>
        <v>1</v>
      </c>
      <c r="Q41" s="13">
        <f t="shared" si="56"/>
        <v>0</v>
      </c>
      <c r="R41" s="13">
        <f t="shared" si="56"/>
        <v>0</v>
      </c>
      <c r="S41" s="13">
        <f t="shared" si="56"/>
        <v>0</v>
      </c>
      <c r="T41" s="13">
        <f t="shared" si="56"/>
        <v>1</v>
      </c>
      <c r="U41" s="13">
        <f t="shared" si="56"/>
        <v>1</v>
      </c>
      <c r="V41" s="13">
        <f t="shared" si="56"/>
        <v>1</v>
      </c>
      <c r="W41" s="13">
        <f t="shared" si="56"/>
        <v>1</v>
      </c>
      <c r="X41" s="13">
        <f t="shared" si="56"/>
        <v>0</v>
      </c>
      <c r="Y41" s="13">
        <f t="shared" si="56"/>
        <v>1</v>
      </c>
      <c r="Z41" s="13">
        <f t="shared" si="56"/>
        <v>1</v>
      </c>
      <c r="AA41" s="13">
        <f t="shared" si="56"/>
        <v>1</v>
      </c>
      <c r="AB41" s="13">
        <f t="shared" si="56"/>
        <v>1</v>
      </c>
      <c r="AC41" s="13">
        <f t="shared" si="56"/>
        <v>0</v>
      </c>
      <c r="AD41" s="13">
        <f t="shared" si="56"/>
        <v>1</v>
      </c>
      <c r="AE41" s="13">
        <f t="shared" si="56"/>
        <v>0</v>
      </c>
      <c r="AF41" s="13">
        <f t="shared" si="56"/>
        <v>0</v>
      </c>
      <c r="AG41" s="13">
        <f t="shared" si="56"/>
        <v>1</v>
      </c>
      <c r="AH41" s="13">
        <f t="shared" si="56"/>
        <v>1</v>
      </c>
      <c r="AI41" s="13">
        <f t="shared" si="56"/>
        <v>1</v>
      </c>
      <c r="AL41" s="13" t="s">
        <v>53</v>
      </c>
      <c r="AM41" s="14" t="str">
        <f>VLOOKUP('הכנה ל- SHA-256 #1'!$U$24,'הכנה ל- SHA-256 #1'!$U$24:$CG$24,1+'SHA-256 Algorithm #1'!D38,)</f>
        <v>00000000</v>
      </c>
    </row>
    <row r="42" spans="1:39" ht="15" customHeight="1" x14ac:dyDescent="0.45">
      <c r="C42" s="14" t="s">
        <v>32</v>
      </c>
      <c r="D42" s="13" t="str">
        <f>N46</f>
        <v>0</v>
      </c>
      <c r="E42" s="13" t="str">
        <f t="shared" ref="E42" si="57">O46</f>
        <v>0</v>
      </c>
      <c r="F42" s="13" t="str">
        <f t="shared" ref="F42" si="58">P46</f>
        <v>1</v>
      </c>
      <c r="G42" s="13" t="str">
        <f t="shared" ref="G42" si="59">Q46</f>
        <v>0</v>
      </c>
      <c r="H42" s="13" t="str">
        <f t="shared" ref="H42" si="60">R46</f>
        <v>0</v>
      </c>
      <c r="I42" s="13" t="str">
        <f t="shared" ref="I42" si="61">S46</f>
        <v>0</v>
      </c>
      <c r="J42" s="13" t="str">
        <f t="shared" ref="J42" si="62">T46</f>
        <v>1</v>
      </c>
      <c r="K42" s="13" t="str">
        <f t="shared" ref="K42" si="63">U46</f>
        <v>0</v>
      </c>
      <c r="L42" s="13" t="str">
        <f t="shared" ref="L42" si="64">V46</f>
        <v>0</v>
      </c>
      <c r="M42" s="13" t="str">
        <f t="shared" ref="M42" si="65">W46</f>
        <v>0</v>
      </c>
      <c r="N42" s="13" t="str">
        <f t="shared" ref="N42" si="66">X46</f>
        <v>1</v>
      </c>
      <c r="O42" s="13" t="str">
        <f t="shared" ref="O42" si="67">Y46</f>
        <v>0</v>
      </c>
      <c r="P42" s="13" t="str">
        <f t="shared" ref="P42" si="68">Z46</f>
        <v>0</v>
      </c>
      <c r="Q42" s="13" t="str">
        <f t="shared" ref="Q42" si="69">AA46</f>
        <v>0</v>
      </c>
      <c r="R42" s="13" t="str">
        <f t="shared" ref="R42" si="70">AB46</f>
        <v>0</v>
      </c>
      <c r="S42" s="13" t="str">
        <f t="shared" ref="S42" si="71">AC46</f>
        <v>1</v>
      </c>
      <c r="T42" s="13" t="str">
        <f t="shared" ref="T42" si="72">AD46</f>
        <v>0</v>
      </c>
      <c r="U42" s="13" t="str">
        <f t="shared" ref="U42" si="73">AE46</f>
        <v>0</v>
      </c>
      <c r="V42" s="13" t="str">
        <f t="shared" ref="V42" si="74">AF46</f>
        <v>1</v>
      </c>
      <c r="W42" s="13" t="str">
        <f t="shared" ref="W42" si="75">AG46</f>
        <v>1</v>
      </c>
      <c r="X42" s="13" t="str">
        <f t="shared" ref="X42" si="76">AH46</f>
        <v>0</v>
      </c>
      <c r="Y42" s="13" t="str">
        <f t="shared" ref="Y42" si="77">AI46</f>
        <v>1</v>
      </c>
      <c r="Z42" s="13" t="str">
        <f>D46</f>
        <v>0</v>
      </c>
      <c r="AA42" s="13" t="str">
        <f t="shared" ref="AA42" si="78">E46</f>
        <v>1</v>
      </c>
      <c r="AB42" s="13" t="str">
        <f t="shared" ref="AB42" si="79">F46</f>
        <v>1</v>
      </c>
      <c r="AC42" s="13" t="str">
        <f t="shared" ref="AC42" si="80">G46</f>
        <v>1</v>
      </c>
      <c r="AD42" s="13" t="str">
        <f t="shared" ref="AD42" si="81">H46</f>
        <v>1</v>
      </c>
      <c r="AE42" s="13" t="str">
        <f t="shared" ref="AE42" si="82">I46</f>
        <v>1</v>
      </c>
      <c r="AF42" s="13" t="str">
        <f t="shared" ref="AF42" si="83">J46</f>
        <v>0</v>
      </c>
      <c r="AG42" s="13" t="str">
        <f t="shared" ref="AG42" si="84">K46</f>
        <v>0</v>
      </c>
      <c r="AH42" s="13" t="str">
        <f t="shared" ref="AH42" si="85">L46</f>
        <v>0</v>
      </c>
      <c r="AI42" s="13" t="str">
        <f t="shared" ref="AI42" si="86">M46</f>
        <v>0</v>
      </c>
      <c r="AL42" s="14" t="s">
        <v>54</v>
      </c>
      <c r="AM42" s="14" t="str">
        <f>HLOOKUP('הכנה ל- SHA-256 #1'!$Q$5,'הכנה ל- SHA-256 #1'!$Q$5:$Q$69,1+'SHA-256 Algorithm #1'!D38,FALSE)</f>
        <v>71374491</v>
      </c>
    </row>
    <row r="43" spans="1:39" ht="15" customHeight="1" x14ac:dyDescent="0.45">
      <c r="C43" s="14" t="s">
        <v>33</v>
      </c>
      <c r="D43" s="13" t="str">
        <f>W46</f>
        <v>0</v>
      </c>
      <c r="E43" s="13" t="str">
        <f t="shared" ref="E43" si="87">X46</f>
        <v>1</v>
      </c>
      <c r="F43" s="13" t="str">
        <f t="shared" ref="F43" si="88">Y46</f>
        <v>0</v>
      </c>
      <c r="G43" s="13" t="str">
        <f t="shared" ref="G43" si="89">Z46</f>
        <v>0</v>
      </c>
      <c r="H43" s="13" t="str">
        <f t="shared" ref="H43" si="90">AA46</f>
        <v>0</v>
      </c>
      <c r="I43" s="13" t="str">
        <f t="shared" ref="I43" si="91">AB46</f>
        <v>0</v>
      </c>
      <c r="J43" s="13" t="str">
        <f t="shared" ref="J43" si="92">AC46</f>
        <v>1</v>
      </c>
      <c r="K43" s="13" t="str">
        <f t="shared" ref="K43" si="93">AD46</f>
        <v>0</v>
      </c>
      <c r="L43" s="13" t="str">
        <f t="shared" ref="L43" si="94">AE46</f>
        <v>0</v>
      </c>
      <c r="M43" s="13" t="str">
        <f t="shared" ref="M43" si="95">AF46</f>
        <v>1</v>
      </c>
      <c r="N43" s="13" t="str">
        <f t="shared" ref="N43" si="96">AG46</f>
        <v>1</v>
      </c>
      <c r="O43" s="13" t="str">
        <f t="shared" ref="O43" si="97">AH46</f>
        <v>0</v>
      </c>
      <c r="P43" s="13" t="str">
        <f t="shared" ref="P43" si="98">AI46</f>
        <v>1</v>
      </c>
      <c r="Q43" s="13" t="str">
        <f>D46</f>
        <v>0</v>
      </c>
      <c r="R43" s="13" t="str">
        <f t="shared" ref="R43" si="99">E46</f>
        <v>1</v>
      </c>
      <c r="S43" s="13" t="str">
        <f t="shared" ref="S43" si="100">F46</f>
        <v>1</v>
      </c>
      <c r="T43" s="13" t="str">
        <f t="shared" ref="T43" si="101">G46</f>
        <v>1</v>
      </c>
      <c r="U43" s="13" t="str">
        <f t="shared" ref="U43" si="102">H46</f>
        <v>1</v>
      </c>
      <c r="V43" s="13" t="str">
        <f t="shared" ref="V43" si="103">I46</f>
        <v>1</v>
      </c>
      <c r="W43" s="13" t="str">
        <f t="shared" ref="W43" si="104">J46</f>
        <v>0</v>
      </c>
      <c r="X43" s="13" t="str">
        <f t="shared" ref="X43" si="105">K46</f>
        <v>0</v>
      </c>
      <c r="Y43" s="13" t="str">
        <f t="shared" ref="Y43" si="106">L46</f>
        <v>0</v>
      </c>
      <c r="Z43" s="13" t="str">
        <f t="shared" ref="Z43" si="107">M46</f>
        <v>0</v>
      </c>
      <c r="AA43" s="13" t="str">
        <f t="shared" ref="AA43" si="108">N46</f>
        <v>0</v>
      </c>
      <c r="AB43" s="13" t="str">
        <f t="shared" ref="AB43" si="109">O46</f>
        <v>0</v>
      </c>
      <c r="AC43" s="13" t="str">
        <f t="shared" ref="AC43" si="110">P46</f>
        <v>1</v>
      </c>
      <c r="AD43" s="13" t="str">
        <f t="shared" ref="AD43" si="111">Q46</f>
        <v>0</v>
      </c>
      <c r="AE43" s="13" t="str">
        <f t="shared" ref="AE43" si="112">R46</f>
        <v>0</v>
      </c>
      <c r="AF43" s="13" t="str">
        <f t="shared" ref="AF43" si="113">S46</f>
        <v>0</v>
      </c>
      <c r="AG43" s="13" t="str">
        <f t="shared" ref="AG43" si="114">T46</f>
        <v>1</v>
      </c>
      <c r="AH43" s="13" t="str">
        <f t="shared" ref="AH43" si="115">U46</f>
        <v>0</v>
      </c>
      <c r="AI43" s="13" t="str">
        <f t="shared" ref="AI43" si="116">V46</f>
        <v>0</v>
      </c>
      <c r="AL43" s="14" t="s">
        <v>55</v>
      </c>
      <c r="AM43" s="14" t="str">
        <f>CONCATENATE(D70,H70,L70,P70,T70,X70,AB70,AF70)</f>
        <v>1F83D9AB</v>
      </c>
    </row>
    <row r="44" spans="1:39" ht="15" customHeight="1" x14ac:dyDescent="0.45">
      <c r="C44" s="14" t="s">
        <v>34</v>
      </c>
      <c r="D44" s="13" t="str">
        <f>AH46</f>
        <v>0</v>
      </c>
      <c r="E44" s="13" t="str">
        <f>AI46</f>
        <v>1</v>
      </c>
      <c r="F44" s="13" t="str">
        <f>D46</f>
        <v>0</v>
      </c>
      <c r="G44" s="13" t="str">
        <f t="shared" ref="G44" si="117">E46</f>
        <v>1</v>
      </c>
      <c r="H44" s="13" t="str">
        <f t="shared" ref="H44" si="118">F46</f>
        <v>1</v>
      </c>
      <c r="I44" s="13" t="str">
        <f t="shared" ref="I44" si="119">G46</f>
        <v>1</v>
      </c>
      <c r="J44" s="13" t="str">
        <f t="shared" ref="J44" si="120">H46</f>
        <v>1</v>
      </c>
      <c r="K44" s="13" t="str">
        <f t="shared" ref="K44" si="121">I46</f>
        <v>1</v>
      </c>
      <c r="L44" s="13" t="str">
        <f t="shared" ref="L44" si="122">J46</f>
        <v>0</v>
      </c>
      <c r="M44" s="13" t="str">
        <f t="shared" ref="M44" si="123">K46</f>
        <v>0</v>
      </c>
      <c r="N44" s="13" t="str">
        <f t="shared" ref="N44" si="124">L46</f>
        <v>0</v>
      </c>
      <c r="O44" s="13" t="str">
        <f t="shared" ref="O44" si="125">M46</f>
        <v>0</v>
      </c>
      <c r="P44" s="13" t="str">
        <f t="shared" ref="P44" si="126">N46</f>
        <v>0</v>
      </c>
      <c r="Q44" s="13" t="str">
        <f t="shared" ref="Q44" si="127">O46</f>
        <v>0</v>
      </c>
      <c r="R44" s="13" t="str">
        <f t="shared" ref="R44" si="128">P46</f>
        <v>1</v>
      </c>
      <c r="S44" s="13" t="str">
        <f t="shared" ref="S44" si="129">Q46</f>
        <v>0</v>
      </c>
      <c r="T44" s="13" t="str">
        <f t="shared" ref="T44" si="130">R46</f>
        <v>0</v>
      </c>
      <c r="U44" s="13" t="str">
        <f t="shared" ref="U44" si="131">S46</f>
        <v>0</v>
      </c>
      <c r="V44" s="13" t="str">
        <f t="shared" ref="V44" si="132">T46</f>
        <v>1</v>
      </c>
      <c r="W44" s="13" t="str">
        <f t="shared" ref="W44" si="133">U46</f>
        <v>0</v>
      </c>
      <c r="X44" s="13" t="str">
        <f t="shared" ref="X44" si="134">V46</f>
        <v>0</v>
      </c>
      <c r="Y44" s="13" t="str">
        <f t="shared" ref="Y44" si="135">W46</f>
        <v>0</v>
      </c>
      <c r="Z44" s="13" t="str">
        <f t="shared" ref="Z44" si="136">X46</f>
        <v>1</v>
      </c>
      <c r="AA44" s="13" t="str">
        <f t="shared" ref="AA44" si="137">Y46</f>
        <v>0</v>
      </c>
      <c r="AB44" s="13" t="str">
        <f t="shared" ref="AB44" si="138">Z46</f>
        <v>0</v>
      </c>
      <c r="AC44" s="13" t="str">
        <f t="shared" ref="AC44" si="139">AA46</f>
        <v>0</v>
      </c>
      <c r="AD44" s="13" t="str">
        <f t="shared" ref="AD44" si="140">AB46</f>
        <v>0</v>
      </c>
      <c r="AE44" s="13" t="str">
        <f t="shared" ref="AE44" si="141">AC46</f>
        <v>1</v>
      </c>
      <c r="AF44" s="13" t="str">
        <f t="shared" ref="AF44" si="142">AD46</f>
        <v>0</v>
      </c>
      <c r="AG44" s="13" t="str">
        <f t="shared" ref="AG44" si="143">AE46</f>
        <v>0</v>
      </c>
      <c r="AH44" s="13" t="str">
        <f t="shared" ref="AH44" si="144">AF46</f>
        <v>1</v>
      </c>
      <c r="AI44" s="13" t="str">
        <f t="shared" ref="AI44" si="145">AG46</f>
        <v>1</v>
      </c>
      <c r="AL44" s="14" t="s">
        <v>56</v>
      </c>
      <c r="AM44" s="14" t="str">
        <f>CONCATENATE(D69,H69,L69,P69,T69,X69,AB69,AF69,)</f>
        <v>93064A2E</v>
      </c>
    </row>
    <row r="45" spans="1:39" ht="15" customHeight="1" x14ac:dyDescent="0.55000000000000004">
      <c r="C45" s="14" t="s">
        <v>23</v>
      </c>
      <c r="D45" s="13" t="str">
        <f>MID($AM15,1,1)</f>
        <v>7</v>
      </c>
      <c r="H45" s="13" t="str">
        <f>MID($AM15,2,1)</f>
        <v>C</v>
      </c>
      <c r="L45" s="13" t="str">
        <f>MID($AM15,3,1)</f>
        <v>0</v>
      </c>
      <c r="P45" s="13" t="str">
        <f>MID($AM15,4,1)</f>
        <v>8</v>
      </c>
      <c r="T45" s="13" t="str">
        <f>MID($AM15,5,1)</f>
        <v>8</v>
      </c>
      <c r="X45" s="13" t="str">
        <f>MID($AM15,6,1)</f>
        <v>8</v>
      </c>
      <c r="AB45" s="13" t="str">
        <f>MID($AM15,7,1)</f>
        <v>4</v>
      </c>
      <c r="AF45" s="13" t="str">
        <f>MID($AM15,8,1)</f>
        <v>D</v>
      </c>
      <c r="AL45" s="21" t="s">
        <v>40</v>
      </c>
      <c r="AM45" s="14" t="str">
        <f>CONCATENATE(D57,H57,L57,P57,T57,X57,AB57,AF57)</f>
        <v>BFD1567A</v>
      </c>
    </row>
    <row r="46" spans="1:39" ht="15" customHeight="1" x14ac:dyDescent="0.45">
      <c r="C46" s="14" t="s">
        <v>24</v>
      </c>
      <c r="D46" s="13" t="str">
        <f>MID(DEC2BIN(HEX2DEC(D45),4),1,1)</f>
        <v>0</v>
      </c>
      <c r="E46" s="13" t="str">
        <f>MID(DEC2BIN(HEX2DEC(D45),4),2,1)</f>
        <v>1</v>
      </c>
      <c r="F46" s="13" t="str">
        <f>MID(DEC2BIN(HEX2DEC(D45),4),3,1)</f>
        <v>1</v>
      </c>
      <c r="G46" s="13" t="str">
        <f>MID(DEC2BIN(HEX2DEC(D45),4),4,1)</f>
        <v>1</v>
      </c>
      <c r="H46" s="13" t="str">
        <f>MID(DEC2BIN(HEX2DEC(H45),4),1,1)</f>
        <v>1</v>
      </c>
      <c r="I46" s="13" t="str">
        <f>MID(DEC2BIN(HEX2DEC(H45),4),2,1)</f>
        <v>1</v>
      </c>
      <c r="J46" s="13" t="str">
        <f>MID(DEC2BIN(HEX2DEC(H45),4),3,1)</f>
        <v>0</v>
      </c>
      <c r="K46" s="13" t="str">
        <f>MID(DEC2BIN(HEX2DEC(H45),4),4,1)</f>
        <v>0</v>
      </c>
      <c r="L46" s="13" t="str">
        <f>MID(DEC2BIN(HEX2DEC(L45),4),1,1)</f>
        <v>0</v>
      </c>
      <c r="M46" s="13" t="str">
        <f>MID(DEC2BIN(HEX2DEC(L45),4),2,1)</f>
        <v>0</v>
      </c>
      <c r="N46" s="13" t="str">
        <f>MID(DEC2BIN(HEX2DEC(L45),4),3,1)</f>
        <v>0</v>
      </c>
      <c r="O46" s="13" t="str">
        <f>MID(DEC2BIN(HEX2DEC(L45),4),4,1)</f>
        <v>0</v>
      </c>
      <c r="P46" s="13" t="str">
        <f>MID(DEC2BIN(HEX2DEC(P45),4),1,1)</f>
        <v>1</v>
      </c>
      <c r="Q46" s="13" t="str">
        <f>MID(DEC2BIN(HEX2DEC(P45),4),2,1)</f>
        <v>0</v>
      </c>
      <c r="R46" s="13" t="str">
        <f>MID(DEC2BIN(HEX2DEC(P45),4),3,1)</f>
        <v>0</v>
      </c>
      <c r="S46" s="13" t="str">
        <f>MID(DEC2BIN(HEX2DEC(P45),4),4,1)</f>
        <v>0</v>
      </c>
      <c r="T46" s="13" t="str">
        <f>MID(DEC2BIN(HEX2DEC(T45),4),1,1)</f>
        <v>1</v>
      </c>
      <c r="U46" s="13" t="str">
        <f>MID(DEC2BIN(HEX2DEC(T45),4),2,1)</f>
        <v>0</v>
      </c>
      <c r="V46" s="13" t="str">
        <f>MID(DEC2BIN(HEX2DEC(T45),4),3,1)</f>
        <v>0</v>
      </c>
      <c r="W46" s="13" t="str">
        <f>MID(DEC2BIN(HEX2DEC(T45),4),4,1)</f>
        <v>0</v>
      </c>
      <c r="X46" s="13" t="str">
        <f>MID(DEC2BIN(HEX2DEC(X45),4),1,1)</f>
        <v>1</v>
      </c>
      <c r="Y46" s="13" t="str">
        <f>MID(DEC2BIN(HEX2DEC(X45),4),2,1)</f>
        <v>0</v>
      </c>
      <c r="Z46" s="13" t="str">
        <f>MID(DEC2BIN(HEX2DEC(X45),4),3,1)</f>
        <v>0</v>
      </c>
      <c r="AA46" s="13" t="str">
        <f>MID(DEC2BIN(HEX2DEC(X45),4),4,1)</f>
        <v>0</v>
      </c>
      <c r="AB46" s="13" t="str">
        <f>MID(DEC2BIN(HEX2DEC(AB45),4),1,1)</f>
        <v>0</v>
      </c>
      <c r="AC46" s="13" t="str">
        <f>MID(DEC2BIN(HEX2DEC(AB45),4),2,1)</f>
        <v>1</v>
      </c>
      <c r="AD46" s="13" t="str">
        <f>MID(DEC2BIN(HEX2DEC(AB45),4),3,1)</f>
        <v>0</v>
      </c>
      <c r="AE46" s="13" t="str">
        <f>MID(DEC2BIN(HEX2DEC(AB45),4),4,1)</f>
        <v>0</v>
      </c>
      <c r="AF46" s="13" t="str">
        <f>MID(DEC2BIN(HEX2DEC(AF45),4),1,1)</f>
        <v>1</v>
      </c>
      <c r="AG46" s="13" t="str">
        <f>MID(DEC2BIN(HEX2DEC(AF45),4),2,1)</f>
        <v>1</v>
      </c>
      <c r="AH46" s="13" t="str">
        <f>MID(DEC2BIN(HEX2DEC(AF45),4),3,1)</f>
        <v>0</v>
      </c>
      <c r="AI46" s="13" t="str">
        <f>MID(DEC2BIN(HEX2DEC(AF45),4),4,1)</f>
        <v>1</v>
      </c>
      <c r="AL46" s="14" t="s">
        <v>57</v>
      </c>
      <c r="AM46" s="19" t="str">
        <f>DEC2HEX(MOD(HEX2DEC(AM41)+HEX2DEC(AM42)+HEX2DEC(AM43)+HEX2DEC(AM44)+HEX2DEC(AM45),2^32),8)</f>
        <v>E392BEE4</v>
      </c>
    </row>
    <row r="47" spans="1:39" ht="15" customHeight="1" x14ac:dyDescent="0.45">
      <c r="C47" s="14" t="s">
        <v>25</v>
      </c>
      <c r="D47" s="13" t="str">
        <f>D9</f>
        <v>6</v>
      </c>
      <c r="H47" s="13" t="str">
        <f t="shared" ref="H47:AB47" si="146">H9</f>
        <v>A</v>
      </c>
      <c r="L47" s="13" t="str">
        <f t="shared" si="146"/>
        <v>0</v>
      </c>
      <c r="P47" s="13" t="str">
        <f t="shared" si="146"/>
        <v>9</v>
      </c>
      <c r="T47" s="13" t="str">
        <f t="shared" si="146"/>
        <v>E</v>
      </c>
      <c r="X47" s="13" t="str">
        <f t="shared" si="146"/>
        <v>6</v>
      </c>
      <c r="AB47" s="13" t="str">
        <f t="shared" si="146"/>
        <v>6</v>
      </c>
      <c r="AF47" s="13" t="str">
        <f>AF9</f>
        <v>7</v>
      </c>
      <c r="AL47" s="14"/>
      <c r="AM47" s="14"/>
    </row>
    <row r="48" spans="1:39" ht="15" customHeight="1" x14ac:dyDescent="0.45">
      <c r="C48" s="14" t="s">
        <v>26</v>
      </c>
      <c r="D48" s="13" t="str">
        <f>MID(DEC2BIN(HEX2DEC(D47),4),1,1)</f>
        <v>0</v>
      </c>
      <c r="E48" s="13" t="str">
        <f>MID(DEC2BIN(HEX2DEC(D47),4),2,1)</f>
        <v>1</v>
      </c>
      <c r="F48" s="13" t="str">
        <f>MID(DEC2BIN(HEX2DEC(D47),4),3,1)</f>
        <v>1</v>
      </c>
      <c r="G48" s="13" t="str">
        <f>MID(DEC2BIN(HEX2DEC(D47),4),4,1)</f>
        <v>0</v>
      </c>
      <c r="H48" s="13" t="str">
        <f>MID(DEC2BIN(HEX2DEC(H47),4),1,1)</f>
        <v>1</v>
      </c>
      <c r="I48" s="13" t="str">
        <f>MID(DEC2BIN(HEX2DEC(H47),4),2,1)</f>
        <v>0</v>
      </c>
      <c r="J48" s="13" t="str">
        <f>MID(DEC2BIN(HEX2DEC(H47),4),3,1)</f>
        <v>1</v>
      </c>
      <c r="K48" s="13" t="str">
        <f>MID(DEC2BIN(HEX2DEC(H47),4),4,1)</f>
        <v>0</v>
      </c>
      <c r="L48" s="13" t="str">
        <f>MID(DEC2BIN(HEX2DEC(L47),4),1,1)</f>
        <v>0</v>
      </c>
      <c r="M48" s="13" t="str">
        <f>MID(DEC2BIN(HEX2DEC(L47),4),2,1)</f>
        <v>0</v>
      </c>
      <c r="N48" s="13" t="str">
        <f>MID(DEC2BIN(HEX2DEC(L47),4),3,1)</f>
        <v>0</v>
      </c>
      <c r="O48" s="13" t="str">
        <f>MID(DEC2BIN(HEX2DEC(L47),4),4,1)</f>
        <v>0</v>
      </c>
      <c r="P48" s="13" t="str">
        <f>MID(DEC2BIN(HEX2DEC(P47),4),1,1)</f>
        <v>1</v>
      </c>
      <c r="Q48" s="13" t="str">
        <f>MID(DEC2BIN(HEX2DEC(P47),4),2,1)</f>
        <v>0</v>
      </c>
      <c r="R48" s="13" t="str">
        <f>MID(DEC2BIN(HEX2DEC(P47),4),3,1)</f>
        <v>0</v>
      </c>
      <c r="S48" s="13" t="str">
        <f>MID(DEC2BIN(HEX2DEC(P47),4),4,1)</f>
        <v>1</v>
      </c>
      <c r="T48" s="13" t="str">
        <f>MID(DEC2BIN(HEX2DEC(T47),4),1,1)</f>
        <v>1</v>
      </c>
      <c r="U48" s="13" t="str">
        <f>MID(DEC2BIN(HEX2DEC(T47),4),2,1)</f>
        <v>1</v>
      </c>
      <c r="V48" s="13" t="str">
        <f>MID(DEC2BIN(HEX2DEC(T47),4),3,1)</f>
        <v>1</v>
      </c>
      <c r="W48" s="13" t="str">
        <f>MID(DEC2BIN(HEX2DEC(T47),4),4,1)</f>
        <v>0</v>
      </c>
      <c r="X48" s="13" t="str">
        <f>MID(DEC2BIN(HEX2DEC(X47),4),1,1)</f>
        <v>0</v>
      </c>
      <c r="Y48" s="13" t="str">
        <f>MID(DEC2BIN(HEX2DEC(X47),4),2,1)</f>
        <v>1</v>
      </c>
      <c r="Z48" s="13" t="str">
        <f>MID(DEC2BIN(HEX2DEC(X47),4),3,1)</f>
        <v>1</v>
      </c>
      <c r="AA48" s="13" t="str">
        <f>MID(DEC2BIN(HEX2DEC(X47),4),4,1)</f>
        <v>0</v>
      </c>
      <c r="AB48" s="13" t="str">
        <f>MID(DEC2BIN(HEX2DEC(AB47),4),1,1)</f>
        <v>0</v>
      </c>
      <c r="AC48" s="13" t="str">
        <f>MID(DEC2BIN(HEX2DEC(AB47),4),2,1)</f>
        <v>1</v>
      </c>
      <c r="AD48" s="13" t="str">
        <f>MID(DEC2BIN(HEX2DEC(AB47),4),3,1)</f>
        <v>1</v>
      </c>
      <c r="AE48" s="13" t="str">
        <f>MID(DEC2BIN(HEX2DEC(AB47),4),4,1)</f>
        <v>0</v>
      </c>
      <c r="AF48" s="13" t="str">
        <f>MID(DEC2BIN(HEX2DEC(AF47),4),1,1)</f>
        <v>0</v>
      </c>
      <c r="AG48" s="13" t="str">
        <f>MID(DEC2BIN(HEX2DEC(AF47),4),2,1)</f>
        <v>1</v>
      </c>
      <c r="AH48" s="13" t="str">
        <f>MID(DEC2BIN(HEX2DEC(AF47),4),3,1)</f>
        <v>1</v>
      </c>
      <c r="AI48" s="13" t="str">
        <f>MID(DEC2BIN(HEX2DEC(AF47),4),4,1)</f>
        <v>1</v>
      </c>
      <c r="AL48" s="14" t="s">
        <v>58</v>
      </c>
      <c r="AM48" s="14" t="str">
        <f>CONCATENATE(D40,H40,L40,P40,T40,X40,AB40,AF40)</f>
        <v>3F48F7A7</v>
      </c>
    </row>
    <row r="49" spans="3:39" ht="15" customHeight="1" x14ac:dyDescent="0.45">
      <c r="C49" s="14" t="s">
        <v>27</v>
      </c>
      <c r="D49" s="13" t="str">
        <f>D11</f>
        <v>B</v>
      </c>
      <c r="H49" s="13" t="str">
        <f t="shared" ref="H49:AF49" si="147">H11</f>
        <v>B</v>
      </c>
      <c r="L49" s="13" t="str">
        <f t="shared" si="147"/>
        <v>6</v>
      </c>
      <c r="P49" s="13" t="str">
        <f t="shared" si="147"/>
        <v>7</v>
      </c>
      <c r="T49" s="13" t="str">
        <f t="shared" si="147"/>
        <v>A</v>
      </c>
      <c r="X49" s="13" t="str">
        <f t="shared" si="147"/>
        <v>E</v>
      </c>
      <c r="AB49" s="13" t="str">
        <f t="shared" si="147"/>
        <v>8</v>
      </c>
      <c r="AF49" s="13" t="str">
        <f t="shared" si="147"/>
        <v>5</v>
      </c>
      <c r="AL49" s="14" t="s">
        <v>37</v>
      </c>
      <c r="AM49" s="14" t="str">
        <f>CONCATENATE(D52,H52,L52,P52,T52,X52,AB52,AF52)</f>
        <v>7A09AE45</v>
      </c>
    </row>
    <row r="50" spans="3:39" ht="15" customHeight="1" thickBot="1" x14ac:dyDescent="0.5">
      <c r="C50" s="14" t="s">
        <v>28</v>
      </c>
      <c r="D50" s="13" t="str">
        <f>MID(DEC2BIN(HEX2DEC(D49),4),1,1)</f>
        <v>1</v>
      </c>
      <c r="E50" s="13" t="str">
        <f>MID(DEC2BIN(HEX2DEC(D49),4),2,1)</f>
        <v>0</v>
      </c>
      <c r="F50" s="13" t="str">
        <f>MID(DEC2BIN(HEX2DEC(D49),4),3,1)</f>
        <v>1</v>
      </c>
      <c r="G50" s="13" t="str">
        <f>MID(DEC2BIN(HEX2DEC(D49),4),4,1)</f>
        <v>1</v>
      </c>
      <c r="H50" s="13" t="str">
        <f>MID(DEC2BIN(HEX2DEC(H49),4),1,1)</f>
        <v>1</v>
      </c>
      <c r="I50" s="13" t="str">
        <f>MID(DEC2BIN(HEX2DEC(H49),4),2,1)</f>
        <v>0</v>
      </c>
      <c r="J50" s="13" t="str">
        <f>MID(DEC2BIN(HEX2DEC(H49),4),3,1)</f>
        <v>1</v>
      </c>
      <c r="K50" s="13" t="str">
        <f>MID(DEC2BIN(HEX2DEC(H49),4),4,1)</f>
        <v>1</v>
      </c>
      <c r="L50" s="13" t="str">
        <f>MID(DEC2BIN(HEX2DEC(L49),4),1,1)</f>
        <v>0</v>
      </c>
      <c r="M50" s="13" t="str">
        <f>MID(DEC2BIN(HEX2DEC(L49),4),2,1)</f>
        <v>1</v>
      </c>
      <c r="N50" s="13" t="str">
        <f>MID(DEC2BIN(HEX2DEC(L49),4),3,1)</f>
        <v>1</v>
      </c>
      <c r="O50" s="13" t="str">
        <f>MID(DEC2BIN(HEX2DEC(L49),4),4,1)</f>
        <v>0</v>
      </c>
      <c r="P50" s="13" t="str">
        <f>MID(DEC2BIN(HEX2DEC(P49),4),1,1)</f>
        <v>0</v>
      </c>
      <c r="Q50" s="13" t="str">
        <f>MID(DEC2BIN(HEX2DEC(P49),4),2,1)</f>
        <v>1</v>
      </c>
      <c r="R50" s="13" t="str">
        <f>MID(DEC2BIN(HEX2DEC(P49),4),3,1)</f>
        <v>1</v>
      </c>
      <c r="S50" s="13" t="str">
        <f>MID(DEC2BIN(HEX2DEC(P49),4),4,1)</f>
        <v>1</v>
      </c>
      <c r="T50" s="13" t="str">
        <f>MID(DEC2BIN(HEX2DEC(T49),4),1,1)</f>
        <v>1</v>
      </c>
      <c r="U50" s="13" t="str">
        <f>MID(DEC2BIN(HEX2DEC(T49),4),2,1)</f>
        <v>0</v>
      </c>
      <c r="V50" s="13" t="str">
        <f>MID(DEC2BIN(HEX2DEC(T49),4),3,1)</f>
        <v>1</v>
      </c>
      <c r="W50" s="13" t="str">
        <f>MID(DEC2BIN(HEX2DEC(T49),4),4,1)</f>
        <v>0</v>
      </c>
      <c r="X50" s="13" t="str">
        <f>MID(DEC2BIN(HEX2DEC(X49),4),1,1)</f>
        <v>1</v>
      </c>
      <c r="Y50" s="13" t="str">
        <f>MID(DEC2BIN(HEX2DEC(X49),4),2,1)</f>
        <v>1</v>
      </c>
      <c r="Z50" s="13" t="str">
        <f>MID(DEC2BIN(HEX2DEC(X49),4),3,1)</f>
        <v>1</v>
      </c>
      <c r="AA50" s="13" t="str">
        <f>MID(DEC2BIN(HEX2DEC(X49),4),4,1)</f>
        <v>0</v>
      </c>
      <c r="AB50" s="13" t="str">
        <f>MID(DEC2BIN(HEX2DEC(AB49),4),1,1)</f>
        <v>1</v>
      </c>
      <c r="AC50" s="13" t="str">
        <f>MID(DEC2BIN(HEX2DEC(AB49),4),2,1)</f>
        <v>0</v>
      </c>
      <c r="AD50" s="13" t="str">
        <f>MID(DEC2BIN(HEX2DEC(AB49),4),3,1)</f>
        <v>0</v>
      </c>
      <c r="AE50" s="13" t="str">
        <f>MID(DEC2BIN(HEX2DEC(AB49),4),4,1)</f>
        <v>0</v>
      </c>
      <c r="AF50" s="13" t="str">
        <f>MID(DEC2BIN(HEX2DEC(AF49),4),1,1)</f>
        <v>0</v>
      </c>
      <c r="AG50" s="13" t="str">
        <f>MID(DEC2BIN(HEX2DEC(AF49),4),2,1)</f>
        <v>1</v>
      </c>
      <c r="AH50" s="13" t="str">
        <f>MID(DEC2BIN(HEX2DEC(AF49),4),3,1)</f>
        <v>0</v>
      </c>
      <c r="AI50" s="13" t="str">
        <f>MID(DEC2BIN(HEX2DEC(AF49),4),4,1)</f>
        <v>1</v>
      </c>
      <c r="AL50" s="14" t="s">
        <v>57</v>
      </c>
      <c r="AM50" s="14" t="str">
        <f>AM46</f>
        <v>E392BEE4</v>
      </c>
    </row>
    <row r="51" spans="3:39" ht="15" customHeight="1" thickBot="1" x14ac:dyDescent="0.5">
      <c r="C51" s="15" t="s">
        <v>37</v>
      </c>
      <c r="D51" s="13">
        <f>IF(D50+D48+D46&gt;1,1,0)</f>
        <v>0</v>
      </c>
      <c r="E51" s="13">
        <f t="shared" ref="E51:Z51" si="148">IF(E50+E48+E46&gt;1,1,0)</f>
        <v>1</v>
      </c>
      <c r="F51" s="13">
        <f t="shared" si="148"/>
        <v>1</v>
      </c>
      <c r="G51" s="13">
        <f t="shared" si="148"/>
        <v>1</v>
      </c>
      <c r="H51" s="13">
        <f t="shared" si="148"/>
        <v>1</v>
      </c>
      <c r="I51" s="13">
        <f t="shared" si="148"/>
        <v>0</v>
      </c>
      <c r="J51" s="13">
        <f t="shared" si="148"/>
        <v>1</v>
      </c>
      <c r="K51" s="13">
        <f t="shared" si="148"/>
        <v>0</v>
      </c>
      <c r="L51" s="13">
        <f t="shared" si="148"/>
        <v>0</v>
      </c>
      <c r="M51" s="13">
        <f t="shared" si="148"/>
        <v>0</v>
      </c>
      <c r="N51" s="13">
        <f t="shared" si="148"/>
        <v>0</v>
      </c>
      <c r="O51" s="13">
        <f t="shared" si="148"/>
        <v>0</v>
      </c>
      <c r="P51" s="13">
        <f t="shared" si="148"/>
        <v>1</v>
      </c>
      <c r="Q51" s="13">
        <f t="shared" si="148"/>
        <v>0</v>
      </c>
      <c r="R51" s="13">
        <f t="shared" si="148"/>
        <v>0</v>
      </c>
      <c r="S51" s="13">
        <f t="shared" si="148"/>
        <v>1</v>
      </c>
      <c r="T51" s="13">
        <f t="shared" si="148"/>
        <v>1</v>
      </c>
      <c r="U51" s="13">
        <f t="shared" si="148"/>
        <v>0</v>
      </c>
      <c r="V51" s="13">
        <f t="shared" si="148"/>
        <v>1</v>
      </c>
      <c r="W51" s="13">
        <f t="shared" si="148"/>
        <v>0</v>
      </c>
      <c r="X51" s="13">
        <f t="shared" si="148"/>
        <v>1</v>
      </c>
      <c r="Y51" s="13">
        <f t="shared" si="148"/>
        <v>1</v>
      </c>
      <c r="Z51" s="13">
        <f t="shared" si="148"/>
        <v>1</v>
      </c>
      <c r="AA51" s="13">
        <f>IF(AA50+AA48+AA46&gt;1,1,0)</f>
        <v>0</v>
      </c>
      <c r="AB51" s="13">
        <f t="shared" ref="AB51:AI51" si="149">IF(AB50+AB48+AB46&gt;1,1,0)</f>
        <v>0</v>
      </c>
      <c r="AC51" s="13">
        <f t="shared" si="149"/>
        <v>1</v>
      </c>
      <c r="AD51" s="13">
        <f t="shared" si="149"/>
        <v>0</v>
      </c>
      <c r="AE51" s="13">
        <f t="shared" si="149"/>
        <v>0</v>
      </c>
      <c r="AF51" s="13">
        <f t="shared" si="149"/>
        <v>0</v>
      </c>
      <c r="AG51" s="13">
        <f t="shared" si="149"/>
        <v>1</v>
      </c>
      <c r="AH51" s="13">
        <f t="shared" si="149"/>
        <v>0</v>
      </c>
      <c r="AI51" s="13">
        <f t="shared" si="149"/>
        <v>1</v>
      </c>
      <c r="AL51" s="16" t="s">
        <v>59</v>
      </c>
      <c r="AM51" s="20" t="str">
        <f>DEC2HEX(MOD(HEX2DEC(AM48)+HEX2DEC(AM50)+HEX2DEC(AM49),2^32),8)</f>
        <v>9CE564D0</v>
      </c>
    </row>
    <row r="52" spans="3:39" ht="15" customHeight="1" thickBot="1" x14ac:dyDescent="0.5">
      <c r="C52" s="15" t="s">
        <v>38</v>
      </c>
      <c r="D52" s="13" t="str">
        <f>BIN2HEX(CONCATENATE(D51,E51,F51,G51))</f>
        <v>7</v>
      </c>
      <c r="H52" s="13" t="str">
        <f>BIN2HEX(CONCATENATE(H51,I51,J51,K51))</f>
        <v>A</v>
      </c>
      <c r="L52" s="13" t="str">
        <f>BIN2HEX(CONCATENATE(L51,M51,N51,O51))</f>
        <v>0</v>
      </c>
      <c r="P52" s="13" t="str">
        <f>BIN2HEX(CONCATENATE(P51,Q51,R51,S51))</f>
        <v>9</v>
      </c>
      <c r="T52" s="13" t="str">
        <f>BIN2HEX(CONCATENATE(T51,U51,V51,W51))</f>
        <v>A</v>
      </c>
      <c r="X52" s="13" t="str">
        <f>BIN2HEX(CONCATENATE(X51,Y51,Z51,AA51))</f>
        <v>E</v>
      </c>
      <c r="AB52" s="13" t="str">
        <f>BIN2HEX(CONCATENATE(AB51,AC51,AD51,AE51))</f>
        <v>4</v>
      </c>
      <c r="AF52" s="13" t="str">
        <f>BIN2HEX(CONCATENATE(AF51,AG51,AH51,AI51))</f>
        <v>5</v>
      </c>
      <c r="AM52" s="14"/>
    </row>
    <row r="53" spans="3:39" ht="15" customHeight="1" thickBot="1" x14ac:dyDescent="0.5">
      <c r="C53" s="14"/>
      <c r="AL53" s="16" t="s">
        <v>60</v>
      </c>
      <c r="AM53" s="20" t="str">
        <f>CONCATENATE(D45,H45,L45,P45,T45,X45,AB45,AF45)</f>
        <v>7C08884D</v>
      </c>
    </row>
    <row r="54" spans="3:39" ht="15" customHeight="1" thickBot="1" x14ac:dyDescent="0.5">
      <c r="C54" s="14" t="s">
        <v>29</v>
      </c>
      <c r="D54" s="13" t="str">
        <f>D13</f>
        <v>3</v>
      </c>
      <c r="H54" s="13" t="str">
        <f t="shared" ref="H54:AB54" si="150">H13</f>
        <v>C</v>
      </c>
      <c r="L54" s="13" t="str">
        <f t="shared" si="150"/>
        <v>6</v>
      </c>
      <c r="P54" s="13" t="str">
        <f t="shared" si="150"/>
        <v>E</v>
      </c>
      <c r="T54" s="13" t="str">
        <f t="shared" si="150"/>
        <v>F</v>
      </c>
      <c r="X54" s="13" t="str">
        <f t="shared" si="150"/>
        <v>3</v>
      </c>
      <c r="AB54" s="13" t="str">
        <f t="shared" si="150"/>
        <v>7</v>
      </c>
      <c r="AF54" s="13" t="str">
        <f>AF13</f>
        <v>2</v>
      </c>
      <c r="AM54" s="14"/>
    </row>
    <row r="55" spans="3:39" ht="15" customHeight="1" thickBot="1" x14ac:dyDescent="0.5">
      <c r="C55" s="14" t="s">
        <v>30</v>
      </c>
      <c r="D55" s="13" t="str">
        <f>MID(DEC2BIN(HEX2DEC(D54),4),1,1)</f>
        <v>0</v>
      </c>
      <c r="E55" s="13" t="str">
        <f>MID(DEC2BIN(HEX2DEC(D54),4),2,1)</f>
        <v>0</v>
      </c>
      <c r="F55" s="13" t="str">
        <f>MID(DEC2BIN(HEX2DEC(D54),4),3,1)</f>
        <v>1</v>
      </c>
      <c r="G55" s="13" t="str">
        <f>MID(DEC2BIN(HEX2DEC(D54),4),4,1)</f>
        <v>1</v>
      </c>
      <c r="H55" s="13" t="str">
        <f>MID(DEC2BIN(HEX2DEC(H54),4),1,1)</f>
        <v>1</v>
      </c>
      <c r="I55" s="13" t="str">
        <f>MID(DEC2BIN(HEX2DEC(H54),4),2,1)</f>
        <v>1</v>
      </c>
      <c r="J55" s="13" t="str">
        <f>MID(DEC2BIN(HEX2DEC(H54),4),3,1)</f>
        <v>0</v>
      </c>
      <c r="K55" s="13" t="str">
        <f>MID(DEC2BIN(HEX2DEC(H54),4),4,1)</f>
        <v>0</v>
      </c>
      <c r="L55" s="13" t="str">
        <f>MID(DEC2BIN(HEX2DEC(L54),4),1,1)</f>
        <v>0</v>
      </c>
      <c r="M55" s="13" t="str">
        <f>MID(DEC2BIN(HEX2DEC(L54),4),2,1)</f>
        <v>1</v>
      </c>
      <c r="N55" s="13" t="str">
        <f>MID(DEC2BIN(HEX2DEC(L54),4),3,1)</f>
        <v>1</v>
      </c>
      <c r="O55" s="13" t="str">
        <f>MID(DEC2BIN(HEX2DEC(L54),4),4,1)</f>
        <v>0</v>
      </c>
      <c r="P55" s="13" t="str">
        <f>MID(DEC2BIN(HEX2DEC(P54),4),1,1)</f>
        <v>1</v>
      </c>
      <c r="Q55" s="13" t="str">
        <f>MID(DEC2BIN(HEX2DEC(P54),4),2,1)</f>
        <v>1</v>
      </c>
      <c r="R55" s="13" t="str">
        <f>MID(DEC2BIN(HEX2DEC(P54),4),3,1)</f>
        <v>1</v>
      </c>
      <c r="S55" s="13" t="str">
        <f>MID(DEC2BIN(HEX2DEC(P54),4),4,1)</f>
        <v>0</v>
      </c>
      <c r="T55" s="13" t="str">
        <f>MID(DEC2BIN(HEX2DEC(T54),4),1,1)</f>
        <v>1</v>
      </c>
      <c r="U55" s="13" t="str">
        <f>MID(DEC2BIN(HEX2DEC(T54),4),2,1)</f>
        <v>1</v>
      </c>
      <c r="V55" s="13" t="str">
        <f>MID(DEC2BIN(HEX2DEC(T54),4),3,1)</f>
        <v>1</v>
      </c>
      <c r="W55" s="13" t="str">
        <f>MID(DEC2BIN(HEX2DEC(T54),4),4,1)</f>
        <v>1</v>
      </c>
      <c r="X55" s="13" t="str">
        <f>MID(DEC2BIN(HEX2DEC(X54),4),1,1)</f>
        <v>0</v>
      </c>
      <c r="Y55" s="13" t="str">
        <f>MID(DEC2BIN(HEX2DEC(X54),4),2,1)</f>
        <v>0</v>
      </c>
      <c r="Z55" s="13" t="str">
        <f>MID(DEC2BIN(HEX2DEC(X54),4),3,1)</f>
        <v>1</v>
      </c>
      <c r="AA55" s="13" t="str">
        <f>MID(DEC2BIN(HEX2DEC(X54),4),4,1)</f>
        <v>1</v>
      </c>
      <c r="AB55" s="13" t="str">
        <f>MID(DEC2BIN(HEX2DEC(AB54),4),1,1)</f>
        <v>0</v>
      </c>
      <c r="AC55" s="13" t="str">
        <f>MID(DEC2BIN(HEX2DEC(AB54),4),2,1)</f>
        <v>1</v>
      </c>
      <c r="AD55" s="13" t="str">
        <f>MID(DEC2BIN(HEX2DEC(AB54),4),3,1)</f>
        <v>1</v>
      </c>
      <c r="AE55" s="13" t="str">
        <f>MID(DEC2BIN(HEX2DEC(AB54),4),4,1)</f>
        <v>1</v>
      </c>
      <c r="AF55" s="13" t="str">
        <f>MID(DEC2BIN(HEX2DEC(AF54),4),1,1)</f>
        <v>0</v>
      </c>
      <c r="AG55" s="13" t="str">
        <f>MID(DEC2BIN(HEX2DEC(AF54),4),2,1)</f>
        <v>0</v>
      </c>
      <c r="AH55" s="13" t="str">
        <f>MID(DEC2BIN(HEX2DEC(AF54),4),3,1)</f>
        <v>1</v>
      </c>
      <c r="AI55" s="13" t="str">
        <f>MID(DEC2BIN(HEX2DEC(AF54),4),4,1)</f>
        <v>0</v>
      </c>
      <c r="AL55" s="16" t="s">
        <v>61</v>
      </c>
      <c r="AM55" s="20" t="str">
        <f>CONCATENATE(D47,H47,L47,P47,T47,X47,AB47,AF47)</f>
        <v>6A09E667</v>
      </c>
    </row>
    <row r="56" spans="3:39" ht="15" customHeight="1" thickBot="1" x14ac:dyDescent="0.5">
      <c r="AM56" s="14"/>
    </row>
    <row r="57" spans="3:39" ht="15" customHeight="1" thickBot="1" x14ac:dyDescent="0.5">
      <c r="C57" s="15" t="s">
        <v>39</v>
      </c>
      <c r="D57" s="13" t="str">
        <f>BIN2HEX(CONCATENATE(D58,E58,F58,G58))</f>
        <v>B</v>
      </c>
      <c r="H57" s="13" t="str">
        <f>BIN2HEX(CONCATENATE(H58,I58,J58,K58))</f>
        <v>F</v>
      </c>
      <c r="L57" s="13" t="str">
        <f>BIN2HEX(CONCATENATE(L58,M58,N58,O58))</f>
        <v>D</v>
      </c>
      <c r="P57" s="13" t="str">
        <f>BIN2HEX(CONCATENATE(P58,Q58,R58,S58))</f>
        <v>1</v>
      </c>
      <c r="T57" s="13" t="str">
        <f>BIN2HEX(CONCATENATE(T58,U58,V58,W58))</f>
        <v>5</v>
      </c>
      <c r="X57" s="13" t="str">
        <f>BIN2HEX(CONCATENATE(X58,Y58,Z58,AA58))</f>
        <v>6</v>
      </c>
      <c r="AB57" s="13" t="str">
        <f>BIN2HEX(CONCATENATE(AB58,AC58,AD58,AE58))</f>
        <v>7</v>
      </c>
      <c r="AF57" s="13" t="str">
        <f>BIN2HEX(CONCATENATE(AF58,AG58,AH58,AI58))</f>
        <v>A</v>
      </c>
      <c r="AL57" s="16" t="s">
        <v>62</v>
      </c>
      <c r="AM57" s="20" t="str">
        <f>CONCATENATE(D49,H49,L49,P49,T49,X49,AB49,AF49)</f>
        <v>BB67AE85</v>
      </c>
    </row>
    <row r="58" spans="3:39" ht="15" customHeight="1" x14ac:dyDescent="0.45">
      <c r="C58" s="15" t="s">
        <v>40</v>
      </c>
      <c r="D58" s="13">
        <f>IF(ISEVEN(D59+D60+D61),0,1)</f>
        <v>1</v>
      </c>
      <c r="E58" s="13">
        <f t="shared" ref="E58:AI58" si="151">IF(ISEVEN(E59+E60+E61),0,1)</f>
        <v>0</v>
      </c>
      <c r="F58" s="13">
        <f t="shared" si="151"/>
        <v>1</v>
      </c>
      <c r="G58" s="13">
        <f t="shared" si="151"/>
        <v>1</v>
      </c>
      <c r="H58" s="13">
        <f t="shared" si="151"/>
        <v>1</v>
      </c>
      <c r="I58" s="13">
        <f t="shared" si="151"/>
        <v>1</v>
      </c>
      <c r="J58" s="13">
        <f t="shared" si="151"/>
        <v>1</v>
      </c>
      <c r="K58" s="13">
        <f t="shared" si="151"/>
        <v>1</v>
      </c>
      <c r="L58" s="13">
        <f t="shared" si="151"/>
        <v>1</v>
      </c>
      <c r="M58" s="13">
        <f t="shared" si="151"/>
        <v>1</v>
      </c>
      <c r="N58" s="13">
        <f t="shared" si="151"/>
        <v>0</v>
      </c>
      <c r="O58" s="13">
        <f t="shared" si="151"/>
        <v>1</v>
      </c>
      <c r="P58" s="13">
        <f t="shared" si="151"/>
        <v>0</v>
      </c>
      <c r="Q58" s="13">
        <f t="shared" si="151"/>
        <v>0</v>
      </c>
      <c r="R58" s="13">
        <f t="shared" si="151"/>
        <v>0</v>
      </c>
      <c r="S58" s="13">
        <f t="shared" si="151"/>
        <v>1</v>
      </c>
      <c r="T58" s="13">
        <f t="shared" si="151"/>
        <v>0</v>
      </c>
      <c r="U58" s="13">
        <f t="shared" si="151"/>
        <v>1</v>
      </c>
      <c r="V58" s="13">
        <f t="shared" si="151"/>
        <v>0</v>
      </c>
      <c r="W58" s="13">
        <f t="shared" si="151"/>
        <v>1</v>
      </c>
      <c r="X58" s="13">
        <f t="shared" si="151"/>
        <v>0</v>
      </c>
      <c r="Y58" s="13">
        <f t="shared" si="151"/>
        <v>1</v>
      </c>
      <c r="Z58" s="13">
        <f t="shared" si="151"/>
        <v>1</v>
      </c>
      <c r="AA58" s="13">
        <f t="shared" si="151"/>
        <v>0</v>
      </c>
      <c r="AB58" s="13">
        <f t="shared" si="151"/>
        <v>0</v>
      </c>
      <c r="AC58" s="13">
        <f t="shared" si="151"/>
        <v>1</v>
      </c>
      <c r="AD58" s="13">
        <f t="shared" si="151"/>
        <v>1</v>
      </c>
      <c r="AE58" s="13">
        <f t="shared" si="151"/>
        <v>1</v>
      </c>
      <c r="AF58" s="13">
        <f t="shared" si="151"/>
        <v>1</v>
      </c>
      <c r="AG58" s="13">
        <f t="shared" si="151"/>
        <v>0</v>
      </c>
      <c r="AH58" s="13">
        <f t="shared" si="151"/>
        <v>1</v>
      </c>
      <c r="AI58" s="13">
        <f t="shared" si="151"/>
        <v>0</v>
      </c>
      <c r="AM58" s="14"/>
    </row>
    <row r="59" spans="3:39" ht="15" customHeight="1" x14ac:dyDescent="0.45">
      <c r="C59" s="15" t="s">
        <v>41</v>
      </c>
      <c r="D59" s="13" t="str">
        <f>K63</f>
        <v>0</v>
      </c>
      <c r="E59" s="13" t="str">
        <f t="shared" ref="E59" si="152">L63</f>
        <v>1</v>
      </c>
      <c r="F59" s="13" t="str">
        <f t="shared" ref="F59" si="153">M63</f>
        <v>1</v>
      </c>
      <c r="G59" s="13" t="str">
        <f t="shared" ref="G59" si="154">N63</f>
        <v>0</v>
      </c>
      <c r="H59" s="13" t="str">
        <f t="shared" ref="H59" si="155">O63</f>
        <v>0</v>
      </c>
      <c r="I59" s="13" t="str">
        <f t="shared" ref="I59" si="156">P63</f>
        <v>0</v>
      </c>
      <c r="J59" s="13" t="str">
        <f t="shared" ref="J59" si="157">Q63</f>
        <v>1</v>
      </c>
      <c r="K59" s="13" t="str">
        <f t="shared" ref="K59" si="158">R63</f>
        <v>1</v>
      </c>
      <c r="L59" s="13" t="str">
        <f t="shared" ref="L59" si="159">S63</f>
        <v>1</v>
      </c>
      <c r="M59" s="13" t="str">
        <f t="shared" ref="M59" si="160">T63</f>
        <v>1</v>
      </c>
      <c r="N59" s="13" t="str">
        <f t="shared" ref="N59" si="161">U63</f>
        <v>1</v>
      </c>
      <c r="O59" s="13" t="str">
        <f t="shared" ref="O59" si="162">V63</f>
        <v>1</v>
      </c>
      <c r="P59" s="13" t="str">
        <f t="shared" ref="P59" si="163">W63</f>
        <v>0</v>
      </c>
      <c r="Q59" s="13" t="str">
        <f t="shared" ref="Q59" si="164">X63</f>
        <v>0</v>
      </c>
      <c r="R59" s="13" t="str">
        <f t="shared" ref="R59" si="165">Y63</f>
        <v>0</v>
      </c>
      <c r="S59" s="13" t="str">
        <f t="shared" ref="S59" si="166">Z63</f>
        <v>1</v>
      </c>
      <c r="T59" s="13" t="str">
        <f t="shared" ref="T59" si="167">AA63</f>
        <v>0</v>
      </c>
      <c r="U59" s="13" t="str">
        <f t="shared" ref="U59" si="168">AB63</f>
        <v>1</v>
      </c>
      <c r="V59" s="13" t="str">
        <f t="shared" ref="V59" si="169">AC63</f>
        <v>0</v>
      </c>
      <c r="W59" s="13" t="str">
        <f t="shared" ref="W59" si="170">AD63</f>
        <v>1</v>
      </c>
      <c r="X59" s="13" t="str">
        <f t="shared" ref="X59" si="171">AE63</f>
        <v>0</v>
      </c>
      <c r="Y59" s="13" t="str">
        <f t="shared" ref="Y59" si="172">AF63</f>
        <v>0</v>
      </c>
      <c r="Z59" s="13" t="str">
        <f t="shared" ref="Z59" si="173">AG63</f>
        <v>0</v>
      </c>
      <c r="AA59" s="13" t="str">
        <f t="shared" ref="AA59" si="174">AH63</f>
        <v>1</v>
      </c>
      <c r="AB59" s="13" t="str">
        <f t="shared" ref="AB59" si="175">AI63</f>
        <v>0</v>
      </c>
      <c r="AC59" s="13" t="str">
        <f>D63</f>
        <v>0</v>
      </c>
      <c r="AD59" s="13" t="str">
        <f t="shared" ref="AD59" si="176">E63</f>
        <v>0</v>
      </c>
      <c r="AE59" s="13" t="str">
        <f t="shared" ref="AE59" si="177">F63</f>
        <v>0</v>
      </c>
      <c r="AF59" s="13" t="str">
        <f t="shared" ref="AF59" si="178">G63</f>
        <v>1</v>
      </c>
      <c r="AG59" s="13" t="str">
        <f t="shared" ref="AG59" si="179">H63</f>
        <v>1</v>
      </c>
      <c r="AH59" s="13" t="str">
        <f t="shared" ref="AH59" si="180">I63</f>
        <v>0</v>
      </c>
      <c r="AI59" s="13" t="str">
        <f t="shared" ref="AI59" si="181">J63</f>
        <v>0</v>
      </c>
      <c r="AL59" s="22" t="s">
        <v>62</v>
      </c>
      <c r="AM59" s="14" t="str">
        <f>CONCATENATE(D54,H54,L54,P54,T54,X54,AB54,AF54)</f>
        <v>3C6EF372</v>
      </c>
    </row>
    <row r="60" spans="3:39" ht="15" customHeight="1" thickBot="1" x14ac:dyDescent="0.5">
      <c r="C60" s="15" t="s">
        <v>42</v>
      </c>
      <c r="D60" s="13" t="str">
        <f>Y63</f>
        <v>0</v>
      </c>
      <c r="E60" s="13" t="str">
        <f t="shared" ref="E60" si="182">Z63</f>
        <v>1</v>
      </c>
      <c r="F60" s="13" t="str">
        <f t="shared" ref="F60" si="183">AA63</f>
        <v>0</v>
      </c>
      <c r="G60" s="13" t="str">
        <f t="shared" ref="G60" si="184">AB63</f>
        <v>1</v>
      </c>
      <c r="H60" s="13" t="str">
        <f t="shared" ref="H60" si="185">AC63</f>
        <v>0</v>
      </c>
      <c r="I60" s="13" t="str">
        <f t="shared" ref="I60" si="186">AD63</f>
        <v>1</v>
      </c>
      <c r="J60" s="13" t="str">
        <f t="shared" ref="J60" si="187">AE63</f>
        <v>0</v>
      </c>
      <c r="K60" s="13" t="str">
        <f t="shared" ref="K60" si="188">AF63</f>
        <v>0</v>
      </c>
      <c r="L60" s="13" t="str">
        <f t="shared" ref="L60" si="189">AG63</f>
        <v>0</v>
      </c>
      <c r="M60" s="13" t="str">
        <f t="shared" ref="M60" si="190">AH63</f>
        <v>1</v>
      </c>
      <c r="N60" s="13" t="str">
        <f t="shared" ref="N60" si="191">AI63</f>
        <v>0</v>
      </c>
      <c r="O60" s="13" t="str">
        <f>D63</f>
        <v>0</v>
      </c>
      <c r="P60" s="13" t="str">
        <f t="shared" ref="P60" si="192">E63</f>
        <v>0</v>
      </c>
      <c r="Q60" s="13" t="str">
        <f t="shared" ref="Q60" si="193">F63</f>
        <v>0</v>
      </c>
      <c r="R60" s="13" t="str">
        <f t="shared" ref="R60" si="194">G63</f>
        <v>1</v>
      </c>
      <c r="S60" s="13" t="str">
        <f t="shared" ref="S60" si="195">H63</f>
        <v>1</v>
      </c>
      <c r="T60" s="13" t="str">
        <f t="shared" ref="T60" si="196">I63</f>
        <v>0</v>
      </c>
      <c r="U60" s="13" t="str">
        <f t="shared" ref="U60" si="197">J63</f>
        <v>0</v>
      </c>
      <c r="V60" s="13" t="str">
        <f t="shared" ref="V60" si="198">K63</f>
        <v>0</v>
      </c>
      <c r="W60" s="13" t="str">
        <f t="shared" ref="W60" si="199">L63</f>
        <v>1</v>
      </c>
      <c r="X60" s="13" t="str">
        <f t="shared" ref="X60" si="200">M63</f>
        <v>1</v>
      </c>
      <c r="Y60" s="13" t="str">
        <f t="shared" ref="Y60" si="201">N63</f>
        <v>0</v>
      </c>
      <c r="Z60" s="13" t="str">
        <f t="shared" ref="Z60" si="202">O63</f>
        <v>0</v>
      </c>
      <c r="AA60" s="13" t="str">
        <f t="shared" ref="AA60" si="203">P63</f>
        <v>0</v>
      </c>
      <c r="AB60" s="13" t="str">
        <f t="shared" ref="AB60" si="204">Q63</f>
        <v>1</v>
      </c>
      <c r="AC60" s="13" t="str">
        <f t="shared" ref="AC60" si="205">R63</f>
        <v>1</v>
      </c>
      <c r="AD60" s="13" t="str">
        <f t="shared" ref="AD60" si="206">S63</f>
        <v>1</v>
      </c>
      <c r="AE60" s="13" t="str">
        <f t="shared" ref="AE60" si="207">T63</f>
        <v>1</v>
      </c>
      <c r="AF60" s="13" t="str">
        <f t="shared" ref="AF60" si="208">U63</f>
        <v>1</v>
      </c>
      <c r="AG60" s="13" t="str">
        <f t="shared" ref="AG60" si="209">V63</f>
        <v>1</v>
      </c>
      <c r="AH60" s="13" t="str">
        <f t="shared" ref="AH60" si="210">W63</f>
        <v>0</v>
      </c>
      <c r="AI60" s="13" t="str">
        <f t="shared" ref="AI60" si="211">X63</f>
        <v>0</v>
      </c>
      <c r="AL60" s="14" t="s">
        <v>64</v>
      </c>
      <c r="AM60" s="14" t="str">
        <f>AM46</f>
        <v>E392BEE4</v>
      </c>
    </row>
    <row r="61" spans="3:39" ht="15" customHeight="1" thickBot="1" x14ac:dyDescent="0.5">
      <c r="C61" s="15" t="s">
        <v>43</v>
      </c>
      <c r="D61" s="13" t="str">
        <f>AD63</f>
        <v>1</v>
      </c>
      <c r="E61" s="13" t="str">
        <f t="shared" ref="E61" si="212">AE63</f>
        <v>0</v>
      </c>
      <c r="F61" s="13" t="str">
        <f t="shared" ref="F61" si="213">AF63</f>
        <v>0</v>
      </c>
      <c r="G61" s="13" t="str">
        <f t="shared" ref="G61" si="214">AG63</f>
        <v>0</v>
      </c>
      <c r="H61" s="13" t="str">
        <f t="shared" ref="H61" si="215">AH63</f>
        <v>1</v>
      </c>
      <c r="I61" s="13" t="str">
        <f t="shared" ref="I61" si="216">AI63</f>
        <v>0</v>
      </c>
      <c r="J61" s="13" t="str">
        <f>D63</f>
        <v>0</v>
      </c>
      <c r="K61" s="13" t="str">
        <f t="shared" ref="K61" si="217">E63</f>
        <v>0</v>
      </c>
      <c r="L61" s="13" t="str">
        <f t="shared" ref="L61" si="218">F63</f>
        <v>0</v>
      </c>
      <c r="M61" s="13" t="str">
        <f t="shared" ref="M61" si="219">G63</f>
        <v>1</v>
      </c>
      <c r="N61" s="13" t="str">
        <f t="shared" ref="N61" si="220">H63</f>
        <v>1</v>
      </c>
      <c r="O61" s="13" t="str">
        <f t="shared" ref="O61" si="221">I63</f>
        <v>0</v>
      </c>
      <c r="P61" s="13" t="str">
        <f t="shared" ref="P61" si="222">J63</f>
        <v>0</v>
      </c>
      <c r="Q61" s="13" t="str">
        <f t="shared" ref="Q61" si="223">K63</f>
        <v>0</v>
      </c>
      <c r="R61" s="13" t="str">
        <f t="shared" ref="R61" si="224">L63</f>
        <v>1</v>
      </c>
      <c r="S61" s="13" t="str">
        <f t="shared" ref="S61" si="225">M63</f>
        <v>1</v>
      </c>
      <c r="T61" s="13" t="str">
        <f t="shared" ref="T61" si="226">N63</f>
        <v>0</v>
      </c>
      <c r="U61" s="13" t="str">
        <f t="shared" ref="U61" si="227">O63</f>
        <v>0</v>
      </c>
      <c r="V61" s="13" t="str">
        <f t="shared" ref="V61" si="228">P63</f>
        <v>0</v>
      </c>
      <c r="W61" s="13" t="str">
        <f t="shared" ref="W61" si="229">Q63</f>
        <v>1</v>
      </c>
      <c r="X61" s="13" t="str">
        <f t="shared" ref="X61" si="230">R63</f>
        <v>1</v>
      </c>
      <c r="Y61" s="13" t="str">
        <f t="shared" ref="Y61" si="231">S63</f>
        <v>1</v>
      </c>
      <c r="Z61" s="13" t="str">
        <f t="shared" ref="Z61" si="232">T63</f>
        <v>1</v>
      </c>
      <c r="AA61" s="13" t="str">
        <f t="shared" ref="AA61" si="233">U63</f>
        <v>1</v>
      </c>
      <c r="AB61" s="13" t="str">
        <f t="shared" ref="AB61" si="234">V63</f>
        <v>1</v>
      </c>
      <c r="AC61" s="13" t="str">
        <f t="shared" ref="AC61" si="235">W63</f>
        <v>0</v>
      </c>
      <c r="AD61" s="13" t="str">
        <f t="shared" ref="AD61" si="236">X63</f>
        <v>0</v>
      </c>
      <c r="AE61" s="13" t="str">
        <f t="shared" ref="AE61" si="237">Y63</f>
        <v>0</v>
      </c>
      <c r="AF61" s="13" t="str">
        <f>Z63</f>
        <v>1</v>
      </c>
      <c r="AG61" s="13" t="str">
        <f t="shared" ref="AG61" si="238">AA63</f>
        <v>0</v>
      </c>
      <c r="AH61" s="13" t="str">
        <f t="shared" ref="AH61" si="239">AB63</f>
        <v>1</v>
      </c>
      <c r="AI61" s="13" t="str">
        <f t="shared" ref="AI61" si="240">AC63</f>
        <v>0</v>
      </c>
      <c r="AL61" s="16" t="s">
        <v>63</v>
      </c>
      <c r="AM61" s="20" t="str">
        <f>DEC2HEX(MOD(HEX2DEC(AM59)+HEX2DEC(AM60),2^32),8)</f>
        <v>2001B256</v>
      </c>
    </row>
    <row r="62" spans="3:39" ht="15" customHeight="1" thickBot="1" x14ac:dyDescent="0.6">
      <c r="C62" s="17" t="s">
        <v>44</v>
      </c>
      <c r="D62" s="13" t="str">
        <f>MID($AM25,1,1)</f>
        <v>1</v>
      </c>
      <c r="H62" s="13" t="str">
        <f>MID($AM25,2,1)</f>
        <v>8</v>
      </c>
      <c r="L62" s="13" t="str">
        <f>MID($AM25,3,1)</f>
        <v>C</v>
      </c>
      <c r="P62" s="13" t="str">
        <f>MID($AM25,4,1)</f>
        <v>7</v>
      </c>
      <c r="T62" s="13" t="str">
        <f>MID($AM25,5,1)</f>
        <v>E</v>
      </c>
      <c r="X62" s="13" t="str">
        <f>MID($AM25,6,1)</f>
        <v>2</v>
      </c>
      <c r="AB62" s="13" t="str">
        <f>MID($AM25,7,1)</f>
        <v>A</v>
      </c>
      <c r="AF62" s="13" t="str">
        <f>MID($AM25,8,1)</f>
        <v>2</v>
      </c>
      <c r="AM62" s="14"/>
    </row>
    <row r="63" spans="3:39" ht="15" customHeight="1" thickBot="1" x14ac:dyDescent="0.5">
      <c r="C63" s="15" t="s">
        <v>45</v>
      </c>
      <c r="D63" s="13" t="str">
        <f>MID(DEC2BIN(HEX2DEC(D62),4),1,1)</f>
        <v>0</v>
      </c>
      <c r="E63" s="13" t="str">
        <f>MID(DEC2BIN(HEX2DEC(D62),4),2,1)</f>
        <v>0</v>
      </c>
      <c r="F63" s="13" t="str">
        <f>MID(DEC2BIN(HEX2DEC(D62),4),3,1)</f>
        <v>0</v>
      </c>
      <c r="G63" s="13" t="str">
        <f>MID(DEC2BIN(HEX2DEC(D62),4),4,1)</f>
        <v>1</v>
      </c>
      <c r="H63" s="13" t="str">
        <f>MID(DEC2BIN(HEX2DEC(H62),4),1,1)</f>
        <v>1</v>
      </c>
      <c r="I63" s="13" t="str">
        <f>MID(DEC2BIN(HEX2DEC(H62),4),2,1)</f>
        <v>0</v>
      </c>
      <c r="J63" s="13" t="str">
        <f>MID(DEC2BIN(HEX2DEC(H62),4),3,1)</f>
        <v>0</v>
      </c>
      <c r="K63" s="13" t="str">
        <f>MID(DEC2BIN(HEX2DEC(H62),4),4,1)</f>
        <v>0</v>
      </c>
      <c r="L63" s="13" t="str">
        <f>MID(DEC2BIN(HEX2DEC(L62),4),1,1)</f>
        <v>1</v>
      </c>
      <c r="M63" s="13" t="str">
        <f>MID(DEC2BIN(HEX2DEC(L62),4),2,1)</f>
        <v>1</v>
      </c>
      <c r="N63" s="13" t="str">
        <f>MID(DEC2BIN(HEX2DEC(L62),4),3,1)</f>
        <v>0</v>
      </c>
      <c r="O63" s="13" t="str">
        <f>MID(DEC2BIN(HEX2DEC(L62),4),4,1)</f>
        <v>0</v>
      </c>
      <c r="P63" s="13" t="str">
        <f>MID(DEC2BIN(HEX2DEC(P62),4),1,1)</f>
        <v>0</v>
      </c>
      <c r="Q63" s="13" t="str">
        <f>MID(DEC2BIN(HEX2DEC(P62),4),2,1)</f>
        <v>1</v>
      </c>
      <c r="R63" s="13" t="str">
        <f>MID(DEC2BIN(HEX2DEC(P62),4),3,1)</f>
        <v>1</v>
      </c>
      <c r="S63" s="13" t="str">
        <f>MID(DEC2BIN(HEX2DEC(P62),4),4,1)</f>
        <v>1</v>
      </c>
      <c r="T63" s="13" t="str">
        <f>MID(DEC2BIN(HEX2DEC(T62),4),1,1)</f>
        <v>1</v>
      </c>
      <c r="U63" s="13" t="str">
        <f>MID(DEC2BIN(HEX2DEC(T62),4),2,1)</f>
        <v>1</v>
      </c>
      <c r="V63" s="13" t="str">
        <f>MID(DEC2BIN(HEX2DEC(T62),4),3,1)</f>
        <v>1</v>
      </c>
      <c r="W63" s="13" t="str">
        <f>MID(DEC2BIN(HEX2DEC(T62),4),4,1)</f>
        <v>0</v>
      </c>
      <c r="X63" s="13" t="str">
        <f>MID(DEC2BIN(HEX2DEC(X62),4),1,1)</f>
        <v>0</v>
      </c>
      <c r="Y63" s="13" t="str">
        <f>MID(DEC2BIN(HEX2DEC(X62),4),2,1)</f>
        <v>0</v>
      </c>
      <c r="Z63" s="13" t="str">
        <f>MID(DEC2BIN(HEX2DEC(X62),4),3,1)</f>
        <v>1</v>
      </c>
      <c r="AA63" s="13" t="str">
        <f>MID(DEC2BIN(HEX2DEC(X62),4),4,1)</f>
        <v>0</v>
      </c>
      <c r="AB63" s="13" t="str">
        <f>MID(DEC2BIN(HEX2DEC(AB62),4),1,1)</f>
        <v>1</v>
      </c>
      <c r="AC63" s="13" t="str">
        <f>MID(DEC2BIN(HEX2DEC(AB62),4),2,1)</f>
        <v>0</v>
      </c>
      <c r="AD63" s="13" t="str">
        <f>MID(DEC2BIN(HEX2DEC(AB62),4),3,1)</f>
        <v>1</v>
      </c>
      <c r="AE63" s="13" t="str">
        <f>MID(DEC2BIN(HEX2DEC(AB62),4),4,1)</f>
        <v>0</v>
      </c>
      <c r="AF63" s="13" t="str">
        <f>MID(DEC2BIN(HEX2DEC(AF62),4),1,1)</f>
        <v>0</v>
      </c>
      <c r="AG63" s="13" t="str">
        <f>MID(DEC2BIN(HEX2DEC(AF62),4),2,1)</f>
        <v>0</v>
      </c>
      <c r="AH63" s="13" t="str">
        <f>MID(DEC2BIN(HEX2DEC(AF62),4),3,1)</f>
        <v>1</v>
      </c>
      <c r="AI63" s="13" t="str">
        <f>MID(DEC2BIN(HEX2DEC(AF62),4),4,1)</f>
        <v>0</v>
      </c>
      <c r="AL63" s="16" t="s">
        <v>65</v>
      </c>
      <c r="AM63" s="20" t="str">
        <f>CONCATENATE(D62,H62,L62,P62,T62,X62,AB62,AF62)</f>
        <v>18C7E2A2</v>
      </c>
    </row>
    <row r="64" spans="3:39" ht="15" customHeight="1" thickBot="1" x14ac:dyDescent="0.6">
      <c r="C64" s="17" t="s">
        <v>46</v>
      </c>
      <c r="D64" s="13" t="str">
        <f>D26</f>
        <v>5</v>
      </c>
      <c r="H64" s="13" t="str">
        <f t="shared" ref="H64:AF66" si="241">H26</f>
        <v>1</v>
      </c>
      <c r="L64" s="13" t="str">
        <f t="shared" si="241"/>
        <v>0</v>
      </c>
      <c r="P64" s="13" t="str">
        <f t="shared" si="241"/>
        <v>E</v>
      </c>
      <c r="T64" s="13" t="str">
        <f t="shared" si="241"/>
        <v>5</v>
      </c>
      <c r="X64" s="13" t="str">
        <f t="shared" si="241"/>
        <v>2</v>
      </c>
      <c r="AB64" s="13" t="str">
        <f t="shared" si="241"/>
        <v>7</v>
      </c>
      <c r="AF64" s="13" t="str">
        <f t="shared" si="241"/>
        <v>F</v>
      </c>
      <c r="AM64" s="14"/>
    </row>
    <row r="65" spans="1:39" ht="15" customHeight="1" thickBot="1" x14ac:dyDescent="0.5">
      <c r="C65" s="15" t="s">
        <v>47</v>
      </c>
      <c r="D65" s="13" t="str">
        <f>MID(DEC2BIN(HEX2DEC(D64),4),1,1)</f>
        <v>0</v>
      </c>
      <c r="E65" s="13" t="str">
        <f>MID(DEC2BIN(HEX2DEC(D64),4),2,1)</f>
        <v>1</v>
      </c>
      <c r="F65" s="13" t="str">
        <f>MID(DEC2BIN(HEX2DEC(D64),4),3,1)</f>
        <v>0</v>
      </c>
      <c r="G65" s="13" t="str">
        <f>MID(DEC2BIN(HEX2DEC(D64),4),4,1)</f>
        <v>1</v>
      </c>
      <c r="H65" s="13" t="str">
        <f>MID(DEC2BIN(HEX2DEC(H64),4),1,1)</f>
        <v>0</v>
      </c>
      <c r="I65" s="13" t="str">
        <f>MID(DEC2BIN(HEX2DEC(H64),4),2,1)</f>
        <v>0</v>
      </c>
      <c r="J65" s="13" t="str">
        <f>MID(DEC2BIN(HEX2DEC(H64),4),3,1)</f>
        <v>0</v>
      </c>
      <c r="K65" s="13" t="str">
        <f>MID(DEC2BIN(HEX2DEC(H64),4),4,1)</f>
        <v>1</v>
      </c>
      <c r="L65" s="13" t="str">
        <f>MID(DEC2BIN(HEX2DEC(L64),4),1,1)</f>
        <v>0</v>
      </c>
      <c r="M65" s="13" t="str">
        <f>MID(DEC2BIN(HEX2DEC(L64),4),2,1)</f>
        <v>0</v>
      </c>
      <c r="N65" s="13" t="str">
        <f>MID(DEC2BIN(HEX2DEC(L64),4),3,1)</f>
        <v>0</v>
      </c>
      <c r="O65" s="13" t="str">
        <f>MID(DEC2BIN(HEX2DEC(L64),4),4,1)</f>
        <v>0</v>
      </c>
      <c r="P65" s="13" t="str">
        <f>MID(DEC2BIN(HEX2DEC(P64),4),1,1)</f>
        <v>1</v>
      </c>
      <c r="Q65" s="13" t="str">
        <f>MID(DEC2BIN(HEX2DEC(P64),4),2,1)</f>
        <v>1</v>
      </c>
      <c r="R65" s="13" t="str">
        <f>MID(DEC2BIN(HEX2DEC(P64),4),3,1)</f>
        <v>1</v>
      </c>
      <c r="S65" s="13" t="str">
        <f>MID(DEC2BIN(HEX2DEC(P64),4),4,1)</f>
        <v>0</v>
      </c>
      <c r="T65" s="13" t="str">
        <f>MID(DEC2BIN(HEX2DEC(T64),4),1,1)</f>
        <v>0</v>
      </c>
      <c r="U65" s="13" t="str">
        <f>MID(DEC2BIN(HEX2DEC(T64),4),2,1)</f>
        <v>1</v>
      </c>
      <c r="V65" s="13" t="str">
        <f>MID(DEC2BIN(HEX2DEC(T64),4),3,1)</f>
        <v>0</v>
      </c>
      <c r="W65" s="13" t="str">
        <f>MID(DEC2BIN(HEX2DEC(T64),4),4,1)</f>
        <v>1</v>
      </c>
      <c r="X65" s="13" t="str">
        <f>MID(DEC2BIN(HEX2DEC(X64),4),1,1)</f>
        <v>0</v>
      </c>
      <c r="Y65" s="13" t="str">
        <f>MID(DEC2BIN(HEX2DEC(X64),4),2,1)</f>
        <v>0</v>
      </c>
      <c r="Z65" s="13" t="str">
        <f>MID(DEC2BIN(HEX2DEC(X64),4),3,1)</f>
        <v>1</v>
      </c>
      <c r="AA65" s="13" t="str">
        <f>MID(DEC2BIN(HEX2DEC(X64),4),4,1)</f>
        <v>0</v>
      </c>
      <c r="AB65" s="13" t="str">
        <f>MID(DEC2BIN(HEX2DEC(AB64),4),1,1)</f>
        <v>0</v>
      </c>
      <c r="AC65" s="13" t="str">
        <f>MID(DEC2BIN(HEX2DEC(AB64),4),2,1)</f>
        <v>1</v>
      </c>
      <c r="AD65" s="13" t="str">
        <f>MID(DEC2BIN(HEX2DEC(AB64),4),3,1)</f>
        <v>1</v>
      </c>
      <c r="AE65" s="13" t="str">
        <f>MID(DEC2BIN(HEX2DEC(AB64),4),4,1)</f>
        <v>1</v>
      </c>
      <c r="AF65" s="13" t="str">
        <f>MID(DEC2BIN(HEX2DEC(AF64),4),1,1)</f>
        <v>1</v>
      </c>
      <c r="AG65" s="13" t="str">
        <f>MID(DEC2BIN(HEX2DEC(AF64),4),2,1)</f>
        <v>1</v>
      </c>
      <c r="AH65" s="13" t="str">
        <f>MID(DEC2BIN(HEX2DEC(AF64),4),3,1)</f>
        <v>1</v>
      </c>
      <c r="AI65" s="13" t="str">
        <f>MID(DEC2BIN(HEX2DEC(AF64),4),4,1)</f>
        <v>1</v>
      </c>
      <c r="AL65" s="16" t="s">
        <v>66</v>
      </c>
      <c r="AM65" s="20" t="str">
        <f>CONCATENATE(D64,H64,L64,P64,T64,X64,AB64,AF64)</f>
        <v>510E527F</v>
      </c>
    </row>
    <row r="66" spans="1:39" ht="15" customHeight="1" thickBot="1" x14ac:dyDescent="0.6">
      <c r="C66" s="17" t="s">
        <v>48</v>
      </c>
      <c r="D66" s="13" t="str">
        <f>D28</f>
        <v>9</v>
      </c>
      <c r="H66" s="13" t="str">
        <f t="shared" si="241"/>
        <v>B</v>
      </c>
      <c r="L66" s="13" t="str">
        <f t="shared" si="241"/>
        <v>0</v>
      </c>
      <c r="P66" s="13" t="str">
        <f t="shared" si="241"/>
        <v>5</v>
      </c>
      <c r="T66" s="13" t="str">
        <f t="shared" si="241"/>
        <v>6</v>
      </c>
      <c r="X66" s="13" t="str">
        <f t="shared" si="241"/>
        <v>8</v>
      </c>
      <c r="AB66" s="13" t="str">
        <f t="shared" si="241"/>
        <v>8</v>
      </c>
      <c r="AF66" s="13" t="str">
        <f t="shared" si="241"/>
        <v>C</v>
      </c>
      <c r="AM66" s="14"/>
    </row>
    <row r="67" spans="1:39" ht="15" customHeight="1" thickBot="1" x14ac:dyDescent="0.5">
      <c r="C67" s="15" t="s">
        <v>49</v>
      </c>
      <c r="D67" s="13" t="str">
        <f>MID(DEC2BIN(HEX2DEC(D66),4),1,1)</f>
        <v>1</v>
      </c>
      <c r="E67" s="13" t="str">
        <f>MID(DEC2BIN(HEX2DEC(D66),4),2,1)</f>
        <v>0</v>
      </c>
      <c r="F67" s="13" t="str">
        <f>MID(DEC2BIN(HEX2DEC(D66),4),3,1)</f>
        <v>0</v>
      </c>
      <c r="G67" s="13" t="str">
        <f>MID(DEC2BIN(HEX2DEC(D66),4),4,1)</f>
        <v>1</v>
      </c>
      <c r="H67" s="13" t="str">
        <f>MID(DEC2BIN(HEX2DEC(H66),4),1,1)</f>
        <v>1</v>
      </c>
      <c r="I67" s="13" t="str">
        <f>MID(DEC2BIN(HEX2DEC(H66),4),2,1)</f>
        <v>0</v>
      </c>
      <c r="J67" s="13" t="str">
        <f>MID(DEC2BIN(HEX2DEC(H66),4),3,1)</f>
        <v>1</v>
      </c>
      <c r="K67" s="13" t="str">
        <f>MID(DEC2BIN(HEX2DEC(H66),4),4,1)</f>
        <v>1</v>
      </c>
      <c r="L67" s="13" t="str">
        <f>MID(DEC2BIN(HEX2DEC(L66),4),1,1)</f>
        <v>0</v>
      </c>
      <c r="M67" s="13" t="str">
        <f>MID(DEC2BIN(HEX2DEC(L66),4),2,1)</f>
        <v>0</v>
      </c>
      <c r="N67" s="13" t="str">
        <f>MID(DEC2BIN(HEX2DEC(L66),4),3,1)</f>
        <v>0</v>
      </c>
      <c r="O67" s="13" t="str">
        <f>MID(DEC2BIN(HEX2DEC(L66),4),4,1)</f>
        <v>0</v>
      </c>
      <c r="P67" s="13" t="str">
        <f>MID(DEC2BIN(HEX2DEC(P66),4),1,1)</f>
        <v>0</v>
      </c>
      <c r="Q67" s="13" t="str">
        <f>MID(DEC2BIN(HEX2DEC(P66),4),2,1)</f>
        <v>1</v>
      </c>
      <c r="R67" s="13" t="str">
        <f>MID(DEC2BIN(HEX2DEC(P66),4),3,1)</f>
        <v>0</v>
      </c>
      <c r="S67" s="13" t="str">
        <f>MID(DEC2BIN(HEX2DEC(P66),4),4,1)</f>
        <v>1</v>
      </c>
      <c r="T67" s="13" t="str">
        <f>MID(DEC2BIN(HEX2DEC(T66),4),1,1)</f>
        <v>0</v>
      </c>
      <c r="U67" s="13" t="str">
        <f>MID(DEC2BIN(HEX2DEC(T66),4),2,1)</f>
        <v>1</v>
      </c>
      <c r="V67" s="13" t="str">
        <f>MID(DEC2BIN(HEX2DEC(T66),4),3,1)</f>
        <v>1</v>
      </c>
      <c r="W67" s="13" t="str">
        <f>MID(DEC2BIN(HEX2DEC(T66),4),4,1)</f>
        <v>0</v>
      </c>
      <c r="X67" s="13" t="str">
        <f>MID(DEC2BIN(HEX2DEC(X66),4),1,1)</f>
        <v>1</v>
      </c>
      <c r="Y67" s="13" t="str">
        <f>MID(DEC2BIN(HEX2DEC(X66),4),2,1)</f>
        <v>0</v>
      </c>
      <c r="Z67" s="13" t="str">
        <f>MID(DEC2BIN(HEX2DEC(X66),4),3,1)</f>
        <v>0</v>
      </c>
      <c r="AA67" s="13" t="str">
        <f>MID(DEC2BIN(HEX2DEC(X66),4),4,1)</f>
        <v>0</v>
      </c>
      <c r="AB67" s="13" t="str">
        <f>MID(DEC2BIN(HEX2DEC(AB66),4),1,1)</f>
        <v>1</v>
      </c>
      <c r="AC67" s="13" t="str">
        <f>MID(DEC2BIN(HEX2DEC(AB66),4),2,1)</f>
        <v>0</v>
      </c>
      <c r="AD67" s="13" t="str">
        <f>MID(DEC2BIN(HEX2DEC(AB66),4),3,1)</f>
        <v>0</v>
      </c>
      <c r="AE67" s="13" t="str">
        <f>MID(DEC2BIN(HEX2DEC(AB66),4),4,1)</f>
        <v>0</v>
      </c>
      <c r="AF67" s="13" t="str">
        <f>MID(DEC2BIN(HEX2DEC(AF66),4),1,1)</f>
        <v>1</v>
      </c>
      <c r="AG67" s="13" t="str">
        <f>MID(DEC2BIN(HEX2DEC(AF66),4),2,1)</f>
        <v>1</v>
      </c>
      <c r="AH67" s="13" t="str">
        <f>MID(DEC2BIN(HEX2DEC(AF66),4),3,1)</f>
        <v>0</v>
      </c>
      <c r="AI67" s="13" t="str">
        <f>MID(DEC2BIN(HEX2DEC(AF66),4),4,1)</f>
        <v>0</v>
      </c>
      <c r="AL67" s="16" t="s">
        <v>55</v>
      </c>
      <c r="AM67" s="20" t="str">
        <f>CONCATENATE(D66,H66,L66,P66,T66,X66,AB66,AF66)</f>
        <v>9B05688C</v>
      </c>
    </row>
    <row r="68" spans="1:39" ht="15" customHeight="1" x14ac:dyDescent="0.45">
      <c r="C68" s="15" t="s">
        <v>50</v>
      </c>
      <c r="D68" s="13" t="str">
        <f>IF(VALUE(D63)=1,D65,D67)</f>
        <v>1</v>
      </c>
      <c r="E68" s="13" t="str">
        <f t="shared" ref="E68:AI68" si="242">IF(VALUE(E63)=1,E65,E67)</f>
        <v>0</v>
      </c>
      <c r="F68" s="13" t="str">
        <f t="shared" si="242"/>
        <v>0</v>
      </c>
      <c r="G68" s="13" t="str">
        <f t="shared" si="242"/>
        <v>1</v>
      </c>
      <c r="H68" s="13" t="str">
        <f t="shared" si="242"/>
        <v>0</v>
      </c>
      <c r="I68" s="13" t="str">
        <f t="shared" si="242"/>
        <v>0</v>
      </c>
      <c r="J68" s="13" t="str">
        <f t="shared" si="242"/>
        <v>1</v>
      </c>
      <c r="K68" s="13" t="str">
        <f t="shared" si="242"/>
        <v>1</v>
      </c>
      <c r="L68" s="13" t="str">
        <f t="shared" si="242"/>
        <v>0</v>
      </c>
      <c r="M68" s="13" t="str">
        <f t="shared" si="242"/>
        <v>0</v>
      </c>
      <c r="N68" s="13" t="str">
        <f t="shared" si="242"/>
        <v>0</v>
      </c>
      <c r="O68" s="13" t="str">
        <f t="shared" si="242"/>
        <v>0</v>
      </c>
      <c r="P68" s="13" t="str">
        <f t="shared" si="242"/>
        <v>0</v>
      </c>
      <c r="Q68" s="13" t="str">
        <f t="shared" si="242"/>
        <v>1</v>
      </c>
      <c r="R68" s="13" t="str">
        <f t="shared" si="242"/>
        <v>1</v>
      </c>
      <c r="S68" s="13" t="str">
        <f t="shared" si="242"/>
        <v>0</v>
      </c>
      <c r="T68" s="13" t="str">
        <f t="shared" si="242"/>
        <v>0</v>
      </c>
      <c r="U68" s="13" t="str">
        <f t="shared" si="242"/>
        <v>1</v>
      </c>
      <c r="V68" s="13" t="str">
        <f t="shared" si="242"/>
        <v>0</v>
      </c>
      <c r="W68" s="13" t="str">
        <f t="shared" si="242"/>
        <v>0</v>
      </c>
      <c r="X68" s="13" t="str">
        <f t="shared" si="242"/>
        <v>1</v>
      </c>
      <c r="Y68" s="13" t="str">
        <f t="shared" si="242"/>
        <v>0</v>
      </c>
      <c r="Z68" s="13" t="str">
        <f t="shared" si="242"/>
        <v>1</v>
      </c>
      <c r="AA68" s="13" t="str">
        <f t="shared" si="242"/>
        <v>0</v>
      </c>
      <c r="AB68" s="13" t="str">
        <f t="shared" si="242"/>
        <v>0</v>
      </c>
      <c r="AC68" s="13" t="str">
        <f t="shared" si="242"/>
        <v>0</v>
      </c>
      <c r="AD68" s="13" t="str">
        <f t="shared" si="242"/>
        <v>1</v>
      </c>
      <c r="AE68" s="13" t="str">
        <f t="shared" si="242"/>
        <v>0</v>
      </c>
      <c r="AF68" s="13" t="str">
        <f t="shared" si="242"/>
        <v>1</v>
      </c>
      <c r="AG68" s="13" t="str">
        <f t="shared" si="242"/>
        <v>1</v>
      </c>
      <c r="AH68" s="13" t="str">
        <f t="shared" si="242"/>
        <v>1</v>
      </c>
      <c r="AI68" s="13" t="str">
        <f t="shared" si="242"/>
        <v>0</v>
      </c>
    </row>
    <row r="69" spans="1:39" ht="15" customHeight="1" x14ac:dyDescent="0.45">
      <c r="C69" s="15" t="s">
        <v>51</v>
      </c>
      <c r="D69" s="13" t="str">
        <f>BIN2HEX(CONCATENATE(D68,E68,F68,G68))</f>
        <v>9</v>
      </c>
      <c r="H69" s="13" t="str">
        <f>BIN2HEX(CONCATENATE(H68,I68,J68,K68))</f>
        <v>3</v>
      </c>
      <c r="L69" s="13" t="str">
        <f>BIN2HEX(CONCATENATE(L68,M68,N68,O68))</f>
        <v>0</v>
      </c>
      <c r="P69" s="13" t="str">
        <f>BIN2HEX(CONCATENATE(P68,Q68,R68,S68))</f>
        <v>6</v>
      </c>
      <c r="T69" s="13" t="str">
        <f>BIN2HEX(CONCATENATE(T68,U68,V68,W68))</f>
        <v>4</v>
      </c>
      <c r="X69" s="13" t="str">
        <f>BIN2HEX(CONCATENATE(X68,Y68,Z68,AA68))</f>
        <v>A</v>
      </c>
      <c r="AB69" s="13" t="str">
        <f>BIN2HEX(CONCATENATE(AB68,AC68,AD68,AE68))</f>
        <v>2</v>
      </c>
      <c r="AF69" s="13" t="str">
        <f>BIN2HEX(CONCATENATE(AF68,AG68,AH68,AI68))</f>
        <v>E</v>
      </c>
    </row>
    <row r="70" spans="1:39" ht="15" customHeight="1" x14ac:dyDescent="0.55000000000000004">
      <c r="C70" s="17" t="s">
        <v>52</v>
      </c>
      <c r="D70" s="13" t="str">
        <f>D30</f>
        <v>1</v>
      </c>
      <c r="H70" s="13" t="str">
        <f t="shared" ref="H70:AF70" si="243">H30</f>
        <v>F</v>
      </c>
      <c r="L70" s="13" t="str">
        <f t="shared" si="243"/>
        <v>8</v>
      </c>
      <c r="P70" s="13" t="str">
        <f t="shared" si="243"/>
        <v>3</v>
      </c>
      <c r="T70" s="13" t="str">
        <f t="shared" si="243"/>
        <v>D</v>
      </c>
      <c r="X70" s="13" t="str">
        <f t="shared" si="243"/>
        <v>9</v>
      </c>
      <c r="AB70" s="13" t="str">
        <f t="shared" si="243"/>
        <v>A</v>
      </c>
      <c r="AF70" s="13" t="str">
        <f t="shared" si="243"/>
        <v>B</v>
      </c>
    </row>
    <row r="71" spans="1:39" ht="15" customHeight="1" x14ac:dyDescent="0.45">
      <c r="D71" s="13" t="str">
        <f>MID(DEC2BIN(HEX2DEC(D70),4),1,1)</f>
        <v>0</v>
      </c>
      <c r="E71" s="13" t="str">
        <f>MID(DEC2BIN(HEX2DEC(D70),4),2,1)</f>
        <v>0</v>
      </c>
      <c r="F71" s="13" t="str">
        <f>MID(DEC2BIN(HEX2DEC(D70),4),3,1)</f>
        <v>0</v>
      </c>
      <c r="G71" s="13" t="str">
        <f>MID(DEC2BIN(HEX2DEC(D70),4),4,1)</f>
        <v>1</v>
      </c>
      <c r="H71" s="13" t="str">
        <f>MID(DEC2BIN(HEX2DEC(H70),4),1,1)</f>
        <v>1</v>
      </c>
      <c r="I71" s="13" t="str">
        <f>MID(DEC2BIN(HEX2DEC(H70),4),2,1)</f>
        <v>1</v>
      </c>
      <c r="J71" s="13" t="str">
        <f>MID(DEC2BIN(HEX2DEC(H70),4),3,1)</f>
        <v>1</v>
      </c>
      <c r="K71" s="13" t="str">
        <f>MID(DEC2BIN(HEX2DEC(H70),4),4,1)</f>
        <v>1</v>
      </c>
      <c r="L71" s="13" t="str">
        <f>MID(DEC2BIN(HEX2DEC(L70),4),1,1)</f>
        <v>1</v>
      </c>
      <c r="M71" s="13" t="str">
        <f>MID(DEC2BIN(HEX2DEC(L70),4),2,1)</f>
        <v>0</v>
      </c>
      <c r="N71" s="13" t="str">
        <f>MID(DEC2BIN(HEX2DEC(L70),4),3,1)</f>
        <v>0</v>
      </c>
      <c r="O71" s="13" t="str">
        <f>MID(DEC2BIN(HEX2DEC(L70),4),4,1)</f>
        <v>0</v>
      </c>
      <c r="P71" s="13" t="str">
        <f>MID(DEC2BIN(HEX2DEC(P70),4),1,1)</f>
        <v>0</v>
      </c>
      <c r="Q71" s="13" t="str">
        <f>MID(DEC2BIN(HEX2DEC(P70),4),2,1)</f>
        <v>0</v>
      </c>
      <c r="R71" s="13" t="str">
        <f>MID(DEC2BIN(HEX2DEC(P70),4),3,1)</f>
        <v>1</v>
      </c>
      <c r="S71" s="13" t="str">
        <f>MID(DEC2BIN(HEX2DEC(P70),4),4,1)</f>
        <v>1</v>
      </c>
      <c r="T71" s="13" t="str">
        <f>MID(DEC2BIN(HEX2DEC(T70),4),1,1)</f>
        <v>1</v>
      </c>
      <c r="U71" s="13" t="str">
        <f>MID(DEC2BIN(HEX2DEC(T70),4),2,1)</f>
        <v>1</v>
      </c>
      <c r="V71" s="13" t="str">
        <f>MID(DEC2BIN(HEX2DEC(T70),4),3,1)</f>
        <v>0</v>
      </c>
      <c r="W71" s="13" t="str">
        <f>MID(DEC2BIN(HEX2DEC(T70),4),4,1)</f>
        <v>1</v>
      </c>
      <c r="X71" s="13" t="str">
        <f>MID(DEC2BIN(HEX2DEC(X70),4),1,1)</f>
        <v>1</v>
      </c>
      <c r="Y71" s="13" t="str">
        <f>MID(DEC2BIN(HEX2DEC(X70),4),2,1)</f>
        <v>0</v>
      </c>
      <c r="Z71" s="13" t="str">
        <f>MID(DEC2BIN(HEX2DEC(X70),4),3,1)</f>
        <v>0</v>
      </c>
      <c r="AA71" s="13" t="str">
        <f>MID(DEC2BIN(HEX2DEC(X70),4),4,1)</f>
        <v>1</v>
      </c>
      <c r="AB71" s="13" t="str">
        <f>MID(DEC2BIN(HEX2DEC(AB70),4),1,1)</f>
        <v>1</v>
      </c>
      <c r="AC71" s="13" t="str">
        <f>MID(DEC2BIN(HEX2DEC(AB70),4),2,1)</f>
        <v>0</v>
      </c>
      <c r="AD71" s="13" t="str">
        <f>MID(DEC2BIN(HEX2DEC(AB70),4),3,1)</f>
        <v>1</v>
      </c>
      <c r="AE71" s="13" t="str">
        <f>MID(DEC2BIN(HEX2DEC(AB70),4),4,1)</f>
        <v>0</v>
      </c>
      <c r="AF71" s="13" t="str">
        <f>MID(DEC2BIN(HEX2DEC(AF70),4),1,1)</f>
        <v>1</v>
      </c>
      <c r="AG71" s="13" t="str">
        <f>MID(DEC2BIN(HEX2DEC(AF70),4),2,1)</f>
        <v>0</v>
      </c>
      <c r="AH71" s="13" t="str">
        <f>MID(DEC2BIN(HEX2DEC(AF70),4),3,1)</f>
        <v>1</v>
      </c>
      <c r="AI71" s="13" t="str">
        <f>MID(DEC2BIN(HEX2DEC(AF70),4),4,1)</f>
        <v>1</v>
      </c>
    </row>
    <row r="72" spans="1:39" ht="15" customHeight="1" x14ac:dyDescent="0.45">
      <c r="A72" s="23"/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3"/>
      <c r="AF72" s="23"/>
      <c r="AG72" s="23"/>
      <c r="AH72" s="23"/>
      <c r="AI72" s="23"/>
      <c r="AJ72" s="23"/>
      <c r="AK72" s="23"/>
      <c r="AL72" s="23"/>
      <c r="AM72" s="23"/>
    </row>
    <row r="74" spans="1:39" ht="15" customHeight="1" x14ac:dyDescent="0.5">
      <c r="C74" s="12" t="s">
        <v>35</v>
      </c>
      <c r="D74" s="13">
        <f>D38+1</f>
        <v>3</v>
      </c>
    </row>
    <row r="76" spans="1:39" ht="15" customHeight="1" x14ac:dyDescent="0.45">
      <c r="C76" s="14" t="s">
        <v>31</v>
      </c>
      <c r="D76" s="13" t="str">
        <f>BIN2HEX(CONCATENATE(D77,E77,F77,G77))</f>
        <v>9</v>
      </c>
      <c r="H76" s="13" t="str">
        <f>BIN2HEX(CONCATENATE(H77,I77,J77,K77))</f>
        <v>4</v>
      </c>
      <c r="L76" s="13" t="str">
        <f>BIN2HEX(CONCATENATE(L77,M77,N77,O77))</f>
        <v>2</v>
      </c>
      <c r="P76" s="13" t="str">
        <f>BIN2HEX(CONCATENATE(P77,Q77,R77,S77))</f>
        <v>E</v>
      </c>
      <c r="T76" s="13" t="str">
        <f>BIN2HEX(CONCATENATE(T77,U77,V77,W77))</f>
        <v>F</v>
      </c>
      <c r="X76" s="13" t="str">
        <f>BIN2HEX(CONCATENATE(X77,Y77,Z77,AA77))</f>
        <v>C</v>
      </c>
      <c r="AB76" s="13" t="str">
        <f>BIN2HEX(CONCATENATE(AB77,AC77,AD77,AE77))</f>
        <v>6</v>
      </c>
      <c r="AF76" s="13" t="str">
        <f>BIN2HEX(CONCATENATE(AF77,AG77,AH77,AI77))</f>
        <v>C</v>
      </c>
    </row>
    <row r="77" spans="1:39" ht="15" customHeight="1" x14ac:dyDescent="0.45">
      <c r="C77" s="14" t="s">
        <v>36</v>
      </c>
      <c r="D77" s="13">
        <f>IF(ISEVEN(D78+D79+D80),0,1)</f>
        <v>1</v>
      </c>
      <c r="E77" s="13">
        <f t="shared" ref="E77:AI77" si="244">IF(ISEVEN(E78+E79+E80),0,1)</f>
        <v>0</v>
      </c>
      <c r="F77" s="13">
        <f t="shared" si="244"/>
        <v>0</v>
      </c>
      <c r="G77" s="13">
        <f t="shared" si="244"/>
        <v>1</v>
      </c>
      <c r="H77" s="13">
        <f t="shared" si="244"/>
        <v>0</v>
      </c>
      <c r="I77" s="13">
        <f t="shared" si="244"/>
        <v>1</v>
      </c>
      <c r="J77" s="13">
        <f t="shared" si="244"/>
        <v>0</v>
      </c>
      <c r="K77" s="13">
        <f t="shared" si="244"/>
        <v>0</v>
      </c>
      <c r="L77" s="13">
        <f t="shared" si="244"/>
        <v>0</v>
      </c>
      <c r="M77" s="13">
        <f t="shared" si="244"/>
        <v>0</v>
      </c>
      <c r="N77" s="13">
        <f t="shared" si="244"/>
        <v>1</v>
      </c>
      <c r="O77" s="13">
        <f t="shared" si="244"/>
        <v>0</v>
      </c>
      <c r="P77" s="13">
        <f t="shared" si="244"/>
        <v>1</v>
      </c>
      <c r="Q77" s="13">
        <f t="shared" si="244"/>
        <v>1</v>
      </c>
      <c r="R77" s="13">
        <f t="shared" si="244"/>
        <v>1</v>
      </c>
      <c r="S77" s="13">
        <f t="shared" si="244"/>
        <v>0</v>
      </c>
      <c r="T77" s="13">
        <f t="shared" si="244"/>
        <v>1</v>
      </c>
      <c r="U77" s="13">
        <f t="shared" si="244"/>
        <v>1</v>
      </c>
      <c r="V77" s="13">
        <f t="shared" si="244"/>
        <v>1</v>
      </c>
      <c r="W77" s="13">
        <f t="shared" si="244"/>
        <v>1</v>
      </c>
      <c r="X77" s="13">
        <f t="shared" si="244"/>
        <v>1</v>
      </c>
      <c r="Y77" s="13">
        <f t="shared" si="244"/>
        <v>1</v>
      </c>
      <c r="Z77" s="13">
        <f t="shared" si="244"/>
        <v>0</v>
      </c>
      <c r="AA77" s="13">
        <f t="shared" si="244"/>
        <v>0</v>
      </c>
      <c r="AB77" s="13">
        <f t="shared" si="244"/>
        <v>0</v>
      </c>
      <c r="AC77" s="13">
        <f t="shared" si="244"/>
        <v>1</v>
      </c>
      <c r="AD77" s="13">
        <f t="shared" si="244"/>
        <v>1</v>
      </c>
      <c r="AE77" s="13">
        <f t="shared" si="244"/>
        <v>0</v>
      </c>
      <c r="AF77" s="13">
        <f t="shared" si="244"/>
        <v>1</v>
      </c>
      <c r="AG77" s="13">
        <f t="shared" si="244"/>
        <v>1</v>
      </c>
      <c r="AH77" s="13">
        <f t="shared" si="244"/>
        <v>0</v>
      </c>
      <c r="AI77" s="13">
        <f t="shared" si="244"/>
        <v>0</v>
      </c>
      <c r="AL77" s="13" t="s">
        <v>53</v>
      </c>
      <c r="AM77" s="14" t="str">
        <f>VLOOKUP('הכנה ל- SHA-256 #1'!$U$24,'הכנה ל- SHA-256 #1'!$U$24:$CG$24,1+'SHA-256 Algorithm #1'!D74,)</f>
        <v>00000000</v>
      </c>
    </row>
    <row r="78" spans="1:39" ht="15" customHeight="1" x14ac:dyDescent="0.45">
      <c r="C78" s="14" t="s">
        <v>32</v>
      </c>
      <c r="D78" s="13" t="str">
        <f>N82</f>
        <v>1</v>
      </c>
      <c r="E78" s="13" t="str">
        <f t="shared" ref="E78" si="245">O82</f>
        <v>0</v>
      </c>
      <c r="F78" s="13" t="str">
        <f t="shared" ref="F78" si="246">P82</f>
        <v>0</v>
      </c>
      <c r="G78" s="13" t="str">
        <f t="shared" ref="G78" si="247">Q82</f>
        <v>1</v>
      </c>
      <c r="H78" s="13" t="str">
        <f t="shared" ref="H78" si="248">R82</f>
        <v>0</v>
      </c>
      <c r="I78" s="13" t="str">
        <f t="shared" ref="I78" si="249">S82</f>
        <v>1</v>
      </c>
      <c r="J78" s="13" t="str">
        <f t="shared" ref="J78" si="250">T82</f>
        <v>0</v>
      </c>
      <c r="K78" s="13" t="str">
        <f t="shared" ref="K78" si="251">U82</f>
        <v>1</v>
      </c>
      <c r="L78" s="13" t="str">
        <f t="shared" ref="L78" si="252">V82</f>
        <v>1</v>
      </c>
      <c r="M78" s="13" t="str">
        <f t="shared" ref="M78" si="253">W82</f>
        <v>0</v>
      </c>
      <c r="N78" s="13" t="str">
        <f t="shared" ref="N78" si="254">X82</f>
        <v>0</v>
      </c>
      <c r="O78" s="13" t="str">
        <f t="shared" ref="O78" si="255">Y82</f>
        <v>1</v>
      </c>
      <c r="P78" s="13" t="str">
        <f t="shared" ref="P78" si="256">Z82</f>
        <v>0</v>
      </c>
      <c r="Q78" s="13" t="str">
        <f t="shared" ref="Q78" si="257">AA82</f>
        <v>0</v>
      </c>
      <c r="R78" s="13" t="str">
        <f t="shared" ref="R78" si="258">AB82</f>
        <v>1</v>
      </c>
      <c r="S78" s="13" t="str">
        <f t="shared" ref="S78" si="259">AC82</f>
        <v>1</v>
      </c>
      <c r="T78" s="13" t="str">
        <f t="shared" ref="T78" si="260">AD82</f>
        <v>0</v>
      </c>
      <c r="U78" s="13" t="str">
        <f t="shared" ref="U78" si="261">AE82</f>
        <v>1</v>
      </c>
      <c r="V78" s="13" t="str">
        <f t="shared" ref="V78" si="262">AF82</f>
        <v>0</v>
      </c>
      <c r="W78" s="13" t="str">
        <f t="shared" ref="W78" si="263">AG82</f>
        <v>0</v>
      </c>
      <c r="X78" s="13" t="str">
        <f t="shared" ref="X78" si="264">AH82</f>
        <v>0</v>
      </c>
      <c r="Y78" s="13" t="str">
        <f t="shared" ref="Y78" si="265">AI82</f>
        <v>0</v>
      </c>
      <c r="Z78" s="13" t="str">
        <f>D82</f>
        <v>1</v>
      </c>
      <c r="AA78" s="13" t="str">
        <f t="shared" ref="AA78" si="266">E82</f>
        <v>0</v>
      </c>
      <c r="AB78" s="13" t="str">
        <f t="shared" ref="AB78" si="267">F82</f>
        <v>0</v>
      </c>
      <c r="AC78" s="13" t="str">
        <f t="shared" ref="AC78" si="268">G82</f>
        <v>1</v>
      </c>
      <c r="AD78" s="13" t="str">
        <f t="shared" ref="AD78" si="269">H82</f>
        <v>1</v>
      </c>
      <c r="AE78" s="13" t="str">
        <f t="shared" ref="AE78" si="270">I82</f>
        <v>1</v>
      </c>
      <c r="AF78" s="13" t="str">
        <f t="shared" ref="AF78" si="271">J82</f>
        <v>0</v>
      </c>
      <c r="AG78" s="13" t="str">
        <f t="shared" ref="AG78" si="272">K82</f>
        <v>0</v>
      </c>
      <c r="AH78" s="13" t="str">
        <f t="shared" ref="AH78" si="273">L82</f>
        <v>1</v>
      </c>
      <c r="AI78" s="13" t="str">
        <f t="shared" ref="AI78" si="274">M82</f>
        <v>1</v>
      </c>
      <c r="AL78" s="14" t="s">
        <v>54</v>
      </c>
      <c r="AM78" s="14" t="str">
        <f>HLOOKUP('הכנה ל- SHA-256 #1'!$Q$5,'הכנה ל- SHA-256 #1'!$Q$5:$Q$69,1+'SHA-256 Algorithm #1'!D74,FALSE)</f>
        <v>B5C0FBCF</v>
      </c>
    </row>
    <row r="79" spans="1:39" ht="15" customHeight="1" x14ac:dyDescent="0.45">
      <c r="C79" s="14" t="s">
        <v>33</v>
      </c>
      <c r="D79" s="13" t="str">
        <f>W82</f>
        <v>0</v>
      </c>
      <c r="E79" s="13" t="str">
        <f t="shared" ref="E79" si="275">X82</f>
        <v>0</v>
      </c>
      <c r="F79" s="13" t="str">
        <f t="shared" ref="F79" si="276">Y82</f>
        <v>1</v>
      </c>
      <c r="G79" s="13" t="str">
        <f t="shared" ref="G79" si="277">Z82</f>
        <v>0</v>
      </c>
      <c r="H79" s="13" t="str">
        <f t="shared" ref="H79" si="278">AA82</f>
        <v>0</v>
      </c>
      <c r="I79" s="13" t="str">
        <f t="shared" ref="I79" si="279">AB82</f>
        <v>1</v>
      </c>
      <c r="J79" s="13" t="str">
        <f t="shared" ref="J79" si="280">AC82</f>
        <v>1</v>
      </c>
      <c r="K79" s="13" t="str">
        <f t="shared" ref="K79" si="281">AD82</f>
        <v>0</v>
      </c>
      <c r="L79" s="13" t="str">
        <f t="shared" ref="L79" si="282">AE82</f>
        <v>1</v>
      </c>
      <c r="M79" s="13" t="str">
        <f t="shared" ref="M79" si="283">AF82</f>
        <v>0</v>
      </c>
      <c r="N79" s="13" t="str">
        <f t="shared" ref="N79" si="284">AG82</f>
        <v>0</v>
      </c>
      <c r="O79" s="13" t="str">
        <f t="shared" ref="O79" si="285">AH82</f>
        <v>0</v>
      </c>
      <c r="P79" s="13" t="str">
        <f t="shared" ref="P79" si="286">AI82</f>
        <v>0</v>
      </c>
      <c r="Q79" s="13" t="str">
        <f>D82</f>
        <v>1</v>
      </c>
      <c r="R79" s="13" t="str">
        <f t="shared" ref="R79" si="287">E82</f>
        <v>0</v>
      </c>
      <c r="S79" s="13" t="str">
        <f t="shared" ref="S79" si="288">F82</f>
        <v>0</v>
      </c>
      <c r="T79" s="13" t="str">
        <f t="shared" ref="T79" si="289">G82</f>
        <v>1</v>
      </c>
      <c r="U79" s="13" t="str">
        <f t="shared" ref="U79" si="290">H82</f>
        <v>1</v>
      </c>
      <c r="V79" s="13" t="str">
        <f t="shared" ref="V79" si="291">I82</f>
        <v>1</v>
      </c>
      <c r="W79" s="13" t="str">
        <f t="shared" ref="W79" si="292">J82</f>
        <v>0</v>
      </c>
      <c r="X79" s="13" t="str">
        <f t="shared" ref="X79" si="293">K82</f>
        <v>0</v>
      </c>
      <c r="Y79" s="13" t="str">
        <f t="shared" ref="Y79" si="294">L82</f>
        <v>1</v>
      </c>
      <c r="Z79" s="13" t="str">
        <f t="shared" ref="Z79" si="295">M82</f>
        <v>1</v>
      </c>
      <c r="AA79" s="13" t="str">
        <f t="shared" ref="AA79" si="296">N82</f>
        <v>1</v>
      </c>
      <c r="AB79" s="13" t="str">
        <f t="shared" ref="AB79" si="297">O82</f>
        <v>0</v>
      </c>
      <c r="AC79" s="13" t="str">
        <f t="shared" ref="AC79" si="298">P82</f>
        <v>0</v>
      </c>
      <c r="AD79" s="13" t="str">
        <f t="shared" ref="AD79" si="299">Q82</f>
        <v>1</v>
      </c>
      <c r="AE79" s="13" t="str">
        <f t="shared" ref="AE79" si="300">R82</f>
        <v>0</v>
      </c>
      <c r="AF79" s="13" t="str">
        <f t="shared" ref="AF79" si="301">S82</f>
        <v>1</v>
      </c>
      <c r="AG79" s="13" t="str">
        <f t="shared" ref="AG79" si="302">T82</f>
        <v>0</v>
      </c>
      <c r="AH79" s="13" t="str">
        <f t="shared" ref="AH79" si="303">U82</f>
        <v>1</v>
      </c>
      <c r="AI79" s="13" t="str">
        <f t="shared" ref="AI79" si="304">V82</f>
        <v>1</v>
      </c>
      <c r="AL79" s="14" t="s">
        <v>55</v>
      </c>
      <c r="AM79" s="14" t="str">
        <f>CONCATENATE(D106,H106,L106,P106,T106,X106,AB106,AF106)</f>
        <v>9B05688C</v>
      </c>
    </row>
    <row r="80" spans="1:39" ht="15" customHeight="1" x14ac:dyDescent="0.45">
      <c r="C80" s="14" t="s">
        <v>34</v>
      </c>
      <c r="D80" s="13" t="str">
        <f>AH82</f>
        <v>0</v>
      </c>
      <c r="E80" s="13" t="str">
        <f>AI82</f>
        <v>0</v>
      </c>
      <c r="F80" s="13" t="str">
        <f>D82</f>
        <v>1</v>
      </c>
      <c r="G80" s="13" t="str">
        <f t="shared" ref="G80" si="305">E82</f>
        <v>0</v>
      </c>
      <c r="H80" s="13" t="str">
        <f t="shared" ref="H80" si="306">F82</f>
        <v>0</v>
      </c>
      <c r="I80" s="13" t="str">
        <f t="shared" ref="I80" si="307">G82</f>
        <v>1</v>
      </c>
      <c r="J80" s="13" t="str">
        <f t="shared" ref="J80" si="308">H82</f>
        <v>1</v>
      </c>
      <c r="K80" s="13" t="str">
        <f t="shared" ref="K80" si="309">I82</f>
        <v>1</v>
      </c>
      <c r="L80" s="13" t="str">
        <f t="shared" ref="L80" si="310">J82</f>
        <v>0</v>
      </c>
      <c r="M80" s="13" t="str">
        <f t="shared" ref="M80" si="311">K82</f>
        <v>0</v>
      </c>
      <c r="N80" s="13" t="str">
        <f t="shared" ref="N80" si="312">L82</f>
        <v>1</v>
      </c>
      <c r="O80" s="13" t="str">
        <f t="shared" ref="O80" si="313">M82</f>
        <v>1</v>
      </c>
      <c r="P80" s="13" t="str">
        <f t="shared" ref="P80" si="314">N82</f>
        <v>1</v>
      </c>
      <c r="Q80" s="13" t="str">
        <f t="shared" ref="Q80" si="315">O82</f>
        <v>0</v>
      </c>
      <c r="R80" s="13" t="str">
        <f t="shared" ref="R80" si="316">P82</f>
        <v>0</v>
      </c>
      <c r="S80" s="13" t="str">
        <f t="shared" ref="S80" si="317">Q82</f>
        <v>1</v>
      </c>
      <c r="T80" s="13" t="str">
        <f t="shared" ref="T80" si="318">R82</f>
        <v>0</v>
      </c>
      <c r="U80" s="13" t="str">
        <f t="shared" ref="U80" si="319">S82</f>
        <v>1</v>
      </c>
      <c r="V80" s="13" t="str">
        <f t="shared" ref="V80" si="320">T82</f>
        <v>0</v>
      </c>
      <c r="W80" s="13" t="str">
        <f t="shared" ref="W80" si="321">U82</f>
        <v>1</v>
      </c>
      <c r="X80" s="13" t="str">
        <f t="shared" ref="X80" si="322">V82</f>
        <v>1</v>
      </c>
      <c r="Y80" s="13" t="str">
        <f t="shared" ref="Y80" si="323">W82</f>
        <v>0</v>
      </c>
      <c r="Z80" s="13" t="str">
        <f t="shared" ref="Z80" si="324">X82</f>
        <v>0</v>
      </c>
      <c r="AA80" s="13" t="str">
        <f t="shared" ref="AA80" si="325">Y82</f>
        <v>1</v>
      </c>
      <c r="AB80" s="13" t="str">
        <f t="shared" ref="AB80" si="326">Z82</f>
        <v>0</v>
      </c>
      <c r="AC80" s="13" t="str">
        <f t="shared" ref="AC80" si="327">AA82</f>
        <v>0</v>
      </c>
      <c r="AD80" s="13" t="str">
        <f t="shared" ref="AD80" si="328">AB82</f>
        <v>1</v>
      </c>
      <c r="AE80" s="13" t="str">
        <f t="shared" ref="AE80" si="329">AC82</f>
        <v>1</v>
      </c>
      <c r="AF80" s="13" t="str">
        <f t="shared" ref="AF80" si="330">AD82</f>
        <v>0</v>
      </c>
      <c r="AG80" s="13" t="str">
        <f t="shared" ref="AG80" si="331">AE82</f>
        <v>1</v>
      </c>
      <c r="AH80" s="13" t="str">
        <f t="shared" ref="AH80" si="332">AF82</f>
        <v>0</v>
      </c>
      <c r="AI80" s="13" t="str">
        <f t="shared" ref="AI80" si="333">AG82</f>
        <v>0</v>
      </c>
      <c r="AL80" s="14" t="s">
        <v>56</v>
      </c>
      <c r="AM80" s="14" t="str">
        <f>CONCATENATE(D105,H105,L105,P105,T105,X105,AB105,AF105,)</f>
        <v>510FE22B</v>
      </c>
    </row>
    <row r="81" spans="3:39" ht="15" customHeight="1" x14ac:dyDescent="0.55000000000000004">
      <c r="C81" s="14" t="s">
        <v>23</v>
      </c>
      <c r="D81" s="13" t="str">
        <f>MID($AM51,1,1)</f>
        <v>9</v>
      </c>
      <c r="H81" s="13" t="str">
        <f>MID($AM51,2,1)</f>
        <v>C</v>
      </c>
      <c r="L81" s="13" t="str">
        <f>MID($AM51,3,1)</f>
        <v>E</v>
      </c>
      <c r="P81" s="13" t="str">
        <f>MID($AM51,4,1)</f>
        <v>5</v>
      </c>
      <c r="T81" s="13" t="str">
        <f>MID($AM51,5,1)</f>
        <v>6</v>
      </c>
      <c r="X81" s="13" t="str">
        <f>MID($AM51,6,1)</f>
        <v>4</v>
      </c>
      <c r="AB81" s="13" t="str">
        <f>MID($AM51,7,1)</f>
        <v>D</v>
      </c>
      <c r="AF81" s="13" t="str">
        <f>MID($AM51,8,1)</f>
        <v>0</v>
      </c>
      <c r="AL81" s="21" t="s">
        <v>40</v>
      </c>
      <c r="AM81" s="14" t="str">
        <f>CONCATENATE(D93,H93,L93,P93,T93,X93,AB93,AF93)</f>
        <v>129D2DEF</v>
      </c>
    </row>
    <row r="82" spans="3:39" ht="15" customHeight="1" x14ac:dyDescent="0.45">
      <c r="C82" s="14" t="s">
        <v>24</v>
      </c>
      <c r="D82" s="13" t="str">
        <f>MID(DEC2BIN(HEX2DEC(D81),4),1,1)</f>
        <v>1</v>
      </c>
      <c r="E82" s="13" t="str">
        <f>MID(DEC2BIN(HEX2DEC(D81),4),2,1)</f>
        <v>0</v>
      </c>
      <c r="F82" s="13" t="str">
        <f>MID(DEC2BIN(HEX2DEC(D81),4),3,1)</f>
        <v>0</v>
      </c>
      <c r="G82" s="13" t="str">
        <f>MID(DEC2BIN(HEX2DEC(D81),4),4,1)</f>
        <v>1</v>
      </c>
      <c r="H82" s="13" t="str">
        <f>MID(DEC2BIN(HEX2DEC(H81),4),1,1)</f>
        <v>1</v>
      </c>
      <c r="I82" s="13" t="str">
        <f>MID(DEC2BIN(HEX2DEC(H81),4),2,1)</f>
        <v>1</v>
      </c>
      <c r="J82" s="13" t="str">
        <f>MID(DEC2BIN(HEX2DEC(H81),4),3,1)</f>
        <v>0</v>
      </c>
      <c r="K82" s="13" t="str">
        <f>MID(DEC2BIN(HEX2DEC(H81),4),4,1)</f>
        <v>0</v>
      </c>
      <c r="L82" s="13" t="str">
        <f>MID(DEC2BIN(HEX2DEC(L81),4),1,1)</f>
        <v>1</v>
      </c>
      <c r="M82" s="13" t="str">
        <f>MID(DEC2BIN(HEX2DEC(L81),4),2,1)</f>
        <v>1</v>
      </c>
      <c r="N82" s="13" t="str">
        <f>MID(DEC2BIN(HEX2DEC(L81),4),3,1)</f>
        <v>1</v>
      </c>
      <c r="O82" s="13" t="str">
        <f>MID(DEC2BIN(HEX2DEC(L81),4),4,1)</f>
        <v>0</v>
      </c>
      <c r="P82" s="13" t="str">
        <f>MID(DEC2BIN(HEX2DEC(P81),4),1,1)</f>
        <v>0</v>
      </c>
      <c r="Q82" s="13" t="str">
        <f>MID(DEC2BIN(HEX2DEC(P81),4),2,1)</f>
        <v>1</v>
      </c>
      <c r="R82" s="13" t="str">
        <f>MID(DEC2BIN(HEX2DEC(P81),4),3,1)</f>
        <v>0</v>
      </c>
      <c r="S82" s="13" t="str">
        <f>MID(DEC2BIN(HEX2DEC(P81),4),4,1)</f>
        <v>1</v>
      </c>
      <c r="T82" s="13" t="str">
        <f>MID(DEC2BIN(HEX2DEC(T81),4),1,1)</f>
        <v>0</v>
      </c>
      <c r="U82" s="13" t="str">
        <f>MID(DEC2BIN(HEX2DEC(T81),4),2,1)</f>
        <v>1</v>
      </c>
      <c r="V82" s="13" t="str">
        <f>MID(DEC2BIN(HEX2DEC(T81),4),3,1)</f>
        <v>1</v>
      </c>
      <c r="W82" s="13" t="str">
        <f>MID(DEC2BIN(HEX2DEC(T81),4),4,1)</f>
        <v>0</v>
      </c>
      <c r="X82" s="13" t="str">
        <f>MID(DEC2BIN(HEX2DEC(X81),4),1,1)</f>
        <v>0</v>
      </c>
      <c r="Y82" s="13" t="str">
        <f>MID(DEC2BIN(HEX2DEC(X81),4),2,1)</f>
        <v>1</v>
      </c>
      <c r="Z82" s="13" t="str">
        <f>MID(DEC2BIN(HEX2DEC(X81),4),3,1)</f>
        <v>0</v>
      </c>
      <c r="AA82" s="13" t="str">
        <f>MID(DEC2BIN(HEX2DEC(X81),4),4,1)</f>
        <v>0</v>
      </c>
      <c r="AB82" s="13" t="str">
        <f>MID(DEC2BIN(HEX2DEC(AB81),4),1,1)</f>
        <v>1</v>
      </c>
      <c r="AC82" s="13" t="str">
        <f>MID(DEC2BIN(HEX2DEC(AB81),4),2,1)</f>
        <v>1</v>
      </c>
      <c r="AD82" s="13" t="str">
        <f>MID(DEC2BIN(HEX2DEC(AB81),4),3,1)</f>
        <v>0</v>
      </c>
      <c r="AE82" s="13" t="str">
        <f>MID(DEC2BIN(HEX2DEC(AB81),4),4,1)</f>
        <v>1</v>
      </c>
      <c r="AF82" s="13" t="str">
        <f>MID(DEC2BIN(HEX2DEC(AF81),4),1,1)</f>
        <v>0</v>
      </c>
      <c r="AG82" s="13" t="str">
        <f>MID(DEC2BIN(HEX2DEC(AF81),4),2,1)</f>
        <v>0</v>
      </c>
      <c r="AH82" s="13" t="str">
        <f>MID(DEC2BIN(HEX2DEC(AF81),4),3,1)</f>
        <v>0</v>
      </c>
      <c r="AI82" s="13" t="str">
        <f>MID(DEC2BIN(HEX2DEC(AF81),4),4,1)</f>
        <v>0</v>
      </c>
      <c r="AL82" s="14" t="s">
        <v>57</v>
      </c>
      <c r="AM82" s="19" t="str">
        <f>DEC2HEX(MOD(HEX2DEC(AM77)+HEX2DEC(AM78)+HEX2DEC(AM79)+HEX2DEC(AM80)+HEX2DEC(AM81),2^32),8)</f>
        <v>B4737475</v>
      </c>
    </row>
    <row r="83" spans="3:39" ht="15" customHeight="1" x14ac:dyDescent="0.45">
      <c r="C83" s="14" t="s">
        <v>25</v>
      </c>
      <c r="D83" s="13" t="str">
        <f>D45</f>
        <v>7</v>
      </c>
      <c r="H83" s="13" t="str">
        <f t="shared" ref="H83" si="334">H45</f>
        <v>C</v>
      </c>
      <c r="L83" s="13" t="str">
        <f t="shared" ref="L83" si="335">L45</f>
        <v>0</v>
      </c>
      <c r="P83" s="13" t="str">
        <f t="shared" ref="P83" si="336">P45</f>
        <v>8</v>
      </c>
      <c r="T83" s="13" t="str">
        <f t="shared" ref="T83" si="337">T45</f>
        <v>8</v>
      </c>
      <c r="X83" s="13" t="str">
        <f t="shared" ref="X83" si="338">X45</f>
        <v>8</v>
      </c>
      <c r="AB83" s="13" t="str">
        <f t="shared" ref="AB83" si="339">AB45</f>
        <v>4</v>
      </c>
      <c r="AF83" s="13" t="str">
        <f>AF45</f>
        <v>D</v>
      </c>
      <c r="AL83" s="14"/>
      <c r="AM83" s="14"/>
    </row>
    <row r="84" spans="3:39" ht="15" customHeight="1" x14ac:dyDescent="0.45">
      <c r="C84" s="14" t="s">
        <v>26</v>
      </c>
      <c r="D84" s="13" t="str">
        <f>MID(DEC2BIN(HEX2DEC(D83),4),1,1)</f>
        <v>0</v>
      </c>
      <c r="E84" s="13" t="str">
        <f>MID(DEC2BIN(HEX2DEC(D83),4),2,1)</f>
        <v>1</v>
      </c>
      <c r="F84" s="13" t="str">
        <f>MID(DEC2BIN(HEX2DEC(D83),4),3,1)</f>
        <v>1</v>
      </c>
      <c r="G84" s="13" t="str">
        <f>MID(DEC2BIN(HEX2DEC(D83),4),4,1)</f>
        <v>1</v>
      </c>
      <c r="H84" s="13" t="str">
        <f>MID(DEC2BIN(HEX2DEC(H83),4),1,1)</f>
        <v>1</v>
      </c>
      <c r="I84" s="13" t="str">
        <f>MID(DEC2BIN(HEX2DEC(H83),4),2,1)</f>
        <v>1</v>
      </c>
      <c r="J84" s="13" t="str">
        <f>MID(DEC2BIN(HEX2DEC(H83),4),3,1)</f>
        <v>0</v>
      </c>
      <c r="K84" s="13" t="str">
        <f>MID(DEC2BIN(HEX2DEC(H83),4),4,1)</f>
        <v>0</v>
      </c>
      <c r="L84" s="13" t="str">
        <f>MID(DEC2BIN(HEX2DEC(L83),4),1,1)</f>
        <v>0</v>
      </c>
      <c r="M84" s="13" t="str">
        <f>MID(DEC2BIN(HEX2DEC(L83),4),2,1)</f>
        <v>0</v>
      </c>
      <c r="N84" s="13" t="str">
        <f>MID(DEC2BIN(HEX2DEC(L83),4),3,1)</f>
        <v>0</v>
      </c>
      <c r="O84" s="13" t="str">
        <f>MID(DEC2BIN(HEX2DEC(L83),4),4,1)</f>
        <v>0</v>
      </c>
      <c r="P84" s="13" t="str">
        <f>MID(DEC2BIN(HEX2DEC(P83),4),1,1)</f>
        <v>1</v>
      </c>
      <c r="Q84" s="13" t="str">
        <f>MID(DEC2BIN(HEX2DEC(P83),4),2,1)</f>
        <v>0</v>
      </c>
      <c r="R84" s="13" t="str">
        <f>MID(DEC2BIN(HEX2DEC(P83),4),3,1)</f>
        <v>0</v>
      </c>
      <c r="S84" s="13" t="str">
        <f>MID(DEC2BIN(HEX2DEC(P83),4),4,1)</f>
        <v>0</v>
      </c>
      <c r="T84" s="13" t="str">
        <f>MID(DEC2BIN(HEX2DEC(T83),4),1,1)</f>
        <v>1</v>
      </c>
      <c r="U84" s="13" t="str">
        <f>MID(DEC2BIN(HEX2DEC(T83),4),2,1)</f>
        <v>0</v>
      </c>
      <c r="V84" s="13" t="str">
        <f>MID(DEC2BIN(HEX2DEC(T83),4),3,1)</f>
        <v>0</v>
      </c>
      <c r="W84" s="13" t="str">
        <f>MID(DEC2BIN(HEX2DEC(T83),4),4,1)</f>
        <v>0</v>
      </c>
      <c r="X84" s="13" t="str">
        <f>MID(DEC2BIN(HEX2DEC(X83),4),1,1)</f>
        <v>1</v>
      </c>
      <c r="Y84" s="13" t="str">
        <f>MID(DEC2BIN(HEX2DEC(X83),4),2,1)</f>
        <v>0</v>
      </c>
      <c r="Z84" s="13" t="str">
        <f>MID(DEC2BIN(HEX2DEC(X83),4),3,1)</f>
        <v>0</v>
      </c>
      <c r="AA84" s="13" t="str">
        <f>MID(DEC2BIN(HEX2DEC(X83),4),4,1)</f>
        <v>0</v>
      </c>
      <c r="AB84" s="13" t="str">
        <f>MID(DEC2BIN(HEX2DEC(AB83),4),1,1)</f>
        <v>0</v>
      </c>
      <c r="AC84" s="13" t="str">
        <f>MID(DEC2BIN(HEX2DEC(AB83),4),2,1)</f>
        <v>1</v>
      </c>
      <c r="AD84" s="13" t="str">
        <f>MID(DEC2BIN(HEX2DEC(AB83),4),3,1)</f>
        <v>0</v>
      </c>
      <c r="AE84" s="13" t="str">
        <f>MID(DEC2BIN(HEX2DEC(AB83),4),4,1)</f>
        <v>0</v>
      </c>
      <c r="AF84" s="13" t="str">
        <f>MID(DEC2BIN(HEX2DEC(AF83),4),1,1)</f>
        <v>1</v>
      </c>
      <c r="AG84" s="13" t="str">
        <f>MID(DEC2BIN(HEX2DEC(AF83),4),2,1)</f>
        <v>1</v>
      </c>
      <c r="AH84" s="13" t="str">
        <f>MID(DEC2BIN(HEX2DEC(AF83),4),3,1)</f>
        <v>0</v>
      </c>
      <c r="AI84" s="13" t="str">
        <f>MID(DEC2BIN(HEX2DEC(AF83),4),4,1)</f>
        <v>1</v>
      </c>
      <c r="AL84" s="14" t="s">
        <v>58</v>
      </c>
      <c r="AM84" s="14" t="str">
        <f>CONCATENATE(D76,H76,L76,P76,T76,X76,AB76,AF76)</f>
        <v>942EFC6C</v>
      </c>
    </row>
    <row r="85" spans="3:39" ht="15" customHeight="1" x14ac:dyDescent="0.45">
      <c r="C85" s="14" t="s">
        <v>27</v>
      </c>
      <c r="D85" s="13" t="str">
        <f>D47</f>
        <v>6</v>
      </c>
      <c r="H85" s="13" t="str">
        <f t="shared" ref="H85" si="340">H47</f>
        <v>A</v>
      </c>
      <c r="L85" s="13" t="str">
        <f t="shared" ref="L85" si="341">L47</f>
        <v>0</v>
      </c>
      <c r="P85" s="13" t="str">
        <f t="shared" ref="P85" si="342">P47</f>
        <v>9</v>
      </c>
      <c r="T85" s="13" t="str">
        <f t="shared" ref="T85" si="343">T47</f>
        <v>E</v>
      </c>
      <c r="X85" s="13" t="str">
        <f t="shared" ref="X85" si="344">X47</f>
        <v>6</v>
      </c>
      <c r="AB85" s="13" t="str">
        <f t="shared" ref="AB85" si="345">AB47</f>
        <v>6</v>
      </c>
      <c r="AF85" s="13" t="str">
        <f t="shared" ref="AF85" si="346">AF47</f>
        <v>7</v>
      </c>
      <c r="AL85" s="14" t="s">
        <v>37</v>
      </c>
      <c r="AM85" s="14" t="str">
        <f>CONCATENATE(D88,H88,L88,P88,T88,X88,AB88,AF88)</f>
        <v>7C09E445</v>
      </c>
    </row>
    <row r="86" spans="3:39" ht="15" customHeight="1" thickBot="1" x14ac:dyDescent="0.5">
      <c r="C86" s="14" t="s">
        <v>28</v>
      </c>
      <c r="D86" s="13" t="str">
        <f>MID(DEC2BIN(HEX2DEC(D85),4),1,1)</f>
        <v>0</v>
      </c>
      <c r="E86" s="13" t="str">
        <f>MID(DEC2BIN(HEX2DEC(D85),4),2,1)</f>
        <v>1</v>
      </c>
      <c r="F86" s="13" t="str">
        <f>MID(DEC2BIN(HEX2DEC(D85),4),3,1)</f>
        <v>1</v>
      </c>
      <c r="G86" s="13" t="str">
        <f>MID(DEC2BIN(HEX2DEC(D85),4),4,1)</f>
        <v>0</v>
      </c>
      <c r="H86" s="13" t="str">
        <f>MID(DEC2BIN(HEX2DEC(H85),4),1,1)</f>
        <v>1</v>
      </c>
      <c r="I86" s="13" t="str">
        <f>MID(DEC2BIN(HEX2DEC(H85),4),2,1)</f>
        <v>0</v>
      </c>
      <c r="J86" s="13" t="str">
        <f>MID(DEC2BIN(HEX2DEC(H85),4),3,1)</f>
        <v>1</v>
      </c>
      <c r="K86" s="13" t="str">
        <f>MID(DEC2BIN(HEX2DEC(H85),4),4,1)</f>
        <v>0</v>
      </c>
      <c r="L86" s="13" t="str">
        <f>MID(DEC2BIN(HEX2DEC(L85),4),1,1)</f>
        <v>0</v>
      </c>
      <c r="M86" s="13" t="str">
        <f>MID(DEC2BIN(HEX2DEC(L85),4),2,1)</f>
        <v>0</v>
      </c>
      <c r="N86" s="13" t="str">
        <f>MID(DEC2BIN(HEX2DEC(L85),4),3,1)</f>
        <v>0</v>
      </c>
      <c r="O86" s="13" t="str">
        <f>MID(DEC2BIN(HEX2DEC(L85),4),4,1)</f>
        <v>0</v>
      </c>
      <c r="P86" s="13" t="str">
        <f>MID(DEC2BIN(HEX2DEC(P85),4),1,1)</f>
        <v>1</v>
      </c>
      <c r="Q86" s="13" t="str">
        <f>MID(DEC2BIN(HEX2DEC(P85),4),2,1)</f>
        <v>0</v>
      </c>
      <c r="R86" s="13" t="str">
        <f>MID(DEC2BIN(HEX2DEC(P85),4),3,1)</f>
        <v>0</v>
      </c>
      <c r="S86" s="13" t="str">
        <f>MID(DEC2BIN(HEX2DEC(P85),4),4,1)</f>
        <v>1</v>
      </c>
      <c r="T86" s="13" t="str">
        <f>MID(DEC2BIN(HEX2DEC(T85),4),1,1)</f>
        <v>1</v>
      </c>
      <c r="U86" s="13" t="str">
        <f>MID(DEC2BIN(HEX2DEC(T85),4),2,1)</f>
        <v>1</v>
      </c>
      <c r="V86" s="13" t="str">
        <f>MID(DEC2BIN(HEX2DEC(T85),4),3,1)</f>
        <v>1</v>
      </c>
      <c r="W86" s="13" t="str">
        <f>MID(DEC2BIN(HEX2DEC(T85),4),4,1)</f>
        <v>0</v>
      </c>
      <c r="X86" s="13" t="str">
        <f>MID(DEC2BIN(HEX2DEC(X85),4),1,1)</f>
        <v>0</v>
      </c>
      <c r="Y86" s="13" t="str">
        <f>MID(DEC2BIN(HEX2DEC(X85),4),2,1)</f>
        <v>1</v>
      </c>
      <c r="Z86" s="13" t="str">
        <f>MID(DEC2BIN(HEX2DEC(X85),4),3,1)</f>
        <v>1</v>
      </c>
      <c r="AA86" s="13" t="str">
        <f>MID(DEC2BIN(HEX2DEC(X85),4),4,1)</f>
        <v>0</v>
      </c>
      <c r="AB86" s="13" t="str">
        <f>MID(DEC2BIN(HEX2DEC(AB85),4),1,1)</f>
        <v>0</v>
      </c>
      <c r="AC86" s="13" t="str">
        <f>MID(DEC2BIN(HEX2DEC(AB85),4),2,1)</f>
        <v>1</v>
      </c>
      <c r="AD86" s="13" t="str">
        <f>MID(DEC2BIN(HEX2DEC(AB85),4),3,1)</f>
        <v>1</v>
      </c>
      <c r="AE86" s="13" t="str">
        <f>MID(DEC2BIN(HEX2DEC(AB85),4),4,1)</f>
        <v>0</v>
      </c>
      <c r="AF86" s="13" t="str">
        <f>MID(DEC2BIN(HEX2DEC(AF85),4),1,1)</f>
        <v>0</v>
      </c>
      <c r="AG86" s="13" t="str">
        <f>MID(DEC2BIN(HEX2DEC(AF85),4),2,1)</f>
        <v>1</v>
      </c>
      <c r="AH86" s="13" t="str">
        <f>MID(DEC2BIN(HEX2DEC(AF85),4),3,1)</f>
        <v>1</v>
      </c>
      <c r="AI86" s="13" t="str">
        <f>MID(DEC2BIN(HEX2DEC(AF85),4),4,1)</f>
        <v>1</v>
      </c>
      <c r="AL86" s="14" t="s">
        <v>57</v>
      </c>
      <c r="AM86" s="14" t="str">
        <f>AM82</f>
        <v>B4737475</v>
      </c>
    </row>
    <row r="87" spans="3:39" ht="15" customHeight="1" thickBot="1" x14ac:dyDescent="0.5">
      <c r="C87" s="15" t="s">
        <v>37</v>
      </c>
      <c r="D87" s="13">
        <f>IF(D86+D84+D82&gt;1,1,0)</f>
        <v>0</v>
      </c>
      <c r="E87" s="13">
        <f t="shared" ref="E87:Z87" si="347">IF(E86+E84+E82&gt;1,1,0)</f>
        <v>1</v>
      </c>
      <c r="F87" s="13">
        <f t="shared" si="347"/>
        <v>1</v>
      </c>
      <c r="G87" s="13">
        <f t="shared" si="347"/>
        <v>1</v>
      </c>
      <c r="H87" s="13">
        <f t="shared" si="347"/>
        <v>1</v>
      </c>
      <c r="I87" s="13">
        <f t="shared" si="347"/>
        <v>1</v>
      </c>
      <c r="J87" s="13">
        <f t="shared" si="347"/>
        <v>0</v>
      </c>
      <c r="K87" s="13">
        <f t="shared" si="347"/>
        <v>0</v>
      </c>
      <c r="L87" s="13">
        <f t="shared" si="347"/>
        <v>0</v>
      </c>
      <c r="M87" s="13">
        <f t="shared" si="347"/>
        <v>0</v>
      </c>
      <c r="N87" s="13">
        <f t="shared" si="347"/>
        <v>0</v>
      </c>
      <c r="O87" s="13">
        <f t="shared" si="347"/>
        <v>0</v>
      </c>
      <c r="P87" s="13">
        <f t="shared" si="347"/>
        <v>1</v>
      </c>
      <c r="Q87" s="13">
        <f t="shared" si="347"/>
        <v>0</v>
      </c>
      <c r="R87" s="13">
        <f t="shared" si="347"/>
        <v>0</v>
      </c>
      <c r="S87" s="13">
        <f t="shared" si="347"/>
        <v>1</v>
      </c>
      <c r="T87" s="13">
        <f t="shared" si="347"/>
        <v>1</v>
      </c>
      <c r="U87" s="13">
        <f t="shared" si="347"/>
        <v>1</v>
      </c>
      <c r="V87" s="13">
        <f t="shared" si="347"/>
        <v>1</v>
      </c>
      <c r="W87" s="13">
        <f t="shared" si="347"/>
        <v>0</v>
      </c>
      <c r="X87" s="13">
        <f t="shared" si="347"/>
        <v>0</v>
      </c>
      <c r="Y87" s="13">
        <f t="shared" si="347"/>
        <v>1</v>
      </c>
      <c r="Z87" s="13">
        <f t="shared" si="347"/>
        <v>0</v>
      </c>
      <c r="AA87" s="13">
        <f>IF(AA86+AA84+AA82&gt;1,1,0)</f>
        <v>0</v>
      </c>
      <c r="AB87" s="13">
        <f t="shared" ref="AB87:AI87" si="348">IF(AB86+AB84+AB82&gt;1,1,0)</f>
        <v>0</v>
      </c>
      <c r="AC87" s="13">
        <f t="shared" si="348"/>
        <v>1</v>
      </c>
      <c r="AD87" s="13">
        <f t="shared" si="348"/>
        <v>0</v>
      </c>
      <c r="AE87" s="13">
        <f t="shared" si="348"/>
        <v>0</v>
      </c>
      <c r="AF87" s="13">
        <f t="shared" si="348"/>
        <v>0</v>
      </c>
      <c r="AG87" s="13">
        <f t="shared" si="348"/>
        <v>1</v>
      </c>
      <c r="AH87" s="13">
        <f t="shared" si="348"/>
        <v>0</v>
      </c>
      <c r="AI87" s="13">
        <f t="shared" si="348"/>
        <v>1</v>
      </c>
      <c r="AL87" s="16" t="s">
        <v>59</v>
      </c>
      <c r="AM87" s="20" t="str">
        <f>DEC2HEX(MOD(HEX2DEC(AM84)+HEX2DEC(AM86)+HEX2DEC(AM85),2^32),8)</f>
        <v>C4AC5526</v>
      </c>
    </row>
    <row r="88" spans="3:39" ht="15" customHeight="1" thickBot="1" x14ac:dyDescent="0.5">
      <c r="C88" s="15" t="s">
        <v>38</v>
      </c>
      <c r="D88" s="13" t="str">
        <f>BIN2HEX(CONCATENATE(D87,E87,F87,G87))</f>
        <v>7</v>
      </c>
      <c r="H88" s="13" t="str">
        <f>BIN2HEX(CONCATENATE(H87,I87,J87,K87))</f>
        <v>C</v>
      </c>
      <c r="L88" s="13" t="str">
        <f>BIN2HEX(CONCATENATE(L87,M87,N87,O87))</f>
        <v>0</v>
      </c>
      <c r="P88" s="13" t="str">
        <f>BIN2HEX(CONCATENATE(P87,Q87,R87,S87))</f>
        <v>9</v>
      </c>
      <c r="T88" s="13" t="str">
        <f>BIN2HEX(CONCATENATE(T87,U87,V87,W87))</f>
        <v>E</v>
      </c>
      <c r="X88" s="13" t="str">
        <f>BIN2HEX(CONCATENATE(X87,Y87,Z87,AA87))</f>
        <v>4</v>
      </c>
      <c r="AB88" s="13" t="str">
        <f>BIN2HEX(CONCATENATE(AB87,AC87,AD87,AE87))</f>
        <v>4</v>
      </c>
      <c r="AF88" s="13" t="str">
        <f>BIN2HEX(CONCATENATE(AF87,AG87,AH87,AI87))</f>
        <v>5</v>
      </c>
      <c r="AM88" s="14"/>
    </row>
    <row r="89" spans="3:39" ht="15" customHeight="1" thickBot="1" x14ac:dyDescent="0.5">
      <c r="C89" s="14"/>
      <c r="AL89" s="16" t="s">
        <v>60</v>
      </c>
      <c r="AM89" s="20" t="str">
        <f>CONCATENATE(D81,H81,L81,P81,T81,X81,AB81,AF81)</f>
        <v>9CE564D0</v>
      </c>
    </row>
    <row r="90" spans="3:39" ht="15" customHeight="1" thickBot="1" x14ac:dyDescent="0.5">
      <c r="C90" s="14" t="s">
        <v>29</v>
      </c>
      <c r="D90" s="13" t="str">
        <f>D49</f>
        <v>B</v>
      </c>
      <c r="H90" s="13" t="str">
        <f t="shared" ref="H90" si="349">H49</f>
        <v>B</v>
      </c>
      <c r="L90" s="13" t="str">
        <f t="shared" ref="L90" si="350">L49</f>
        <v>6</v>
      </c>
      <c r="P90" s="13" t="str">
        <f t="shared" ref="P90" si="351">P49</f>
        <v>7</v>
      </c>
      <c r="T90" s="13" t="str">
        <f t="shared" ref="T90" si="352">T49</f>
        <v>A</v>
      </c>
      <c r="X90" s="13" t="str">
        <f t="shared" ref="X90" si="353">X49</f>
        <v>E</v>
      </c>
      <c r="AB90" s="13" t="str">
        <f t="shared" ref="AB90" si="354">AB49</f>
        <v>8</v>
      </c>
      <c r="AF90" s="13" t="str">
        <f>AF49</f>
        <v>5</v>
      </c>
      <c r="AM90" s="14"/>
    </row>
    <row r="91" spans="3:39" ht="15" customHeight="1" thickBot="1" x14ac:dyDescent="0.5">
      <c r="C91" s="14" t="s">
        <v>30</v>
      </c>
      <c r="D91" s="13" t="str">
        <f>MID(DEC2BIN(HEX2DEC(D90),4),1,1)</f>
        <v>1</v>
      </c>
      <c r="E91" s="13" t="str">
        <f>MID(DEC2BIN(HEX2DEC(D90),4),2,1)</f>
        <v>0</v>
      </c>
      <c r="F91" s="13" t="str">
        <f>MID(DEC2BIN(HEX2DEC(D90),4),3,1)</f>
        <v>1</v>
      </c>
      <c r="G91" s="13" t="str">
        <f>MID(DEC2BIN(HEX2DEC(D90),4),4,1)</f>
        <v>1</v>
      </c>
      <c r="H91" s="13" t="str">
        <f>MID(DEC2BIN(HEX2DEC(H90),4),1,1)</f>
        <v>1</v>
      </c>
      <c r="I91" s="13" t="str">
        <f>MID(DEC2BIN(HEX2DEC(H90),4),2,1)</f>
        <v>0</v>
      </c>
      <c r="J91" s="13" t="str">
        <f>MID(DEC2BIN(HEX2DEC(H90),4),3,1)</f>
        <v>1</v>
      </c>
      <c r="K91" s="13" t="str">
        <f>MID(DEC2BIN(HEX2DEC(H90),4),4,1)</f>
        <v>1</v>
      </c>
      <c r="L91" s="13" t="str">
        <f>MID(DEC2BIN(HEX2DEC(L90),4),1,1)</f>
        <v>0</v>
      </c>
      <c r="M91" s="13" t="str">
        <f>MID(DEC2BIN(HEX2DEC(L90),4),2,1)</f>
        <v>1</v>
      </c>
      <c r="N91" s="13" t="str">
        <f>MID(DEC2BIN(HEX2DEC(L90),4),3,1)</f>
        <v>1</v>
      </c>
      <c r="O91" s="13" t="str">
        <f>MID(DEC2BIN(HEX2DEC(L90),4),4,1)</f>
        <v>0</v>
      </c>
      <c r="P91" s="13" t="str">
        <f>MID(DEC2BIN(HEX2DEC(P90),4),1,1)</f>
        <v>0</v>
      </c>
      <c r="Q91" s="13" t="str">
        <f>MID(DEC2BIN(HEX2DEC(P90),4),2,1)</f>
        <v>1</v>
      </c>
      <c r="R91" s="13" t="str">
        <f>MID(DEC2BIN(HEX2DEC(P90),4),3,1)</f>
        <v>1</v>
      </c>
      <c r="S91" s="13" t="str">
        <f>MID(DEC2BIN(HEX2DEC(P90),4),4,1)</f>
        <v>1</v>
      </c>
      <c r="T91" s="13" t="str">
        <f>MID(DEC2BIN(HEX2DEC(T90),4),1,1)</f>
        <v>1</v>
      </c>
      <c r="U91" s="13" t="str">
        <f>MID(DEC2BIN(HEX2DEC(T90),4),2,1)</f>
        <v>0</v>
      </c>
      <c r="V91" s="13" t="str">
        <f>MID(DEC2BIN(HEX2DEC(T90),4),3,1)</f>
        <v>1</v>
      </c>
      <c r="W91" s="13" t="str">
        <f>MID(DEC2BIN(HEX2DEC(T90),4),4,1)</f>
        <v>0</v>
      </c>
      <c r="X91" s="13" t="str">
        <f>MID(DEC2BIN(HEX2DEC(X90),4),1,1)</f>
        <v>1</v>
      </c>
      <c r="Y91" s="13" t="str">
        <f>MID(DEC2BIN(HEX2DEC(X90),4),2,1)</f>
        <v>1</v>
      </c>
      <c r="Z91" s="13" t="str">
        <f>MID(DEC2BIN(HEX2DEC(X90),4),3,1)</f>
        <v>1</v>
      </c>
      <c r="AA91" s="13" t="str">
        <f>MID(DEC2BIN(HEX2DEC(X90),4),4,1)</f>
        <v>0</v>
      </c>
      <c r="AB91" s="13" t="str">
        <f>MID(DEC2BIN(HEX2DEC(AB90),4),1,1)</f>
        <v>1</v>
      </c>
      <c r="AC91" s="13" t="str">
        <f>MID(DEC2BIN(HEX2DEC(AB90),4),2,1)</f>
        <v>0</v>
      </c>
      <c r="AD91" s="13" t="str">
        <f>MID(DEC2BIN(HEX2DEC(AB90),4),3,1)</f>
        <v>0</v>
      </c>
      <c r="AE91" s="13" t="str">
        <f>MID(DEC2BIN(HEX2DEC(AB90),4),4,1)</f>
        <v>0</v>
      </c>
      <c r="AF91" s="13" t="str">
        <f>MID(DEC2BIN(HEX2DEC(AF90),4),1,1)</f>
        <v>0</v>
      </c>
      <c r="AG91" s="13" t="str">
        <f>MID(DEC2BIN(HEX2DEC(AF90),4),2,1)</f>
        <v>1</v>
      </c>
      <c r="AH91" s="13" t="str">
        <f>MID(DEC2BIN(HEX2DEC(AF90),4),3,1)</f>
        <v>0</v>
      </c>
      <c r="AI91" s="13" t="str">
        <f>MID(DEC2BIN(HEX2DEC(AF90),4),4,1)</f>
        <v>1</v>
      </c>
      <c r="AL91" s="16" t="s">
        <v>61</v>
      </c>
      <c r="AM91" s="20" t="str">
        <f>CONCATENATE(D83,H83,L83,P83,T83,X83,AB83,AF83)</f>
        <v>7C08884D</v>
      </c>
    </row>
    <row r="92" spans="3:39" ht="15" customHeight="1" thickBot="1" x14ac:dyDescent="0.5">
      <c r="AM92" s="14"/>
    </row>
    <row r="93" spans="3:39" ht="15" customHeight="1" thickBot="1" x14ac:dyDescent="0.5">
      <c r="C93" s="15" t="s">
        <v>39</v>
      </c>
      <c r="D93" s="13" t="str">
        <f>BIN2HEX(CONCATENATE(D94,E94,F94,G94))</f>
        <v>1</v>
      </c>
      <c r="H93" s="13" t="str">
        <f>BIN2HEX(CONCATENATE(H94,I94,J94,K94))</f>
        <v>2</v>
      </c>
      <c r="L93" s="13" t="str">
        <f>BIN2HEX(CONCATENATE(L94,M94,N94,O94))</f>
        <v>9</v>
      </c>
      <c r="P93" s="13" t="str">
        <f>BIN2HEX(CONCATENATE(P94,Q94,R94,S94))</f>
        <v>D</v>
      </c>
      <c r="T93" s="13" t="str">
        <f>BIN2HEX(CONCATENATE(T94,U94,V94,W94))</f>
        <v>2</v>
      </c>
      <c r="X93" s="13" t="str">
        <f>BIN2HEX(CONCATENATE(X94,Y94,Z94,AA94))</f>
        <v>D</v>
      </c>
      <c r="AB93" s="13" t="str">
        <f>BIN2HEX(CONCATENATE(AB94,AC94,AD94,AE94))</f>
        <v>E</v>
      </c>
      <c r="AF93" s="13" t="str">
        <f>BIN2HEX(CONCATENATE(AF94,AG94,AH94,AI94))</f>
        <v>F</v>
      </c>
      <c r="AL93" s="16" t="s">
        <v>62</v>
      </c>
      <c r="AM93" s="20" t="str">
        <f>CONCATENATE(D85,H85,L85,P85,T85,X85,AB85,AF85)</f>
        <v>6A09E667</v>
      </c>
    </row>
    <row r="94" spans="3:39" ht="15" customHeight="1" x14ac:dyDescent="0.45">
      <c r="C94" s="15" t="s">
        <v>40</v>
      </c>
      <c r="D94" s="13">
        <f>IF(ISEVEN(D95+D96+D97),0,1)</f>
        <v>0</v>
      </c>
      <c r="E94" s="13">
        <f t="shared" ref="E94:AI94" si="355">IF(ISEVEN(E95+E96+E97),0,1)</f>
        <v>0</v>
      </c>
      <c r="F94" s="13">
        <f t="shared" si="355"/>
        <v>0</v>
      </c>
      <c r="G94" s="13">
        <f t="shared" si="355"/>
        <v>1</v>
      </c>
      <c r="H94" s="13">
        <f t="shared" si="355"/>
        <v>0</v>
      </c>
      <c r="I94" s="13">
        <f t="shared" si="355"/>
        <v>0</v>
      </c>
      <c r="J94" s="13">
        <f t="shared" si="355"/>
        <v>1</v>
      </c>
      <c r="K94" s="13">
        <f t="shared" si="355"/>
        <v>0</v>
      </c>
      <c r="L94" s="13">
        <f t="shared" si="355"/>
        <v>1</v>
      </c>
      <c r="M94" s="13">
        <f t="shared" si="355"/>
        <v>0</v>
      </c>
      <c r="N94" s="13">
        <f t="shared" si="355"/>
        <v>0</v>
      </c>
      <c r="O94" s="13">
        <f t="shared" si="355"/>
        <v>1</v>
      </c>
      <c r="P94" s="13">
        <f t="shared" si="355"/>
        <v>1</v>
      </c>
      <c r="Q94" s="13">
        <f t="shared" si="355"/>
        <v>1</v>
      </c>
      <c r="R94" s="13">
        <f t="shared" si="355"/>
        <v>0</v>
      </c>
      <c r="S94" s="13">
        <f t="shared" si="355"/>
        <v>1</v>
      </c>
      <c r="T94" s="13">
        <f t="shared" si="355"/>
        <v>0</v>
      </c>
      <c r="U94" s="13">
        <f t="shared" si="355"/>
        <v>0</v>
      </c>
      <c r="V94" s="13">
        <f t="shared" si="355"/>
        <v>1</v>
      </c>
      <c r="W94" s="13">
        <f t="shared" si="355"/>
        <v>0</v>
      </c>
      <c r="X94" s="13">
        <f t="shared" si="355"/>
        <v>1</v>
      </c>
      <c r="Y94" s="13">
        <f t="shared" si="355"/>
        <v>1</v>
      </c>
      <c r="Z94" s="13">
        <f t="shared" si="355"/>
        <v>0</v>
      </c>
      <c r="AA94" s="13">
        <f t="shared" si="355"/>
        <v>1</v>
      </c>
      <c r="AB94" s="13">
        <f t="shared" si="355"/>
        <v>1</v>
      </c>
      <c r="AC94" s="13">
        <f t="shared" si="355"/>
        <v>1</v>
      </c>
      <c r="AD94" s="13">
        <f t="shared" si="355"/>
        <v>1</v>
      </c>
      <c r="AE94" s="13">
        <f t="shared" si="355"/>
        <v>0</v>
      </c>
      <c r="AF94" s="13">
        <f t="shared" si="355"/>
        <v>1</v>
      </c>
      <c r="AG94" s="13">
        <f t="shared" si="355"/>
        <v>1</v>
      </c>
      <c r="AH94" s="13">
        <f t="shared" si="355"/>
        <v>1</v>
      </c>
      <c r="AI94" s="13">
        <f t="shared" si="355"/>
        <v>1</v>
      </c>
      <c r="AM94" s="14"/>
    </row>
    <row r="95" spans="3:39" ht="15" customHeight="1" x14ac:dyDescent="0.45">
      <c r="C95" s="15" t="s">
        <v>41</v>
      </c>
      <c r="D95" s="13" t="str">
        <f>K99</f>
        <v>0</v>
      </c>
      <c r="E95" s="13" t="str">
        <f t="shared" ref="E95" si="356">L99</f>
        <v>0</v>
      </c>
      <c r="F95" s="13" t="str">
        <f t="shared" ref="F95" si="357">M99</f>
        <v>0</v>
      </c>
      <c r="G95" s="13" t="str">
        <f t="shared" ref="G95" si="358">N99</f>
        <v>0</v>
      </c>
      <c r="H95" s="13" t="str">
        <f t="shared" ref="H95" si="359">O99</f>
        <v>0</v>
      </c>
      <c r="I95" s="13" t="str">
        <f t="shared" ref="I95" si="360">P99</f>
        <v>0</v>
      </c>
      <c r="J95" s="13" t="str">
        <f t="shared" ref="J95" si="361">Q99</f>
        <v>0</v>
      </c>
      <c r="K95" s="13" t="str">
        <f t="shared" ref="K95" si="362">R99</f>
        <v>0</v>
      </c>
      <c r="L95" s="13" t="str">
        <f t="shared" ref="L95" si="363">S99</f>
        <v>1</v>
      </c>
      <c r="M95" s="13" t="str">
        <f t="shared" ref="M95" si="364">T99</f>
        <v>1</v>
      </c>
      <c r="N95" s="13" t="str">
        <f t="shared" ref="N95" si="365">U99</f>
        <v>0</v>
      </c>
      <c r="O95" s="13" t="str">
        <f t="shared" ref="O95" si="366">V99</f>
        <v>1</v>
      </c>
      <c r="P95" s="13" t="str">
        <f t="shared" ref="P95" si="367">W99</f>
        <v>1</v>
      </c>
      <c r="Q95" s="13" t="str">
        <f t="shared" ref="Q95" si="368">X99</f>
        <v>0</v>
      </c>
      <c r="R95" s="13" t="str">
        <f t="shared" ref="R95" si="369">Y99</f>
        <v>0</v>
      </c>
      <c r="S95" s="13" t="str">
        <f t="shared" ref="S95" si="370">Z99</f>
        <v>1</v>
      </c>
      <c r="T95" s="13" t="str">
        <f t="shared" ref="T95" si="371">AA99</f>
        <v>0</v>
      </c>
      <c r="U95" s="13" t="str">
        <f t="shared" ref="U95" si="372">AB99</f>
        <v>0</v>
      </c>
      <c r="V95" s="13" t="str">
        <f t="shared" ref="V95" si="373">AC99</f>
        <v>1</v>
      </c>
      <c r="W95" s="13" t="str">
        <f t="shared" ref="W95" si="374">AD99</f>
        <v>0</v>
      </c>
      <c r="X95" s="13" t="str">
        <f t="shared" ref="X95" si="375">AE99</f>
        <v>1</v>
      </c>
      <c r="Y95" s="13" t="str">
        <f t="shared" ref="Y95" si="376">AF99</f>
        <v>0</v>
      </c>
      <c r="Z95" s="13" t="str">
        <f t="shared" ref="Z95" si="377">AG99</f>
        <v>1</v>
      </c>
      <c r="AA95" s="13" t="str">
        <f t="shared" ref="AA95" si="378">AH99</f>
        <v>1</v>
      </c>
      <c r="AB95" s="13" t="str">
        <f t="shared" ref="AB95" si="379">AI99</f>
        <v>0</v>
      </c>
      <c r="AC95" s="13" t="str">
        <f>D99</f>
        <v>0</v>
      </c>
      <c r="AD95" s="13" t="str">
        <f t="shared" ref="AD95" si="380">E99</f>
        <v>0</v>
      </c>
      <c r="AE95" s="13" t="str">
        <f t="shared" ref="AE95" si="381">F99</f>
        <v>1</v>
      </c>
      <c r="AF95" s="13" t="str">
        <f t="shared" ref="AF95" si="382">G99</f>
        <v>0</v>
      </c>
      <c r="AG95" s="13" t="str">
        <f t="shared" ref="AG95" si="383">H99</f>
        <v>0</v>
      </c>
      <c r="AH95" s="13" t="str">
        <f t="shared" ref="AH95" si="384">I99</f>
        <v>0</v>
      </c>
      <c r="AI95" s="13" t="str">
        <f t="shared" ref="AI95" si="385">J99</f>
        <v>0</v>
      </c>
      <c r="AL95" s="22" t="s">
        <v>62</v>
      </c>
      <c r="AM95" s="14" t="str">
        <f>CONCATENATE(D90,H90,L90,P90,T90,X90,AB90,AF90)</f>
        <v>BB67AE85</v>
      </c>
    </row>
    <row r="96" spans="3:39" ht="15" customHeight="1" thickBot="1" x14ac:dyDescent="0.5">
      <c r="C96" s="15" t="s">
        <v>42</v>
      </c>
      <c r="D96" s="13" t="str">
        <f>Y99</f>
        <v>0</v>
      </c>
      <c r="E96" s="13" t="str">
        <f t="shared" ref="E96" si="386">Z99</f>
        <v>1</v>
      </c>
      <c r="F96" s="13" t="str">
        <f t="shared" ref="F96" si="387">AA99</f>
        <v>0</v>
      </c>
      <c r="G96" s="13" t="str">
        <f t="shared" ref="G96" si="388">AB99</f>
        <v>0</v>
      </c>
      <c r="H96" s="13" t="str">
        <f t="shared" ref="H96" si="389">AC99</f>
        <v>1</v>
      </c>
      <c r="I96" s="13" t="str">
        <f t="shared" ref="I96" si="390">AD99</f>
        <v>0</v>
      </c>
      <c r="J96" s="13" t="str">
        <f t="shared" ref="J96" si="391">AE99</f>
        <v>1</v>
      </c>
      <c r="K96" s="13" t="str">
        <f t="shared" ref="K96" si="392">AF99</f>
        <v>0</v>
      </c>
      <c r="L96" s="13" t="str">
        <f t="shared" ref="L96" si="393">AG99</f>
        <v>1</v>
      </c>
      <c r="M96" s="13" t="str">
        <f t="shared" ref="M96" si="394">AH99</f>
        <v>1</v>
      </c>
      <c r="N96" s="13" t="str">
        <f t="shared" ref="N96" si="395">AI99</f>
        <v>0</v>
      </c>
      <c r="O96" s="13" t="str">
        <f>D99</f>
        <v>0</v>
      </c>
      <c r="P96" s="13" t="str">
        <f t="shared" ref="P96" si="396">E99</f>
        <v>0</v>
      </c>
      <c r="Q96" s="13" t="str">
        <f t="shared" ref="Q96" si="397">F99</f>
        <v>1</v>
      </c>
      <c r="R96" s="13" t="str">
        <f t="shared" ref="R96" si="398">G99</f>
        <v>0</v>
      </c>
      <c r="S96" s="13" t="str">
        <f t="shared" ref="S96" si="399">H99</f>
        <v>0</v>
      </c>
      <c r="T96" s="13" t="str">
        <f t="shared" ref="T96" si="400">I99</f>
        <v>0</v>
      </c>
      <c r="U96" s="13" t="str">
        <f t="shared" ref="U96" si="401">J99</f>
        <v>0</v>
      </c>
      <c r="V96" s="13" t="str">
        <f t="shared" ref="V96" si="402">K99</f>
        <v>0</v>
      </c>
      <c r="W96" s="13" t="str">
        <f t="shared" ref="W96" si="403">L99</f>
        <v>0</v>
      </c>
      <c r="X96" s="13" t="str">
        <f t="shared" ref="X96" si="404">M99</f>
        <v>0</v>
      </c>
      <c r="Y96" s="13" t="str">
        <f t="shared" ref="Y96" si="405">N99</f>
        <v>0</v>
      </c>
      <c r="Z96" s="13" t="str">
        <f t="shared" ref="Z96" si="406">O99</f>
        <v>0</v>
      </c>
      <c r="AA96" s="13" t="str">
        <f t="shared" ref="AA96" si="407">P99</f>
        <v>0</v>
      </c>
      <c r="AB96" s="13" t="str">
        <f t="shared" ref="AB96" si="408">Q99</f>
        <v>0</v>
      </c>
      <c r="AC96" s="13" t="str">
        <f t="shared" ref="AC96" si="409">R99</f>
        <v>0</v>
      </c>
      <c r="AD96" s="13" t="str">
        <f t="shared" ref="AD96" si="410">S99</f>
        <v>1</v>
      </c>
      <c r="AE96" s="13" t="str">
        <f t="shared" ref="AE96" si="411">T99</f>
        <v>1</v>
      </c>
      <c r="AF96" s="13" t="str">
        <f t="shared" ref="AF96" si="412">U99</f>
        <v>0</v>
      </c>
      <c r="AG96" s="13" t="str">
        <f t="shared" ref="AG96" si="413">V99</f>
        <v>1</v>
      </c>
      <c r="AH96" s="13" t="str">
        <f t="shared" ref="AH96" si="414">W99</f>
        <v>1</v>
      </c>
      <c r="AI96" s="13" t="str">
        <f t="shared" ref="AI96" si="415">X99</f>
        <v>0</v>
      </c>
      <c r="AL96" s="14" t="s">
        <v>64</v>
      </c>
      <c r="AM96" s="14" t="str">
        <f>AM82</f>
        <v>B4737475</v>
      </c>
    </row>
    <row r="97" spans="1:39" ht="15" customHeight="1" thickBot="1" x14ac:dyDescent="0.5">
      <c r="C97" s="15" t="s">
        <v>43</v>
      </c>
      <c r="D97" s="13" t="str">
        <f>AD99</f>
        <v>0</v>
      </c>
      <c r="E97" s="13" t="str">
        <f t="shared" ref="E97" si="416">AE99</f>
        <v>1</v>
      </c>
      <c r="F97" s="13" t="str">
        <f t="shared" ref="F97" si="417">AF99</f>
        <v>0</v>
      </c>
      <c r="G97" s="13" t="str">
        <f t="shared" ref="G97" si="418">AG99</f>
        <v>1</v>
      </c>
      <c r="H97" s="13" t="str">
        <f t="shared" ref="H97" si="419">AH99</f>
        <v>1</v>
      </c>
      <c r="I97" s="13" t="str">
        <f t="shared" ref="I97" si="420">AI99</f>
        <v>0</v>
      </c>
      <c r="J97" s="13" t="str">
        <f>D99</f>
        <v>0</v>
      </c>
      <c r="K97" s="13" t="str">
        <f t="shared" ref="K97" si="421">E99</f>
        <v>0</v>
      </c>
      <c r="L97" s="13" t="str">
        <f t="shared" ref="L97" si="422">F99</f>
        <v>1</v>
      </c>
      <c r="M97" s="13" t="str">
        <f t="shared" ref="M97" si="423">G99</f>
        <v>0</v>
      </c>
      <c r="N97" s="13" t="str">
        <f t="shared" ref="N97" si="424">H99</f>
        <v>0</v>
      </c>
      <c r="O97" s="13" t="str">
        <f t="shared" ref="O97" si="425">I99</f>
        <v>0</v>
      </c>
      <c r="P97" s="13" t="str">
        <f t="shared" ref="P97" si="426">J99</f>
        <v>0</v>
      </c>
      <c r="Q97" s="13" t="str">
        <f t="shared" ref="Q97" si="427">K99</f>
        <v>0</v>
      </c>
      <c r="R97" s="13" t="str">
        <f t="shared" ref="R97" si="428">L99</f>
        <v>0</v>
      </c>
      <c r="S97" s="13" t="str">
        <f t="shared" ref="S97" si="429">M99</f>
        <v>0</v>
      </c>
      <c r="T97" s="13" t="str">
        <f t="shared" ref="T97" si="430">N99</f>
        <v>0</v>
      </c>
      <c r="U97" s="13" t="str">
        <f t="shared" ref="U97" si="431">O99</f>
        <v>0</v>
      </c>
      <c r="V97" s="13" t="str">
        <f t="shared" ref="V97" si="432">P99</f>
        <v>0</v>
      </c>
      <c r="W97" s="13" t="str">
        <f t="shared" ref="W97" si="433">Q99</f>
        <v>0</v>
      </c>
      <c r="X97" s="13" t="str">
        <f t="shared" ref="X97" si="434">R99</f>
        <v>0</v>
      </c>
      <c r="Y97" s="13" t="str">
        <f t="shared" ref="Y97" si="435">S99</f>
        <v>1</v>
      </c>
      <c r="Z97" s="13" t="str">
        <f t="shared" ref="Z97" si="436">T99</f>
        <v>1</v>
      </c>
      <c r="AA97" s="13" t="str">
        <f t="shared" ref="AA97" si="437">U99</f>
        <v>0</v>
      </c>
      <c r="AB97" s="13" t="str">
        <f t="shared" ref="AB97" si="438">V99</f>
        <v>1</v>
      </c>
      <c r="AC97" s="13" t="str">
        <f t="shared" ref="AC97" si="439">W99</f>
        <v>1</v>
      </c>
      <c r="AD97" s="13" t="str">
        <f t="shared" ref="AD97" si="440">X99</f>
        <v>0</v>
      </c>
      <c r="AE97" s="13" t="str">
        <f t="shared" ref="AE97" si="441">Y99</f>
        <v>0</v>
      </c>
      <c r="AF97" s="13" t="str">
        <f>Z99</f>
        <v>1</v>
      </c>
      <c r="AG97" s="13" t="str">
        <f t="shared" ref="AG97" si="442">AA99</f>
        <v>0</v>
      </c>
      <c r="AH97" s="13" t="str">
        <f t="shared" ref="AH97" si="443">AB99</f>
        <v>0</v>
      </c>
      <c r="AI97" s="13" t="str">
        <f t="shared" ref="AI97" si="444">AC99</f>
        <v>1</v>
      </c>
      <c r="AL97" s="16" t="s">
        <v>63</v>
      </c>
      <c r="AM97" s="20" t="str">
        <f>DEC2HEX(MOD(HEX2DEC(AM95)+HEX2DEC(AM96),2^32),8)</f>
        <v>6FDB22FA</v>
      </c>
    </row>
    <row r="98" spans="1:39" ht="15" customHeight="1" thickBot="1" x14ac:dyDescent="0.6">
      <c r="C98" s="17" t="s">
        <v>44</v>
      </c>
      <c r="D98" s="13" t="str">
        <f>MID($AM61,1,1)</f>
        <v>2</v>
      </c>
      <c r="H98" s="13" t="str">
        <f>MID($AM61,2,1)</f>
        <v>0</v>
      </c>
      <c r="L98" s="13" t="str">
        <f>MID($AM61,3,1)</f>
        <v>0</v>
      </c>
      <c r="P98" s="13" t="str">
        <f>MID($AM61,4,1)</f>
        <v>1</v>
      </c>
      <c r="T98" s="13" t="str">
        <f>MID($AM61,5,1)</f>
        <v>B</v>
      </c>
      <c r="X98" s="13" t="str">
        <f>MID($AM61,6,1)</f>
        <v>2</v>
      </c>
      <c r="AB98" s="13" t="str">
        <f>MID($AM61,7,1)</f>
        <v>5</v>
      </c>
      <c r="AF98" s="13" t="str">
        <f>MID($AM61,8,1)</f>
        <v>6</v>
      </c>
      <c r="AM98" s="14"/>
    </row>
    <row r="99" spans="1:39" ht="15" customHeight="1" thickBot="1" x14ac:dyDescent="0.5">
      <c r="C99" s="15" t="s">
        <v>45</v>
      </c>
      <c r="D99" s="13" t="str">
        <f>MID(DEC2BIN(HEX2DEC(D98),4),1,1)</f>
        <v>0</v>
      </c>
      <c r="E99" s="13" t="str">
        <f>MID(DEC2BIN(HEX2DEC(D98),4),2,1)</f>
        <v>0</v>
      </c>
      <c r="F99" s="13" t="str">
        <f>MID(DEC2BIN(HEX2DEC(D98),4),3,1)</f>
        <v>1</v>
      </c>
      <c r="G99" s="13" t="str">
        <f>MID(DEC2BIN(HEX2DEC(D98),4),4,1)</f>
        <v>0</v>
      </c>
      <c r="H99" s="13" t="str">
        <f>MID(DEC2BIN(HEX2DEC(H98),4),1,1)</f>
        <v>0</v>
      </c>
      <c r="I99" s="13" t="str">
        <f>MID(DEC2BIN(HEX2DEC(H98),4),2,1)</f>
        <v>0</v>
      </c>
      <c r="J99" s="13" t="str">
        <f>MID(DEC2BIN(HEX2DEC(H98),4),3,1)</f>
        <v>0</v>
      </c>
      <c r="K99" s="13" t="str">
        <f>MID(DEC2BIN(HEX2DEC(H98),4),4,1)</f>
        <v>0</v>
      </c>
      <c r="L99" s="13" t="str">
        <f>MID(DEC2BIN(HEX2DEC(L98),4),1,1)</f>
        <v>0</v>
      </c>
      <c r="M99" s="13" t="str">
        <f>MID(DEC2BIN(HEX2DEC(L98),4),2,1)</f>
        <v>0</v>
      </c>
      <c r="N99" s="13" t="str">
        <f>MID(DEC2BIN(HEX2DEC(L98),4),3,1)</f>
        <v>0</v>
      </c>
      <c r="O99" s="13" t="str">
        <f>MID(DEC2BIN(HEX2DEC(L98),4),4,1)</f>
        <v>0</v>
      </c>
      <c r="P99" s="13" t="str">
        <f>MID(DEC2BIN(HEX2DEC(P98),4),1,1)</f>
        <v>0</v>
      </c>
      <c r="Q99" s="13" t="str">
        <f>MID(DEC2BIN(HEX2DEC(P98),4),2,1)</f>
        <v>0</v>
      </c>
      <c r="R99" s="13" t="str">
        <f>MID(DEC2BIN(HEX2DEC(P98),4),3,1)</f>
        <v>0</v>
      </c>
      <c r="S99" s="13" t="str">
        <f>MID(DEC2BIN(HEX2DEC(P98),4),4,1)</f>
        <v>1</v>
      </c>
      <c r="T99" s="13" t="str">
        <f>MID(DEC2BIN(HEX2DEC(T98),4),1,1)</f>
        <v>1</v>
      </c>
      <c r="U99" s="13" t="str">
        <f>MID(DEC2BIN(HEX2DEC(T98),4),2,1)</f>
        <v>0</v>
      </c>
      <c r="V99" s="13" t="str">
        <f>MID(DEC2BIN(HEX2DEC(T98),4),3,1)</f>
        <v>1</v>
      </c>
      <c r="W99" s="13" t="str">
        <f>MID(DEC2BIN(HEX2DEC(T98),4),4,1)</f>
        <v>1</v>
      </c>
      <c r="X99" s="13" t="str">
        <f>MID(DEC2BIN(HEX2DEC(X98),4),1,1)</f>
        <v>0</v>
      </c>
      <c r="Y99" s="13" t="str">
        <f>MID(DEC2BIN(HEX2DEC(X98),4),2,1)</f>
        <v>0</v>
      </c>
      <c r="Z99" s="13" t="str">
        <f>MID(DEC2BIN(HEX2DEC(X98),4),3,1)</f>
        <v>1</v>
      </c>
      <c r="AA99" s="13" t="str">
        <f>MID(DEC2BIN(HEX2DEC(X98),4),4,1)</f>
        <v>0</v>
      </c>
      <c r="AB99" s="13" t="str">
        <f>MID(DEC2BIN(HEX2DEC(AB98),4),1,1)</f>
        <v>0</v>
      </c>
      <c r="AC99" s="13" t="str">
        <f>MID(DEC2BIN(HEX2DEC(AB98),4),2,1)</f>
        <v>1</v>
      </c>
      <c r="AD99" s="13" t="str">
        <f>MID(DEC2BIN(HEX2DEC(AB98),4),3,1)</f>
        <v>0</v>
      </c>
      <c r="AE99" s="13" t="str">
        <f>MID(DEC2BIN(HEX2DEC(AB98),4),4,1)</f>
        <v>1</v>
      </c>
      <c r="AF99" s="13" t="str">
        <f>MID(DEC2BIN(HEX2DEC(AF98),4),1,1)</f>
        <v>0</v>
      </c>
      <c r="AG99" s="13" t="str">
        <f>MID(DEC2BIN(HEX2DEC(AF98),4),2,1)</f>
        <v>1</v>
      </c>
      <c r="AH99" s="13" t="str">
        <f>MID(DEC2BIN(HEX2DEC(AF98),4),3,1)</f>
        <v>1</v>
      </c>
      <c r="AI99" s="13" t="str">
        <f>MID(DEC2BIN(HEX2DEC(AF98),4),4,1)</f>
        <v>0</v>
      </c>
      <c r="AL99" s="16" t="s">
        <v>65</v>
      </c>
      <c r="AM99" s="20" t="str">
        <f>CONCATENATE(D98,H98,L98,P98,T98,X98,AB98,AF98)</f>
        <v>2001B256</v>
      </c>
    </row>
    <row r="100" spans="1:39" ht="15" customHeight="1" thickBot="1" x14ac:dyDescent="0.6">
      <c r="C100" s="17" t="s">
        <v>46</v>
      </c>
      <c r="D100" s="13" t="str">
        <f>D62</f>
        <v>1</v>
      </c>
      <c r="H100" s="13" t="str">
        <f t="shared" ref="H100" si="445">H62</f>
        <v>8</v>
      </c>
      <c r="L100" s="13" t="str">
        <f t="shared" ref="L100" si="446">L62</f>
        <v>C</v>
      </c>
      <c r="P100" s="13" t="str">
        <f t="shared" ref="P100" si="447">P62</f>
        <v>7</v>
      </c>
      <c r="T100" s="13" t="str">
        <f t="shared" ref="T100" si="448">T62</f>
        <v>E</v>
      </c>
      <c r="X100" s="13" t="str">
        <f t="shared" ref="X100" si="449">X62</f>
        <v>2</v>
      </c>
      <c r="AB100" s="13" t="str">
        <f t="shared" ref="AB100" si="450">AB62</f>
        <v>A</v>
      </c>
      <c r="AF100" s="13" t="str">
        <f t="shared" ref="AF100" si="451">AF62</f>
        <v>2</v>
      </c>
      <c r="AM100" s="14"/>
    </row>
    <row r="101" spans="1:39" ht="15" customHeight="1" thickBot="1" x14ac:dyDescent="0.5">
      <c r="C101" s="15" t="s">
        <v>47</v>
      </c>
      <c r="D101" s="13" t="str">
        <f>MID(DEC2BIN(HEX2DEC(D100),4),1,1)</f>
        <v>0</v>
      </c>
      <c r="E101" s="13" t="str">
        <f>MID(DEC2BIN(HEX2DEC(D100),4),2,1)</f>
        <v>0</v>
      </c>
      <c r="F101" s="13" t="str">
        <f>MID(DEC2BIN(HEX2DEC(D100),4),3,1)</f>
        <v>0</v>
      </c>
      <c r="G101" s="13" t="str">
        <f>MID(DEC2BIN(HEX2DEC(D100),4),4,1)</f>
        <v>1</v>
      </c>
      <c r="H101" s="13" t="str">
        <f>MID(DEC2BIN(HEX2DEC(H100),4),1,1)</f>
        <v>1</v>
      </c>
      <c r="I101" s="13" t="str">
        <f>MID(DEC2BIN(HEX2DEC(H100),4),2,1)</f>
        <v>0</v>
      </c>
      <c r="J101" s="13" t="str">
        <f>MID(DEC2BIN(HEX2DEC(H100),4),3,1)</f>
        <v>0</v>
      </c>
      <c r="K101" s="13" t="str">
        <f>MID(DEC2BIN(HEX2DEC(H100),4),4,1)</f>
        <v>0</v>
      </c>
      <c r="L101" s="13" t="str">
        <f>MID(DEC2BIN(HEX2DEC(L100),4),1,1)</f>
        <v>1</v>
      </c>
      <c r="M101" s="13" t="str">
        <f>MID(DEC2BIN(HEX2DEC(L100),4),2,1)</f>
        <v>1</v>
      </c>
      <c r="N101" s="13" t="str">
        <f>MID(DEC2BIN(HEX2DEC(L100),4),3,1)</f>
        <v>0</v>
      </c>
      <c r="O101" s="13" t="str">
        <f>MID(DEC2BIN(HEX2DEC(L100),4),4,1)</f>
        <v>0</v>
      </c>
      <c r="P101" s="13" t="str">
        <f>MID(DEC2BIN(HEX2DEC(P100),4),1,1)</f>
        <v>0</v>
      </c>
      <c r="Q101" s="13" t="str">
        <f>MID(DEC2BIN(HEX2DEC(P100),4),2,1)</f>
        <v>1</v>
      </c>
      <c r="R101" s="13" t="str">
        <f>MID(DEC2BIN(HEX2DEC(P100),4),3,1)</f>
        <v>1</v>
      </c>
      <c r="S101" s="13" t="str">
        <f>MID(DEC2BIN(HEX2DEC(P100),4),4,1)</f>
        <v>1</v>
      </c>
      <c r="T101" s="13" t="str">
        <f>MID(DEC2BIN(HEX2DEC(T100),4),1,1)</f>
        <v>1</v>
      </c>
      <c r="U101" s="13" t="str">
        <f>MID(DEC2BIN(HEX2DEC(T100),4),2,1)</f>
        <v>1</v>
      </c>
      <c r="V101" s="13" t="str">
        <f>MID(DEC2BIN(HEX2DEC(T100),4),3,1)</f>
        <v>1</v>
      </c>
      <c r="W101" s="13" t="str">
        <f>MID(DEC2BIN(HEX2DEC(T100),4),4,1)</f>
        <v>0</v>
      </c>
      <c r="X101" s="13" t="str">
        <f>MID(DEC2BIN(HEX2DEC(X100),4),1,1)</f>
        <v>0</v>
      </c>
      <c r="Y101" s="13" t="str">
        <f>MID(DEC2BIN(HEX2DEC(X100),4),2,1)</f>
        <v>0</v>
      </c>
      <c r="Z101" s="13" t="str">
        <f>MID(DEC2BIN(HEX2DEC(X100),4),3,1)</f>
        <v>1</v>
      </c>
      <c r="AA101" s="13" t="str">
        <f>MID(DEC2BIN(HEX2DEC(X100),4),4,1)</f>
        <v>0</v>
      </c>
      <c r="AB101" s="13" t="str">
        <f>MID(DEC2BIN(HEX2DEC(AB100),4),1,1)</f>
        <v>1</v>
      </c>
      <c r="AC101" s="13" t="str">
        <f>MID(DEC2BIN(HEX2DEC(AB100),4),2,1)</f>
        <v>0</v>
      </c>
      <c r="AD101" s="13" t="str">
        <f>MID(DEC2BIN(HEX2DEC(AB100),4),3,1)</f>
        <v>1</v>
      </c>
      <c r="AE101" s="13" t="str">
        <f>MID(DEC2BIN(HEX2DEC(AB100),4),4,1)</f>
        <v>0</v>
      </c>
      <c r="AF101" s="13" t="str">
        <f>MID(DEC2BIN(HEX2DEC(AF100),4),1,1)</f>
        <v>0</v>
      </c>
      <c r="AG101" s="13" t="str">
        <f>MID(DEC2BIN(HEX2DEC(AF100),4),2,1)</f>
        <v>0</v>
      </c>
      <c r="AH101" s="13" t="str">
        <f>MID(DEC2BIN(HEX2DEC(AF100),4),3,1)</f>
        <v>1</v>
      </c>
      <c r="AI101" s="13" t="str">
        <f>MID(DEC2BIN(HEX2DEC(AF100),4),4,1)</f>
        <v>0</v>
      </c>
      <c r="AL101" s="16" t="s">
        <v>66</v>
      </c>
      <c r="AM101" s="20" t="str">
        <f>CONCATENATE(D100,H100,L100,P100,T100,X100,AB100,AF100)</f>
        <v>18C7E2A2</v>
      </c>
    </row>
    <row r="102" spans="1:39" ht="15" customHeight="1" thickBot="1" x14ac:dyDescent="0.6">
      <c r="C102" s="17" t="s">
        <v>48</v>
      </c>
      <c r="D102" s="13" t="str">
        <f>D64</f>
        <v>5</v>
      </c>
      <c r="H102" s="13" t="str">
        <f t="shared" ref="H102" si="452">H64</f>
        <v>1</v>
      </c>
      <c r="L102" s="13" t="str">
        <f t="shared" ref="L102" si="453">L64</f>
        <v>0</v>
      </c>
      <c r="P102" s="13" t="str">
        <f t="shared" ref="P102" si="454">P64</f>
        <v>E</v>
      </c>
      <c r="T102" s="13" t="str">
        <f t="shared" ref="T102" si="455">T64</f>
        <v>5</v>
      </c>
      <c r="X102" s="13" t="str">
        <f t="shared" ref="X102" si="456">X64</f>
        <v>2</v>
      </c>
      <c r="AB102" s="13" t="str">
        <f t="shared" ref="AB102" si="457">AB64</f>
        <v>7</v>
      </c>
      <c r="AF102" s="13" t="str">
        <f t="shared" ref="AF102" si="458">AF64</f>
        <v>F</v>
      </c>
      <c r="AM102" s="14"/>
    </row>
    <row r="103" spans="1:39" ht="15" customHeight="1" thickBot="1" x14ac:dyDescent="0.5">
      <c r="C103" s="15" t="s">
        <v>49</v>
      </c>
      <c r="D103" s="13" t="str">
        <f>MID(DEC2BIN(HEX2DEC(D102),4),1,1)</f>
        <v>0</v>
      </c>
      <c r="E103" s="13" t="str">
        <f>MID(DEC2BIN(HEX2DEC(D102),4),2,1)</f>
        <v>1</v>
      </c>
      <c r="F103" s="13" t="str">
        <f>MID(DEC2BIN(HEX2DEC(D102),4),3,1)</f>
        <v>0</v>
      </c>
      <c r="G103" s="13" t="str">
        <f>MID(DEC2BIN(HEX2DEC(D102),4),4,1)</f>
        <v>1</v>
      </c>
      <c r="H103" s="13" t="str">
        <f>MID(DEC2BIN(HEX2DEC(H102),4),1,1)</f>
        <v>0</v>
      </c>
      <c r="I103" s="13" t="str">
        <f>MID(DEC2BIN(HEX2DEC(H102),4),2,1)</f>
        <v>0</v>
      </c>
      <c r="J103" s="13" t="str">
        <f>MID(DEC2BIN(HEX2DEC(H102),4),3,1)</f>
        <v>0</v>
      </c>
      <c r="K103" s="13" t="str">
        <f>MID(DEC2BIN(HEX2DEC(H102),4),4,1)</f>
        <v>1</v>
      </c>
      <c r="L103" s="13" t="str">
        <f>MID(DEC2BIN(HEX2DEC(L102),4),1,1)</f>
        <v>0</v>
      </c>
      <c r="M103" s="13" t="str">
        <f>MID(DEC2BIN(HEX2DEC(L102),4),2,1)</f>
        <v>0</v>
      </c>
      <c r="N103" s="13" t="str">
        <f>MID(DEC2BIN(HEX2DEC(L102),4),3,1)</f>
        <v>0</v>
      </c>
      <c r="O103" s="13" t="str">
        <f>MID(DEC2BIN(HEX2DEC(L102),4),4,1)</f>
        <v>0</v>
      </c>
      <c r="P103" s="13" t="str">
        <f>MID(DEC2BIN(HEX2DEC(P102),4),1,1)</f>
        <v>1</v>
      </c>
      <c r="Q103" s="13" t="str">
        <f>MID(DEC2BIN(HEX2DEC(P102),4),2,1)</f>
        <v>1</v>
      </c>
      <c r="R103" s="13" t="str">
        <f>MID(DEC2BIN(HEX2DEC(P102),4),3,1)</f>
        <v>1</v>
      </c>
      <c r="S103" s="13" t="str">
        <f>MID(DEC2BIN(HEX2DEC(P102),4),4,1)</f>
        <v>0</v>
      </c>
      <c r="T103" s="13" t="str">
        <f>MID(DEC2BIN(HEX2DEC(T102),4),1,1)</f>
        <v>0</v>
      </c>
      <c r="U103" s="13" t="str">
        <f>MID(DEC2BIN(HEX2DEC(T102),4),2,1)</f>
        <v>1</v>
      </c>
      <c r="V103" s="13" t="str">
        <f>MID(DEC2BIN(HEX2DEC(T102),4),3,1)</f>
        <v>0</v>
      </c>
      <c r="W103" s="13" t="str">
        <f>MID(DEC2BIN(HEX2DEC(T102),4),4,1)</f>
        <v>1</v>
      </c>
      <c r="X103" s="13" t="str">
        <f>MID(DEC2BIN(HEX2DEC(X102),4),1,1)</f>
        <v>0</v>
      </c>
      <c r="Y103" s="13" t="str">
        <f>MID(DEC2BIN(HEX2DEC(X102),4),2,1)</f>
        <v>0</v>
      </c>
      <c r="Z103" s="13" t="str">
        <f>MID(DEC2BIN(HEX2DEC(X102),4),3,1)</f>
        <v>1</v>
      </c>
      <c r="AA103" s="13" t="str">
        <f>MID(DEC2BIN(HEX2DEC(X102),4),4,1)</f>
        <v>0</v>
      </c>
      <c r="AB103" s="13" t="str">
        <f>MID(DEC2BIN(HEX2DEC(AB102),4),1,1)</f>
        <v>0</v>
      </c>
      <c r="AC103" s="13" t="str">
        <f>MID(DEC2BIN(HEX2DEC(AB102),4),2,1)</f>
        <v>1</v>
      </c>
      <c r="AD103" s="13" t="str">
        <f>MID(DEC2BIN(HEX2DEC(AB102),4),3,1)</f>
        <v>1</v>
      </c>
      <c r="AE103" s="13" t="str">
        <f>MID(DEC2BIN(HEX2DEC(AB102),4),4,1)</f>
        <v>1</v>
      </c>
      <c r="AF103" s="13" t="str">
        <f>MID(DEC2BIN(HEX2DEC(AF102),4),1,1)</f>
        <v>1</v>
      </c>
      <c r="AG103" s="13" t="str">
        <f>MID(DEC2BIN(HEX2DEC(AF102),4),2,1)</f>
        <v>1</v>
      </c>
      <c r="AH103" s="13" t="str">
        <f>MID(DEC2BIN(HEX2DEC(AF102),4),3,1)</f>
        <v>1</v>
      </c>
      <c r="AI103" s="13" t="str">
        <f>MID(DEC2BIN(HEX2DEC(AF102),4),4,1)</f>
        <v>1</v>
      </c>
      <c r="AL103" s="16" t="s">
        <v>55</v>
      </c>
      <c r="AM103" s="20" t="str">
        <f>CONCATENATE(D102,H102,L102,P102,T102,X102,AB102,AF102)</f>
        <v>510E527F</v>
      </c>
    </row>
    <row r="104" spans="1:39" ht="15" customHeight="1" x14ac:dyDescent="0.45">
      <c r="C104" s="15" t="s">
        <v>50</v>
      </c>
      <c r="D104" s="13" t="str">
        <f>IF(VALUE(D99)=1,D101,D103)</f>
        <v>0</v>
      </c>
      <c r="E104" s="13" t="str">
        <f t="shared" ref="E104:AI104" si="459">IF(VALUE(E99)=1,E101,E103)</f>
        <v>1</v>
      </c>
      <c r="F104" s="13" t="str">
        <f t="shared" si="459"/>
        <v>0</v>
      </c>
      <c r="G104" s="13" t="str">
        <f t="shared" si="459"/>
        <v>1</v>
      </c>
      <c r="H104" s="13" t="str">
        <f t="shared" si="459"/>
        <v>0</v>
      </c>
      <c r="I104" s="13" t="str">
        <f t="shared" si="459"/>
        <v>0</v>
      </c>
      <c r="J104" s="13" t="str">
        <f t="shared" si="459"/>
        <v>0</v>
      </c>
      <c r="K104" s="13" t="str">
        <f t="shared" si="459"/>
        <v>1</v>
      </c>
      <c r="L104" s="13" t="str">
        <f t="shared" si="459"/>
        <v>0</v>
      </c>
      <c r="M104" s="13" t="str">
        <f t="shared" si="459"/>
        <v>0</v>
      </c>
      <c r="N104" s="13" t="str">
        <f t="shared" si="459"/>
        <v>0</v>
      </c>
      <c r="O104" s="13" t="str">
        <f t="shared" si="459"/>
        <v>0</v>
      </c>
      <c r="P104" s="13" t="str">
        <f t="shared" si="459"/>
        <v>1</v>
      </c>
      <c r="Q104" s="13" t="str">
        <f t="shared" si="459"/>
        <v>1</v>
      </c>
      <c r="R104" s="13" t="str">
        <f t="shared" si="459"/>
        <v>1</v>
      </c>
      <c r="S104" s="13" t="str">
        <f t="shared" si="459"/>
        <v>1</v>
      </c>
      <c r="T104" s="13" t="str">
        <f t="shared" si="459"/>
        <v>1</v>
      </c>
      <c r="U104" s="13" t="str">
        <f t="shared" si="459"/>
        <v>1</v>
      </c>
      <c r="V104" s="13" t="str">
        <f t="shared" si="459"/>
        <v>1</v>
      </c>
      <c r="W104" s="13" t="str">
        <f t="shared" si="459"/>
        <v>0</v>
      </c>
      <c r="X104" s="13" t="str">
        <f t="shared" si="459"/>
        <v>0</v>
      </c>
      <c r="Y104" s="13" t="str">
        <f t="shared" si="459"/>
        <v>0</v>
      </c>
      <c r="Z104" s="13" t="str">
        <f t="shared" si="459"/>
        <v>1</v>
      </c>
      <c r="AA104" s="13" t="str">
        <f t="shared" si="459"/>
        <v>0</v>
      </c>
      <c r="AB104" s="13" t="str">
        <f t="shared" si="459"/>
        <v>0</v>
      </c>
      <c r="AC104" s="13" t="str">
        <f t="shared" si="459"/>
        <v>0</v>
      </c>
      <c r="AD104" s="13" t="str">
        <f t="shared" si="459"/>
        <v>1</v>
      </c>
      <c r="AE104" s="13" t="str">
        <f t="shared" si="459"/>
        <v>0</v>
      </c>
      <c r="AF104" s="13" t="str">
        <f t="shared" si="459"/>
        <v>1</v>
      </c>
      <c r="AG104" s="13" t="str">
        <f t="shared" si="459"/>
        <v>0</v>
      </c>
      <c r="AH104" s="13" t="str">
        <f t="shared" si="459"/>
        <v>1</v>
      </c>
      <c r="AI104" s="13" t="str">
        <f t="shared" si="459"/>
        <v>1</v>
      </c>
    </row>
    <row r="105" spans="1:39" ht="15" customHeight="1" x14ac:dyDescent="0.45">
      <c r="C105" s="15" t="s">
        <v>51</v>
      </c>
      <c r="D105" s="13" t="str">
        <f>BIN2HEX(CONCATENATE(D104,E104,F104,G104))</f>
        <v>5</v>
      </c>
      <c r="H105" s="13" t="str">
        <f>BIN2HEX(CONCATENATE(H104,I104,J104,K104))</f>
        <v>1</v>
      </c>
      <c r="L105" s="13" t="str">
        <f>BIN2HEX(CONCATENATE(L104,M104,N104,O104))</f>
        <v>0</v>
      </c>
      <c r="P105" s="13" t="str">
        <f>BIN2HEX(CONCATENATE(P104,Q104,R104,S104))</f>
        <v>F</v>
      </c>
      <c r="T105" s="13" t="str">
        <f>BIN2HEX(CONCATENATE(T104,U104,V104,W104))</f>
        <v>E</v>
      </c>
      <c r="X105" s="13" t="str">
        <f>BIN2HEX(CONCATENATE(X104,Y104,Z104,AA104))</f>
        <v>2</v>
      </c>
      <c r="AB105" s="13" t="str">
        <f>BIN2HEX(CONCATENATE(AB104,AC104,AD104,AE104))</f>
        <v>2</v>
      </c>
      <c r="AF105" s="13" t="str">
        <f>BIN2HEX(CONCATENATE(AF104,AG104,AH104,AI104))</f>
        <v>B</v>
      </c>
    </row>
    <row r="106" spans="1:39" ht="15" customHeight="1" x14ac:dyDescent="0.55000000000000004">
      <c r="C106" s="17" t="s">
        <v>52</v>
      </c>
      <c r="D106" s="13" t="str">
        <f>D66</f>
        <v>9</v>
      </c>
      <c r="H106" s="13" t="str">
        <f t="shared" ref="H106" si="460">H66</f>
        <v>B</v>
      </c>
      <c r="L106" s="13" t="str">
        <f t="shared" ref="L106" si="461">L66</f>
        <v>0</v>
      </c>
      <c r="P106" s="13" t="str">
        <f t="shared" ref="P106" si="462">P66</f>
        <v>5</v>
      </c>
      <c r="T106" s="13" t="str">
        <f t="shared" ref="T106" si="463">T66</f>
        <v>6</v>
      </c>
      <c r="X106" s="13" t="str">
        <f t="shared" ref="X106" si="464">X66</f>
        <v>8</v>
      </c>
      <c r="AB106" s="13" t="str">
        <f t="shared" ref="AB106" si="465">AB66</f>
        <v>8</v>
      </c>
      <c r="AF106" s="13" t="str">
        <f t="shared" ref="AF106" si="466">AF66</f>
        <v>C</v>
      </c>
    </row>
    <row r="107" spans="1:39" ht="15" customHeight="1" x14ac:dyDescent="0.45">
      <c r="D107" s="13" t="str">
        <f>MID(DEC2BIN(HEX2DEC(D106),4),1,1)</f>
        <v>1</v>
      </c>
      <c r="E107" s="13" t="str">
        <f>MID(DEC2BIN(HEX2DEC(D106),4),2,1)</f>
        <v>0</v>
      </c>
      <c r="F107" s="13" t="str">
        <f>MID(DEC2BIN(HEX2DEC(D106),4),3,1)</f>
        <v>0</v>
      </c>
      <c r="G107" s="13" t="str">
        <f>MID(DEC2BIN(HEX2DEC(D106),4),4,1)</f>
        <v>1</v>
      </c>
      <c r="H107" s="13" t="str">
        <f>MID(DEC2BIN(HEX2DEC(H106),4),1,1)</f>
        <v>1</v>
      </c>
      <c r="I107" s="13" t="str">
        <f>MID(DEC2BIN(HEX2DEC(H106),4),2,1)</f>
        <v>0</v>
      </c>
      <c r="J107" s="13" t="str">
        <f>MID(DEC2BIN(HEX2DEC(H106),4),3,1)</f>
        <v>1</v>
      </c>
      <c r="K107" s="13" t="str">
        <f>MID(DEC2BIN(HEX2DEC(H106),4),4,1)</f>
        <v>1</v>
      </c>
      <c r="L107" s="13" t="str">
        <f>MID(DEC2BIN(HEX2DEC(L106),4),1,1)</f>
        <v>0</v>
      </c>
      <c r="M107" s="13" t="str">
        <f>MID(DEC2BIN(HEX2DEC(L106),4),2,1)</f>
        <v>0</v>
      </c>
      <c r="N107" s="13" t="str">
        <f>MID(DEC2BIN(HEX2DEC(L106),4),3,1)</f>
        <v>0</v>
      </c>
      <c r="O107" s="13" t="str">
        <f>MID(DEC2BIN(HEX2DEC(L106),4),4,1)</f>
        <v>0</v>
      </c>
      <c r="P107" s="13" t="str">
        <f>MID(DEC2BIN(HEX2DEC(P106),4),1,1)</f>
        <v>0</v>
      </c>
      <c r="Q107" s="13" t="str">
        <f>MID(DEC2BIN(HEX2DEC(P106),4),2,1)</f>
        <v>1</v>
      </c>
      <c r="R107" s="13" t="str">
        <f>MID(DEC2BIN(HEX2DEC(P106),4),3,1)</f>
        <v>0</v>
      </c>
      <c r="S107" s="13" t="str">
        <f>MID(DEC2BIN(HEX2DEC(P106),4),4,1)</f>
        <v>1</v>
      </c>
      <c r="T107" s="13" t="str">
        <f>MID(DEC2BIN(HEX2DEC(T106),4),1,1)</f>
        <v>0</v>
      </c>
      <c r="U107" s="13" t="str">
        <f>MID(DEC2BIN(HEX2DEC(T106),4),2,1)</f>
        <v>1</v>
      </c>
      <c r="V107" s="13" t="str">
        <f>MID(DEC2BIN(HEX2DEC(T106),4),3,1)</f>
        <v>1</v>
      </c>
      <c r="W107" s="13" t="str">
        <f>MID(DEC2BIN(HEX2DEC(T106),4),4,1)</f>
        <v>0</v>
      </c>
      <c r="X107" s="13" t="str">
        <f>MID(DEC2BIN(HEX2DEC(X106),4),1,1)</f>
        <v>1</v>
      </c>
      <c r="Y107" s="13" t="str">
        <f>MID(DEC2BIN(HEX2DEC(X106),4),2,1)</f>
        <v>0</v>
      </c>
      <c r="Z107" s="13" t="str">
        <f>MID(DEC2BIN(HEX2DEC(X106),4),3,1)</f>
        <v>0</v>
      </c>
      <c r="AA107" s="13" t="str">
        <f>MID(DEC2BIN(HEX2DEC(X106),4),4,1)</f>
        <v>0</v>
      </c>
      <c r="AB107" s="13" t="str">
        <f>MID(DEC2BIN(HEX2DEC(AB106),4),1,1)</f>
        <v>1</v>
      </c>
      <c r="AC107" s="13" t="str">
        <f>MID(DEC2BIN(HEX2DEC(AB106),4),2,1)</f>
        <v>0</v>
      </c>
      <c r="AD107" s="13" t="str">
        <f>MID(DEC2BIN(HEX2DEC(AB106),4),3,1)</f>
        <v>0</v>
      </c>
      <c r="AE107" s="13" t="str">
        <f>MID(DEC2BIN(HEX2DEC(AB106),4),4,1)</f>
        <v>0</v>
      </c>
      <c r="AF107" s="13" t="str">
        <f>MID(DEC2BIN(HEX2DEC(AF106),4),1,1)</f>
        <v>1</v>
      </c>
      <c r="AG107" s="13" t="str">
        <f>MID(DEC2BIN(HEX2DEC(AF106),4),2,1)</f>
        <v>1</v>
      </c>
      <c r="AH107" s="13" t="str">
        <f>MID(DEC2BIN(HEX2DEC(AF106),4),3,1)</f>
        <v>0</v>
      </c>
      <c r="AI107" s="13" t="str">
        <f>MID(DEC2BIN(HEX2DEC(AF106),4),4,1)</f>
        <v>0</v>
      </c>
    </row>
    <row r="108" spans="1:39" ht="15" customHeight="1" x14ac:dyDescent="0.45">
      <c r="A108" s="23"/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3"/>
      <c r="AF108" s="23"/>
      <c r="AG108" s="23"/>
      <c r="AH108" s="23"/>
      <c r="AI108" s="23"/>
      <c r="AJ108" s="23"/>
      <c r="AK108" s="23"/>
      <c r="AL108" s="23"/>
      <c r="AM108" s="23"/>
    </row>
    <row r="110" spans="1:39" ht="15" customHeight="1" x14ac:dyDescent="0.5">
      <c r="C110" s="12" t="s">
        <v>35</v>
      </c>
      <c r="D110" s="13">
        <f>D74+1</f>
        <v>4</v>
      </c>
    </row>
    <row r="112" spans="1:39" ht="15" customHeight="1" x14ac:dyDescent="0.45">
      <c r="C112" s="14" t="s">
        <v>31</v>
      </c>
      <c r="D112" s="13" t="str">
        <f>BIN2HEX(CONCATENATE(D113,E113,F113,G113))</f>
        <v>A</v>
      </c>
      <c r="H112" s="13" t="str">
        <f>BIN2HEX(CONCATENATE(H113,I113,J113,K113))</f>
        <v>9</v>
      </c>
      <c r="L112" s="13" t="str">
        <f>BIN2HEX(CONCATENATE(L113,M113,N113,O113))</f>
        <v>4</v>
      </c>
      <c r="P112" s="13" t="str">
        <f>BIN2HEX(CONCATENATE(P113,Q113,R113,S113))</f>
        <v>9</v>
      </c>
      <c r="T112" s="13" t="str">
        <f>BIN2HEX(CONCATENATE(T113,U113,V113,W113))</f>
        <v>A</v>
      </c>
      <c r="X112" s="13" t="str">
        <f>BIN2HEX(CONCATENATE(X113,Y113,Z113,AA113))</f>
        <v>B</v>
      </c>
      <c r="AB112" s="13" t="str">
        <f>BIN2HEX(CONCATENATE(AB113,AC113,AD113,AE113))</f>
        <v>3</v>
      </c>
      <c r="AF112" s="13" t="str">
        <f>BIN2HEX(CONCATENATE(AF113,AG113,AH113,AI113))</f>
        <v>9</v>
      </c>
    </row>
    <row r="113" spans="3:39" ht="15" customHeight="1" x14ac:dyDescent="0.45">
      <c r="C113" s="14" t="s">
        <v>36</v>
      </c>
      <c r="D113" s="13">
        <f>IF(ISEVEN(D114+D115+D116),0,1)</f>
        <v>1</v>
      </c>
      <c r="E113" s="13">
        <f t="shared" ref="E113:AI113" si="467">IF(ISEVEN(E114+E115+E116),0,1)</f>
        <v>0</v>
      </c>
      <c r="F113" s="13">
        <f t="shared" si="467"/>
        <v>1</v>
      </c>
      <c r="G113" s="13">
        <f t="shared" si="467"/>
        <v>0</v>
      </c>
      <c r="H113" s="13">
        <f t="shared" si="467"/>
        <v>1</v>
      </c>
      <c r="I113" s="13">
        <f t="shared" si="467"/>
        <v>0</v>
      </c>
      <c r="J113" s="13">
        <f t="shared" si="467"/>
        <v>0</v>
      </c>
      <c r="K113" s="13">
        <f t="shared" si="467"/>
        <v>1</v>
      </c>
      <c r="L113" s="13">
        <f t="shared" si="467"/>
        <v>0</v>
      </c>
      <c r="M113" s="13">
        <f t="shared" si="467"/>
        <v>1</v>
      </c>
      <c r="N113" s="13">
        <f t="shared" si="467"/>
        <v>0</v>
      </c>
      <c r="O113" s="13">
        <f t="shared" si="467"/>
        <v>0</v>
      </c>
      <c r="P113" s="13">
        <f t="shared" si="467"/>
        <v>1</v>
      </c>
      <c r="Q113" s="13">
        <f t="shared" si="467"/>
        <v>0</v>
      </c>
      <c r="R113" s="13">
        <f t="shared" si="467"/>
        <v>0</v>
      </c>
      <c r="S113" s="13">
        <f t="shared" si="467"/>
        <v>1</v>
      </c>
      <c r="T113" s="13">
        <f t="shared" si="467"/>
        <v>1</v>
      </c>
      <c r="U113" s="13">
        <f t="shared" si="467"/>
        <v>0</v>
      </c>
      <c r="V113" s="13">
        <f t="shared" si="467"/>
        <v>1</v>
      </c>
      <c r="W113" s="13">
        <f t="shared" si="467"/>
        <v>0</v>
      </c>
      <c r="X113" s="13">
        <f t="shared" si="467"/>
        <v>1</v>
      </c>
      <c r="Y113" s="13">
        <f t="shared" si="467"/>
        <v>0</v>
      </c>
      <c r="Z113" s="13">
        <f t="shared" si="467"/>
        <v>1</v>
      </c>
      <c r="AA113" s="13">
        <f t="shared" si="467"/>
        <v>1</v>
      </c>
      <c r="AB113" s="13">
        <f t="shared" si="467"/>
        <v>0</v>
      </c>
      <c r="AC113" s="13">
        <f t="shared" si="467"/>
        <v>0</v>
      </c>
      <c r="AD113" s="13">
        <f t="shared" si="467"/>
        <v>1</v>
      </c>
      <c r="AE113" s="13">
        <f t="shared" si="467"/>
        <v>1</v>
      </c>
      <c r="AF113" s="13">
        <f t="shared" si="467"/>
        <v>1</v>
      </c>
      <c r="AG113" s="13">
        <f t="shared" si="467"/>
        <v>0</v>
      </c>
      <c r="AH113" s="13">
        <f t="shared" si="467"/>
        <v>0</v>
      </c>
      <c r="AI113" s="13">
        <f t="shared" si="467"/>
        <v>1</v>
      </c>
      <c r="AL113" s="13" t="s">
        <v>53</v>
      </c>
      <c r="AM113" s="14" t="str">
        <f>VLOOKUP('הכנה ל- SHA-256 #1'!$U$24,'הכנה ל- SHA-256 #1'!$U$24:$CG$24,1+'SHA-256 Algorithm #1'!D110,)</f>
        <v>00000000</v>
      </c>
    </row>
    <row r="114" spans="3:39" ht="15" customHeight="1" x14ac:dyDescent="0.45">
      <c r="C114" s="14" t="s">
        <v>32</v>
      </c>
      <c r="D114" s="13" t="str">
        <f>N118</f>
        <v>1</v>
      </c>
      <c r="E114" s="13" t="str">
        <f t="shared" ref="E114" si="468">O118</f>
        <v>0</v>
      </c>
      <c r="F114" s="13" t="str">
        <f t="shared" ref="F114" si="469">P118</f>
        <v>1</v>
      </c>
      <c r="G114" s="13" t="str">
        <f t="shared" ref="G114" si="470">Q118</f>
        <v>1</v>
      </c>
      <c r="H114" s="13" t="str">
        <f t="shared" ref="H114" si="471">R118</f>
        <v>0</v>
      </c>
      <c r="I114" s="13" t="str">
        <f t="shared" ref="I114" si="472">S118</f>
        <v>0</v>
      </c>
      <c r="J114" s="13" t="str">
        <f t="shared" ref="J114" si="473">T118</f>
        <v>0</v>
      </c>
      <c r="K114" s="13" t="str">
        <f t="shared" ref="K114" si="474">U118</f>
        <v>1</v>
      </c>
      <c r="L114" s="13" t="str">
        <f t="shared" ref="L114" si="475">V118</f>
        <v>0</v>
      </c>
      <c r="M114" s="13" t="str">
        <f t="shared" ref="M114" si="476">W118</f>
        <v>1</v>
      </c>
      <c r="N114" s="13" t="str">
        <f t="shared" ref="N114" si="477">X118</f>
        <v>0</v>
      </c>
      <c r="O114" s="13" t="str">
        <f t="shared" ref="O114" si="478">Y118</f>
        <v>1</v>
      </c>
      <c r="P114" s="13" t="str">
        <f t="shared" ref="P114" si="479">Z118</f>
        <v>0</v>
      </c>
      <c r="Q114" s="13" t="str">
        <f t="shared" ref="Q114" si="480">AA118</f>
        <v>1</v>
      </c>
      <c r="R114" s="13" t="str">
        <f t="shared" ref="R114" si="481">AB118</f>
        <v>0</v>
      </c>
      <c r="S114" s="13" t="str">
        <f t="shared" ref="S114" si="482">AC118</f>
        <v>0</v>
      </c>
      <c r="T114" s="13" t="str">
        <f t="shared" ref="T114" si="483">AD118</f>
        <v>1</v>
      </c>
      <c r="U114" s="13" t="str">
        <f t="shared" ref="U114" si="484">AE118</f>
        <v>0</v>
      </c>
      <c r="V114" s="13" t="str">
        <f t="shared" ref="V114" si="485">AF118</f>
        <v>0</v>
      </c>
      <c r="W114" s="13" t="str">
        <f t="shared" ref="W114" si="486">AG118</f>
        <v>1</v>
      </c>
      <c r="X114" s="13" t="str">
        <f t="shared" ref="X114" si="487">AH118</f>
        <v>1</v>
      </c>
      <c r="Y114" s="13" t="str">
        <f t="shared" ref="Y114" si="488">AI118</f>
        <v>0</v>
      </c>
      <c r="Z114" s="13" t="str">
        <f>D118</f>
        <v>1</v>
      </c>
      <c r="AA114" s="13" t="str">
        <f t="shared" ref="AA114" si="489">E118</f>
        <v>1</v>
      </c>
      <c r="AB114" s="13" t="str">
        <f t="shared" ref="AB114" si="490">F118</f>
        <v>0</v>
      </c>
      <c r="AC114" s="13" t="str">
        <f t="shared" ref="AC114" si="491">G118</f>
        <v>0</v>
      </c>
      <c r="AD114" s="13" t="str">
        <f t="shared" ref="AD114" si="492">H118</f>
        <v>0</v>
      </c>
      <c r="AE114" s="13" t="str">
        <f t="shared" ref="AE114" si="493">I118</f>
        <v>1</v>
      </c>
      <c r="AF114" s="13" t="str">
        <f t="shared" ref="AF114" si="494">J118</f>
        <v>0</v>
      </c>
      <c r="AG114" s="13" t="str">
        <f t="shared" ref="AG114" si="495">K118</f>
        <v>0</v>
      </c>
      <c r="AH114" s="13" t="str">
        <f t="shared" ref="AH114" si="496">L118</f>
        <v>1</v>
      </c>
      <c r="AI114" s="13" t="str">
        <f t="shared" ref="AI114" si="497">M118</f>
        <v>0</v>
      </c>
      <c r="AL114" s="14" t="s">
        <v>54</v>
      </c>
      <c r="AM114" s="14" t="str">
        <f>HLOOKUP('הכנה ל- SHA-256 #1'!$Q$5,'הכנה ל- SHA-256 #1'!$Q$5:$Q$69,1+'SHA-256 Algorithm #1'!D110,FALSE)</f>
        <v>E9B5DBA5</v>
      </c>
    </row>
    <row r="115" spans="3:39" ht="15" customHeight="1" x14ac:dyDescent="0.45">
      <c r="C115" s="14" t="s">
        <v>33</v>
      </c>
      <c r="D115" s="13" t="str">
        <f>W118</f>
        <v>1</v>
      </c>
      <c r="E115" s="13" t="str">
        <f t="shared" ref="E115" si="498">X118</f>
        <v>0</v>
      </c>
      <c r="F115" s="13" t="str">
        <f t="shared" ref="F115" si="499">Y118</f>
        <v>1</v>
      </c>
      <c r="G115" s="13" t="str">
        <f t="shared" ref="G115" si="500">Z118</f>
        <v>0</v>
      </c>
      <c r="H115" s="13" t="str">
        <f t="shared" ref="H115" si="501">AA118</f>
        <v>1</v>
      </c>
      <c r="I115" s="13" t="str">
        <f t="shared" ref="I115" si="502">AB118</f>
        <v>0</v>
      </c>
      <c r="J115" s="13" t="str">
        <f t="shared" ref="J115" si="503">AC118</f>
        <v>0</v>
      </c>
      <c r="K115" s="13" t="str">
        <f t="shared" ref="K115" si="504">AD118</f>
        <v>1</v>
      </c>
      <c r="L115" s="13" t="str">
        <f t="shared" ref="L115" si="505">AE118</f>
        <v>0</v>
      </c>
      <c r="M115" s="13" t="str">
        <f t="shared" ref="M115" si="506">AF118</f>
        <v>0</v>
      </c>
      <c r="N115" s="13" t="str">
        <f t="shared" ref="N115" si="507">AG118</f>
        <v>1</v>
      </c>
      <c r="O115" s="13" t="str">
        <f t="shared" ref="O115" si="508">AH118</f>
        <v>1</v>
      </c>
      <c r="P115" s="13" t="str">
        <f t="shared" ref="P115" si="509">AI118</f>
        <v>0</v>
      </c>
      <c r="Q115" s="13" t="str">
        <f>D118</f>
        <v>1</v>
      </c>
      <c r="R115" s="13" t="str">
        <f t="shared" ref="R115" si="510">E118</f>
        <v>1</v>
      </c>
      <c r="S115" s="13" t="str">
        <f t="shared" ref="S115" si="511">F118</f>
        <v>0</v>
      </c>
      <c r="T115" s="13" t="str">
        <f t="shared" ref="T115" si="512">G118</f>
        <v>0</v>
      </c>
      <c r="U115" s="13" t="str">
        <f t="shared" ref="U115" si="513">H118</f>
        <v>0</v>
      </c>
      <c r="V115" s="13" t="str">
        <f t="shared" ref="V115" si="514">I118</f>
        <v>1</v>
      </c>
      <c r="W115" s="13" t="str">
        <f t="shared" ref="W115" si="515">J118</f>
        <v>0</v>
      </c>
      <c r="X115" s="13" t="str">
        <f t="shared" ref="X115" si="516">K118</f>
        <v>0</v>
      </c>
      <c r="Y115" s="13" t="str">
        <f t="shared" ref="Y115" si="517">L118</f>
        <v>1</v>
      </c>
      <c r="Z115" s="13" t="str">
        <f t="shared" ref="Z115" si="518">M118</f>
        <v>0</v>
      </c>
      <c r="AA115" s="13" t="str">
        <f t="shared" ref="AA115" si="519">N118</f>
        <v>1</v>
      </c>
      <c r="AB115" s="13" t="str">
        <f t="shared" ref="AB115" si="520">O118</f>
        <v>0</v>
      </c>
      <c r="AC115" s="13" t="str">
        <f t="shared" ref="AC115" si="521">P118</f>
        <v>1</v>
      </c>
      <c r="AD115" s="13" t="str">
        <f t="shared" ref="AD115" si="522">Q118</f>
        <v>1</v>
      </c>
      <c r="AE115" s="13" t="str">
        <f t="shared" ref="AE115" si="523">R118</f>
        <v>0</v>
      </c>
      <c r="AF115" s="13" t="str">
        <f t="shared" ref="AF115" si="524">S118</f>
        <v>0</v>
      </c>
      <c r="AG115" s="13" t="str">
        <f t="shared" ref="AG115" si="525">T118</f>
        <v>0</v>
      </c>
      <c r="AH115" s="13" t="str">
        <f t="shared" ref="AH115" si="526">U118</f>
        <v>1</v>
      </c>
      <c r="AI115" s="13" t="str">
        <f t="shared" ref="AI115" si="527">V118</f>
        <v>0</v>
      </c>
      <c r="AL115" s="14" t="s">
        <v>55</v>
      </c>
      <c r="AM115" s="14" t="str">
        <f>CONCATENATE(D142,H142,L142,P142,T142,X142,AB142,AF142)</f>
        <v>510E527F</v>
      </c>
    </row>
    <row r="116" spans="3:39" ht="15" customHeight="1" x14ac:dyDescent="0.45">
      <c r="C116" s="14" t="s">
        <v>34</v>
      </c>
      <c r="D116" s="13" t="str">
        <f>AH118</f>
        <v>1</v>
      </c>
      <c r="E116" s="13" t="str">
        <f>AI118</f>
        <v>0</v>
      </c>
      <c r="F116" s="13" t="str">
        <f>D118</f>
        <v>1</v>
      </c>
      <c r="G116" s="13" t="str">
        <f t="shared" ref="G116" si="528">E118</f>
        <v>1</v>
      </c>
      <c r="H116" s="13" t="str">
        <f t="shared" ref="H116" si="529">F118</f>
        <v>0</v>
      </c>
      <c r="I116" s="13" t="str">
        <f t="shared" ref="I116" si="530">G118</f>
        <v>0</v>
      </c>
      <c r="J116" s="13" t="str">
        <f t="shared" ref="J116" si="531">H118</f>
        <v>0</v>
      </c>
      <c r="K116" s="13" t="str">
        <f t="shared" ref="K116" si="532">I118</f>
        <v>1</v>
      </c>
      <c r="L116" s="13" t="str">
        <f t="shared" ref="L116" si="533">J118</f>
        <v>0</v>
      </c>
      <c r="M116" s="13" t="str">
        <f t="shared" ref="M116" si="534">K118</f>
        <v>0</v>
      </c>
      <c r="N116" s="13" t="str">
        <f t="shared" ref="N116" si="535">L118</f>
        <v>1</v>
      </c>
      <c r="O116" s="13" t="str">
        <f t="shared" ref="O116" si="536">M118</f>
        <v>0</v>
      </c>
      <c r="P116" s="13" t="str">
        <f t="shared" ref="P116" si="537">N118</f>
        <v>1</v>
      </c>
      <c r="Q116" s="13" t="str">
        <f t="shared" ref="Q116" si="538">O118</f>
        <v>0</v>
      </c>
      <c r="R116" s="13" t="str">
        <f t="shared" ref="R116" si="539">P118</f>
        <v>1</v>
      </c>
      <c r="S116" s="13" t="str">
        <f t="shared" ref="S116" si="540">Q118</f>
        <v>1</v>
      </c>
      <c r="T116" s="13" t="str">
        <f t="shared" ref="T116" si="541">R118</f>
        <v>0</v>
      </c>
      <c r="U116" s="13" t="str">
        <f t="shared" ref="U116" si="542">S118</f>
        <v>0</v>
      </c>
      <c r="V116" s="13" t="str">
        <f t="shared" ref="V116" si="543">T118</f>
        <v>0</v>
      </c>
      <c r="W116" s="13" t="str">
        <f t="shared" ref="W116" si="544">U118</f>
        <v>1</v>
      </c>
      <c r="X116" s="13" t="str">
        <f t="shared" ref="X116" si="545">V118</f>
        <v>0</v>
      </c>
      <c r="Y116" s="13" t="str">
        <f t="shared" ref="Y116" si="546">W118</f>
        <v>1</v>
      </c>
      <c r="Z116" s="13" t="str">
        <f t="shared" ref="Z116" si="547">X118</f>
        <v>0</v>
      </c>
      <c r="AA116" s="13" t="str">
        <f t="shared" ref="AA116" si="548">Y118</f>
        <v>1</v>
      </c>
      <c r="AB116" s="13" t="str">
        <f t="shared" ref="AB116" si="549">Z118</f>
        <v>0</v>
      </c>
      <c r="AC116" s="13" t="str">
        <f t="shared" ref="AC116" si="550">AA118</f>
        <v>1</v>
      </c>
      <c r="AD116" s="13" t="str">
        <f t="shared" ref="AD116" si="551">AB118</f>
        <v>0</v>
      </c>
      <c r="AE116" s="13" t="str">
        <f t="shared" ref="AE116" si="552">AC118</f>
        <v>0</v>
      </c>
      <c r="AF116" s="13" t="str">
        <f t="shared" ref="AF116" si="553">AD118</f>
        <v>1</v>
      </c>
      <c r="AG116" s="13" t="str">
        <f t="shared" ref="AG116" si="554">AE118</f>
        <v>0</v>
      </c>
      <c r="AH116" s="13" t="str">
        <f t="shared" ref="AH116" si="555">AF118</f>
        <v>0</v>
      </c>
      <c r="AI116" s="13" t="str">
        <f t="shared" ref="AI116" si="556">AG118</f>
        <v>1</v>
      </c>
      <c r="AL116" s="14" t="s">
        <v>56</v>
      </c>
      <c r="AM116" s="14" t="str">
        <f>CONCATENATE(D141,H141,L141,P141,T141,X141,AB141,AF141,)</f>
        <v>3005E252</v>
      </c>
    </row>
    <row r="117" spans="3:39" ht="15" customHeight="1" x14ac:dyDescent="0.55000000000000004">
      <c r="C117" s="14" t="s">
        <v>23</v>
      </c>
      <c r="D117" s="13" t="str">
        <f>MID($AM87,1,1)</f>
        <v>C</v>
      </c>
      <c r="H117" s="13" t="str">
        <f>MID($AM87,2,1)</f>
        <v>4</v>
      </c>
      <c r="L117" s="13" t="str">
        <f>MID($AM87,3,1)</f>
        <v>A</v>
      </c>
      <c r="P117" s="13" t="str">
        <f>MID($AM87,4,1)</f>
        <v>C</v>
      </c>
      <c r="T117" s="13" t="str">
        <f>MID($AM87,5,1)</f>
        <v>5</v>
      </c>
      <c r="X117" s="13" t="str">
        <f>MID($AM87,6,1)</f>
        <v>5</v>
      </c>
      <c r="AB117" s="13" t="str">
        <f>MID($AM87,7,1)</f>
        <v>2</v>
      </c>
      <c r="AF117" s="13" t="str">
        <f>MID($AM87,8,1)</f>
        <v>6</v>
      </c>
      <c r="AL117" s="21" t="s">
        <v>40</v>
      </c>
      <c r="AM117" s="14" t="str">
        <f>CONCATENATE(D129,H129,L129,P129,T129,X129,AB129,AF129)</f>
        <v>5B63EAD8</v>
      </c>
    </row>
    <row r="118" spans="3:39" ht="15" customHeight="1" x14ac:dyDescent="0.45">
      <c r="C118" s="14" t="s">
        <v>24</v>
      </c>
      <c r="D118" s="13" t="str">
        <f>MID(DEC2BIN(HEX2DEC(D117),4),1,1)</f>
        <v>1</v>
      </c>
      <c r="E118" s="13" t="str">
        <f>MID(DEC2BIN(HEX2DEC(D117),4),2,1)</f>
        <v>1</v>
      </c>
      <c r="F118" s="13" t="str">
        <f>MID(DEC2BIN(HEX2DEC(D117),4),3,1)</f>
        <v>0</v>
      </c>
      <c r="G118" s="13" t="str">
        <f>MID(DEC2BIN(HEX2DEC(D117),4),4,1)</f>
        <v>0</v>
      </c>
      <c r="H118" s="13" t="str">
        <f>MID(DEC2BIN(HEX2DEC(H117),4),1,1)</f>
        <v>0</v>
      </c>
      <c r="I118" s="13" t="str">
        <f>MID(DEC2BIN(HEX2DEC(H117),4),2,1)</f>
        <v>1</v>
      </c>
      <c r="J118" s="13" t="str">
        <f>MID(DEC2BIN(HEX2DEC(H117),4),3,1)</f>
        <v>0</v>
      </c>
      <c r="K118" s="13" t="str">
        <f>MID(DEC2BIN(HEX2DEC(H117),4),4,1)</f>
        <v>0</v>
      </c>
      <c r="L118" s="13" t="str">
        <f>MID(DEC2BIN(HEX2DEC(L117),4),1,1)</f>
        <v>1</v>
      </c>
      <c r="M118" s="13" t="str">
        <f>MID(DEC2BIN(HEX2DEC(L117),4),2,1)</f>
        <v>0</v>
      </c>
      <c r="N118" s="13" t="str">
        <f>MID(DEC2BIN(HEX2DEC(L117),4),3,1)</f>
        <v>1</v>
      </c>
      <c r="O118" s="13" t="str">
        <f>MID(DEC2BIN(HEX2DEC(L117),4),4,1)</f>
        <v>0</v>
      </c>
      <c r="P118" s="13" t="str">
        <f>MID(DEC2BIN(HEX2DEC(P117),4),1,1)</f>
        <v>1</v>
      </c>
      <c r="Q118" s="13" t="str">
        <f>MID(DEC2BIN(HEX2DEC(P117),4),2,1)</f>
        <v>1</v>
      </c>
      <c r="R118" s="13" t="str">
        <f>MID(DEC2BIN(HEX2DEC(P117),4),3,1)</f>
        <v>0</v>
      </c>
      <c r="S118" s="13" t="str">
        <f>MID(DEC2BIN(HEX2DEC(P117),4),4,1)</f>
        <v>0</v>
      </c>
      <c r="T118" s="13" t="str">
        <f>MID(DEC2BIN(HEX2DEC(T117),4),1,1)</f>
        <v>0</v>
      </c>
      <c r="U118" s="13" t="str">
        <f>MID(DEC2BIN(HEX2DEC(T117),4),2,1)</f>
        <v>1</v>
      </c>
      <c r="V118" s="13" t="str">
        <f>MID(DEC2BIN(HEX2DEC(T117),4),3,1)</f>
        <v>0</v>
      </c>
      <c r="W118" s="13" t="str">
        <f>MID(DEC2BIN(HEX2DEC(T117),4),4,1)</f>
        <v>1</v>
      </c>
      <c r="X118" s="13" t="str">
        <f>MID(DEC2BIN(HEX2DEC(X117),4),1,1)</f>
        <v>0</v>
      </c>
      <c r="Y118" s="13" t="str">
        <f>MID(DEC2BIN(HEX2DEC(X117),4),2,1)</f>
        <v>1</v>
      </c>
      <c r="Z118" s="13" t="str">
        <f>MID(DEC2BIN(HEX2DEC(X117),4),3,1)</f>
        <v>0</v>
      </c>
      <c r="AA118" s="13" t="str">
        <f>MID(DEC2BIN(HEX2DEC(X117),4),4,1)</f>
        <v>1</v>
      </c>
      <c r="AB118" s="13" t="str">
        <f>MID(DEC2BIN(HEX2DEC(AB117),4),1,1)</f>
        <v>0</v>
      </c>
      <c r="AC118" s="13" t="str">
        <f>MID(DEC2BIN(HEX2DEC(AB117),4),2,1)</f>
        <v>0</v>
      </c>
      <c r="AD118" s="13" t="str">
        <f>MID(DEC2BIN(HEX2DEC(AB117),4),3,1)</f>
        <v>1</v>
      </c>
      <c r="AE118" s="13" t="str">
        <f>MID(DEC2BIN(HEX2DEC(AB117),4),4,1)</f>
        <v>0</v>
      </c>
      <c r="AF118" s="13" t="str">
        <f>MID(DEC2BIN(HEX2DEC(AF117),4),1,1)</f>
        <v>0</v>
      </c>
      <c r="AG118" s="13" t="str">
        <f>MID(DEC2BIN(HEX2DEC(AF117),4),2,1)</f>
        <v>1</v>
      </c>
      <c r="AH118" s="13" t="str">
        <f>MID(DEC2BIN(HEX2DEC(AF117),4),3,1)</f>
        <v>1</v>
      </c>
      <c r="AI118" s="13" t="str">
        <f>MID(DEC2BIN(HEX2DEC(AF117),4),4,1)</f>
        <v>0</v>
      </c>
      <c r="AL118" s="14" t="s">
        <v>57</v>
      </c>
      <c r="AM118" s="19" t="str">
        <f>DEC2HEX(MOD(HEX2DEC(AM113)+HEX2DEC(AM114)+HEX2DEC(AM115)+HEX2DEC(AM116)+HEX2DEC(AM117),2^32),8)</f>
        <v>C62DFB4E</v>
      </c>
    </row>
    <row r="119" spans="3:39" ht="15" customHeight="1" x14ac:dyDescent="0.45">
      <c r="C119" s="14" t="s">
        <v>25</v>
      </c>
      <c r="D119" s="13" t="str">
        <f>D81</f>
        <v>9</v>
      </c>
      <c r="H119" s="13" t="str">
        <f t="shared" ref="H119" si="557">H81</f>
        <v>C</v>
      </c>
      <c r="L119" s="13" t="str">
        <f t="shared" ref="L119" si="558">L81</f>
        <v>E</v>
      </c>
      <c r="P119" s="13" t="str">
        <f t="shared" ref="P119" si="559">P81</f>
        <v>5</v>
      </c>
      <c r="T119" s="13" t="str">
        <f t="shared" ref="T119" si="560">T81</f>
        <v>6</v>
      </c>
      <c r="X119" s="13" t="str">
        <f t="shared" ref="X119" si="561">X81</f>
        <v>4</v>
      </c>
      <c r="AB119" s="13" t="str">
        <f t="shared" ref="AB119" si="562">AB81</f>
        <v>D</v>
      </c>
      <c r="AF119" s="13" t="str">
        <f>AF81</f>
        <v>0</v>
      </c>
      <c r="AL119" s="14"/>
      <c r="AM119" s="14"/>
    </row>
    <row r="120" spans="3:39" ht="15" customHeight="1" x14ac:dyDescent="0.45">
      <c r="C120" s="14" t="s">
        <v>26</v>
      </c>
      <c r="D120" s="13" t="str">
        <f>MID(DEC2BIN(HEX2DEC(D119),4),1,1)</f>
        <v>1</v>
      </c>
      <c r="E120" s="13" t="str">
        <f>MID(DEC2BIN(HEX2DEC(D119),4),2,1)</f>
        <v>0</v>
      </c>
      <c r="F120" s="13" t="str">
        <f>MID(DEC2BIN(HEX2DEC(D119),4),3,1)</f>
        <v>0</v>
      </c>
      <c r="G120" s="13" t="str">
        <f>MID(DEC2BIN(HEX2DEC(D119),4),4,1)</f>
        <v>1</v>
      </c>
      <c r="H120" s="13" t="str">
        <f>MID(DEC2BIN(HEX2DEC(H119),4),1,1)</f>
        <v>1</v>
      </c>
      <c r="I120" s="13" t="str">
        <f>MID(DEC2BIN(HEX2DEC(H119),4),2,1)</f>
        <v>1</v>
      </c>
      <c r="J120" s="13" t="str">
        <f>MID(DEC2BIN(HEX2DEC(H119),4),3,1)</f>
        <v>0</v>
      </c>
      <c r="K120" s="13" t="str">
        <f>MID(DEC2BIN(HEX2DEC(H119),4),4,1)</f>
        <v>0</v>
      </c>
      <c r="L120" s="13" t="str">
        <f>MID(DEC2BIN(HEX2DEC(L119),4),1,1)</f>
        <v>1</v>
      </c>
      <c r="M120" s="13" t="str">
        <f>MID(DEC2BIN(HEX2DEC(L119),4),2,1)</f>
        <v>1</v>
      </c>
      <c r="N120" s="13" t="str">
        <f>MID(DEC2BIN(HEX2DEC(L119),4),3,1)</f>
        <v>1</v>
      </c>
      <c r="O120" s="13" t="str">
        <f>MID(DEC2BIN(HEX2DEC(L119),4),4,1)</f>
        <v>0</v>
      </c>
      <c r="P120" s="13" t="str">
        <f>MID(DEC2BIN(HEX2DEC(P119),4),1,1)</f>
        <v>0</v>
      </c>
      <c r="Q120" s="13" t="str">
        <f>MID(DEC2BIN(HEX2DEC(P119),4),2,1)</f>
        <v>1</v>
      </c>
      <c r="R120" s="13" t="str">
        <f>MID(DEC2BIN(HEX2DEC(P119),4),3,1)</f>
        <v>0</v>
      </c>
      <c r="S120" s="13" t="str">
        <f>MID(DEC2BIN(HEX2DEC(P119),4),4,1)</f>
        <v>1</v>
      </c>
      <c r="T120" s="13" t="str">
        <f>MID(DEC2BIN(HEX2DEC(T119),4),1,1)</f>
        <v>0</v>
      </c>
      <c r="U120" s="13" t="str">
        <f>MID(DEC2BIN(HEX2DEC(T119),4),2,1)</f>
        <v>1</v>
      </c>
      <c r="V120" s="13" t="str">
        <f>MID(DEC2BIN(HEX2DEC(T119),4),3,1)</f>
        <v>1</v>
      </c>
      <c r="W120" s="13" t="str">
        <f>MID(DEC2BIN(HEX2DEC(T119),4),4,1)</f>
        <v>0</v>
      </c>
      <c r="X120" s="13" t="str">
        <f>MID(DEC2BIN(HEX2DEC(X119),4),1,1)</f>
        <v>0</v>
      </c>
      <c r="Y120" s="13" t="str">
        <f>MID(DEC2BIN(HEX2DEC(X119),4),2,1)</f>
        <v>1</v>
      </c>
      <c r="Z120" s="13" t="str">
        <f>MID(DEC2BIN(HEX2DEC(X119),4),3,1)</f>
        <v>0</v>
      </c>
      <c r="AA120" s="13" t="str">
        <f>MID(DEC2BIN(HEX2DEC(X119),4),4,1)</f>
        <v>0</v>
      </c>
      <c r="AB120" s="13" t="str">
        <f>MID(DEC2BIN(HEX2DEC(AB119),4),1,1)</f>
        <v>1</v>
      </c>
      <c r="AC120" s="13" t="str">
        <f>MID(DEC2BIN(HEX2DEC(AB119),4),2,1)</f>
        <v>1</v>
      </c>
      <c r="AD120" s="13" t="str">
        <f>MID(DEC2BIN(HEX2DEC(AB119),4),3,1)</f>
        <v>0</v>
      </c>
      <c r="AE120" s="13" t="str">
        <f>MID(DEC2BIN(HEX2DEC(AB119),4),4,1)</f>
        <v>1</v>
      </c>
      <c r="AF120" s="13" t="str">
        <f>MID(DEC2BIN(HEX2DEC(AF119),4),1,1)</f>
        <v>0</v>
      </c>
      <c r="AG120" s="13" t="str">
        <f>MID(DEC2BIN(HEX2DEC(AF119),4),2,1)</f>
        <v>0</v>
      </c>
      <c r="AH120" s="13" t="str">
        <f>MID(DEC2BIN(HEX2DEC(AF119),4),3,1)</f>
        <v>0</v>
      </c>
      <c r="AI120" s="13" t="str">
        <f>MID(DEC2BIN(HEX2DEC(AF119),4),4,1)</f>
        <v>0</v>
      </c>
      <c r="AL120" s="14" t="s">
        <v>58</v>
      </c>
      <c r="AM120" s="14" t="str">
        <f>CONCATENATE(D112,H112,L112,P112,T112,X112,AB112,AF112)</f>
        <v>A949AB39</v>
      </c>
    </row>
    <row r="121" spans="3:39" ht="15" customHeight="1" x14ac:dyDescent="0.45">
      <c r="C121" s="14" t="s">
        <v>27</v>
      </c>
      <c r="D121" s="13" t="str">
        <f>D83</f>
        <v>7</v>
      </c>
      <c r="H121" s="13" t="str">
        <f t="shared" ref="H121" si="563">H83</f>
        <v>C</v>
      </c>
      <c r="L121" s="13" t="str">
        <f t="shared" ref="L121" si="564">L83</f>
        <v>0</v>
      </c>
      <c r="P121" s="13" t="str">
        <f t="shared" ref="P121" si="565">P83</f>
        <v>8</v>
      </c>
      <c r="T121" s="13" t="str">
        <f t="shared" ref="T121" si="566">T83</f>
        <v>8</v>
      </c>
      <c r="X121" s="13" t="str">
        <f t="shared" ref="X121" si="567">X83</f>
        <v>8</v>
      </c>
      <c r="AB121" s="13" t="str">
        <f t="shared" ref="AB121" si="568">AB83</f>
        <v>4</v>
      </c>
      <c r="AF121" s="13" t="str">
        <f t="shared" ref="AF121" si="569">AF83</f>
        <v>D</v>
      </c>
      <c r="AL121" s="14" t="s">
        <v>37</v>
      </c>
      <c r="AM121" s="14" t="str">
        <f>CONCATENATE(D124,H124,L124,P124,T124,X124,AB124,AF124)</f>
        <v>DCAC4444</v>
      </c>
    </row>
    <row r="122" spans="3:39" ht="15" customHeight="1" thickBot="1" x14ac:dyDescent="0.5">
      <c r="C122" s="14" t="s">
        <v>28</v>
      </c>
      <c r="D122" s="13" t="str">
        <f>MID(DEC2BIN(HEX2DEC(D121),4),1,1)</f>
        <v>0</v>
      </c>
      <c r="E122" s="13" t="str">
        <f>MID(DEC2BIN(HEX2DEC(D121),4),2,1)</f>
        <v>1</v>
      </c>
      <c r="F122" s="13" t="str">
        <f>MID(DEC2BIN(HEX2DEC(D121),4),3,1)</f>
        <v>1</v>
      </c>
      <c r="G122" s="13" t="str">
        <f>MID(DEC2BIN(HEX2DEC(D121),4),4,1)</f>
        <v>1</v>
      </c>
      <c r="H122" s="13" t="str">
        <f>MID(DEC2BIN(HEX2DEC(H121),4),1,1)</f>
        <v>1</v>
      </c>
      <c r="I122" s="13" t="str">
        <f>MID(DEC2BIN(HEX2DEC(H121),4),2,1)</f>
        <v>1</v>
      </c>
      <c r="J122" s="13" t="str">
        <f>MID(DEC2BIN(HEX2DEC(H121),4),3,1)</f>
        <v>0</v>
      </c>
      <c r="K122" s="13" t="str">
        <f>MID(DEC2BIN(HEX2DEC(H121),4),4,1)</f>
        <v>0</v>
      </c>
      <c r="L122" s="13" t="str">
        <f>MID(DEC2BIN(HEX2DEC(L121),4),1,1)</f>
        <v>0</v>
      </c>
      <c r="M122" s="13" t="str">
        <f>MID(DEC2BIN(HEX2DEC(L121),4),2,1)</f>
        <v>0</v>
      </c>
      <c r="N122" s="13" t="str">
        <f>MID(DEC2BIN(HEX2DEC(L121),4),3,1)</f>
        <v>0</v>
      </c>
      <c r="O122" s="13" t="str">
        <f>MID(DEC2BIN(HEX2DEC(L121),4),4,1)</f>
        <v>0</v>
      </c>
      <c r="P122" s="13" t="str">
        <f>MID(DEC2BIN(HEX2DEC(P121),4),1,1)</f>
        <v>1</v>
      </c>
      <c r="Q122" s="13" t="str">
        <f>MID(DEC2BIN(HEX2DEC(P121),4),2,1)</f>
        <v>0</v>
      </c>
      <c r="R122" s="13" t="str">
        <f>MID(DEC2BIN(HEX2DEC(P121),4),3,1)</f>
        <v>0</v>
      </c>
      <c r="S122" s="13" t="str">
        <f>MID(DEC2BIN(HEX2DEC(P121),4),4,1)</f>
        <v>0</v>
      </c>
      <c r="T122" s="13" t="str">
        <f>MID(DEC2BIN(HEX2DEC(T121),4),1,1)</f>
        <v>1</v>
      </c>
      <c r="U122" s="13" t="str">
        <f>MID(DEC2BIN(HEX2DEC(T121),4),2,1)</f>
        <v>0</v>
      </c>
      <c r="V122" s="13" t="str">
        <f>MID(DEC2BIN(HEX2DEC(T121),4),3,1)</f>
        <v>0</v>
      </c>
      <c r="W122" s="13" t="str">
        <f>MID(DEC2BIN(HEX2DEC(T121),4),4,1)</f>
        <v>0</v>
      </c>
      <c r="X122" s="13" t="str">
        <f>MID(DEC2BIN(HEX2DEC(X121),4),1,1)</f>
        <v>1</v>
      </c>
      <c r="Y122" s="13" t="str">
        <f>MID(DEC2BIN(HEX2DEC(X121),4),2,1)</f>
        <v>0</v>
      </c>
      <c r="Z122" s="13" t="str">
        <f>MID(DEC2BIN(HEX2DEC(X121),4),3,1)</f>
        <v>0</v>
      </c>
      <c r="AA122" s="13" t="str">
        <f>MID(DEC2BIN(HEX2DEC(X121),4),4,1)</f>
        <v>0</v>
      </c>
      <c r="AB122" s="13" t="str">
        <f>MID(DEC2BIN(HEX2DEC(AB121),4),1,1)</f>
        <v>0</v>
      </c>
      <c r="AC122" s="13" t="str">
        <f>MID(DEC2BIN(HEX2DEC(AB121),4),2,1)</f>
        <v>1</v>
      </c>
      <c r="AD122" s="13" t="str">
        <f>MID(DEC2BIN(HEX2DEC(AB121),4),3,1)</f>
        <v>0</v>
      </c>
      <c r="AE122" s="13" t="str">
        <f>MID(DEC2BIN(HEX2DEC(AB121),4),4,1)</f>
        <v>0</v>
      </c>
      <c r="AF122" s="13" t="str">
        <f>MID(DEC2BIN(HEX2DEC(AF121),4),1,1)</f>
        <v>1</v>
      </c>
      <c r="AG122" s="13" t="str">
        <f>MID(DEC2BIN(HEX2DEC(AF121),4),2,1)</f>
        <v>1</v>
      </c>
      <c r="AH122" s="13" t="str">
        <f>MID(DEC2BIN(HEX2DEC(AF121),4),3,1)</f>
        <v>0</v>
      </c>
      <c r="AI122" s="13" t="str">
        <f>MID(DEC2BIN(HEX2DEC(AF121),4),4,1)</f>
        <v>1</v>
      </c>
      <c r="AL122" s="14" t="s">
        <v>57</v>
      </c>
      <c r="AM122" s="14" t="str">
        <f>AM118</f>
        <v>C62DFB4E</v>
      </c>
    </row>
    <row r="123" spans="3:39" ht="15" customHeight="1" thickBot="1" x14ac:dyDescent="0.5">
      <c r="C123" s="15" t="s">
        <v>37</v>
      </c>
      <c r="D123" s="13">
        <f>IF(D122+D120+D118&gt;1,1,0)</f>
        <v>1</v>
      </c>
      <c r="E123" s="13">
        <f t="shared" ref="E123:Z123" si="570">IF(E122+E120+E118&gt;1,1,0)</f>
        <v>1</v>
      </c>
      <c r="F123" s="13">
        <f t="shared" si="570"/>
        <v>0</v>
      </c>
      <c r="G123" s="13">
        <f t="shared" si="570"/>
        <v>1</v>
      </c>
      <c r="H123" s="13">
        <f t="shared" si="570"/>
        <v>1</v>
      </c>
      <c r="I123" s="13">
        <f t="shared" si="570"/>
        <v>1</v>
      </c>
      <c r="J123" s="13">
        <f t="shared" si="570"/>
        <v>0</v>
      </c>
      <c r="K123" s="13">
        <f t="shared" si="570"/>
        <v>0</v>
      </c>
      <c r="L123" s="13">
        <f t="shared" si="570"/>
        <v>1</v>
      </c>
      <c r="M123" s="13">
        <f t="shared" si="570"/>
        <v>0</v>
      </c>
      <c r="N123" s="13">
        <f t="shared" si="570"/>
        <v>1</v>
      </c>
      <c r="O123" s="13">
        <f t="shared" si="570"/>
        <v>0</v>
      </c>
      <c r="P123" s="13">
        <f t="shared" si="570"/>
        <v>1</v>
      </c>
      <c r="Q123" s="13">
        <f t="shared" si="570"/>
        <v>1</v>
      </c>
      <c r="R123" s="13">
        <f t="shared" si="570"/>
        <v>0</v>
      </c>
      <c r="S123" s="13">
        <f t="shared" si="570"/>
        <v>0</v>
      </c>
      <c r="T123" s="13">
        <f t="shared" si="570"/>
        <v>0</v>
      </c>
      <c r="U123" s="13">
        <f t="shared" si="570"/>
        <v>1</v>
      </c>
      <c r="V123" s="13">
        <f t="shared" si="570"/>
        <v>0</v>
      </c>
      <c r="W123" s="13">
        <f t="shared" si="570"/>
        <v>0</v>
      </c>
      <c r="X123" s="13">
        <f t="shared" si="570"/>
        <v>0</v>
      </c>
      <c r="Y123" s="13">
        <f t="shared" si="570"/>
        <v>1</v>
      </c>
      <c r="Z123" s="13">
        <f t="shared" si="570"/>
        <v>0</v>
      </c>
      <c r="AA123" s="13">
        <f>IF(AA122+AA120+AA118&gt;1,1,0)</f>
        <v>0</v>
      </c>
      <c r="AB123" s="13">
        <f t="shared" ref="AB123:AI123" si="571">IF(AB122+AB120+AB118&gt;1,1,0)</f>
        <v>0</v>
      </c>
      <c r="AC123" s="13">
        <f t="shared" si="571"/>
        <v>1</v>
      </c>
      <c r="AD123" s="13">
        <f t="shared" si="571"/>
        <v>0</v>
      </c>
      <c r="AE123" s="13">
        <f t="shared" si="571"/>
        <v>0</v>
      </c>
      <c r="AF123" s="13">
        <f t="shared" si="571"/>
        <v>0</v>
      </c>
      <c r="AG123" s="13">
        <f t="shared" si="571"/>
        <v>1</v>
      </c>
      <c r="AH123" s="13">
        <f t="shared" si="571"/>
        <v>0</v>
      </c>
      <c r="AI123" s="13">
        <f t="shared" si="571"/>
        <v>0</v>
      </c>
      <c r="AL123" s="16" t="s">
        <v>59</v>
      </c>
      <c r="AM123" s="20" t="str">
        <f>DEC2HEX(MOD(HEX2DEC(AM120)+HEX2DEC(AM122)+HEX2DEC(AM121),2^32),8)</f>
        <v>4C23EACB</v>
      </c>
    </row>
    <row r="124" spans="3:39" ht="15" customHeight="1" thickBot="1" x14ac:dyDescent="0.5">
      <c r="C124" s="15" t="s">
        <v>38</v>
      </c>
      <c r="D124" s="13" t="str">
        <f>BIN2HEX(CONCATENATE(D123,E123,F123,G123))</f>
        <v>D</v>
      </c>
      <c r="H124" s="13" t="str">
        <f>BIN2HEX(CONCATENATE(H123,I123,J123,K123))</f>
        <v>C</v>
      </c>
      <c r="L124" s="13" t="str">
        <f>BIN2HEX(CONCATENATE(L123,M123,N123,O123))</f>
        <v>A</v>
      </c>
      <c r="P124" s="13" t="str">
        <f>BIN2HEX(CONCATENATE(P123,Q123,R123,S123))</f>
        <v>C</v>
      </c>
      <c r="T124" s="13" t="str">
        <f>BIN2HEX(CONCATENATE(T123,U123,V123,W123))</f>
        <v>4</v>
      </c>
      <c r="X124" s="13" t="str">
        <f>BIN2HEX(CONCATENATE(X123,Y123,Z123,AA123))</f>
        <v>4</v>
      </c>
      <c r="AB124" s="13" t="str">
        <f>BIN2HEX(CONCATENATE(AB123,AC123,AD123,AE123))</f>
        <v>4</v>
      </c>
      <c r="AF124" s="13" t="str">
        <f>BIN2HEX(CONCATENATE(AF123,AG123,AH123,AI123))</f>
        <v>4</v>
      </c>
      <c r="AM124" s="14"/>
    </row>
    <row r="125" spans="3:39" ht="15" customHeight="1" thickBot="1" x14ac:dyDescent="0.5">
      <c r="C125" s="14"/>
      <c r="AL125" s="16" t="s">
        <v>60</v>
      </c>
      <c r="AM125" s="20" t="str">
        <f>CONCATENATE(D117,H117,L117,P117,T117,X117,AB117,AF117)</f>
        <v>C4AC5526</v>
      </c>
    </row>
    <row r="126" spans="3:39" ht="15" customHeight="1" thickBot="1" x14ac:dyDescent="0.5">
      <c r="C126" s="14" t="s">
        <v>29</v>
      </c>
      <c r="D126" s="13" t="str">
        <f>D85</f>
        <v>6</v>
      </c>
      <c r="H126" s="13" t="str">
        <f t="shared" ref="H126" si="572">H85</f>
        <v>A</v>
      </c>
      <c r="L126" s="13" t="str">
        <f t="shared" ref="L126" si="573">L85</f>
        <v>0</v>
      </c>
      <c r="P126" s="13" t="str">
        <f t="shared" ref="P126" si="574">P85</f>
        <v>9</v>
      </c>
      <c r="T126" s="13" t="str">
        <f t="shared" ref="T126" si="575">T85</f>
        <v>E</v>
      </c>
      <c r="X126" s="13" t="str">
        <f t="shared" ref="X126" si="576">X85</f>
        <v>6</v>
      </c>
      <c r="AB126" s="13" t="str">
        <f t="shared" ref="AB126" si="577">AB85</f>
        <v>6</v>
      </c>
      <c r="AF126" s="13" t="str">
        <f>AF85</f>
        <v>7</v>
      </c>
      <c r="AM126" s="14"/>
    </row>
    <row r="127" spans="3:39" ht="15" customHeight="1" thickBot="1" x14ac:dyDescent="0.5">
      <c r="C127" s="14" t="s">
        <v>30</v>
      </c>
      <c r="D127" s="13" t="str">
        <f>MID(DEC2BIN(HEX2DEC(D126),4),1,1)</f>
        <v>0</v>
      </c>
      <c r="E127" s="13" t="str">
        <f>MID(DEC2BIN(HEX2DEC(D126),4),2,1)</f>
        <v>1</v>
      </c>
      <c r="F127" s="13" t="str">
        <f>MID(DEC2BIN(HEX2DEC(D126),4),3,1)</f>
        <v>1</v>
      </c>
      <c r="G127" s="13" t="str">
        <f>MID(DEC2BIN(HEX2DEC(D126),4),4,1)</f>
        <v>0</v>
      </c>
      <c r="H127" s="13" t="str">
        <f>MID(DEC2BIN(HEX2DEC(H126),4),1,1)</f>
        <v>1</v>
      </c>
      <c r="I127" s="13" t="str">
        <f>MID(DEC2BIN(HEX2DEC(H126),4),2,1)</f>
        <v>0</v>
      </c>
      <c r="J127" s="13" t="str">
        <f>MID(DEC2BIN(HEX2DEC(H126),4),3,1)</f>
        <v>1</v>
      </c>
      <c r="K127" s="13" t="str">
        <f>MID(DEC2BIN(HEX2DEC(H126),4),4,1)</f>
        <v>0</v>
      </c>
      <c r="L127" s="13" t="str">
        <f>MID(DEC2BIN(HEX2DEC(L126),4),1,1)</f>
        <v>0</v>
      </c>
      <c r="M127" s="13" t="str">
        <f>MID(DEC2BIN(HEX2DEC(L126),4),2,1)</f>
        <v>0</v>
      </c>
      <c r="N127" s="13" t="str">
        <f>MID(DEC2BIN(HEX2DEC(L126),4),3,1)</f>
        <v>0</v>
      </c>
      <c r="O127" s="13" t="str">
        <f>MID(DEC2BIN(HEX2DEC(L126),4),4,1)</f>
        <v>0</v>
      </c>
      <c r="P127" s="13" t="str">
        <f>MID(DEC2BIN(HEX2DEC(P126),4),1,1)</f>
        <v>1</v>
      </c>
      <c r="Q127" s="13" t="str">
        <f>MID(DEC2BIN(HEX2DEC(P126),4),2,1)</f>
        <v>0</v>
      </c>
      <c r="R127" s="13" t="str">
        <f>MID(DEC2BIN(HEX2DEC(P126),4),3,1)</f>
        <v>0</v>
      </c>
      <c r="S127" s="13" t="str">
        <f>MID(DEC2BIN(HEX2DEC(P126),4),4,1)</f>
        <v>1</v>
      </c>
      <c r="T127" s="13" t="str">
        <f>MID(DEC2BIN(HEX2DEC(T126),4),1,1)</f>
        <v>1</v>
      </c>
      <c r="U127" s="13" t="str">
        <f>MID(DEC2BIN(HEX2DEC(T126),4),2,1)</f>
        <v>1</v>
      </c>
      <c r="V127" s="13" t="str">
        <f>MID(DEC2BIN(HEX2DEC(T126),4),3,1)</f>
        <v>1</v>
      </c>
      <c r="W127" s="13" t="str">
        <f>MID(DEC2BIN(HEX2DEC(T126),4),4,1)</f>
        <v>0</v>
      </c>
      <c r="X127" s="13" t="str">
        <f>MID(DEC2BIN(HEX2DEC(X126),4),1,1)</f>
        <v>0</v>
      </c>
      <c r="Y127" s="13" t="str">
        <f>MID(DEC2BIN(HEX2DEC(X126),4),2,1)</f>
        <v>1</v>
      </c>
      <c r="Z127" s="13" t="str">
        <f>MID(DEC2BIN(HEX2DEC(X126),4),3,1)</f>
        <v>1</v>
      </c>
      <c r="AA127" s="13" t="str">
        <f>MID(DEC2BIN(HEX2DEC(X126),4),4,1)</f>
        <v>0</v>
      </c>
      <c r="AB127" s="13" t="str">
        <f>MID(DEC2BIN(HEX2DEC(AB126),4),1,1)</f>
        <v>0</v>
      </c>
      <c r="AC127" s="13" t="str">
        <f>MID(DEC2BIN(HEX2DEC(AB126),4),2,1)</f>
        <v>1</v>
      </c>
      <c r="AD127" s="13" t="str">
        <f>MID(DEC2BIN(HEX2DEC(AB126),4),3,1)</f>
        <v>1</v>
      </c>
      <c r="AE127" s="13" t="str">
        <f>MID(DEC2BIN(HEX2DEC(AB126),4),4,1)</f>
        <v>0</v>
      </c>
      <c r="AF127" s="13" t="str">
        <f>MID(DEC2BIN(HEX2DEC(AF126),4),1,1)</f>
        <v>0</v>
      </c>
      <c r="AG127" s="13" t="str">
        <f>MID(DEC2BIN(HEX2DEC(AF126),4),2,1)</f>
        <v>1</v>
      </c>
      <c r="AH127" s="13" t="str">
        <f>MID(DEC2BIN(HEX2DEC(AF126),4),3,1)</f>
        <v>1</v>
      </c>
      <c r="AI127" s="13" t="str">
        <f>MID(DEC2BIN(HEX2DEC(AF126),4),4,1)</f>
        <v>1</v>
      </c>
      <c r="AL127" s="16" t="s">
        <v>61</v>
      </c>
      <c r="AM127" s="20" t="str">
        <f>CONCATENATE(D119,H119,L119,P119,T119,X119,AB119,AF119)</f>
        <v>9CE564D0</v>
      </c>
    </row>
    <row r="128" spans="3:39" ht="15" customHeight="1" thickBot="1" x14ac:dyDescent="0.5">
      <c r="AM128" s="14"/>
    </row>
    <row r="129" spans="1:39" ht="15" customHeight="1" thickBot="1" x14ac:dyDescent="0.5">
      <c r="C129" s="15" t="s">
        <v>39</v>
      </c>
      <c r="D129" s="13" t="str">
        <f>BIN2HEX(CONCATENATE(D130,E130,F130,G130))</f>
        <v>5</v>
      </c>
      <c r="H129" s="13" t="str">
        <f>BIN2HEX(CONCATENATE(H130,I130,J130,K130))</f>
        <v>B</v>
      </c>
      <c r="L129" s="13" t="str">
        <f>BIN2HEX(CONCATENATE(L130,M130,N130,O130))</f>
        <v>6</v>
      </c>
      <c r="P129" s="13" t="str">
        <f>BIN2HEX(CONCATENATE(P130,Q130,R130,S130))</f>
        <v>3</v>
      </c>
      <c r="T129" s="13" t="str">
        <f>BIN2HEX(CONCATENATE(T130,U130,V130,W130))</f>
        <v>E</v>
      </c>
      <c r="X129" s="13" t="str">
        <f>BIN2HEX(CONCATENATE(X130,Y130,Z130,AA130))</f>
        <v>A</v>
      </c>
      <c r="AB129" s="13" t="str">
        <f>BIN2HEX(CONCATENATE(AB130,AC130,AD130,AE130))</f>
        <v>D</v>
      </c>
      <c r="AF129" s="13" t="str">
        <f>BIN2HEX(CONCATENATE(AF130,AG130,AH130,AI130))</f>
        <v>8</v>
      </c>
      <c r="AL129" s="16" t="s">
        <v>62</v>
      </c>
      <c r="AM129" s="20" t="str">
        <f>CONCATENATE(D121,H121,L121,P121,T121,X121,AB121,AF121)</f>
        <v>7C08884D</v>
      </c>
    </row>
    <row r="130" spans="1:39" ht="15" customHeight="1" x14ac:dyDescent="0.45">
      <c r="C130" s="15" t="s">
        <v>40</v>
      </c>
      <c r="D130" s="13">
        <f>IF(ISEVEN(D131+D132+D133),0,1)</f>
        <v>0</v>
      </c>
      <c r="E130" s="13">
        <f t="shared" ref="E130:AI130" si="578">IF(ISEVEN(E131+E132+E133),0,1)</f>
        <v>1</v>
      </c>
      <c r="F130" s="13">
        <f t="shared" si="578"/>
        <v>0</v>
      </c>
      <c r="G130" s="13">
        <f t="shared" si="578"/>
        <v>1</v>
      </c>
      <c r="H130" s="13">
        <f t="shared" si="578"/>
        <v>1</v>
      </c>
      <c r="I130" s="13">
        <f t="shared" si="578"/>
        <v>0</v>
      </c>
      <c r="J130" s="13">
        <f t="shared" si="578"/>
        <v>1</v>
      </c>
      <c r="K130" s="13">
        <f t="shared" si="578"/>
        <v>1</v>
      </c>
      <c r="L130" s="13">
        <f t="shared" si="578"/>
        <v>0</v>
      </c>
      <c r="M130" s="13">
        <f t="shared" si="578"/>
        <v>1</v>
      </c>
      <c r="N130" s="13">
        <f t="shared" si="578"/>
        <v>1</v>
      </c>
      <c r="O130" s="13">
        <f t="shared" si="578"/>
        <v>0</v>
      </c>
      <c r="P130" s="13">
        <f t="shared" si="578"/>
        <v>0</v>
      </c>
      <c r="Q130" s="13">
        <f t="shared" si="578"/>
        <v>0</v>
      </c>
      <c r="R130" s="13">
        <f t="shared" si="578"/>
        <v>1</v>
      </c>
      <c r="S130" s="13">
        <f t="shared" si="578"/>
        <v>1</v>
      </c>
      <c r="T130" s="13">
        <f t="shared" si="578"/>
        <v>1</v>
      </c>
      <c r="U130" s="13">
        <f t="shared" si="578"/>
        <v>1</v>
      </c>
      <c r="V130" s="13">
        <f t="shared" si="578"/>
        <v>1</v>
      </c>
      <c r="W130" s="13">
        <f t="shared" si="578"/>
        <v>0</v>
      </c>
      <c r="X130" s="13">
        <f t="shared" si="578"/>
        <v>1</v>
      </c>
      <c r="Y130" s="13">
        <f t="shared" si="578"/>
        <v>0</v>
      </c>
      <c r="Z130" s="13">
        <f t="shared" si="578"/>
        <v>1</v>
      </c>
      <c r="AA130" s="13">
        <f t="shared" si="578"/>
        <v>0</v>
      </c>
      <c r="AB130" s="13">
        <f t="shared" si="578"/>
        <v>1</v>
      </c>
      <c r="AC130" s="13">
        <f t="shared" si="578"/>
        <v>1</v>
      </c>
      <c r="AD130" s="13">
        <f t="shared" si="578"/>
        <v>0</v>
      </c>
      <c r="AE130" s="13">
        <f t="shared" si="578"/>
        <v>1</v>
      </c>
      <c r="AF130" s="13">
        <f t="shared" si="578"/>
        <v>1</v>
      </c>
      <c r="AG130" s="13">
        <f t="shared" si="578"/>
        <v>0</v>
      </c>
      <c r="AH130" s="13">
        <f t="shared" si="578"/>
        <v>0</v>
      </c>
      <c r="AI130" s="13">
        <f t="shared" si="578"/>
        <v>0</v>
      </c>
      <c r="AM130" s="14"/>
    </row>
    <row r="131" spans="1:39" ht="15" customHeight="1" x14ac:dyDescent="0.45">
      <c r="C131" s="15" t="s">
        <v>41</v>
      </c>
      <c r="D131" s="13" t="str">
        <f>K135</f>
        <v>1</v>
      </c>
      <c r="E131" s="13" t="str">
        <f t="shared" ref="E131" si="579">L135</f>
        <v>1</v>
      </c>
      <c r="F131" s="13" t="str">
        <f t="shared" ref="F131" si="580">M135</f>
        <v>1</v>
      </c>
      <c r="G131" s="13" t="str">
        <f t="shared" ref="G131" si="581">N135</f>
        <v>0</v>
      </c>
      <c r="H131" s="13" t="str">
        <f t="shared" ref="H131" si="582">O135</f>
        <v>1</v>
      </c>
      <c r="I131" s="13" t="str">
        <f t="shared" ref="I131" si="583">P135</f>
        <v>1</v>
      </c>
      <c r="J131" s="13" t="str">
        <f t="shared" ref="J131" si="584">Q135</f>
        <v>0</v>
      </c>
      <c r="K131" s="13" t="str">
        <f t="shared" ref="K131" si="585">R135</f>
        <v>1</v>
      </c>
      <c r="L131" s="13" t="str">
        <f t="shared" ref="L131" si="586">S135</f>
        <v>1</v>
      </c>
      <c r="M131" s="13" t="str">
        <f t="shared" ref="M131" si="587">T135</f>
        <v>0</v>
      </c>
      <c r="N131" s="13" t="str">
        <f t="shared" ref="N131" si="588">U135</f>
        <v>0</v>
      </c>
      <c r="O131" s="13" t="str">
        <f t="shared" ref="O131" si="589">V135</f>
        <v>1</v>
      </c>
      <c r="P131" s="13" t="str">
        <f t="shared" ref="P131" si="590">W135</f>
        <v>0</v>
      </c>
      <c r="Q131" s="13" t="str">
        <f t="shared" ref="Q131" si="591">X135</f>
        <v>0</v>
      </c>
      <c r="R131" s="13" t="str">
        <f t="shared" ref="R131" si="592">Y135</f>
        <v>0</v>
      </c>
      <c r="S131" s="13" t="str">
        <f t="shared" ref="S131" si="593">Z135</f>
        <v>1</v>
      </c>
      <c r="T131" s="13" t="str">
        <f t="shared" ref="T131" si="594">AA135</f>
        <v>0</v>
      </c>
      <c r="U131" s="13" t="str">
        <f t="shared" ref="U131" si="595">AB135</f>
        <v>1</v>
      </c>
      <c r="V131" s="13" t="str">
        <f t="shared" ref="V131" si="596">AC135</f>
        <v>1</v>
      </c>
      <c r="W131" s="13" t="str">
        <f t="shared" ref="W131" si="597">AD135</f>
        <v>1</v>
      </c>
      <c r="X131" s="13" t="str">
        <f t="shared" ref="X131" si="598">AE135</f>
        <v>1</v>
      </c>
      <c r="Y131" s="13" t="str">
        <f t="shared" ref="Y131" si="599">AF135</f>
        <v>1</v>
      </c>
      <c r="Z131" s="13" t="str">
        <f t="shared" ref="Z131" si="600">AG135</f>
        <v>0</v>
      </c>
      <c r="AA131" s="13" t="str">
        <f t="shared" ref="AA131" si="601">AH135</f>
        <v>1</v>
      </c>
      <c r="AB131" s="13" t="str">
        <f t="shared" ref="AB131" si="602">AI135</f>
        <v>0</v>
      </c>
      <c r="AC131" s="13" t="str">
        <f>D135</f>
        <v>0</v>
      </c>
      <c r="AD131" s="13" t="str">
        <f t="shared" ref="AD131" si="603">E135</f>
        <v>1</v>
      </c>
      <c r="AE131" s="13" t="str">
        <f t="shared" ref="AE131" si="604">F135</f>
        <v>1</v>
      </c>
      <c r="AF131" s="13" t="str">
        <f t="shared" ref="AF131" si="605">G135</f>
        <v>0</v>
      </c>
      <c r="AG131" s="13" t="str">
        <f t="shared" ref="AG131" si="606">H135</f>
        <v>1</v>
      </c>
      <c r="AH131" s="13" t="str">
        <f t="shared" ref="AH131" si="607">I135</f>
        <v>1</v>
      </c>
      <c r="AI131" s="13" t="str">
        <f t="shared" ref="AI131" si="608">J135</f>
        <v>1</v>
      </c>
      <c r="AL131" s="22" t="s">
        <v>62</v>
      </c>
      <c r="AM131" s="14" t="str">
        <f>CONCATENATE(D126,H126,L126,P126,T126,X126,AB126,AF126)</f>
        <v>6A09E667</v>
      </c>
    </row>
    <row r="132" spans="1:39" ht="15" customHeight="1" thickBot="1" x14ac:dyDescent="0.5">
      <c r="C132" s="15" t="s">
        <v>42</v>
      </c>
      <c r="D132" s="13" t="str">
        <f>Y135</f>
        <v>0</v>
      </c>
      <c r="E132" s="13" t="str">
        <f t="shared" ref="E132" si="609">Z135</f>
        <v>1</v>
      </c>
      <c r="F132" s="13" t="str">
        <f t="shared" ref="F132" si="610">AA135</f>
        <v>0</v>
      </c>
      <c r="G132" s="13" t="str">
        <f t="shared" ref="G132" si="611">AB135</f>
        <v>1</v>
      </c>
      <c r="H132" s="13" t="str">
        <f t="shared" ref="H132" si="612">AC135</f>
        <v>1</v>
      </c>
      <c r="I132" s="13" t="str">
        <f t="shared" ref="I132" si="613">AD135</f>
        <v>1</v>
      </c>
      <c r="J132" s="13" t="str">
        <f t="shared" ref="J132" si="614">AE135</f>
        <v>1</v>
      </c>
      <c r="K132" s="13" t="str">
        <f t="shared" ref="K132" si="615">AF135</f>
        <v>1</v>
      </c>
      <c r="L132" s="13" t="str">
        <f t="shared" ref="L132" si="616">AG135</f>
        <v>0</v>
      </c>
      <c r="M132" s="13" t="str">
        <f t="shared" ref="M132" si="617">AH135</f>
        <v>1</v>
      </c>
      <c r="N132" s="13" t="str">
        <f t="shared" ref="N132" si="618">AI135</f>
        <v>0</v>
      </c>
      <c r="O132" s="13" t="str">
        <f>D135</f>
        <v>0</v>
      </c>
      <c r="P132" s="13" t="str">
        <f t="shared" ref="P132" si="619">E135</f>
        <v>1</v>
      </c>
      <c r="Q132" s="13" t="str">
        <f t="shared" ref="Q132" si="620">F135</f>
        <v>1</v>
      </c>
      <c r="R132" s="13" t="str">
        <f t="shared" ref="R132" si="621">G135</f>
        <v>0</v>
      </c>
      <c r="S132" s="13" t="str">
        <f t="shared" ref="S132" si="622">H135</f>
        <v>1</v>
      </c>
      <c r="T132" s="13" t="str">
        <f t="shared" ref="T132" si="623">I135</f>
        <v>1</v>
      </c>
      <c r="U132" s="13" t="str">
        <f t="shared" ref="U132" si="624">J135</f>
        <v>1</v>
      </c>
      <c r="V132" s="13" t="str">
        <f t="shared" ref="V132" si="625">K135</f>
        <v>1</v>
      </c>
      <c r="W132" s="13" t="str">
        <f t="shared" ref="W132" si="626">L135</f>
        <v>1</v>
      </c>
      <c r="X132" s="13" t="str">
        <f t="shared" ref="X132" si="627">M135</f>
        <v>1</v>
      </c>
      <c r="Y132" s="13" t="str">
        <f t="shared" ref="Y132" si="628">N135</f>
        <v>0</v>
      </c>
      <c r="Z132" s="13" t="str">
        <f t="shared" ref="Z132" si="629">O135</f>
        <v>1</v>
      </c>
      <c r="AA132" s="13" t="str">
        <f t="shared" ref="AA132" si="630">P135</f>
        <v>1</v>
      </c>
      <c r="AB132" s="13" t="str">
        <f t="shared" ref="AB132" si="631">Q135</f>
        <v>0</v>
      </c>
      <c r="AC132" s="13" t="str">
        <f t="shared" ref="AC132" si="632">R135</f>
        <v>1</v>
      </c>
      <c r="AD132" s="13" t="str">
        <f t="shared" ref="AD132" si="633">S135</f>
        <v>1</v>
      </c>
      <c r="AE132" s="13" t="str">
        <f t="shared" ref="AE132" si="634">T135</f>
        <v>0</v>
      </c>
      <c r="AF132" s="13" t="str">
        <f t="shared" ref="AF132" si="635">U135</f>
        <v>0</v>
      </c>
      <c r="AG132" s="13" t="str">
        <f t="shared" ref="AG132" si="636">V135</f>
        <v>1</v>
      </c>
      <c r="AH132" s="13" t="str">
        <f t="shared" ref="AH132" si="637">W135</f>
        <v>0</v>
      </c>
      <c r="AI132" s="13" t="str">
        <f t="shared" ref="AI132" si="638">X135</f>
        <v>0</v>
      </c>
      <c r="AL132" s="14" t="s">
        <v>64</v>
      </c>
      <c r="AM132" s="14" t="str">
        <f>AM118</f>
        <v>C62DFB4E</v>
      </c>
    </row>
    <row r="133" spans="1:39" ht="15" customHeight="1" thickBot="1" x14ac:dyDescent="0.5">
      <c r="C133" s="15" t="s">
        <v>43</v>
      </c>
      <c r="D133" s="13" t="str">
        <f>AD135</f>
        <v>1</v>
      </c>
      <c r="E133" s="13" t="str">
        <f t="shared" ref="E133" si="639">AE135</f>
        <v>1</v>
      </c>
      <c r="F133" s="13" t="str">
        <f t="shared" ref="F133" si="640">AF135</f>
        <v>1</v>
      </c>
      <c r="G133" s="13" t="str">
        <f t="shared" ref="G133" si="641">AG135</f>
        <v>0</v>
      </c>
      <c r="H133" s="13" t="str">
        <f t="shared" ref="H133" si="642">AH135</f>
        <v>1</v>
      </c>
      <c r="I133" s="13" t="str">
        <f t="shared" ref="I133" si="643">AI135</f>
        <v>0</v>
      </c>
      <c r="J133" s="13" t="str">
        <f>D135</f>
        <v>0</v>
      </c>
      <c r="K133" s="13" t="str">
        <f t="shared" ref="K133" si="644">E135</f>
        <v>1</v>
      </c>
      <c r="L133" s="13" t="str">
        <f t="shared" ref="L133" si="645">F135</f>
        <v>1</v>
      </c>
      <c r="M133" s="13" t="str">
        <f t="shared" ref="M133" si="646">G135</f>
        <v>0</v>
      </c>
      <c r="N133" s="13" t="str">
        <f t="shared" ref="N133" si="647">H135</f>
        <v>1</v>
      </c>
      <c r="O133" s="13" t="str">
        <f t="shared" ref="O133" si="648">I135</f>
        <v>1</v>
      </c>
      <c r="P133" s="13" t="str">
        <f t="shared" ref="P133" si="649">J135</f>
        <v>1</v>
      </c>
      <c r="Q133" s="13" t="str">
        <f t="shared" ref="Q133" si="650">K135</f>
        <v>1</v>
      </c>
      <c r="R133" s="13" t="str">
        <f t="shared" ref="R133" si="651">L135</f>
        <v>1</v>
      </c>
      <c r="S133" s="13" t="str">
        <f t="shared" ref="S133" si="652">M135</f>
        <v>1</v>
      </c>
      <c r="T133" s="13" t="str">
        <f t="shared" ref="T133" si="653">N135</f>
        <v>0</v>
      </c>
      <c r="U133" s="13" t="str">
        <f t="shared" ref="U133" si="654">O135</f>
        <v>1</v>
      </c>
      <c r="V133" s="13" t="str">
        <f t="shared" ref="V133" si="655">P135</f>
        <v>1</v>
      </c>
      <c r="W133" s="13" t="str">
        <f t="shared" ref="W133" si="656">Q135</f>
        <v>0</v>
      </c>
      <c r="X133" s="13" t="str">
        <f t="shared" ref="X133" si="657">R135</f>
        <v>1</v>
      </c>
      <c r="Y133" s="13" t="str">
        <f t="shared" ref="Y133" si="658">S135</f>
        <v>1</v>
      </c>
      <c r="Z133" s="13" t="str">
        <f t="shared" ref="Z133" si="659">T135</f>
        <v>0</v>
      </c>
      <c r="AA133" s="13" t="str">
        <f t="shared" ref="AA133" si="660">U135</f>
        <v>0</v>
      </c>
      <c r="AB133" s="13" t="str">
        <f t="shared" ref="AB133" si="661">V135</f>
        <v>1</v>
      </c>
      <c r="AC133" s="13" t="str">
        <f t="shared" ref="AC133" si="662">W135</f>
        <v>0</v>
      </c>
      <c r="AD133" s="13" t="str">
        <f t="shared" ref="AD133" si="663">X135</f>
        <v>0</v>
      </c>
      <c r="AE133" s="13" t="str">
        <f t="shared" ref="AE133" si="664">Y135</f>
        <v>0</v>
      </c>
      <c r="AF133" s="13" t="str">
        <f>Z135</f>
        <v>1</v>
      </c>
      <c r="AG133" s="13" t="str">
        <f t="shared" ref="AG133" si="665">AA135</f>
        <v>0</v>
      </c>
      <c r="AH133" s="13" t="str">
        <f t="shared" ref="AH133" si="666">AB135</f>
        <v>1</v>
      </c>
      <c r="AI133" s="13" t="str">
        <f t="shared" ref="AI133" si="667">AC135</f>
        <v>1</v>
      </c>
      <c r="AL133" s="16" t="s">
        <v>63</v>
      </c>
      <c r="AM133" s="20" t="str">
        <f>DEC2HEX(MOD(HEX2DEC(AM131)+HEX2DEC(AM132),2^32),8)</f>
        <v>3037E1B5</v>
      </c>
    </row>
    <row r="134" spans="1:39" ht="15" customHeight="1" thickBot="1" x14ac:dyDescent="0.6">
      <c r="C134" s="17" t="s">
        <v>44</v>
      </c>
      <c r="D134" s="13" t="str">
        <f>MID($AM97,1,1)</f>
        <v>6</v>
      </c>
      <c r="H134" s="13" t="str">
        <f>MID($AM97,2,1)</f>
        <v>F</v>
      </c>
      <c r="L134" s="13" t="str">
        <f>MID($AM97,3,1)</f>
        <v>D</v>
      </c>
      <c r="P134" s="13" t="str">
        <f>MID($AM97,4,1)</f>
        <v>B</v>
      </c>
      <c r="T134" s="13" t="str">
        <f>MID($AM97,5,1)</f>
        <v>2</v>
      </c>
      <c r="X134" s="13" t="str">
        <f>MID($AM97,6,1)</f>
        <v>2</v>
      </c>
      <c r="AB134" s="13" t="str">
        <f>MID($AM97,7,1)</f>
        <v>F</v>
      </c>
      <c r="AF134" s="13" t="str">
        <f>MID($AM97,8,1)</f>
        <v>A</v>
      </c>
      <c r="AM134" s="14"/>
    </row>
    <row r="135" spans="1:39" ht="15" customHeight="1" thickBot="1" x14ac:dyDescent="0.5">
      <c r="C135" s="15" t="s">
        <v>45</v>
      </c>
      <c r="D135" s="13" t="str">
        <f>MID(DEC2BIN(HEX2DEC(D134),4),1,1)</f>
        <v>0</v>
      </c>
      <c r="E135" s="13" t="str">
        <f>MID(DEC2BIN(HEX2DEC(D134),4),2,1)</f>
        <v>1</v>
      </c>
      <c r="F135" s="13" t="str">
        <f>MID(DEC2BIN(HEX2DEC(D134),4),3,1)</f>
        <v>1</v>
      </c>
      <c r="G135" s="13" t="str">
        <f>MID(DEC2BIN(HEX2DEC(D134),4),4,1)</f>
        <v>0</v>
      </c>
      <c r="H135" s="13" t="str">
        <f>MID(DEC2BIN(HEX2DEC(H134),4),1,1)</f>
        <v>1</v>
      </c>
      <c r="I135" s="13" t="str">
        <f>MID(DEC2BIN(HEX2DEC(H134),4),2,1)</f>
        <v>1</v>
      </c>
      <c r="J135" s="13" t="str">
        <f>MID(DEC2BIN(HEX2DEC(H134),4),3,1)</f>
        <v>1</v>
      </c>
      <c r="K135" s="13" t="str">
        <f>MID(DEC2BIN(HEX2DEC(H134),4),4,1)</f>
        <v>1</v>
      </c>
      <c r="L135" s="13" t="str">
        <f>MID(DEC2BIN(HEX2DEC(L134),4),1,1)</f>
        <v>1</v>
      </c>
      <c r="M135" s="13" t="str">
        <f>MID(DEC2BIN(HEX2DEC(L134),4),2,1)</f>
        <v>1</v>
      </c>
      <c r="N135" s="13" t="str">
        <f>MID(DEC2BIN(HEX2DEC(L134),4),3,1)</f>
        <v>0</v>
      </c>
      <c r="O135" s="13" t="str">
        <f>MID(DEC2BIN(HEX2DEC(L134),4),4,1)</f>
        <v>1</v>
      </c>
      <c r="P135" s="13" t="str">
        <f>MID(DEC2BIN(HEX2DEC(P134),4),1,1)</f>
        <v>1</v>
      </c>
      <c r="Q135" s="13" t="str">
        <f>MID(DEC2BIN(HEX2DEC(P134),4),2,1)</f>
        <v>0</v>
      </c>
      <c r="R135" s="13" t="str">
        <f>MID(DEC2BIN(HEX2DEC(P134),4),3,1)</f>
        <v>1</v>
      </c>
      <c r="S135" s="13" t="str">
        <f>MID(DEC2BIN(HEX2DEC(P134),4),4,1)</f>
        <v>1</v>
      </c>
      <c r="T135" s="13" t="str">
        <f>MID(DEC2BIN(HEX2DEC(T134),4),1,1)</f>
        <v>0</v>
      </c>
      <c r="U135" s="13" t="str">
        <f>MID(DEC2BIN(HEX2DEC(T134),4),2,1)</f>
        <v>0</v>
      </c>
      <c r="V135" s="13" t="str">
        <f>MID(DEC2BIN(HEX2DEC(T134),4),3,1)</f>
        <v>1</v>
      </c>
      <c r="W135" s="13" t="str">
        <f>MID(DEC2BIN(HEX2DEC(T134),4),4,1)</f>
        <v>0</v>
      </c>
      <c r="X135" s="13" t="str">
        <f>MID(DEC2BIN(HEX2DEC(X134),4),1,1)</f>
        <v>0</v>
      </c>
      <c r="Y135" s="13" t="str">
        <f>MID(DEC2BIN(HEX2DEC(X134),4),2,1)</f>
        <v>0</v>
      </c>
      <c r="Z135" s="13" t="str">
        <f>MID(DEC2BIN(HEX2DEC(X134),4),3,1)</f>
        <v>1</v>
      </c>
      <c r="AA135" s="13" t="str">
        <f>MID(DEC2BIN(HEX2DEC(X134),4),4,1)</f>
        <v>0</v>
      </c>
      <c r="AB135" s="13" t="str">
        <f>MID(DEC2BIN(HEX2DEC(AB134),4),1,1)</f>
        <v>1</v>
      </c>
      <c r="AC135" s="13" t="str">
        <f>MID(DEC2BIN(HEX2DEC(AB134),4),2,1)</f>
        <v>1</v>
      </c>
      <c r="AD135" s="13" t="str">
        <f>MID(DEC2BIN(HEX2DEC(AB134),4),3,1)</f>
        <v>1</v>
      </c>
      <c r="AE135" s="13" t="str">
        <f>MID(DEC2BIN(HEX2DEC(AB134),4),4,1)</f>
        <v>1</v>
      </c>
      <c r="AF135" s="13" t="str">
        <f>MID(DEC2BIN(HEX2DEC(AF134),4),1,1)</f>
        <v>1</v>
      </c>
      <c r="AG135" s="13" t="str">
        <f>MID(DEC2BIN(HEX2DEC(AF134),4),2,1)</f>
        <v>0</v>
      </c>
      <c r="AH135" s="13" t="str">
        <f>MID(DEC2BIN(HEX2DEC(AF134),4),3,1)</f>
        <v>1</v>
      </c>
      <c r="AI135" s="13" t="str">
        <f>MID(DEC2BIN(HEX2DEC(AF134),4),4,1)</f>
        <v>0</v>
      </c>
      <c r="AL135" s="16" t="s">
        <v>65</v>
      </c>
      <c r="AM135" s="20" t="str">
        <f>CONCATENATE(D134,H134,L134,P134,T134,X134,AB134,AF134)</f>
        <v>6FDB22FA</v>
      </c>
    </row>
    <row r="136" spans="1:39" ht="15" customHeight="1" thickBot="1" x14ac:dyDescent="0.6">
      <c r="C136" s="17" t="s">
        <v>46</v>
      </c>
      <c r="D136" s="13" t="str">
        <f>D98</f>
        <v>2</v>
      </c>
      <c r="H136" s="13" t="str">
        <f t="shared" ref="H136" si="668">H98</f>
        <v>0</v>
      </c>
      <c r="L136" s="13" t="str">
        <f t="shared" ref="L136" si="669">L98</f>
        <v>0</v>
      </c>
      <c r="P136" s="13" t="str">
        <f t="shared" ref="P136" si="670">P98</f>
        <v>1</v>
      </c>
      <c r="T136" s="13" t="str">
        <f t="shared" ref="T136" si="671">T98</f>
        <v>B</v>
      </c>
      <c r="X136" s="13" t="str">
        <f t="shared" ref="X136" si="672">X98</f>
        <v>2</v>
      </c>
      <c r="AB136" s="13" t="str">
        <f t="shared" ref="AB136" si="673">AB98</f>
        <v>5</v>
      </c>
      <c r="AF136" s="13" t="str">
        <f t="shared" ref="AF136" si="674">AF98</f>
        <v>6</v>
      </c>
      <c r="AM136" s="14"/>
    </row>
    <row r="137" spans="1:39" ht="15" customHeight="1" thickBot="1" x14ac:dyDescent="0.5">
      <c r="C137" s="15" t="s">
        <v>47</v>
      </c>
      <c r="D137" s="13" t="str">
        <f>MID(DEC2BIN(HEX2DEC(D136),4),1,1)</f>
        <v>0</v>
      </c>
      <c r="E137" s="13" t="str">
        <f>MID(DEC2BIN(HEX2DEC(D136),4),2,1)</f>
        <v>0</v>
      </c>
      <c r="F137" s="13" t="str">
        <f>MID(DEC2BIN(HEX2DEC(D136),4),3,1)</f>
        <v>1</v>
      </c>
      <c r="G137" s="13" t="str">
        <f>MID(DEC2BIN(HEX2DEC(D136),4),4,1)</f>
        <v>0</v>
      </c>
      <c r="H137" s="13" t="str">
        <f>MID(DEC2BIN(HEX2DEC(H136),4),1,1)</f>
        <v>0</v>
      </c>
      <c r="I137" s="13" t="str">
        <f>MID(DEC2BIN(HEX2DEC(H136),4),2,1)</f>
        <v>0</v>
      </c>
      <c r="J137" s="13" t="str">
        <f>MID(DEC2BIN(HEX2DEC(H136),4),3,1)</f>
        <v>0</v>
      </c>
      <c r="K137" s="13" t="str">
        <f>MID(DEC2BIN(HEX2DEC(H136),4),4,1)</f>
        <v>0</v>
      </c>
      <c r="L137" s="13" t="str">
        <f>MID(DEC2BIN(HEX2DEC(L136),4),1,1)</f>
        <v>0</v>
      </c>
      <c r="M137" s="13" t="str">
        <f>MID(DEC2BIN(HEX2DEC(L136),4),2,1)</f>
        <v>0</v>
      </c>
      <c r="N137" s="13" t="str">
        <f>MID(DEC2BIN(HEX2DEC(L136),4),3,1)</f>
        <v>0</v>
      </c>
      <c r="O137" s="13" t="str">
        <f>MID(DEC2BIN(HEX2DEC(L136),4),4,1)</f>
        <v>0</v>
      </c>
      <c r="P137" s="13" t="str">
        <f>MID(DEC2BIN(HEX2DEC(P136),4),1,1)</f>
        <v>0</v>
      </c>
      <c r="Q137" s="13" t="str">
        <f>MID(DEC2BIN(HEX2DEC(P136),4),2,1)</f>
        <v>0</v>
      </c>
      <c r="R137" s="13" t="str">
        <f>MID(DEC2BIN(HEX2DEC(P136),4),3,1)</f>
        <v>0</v>
      </c>
      <c r="S137" s="13" t="str">
        <f>MID(DEC2BIN(HEX2DEC(P136),4),4,1)</f>
        <v>1</v>
      </c>
      <c r="T137" s="13" t="str">
        <f>MID(DEC2BIN(HEX2DEC(T136),4),1,1)</f>
        <v>1</v>
      </c>
      <c r="U137" s="13" t="str">
        <f>MID(DEC2BIN(HEX2DEC(T136),4),2,1)</f>
        <v>0</v>
      </c>
      <c r="V137" s="13" t="str">
        <f>MID(DEC2BIN(HEX2DEC(T136),4),3,1)</f>
        <v>1</v>
      </c>
      <c r="W137" s="13" t="str">
        <f>MID(DEC2BIN(HEX2DEC(T136),4),4,1)</f>
        <v>1</v>
      </c>
      <c r="X137" s="13" t="str">
        <f>MID(DEC2BIN(HEX2DEC(X136),4),1,1)</f>
        <v>0</v>
      </c>
      <c r="Y137" s="13" t="str">
        <f>MID(DEC2BIN(HEX2DEC(X136),4),2,1)</f>
        <v>0</v>
      </c>
      <c r="Z137" s="13" t="str">
        <f>MID(DEC2BIN(HEX2DEC(X136),4),3,1)</f>
        <v>1</v>
      </c>
      <c r="AA137" s="13" t="str">
        <f>MID(DEC2BIN(HEX2DEC(X136),4),4,1)</f>
        <v>0</v>
      </c>
      <c r="AB137" s="13" t="str">
        <f>MID(DEC2BIN(HEX2DEC(AB136),4),1,1)</f>
        <v>0</v>
      </c>
      <c r="AC137" s="13" t="str">
        <f>MID(DEC2BIN(HEX2DEC(AB136),4),2,1)</f>
        <v>1</v>
      </c>
      <c r="AD137" s="13" t="str">
        <f>MID(DEC2BIN(HEX2DEC(AB136),4),3,1)</f>
        <v>0</v>
      </c>
      <c r="AE137" s="13" t="str">
        <f>MID(DEC2BIN(HEX2DEC(AB136),4),4,1)</f>
        <v>1</v>
      </c>
      <c r="AF137" s="13" t="str">
        <f>MID(DEC2BIN(HEX2DEC(AF136),4),1,1)</f>
        <v>0</v>
      </c>
      <c r="AG137" s="13" t="str">
        <f>MID(DEC2BIN(HEX2DEC(AF136),4),2,1)</f>
        <v>1</v>
      </c>
      <c r="AH137" s="13" t="str">
        <f>MID(DEC2BIN(HEX2DEC(AF136),4),3,1)</f>
        <v>1</v>
      </c>
      <c r="AI137" s="13" t="str">
        <f>MID(DEC2BIN(HEX2DEC(AF136),4),4,1)</f>
        <v>0</v>
      </c>
      <c r="AL137" s="16" t="s">
        <v>66</v>
      </c>
      <c r="AM137" s="20" t="str">
        <f>CONCATENATE(D136,H136,L136,P136,T136,X136,AB136,AF136)</f>
        <v>2001B256</v>
      </c>
    </row>
    <row r="138" spans="1:39" ht="15" customHeight="1" thickBot="1" x14ac:dyDescent="0.6">
      <c r="C138" s="17" t="s">
        <v>48</v>
      </c>
      <c r="D138" s="13" t="str">
        <f>D100</f>
        <v>1</v>
      </c>
      <c r="H138" s="13" t="str">
        <f t="shared" ref="H138" si="675">H100</f>
        <v>8</v>
      </c>
      <c r="L138" s="13" t="str">
        <f t="shared" ref="L138" si="676">L100</f>
        <v>C</v>
      </c>
      <c r="P138" s="13" t="str">
        <f t="shared" ref="P138" si="677">P100</f>
        <v>7</v>
      </c>
      <c r="T138" s="13" t="str">
        <f t="shared" ref="T138" si="678">T100</f>
        <v>E</v>
      </c>
      <c r="X138" s="13" t="str">
        <f t="shared" ref="X138" si="679">X100</f>
        <v>2</v>
      </c>
      <c r="AB138" s="13" t="str">
        <f t="shared" ref="AB138" si="680">AB100</f>
        <v>A</v>
      </c>
      <c r="AF138" s="13" t="str">
        <f t="shared" ref="AF138" si="681">AF100</f>
        <v>2</v>
      </c>
      <c r="AM138" s="14"/>
    </row>
    <row r="139" spans="1:39" ht="15" customHeight="1" thickBot="1" x14ac:dyDescent="0.5">
      <c r="C139" s="15" t="s">
        <v>49</v>
      </c>
      <c r="D139" s="13" t="str">
        <f>MID(DEC2BIN(HEX2DEC(D138),4),1,1)</f>
        <v>0</v>
      </c>
      <c r="E139" s="13" t="str">
        <f>MID(DEC2BIN(HEX2DEC(D138),4),2,1)</f>
        <v>0</v>
      </c>
      <c r="F139" s="13" t="str">
        <f>MID(DEC2BIN(HEX2DEC(D138),4),3,1)</f>
        <v>0</v>
      </c>
      <c r="G139" s="13" t="str">
        <f>MID(DEC2BIN(HEX2DEC(D138),4),4,1)</f>
        <v>1</v>
      </c>
      <c r="H139" s="13" t="str">
        <f>MID(DEC2BIN(HEX2DEC(H138),4),1,1)</f>
        <v>1</v>
      </c>
      <c r="I139" s="13" t="str">
        <f>MID(DEC2BIN(HEX2DEC(H138),4),2,1)</f>
        <v>0</v>
      </c>
      <c r="J139" s="13" t="str">
        <f>MID(DEC2BIN(HEX2DEC(H138),4),3,1)</f>
        <v>0</v>
      </c>
      <c r="K139" s="13" t="str">
        <f>MID(DEC2BIN(HEX2DEC(H138),4),4,1)</f>
        <v>0</v>
      </c>
      <c r="L139" s="13" t="str">
        <f>MID(DEC2BIN(HEX2DEC(L138),4),1,1)</f>
        <v>1</v>
      </c>
      <c r="M139" s="13" t="str">
        <f>MID(DEC2BIN(HEX2DEC(L138),4),2,1)</f>
        <v>1</v>
      </c>
      <c r="N139" s="13" t="str">
        <f>MID(DEC2BIN(HEX2DEC(L138),4),3,1)</f>
        <v>0</v>
      </c>
      <c r="O139" s="13" t="str">
        <f>MID(DEC2BIN(HEX2DEC(L138),4),4,1)</f>
        <v>0</v>
      </c>
      <c r="P139" s="13" t="str">
        <f>MID(DEC2BIN(HEX2DEC(P138),4),1,1)</f>
        <v>0</v>
      </c>
      <c r="Q139" s="13" t="str">
        <f>MID(DEC2BIN(HEX2DEC(P138),4),2,1)</f>
        <v>1</v>
      </c>
      <c r="R139" s="13" t="str">
        <f>MID(DEC2BIN(HEX2DEC(P138),4),3,1)</f>
        <v>1</v>
      </c>
      <c r="S139" s="13" t="str">
        <f>MID(DEC2BIN(HEX2DEC(P138),4),4,1)</f>
        <v>1</v>
      </c>
      <c r="T139" s="13" t="str">
        <f>MID(DEC2BIN(HEX2DEC(T138),4),1,1)</f>
        <v>1</v>
      </c>
      <c r="U139" s="13" t="str">
        <f>MID(DEC2BIN(HEX2DEC(T138),4),2,1)</f>
        <v>1</v>
      </c>
      <c r="V139" s="13" t="str">
        <f>MID(DEC2BIN(HEX2DEC(T138),4),3,1)</f>
        <v>1</v>
      </c>
      <c r="W139" s="13" t="str">
        <f>MID(DEC2BIN(HEX2DEC(T138),4),4,1)</f>
        <v>0</v>
      </c>
      <c r="X139" s="13" t="str">
        <f>MID(DEC2BIN(HEX2DEC(X138),4),1,1)</f>
        <v>0</v>
      </c>
      <c r="Y139" s="13" t="str">
        <f>MID(DEC2BIN(HEX2DEC(X138),4),2,1)</f>
        <v>0</v>
      </c>
      <c r="Z139" s="13" t="str">
        <f>MID(DEC2BIN(HEX2DEC(X138),4),3,1)</f>
        <v>1</v>
      </c>
      <c r="AA139" s="13" t="str">
        <f>MID(DEC2BIN(HEX2DEC(X138),4),4,1)</f>
        <v>0</v>
      </c>
      <c r="AB139" s="13" t="str">
        <f>MID(DEC2BIN(HEX2DEC(AB138),4),1,1)</f>
        <v>1</v>
      </c>
      <c r="AC139" s="13" t="str">
        <f>MID(DEC2BIN(HEX2DEC(AB138),4),2,1)</f>
        <v>0</v>
      </c>
      <c r="AD139" s="13" t="str">
        <f>MID(DEC2BIN(HEX2DEC(AB138),4),3,1)</f>
        <v>1</v>
      </c>
      <c r="AE139" s="13" t="str">
        <f>MID(DEC2BIN(HEX2DEC(AB138),4),4,1)</f>
        <v>0</v>
      </c>
      <c r="AF139" s="13" t="str">
        <f>MID(DEC2BIN(HEX2DEC(AF138),4),1,1)</f>
        <v>0</v>
      </c>
      <c r="AG139" s="13" t="str">
        <f>MID(DEC2BIN(HEX2DEC(AF138),4),2,1)</f>
        <v>0</v>
      </c>
      <c r="AH139" s="13" t="str">
        <f>MID(DEC2BIN(HEX2DEC(AF138),4),3,1)</f>
        <v>1</v>
      </c>
      <c r="AI139" s="13" t="str">
        <f>MID(DEC2BIN(HEX2DEC(AF138),4),4,1)</f>
        <v>0</v>
      </c>
      <c r="AL139" s="16" t="s">
        <v>55</v>
      </c>
      <c r="AM139" s="20" t="str">
        <f>CONCATENATE(D138,H138,L138,P138,T138,X138,AB138,AF138)</f>
        <v>18C7E2A2</v>
      </c>
    </row>
    <row r="140" spans="1:39" ht="15" customHeight="1" x14ac:dyDescent="0.45">
      <c r="C140" s="15" t="s">
        <v>50</v>
      </c>
      <c r="D140" s="13" t="str">
        <f>IF(VALUE(D135)=1,D137,D139)</f>
        <v>0</v>
      </c>
      <c r="E140" s="13" t="str">
        <f t="shared" ref="E140:AI140" si="682">IF(VALUE(E135)=1,E137,E139)</f>
        <v>0</v>
      </c>
      <c r="F140" s="13" t="str">
        <f t="shared" si="682"/>
        <v>1</v>
      </c>
      <c r="G140" s="13" t="str">
        <f t="shared" si="682"/>
        <v>1</v>
      </c>
      <c r="H140" s="13" t="str">
        <f t="shared" si="682"/>
        <v>0</v>
      </c>
      <c r="I140" s="13" t="str">
        <f t="shared" si="682"/>
        <v>0</v>
      </c>
      <c r="J140" s="13" t="str">
        <f t="shared" si="682"/>
        <v>0</v>
      </c>
      <c r="K140" s="13" t="str">
        <f t="shared" si="682"/>
        <v>0</v>
      </c>
      <c r="L140" s="13" t="str">
        <f t="shared" si="682"/>
        <v>0</v>
      </c>
      <c r="M140" s="13" t="str">
        <f t="shared" si="682"/>
        <v>0</v>
      </c>
      <c r="N140" s="13" t="str">
        <f t="shared" si="682"/>
        <v>0</v>
      </c>
      <c r="O140" s="13" t="str">
        <f t="shared" si="682"/>
        <v>0</v>
      </c>
      <c r="P140" s="13" t="str">
        <f t="shared" si="682"/>
        <v>0</v>
      </c>
      <c r="Q140" s="13" t="str">
        <f t="shared" si="682"/>
        <v>1</v>
      </c>
      <c r="R140" s="13" t="str">
        <f t="shared" si="682"/>
        <v>0</v>
      </c>
      <c r="S140" s="13" t="str">
        <f t="shared" si="682"/>
        <v>1</v>
      </c>
      <c r="T140" s="13" t="str">
        <f t="shared" si="682"/>
        <v>1</v>
      </c>
      <c r="U140" s="13" t="str">
        <f t="shared" si="682"/>
        <v>1</v>
      </c>
      <c r="V140" s="13" t="str">
        <f t="shared" si="682"/>
        <v>1</v>
      </c>
      <c r="W140" s="13" t="str">
        <f t="shared" si="682"/>
        <v>0</v>
      </c>
      <c r="X140" s="13" t="str">
        <f t="shared" si="682"/>
        <v>0</v>
      </c>
      <c r="Y140" s="13" t="str">
        <f t="shared" si="682"/>
        <v>0</v>
      </c>
      <c r="Z140" s="13" t="str">
        <f t="shared" si="682"/>
        <v>1</v>
      </c>
      <c r="AA140" s="13" t="str">
        <f t="shared" si="682"/>
        <v>0</v>
      </c>
      <c r="AB140" s="13" t="str">
        <f t="shared" si="682"/>
        <v>0</v>
      </c>
      <c r="AC140" s="13" t="str">
        <f t="shared" si="682"/>
        <v>1</v>
      </c>
      <c r="AD140" s="13" t="str">
        <f t="shared" si="682"/>
        <v>0</v>
      </c>
      <c r="AE140" s="13" t="str">
        <f t="shared" si="682"/>
        <v>1</v>
      </c>
      <c r="AF140" s="13" t="str">
        <f t="shared" si="682"/>
        <v>0</v>
      </c>
      <c r="AG140" s="13" t="str">
        <f t="shared" si="682"/>
        <v>0</v>
      </c>
      <c r="AH140" s="13" t="str">
        <f t="shared" si="682"/>
        <v>1</v>
      </c>
      <c r="AI140" s="13" t="str">
        <f t="shared" si="682"/>
        <v>0</v>
      </c>
    </row>
    <row r="141" spans="1:39" ht="15" customHeight="1" x14ac:dyDescent="0.45">
      <c r="C141" s="15" t="s">
        <v>51</v>
      </c>
      <c r="D141" s="13" t="str">
        <f>BIN2HEX(CONCATENATE(D140,E140,F140,G140))</f>
        <v>3</v>
      </c>
      <c r="H141" s="13" t="str">
        <f>BIN2HEX(CONCATENATE(H140,I140,J140,K140))</f>
        <v>0</v>
      </c>
      <c r="L141" s="13" t="str">
        <f>BIN2HEX(CONCATENATE(L140,M140,N140,O140))</f>
        <v>0</v>
      </c>
      <c r="P141" s="13" t="str">
        <f>BIN2HEX(CONCATENATE(P140,Q140,R140,S140))</f>
        <v>5</v>
      </c>
      <c r="T141" s="13" t="str">
        <f>BIN2HEX(CONCATENATE(T140,U140,V140,W140))</f>
        <v>E</v>
      </c>
      <c r="X141" s="13" t="str">
        <f>BIN2HEX(CONCATENATE(X140,Y140,Z140,AA140))</f>
        <v>2</v>
      </c>
      <c r="AB141" s="13" t="str">
        <f>BIN2HEX(CONCATENATE(AB140,AC140,AD140,AE140))</f>
        <v>5</v>
      </c>
      <c r="AF141" s="13" t="str">
        <f>BIN2HEX(CONCATENATE(AF140,AG140,AH140,AI140))</f>
        <v>2</v>
      </c>
    </row>
    <row r="142" spans="1:39" ht="15" customHeight="1" x14ac:dyDescent="0.55000000000000004">
      <c r="C142" s="17" t="s">
        <v>52</v>
      </c>
      <c r="D142" s="13" t="str">
        <f>D102</f>
        <v>5</v>
      </c>
      <c r="H142" s="13" t="str">
        <f t="shared" ref="H142" si="683">H102</f>
        <v>1</v>
      </c>
      <c r="L142" s="13" t="str">
        <f t="shared" ref="L142" si="684">L102</f>
        <v>0</v>
      </c>
      <c r="P142" s="13" t="str">
        <f t="shared" ref="P142" si="685">P102</f>
        <v>E</v>
      </c>
      <c r="T142" s="13" t="str">
        <f t="shared" ref="T142" si="686">T102</f>
        <v>5</v>
      </c>
      <c r="X142" s="13" t="str">
        <f t="shared" ref="X142" si="687">X102</f>
        <v>2</v>
      </c>
      <c r="AB142" s="13" t="str">
        <f t="shared" ref="AB142" si="688">AB102</f>
        <v>7</v>
      </c>
      <c r="AF142" s="13" t="str">
        <f t="shared" ref="AF142" si="689">AF102</f>
        <v>F</v>
      </c>
    </row>
    <row r="143" spans="1:39" ht="15" customHeight="1" x14ac:dyDescent="0.45">
      <c r="D143" s="13" t="str">
        <f>MID(DEC2BIN(HEX2DEC(D142),4),1,1)</f>
        <v>0</v>
      </c>
      <c r="E143" s="13" t="str">
        <f>MID(DEC2BIN(HEX2DEC(D142),4),2,1)</f>
        <v>1</v>
      </c>
      <c r="F143" s="13" t="str">
        <f>MID(DEC2BIN(HEX2DEC(D142),4),3,1)</f>
        <v>0</v>
      </c>
      <c r="G143" s="13" t="str">
        <f>MID(DEC2BIN(HEX2DEC(D142),4),4,1)</f>
        <v>1</v>
      </c>
      <c r="H143" s="13" t="str">
        <f>MID(DEC2BIN(HEX2DEC(H142),4),1,1)</f>
        <v>0</v>
      </c>
      <c r="I143" s="13" t="str">
        <f>MID(DEC2BIN(HEX2DEC(H142),4),2,1)</f>
        <v>0</v>
      </c>
      <c r="J143" s="13" t="str">
        <f>MID(DEC2BIN(HEX2DEC(H142),4),3,1)</f>
        <v>0</v>
      </c>
      <c r="K143" s="13" t="str">
        <f>MID(DEC2BIN(HEX2DEC(H142),4),4,1)</f>
        <v>1</v>
      </c>
      <c r="L143" s="13" t="str">
        <f>MID(DEC2BIN(HEX2DEC(L142),4),1,1)</f>
        <v>0</v>
      </c>
      <c r="M143" s="13" t="str">
        <f>MID(DEC2BIN(HEX2DEC(L142),4),2,1)</f>
        <v>0</v>
      </c>
      <c r="N143" s="13" t="str">
        <f>MID(DEC2BIN(HEX2DEC(L142),4),3,1)</f>
        <v>0</v>
      </c>
      <c r="O143" s="13" t="str">
        <f>MID(DEC2BIN(HEX2DEC(L142),4),4,1)</f>
        <v>0</v>
      </c>
      <c r="P143" s="13" t="str">
        <f>MID(DEC2BIN(HEX2DEC(P142),4),1,1)</f>
        <v>1</v>
      </c>
      <c r="Q143" s="13" t="str">
        <f>MID(DEC2BIN(HEX2DEC(P142),4),2,1)</f>
        <v>1</v>
      </c>
      <c r="R143" s="13" t="str">
        <f>MID(DEC2BIN(HEX2DEC(P142),4),3,1)</f>
        <v>1</v>
      </c>
      <c r="S143" s="13" t="str">
        <f>MID(DEC2BIN(HEX2DEC(P142),4),4,1)</f>
        <v>0</v>
      </c>
      <c r="T143" s="13" t="str">
        <f>MID(DEC2BIN(HEX2DEC(T142),4),1,1)</f>
        <v>0</v>
      </c>
      <c r="U143" s="13" t="str">
        <f>MID(DEC2BIN(HEX2DEC(T142),4),2,1)</f>
        <v>1</v>
      </c>
      <c r="V143" s="13" t="str">
        <f>MID(DEC2BIN(HEX2DEC(T142),4),3,1)</f>
        <v>0</v>
      </c>
      <c r="W143" s="13" t="str">
        <f>MID(DEC2BIN(HEX2DEC(T142),4),4,1)</f>
        <v>1</v>
      </c>
      <c r="X143" s="13" t="str">
        <f>MID(DEC2BIN(HEX2DEC(X142),4),1,1)</f>
        <v>0</v>
      </c>
      <c r="Y143" s="13" t="str">
        <f>MID(DEC2BIN(HEX2DEC(X142),4),2,1)</f>
        <v>0</v>
      </c>
      <c r="Z143" s="13" t="str">
        <f>MID(DEC2BIN(HEX2DEC(X142),4),3,1)</f>
        <v>1</v>
      </c>
      <c r="AA143" s="13" t="str">
        <f>MID(DEC2BIN(HEX2DEC(X142),4),4,1)</f>
        <v>0</v>
      </c>
      <c r="AB143" s="13" t="str">
        <f>MID(DEC2BIN(HEX2DEC(AB142),4),1,1)</f>
        <v>0</v>
      </c>
      <c r="AC143" s="13" t="str">
        <f>MID(DEC2BIN(HEX2DEC(AB142),4),2,1)</f>
        <v>1</v>
      </c>
      <c r="AD143" s="13" t="str">
        <f>MID(DEC2BIN(HEX2DEC(AB142),4),3,1)</f>
        <v>1</v>
      </c>
      <c r="AE143" s="13" t="str">
        <f>MID(DEC2BIN(HEX2DEC(AB142),4),4,1)</f>
        <v>1</v>
      </c>
      <c r="AF143" s="13" t="str">
        <f>MID(DEC2BIN(HEX2DEC(AF142),4),1,1)</f>
        <v>1</v>
      </c>
      <c r="AG143" s="13" t="str">
        <f>MID(DEC2BIN(HEX2DEC(AF142),4),2,1)</f>
        <v>1</v>
      </c>
      <c r="AH143" s="13" t="str">
        <f>MID(DEC2BIN(HEX2DEC(AF142),4),3,1)</f>
        <v>1</v>
      </c>
      <c r="AI143" s="13" t="str">
        <f>MID(DEC2BIN(HEX2DEC(AF142),4),4,1)</f>
        <v>1</v>
      </c>
    </row>
    <row r="144" spans="1:39" ht="15" customHeight="1" x14ac:dyDescent="0.45">
      <c r="A144" s="23"/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3"/>
      <c r="AF144" s="23"/>
      <c r="AG144" s="23"/>
      <c r="AH144" s="23"/>
      <c r="AI144" s="23"/>
      <c r="AJ144" s="23"/>
      <c r="AK144" s="23"/>
      <c r="AL144" s="23"/>
      <c r="AM144" s="23"/>
    </row>
    <row r="146" spans="3:39" ht="15" customHeight="1" x14ac:dyDescent="0.5">
      <c r="C146" s="12" t="s">
        <v>35</v>
      </c>
      <c r="D146" s="13">
        <f>D110+1</f>
        <v>5</v>
      </c>
    </row>
    <row r="148" spans="3:39" ht="15" customHeight="1" x14ac:dyDescent="0.45">
      <c r="C148" s="14" t="s">
        <v>31</v>
      </c>
      <c r="D148" s="13" t="str">
        <f>BIN2HEX(CONCATENATE(D149,E149,F149,G149))</f>
        <v>0</v>
      </c>
      <c r="H148" s="13" t="str">
        <f>BIN2HEX(CONCATENATE(H149,I149,J149,K149))</f>
        <v>A</v>
      </c>
      <c r="L148" s="13" t="str">
        <f>BIN2HEX(CONCATENATE(L149,M149,N149,O149))</f>
        <v>F</v>
      </c>
      <c r="P148" s="13" t="str">
        <f>BIN2HEX(CONCATENATE(P149,Q149,R149,S149))</f>
        <v>9</v>
      </c>
      <c r="T148" s="13" t="str">
        <f>BIN2HEX(CONCATENATE(T149,U149,V149,W149))</f>
        <v>B</v>
      </c>
      <c r="X148" s="13" t="str">
        <f>BIN2HEX(CONCATENATE(X149,Y149,Z149,AA149))</f>
        <v>6</v>
      </c>
      <c r="AB148" s="13" t="str">
        <f>BIN2HEX(CONCATENATE(AB149,AC149,AD149,AE149))</f>
        <v>9</v>
      </c>
      <c r="AF148" s="13" t="str">
        <f>BIN2HEX(CONCATENATE(AF149,AG149,AH149,AI149))</f>
        <v>D</v>
      </c>
    </row>
    <row r="149" spans="3:39" ht="15" customHeight="1" x14ac:dyDescent="0.45">
      <c r="C149" s="14" t="s">
        <v>36</v>
      </c>
      <c r="D149" s="13">
        <f>IF(ISEVEN(D150+D151+D152),0,1)</f>
        <v>0</v>
      </c>
      <c r="E149" s="13">
        <f t="shared" ref="E149:AI149" si="690">IF(ISEVEN(E150+E151+E152),0,1)</f>
        <v>0</v>
      </c>
      <c r="F149" s="13">
        <f t="shared" si="690"/>
        <v>0</v>
      </c>
      <c r="G149" s="13">
        <f t="shared" si="690"/>
        <v>0</v>
      </c>
      <c r="H149" s="13">
        <f t="shared" si="690"/>
        <v>1</v>
      </c>
      <c r="I149" s="13">
        <f t="shared" si="690"/>
        <v>0</v>
      </c>
      <c r="J149" s="13">
        <f t="shared" si="690"/>
        <v>1</v>
      </c>
      <c r="K149" s="13">
        <f t="shared" si="690"/>
        <v>0</v>
      </c>
      <c r="L149" s="13">
        <f t="shared" si="690"/>
        <v>1</v>
      </c>
      <c r="M149" s="13">
        <f t="shared" si="690"/>
        <v>1</v>
      </c>
      <c r="N149" s="13">
        <f t="shared" si="690"/>
        <v>1</v>
      </c>
      <c r="O149" s="13">
        <f t="shared" si="690"/>
        <v>1</v>
      </c>
      <c r="P149" s="13">
        <f t="shared" si="690"/>
        <v>1</v>
      </c>
      <c r="Q149" s="13">
        <f t="shared" si="690"/>
        <v>0</v>
      </c>
      <c r="R149" s="13">
        <f t="shared" si="690"/>
        <v>0</v>
      </c>
      <c r="S149" s="13">
        <f t="shared" si="690"/>
        <v>1</v>
      </c>
      <c r="T149" s="13">
        <f t="shared" si="690"/>
        <v>1</v>
      </c>
      <c r="U149" s="13">
        <f t="shared" si="690"/>
        <v>0</v>
      </c>
      <c r="V149" s="13">
        <f t="shared" si="690"/>
        <v>1</v>
      </c>
      <c r="W149" s="13">
        <f t="shared" si="690"/>
        <v>1</v>
      </c>
      <c r="X149" s="13">
        <f t="shared" si="690"/>
        <v>0</v>
      </c>
      <c r="Y149" s="13">
        <f t="shared" si="690"/>
        <v>1</v>
      </c>
      <c r="Z149" s="13">
        <f t="shared" si="690"/>
        <v>1</v>
      </c>
      <c r="AA149" s="13">
        <f t="shared" si="690"/>
        <v>0</v>
      </c>
      <c r="AB149" s="13">
        <f t="shared" si="690"/>
        <v>1</v>
      </c>
      <c r="AC149" s="13">
        <f t="shared" si="690"/>
        <v>0</v>
      </c>
      <c r="AD149" s="13">
        <f t="shared" si="690"/>
        <v>0</v>
      </c>
      <c r="AE149" s="13">
        <f t="shared" si="690"/>
        <v>1</v>
      </c>
      <c r="AF149" s="13">
        <f t="shared" si="690"/>
        <v>1</v>
      </c>
      <c r="AG149" s="13">
        <f t="shared" si="690"/>
        <v>1</v>
      </c>
      <c r="AH149" s="13">
        <f t="shared" si="690"/>
        <v>0</v>
      </c>
      <c r="AI149" s="13">
        <f t="shared" si="690"/>
        <v>1</v>
      </c>
      <c r="AL149" s="13" t="s">
        <v>53</v>
      </c>
      <c r="AM149" s="14" t="str">
        <f>VLOOKUP('הכנה ל- SHA-256 #1'!$U$24,'הכנה ל- SHA-256 #1'!$U$24:$CG$24,1+'SHA-256 Algorithm #1'!D146,)</f>
        <v>00000000</v>
      </c>
    </row>
    <row r="150" spans="3:39" ht="15" customHeight="1" x14ac:dyDescent="0.45">
      <c r="C150" s="14" t="s">
        <v>32</v>
      </c>
      <c r="D150" s="13" t="str">
        <f>N154</f>
        <v>1</v>
      </c>
      <c r="E150" s="13" t="str">
        <f t="shared" ref="E150" si="691">O154</f>
        <v>0</v>
      </c>
      <c r="F150" s="13" t="str">
        <f t="shared" ref="F150" si="692">P154</f>
        <v>0</v>
      </c>
      <c r="G150" s="13" t="str">
        <f t="shared" ref="G150" si="693">Q154</f>
        <v>0</v>
      </c>
      <c r="H150" s="13" t="str">
        <f t="shared" ref="H150" si="694">R154</f>
        <v>1</v>
      </c>
      <c r="I150" s="13" t="str">
        <f t="shared" ref="I150" si="695">S154</f>
        <v>1</v>
      </c>
      <c r="J150" s="13" t="str">
        <f t="shared" ref="J150" si="696">T154</f>
        <v>1</v>
      </c>
      <c r="K150" s="13" t="str">
        <f t="shared" ref="K150" si="697">U154</f>
        <v>1</v>
      </c>
      <c r="L150" s="13" t="str">
        <f t="shared" ref="L150" si="698">V154</f>
        <v>1</v>
      </c>
      <c r="M150" s="13" t="str">
        <f t="shared" ref="M150" si="699">W154</f>
        <v>0</v>
      </c>
      <c r="N150" s="13" t="str">
        <f t="shared" ref="N150" si="700">X154</f>
        <v>1</v>
      </c>
      <c r="O150" s="13" t="str">
        <f t="shared" ref="O150" si="701">Y154</f>
        <v>0</v>
      </c>
      <c r="P150" s="13" t="str">
        <f t="shared" ref="P150" si="702">Z154</f>
        <v>1</v>
      </c>
      <c r="Q150" s="13" t="str">
        <f t="shared" ref="Q150" si="703">AA154</f>
        <v>0</v>
      </c>
      <c r="R150" s="13" t="str">
        <f t="shared" ref="R150" si="704">AB154</f>
        <v>1</v>
      </c>
      <c r="S150" s="13" t="str">
        <f t="shared" ref="S150" si="705">AC154</f>
        <v>1</v>
      </c>
      <c r="T150" s="13" t="str">
        <f t="shared" ref="T150" si="706">AD154</f>
        <v>0</v>
      </c>
      <c r="U150" s="13" t="str">
        <f t="shared" ref="U150" si="707">AE154</f>
        <v>0</v>
      </c>
      <c r="V150" s="13" t="str">
        <f t="shared" ref="V150" si="708">AF154</f>
        <v>1</v>
      </c>
      <c r="W150" s="13" t="str">
        <f t="shared" ref="W150" si="709">AG154</f>
        <v>0</v>
      </c>
      <c r="X150" s="13" t="str">
        <f t="shared" ref="X150" si="710">AH154</f>
        <v>1</v>
      </c>
      <c r="Y150" s="13" t="str">
        <f t="shared" ref="Y150" si="711">AI154</f>
        <v>1</v>
      </c>
      <c r="Z150" s="13" t="str">
        <f>D154</f>
        <v>0</v>
      </c>
      <c r="AA150" s="13" t="str">
        <f t="shared" ref="AA150" si="712">E154</f>
        <v>1</v>
      </c>
      <c r="AB150" s="13" t="str">
        <f t="shared" ref="AB150" si="713">F154</f>
        <v>0</v>
      </c>
      <c r="AC150" s="13" t="str">
        <f t="shared" ref="AC150" si="714">G154</f>
        <v>0</v>
      </c>
      <c r="AD150" s="13" t="str">
        <f t="shared" ref="AD150" si="715">H154</f>
        <v>1</v>
      </c>
      <c r="AE150" s="13" t="str">
        <f t="shared" ref="AE150" si="716">I154</f>
        <v>1</v>
      </c>
      <c r="AF150" s="13" t="str">
        <f t="shared" ref="AF150" si="717">J154</f>
        <v>0</v>
      </c>
      <c r="AG150" s="13" t="str">
        <f t="shared" ref="AG150" si="718">K154</f>
        <v>0</v>
      </c>
      <c r="AH150" s="13" t="str">
        <f t="shared" ref="AH150" si="719">L154</f>
        <v>0</v>
      </c>
      <c r="AI150" s="13" t="str">
        <f t="shared" ref="AI150" si="720">M154</f>
        <v>0</v>
      </c>
      <c r="AL150" s="14" t="s">
        <v>54</v>
      </c>
      <c r="AM150" s="14" t="str">
        <f>HLOOKUP('הכנה ל- SHA-256 #1'!$Q$5,'הכנה ל- SHA-256 #1'!$Q$5:$Q$69,1+'SHA-256 Algorithm #1'!D146,FALSE)</f>
        <v>3956C25B</v>
      </c>
    </row>
    <row r="151" spans="3:39" ht="15" customHeight="1" x14ac:dyDescent="0.45">
      <c r="C151" s="14" t="s">
        <v>33</v>
      </c>
      <c r="D151" s="13" t="str">
        <f>W154</f>
        <v>0</v>
      </c>
      <c r="E151" s="13" t="str">
        <f t="shared" ref="E151" si="721">X154</f>
        <v>1</v>
      </c>
      <c r="F151" s="13" t="str">
        <f t="shared" ref="F151" si="722">Y154</f>
        <v>0</v>
      </c>
      <c r="G151" s="13" t="str">
        <f t="shared" ref="G151" si="723">Z154</f>
        <v>1</v>
      </c>
      <c r="H151" s="13" t="str">
        <f t="shared" ref="H151" si="724">AA154</f>
        <v>0</v>
      </c>
      <c r="I151" s="13" t="str">
        <f t="shared" ref="I151" si="725">AB154</f>
        <v>1</v>
      </c>
      <c r="J151" s="13" t="str">
        <f t="shared" ref="J151" si="726">AC154</f>
        <v>1</v>
      </c>
      <c r="K151" s="13" t="str">
        <f t="shared" ref="K151" si="727">AD154</f>
        <v>0</v>
      </c>
      <c r="L151" s="13" t="str">
        <f t="shared" ref="L151" si="728">AE154</f>
        <v>0</v>
      </c>
      <c r="M151" s="13" t="str">
        <f t="shared" ref="M151" si="729">AF154</f>
        <v>1</v>
      </c>
      <c r="N151" s="13" t="str">
        <f t="shared" ref="N151" si="730">AG154</f>
        <v>0</v>
      </c>
      <c r="O151" s="13" t="str">
        <f t="shared" ref="O151" si="731">AH154</f>
        <v>1</v>
      </c>
      <c r="P151" s="13" t="str">
        <f t="shared" ref="P151" si="732">AI154</f>
        <v>1</v>
      </c>
      <c r="Q151" s="13" t="str">
        <f>D154</f>
        <v>0</v>
      </c>
      <c r="R151" s="13" t="str">
        <f t="shared" ref="R151" si="733">E154</f>
        <v>1</v>
      </c>
      <c r="S151" s="13" t="str">
        <f t="shared" ref="S151" si="734">F154</f>
        <v>0</v>
      </c>
      <c r="T151" s="13" t="str">
        <f t="shared" ref="T151" si="735">G154</f>
        <v>0</v>
      </c>
      <c r="U151" s="13" t="str">
        <f t="shared" ref="U151" si="736">H154</f>
        <v>1</v>
      </c>
      <c r="V151" s="13" t="str">
        <f t="shared" ref="V151" si="737">I154</f>
        <v>1</v>
      </c>
      <c r="W151" s="13" t="str">
        <f t="shared" ref="W151" si="738">J154</f>
        <v>0</v>
      </c>
      <c r="X151" s="13" t="str">
        <f t="shared" ref="X151" si="739">K154</f>
        <v>0</v>
      </c>
      <c r="Y151" s="13" t="str">
        <f t="shared" ref="Y151" si="740">L154</f>
        <v>0</v>
      </c>
      <c r="Z151" s="13" t="str">
        <f t="shared" ref="Z151" si="741">M154</f>
        <v>0</v>
      </c>
      <c r="AA151" s="13" t="str">
        <f t="shared" ref="AA151" si="742">N154</f>
        <v>1</v>
      </c>
      <c r="AB151" s="13" t="str">
        <f t="shared" ref="AB151" si="743">O154</f>
        <v>0</v>
      </c>
      <c r="AC151" s="13" t="str">
        <f t="shared" ref="AC151" si="744">P154</f>
        <v>0</v>
      </c>
      <c r="AD151" s="13" t="str">
        <f t="shared" ref="AD151" si="745">Q154</f>
        <v>0</v>
      </c>
      <c r="AE151" s="13" t="str">
        <f t="shared" ref="AE151" si="746">R154</f>
        <v>1</v>
      </c>
      <c r="AF151" s="13" t="str">
        <f t="shared" ref="AF151" si="747">S154</f>
        <v>1</v>
      </c>
      <c r="AG151" s="13" t="str">
        <f t="shared" ref="AG151" si="748">T154</f>
        <v>1</v>
      </c>
      <c r="AH151" s="13" t="str">
        <f t="shared" ref="AH151" si="749">U154</f>
        <v>1</v>
      </c>
      <c r="AI151" s="13" t="str">
        <f t="shared" ref="AI151" si="750">V154</f>
        <v>1</v>
      </c>
      <c r="AL151" s="14" t="s">
        <v>55</v>
      </c>
      <c r="AM151" s="14" t="str">
        <f>CONCATENATE(D178,H178,L178,P178,T178,X178,AB178,AF178)</f>
        <v>18C7E2A2</v>
      </c>
    </row>
    <row r="152" spans="3:39" ht="15" customHeight="1" x14ac:dyDescent="0.45">
      <c r="C152" s="14" t="s">
        <v>34</v>
      </c>
      <c r="D152" s="13" t="str">
        <f>AH154</f>
        <v>1</v>
      </c>
      <c r="E152" s="13" t="str">
        <f>AI154</f>
        <v>1</v>
      </c>
      <c r="F152" s="13" t="str">
        <f>D154</f>
        <v>0</v>
      </c>
      <c r="G152" s="13" t="str">
        <f t="shared" ref="G152" si="751">E154</f>
        <v>1</v>
      </c>
      <c r="H152" s="13" t="str">
        <f t="shared" ref="H152" si="752">F154</f>
        <v>0</v>
      </c>
      <c r="I152" s="13" t="str">
        <f t="shared" ref="I152" si="753">G154</f>
        <v>0</v>
      </c>
      <c r="J152" s="13" t="str">
        <f t="shared" ref="J152" si="754">H154</f>
        <v>1</v>
      </c>
      <c r="K152" s="13" t="str">
        <f t="shared" ref="K152" si="755">I154</f>
        <v>1</v>
      </c>
      <c r="L152" s="13" t="str">
        <f t="shared" ref="L152" si="756">J154</f>
        <v>0</v>
      </c>
      <c r="M152" s="13" t="str">
        <f t="shared" ref="M152" si="757">K154</f>
        <v>0</v>
      </c>
      <c r="N152" s="13" t="str">
        <f t="shared" ref="N152" si="758">L154</f>
        <v>0</v>
      </c>
      <c r="O152" s="13" t="str">
        <f t="shared" ref="O152" si="759">M154</f>
        <v>0</v>
      </c>
      <c r="P152" s="13" t="str">
        <f t="shared" ref="P152" si="760">N154</f>
        <v>1</v>
      </c>
      <c r="Q152" s="13" t="str">
        <f t="shared" ref="Q152" si="761">O154</f>
        <v>0</v>
      </c>
      <c r="R152" s="13" t="str">
        <f t="shared" ref="R152" si="762">P154</f>
        <v>0</v>
      </c>
      <c r="S152" s="13" t="str">
        <f t="shared" ref="S152" si="763">Q154</f>
        <v>0</v>
      </c>
      <c r="T152" s="13" t="str">
        <f t="shared" ref="T152" si="764">R154</f>
        <v>1</v>
      </c>
      <c r="U152" s="13" t="str">
        <f t="shared" ref="U152" si="765">S154</f>
        <v>1</v>
      </c>
      <c r="V152" s="13" t="str">
        <f t="shared" ref="V152" si="766">T154</f>
        <v>1</v>
      </c>
      <c r="W152" s="13" t="str">
        <f t="shared" ref="W152" si="767">U154</f>
        <v>1</v>
      </c>
      <c r="X152" s="13" t="str">
        <f t="shared" ref="X152" si="768">V154</f>
        <v>1</v>
      </c>
      <c r="Y152" s="13" t="str">
        <f t="shared" ref="Y152" si="769">W154</f>
        <v>0</v>
      </c>
      <c r="Z152" s="13" t="str">
        <f t="shared" ref="Z152" si="770">X154</f>
        <v>1</v>
      </c>
      <c r="AA152" s="13" t="str">
        <f t="shared" ref="AA152" si="771">Y154</f>
        <v>0</v>
      </c>
      <c r="AB152" s="13" t="str">
        <f t="shared" ref="AB152" si="772">Z154</f>
        <v>1</v>
      </c>
      <c r="AC152" s="13" t="str">
        <f t="shared" ref="AC152" si="773">AA154</f>
        <v>0</v>
      </c>
      <c r="AD152" s="13" t="str">
        <f t="shared" ref="AD152" si="774">AB154</f>
        <v>1</v>
      </c>
      <c r="AE152" s="13" t="str">
        <f t="shared" ref="AE152" si="775">AC154</f>
        <v>1</v>
      </c>
      <c r="AF152" s="13" t="str">
        <f t="shared" ref="AF152" si="776">AD154</f>
        <v>0</v>
      </c>
      <c r="AG152" s="13" t="str">
        <f t="shared" ref="AG152" si="777">AE154</f>
        <v>0</v>
      </c>
      <c r="AH152" s="13" t="str">
        <f t="shared" ref="AH152" si="778">AF154</f>
        <v>1</v>
      </c>
      <c r="AI152" s="13" t="str">
        <f t="shared" ref="AI152" si="779">AG154</f>
        <v>0</v>
      </c>
      <c r="AL152" s="14" t="s">
        <v>56</v>
      </c>
      <c r="AM152" s="14" t="str">
        <f>CONCATENATE(D177,H177,L177,P177,T177,X177,AB177,AF177,)</f>
        <v>201332F2</v>
      </c>
    </row>
    <row r="153" spans="3:39" ht="15" customHeight="1" x14ac:dyDescent="0.55000000000000004">
      <c r="C153" s="14" t="s">
        <v>23</v>
      </c>
      <c r="D153" s="13" t="str">
        <f>MID($AM123,1,1)</f>
        <v>4</v>
      </c>
      <c r="H153" s="13" t="str">
        <f>MID($AM123,2,1)</f>
        <v>C</v>
      </c>
      <c r="L153" s="13" t="str">
        <f>MID($AM123,3,1)</f>
        <v>2</v>
      </c>
      <c r="P153" s="13" t="str">
        <f>MID($AM123,4,1)</f>
        <v>3</v>
      </c>
      <c r="T153" s="13" t="str">
        <f>MID($AM123,5,1)</f>
        <v>E</v>
      </c>
      <c r="X153" s="13" t="str">
        <f>MID($AM123,6,1)</f>
        <v>A</v>
      </c>
      <c r="AB153" s="13" t="str">
        <f>MID($AM123,7,1)</f>
        <v>C</v>
      </c>
      <c r="AF153" s="13" t="str">
        <f>MID($AM123,8,1)</f>
        <v>B</v>
      </c>
      <c r="AL153" s="21" t="s">
        <v>40</v>
      </c>
      <c r="AM153" s="14" t="str">
        <f>CONCATENATE(D165,H165,L165,P165,T165,X165,AB165,AF165)</f>
        <v>F99603E2</v>
      </c>
    </row>
    <row r="154" spans="3:39" ht="15" customHeight="1" x14ac:dyDescent="0.45">
      <c r="C154" s="14" t="s">
        <v>24</v>
      </c>
      <c r="D154" s="13" t="str">
        <f>MID(DEC2BIN(HEX2DEC(D153),4),1,1)</f>
        <v>0</v>
      </c>
      <c r="E154" s="13" t="str">
        <f>MID(DEC2BIN(HEX2DEC(D153),4),2,1)</f>
        <v>1</v>
      </c>
      <c r="F154" s="13" t="str">
        <f>MID(DEC2BIN(HEX2DEC(D153),4),3,1)</f>
        <v>0</v>
      </c>
      <c r="G154" s="13" t="str">
        <f>MID(DEC2BIN(HEX2DEC(D153),4),4,1)</f>
        <v>0</v>
      </c>
      <c r="H154" s="13" t="str">
        <f>MID(DEC2BIN(HEX2DEC(H153),4),1,1)</f>
        <v>1</v>
      </c>
      <c r="I154" s="13" t="str">
        <f>MID(DEC2BIN(HEX2DEC(H153),4),2,1)</f>
        <v>1</v>
      </c>
      <c r="J154" s="13" t="str">
        <f>MID(DEC2BIN(HEX2DEC(H153),4),3,1)</f>
        <v>0</v>
      </c>
      <c r="K154" s="13" t="str">
        <f>MID(DEC2BIN(HEX2DEC(H153),4),4,1)</f>
        <v>0</v>
      </c>
      <c r="L154" s="13" t="str">
        <f>MID(DEC2BIN(HEX2DEC(L153),4),1,1)</f>
        <v>0</v>
      </c>
      <c r="M154" s="13" t="str">
        <f>MID(DEC2BIN(HEX2DEC(L153),4),2,1)</f>
        <v>0</v>
      </c>
      <c r="N154" s="13" t="str">
        <f>MID(DEC2BIN(HEX2DEC(L153),4),3,1)</f>
        <v>1</v>
      </c>
      <c r="O154" s="13" t="str">
        <f>MID(DEC2BIN(HEX2DEC(L153),4),4,1)</f>
        <v>0</v>
      </c>
      <c r="P154" s="13" t="str">
        <f>MID(DEC2BIN(HEX2DEC(P153),4),1,1)</f>
        <v>0</v>
      </c>
      <c r="Q154" s="13" t="str">
        <f>MID(DEC2BIN(HEX2DEC(P153),4),2,1)</f>
        <v>0</v>
      </c>
      <c r="R154" s="13" t="str">
        <f>MID(DEC2BIN(HEX2DEC(P153),4),3,1)</f>
        <v>1</v>
      </c>
      <c r="S154" s="13" t="str">
        <f>MID(DEC2BIN(HEX2DEC(P153),4),4,1)</f>
        <v>1</v>
      </c>
      <c r="T154" s="13" t="str">
        <f>MID(DEC2BIN(HEX2DEC(T153),4),1,1)</f>
        <v>1</v>
      </c>
      <c r="U154" s="13" t="str">
        <f>MID(DEC2BIN(HEX2DEC(T153),4),2,1)</f>
        <v>1</v>
      </c>
      <c r="V154" s="13" t="str">
        <f>MID(DEC2BIN(HEX2DEC(T153),4),3,1)</f>
        <v>1</v>
      </c>
      <c r="W154" s="13" t="str">
        <f>MID(DEC2BIN(HEX2DEC(T153),4),4,1)</f>
        <v>0</v>
      </c>
      <c r="X154" s="13" t="str">
        <f>MID(DEC2BIN(HEX2DEC(X153),4),1,1)</f>
        <v>1</v>
      </c>
      <c r="Y154" s="13" t="str">
        <f>MID(DEC2BIN(HEX2DEC(X153),4),2,1)</f>
        <v>0</v>
      </c>
      <c r="Z154" s="13" t="str">
        <f>MID(DEC2BIN(HEX2DEC(X153),4),3,1)</f>
        <v>1</v>
      </c>
      <c r="AA154" s="13" t="str">
        <f>MID(DEC2BIN(HEX2DEC(X153),4),4,1)</f>
        <v>0</v>
      </c>
      <c r="AB154" s="13" t="str">
        <f>MID(DEC2BIN(HEX2DEC(AB153),4),1,1)</f>
        <v>1</v>
      </c>
      <c r="AC154" s="13" t="str">
        <f>MID(DEC2BIN(HEX2DEC(AB153),4),2,1)</f>
        <v>1</v>
      </c>
      <c r="AD154" s="13" t="str">
        <f>MID(DEC2BIN(HEX2DEC(AB153),4),3,1)</f>
        <v>0</v>
      </c>
      <c r="AE154" s="13" t="str">
        <f>MID(DEC2BIN(HEX2DEC(AB153),4),4,1)</f>
        <v>0</v>
      </c>
      <c r="AF154" s="13" t="str">
        <f>MID(DEC2BIN(HEX2DEC(AF153),4),1,1)</f>
        <v>1</v>
      </c>
      <c r="AG154" s="13" t="str">
        <f>MID(DEC2BIN(HEX2DEC(AF153),4),2,1)</f>
        <v>0</v>
      </c>
      <c r="AH154" s="13" t="str">
        <f>MID(DEC2BIN(HEX2DEC(AF153),4),3,1)</f>
        <v>1</v>
      </c>
      <c r="AI154" s="13" t="str">
        <f>MID(DEC2BIN(HEX2DEC(AF153),4),4,1)</f>
        <v>1</v>
      </c>
      <c r="AL154" s="14" t="s">
        <v>57</v>
      </c>
      <c r="AM154" s="19" t="str">
        <f>DEC2HEX(MOD(HEX2DEC(AM149)+HEX2DEC(AM150)+HEX2DEC(AM151)+HEX2DEC(AM152)+HEX2DEC(AM153),2^32),8)</f>
        <v>6BC7DBD1</v>
      </c>
    </row>
    <row r="155" spans="3:39" ht="15" customHeight="1" x14ac:dyDescent="0.45">
      <c r="C155" s="14" t="s">
        <v>25</v>
      </c>
      <c r="D155" s="13" t="str">
        <f>D117</f>
        <v>C</v>
      </c>
      <c r="H155" s="13" t="str">
        <f t="shared" ref="H155" si="780">H117</f>
        <v>4</v>
      </c>
      <c r="L155" s="13" t="str">
        <f t="shared" ref="L155" si="781">L117</f>
        <v>A</v>
      </c>
      <c r="P155" s="13" t="str">
        <f t="shared" ref="P155" si="782">P117</f>
        <v>C</v>
      </c>
      <c r="T155" s="13" t="str">
        <f t="shared" ref="T155" si="783">T117</f>
        <v>5</v>
      </c>
      <c r="X155" s="13" t="str">
        <f t="shared" ref="X155" si="784">X117</f>
        <v>5</v>
      </c>
      <c r="AB155" s="13" t="str">
        <f t="shared" ref="AB155" si="785">AB117</f>
        <v>2</v>
      </c>
      <c r="AF155" s="13" t="str">
        <f>AF117</f>
        <v>6</v>
      </c>
      <c r="AL155" s="14"/>
      <c r="AM155" s="14"/>
    </row>
    <row r="156" spans="3:39" ht="15" customHeight="1" x14ac:dyDescent="0.45">
      <c r="C156" s="14" t="s">
        <v>26</v>
      </c>
      <c r="D156" s="13" t="str">
        <f>MID(DEC2BIN(HEX2DEC(D155),4),1,1)</f>
        <v>1</v>
      </c>
      <c r="E156" s="13" t="str">
        <f>MID(DEC2BIN(HEX2DEC(D155),4),2,1)</f>
        <v>1</v>
      </c>
      <c r="F156" s="13" t="str">
        <f>MID(DEC2BIN(HEX2DEC(D155),4),3,1)</f>
        <v>0</v>
      </c>
      <c r="G156" s="13" t="str">
        <f>MID(DEC2BIN(HEX2DEC(D155),4),4,1)</f>
        <v>0</v>
      </c>
      <c r="H156" s="13" t="str">
        <f>MID(DEC2BIN(HEX2DEC(H155),4),1,1)</f>
        <v>0</v>
      </c>
      <c r="I156" s="13" t="str">
        <f>MID(DEC2BIN(HEX2DEC(H155),4),2,1)</f>
        <v>1</v>
      </c>
      <c r="J156" s="13" t="str">
        <f>MID(DEC2BIN(HEX2DEC(H155),4),3,1)</f>
        <v>0</v>
      </c>
      <c r="K156" s="13" t="str">
        <f>MID(DEC2BIN(HEX2DEC(H155),4),4,1)</f>
        <v>0</v>
      </c>
      <c r="L156" s="13" t="str">
        <f>MID(DEC2BIN(HEX2DEC(L155),4),1,1)</f>
        <v>1</v>
      </c>
      <c r="M156" s="13" t="str">
        <f>MID(DEC2BIN(HEX2DEC(L155),4),2,1)</f>
        <v>0</v>
      </c>
      <c r="N156" s="13" t="str">
        <f>MID(DEC2BIN(HEX2DEC(L155),4),3,1)</f>
        <v>1</v>
      </c>
      <c r="O156" s="13" t="str">
        <f>MID(DEC2BIN(HEX2DEC(L155),4),4,1)</f>
        <v>0</v>
      </c>
      <c r="P156" s="13" t="str">
        <f>MID(DEC2BIN(HEX2DEC(P155),4),1,1)</f>
        <v>1</v>
      </c>
      <c r="Q156" s="13" t="str">
        <f>MID(DEC2BIN(HEX2DEC(P155),4),2,1)</f>
        <v>1</v>
      </c>
      <c r="R156" s="13" t="str">
        <f>MID(DEC2BIN(HEX2DEC(P155),4),3,1)</f>
        <v>0</v>
      </c>
      <c r="S156" s="13" t="str">
        <f>MID(DEC2BIN(HEX2DEC(P155),4),4,1)</f>
        <v>0</v>
      </c>
      <c r="T156" s="13" t="str">
        <f>MID(DEC2BIN(HEX2DEC(T155),4),1,1)</f>
        <v>0</v>
      </c>
      <c r="U156" s="13" t="str">
        <f>MID(DEC2BIN(HEX2DEC(T155),4),2,1)</f>
        <v>1</v>
      </c>
      <c r="V156" s="13" t="str">
        <f>MID(DEC2BIN(HEX2DEC(T155),4),3,1)</f>
        <v>0</v>
      </c>
      <c r="W156" s="13" t="str">
        <f>MID(DEC2BIN(HEX2DEC(T155),4),4,1)</f>
        <v>1</v>
      </c>
      <c r="X156" s="13" t="str">
        <f>MID(DEC2BIN(HEX2DEC(X155),4),1,1)</f>
        <v>0</v>
      </c>
      <c r="Y156" s="13" t="str">
        <f>MID(DEC2BIN(HEX2DEC(X155),4),2,1)</f>
        <v>1</v>
      </c>
      <c r="Z156" s="13" t="str">
        <f>MID(DEC2BIN(HEX2DEC(X155),4),3,1)</f>
        <v>0</v>
      </c>
      <c r="AA156" s="13" t="str">
        <f>MID(DEC2BIN(HEX2DEC(X155),4),4,1)</f>
        <v>1</v>
      </c>
      <c r="AB156" s="13" t="str">
        <f>MID(DEC2BIN(HEX2DEC(AB155),4),1,1)</f>
        <v>0</v>
      </c>
      <c r="AC156" s="13" t="str">
        <f>MID(DEC2BIN(HEX2DEC(AB155),4),2,1)</f>
        <v>0</v>
      </c>
      <c r="AD156" s="13" t="str">
        <f>MID(DEC2BIN(HEX2DEC(AB155),4),3,1)</f>
        <v>1</v>
      </c>
      <c r="AE156" s="13" t="str">
        <f>MID(DEC2BIN(HEX2DEC(AB155),4),4,1)</f>
        <v>0</v>
      </c>
      <c r="AF156" s="13" t="str">
        <f>MID(DEC2BIN(HEX2DEC(AF155),4),1,1)</f>
        <v>0</v>
      </c>
      <c r="AG156" s="13" t="str">
        <f>MID(DEC2BIN(HEX2DEC(AF155),4),2,1)</f>
        <v>1</v>
      </c>
      <c r="AH156" s="13" t="str">
        <f>MID(DEC2BIN(HEX2DEC(AF155),4),3,1)</f>
        <v>1</v>
      </c>
      <c r="AI156" s="13" t="str">
        <f>MID(DEC2BIN(HEX2DEC(AF155),4),4,1)</f>
        <v>0</v>
      </c>
      <c r="AL156" s="14" t="s">
        <v>58</v>
      </c>
      <c r="AM156" s="14" t="str">
        <f>CONCATENATE(D148,H148,L148,P148,T148,X148,AB148,AF148)</f>
        <v>0AF9B69D</v>
      </c>
    </row>
    <row r="157" spans="3:39" ht="15" customHeight="1" x14ac:dyDescent="0.45">
      <c r="C157" s="14" t="s">
        <v>27</v>
      </c>
      <c r="D157" s="13" t="str">
        <f>D119</f>
        <v>9</v>
      </c>
      <c r="H157" s="13" t="str">
        <f t="shared" ref="H157" si="786">H119</f>
        <v>C</v>
      </c>
      <c r="L157" s="13" t="str">
        <f t="shared" ref="L157" si="787">L119</f>
        <v>E</v>
      </c>
      <c r="P157" s="13" t="str">
        <f t="shared" ref="P157" si="788">P119</f>
        <v>5</v>
      </c>
      <c r="T157" s="13" t="str">
        <f t="shared" ref="T157" si="789">T119</f>
        <v>6</v>
      </c>
      <c r="X157" s="13" t="str">
        <f t="shared" ref="X157" si="790">X119</f>
        <v>4</v>
      </c>
      <c r="AB157" s="13" t="str">
        <f t="shared" ref="AB157" si="791">AB119</f>
        <v>D</v>
      </c>
      <c r="AF157" s="13" t="str">
        <f t="shared" ref="AF157" si="792">AF119</f>
        <v>0</v>
      </c>
      <c r="AL157" s="14" t="s">
        <v>37</v>
      </c>
      <c r="AM157" s="14" t="str">
        <f>CONCATENATE(D160,H160,L160,P160,T160,X160,AB160,AF160)</f>
        <v>CCA564C2</v>
      </c>
    </row>
    <row r="158" spans="3:39" ht="15" customHeight="1" thickBot="1" x14ac:dyDescent="0.5">
      <c r="C158" s="14" t="s">
        <v>28</v>
      </c>
      <c r="D158" s="13" t="str">
        <f>MID(DEC2BIN(HEX2DEC(D157),4),1,1)</f>
        <v>1</v>
      </c>
      <c r="E158" s="13" t="str">
        <f>MID(DEC2BIN(HEX2DEC(D157),4),2,1)</f>
        <v>0</v>
      </c>
      <c r="F158" s="13" t="str">
        <f>MID(DEC2BIN(HEX2DEC(D157),4),3,1)</f>
        <v>0</v>
      </c>
      <c r="G158" s="13" t="str">
        <f>MID(DEC2BIN(HEX2DEC(D157),4),4,1)</f>
        <v>1</v>
      </c>
      <c r="H158" s="13" t="str">
        <f>MID(DEC2BIN(HEX2DEC(H157),4),1,1)</f>
        <v>1</v>
      </c>
      <c r="I158" s="13" t="str">
        <f>MID(DEC2BIN(HEX2DEC(H157),4),2,1)</f>
        <v>1</v>
      </c>
      <c r="J158" s="13" t="str">
        <f>MID(DEC2BIN(HEX2DEC(H157),4),3,1)</f>
        <v>0</v>
      </c>
      <c r="K158" s="13" t="str">
        <f>MID(DEC2BIN(HEX2DEC(H157),4),4,1)</f>
        <v>0</v>
      </c>
      <c r="L158" s="13" t="str">
        <f>MID(DEC2BIN(HEX2DEC(L157),4),1,1)</f>
        <v>1</v>
      </c>
      <c r="M158" s="13" t="str">
        <f>MID(DEC2BIN(HEX2DEC(L157),4),2,1)</f>
        <v>1</v>
      </c>
      <c r="N158" s="13" t="str">
        <f>MID(DEC2BIN(HEX2DEC(L157),4),3,1)</f>
        <v>1</v>
      </c>
      <c r="O158" s="13" t="str">
        <f>MID(DEC2BIN(HEX2DEC(L157),4),4,1)</f>
        <v>0</v>
      </c>
      <c r="P158" s="13" t="str">
        <f>MID(DEC2BIN(HEX2DEC(P157),4),1,1)</f>
        <v>0</v>
      </c>
      <c r="Q158" s="13" t="str">
        <f>MID(DEC2BIN(HEX2DEC(P157),4),2,1)</f>
        <v>1</v>
      </c>
      <c r="R158" s="13" t="str">
        <f>MID(DEC2BIN(HEX2DEC(P157),4),3,1)</f>
        <v>0</v>
      </c>
      <c r="S158" s="13" t="str">
        <f>MID(DEC2BIN(HEX2DEC(P157),4),4,1)</f>
        <v>1</v>
      </c>
      <c r="T158" s="13" t="str">
        <f>MID(DEC2BIN(HEX2DEC(T157),4),1,1)</f>
        <v>0</v>
      </c>
      <c r="U158" s="13" t="str">
        <f>MID(DEC2BIN(HEX2DEC(T157),4),2,1)</f>
        <v>1</v>
      </c>
      <c r="V158" s="13" t="str">
        <f>MID(DEC2BIN(HEX2DEC(T157),4),3,1)</f>
        <v>1</v>
      </c>
      <c r="W158" s="13" t="str">
        <f>MID(DEC2BIN(HEX2DEC(T157),4),4,1)</f>
        <v>0</v>
      </c>
      <c r="X158" s="13" t="str">
        <f>MID(DEC2BIN(HEX2DEC(X157),4),1,1)</f>
        <v>0</v>
      </c>
      <c r="Y158" s="13" t="str">
        <f>MID(DEC2BIN(HEX2DEC(X157),4),2,1)</f>
        <v>1</v>
      </c>
      <c r="Z158" s="13" t="str">
        <f>MID(DEC2BIN(HEX2DEC(X157),4),3,1)</f>
        <v>0</v>
      </c>
      <c r="AA158" s="13" t="str">
        <f>MID(DEC2BIN(HEX2DEC(X157),4),4,1)</f>
        <v>0</v>
      </c>
      <c r="AB158" s="13" t="str">
        <f>MID(DEC2BIN(HEX2DEC(AB157),4),1,1)</f>
        <v>1</v>
      </c>
      <c r="AC158" s="13" t="str">
        <f>MID(DEC2BIN(HEX2DEC(AB157),4),2,1)</f>
        <v>1</v>
      </c>
      <c r="AD158" s="13" t="str">
        <f>MID(DEC2BIN(HEX2DEC(AB157),4),3,1)</f>
        <v>0</v>
      </c>
      <c r="AE158" s="13" t="str">
        <f>MID(DEC2BIN(HEX2DEC(AB157),4),4,1)</f>
        <v>1</v>
      </c>
      <c r="AF158" s="13" t="str">
        <f>MID(DEC2BIN(HEX2DEC(AF157),4),1,1)</f>
        <v>0</v>
      </c>
      <c r="AG158" s="13" t="str">
        <f>MID(DEC2BIN(HEX2DEC(AF157),4),2,1)</f>
        <v>0</v>
      </c>
      <c r="AH158" s="13" t="str">
        <f>MID(DEC2BIN(HEX2DEC(AF157),4),3,1)</f>
        <v>0</v>
      </c>
      <c r="AI158" s="13" t="str">
        <f>MID(DEC2BIN(HEX2DEC(AF157),4),4,1)</f>
        <v>0</v>
      </c>
      <c r="AL158" s="14" t="s">
        <v>57</v>
      </c>
      <c r="AM158" s="14" t="str">
        <f>AM154</f>
        <v>6BC7DBD1</v>
      </c>
    </row>
    <row r="159" spans="3:39" ht="15" customHeight="1" thickBot="1" x14ac:dyDescent="0.5">
      <c r="C159" s="15" t="s">
        <v>37</v>
      </c>
      <c r="D159" s="13">
        <f>IF(D158+D156+D154&gt;1,1,0)</f>
        <v>1</v>
      </c>
      <c r="E159" s="13">
        <f t="shared" ref="E159:Z159" si="793">IF(E158+E156+E154&gt;1,1,0)</f>
        <v>1</v>
      </c>
      <c r="F159" s="13">
        <f t="shared" si="793"/>
        <v>0</v>
      </c>
      <c r="G159" s="13">
        <f t="shared" si="793"/>
        <v>0</v>
      </c>
      <c r="H159" s="13">
        <f t="shared" si="793"/>
        <v>1</v>
      </c>
      <c r="I159" s="13">
        <f t="shared" si="793"/>
        <v>1</v>
      </c>
      <c r="J159" s="13">
        <f t="shared" si="793"/>
        <v>0</v>
      </c>
      <c r="K159" s="13">
        <f t="shared" si="793"/>
        <v>0</v>
      </c>
      <c r="L159" s="13">
        <f t="shared" si="793"/>
        <v>1</v>
      </c>
      <c r="M159" s="13">
        <f t="shared" si="793"/>
        <v>0</v>
      </c>
      <c r="N159" s="13">
        <f t="shared" si="793"/>
        <v>1</v>
      </c>
      <c r="O159" s="13">
        <f t="shared" si="793"/>
        <v>0</v>
      </c>
      <c r="P159" s="13">
        <f t="shared" si="793"/>
        <v>0</v>
      </c>
      <c r="Q159" s="13">
        <f t="shared" si="793"/>
        <v>1</v>
      </c>
      <c r="R159" s="13">
        <f t="shared" si="793"/>
        <v>0</v>
      </c>
      <c r="S159" s="13">
        <f t="shared" si="793"/>
        <v>1</v>
      </c>
      <c r="T159" s="13">
        <f t="shared" si="793"/>
        <v>0</v>
      </c>
      <c r="U159" s="13">
        <f t="shared" si="793"/>
        <v>1</v>
      </c>
      <c r="V159" s="13">
        <f t="shared" si="793"/>
        <v>1</v>
      </c>
      <c r="W159" s="13">
        <f t="shared" si="793"/>
        <v>0</v>
      </c>
      <c r="X159" s="13">
        <f t="shared" si="793"/>
        <v>0</v>
      </c>
      <c r="Y159" s="13">
        <f t="shared" si="793"/>
        <v>1</v>
      </c>
      <c r="Z159" s="13">
        <f t="shared" si="793"/>
        <v>0</v>
      </c>
      <c r="AA159" s="13">
        <f>IF(AA158+AA156+AA154&gt;1,1,0)</f>
        <v>0</v>
      </c>
      <c r="AB159" s="13">
        <f t="shared" ref="AB159:AI159" si="794">IF(AB158+AB156+AB154&gt;1,1,0)</f>
        <v>1</v>
      </c>
      <c r="AC159" s="13">
        <f t="shared" si="794"/>
        <v>1</v>
      </c>
      <c r="AD159" s="13">
        <f t="shared" si="794"/>
        <v>0</v>
      </c>
      <c r="AE159" s="13">
        <f t="shared" si="794"/>
        <v>0</v>
      </c>
      <c r="AF159" s="13">
        <f t="shared" si="794"/>
        <v>0</v>
      </c>
      <c r="AG159" s="13">
        <f t="shared" si="794"/>
        <v>0</v>
      </c>
      <c r="AH159" s="13">
        <f t="shared" si="794"/>
        <v>1</v>
      </c>
      <c r="AI159" s="13">
        <f t="shared" si="794"/>
        <v>0</v>
      </c>
      <c r="AL159" s="16" t="s">
        <v>59</v>
      </c>
      <c r="AM159" s="20" t="str">
        <f>DEC2HEX(MOD(HEX2DEC(AM156)+HEX2DEC(AM158)+HEX2DEC(AM157),2^32),8)</f>
        <v>4366F730</v>
      </c>
    </row>
    <row r="160" spans="3:39" ht="15" customHeight="1" thickBot="1" x14ac:dyDescent="0.5">
      <c r="C160" s="15" t="s">
        <v>38</v>
      </c>
      <c r="D160" s="13" t="str">
        <f>BIN2HEX(CONCATENATE(D159,E159,F159,G159))</f>
        <v>C</v>
      </c>
      <c r="H160" s="13" t="str">
        <f>BIN2HEX(CONCATENATE(H159,I159,J159,K159))</f>
        <v>C</v>
      </c>
      <c r="L160" s="13" t="str">
        <f>BIN2HEX(CONCATENATE(L159,M159,N159,O159))</f>
        <v>A</v>
      </c>
      <c r="P160" s="13" t="str">
        <f>BIN2HEX(CONCATENATE(P159,Q159,R159,S159))</f>
        <v>5</v>
      </c>
      <c r="T160" s="13" t="str">
        <f>BIN2HEX(CONCATENATE(T159,U159,V159,W159))</f>
        <v>6</v>
      </c>
      <c r="X160" s="13" t="str">
        <f>BIN2HEX(CONCATENATE(X159,Y159,Z159,AA159))</f>
        <v>4</v>
      </c>
      <c r="AB160" s="13" t="str">
        <f>BIN2HEX(CONCATENATE(AB159,AC159,AD159,AE159))</f>
        <v>C</v>
      </c>
      <c r="AF160" s="13" t="str">
        <f>BIN2HEX(CONCATENATE(AF159,AG159,AH159,AI159))</f>
        <v>2</v>
      </c>
      <c r="AM160" s="14"/>
    </row>
    <row r="161" spans="3:39" ht="15" customHeight="1" thickBot="1" x14ac:dyDescent="0.5">
      <c r="C161" s="14"/>
      <c r="AL161" s="16" t="s">
        <v>60</v>
      </c>
      <c r="AM161" s="20" t="str">
        <f>CONCATENATE(D153,H153,L153,P153,T153,X153,AB153,AF153)</f>
        <v>4C23EACB</v>
      </c>
    </row>
    <row r="162" spans="3:39" ht="15" customHeight="1" thickBot="1" x14ac:dyDescent="0.5">
      <c r="C162" s="14" t="s">
        <v>29</v>
      </c>
      <c r="D162" s="13" t="str">
        <f>D121</f>
        <v>7</v>
      </c>
      <c r="H162" s="13" t="str">
        <f t="shared" ref="H162" si="795">H121</f>
        <v>C</v>
      </c>
      <c r="L162" s="13" t="str">
        <f t="shared" ref="L162" si="796">L121</f>
        <v>0</v>
      </c>
      <c r="P162" s="13" t="str">
        <f t="shared" ref="P162" si="797">P121</f>
        <v>8</v>
      </c>
      <c r="T162" s="13" t="str">
        <f t="shared" ref="T162" si="798">T121</f>
        <v>8</v>
      </c>
      <c r="X162" s="13" t="str">
        <f t="shared" ref="X162" si="799">X121</f>
        <v>8</v>
      </c>
      <c r="AB162" s="13" t="str">
        <f t="shared" ref="AB162" si="800">AB121</f>
        <v>4</v>
      </c>
      <c r="AF162" s="13" t="str">
        <f>AF121</f>
        <v>D</v>
      </c>
      <c r="AM162" s="14"/>
    </row>
    <row r="163" spans="3:39" ht="15" customHeight="1" thickBot="1" x14ac:dyDescent="0.5">
      <c r="C163" s="14" t="s">
        <v>30</v>
      </c>
      <c r="D163" s="13" t="str">
        <f>MID(DEC2BIN(HEX2DEC(D162),4),1,1)</f>
        <v>0</v>
      </c>
      <c r="E163" s="13" t="str">
        <f>MID(DEC2BIN(HEX2DEC(D162),4),2,1)</f>
        <v>1</v>
      </c>
      <c r="F163" s="13" t="str">
        <f>MID(DEC2BIN(HEX2DEC(D162),4),3,1)</f>
        <v>1</v>
      </c>
      <c r="G163" s="13" t="str">
        <f>MID(DEC2BIN(HEX2DEC(D162),4),4,1)</f>
        <v>1</v>
      </c>
      <c r="H163" s="13" t="str">
        <f>MID(DEC2BIN(HEX2DEC(H162),4),1,1)</f>
        <v>1</v>
      </c>
      <c r="I163" s="13" t="str">
        <f>MID(DEC2BIN(HEX2DEC(H162),4),2,1)</f>
        <v>1</v>
      </c>
      <c r="J163" s="13" t="str">
        <f>MID(DEC2BIN(HEX2DEC(H162),4),3,1)</f>
        <v>0</v>
      </c>
      <c r="K163" s="13" t="str">
        <f>MID(DEC2BIN(HEX2DEC(H162),4),4,1)</f>
        <v>0</v>
      </c>
      <c r="L163" s="13" t="str">
        <f>MID(DEC2BIN(HEX2DEC(L162),4),1,1)</f>
        <v>0</v>
      </c>
      <c r="M163" s="13" t="str">
        <f>MID(DEC2BIN(HEX2DEC(L162),4),2,1)</f>
        <v>0</v>
      </c>
      <c r="N163" s="13" t="str">
        <f>MID(DEC2BIN(HEX2DEC(L162),4),3,1)</f>
        <v>0</v>
      </c>
      <c r="O163" s="13" t="str">
        <f>MID(DEC2BIN(HEX2DEC(L162),4),4,1)</f>
        <v>0</v>
      </c>
      <c r="P163" s="13" t="str">
        <f>MID(DEC2BIN(HEX2DEC(P162),4),1,1)</f>
        <v>1</v>
      </c>
      <c r="Q163" s="13" t="str">
        <f>MID(DEC2BIN(HEX2DEC(P162),4),2,1)</f>
        <v>0</v>
      </c>
      <c r="R163" s="13" t="str">
        <f>MID(DEC2BIN(HEX2DEC(P162),4),3,1)</f>
        <v>0</v>
      </c>
      <c r="S163" s="13" t="str">
        <f>MID(DEC2BIN(HEX2DEC(P162),4),4,1)</f>
        <v>0</v>
      </c>
      <c r="T163" s="13" t="str">
        <f>MID(DEC2BIN(HEX2DEC(T162),4),1,1)</f>
        <v>1</v>
      </c>
      <c r="U163" s="13" t="str">
        <f>MID(DEC2BIN(HEX2DEC(T162),4),2,1)</f>
        <v>0</v>
      </c>
      <c r="V163" s="13" t="str">
        <f>MID(DEC2BIN(HEX2DEC(T162),4),3,1)</f>
        <v>0</v>
      </c>
      <c r="W163" s="13" t="str">
        <f>MID(DEC2BIN(HEX2DEC(T162),4),4,1)</f>
        <v>0</v>
      </c>
      <c r="X163" s="13" t="str">
        <f>MID(DEC2BIN(HEX2DEC(X162),4),1,1)</f>
        <v>1</v>
      </c>
      <c r="Y163" s="13" t="str">
        <f>MID(DEC2BIN(HEX2DEC(X162),4),2,1)</f>
        <v>0</v>
      </c>
      <c r="Z163" s="13" t="str">
        <f>MID(DEC2BIN(HEX2DEC(X162),4),3,1)</f>
        <v>0</v>
      </c>
      <c r="AA163" s="13" t="str">
        <f>MID(DEC2BIN(HEX2DEC(X162),4),4,1)</f>
        <v>0</v>
      </c>
      <c r="AB163" s="13" t="str">
        <f>MID(DEC2BIN(HEX2DEC(AB162),4),1,1)</f>
        <v>0</v>
      </c>
      <c r="AC163" s="13" t="str">
        <f>MID(DEC2BIN(HEX2DEC(AB162),4),2,1)</f>
        <v>1</v>
      </c>
      <c r="AD163" s="13" t="str">
        <f>MID(DEC2BIN(HEX2DEC(AB162),4),3,1)</f>
        <v>0</v>
      </c>
      <c r="AE163" s="13" t="str">
        <f>MID(DEC2BIN(HEX2DEC(AB162),4),4,1)</f>
        <v>0</v>
      </c>
      <c r="AF163" s="13" t="str">
        <f>MID(DEC2BIN(HEX2DEC(AF162),4),1,1)</f>
        <v>1</v>
      </c>
      <c r="AG163" s="13" t="str">
        <f>MID(DEC2BIN(HEX2DEC(AF162),4),2,1)</f>
        <v>1</v>
      </c>
      <c r="AH163" s="13" t="str">
        <f>MID(DEC2BIN(HEX2DEC(AF162),4),3,1)</f>
        <v>0</v>
      </c>
      <c r="AI163" s="13" t="str">
        <f>MID(DEC2BIN(HEX2DEC(AF162),4),4,1)</f>
        <v>1</v>
      </c>
      <c r="AL163" s="16" t="s">
        <v>61</v>
      </c>
      <c r="AM163" s="20" t="str">
        <f>CONCATENATE(D155,H155,L155,P155,T155,X155,AB155,AF155)</f>
        <v>C4AC5526</v>
      </c>
    </row>
    <row r="164" spans="3:39" ht="15" customHeight="1" thickBot="1" x14ac:dyDescent="0.5">
      <c r="AM164" s="14"/>
    </row>
    <row r="165" spans="3:39" ht="15" customHeight="1" thickBot="1" x14ac:dyDescent="0.5">
      <c r="C165" s="15" t="s">
        <v>39</v>
      </c>
      <c r="D165" s="13" t="str">
        <f>BIN2HEX(CONCATENATE(D166,E166,F166,G166))</f>
        <v>F</v>
      </c>
      <c r="H165" s="13" t="str">
        <f>BIN2HEX(CONCATENATE(H166,I166,J166,K166))</f>
        <v>9</v>
      </c>
      <c r="L165" s="13" t="str">
        <f>BIN2HEX(CONCATENATE(L166,M166,N166,O166))</f>
        <v>9</v>
      </c>
      <c r="P165" s="13" t="str">
        <f>BIN2HEX(CONCATENATE(P166,Q166,R166,S166))</f>
        <v>6</v>
      </c>
      <c r="T165" s="13" t="str">
        <f>BIN2HEX(CONCATENATE(T166,U166,V166,W166))</f>
        <v>0</v>
      </c>
      <c r="X165" s="13" t="str">
        <f>BIN2HEX(CONCATENATE(X166,Y166,Z166,AA166))</f>
        <v>3</v>
      </c>
      <c r="AB165" s="13" t="str">
        <f>BIN2HEX(CONCATENATE(AB166,AC166,AD166,AE166))</f>
        <v>E</v>
      </c>
      <c r="AF165" s="13" t="str">
        <f>BIN2HEX(CONCATENATE(AF166,AG166,AH166,AI166))</f>
        <v>2</v>
      </c>
      <c r="AL165" s="16" t="s">
        <v>62</v>
      </c>
      <c r="AM165" s="20" t="str">
        <f>CONCATENATE(D157,H157,L157,P157,T157,X157,AB157,AF157)</f>
        <v>9CE564D0</v>
      </c>
    </row>
    <row r="166" spans="3:39" ht="15" customHeight="1" x14ac:dyDescent="0.45">
      <c r="C166" s="15" t="s">
        <v>40</v>
      </c>
      <c r="D166" s="13">
        <f>IF(ISEVEN(D167+D168+D169),0,1)</f>
        <v>1</v>
      </c>
      <c r="E166" s="13">
        <f t="shared" ref="E166:AI166" si="801">IF(ISEVEN(E167+E168+E169),0,1)</f>
        <v>1</v>
      </c>
      <c r="F166" s="13">
        <f t="shared" si="801"/>
        <v>1</v>
      </c>
      <c r="G166" s="13">
        <f t="shared" si="801"/>
        <v>1</v>
      </c>
      <c r="H166" s="13">
        <f t="shared" si="801"/>
        <v>1</v>
      </c>
      <c r="I166" s="13">
        <f t="shared" si="801"/>
        <v>0</v>
      </c>
      <c r="J166" s="13">
        <f t="shared" si="801"/>
        <v>0</v>
      </c>
      <c r="K166" s="13">
        <f t="shared" si="801"/>
        <v>1</v>
      </c>
      <c r="L166" s="13">
        <f t="shared" si="801"/>
        <v>1</v>
      </c>
      <c r="M166" s="13">
        <f t="shared" si="801"/>
        <v>0</v>
      </c>
      <c r="N166" s="13">
        <f t="shared" si="801"/>
        <v>0</v>
      </c>
      <c r="O166" s="13">
        <f t="shared" si="801"/>
        <v>1</v>
      </c>
      <c r="P166" s="13">
        <f t="shared" si="801"/>
        <v>0</v>
      </c>
      <c r="Q166" s="13">
        <f t="shared" si="801"/>
        <v>1</v>
      </c>
      <c r="R166" s="13">
        <f t="shared" si="801"/>
        <v>1</v>
      </c>
      <c r="S166" s="13">
        <f t="shared" si="801"/>
        <v>0</v>
      </c>
      <c r="T166" s="13">
        <f t="shared" si="801"/>
        <v>0</v>
      </c>
      <c r="U166" s="13">
        <f t="shared" si="801"/>
        <v>0</v>
      </c>
      <c r="V166" s="13">
        <f t="shared" si="801"/>
        <v>0</v>
      </c>
      <c r="W166" s="13">
        <f t="shared" si="801"/>
        <v>0</v>
      </c>
      <c r="X166" s="13">
        <f t="shared" si="801"/>
        <v>0</v>
      </c>
      <c r="Y166" s="13">
        <f t="shared" si="801"/>
        <v>0</v>
      </c>
      <c r="Z166" s="13">
        <f t="shared" si="801"/>
        <v>1</v>
      </c>
      <c r="AA166" s="13">
        <f t="shared" si="801"/>
        <v>1</v>
      </c>
      <c r="AB166" s="13">
        <f t="shared" si="801"/>
        <v>1</v>
      </c>
      <c r="AC166" s="13">
        <f t="shared" si="801"/>
        <v>1</v>
      </c>
      <c r="AD166" s="13">
        <f t="shared" si="801"/>
        <v>1</v>
      </c>
      <c r="AE166" s="13">
        <f t="shared" si="801"/>
        <v>0</v>
      </c>
      <c r="AF166" s="13">
        <f t="shared" si="801"/>
        <v>0</v>
      </c>
      <c r="AG166" s="13">
        <f t="shared" si="801"/>
        <v>0</v>
      </c>
      <c r="AH166" s="13">
        <f t="shared" si="801"/>
        <v>1</v>
      </c>
      <c r="AI166" s="13">
        <f t="shared" si="801"/>
        <v>0</v>
      </c>
      <c r="AM166" s="14"/>
    </row>
    <row r="167" spans="3:39" ht="15" customHeight="1" x14ac:dyDescent="0.45">
      <c r="C167" s="15" t="s">
        <v>41</v>
      </c>
      <c r="D167" s="13" t="str">
        <f>K171</f>
        <v>0</v>
      </c>
      <c r="E167" s="13" t="str">
        <f t="shared" ref="E167" si="802">L171</f>
        <v>0</v>
      </c>
      <c r="F167" s="13" t="str">
        <f t="shared" ref="F167" si="803">M171</f>
        <v>0</v>
      </c>
      <c r="G167" s="13" t="str">
        <f t="shared" ref="G167" si="804">N171</f>
        <v>1</v>
      </c>
      <c r="H167" s="13" t="str">
        <f t="shared" ref="H167" si="805">O171</f>
        <v>1</v>
      </c>
      <c r="I167" s="13" t="str">
        <f t="shared" ref="I167" si="806">P171</f>
        <v>0</v>
      </c>
      <c r="J167" s="13" t="str">
        <f t="shared" ref="J167" si="807">Q171</f>
        <v>1</v>
      </c>
      <c r="K167" s="13" t="str">
        <f t="shared" ref="K167" si="808">R171</f>
        <v>1</v>
      </c>
      <c r="L167" s="13" t="str">
        <f t="shared" ref="L167" si="809">S171</f>
        <v>1</v>
      </c>
      <c r="M167" s="13" t="str">
        <f t="shared" ref="M167" si="810">T171</f>
        <v>1</v>
      </c>
      <c r="N167" s="13" t="str">
        <f t="shared" ref="N167" si="811">U171</f>
        <v>1</v>
      </c>
      <c r="O167" s="13" t="str">
        <f t="shared" ref="O167" si="812">V171</f>
        <v>1</v>
      </c>
      <c r="P167" s="13" t="str">
        <f t="shared" ref="P167" si="813">W171</f>
        <v>0</v>
      </c>
      <c r="Q167" s="13" t="str">
        <f t="shared" ref="Q167" si="814">X171</f>
        <v>0</v>
      </c>
      <c r="R167" s="13" t="str">
        <f t="shared" ref="R167" si="815">Y171</f>
        <v>0</v>
      </c>
      <c r="S167" s="13" t="str">
        <f t="shared" ref="S167" si="816">Z171</f>
        <v>0</v>
      </c>
      <c r="T167" s="13" t="str">
        <f t="shared" ref="T167" si="817">AA171</f>
        <v>1</v>
      </c>
      <c r="U167" s="13" t="str">
        <f t="shared" ref="U167" si="818">AB171</f>
        <v>1</v>
      </c>
      <c r="V167" s="13" t="str">
        <f t="shared" ref="V167" si="819">AC171</f>
        <v>0</v>
      </c>
      <c r="W167" s="13" t="str">
        <f t="shared" ref="W167" si="820">AD171</f>
        <v>1</v>
      </c>
      <c r="X167" s="13" t="str">
        <f t="shared" ref="X167" si="821">AE171</f>
        <v>1</v>
      </c>
      <c r="Y167" s="13" t="str">
        <f t="shared" ref="Y167" si="822">AF171</f>
        <v>0</v>
      </c>
      <c r="Z167" s="13" t="str">
        <f t="shared" ref="Z167" si="823">AG171</f>
        <v>1</v>
      </c>
      <c r="AA167" s="13" t="str">
        <f t="shared" ref="AA167" si="824">AH171</f>
        <v>0</v>
      </c>
      <c r="AB167" s="13" t="str">
        <f t="shared" ref="AB167" si="825">AI171</f>
        <v>1</v>
      </c>
      <c r="AC167" s="13" t="str">
        <f>D171</f>
        <v>0</v>
      </c>
      <c r="AD167" s="13" t="str">
        <f t="shared" ref="AD167" si="826">E171</f>
        <v>0</v>
      </c>
      <c r="AE167" s="13" t="str">
        <f t="shared" ref="AE167" si="827">F171</f>
        <v>1</v>
      </c>
      <c r="AF167" s="13" t="str">
        <f t="shared" ref="AF167" si="828">G171</f>
        <v>1</v>
      </c>
      <c r="AG167" s="13" t="str">
        <f t="shared" ref="AG167" si="829">H171</f>
        <v>0</v>
      </c>
      <c r="AH167" s="13" t="str">
        <f t="shared" ref="AH167" si="830">I171</f>
        <v>0</v>
      </c>
      <c r="AI167" s="13" t="str">
        <f t="shared" ref="AI167" si="831">J171</f>
        <v>0</v>
      </c>
      <c r="AL167" s="22" t="s">
        <v>62</v>
      </c>
      <c r="AM167" s="14" t="str">
        <f>CONCATENATE(D162,H162,L162,P162,T162,X162,AB162,AF162)</f>
        <v>7C08884D</v>
      </c>
    </row>
    <row r="168" spans="3:39" ht="15" customHeight="1" thickBot="1" x14ac:dyDescent="0.5">
      <c r="C168" s="15" t="s">
        <v>42</v>
      </c>
      <c r="D168" s="13" t="str">
        <f>Y171</f>
        <v>0</v>
      </c>
      <c r="E168" s="13" t="str">
        <f t="shared" ref="E168" si="832">Z171</f>
        <v>0</v>
      </c>
      <c r="F168" s="13" t="str">
        <f t="shared" ref="F168" si="833">AA171</f>
        <v>1</v>
      </c>
      <c r="G168" s="13" t="str">
        <f t="shared" ref="G168" si="834">AB171</f>
        <v>1</v>
      </c>
      <c r="H168" s="13" t="str">
        <f t="shared" ref="H168" si="835">AC171</f>
        <v>0</v>
      </c>
      <c r="I168" s="13" t="str">
        <f t="shared" ref="I168" si="836">AD171</f>
        <v>1</v>
      </c>
      <c r="J168" s="13" t="str">
        <f t="shared" ref="J168" si="837">AE171</f>
        <v>1</v>
      </c>
      <c r="K168" s="13" t="str">
        <f t="shared" ref="K168" si="838">AF171</f>
        <v>0</v>
      </c>
      <c r="L168" s="13" t="str">
        <f t="shared" ref="L168" si="839">AG171</f>
        <v>1</v>
      </c>
      <c r="M168" s="13" t="str">
        <f t="shared" ref="M168" si="840">AH171</f>
        <v>0</v>
      </c>
      <c r="N168" s="13" t="str">
        <f t="shared" ref="N168" si="841">AI171</f>
        <v>1</v>
      </c>
      <c r="O168" s="13" t="str">
        <f>D171</f>
        <v>0</v>
      </c>
      <c r="P168" s="13" t="str">
        <f t="shared" ref="P168" si="842">E171</f>
        <v>0</v>
      </c>
      <c r="Q168" s="13" t="str">
        <f t="shared" ref="Q168" si="843">F171</f>
        <v>1</v>
      </c>
      <c r="R168" s="13" t="str">
        <f t="shared" ref="R168" si="844">G171</f>
        <v>1</v>
      </c>
      <c r="S168" s="13" t="str">
        <f t="shared" ref="S168" si="845">H171</f>
        <v>0</v>
      </c>
      <c r="T168" s="13" t="str">
        <f t="shared" ref="T168" si="846">I171</f>
        <v>0</v>
      </c>
      <c r="U168" s="13" t="str">
        <f t="shared" ref="U168" si="847">J171</f>
        <v>0</v>
      </c>
      <c r="V168" s="13" t="str">
        <f t="shared" ref="V168" si="848">K171</f>
        <v>0</v>
      </c>
      <c r="W168" s="13" t="str">
        <f t="shared" ref="W168" si="849">L171</f>
        <v>0</v>
      </c>
      <c r="X168" s="13" t="str">
        <f t="shared" ref="X168" si="850">M171</f>
        <v>0</v>
      </c>
      <c r="Y168" s="13" t="str">
        <f t="shared" ref="Y168" si="851">N171</f>
        <v>1</v>
      </c>
      <c r="Z168" s="13" t="str">
        <f t="shared" ref="Z168" si="852">O171</f>
        <v>1</v>
      </c>
      <c r="AA168" s="13" t="str">
        <f t="shared" ref="AA168" si="853">P171</f>
        <v>0</v>
      </c>
      <c r="AB168" s="13" t="str">
        <f t="shared" ref="AB168" si="854">Q171</f>
        <v>1</v>
      </c>
      <c r="AC168" s="13" t="str">
        <f t="shared" ref="AC168" si="855">R171</f>
        <v>1</v>
      </c>
      <c r="AD168" s="13" t="str">
        <f t="shared" ref="AD168" si="856">S171</f>
        <v>1</v>
      </c>
      <c r="AE168" s="13" t="str">
        <f t="shared" ref="AE168" si="857">T171</f>
        <v>1</v>
      </c>
      <c r="AF168" s="13" t="str">
        <f t="shared" ref="AF168" si="858">U171</f>
        <v>1</v>
      </c>
      <c r="AG168" s="13" t="str">
        <f t="shared" ref="AG168" si="859">V171</f>
        <v>1</v>
      </c>
      <c r="AH168" s="13" t="str">
        <f t="shared" ref="AH168" si="860">W171</f>
        <v>0</v>
      </c>
      <c r="AI168" s="13" t="str">
        <f t="shared" ref="AI168" si="861">X171</f>
        <v>0</v>
      </c>
      <c r="AL168" s="14" t="s">
        <v>64</v>
      </c>
      <c r="AM168" s="14" t="str">
        <f>AM154</f>
        <v>6BC7DBD1</v>
      </c>
    </row>
    <row r="169" spans="3:39" ht="15" customHeight="1" thickBot="1" x14ac:dyDescent="0.5">
      <c r="C169" s="15" t="s">
        <v>43</v>
      </c>
      <c r="D169" s="13" t="str">
        <f>AD171</f>
        <v>1</v>
      </c>
      <c r="E169" s="13" t="str">
        <f t="shared" ref="E169" si="862">AE171</f>
        <v>1</v>
      </c>
      <c r="F169" s="13" t="str">
        <f t="shared" ref="F169" si="863">AF171</f>
        <v>0</v>
      </c>
      <c r="G169" s="13" t="str">
        <f t="shared" ref="G169" si="864">AG171</f>
        <v>1</v>
      </c>
      <c r="H169" s="13" t="str">
        <f t="shared" ref="H169" si="865">AH171</f>
        <v>0</v>
      </c>
      <c r="I169" s="13" t="str">
        <f t="shared" ref="I169" si="866">AI171</f>
        <v>1</v>
      </c>
      <c r="J169" s="13" t="str">
        <f>D171</f>
        <v>0</v>
      </c>
      <c r="K169" s="13" t="str">
        <f t="shared" ref="K169" si="867">E171</f>
        <v>0</v>
      </c>
      <c r="L169" s="13" t="str">
        <f t="shared" ref="L169" si="868">F171</f>
        <v>1</v>
      </c>
      <c r="M169" s="13" t="str">
        <f t="shared" ref="M169" si="869">G171</f>
        <v>1</v>
      </c>
      <c r="N169" s="13" t="str">
        <f t="shared" ref="N169" si="870">H171</f>
        <v>0</v>
      </c>
      <c r="O169" s="13" t="str">
        <f t="shared" ref="O169" si="871">I171</f>
        <v>0</v>
      </c>
      <c r="P169" s="13" t="str">
        <f t="shared" ref="P169" si="872">J171</f>
        <v>0</v>
      </c>
      <c r="Q169" s="13" t="str">
        <f t="shared" ref="Q169" si="873">K171</f>
        <v>0</v>
      </c>
      <c r="R169" s="13" t="str">
        <f t="shared" ref="R169" si="874">L171</f>
        <v>0</v>
      </c>
      <c r="S169" s="13" t="str">
        <f t="shared" ref="S169" si="875">M171</f>
        <v>0</v>
      </c>
      <c r="T169" s="13" t="str">
        <f t="shared" ref="T169" si="876">N171</f>
        <v>1</v>
      </c>
      <c r="U169" s="13" t="str">
        <f t="shared" ref="U169" si="877">O171</f>
        <v>1</v>
      </c>
      <c r="V169" s="13" t="str">
        <f t="shared" ref="V169" si="878">P171</f>
        <v>0</v>
      </c>
      <c r="W169" s="13" t="str">
        <f t="shared" ref="W169" si="879">Q171</f>
        <v>1</v>
      </c>
      <c r="X169" s="13" t="str">
        <f t="shared" ref="X169" si="880">R171</f>
        <v>1</v>
      </c>
      <c r="Y169" s="13" t="str">
        <f t="shared" ref="Y169" si="881">S171</f>
        <v>1</v>
      </c>
      <c r="Z169" s="13" t="str">
        <f t="shared" ref="Z169" si="882">T171</f>
        <v>1</v>
      </c>
      <c r="AA169" s="13" t="str">
        <f t="shared" ref="AA169" si="883">U171</f>
        <v>1</v>
      </c>
      <c r="AB169" s="13" t="str">
        <f t="shared" ref="AB169" si="884">V171</f>
        <v>1</v>
      </c>
      <c r="AC169" s="13" t="str">
        <f t="shared" ref="AC169" si="885">W171</f>
        <v>0</v>
      </c>
      <c r="AD169" s="13" t="str">
        <f t="shared" ref="AD169" si="886">X171</f>
        <v>0</v>
      </c>
      <c r="AE169" s="13" t="str">
        <f t="shared" ref="AE169" si="887">Y171</f>
        <v>0</v>
      </c>
      <c r="AF169" s="13" t="str">
        <f>Z171</f>
        <v>0</v>
      </c>
      <c r="AG169" s="13" t="str">
        <f t="shared" ref="AG169" si="888">AA171</f>
        <v>1</v>
      </c>
      <c r="AH169" s="13" t="str">
        <f t="shared" ref="AH169" si="889">AB171</f>
        <v>1</v>
      </c>
      <c r="AI169" s="13" t="str">
        <f t="shared" ref="AI169" si="890">AC171</f>
        <v>0</v>
      </c>
      <c r="AL169" s="16" t="s">
        <v>63</v>
      </c>
      <c r="AM169" s="20" t="str">
        <f>DEC2HEX(MOD(HEX2DEC(AM167)+HEX2DEC(AM168),2^32),8)</f>
        <v>E7D0641E</v>
      </c>
    </row>
    <row r="170" spans="3:39" ht="15" customHeight="1" thickBot="1" x14ac:dyDescent="0.6">
      <c r="C170" s="17" t="s">
        <v>44</v>
      </c>
      <c r="D170" s="13" t="str">
        <f>MID($AM133,1,1)</f>
        <v>3</v>
      </c>
      <c r="H170" s="13" t="str">
        <f>MID($AM133,2,1)</f>
        <v>0</v>
      </c>
      <c r="L170" s="13" t="str">
        <f>MID($AM133,3,1)</f>
        <v>3</v>
      </c>
      <c r="P170" s="13" t="str">
        <f>MID($AM133,4,1)</f>
        <v>7</v>
      </c>
      <c r="T170" s="13" t="str">
        <f>MID($AM133,5,1)</f>
        <v>E</v>
      </c>
      <c r="X170" s="13" t="str">
        <f>MID($AM133,6,1)</f>
        <v>1</v>
      </c>
      <c r="AB170" s="13" t="str">
        <f>MID($AM133,7,1)</f>
        <v>B</v>
      </c>
      <c r="AF170" s="13" t="str">
        <f>MID($AM133,8,1)</f>
        <v>5</v>
      </c>
      <c r="AM170" s="14"/>
    </row>
    <row r="171" spans="3:39" ht="15" customHeight="1" thickBot="1" x14ac:dyDescent="0.5">
      <c r="C171" s="15" t="s">
        <v>45</v>
      </c>
      <c r="D171" s="13" t="str">
        <f>MID(DEC2BIN(HEX2DEC(D170),4),1,1)</f>
        <v>0</v>
      </c>
      <c r="E171" s="13" t="str">
        <f>MID(DEC2BIN(HEX2DEC(D170),4),2,1)</f>
        <v>0</v>
      </c>
      <c r="F171" s="13" t="str">
        <f>MID(DEC2BIN(HEX2DEC(D170),4),3,1)</f>
        <v>1</v>
      </c>
      <c r="G171" s="13" t="str">
        <f>MID(DEC2BIN(HEX2DEC(D170),4),4,1)</f>
        <v>1</v>
      </c>
      <c r="H171" s="13" t="str">
        <f>MID(DEC2BIN(HEX2DEC(H170),4),1,1)</f>
        <v>0</v>
      </c>
      <c r="I171" s="13" t="str">
        <f>MID(DEC2BIN(HEX2DEC(H170),4),2,1)</f>
        <v>0</v>
      </c>
      <c r="J171" s="13" t="str">
        <f>MID(DEC2BIN(HEX2DEC(H170),4),3,1)</f>
        <v>0</v>
      </c>
      <c r="K171" s="13" t="str">
        <f>MID(DEC2BIN(HEX2DEC(H170),4),4,1)</f>
        <v>0</v>
      </c>
      <c r="L171" s="13" t="str">
        <f>MID(DEC2BIN(HEX2DEC(L170),4),1,1)</f>
        <v>0</v>
      </c>
      <c r="M171" s="13" t="str">
        <f>MID(DEC2BIN(HEX2DEC(L170),4),2,1)</f>
        <v>0</v>
      </c>
      <c r="N171" s="13" t="str">
        <f>MID(DEC2BIN(HEX2DEC(L170),4),3,1)</f>
        <v>1</v>
      </c>
      <c r="O171" s="13" t="str">
        <f>MID(DEC2BIN(HEX2DEC(L170),4),4,1)</f>
        <v>1</v>
      </c>
      <c r="P171" s="13" t="str">
        <f>MID(DEC2BIN(HEX2DEC(P170),4),1,1)</f>
        <v>0</v>
      </c>
      <c r="Q171" s="13" t="str">
        <f>MID(DEC2BIN(HEX2DEC(P170),4),2,1)</f>
        <v>1</v>
      </c>
      <c r="R171" s="13" t="str">
        <f>MID(DEC2BIN(HEX2DEC(P170),4),3,1)</f>
        <v>1</v>
      </c>
      <c r="S171" s="13" t="str">
        <f>MID(DEC2BIN(HEX2DEC(P170),4),4,1)</f>
        <v>1</v>
      </c>
      <c r="T171" s="13" t="str">
        <f>MID(DEC2BIN(HEX2DEC(T170),4),1,1)</f>
        <v>1</v>
      </c>
      <c r="U171" s="13" t="str">
        <f>MID(DEC2BIN(HEX2DEC(T170),4),2,1)</f>
        <v>1</v>
      </c>
      <c r="V171" s="13" t="str">
        <f>MID(DEC2BIN(HEX2DEC(T170),4),3,1)</f>
        <v>1</v>
      </c>
      <c r="W171" s="13" t="str">
        <f>MID(DEC2BIN(HEX2DEC(T170),4),4,1)</f>
        <v>0</v>
      </c>
      <c r="X171" s="13" t="str">
        <f>MID(DEC2BIN(HEX2DEC(X170),4),1,1)</f>
        <v>0</v>
      </c>
      <c r="Y171" s="13" t="str">
        <f>MID(DEC2BIN(HEX2DEC(X170),4),2,1)</f>
        <v>0</v>
      </c>
      <c r="Z171" s="13" t="str">
        <f>MID(DEC2BIN(HEX2DEC(X170),4),3,1)</f>
        <v>0</v>
      </c>
      <c r="AA171" s="13" t="str">
        <f>MID(DEC2BIN(HEX2DEC(X170),4),4,1)</f>
        <v>1</v>
      </c>
      <c r="AB171" s="13" t="str">
        <f>MID(DEC2BIN(HEX2DEC(AB170),4),1,1)</f>
        <v>1</v>
      </c>
      <c r="AC171" s="13" t="str">
        <f>MID(DEC2BIN(HEX2DEC(AB170),4),2,1)</f>
        <v>0</v>
      </c>
      <c r="AD171" s="13" t="str">
        <f>MID(DEC2BIN(HEX2DEC(AB170),4),3,1)</f>
        <v>1</v>
      </c>
      <c r="AE171" s="13" t="str">
        <f>MID(DEC2BIN(HEX2DEC(AB170),4),4,1)</f>
        <v>1</v>
      </c>
      <c r="AF171" s="13" t="str">
        <f>MID(DEC2BIN(HEX2DEC(AF170),4),1,1)</f>
        <v>0</v>
      </c>
      <c r="AG171" s="13" t="str">
        <f>MID(DEC2BIN(HEX2DEC(AF170),4),2,1)</f>
        <v>1</v>
      </c>
      <c r="AH171" s="13" t="str">
        <f>MID(DEC2BIN(HEX2DEC(AF170),4),3,1)</f>
        <v>0</v>
      </c>
      <c r="AI171" s="13" t="str">
        <f>MID(DEC2BIN(HEX2DEC(AF170),4),4,1)</f>
        <v>1</v>
      </c>
      <c r="AL171" s="16" t="s">
        <v>65</v>
      </c>
      <c r="AM171" s="20" t="str">
        <f>CONCATENATE(D170,H170,L170,P170,T170,X170,AB170,AF170)</f>
        <v>3037E1B5</v>
      </c>
    </row>
    <row r="172" spans="3:39" ht="15" customHeight="1" thickBot="1" x14ac:dyDescent="0.6">
      <c r="C172" s="17" t="s">
        <v>46</v>
      </c>
      <c r="D172" s="13" t="str">
        <f>D134</f>
        <v>6</v>
      </c>
      <c r="H172" s="13" t="str">
        <f t="shared" ref="H172" si="891">H134</f>
        <v>F</v>
      </c>
      <c r="L172" s="13" t="str">
        <f t="shared" ref="L172" si="892">L134</f>
        <v>D</v>
      </c>
      <c r="P172" s="13" t="str">
        <f t="shared" ref="P172" si="893">P134</f>
        <v>B</v>
      </c>
      <c r="T172" s="13" t="str">
        <f t="shared" ref="T172" si="894">T134</f>
        <v>2</v>
      </c>
      <c r="X172" s="13" t="str">
        <f t="shared" ref="X172" si="895">X134</f>
        <v>2</v>
      </c>
      <c r="AB172" s="13" t="str">
        <f t="shared" ref="AB172" si="896">AB134</f>
        <v>F</v>
      </c>
      <c r="AF172" s="13" t="str">
        <f t="shared" ref="AF172" si="897">AF134</f>
        <v>A</v>
      </c>
      <c r="AM172" s="14"/>
    </row>
    <row r="173" spans="3:39" ht="15" customHeight="1" thickBot="1" x14ac:dyDescent="0.5">
      <c r="C173" s="15" t="s">
        <v>47</v>
      </c>
      <c r="D173" s="13" t="str">
        <f>MID(DEC2BIN(HEX2DEC(D172),4),1,1)</f>
        <v>0</v>
      </c>
      <c r="E173" s="13" t="str">
        <f>MID(DEC2BIN(HEX2DEC(D172),4),2,1)</f>
        <v>1</v>
      </c>
      <c r="F173" s="13" t="str">
        <f>MID(DEC2BIN(HEX2DEC(D172),4),3,1)</f>
        <v>1</v>
      </c>
      <c r="G173" s="13" t="str">
        <f>MID(DEC2BIN(HEX2DEC(D172),4),4,1)</f>
        <v>0</v>
      </c>
      <c r="H173" s="13" t="str">
        <f>MID(DEC2BIN(HEX2DEC(H172),4),1,1)</f>
        <v>1</v>
      </c>
      <c r="I173" s="13" t="str">
        <f>MID(DEC2BIN(HEX2DEC(H172),4),2,1)</f>
        <v>1</v>
      </c>
      <c r="J173" s="13" t="str">
        <f>MID(DEC2BIN(HEX2DEC(H172),4),3,1)</f>
        <v>1</v>
      </c>
      <c r="K173" s="13" t="str">
        <f>MID(DEC2BIN(HEX2DEC(H172),4),4,1)</f>
        <v>1</v>
      </c>
      <c r="L173" s="13" t="str">
        <f>MID(DEC2BIN(HEX2DEC(L172),4),1,1)</f>
        <v>1</v>
      </c>
      <c r="M173" s="13" t="str">
        <f>MID(DEC2BIN(HEX2DEC(L172),4),2,1)</f>
        <v>1</v>
      </c>
      <c r="N173" s="13" t="str">
        <f>MID(DEC2BIN(HEX2DEC(L172),4),3,1)</f>
        <v>0</v>
      </c>
      <c r="O173" s="13" t="str">
        <f>MID(DEC2BIN(HEX2DEC(L172),4),4,1)</f>
        <v>1</v>
      </c>
      <c r="P173" s="13" t="str">
        <f>MID(DEC2BIN(HEX2DEC(P172),4),1,1)</f>
        <v>1</v>
      </c>
      <c r="Q173" s="13" t="str">
        <f>MID(DEC2BIN(HEX2DEC(P172),4),2,1)</f>
        <v>0</v>
      </c>
      <c r="R173" s="13" t="str">
        <f>MID(DEC2BIN(HEX2DEC(P172),4),3,1)</f>
        <v>1</v>
      </c>
      <c r="S173" s="13" t="str">
        <f>MID(DEC2BIN(HEX2DEC(P172),4),4,1)</f>
        <v>1</v>
      </c>
      <c r="T173" s="13" t="str">
        <f>MID(DEC2BIN(HEX2DEC(T172),4),1,1)</f>
        <v>0</v>
      </c>
      <c r="U173" s="13" t="str">
        <f>MID(DEC2BIN(HEX2DEC(T172),4),2,1)</f>
        <v>0</v>
      </c>
      <c r="V173" s="13" t="str">
        <f>MID(DEC2BIN(HEX2DEC(T172),4),3,1)</f>
        <v>1</v>
      </c>
      <c r="W173" s="13" t="str">
        <f>MID(DEC2BIN(HEX2DEC(T172),4),4,1)</f>
        <v>0</v>
      </c>
      <c r="X173" s="13" t="str">
        <f>MID(DEC2BIN(HEX2DEC(X172),4),1,1)</f>
        <v>0</v>
      </c>
      <c r="Y173" s="13" t="str">
        <f>MID(DEC2BIN(HEX2DEC(X172),4),2,1)</f>
        <v>0</v>
      </c>
      <c r="Z173" s="13" t="str">
        <f>MID(DEC2BIN(HEX2DEC(X172),4),3,1)</f>
        <v>1</v>
      </c>
      <c r="AA173" s="13" t="str">
        <f>MID(DEC2BIN(HEX2DEC(X172),4),4,1)</f>
        <v>0</v>
      </c>
      <c r="AB173" s="13" t="str">
        <f>MID(DEC2BIN(HEX2DEC(AB172),4),1,1)</f>
        <v>1</v>
      </c>
      <c r="AC173" s="13" t="str">
        <f>MID(DEC2BIN(HEX2DEC(AB172),4),2,1)</f>
        <v>1</v>
      </c>
      <c r="AD173" s="13" t="str">
        <f>MID(DEC2BIN(HEX2DEC(AB172),4),3,1)</f>
        <v>1</v>
      </c>
      <c r="AE173" s="13" t="str">
        <f>MID(DEC2BIN(HEX2DEC(AB172),4),4,1)</f>
        <v>1</v>
      </c>
      <c r="AF173" s="13" t="str">
        <f>MID(DEC2BIN(HEX2DEC(AF172),4),1,1)</f>
        <v>1</v>
      </c>
      <c r="AG173" s="13" t="str">
        <f>MID(DEC2BIN(HEX2DEC(AF172),4),2,1)</f>
        <v>0</v>
      </c>
      <c r="AH173" s="13" t="str">
        <f>MID(DEC2BIN(HEX2DEC(AF172),4),3,1)</f>
        <v>1</v>
      </c>
      <c r="AI173" s="13" t="str">
        <f>MID(DEC2BIN(HEX2DEC(AF172),4),4,1)</f>
        <v>0</v>
      </c>
      <c r="AL173" s="16" t="s">
        <v>66</v>
      </c>
      <c r="AM173" s="20" t="str">
        <f>CONCATENATE(D172,H172,L172,P172,T172,X172,AB172,AF172)</f>
        <v>6FDB22FA</v>
      </c>
    </row>
    <row r="174" spans="3:39" ht="15" customHeight="1" thickBot="1" x14ac:dyDescent="0.6">
      <c r="C174" s="17" t="s">
        <v>48</v>
      </c>
      <c r="D174" s="13" t="str">
        <f>D136</f>
        <v>2</v>
      </c>
      <c r="H174" s="13" t="str">
        <f t="shared" ref="H174" si="898">H136</f>
        <v>0</v>
      </c>
      <c r="L174" s="13" t="str">
        <f t="shared" ref="L174" si="899">L136</f>
        <v>0</v>
      </c>
      <c r="P174" s="13" t="str">
        <f t="shared" ref="P174" si="900">P136</f>
        <v>1</v>
      </c>
      <c r="T174" s="13" t="str">
        <f t="shared" ref="T174" si="901">T136</f>
        <v>B</v>
      </c>
      <c r="X174" s="13" t="str">
        <f t="shared" ref="X174" si="902">X136</f>
        <v>2</v>
      </c>
      <c r="AB174" s="13" t="str">
        <f t="shared" ref="AB174" si="903">AB136</f>
        <v>5</v>
      </c>
      <c r="AF174" s="13" t="str">
        <f t="shared" ref="AF174" si="904">AF136</f>
        <v>6</v>
      </c>
      <c r="AM174" s="14"/>
    </row>
    <row r="175" spans="3:39" ht="15" customHeight="1" thickBot="1" x14ac:dyDescent="0.5">
      <c r="C175" s="15" t="s">
        <v>49</v>
      </c>
      <c r="D175" s="13" t="str">
        <f>MID(DEC2BIN(HEX2DEC(D174),4),1,1)</f>
        <v>0</v>
      </c>
      <c r="E175" s="13" t="str">
        <f>MID(DEC2BIN(HEX2DEC(D174),4),2,1)</f>
        <v>0</v>
      </c>
      <c r="F175" s="13" t="str">
        <f>MID(DEC2BIN(HEX2DEC(D174),4),3,1)</f>
        <v>1</v>
      </c>
      <c r="G175" s="13" t="str">
        <f>MID(DEC2BIN(HEX2DEC(D174),4),4,1)</f>
        <v>0</v>
      </c>
      <c r="H175" s="13" t="str">
        <f>MID(DEC2BIN(HEX2DEC(H174),4),1,1)</f>
        <v>0</v>
      </c>
      <c r="I175" s="13" t="str">
        <f>MID(DEC2BIN(HEX2DEC(H174),4),2,1)</f>
        <v>0</v>
      </c>
      <c r="J175" s="13" t="str">
        <f>MID(DEC2BIN(HEX2DEC(H174),4),3,1)</f>
        <v>0</v>
      </c>
      <c r="K175" s="13" t="str">
        <f>MID(DEC2BIN(HEX2DEC(H174),4),4,1)</f>
        <v>0</v>
      </c>
      <c r="L175" s="13" t="str">
        <f>MID(DEC2BIN(HEX2DEC(L174),4),1,1)</f>
        <v>0</v>
      </c>
      <c r="M175" s="13" t="str">
        <f>MID(DEC2BIN(HEX2DEC(L174),4),2,1)</f>
        <v>0</v>
      </c>
      <c r="N175" s="13" t="str">
        <f>MID(DEC2BIN(HEX2DEC(L174),4),3,1)</f>
        <v>0</v>
      </c>
      <c r="O175" s="13" t="str">
        <f>MID(DEC2BIN(HEX2DEC(L174),4),4,1)</f>
        <v>0</v>
      </c>
      <c r="P175" s="13" t="str">
        <f>MID(DEC2BIN(HEX2DEC(P174),4),1,1)</f>
        <v>0</v>
      </c>
      <c r="Q175" s="13" t="str">
        <f>MID(DEC2BIN(HEX2DEC(P174),4),2,1)</f>
        <v>0</v>
      </c>
      <c r="R175" s="13" t="str">
        <f>MID(DEC2BIN(HEX2DEC(P174),4),3,1)</f>
        <v>0</v>
      </c>
      <c r="S175" s="13" t="str">
        <f>MID(DEC2BIN(HEX2DEC(P174),4),4,1)</f>
        <v>1</v>
      </c>
      <c r="T175" s="13" t="str">
        <f>MID(DEC2BIN(HEX2DEC(T174),4),1,1)</f>
        <v>1</v>
      </c>
      <c r="U175" s="13" t="str">
        <f>MID(DEC2BIN(HEX2DEC(T174),4),2,1)</f>
        <v>0</v>
      </c>
      <c r="V175" s="13" t="str">
        <f>MID(DEC2BIN(HEX2DEC(T174),4),3,1)</f>
        <v>1</v>
      </c>
      <c r="W175" s="13" t="str">
        <f>MID(DEC2BIN(HEX2DEC(T174),4),4,1)</f>
        <v>1</v>
      </c>
      <c r="X175" s="13" t="str">
        <f>MID(DEC2BIN(HEX2DEC(X174),4),1,1)</f>
        <v>0</v>
      </c>
      <c r="Y175" s="13" t="str">
        <f>MID(DEC2BIN(HEX2DEC(X174),4),2,1)</f>
        <v>0</v>
      </c>
      <c r="Z175" s="13" t="str">
        <f>MID(DEC2BIN(HEX2DEC(X174),4),3,1)</f>
        <v>1</v>
      </c>
      <c r="AA175" s="13" t="str">
        <f>MID(DEC2BIN(HEX2DEC(X174),4),4,1)</f>
        <v>0</v>
      </c>
      <c r="AB175" s="13" t="str">
        <f>MID(DEC2BIN(HEX2DEC(AB174),4),1,1)</f>
        <v>0</v>
      </c>
      <c r="AC175" s="13" t="str">
        <f>MID(DEC2BIN(HEX2DEC(AB174),4),2,1)</f>
        <v>1</v>
      </c>
      <c r="AD175" s="13" t="str">
        <f>MID(DEC2BIN(HEX2DEC(AB174),4),3,1)</f>
        <v>0</v>
      </c>
      <c r="AE175" s="13" t="str">
        <f>MID(DEC2BIN(HEX2DEC(AB174),4),4,1)</f>
        <v>1</v>
      </c>
      <c r="AF175" s="13" t="str">
        <f>MID(DEC2BIN(HEX2DEC(AF174),4),1,1)</f>
        <v>0</v>
      </c>
      <c r="AG175" s="13" t="str">
        <f>MID(DEC2BIN(HEX2DEC(AF174),4),2,1)</f>
        <v>1</v>
      </c>
      <c r="AH175" s="13" t="str">
        <f>MID(DEC2BIN(HEX2DEC(AF174),4),3,1)</f>
        <v>1</v>
      </c>
      <c r="AI175" s="13" t="str">
        <f>MID(DEC2BIN(HEX2DEC(AF174),4),4,1)</f>
        <v>0</v>
      </c>
      <c r="AL175" s="16" t="s">
        <v>55</v>
      </c>
      <c r="AM175" s="20" t="str">
        <f>CONCATENATE(D174,H174,L174,P174,T174,X174,AB174,AF174)</f>
        <v>2001B256</v>
      </c>
    </row>
    <row r="176" spans="3:39" ht="15" customHeight="1" x14ac:dyDescent="0.45">
      <c r="C176" s="15" t="s">
        <v>50</v>
      </c>
      <c r="D176" s="13" t="str">
        <f>IF(VALUE(D171)=1,D173,D175)</f>
        <v>0</v>
      </c>
      <c r="E176" s="13" t="str">
        <f t="shared" ref="E176:AI176" si="905">IF(VALUE(E171)=1,E173,E175)</f>
        <v>0</v>
      </c>
      <c r="F176" s="13" t="str">
        <f t="shared" si="905"/>
        <v>1</v>
      </c>
      <c r="G176" s="13" t="str">
        <f t="shared" si="905"/>
        <v>0</v>
      </c>
      <c r="H176" s="13" t="str">
        <f t="shared" si="905"/>
        <v>0</v>
      </c>
      <c r="I176" s="13" t="str">
        <f t="shared" si="905"/>
        <v>0</v>
      </c>
      <c r="J176" s="13" t="str">
        <f t="shared" si="905"/>
        <v>0</v>
      </c>
      <c r="K176" s="13" t="str">
        <f t="shared" si="905"/>
        <v>0</v>
      </c>
      <c r="L176" s="13" t="str">
        <f t="shared" si="905"/>
        <v>0</v>
      </c>
      <c r="M176" s="13" t="str">
        <f t="shared" si="905"/>
        <v>0</v>
      </c>
      <c r="N176" s="13" t="str">
        <f t="shared" si="905"/>
        <v>0</v>
      </c>
      <c r="O176" s="13" t="str">
        <f t="shared" si="905"/>
        <v>1</v>
      </c>
      <c r="P176" s="13" t="str">
        <f t="shared" si="905"/>
        <v>0</v>
      </c>
      <c r="Q176" s="13" t="str">
        <f t="shared" si="905"/>
        <v>0</v>
      </c>
      <c r="R176" s="13" t="str">
        <f t="shared" si="905"/>
        <v>1</v>
      </c>
      <c r="S176" s="13" t="str">
        <f t="shared" si="905"/>
        <v>1</v>
      </c>
      <c r="T176" s="13" t="str">
        <f t="shared" si="905"/>
        <v>0</v>
      </c>
      <c r="U176" s="13" t="str">
        <f t="shared" si="905"/>
        <v>0</v>
      </c>
      <c r="V176" s="13" t="str">
        <f t="shared" si="905"/>
        <v>1</v>
      </c>
      <c r="W176" s="13" t="str">
        <f t="shared" si="905"/>
        <v>1</v>
      </c>
      <c r="X176" s="13" t="str">
        <f t="shared" si="905"/>
        <v>0</v>
      </c>
      <c r="Y176" s="13" t="str">
        <f t="shared" si="905"/>
        <v>0</v>
      </c>
      <c r="Z176" s="13" t="str">
        <f t="shared" si="905"/>
        <v>1</v>
      </c>
      <c r="AA176" s="13" t="str">
        <f t="shared" si="905"/>
        <v>0</v>
      </c>
      <c r="AB176" s="13" t="str">
        <f t="shared" si="905"/>
        <v>1</v>
      </c>
      <c r="AC176" s="13" t="str">
        <f t="shared" si="905"/>
        <v>1</v>
      </c>
      <c r="AD176" s="13" t="str">
        <f t="shared" si="905"/>
        <v>1</v>
      </c>
      <c r="AE176" s="13" t="str">
        <f t="shared" si="905"/>
        <v>1</v>
      </c>
      <c r="AF176" s="13" t="str">
        <f t="shared" si="905"/>
        <v>0</v>
      </c>
      <c r="AG176" s="13" t="str">
        <f t="shared" si="905"/>
        <v>0</v>
      </c>
      <c r="AH176" s="13" t="str">
        <f t="shared" si="905"/>
        <v>1</v>
      </c>
      <c r="AI176" s="13" t="str">
        <f t="shared" si="905"/>
        <v>0</v>
      </c>
    </row>
    <row r="177" spans="1:39" ht="15" customHeight="1" x14ac:dyDescent="0.45">
      <c r="C177" s="15" t="s">
        <v>51</v>
      </c>
      <c r="D177" s="13" t="str">
        <f>BIN2HEX(CONCATENATE(D176,E176,F176,G176))</f>
        <v>2</v>
      </c>
      <c r="H177" s="13" t="str">
        <f>BIN2HEX(CONCATENATE(H176,I176,J176,K176))</f>
        <v>0</v>
      </c>
      <c r="L177" s="13" t="str">
        <f>BIN2HEX(CONCATENATE(L176,M176,N176,O176))</f>
        <v>1</v>
      </c>
      <c r="P177" s="13" t="str">
        <f>BIN2HEX(CONCATENATE(P176,Q176,R176,S176))</f>
        <v>3</v>
      </c>
      <c r="T177" s="13" t="str">
        <f>BIN2HEX(CONCATENATE(T176,U176,V176,W176))</f>
        <v>3</v>
      </c>
      <c r="X177" s="13" t="str">
        <f>BIN2HEX(CONCATENATE(X176,Y176,Z176,AA176))</f>
        <v>2</v>
      </c>
      <c r="AB177" s="13" t="str">
        <f>BIN2HEX(CONCATENATE(AB176,AC176,AD176,AE176))</f>
        <v>F</v>
      </c>
      <c r="AF177" s="13" t="str">
        <f>BIN2HEX(CONCATENATE(AF176,AG176,AH176,AI176))</f>
        <v>2</v>
      </c>
    </row>
    <row r="178" spans="1:39" ht="15" customHeight="1" x14ac:dyDescent="0.55000000000000004">
      <c r="C178" s="17" t="s">
        <v>52</v>
      </c>
      <c r="D178" s="13" t="str">
        <f>D138</f>
        <v>1</v>
      </c>
      <c r="H178" s="13" t="str">
        <f t="shared" ref="H178" si="906">H138</f>
        <v>8</v>
      </c>
      <c r="L178" s="13" t="str">
        <f t="shared" ref="L178" si="907">L138</f>
        <v>C</v>
      </c>
      <c r="P178" s="13" t="str">
        <f t="shared" ref="P178" si="908">P138</f>
        <v>7</v>
      </c>
      <c r="T178" s="13" t="str">
        <f t="shared" ref="T178" si="909">T138</f>
        <v>E</v>
      </c>
      <c r="X178" s="13" t="str">
        <f t="shared" ref="X178" si="910">X138</f>
        <v>2</v>
      </c>
      <c r="AB178" s="13" t="str">
        <f t="shared" ref="AB178" si="911">AB138</f>
        <v>A</v>
      </c>
      <c r="AF178" s="13" t="str">
        <f t="shared" ref="AF178" si="912">AF138</f>
        <v>2</v>
      </c>
    </row>
    <row r="179" spans="1:39" ht="15" customHeight="1" x14ac:dyDescent="0.45">
      <c r="D179" s="13" t="str">
        <f>MID(DEC2BIN(HEX2DEC(D178),4),1,1)</f>
        <v>0</v>
      </c>
      <c r="E179" s="13" t="str">
        <f>MID(DEC2BIN(HEX2DEC(D178),4),2,1)</f>
        <v>0</v>
      </c>
      <c r="F179" s="13" t="str">
        <f>MID(DEC2BIN(HEX2DEC(D178),4),3,1)</f>
        <v>0</v>
      </c>
      <c r="G179" s="13" t="str">
        <f>MID(DEC2BIN(HEX2DEC(D178),4),4,1)</f>
        <v>1</v>
      </c>
      <c r="H179" s="13" t="str">
        <f>MID(DEC2BIN(HEX2DEC(H178),4),1,1)</f>
        <v>1</v>
      </c>
      <c r="I179" s="13" t="str">
        <f>MID(DEC2BIN(HEX2DEC(H178),4),2,1)</f>
        <v>0</v>
      </c>
      <c r="J179" s="13" t="str">
        <f>MID(DEC2BIN(HEX2DEC(H178),4),3,1)</f>
        <v>0</v>
      </c>
      <c r="K179" s="13" t="str">
        <f>MID(DEC2BIN(HEX2DEC(H178),4),4,1)</f>
        <v>0</v>
      </c>
      <c r="L179" s="13" t="str">
        <f>MID(DEC2BIN(HEX2DEC(L178),4),1,1)</f>
        <v>1</v>
      </c>
      <c r="M179" s="13" t="str">
        <f>MID(DEC2BIN(HEX2DEC(L178),4),2,1)</f>
        <v>1</v>
      </c>
      <c r="N179" s="13" t="str">
        <f>MID(DEC2BIN(HEX2DEC(L178),4),3,1)</f>
        <v>0</v>
      </c>
      <c r="O179" s="13" t="str">
        <f>MID(DEC2BIN(HEX2DEC(L178),4),4,1)</f>
        <v>0</v>
      </c>
      <c r="P179" s="13" t="str">
        <f>MID(DEC2BIN(HEX2DEC(P178),4),1,1)</f>
        <v>0</v>
      </c>
      <c r="Q179" s="13" t="str">
        <f>MID(DEC2BIN(HEX2DEC(P178),4),2,1)</f>
        <v>1</v>
      </c>
      <c r="R179" s="13" t="str">
        <f>MID(DEC2BIN(HEX2DEC(P178),4),3,1)</f>
        <v>1</v>
      </c>
      <c r="S179" s="13" t="str">
        <f>MID(DEC2BIN(HEX2DEC(P178),4),4,1)</f>
        <v>1</v>
      </c>
      <c r="T179" s="13" t="str">
        <f>MID(DEC2BIN(HEX2DEC(T178),4),1,1)</f>
        <v>1</v>
      </c>
      <c r="U179" s="13" t="str">
        <f>MID(DEC2BIN(HEX2DEC(T178),4),2,1)</f>
        <v>1</v>
      </c>
      <c r="V179" s="13" t="str">
        <f>MID(DEC2BIN(HEX2DEC(T178),4),3,1)</f>
        <v>1</v>
      </c>
      <c r="W179" s="13" t="str">
        <f>MID(DEC2BIN(HEX2DEC(T178),4),4,1)</f>
        <v>0</v>
      </c>
      <c r="X179" s="13" t="str">
        <f>MID(DEC2BIN(HEX2DEC(X178),4),1,1)</f>
        <v>0</v>
      </c>
      <c r="Y179" s="13" t="str">
        <f>MID(DEC2BIN(HEX2DEC(X178),4),2,1)</f>
        <v>0</v>
      </c>
      <c r="Z179" s="13" t="str">
        <f>MID(DEC2BIN(HEX2DEC(X178),4),3,1)</f>
        <v>1</v>
      </c>
      <c r="AA179" s="13" t="str">
        <f>MID(DEC2BIN(HEX2DEC(X178),4),4,1)</f>
        <v>0</v>
      </c>
      <c r="AB179" s="13" t="str">
        <f>MID(DEC2BIN(HEX2DEC(AB178),4),1,1)</f>
        <v>1</v>
      </c>
      <c r="AC179" s="13" t="str">
        <f>MID(DEC2BIN(HEX2DEC(AB178),4),2,1)</f>
        <v>0</v>
      </c>
      <c r="AD179" s="13" t="str">
        <f>MID(DEC2BIN(HEX2DEC(AB178),4),3,1)</f>
        <v>1</v>
      </c>
      <c r="AE179" s="13" t="str">
        <f>MID(DEC2BIN(HEX2DEC(AB178),4),4,1)</f>
        <v>0</v>
      </c>
      <c r="AF179" s="13" t="str">
        <f>MID(DEC2BIN(HEX2DEC(AF178),4),1,1)</f>
        <v>0</v>
      </c>
      <c r="AG179" s="13" t="str">
        <f>MID(DEC2BIN(HEX2DEC(AF178),4),2,1)</f>
        <v>0</v>
      </c>
      <c r="AH179" s="13" t="str">
        <f>MID(DEC2BIN(HEX2DEC(AF178),4),3,1)</f>
        <v>1</v>
      </c>
      <c r="AI179" s="13" t="str">
        <f>MID(DEC2BIN(HEX2DEC(AF178),4),4,1)</f>
        <v>0</v>
      </c>
    </row>
    <row r="180" spans="1:39" ht="15" customHeight="1" x14ac:dyDescent="0.45">
      <c r="A180" s="23"/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3"/>
      <c r="AF180" s="23"/>
      <c r="AG180" s="23"/>
      <c r="AH180" s="23"/>
      <c r="AI180" s="23"/>
      <c r="AJ180" s="23"/>
      <c r="AK180" s="23"/>
      <c r="AL180" s="23"/>
      <c r="AM180" s="23"/>
    </row>
    <row r="182" spans="1:39" ht="15" customHeight="1" x14ac:dyDescent="0.5">
      <c r="C182" s="12" t="s">
        <v>35</v>
      </c>
      <c r="D182" s="13">
        <f>D146+1</f>
        <v>6</v>
      </c>
    </row>
    <row r="184" spans="1:39" ht="15" customHeight="1" x14ac:dyDescent="0.45">
      <c r="C184" s="14" t="s">
        <v>31</v>
      </c>
      <c r="D184" s="13" t="str">
        <f>BIN2HEX(CONCATENATE(D185,E185,F185,G185))</f>
        <v>3</v>
      </c>
      <c r="H184" s="13" t="str">
        <f>BIN2HEX(CONCATENATE(H185,I185,J185,K185))</f>
        <v>2</v>
      </c>
      <c r="L184" s="13" t="str">
        <f>BIN2HEX(CONCATENATE(L185,M185,N185,O185))</f>
        <v>8</v>
      </c>
      <c r="P184" s="13" t="str">
        <f>BIN2HEX(CONCATENATE(P185,Q185,R185,S185))</f>
        <v>7</v>
      </c>
      <c r="T184" s="13" t="str">
        <f>BIN2HEX(CONCATENATE(T185,U185,V185,W185))</f>
        <v>6</v>
      </c>
      <c r="X184" s="13" t="str">
        <f>BIN2HEX(CONCATENATE(X185,Y185,Z185,AA185))</f>
        <v>7</v>
      </c>
      <c r="AB184" s="13" t="str">
        <f>BIN2HEX(CONCATENATE(AB185,AC185,AD185,AE185))</f>
        <v>F</v>
      </c>
      <c r="AF184" s="13" t="str">
        <f>BIN2HEX(CONCATENATE(AF185,AG185,AH185,AI185))</f>
        <v>6</v>
      </c>
    </row>
    <row r="185" spans="1:39" ht="15" customHeight="1" x14ac:dyDescent="0.45">
      <c r="C185" s="14" t="s">
        <v>36</v>
      </c>
      <c r="D185" s="13">
        <f>IF(ISEVEN(D186+D187+D188),0,1)</f>
        <v>0</v>
      </c>
      <c r="E185" s="13">
        <f t="shared" ref="E185:AI185" si="913">IF(ISEVEN(E186+E187+E188),0,1)</f>
        <v>0</v>
      </c>
      <c r="F185" s="13">
        <f t="shared" si="913"/>
        <v>1</v>
      </c>
      <c r="G185" s="13">
        <f t="shared" si="913"/>
        <v>1</v>
      </c>
      <c r="H185" s="13">
        <f t="shared" si="913"/>
        <v>0</v>
      </c>
      <c r="I185" s="13">
        <f t="shared" si="913"/>
        <v>0</v>
      </c>
      <c r="J185" s="13">
        <f t="shared" si="913"/>
        <v>1</v>
      </c>
      <c r="K185" s="13">
        <f t="shared" si="913"/>
        <v>0</v>
      </c>
      <c r="L185" s="13">
        <f t="shared" si="913"/>
        <v>1</v>
      </c>
      <c r="M185" s="13">
        <f t="shared" si="913"/>
        <v>0</v>
      </c>
      <c r="N185" s="13">
        <f t="shared" si="913"/>
        <v>0</v>
      </c>
      <c r="O185" s="13">
        <f t="shared" si="913"/>
        <v>0</v>
      </c>
      <c r="P185" s="13">
        <f t="shared" si="913"/>
        <v>0</v>
      </c>
      <c r="Q185" s="13">
        <f t="shared" si="913"/>
        <v>1</v>
      </c>
      <c r="R185" s="13">
        <f t="shared" si="913"/>
        <v>1</v>
      </c>
      <c r="S185" s="13">
        <f t="shared" si="913"/>
        <v>1</v>
      </c>
      <c r="T185" s="13">
        <f t="shared" si="913"/>
        <v>0</v>
      </c>
      <c r="U185" s="13">
        <f t="shared" si="913"/>
        <v>1</v>
      </c>
      <c r="V185" s="13">
        <f t="shared" si="913"/>
        <v>1</v>
      </c>
      <c r="W185" s="13">
        <f t="shared" si="913"/>
        <v>0</v>
      </c>
      <c r="X185" s="13">
        <f t="shared" si="913"/>
        <v>0</v>
      </c>
      <c r="Y185" s="13">
        <f t="shared" si="913"/>
        <v>1</v>
      </c>
      <c r="Z185" s="13">
        <f t="shared" si="913"/>
        <v>1</v>
      </c>
      <c r="AA185" s="13">
        <f t="shared" si="913"/>
        <v>1</v>
      </c>
      <c r="AB185" s="13">
        <f t="shared" si="913"/>
        <v>1</v>
      </c>
      <c r="AC185" s="13">
        <f t="shared" si="913"/>
        <v>1</v>
      </c>
      <c r="AD185" s="13">
        <f t="shared" si="913"/>
        <v>1</v>
      </c>
      <c r="AE185" s="13">
        <f t="shared" si="913"/>
        <v>1</v>
      </c>
      <c r="AF185" s="13">
        <f t="shared" si="913"/>
        <v>0</v>
      </c>
      <c r="AG185" s="13">
        <f t="shared" si="913"/>
        <v>1</v>
      </c>
      <c r="AH185" s="13">
        <f t="shared" si="913"/>
        <v>1</v>
      </c>
      <c r="AI185" s="13">
        <f t="shared" si="913"/>
        <v>0</v>
      </c>
      <c r="AL185" s="13" t="s">
        <v>53</v>
      </c>
      <c r="AM185" s="14" t="str">
        <f>VLOOKUP('הכנה ל- SHA-256 #1'!$U$24,'הכנה ל- SHA-256 #1'!$U$24:$CG$24,1+'SHA-256 Algorithm #1'!D182,)</f>
        <v>00000000</v>
      </c>
    </row>
    <row r="186" spans="1:39" ht="15" customHeight="1" x14ac:dyDescent="0.45">
      <c r="C186" s="14" t="s">
        <v>32</v>
      </c>
      <c r="D186" s="13" t="str">
        <f>N190</f>
        <v>1</v>
      </c>
      <c r="E186" s="13" t="str">
        <f t="shared" ref="E186" si="914">O190</f>
        <v>0</v>
      </c>
      <c r="F186" s="13" t="str">
        <f t="shared" ref="F186" si="915">P190</f>
        <v>0</v>
      </c>
      <c r="G186" s="13" t="str">
        <f t="shared" ref="G186" si="916">Q190</f>
        <v>1</v>
      </c>
      <c r="H186" s="13" t="str">
        <f t="shared" ref="H186" si="917">R190</f>
        <v>1</v>
      </c>
      <c r="I186" s="13" t="str">
        <f t="shared" ref="I186" si="918">S190</f>
        <v>0</v>
      </c>
      <c r="J186" s="13" t="str">
        <f t="shared" ref="J186" si="919">T190</f>
        <v>1</v>
      </c>
      <c r="K186" s="13" t="str">
        <f t="shared" ref="K186" si="920">U190</f>
        <v>1</v>
      </c>
      <c r="L186" s="13" t="str">
        <f t="shared" ref="L186" si="921">V190</f>
        <v>1</v>
      </c>
      <c r="M186" s="13" t="str">
        <f t="shared" ref="M186" si="922">W190</f>
        <v>1</v>
      </c>
      <c r="N186" s="13" t="str">
        <f t="shared" ref="N186" si="923">X190</f>
        <v>0</v>
      </c>
      <c r="O186" s="13" t="str">
        <f t="shared" ref="O186" si="924">Y190</f>
        <v>1</v>
      </c>
      <c r="P186" s="13" t="str">
        <f t="shared" ref="P186" si="925">Z190</f>
        <v>1</v>
      </c>
      <c r="Q186" s="13" t="str">
        <f t="shared" ref="Q186" si="926">AA190</f>
        <v>1</v>
      </c>
      <c r="R186" s="13" t="str">
        <f t="shared" ref="R186" si="927">AB190</f>
        <v>0</v>
      </c>
      <c r="S186" s="13" t="str">
        <f t="shared" ref="S186" si="928">AC190</f>
        <v>0</v>
      </c>
      <c r="T186" s="13" t="str">
        <f t="shared" ref="T186" si="929">AD190</f>
        <v>1</v>
      </c>
      <c r="U186" s="13" t="str">
        <f t="shared" ref="U186" si="930">AE190</f>
        <v>1</v>
      </c>
      <c r="V186" s="13" t="str">
        <f t="shared" ref="V186" si="931">AF190</f>
        <v>0</v>
      </c>
      <c r="W186" s="13" t="str">
        <f t="shared" ref="W186" si="932">AG190</f>
        <v>0</v>
      </c>
      <c r="X186" s="13" t="str">
        <f t="shared" ref="X186" si="933">AH190</f>
        <v>0</v>
      </c>
      <c r="Y186" s="13" t="str">
        <f t="shared" ref="Y186" si="934">AI190</f>
        <v>0</v>
      </c>
      <c r="Z186" s="13" t="str">
        <f>D190</f>
        <v>0</v>
      </c>
      <c r="AA186" s="13" t="str">
        <f t="shared" ref="AA186" si="935">E190</f>
        <v>1</v>
      </c>
      <c r="AB186" s="13" t="str">
        <f t="shared" ref="AB186" si="936">F190</f>
        <v>0</v>
      </c>
      <c r="AC186" s="13" t="str">
        <f t="shared" ref="AC186" si="937">G190</f>
        <v>0</v>
      </c>
      <c r="AD186" s="13" t="str">
        <f t="shared" ref="AD186" si="938">H190</f>
        <v>0</v>
      </c>
      <c r="AE186" s="13" t="str">
        <f t="shared" ref="AE186" si="939">I190</f>
        <v>0</v>
      </c>
      <c r="AF186" s="13" t="str">
        <f t="shared" ref="AF186" si="940">J190</f>
        <v>1</v>
      </c>
      <c r="AG186" s="13" t="str">
        <f t="shared" ref="AG186" si="941">K190</f>
        <v>1</v>
      </c>
      <c r="AH186" s="13" t="str">
        <f t="shared" ref="AH186" si="942">L190</f>
        <v>0</v>
      </c>
      <c r="AI186" s="13" t="str">
        <f t="shared" ref="AI186" si="943">M190</f>
        <v>1</v>
      </c>
      <c r="AL186" s="14" t="s">
        <v>54</v>
      </c>
      <c r="AM186" s="14" t="str">
        <f>HLOOKUP('הכנה ל- SHA-256 #1'!$Q$5,'הכנה ל- SHA-256 #1'!$Q$5:$Q$69,1+'SHA-256 Algorithm #1'!D182,FALSE)</f>
        <v>59F111F1</v>
      </c>
    </row>
    <row r="187" spans="1:39" ht="15" customHeight="1" x14ac:dyDescent="0.45">
      <c r="C187" s="14" t="s">
        <v>33</v>
      </c>
      <c r="D187" s="13" t="str">
        <f>W190</f>
        <v>1</v>
      </c>
      <c r="E187" s="13" t="str">
        <f t="shared" ref="E187" si="944">X190</f>
        <v>0</v>
      </c>
      <c r="F187" s="13" t="str">
        <f t="shared" ref="F187" si="945">Y190</f>
        <v>1</v>
      </c>
      <c r="G187" s="13" t="str">
        <f t="shared" ref="G187" si="946">Z190</f>
        <v>1</v>
      </c>
      <c r="H187" s="13" t="str">
        <f t="shared" ref="H187" si="947">AA190</f>
        <v>1</v>
      </c>
      <c r="I187" s="13" t="str">
        <f t="shared" ref="I187" si="948">AB190</f>
        <v>0</v>
      </c>
      <c r="J187" s="13" t="str">
        <f t="shared" ref="J187" si="949">AC190</f>
        <v>0</v>
      </c>
      <c r="K187" s="13" t="str">
        <f t="shared" ref="K187" si="950">AD190</f>
        <v>1</v>
      </c>
      <c r="L187" s="13" t="str">
        <f t="shared" ref="L187" si="951">AE190</f>
        <v>1</v>
      </c>
      <c r="M187" s="13" t="str">
        <f t="shared" ref="M187" si="952">AF190</f>
        <v>0</v>
      </c>
      <c r="N187" s="13" t="str">
        <f t="shared" ref="N187" si="953">AG190</f>
        <v>0</v>
      </c>
      <c r="O187" s="13" t="str">
        <f t="shared" ref="O187" si="954">AH190</f>
        <v>0</v>
      </c>
      <c r="P187" s="13" t="str">
        <f t="shared" ref="P187" si="955">AI190</f>
        <v>0</v>
      </c>
      <c r="Q187" s="13" t="str">
        <f>D190</f>
        <v>0</v>
      </c>
      <c r="R187" s="13" t="str">
        <f t="shared" ref="R187" si="956">E190</f>
        <v>1</v>
      </c>
      <c r="S187" s="13" t="str">
        <f t="shared" ref="S187" si="957">F190</f>
        <v>0</v>
      </c>
      <c r="T187" s="13" t="str">
        <f t="shared" ref="T187" si="958">G190</f>
        <v>0</v>
      </c>
      <c r="U187" s="13" t="str">
        <f t="shared" ref="U187" si="959">H190</f>
        <v>0</v>
      </c>
      <c r="V187" s="13" t="str">
        <f t="shared" ref="V187" si="960">I190</f>
        <v>0</v>
      </c>
      <c r="W187" s="13" t="str">
        <f t="shared" ref="W187" si="961">J190</f>
        <v>1</v>
      </c>
      <c r="X187" s="13" t="str">
        <f t="shared" ref="X187" si="962">K190</f>
        <v>1</v>
      </c>
      <c r="Y187" s="13" t="str">
        <f t="shared" ref="Y187" si="963">L190</f>
        <v>0</v>
      </c>
      <c r="Z187" s="13" t="str">
        <f t="shared" ref="Z187" si="964">M190</f>
        <v>1</v>
      </c>
      <c r="AA187" s="13" t="str">
        <f t="shared" ref="AA187" si="965">N190</f>
        <v>1</v>
      </c>
      <c r="AB187" s="13" t="str">
        <f t="shared" ref="AB187" si="966">O190</f>
        <v>0</v>
      </c>
      <c r="AC187" s="13" t="str">
        <f t="shared" ref="AC187" si="967">P190</f>
        <v>0</v>
      </c>
      <c r="AD187" s="13" t="str">
        <f t="shared" ref="AD187" si="968">Q190</f>
        <v>1</v>
      </c>
      <c r="AE187" s="13" t="str">
        <f t="shared" ref="AE187" si="969">R190</f>
        <v>1</v>
      </c>
      <c r="AF187" s="13" t="str">
        <f t="shared" ref="AF187" si="970">S190</f>
        <v>0</v>
      </c>
      <c r="AG187" s="13" t="str">
        <f t="shared" ref="AG187" si="971">T190</f>
        <v>1</v>
      </c>
      <c r="AH187" s="13" t="str">
        <f t="shared" ref="AH187" si="972">U190</f>
        <v>1</v>
      </c>
      <c r="AI187" s="13" t="str">
        <f t="shared" ref="AI187" si="973">V190</f>
        <v>1</v>
      </c>
      <c r="AL187" s="14" t="s">
        <v>55</v>
      </c>
      <c r="AM187" s="14" t="str">
        <f>CONCATENATE(D214,H214,L214,P214,T214,X214,AB214,AF214)</f>
        <v>2001B256</v>
      </c>
    </row>
    <row r="188" spans="1:39" ht="15" customHeight="1" x14ac:dyDescent="0.45">
      <c r="C188" s="14" t="s">
        <v>34</v>
      </c>
      <c r="D188" s="13" t="str">
        <f>AH190</f>
        <v>0</v>
      </c>
      <c r="E188" s="13" t="str">
        <f>AI190</f>
        <v>0</v>
      </c>
      <c r="F188" s="13" t="str">
        <f>D190</f>
        <v>0</v>
      </c>
      <c r="G188" s="13" t="str">
        <f t="shared" ref="G188" si="974">E190</f>
        <v>1</v>
      </c>
      <c r="H188" s="13" t="str">
        <f t="shared" ref="H188" si="975">F190</f>
        <v>0</v>
      </c>
      <c r="I188" s="13" t="str">
        <f t="shared" ref="I188" si="976">G190</f>
        <v>0</v>
      </c>
      <c r="J188" s="13" t="str">
        <f t="shared" ref="J188" si="977">H190</f>
        <v>0</v>
      </c>
      <c r="K188" s="13" t="str">
        <f t="shared" ref="K188" si="978">I190</f>
        <v>0</v>
      </c>
      <c r="L188" s="13" t="str">
        <f t="shared" ref="L188" si="979">J190</f>
        <v>1</v>
      </c>
      <c r="M188" s="13" t="str">
        <f t="shared" ref="M188" si="980">K190</f>
        <v>1</v>
      </c>
      <c r="N188" s="13" t="str">
        <f t="shared" ref="N188" si="981">L190</f>
        <v>0</v>
      </c>
      <c r="O188" s="13" t="str">
        <f t="shared" ref="O188" si="982">M190</f>
        <v>1</v>
      </c>
      <c r="P188" s="13" t="str">
        <f t="shared" ref="P188" si="983">N190</f>
        <v>1</v>
      </c>
      <c r="Q188" s="13" t="str">
        <f t="shared" ref="Q188" si="984">O190</f>
        <v>0</v>
      </c>
      <c r="R188" s="13" t="str">
        <f t="shared" ref="R188" si="985">P190</f>
        <v>0</v>
      </c>
      <c r="S188" s="13" t="str">
        <f t="shared" ref="S188" si="986">Q190</f>
        <v>1</v>
      </c>
      <c r="T188" s="13" t="str">
        <f t="shared" ref="T188" si="987">R190</f>
        <v>1</v>
      </c>
      <c r="U188" s="13" t="str">
        <f t="shared" ref="U188" si="988">S190</f>
        <v>0</v>
      </c>
      <c r="V188" s="13" t="str">
        <f t="shared" ref="V188" si="989">T190</f>
        <v>1</v>
      </c>
      <c r="W188" s="13" t="str">
        <f t="shared" ref="W188" si="990">U190</f>
        <v>1</v>
      </c>
      <c r="X188" s="13" t="str">
        <f t="shared" ref="X188" si="991">V190</f>
        <v>1</v>
      </c>
      <c r="Y188" s="13" t="str">
        <f t="shared" ref="Y188" si="992">W190</f>
        <v>1</v>
      </c>
      <c r="Z188" s="13" t="str">
        <f t="shared" ref="Z188" si="993">X190</f>
        <v>0</v>
      </c>
      <c r="AA188" s="13" t="str">
        <f t="shared" ref="AA188" si="994">Y190</f>
        <v>1</v>
      </c>
      <c r="AB188" s="13" t="str">
        <f t="shared" ref="AB188" si="995">Z190</f>
        <v>1</v>
      </c>
      <c r="AC188" s="13" t="str">
        <f t="shared" ref="AC188" si="996">AA190</f>
        <v>1</v>
      </c>
      <c r="AD188" s="13" t="str">
        <f t="shared" ref="AD188" si="997">AB190</f>
        <v>0</v>
      </c>
      <c r="AE188" s="13" t="str">
        <f t="shared" ref="AE188" si="998">AC190</f>
        <v>0</v>
      </c>
      <c r="AF188" s="13" t="str">
        <f t="shared" ref="AF188" si="999">AD190</f>
        <v>1</v>
      </c>
      <c r="AG188" s="13" t="str">
        <f t="shared" ref="AG188" si="1000">AE190</f>
        <v>1</v>
      </c>
      <c r="AH188" s="13" t="str">
        <f t="shared" ref="AH188" si="1001">AF190</f>
        <v>0</v>
      </c>
      <c r="AI188" s="13" t="str">
        <f t="shared" ref="AI188" si="1002">AG190</f>
        <v>0</v>
      </c>
      <c r="AL188" s="14" t="s">
        <v>56</v>
      </c>
      <c r="AM188" s="14" t="str">
        <f>CONCATENATE(D213,H213,L213,P213,T213,X213,AB213,AF213,)</f>
        <v>281B62F4</v>
      </c>
    </row>
    <row r="189" spans="1:39" ht="15" customHeight="1" x14ac:dyDescent="0.55000000000000004">
      <c r="C189" s="14" t="s">
        <v>23</v>
      </c>
      <c r="D189" s="13" t="str">
        <f>MID($AM159,1,1)</f>
        <v>4</v>
      </c>
      <c r="H189" s="13" t="str">
        <f>MID($AM159,2,1)</f>
        <v>3</v>
      </c>
      <c r="L189" s="13" t="str">
        <f>MID($AM159,3,1)</f>
        <v>6</v>
      </c>
      <c r="P189" s="13" t="str">
        <f>MID($AM159,4,1)</f>
        <v>6</v>
      </c>
      <c r="T189" s="13" t="str">
        <f>MID($AM159,5,1)</f>
        <v>F</v>
      </c>
      <c r="X189" s="13" t="str">
        <f>MID($AM159,6,1)</f>
        <v>7</v>
      </c>
      <c r="AB189" s="13" t="str">
        <f>MID($AM159,7,1)</f>
        <v>3</v>
      </c>
      <c r="AF189" s="13" t="str">
        <f>MID($AM159,8,1)</f>
        <v>0</v>
      </c>
      <c r="AL189" s="21" t="s">
        <v>40</v>
      </c>
      <c r="AM189" s="14" t="str">
        <f>CONCATENATE(D201,H201,L201,P201,T201,X201,AB201,AF201)</f>
        <v>1071B4EF</v>
      </c>
    </row>
    <row r="190" spans="1:39" ht="15" customHeight="1" x14ac:dyDescent="0.45">
      <c r="C190" s="14" t="s">
        <v>24</v>
      </c>
      <c r="D190" s="13" t="str">
        <f>MID(DEC2BIN(HEX2DEC(D189),4),1,1)</f>
        <v>0</v>
      </c>
      <c r="E190" s="13" t="str">
        <f>MID(DEC2BIN(HEX2DEC(D189),4),2,1)</f>
        <v>1</v>
      </c>
      <c r="F190" s="13" t="str">
        <f>MID(DEC2BIN(HEX2DEC(D189),4),3,1)</f>
        <v>0</v>
      </c>
      <c r="G190" s="13" t="str">
        <f>MID(DEC2BIN(HEX2DEC(D189),4),4,1)</f>
        <v>0</v>
      </c>
      <c r="H190" s="13" t="str">
        <f>MID(DEC2BIN(HEX2DEC(H189),4),1,1)</f>
        <v>0</v>
      </c>
      <c r="I190" s="13" t="str">
        <f>MID(DEC2BIN(HEX2DEC(H189),4),2,1)</f>
        <v>0</v>
      </c>
      <c r="J190" s="13" t="str">
        <f>MID(DEC2BIN(HEX2DEC(H189),4),3,1)</f>
        <v>1</v>
      </c>
      <c r="K190" s="13" t="str">
        <f>MID(DEC2BIN(HEX2DEC(H189),4),4,1)</f>
        <v>1</v>
      </c>
      <c r="L190" s="13" t="str">
        <f>MID(DEC2BIN(HEX2DEC(L189),4),1,1)</f>
        <v>0</v>
      </c>
      <c r="M190" s="13" t="str">
        <f>MID(DEC2BIN(HEX2DEC(L189),4),2,1)</f>
        <v>1</v>
      </c>
      <c r="N190" s="13" t="str">
        <f>MID(DEC2BIN(HEX2DEC(L189),4),3,1)</f>
        <v>1</v>
      </c>
      <c r="O190" s="13" t="str">
        <f>MID(DEC2BIN(HEX2DEC(L189),4),4,1)</f>
        <v>0</v>
      </c>
      <c r="P190" s="13" t="str">
        <f>MID(DEC2BIN(HEX2DEC(P189),4),1,1)</f>
        <v>0</v>
      </c>
      <c r="Q190" s="13" t="str">
        <f>MID(DEC2BIN(HEX2DEC(P189),4),2,1)</f>
        <v>1</v>
      </c>
      <c r="R190" s="13" t="str">
        <f>MID(DEC2BIN(HEX2DEC(P189),4),3,1)</f>
        <v>1</v>
      </c>
      <c r="S190" s="13" t="str">
        <f>MID(DEC2BIN(HEX2DEC(P189),4),4,1)</f>
        <v>0</v>
      </c>
      <c r="T190" s="13" t="str">
        <f>MID(DEC2BIN(HEX2DEC(T189),4),1,1)</f>
        <v>1</v>
      </c>
      <c r="U190" s="13" t="str">
        <f>MID(DEC2BIN(HEX2DEC(T189),4),2,1)</f>
        <v>1</v>
      </c>
      <c r="V190" s="13" t="str">
        <f>MID(DEC2BIN(HEX2DEC(T189),4),3,1)</f>
        <v>1</v>
      </c>
      <c r="W190" s="13" t="str">
        <f>MID(DEC2BIN(HEX2DEC(T189),4),4,1)</f>
        <v>1</v>
      </c>
      <c r="X190" s="13" t="str">
        <f>MID(DEC2BIN(HEX2DEC(X189),4),1,1)</f>
        <v>0</v>
      </c>
      <c r="Y190" s="13" t="str">
        <f>MID(DEC2BIN(HEX2DEC(X189),4),2,1)</f>
        <v>1</v>
      </c>
      <c r="Z190" s="13" t="str">
        <f>MID(DEC2BIN(HEX2DEC(X189),4),3,1)</f>
        <v>1</v>
      </c>
      <c r="AA190" s="13" t="str">
        <f>MID(DEC2BIN(HEX2DEC(X189),4),4,1)</f>
        <v>1</v>
      </c>
      <c r="AB190" s="13" t="str">
        <f>MID(DEC2BIN(HEX2DEC(AB189),4),1,1)</f>
        <v>0</v>
      </c>
      <c r="AC190" s="13" t="str">
        <f>MID(DEC2BIN(HEX2DEC(AB189),4),2,1)</f>
        <v>0</v>
      </c>
      <c r="AD190" s="13" t="str">
        <f>MID(DEC2BIN(HEX2DEC(AB189),4),3,1)</f>
        <v>1</v>
      </c>
      <c r="AE190" s="13" t="str">
        <f>MID(DEC2BIN(HEX2DEC(AB189),4),4,1)</f>
        <v>1</v>
      </c>
      <c r="AF190" s="13" t="str">
        <f>MID(DEC2BIN(HEX2DEC(AF189),4),1,1)</f>
        <v>0</v>
      </c>
      <c r="AG190" s="13" t="str">
        <f>MID(DEC2BIN(HEX2DEC(AF189),4),2,1)</f>
        <v>0</v>
      </c>
      <c r="AH190" s="13" t="str">
        <f>MID(DEC2BIN(HEX2DEC(AF189),4),3,1)</f>
        <v>0</v>
      </c>
      <c r="AI190" s="13" t="str">
        <f>MID(DEC2BIN(HEX2DEC(AF189),4),4,1)</f>
        <v>0</v>
      </c>
      <c r="AL190" s="14" t="s">
        <v>57</v>
      </c>
      <c r="AM190" s="19" t="str">
        <f>DEC2HEX(MOD(HEX2DEC(AM185)+HEX2DEC(AM186)+HEX2DEC(AM187)+HEX2DEC(AM188)+HEX2DEC(AM189),2^32),8)</f>
        <v>B27FDC2A</v>
      </c>
    </row>
    <row r="191" spans="1:39" ht="15" customHeight="1" x14ac:dyDescent="0.45">
      <c r="C191" s="14" t="s">
        <v>25</v>
      </c>
      <c r="D191" s="13" t="str">
        <f>D153</f>
        <v>4</v>
      </c>
      <c r="H191" s="13" t="str">
        <f t="shared" ref="H191" si="1003">H153</f>
        <v>C</v>
      </c>
      <c r="L191" s="13" t="str">
        <f t="shared" ref="L191" si="1004">L153</f>
        <v>2</v>
      </c>
      <c r="P191" s="13" t="str">
        <f t="shared" ref="P191" si="1005">P153</f>
        <v>3</v>
      </c>
      <c r="T191" s="13" t="str">
        <f t="shared" ref="T191" si="1006">T153</f>
        <v>E</v>
      </c>
      <c r="X191" s="13" t="str">
        <f t="shared" ref="X191" si="1007">X153</f>
        <v>A</v>
      </c>
      <c r="AB191" s="13" t="str">
        <f t="shared" ref="AB191" si="1008">AB153</f>
        <v>C</v>
      </c>
      <c r="AF191" s="13" t="str">
        <f>AF153</f>
        <v>B</v>
      </c>
      <c r="AL191" s="14"/>
      <c r="AM191" s="14"/>
    </row>
    <row r="192" spans="1:39" ht="15" customHeight="1" x14ac:dyDescent="0.45">
      <c r="C192" s="14" t="s">
        <v>26</v>
      </c>
      <c r="D192" s="13" t="str">
        <f>MID(DEC2BIN(HEX2DEC(D191),4),1,1)</f>
        <v>0</v>
      </c>
      <c r="E192" s="13" t="str">
        <f>MID(DEC2BIN(HEX2DEC(D191),4),2,1)</f>
        <v>1</v>
      </c>
      <c r="F192" s="13" t="str">
        <f>MID(DEC2BIN(HEX2DEC(D191),4),3,1)</f>
        <v>0</v>
      </c>
      <c r="G192" s="13" t="str">
        <f>MID(DEC2BIN(HEX2DEC(D191),4),4,1)</f>
        <v>0</v>
      </c>
      <c r="H192" s="13" t="str">
        <f>MID(DEC2BIN(HEX2DEC(H191),4),1,1)</f>
        <v>1</v>
      </c>
      <c r="I192" s="13" t="str">
        <f>MID(DEC2BIN(HEX2DEC(H191),4),2,1)</f>
        <v>1</v>
      </c>
      <c r="J192" s="13" t="str">
        <f>MID(DEC2BIN(HEX2DEC(H191),4),3,1)</f>
        <v>0</v>
      </c>
      <c r="K192" s="13" t="str">
        <f>MID(DEC2BIN(HEX2DEC(H191),4),4,1)</f>
        <v>0</v>
      </c>
      <c r="L192" s="13" t="str">
        <f>MID(DEC2BIN(HEX2DEC(L191),4),1,1)</f>
        <v>0</v>
      </c>
      <c r="M192" s="13" t="str">
        <f>MID(DEC2BIN(HEX2DEC(L191),4),2,1)</f>
        <v>0</v>
      </c>
      <c r="N192" s="13" t="str">
        <f>MID(DEC2BIN(HEX2DEC(L191),4),3,1)</f>
        <v>1</v>
      </c>
      <c r="O192" s="13" t="str">
        <f>MID(DEC2BIN(HEX2DEC(L191),4),4,1)</f>
        <v>0</v>
      </c>
      <c r="P192" s="13" t="str">
        <f>MID(DEC2BIN(HEX2DEC(P191),4),1,1)</f>
        <v>0</v>
      </c>
      <c r="Q192" s="13" t="str">
        <f>MID(DEC2BIN(HEX2DEC(P191),4),2,1)</f>
        <v>0</v>
      </c>
      <c r="R192" s="13" t="str">
        <f>MID(DEC2BIN(HEX2DEC(P191),4),3,1)</f>
        <v>1</v>
      </c>
      <c r="S192" s="13" t="str">
        <f>MID(DEC2BIN(HEX2DEC(P191),4),4,1)</f>
        <v>1</v>
      </c>
      <c r="T192" s="13" t="str">
        <f>MID(DEC2BIN(HEX2DEC(T191),4),1,1)</f>
        <v>1</v>
      </c>
      <c r="U192" s="13" t="str">
        <f>MID(DEC2BIN(HEX2DEC(T191),4),2,1)</f>
        <v>1</v>
      </c>
      <c r="V192" s="13" t="str">
        <f>MID(DEC2BIN(HEX2DEC(T191),4),3,1)</f>
        <v>1</v>
      </c>
      <c r="W192" s="13" t="str">
        <f>MID(DEC2BIN(HEX2DEC(T191),4),4,1)</f>
        <v>0</v>
      </c>
      <c r="X192" s="13" t="str">
        <f>MID(DEC2BIN(HEX2DEC(X191),4),1,1)</f>
        <v>1</v>
      </c>
      <c r="Y192" s="13" t="str">
        <f>MID(DEC2BIN(HEX2DEC(X191),4),2,1)</f>
        <v>0</v>
      </c>
      <c r="Z192" s="13" t="str">
        <f>MID(DEC2BIN(HEX2DEC(X191),4),3,1)</f>
        <v>1</v>
      </c>
      <c r="AA192" s="13" t="str">
        <f>MID(DEC2BIN(HEX2DEC(X191),4),4,1)</f>
        <v>0</v>
      </c>
      <c r="AB192" s="13" t="str">
        <f>MID(DEC2BIN(HEX2DEC(AB191),4),1,1)</f>
        <v>1</v>
      </c>
      <c r="AC192" s="13" t="str">
        <f>MID(DEC2BIN(HEX2DEC(AB191),4),2,1)</f>
        <v>1</v>
      </c>
      <c r="AD192" s="13" t="str">
        <f>MID(DEC2BIN(HEX2DEC(AB191),4),3,1)</f>
        <v>0</v>
      </c>
      <c r="AE192" s="13" t="str">
        <f>MID(DEC2BIN(HEX2DEC(AB191),4),4,1)</f>
        <v>0</v>
      </c>
      <c r="AF192" s="13" t="str">
        <f>MID(DEC2BIN(HEX2DEC(AF191),4),1,1)</f>
        <v>1</v>
      </c>
      <c r="AG192" s="13" t="str">
        <f>MID(DEC2BIN(HEX2DEC(AF191),4),2,1)</f>
        <v>0</v>
      </c>
      <c r="AH192" s="13" t="str">
        <f>MID(DEC2BIN(HEX2DEC(AF191),4),3,1)</f>
        <v>1</v>
      </c>
      <c r="AI192" s="13" t="str">
        <f>MID(DEC2BIN(HEX2DEC(AF191),4),4,1)</f>
        <v>1</v>
      </c>
      <c r="AL192" s="14" t="s">
        <v>58</v>
      </c>
      <c r="AM192" s="14" t="str">
        <f>CONCATENATE(D184,H184,L184,P184,T184,X184,AB184,AF184)</f>
        <v>328767F6</v>
      </c>
    </row>
    <row r="193" spans="3:39" ht="15" customHeight="1" x14ac:dyDescent="0.45">
      <c r="C193" s="14" t="s">
        <v>27</v>
      </c>
      <c r="D193" s="13" t="str">
        <f>D155</f>
        <v>C</v>
      </c>
      <c r="H193" s="13" t="str">
        <f t="shared" ref="H193" si="1009">H155</f>
        <v>4</v>
      </c>
      <c r="L193" s="13" t="str">
        <f t="shared" ref="L193" si="1010">L155</f>
        <v>A</v>
      </c>
      <c r="P193" s="13" t="str">
        <f t="shared" ref="P193" si="1011">P155</f>
        <v>C</v>
      </c>
      <c r="T193" s="13" t="str">
        <f t="shared" ref="T193" si="1012">T155</f>
        <v>5</v>
      </c>
      <c r="X193" s="13" t="str">
        <f t="shared" ref="X193" si="1013">X155</f>
        <v>5</v>
      </c>
      <c r="AB193" s="13" t="str">
        <f t="shared" ref="AB193" si="1014">AB155</f>
        <v>2</v>
      </c>
      <c r="AF193" s="13" t="str">
        <f t="shared" ref="AF193" si="1015">AF155</f>
        <v>6</v>
      </c>
      <c r="AL193" s="14" t="s">
        <v>37</v>
      </c>
      <c r="AM193" s="14" t="str">
        <f>CONCATENATE(D196,H196,L196,P196,T196,X196,AB196,AF196)</f>
        <v>4426F722</v>
      </c>
    </row>
    <row r="194" spans="3:39" ht="15" customHeight="1" thickBot="1" x14ac:dyDescent="0.5">
      <c r="C194" s="14" t="s">
        <v>28</v>
      </c>
      <c r="D194" s="13" t="str">
        <f>MID(DEC2BIN(HEX2DEC(D193),4),1,1)</f>
        <v>1</v>
      </c>
      <c r="E194" s="13" t="str">
        <f>MID(DEC2BIN(HEX2DEC(D193),4),2,1)</f>
        <v>1</v>
      </c>
      <c r="F194" s="13" t="str">
        <f>MID(DEC2BIN(HEX2DEC(D193),4),3,1)</f>
        <v>0</v>
      </c>
      <c r="G194" s="13" t="str">
        <f>MID(DEC2BIN(HEX2DEC(D193),4),4,1)</f>
        <v>0</v>
      </c>
      <c r="H194" s="13" t="str">
        <f>MID(DEC2BIN(HEX2DEC(H193),4),1,1)</f>
        <v>0</v>
      </c>
      <c r="I194" s="13" t="str">
        <f>MID(DEC2BIN(HEX2DEC(H193),4),2,1)</f>
        <v>1</v>
      </c>
      <c r="J194" s="13" t="str">
        <f>MID(DEC2BIN(HEX2DEC(H193),4),3,1)</f>
        <v>0</v>
      </c>
      <c r="K194" s="13" t="str">
        <f>MID(DEC2BIN(HEX2DEC(H193),4),4,1)</f>
        <v>0</v>
      </c>
      <c r="L194" s="13" t="str">
        <f>MID(DEC2BIN(HEX2DEC(L193),4),1,1)</f>
        <v>1</v>
      </c>
      <c r="M194" s="13" t="str">
        <f>MID(DEC2BIN(HEX2DEC(L193),4),2,1)</f>
        <v>0</v>
      </c>
      <c r="N194" s="13" t="str">
        <f>MID(DEC2BIN(HEX2DEC(L193),4),3,1)</f>
        <v>1</v>
      </c>
      <c r="O194" s="13" t="str">
        <f>MID(DEC2BIN(HEX2DEC(L193),4),4,1)</f>
        <v>0</v>
      </c>
      <c r="P194" s="13" t="str">
        <f>MID(DEC2BIN(HEX2DEC(P193),4),1,1)</f>
        <v>1</v>
      </c>
      <c r="Q194" s="13" t="str">
        <f>MID(DEC2BIN(HEX2DEC(P193),4),2,1)</f>
        <v>1</v>
      </c>
      <c r="R194" s="13" t="str">
        <f>MID(DEC2BIN(HEX2DEC(P193),4),3,1)</f>
        <v>0</v>
      </c>
      <c r="S194" s="13" t="str">
        <f>MID(DEC2BIN(HEX2DEC(P193),4),4,1)</f>
        <v>0</v>
      </c>
      <c r="T194" s="13" t="str">
        <f>MID(DEC2BIN(HEX2DEC(T193),4),1,1)</f>
        <v>0</v>
      </c>
      <c r="U194" s="13" t="str">
        <f>MID(DEC2BIN(HEX2DEC(T193),4),2,1)</f>
        <v>1</v>
      </c>
      <c r="V194" s="13" t="str">
        <f>MID(DEC2BIN(HEX2DEC(T193),4),3,1)</f>
        <v>0</v>
      </c>
      <c r="W194" s="13" t="str">
        <f>MID(DEC2BIN(HEX2DEC(T193),4),4,1)</f>
        <v>1</v>
      </c>
      <c r="X194" s="13" t="str">
        <f>MID(DEC2BIN(HEX2DEC(X193),4),1,1)</f>
        <v>0</v>
      </c>
      <c r="Y194" s="13" t="str">
        <f>MID(DEC2BIN(HEX2DEC(X193),4),2,1)</f>
        <v>1</v>
      </c>
      <c r="Z194" s="13" t="str">
        <f>MID(DEC2BIN(HEX2DEC(X193),4),3,1)</f>
        <v>0</v>
      </c>
      <c r="AA194" s="13" t="str">
        <f>MID(DEC2BIN(HEX2DEC(X193),4),4,1)</f>
        <v>1</v>
      </c>
      <c r="AB194" s="13" t="str">
        <f>MID(DEC2BIN(HEX2DEC(AB193),4),1,1)</f>
        <v>0</v>
      </c>
      <c r="AC194" s="13" t="str">
        <f>MID(DEC2BIN(HEX2DEC(AB193),4),2,1)</f>
        <v>0</v>
      </c>
      <c r="AD194" s="13" t="str">
        <f>MID(DEC2BIN(HEX2DEC(AB193),4),3,1)</f>
        <v>1</v>
      </c>
      <c r="AE194" s="13" t="str">
        <f>MID(DEC2BIN(HEX2DEC(AB193),4),4,1)</f>
        <v>0</v>
      </c>
      <c r="AF194" s="13" t="str">
        <f>MID(DEC2BIN(HEX2DEC(AF193),4),1,1)</f>
        <v>0</v>
      </c>
      <c r="AG194" s="13" t="str">
        <f>MID(DEC2BIN(HEX2DEC(AF193),4),2,1)</f>
        <v>1</v>
      </c>
      <c r="AH194" s="13" t="str">
        <f>MID(DEC2BIN(HEX2DEC(AF193),4),3,1)</f>
        <v>1</v>
      </c>
      <c r="AI194" s="13" t="str">
        <f>MID(DEC2BIN(HEX2DEC(AF193),4),4,1)</f>
        <v>0</v>
      </c>
      <c r="AL194" s="14" t="s">
        <v>57</v>
      </c>
      <c r="AM194" s="14" t="str">
        <f>AM190</f>
        <v>B27FDC2A</v>
      </c>
    </row>
    <row r="195" spans="3:39" ht="15" customHeight="1" thickBot="1" x14ac:dyDescent="0.5">
      <c r="C195" s="15" t="s">
        <v>37</v>
      </c>
      <c r="D195" s="13">
        <f>IF(D194+D192+D190&gt;1,1,0)</f>
        <v>0</v>
      </c>
      <c r="E195" s="13">
        <f t="shared" ref="E195:Z195" si="1016">IF(E194+E192+E190&gt;1,1,0)</f>
        <v>1</v>
      </c>
      <c r="F195" s="13">
        <f t="shared" si="1016"/>
        <v>0</v>
      </c>
      <c r="G195" s="13">
        <f t="shared" si="1016"/>
        <v>0</v>
      </c>
      <c r="H195" s="13">
        <f t="shared" si="1016"/>
        <v>0</v>
      </c>
      <c r="I195" s="13">
        <f t="shared" si="1016"/>
        <v>1</v>
      </c>
      <c r="J195" s="13">
        <f t="shared" si="1016"/>
        <v>0</v>
      </c>
      <c r="K195" s="13">
        <f t="shared" si="1016"/>
        <v>0</v>
      </c>
      <c r="L195" s="13">
        <f t="shared" si="1016"/>
        <v>0</v>
      </c>
      <c r="M195" s="13">
        <f t="shared" si="1016"/>
        <v>0</v>
      </c>
      <c r="N195" s="13">
        <f t="shared" si="1016"/>
        <v>1</v>
      </c>
      <c r="O195" s="13">
        <f t="shared" si="1016"/>
        <v>0</v>
      </c>
      <c r="P195" s="13">
        <f t="shared" si="1016"/>
        <v>0</v>
      </c>
      <c r="Q195" s="13">
        <f t="shared" si="1016"/>
        <v>1</v>
      </c>
      <c r="R195" s="13">
        <f t="shared" si="1016"/>
        <v>1</v>
      </c>
      <c r="S195" s="13">
        <f t="shared" si="1016"/>
        <v>0</v>
      </c>
      <c r="T195" s="13">
        <f t="shared" si="1016"/>
        <v>1</v>
      </c>
      <c r="U195" s="13">
        <f t="shared" si="1016"/>
        <v>1</v>
      </c>
      <c r="V195" s="13">
        <f t="shared" si="1016"/>
        <v>1</v>
      </c>
      <c r="W195" s="13">
        <f t="shared" si="1016"/>
        <v>1</v>
      </c>
      <c r="X195" s="13">
        <f t="shared" si="1016"/>
        <v>0</v>
      </c>
      <c r="Y195" s="13">
        <f t="shared" si="1016"/>
        <v>1</v>
      </c>
      <c r="Z195" s="13">
        <f t="shared" si="1016"/>
        <v>1</v>
      </c>
      <c r="AA195" s="13">
        <f>IF(AA194+AA192+AA190&gt;1,1,0)</f>
        <v>1</v>
      </c>
      <c r="AB195" s="13">
        <f t="shared" ref="AB195:AI195" si="1017">IF(AB194+AB192+AB190&gt;1,1,0)</f>
        <v>0</v>
      </c>
      <c r="AC195" s="13">
        <f t="shared" si="1017"/>
        <v>0</v>
      </c>
      <c r="AD195" s="13">
        <f t="shared" si="1017"/>
        <v>1</v>
      </c>
      <c r="AE195" s="13">
        <f t="shared" si="1017"/>
        <v>0</v>
      </c>
      <c r="AF195" s="13">
        <f t="shared" si="1017"/>
        <v>0</v>
      </c>
      <c r="AG195" s="13">
        <f t="shared" si="1017"/>
        <v>0</v>
      </c>
      <c r="AH195" s="13">
        <f t="shared" si="1017"/>
        <v>1</v>
      </c>
      <c r="AI195" s="13">
        <f t="shared" si="1017"/>
        <v>0</v>
      </c>
      <c r="AL195" s="16" t="s">
        <v>59</v>
      </c>
      <c r="AM195" s="20" t="str">
        <f>DEC2HEX(MOD(HEX2DEC(AM192)+HEX2DEC(AM194)+HEX2DEC(AM193),2^32),8)</f>
        <v>292E3B42</v>
      </c>
    </row>
    <row r="196" spans="3:39" ht="15" customHeight="1" thickBot="1" x14ac:dyDescent="0.5">
      <c r="C196" s="15" t="s">
        <v>38</v>
      </c>
      <c r="D196" s="13" t="str">
        <f>BIN2HEX(CONCATENATE(D195,E195,F195,G195))</f>
        <v>4</v>
      </c>
      <c r="H196" s="13" t="str">
        <f>BIN2HEX(CONCATENATE(H195,I195,J195,K195))</f>
        <v>4</v>
      </c>
      <c r="L196" s="13" t="str">
        <f>BIN2HEX(CONCATENATE(L195,M195,N195,O195))</f>
        <v>2</v>
      </c>
      <c r="P196" s="13" t="str">
        <f>BIN2HEX(CONCATENATE(P195,Q195,R195,S195))</f>
        <v>6</v>
      </c>
      <c r="T196" s="13" t="str">
        <f>BIN2HEX(CONCATENATE(T195,U195,V195,W195))</f>
        <v>F</v>
      </c>
      <c r="X196" s="13" t="str">
        <f>BIN2HEX(CONCATENATE(X195,Y195,Z195,AA195))</f>
        <v>7</v>
      </c>
      <c r="AB196" s="13" t="str">
        <f>BIN2HEX(CONCATENATE(AB195,AC195,AD195,AE195))</f>
        <v>2</v>
      </c>
      <c r="AF196" s="13" t="str">
        <f>BIN2HEX(CONCATENATE(AF195,AG195,AH195,AI195))</f>
        <v>2</v>
      </c>
      <c r="AM196" s="14"/>
    </row>
    <row r="197" spans="3:39" ht="15" customHeight="1" thickBot="1" x14ac:dyDescent="0.5">
      <c r="C197" s="14"/>
      <c r="AL197" s="16" t="s">
        <v>60</v>
      </c>
      <c r="AM197" s="20" t="str">
        <f>CONCATENATE(D189,H189,L189,P189,T189,X189,AB189,AF189)</f>
        <v>4366F730</v>
      </c>
    </row>
    <row r="198" spans="3:39" ht="15" customHeight="1" thickBot="1" x14ac:dyDescent="0.5">
      <c r="C198" s="14" t="s">
        <v>29</v>
      </c>
      <c r="D198" s="13" t="str">
        <f>D157</f>
        <v>9</v>
      </c>
      <c r="H198" s="13" t="str">
        <f t="shared" ref="H198" si="1018">H157</f>
        <v>C</v>
      </c>
      <c r="L198" s="13" t="str">
        <f t="shared" ref="L198" si="1019">L157</f>
        <v>E</v>
      </c>
      <c r="P198" s="13" t="str">
        <f t="shared" ref="P198" si="1020">P157</f>
        <v>5</v>
      </c>
      <c r="T198" s="13" t="str">
        <f t="shared" ref="T198" si="1021">T157</f>
        <v>6</v>
      </c>
      <c r="X198" s="13" t="str">
        <f t="shared" ref="X198" si="1022">X157</f>
        <v>4</v>
      </c>
      <c r="AB198" s="13" t="str">
        <f t="shared" ref="AB198" si="1023">AB157</f>
        <v>D</v>
      </c>
      <c r="AF198" s="13" t="str">
        <f>AF157</f>
        <v>0</v>
      </c>
      <c r="AM198" s="14"/>
    </row>
    <row r="199" spans="3:39" ht="15" customHeight="1" thickBot="1" x14ac:dyDescent="0.5">
      <c r="C199" s="14" t="s">
        <v>30</v>
      </c>
      <c r="D199" s="13" t="str">
        <f>MID(DEC2BIN(HEX2DEC(D198),4),1,1)</f>
        <v>1</v>
      </c>
      <c r="E199" s="13" t="str">
        <f>MID(DEC2BIN(HEX2DEC(D198),4),2,1)</f>
        <v>0</v>
      </c>
      <c r="F199" s="13" t="str">
        <f>MID(DEC2BIN(HEX2DEC(D198),4),3,1)</f>
        <v>0</v>
      </c>
      <c r="G199" s="13" t="str">
        <f>MID(DEC2BIN(HEX2DEC(D198),4),4,1)</f>
        <v>1</v>
      </c>
      <c r="H199" s="13" t="str">
        <f>MID(DEC2BIN(HEX2DEC(H198),4),1,1)</f>
        <v>1</v>
      </c>
      <c r="I199" s="13" t="str">
        <f>MID(DEC2BIN(HEX2DEC(H198),4),2,1)</f>
        <v>1</v>
      </c>
      <c r="J199" s="13" t="str">
        <f>MID(DEC2BIN(HEX2DEC(H198),4),3,1)</f>
        <v>0</v>
      </c>
      <c r="K199" s="13" t="str">
        <f>MID(DEC2BIN(HEX2DEC(H198),4),4,1)</f>
        <v>0</v>
      </c>
      <c r="L199" s="13" t="str">
        <f>MID(DEC2BIN(HEX2DEC(L198),4),1,1)</f>
        <v>1</v>
      </c>
      <c r="M199" s="13" t="str">
        <f>MID(DEC2BIN(HEX2DEC(L198),4),2,1)</f>
        <v>1</v>
      </c>
      <c r="N199" s="13" t="str">
        <f>MID(DEC2BIN(HEX2DEC(L198),4),3,1)</f>
        <v>1</v>
      </c>
      <c r="O199" s="13" t="str">
        <f>MID(DEC2BIN(HEX2DEC(L198),4),4,1)</f>
        <v>0</v>
      </c>
      <c r="P199" s="13" t="str">
        <f>MID(DEC2BIN(HEX2DEC(P198),4),1,1)</f>
        <v>0</v>
      </c>
      <c r="Q199" s="13" t="str">
        <f>MID(DEC2BIN(HEX2DEC(P198),4),2,1)</f>
        <v>1</v>
      </c>
      <c r="R199" s="13" t="str">
        <f>MID(DEC2BIN(HEX2DEC(P198),4),3,1)</f>
        <v>0</v>
      </c>
      <c r="S199" s="13" t="str">
        <f>MID(DEC2BIN(HEX2DEC(P198),4),4,1)</f>
        <v>1</v>
      </c>
      <c r="T199" s="13" t="str">
        <f>MID(DEC2BIN(HEX2DEC(T198),4),1,1)</f>
        <v>0</v>
      </c>
      <c r="U199" s="13" t="str">
        <f>MID(DEC2BIN(HEX2DEC(T198),4),2,1)</f>
        <v>1</v>
      </c>
      <c r="V199" s="13" t="str">
        <f>MID(DEC2BIN(HEX2DEC(T198),4),3,1)</f>
        <v>1</v>
      </c>
      <c r="W199" s="13" t="str">
        <f>MID(DEC2BIN(HEX2DEC(T198),4),4,1)</f>
        <v>0</v>
      </c>
      <c r="X199" s="13" t="str">
        <f>MID(DEC2BIN(HEX2DEC(X198),4),1,1)</f>
        <v>0</v>
      </c>
      <c r="Y199" s="13" t="str">
        <f>MID(DEC2BIN(HEX2DEC(X198),4),2,1)</f>
        <v>1</v>
      </c>
      <c r="Z199" s="13" t="str">
        <f>MID(DEC2BIN(HEX2DEC(X198),4),3,1)</f>
        <v>0</v>
      </c>
      <c r="AA199" s="13" t="str">
        <f>MID(DEC2BIN(HEX2DEC(X198),4),4,1)</f>
        <v>0</v>
      </c>
      <c r="AB199" s="13" t="str">
        <f>MID(DEC2BIN(HEX2DEC(AB198),4),1,1)</f>
        <v>1</v>
      </c>
      <c r="AC199" s="13" t="str">
        <f>MID(DEC2BIN(HEX2DEC(AB198),4),2,1)</f>
        <v>1</v>
      </c>
      <c r="AD199" s="13" t="str">
        <f>MID(DEC2BIN(HEX2DEC(AB198),4),3,1)</f>
        <v>0</v>
      </c>
      <c r="AE199" s="13" t="str">
        <f>MID(DEC2BIN(HEX2DEC(AB198),4),4,1)</f>
        <v>1</v>
      </c>
      <c r="AF199" s="13" t="str">
        <f>MID(DEC2BIN(HEX2DEC(AF198),4),1,1)</f>
        <v>0</v>
      </c>
      <c r="AG199" s="13" t="str">
        <f>MID(DEC2BIN(HEX2DEC(AF198),4),2,1)</f>
        <v>0</v>
      </c>
      <c r="AH199" s="13" t="str">
        <f>MID(DEC2BIN(HEX2DEC(AF198),4),3,1)</f>
        <v>0</v>
      </c>
      <c r="AI199" s="13" t="str">
        <f>MID(DEC2BIN(HEX2DEC(AF198),4),4,1)</f>
        <v>0</v>
      </c>
      <c r="AL199" s="16" t="s">
        <v>61</v>
      </c>
      <c r="AM199" s="20" t="str">
        <f>CONCATENATE(D191,H191,L191,P191,T191,X191,AB191,AF191)</f>
        <v>4C23EACB</v>
      </c>
    </row>
    <row r="200" spans="3:39" ht="15" customHeight="1" thickBot="1" x14ac:dyDescent="0.5">
      <c r="AM200" s="14"/>
    </row>
    <row r="201" spans="3:39" ht="15" customHeight="1" thickBot="1" x14ac:dyDescent="0.5">
      <c r="C201" s="15" t="s">
        <v>39</v>
      </c>
      <c r="D201" s="13" t="str">
        <f>BIN2HEX(CONCATENATE(D202,E202,F202,G202))</f>
        <v>1</v>
      </c>
      <c r="H201" s="13" t="str">
        <f>BIN2HEX(CONCATENATE(H202,I202,J202,K202))</f>
        <v>0</v>
      </c>
      <c r="L201" s="13" t="str">
        <f>BIN2HEX(CONCATENATE(L202,M202,N202,O202))</f>
        <v>7</v>
      </c>
      <c r="P201" s="13" t="str">
        <f>BIN2HEX(CONCATENATE(P202,Q202,R202,S202))</f>
        <v>1</v>
      </c>
      <c r="T201" s="13" t="str">
        <f>BIN2HEX(CONCATENATE(T202,U202,V202,W202))</f>
        <v>B</v>
      </c>
      <c r="X201" s="13" t="str">
        <f>BIN2HEX(CONCATENATE(X202,Y202,Z202,AA202))</f>
        <v>4</v>
      </c>
      <c r="AB201" s="13" t="str">
        <f>BIN2HEX(CONCATENATE(AB202,AC202,AD202,AE202))</f>
        <v>E</v>
      </c>
      <c r="AF201" s="13" t="str">
        <f>BIN2HEX(CONCATENATE(AF202,AG202,AH202,AI202))</f>
        <v>F</v>
      </c>
      <c r="AL201" s="16" t="s">
        <v>62</v>
      </c>
      <c r="AM201" s="20" t="str">
        <f>CONCATENATE(D193,H193,L193,P193,T193,X193,AB193,AF193)</f>
        <v>C4AC5526</v>
      </c>
    </row>
    <row r="202" spans="3:39" ht="15" customHeight="1" x14ac:dyDescent="0.45">
      <c r="C202" s="15" t="s">
        <v>40</v>
      </c>
      <c r="D202" s="13">
        <f>IF(ISEVEN(D203+D204+D205),0,1)</f>
        <v>0</v>
      </c>
      <c r="E202" s="13">
        <f t="shared" ref="E202:AI202" si="1024">IF(ISEVEN(E203+E204+E205),0,1)</f>
        <v>0</v>
      </c>
      <c r="F202" s="13">
        <f t="shared" si="1024"/>
        <v>0</v>
      </c>
      <c r="G202" s="13">
        <f t="shared" si="1024"/>
        <v>1</v>
      </c>
      <c r="H202" s="13">
        <f t="shared" si="1024"/>
        <v>0</v>
      </c>
      <c r="I202" s="13">
        <f t="shared" si="1024"/>
        <v>0</v>
      </c>
      <c r="J202" s="13">
        <f t="shared" si="1024"/>
        <v>0</v>
      </c>
      <c r="K202" s="13">
        <f t="shared" si="1024"/>
        <v>0</v>
      </c>
      <c r="L202" s="13">
        <f t="shared" si="1024"/>
        <v>0</v>
      </c>
      <c r="M202" s="13">
        <f t="shared" si="1024"/>
        <v>1</v>
      </c>
      <c r="N202" s="13">
        <f t="shared" si="1024"/>
        <v>1</v>
      </c>
      <c r="O202" s="13">
        <f t="shared" si="1024"/>
        <v>1</v>
      </c>
      <c r="P202" s="13">
        <f t="shared" si="1024"/>
        <v>0</v>
      </c>
      <c r="Q202" s="13">
        <f t="shared" si="1024"/>
        <v>0</v>
      </c>
      <c r="R202" s="13">
        <f t="shared" si="1024"/>
        <v>0</v>
      </c>
      <c r="S202" s="13">
        <f t="shared" si="1024"/>
        <v>1</v>
      </c>
      <c r="T202" s="13">
        <f t="shared" si="1024"/>
        <v>1</v>
      </c>
      <c r="U202" s="13">
        <f t="shared" si="1024"/>
        <v>0</v>
      </c>
      <c r="V202" s="13">
        <f t="shared" si="1024"/>
        <v>1</v>
      </c>
      <c r="W202" s="13">
        <f t="shared" si="1024"/>
        <v>1</v>
      </c>
      <c r="X202" s="13">
        <f t="shared" si="1024"/>
        <v>0</v>
      </c>
      <c r="Y202" s="13">
        <f t="shared" si="1024"/>
        <v>1</v>
      </c>
      <c r="Z202" s="13">
        <f t="shared" si="1024"/>
        <v>0</v>
      </c>
      <c r="AA202" s="13">
        <f t="shared" si="1024"/>
        <v>0</v>
      </c>
      <c r="AB202" s="13">
        <f t="shared" si="1024"/>
        <v>1</v>
      </c>
      <c r="AC202" s="13">
        <f t="shared" si="1024"/>
        <v>1</v>
      </c>
      <c r="AD202" s="13">
        <f t="shared" si="1024"/>
        <v>1</v>
      </c>
      <c r="AE202" s="13">
        <f t="shared" si="1024"/>
        <v>0</v>
      </c>
      <c r="AF202" s="13">
        <f t="shared" si="1024"/>
        <v>1</v>
      </c>
      <c r="AG202" s="13">
        <f t="shared" si="1024"/>
        <v>1</v>
      </c>
      <c r="AH202" s="13">
        <f t="shared" si="1024"/>
        <v>1</v>
      </c>
      <c r="AI202" s="13">
        <f t="shared" si="1024"/>
        <v>1</v>
      </c>
      <c r="AM202" s="14"/>
    </row>
    <row r="203" spans="3:39" ht="15" customHeight="1" x14ac:dyDescent="0.45">
      <c r="C203" s="15" t="s">
        <v>41</v>
      </c>
      <c r="D203" s="13" t="str">
        <f>K207</f>
        <v>1</v>
      </c>
      <c r="E203" s="13" t="str">
        <f t="shared" ref="E203" si="1025">L207</f>
        <v>1</v>
      </c>
      <c r="F203" s="13" t="str">
        <f t="shared" ref="F203" si="1026">M207</f>
        <v>1</v>
      </c>
      <c r="G203" s="13" t="str">
        <f t="shared" ref="G203" si="1027">N207</f>
        <v>0</v>
      </c>
      <c r="H203" s="13" t="str">
        <f t="shared" ref="H203" si="1028">O207</f>
        <v>1</v>
      </c>
      <c r="I203" s="13" t="str">
        <f t="shared" ref="I203" si="1029">P207</f>
        <v>0</v>
      </c>
      <c r="J203" s="13" t="str">
        <f t="shared" ref="J203" si="1030">Q207</f>
        <v>0</v>
      </c>
      <c r="K203" s="13" t="str">
        <f t="shared" ref="K203" si="1031">R207</f>
        <v>0</v>
      </c>
      <c r="L203" s="13" t="str">
        <f t="shared" ref="L203" si="1032">S207</f>
        <v>0</v>
      </c>
      <c r="M203" s="13" t="str">
        <f t="shared" ref="M203" si="1033">T207</f>
        <v>0</v>
      </c>
      <c r="N203" s="13" t="str">
        <f t="shared" ref="N203" si="1034">U207</f>
        <v>1</v>
      </c>
      <c r="O203" s="13" t="str">
        <f t="shared" ref="O203" si="1035">V207</f>
        <v>1</v>
      </c>
      <c r="P203" s="13" t="str">
        <f t="shared" ref="P203" si="1036">W207</f>
        <v>0</v>
      </c>
      <c r="Q203" s="13" t="str">
        <f t="shared" ref="Q203" si="1037">X207</f>
        <v>0</v>
      </c>
      <c r="R203" s="13" t="str">
        <f t="shared" ref="R203" si="1038">Y207</f>
        <v>1</v>
      </c>
      <c r="S203" s="13" t="str">
        <f t="shared" ref="S203" si="1039">Z207</f>
        <v>0</v>
      </c>
      <c r="T203" s="13" t="str">
        <f t="shared" ref="T203" si="1040">AA207</f>
        <v>0</v>
      </c>
      <c r="U203" s="13" t="str">
        <f t="shared" ref="U203" si="1041">AB207</f>
        <v>0</v>
      </c>
      <c r="V203" s="13" t="str">
        <f t="shared" ref="V203" si="1042">AC207</f>
        <v>0</v>
      </c>
      <c r="W203" s="13" t="str">
        <f t="shared" ref="W203" si="1043">AD207</f>
        <v>0</v>
      </c>
      <c r="X203" s="13" t="str">
        <f t="shared" ref="X203" si="1044">AE207</f>
        <v>1</v>
      </c>
      <c r="Y203" s="13" t="str">
        <f t="shared" ref="Y203" si="1045">AF207</f>
        <v>1</v>
      </c>
      <c r="Z203" s="13" t="str">
        <f t="shared" ref="Z203" si="1046">AG207</f>
        <v>1</v>
      </c>
      <c r="AA203" s="13" t="str">
        <f t="shared" ref="AA203" si="1047">AH207</f>
        <v>1</v>
      </c>
      <c r="AB203" s="13" t="str">
        <f t="shared" ref="AB203" si="1048">AI207</f>
        <v>0</v>
      </c>
      <c r="AC203" s="13" t="str">
        <f>D207</f>
        <v>1</v>
      </c>
      <c r="AD203" s="13" t="str">
        <f t="shared" ref="AD203" si="1049">E207</f>
        <v>1</v>
      </c>
      <c r="AE203" s="13" t="str">
        <f t="shared" ref="AE203" si="1050">F207</f>
        <v>1</v>
      </c>
      <c r="AF203" s="13" t="str">
        <f t="shared" ref="AF203" si="1051">G207</f>
        <v>0</v>
      </c>
      <c r="AG203" s="13" t="str">
        <f t="shared" ref="AG203" si="1052">H207</f>
        <v>0</v>
      </c>
      <c r="AH203" s="13" t="str">
        <f t="shared" ref="AH203" si="1053">I207</f>
        <v>1</v>
      </c>
      <c r="AI203" s="13" t="str">
        <f t="shared" ref="AI203" si="1054">J207</f>
        <v>1</v>
      </c>
      <c r="AL203" s="22" t="s">
        <v>62</v>
      </c>
      <c r="AM203" s="14" t="str">
        <f>CONCATENATE(D198,H198,L198,P198,T198,X198,AB198,AF198)</f>
        <v>9CE564D0</v>
      </c>
    </row>
    <row r="204" spans="3:39" ht="15" customHeight="1" thickBot="1" x14ac:dyDescent="0.5">
      <c r="C204" s="15" t="s">
        <v>42</v>
      </c>
      <c r="D204" s="13" t="str">
        <f>Y207</f>
        <v>1</v>
      </c>
      <c r="E204" s="13" t="str">
        <f t="shared" ref="E204" si="1055">Z207</f>
        <v>0</v>
      </c>
      <c r="F204" s="13" t="str">
        <f t="shared" ref="F204" si="1056">AA207</f>
        <v>0</v>
      </c>
      <c r="G204" s="13" t="str">
        <f t="shared" ref="G204" si="1057">AB207</f>
        <v>0</v>
      </c>
      <c r="H204" s="13" t="str">
        <f t="shared" ref="H204" si="1058">AC207</f>
        <v>0</v>
      </c>
      <c r="I204" s="13" t="str">
        <f t="shared" ref="I204" si="1059">AD207</f>
        <v>0</v>
      </c>
      <c r="J204" s="13" t="str">
        <f t="shared" ref="J204" si="1060">AE207</f>
        <v>1</v>
      </c>
      <c r="K204" s="13" t="str">
        <f t="shared" ref="K204" si="1061">AF207</f>
        <v>1</v>
      </c>
      <c r="L204" s="13" t="str">
        <f t="shared" ref="L204" si="1062">AG207</f>
        <v>1</v>
      </c>
      <c r="M204" s="13" t="str">
        <f t="shared" ref="M204" si="1063">AH207</f>
        <v>1</v>
      </c>
      <c r="N204" s="13" t="str">
        <f t="shared" ref="N204" si="1064">AI207</f>
        <v>0</v>
      </c>
      <c r="O204" s="13" t="str">
        <f>D207</f>
        <v>1</v>
      </c>
      <c r="P204" s="13" t="str">
        <f t="shared" ref="P204" si="1065">E207</f>
        <v>1</v>
      </c>
      <c r="Q204" s="13" t="str">
        <f t="shared" ref="Q204" si="1066">F207</f>
        <v>1</v>
      </c>
      <c r="R204" s="13" t="str">
        <f t="shared" ref="R204" si="1067">G207</f>
        <v>0</v>
      </c>
      <c r="S204" s="13" t="str">
        <f t="shared" ref="S204" si="1068">H207</f>
        <v>0</v>
      </c>
      <c r="T204" s="13" t="str">
        <f t="shared" ref="T204" si="1069">I207</f>
        <v>1</v>
      </c>
      <c r="U204" s="13" t="str">
        <f t="shared" ref="U204" si="1070">J207</f>
        <v>1</v>
      </c>
      <c r="V204" s="13" t="str">
        <f t="shared" ref="V204" si="1071">K207</f>
        <v>1</v>
      </c>
      <c r="W204" s="13" t="str">
        <f t="shared" ref="W204" si="1072">L207</f>
        <v>1</v>
      </c>
      <c r="X204" s="13" t="str">
        <f t="shared" ref="X204" si="1073">M207</f>
        <v>1</v>
      </c>
      <c r="Y204" s="13" t="str">
        <f t="shared" ref="Y204" si="1074">N207</f>
        <v>0</v>
      </c>
      <c r="Z204" s="13" t="str">
        <f t="shared" ref="Z204" si="1075">O207</f>
        <v>1</v>
      </c>
      <c r="AA204" s="13" t="str">
        <f t="shared" ref="AA204" si="1076">P207</f>
        <v>0</v>
      </c>
      <c r="AB204" s="13" t="str">
        <f t="shared" ref="AB204" si="1077">Q207</f>
        <v>0</v>
      </c>
      <c r="AC204" s="13" t="str">
        <f t="shared" ref="AC204" si="1078">R207</f>
        <v>0</v>
      </c>
      <c r="AD204" s="13" t="str">
        <f t="shared" ref="AD204" si="1079">S207</f>
        <v>0</v>
      </c>
      <c r="AE204" s="13" t="str">
        <f t="shared" ref="AE204" si="1080">T207</f>
        <v>0</v>
      </c>
      <c r="AF204" s="13" t="str">
        <f t="shared" ref="AF204" si="1081">U207</f>
        <v>1</v>
      </c>
      <c r="AG204" s="13" t="str">
        <f t="shared" ref="AG204" si="1082">V207</f>
        <v>1</v>
      </c>
      <c r="AH204" s="13" t="str">
        <f t="shared" ref="AH204" si="1083">W207</f>
        <v>0</v>
      </c>
      <c r="AI204" s="13" t="str">
        <f t="shared" ref="AI204" si="1084">X207</f>
        <v>0</v>
      </c>
      <c r="AL204" s="14" t="s">
        <v>64</v>
      </c>
      <c r="AM204" s="14" t="str">
        <f>AM190</f>
        <v>B27FDC2A</v>
      </c>
    </row>
    <row r="205" spans="3:39" ht="15" customHeight="1" thickBot="1" x14ac:dyDescent="0.5">
      <c r="C205" s="15" t="s">
        <v>43</v>
      </c>
      <c r="D205" s="13" t="str">
        <f>AD207</f>
        <v>0</v>
      </c>
      <c r="E205" s="13" t="str">
        <f t="shared" ref="E205" si="1085">AE207</f>
        <v>1</v>
      </c>
      <c r="F205" s="13" t="str">
        <f t="shared" ref="F205" si="1086">AF207</f>
        <v>1</v>
      </c>
      <c r="G205" s="13" t="str">
        <f t="shared" ref="G205" si="1087">AG207</f>
        <v>1</v>
      </c>
      <c r="H205" s="13" t="str">
        <f t="shared" ref="H205" si="1088">AH207</f>
        <v>1</v>
      </c>
      <c r="I205" s="13" t="str">
        <f t="shared" ref="I205" si="1089">AI207</f>
        <v>0</v>
      </c>
      <c r="J205" s="13" t="str">
        <f>D207</f>
        <v>1</v>
      </c>
      <c r="K205" s="13" t="str">
        <f t="shared" ref="K205" si="1090">E207</f>
        <v>1</v>
      </c>
      <c r="L205" s="13" t="str">
        <f t="shared" ref="L205" si="1091">F207</f>
        <v>1</v>
      </c>
      <c r="M205" s="13" t="str">
        <f t="shared" ref="M205" si="1092">G207</f>
        <v>0</v>
      </c>
      <c r="N205" s="13" t="str">
        <f t="shared" ref="N205" si="1093">H207</f>
        <v>0</v>
      </c>
      <c r="O205" s="13" t="str">
        <f t="shared" ref="O205" si="1094">I207</f>
        <v>1</v>
      </c>
      <c r="P205" s="13" t="str">
        <f t="shared" ref="P205" si="1095">J207</f>
        <v>1</v>
      </c>
      <c r="Q205" s="13" t="str">
        <f t="shared" ref="Q205" si="1096">K207</f>
        <v>1</v>
      </c>
      <c r="R205" s="13" t="str">
        <f t="shared" ref="R205" si="1097">L207</f>
        <v>1</v>
      </c>
      <c r="S205" s="13" t="str">
        <f t="shared" ref="S205" si="1098">M207</f>
        <v>1</v>
      </c>
      <c r="T205" s="13" t="str">
        <f t="shared" ref="T205" si="1099">N207</f>
        <v>0</v>
      </c>
      <c r="U205" s="13" t="str">
        <f t="shared" ref="U205" si="1100">O207</f>
        <v>1</v>
      </c>
      <c r="V205" s="13" t="str">
        <f t="shared" ref="V205" si="1101">P207</f>
        <v>0</v>
      </c>
      <c r="W205" s="13" t="str">
        <f t="shared" ref="W205" si="1102">Q207</f>
        <v>0</v>
      </c>
      <c r="X205" s="13" t="str">
        <f t="shared" ref="X205" si="1103">R207</f>
        <v>0</v>
      </c>
      <c r="Y205" s="13" t="str">
        <f t="shared" ref="Y205" si="1104">S207</f>
        <v>0</v>
      </c>
      <c r="Z205" s="13" t="str">
        <f t="shared" ref="Z205" si="1105">T207</f>
        <v>0</v>
      </c>
      <c r="AA205" s="13" t="str">
        <f t="shared" ref="AA205" si="1106">U207</f>
        <v>1</v>
      </c>
      <c r="AB205" s="13" t="str">
        <f t="shared" ref="AB205" si="1107">V207</f>
        <v>1</v>
      </c>
      <c r="AC205" s="13" t="str">
        <f t="shared" ref="AC205" si="1108">W207</f>
        <v>0</v>
      </c>
      <c r="AD205" s="13" t="str">
        <f t="shared" ref="AD205" si="1109">X207</f>
        <v>0</v>
      </c>
      <c r="AE205" s="13" t="str">
        <f t="shared" ref="AE205" si="1110">Y207</f>
        <v>1</v>
      </c>
      <c r="AF205" s="13" t="str">
        <f>Z207</f>
        <v>0</v>
      </c>
      <c r="AG205" s="13" t="str">
        <f t="shared" ref="AG205" si="1111">AA207</f>
        <v>0</v>
      </c>
      <c r="AH205" s="13" t="str">
        <f t="shared" ref="AH205" si="1112">AB207</f>
        <v>0</v>
      </c>
      <c r="AI205" s="13" t="str">
        <f t="shared" ref="AI205" si="1113">AC207</f>
        <v>0</v>
      </c>
      <c r="AL205" s="16" t="s">
        <v>63</v>
      </c>
      <c r="AM205" s="20" t="str">
        <f>DEC2HEX(MOD(HEX2DEC(AM203)+HEX2DEC(AM204),2^32),8)</f>
        <v>4F6540FA</v>
      </c>
    </row>
    <row r="206" spans="3:39" ht="15" customHeight="1" thickBot="1" x14ac:dyDescent="0.6">
      <c r="C206" s="17" t="s">
        <v>44</v>
      </c>
      <c r="D206" s="13" t="str">
        <f>MID($AM169,1,1)</f>
        <v>E</v>
      </c>
      <c r="H206" s="13" t="str">
        <f>MID($AM169,2,1)</f>
        <v>7</v>
      </c>
      <c r="L206" s="13" t="str">
        <f>MID($AM169,3,1)</f>
        <v>D</v>
      </c>
      <c r="P206" s="13" t="str">
        <f>MID($AM169,4,1)</f>
        <v>0</v>
      </c>
      <c r="T206" s="13" t="str">
        <f>MID($AM169,5,1)</f>
        <v>6</v>
      </c>
      <c r="X206" s="13" t="str">
        <f>MID($AM169,6,1)</f>
        <v>4</v>
      </c>
      <c r="AB206" s="13" t="str">
        <f>MID($AM169,7,1)</f>
        <v>1</v>
      </c>
      <c r="AF206" s="13" t="str">
        <f>MID($AM169,8,1)</f>
        <v>E</v>
      </c>
      <c r="AM206" s="14"/>
    </row>
    <row r="207" spans="3:39" ht="15" customHeight="1" thickBot="1" x14ac:dyDescent="0.5">
      <c r="C207" s="15" t="s">
        <v>45</v>
      </c>
      <c r="D207" s="13" t="str">
        <f>MID(DEC2BIN(HEX2DEC(D206),4),1,1)</f>
        <v>1</v>
      </c>
      <c r="E207" s="13" t="str">
        <f>MID(DEC2BIN(HEX2DEC(D206),4),2,1)</f>
        <v>1</v>
      </c>
      <c r="F207" s="13" t="str">
        <f>MID(DEC2BIN(HEX2DEC(D206),4),3,1)</f>
        <v>1</v>
      </c>
      <c r="G207" s="13" t="str">
        <f>MID(DEC2BIN(HEX2DEC(D206),4),4,1)</f>
        <v>0</v>
      </c>
      <c r="H207" s="13" t="str">
        <f>MID(DEC2BIN(HEX2DEC(H206),4),1,1)</f>
        <v>0</v>
      </c>
      <c r="I207" s="13" t="str">
        <f>MID(DEC2BIN(HEX2DEC(H206),4),2,1)</f>
        <v>1</v>
      </c>
      <c r="J207" s="13" t="str">
        <f>MID(DEC2BIN(HEX2DEC(H206),4),3,1)</f>
        <v>1</v>
      </c>
      <c r="K207" s="13" t="str">
        <f>MID(DEC2BIN(HEX2DEC(H206),4),4,1)</f>
        <v>1</v>
      </c>
      <c r="L207" s="13" t="str">
        <f>MID(DEC2BIN(HEX2DEC(L206),4),1,1)</f>
        <v>1</v>
      </c>
      <c r="M207" s="13" t="str">
        <f>MID(DEC2BIN(HEX2DEC(L206),4),2,1)</f>
        <v>1</v>
      </c>
      <c r="N207" s="13" t="str">
        <f>MID(DEC2BIN(HEX2DEC(L206),4),3,1)</f>
        <v>0</v>
      </c>
      <c r="O207" s="13" t="str">
        <f>MID(DEC2BIN(HEX2DEC(L206),4),4,1)</f>
        <v>1</v>
      </c>
      <c r="P207" s="13" t="str">
        <f>MID(DEC2BIN(HEX2DEC(P206),4),1,1)</f>
        <v>0</v>
      </c>
      <c r="Q207" s="13" t="str">
        <f>MID(DEC2BIN(HEX2DEC(P206),4),2,1)</f>
        <v>0</v>
      </c>
      <c r="R207" s="13" t="str">
        <f>MID(DEC2BIN(HEX2DEC(P206),4),3,1)</f>
        <v>0</v>
      </c>
      <c r="S207" s="13" t="str">
        <f>MID(DEC2BIN(HEX2DEC(P206),4),4,1)</f>
        <v>0</v>
      </c>
      <c r="T207" s="13" t="str">
        <f>MID(DEC2BIN(HEX2DEC(T206),4),1,1)</f>
        <v>0</v>
      </c>
      <c r="U207" s="13" t="str">
        <f>MID(DEC2BIN(HEX2DEC(T206),4),2,1)</f>
        <v>1</v>
      </c>
      <c r="V207" s="13" t="str">
        <f>MID(DEC2BIN(HEX2DEC(T206),4),3,1)</f>
        <v>1</v>
      </c>
      <c r="W207" s="13" t="str">
        <f>MID(DEC2BIN(HEX2DEC(T206),4),4,1)</f>
        <v>0</v>
      </c>
      <c r="X207" s="13" t="str">
        <f>MID(DEC2BIN(HEX2DEC(X206),4),1,1)</f>
        <v>0</v>
      </c>
      <c r="Y207" s="13" t="str">
        <f>MID(DEC2BIN(HEX2DEC(X206),4),2,1)</f>
        <v>1</v>
      </c>
      <c r="Z207" s="13" t="str">
        <f>MID(DEC2BIN(HEX2DEC(X206),4),3,1)</f>
        <v>0</v>
      </c>
      <c r="AA207" s="13" t="str">
        <f>MID(DEC2BIN(HEX2DEC(X206),4),4,1)</f>
        <v>0</v>
      </c>
      <c r="AB207" s="13" t="str">
        <f>MID(DEC2BIN(HEX2DEC(AB206),4),1,1)</f>
        <v>0</v>
      </c>
      <c r="AC207" s="13" t="str">
        <f>MID(DEC2BIN(HEX2DEC(AB206),4),2,1)</f>
        <v>0</v>
      </c>
      <c r="AD207" s="13" t="str">
        <f>MID(DEC2BIN(HEX2DEC(AB206),4),3,1)</f>
        <v>0</v>
      </c>
      <c r="AE207" s="13" t="str">
        <f>MID(DEC2BIN(HEX2DEC(AB206),4),4,1)</f>
        <v>1</v>
      </c>
      <c r="AF207" s="13" t="str">
        <f>MID(DEC2BIN(HEX2DEC(AF206),4),1,1)</f>
        <v>1</v>
      </c>
      <c r="AG207" s="13" t="str">
        <f>MID(DEC2BIN(HEX2DEC(AF206),4),2,1)</f>
        <v>1</v>
      </c>
      <c r="AH207" s="13" t="str">
        <f>MID(DEC2BIN(HEX2DEC(AF206),4),3,1)</f>
        <v>1</v>
      </c>
      <c r="AI207" s="13" t="str">
        <f>MID(DEC2BIN(HEX2DEC(AF206),4),4,1)</f>
        <v>0</v>
      </c>
      <c r="AL207" s="16" t="s">
        <v>65</v>
      </c>
      <c r="AM207" s="20" t="str">
        <f>CONCATENATE(D206,H206,L206,P206,T206,X206,AB206,AF206)</f>
        <v>E7D0641E</v>
      </c>
    </row>
    <row r="208" spans="3:39" ht="15" customHeight="1" thickBot="1" x14ac:dyDescent="0.6">
      <c r="C208" s="17" t="s">
        <v>46</v>
      </c>
      <c r="D208" s="13" t="str">
        <f>D170</f>
        <v>3</v>
      </c>
      <c r="H208" s="13" t="str">
        <f t="shared" ref="H208" si="1114">H170</f>
        <v>0</v>
      </c>
      <c r="L208" s="13" t="str">
        <f t="shared" ref="L208" si="1115">L170</f>
        <v>3</v>
      </c>
      <c r="P208" s="13" t="str">
        <f t="shared" ref="P208" si="1116">P170</f>
        <v>7</v>
      </c>
      <c r="T208" s="13" t="str">
        <f t="shared" ref="T208" si="1117">T170</f>
        <v>E</v>
      </c>
      <c r="X208" s="13" t="str">
        <f t="shared" ref="X208" si="1118">X170</f>
        <v>1</v>
      </c>
      <c r="AB208" s="13" t="str">
        <f t="shared" ref="AB208" si="1119">AB170</f>
        <v>B</v>
      </c>
      <c r="AF208" s="13" t="str">
        <f t="shared" ref="AF208" si="1120">AF170</f>
        <v>5</v>
      </c>
      <c r="AM208" s="14"/>
    </row>
    <row r="209" spans="1:39" ht="15" customHeight="1" thickBot="1" x14ac:dyDescent="0.5">
      <c r="C209" s="15" t="s">
        <v>47</v>
      </c>
      <c r="D209" s="13" t="str">
        <f>MID(DEC2BIN(HEX2DEC(D208),4),1,1)</f>
        <v>0</v>
      </c>
      <c r="E209" s="13" t="str">
        <f>MID(DEC2BIN(HEX2DEC(D208),4),2,1)</f>
        <v>0</v>
      </c>
      <c r="F209" s="13" t="str">
        <f>MID(DEC2BIN(HEX2DEC(D208),4),3,1)</f>
        <v>1</v>
      </c>
      <c r="G209" s="13" t="str">
        <f>MID(DEC2BIN(HEX2DEC(D208),4),4,1)</f>
        <v>1</v>
      </c>
      <c r="H209" s="13" t="str">
        <f>MID(DEC2BIN(HEX2DEC(H208),4),1,1)</f>
        <v>0</v>
      </c>
      <c r="I209" s="13" t="str">
        <f>MID(DEC2BIN(HEX2DEC(H208),4),2,1)</f>
        <v>0</v>
      </c>
      <c r="J209" s="13" t="str">
        <f>MID(DEC2BIN(HEX2DEC(H208),4),3,1)</f>
        <v>0</v>
      </c>
      <c r="K209" s="13" t="str">
        <f>MID(DEC2BIN(HEX2DEC(H208),4),4,1)</f>
        <v>0</v>
      </c>
      <c r="L209" s="13" t="str">
        <f>MID(DEC2BIN(HEX2DEC(L208),4),1,1)</f>
        <v>0</v>
      </c>
      <c r="M209" s="13" t="str">
        <f>MID(DEC2BIN(HEX2DEC(L208),4),2,1)</f>
        <v>0</v>
      </c>
      <c r="N209" s="13" t="str">
        <f>MID(DEC2BIN(HEX2DEC(L208),4),3,1)</f>
        <v>1</v>
      </c>
      <c r="O209" s="13" t="str">
        <f>MID(DEC2BIN(HEX2DEC(L208),4),4,1)</f>
        <v>1</v>
      </c>
      <c r="P209" s="13" t="str">
        <f>MID(DEC2BIN(HEX2DEC(P208),4),1,1)</f>
        <v>0</v>
      </c>
      <c r="Q209" s="13" t="str">
        <f>MID(DEC2BIN(HEX2DEC(P208),4),2,1)</f>
        <v>1</v>
      </c>
      <c r="R209" s="13" t="str">
        <f>MID(DEC2BIN(HEX2DEC(P208),4),3,1)</f>
        <v>1</v>
      </c>
      <c r="S209" s="13" t="str">
        <f>MID(DEC2BIN(HEX2DEC(P208),4),4,1)</f>
        <v>1</v>
      </c>
      <c r="T209" s="13" t="str">
        <f>MID(DEC2BIN(HEX2DEC(T208),4),1,1)</f>
        <v>1</v>
      </c>
      <c r="U209" s="13" t="str">
        <f>MID(DEC2BIN(HEX2DEC(T208),4),2,1)</f>
        <v>1</v>
      </c>
      <c r="V209" s="13" t="str">
        <f>MID(DEC2BIN(HEX2DEC(T208),4),3,1)</f>
        <v>1</v>
      </c>
      <c r="W209" s="13" t="str">
        <f>MID(DEC2BIN(HEX2DEC(T208),4),4,1)</f>
        <v>0</v>
      </c>
      <c r="X209" s="13" t="str">
        <f>MID(DEC2BIN(HEX2DEC(X208),4),1,1)</f>
        <v>0</v>
      </c>
      <c r="Y209" s="13" t="str">
        <f>MID(DEC2BIN(HEX2DEC(X208),4),2,1)</f>
        <v>0</v>
      </c>
      <c r="Z209" s="13" t="str">
        <f>MID(DEC2BIN(HEX2DEC(X208),4),3,1)</f>
        <v>0</v>
      </c>
      <c r="AA209" s="13" t="str">
        <f>MID(DEC2BIN(HEX2DEC(X208),4),4,1)</f>
        <v>1</v>
      </c>
      <c r="AB209" s="13" t="str">
        <f>MID(DEC2BIN(HEX2DEC(AB208),4),1,1)</f>
        <v>1</v>
      </c>
      <c r="AC209" s="13" t="str">
        <f>MID(DEC2BIN(HEX2DEC(AB208),4),2,1)</f>
        <v>0</v>
      </c>
      <c r="AD209" s="13" t="str">
        <f>MID(DEC2BIN(HEX2DEC(AB208),4),3,1)</f>
        <v>1</v>
      </c>
      <c r="AE209" s="13" t="str">
        <f>MID(DEC2BIN(HEX2DEC(AB208),4),4,1)</f>
        <v>1</v>
      </c>
      <c r="AF209" s="13" t="str">
        <f>MID(DEC2BIN(HEX2DEC(AF208),4),1,1)</f>
        <v>0</v>
      </c>
      <c r="AG209" s="13" t="str">
        <f>MID(DEC2BIN(HEX2DEC(AF208),4),2,1)</f>
        <v>1</v>
      </c>
      <c r="AH209" s="13" t="str">
        <f>MID(DEC2BIN(HEX2DEC(AF208),4),3,1)</f>
        <v>0</v>
      </c>
      <c r="AI209" s="13" t="str">
        <f>MID(DEC2BIN(HEX2DEC(AF208),4),4,1)</f>
        <v>1</v>
      </c>
      <c r="AL209" s="16" t="s">
        <v>66</v>
      </c>
      <c r="AM209" s="20" t="str">
        <f>CONCATENATE(D208,H208,L208,P208,T208,X208,AB208,AF208)</f>
        <v>3037E1B5</v>
      </c>
    </row>
    <row r="210" spans="1:39" ht="15" customHeight="1" thickBot="1" x14ac:dyDescent="0.6">
      <c r="C210" s="17" t="s">
        <v>48</v>
      </c>
      <c r="D210" s="13" t="str">
        <f>D172</f>
        <v>6</v>
      </c>
      <c r="H210" s="13" t="str">
        <f t="shared" ref="H210" si="1121">H172</f>
        <v>F</v>
      </c>
      <c r="L210" s="13" t="str">
        <f t="shared" ref="L210" si="1122">L172</f>
        <v>D</v>
      </c>
      <c r="P210" s="13" t="str">
        <f t="shared" ref="P210" si="1123">P172</f>
        <v>B</v>
      </c>
      <c r="T210" s="13" t="str">
        <f t="shared" ref="T210" si="1124">T172</f>
        <v>2</v>
      </c>
      <c r="X210" s="13" t="str">
        <f t="shared" ref="X210" si="1125">X172</f>
        <v>2</v>
      </c>
      <c r="AB210" s="13" t="str">
        <f t="shared" ref="AB210" si="1126">AB172</f>
        <v>F</v>
      </c>
      <c r="AF210" s="13" t="str">
        <f t="shared" ref="AF210" si="1127">AF172</f>
        <v>A</v>
      </c>
      <c r="AM210" s="14"/>
    </row>
    <row r="211" spans="1:39" ht="15" customHeight="1" thickBot="1" x14ac:dyDescent="0.5">
      <c r="C211" s="15" t="s">
        <v>49</v>
      </c>
      <c r="D211" s="13" t="str">
        <f>MID(DEC2BIN(HEX2DEC(D210),4),1,1)</f>
        <v>0</v>
      </c>
      <c r="E211" s="13" t="str">
        <f>MID(DEC2BIN(HEX2DEC(D210),4),2,1)</f>
        <v>1</v>
      </c>
      <c r="F211" s="13" t="str">
        <f>MID(DEC2BIN(HEX2DEC(D210),4),3,1)</f>
        <v>1</v>
      </c>
      <c r="G211" s="13" t="str">
        <f>MID(DEC2BIN(HEX2DEC(D210),4),4,1)</f>
        <v>0</v>
      </c>
      <c r="H211" s="13" t="str">
        <f>MID(DEC2BIN(HEX2DEC(H210),4),1,1)</f>
        <v>1</v>
      </c>
      <c r="I211" s="13" t="str">
        <f>MID(DEC2BIN(HEX2DEC(H210),4),2,1)</f>
        <v>1</v>
      </c>
      <c r="J211" s="13" t="str">
        <f>MID(DEC2BIN(HEX2DEC(H210),4),3,1)</f>
        <v>1</v>
      </c>
      <c r="K211" s="13" t="str">
        <f>MID(DEC2BIN(HEX2DEC(H210),4),4,1)</f>
        <v>1</v>
      </c>
      <c r="L211" s="13" t="str">
        <f>MID(DEC2BIN(HEX2DEC(L210),4),1,1)</f>
        <v>1</v>
      </c>
      <c r="M211" s="13" t="str">
        <f>MID(DEC2BIN(HEX2DEC(L210),4),2,1)</f>
        <v>1</v>
      </c>
      <c r="N211" s="13" t="str">
        <f>MID(DEC2BIN(HEX2DEC(L210),4),3,1)</f>
        <v>0</v>
      </c>
      <c r="O211" s="13" t="str">
        <f>MID(DEC2BIN(HEX2DEC(L210),4),4,1)</f>
        <v>1</v>
      </c>
      <c r="P211" s="13" t="str">
        <f>MID(DEC2BIN(HEX2DEC(P210),4),1,1)</f>
        <v>1</v>
      </c>
      <c r="Q211" s="13" t="str">
        <f>MID(DEC2BIN(HEX2DEC(P210),4),2,1)</f>
        <v>0</v>
      </c>
      <c r="R211" s="13" t="str">
        <f>MID(DEC2BIN(HEX2DEC(P210),4),3,1)</f>
        <v>1</v>
      </c>
      <c r="S211" s="13" t="str">
        <f>MID(DEC2BIN(HEX2DEC(P210),4),4,1)</f>
        <v>1</v>
      </c>
      <c r="T211" s="13" t="str">
        <f>MID(DEC2BIN(HEX2DEC(T210),4),1,1)</f>
        <v>0</v>
      </c>
      <c r="U211" s="13" t="str">
        <f>MID(DEC2BIN(HEX2DEC(T210),4),2,1)</f>
        <v>0</v>
      </c>
      <c r="V211" s="13" t="str">
        <f>MID(DEC2BIN(HEX2DEC(T210),4),3,1)</f>
        <v>1</v>
      </c>
      <c r="W211" s="13" t="str">
        <f>MID(DEC2BIN(HEX2DEC(T210),4),4,1)</f>
        <v>0</v>
      </c>
      <c r="X211" s="13" t="str">
        <f>MID(DEC2BIN(HEX2DEC(X210),4),1,1)</f>
        <v>0</v>
      </c>
      <c r="Y211" s="13" t="str">
        <f>MID(DEC2BIN(HEX2DEC(X210),4),2,1)</f>
        <v>0</v>
      </c>
      <c r="Z211" s="13" t="str">
        <f>MID(DEC2BIN(HEX2DEC(X210),4),3,1)</f>
        <v>1</v>
      </c>
      <c r="AA211" s="13" t="str">
        <f>MID(DEC2BIN(HEX2DEC(X210),4),4,1)</f>
        <v>0</v>
      </c>
      <c r="AB211" s="13" t="str">
        <f>MID(DEC2BIN(HEX2DEC(AB210),4),1,1)</f>
        <v>1</v>
      </c>
      <c r="AC211" s="13" t="str">
        <f>MID(DEC2BIN(HEX2DEC(AB210),4),2,1)</f>
        <v>1</v>
      </c>
      <c r="AD211" s="13" t="str">
        <f>MID(DEC2BIN(HEX2DEC(AB210),4),3,1)</f>
        <v>1</v>
      </c>
      <c r="AE211" s="13" t="str">
        <f>MID(DEC2BIN(HEX2DEC(AB210),4),4,1)</f>
        <v>1</v>
      </c>
      <c r="AF211" s="13" t="str">
        <f>MID(DEC2BIN(HEX2DEC(AF210),4),1,1)</f>
        <v>1</v>
      </c>
      <c r="AG211" s="13" t="str">
        <f>MID(DEC2BIN(HEX2DEC(AF210),4),2,1)</f>
        <v>0</v>
      </c>
      <c r="AH211" s="13" t="str">
        <f>MID(DEC2BIN(HEX2DEC(AF210),4),3,1)</f>
        <v>1</v>
      </c>
      <c r="AI211" s="13" t="str">
        <f>MID(DEC2BIN(HEX2DEC(AF210),4),4,1)</f>
        <v>0</v>
      </c>
      <c r="AL211" s="16" t="s">
        <v>55</v>
      </c>
      <c r="AM211" s="20" t="str">
        <f>CONCATENATE(D210,H210,L210,P210,T210,X210,AB210,AF210)</f>
        <v>6FDB22FA</v>
      </c>
    </row>
    <row r="212" spans="1:39" ht="15" customHeight="1" x14ac:dyDescent="0.45">
      <c r="C212" s="15" t="s">
        <v>50</v>
      </c>
      <c r="D212" s="13" t="str">
        <f>IF(VALUE(D207)=1,D209,D211)</f>
        <v>0</v>
      </c>
      <c r="E212" s="13" t="str">
        <f t="shared" ref="E212:AI212" si="1128">IF(VALUE(E207)=1,E209,E211)</f>
        <v>0</v>
      </c>
      <c r="F212" s="13" t="str">
        <f t="shared" si="1128"/>
        <v>1</v>
      </c>
      <c r="G212" s="13" t="str">
        <f t="shared" si="1128"/>
        <v>0</v>
      </c>
      <c r="H212" s="13" t="str">
        <f t="shared" si="1128"/>
        <v>1</v>
      </c>
      <c r="I212" s="13" t="str">
        <f t="shared" si="1128"/>
        <v>0</v>
      </c>
      <c r="J212" s="13" t="str">
        <f t="shared" si="1128"/>
        <v>0</v>
      </c>
      <c r="K212" s="13" t="str">
        <f t="shared" si="1128"/>
        <v>0</v>
      </c>
      <c r="L212" s="13" t="str">
        <f t="shared" si="1128"/>
        <v>0</v>
      </c>
      <c r="M212" s="13" t="str">
        <f t="shared" si="1128"/>
        <v>0</v>
      </c>
      <c r="N212" s="13" t="str">
        <f t="shared" si="1128"/>
        <v>0</v>
      </c>
      <c r="O212" s="13" t="str">
        <f t="shared" si="1128"/>
        <v>1</v>
      </c>
      <c r="P212" s="13" t="str">
        <f t="shared" si="1128"/>
        <v>1</v>
      </c>
      <c r="Q212" s="13" t="str">
        <f t="shared" si="1128"/>
        <v>0</v>
      </c>
      <c r="R212" s="13" t="str">
        <f t="shared" si="1128"/>
        <v>1</v>
      </c>
      <c r="S212" s="13" t="str">
        <f t="shared" si="1128"/>
        <v>1</v>
      </c>
      <c r="T212" s="13" t="str">
        <f t="shared" si="1128"/>
        <v>0</v>
      </c>
      <c r="U212" s="13" t="str">
        <f t="shared" si="1128"/>
        <v>1</v>
      </c>
      <c r="V212" s="13" t="str">
        <f t="shared" si="1128"/>
        <v>1</v>
      </c>
      <c r="W212" s="13" t="str">
        <f t="shared" si="1128"/>
        <v>0</v>
      </c>
      <c r="X212" s="13" t="str">
        <f t="shared" si="1128"/>
        <v>0</v>
      </c>
      <c r="Y212" s="13" t="str">
        <f t="shared" si="1128"/>
        <v>0</v>
      </c>
      <c r="Z212" s="13" t="str">
        <f t="shared" si="1128"/>
        <v>1</v>
      </c>
      <c r="AA212" s="13" t="str">
        <f t="shared" si="1128"/>
        <v>0</v>
      </c>
      <c r="AB212" s="13" t="str">
        <f t="shared" si="1128"/>
        <v>1</v>
      </c>
      <c r="AC212" s="13" t="str">
        <f t="shared" si="1128"/>
        <v>1</v>
      </c>
      <c r="AD212" s="13" t="str">
        <f t="shared" si="1128"/>
        <v>1</v>
      </c>
      <c r="AE212" s="13" t="str">
        <f t="shared" si="1128"/>
        <v>1</v>
      </c>
      <c r="AF212" s="13" t="str">
        <f t="shared" si="1128"/>
        <v>0</v>
      </c>
      <c r="AG212" s="13" t="str">
        <f t="shared" si="1128"/>
        <v>1</v>
      </c>
      <c r="AH212" s="13" t="str">
        <f t="shared" si="1128"/>
        <v>0</v>
      </c>
      <c r="AI212" s="13" t="str">
        <f t="shared" si="1128"/>
        <v>0</v>
      </c>
    </row>
    <row r="213" spans="1:39" ht="15" customHeight="1" x14ac:dyDescent="0.45">
      <c r="C213" s="15" t="s">
        <v>51</v>
      </c>
      <c r="D213" s="13" t="str">
        <f>BIN2HEX(CONCATENATE(D212,E212,F212,G212))</f>
        <v>2</v>
      </c>
      <c r="H213" s="13" t="str">
        <f>BIN2HEX(CONCATENATE(H212,I212,J212,K212))</f>
        <v>8</v>
      </c>
      <c r="L213" s="13" t="str">
        <f>BIN2HEX(CONCATENATE(L212,M212,N212,O212))</f>
        <v>1</v>
      </c>
      <c r="P213" s="13" t="str">
        <f>BIN2HEX(CONCATENATE(P212,Q212,R212,S212))</f>
        <v>B</v>
      </c>
      <c r="T213" s="13" t="str">
        <f>BIN2HEX(CONCATENATE(T212,U212,V212,W212))</f>
        <v>6</v>
      </c>
      <c r="X213" s="13" t="str">
        <f>BIN2HEX(CONCATENATE(X212,Y212,Z212,AA212))</f>
        <v>2</v>
      </c>
      <c r="AB213" s="13" t="str">
        <f>BIN2HEX(CONCATENATE(AB212,AC212,AD212,AE212))</f>
        <v>F</v>
      </c>
      <c r="AF213" s="13" t="str">
        <f>BIN2HEX(CONCATENATE(AF212,AG212,AH212,AI212))</f>
        <v>4</v>
      </c>
    </row>
    <row r="214" spans="1:39" ht="15" customHeight="1" x14ac:dyDescent="0.55000000000000004">
      <c r="C214" s="17" t="s">
        <v>52</v>
      </c>
      <c r="D214" s="13" t="str">
        <f>D174</f>
        <v>2</v>
      </c>
      <c r="H214" s="13" t="str">
        <f t="shared" ref="H214" si="1129">H174</f>
        <v>0</v>
      </c>
      <c r="L214" s="13" t="str">
        <f t="shared" ref="L214" si="1130">L174</f>
        <v>0</v>
      </c>
      <c r="P214" s="13" t="str">
        <f t="shared" ref="P214" si="1131">P174</f>
        <v>1</v>
      </c>
      <c r="T214" s="13" t="str">
        <f t="shared" ref="T214" si="1132">T174</f>
        <v>B</v>
      </c>
      <c r="X214" s="13" t="str">
        <f t="shared" ref="X214" si="1133">X174</f>
        <v>2</v>
      </c>
      <c r="AB214" s="13" t="str">
        <f t="shared" ref="AB214" si="1134">AB174</f>
        <v>5</v>
      </c>
      <c r="AF214" s="13" t="str">
        <f t="shared" ref="AF214" si="1135">AF174</f>
        <v>6</v>
      </c>
    </row>
    <row r="215" spans="1:39" ht="15" customHeight="1" x14ac:dyDescent="0.45">
      <c r="D215" s="13" t="str">
        <f>MID(DEC2BIN(HEX2DEC(D214),4),1,1)</f>
        <v>0</v>
      </c>
      <c r="E215" s="13" t="str">
        <f>MID(DEC2BIN(HEX2DEC(D214),4),2,1)</f>
        <v>0</v>
      </c>
      <c r="F215" s="13" t="str">
        <f>MID(DEC2BIN(HEX2DEC(D214),4),3,1)</f>
        <v>1</v>
      </c>
      <c r="G215" s="13" t="str">
        <f>MID(DEC2BIN(HEX2DEC(D214),4),4,1)</f>
        <v>0</v>
      </c>
      <c r="H215" s="13" t="str">
        <f>MID(DEC2BIN(HEX2DEC(H214),4),1,1)</f>
        <v>0</v>
      </c>
      <c r="I215" s="13" t="str">
        <f>MID(DEC2BIN(HEX2DEC(H214),4),2,1)</f>
        <v>0</v>
      </c>
      <c r="J215" s="13" t="str">
        <f>MID(DEC2BIN(HEX2DEC(H214),4),3,1)</f>
        <v>0</v>
      </c>
      <c r="K215" s="13" t="str">
        <f>MID(DEC2BIN(HEX2DEC(H214),4),4,1)</f>
        <v>0</v>
      </c>
      <c r="L215" s="13" t="str">
        <f>MID(DEC2BIN(HEX2DEC(L214),4),1,1)</f>
        <v>0</v>
      </c>
      <c r="M215" s="13" t="str">
        <f>MID(DEC2BIN(HEX2DEC(L214),4),2,1)</f>
        <v>0</v>
      </c>
      <c r="N215" s="13" t="str">
        <f>MID(DEC2BIN(HEX2DEC(L214),4),3,1)</f>
        <v>0</v>
      </c>
      <c r="O215" s="13" t="str">
        <f>MID(DEC2BIN(HEX2DEC(L214),4),4,1)</f>
        <v>0</v>
      </c>
      <c r="P215" s="13" t="str">
        <f>MID(DEC2BIN(HEX2DEC(P214),4),1,1)</f>
        <v>0</v>
      </c>
      <c r="Q215" s="13" t="str">
        <f>MID(DEC2BIN(HEX2DEC(P214),4),2,1)</f>
        <v>0</v>
      </c>
      <c r="R215" s="13" t="str">
        <f>MID(DEC2BIN(HEX2DEC(P214),4),3,1)</f>
        <v>0</v>
      </c>
      <c r="S215" s="13" t="str">
        <f>MID(DEC2BIN(HEX2DEC(P214),4),4,1)</f>
        <v>1</v>
      </c>
      <c r="T215" s="13" t="str">
        <f>MID(DEC2BIN(HEX2DEC(T214),4),1,1)</f>
        <v>1</v>
      </c>
      <c r="U215" s="13" t="str">
        <f>MID(DEC2BIN(HEX2DEC(T214),4),2,1)</f>
        <v>0</v>
      </c>
      <c r="V215" s="13" t="str">
        <f>MID(DEC2BIN(HEX2DEC(T214),4),3,1)</f>
        <v>1</v>
      </c>
      <c r="W215" s="13" t="str">
        <f>MID(DEC2BIN(HEX2DEC(T214),4),4,1)</f>
        <v>1</v>
      </c>
      <c r="X215" s="13" t="str">
        <f>MID(DEC2BIN(HEX2DEC(X214),4),1,1)</f>
        <v>0</v>
      </c>
      <c r="Y215" s="13" t="str">
        <f>MID(DEC2BIN(HEX2DEC(X214),4),2,1)</f>
        <v>0</v>
      </c>
      <c r="Z215" s="13" t="str">
        <f>MID(DEC2BIN(HEX2DEC(X214),4),3,1)</f>
        <v>1</v>
      </c>
      <c r="AA215" s="13" t="str">
        <f>MID(DEC2BIN(HEX2DEC(X214),4),4,1)</f>
        <v>0</v>
      </c>
      <c r="AB215" s="13" t="str">
        <f>MID(DEC2BIN(HEX2DEC(AB214),4),1,1)</f>
        <v>0</v>
      </c>
      <c r="AC215" s="13" t="str">
        <f>MID(DEC2BIN(HEX2DEC(AB214),4),2,1)</f>
        <v>1</v>
      </c>
      <c r="AD215" s="13" t="str">
        <f>MID(DEC2BIN(HEX2DEC(AB214),4),3,1)</f>
        <v>0</v>
      </c>
      <c r="AE215" s="13" t="str">
        <f>MID(DEC2BIN(HEX2DEC(AB214),4),4,1)</f>
        <v>1</v>
      </c>
      <c r="AF215" s="13" t="str">
        <f>MID(DEC2BIN(HEX2DEC(AF214),4),1,1)</f>
        <v>0</v>
      </c>
      <c r="AG215" s="13" t="str">
        <f>MID(DEC2BIN(HEX2DEC(AF214),4),2,1)</f>
        <v>1</v>
      </c>
      <c r="AH215" s="13" t="str">
        <f>MID(DEC2BIN(HEX2DEC(AF214),4),3,1)</f>
        <v>1</v>
      </c>
      <c r="AI215" s="13" t="str">
        <f>MID(DEC2BIN(HEX2DEC(AF214),4),4,1)</f>
        <v>0</v>
      </c>
    </row>
    <row r="216" spans="1:39" ht="15" customHeight="1" x14ac:dyDescent="0.45">
      <c r="A216" s="23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E216" s="23"/>
      <c r="AF216" s="23"/>
      <c r="AG216" s="23"/>
      <c r="AH216" s="23"/>
      <c r="AI216" s="23"/>
      <c r="AJ216" s="23"/>
      <c r="AK216" s="23"/>
      <c r="AL216" s="23"/>
      <c r="AM216" s="23"/>
    </row>
    <row r="218" spans="1:39" ht="15" customHeight="1" x14ac:dyDescent="0.5">
      <c r="C218" s="12" t="s">
        <v>35</v>
      </c>
      <c r="D218" s="13">
        <f>D182+1</f>
        <v>7</v>
      </c>
    </row>
    <row r="220" spans="1:39" ht="15" customHeight="1" x14ac:dyDescent="0.45">
      <c r="C220" s="14" t="s">
        <v>31</v>
      </c>
      <c r="D220" s="13" t="str">
        <f>BIN2HEX(CONCATENATE(D221,E221,F221,G221))</f>
        <v>E</v>
      </c>
      <c r="H220" s="13" t="str">
        <f>BIN2HEX(CONCATENATE(H221,I221,J221,K221))</f>
        <v>8</v>
      </c>
      <c r="L220" s="13" t="str">
        <f>BIN2HEX(CONCATENATE(L221,M221,N221,O221))</f>
        <v>B</v>
      </c>
      <c r="P220" s="13" t="str">
        <f>BIN2HEX(CONCATENATE(P221,Q221,R221,S221))</f>
        <v>7</v>
      </c>
      <c r="T220" s="13" t="str">
        <f>BIN2HEX(CONCATENATE(T221,U221,V221,W221))</f>
        <v>C</v>
      </c>
      <c r="X220" s="13" t="str">
        <f>BIN2HEX(CONCATENATE(X221,Y221,Z221,AA221))</f>
        <v>F</v>
      </c>
      <c r="AB220" s="13" t="str">
        <f>BIN2HEX(CONCATENATE(AB221,AC221,AD221,AE221))</f>
        <v>0</v>
      </c>
      <c r="AF220" s="13" t="str">
        <f>BIN2HEX(CONCATENATE(AF221,AG221,AH221,AI221))</f>
        <v>5</v>
      </c>
    </row>
    <row r="221" spans="1:39" ht="15" customHeight="1" x14ac:dyDescent="0.45">
      <c r="C221" s="14" t="s">
        <v>36</v>
      </c>
      <c r="D221" s="13">
        <f>IF(ISEVEN(D222+D223+D224),0,1)</f>
        <v>1</v>
      </c>
      <c r="E221" s="13">
        <f t="shared" ref="E221:AI221" si="1136">IF(ISEVEN(E222+E223+E224),0,1)</f>
        <v>1</v>
      </c>
      <c r="F221" s="13">
        <f t="shared" si="1136"/>
        <v>1</v>
      </c>
      <c r="G221" s="13">
        <f t="shared" si="1136"/>
        <v>0</v>
      </c>
      <c r="H221" s="13">
        <f t="shared" si="1136"/>
        <v>1</v>
      </c>
      <c r="I221" s="13">
        <f t="shared" si="1136"/>
        <v>0</v>
      </c>
      <c r="J221" s="13">
        <f t="shared" si="1136"/>
        <v>0</v>
      </c>
      <c r="K221" s="13">
        <f t="shared" si="1136"/>
        <v>0</v>
      </c>
      <c r="L221" s="13">
        <f t="shared" si="1136"/>
        <v>1</v>
      </c>
      <c r="M221" s="13">
        <f t="shared" si="1136"/>
        <v>0</v>
      </c>
      <c r="N221" s="13">
        <f t="shared" si="1136"/>
        <v>1</v>
      </c>
      <c r="O221" s="13">
        <f t="shared" si="1136"/>
        <v>1</v>
      </c>
      <c r="P221" s="13">
        <f t="shared" si="1136"/>
        <v>0</v>
      </c>
      <c r="Q221" s="13">
        <f t="shared" si="1136"/>
        <v>1</v>
      </c>
      <c r="R221" s="13">
        <f t="shared" si="1136"/>
        <v>1</v>
      </c>
      <c r="S221" s="13">
        <f t="shared" si="1136"/>
        <v>1</v>
      </c>
      <c r="T221" s="13">
        <f t="shared" si="1136"/>
        <v>1</v>
      </c>
      <c r="U221" s="13">
        <f t="shared" si="1136"/>
        <v>1</v>
      </c>
      <c r="V221" s="13">
        <f t="shared" si="1136"/>
        <v>0</v>
      </c>
      <c r="W221" s="13">
        <f t="shared" si="1136"/>
        <v>0</v>
      </c>
      <c r="X221" s="13">
        <f t="shared" si="1136"/>
        <v>1</v>
      </c>
      <c r="Y221" s="13">
        <f t="shared" si="1136"/>
        <v>1</v>
      </c>
      <c r="Z221" s="13">
        <f t="shared" si="1136"/>
        <v>1</v>
      </c>
      <c r="AA221" s="13">
        <f t="shared" si="1136"/>
        <v>1</v>
      </c>
      <c r="AB221" s="13">
        <f t="shared" si="1136"/>
        <v>0</v>
      </c>
      <c r="AC221" s="13">
        <f t="shared" si="1136"/>
        <v>0</v>
      </c>
      <c r="AD221" s="13">
        <f t="shared" si="1136"/>
        <v>0</v>
      </c>
      <c r="AE221" s="13">
        <f t="shared" si="1136"/>
        <v>0</v>
      </c>
      <c r="AF221" s="13">
        <f t="shared" si="1136"/>
        <v>0</v>
      </c>
      <c r="AG221" s="13">
        <f t="shared" si="1136"/>
        <v>1</v>
      </c>
      <c r="AH221" s="13">
        <f t="shared" si="1136"/>
        <v>0</v>
      </c>
      <c r="AI221" s="13">
        <f t="shared" si="1136"/>
        <v>1</v>
      </c>
      <c r="AL221" s="13" t="s">
        <v>53</v>
      </c>
      <c r="AM221" s="14" t="str">
        <f>VLOOKUP('הכנה ל- SHA-256 #1'!$U$24,'הכנה ל- SHA-256 #1'!$U$24:$CG$24,1+'SHA-256 Algorithm #1'!D218,)</f>
        <v>00000000</v>
      </c>
    </row>
    <row r="222" spans="1:39" ht="15" customHeight="1" x14ac:dyDescent="0.45">
      <c r="C222" s="14" t="s">
        <v>32</v>
      </c>
      <c r="D222" s="13" t="str">
        <f>N226</f>
        <v>1</v>
      </c>
      <c r="E222" s="13" t="str">
        <f t="shared" ref="E222" si="1137">O226</f>
        <v>0</v>
      </c>
      <c r="F222" s="13" t="str">
        <f t="shared" ref="F222" si="1138">P226</f>
        <v>1</v>
      </c>
      <c r="G222" s="13" t="str">
        <f t="shared" ref="G222" si="1139">Q226</f>
        <v>1</v>
      </c>
      <c r="H222" s="13" t="str">
        <f t="shared" ref="H222" si="1140">R226</f>
        <v>1</v>
      </c>
      <c r="I222" s="13" t="str">
        <f t="shared" ref="I222" si="1141">S226</f>
        <v>0</v>
      </c>
      <c r="J222" s="13" t="str">
        <f t="shared" ref="J222" si="1142">T226</f>
        <v>0</v>
      </c>
      <c r="K222" s="13" t="str">
        <f t="shared" ref="K222" si="1143">U226</f>
        <v>0</v>
      </c>
      <c r="L222" s="13" t="str">
        <f t="shared" ref="L222" si="1144">V226</f>
        <v>1</v>
      </c>
      <c r="M222" s="13" t="str">
        <f t="shared" ref="M222" si="1145">W226</f>
        <v>1</v>
      </c>
      <c r="N222" s="13" t="str">
        <f t="shared" ref="N222" si="1146">X226</f>
        <v>1</v>
      </c>
      <c r="O222" s="13" t="str">
        <f t="shared" ref="O222" si="1147">Y226</f>
        <v>0</v>
      </c>
      <c r="P222" s="13" t="str">
        <f t="shared" ref="P222" si="1148">Z226</f>
        <v>1</v>
      </c>
      <c r="Q222" s="13" t="str">
        <f t="shared" ref="Q222" si="1149">AA226</f>
        <v>1</v>
      </c>
      <c r="R222" s="13" t="str">
        <f t="shared" ref="R222" si="1150">AB226</f>
        <v>0</v>
      </c>
      <c r="S222" s="13" t="str">
        <f t="shared" ref="S222" si="1151">AC226</f>
        <v>1</v>
      </c>
      <c r="T222" s="13" t="str">
        <f t="shared" ref="T222" si="1152">AD226</f>
        <v>0</v>
      </c>
      <c r="U222" s="13" t="str">
        <f t="shared" ref="U222" si="1153">AE226</f>
        <v>0</v>
      </c>
      <c r="V222" s="13" t="str">
        <f t="shared" ref="V222" si="1154">AF226</f>
        <v>0</v>
      </c>
      <c r="W222" s="13" t="str">
        <f t="shared" ref="W222" si="1155">AG226</f>
        <v>0</v>
      </c>
      <c r="X222" s="13" t="str">
        <f t="shared" ref="X222" si="1156">AH226</f>
        <v>1</v>
      </c>
      <c r="Y222" s="13" t="str">
        <f t="shared" ref="Y222" si="1157">AI226</f>
        <v>0</v>
      </c>
      <c r="Z222" s="13" t="str">
        <f>D226</f>
        <v>0</v>
      </c>
      <c r="AA222" s="13" t="str">
        <f t="shared" ref="AA222" si="1158">E226</f>
        <v>0</v>
      </c>
      <c r="AB222" s="13" t="str">
        <f t="shared" ref="AB222" si="1159">F226</f>
        <v>1</v>
      </c>
      <c r="AC222" s="13" t="str">
        <f t="shared" ref="AC222" si="1160">G226</f>
        <v>0</v>
      </c>
      <c r="AD222" s="13" t="str">
        <f t="shared" ref="AD222" si="1161">H226</f>
        <v>1</v>
      </c>
      <c r="AE222" s="13" t="str">
        <f t="shared" ref="AE222" si="1162">I226</f>
        <v>0</v>
      </c>
      <c r="AF222" s="13" t="str">
        <f t="shared" ref="AF222" si="1163">J226</f>
        <v>0</v>
      </c>
      <c r="AG222" s="13" t="str">
        <f t="shared" ref="AG222" si="1164">K226</f>
        <v>1</v>
      </c>
      <c r="AH222" s="13" t="str">
        <f t="shared" ref="AH222" si="1165">L226</f>
        <v>0</v>
      </c>
      <c r="AI222" s="13" t="str">
        <f t="shared" ref="AI222" si="1166">M226</f>
        <v>0</v>
      </c>
      <c r="AL222" s="14" t="s">
        <v>54</v>
      </c>
      <c r="AM222" s="14" t="str">
        <f>HLOOKUP('הכנה ל- SHA-256 #1'!$Q$5,'הכנה ל- SHA-256 #1'!$Q$5:$Q$69,1+'SHA-256 Algorithm #1'!D218,FALSE)</f>
        <v>923F82A4</v>
      </c>
    </row>
    <row r="223" spans="1:39" ht="15" customHeight="1" x14ac:dyDescent="0.45">
      <c r="C223" s="14" t="s">
        <v>33</v>
      </c>
      <c r="D223" s="13" t="str">
        <f>W226</f>
        <v>1</v>
      </c>
      <c r="E223" s="13" t="str">
        <f t="shared" ref="E223" si="1167">X226</f>
        <v>1</v>
      </c>
      <c r="F223" s="13" t="str">
        <f t="shared" ref="F223" si="1168">Y226</f>
        <v>0</v>
      </c>
      <c r="G223" s="13" t="str">
        <f t="shared" ref="G223" si="1169">Z226</f>
        <v>1</v>
      </c>
      <c r="H223" s="13" t="str">
        <f t="shared" ref="H223" si="1170">AA226</f>
        <v>1</v>
      </c>
      <c r="I223" s="13" t="str">
        <f t="shared" ref="I223" si="1171">AB226</f>
        <v>0</v>
      </c>
      <c r="J223" s="13" t="str">
        <f t="shared" ref="J223" si="1172">AC226</f>
        <v>1</v>
      </c>
      <c r="K223" s="13" t="str">
        <f t="shared" ref="K223" si="1173">AD226</f>
        <v>0</v>
      </c>
      <c r="L223" s="13" t="str">
        <f t="shared" ref="L223" si="1174">AE226</f>
        <v>0</v>
      </c>
      <c r="M223" s="13" t="str">
        <f t="shared" ref="M223" si="1175">AF226</f>
        <v>0</v>
      </c>
      <c r="N223" s="13" t="str">
        <f t="shared" ref="N223" si="1176">AG226</f>
        <v>0</v>
      </c>
      <c r="O223" s="13" t="str">
        <f t="shared" ref="O223" si="1177">AH226</f>
        <v>1</v>
      </c>
      <c r="P223" s="13" t="str">
        <f t="shared" ref="P223" si="1178">AI226</f>
        <v>0</v>
      </c>
      <c r="Q223" s="13" t="str">
        <f>D226</f>
        <v>0</v>
      </c>
      <c r="R223" s="13" t="str">
        <f t="shared" ref="R223" si="1179">E226</f>
        <v>0</v>
      </c>
      <c r="S223" s="13" t="str">
        <f t="shared" ref="S223" si="1180">F226</f>
        <v>1</v>
      </c>
      <c r="T223" s="13" t="str">
        <f t="shared" ref="T223" si="1181">G226</f>
        <v>0</v>
      </c>
      <c r="U223" s="13" t="str">
        <f t="shared" ref="U223" si="1182">H226</f>
        <v>1</v>
      </c>
      <c r="V223" s="13" t="str">
        <f t="shared" ref="V223" si="1183">I226</f>
        <v>0</v>
      </c>
      <c r="W223" s="13" t="str">
        <f t="shared" ref="W223" si="1184">J226</f>
        <v>0</v>
      </c>
      <c r="X223" s="13" t="str">
        <f t="shared" ref="X223" si="1185">K226</f>
        <v>1</v>
      </c>
      <c r="Y223" s="13" t="str">
        <f t="shared" ref="Y223" si="1186">L226</f>
        <v>0</v>
      </c>
      <c r="Z223" s="13" t="str">
        <f t="shared" ref="Z223" si="1187">M226</f>
        <v>0</v>
      </c>
      <c r="AA223" s="13" t="str">
        <f t="shared" ref="AA223" si="1188">N226</f>
        <v>1</v>
      </c>
      <c r="AB223" s="13" t="str">
        <f t="shared" ref="AB223" si="1189">O226</f>
        <v>0</v>
      </c>
      <c r="AC223" s="13" t="str">
        <f t="shared" ref="AC223" si="1190">P226</f>
        <v>1</v>
      </c>
      <c r="AD223" s="13" t="str">
        <f t="shared" ref="AD223" si="1191">Q226</f>
        <v>1</v>
      </c>
      <c r="AE223" s="13" t="str">
        <f t="shared" ref="AE223" si="1192">R226</f>
        <v>1</v>
      </c>
      <c r="AF223" s="13" t="str">
        <f t="shared" ref="AF223" si="1193">S226</f>
        <v>0</v>
      </c>
      <c r="AG223" s="13" t="str">
        <f t="shared" ref="AG223" si="1194">T226</f>
        <v>0</v>
      </c>
      <c r="AH223" s="13" t="str">
        <f t="shared" ref="AH223" si="1195">U226</f>
        <v>0</v>
      </c>
      <c r="AI223" s="13" t="str">
        <f t="shared" ref="AI223" si="1196">V226</f>
        <v>1</v>
      </c>
      <c r="AL223" s="14" t="s">
        <v>55</v>
      </c>
      <c r="AM223" s="14" t="str">
        <f>CONCATENATE(D250,H250,L250,P250,T250,X250,AB250,AF250)</f>
        <v>6FDB22FA</v>
      </c>
    </row>
    <row r="224" spans="1:39" ht="15" customHeight="1" x14ac:dyDescent="0.45">
      <c r="C224" s="14" t="s">
        <v>34</v>
      </c>
      <c r="D224" s="13" t="str">
        <f>AH226</f>
        <v>1</v>
      </c>
      <c r="E224" s="13" t="str">
        <f>AI226</f>
        <v>0</v>
      </c>
      <c r="F224" s="13" t="str">
        <f>D226</f>
        <v>0</v>
      </c>
      <c r="G224" s="13" t="str">
        <f t="shared" ref="G224" si="1197">E226</f>
        <v>0</v>
      </c>
      <c r="H224" s="13" t="str">
        <f t="shared" ref="H224" si="1198">F226</f>
        <v>1</v>
      </c>
      <c r="I224" s="13" t="str">
        <f t="shared" ref="I224" si="1199">G226</f>
        <v>0</v>
      </c>
      <c r="J224" s="13" t="str">
        <f t="shared" ref="J224" si="1200">H226</f>
        <v>1</v>
      </c>
      <c r="K224" s="13" t="str">
        <f t="shared" ref="K224" si="1201">I226</f>
        <v>0</v>
      </c>
      <c r="L224" s="13" t="str">
        <f t="shared" ref="L224" si="1202">J226</f>
        <v>0</v>
      </c>
      <c r="M224" s="13" t="str">
        <f t="shared" ref="M224" si="1203">K226</f>
        <v>1</v>
      </c>
      <c r="N224" s="13" t="str">
        <f t="shared" ref="N224" si="1204">L226</f>
        <v>0</v>
      </c>
      <c r="O224" s="13" t="str">
        <f t="shared" ref="O224" si="1205">M226</f>
        <v>0</v>
      </c>
      <c r="P224" s="13" t="str">
        <f t="shared" ref="P224" si="1206">N226</f>
        <v>1</v>
      </c>
      <c r="Q224" s="13" t="str">
        <f t="shared" ref="Q224" si="1207">O226</f>
        <v>0</v>
      </c>
      <c r="R224" s="13" t="str">
        <f t="shared" ref="R224" si="1208">P226</f>
        <v>1</v>
      </c>
      <c r="S224" s="13" t="str">
        <f t="shared" ref="S224" si="1209">Q226</f>
        <v>1</v>
      </c>
      <c r="T224" s="13" t="str">
        <f t="shared" ref="T224" si="1210">R226</f>
        <v>1</v>
      </c>
      <c r="U224" s="13" t="str">
        <f t="shared" ref="U224" si="1211">S226</f>
        <v>0</v>
      </c>
      <c r="V224" s="13" t="str">
        <f t="shared" ref="V224" si="1212">T226</f>
        <v>0</v>
      </c>
      <c r="W224" s="13" t="str">
        <f t="shared" ref="W224" si="1213">U226</f>
        <v>0</v>
      </c>
      <c r="X224" s="13" t="str">
        <f t="shared" ref="X224" si="1214">V226</f>
        <v>1</v>
      </c>
      <c r="Y224" s="13" t="str">
        <f t="shared" ref="Y224" si="1215">W226</f>
        <v>1</v>
      </c>
      <c r="Z224" s="13" t="str">
        <f t="shared" ref="Z224" si="1216">X226</f>
        <v>1</v>
      </c>
      <c r="AA224" s="13" t="str">
        <f t="shared" ref="AA224" si="1217">Y226</f>
        <v>0</v>
      </c>
      <c r="AB224" s="13" t="str">
        <f t="shared" ref="AB224" si="1218">Z226</f>
        <v>1</v>
      </c>
      <c r="AC224" s="13" t="str">
        <f t="shared" ref="AC224" si="1219">AA226</f>
        <v>1</v>
      </c>
      <c r="AD224" s="13" t="str">
        <f t="shared" ref="AD224" si="1220">AB226</f>
        <v>0</v>
      </c>
      <c r="AE224" s="13" t="str">
        <f t="shared" ref="AE224" si="1221">AC226</f>
        <v>1</v>
      </c>
      <c r="AF224" s="13" t="str">
        <f t="shared" ref="AF224" si="1222">AD226</f>
        <v>0</v>
      </c>
      <c r="AG224" s="13" t="str">
        <f t="shared" ref="AG224" si="1223">AE226</f>
        <v>0</v>
      </c>
      <c r="AH224" s="13" t="str">
        <f t="shared" ref="AH224" si="1224">AF226</f>
        <v>0</v>
      </c>
      <c r="AI224" s="13" t="str">
        <f t="shared" ref="AI224" si="1225">AG226</f>
        <v>0</v>
      </c>
      <c r="AL224" s="14" t="s">
        <v>56</v>
      </c>
      <c r="AM224" s="14" t="str">
        <f>CONCATENATE(D249,H249,L249,P249,T249,X249,AB249,AF249,)</f>
        <v>7752E11F</v>
      </c>
    </row>
    <row r="225" spans="3:39" ht="15" customHeight="1" x14ac:dyDescent="0.55000000000000004">
      <c r="C225" s="14" t="s">
        <v>23</v>
      </c>
      <c r="D225" s="13" t="str">
        <f>MID($AM195,1,1)</f>
        <v>2</v>
      </c>
      <c r="H225" s="13" t="str">
        <f>MID($AM195,2,1)</f>
        <v>9</v>
      </c>
      <c r="L225" s="13" t="str">
        <f>MID($AM195,3,1)</f>
        <v>2</v>
      </c>
      <c r="P225" s="13" t="str">
        <f>MID($AM195,4,1)</f>
        <v>E</v>
      </c>
      <c r="T225" s="13" t="str">
        <f>MID($AM195,5,1)</f>
        <v>3</v>
      </c>
      <c r="X225" s="13" t="str">
        <f>MID($AM195,6,1)</f>
        <v>B</v>
      </c>
      <c r="AB225" s="13" t="str">
        <f>MID($AM195,7,1)</f>
        <v>4</v>
      </c>
      <c r="AF225" s="13" t="str">
        <f>MID($AM195,8,1)</f>
        <v>2</v>
      </c>
      <c r="AL225" s="21" t="s">
        <v>40</v>
      </c>
      <c r="AM225" s="14" t="str">
        <f>CONCATENATE(D237,H237,L237,P237,T237,X237,AB237,AF237)</f>
        <v>44D4048C</v>
      </c>
    </row>
    <row r="226" spans="3:39" ht="15" customHeight="1" x14ac:dyDescent="0.45">
      <c r="C226" s="14" t="s">
        <v>24</v>
      </c>
      <c r="D226" s="13" t="str">
        <f>MID(DEC2BIN(HEX2DEC(D225),4),1,1)</f>
        <v>0</v>
      </c>
      <c r="E226" s="13" t="str">
        <f>MID(DEC2BIN(HEX2DEC(D225),4),2,1)</f>
        <v>0</v>
      </c>
      <c r="F226" s="13" t="str">
        <f>MID(DEC2BIN(HEX2DEC(D225),4),3,1)</f>
        <v>1</v>
      </c>
      <c r="G226" s="13" t="str">
        <f>MID(DEC2BIN(HEX2DEC(D225),4),4,1)</f>
        <v>0</v>
      </c>
      <c r="H226" s="13" t="str">
        <f>MID(DEC2BIN(HEX2DEC(H225),4),1,1)</f>
        <v>1</v>
      </c>
      <c r="I226" s="13" t="str">
        <f>MID(DEC2BIN(HEX2DEC(H225),4),2,1)</f>
        <v>0</v>
      </c>
      <c r="J226" s="13" t="str">
        <f>MID(DEC2BIN(HEX2DEC(H225),4),3,1)</f>
        <v>0</v>
      </c>
      <c r="K226" s="13" t="str">
        <f>MID(DEC2BIN(HEX2DEC(H225),4),4,1)</f>
        <v>1</v>
      </c>
      <c r="L226" s="13" t="str">
        <f>MID(DEC2BIN(HEX2DEC(L225),4),1,1)</f>
        <v>0</v>
      </c>
      <c r="M226" s="13" t="str">
        <f>MID(DEC2BIN(HEX2DEC(L225),4),2,1)</f>
        <v>0</v>
      </c>
      <c r="N226" s="13" t="str">
        <f>MID(DEC2BIN(HEX2DEC(L225),4),3,1)</f>
        <v>1</v>
      </c>
      <c r="O226" s="13" t="str">
        <f>MID(DEC2BIN(HEX2DEC(L225),4),4,1)</f>
        <v>0</v>
      </c>
      <c r="P226" s="13" t="str">
        <f>MID(DEC2BIN(HEX2DEC(P225),4),1,1)</f>
        <v>1</v>
      </c>
      <c r="Q226" s="13" t="str">
        <f>MID(DEC2BIN(HEX2DEC(P225),4),2,1)</f>
        <v>1</v>
      </c>
      <c r="R226" s="13" t="str">
        <f>MID(DEC2BIN(HEX2DEC(P225),4),3,1)</f>
        <v>1</v>
      </c>
      <c r="S226" s="13" t="str">
        <f>MID(DEC2BIN(HEX2DEC(P225),4),4,1)</f>
        <v>0</v>
      </c>
      <c r="T226" s="13" t="str">
        <f>MID(DEC2BIN(HEX2DEC(T225),4),1,1)</f>
        <v>0</v>
      </c>
      <c r="U226" s="13" t="str">
        <f>MID(DEC2BIN(HEX2DEC(T225),4),2,1)</f>
        <v>0</v>
      </c>
      <c r="V226" s="13" t="str">
        <f>MID(DEC2BIN(HEX2DEC(T225),4),3,1)</f>
        <v>1</v>
      </c>
      <c r="W226" s="13" t="str">
        <f>MID(DEC2BIN(HEX2DEC(T225),4),4,1)</f>
        <v>1</v>
      </c>
      <c r="X226" s="13" t="str">
        <f>MID(DEC2BIN(HEX2DEC(X225),4),1,1)</f>
        <v>1</v>
      </c>
      <c r="Y226" s="13" t="str">
        <f>MID(DEC2BIN(HEX2DEC(X225),4),2,1)</f>
        <v>0</v>
      </c>
      <c r="Z226" s="13" t="str">
        <f>MID(DEC2BIN(HEX2DEC(X225),4),3,1)</f>
        <v>1</v>
      </c>
      <c r="AA226" s="13" t="str">
        <f>MID(DEC2BIN(HEX2DEC(X225),4),4,1)</f>
        <v>1</v>
      </c>
      <c r="AB226" s="13" t="str">
        <f>MID(DEC2BIN(HEX2DEC(AB225),4),1,1)</f>
        <v>0</v>
      </c>
      <c r="AC226" s="13" t="str">
        <f>MID(DEC2BIN(HEX2DEC(AB225),4),2,1)</f>
        <v>1</v>
      </c>
      <c r="AD226" s="13" t="str">
        <f>MID(DEC2BIN(HEX2DEC(AB225),4),3,1)</f>
        <v>0</v>
      </c>
      <c r="AE226" s="13" t="str">
        <f>MID(DEC2BIN(HEX2DEC(AB225),4),4,1)</f>
        <v>0</v>
      </c>
      <c r="AF226" s="13" t="str">
        <f>MID(DEC2BIN(HEX2DEC(AF225),4),1,1)</f>
        <v>0</v>
      </c>
      <c r="AG226" s="13" t="str">
        <f>MID(DEC2BIN(HEX2DEC(AF225),4),2,1)</f>
        <v>0</v>
      </c>
      <c r="AH226" s="13" t="str">
        <f>MID(DEC2BIN(HEX2DEC(AF225),4),3,1)</f>
        <v>1</v>
      </c>
      <c r="AI226" s="13" t="str">
        <f>MID(DEC2BIN(HEX2DEC(AF225),4),4,1)</f>
        <v>0</v>
      </c>
      <c r="AL226" s="14" t="s">
        <v>57</v>
      </c>
      <c r="AM226" s="19" t="str">
        <f>DEC2HEX(MOD(HEX2DEC(AM221)+HEX2DEC(AM222)+HEX2DEC(AM223)+HEX2DEC(AM224)+HEX2DEC(AM225),2^32),8)</f>
        <v>BE418B49</v>
      </c>
    </row>
    <row r="227" spans="3:39" ht="15" customHeight="1" x14ac:dyDescent="0.45">
      <c r="C227" s="14" t="s">
        <v>25</v>
      </c>
      <c r="D227" s="13" t="str">
        <f>D189</f>
        <v>4</v>
      </c>
      <c r="H227" s="13" t="str">
        <f t="shared" ref="H227" si="1226">H189</f>
        <v>3</v>
      </c>
      <c r="L227" s="13" t="str">
        <f t="shared" ref="L227" si="1227">L189</f>
        <v>6</v>
      </c>
      <c r="P227" s="13" t="str">
        <f t="shared" ref="P227" si="1228">P189</f>
        <v>6</v>
      </c>
      <c r="T227" s="13" t="str">
        <f t="shared" ref="T227" si="1229">T189</f>
        <v>F</v>
      </c>
      <c r="X227" s="13" t="str">
        <f t="shared" ref="X227" si="1230">X189</f>
        <v>7</v>
      </c>
      <c r="AB227" s="13" t="str">
        <f t="shared" ref="AB227" si="1231">AB189</f>
        <v>3</v>
      </c>
      <c r="AF227" s="13" t="str">
        <f>AF189</f>
        <v>0</v>
      </c>
      <c r="AL227" s="14"/>
      <c r="AM227" s="14"/>
    </row>
    <row r="228" spans="3:39" ht="15" customHeight="1" x14ac:dyDescent="0.45">
      <c r="C228" s="14" t="s">
        <v>26</v>
      </c>
      <c r="D228" s="13" t="str">
        <f>MID(DEC2BIN(HEX2DEC(D227),4),1,1)</f>
        <v>0</v>
      </c>
      <c r="E228" s="13" t="str">
        <f>MID(DEC2BIN(HEX2DEC(D227),4),2,1)</f>
        <v>1</v>
      </c>
      <c r="F228" s="13" t="str">
        <f>MID(DEC2BIN(HEX2DEC(D227),4),3,1)</f>
        <v>0</v>
      </c>
      <c r="G228" s="13" t="str">
        <f>MID(DEC2BIN(HEX2DEC(D227),4),4,1)</f>
        <v>0</v>
      </c>
      <c r="H228" s="13" t="str">
        <f>MID(DEC2BIN(HEX2DEC(H227),4),1,1)</f>
        <v>0</v>
      </c>
      <c r="I228" s="13" t="str">
        <f>MID(DEC2BIN(HEX2DEC(H227),4),2,1)</f>
        <v>0</v>
      </c>
      <c r="J228" s="13" t="str">
        <f>MID(DEC2BIN(HEX2DEC(H227),4),3,1)</f>
        <v>1</v>
      </c>
      <c r="K228" s="13" t="str">
        <f>MID(DEC2BIN(HEX2DEC(H227),4),4,1)</f>
        <v>1</v>
      </c>
      <c r="L228" s="13" t="str">
        <f>MID(DEC2BIN(HEX2DEC(L227),4),1,1)</f>
        <v>0</v>
      </c>
      <c r="M228" s="13" t="str">
        <f>MID(DEC2BIN(HEX2DEC(L227),4),2,1)</f>
        <v>1</v>
      </c>
      <c r="N228" s="13" t="str">
        <f>MID(DEC2BIN(HEX2DEC(L227),4),3,1)</f>
        <v>1</v>
      </c>
      <c r="O228" s="13" t="str">
        <f>MID(DEC2BIN(HEX2DEC(L227),4),4,1)</f>
        <v>0</v>
      </c>
      <c r="P228" s="13" t="str">
        <f>MID(DEC2BIN(HEX2DEC(P227),4),1,1)</f>
        <v>0</v>
      </c>
      <c r="Q228" s="13" t="str">
        <f>MID(DEC2BIN(HEX2DEC(P227),4),2,1)</f>
        <v>1</v>
      </c>
      <c r="R228" s="13" t="str">
        <f>MID(DEC2BIN(HEX2DEC(P227),4),3,1)</f>
        <v>1</v>
      </c>
      <c r="S228" s="13" t="str">
        <f>MID(DEC2BIN(HEX2DEC(P227),4),4,1)</f>
        <v>0</v>
      </c>
      <c r="T228" s="13" t="str">
        <f>MID(DEC2BIN(HEX2DEC(T227),4),1,1)</f>
        <v>1</v>
      </c>
      <c r="U228" s="13" t="str">
        <f>MID(DEC2BIN(HEX2DEC(T227),4),2,1)</f>
        <v>1</v>
      </c>
      <c r="V228" s="13" t="str">
        <f>MID(DEC2BIN(HEX2DEC(T227),4),3,1)</f>
        <v>1</v>
      </c>
      <c r="W228" s="13" t="str">
        <f>MID(DEC2BIN(HEX2DEC(T227),4),4,1)</f>
        <v>1</v>
      </c>
      <c r="X228" s="13" t="str">
        <f>MID(DEC2BIN(HEX2DEC(X227),4),1,1)</f>
        <v>0</v>
      </c>
      <c r="Y228" s="13" t="str">
        <f>MID(DEC2BIN(HEX2DEC(X227),4),2,1)</f>
        <v>1</v>
      </c>
      <c r="Z228" s="13" t="str">
        <f>MID(DEC2BIN(HEX2DEC(X227),4),3,1)</f>
        <v>1</v>
      </c>
      <c r="AA228" s="13" t="str">
        <f>MID(DEC2BIN(HEX2DEC(X227),4),4,1)</f>
        <v>1</v>
      </c>
      <c r="AB228" s="13" t="str">
        <f>MID(DEC2BIN(HEX2DEC(AB227),4),1,1)</f>
        <v>0</v>
      </c>
      <c r="AC228" s="13" t="str">
        <f>MID(DEC2BIN(HEX2DEC(AB227),4),2,1)</f>
        <v>0</v>
      </c>
      <c r="AD228" s="13" t="str">
        <f>MID(DEC2BIN(HEX2DEC(AB227),4),3,1)</f>
        <v>1</v>
      </c>
      <c r="AE228" s="13" t="str">
        <f>MID(DEC2BIN(HEX2DEC(AB227),4),4,1)</f>
        <v>1</v>
      </c>
      <c r="AF228" s="13" t="str">
        <f>MID(DEC2BIN(HEX2DEC(AF227),4),1,1)</f>
        <v>0</v>
      </c>
      <c r="AG228" s="13" t="str">
        <f>MID(DEC2BIN(HEX2DEC(AF227),4),2,1)</f>
        <v>0</v>
      </c>
      <c r="AH228" s="13" t="str">
        <f>MID(DEC2BIN(HEX2DEC(AF227),4),3,1)</f>
        <v>0</v>
      </c>
      <c r="AI228" s="13" t="str">
        <f>MID(DEC2BIN(HEX2DEC(AF227),4),4,1)</f>
        <v>0</v>
      </c>
      <c r="AL228" s="14" t="s">
        <v>58</v>
      </c>
      <c r="AM228" s="14" t="str">
        <f>CONCATENATE(D220,H220,L220,P220,T220,X220,AB220,AF220)</f>
        <v>E8B7CF05</v>
      </c>
    </row>
    <row r="229" spans="3:39" ht="15" customHeight="1" x14ac:dyDescent="0.45">
      <c r="C229" s="14" t="s">
        <v>27</v>
      </c>
      <c r="D229" s="13" t="str">
        <f>D191</f>
        <v>4</v>
      </c>
      <c r="H229" s="13" t="str">
        <f t="shared" ref="H229" si="1232">H191</f>
        <v>C</v>
      </c>
      <c r="L229" s="13" t="str">
        <f t="shared" ref="L229" si="1233">L191</f>
        <v>2</v>
      </c>
      <c r="P229" s="13" t="str">
        <f t="shared" ref="P229" si="1234">P191</f>
        <v>3</v>
      </c>
      <c r="T229" s="13" t="str">
        <f t="shared" ref="T229" si="1235">T191</f>
        <v>E</v>
      </c>
      <c r="X229" s="13" t="str">
        <f t="shared" ref="X229" si="1236">X191</f>
        <v>A</v>
      </c>
      <c r="AB229" s="13" t="str">
        <f t="shared" ref="AB229" si="1237">AB191</f>
        <v>C</v>
      </c>
      <c r="AF229" s="13" t="str">
        <f t="shared" ref="AF229" si="1238">AF191</f>
        <v>B</v>
      </c>
      <c r="AL229" s="14" t="s">
        <v>37</v>
      </c>
      <c r="AM229" s="14" t="str">
        <f>CONCATENATE(D232,H232,L232,P232,T232,X232,AB232,AF232)</f>
        <v>4926FB42</v>
      </c>
    </row>
    <row r="230" spans="3:39" ht="15" customHeight="1" thickBot="1" x14ac:dyDescent="0.5">
      <c r="C230" s="14" t="s">
        <v>28</v>
      </c>
      <c r="D230" s="13" t="str">
        <f>MID(DEC2BIN(HEX2DEC(D229),4),1,1)</f>
        <v>0</v>
      </c>
      <c r="E230" s="13" t="str">
        <f>MID(DEC2BIN(HEX2DEC(D229),4),2,1)</f>
        <v>1</v>
      </c>
      <c r="F230" s="13" t="str">
        <f>MID(DEC2BIN(HEX2DEC(D229),4),3,1)</f>
        <v>0</v>
      </c>
      <c r="G230" s="13" t="str">
        <f>MID(DEC2BIN(HEX2DEC(D229),4),4,1)</f>
        <v>0</v>
      </c>
      <c r="H230" s="13" t="str">
        <f>MID(DEC2BIN(HEX2DEC(H229),4),1,1)</f>
        <v>1</v>
      </c>
      <c r="I230" s="13" t="str">
        <f>MID(DEC2BIN(HEX2DEC(H229),4),2,1)</f>
        <v>1</v>
      </c>
      <c r="J230" s="13" t="str">
        <f>MID(DEC2BIN(HEX2DEC(H229),4),3,1)</f>
        <v>0</v>
      </c>
      <c r="K230" s="13" t="str">
        <f>MID(DEC2BIN(HEX2DEC(H229),4),4,1)</f>
        <v>0</v>
      </c>
      <c r="L230" s="13" t="str">
        <f>MID(DEC2BIN(HEX2DEC(L229),4),1,1)</f>
        <v>0</v>
      </c>
      <c r="M230" s="13" t="str">
        <f>MID(DEC2BIN(HEX2DEC(L229),4),2,1)</f>
        <v>0</v>
      </c>
      <c r="N230" s="13" t="str">
        <f>MID(DEC2BIN(HEX2DEC(L229),4),3,1)</f>
        <v>1</v>
      </c>
      <c r="O230" s="13" t="str">
        <f>MID(DEC2BIN(HEX2DEC(L229),4),4,1)</f>
        <v>0</v>
      </c>
      <c r="P230" s="13" t="str">
        <f>MID(DEC2BIN(HEX2DEC(P229),4),1,1)</f>
        <v>0</v>
      </c>
      <c r="Q230" s="13" t="str">
        <f>MID(DEC2BIN(HEX2DEC(P229),4),2,1)</f>
        <v>0</v>
      </c>
      <c r="R230" s="13" t="str">
        <f>MID(DEC2BIN(HEX2DEC(P229),4),3,1)</f>
        <v>1</v>
      </c>
      <c r="S230" s="13" t="str">
        <f>MID(DEC2BIN(HEX2DEC(P229),4),4,1)</f>
        <v>1</v>
      </c>
      <c r="T230" s="13" t="str">
        <f>MID(DEC2BIN(HEX2DEC(T229),4),1,1)</f>
        <v>1</v>
      </c>
      <c r="U230" s="13" t="str">
        <f>MID(DEC2BIN(HEX2DEC(T229),4),2,1)</f>
        <v>1</v>
      </c>
      <c r="V230" s="13" t="str">
        <f>MID(DEC2BIN(HEX2DEC(T229),4),3,1)</f>
        <v>1</v>
      </c>
      <c r="W230" s="13" t="str">
        <f>MID(DEC2BIN(HEX2DEC(T229),4),4,1)</f>
        <v>0</v>
      </c>
      <c r="X230" s="13" t="str">
        <f>MID(DEC2BIN(HEX2DEC(X229),4),1,1)</f>
        <v>1</v>
      </c>
      <c r="Y230" s="13" t="str">
        <f>MID(DEC2BIN(HEX2DEC(X229),4),2,1)</f>
        <v>0</v>
      </c>
      <c r="Z230" s="13" t="str">
        <f>MID(DEC2BIN(HEX2DEC(X229),4),3,1)</f>
        <v>1</v>
      </c>
      <c r="AA230" s="13" t="str">
        <f>MID(DEC2BIN(HEX2DEC(X229),4),4,1)</f>
        <v>0</v>
      </c>
      <c r="AB230" s="13" t="str">
        <f>MID(DEC2BIN(HEX2DEC(AB229),4),1,1)</f>
        <v>1</v>
      </c>
      <c r="AC230" s="13" t="str">
        <f>MID(DEC2BIN(HEX2DEC(AB229),4),2,1)</f>
        <v>1</v>
      </c>
      <c r="AD230" s="13" t="str">
        <f>MID(DEC2BIN(HEX2DEC(AB229),4),3,1)</f>
        <v>0</v>
      </c>
      <c r="AE230" s="13" t="str">
        <f>MID(DEC2BIN(HEX2DEC(AB229),4),4,1)</f>
        <v>0</v>
      </c>
      <c r="AF230" s="13" t="str">
        <f>MID(DEC2BIN(HEX2DEC(AF229),4),1,1)</f>
        <v>1</v>
      </c>
      <c r="AG230" s="13" t="str">
        <f>MID(DEC2BIN(HEX2DEC(AF229),4),2,1)</f>
        <v>0</v>
      </c>
      <c r="AH230" s="13" t="str">
        <f>MID(DEC2BIN(HEX2DEC(AF229),4),3,1)</f>
        <v>1</v>
      </c>
      <c r="AI230" s="13" t="str">
        <f>MID(DEC2BIN(HEX2DEC(AF229),4),4,1)</f>
        <v>1</v>
      </c>
      <c r="AL230" s="14" t="s">
        <v>57</v>
      </c>
      <c r="AM230" s="14" t="str">
        <f>AM226</f>
        <v>BE418B49</v>
      </c>
    </row>
    <row r="231" spans="3:39" ht="15" customHeight="1" thickBot="1" x14ac:dyDescent="0.5">
      <c r="C231" s="15" t="s">
        <v>37</v>
      </c>
      <c r="D231" s="13">
        <f>IF(D230+D228+D226&gt;1,1,0)</f>
        <v>0</v>
      </c>
      <c r="E231" s="13">
        <f t="shared" ref="E231:Z231" si="1239">IF(E230+E228+E226&gt;1,1,0)</f>
        <v>1</v>
      </c>
      <c r="F231" s="13">
        <f t="shared" si="1239"/>
        <v>0</v>
      </c>
      <c r="G231" s="13">
        <f t="shared" si="1239"/>
        <v>0</v>
      </c>
      <c r="H231" s="13">
        <f t="shared" si="1239"/>
        <v>1</v>
      </c>
      <c r="I231" s="13">
        <f t="shared" si="1239"/>
        <v>0</v>
      </c>
      <c r="J231" s="13">
        <f t="shared" si="1239"/>
        <v>0</v>
      </c>
      <c r="K231" s="13">
        <f t="shared" si="1239"/>
        <v>1</v>
      </c>
      <c r="L231" s="13">
        <f t="shared" si="1239"/>
        <v>0</v>
      </c>
      <c r="M231" s="13">
        <f t="shared" si="1239"/>
        <v>0</v>
      </c>
      <c r="N231" s="13">
        <f t="shared" si="1239"/>
        <v>1</v>
      </c>
      <c r="O231" s="13">
        <f t="shared" si="1239"/>
        <v>0</v>
      </c>
      <c r="P231" s="13">
        <f t="shared" si="1239"/>
        <v>0</v>
      </c>
      <c r="Q231" s="13">
        <f t="shared" si="1239"/>
        <v>1</v>
      </c>
      <c r="R231" s="13">
        <f t="shared" si="1239"/>
        <v>1</v>
      </c>
      <c r="S231" s="13">
        <f t="shared" si="1239"/>
        <v>0</v>
      </c>
      <c r="T231" s="13">
        <f t="shared" si="1239"/>
        <v>1</v>
      </c>
      <c r="U231" s="13">
        <f t="shared" si="1239"/>
        <v>1</v>
      </c>
      <c r="V231" s="13">
        <f t="shared" si="1239"/>
        <v>1</v>
      </c>
      <c r="W231" s="13">
        <f t="shared" si="1239"/>
        <v>1</v>
      </c>
      <c r="X231" s="13">
        <f t="shared" si="1239"/>
        <v>1</v>
      </c>
      <c r="Y231" s="13">
        <f t="shared" si="1239"/>
        <v>0</v>
      </c>
      <c r="Z231" s="13">
        <f t="shared" si="1239"/>
        <v>1</v>
      </c>
      <c r="AA231" s="13">
        <f>IF(AA230+AA228+AA226&gt;1,1,0)</f>
        <v>1</v>
      </c>
      <c r="AB231" s="13">
        <f t="shared" ref="AB231:AI231" si="1240">IF(AB230+AB228+AB226&gt;1,1,0)</f>
        <v>0</v>
      </c>
      <c r="AC231" s="13">
        <f t="shared" si="1240"/>
        <v>1</v>
      </c>
      <c r="AD231" s="13">
        <f t="shared" si="1240"/>
        <v>0</v>
      </c>
      <c r="AE231" s="13">
        <f t="shared" si="1240"/>
        <v>0</v>
      </c>
      <c r="AF231" s="13">
        <f t="shared" si="1240"/>
        <v>0</v>
      </c>
      <c r="AG231" s="13">
        <f t="shared" si="1240"/>
        <v>0</v>
      </c>
      <c r="AH231" s="13">
        <f t="shared" si="1240"/>
        <v>1</v>
      </c>
      <c r="AI231" s="13">
        <f t="shared" si="1240"/>
        <v>0</v>
      </c>
      <c r="AL231" s="16" t="s">
        <v>59</v>
      </c>
      <c r="AM231" s="20" t="str">
        <f>DEC2HEX(MOD(HEX2DEC(AM228)+HEX2DEC(AM230)+HEX2DEC(AM229),2^32),8)</f>
        <v>F0205590</v>
      </c>
    </row>
    <row r="232" spans="3:39" ht="15" customHeight="1" thickBot="1" x14ac:dyDescent="0.5">
      <c r="C232" s="15" t="s">
        <v>38</v>
      </c>
      <c r="D232" s="13" t="str">
        <f>BIN2HEX(CONCATENATE(D231,E231,F231,G231))</f>
        <v>4</v>
      </c>
      <c r="H232" s="13" t="str">
        <f>BIN2HEX(CONCATENATE(H231,I231,J231,K231))</f>
        <v>9</v>
      </c>
      <c r="L232" s="13" t="str">
        <f>BIN2HEX(CONCATENATE(L231,M231,N231,O231))</f>
        <v>2</v>
      </c>
      <c r="P232" s="13" t="str">
        <f>BIN2HEX(CONCATENATE(P231,Q231,R231,S231))</f>
        <v>6</v>
      </c>
      <c r="T232" s="13" t="str">
        <f>BIN2HEX(CONCATENATE(T231,U231,V231,W231))</f>
        <v>F</v>
      </c>
      <c r="X232" s="13" t="str">
        <f>BIN2HEX(CONCATENATE(X231,Y231,Z231,AA231))</f>
        <v>B</v>
      </c>
      <c r="AB232" s="13" t="str">
        <f>BIN2HEX(CONCATENATE(AB231,AC231,AD231,AE231))</f>
        <v>4</v>
      </c>
      <c r="AF232" s="13" t="str">
        <f>BIN2HEX(CONCATENATE(AF231,AG231,AH231,AI231))</f>
        <v>2</v>
      </c>
      <c r="AM232" s="14"/>
    </row>
    <row r="233" spans="3:39" ht="15" customHeight="1" thickBot="1" x14ac:dyDescent="0.5">
      <c r="C233" s="14"/>
      <c r="AL233" s="16" t="s">
        <v>60</v>
      </c>
      <c r="AM233" s="20" t="str">
        <f>CONCATENATE(D225,H225,L225,P225,T225,X225,AB225,AF225)</f>
        <v>292E3B42</v>
      </c>
    </row>
    <row r="234" spans="3:39" ht="15" customHeight="1" thickBot="1" x14ac:dyDescent="0.5">
      <c r="C234" s="14" t="s">
        <v>29</v>
      </c>
      <c r="D234" s="13" t="str">
        <f>D193</f>
        <v>C</v>
      </c>
      <c r="H234" s="13" t="str">
        <f t="shared" ref="H234" si="1241">H193</f>
        <v>4</v>
      </c>
      <c r="L234" s="13" t="str">
        <f t="shared" ref="L234" si="1242">L193</f>
        <v>A</v>
      </c>
      <c r="P234" s="13" t="str">
        <f t="shared" ref="P234" si="1243">P193</f>
        <v>C</v>
      </c>
      <c r="T234" s="13" t="str">
        <f t="shared" ref="T234" si="1244">T193</f>
        <v>5</v>
      </c>
      <c r="X234" s="13" t="str">
        <f t="shared" ref="X234" si="1245">X193</f>
        <v>5</v>
      </c>
      <c r="AB234" s="13" t="str">
        <f t="shared" ref="AB234" si="1246">AB193</f>
        <v>2</v>
      </c>
      <c r="AF234" s="13" t="str">
        <f>AF193</f>
        <v>6</v>
      </c>
      <c r="AM234" s="14"/>
    </row>
    <row r="235" spans="3:39" ht="15" customHeight="1" thickBot="1" x14ac:dyDescent="0.5">
      <c r="C235" s="14" t="s">
        <v>30</v>
      </c>
      <c r="D235" s="13" t="str">
        <f>MID(DEC2BIN(HEX2DEC(D234),4),1,1)</f>
        <v>1</v>
      </c>
      <c r="E235" s="13" t="str">
        <f>MID(DEC2BIN(HEX2DEC(D234),4),2,1)</f>
        <v>1</v>
      </c>
      <c r="F235" s="13" t="str">
        <f>MID(DEC2BIN(HEX2DEC(D234),4),3,1)</f>
        <v>0</v>
      </c>
      <c r="G235" s="13" t="str">
        <f>MID(DEC2BIN(HEX2DEC(D234),4),4,1)</f>
        <v>0</v>
      </c>
      <c r="H235" s="13" t="str">
        <f>MID(DEC2BIN(HEX2DEC(H234),4),1,1)</f>
        <v>0</v>
      </c>
      <c r="I235" s="13" t="str">
        <f>MID(DEC2BIN(HEX2DEC(H234),4),2,1)</f>
        <v>1</v>
      </c>
      <c r="J235" s="13" t="str">
        <f>MID(DEC2BIN(HEX2DEC(H234),4),3,1)</f>
        <v>0</v>
      </c>
      <c r="K235" s="13" t="str">
        <f>MID(DEC2BIN(HEX2DEC(H234),4),4,1)</f>
        <v>0</v>
      </c>
      <c r="L235" s="13" t="str">
        <f>MID(DEC2BIN(HEX2DEC(L234),4),1,1)</f>
        <v>1</v>
      </c>
      <c r="M235" s="13" t="str">
        <f>MID(DEC2BIN(HEX2DEC(L234),4),2,1)</f>
        <v>0</v>
      </c>
      <c r="N235" s="13" t="str">
        <f>MID(DEC2BIN(HEX2DEC(L234),4),3,1)</f>
        <v>1</v>
      </c>
      <c r="O235" s="13" t="str">
        <f>MID(DEC2BIN(HEX2DEC(L234),4),4,1)</f>
        <v>0</v>
      </c>
      <c r="P235" s="13" t="str">
        <f>MID(DEC2BIN(HEX2DEC(P234),4),1,1)</f>
        <v>1</v>
      </c>
      <c r="Q235" s="13" t="str">
        <f>MID(DEC2BIN(HEX2DEC(P234),4),2,1)</f>
        <v>1</v>
      </c>
      <c r="R235" s="13" t="str">
        <f>MID(DEC2BIN(HEX2DEC(P234),4),3,1)</f>
        <v>0</v>
      </c>
      <c r="S235" s="13" t="str">
        <f>MID(DEC2BIN(HEX2DEC(P234),4),4,1)</f>
        <v>0</v>
      </c>
      <c r="T235" s="13" t="str">
        <f>MID(DEC2BIN(HEX2DEC(T234),4),1,1)</f>
        <v>0</v>
      </c>
      <c r="U235" s="13" t="str">
        <f>MID(DEC2BIN(HEX2DEC(T234),4),2,1)</f>
        <v>1</v>
      </c>
      <c r="V235" s="13" t="str">
        <f>MID(DEC2BIN(HEX2DEC(T234),4),3,1)</f>
        <v>0</v>
      </c>
      <c r="W235" s="13" t="str">
        <f>MID(DEC2BIN(HEX2DEC(T234),4),4,1)</f>
        <v>1</v>
      </c>
      <c r="X235" s="13" t="str">
        <f>MID(DEC2BIN(HEX2DEC(X234),4),1,1)</f>
        <v>0</v>
      </c>
      <c r="Y235" s="13" t="str">
        <f>MID(DEC2BIN(HEX2DEC(X234),4),2,1)</f>
        <v>1</v>
      </c>
      <c r="Z235" s="13" t="str">
        <f>MID(DEC2BIN(HEX2DEC(X234),4),3,1)</f>
        <v>0</v>
      </c>
      <c r="AA235" s="13" t="str">
        <f>MID(DEC2BIN(HEX2DEC(X234),4),4,1)</f>
        <v>1</v>
      </c>
      <c r="AB235" s="13" t="str">
        <f>MID(DEC2BIN(HEX2DEC(AB234),4),1,1)</f>
        <v>0</v>
      </c>
      <c r="AC235" s="13" t="str">
        <f>MID(DEC2BIN(HEX2DEC(AB234),4),2,1)</f>
        <v>0</v>
      </c>
      <c r="AD235" s="13" t="str">
        <f>MID(DEC2BIN(HEX2DEC(AB234),4),3,1)</f>
        <v>1</v>
      </c>
      <c r="AE235" s="13" t="str">
        <f>MID(DEC2BIN(HEX2DEC(AB234),4),4,1)</f>
        <v>0</v>
      </c>
      <c r="AF235" s="13" t="str">
        <f>MID(DEC2BIN(HEX2DEC(AF234),4),1,1)</f>
        <v>0</v>
      </c>
      <c r="AG235" s="13" t="str">
        <f>MID(DEC2BIN(HEX2DEC(AF234),4),2,1)</f>
        <v>1</v>
      </c>
      <c r="AH235" s="13" t="str">
        <f>MID(DEC2BIN(HEX2DEC(AF234),4),3,1)</f>
        <v>1</v>
      </c>
      <c r="AI235" s="13" t="str">
        <f>MID(DEC2BIN(HEX2DEC(AF234),4),4,1)</f>
        <v>0</v>
      </c>
      <c r="AL235" s="16" t="s">
        <v>61</v>
      </c>
      <c r="AM235" s="20" t="str">
        <f>CONCATENATE(D227,H227,L227,P227,T227,X227,AB227,AF227)</f>
        <v>4366F730</v>
      </c>
    </row>
    <row r="236" spans="3:39" ht="15" customHeight="1" thickBot="1" x14ac:dyDescent="0.5">
      <c r="AM236" s="14"/>
    </row>
    <row r="237" spans="3:39" ht="15" customHeight="1" thickBot="1" x14ac:dyDescent="0.5">
      <c r="C237" s="15" t="s">
        <v>39</v>
      </c>
      <c r="D237" s="13" t="str">
        <f>BIN2HEX(CONCATENATE(D238,E238,F238,G238))</f>
        <v>4</v>
      </c>
      <c r="H237" s="13" t="str">
        <f>BIN2HEX(CONCATENATE(H238,I238,J238,K238))</f>
        <v>4</v>
      </c>
      <c r="L237" s="13" t="str">
        <f>BIN2HEX(CONCATENATE(L238,M238,N238,O238))</f>
        <v>D</v>
      </c>
      <c r="P237" s="13" t="str">
        <f>BIN2HEX(CONCATENATE(P238,Q238,R238,S238))</f>
        <v>4</v>
      </c>
      <c r="T237" s="13" t="str">
        <f>BIN2HEX(CONCATENATE(T238,U238,V238,W238))</f>
        <v>0</v>
      </c>
      <c r="X237" s="13" t="str">
        <f>BIN2HEX(CONCATENATE(X238,Y238,Z238,AA238))</f>
        <v>4</v>
      </c>
      <c r="AB237" s="13" t="str">
        <f>BIN2HEX(CONCATENATE(AB238,AC238,AD238,AE238))</f>
        <v>8</v>
      </c>
      <c r="AF237" s="13" t="str">
        <f>BIN2HEX(CONCATENATE(AF238,AG238,AH238,AI238))</f>
        <v>C</v>
      </c>
      <c r="AL237" s="16" t="s">
        <v>62</v>
      </c>
      <c r="AM237" s="20" t="str">
        <f>CONCATENATE(D229,H229,L229,P229,T229,X229,AB229,AF229)</f>
        <v>4C23EACB</v>
      </c>
    </row>
    <row r="238" spans="3:39" ht="15" customHeight="1" x14ac:dyDescent="0.45">
      <c r="C238" s="15" t="s">
        <v>40</v>
      </c>
      <c r="D238" s="13">
        <f>IF(ISEVEN(D239+D240+D241),0,1)</f>
        <v>0</v>
      </c>
      <c r="E238" s="13">
        <f t="shared" ref="E238:AI238" si="1247">IF(ISEVEN(E239+E240+E241),0,1)</f>
        <v>1</v>
      </c>
      <c r="F238" s="13">
        <f t="shared" si="1247"/>
        <v>0</v>
      </c>
      <c r="G238" s="13">
        <f t="shared" si="1247"/>
        <v>0</v>
      </c>
      <c r="H238" s="13">
        <f t="shared" si="1247"/>
        <v>0</v>
      </c>
      <c r="I238" s="13">
        <f t="shared" si="1247"/>
        <v>1</v>
      </c>
      <c r="J238" s="13">
        <f t="shared" si="1247"/>
        <v>0</v>
      </c>
      <c r="K238" s="13">
        <f t="shared" si="1247"/>
        <v>0</v>
      </c>
      <c r="L238" s="13">
        <f t="shared" si="1247"/>
        <v>1</v>
      </c>
      <c r="M238" s="13">
        <f t="shared" si="1247"/>
        <v>1</v>
      </c>
      <c r="N238" s="13">
        <f t="shared" si="1247"/>
        <v>0</v>
      </c>
      <c r="O238" s="13">
        <f t="shared" si="1247"/>
        <v>1</v>
      </c>
      <c r="P238" s="13">
        <f t="shared" si="1247"/>
        <v>0</v>
      </c>
      <c r="Q238" s="13">
        <f t="shared" si="1247"/>
        <v>1</v>
      </c>
      <c r="R238" s="13">
        <f t="shared" si="1247"/>
        <v>0</v>
      </c>
      <c r="S238" s="13">
        <f t="shared" si="1247"/>
        <v>0</v>
      </c>
      <c r="T238" s="13">
        <f t="shared" si="1247"/>
        <v>0</v>
      </c>
      <c r="U238" s="13">
        <f t="shared" si="1247"/>
        <v>0</v>
      </c>
      <c r="V238" s="13">
        <f t="shared" si="1247"/>
        <v>0</v>
      </c>
      <c r="W238" s="13">
        <f t="shared" si="1247"/>
        <v>0</v>
      </c>
      <c r="X238" s="13">
        <f t="shared" si="1247"/>
        <v>0</v>
      </c>
      <c r="Y238" s="13">
        <f t="shared" si="1247"/>
        <v>1</v>
      </c>
      <c r="Z238" s="13">
        <f t="shared" si="1247"/>
        <v>0</v>
      </c>
      <c r="AA238" s="13">
        <f t="shared" si="1247"/>
        <v>0</v>
      </c>
      <c r="AB238" s="13">
        <f t="shared" si="1247"/>
        <v>1</v>
      </c>
      <c r="AC238" s="13">
        <f t="shared" si="1247"/>
        <v>0</v>
      </c>
      <c r="AD238" s="13">
        <f t="shared" si="1247"/>
        <v>0</v>
      </c>
      <c r="AE238" s="13">
        <f t="shared" si="1247"/>
        <v>0</v>
      </c>
      <c r="AF238" s="13">
        <f t="shared" si="1247"/>
        <v>1</v>
      </c>
      <c r="AG238" s="13">
        <f t="shared" si="1247"/>
        <v>1</v>
      </c>
      <c r="AH238" s="13">
        <f t="shared" si="1247"/>
        <v>0</v>
      </c>
      <c r="AI238" s="13">
        <f t="shared" si="1247"/>
        <v>0</v>
      </c>
      <c r="AM238" s="14"/>
    </row>
    <row r="239" spans="3:39" ht="15" customHeight="1" x14ac:dyDescent="0.45">
      <c r="C239" s="15" t="s">
        <v>41</v>
      </c>
      <c r="D239" s="13" t="str">
        <f>K243</f>
        <v>1</v>
      </c>
      <c r="E239" s="13" t="str">
        <f t="shared" ref="E239" si="1248">L243</f>
        <v>0</v>
      </c>
      <c r="F239" s="13" t="str">
        <f t="shared" ref="F239" si="1249">M243</f>
        <v>1</v>
      </c>
      <c r="G239" s="13" t="str">
        <f t="shared" ref="G239" si="1250">N243</f>
        <v>1</v>
      </c>
      <c r="H239" s="13" t="str">
        <f t="shared" ref="H239" si="1251">O243</f>
        <v>0</v>
      </c>
      <c r="I239" s="13" t="str">
        <f t="shared" ref="I239" si="1252">P243</f>
        <v>0</v>
      </c>
      <c r="J239" s="13" t="str">
        <f t="shared" ref="J239" si="1253">Q243</f>
        <v>1</v>
      </c>
      <c r="K239" s="13" t="str">
        <f t="shared" ref="K239" si="1254">R243</f>
        <v>0</v>
      </c>
      <c r="L239" s="13" t="str">
        <f t="shared" ref="L239" si="1255">S243</f>
        <v>1</v>
      </c>
      <c r="M239" s="13" t="str">
        <f t="shared" ref="M239" si="1256">T243</f>
        <v>0</v>
      </c>
      <c r="N239" s="13" t="str">
        <f t="shared" ref="N239" si="1257">U243</f>
        <v>1</v>
      </c>
      <c r="O239" s="13" t="str">
        <f t="shared" ref="O239" si="1258">V243</f>
        <v>0</v>
      </c>
      <c r="P239" s="13" t="str">
        <f t="shared" ref="P239" si="1259">W243</f>
        <v>0</v>
      </c>
      <c r="Q239" s="13" t="str">
        <f t="shared" ref="Q239" si="1260">X243</f>
        <v>0</v>
      </c>
      <c r="R239" s="13" t="str">
        <f t="shared" ref="R239" si="1261">Y243</f>
        <v>0</v>
      </c>
      <c r="S239" s="13" t="str">
        <f t="shared" ref="S239" si="1262">Z243</f>
        <v>0</v>
      </c>
      <c r="T239" s="13" t="str">
        <f t="shared" ref="T239" si="1263">AA243</f>
        <v>0</v>
      </c>
      <c r="U239" s="13" t="str">
        <f t="shared" ref="U239" si="1264">AB243</f>
        <v>1</v>
      </c>
      <c r="V239" s="13" t="str">
        <f t="shared" ref="V239" si="1265">AC243</f>
        <v>1</v>
      </c>
      <c r="W239" s="13" t="str">
        <f t="shared" ref="W239" si="1266">AD243</f>
        <v>1</v>
      </c>
      <c r="X239" s="13" t="str">
        <f t="shared" ref="X239" si="1267">AE243</f>
        <v>1</v>
      </c>
      <c r="Y239" s="13" t="str">
        <f t="shared" ref="Y239" si="1268">AF243</f>
        <v>1</v>
      </c>
      <c r="Z239" s="13" t="str">
        <f t="shared" ref="Z239" si="1269">AG243</f>
        <v>0</v>
      </c>
      <c r="AA239" s="13" t="str">
        <f t="shared" ref="AA239" si="1270">AH243</f>
        <v>1</v>
      </c>
      <c r="AB239" s="13" t="str">
        <f t="shared" ref="AB239" si="1271">AI243</f>
        <v>0</v>
      </c>
      <c r="AC239" s="13" t="str">
        <f>D243</f>
        <v>0</v>
      </c>
      <c r="AD239" s="13" t="str">
        <f t="shared" ref="AD239" si="1272">E243</f>
        <v>1</v>
      </c>
      <c r="AE239" s="13" t="str">
        <f t="shared" ref="AE239" si="1273">F243</f>
        <v>0</v>
      </c>
      <c r="AF239" s="13" t="str">
        <f t="shared" ref="AF239" si="1274">G243</f>
        <v>0</v>
      </c>
      <c r="AG239" s="13" t="str">
        <f t="shared" ref="AG239" si="1275">H243</f>
        <v>1</v>
      </c>
      <c r="AH239" s="13" t="str">
        <f t="shared" ref="AH239" si="1276">I243</f>
        <v>1</v>
      </c>
      <c r="AI239" s="13" t="str">
        <f t="shared" ref="AI239" si="1277">J243</f>
        <v>1</v>
      </c>
      <c r="AL239" s="22" t="s">
        <v>62</v>
      </c>
      <c r="AM239" s="14" t="str">
        <f>CONCATENATE(D234,H234,L234,P234,T234,X234,AB234,AF234)</f>
        <v>C4AC5526</v>
      </c>
    </row>
    <row r="240" spans="3:39" ht="15" customHeight="1" thickBot="1" x14ac:dyDescent="0.5">
      <c r="C240" s="15" t="s">
        <v>42</v>
      </c>
      <c r="D240" s="13" t="str">
        <f>Y243</f>
        <v>0</v>
      </c>
      <c r="E240" s="13" t="str">
        <f t="shared" ref="E240" si="1278">Z243</f>
        <v>0</v>
      </c>
      <c r="F240" s="13" t="str">
        <f t="shared" ref="F240" si="1279">AA243</f>
        <v>0</v>
      </c>
      <c r="G240" s="13" t="str">
        <f t="shared" ref="G240" si="1280">AB243</f>
        <v>1</v>
      </c>
      <c r="H240" s="13" t="str">
        <f t="shared" ref="H240" si="1281">AC243</f>
        <v>1</v>
      </c>
      <c r="I240" s="13" t="str">
        <f t="shared" ref="I240" si="1282">AD243</f>
        <v>1</v>
      </c>
      <c r="J240" s="13" t="str">
        <f t="shared" ref="J240" si="1283">AE243</f>
        <v>1</v>
      </c>
      <c r="K240" s="13" t="str">
        <f t="shared" ref="K240" si="1284">AF243</f>
        <v>1</v>
      </c>
      <c r="L240" s="13" t="str">
        <f t="shared" ref="L240" si="1285">AG243</f>
        <v>0</v>
      </c>
      <c r="M240" s="13" t="str">
        <f t="shared" ref="M240" si="1286">AH243</f>
        <v>1</v>
      </c>
      <c r="N240" s="13" t="str">
        <f t="shared" ref="N240" si="1287">AI243</f>
        <v>0</v>
      </c>
      <c r="O240" s="13" t="str">
        <f>D243</f>
        <v>0</v>
      </c>
      <c r="P240" s="13" t="str">
        <f t="shared" ref="P240" si="1288">E243</f>
        <v>1</v>
      </c>
      <c r="Q240" s="13" t="str">
        <f t="shared" ref="Q240" si="1289">F243</f>
        <v>0</v>
      </c>
      <c r="R240" s="13" t="str">
        <f t="shared" ref="R240" si="1290">G243</f>
        <v>0</v>
      </c>
      <c r="S240" s="13" t="str">
        <f t="shared" ref="S240" si="1291">H243</f>
        <v>1</v>
      </c>
      <c r="T240" s="13" t="str">
        <f t="shared" ref="T240" si="1292">I243</f>
        <v>1</v>
      </c>
      <c r="U240" s="13" t="str">
        <f t="shared" ref="U240" si="1293">J243</f>
        <v>1</v>
      </c>
      <c r="V240" s="13" t="str">
        <f t="shared" ref="V240" si="1294">K243</f>
        <v>1</v>
      </c>
      <c r="W240" s="13" t="str">
        <f t="shared" ref="W240" si="1295">L243</f>
        <v>0</v>
      </c>
      <c r="X240" s="13" t="str">
        <f t="shared" ref="X240" si="1296">M243</f>
        <v>1</v>
      </c>
      <c r="Y240" s="13" t="str">
        <f t="shared" ref="Y240" si="1297">N243</f>
        <v>1</v>
      </c>
      <c r="Z240" s="13" t="str">
        <f t="shared" ref="Z240" si="1298">O243</f>
        <v>0</v>
      </c>
      <c r="AA240" s="13" t="str">
        <f t="shared" ref="AA240" si="1299">P243</f>
        <v>0</v>
      </c>
      <c r="AB240" s="13" t="str">
        <f t="shared" ref="AB240" si="1300">Q243</f>
        <v>1</v>
      </c>
      <c r="AC240" s="13" t="str">
        <f t="shared" ref="AC240" si="1301">R243</f>
        <v>0</v>
      </c>
      <c r="AD240" s="13" t="str">
        <f t="shared" ref="AD240" si="1302">S243</f>
        <v>1</v>
      </c>
      <c r="AE240" s="13" t="str">
        <f t="shared" ref="AE240" si="1303">T243</f>
        <v>0</v>
      </c>
      <c r="AF240" s="13" t="str">
        <f t="shared" ref="AF240" si="1304">U243</f>
        <v>1</v>
      </c>
      <c r="AG240" s="13" t="str">
        <f t="shared" ref="AG240" si="1305">V243</f>
        <v>0</v>
      </c>
      <c r="AH240" s="13" t="str">
        <f t="shared" ref="AH240" si="1306">W243</f>
        <v>0</v>
      </c>
      <c r="AI240" s="13" t="str">
        <f t="shared" ref="AI240" si="1307">X243</f>
        <v>0</v>
      </c>
      <c r="AL240" s="14" t="s">
        <v>64</v>
      </c>
      <c r="AM240" s="14" t="str">
        <f>AM226</f>
        <v>BE418B49</v>
      </c>
    </row>
    <row r="241" spans="1:39" ht="15" customHeight="1" thickBot="1" x14ac:dyDescent="0.5">
      <c r="C241" s="15" t="s">
        <v>43</v>
      </c>
      <c r="D241" s="13" t="str">
        <f>AD243</f>
        <v>1</v>
      </c>
      <c r="E241" s="13" t="str">
        <f t="shared" ref="E241" si="1308">AE243</f>
        <v>1</v>
      </c>
      <c r="F241" s="13" t="str">
        <f t="shared" ref="F241" si="1309">AF243</f>
        <v>1</v>
      </c>
      <c r="G241" s="13" t="str">
        <f t="shared" ref="G241" si="1310">AG243</f>
        <v>0</v>
      </c>
      <c r="H241" s="13" t="str">
        <f t="shared" ref="H241" si="1311">AH243</f>
        <v>1</v>
      </c>
      <c r="I241" s="13" t="str">
        <f t="shared" ref="I241" si="1312">AI243</f>
        <v>0</v>
      </c>
      <c r="J241" s="13" t="str">
        <f>D243</f>
        <v>0</v>
      </c>
      <c r="K241" s="13" t="str">
        <f t="shared" ref="K241" si="1313">E243</f>
        <v>1</v>
      </c>
      <c r="L241" s="13" t="str">
        <f t="shared" ref="L241" si="1314">F243</f>
        <v>0</v>
      </c>
      <c r="M241" s="13" t="str">
        <f t="shared" ref="M241" si="1315">G243</f>
        <v>0</v>
      </c>
      <c r="N241" s="13" t="str">
        <f t="shared" ref="N241" si="1316">H243</f>
        <v>1</v>
      </c>
      <c r="O241" s="13" t="str">
        <f t="shared" ref="O241" si="1317">I243</f>
        <v>1</v>
      </c>
      <c r="P241" s="13" t="str">
        <f t="shared" ref="P241" si="1318">J243</f>
        <v>1</v>
      </c>
      <c r="Q241" s="13" t="str">
        <f t="shared" ref="Q241" si="1319">K243</f>
        <v>1</v>
      </c>
      <c r="R241" s="13" t="str">
        <f t="shared" ref="R241" si="1320">L243</f>
        <v>0</v>
      </c>
      <c r="S241" s="13" t="str">
        <f t="shared" ref="S241" si="1321">M243</f>
        <v>1</v>
      </c>
      <c r="T241" s="13" t="str">
        <f t="shared" ref="T241" si="1322">N243</f>
        <v>1</v>
      </c>
      <c r="U241" s="13" t="str">
        <f t="shared" ref="U241" si="1323">O243</f>
        <v>0</v>
      </c>
      <c r="V241" s="13" t="str">
        <f t="shared" ref="V241" si="1324">P243</f>
        <v>0</v>
      </c>
      <c r="W241" s="13" t="str">
        <f t="shared" ref="W241" si="1325">Q243</f>
        <v>1</v>
      </c>
      <c r="X241" s="13" t="str">
        <f t="shared" ref="X241" si="1326">R243</f>
        <v>0</v>
      </c>
      <c r="Y241" s="13" t="str">
        <f t="shared" ref="Y241" si="1327">S243</f>
        <v>1</v>
      </c>
      <c r="Z241" s="13" t="str">
        <f t="shared" ref="Z241" si="1328">T243</f>
        <v>0</v>
      </c>
      <c r="AA241" s="13" t="str">
        <f t="shared" ref="AA241" si="1329">U243</f>
        <v>1</v>
      </c>
      <c r="AB241" s="13" t="str">
        <f t="shared" ref="AB241" si="1330">V243</f>
        <v>0</v>
      </c>
      <c r="AC241" s="13" t="str">
        <f t="shared" ref="AC241" si="1331">W243</f>
        <v>0</v>
      </c>
      <c r="AD241" s="13" t="str">
        <f t="shared" ref="AD241" si="1332">X243</f>
        <v>0</v>
      </c>
      <c r="AE241" s="13" t="str">
        <f t="shared" ref="AE241" si="1333">Y243</f>
        <v>0</v>
      </c>
      <c r="AF241" s="13" t="str">
        <f>Z243</f>
        <v>0</v>
      </c>
      <c r="AG241" s="13" t="str">
        <f t="shared" ref="AG241" si="1334">AA243</f>
        <v>0</v>
      </c>
      <c r="AH241" s="13" t="str">
        <f t="shared" ref="AH241" si="1335">AB243</f>
        <v>1</v>
      </c>
      <c r="AI241" s="13" t="str">
        <f t="shared" ref="AI241" si="1336">AC243</f>
        <v>1</v>
      </c>
      <c r="AL241" s="16" t="s">
        <v>63</v>
      </c>
      <c r="AM241" s="20" t="str">
        <f>DEC2HEX(MOD(HEX2DEC(AM239)+HEX2DEC(AM240),2^32),8)</f>
        <v>82EDE06F</v>
      </c>
    </row>
    <row r="242" spans="1:39" ht="15" customHeight="1" thickBot="1" x14ac:dyDescent="0.6">
      <c r="C242" s="17" t="s">
        <v>44</v>
      </c>
      <c r="D242" s="13" t="str">
        <f>MID($AM205,1,1)</f>
        <v>4</v>
      </c>
      <c r="H242" s="13" t="str">
        <f>MID($AM205,2,1)</f>
        <v>F</v>
      </c>
      <c r="L242" s="13" t="str">
        <f>MID($AM205,3,1)</f>
        <v>6</v>
      </c>
      <c r="P242" s="13" t="str">
        <f>MID($AM205,4,1)</f>
        <v>5</v>
      </c>
      <c r="T242" s="13" t="str">
        <f>MID($AM205,5,1)</f>
        <v>4</v>
      </c>
      <c r="X242" s="13" t="str">
        <f>MID($AM205,6,1)</f>
        <v>0</v>
      </c>
      <c r="AB242" s="13" t="str">
        <f>MID($AM205,7,1)</f>
        <v>F</v>
      </c>
      <c r="AF242" s="13" t="str">
        <f>MID($AM205,8,1)</f>
        <v>A</v>
      </c>
      <c r="AM242" s="14"/>
    </row>
    <row r="243" spans="1:39" ht="15" customHeight="1" thickBot="1" x14ac:dyDescent="0.5">
      <c r="C243" s="15" t="s">
        <v>45</v>
      </c>
      <c r="D243" s="13" t="str">
        <f>MID(DEC2BIN(HEX2DEC(D242),4),1,1)</f>
        <v>0</v>
      </c>
      <c r="E243" s="13" t="str">
        <f>MID(DEC2BIN(HEX2DEC(D242),4),2,1)</f>
        <v>1</v>
      </c>
      <c r="F243" s="13" t="str">
        <f>MID(DEC2BIN(HEX2DEC(D242),4),3,1)</f>
        <v>0</v>
      </c>
      <c r="G243" s="13" t="str">
        <f>MID(DEC2BIN(HEX2DEC(D242),4),4,1)</f>
        <v>0</v>
      </c>
      <c r="H243" s="13" t="str">
        <f>MID(DEC2BIN(HEX2DEC(H242),4),1,1)</f>
        <v>1</v>
      </c>
      <c r="I243" s="13" t="str">
        <f>MID(DEC2BIN(HEX2DEC(H242),4),2,1)</f>
        <v>1</v>
      </c>
      <c r="J243" s="13" t="str">
        <f>MID(DEC2BIN(HEX2DEC(H242),4),3,1)</f>
        <v>1</v>
      </c>
      <c r="K243" s="13" t="str">
        <f>MID(DEC2BIN(HEX2DEC(H242),4),4,1)</f>
        <v>1</v>
      </c>
      <c r="L243" s="13" t="str">
        <f>MID(DEC2BIN(HEX2DEC(L242),4),1,1)</f>
        <v>0</v>
      </c>
      <c r="M243" s="13" t="str">
        <f>MID(DEC2BIN(HEX2DEC(L242),4),2,1)</f>
        <v>1</v>
      </c>
      <c r="N243" s="13" t="str">
        <f>MID(DEC2BIN(HEX2DEC(L242),4),3,1)</f>
        <v>1</v>
      </c>
      <c r="O243" s="13" t="str">
        <f>MID(DEC2BIN(HEX2DEC(L242),4),4,1)</f>
        <v>0</v>
      </c>
      <c r="P243" s="13" t="str">
        <f>MID(DEC2BIN(HEX2DEC(P242),4),1,1)</f>
        <v>0</v>
      </c>
      <c r="Q243" s="13" t="str">
        <f>MID(DEC2BIN(HEX2DEC(P242),4),2,1)</f>
        <v>1</v>
      </c>
      <c r="R243" s="13" t="str">
        <f>MID(DEC2BIN(HEX2DEC(P242),4),3,1)</f>
        <v>0</v>
      </c>
      <c r="S243" s="13" t="str">
        <f>MID(DEC2BIN(HEX2DEC(P242),4),4,1)</f>
        <v>1</v>
      </c>
      <c r="T243" s="13" t="str">
        <f>MID(DEC2BIN(HEX2DEC(T242),4),1,1)</f>
        <v>0</v>
      </c>
      <c r="U243" s="13" t="str">
        <f>MID(DEC2BIN(HEX2DEC(T242),4),2,1)</f>
        <v>1</v>
      </c>
      <c r="V243" s="13" t="str">
        <f>MID(DEC2BIN(HEX2DEC(T242),4),3,1)</f>
        <v>0</v>
      </c>
      <c r="W243" s="13" t="str">
        <f>MID(DEC2BIN(HEX2DEC(T242),4),4,1)</f>
        <v>0</v>
      </c>
      <c r="X243" s="13" t="str">
        <f>MID(DEC2BIN(HEX2DEC(X242),4),1,1)</f>
        <v>0</v>
      </c>
      <c r="Y243" s="13" t="str">
        <f>MID(DEC2BIN(HEX2DEC(X242),4),2,1)</f>
        <v>0</v>
      </c>
      <c r="Z243" s="13" t="str">
        <f>MID(DEC2BIN(HEX2DEC(X242),4),3,1)</f>
        <v>0</v>
      </c>
      <c r="AA243" s="13" t="str">
        <f>MID(DEC2BIN(HEX2DEC(X242),4),4,1)</f>
        <v>0</v>
      </c>
      <c r="AB243" s="13" t="str">
        <f>MID(DEC2BIN(HEX2DEC(AB242),4),1,1)</f>
        <v>1</v>
      </c>
      <c r="AC243" s="13" t="str">
        <f>MID(DEC2BIN(HEX2DEC(AB242),4),2,1)</f>
        <v>1</v>
      </c>
      <c r="AD243" s="13" t="str">
        <f>MID(DEC2BIN(HEX2DEC(AB242),4),3,1)</f>
        <v>1</v>
      </c>
      <c r="AE243" s="13" t="str">
        <f>MID(DEC2BIN(HEX2DEC(AB242),4),4,1)</f>
        <v>1</v>
      </c>
      <c r="AF243" s="13" t="str">
        <f>MID(DEC2BIN(HEX2DEC(AF242),4),1,1)</f>
        <v>1</v>
      </c>
      <c r="AG243" s="13" t="str">
        <f>MID(DEC2BIN(HEX2DEC(AF242),4),2,1)</f>
        <v>0</v>
      </c>
      <c r="AH243" s="13" t="str">
        <f>MID(DEC2BIN(HEX2DEC(AF242),4),3,1)</f>
        <v>1</v>
      </c>
      <c r="AI243" s="13" t="str">
        <f>MID(DEC2BIN(HEX2DEC(AF242),4),4,1)</f>
        <v>0</v>
      </c>
      <c r="AL243" s="16" t="s">
        <v>65</v>
      </c>
      <c r="AM243" s="20" t="str">
        <f>CONCATENATE(D242,H242,L242,P242,T242,X242,AB242,AF242)</f>
        <v>4F6540FA</v>
      </c>
    </row>
    <row r="244" spans="1:39" ht="15" customHeight="1" thickBot="1" x14ac:dyDescent="0.6">
      <c r="C244" s="17" t="s">
        <v>46</v>
      </c>
      <c r="D244" s="13" t="str">
        <f>D206</f>
        <v>E</v>
      </c>
      <c r="H244" s="13" t="str">
        <f t="shared" ref="H244" si="1337">H206</f>
        <v>7</v>
      </c>
      <c r="L244" s="13" t="str">
        <f t="shared" ref="L244" si="1338">L206</f>
        <v>D</v>
      </c>
      <c r="P244" s="13" t="str">
        <f t="shared" ref="P244" si="1339">P206</f>
        <v>0</v>
      </c>
      <c r="T244" s="13" t="str">
        <f t="shared" ref="T244" si="1340">T206</f>
        <v>6</v>
      </c>
      <c r="X244" s="13" t="str">
        <f t="shared" ref="X244" si="1341">X206</f>
        <v>4</v>
      </c>
      <c r="AB244" s="13" t="str">
        <f t="shared" ref="AB244" si="1342">AB206</f>
        <v>1</v>
      </c>
      <c r="AF244" s="13" t="str">
        <f t="shared" ref="AF244" si="1343">AF206</f>
        <v>E</v>
      </c>
      <c r="AM244" s="14"/>
    </row>
    <row r="245" spans="1:39" ht="15" customHeight="1" thickBot="1" x14ac:dyDescent="0.5">
      <c r="C245" s="15" t="s">
        <v>47</v>
      </c>
      <c r="D245" s="13" t="str">
        <f>MID(DEC2BIN(HEX2DEC(D244),4),1,1)</f>
        <v>1</v>
      </c>
      <c r="E245" s="13" t="str">
        <f>MID(DEC2BIN(HEX2DEC(D244),4),2,1)</f>
        <v>1</v>
      </c>
      <c r="F245" s="13" t="str">
        <f>MID(DEC2BIN(HEX2DEC(D244),4),3,1)</f>
        <v>1</v>
      </c>
      <c r="G245" s="13" t="str">
        <f>MID(DEC2BIN(HEX2DEC(D244),4),4,1)</f>
        <v>0</v>
      </c>
      <c r="H245" s="13" t="str">
        <f>MID(DEC2BIN(HEX2DEC(H244),4),1,1)</f>
        <v>0</v>
      </c>
      <c r="I245" s="13" t="str">
        <f>MID(DEC2BIN(HEX2DEC(H244),4),2,1)</f>
        <v>1</v>
      </c>
      <c r="J245" s="13" t="str">
        <f>MID(DEC2BIN(HEX2DEC(H244),4),3,1)</f>
        <v>1</v>
      </c>
      <c r="K245" s="13" t="str">
        <f>MID(DEC2BIN(HEX2DEC(H244),4),4,1)</f>
        <v>1</v>
      </c>
      <c r="L245" s="13" t="str">
        <f>MID(DEC2BIN(HEX2DEC(L244),4),1,1)</f>
        <v>1</v>
      </c>
      <c r="M245" s="13" t="str">
        <f>MID(DEC2BIN(HEX2DEC(L244),4),2,1)</f>
        <v>1</v>
      </c>
      <c r="N245" s="13" t="str">
        <f>MID(DEC2BIN(HEX2DEC(L244),4),3,1)</f>
        <v>0</v>
      </c>
      <c r="O245" s="13" t="str">
        <f>MID(DEC2BIN(HEX2DEC(L244),4),4,1)</f>
        <v>1</v>
      </c>
      <c r="P245" s="13" t="str">
        <f>MID(DEC2BIN(HEX2DEC(P244),4),1,1)</f>
        <v>0</v>
      </c>
      <c r="Q245" s="13" t="str">
        <f>MID(DEC2BIN(HEX2DEC(P244),4),2,1)</f>
        <v>0</v>
      </c>
      <c r="R245" s="13" t="str">
        <f>MID(DEC2BIN(HEX2DEC(P244),4),3,1)</f>
        <v>0</v>
      </c>
      <c r="S245" s="13" t="str">
        <f>MID(DEC2BIN(HEX2DEC(P244),4),4,1)</f>
        <v>0</v>
      </c>
      <c r="T245" s="13" t="str">
        <f>MID(DEC2BIN(HEX2DEC(T244),4),1,1)</f>
        <v>0</v>
      </c>
      <c r="U245" s="13" t="str">
        <f>MID(DEC2BIN(HEX2DEC(T244),4),2,1)</f>
        <v>1</v>
      </c>
      <c r="V245" s="13" t="str">
        <f>MID(DEC2BIN(HEX2DEC(T244),4),3,1)</f>
        <v>1</v>
      </c>
      <c r="W245" s="13" t="str">
        <f>MID(DEC2BIN(HEX2DEC(T244),4),4,1)</f>
        <v>0</v>
      </c>
      <c r="X245" s="13" t="str">
        <f>MID(DEC2BIN(HEX2DEC(X244),4),1,1)</f>
        <v>0</v>
      </c>
      <c r="Y245" s="13" t="str">
        <f>MID(DEC2BIN(HEX2DEC(X244),4),2,1)</f>
        <v>1</v>
      </c>
      <c r="Z245" s="13" t="str">
        <f>MID(DEC2BIN(HEX2DEC(X244),4),3,1)</f>
        <v>0</v>
      </c>
      <c r="AA245" s="13" t="str">
        <f>MID(DEC2BIN(HEX2DEC(X244),4),4,1)</f>
        <v>0</v>
      </c>
      <c r="AB245" s="13" t="str">
        <f>MID(DEC2BIN(HEX2DEC(AB244),4),1,1)</f>
        <v>0</v>
      </c>
      <c r="AC245" s="13" t="str">
        <f>MID(DEC2BIN(HEX2DEC(AB244),4),2,1)</f>
        <v>0</v>
      </c>
      <c r="AD245" s="13" t="str">
        <f>MID(DEC2BIN(HEX2DEC(AB244),4),3,1)</f>
        <v>0</v>
      </c>
      <c r="AE245" s="13" t="str">
        <f>MID(DEC2BIN(HEX2DEC(AB244),4),4,1)</f>
        <v>1</v>
      </c>
      <c r="AF245" s="13" t="str">
        <f>MID(DEC2BIN(HEX2DEC(AF244),4),1,1)</f>
        <v>1</v>
      </c>
      <c r="AG245" s="13" t="str">
        <f>MID(DEC2BIN(HEX2DEC(AF244),4),2,1)</f>
        <v>1</v>
      </c>
      <c r="AH245" s="13" t="str">
        <f>MID(DEC2BIN(HEX2DEC(AF244),4),3,1)</f>
        <v>1</v>
      </c>
      <c r="AI245" s="13" t="str">
        <f>MID(DEC2BIN(HEX2DEC(AF244),4),4,1)</f>
        <v>0</v>
      </c>
      <c r="AL245" s="16" t="s">
        <v>66</v>
      </c>
      <c r="AM245" s="20" t="str">
        <f>CONCATENATE(D244,H244,L244,P244,T244,X244,AB244,AF244)</f>
        <v>E7D0641E</v>
      </c>
    </row>
    <row r="246" spans="1:39" ht="15" customHeight="1" thickBot="1" x14ac:dyDescent="0.6">
      <c r="C246" s="17" t="s">
        <v>48</v>
      </c>
      <c r="D246" s="13" t="str">
        <f>D208</f>
        <v>3</v>
      </c>
      <c r="H246" s="13" t="str">
        <f t="shared" ref="H246" si="1344">H208</f>
        <v>0</v>
      </c>
      <c r="L246" s="13" t="str">
        <f t="shared" ref="L246" si="1345">L208</f>
        <v>3</v>
      </c>
      <c r="P246" s="13" t="str">
        <f t="shared" ref="P246" si="1346">P208</f>
        <v>7</v>
      </c>
      <c r="T246" s="13" t="str">
        <f t="shared" ref="T246" si="1347">T208</f>
        <v>E</v>
      </c>
      <c r="X246" s="13" t="str">
        <f t="shared" ref="X246" si="1348">X208</f>
        <v>1</v>
      </c>
      <c r="AB246" s="13" t="str">
        <f t="shared" ref="AB246" si="1349">AB208</f>
        <v>B</v>
      </c>
      <c r="AF246" s="13" t="str">
        <f t="shared" ref="AF246" si="1350">AF208</f>
        <v>5</v>
      </c>
      <c r="AM246" s="14"/>
    </row>
    <row r="247" spans="1:39" ht="15" customHeight="1" thickBot="1" x14ac:dyDescent="0.5">
      <c r="C247" s="15" t="s">
        <v>49</v>
      </c>
      <c r="D247" s="13" t="str">
        <f>MID(DEC2BIN(HEX2DEC(D246),4),1,1)</f>
        <v>0</v>
      </c>
      <c r="E247" s="13" t="str">
        <f>MID(DEC2BIN(HEX2DEC(D246),4),2,1)</f>
        <v>0</v>
      </c>
      <c r="F247" s="13" t="str">
        <f>MID(DEC2BIN(HEX2DEC(D246),4),3,1)</f>
        <v>1</v>
      </c>
      <c r="G247" s="13" t="str">
        <f>MID(DEC2BIN(HEX2DEC(D246),4),4,1)</f>
        <v>1</v>
      </c>
      <c r="H247" s="13" t="str">
        <f>MID(DEC2BIN(HEX2DEC(H246),4),1,1)</f>
        <v>0</v>
      </c>
      <c r="I247" s="13" t="str">
        <f>MID(DEC2BIN(HEX2DEC(H246),4),2,1)</f>
        <v>0</v>
      </c>
      <c r="J247" s="13" t="str">
        <f>MID(DEC2BIN(HEX2DEC(H246),4),3,1)</f>
        <v>0</v>
      </c>
      <c r="K247" s="13" t="str">
        <f>MID(DEC2BIN(HEX2DEC(H246),4),4,1)</f>
        <v>0</v>
      </c>
      <c r="L247" s="13" t="str">
        <f>MID(DEC2BIN(HEX2DEC(L246),4),1,1)</f>
        <v>0</v>
      </c>
      <c r="M247" s="13" t="str">
        <f>MID(DEC2BIN(HEX2DEC(L246),4),2,1)</f>
        <v>0</v>
      </c>
      <c r="N247" s="13" t="str">
        <f>MID(DEC2BIN(HEX2DEC(L246),4),3,1)</f>
        <v>1</v>
      </c>
      <c r="O247" s="13" t="str">
        <f>MID(DEC2BIN(HEX2DEC(L246),4),4,1)</f>
        <v>1</v>
      </c>
      <c r="P247" s="13" t="str">
        <f>MID(DEC2BIN(HEX2DEC(P246),4),1,1)</f>
        <v>0</v>
      </c>
      <c r="Q247" s="13" t="str">
        <f>MID(DEC2BIN(HEX2DEC(P246),4),2,1)</f>
        <v>1</v>
      </c>
      <c r="R247" s="13" t="str">
        <f>MID(DEC2BIN(HEX2DEC(P246),4),3,1)</f>
        <v>1</v>
      </c>
      <c r="S247" s="13" t="str">
        <f>MID(DEC2BIN(HEX2DEC(P246),4),4,1)</f>
        <v>1</v>
      </c>
      <c r="T247" s="13" t="str">
        <f>MID(DEC2BIN(HEX2DEC(T246),4),1,1)</f>
        <v>1</v>
      </c>
      <c r="U247" s="13" t="str">
        <f>MID(DEC2BIN(HEX2DEC(T246),4),2,1)</f>
        <v>1</v>
      </c>
      <c r="V247" s="13" t="str">
        <f>MID(DEC2BIN(HEX2DEC(T246),4),3,1)</f>
        <v>1</v>
      </c>
      <c r="W247" s="13" t="str">
        <f>MID(DEC2BIN(HEX2DEC(T246),4),4,1)</f>
        <v>0</v>
      </c>
      <c r="X247" s="13" t="str">
        <f>MID(DEC2BIN(HEX2DEC(X246),4),1,1)</f>
        <v>0</v>
      </c>
      <c r="Y247" s="13" t="str">
        <f>MID(DEC2BIN(HEX2DEC(X246),4),2,1)</f>
        <v>0</v>
      </c>
      <c r="Z247" s="13" t="str">
        <f>MID(DEC2BIN(HEX2DEC(X246),4),3,1)</f>
        <v>0</v>
      </c>
      <c r="AA247" s="13" t="str">
        <f>MID(DEC2BIN(HEX2DEC(X246),4),4,1)</f>
        <v>1</v>
      </c>
      <c r="AB247" s="13" t="str">
        <f>MID(DEC2BIN(HEX2DEC(AB246),4),1,1)</f>
        <v>1</v>
      </c>
      <c r="AC247" s="13" t="str">
        <f>MID(DEC2BIN(HEX2DEC(AB246),4),2,1)</f>
        <v>0</v>
      </c>
      <c r="AD247" s="13" t="str">
        <f>MID(DEC2BIN(HEX2DEC(AB246),4),3,1)</f>
        <v>1</v>
      </c>
      <c r="AE247" s="13" t="str">
        <f>MID(DEC2BIN(HEX2DEC(AB246),4),4,1)</f>
        <v>1</v>
      </c>
      <c r="AF247" s="13" t="str">
        <f>MID(DEC2BIN(HEX2DEC(AF246),4),1,1)</f>
        <v>0</v>
      </c>
      <c r="AG247" s="13" t="str">
        <f>MID(DEC2BIN(HEX2DEC(AF246),4),2,1)</f>
        <v>1</v>
      </c>
      <c r="AH247" s="13" t="str">
        <f>MID(DEC2BIN(HEX2DEC(AF246),4),3,1)</f>
        <v>0</v>
      </c>
      <c r="AI247" s="13" t="str">
        <f>MID(DEC2BIN(HEX2DEC(AF246),4),4,1)</f>
        <v>1</v>
      </c>
      <c r="AL247" s="16" t="s">
        <v>55</v>
      </c>
      <c r="AM247" s="20" t="str">
        <f>CONCATENATE(D246,H246,L246,P246,T246,X246,AB246,AF246)</f>
        <v>3037E1B5</v>
      </c>
    </row>
    <row r="248" spans="1:39" ht="15" customHeight="1" x14ac:dyDescent="0.45">
      <c r="C248" s="15" t="s">
        <v>50</v>
      </c>
      <c r="D248" s="13" t="str">
        <f>IF(VALUE(D243)=1,D245,D247)</f>
        <v>0</v>
      </c>
      <c r="E248" s="13" t="str">
        <f t="shared" ref="E248:AI248" si="1351">IF(VALUE(E243)=1,E245,E247)</f>
        <v>1</v>
      </c>
      <c r="F248" s="13" t="str">
        <f t="shared" si="1351"/>
        <v>1</v>
      </c>
      <c r="G248" s="13" t="str">
        <f t="shared" si="1351"/>
        <v>1</v>
      </c>
      <c r="H248" s="13" t="str">
        <f t="shared" si="1351"/>
        <v>0</v>
      </c>
      <c r="I248" s="13" t="str">
        <f t="shared" si="1351"/>
        <v>1</v>
      </c>
      <c r="J248" s="13" t="str">
        <f t="shared" si="1351"/>
        <v>1</v>
      </c>
      <c r="K248" s="13" t="str">
        <f t="shared" si="1351"/>
        <v>1</v>
      </c>
      <c r="L248" s="13" t="str">
        <f t="shared" si="1351"/>
        <v>0</v>
      </c>
      <c r="M248" s="13" t="str">
        <f t="shared" si="1351"/>
        <v>1</v>
      </c>
      <c r="N248" s="13" t="str">
        <f t="shared" si="1351"/>
        <v>0</v>
      </c>
      <c r="O248" s="13" t="str">
        <f t="shared" si="1351"/>
        <v>1</v>
      </c>
      <c r="P248" s="13" t="str">
        <f t="shared" si="1351"/>
        <v>0</v>
      </c>
      <c r="Q248" s="13" t="str">
        <f t="shared" si="1351"/>
        <v>0</v>
      </c>
      <c r="R248" s="13" t="str">
        <f t="shared" si="1351"/>
        <v>1</v>
      </c>
      <c r="S248" s="13" t="str">
        <f t="shared" si="1351"/>
        <v>0</v>
      </c>
      <c r="T248" s="13" t="str">
        <f t="shared" si="1351"/>
        <v>1</v>
      </c>
      <c r="U248" s="13" t="str">
        <f t="shared" si="1351"/>
        <v>1</v>
      </c>
      <c r="V248" s="13" t="str">
        <f t="shared" si="1351"/>
        <v>1</v>
      </c>
      <c r="W248" s="13" t="str">
        <f t="shared" si="1351"/>
        <v>0</v>
      </c>
      <c r="X248" s="13" t="str">
        <f t="shared" si="1351"/>
        <v>0</v>
      </c>
      <c r="Y248" s="13" t="str">
        <f t="shared" si="1351"/>
        <v>0</v>
      </c>
      <c r="Z248" s="13" t="str">
        <f t="shared" si="1351"/>
        <v>0</v>
      </c>
      <c r="AA248" s="13" t="str">
        <f t="shared" si="1351"/>
        <v>1</v>
      </c>
      <c r="AB248" s="13" t="str">
        <f t="shared" si="1351"/>
        <v>0</v>
      </c>
      <c r="AC248" s="13" t="str">
        <f t="shared" si="1351"/>
        <v>0</v>
      </c>
      <c r="AD248" s="13" t="str">
        <f t="shared" si="1351"/>
        <v>0</v>
      </c>
      <c r="AE248" s="13" t="str">
        <f t="shared" si="1351"/>
        <v>1</v>
      </c>
      <c r="AF248" s="13" t="str">
        <f t="shared" si="1351"/>
        <v>1</v>
      </c>
      <c r="AG248" s="13" t="str">
        <f t="shared" si="1351"/>
        <v>1</v>
      </c>
      <c r="AH248" s="13" t="str">
        <f t="shared" si="1351"/>
        <v>1</v>
      </c>
      <c r="AI248" s="13" t="str">
        <f t="shared" si="1351"/>
        <v>1</v>
      </c>
    </row>
    <row r="249" spans="1:39" ht="15" customHeight="1" x14ac:dyDescent="0.45">
      <c r="C249" s="15" t="s">
        <v>51</v>
      </c>
      <c r="D249" s="13" t="str">
        <f>BIN2HEX(CONCATENATE(D248,E248,F248,G248))</f>
        <v>7</v>
      </c>
      <c r="H249" s="13" t="str">
        <f>BIN2HEX(CONCATENATE(H248,I248,J248,K248))</f>
        <v>7</v>
      </c>
      <c r="L249" s="13" t="str">
        <f>BIN2HEX(CONCATENATE(L248,M248,N248,O248))</f>
        <v>5</v>
      </c>
      <c r="P249" s="13" t="str">
        <f>BIN2HEX(CONCATENATE(P248,Q248,R248,S248))</f>
        <v>2</v>
      </c>
      <c r="T249" s="13" t="str">
        <f>BIN2HEX(CONCATENATE(T248,U248,V248,W248))</f>
        <v>E</v>
      </c>
      <c r="X249" s="13" t="str">
        <f>BIN2HEX(CONCATENATE(X248,Y248,Z248,AA248))</f>
        <v>1</v>
      </c>
      <c r="AB249" s="13" t="str">
        <f>BIN2HEX(CONCATENATE(AB248,AC248,AD248,AE248))</f>
        <v>1</v>
      </c>
      <c r="AF249" s="13" t="str">
        <f>BIN2HEX(CONCATENATE(AF248,AG248,AH248,AI248))</f>
        <v>F</v>
      </c>
    </row>
    <row r="250" spans="1:39" ht="15" customHeight="1" x14ac:dyDescent="0.55000000000000004">
      <c r="C250" s="17" t="s">
        <v>52</v>
      </c>
      <c r="D250" s="13" t="str">
        <f>D210</f>
        <v>6</v>
      </c>
      <c r="H250" s="13" t="str">
        <f t="shared" ref="H250" si="1352">H210</f>
        <v>F</v>
      </c>
      <c r="L250" s="13" t="str">
        <f t="shared" ref="L250" si="1353">L210</f>
        <v>D</v>
      </c>
      <c r="P250" s="13" t="str">
        <f t="shared" ref="P250" si="1354">P210</f>
        <v>B</v>
      </c>
      <c r="T250" s="13" t="str">
        <f t="shared" ref="T250" si="1355">T210</f>
        <v>2</v>
      </c>
      <c r="X250" s="13" t="str">
        <f t="shared" ref="X250" si="1356">X210</f>
        <v>2</v>
      </c>
      <c r="AB250" s="13" t="str">
        <f t="shared" ref="AB250" si="1357">AB210</f>
        <v>F</v>
      </c>
      <c r="AF250" s="13" t="str">
        <f t="shared" ref="AF250" si="1358">AF210</f>
        <v>A</v>
      </c>
    </row>
    <row r="251" spans="1:39" ht="15" customHeight="1" x14ac:dyDescent="0.45">
      <c r="D251" s="13" t="str">
        <f>MID(DEC2BIN(HEX2DEC(D250),4),1,1)</f>
        <v>0</v>
      </c>
      <c r="E251" s="13" t="str">
        <f>MID(DEC2BIN(HEX2DEC(D250),4),2,1)</f>
        <v>1</v>
      </c>
      <c r="F251" s="13" t="str">
        <f>MID(DEC2BIN(HEX2DEC(D250),4),3,1)</f>
        <v>1</v>
      </c>
      <c r="G251" s="13" t="str">
        <f>MID(DEC2BIN(HEX2DEC(D250),4),4,1)</f>
        <v>0</v>
      </c>
      <c r="H251" s="13" t="str">
        <f>MID(DEC2BIN(HEX2DEC(H250),4),1,1)</f>
        <v>1</v>
      </c>
      <c r="I251" s="13" t="str">
        <f>MID(DEC2BIN(HEX2DEC(H250),4),2,1)</f>
        <v>1</v>
      </c>
      <c r="J251" s="13" t="str">
        <f>MID(DEC2BIN(HEX2DEC(H250),4),3,1)</f>
        <v>1</v>
      </c>
      <c r="K251" s="13" t="str">
        <f>MID(DEC2BIN(HEX2DEC(H250),4),4,1)</f>
        <v>1</v>
      </c>
      <c r="L251" s="13" t="str">
        <f>MID(DEC2BIN(HEX2DEC(L250),4),1,1)</f>
        <v>1</v>
      </c>
      <c r="M251" s="13" t="str">
        <f>MID(DEC2BIN(HEX2DEC(L250),4),2,1)</f>
        <v>1</v>
      </c>
      <c r="N251" s="13" t="str">
        <f>MID(DEC2BIN(HEX2DEC(L250),4),3,1)</f>
        <v>0</v>
      </c>
      <c r="O251" s="13" t="str">
        <f>MID(DEC2BIN(HEX2DEC(L250),4),4,1)</f>
        <v>1</v>
      </c>
      <c r="P251" s="13" t="str">
        <f>MID(DEC2BIN(HEX2DEC(P250),4),1,1)</f>
        <v>1</v>
      </c>
      <c r="Q251" s="13" t="str">
        <f>MID(DEC2BIN(HEX2DEC(P250),4),2,1)</f>
        <v>0</v>
      </c>
      <c r="R251" s="13" t="str">
        <f>MID(DEC2BIN(HEX2DEC(P250),4),3,1)</f>
        <v>1</v>
      </c>
      <c r="S251" s="13" t="str">
        <f>MID(DEC2BIN(HEX2DEC(P250),4),4,1)</f>
        <v>1</v>
      </c>
      <c r="T251" s="13" t="str">
        <f>MID(DEC2BIN(HEX2DEC(T250),4),1,1)</f>
        <v>0</v>
      </c>
      <c r="U251" s="13" t="str">
        <f>MID(DEC2BIN(HEX2DEC(T250),4),2,1)</f>
        <v>0</v>
      </c>
      <c r="V251" s="13" t="str">
        <f>MID(DEC2BIN(HEX2DEC(T250),4),3,1)</f>
        <v>1</v>
      </c>
      <c r="W251" s="13" t="str">
        <f>MID(DEC2BIN(HEX2DEC(T250),4),4,1)</f>
        <v>0</v>
      </c>
      <c r="X251" s="13" t="str">
        <f>MID(DEC2BIN(HEX2DEC(X250),4),1,1)</f>
        <v>0</v>
      </c>
      <c r="Y251" s="13" t="str">
        <f>MID(DEC2BIN(HEX2DEC(X250),4),2,1)</f>
        <v>0</v>
      </c>
      <c r="Z251" s="13" t="str">
        <f>MID(DEC2BIN(HEX2DEC(X250),4),3,1)</f>
        <v>1</v>
      </c>
      <c r="AA251" s="13" t="str">
        <f>MID(DEC2BIN(HEX2DEC(X250),4),4,1)</f>
        <v>0</v>
      </c>
      <c r="AB251" s="13" t="str">
        <f>MID(DEC2BIN(HEX2DEC(AB250),4),1,1)</f>
        <v>1</v>
      </c>
      <c r="AC251" s="13" t="str">
        <f>MID(DEC2BIN(HEX2DEC(AB250),4),2,1)</f>
        <v>1</v>
      </c>
      <c r="AD251" s="13" t="str">
        <f>MID(DEC2BIN(HEX2DEC(AB250),4),3,1)</f>
        <v>1</v>
      </c>
      <c r="AE251" s="13" t="str">
        <f>MID(DEC2BIN(HEX2DEC(AB250),4),4,1)</f>
        <v>1</v>
      </c>
      <c r="AF251" s="13" t="str">
        <f>MID(DEC2BIN(HEX2DEC(AF250),4),1,1)</f>
        <v>1</v>
      </c>
      <c r="AG251" s="13" t="str">
        <f>MID(DEC2BIN(HEX2DEC(AF250),4),2,1)</f>
        <v>0</v>
      </c>
      <c r="AH251" s="13" t="str">
        <f>MID(DEC2BIN(HEX2DEC(AF250),4),3,1)</f>
        <v>1</v>
      </c>
      <c r="AI251" s="13" t="str">
        <f>MID(DEC2BIN(HEX2DEC(AF250),4),4,1)</f>
        <v>0</v>
      </c>
    </row>
    <row r="252" spans="1:39" ht="15" customHeight="1" x14ac:dyDescent="0.45">
      <c r="A252" s="23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  <c r="AE252" s="23"/>
      <c r="AF252" s="23"/>
      <c r="AG252" s="23"/>
      <c r="AH252" s="23"/>
      <c r="AI252" s="23"/>
      <c r="AJ252" s="23"/>
      <c r="AK252" s="23"/>
      <c r="AL252" s="23"/>
      <c r="AM252" s="23"/>
    </row>
    <row r="254" spans="1:39" ht="15" customHeight="1" x14ac:dyDescent="0.5">
      <c r="C254" s="12" t="s">
        <v>35</v>
      </c>
      <c r="D254" s="13">
        <f>D218+1</f>
        <v>8</v>
      </c>
    </row>
    <row r="256" spans="1:39" ht="15" customHeight="1" x14ac:dyDescent="0.45">
      <c r="C256" s="14" t="s">
        <v>31</v>
      </c>
      <c r="D256" s="13" t="str">
        <f>BIN2HEX(CONCATENATE(D257,E257,F257,G257))</f>
        <v>1</v>
      </c>
      <c r="H256" s="13" t="str">
        <f>BIN2HEX(CONCATENATE(H257,I257,J257,K257))</f>
        <v>1</v>
      </c>
      <c r="L256" s="13" t="str">
        <f>BIN2HEX(CONCATENATE(L257,M257,N257,O257))</f>
        <v>D</v>
      </c>
      <c r="P256" s="13" t="str">
        <f>BIN2HEX(CONCATENATE(P257,Q257,R257,S257))</f>
        <v>9</v>
      </c>
      <c r="T256" s="13" t="str">
        <f>BIN2HEX(CONCATENATE(T257,U257,V257,W257))</f>
        <v>D</v>
      </c>
      <c r="X256" s="13" t="str">
        <f>BIN2HEX(CONCATENATE(X257,Y257,Z257,AA257))</f>
        <v>7</v>
      </c>
      <c r="AB256" s="13" t="str">
        <f>BIN2HEX(CONCATENATE(AB257,AC257,AD257,AE257))</f>
        <v>A</v>
      </c>
      <c r="AF256" s="13" t="str">
        <f>BIN2HEX(CONCATENATE(AF257,AG257,AH257,AI257))</f>
        <v>6</v>
      </c>
    </row>
    <row r="257" spans="3:39" ht="15" customHeight="1" x14ac:dyDescent="0.45">
      <c r="C257" s="14" t="s">
        <v>36</v>
      </c>
      <c r="D257" s="13">
        <f>IF(ISEVEN(D258+D259+D260),0,1)</f>
        <v>0</v>
      </c>
      <c r="E257" s="13">
        <f t="shared" ref="E257:AI257" si="1359">IF(ISEVEN(E258+E259+E260),0,1)</f>
        <v>0</v>
      </c>
      <c r="F257" s="13">
        <f t="shared" si="1359"/>
        <v>0</v>
      </c>
      <c r="G257" s="13">
        <f t="shared" si="1359"/>
        <v>1</v>
      </c>
      <c r="H257" s="13">
        <f t="shared" si="1359"/>
        <v>0</v>
      </c>
      <c r="I257" s="13">
        <f t="shared" si="1359"/>
        <v>0</v>
      </c>
      <c r="J257" s="13">
        <f t="shared" si="1359"/>
        <v>0</v>
      </c>
      <c r="K257" s="13">
        <f t="shared" si="1359"/>
        <v>1</v>
      </c>
      <c r="L257" s="13">
        <f t="shared" si="1359"/>
        <v>1</v>
      </c>
      <c r="M257" s="13">
        <f t="shared" si="1359"/>
        <v>1</v>
      </c>
      <c r="N257" s="13">
        <f t="shared" si="1359"/>
        <v>0</v>
      </c>
      <c r="O257" s="13">
        <f t="shared" si="1359"/>
        <v>1</v>
      </c>
      <c r="P257" s="13">
        <f t="shared" si="1359"/>
        <v>1</v>
      </c>
      <c r="Q257" s="13">
        <f t="shared" si="1359"/>
        <v>0</v>
      </c>
      <c r="R257" s="13">
        <f t="shared" si="1359"/>
        <v>0</v>
      </c>
      <c r="S257" s="13">
        <f t="shared" si="1359"/>
        <v>1</v>
      </c>
      <c r="T257" s="13">
        <f t="shared" si="1359"/>
        <v>1</v>
      </c>
      <c r="U257" s="13">
        <f t="shared" si="1359"/>
        <v>1</v>
      </c>
      <c r="V257" s="13">
        <f t="shared" si="1359"/>
        <v>0</v>
      </c>
      <c r="W257" s="13">
        <f t="shared" si="1359"/>
        <v>1</v>
      </c>
      <c r="X257" s="13">
        <f t="shared" si="1359"/>
        <v>0</v>
      </c>
      <c r="Y257" s="13">
        <f t="shared" si="1359"/>
        <v>1</v>
      </c>
      <c r="Z257" s="13">
        <f t="shared" si="1359"/>
        <v>1</v>
      </c>
      <c r="AA257" s="13">
        <f t="shared" si="1359"/>
        <v>1</v>
      </c>
      <c r="AB257" s="13">
        <f t="shared" si="1359"/>
        <v>1</v>
      </c>
      <c r="AC257" s="13">
        <f t="shared" si="1359"/>
        <v>0</v>
      </c>
      <c r="AD257" s="13">
        <f t="shared" si="1359"/>
        <v>1</v>
      </c>
      <c r="AE257" s="13">
        <f t="shared" si="1359"/>
        <v>0</v>
      </c>
      <c r="AF257" s="13">
        <f t="shared" si="1359"/>
        <v>0</v>
      </c>
      <c r="AG257" s="13">
        <f t="shared" si="1359"/>
        <v>1</v>
      </c>
      <c r="AH257" s="13">
        <f t="shared" si="1359"/>
        <v>1</v>
      </c>
      <c r="AI257" s="13">
        <f t="shared" si="1359"/>
        <v>0</v>
      </c>
      <c r="AL257" s="13" t="s">
        <v>53</v>
      </c>
      <c r="AM257" s="14" t="str">
        <f>VLOOKUP('הכנה ל- SHA-256 #1'!$U$24,'הכנה ל- SHA-256 #1'!$U$24:$CG$24,1+'SHA-256 Algorithm #1'!D254,)</f>
        <v>00000000</v>
      </c>
    </row>
    <row r="258" spans="3:39" ht="15" customHeight="1" x14ac:dyDescent="0.45">
      <c r="C258" s="14" t="s">
        <v>32</v>
      </c>
      <c r="D258" s="13" t="str">
        <f>N262</f>
        <v>1</v>
      </c>
      <c r="E258" s="13" t="str">
        <f t="shared" ref="E258" si="1360">O262</f>
        <v>0</v>
      </c>
      <c r="F258" s="13" t="str">
        <f t="shared" ref="F258" si="1361">P262</f>
        <v>0</v>
      </c>
      <c r="G258" s="13" t="str">
        <f t="shared" ref="G258" si="1362">Q262</f>
        <v>0</v>
      </c>
      <c r="H258" s="13" t="str">
        <f t="shared" ref="H258" si="1363">R262</f>
        <v>0</v>
      </c>
      <c r="I258" s="13" t="str">
        <f t="shared" ref="I258" si="1364">S262</f>
        <v>0</v>
      </c>
      <c r="J258" s="13" t="str">
        <f t="shared" ref="J258" si="1365">T262</f>
        <v>0</v>
      </c>
      <c r="K258" s="13" t="str">
        <f t="shared" ref="K258" si="1366">U262</f>
        <v>1</v>
      </c>
      <c r="L258" s="13" t="str">
        <f t="shared" ref="L258" si="1367">V262</f>
        <v>0</v>
      </c>
      <c r="M258" s="13" t="str">
        <f t="shared" ref="M258" si="1368">W262</f>
        <v>1</v>
      </c>
      <c r="N258" s="13" t="str">
        <f t="shared" ref="N258" si="1369">X262</f>
        <v>0</v>
      </c>
      <c r="O258" s="13" t="str">
        <f t="shared" ref="O258" si="1370">Y262</f>
        <v>1</v>
      </c>
      <c r="P258" s="13" t="str">
        <f t="shared" ref="P258" si="1371">Z262</f>
        <v>0</v>
      </c>
      <c r="Q258" s="13" t="str">
        <f t="shared" ref="Q258" si="1372">AA262</f>
        <v>1</v>
      </c>
      <c r="R258" s="13" t="str">
        <f t="shared" ref="R258" si="1373">AB262</f>
        <v>1</v>
      </c>
      <c r="S258" s="13" t="str">
        <f t="shared" ref="S258" si="1374">AC262</f>
        <v>0</v>
      </c>
      <c r="T258" s="13" t="str">
        <f t="shared" ref="T258" si="1375">AD262</f>
        <v>0</v>
      </c>
      <c r="U258" s="13" t="str">
        <f t="shared" ref="U258" si="1376">AE262</f>
        <v>1</v>
      </c>
      <c r="V258" s="13" t="str">
        <f t="shared" ref="V258" si="1377">AF262</f>
        <v>0</v>
      </c>
      <c r="W258" s="13" t="str">
        <f t="shared" ref="W258" si="1378">AG262</f>
        <v>0</v>
      </c>
      <c r="X258" s="13" t="str">
        <f t="shared" ref="X258" si="1379">AH262</f>
        <v>0</v>
      </c>
      <c r="Y258" s="13" t="str">
        <f t="shared" ref="Y258" si="1380">AI262</f>
        <v>0</v>
      </c>
      <c r="Z258" s="13" t="str">
        <f>D262</f>
        <v>1</v>
      </c>
      <c r="AA258" s="13" t="str">
        <f t="shared" ref="AA258" si="1381">E262</f>
        <v>1</v>
      </c>
      <c r="AB258" s="13" t="str">
        <f t="shared" ref="AB258" si="1382">F262</f>
        <v>1</v>
      </c>
      <c r="AC258" s="13" t="str">
        <f t="shared" ref="AC258" si="1383">G262</f>
        <v>1</v>
      </c>
      <c r="AD258" s="13" t="str">
        <f t="shared" ref="AD258" si="1384">H262</f>
        <v>0</v>
      </c>
      <c r="AE258" s="13" t="str">
        <f t="shared" ref="AE258" si="1385">I262</f>
        <v>0</v>
      </c>
      <c r="AF258" s="13" t="str">
        <f t="shared" ref="AF258" si="1386">J262</f>
        <v>0</v>
      </c>
      <c r="AG258" s="13" t="str">
        <f t="shared" ref="AG258" si="1387">K262</f>
        <v>0</v>
      </c>
      <c r="AH258" s="13" t="str">
        <f t="shared" ref="AH258" si="1388">L262</f>
        <v>0</v>
      </c>
      <c r="AI258" s="13" t="str">
        <f t="shared" ref="AI258" si="1389">M262</f>
        <v>0</v>
      </c>
      <c r="AL258" s="14" t="s">
        <v>54</v>
      </c>
      <c r="AM258" s="14" t="str">
        <f>HLOOKUP('הכנה ל- SHA-256 #1'!$Q$5,'הכנה ל- SHA-256 #1'!$Q$5:$Q$69,1+'SHA-256 Algorithm #1'!D254,FALSE)</f>
        <v>AB1C5ED5</v>
      </c>
    </row>
    <row r="259" spans="3:39" ht="15" customHeight="1" x14ac:dyDescent="0.45">
      <c r="C259" s="14" t="s">
        <v>33</v>
      </c>
      <c r="D259" s="13" t="str">
        <f>W262</f>
        <v>1</v>
      </c>
      <c r="E259" s="13" t="str">
        <f t="shared" ref="E259" si="1390">X262</f>
        <v>0</v>
      </c>
      <c r="F259" s="13" t="str">
        <f t="shared" ref="F259" si="1391">Y262</f>
        <v>1</v>
      </c>
      <c r="G259" s="13" t="str">
        <f t="shared" ref="G259" si="1392">Z262</f>
        <v>0</v>
      </c>
      <c r="H259" s="13" t="str">
        <f t="shared" ref="H259" si="1393">AA262</f>
        <v>1</v>
      </c>
      <c r="I259" s="13" t="str">
        <f t="shared" ref="I259" si="1394">AB262</f>
        <v>1</v>
      </c>
      <c r="J259" s="13" t="str">
        <f t="shared" ref="J259" si="1395">AC262</f>
        <v>0</v>
      </c>
      <c r="K259" s="13" t="str">
        <f t="shared" ref="K259" si="1396">AD262</f>
        <v>0</v>
      </c>
      <c r="L259" s="13" t="str">
        <f t="shared" ref="L259" si="1397">AE262</f>
        <v>1</v>
      </c>
      <c r="M259" s="13" t="str">
        <f t="shared" ref="M259" si="1398">AF262</f>
        <v>0</v>
      </c>
      <c r="N259" s="13" t="str">
        <f t="shared" ref="N259" si="1399">AG262</f>
        <v>0</v>
      </c>
      <c r="O259" s="13" t="str">
        <f t="shared" ref="O259" si="1400">AH262</f>
        <v>0</v>
      </c>
      <c r="P259" s="13" t="str">
        <f t="shared" ref="P259" si="1401">AI262</f>
        <v>0</v>
      </c>
      <c r="Q259" s="13" t="str">
        <f>D262</f>
        <v>1</v>
      </c>
      <c r="R259" s="13" t="str">
        <f t="shared" ref="R259" si="1402">E262</f>
        <v>1</v>
      </c>
      <c r="S259" s="13" t="str">
        <f t="shared" ref="S259" si="1403">F262</f>
        <v>1</v>
      </c>
      <c r="T259" s="13" t="str">
        <f t="shared" ref="T259" si="1404">G262</f>
        <v>1</v>
      </c>
      <c r="U259" s="13" t="str">
        <f t="shared" ref="U259" si="1405">H262</f>
        <v>0</v>
      </c>
      <c r="V259" s="13" t="str">
        <f t="shared" ref="V259" si="1406">I262</f>
        <v>0</v>
      </c>
      <c r="W259" s="13" t="str">
        <f t="shared" ref="W259" si="1407">J262</f>
        <v>0</v>
      </c>
      <c r="X259" s="13" t="str">
        <f t="shared" ref="X259" si="1408">K262</f>
        <v>0</v>
      </c>
      <c r="Y259" s="13" t="str">
        <f t="shared" ref="Y259" si="1409">L262</f>
        <v>0</v>
      </c>
      <c r="Z259" s="13" t="str">
        <f t="shared" ref="Z259" si="1410">M262</f>
        <v>0</v>
      </c>
      <c r="AA259" s="13" t="str">
        <f t="shared" ref="AA259" si="1411">N262</f>
        <v>1</v>
      </c>
      <c r="AB259" s="13" t="str">
        <f t="shared" ref="AB259" si="1412">O262</f>
        <v>0</v>
      </c>
      <c r="AC259" s="13" t="str">
        <f t="shared" ref="AC259" si="1413">P262</f>
        <v>0</v>
      </c>
      <c r="AD259" s="13" t="str">
        <f t="shared" ref="AD259" si="1414">Q262</f>
        <v>0</v>
      </c>
      <c r="AE259" s="13" t="str">
        <f t="shared" ref="AE259" si="1415">R262</f>
        <v>0</v>
      </c>
      <c r="AF259" s="13" t="str">
        <f t="shared" ref="AF259" si="1416">S262</f>
        <v>0</v>
      </c>
      <c r="AG259" s="13" t="str">
        <f t="shared" ref="AG259" si="1417">T262</f>
        <v>0</v>
      </c>
      <c r="AH259" s="13" t="str">
        <f t="shared" ref="AH259" si="1418">U262</f>
        <v>1</v>
      </c>
      <c r="AI259" s="13" t="str">
        <f t="shared" ref="AI259" si="1419">V262</f>
        <v>0</v>
      </c>
      <c r="AL259" s="14" t="s">
        <v>55</v>
      </c>
      <c r="AM259" s="14" t="str">
        <f>CONCATENATE(D286,H286,L286,P286,T286,X286,AB286,AF286)</f>
        <v>3037E1B5</v>
      </c>
    </row>
    <row r="260" spans="3:39" ht="15" customHeight="1" x14ac:dyDescent="0.45">
      <c r="C260" s="14" t="s">
        <v>34</v>
      </c>
      <c r="D260" s="13" t="str">
        <f>AH262</f>
        <v>0</v>
      </c>
      <c r="E260" s="13" t="str">
        <f>AI262</f>
        <v>0</v>
      </c>
      <c r="F260" s="13" t="str">
        <f>D262</f>
        <v>1</v>
      </c>
      <c r="G260" s="13" t="str">
        <f t="shared" ref="G260" si="1420">E262</f>
        <v>1</v>
      </c>
      <c r="H260" s="13" t="str">
        <f t="shared" ref="H260" si="1421">F262</f>
        <v>1</v>
      </c>
      <c r="I260" s="13" t="str">
        <f t="shared" ref="I260" si="1422">G262</f>
        <v>1</v>
      </c>
      <c r="J260" s="13" t="str">
        <f t="shared" ref="J260" si="1423">H262</f>
        <v>0</v>
      </c>
      <c r="K260" s="13" t="str">
        <f t="shared" ref="K260" si="1424">I262</f>
        <v>0</v>
      </c>
      <c r="L260" s="13" t="str">
        <f t="shared" ref="L260" si="1425">J262</f>
        <v>0</v>
      </c>
      <c r="M260" s="13" t="str">
        <f t="shared" ref="M260" si="1426">K262</f>
        <v>0</v>
      </c>
      <c r="N260" s="13" t="str">
        <f t="shared" ref="N260" si="1427">L262</f>
        <v>0</v>
      </c>
      <c r="O260" s="13" t="str">
        <f t="shared" ref="O260" si="1428">M262</f>
        <v>0</v>
      </c>
      <c r="P260" s="13" t="str">
        <f t="shared" ref="P260" si="1429">N262</f>
        <v>1</v>
      </c>
      <c r="Q260" s="13" t="str">
        <f t="shared" ref="Q260" si="1430">O262</f>
        <v>0</v>
      </c>
      <c r="R260" s="13" t="str">
        <f t="shared" ref="R260" si="1431">P262</f>
        <v>0</v>
      </c>
      <c r="S260" s="13" t="str">
        <f t="shared" ref="S260" si="1432">Q262</f>
        <v>0</v>
      </c>
      <c r="T260" s="13" t="str">
        <f t="shared" ref="T260" si="1433">R262</f>
        <v>0</v>
      </c>
      <c r="U260" s="13" t="str">
        <f t="shared" ref="U260" si="1434">S262</f>
        <v>0</v>
      </c>
      <c r="V260" s="13" t="str">
        <f t="shared" ref="V260" si="1435">T262</f>
        <v>0</v>
      </c>
      <c r="W260" s="13" t="str">
        <f t="shared" ref="W260" si="1436">U262</f>
        <v>1</v>
      </c>
      <c r="X260" s="13" t="str">
        <f t="shared" ref="X260" si="1437">V262</f>
        <v>0</v>
      </c>
      <c r="Y260" s="13" t="str">
        <f t="shared" ref="Y260" si="1438">W262</f>
        <v>1</v>
      </c>
      <c r="Z260" s="13" t="str">
        <f t="shared" ref="Z260" si="1439">X262</f>
        <v>0</v>
      </c>
      <c r="AA260" s="13" t="str">
        <f t="shared" ref="AA260" si="1440">Y262</f>
        <v>1</v>
      </c>
      <c r="AB260" s="13" t="str">
        <f t="shared" ref="AB260" si="1441">Z262</f>
        <v>0</v>
      </c>
      <c r="AC260" s="13" t="str">
        <f t="shared" ref="AC260" si="1442">AA262</f>
        <v>1</v>
      </c>
      <c r="AD260" s="13" t="str">
        <f t="shared" ref="AD260" si="1443">AB262</f>
        <v>1</v>
      </c>
      <c r="AE260" s="13" t="str">
        <f t="shared" ref="AE260" si="1444">AC262</f>
        <v>0</v>
      </c>
      <c r="AF260" s="13" t="str">
        <f t="shared" ref="AF260" si="1445">AD262</f>
        <v>0</v>
      </c>
      <c r="AG260" s="13" t="str">
        <f t="shared" ref="AG260" si="1446">AE262</f>
        <v>1</v>
      </c>
      <c r="AH260" s="13" t="str">
        <f t="shared" ref="AH260" si="1447">AF262</f>
        <v>0</v>
      </c>
      <c r="AI260" s="13" t="str">
        <f t="shared" ref="AI260" si="1448">AG262</f>
        <v>0</v>
      </c>
      <c r="AL260" s="14" t="s">
        <v>56</v>
      </c>
      <c r="AM260" s="14" t="str">
        <f>CONCATENATE(D285,H285,L285,P285,T285,X285,AB285,AF285,)</f>
        <v>6775447A</v>
      </c>
    </row>
    <row r="261" spans="3:39" ht="15" customHeight="1" x14ac:dyDescent="0.55000000000000004">
      <c r="C261" s="14" t="s">
        <v>23</v>
      </c>
      <c r="D261" s="13" t="str">
        <f>MID($AM231,1,1)</f>
        <v>F</v>
      </c>
      <c r="H261" s="13" t="str">
        <f>MID($AM231,2,1)</f>
        <v>0</v>
      </c>
      <c r="L261" s="13" t="str">
        <f>MID($AM231,3,1)</f>
        <v>2</v>
      </c>
      <c r="P261" s="13" t="str">
        <f>MID($AM231,4,1)</f>
        <v>0</v>
      </c>
      <c r="T261" s="13" t="str">
        <f>MID($AM231,5,1)</f>
        <v>5</v>
      </c>
      <c r="X261" s="13" t="str">
        <f>MID($AM231,6,1)</f>
        <v>5</v>
      </c>
      <c r="AB261" s="13" t="str">
        <f>MID($AM231,7,1)</f>
        <v>9</v>
      </c>
      <c r="AF261" s="13" t="str">
        <f>MID($AM231,8,1)</f>
        <v>0</v>
      </c>
      <c r="AL261" s="21" t="s">
        <v>40</v>
      </c>
      <c r="AM261" s="14" t="str">
        <f>CONCATENATE(D273,H273,L273,P273,T273,X273,AB273,AF273)</f>
        <v>C50BDDFC</v>
      </c>
    </row>
    <row r="262" spans="3:39" ht="15" customHeight="1" x14ac:dyDescent="0.45">
      <c r="C262" s="14" t="s">
        <v>24</v>
      </c>
      <c r="D262" s="13" t="str">
        <f>MID(DEC2BIN(HEX2DEC(D261),4),1,1)</f>
        <v>1</v>
      </c>
      <c r="E262" s="13" t="str">
        <f>MID(DEC2BIN(HEX2DEC(D261),4),2,1)</f>
        <v>1</v>
      </c>
      <c r="F262" s="13" t="str">
        <f>MID(DEC2BIN(HEX2DEC(D261),4),3,1)</f>
        <v>1</v>
      </c>
      <c r="G262" s="13" t="str">
        <f>MID(DEC2BIN(HEX2DEC(D261),4),4,1)</f>
        <v>1</v>
      </c>
      <c r="H262" s="13" t="str">
        <f>MID(DEC2BIN(HEX2DEC(H261),4),1,1)</f>
        <v>0</v>
      </c>
      <c r="I262" s="13" t="str">
        <f>MID(DEC2BIN(HEX2DEC(H261),4),2,1)</f>
        <v>0</v>
      </c>
      <c r="J262" s="13" t="str">
        <f>MID(DEC2BIN(HEX2DEC(H261),4),3,1)</f>
        <v>0</v>
      </c>
      <c r="K262" s="13" t="str">
        <f>MID(DEC2BIN(HEX2DEC(H261),4),4,1)</f>
        <v>0</v>
      </c>
      <c r="L262" s="13" t="str">
        <f>MID(DEC2BIN(HEX2DEC(L261),4),1,1)</f>
        <v>0</v>
      </c>
      <c r="M262" s="13" t="str">
        <f>MID(DEC2BIN(HEX2DEC(L261),4),2,1)</f>
        <v>0</v>
      </c>
      <c r="N262" s="13" t="str">
        <f>MID(DEC2BIN(HEX2DEC(L261),4),3,1)</f>
        <v>1</v>
      </c>
      <c r="O262" s="13" t="str">
        <f>MID(DEC2BIN(HEX2DEC(L261),4),4,1)</f>
        <v>0</v>
      </c>
      <c r="P262" s="13" t="str">
        <f>MID(DEC2BIN(HEX2DEC(P261),4),1,1)</f>
        <v>0</v>
      </c>
      <c r="Q262" s="13" t="str">
        <f>MID(DEC2BIN(HEX2DEC(P261),4),2,1)</f>
        <v>0</v>
      </c>
      <c r="R262" s="13" t="str">
        <f>MID(DEC2BIN(HEX2DEC(P261),4),3,1)</f>
        <v>0</v>
      </c>
      <c r="S262" s="13" t="str">
        <f>MID(DEC2BIN(HEX2DEC(P261),4),4,1)</f>
        <v>0</v>
      </c>
      <c r="T262" s="13" t="str">
        <f>MID(DEC2BIN(HEX2DEC(T261),4),1,1)</f>
        <v>0</v>
      </c>
      <c r="U262" s="13" t="str">
        <f>MID(DEC2BIN(HEX2DEC(T261),4),2,1)</f>
        <v>1</v>
      </c>
      <c r="V262" s="13" t="str">
        <f>MID(DEC2BIN(HEX2DEC(T261),4),3,1)</f>
        <v>0</v>
      </c>
      <c r="W262" s="13" t="str">
        <f>MID(DEC2BIN(HEX2DEC(T261),4),4,1)</f>
        <v>1</v>
      </c>
      <c r="X262" s="13" t="str">
        <f>MID(DEC2BIN(HEX2DEC(X261),4),1,1)</f>
        <v>0</v>
      </c>
      <c r="Y262" s="13" t="str">
        <f>MID(DEC2BIN(HEX2DEC(X261),4),2,1)</f>
        <v>1</v>
      </c>
      <c r="Z262" s="13" t="str">
        <f>MID(DEC2BIN(HEX2DEC(X261),4),3,1)</f>
        <v>0</v>
      </c>
      <c r="AA262" s="13" t="str">
        <f>MID(DEC2BIN(HEX2DEC(X261),4),4,1)</f>
        <v>1</v>
      </c>
      <c r="AB262" s="13" t="str">
        <f>MID(DEC2BIN(HEX2DEC(AB261),4),1,1)</f>
        <v>1</v>
      </c>
      <c r="AC262" s="13" t="str">
        <f>MID(DEC2BIN(HEX2DEC(AB261),4),2,1)</f>
        <v>0</v>
      </c>
      <c r="AD262" s="13" t="str">
        <f>MID(DEC2BIN(HEX2DEC(AB261),4),3,1)</f>
        <v>0</v>
      </c>
      <c r="AE262" s="13" t="str">
        <f>MID(DEC2BIN(HEX2DEC(AB261),4),4,1)</f>
        <v>1</v>
      </c>
      <c r="AF262" s="13" t="str">
        <f>MID(DEC2BIN(HEX2DEC(AF261),4),1,1)</f>
        <v>0</v>
      </c>
      <c r="AG262" s="13" t="str">
        <f>MID(DEC2BIN(HEX2DEC(AF261),4),2,1)</f>
        <v>0</v>
      </c>
      <c r="AH262" s="13" t="str">
        <f>MID(DEC2BIN(HEX2DEC(AF261),4),3,1)</f>
        <v>0</v>
      </c>
      <c r="AI262" s="13" t="str">
        <f>MID(DEC2BIN(HEX2DEC(AF261),4),4,1)</f>
        <v>0</v>
      </c>
      <c r="AL262" s="14" t="s">
        <v>57</v>
      </c>
      <c r="AM262" s="19" t="str">
        <f>DEC2HEX(MOD(HEX2DEC(AM257)+HEX2DEC(AM258)+HEX2DEC(AM259)+HEX2DEC(AM260)+HEX2DEC(AM261),2^32),8)</f>
        <v>07D56300</v>
      </c>
    </row>
    <row r="263" spans="3:39" ht="15" customHeight="1" x14ac:dyDescent="0.45">
      <c r="C263" s="14" t="s">
        <v>25</v>
      </c>
      <c r="D263" s="13" t="str">
        <f>D225</f>
        <v>2</v>
      </c>
      <c r="H263" s="13" t="str">
        <f t="shared" ref="H263" si="1449">H225</f>
        <v>9</v>
      </c>
      <c r="L263" s="13" t="str">
        <f t="shared" ref="L263" si="1450">L225</f>
        <v>2</v>
      </c>
      <c r="P263" s="13" t="str">
        <f t="shared" ref="P263" si="1451">P225</f>
        <v>E</v>
      </c>
      <c r="T263" s="13" t="str">
        <f t="shared" ref="T263" si="1452">T225</f>
        <v>3</v>
      </c>
      <c r="X263" s="13" t="str">
        <f t="shared" ref="X263" si="1453">X225</f>
        <v>B</v>
      </c>
      <c r="AB263" s="13" t="str">
        <f t="shared" ref="AB263" si="1454">AB225</f>
        <v>4</v>
      </c>
      <c r="AF263" s="13" t="str">
        <f>AF225</f>
        <v>2</v>
      </c>
      <c r="AL263" s="14"/>
      <c r="AM263" s="14"/>
    </row>
    <row r="264" spans="3:39" ht="15" customHeight="1" x14ac:dyDescent="0.45">
      <c r="C264" s="14" t="s">
        <v>26</v>
      </c>
      <c r="D264" s="13" t="str">
        <f>MID(DEC2BIN(HEX2DEC(D263),4),1,1)</f>
        <v>0</v>
      </c>
      <c r="E264" s="13" t="str">
        <f>MID(DEC2BIN(HEX2DEC(D263),4),2,1)</f>
        <v>0</v>
      </c>
      <c r="F264" s="13" t="str">
        <f>MID(DEC2BIN(HEX2DEC(D263),4),3,1)</f>
        <v>1</v>
      </c>
      <c r="G264" s="13" t="str">
        <f>MID(DEC2BIN(HEX2DEC(D263),4),4,1)</f>
        <v>0</v>
      </c>
      <c r="H264" s="13" t="str">
        <f>MID(DEC2BIN(HEX2DEC(H263),4),1,1)</f>
        <v>1</v>
      </c>
      <c r="I264" s="13" t="str">
        <f>MID(DEC2BIN(HEX2DEC(H263),4),2,1)</f>
        <v>0</v>
      </c>
      <c r="J264" s="13" t="str">
        <f>MID(DEC2BIN(HEX2DEC(H263),4),3,1)</f>
        <v>0</v>
      </c>
      <c r="K264" s="13" t="str">
        <f>MID(DEC2BIN(HEX2DEC(H263),4),4,1)</f>
        <v>1</v>
      </c>
      <c r="L264" s="13" t="str">
        <f>MID(DEC2BIN(HEX2DEC(L263),4),1,1)</f>
        <v>0</v>
      </c>
      <c r="M264" s="13" t="str">
        <f>MID(DEC2BIN(HEX2DEC(L263),4),2,1)</f>
        <v>0</v>
      </c>
      <c r="N264" s="13" t="str">
        <f>MID(DEC2BIN(HEX2DEC(L263),4),3,1)</f>
        <v>1</v>
      </c>
      <c r="O264" s="13" t="str">
        <f>MID(DEC2BIN(HEX2DEC(L263),4),4,1)</f>
        <v>0</v>
      </c>
      <c r="P264" s="13" t="str">
        <f>MID(DEC2BIN(HEX2DEC(P263),4),1,1)</f>
        <v>1</v>
      </c>
      <c r="Q264" s="13" t="str">
        <f>MID(DEC2BIN(HEX2DEC(P263),4),2,1)</f>
        <v>1</v>
      </c>
      <c r="R264" s="13" t="str">
        <f>MID(DEC2BIN(HEX2DEC(P263),4),3,1)</f>
        <v>1</v>
      </c>
      <c r="S264" s="13" t="str">
        <f>MID(DEC2BIN(HEX2DEC(P263),4),4,1)</f>
        <v>0</v>
      </c>
      <c r="T264" s="13" t="str">
        <f>MID(DEC2BIN(HEX2DEC(T263),4),1,1)</f>
        <v>0</v>
      </c>
      <c r="U264" s="13" t="str">
        <f>MID(DEC2BIN(HEX2DEC(T263),4),2,1)</f>
        <v>0</v>
      </c>
      <c r="V264" s="13" t="str">
        <f>MID(DEC2BIN(HEX2DEC(T263),4),3,1)</f>
        <v>1</v>
      </c>
      <c r="W264" s="13" t="str">
        <f>MID(DEC2BIN(HEX2DEC(T263),4),4,1)</f>
        <v>1</v>
      </c>
      <c r="X264" s="13" t="str">
        <f>MID(DEC2BIN(HEX2DEC(X263),4),1,1)</f>
        <v>1</v>
      </c>
      <c r="Y264" s="13" t="str">
        <f>MID(DEC2BIN(HEX2DEC(X263),4),2,1)</f>
        <v>0</v>
      </c>
      <c r="Z264" s="13" t="str">
        <f>MID(DEC2BIN(HEX2DEC(X263),4),3,1)</f>
        <v>1</v>
      </c>
      <c r="AA264" s="13" t="str">
        <f>MID(DEC2BIN(HEX2DEC(X263),4),4,1)</f>
        <v>1</v>
      </c>
      <c r="AB264" s="13" t="str">
        <f>MID(DEC2BIN(HEX2DEC(AB263),4),1,1)</f>
        <v>0</v>
      </c>
      <c r="AC264" s="13" t="str">
        <f>MID(DEC2BIN(HEX2DEC(AB263),4),2,1)</f>
        <v>1</v>
      </c>
      <c r="AD264" s="13" t="str">
        <f>MID(DEC2BIN(HEX2DEC(AB263),4),3,1)</f>
        <v>0</v>
      </c>
      <c r="AE264" s="13" t="str">
        <f>MID(DEC2BIN(HEX2DEC(AB263),4),4,1)</f>
        <v>0</v>
      </c>
      <c r="AF264" s="13" t="str">
        <f>MID(DEC2BIN(HEX2DEC(AF263),4),1,1)</f>
        <v>0</v>
      </c>
      <c r="AG264" s="13" t="str">
        <f>MID(DEC2BIN(HEX2DEC(AF263),4),2,1)</f>
        <v>0</v>
      </c>
      <c r="AH264" s="13" t="str">
        <f>MID(DEC2BIN(HEX2DEC(AF263),4),3,1)</f>
        <v>1</v>
      </c>
      <c r="AI264" s="13" t="str">
        <f>MID(DEC2BIN(HEX2DEC(AF263),4),4,1)</f>
        <v>0</v>
      </c>
      <c r="AL264" s="14" t="s">
        <v>58</v>
      </c>
      <c r="AM264" s="14" t="str">
        <f>CONCATENATE(D256,H256,L256,P256,T256,X256,AB256,AF256)</f>
        <v>11D9D7A6</v>
      </c>
    </row>
    <row r="265" spans="3:39" ht="15" customHeight="1" x14ac:dyDescent="0.45">
      <c r="C265" s="14" t="s">
        <v>27</v>
      </c>
      <c r="D265" s="13" t="str">
        <f>D227</f>
        <v>4</v>
      </c>
      <c r="H265" s="13" t="str">
        <f t="shared" ref="H265" si="1455">H227</f>
        <v>3</v>
      </c>
      <c r="L265" s="13" t="str">
        <f t="shared" ref="L265" si="1456">L227</f>
        <v>6</v>
      </c>
      <c r="P265" s="13" t="str">
        <f t="shared" ref="P265" si="1457">P227</f>
        <v>6</v>
      </c>
      <c r="T265" s="13" t="str">
        <f t="shared" ref="T265" si="1458">T227</f>
        <v>F</v>
      </c>
      <c r="X265" s="13" t="str">
        <f t="shared" ref="X265" si="1459">X227</f>
        <v>7</v>
      </c>
      <c r="AB265" s="13" t="str">
        <f t="shared" ref="AB265" si="1460">AB227</f>
        <v>3</v>
      </c>
      <c r="AF265" s="13" t="str">
        <f t="shared" ref="AF265" si="1461">AF227</f>
        <v>0</v>
      </c>
      <c r="AL265" s="14" t="s">
        <v>37</v>
      </c>
      <c r="AM265" s="14" t="str">
        <f>CONCATENATE(D268,H268,L268,P268,T268,X268,AB268,AF268)</f>
        <v>61267710</v>
      </c>
    </row>
    <row r="266" spans="3:39" ht="15" customHeight="1" thickBot="1" x14ac:dyDescent="0.5">
      <c r="C266" s="14" t="s">
        <v>28</v>
      </c>
      <c r="D266" s="13" t="str">
        <f>MID(DEC2BIN(HEX2DEC(D265),4),1,1)</f>
        <v>0</v>
      </c>
      <c r="E266" s="13" t="str">
        <f>MID(DEC2BIN(HEX2DEC(D265),4),2,1)</f>
        <v>1</v>
      </c>
      <c r="F266" s="13" t="str">
        <f>MID(DEC2BIN(HEX2DEC(D265),4),3,1)</f>
        <v>0</v>
      </c>
      <c r="G266" s="13" t="str">
        <f>MID(DEC2BIN(HEX2DEC(D265),4),4,1)</f>
        <v>0</v>
      </c>
      <c r="H266" s="13" t="str">
        <f>MID(DEC2BIN(HEX2DEC(H265),4),1,1)</f>
        <v>0</v>
      </c>
      <c r="I266" s="13" t="str">
        <f>MID(DEC2BIN(HEX2DEC(H265),4),2,1)</f>
        <v>0</v>
      </c>
      <c r="J266" s="13" t="str">
        <f>MID(DEC2BIN(HEX2DEC(H265),4),3,1)</f>
        <v>1</v>
      </c>
      <c r="K266" s="13" t="str">
        <f>MID(DEC2BIN(HEX2DEC(H265),4),4,1)</f>
        <v>1</v>
      </c>
      <c r="L266" s="13" t="str">
        <f>MID(DEC2BIN(HEX2DEC(L265),4),1,1)</f>
        <v>0</v>
      </c>
      <c r="M266" s="13" t="str">
        <f>MID(DEC2BIN(HEX2DEC(L265),4),2,1)</f>
        <v>1</v>
      </c>
      <c r="N266" s="13" t="str">
        <f>MID(DEC2BIN(HEX2DEC(L265),4),3,1)</f>
        <v>1</v>
      </c>
      <c r="O266" s="13" t="str">
        <f>MID(DEC2BIN(HEX2DEC(L265),4),4,1)</f>
        <v>0</v>
      </c>
      <c r="P266" s="13" t="str">
        <f>MID(DEC2BIN(HEX2DEC(P265),4),1,1)</f>
        <v>0</v>
      </c>
      <c r="Q266" s="13" t="str">
        <f>MID(DEC2BIN(HEX2DEC(P265),4),2,1)</f>
        <v>1</v>
      </c>
      <c r="R266" s="13" t="str">
        <f>MID(DEC2BIN(HEX2DEC(P265),4),3,1)</f>
        <v>1</v>
      </c>
      <c r="S266" s="13" t="str">
        <f>MID(DEC2BIN(HEX2DEC(P265),4),4,1)</f>
        <v>0</v>
      </c>
      <c r="T266" s="13" t="str">
        <f>MID(DEC2BIN(HEX2DEC(T265),4),1,1)</f>
        <v>1</v>
      </c>
      <c r="U266" s="13" t="str">
        <f>MID(DEC2BIN(HEX2DEC(T265),4),2,1)</f>
        <v>1</v>
      </c>
      <c r="V266" s="13" t="str">
        <f>MID(DEC2BIN(HEX2DEC(T265),4),3,1)</f>
        <v>1</v>
      </c>
      <c r="W266" s="13" t="str">
        <f>MID(DEC2BIN(HEX2DEC(T265),4),4,1)</f>
        <v>1</v>
      </c>
      <c r="X266" s="13" t="str">
        <f>MID(DEC2BIN(HEX2DEC(X265),4),1,1)</f>
        <v>0</v>
      </c>
      <c r="Y266" s="13" t="str">
        <f>MID(DEC2BIN(HEX2DEC(X265),4),2,1)</f>
        <v>1</v>
      </c>
      <c r="Z266" s="13" t="str">
        <f>MID(DEC2BIN(HEX2DEC(X265),4),3,1)</f>
        <v>1</v>
      </c>
      <c r="AA266" s="13" t="str">
        <f>MID(DEC2BIN(HEX2DEC(X265),4),4,1)</f>
        <v>1</v>
      </c>
      <c r="AB266" s="13" t="str">
        <f>MID(DEC2BIN(HEX2DEC(AB265),4),1,1)</f>
        <v>0</v>
      </c>
      <c r="AC266" s="13" t="str">
        <f>MID(DEC2BIN(HEX2DEC(AB265),4),2,1)</f>
        <v>0</v>
      </c>
      <c r="AD266" s="13" t="str">
        <f>MID(DEC2BIN(HEX2DEC(AB265),4),3,1)</f>
        <v>1</v>
      </c>
      <c r="AE266" s="13" t="str">
        <f>MID(DEC2BIN(HEX2DEC(AB265),4),4,1)</f>
        <v>1</v>
      </c>
      <c r="AF266" s="13" t="str">
        <f>MID(DEC2BIN(HEX2DEC(AF265),4),1,1)</f>
        <v>0</v>
      </c>
      <c r="AG266" s="13" t="str">
        <f>MID(DEC2BIN(HEX2DEC(AF265),4),2,1)</f>
        <v>0</v>
      </c>
      <c r="AH266" s="13" t="str">
        <f>MID(DEC2BIN(HEX2DEC(AF265),4),3,1)</f>
        <v>0</v>
      </c>
      <c r="AI266" s="13" t="str">
        <f>MID(DEC2BIN(HEX2DEC(AF265),4),4,1)</f>
        <v>0</v>
      </c>
      <c r="AL266" s="14" t="s">
        <v>57</v>
      </c>
      <c r="AM266" s="14" t="str">
        <f>AM262</f>
        <v>07D56300</v>
      </c>
    </row>
    <row r="267" spans="3:39" ht="15" customHeight="1" thickBot="1" x14ac:dyDescent="0.5">
      <c r="C267" s="15" t="s">
        <v>37</v>
      </c>
      <c r="D267" s="13">
        <f>IF(D266+D264+D262&gt;1,1,0)</f>
        <v>0</v>
      </c>
      <c r="E267" s="13">
        <f t="shared" ref="E267:Z267" si="1462">IF(E266+E264+E262&gt;1,1,0)</f>
        <v>1</v>
      </c>
      <c r="F267" s="13">
        <f t="shared" si="1462"/>
        <v>1</v>
      </c>
      <c r="G267" s="13">
        <f t="shared" si="1462"/>
        <v>0</v>
      </c>
      <c r="H267" s="13">
        <f t="shared" si="1462"/>
        <v>0</v>
      </c>
      <c r="I267" s="13">
        <f t="shared" si="1462"/>
        <v>0</v>
      </c>
      <c r="J267" s="13">
        <f t="shared" si="1462"/>
        <v>0</v>
      </c>
      <c r="K267" s="13">
        <f t="shared" si="1462"/>
        <v>1</v>
      </c>
      <c r="L267" s="13">
        <f t="shared" si="1462"/>
        <v>0</v>
      </c>
      <c r="M267" s="13">
        <f t="shared" si="1462"/>
        <v>0</v>
      </c>
      <c r="N267" s="13">
        <f t="shared" si="1462"/>
        <v>1</v>
      </c>
      <c r="O267" s="13">
        <f t="shared" si="1462"/>
        <v>0</v>
      </c>
      <c r="P267" s="13">
        <f t="shared" si="1462"/>
        <v>0</v>
      </c>
      <c r="Q267" s="13">
        <f t="shared" si="1462"/>
        <v>1</v>
      </c>
      <c r="R267" s="13">
        <f t="shared" si="1462"/>
        <v>1</v>
      </c>
      <c r="S267" s="13">
        <f t="shared" si="1462"/>
        <v>0</v>
      </c>
      <c r="T267" s="13">
        <f t="shared" si="1462"/>
        <v>0</v>
      </c>
      <c r="U267" s="13">
        <f t="shared" si="1462"/>
        <v>1</v>
      </c>
      <c r="V267" s="13">
        <f t="shared" si="1462"/>
        <v>1</v>
      </c>
      <c r="W267" s="13">
        <f t="shared" si="1462"/>
        <v>1</v>
      </c>
      <c r="X267" s="13">
        <f t="shared" si="1462"/>
        <v>0</v>
      </c>
      <c r="Y267" s="13">
        <f t="shared" si="1462"/>
        <v>1</v>
      </c>
      <c r="Z267" s="13">
        <f t="shared" si="1462"/>
        <v>1</v>
      </c>
      <c r="AA267" s="13">
        <f>IF(AA266+AA264+AA262&gt;1,1,0)</f>
        <v>1</v>
      </c>
      <c r="AB267" s="13">
        <f t="shared" ref="AB267:AI267" si="1463">IF(AB266+AB264+AB262&gt;1,1,0)</f>
        <v>0</v>
      </c>
      <c r="AC267" s="13">
        <f t="shared" si="1463"/>
        <v>0</v>
      </c>
      <c r="AD267" s="13">
        <f t="shared" si="1463"/>
        <v>0</v>
      </c>
      <c r="AE267" s="13">
        <f t="shared" si="1463"/>
        <v>1</v>
      </c>
      <c r="AF267" s="13">
        <f t="shared" si="1463"/>
        <v>0</v>
      </c>
      <c r="AG267" s="13">
        <f t="shared" si="1463"/>
        <v>0</v>
      </c>
      <c r="AH267" s="13">
        <f t="shared" si="1463"/>
        <v>0</v>
      </c>
      <c r="AI267" s="13">
        <f t="shared" si="1463"/>
        <v>0</v>
      </c>
      <c r="AL267" s="16" t="s">
        <v>59</v>
      </c>
      <c r="AM267" s="20" t="str">
        <f>DEC2HEX(MOD(HEX2DEC(AM264)+HEX2DEC(AM266)+HEX2DEC(AM265),2^32),8)</f>
        <v>7AD5B1B6</v>
      </c>
    </row>
    <row r="268" spans="3:39" ht="15" customHeight="1" thickBot="1" x14ac:dyDescent="0.5">
      <c r="C268" s="15" t="s">
        <v>38</v>
      </c>
      <c r="D268" s="13" t="str">
        <f>BIN2HEX(CONCATENATE(D267,E267,F267,G267))</f>
        <v>6</v>
      </c>
      <c r="H268" s="13" t="str">
        <f>BIN2HEX(CONCATENATE(H267,I267,J267,K267))</f>
        <v>1</v>
      </c>
      <c r="L268" s="13" t="str">
        <f>BIN2HEX(CONCATENATE(L267,M267,N267,O267))</f>
        <v>2</v>
      </c>
      <c r="P268" s="13" t="str">
        <f>BIN2HEX(CONCATENATE(P267,Q267,R267,S267))</f>
        <v>6</v>
      </c>
      <c r="T268" s="13" t="str">
        <f>BIN2HEX(CONCATENATE(T267,U267,V267,W267))</f>
        <v>7</v>
      </c>
      <c r="X268" s="13" t="str">
        <f>BIN2HEX(CONCATENATE(X267,Y267,Z267,AA267))</f>
        <v>7</v>
      </c>
      <c r="AB268" s="13" t="str">
        <f>BIN2HEX(CONCATENATE(AB267,AC267,AD267,AE267))</f>
        <v>1</v>
      </c>
      <c r="AF268" s="13" t="str">
        <f>BIN2HEX(CONCATENATE(AF267,AG267,AH267,AI267))</f>
        <v>0</v>
      </c>
      <c r="AM268" s="14"/>
    </row>
    <row r="269" spans="3:39" ht="15" customHeight="1" thickBot="1" x14ac:dyDescent="0.5">
      <c r="C269" s="14"/>
      <c r="AL269" s="16" t="s">
        <v>60</v>
      </c>
      <c r="AM269" s="20" t="str">
        <f>CONCATENATE(D261,H261,L261,P261,T261,X261,AB261,AF261)</f>
        <v>F0205590</v>
      </c>
    </row>
    <row r="270" spans="3:39" ht="15" customHeight="1" thickBot="1" x14ac:dyDescent="0.5">
      <c r="C270" s="14" t="s">
        <v>29</v>
      </c>
      <c r="D270" s="13" t="str">
        <f>D229</f>
        <v>4</v>
      </c>
      <c r="H270" s="13" t="str">
        <f t="shared" ref="H270" si="1464">H229</f>
        <v>C</v>
      </c>
      <c r="L270" s="13" t="str">
        <f t="shared" ref="L270" si="1465">L229</f>
        <v>2</v>
      </c>
      <c r="P270" s="13" t="str">
        <f t="shared" ref="P270" si="1466">P229</f>
        <v>3</v>
      </c>
      <c r="T270" s="13" t="str">
        <f t="shared" ref="T270" si="1467">T229</f>
        <v>E</v>
      </c>
      <c r="X270" s="13" t="str">
        <f t="shared" ref="X270" si="1468">X229</f>
        <v>A</v>
      </c>
      <c r="AB270" s="13" t="str">
        <f t="shared" ref="AB270" si="1469">AB229</f>
        <v>C</v>
      </c>
      <c r="AF270" s="13" t="str">
        <f>AF229</f>
        <v>B</v>
      </c>
      <c r="AM270" s="14"/>
    </row>
    <row r="271" spans="3:39" ht="15" customHeight="1" thickBot="1" x14ac:dyDescent="0.5">
      <c r="C271" s="14" t="s">
        <v>30</v>
      </c>
      <c r="D271" s="13" t="str">
        <f>MID(DEC2BIN(HEX2DEC(D270),4),1,1)</f>
        <v>0</v>
      </c>
      <c r="E271" s="13" t="str">
        <f>MID(DEC2BIN(HEX2DEC(D270),4),2,1)</f>
        <v>1</v>
      </c>
      <c r="F271" s="13" t="str">
        <f>MID(DEC2BIN(HEX2DEC(D270),4),3,1)</f>
        <v>0</v>
      </c>
      <c r="G271" s="13" t="str">
        <f>MID(DEC2BIN(HEX2DEC(D270),4),4,1)</f>
        <v>0</v>
      </c>
      <c r="H271" s="13" t="str">
        <f>MID(DEC2BIN(HEX2DEC(H270),4),1,1)</f>
        <v>1</v>
      </c>
      <c r="I271" s="13" t="str">
        <f>MID(DEC2BIN(HEX2DEC(H270),4),2,1)</f>
        <v>1</v>
      </c>
      <c r="J271" s="13" t="str">
        <f>MID(DEC2BIN(HEX2DEC(H270),4),3,1)</f>
        <v>0</v>
      </c>
      <c r="K271" s="13" t="str">
        <f>MID(DEC2BIN(HEX2DEC(H270),4),4,1)</f>
        <v>0</v>
      </c>
      <c r="L271" s="13" t="str">
        <f>MID(DEC2BIN(HEX2DEC(L270),4),1,1)</f>
        <v>0</v>
      </c>
      <c r="M271" s="13" t="str">
        <f>MID(DEC2BIN(HEX2DEC(L270),4),2,1)</f>
        <v>0</v>
      </c>
      <c r="N271" s="13" t="str">
        <f>MID(DEC2BIN(HEX2DEC(L270),4),3,1)</f>
        <v>1</v>
      </c>
      <c r="O271" s="13" t="str">
        <f>MID(DEC2BIN(HEX2DEC(L270),4),4,1)</f>
        <v>0</v>
      </c>
      <c r="P271" s="13" t="str">
        <f>MID(DEC2BIN(HEX2DEC(P270),4),1,1)</f>
        <v>0</v>
      </c>
      <c r="Q271" s="13" t="str">
        <f>MID(DEC2BIN(HEX2DEC(P270),4),2,1)</f>
        <v>0</v>
      </c>
      <c r="R271" s="13" t="str">
        <f>MID(DEC2BIN(HEX2DEC(P270),4),3,1)</f>
        <v>1</v>
      </c>
      <c r="S271" s="13" t="str">
        <f>MID(DEC2BIN(HEX2DEC(P270),4),4,1)</f>
        <v>1</v>
      </c>
      <c r="T271" s="13" t="str">
        <f>MID(DEC2BIN(HEX2DEC(T270),4),1,1)</f>
        <v>1</v>
      </c>
      <c r="U271" s="13" t="str">
        <f>MID(DEC2BIN(HEX2DEC(T270),4),2,1)</f>
        <v>1</v>
      </c>
      <c r="V271" s="13" t="str">
        <f>MID(DEC2BIN(HEX2DEC(T270),4),3,1)</f>
        <v>1</v>
      </c>
      <c r="W271" s="13" t="str">
        <f>MID(DEC2BIN(HEX2DEC(T270),4),4,1)</f>
        <v>0</v>
      </c>
      <c r="X271" s="13" t="str">
        <f>MID(DEC2BIN(HEX2DEC(X270),4),1,1)</f>
        <v>1</v>
      </c>
      <c r="Y271" s="13" t="str">
        <f>MID(DEC2BIN(HEX2DEC(X270),4),2,1)</f>
        <v>0</v>
      </c>
      <c r="Z271" s="13" t="str">
        <f>MID(DEC2BIN(HEX2DEC(X270),4),3,1)</f>
        <v>1</v>
      </c>
      <c r="AA271" s="13" t="str">
        <f>MID(DEC2BIN(HEX2DEC(X270),4),4,1)</f>
        <v>0</v>
      </c>
      <c r="AB271" s="13" t="str">
        <f>MID(DEC2BIN(HEX2DEC(AB270),4),1,1)</f>
        <v>1</v>
      </c>
      <c r="AC271" s="13" t="str">
        <f>MID(DEC2BIN(HEX2DEC(AB270),4),2,1)</f>
        <v>1</v>
      </c>
      <c r="AD271" s="13" t="str">
        <f>MID(DEC2BIN(HEX2DEC(AB270),4),3,1)</f>
        <v>0</v>
      </c>
      <c r="AE271" s="13" t="str">
        <f>MID(DEC2BIN(HEX2DEC(AB270),4),4,1)</f>
        <v>0</v>
      </c>
      <c r="AF271" s="13" t="str">
        <f>MID(DEC2BIN(HEX2DEC(AF270),4),1,1)</f>
        <v>1</v>
      </c>
      <c r="AG271" s="13" t="str">
        <f>MID(DEC2BIN(HEX2DEC(AF270),4),2,1)</f>
        <v>0</v>
      </c>
      <c r="AH271" s="13" t="str">
        <f>MID(DEC2BIN(HEX2DEC(AF270),4),3,1)</f>
        <v>1</v>
      </c>
      <c r="AI271" s="13" t="str">
        <f>MID(DEC2BIN(HEX2DEC(AF270),4),4,1)</f>
        <v>1</v>
      </c>
      <c r="AL271" s="16" t="s">
        <v>61</v>
      </c>
      <c r="AM271" s="20" t="str">
        <f>CONCATENATE(D263,H263,L263,P263,T263,X263,AB263,AF263)</f>
        <v>292E3B42</v>
      </c>
    </row>
    <row r="272" spans="3:39" ht="15" customHeight="1" thickBot="1" x14ac:dyDescent="0.5">
      <c r="AM272" s="14"/>
    </row>
    <row r="273" spans="1:39" ht="15" customHeight="1" thickBot="1" x14ac:dyDescent="0.5">
      <c r="C273" s="15" t="s">
        <v>39</v>
      </c>
      <c r="D273" s="13" t="str">
        <f>BIN2HEX(CONCATENATE(D274,E274,F274,G274))</f>
        <v>C</v>
      </c>
      <c r="H273" s="13" t="str">
        <f>BIN2HEX(CONCATENATE(H274,I274,J274,K274))</f>
        <v>5</v>
      </c>
      <c r="L273" s="13" t="str">
        <f>BIN2HEX(CONCATENATE(L274,M274,N274,O274))</f>
        <v>0</v>
      </c>
      <c r="P273" s="13" t="str">
        <f>BIN2HEX(CONCATENATE(P274,Q274,R274,S274))</f>
        <v>B</v>
      </c>
      <c r="T273" s="13" t="str">
        <f>BIN2HEX(CONCATENATE(T274,U274,V274,W274))</f>
        <v>D</v>
      </c>
      <c r="X273" s="13" t="str">
        <f>BIN2HEX(CONCATENATE(X274,Y274,Z274,AA274))</f>
        <v>D</v>
      </c>
      <c r="AB273" s="13" t="str">
        <f>BIN2HEX(CONCATENATE(AB274,AC274,AD274,AE274))</f>
        <v>F</v>
      </c>
      <c r="AF273" s="13" t="str">
        <f>BIN2HEX(CONCATENATE(AF274,AG274,AH274,AI274))</f>
        <v>C</v>
      </c>
      <c r="AL273" s="16" t="s">
        <v>62</v>
      </c>
      <c r="AM273" s="20" t="str">
        <f>CONCATENATE(D265,H265,L265,P265,T265,X265,AB265,AF265)</f>
        <v>4366F730</v>
      </c>
    </row>
    <row r="274" spans="1:39" ht="15" customHeight="1" x14ac:dyDescent="0.45">
      <c r="C274" s="15" t="s">
        <v>40</v>
      </c>
      <c r="D274" s="13">
        <f>IF(ISEVEN(D275+D276+D277),0,1)</f>
        <v>1</v>
      </c>
      <c r="E274" s="13">
        <f t="shared" ref="E274:AI274" si="1470">IF(ISEVEN(E275+E276+E277),0,1)</f>
        <v>1</v>
      </c>
      <c r="F274" s="13">
        <f t="shared" si="1470"/>
        <v>0</v>
      </c>
      <c r="G274" s="13">
        <f t="shared" si="1470"/>
        <v>0</v>
      </c>
      <c r="H274" s="13">
        <f t="shared" si="1470"/>
        <v>0</v>
      </c>
      <c r="I274" s="13">
        <f t="shared" si="1470"/>
        <v>1</v>
      </c>
      <c r="J274" s="13">
        <f t="shared" si="1470"/>
        <v>0</v>
      </c>
      <c r="K274" s="13">
        <f t="shared" si="1470"/>
        <v>1</v>
      </c>
      <c r="L274" s="13">
        <f t="shared" si="1470"/>
        <v>0</v>
      </c>
      <c r="M274" s="13">
        <f t="shared" si="1470"/>
        <v>0</v>
      </c>
      <c r="N274" s="13">
        <f t="shared" si="1470"/>
        <v>0</v>
      </c>
      <c r="O274" s="13">
        <f t="shared" si="1470"/>
        <v>0</v>
      </c>
      <c r="P274" s="13">
        <f t="shared" si="1470"/>
        <v>1</v>
      </c>
      <c r="Q274" s="13">
        <f t="shared" si="1470"/>
        <v>0</v>
      </c>
      <c r="R274" s="13">
        <f t="shared" si="1470"/>
        <v>1</v>
      </c>
      <c r="S274" s="13">
        <f t="shared" si="1470"/>
        <v>1</v>
      </c>
      <c r="T274" s="13">
        <f t="shared" si="1470"/>
        <v>1</v>
      </c>
      <c r="U274" s="13">
        <f t="shared" si="1470"/>
        <v>1</v>
      </c>
      <c r="V274" s="13">
        <f t="shared" si="1470"/>
        <v>0</v>
      </c>
      <c r="W274" s="13">
        <f t="shared" si="1470"/>
        <v>1</v>
      </c>
      <c r="X274" s="13">
        <f t="shared" si="1470"/>
        <v>1</v>
      </c>
      <c r="Y274" s="13">
        <f t="shared" si="1470"/>
        <v>1</v>
      </c>
      <c r="Z274" s="13">
        <f t="shared" si="1470"/>
        <v>0</v>
      </c>
      <c r="AA274" s="13">
        <f t="shared" si="1470"/>
        <v>1</v>
      </c>
      <c r="AB274" s="13">
        <f t="shared" si="1470"/>
        <v>1</v>
      </c>
      <c r="AC274" s="13">
        <f t="shared" si="1470"/>
        <v>1</v>
      </c>
      <c r="AD274" s="13">
        <f t="shared" si="1470"/>
        <v>1</v>
      </c>
      <c r="AE274" s="13">
        <f t="shared" si="1470"/>
        <v>1</v>
      </c>
      <c r="AF274" s="13">
        <f t="shared" si="1470"/>
        <v>1</v>
      </c>
      <c r="AG274" s="13">
        <f t="shared" si="1470"/>
        <v>1</v>
      </c>
      <c r="AH274" s="13">
        <f t="shared" si="1470"/>
        <v>0</v>
      </c>
      <c r="AI274" s="13">
        <f t="shared" si="1470"/>
        <v>0</v>
      </c>
      <c r="AM274" s="14"/>
    </row>
    <row r="275" spans="1:39" ht="15" customHeight="1" x14ac:dyDescent="0.45">
      <c r="C275" s="15" t="s">
        <v>41</v>
      </c>
      <c r="D275" s="13" t="str">
        <f>K279</f>
        <v>0</v>
      </c>
      <c r="E275" s="13" t="str">
        <f t="shared" ref="E275" si="1471">L279</f>
        <v>1</v>
      </c>
      <c r="F275" s="13" t="str">
        <f t="shared" ref="F275" si="1472">M279</f>
        <v>1</v>
      </c>
      <c r="G275" s="13" t="str">
        <f t="shared" ref="G275" si="1473">N279</f>
        <v>1</v>
      </c>
      <c r="H275" s="13" t="str">
        <f t="shared" ref="H275" si="1474">O279</f>
        <v>0</v>
      </c>
      <c r="I275" s="13" t="str">
        <f t="shared" ref="I275" si="1475">P279</f>
        <v>1</v>
      </c>
      <c r="J275" s="13" t="str">
        <f t="shared" ref="J275" si="1476">Q279</f>
        <v>1</v>
      </c>
      <c r="K275" s="13" t="str">
        <f t="shared" ref="K275" si="1477">R279</f>
        <v>0</v>
      </c>
      <c r="L275" s="13" t="str">
        <f t="shared" ref="L275" si="1478">S279</f>
        <v>1</v>
      </c>
      <c r="M275" s="13" t="str">
        <f t="shared" ref="M275" si="1479">T279</f>
        <v>1</v>
      </c>
      <c r="N275" s="13" t="str">
        <f t="shared" ref="N275" si="1480">U279</f>
        <v>1</v>
      </c>
      <c r="O275" s="13" t="str">
        <f t="shared" ref="O275" si="1481">V279</f>
        <v>1</v>
      </c>
      <c r="P275" s="13" t="str">
        <f t="shared" ref="P275" si="1482">W279</f>
        <v>0</v>
      </c>
      <c r="Q275" s="13" t="str">
        <f t="shared" ref="Q275" si="1483">X279</f>
        <v>0</v>
      </c>
      <c r="R275" s="13" t="str">
        <f t="shared" ref="R275" si="1484">Y279</f>
        <v>0</v>
      </c>
      <c r="S275" s="13" t="str">
        <f t="shared" ref="S275" si="1485">Z279</f>
        <v>0</v>
      </c>
      <c r="T275" s="13" t="str">
        <f t="shared" ref="T275" si="1486">AA279</f>
        <v>0</v>
      </c>
      <c r="U275" s="13" t="str">
        <f t="shared" ref="U275" si="1487">AB279</f>
        <v>0</v>
      </c>
      <c r="V275" s="13" t="str">
        <f t="shared" ref="V275" si="1488">AC279</f>
        <v>1</v>
      </c>
      <c r="W275" s="13" t="str">
        <f t="shared" ref="W275" si="1489">AD279</f>
        <v>1</v>
      </c>
      <c r="X275" s="13" t="str">
        <f t="shared" ref="X275" si="1490">AE279</f>
        <v>0</v>
      </c>
      <c r="Y275" s="13" t="str">
        <f t="shared" ref="Y275" si="1491">AF279</f>
        <v>1</v>
      </c>
      <c r="Z275" s="13" t="str">
        <f t="shared" ref="Z275" si="1492">AG279</f>
        <v>1</v>
      </c>
      <c r="AA275" s="13" t="str">
        <f t="shared" ref="AA275" si="1493">AH279</f>
        <v>1</v>
      </c>
      <c r="AB275" s="13" t="str">
        <f t="shared" ref="AB275" si="1494">AI279</f>
        <v>1</v>
      </c>
      <c r="AC275" s="13" t="str">
        <f>D279</f>
        <v>1</v>
      </c>
      <c r="AD275" s="13" t="str">
        <f t="shared" ref="AD275" si="1495">E279</f>
        <v>0</v>
      </c>
      <c r="AE275" s="13" t="str">
        <f t="shared" ref="AE275" si="1496">F279</f>
        <v>0</v>
      </c>
      <c r="AF275" s="13" t="str">
        <f t="shared" ref="AF275" si="1497">G279</f>
        <v>0</v>
      </c>
      <c r="AG275" s="13" t="str">
        <f t="shared" ref="AG275" si="1498">H279</f>
        <v>0</v>
      </c>
      <c r="AH275" s="13" t="str">
        <f t="shared" ref="AH275" si="1499">I279</f>
        <v>0</v>
      </c>
      <c r="AI275" s="13" t="str">
        <f t="shared" ref="AI275" si="1500">J279</f>
        <v>1</v>
      </c>
      <c r="AL275" s="22" t="s">
        <v>62</v>
      </c>
      <c r="AM275" s="14" t="str">
        <f>CONCATENATE(D270,H270,L270,P270,T270,X270,AB270,AF270)</f>
        <v>4C23EACB</v>
      </c>
    </row>
    <row r="276" spans="1:39" ht="15" customHeight="1" thickBot="1" x14ac:dyDescent="0.5">
      <c r="C276" s="15" t="s">
        <v>42</v>
      </c>
      <c r="D276" s="13" t="str">
        <f>Y279</f>
        <v>0</v>
      </c>
      <c r="E276" s="13" t="str">
        <f t="shared" ref="E276" si="1501">Z279</f>
        <v>0</v>
      </c>
      <c r="F276" s="13" t="str">
        <f t="shared" ref="F276" si="1502">AA279</f>
        <v>0</v>
      </c>
      <c r="G276" s="13" t="str">
        <f t="shared" ref="G276" si="1503">AB279</f>
        <v>0</v>
      </c>
      <c r="H276" s="13" t="str">
        <f t="shared" ref="H276" si="1504">AC279</f>
        <v>1</v>
      </c>
      <c r="I276" s="13" t="str">
        <f t="shared" ref="I276" si="1505">AD279</f>
        <v>1</v>
      </c>
      <c r="J276" s="13" t="str">
        <f t="shared" ref="J276" si="1506">AE279</f>
        <v>0</v>
      </c>
      <c r="K276" s="13" t="str">
        <f t="shared" ref="K276" si="1507">AF279</f>
        <v>1</v>
      </c>
      <c r="L276" s="13" t="str">
        <f t="shared" ref="L276" si="1508">AG279</f>
        <v>1</v>
      </c>
      <c r="M276" s="13" t="str">
        <f t="shared" ref="M276" si="1509">AH279</f>
        <v>1</v>
      </c>
      <c r="N276" s="13" t="str">
        <f t="shared" ref="N276" si="1510">AI279</f>
        <v>1</v>
      </c>
      <c r="O276" s="13" t="str">
        <f>D279</f>
        <v>1</v>
      </c>
      <c r="P276" s="13" t="str">
        <f t="shared" ref="P276" si="1511">E279</f>
        <v>0</v>
      </c>
      <c r="Q276" s="13" t="str">
        <f t="shared" ref="Q276" si="1512">F279</f>
        <v>0</v>
      </c>
      <c r="R276" s="13" t="str">
        <f t="shared" ref="R276" si="1513">G279</f>
        <v>0</v>
      </c>
      <c r="S276" s="13" t="str">
        <f t="shared" ref="S276" si="1514">H279</f>
        <v>0</v>
      </c>
      <c r="T276" s="13" t="str">
        <f t="shared" ref="T276" si="1515">I279</f>
        <v>0</v>
      </c>
      <c r="U276" s="13" t="str">
        <f t="shared" ref="U276" si="1516">J279</f>
        <v>1</v>
      </c>
      <c r="V276" s="13" t="str">
        <f t="shared" ref="V276" si="1517">K279</f>
        <v>0</v>
      </c>
      <c r="W276" s="13" t="str">
        <f t="shared" ref="W276" si="1518">L279</f>
        <v>1</v>
      </c>
      <c r="X276" s="13" t="str">
        <f t="shared" ref="X276" si="1519">M279</f>
        <v>1</v>
      </c>
      <c r="Y276" s="13" t="str">
        <f t="shared" ref="Y276" si="1520">N279</f>
        <v>1</v>
      </c>
      <c r="Z276" s="13" t="str">
        <f t="shared" ref="Z276" si="1521">O279</f>
        <v>0</v>
      </c>
      <c r="AA276" s="13" t="str">
        <f t="shared" ref="AA276" si="1522">P279</f>
        <v>1</v>
      </c>
      <c r="AB276" s="13" t="str">
        <f t="shared" ref="AB276" si="1523">Q279</f>
        <v>1</v>
      </c>
      <c r="AC276" s="13" t="str">
        <f t="shared" ref="AC276" si="1524">R279</f>
        <v>0</v>
      </c>
      <c r="AD276" s="13" t="str">
        <f t="shared" ref="AD276" si="1525">S279</f>
        <v>1</v>
      </c>
      <c r="AE276" s="13" t="str">
        <f t="shared" ref="AE276" si="1526">T279</f>
        <v>1</v>
      </c>
      <c r="AF276" s="13" t="str">
        <f t="shared" ref="AF276" si="1527">U279</f>
        <v>1</v>
      </c>
      <c r="AG276" s="13" t="str">
        <f t="shared" ref="AG276" si="1528">V279</f>
        <v>1</v>
      </c>
      <c r="AH276" s="13" t="str">
        <f t="shared" ref="AH276" si="1529">W279</f>
        <v>0</v>
      </c>
      <c r="AI276" s="13" t="str">
        <f t="shared" ref="AI276" si="1530">X279</f>
        <v>0</v>
      </c>
      <c r="AL276" s="14" t="s">
        <v>64</v>
      </c>
      <c r="AM276" s="14" t="str">
        <f>AM262</f>
        <v>07D56300</v>
      </c>
    </row>
    <row r="277" spans="1:39" ht="15" customHeight="1" thickBot="1" x14ac:dyDescent="0.5">
      <c r="C277" s="15" t="s">
        <v>43</v>
      </c>
      <c r="D277" s="13" t="str">
        <f>AD279</f>
        <v>1</v>
      </c>
      <c r="E277" s="13" t="str">
        <f t="shared" ref="E277" si="1531">AE279</f>
        <v>0</v>
      </c>
      <c r="F277" s="13" t="str">
        <f t="shared" ref="F277" si="1532">AF279</f>
        <v>1</v>
      </c>
      <c r="G277" s="13" t="str">
        <f t="shared" ref="G277" si="1533">AG279</f>
        <v>1</v>
      </c>
      <c r="H277" s="13" t="str">
        <f t="shared" ref="H277" si="1534">AH279</f>
        <v>1</v>
      </c>
      <c r="I277" s="13" t="str">
        <f t="shared" ref="I277" si="1535">AI279</f>
        <v>1</v>
      </c>
      <c r="J277" s="13" t="str">
        <f>D279</f>
        <v>1</v>
      </c>
      <c r="K277" s="13" t="str">
        <f t="shared" ref="K277" si="1536">E279</f>
        <v>0</v>
      </c>
      <c r="L277" s="13" t="str">
        <f t="shared" ref="L277" si="1537">F279</f>
        <v>0</v>
      </c>
      <c r="M277" s="13" t="str">
        <f t="shared" ref="M277" si="1538">G279</f>
        <v>0</v>
      </c>
      <c r="N277" s="13" t="str">
        <f t="shared" ref="N277" si="1539">H279</f>
        <v>0</v>
      </c>
      <c r="O277" s="13" t="str">
        <f t="shared" ref="O277" si="1540">I279</f>
        <v>0</v>
      </c>
      <c r="P277" s="13" t="str">
        <f t="shared" ref="P277" si="1541">J279</f>
        <v>1</v>
      </c>
      <c r="Q277" s="13" t="str">
        <f t="shared" ref="Q277" si="1542">K279</f>
        <v>0</v>
      </c>
      <c r="R277" s="13" t="str">
        <f t="shared" ref="R277" si="1543">L279</f>
        <v>1</v>
      </c>
      <c r="S277" s="13" t="str">
        <f t="shared" ref="S277" si="1544">M279</f>
        <v>1</v>
      </c>
      <c r="T277" s="13" t="str">
        <f t="shared" ref="T277" si="1545">N279</f>
        <v>1</v>
      </c>
      <c r="U277" s="13" t="str">
        <f t="shared" ref="U277" si="1546">O279</f>
        <v>0</v>
      </c>
      <c r="V277" s="13" t="str">
        <f t="shared" ref="V277" si="1547">P279</f>
        <v>1</v>
      </c>
      <c r="W277" s="13" t="str">
        <f t="shared" ref="W277" si="1548">Q279</f>
        <v>1</v>
      </c>
      <c r="X277" s="13" t="str">
        <f t="shared" ref="X277" si="1549">R279</f>
        <v>0</v>
      </c>
      <c r="Y277" s="13" t="str">
        <f t="shared" ref="Y277" si="1550">S279</f>
        <v>1</v>
      </c>
      <c r="Z277" s="13" t="str">
        <f t="shared" ref="Z277" si="1551">T279</f>
        <v>1</v>
      </c>
      <c r="AA277" s="13" t="str">
        <f t="shared" ref="AA277" si="1552">U279</f>
        <v>1</v>
      </c>
      <c r="AB277" s="13" t="str">
        <f t="shared" ref="AB277" si="1553">V279</f>
        <v>1</v>
      </c>
      <c r="AC277" s="13" t="str">
        <f t="shared" ref="AC277" si="1554">W279</f>
        <v>0</v>
      </c>
      <c r="AD277" s="13" t="str">
        <f t="shared" ref="AD277" si="1555">X279</f>
        <v>0</v>
      </c>
      <c r="AE277" s="13" t="str">
        <f t="shared" ref="AE277" si="1556">Y279</f>
        <v>0</v>
      </c>
      <c r="AF277" s="13" t="str">
        <f>Z279</f>
        <v>0</v>
      </c>
      <c r="AG277" s="13" t="str">
        <f t="shared" ref="AG277" si="1557">AA279</f>
        <v>0</v>
      </c>
      <c r="AH277" s="13" t="str">
        <f t="shared" ref="AH277" si="1558">AB279</f>
        <v>0</v>
      </c>
      <c r="AI277" s="13" t="str">
        <f t="shared" ref="AI277" si="1559">AC279</f>
        <v>1</v>
      </c>
      <c r="AL277" s="16" t="s">
        <v>63</v>
      </c>
      <c r="AM277" s="20" t="str">
        <f>DEC2HEX(MOD(HEX2DEC(AM275)+HEX2DEC(AM276),2^32),8)</f>
        <v>53F94DCB</v>
      </c>
    </row>
    <row r="278" spans="1:39" ht="15" customHeight="1" thickBot="1" x14ac:dyDescent="0.6">
      <c r="C278" s="17" t="s">
        <v>44</v>
      </c>
      <c r="D278" s="13" t="str">
        <f>MID($AM241,1,1)</f>
        <v>8</v>
      </c>
      <c r="H278" s="13" t="str">
        <f>MID($AM241,2,1)</f>
        <v>2</v>
      </c>
      <c r="L278" s="13" t="str">
        <f>MID($AM241,3,1)</f>
        <v>E</v>
      </c>
      <c r="P278" s="13" t="str">
        <f>MID($AM241,4,1)</f>
        <v>D</v>
      </c>
      <c r="T278" s="13" t="str">
        <f>MID($AM241,5,1)</f>
        <v>E</v>
      </c>
      <c r="X278" s="13" t="str">
        <f>MID($AM241,6,1)</f>
        <v>0</v>
      </c>
      <c r="AB278" s="13" t="str">
        <f>MID($AM241,7,1)</f>
        <v>6</v>
      </c>
      <c r="AF278" s="13" t="str">
        <f>MID($AM241,8,1)</f>
        <v>F</v>
      </c>
      <c r="AM278" s="14"/>
    </row>
    <row r="279" spans="1:39" ht="15" customHeight="1" thickBot="1" x14ac:dyDescent="0.5">
      <c r="C279" s="15" t="s">
        <v>45</v>
      </c>
      <c r="D279" s="13" t="str">
        <f>MID(DEC2BIN(HEX2DEC(D278),4),1,1)</f>
        <v>1</v>
      </c>
      <c r="E279" s="13" t="str">
        <f>MID(DEC2BIN(HEX2DEC(D278),4),2,1)</f>
        <v>0</v>
      </c>
      <c r="F279" s="13" t="str">
        <f>MID(DEC2BIN(HEX2DEC(D278),4),3,1)</f>
        <v>0</v>
      </c>
      <c r="G279" s="13" t="str">
        <f>MID(DEC2BIN(HEX2DEC(D278),4),4,1)</f>
        <v>0</v>
      </c>
      <c r="H279" s="13" t="str">
        <f>MID(DEC2BIN(HEX2DEC(H278),4),1,1)</f>
        <v>0</v>
      </c>
      <c r="I279" s="13" t="str">
        <f>MID(DEC2BIN(HEX2DEC(H278),4),2,1)</f>
        <v>0</v>
      </c>
      <c r="J279" s="13" t="str">
        <f>MID(DEC2BIN(HEX2DEC(H278),4),3,1)</f>
        <v>1</v>
      </c>
      <c r="K279" s="13" t="str">
        <f>MID(DEC2BIN(HEX2DEC(H278),4),4,1)</f>
        <v>0</v>
      </c>
      <c r="L279" s="13" t="str">
        <f>MID(DEC2BIN(HEX2DEC(L278),4),1,1)</f>
        <v>1</v>
      </c>
      <c r="M279" s="13" t="str">
        <f>MID(DEC2BIN(HEX2DEC(L278),4),2,1)</f>
        <v>1</v>
      </c>
      <c r="N279" s="13" t="str">
        <f>MID(DEC2BIN(HEX2DEC(L278),4),3,1)</f>
        <v>1</v>
      </c>
      <c r="O279" s="13" t="str">
        <f>MID(DEC2BIN(HEX2DEC(L278),4),4,1)</f>
        <v>0</v>
      </c>
      <c r="P279" s="13" t="str">
        <f>MID(DEC2BIN(HEX2DEC(P278),4),1,1)</f>
        <v>1</v>
      </c>
      <c r="Q279" s="13" t="str">
        <f>MID(DEC2BIN(HEX2DEC(P278),4),2,1)</f>
        <v>1</v>
      </c>
      <c r="R279" s="13" t="str">
        <f>MID(DEC2BIN(HEX2DEC(P278),4),3,1)</f>
        <v>0</v>
      </c>
      <c r="S279" s="13" t="str">
        <f>MID(DEC2BIN(HEX2DEC(P278),4),4,1)</f>
        <v>1</v>
      </c>
      <c r="T279" s="13" t="str">
        <f>MID(DEC2BIN(HEX2DEC(T278),4),1,1)</f>
        <v>1</v>
      </c>
      <c r="U279" s="13" t="str">
        <f>MID(DEC2BIN(HEX2DEC(T278),4),2,1)</f>
        <v>1</v>
      </c>
      <c r="V279" s="13" t="str">
        <f>MID(DEC2BIN(HEX2DEC(T278),4),3,1)</f>
        <v>1</v>
      </c>
      <c r="W279" s="13" t="str">
        <f>MID(DEC2BIN(HEX2DEC(T278),4),4,1)</f>
        <v>0</v>
      </c>
      <c r="X279" s="13" t="str">
        <f>MID(DEC2BIN(HEX2DEC(X278),4),1,1)</f>
        <v>0</v>
      </c>
      <c r="Y279" s="13" t="str">
        <f>MID(DEC2BIN(HEX2DEC(X278),4),2,1)</f>
        <v>0</v>
      </c>
      <c r="Z279" s="13" t="str">
        <f>MID(DEC2BIN(HEX2DEC(X278),4),3,1)</f>
        <v>0</v>
      </c>
      <c r="AA279" s="13" t="str">
        <f>MID(DEC2BIN(HEX2DEC(X278),4),4,1)</f>
        <v>0</v>
      </c>
      <c r="AB279" s="13" t="str">
        <f>MID(DEC2BIN(HEX2DEC(AB278),4),1,1)</f>
        <v>0</v>
      </c>
      <c r="AC279" s="13" t="str">
        <f>MID(DEC2BIN(HEX2DEC(AB278),4),2,1)</f>
        <v>1</v>
      </c>
      <c r="AD279" s="13" t="str">
        <f>MID(DEC2BIN(HEX2DEC(AB278),4),3,1)</f>
        <v>1</v>
      </c>
      <c r="AE279" s="13" t="str">
        <f>MID(DEC2BIN(HEX2DEC(AB278),4),4,1)</f>
        <v>0</v>
      </c>
      <c r="AF279" s="13" t="str">
        <f>MID(DEC2BIN(HEX2DEC(AF278),4),1,1)</f>
        <v>1</v>
      </c>
      <c r="AG279" s="13" t="str">
        <f>MID(DEC2BIN(HEX2DEC(AF278),4),2,1)</f>
        <v>1</v>
      </c>
      <c r="AH279" s="13" t="str">
        <f>MID(DEC2BIN(HEX2DEC(AF278),4),3,1)</f>
        <v>1</v>
      </c>
      <c r="AI279" s="13" t="str">
        <f>MID(DEC2BIN(HEX2DEC(AF278),4),4,1)</f>
        <v>1</v>
      </c>
      <c r="AL279" s="16" t="s">
        <v>65</v>
      </c>
      <c r="AM279" s="20" t="str">
        <f>CONCATENATE(D278,H278,L278,P278,T278,X278,AB278,AF278)</f>
        <v>82EDE06F</v>
      </c>
    </row>
    <row r="280" spans="1:39" ht="15" customHeight="1" thickBot="1" x14ac:dyDescent="0.6">
      <c r="C280" s="17" t="s">
        <v>46</v>
      </c>
      <c r="D280" s="13" t="str">
        <f>D242</f>
        <v>4</v>
      </c>
      <c r="H280" s="13" t="str">
        <f t="shared" ref="H280" si="1560">H242</f>
        <v>F</v>
      </c>
      <c r="L280" s="13" t="str">
        <f t="shared" ref="L280" si="1561">L242</f>
        <v>6</v>
      </c>
      <c r="P280" s="13" t="str">
        <f t="shared" ref="P280" si="1562">P242</f>
        <v>5</v>
      </c>
      <c r="T280" s="13" t="str">
        <f t="shared" ref="T280" si="1563">T242</f>
        <v>4</v>
      </c>
      <c r="X280" s="13" t="str">
        <f t="shared" ref="X280" si="1564">X242</f>
        <v>0</v>
      </c>
      <c r="AB280" s="13" t="str">
        <f t="shared" ref="AB280" si="1565">AB242</f>
        <v>F</v>
      </c>
      <c r="AF280" s="13" t="str">
        <f t="shared" ref="AF280" si="1566">AF242</f>
        <v>A</v>
      </c>
      <c r="AM280" s="14"/>
    </row>
    <row r="281" spans="1:39" ht="15" customHeight="1" thickBot="1" x14ac:dyDescent="0.5">
      <c r="C281" s="15" t="s">
        <v>47</v>
      </c>
      <c r="D281" s="13" t="str">
        <f>MID(DEC2BIN(HEX2DEC(D280),4),1,1)</f>
        <v>0</v>
      </c>
      <c r="E281" s="13" t="str">
        <f>MID(DEC2BIN(HEX2DEC(D280),4),2,1)</f>
        <v>1</v>
      </c>
      <c r="F281" s="13" t="str">
        <f>MID(DEC2BIN(HEX2DEC(D280),4),3,1)</f>
        <v>0</v>
      </c>
      <c r="G281" s="13" t="str">
        <f>MID(DEC2BIN(HEX2DEC(D280),4),4,1)</f>
        <v>0</v>
      </c>
      <c r="H281" s="13" t="str">
        <f>MID(DEC2BIN(HEX2DEC(H280),4),1,1)</f>
        <v>1</v>
      </c>
      <c r="I281" s="13" t="str">
        <f>MID(DEC2BIN(HEX2DEC(H280),4),2,1)</f>
        <v>1</v>
      </c>
      <c r="J281" s="13" t="str">
        <f>MID(DEC2BIN(HEX2DEC(H280),4),3,1)</f>
        <v>1</v>
      </c>
      <c r="K281" s="13" t="str">
        <f>MID(DEC2BIN(HEX2DEC(H280),4),4,1)</f>
        <v>1</v>
      </c>
      <c r="L281" s="13" t="str">
        <f>MID(DEC2BIN(HEX2DEC(L280),4),1,1)</f>
        <v>0</v>
      </c>
      <c r="M281" s="13" t="str">
        <f>MID(DEC2BIN(HEX2DEC(L280),4),2,1)</f>
        <v>1</v>
      </c>
      <c r="N281" s="13" t="str">
        <f>MID(DEC2BIN(HEX2DEC(L280),4),3,1)</f>
        <v>1</v>
      </c>
      <c r="O281" s="13" t="str">
        <f>MID(DEC2BIN(HEX2DEC(L280),4),4,1)</f>
        <v>0</v>
      </c>
      <c r="P281" s="13" t="str">
        <f>MID(DEC2BIN(HEX2DEC(P280),4),1,1)</f>
        <v>0</v>
      </c>
      <c r="Q281" s="13" t="str">
        <f>MID(DEC2BIN(HEX2DEC(P280),4),2,1)</f>
        <v>1</v>
      </c>
      <c r="R281" s="13" t="str">
        <f>MID(DEC2BIN(HEX2DEC(P280),4),3,1)</f>
        <v>0</v>
      </c>
      <c r="S281" s="13" t="str">
        <f>MID(DEC2BIN(HEX2DEC(P280),4),4,1)</f>
        <v>1</v>
      </c>
      <c r="T281" s="13" t="str">
        <f>MID(DEC2BIN(HEX2DEC(T280),4),1,1)</f>
        <v>0</v>
      </c>
      <c r="U281" s="13" t="str">
        <f>MID(DEC2BIN(HEX2DEC(T280),4),2,1)</f>
        <v>1</v>
      </c>
      <c r="V281" s="13" t="str">
        <f>MID(DEC2BIN(HEX2DEC(T280),4),3,1)</f>
        <v>0</v>
      </c>
      <c r="W281" s="13" t="str">
        <f>MID(DEC2BIN(HEX2DEC(T280),4),4,1)</f>
        <v>0</v>
      </c>
      <c r="X281" s="13" t="str">
        <f>MID(DEC2BIN(HEX2DEC(X280),4),1,1)</f>
        <v>0</v>
      </c>
      <c r="Y281" s="13" t="str">
        <f>MID(DEC2BIN(HEX2DEC(X280),4),2,1)</f>
        <v>0</v>
      </c>
      <c r="Z281" s="13" t="str">
        <f>MID(DEC2BIN(HEX2DEC(X280),4),3,1)</f>
        <v>0</v>
      </c>
      <c r="AA281" s="13" t="str">
        <f>MID(DEC2BIN(HEX2DEC(X280),4),4,1)</f>
        <v>0</v>
      </c>
      <c r="AB281" s="13" t="str">
        <f>MID(DEC2BIN(HEX2DEC(AB280),4),1,1)</f>
        <v>1</v>
      </c>
      <c r="AC281" s="13" t="str">
        <f>MID(DEC2BIN(HEX2DEC(AB280),4),2,1)</f>
        <v>1</v>
      </c>
      <c r="AD281" s="13" t="str">
        <f>MID(DEC2BIN(HEX2DEC(AB280),4),3,1)</f>
        <v>1</v>
      </c>
      <c r="AE281" s="13" t="str">
        <f>MID(DEC2BIN(HEX2DEC(AB280),4),4,1)</f>
        <v>1</v>
      </c>
      <c r="AF281" s="13" t="str">
        <f>MID(DEC2BIN(HEX2DEC(AF280),4),1,1)</f>
        <v>1</v>
      </c>
      <c r="AG281" s="13" t="str">
        <f>MID(DEC2BIN(HEX2DEC(AF280),4),2,1)</f>
        <v>0</v>
      </c>
      <c r="AH281" s="13" t="str">
        <f>MID(DEC2BIN(HEX2DEC(AF280),4),3,1)</f>
        <v>1</v>
      </c>
      <c r="AI281" s="13" t="str">
        <f>MID(DEC2BIN(HEX2DEC(AF280),4),4,1)</f>
        <v>0</v>
      </c>
      <c r="AL281" s="16" t="s">
        <v>66</v>
      </c>
      <c r="AM281" s="20" t="str">
        <f>CONCATENATE(D280,H280,L280,P280,T280,X280,AB280,AF280)</f>
        <v>4F6540FA</v>
      </c>
    </row>
    <row r="282" spans="1:39" ht="15" customHeight="1" thickBot="1" x14ac:dyDescent="0.6">
      <c r="C282" s="17" t="s">
        <v>48</v>
      </c>
      <c r="D282" s="13" t="str">
        <f>D244</f>
        <v>E</v>
      </c>
      <c r="H282" s="13" t="str">
        <f t="shared" ref="H282" si="1567">H244</f>
        <v>7</v>
      </c>
      <c r="L282" s="13" t="str">
        <f t="shared" ref="L282" si="1568">L244</f>
        <v>D</v>
      </c>
      <c r="P282" s="13" t="str">
        <f t="shared" ref="P282" si="1569">P244</f>
        <v>0</v>
      </c>
      <c r="T282" s="13" t="str">
        <f t="shared" ref="T282" si="1570">T244</f>
        <v>6</v>
      </c>
      <c r="X282" s="13" t="str">
        <f t="shared" ref="X282" si="1571">X244</f>
        <v>4</v>
      </c>
      <c r="AB282" s="13" t="str">
        <f t="shared" ref="AB282" si="1572">AB244</f>
        <v>1</v>
      </c>
      <c r="AF282" s="13" t="str">
        <f t="shared" ref="AF282" si="1573">AF244</f>
        <v>E</v>
      </c>
      <c r="AM282" s="14"/>
    </row>
    <row r="283" spans="1:39" ht="15" customHeight="1" thickBot="1" x14ac:dyDescent="0.5">
      <c r="C283" s="15" t="s">
        <v>49</v>
      </c>
      <c r="D283" s="13" t="str">
        <f>MID(DEC2BIN(HEX2DEC(D282),4),1,1)</f>
        <v>1</v>
      </c>
      <c r="E283" s="13" t="str">
        <f>MID(DEC2BIN(HEX2DEC(D282),4),2,1)</f>
        <v>1</v>
      </c>
      <c r="F283" s="13" t="str">
        <f>MID(DEC2BIN(HEX2DEC(D282),4),3,1)</f>
        <v>1</v>
      </c>
      <c r="G283" s="13" t="str">
        <f>MID(DEC2BIN(HEX2DEC(D282),4),4,1)</f>
        <v>0</v>
      </c>
      <c r="H283" s="13" t="str">
        <f>MID(DEC2BIN(HEX2DEC(H282),4),1,1)</f>
        <v>0</v>
      </c>
      <c r="I283" s="13" t="str">
        <f>MID(DEC2BIN(HEX2DEC(H282),4),2,1)</f>
        <v>1</v>
      </c>
      <c r="J283" s="13" t="str">
        <f>MID(DEC2BIN(HEX2DEC(H282),4),3,1)</f>
        <v>1</v>
      </c>
      <c r="K283" s="13" t="str">
        <f>MID(DEC2BIN(HEX2DEC(H282),4),4,1)</f>
        <v>1</v>
      </c>
      <c r="L283" s="13" t="str">
        <f>MID(DEC2BIN(HEX2DEC(L282),4),1,1)</f>
        <v>1</v>
      </c>
      <c r="M283" s="13" t="str">
        <f>MID(DEC2BIN(HEX2DEC(L282),4),2,1)</f>
        <v>1</v>
      </c>
      <c r="N283" s="13" t="str">
        <f>MID(DEC2BIN(HEX2DEC(L282),4),3,1)</f>
        <v>0</v>
      </c>
      <c r="O283" s="13" t="str">
        <f>MID(DEC2BIN(HEX2DEC(L282),4),4,1)</f>
        <v>1</v>
      </c>
      <c r="P283" s="13" t="str">
        <f>MID(DEC2BIN(HEX2DEC(P282),4),1,1)</f>
        <v>0</v>
      </c>
      <c r="Q283" s="13" t="str">
        <f>MID(DEC2BIN(HEX2DEC(P282),4),2,1)</f>
        <v>0</v>
      </c>
      <c r="R283" s="13" t="str">
        <f>MID(DEC2BIN(HEX2DEC(P282),4),3,1)</f>
        <v>0</v>
      </c>
      <c r="S283" s="13" t="str">
        <f>MID(DEC2BIN(HEX2DEC(P282),4),4,1)</f>
        <v>0</v>
      </c>
      <c r="T283" s="13" t="str">
        <f>MID(DEC2BIN(HEX2DEC(T282),4),1,1)</f>
        <v>0</v>
      </c>
      <c r="U283" s="13" t="str">
        <f>MID(DEC2BIN(HEX2DEC(T282),4),2,1)</f>
        <v>1</v>
      </c>
      <c r="V283" s="13" t="str">
        <f>MID(DEC2BIN(HEX2DEC(T282),4),3,1)</f>
        <v>1</v>
      </c>
      <c r="W283" s="13" t="str">
        <f>MID(DEC2BIN(HEX2DEC(T282),4),4,1)</f>
        <v>0</v>
      </c>
      <c r="X283" s="13" t="str">
        <f>MID(DEC2BIN(HEX2DEC(X282),4),1,1)</f>
        <v>0</v>
      </c>
      <c r="Y283" s="13" t="str">
        <f>MID(DEC2BIN(HEX2DEC(X282),4),2,1)</f>
        <v>1</v>
      </c>
      <c r="Z283" s="13" t="str">
        <f>MID(DEC2BIN(HEX2DEC(X282),4),3,1)</f>
        <v>0</v>
      </c>
      <c r="AA283" s="13" t="str">
        <f>MID(DEC2BIN(HEX2DEC(X282),4),4,1)</f>
        <v>0</v>
      </c>
      <c r="AB283" s="13" t="str">
        <f>MID(DEC2BIN(HEX2DEC(AB282),4),1,1)</f>
        <v>0</v>
      </c>
      <c r="AC283" s="13" t="str">
        <f>MID(DEC2BIN(HEX2DEC(AB282),4),2,1)</f>
        <v>0</v>
      </c>
      <c r="AD283" s="13" t="str">
        <f>MID(DEC2BIN(HEX2DEC(AB282),4),3,1)</f>
        <v>0</v>
      </c>
      <c r="AE283" s="13" t="str">
        <f>MID(DEC2BIN(HEX2DEC(AB282),4),4,1)</f>
        <v>1</v>
      </c>
      <c r="AF283" s="13" t="str">
        <f>MID(DEC2BIN(HEX2DEC(AF282),4),1,1)</f>
        <v>1</v>
      </c>
      <c r="AG283" s="13" t="str">
        <f>MID(DEC2BIN(HEX2DEC(AF282),4),2,1)</f>
        <v>1</v>
      </c>
      <c r="AH283" s="13" t="str">
        <f>MID(DEC2BIN(HEX2DEC(AF282),4),3,1)</f>
        <v>1</v>
      </c>
      <c r="AI283" s="13" t="str">
        <f>MID(DEC2BIN(HEX2DEC(AF282),4),4,1)</f>
        <v>0</v>
      </c>
      <c r="AL283" s="16" t="s">
        <v>55</v>
      </c>
      <c r="AM283" s="20" t="str">
        <f>CONCATENATE(D282,H282,L282,P282,T282,X282,AB282,AF282)</f>
        <v>E7D0641E</v>
      </c>
    </row>
    <row r="284" spans="1:39" ht="15" customHeight="1" x14ac:dyDescent="0.45">
      <c r="C284" s="15" t="s">
        <v>50</v>
      </c>
      <c r="D284" s="13" t="str">
        <f>IF(VALUE(D279)=1,D281,D283)</f>
        <v>0</v>
      </c>
      <c r="E284" s="13" t="str">
        <f t="shared" ref="E284:AI284" si="1574">IF(VALUE(E279)=1,E281,E283)</f>
        <v>1</v>
      </c>
      <c r="F284" s="13" t="str">
        <f t="shared" si="1574"/>
        <v>1</v>
      </c>
      <c r="G284" s="13" t="str">
        <f t="shared" si="1574"/>
        <v>0</v>
      </c>
      <c r="H284" s="13" t="str">
        <f t="shared" si="1574"/>
        <v>0</v>
      </c>
      <c r="I284" s="13" t="str">
        <f t="shared" si="1574"/>
        <v>1</v>
      </c>
      <c r="J284" s="13" t="str">
        <f t="shared" si="1574"/>
        <v>1</v>
      </c>
      <c r="K284" s="13" t="str">
        <f t="shared" si="1574"/>
        <v>1</v>
      </c>
      <c r="L284" s="13" t="str">
        <f t="shared" si="1574"/>
        <v>0</v>
      </c>
      <c r="M284" s="13" t="str">
        <f t="shared" si="1574"/>
        <v>1</v>
      </c>
      <c r="N284" s="13" t="str">
        <f t="shared" si="1574"/>
        <v>1</v>
      </c>
      <c r="O284" s="13" t="str">
        <f t="shared" si="1574"/>
        <v>1</v>
      </c>
      <c r="P284" s="13" t="str">
        <f t="shared" si="1574"/>
        <v>0</v>
      </c>
      <c r="Q284" s="13" t="str">
        <f t="shared" si="1574"/>
        <v>1</v>
      </c>
      <c r="R284" s="13" t="str">
        <f t="shared" si="1574"/>
        <v>0</v>
      </c>
      <c r="S284" s="13" t="str">
        <f t="shared" si="1574"/>
        <v>1</v>
      </c>
      <c r="T284" s="13" t="str">
        <f t="shared" si="1574"/>
        <v>0</v>
      </c>
      <c r="U284" s="13" t="str">
        <f t="shared" si="1574"/>
        <v>1</v>
      </c>
      <c r="V284" s="13" t="str">
        <f t="shared" si="1574"/>
        <v>0</v>
      </c>
      <c r="W284" s="13" t="str">
        <f t="shared" si="1574"/>
        <v>0</v>
      </c>
      <c r="X284" s="13" t="str">
        <f t="shared" si="1574"/>
        <v>0</v>
      </c>
      <c r="Y284" s="13" t="str">
        <f t="shared" si="1574"/>
        <v>1</v>
      </c>
      <c r="Z284" s="13" t="str">
        <f t="shared" si="1574"/>
        <v>0</v>
      </c>
      <c r="AA284" s="13" t="str">
        <f t="shared" si="1574"/>
        <v>0</v>
      </c>
      <c r="AB284" s="13" t="str">
        <f t="shared" si="1574"/>
        <v>0</v>
      </c>
      <c r="AC284" s="13" t="str">
        <f t="shared" si="1574"/>
        <v>1</v>
      </c>
      <c r="AD284" s="13" t="str">
        <f t="shared" si="1574"/>
        <v>1</v>
      </c>
      <c r="AE284" s="13" t="str">
        <f t="shared" si="1574"/>
        <v>1</v>
      </c>
      <c r="AF284" s="13" t="str">
        <f t="shared" si="1574"/>
        <v>1</v>
      </c>
      <c r="AG284" s="13" t="str">
        <f t="shared" si="1574"/>
        <v>0</v>
      </c>
      <c r="AH284" s="13" t="str">
        <f t="shared" si="1574"/>
        <v>1</v>
      </c>
      <c r="AI284" s="13" t="str">
        <f t="shared" si="1574"/>
        <v>0</v>
      </c>
    </row>
    <row r="285" spans="1:39" ht="15" customHeight="1" x14ac:dyDescent="0.45">
      <c r="C285" s="15" t="s">
        <v>51</v>
      </c>
      <c r="D285" s="13" t="str">
        <f>BIN2HEX(CONCATENATE(D284,E284,F284,G284))</f>
        <v>6</v>
      </c>
      <c r="H285" s="13" t="str">
        <f>BIN2HEX(CONCATENATE(H284,I284,J284,K284))</f>
        <v>7</v>
      </c>
      <c r="L285" s="13" t="str">
        <f>BIN2HEX(CONCATENATE(L284,M284,N284,O284))</f>
        <v>7</v>
      </c>
      <c r="P285" s="13" t="str">
        <f>BIN2HEX(CONCATENATE(P284,Q284,R284,S284))</f>
        <v>5</v>
      </c>
      <c r="T285" s="13" t="str">
        <f>BIN2HEX(CONCATENATE(T284,U284,V284,W284))</f>
        <v>4</v>
      </c>
      <c r="X285" s="13" t="str">
        <f>BIN2HEX(CONCATENATE(X284,Y284,Z284,AA284))</f>
        <v>4</v>
      </c>
      <c r="AB285" s="13" t="str">
        <f>BIN2HEX(CONCATENATE(AB284,AC284,AD284,AE284))</f>
        <v>7</v>
      </c>
      <c r="AF285" s="13" t="str">
        <f>BIN2HEX(CONCATENATE(AF284,AG284,AH284,AI284))</f>
        <v>A</v>
      </c>
    </row>
    <row r="286" spans="1:39" ht="15" customHeight="1" x14ac:dyDescent="0.55000000000000004">
      <c r="C286" s="17" t="s">
        <v>52</v>
      </c>
      <c r="D286" s="13" t="str">
        <f>D246</f>
        <v>3</v>
      </c>
      <c r="H286" s="13" t="str">
        <f t="shared" ref="H286" si="1575">H246</f>
        <v>0</v>
      </c>
      <c r="L286" s="13" t="str">
        <f t="shared" ref="L286" si="1576">L246</f>
        <v>3</v>
      </c>
      <c r="P286" s="13" t="str">
        <f t="shared" ref="P286" si="1577">P246</f>
        <v>7</v>
      </c>
      <c r="T286" s="13" t="str">
        <f t="shared" ref="T286" si="1578">T246</f>
        <v>E</v>
      </c>
      <c r="X286" s="13" t="str">
        <f t="shared" ref="X286" si="1579">X246</f>
        <v>1</v>
      </c>
      <c r="AB286" s="13" t="str">
        <f t="shared" ref="AB286" si="1580">AB246</f>
        <v>B</v>
      </c>
      <c r="AF286" s="13" t="str">
        <f t="shared" ref="AF286" si="1581">AF246</f>
        <v>5</v>
      </c>
    </row>
    <row r="287" spans="1:39" ht="15" customHeight="1" x14ac:dyDescent="0.45">
      <c r="D287" s="13" t="str">
        <f>MID(DEC2BIN(HEX2DEC(D286),4),1,1)</f>
        <v>0</v>
      </c>
      <c r="E287" s="13" t="str">
        <f>MID(DEC2BIN(HEX2DEC(D286),4),2,1)</f>
        <v>0</v>
      </c>
      <c r="F287" s="13" t="str">
        <f>MID(DEC2BIN(HEX2DEC(D286),4),3,1)</f>
        <v>1</v>
      </c>
      <c r="G287" s="13" t="str">
        <f>MID(DEC2BIN(HEX2DEC(D286),4),4,1)</f>
        <v>1</v>
      </c>
      <c r="H287" s="13" t="str">
        <f>MID(DEC2BIN(HEX2DEC(H286),4),1,1)</f>
        <v>0</v>
      </c>
      <c r="I287" s="13" t="str">
        <f>MID(DEC2BIN(HEX2DEC(H286),4),2,1)</f>
        <v>0</v>
      </c>
      <c r="J287" s="13" t="str">
        <f>MID(DEC2BIN(HEX2DEC(H286),4),3,1)</f>
        <v>0</v>
      </c>
      <c r="K287" s="13" t="str">
        <f>MID(DEC2BIN(HEX2DEC(H286),4),4,1)</f>
        <v>0</v>
      </c>
      <c r="L287" s="13" t="str">
        <f>MID(DEC2BIN(HEX2DEC(L286),4),1,1)</f>
        <v>0</v>
      </c>
      <c r="M287" s="13" t="str">
        <f>MID(DEC2BIN(HEX2DEC(L286),4),2,1)</f>
        <v>0</v>
      </c>
      <c r="N287" s="13" t="str">
        <f>MID(DEC2BIN(HEX2DEC(L286),4),3,1)</f>
        <v>1</v>
      </c>
      <c r="O287" s="13" t="str">
        <f>MID(DEC2BIN(HEX2DEC(L286),4),4,1)</f>
        <v>1</v>
      </c>
      <c r="P287" s="13" t="str">
        <f>MID(DEC2BIN(HEX2DEC(P286),4),1,1)</f>
        <v>0</v>
      </c>
      <c r="Q287" s="13" t="str">
        <f>MID(DEC2BIN(HEX2DEC(P286),4),2,1)</f>
        <v>1</v>
      </c>
      <c r="R287" s="13" t="str">
        <f>MID(DEC2BIN(HEX2DEC(P286),4),3,1)</f>
        <v>1</v>
      </c>
      <c r="S287" s="13" t="str">
        <f>MID(DEC2BIN(HEX2DEC(P286),4),4,1)</f>
        <v>1</v>
      </c>
      <c r="T287" s="13" t="str">
        <f>MID(DEC2BIN(HEX2DEC(T286),4),1,1)</f>
        <v>1</v>
      </c>
      <c r="U287" s="13" t="str">
        <f>MID(DEC2BIN(HEX2DEC(T286),4),2,1)</f>
        <v>1</v>
      </c>
      <c r="V287" s="13" t="str">
        <f>MID(DEC2BIN(HEX2DEC(T286),4),3,1)</f>
        <v>1</v>
      </c>
      <c r="W287" s="13" t="str">
        <f>MID(DEC2BIN(HEX2DEC(T286),4),4,1)</f>
        <v>0</v>
      </c>
      <c r="X287" s="13" t="str">
        <f>MID(DEC2BIN(HEX2DEC(X286),4),1,1)</f>
        <v>0</v>
      </c>
      <c r="Y287" s="13" t="str">
        <f>MID(DEC2BIN(HEX2DEC(X286),4),2,1)</f>
        <v>0</v>
      </c>
      <c r="Z287" s="13" t="str">
        <f>MID(DEC2BIN(HEX2DEC(X286),4),3,1)</f>
        <v>0</v>
      </c>
      <c r="AA287" s="13" t="str">
        <f>MID(DEC2BIN(HEX2DEC(X286),4),4,1)</f>
        <v>1</v>
      </c>
      <c r="AB287" s="13" t="str">
        <f>MID(DEC2BIN(HEX2DEC(AB286),4),1,1)</f>
        <v>1</v>
      </c>
      <c r="AC287" s="13" t="str">
        <f>MID(DEC2BIN(HEX2DEC(AB286),4),2,1)</f>
        <v>0</v>
      </c>
      <c r="AD287" s="13" t="str">
        <f>MID(DEC2BIN(HEX2DEC(AB286),4),3,1)</f>
        <v>1</v>
      </c>
      <c r="AE287" s="13" t="str">
        <f>MID(DEC2BIN(HEX2DEC(AB286),4),4,1)</f>
        <v>1</v>
      </c>
      <c r="AF287" s="13" t="str">
        <f>MID(DEC2BIN(HEX2DEC(AF286),4),1,1)</f>
        <v>0</v>
      </c>
      <c r="AG287" s="13" t="str">
        <f>MID(DEC2BIN(HEX2DEC(AF286),4),2,1)</f>
        <v>1</v>
      </c>
      <c r="AH287" s="13" t="str">
        <f>MID(DEC2BIN(HEX2DEC(AF286),4),3,1)</f>
        <v>0</v>
      </c>
      <c r="AI287" s="13" t="str">
        <f>MID(DEC2BIN(HEX2DEC(AF286),4),4,1)</f>
        <v>1</v>
      </c>
    </row>
    <row r="288" spans="1:39" ht="15" customHeight="1" x14ac:dyDescent="0.45">
      <c r="A288" s="23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  <c r="AE288" s="23"/>
      <c r="AF288" s="23"/>
      <c r="AG288" s="23"/>
      <c r="AH288" s="23"/>
      <c r="AI288" s="23"/>
      <c r="AJ288" s="23"/>
      <c r="AK288" s="23"/>
      <c r="AL288" s="23"/>
      <c r="AM288" s="23"/>
    </row>
    <row r="290" spans="3:39" ht="15" customHeight="1" x14ac:dyDescent="0.5">
      <c r="C290" s="12" t="s">
        <v>35</v>
      </c>
      <c r="D290" s="13">
        <f>D254+1</f>
        <v>9</v>
      </c>
    </row>
    <row r="292" spans="3:39" ht="15" customHeight="1" x14ac:dyDescent="0.45">
      <c r="C292" s="14" t="s">
        <v>31</v>
      </c>
      <c r="D292" s="13" t="str">
        <f>BIN2HEX(CONCATENATE(D293,E293,F293,G293))</f>
        <v>4</v>
      </c>
      <c r="H292" s="13" t="str">
        <f>BIN2HEX(CONCATENATE(H293,I293,J293,K293))</f>
        <v>5</v>
      </c>
      <c r="L292" s="13" t="str">
        <f>BIN2HEX(CONCATENATE(L293,M293,N293,O293))</f>
        <v>C</v>
      </c>
      <c r="P292" s="13" t="str">
        <f>BIN2HEX(CONCATENATE(P293,Q293,R293,S293))</f>
        <v>0</v>
      </c>
      <c r="T292" s="13" t="str">
        <f>BIN2HEX(CONCATENATE(T293,U293,V293,W293))</f>
        <v>6</v>
      </c>
      <c r="X292" s="13" t="str">
        <f>BIN2HEX(CONCATENATE(X293,Y293,Z293,AA293))</f>
        <v>3</v>
      </c>
      <c r="AB292" s="13" t="str">
        <f>BIN2HEX(CONCATENATE(AB293,AC293,AD293,AE293))</f>
        <v>2</v>
      </c>
      <c r="AF292" s="13" t="str">
        <f>BIN2HEX(CONCATENATE(AF293,AG293,AH293,AI293))</f>
        <v>B</v>
      </c>
    </row>
    <row r="293" spans="3:39" ht="15" customHeight="1" x14ac:dyDescent="0.45">
      <c r="C293" s="14" t="s">
        <v>36</v>
      </c>
      <c r="D293" s="13">
        <f>IF(ISEVEN(D294+D295+D296),0,1)</f>
        <v>0</v>
      </c>
      <c r="E293" s="13">
        <f t="shared" ref="E293:AI293" si="1582">IF(ISEVEN(E294+E295+E296),0,1)</f>
        <v>1</v>
      </c>
      <c r="F293" s="13">
        <f t="shared" si="1582"/>
        <v>0</v>
      </c>
      <c r="G293" s="13">
        <f t="shared" si="1582"/>
        <v>0</v>
      </c>
      <c r="H293" s="13">
        <f t="shared" si="1582"/>
        <v>0</v>
      </c>
      <c r="I293" s="13">
        <f t="shared" si="1582"/>
        <v>1</v>
      </c>
      <c r="J293" s="13">
        <f t="shared" si="1582"/>
        <v>0</v>
      </c>
      <c r="K293" s="13">
        <f t="shared" si="1582"/>
        <v>1</v>
      </c>
      <c r="L293" s="13">
        <f t="shared" si="1582"/>
        <v>1</v>
      </c>
      <c r="M293" s="13">
        <f t="shared" si="1582"/>
        <v>1</v>
      </c>
      <c r="N293" s="13">
        <f t="shared" si="1582"/>
        <v>0</v>
      </c>
      <c r="O293" s="13">
        <f t="shared" si="1582"/>
        <v>0</v>
      </c>
      <c r="P293" s="13">
        <f t="shared" si="1582"/>
        <v>0</v>
      </c>
      <c r="Q293" s="13">
        <f t="shared" si="1582"/>
        <v>0</v>
      </c>
      <c r="R293" s="13">
        <f t="shared" si="1582"/>
        <v>0</v>
      </c>
      <c r="S293" s="13">
        <f t="shared" si="1582"/>
        <v>0</v>
      </c>
      <c r="T293" s="13">
        <f t="shared" si="1582"/>
        <v>0</v>
      </c>
      <c r="U293" s="13">
        <f t="shared" si="1582"/>
        <v>1</v>
      </c>
      <c r="V293" s="13">
        <f t="shared" si="1582"/>
        <v>1</v>
      </c>
      <c r="W293" s="13">
        <f t="shared" si="1582"/>
        <v>0</v>
      </c>
      <c r="X293" s="13">
        <f t="shared" si="1582"/>
        <v>0</v>
      </c>
      <c r="Y293" s="13">
        <f t="shared" si="1582"/>
        <v>0</v>
      </c>
      <c r="Z293" s="13">
        <f t="shared" si="1582"/>
        <v>1</v>
      </c>
      <c r="AA293" s="13">
        <f t="shared" si="1582"/>
        <v>1</v>
      </c>
      <c r="AB293" s="13">
        <f t="shared" si="1582"/>
        <v>0</v>
      </c>
      <c r="AC293" s="13">
        <f t="shared" si="1582"/>
        <v>0</v>
      </c>
      <c r="AD293" s="13">
        <f t="shared" si="1582"/>
        <v>1</v>
      </c>
      <c r="AE293" s="13">
        <f t="shared" si="1582"/>
        <v>0</v>
      </c>
      <c r="AF293" s="13">
        <f t="shared" si="1582"/>
        <v>1</v>
      </c>
      <c r="AG293" s="13">
        <f t="shared" si="1582"/>
        <v>0</v>
      </c>
      <c r="AH293" s="13">
        <f t="shared" si="1582"/>
        <v>1</v>
      </c>
      <c r="AI293" s="13">
        <f t="shared" si="1582"/>
        <v>1</v>
      </c>
      <c r="AL293" s="13" t="s">
        <v>53</v>
      </c>
      <c r="AM293" s="14" t="str">
        <f>VLOOKUP('הכנה ל- SHA-256 #1'!$U$24,'הכנה ל- SHA-256 #1'!$U$24:$CG$24,1+'SHA-256 Algorithm #1'!D290,)</f>
        <v>00018000</v>
      </c>
    </row>
    <row r="294" spans="3:39" ht="15" customHeight="1" x14ac:dyDescent="0.45">
      <c r="C294" s="14" t="s">
        <v>32</v>
      </c>
      <c r="D294" s="13" t="str">
        <f>N298</f>
        <v>0</v>
      </c>
      <c r="E294" s="13" t="str">
        <f t="shared" ref="E294" si="1583">O298</f>
        <v>1</v>
      </c>
      <c r="F294" s="13" t="str">
        <f t="shared" ref="F294" si="1584">P298</f>
        <v>0</v>
      </c>
      <c r="G294" s="13" t="str">
        <f t="shared" ref="G294" si="1585">Q298</f>
        <v>1</v>
      </c>
      <c r="H294" s="13" t="str">
        <f t="shared" ref="H294" si="1586">R298</f>
        <v>0</v>
      </c>
      <c r="I294" s="13" t="str">
        <f t="shared" ref="I294" si="1587">S298</f>
        <v>1</v>
      </c>
      <c r="J294" s="13" t="str">
        <f t="shared" ref="J294" si="1588">T298</f>
        <v>1</v>
      </c>
      <c r="K294" s="13" t="str">
        <f t="shared" ref="K294" si="1589">U298</f>
        <v>0</v>
      </c>
      <c r="L294" s="13" t="str">
        <f t="shared" ref="L294" si="1590">V298</f>
        <v>1</v>
      </c>
      <c r="M294" s="13" t="str">
        <f t="shared" ref="M294" si="1591">W298</f>
        <v>1</v>
      </c>
      <c r="N294" s="13" t="str">
        <f t="shared" ref="N294" si="1592">X298</f>
        <v>0</v>
      </c>
      <c r="O294" s="13" t="str">
        <f t="shared" ref="O294" si="1593">Y298</f>
        <v>0</v>
      </c>
      <c r="P294" s="13" t="str">
        <f t="shared" ref="P294" si="1594">Z298</f>
        <v>0</v>
      </c>
      <c r="Q294" s="13" t="str">
        <f t="shared" ref="Q294" si="1595">AA298</f>
        <v>1</v>
      </c>
      <c r="R294" s="13" t="str">
        <f t="shared" ref="R294" si="1596">AB298</f>
        <v>1</v>
      </c>
      <c r="S294" s="13" t="str">
        <f t="shared" ref="S294" si="1597">AC298</f>
        <v>0</v>
      </c>
      <c r="T294" s="13" t="str">
        <f t="shared" ref="T294" si="1598">AD298</f>
        <v>1</v>
      </c>
      <c r="U294" s="13" t="str">
        <f t="shared" ref="U294" si="1599">AE298</f>
        <v>1</v>
      </c>
      <c r="V294" s="13" t="str">
        <f t="shared" ref="V294" si="1600">AF298</f>
        <v>0</v>
      </c>
      <c r="W294" s="13" t="str">
        <f t="shared" ref="W294" si="1601">AG298</f>
        <v>1</v>
      </c>
      <c r="X294" s="13" t="str">
        <f t="shared" ref="X294" si="1602">AH298</f>
        <v>1</v>
      </c>
      <c r="Y294" s="13" t="str">
        <f t="shared" ref="Y294" si="1603">AI298</f>
        <v>0</v>
      </c>
      <c r="Z294" s="13" t="str">
        <f>D298</f>
        <v>0</v>
      </c>
      <c r="AA294" s="13" t="str">
        <f t="shared" ref="AA294" si="1604">E298</f>
        <v>1</v>
      </c>
      <c r="AB294" s="13" t="str">
        <f t="shared" ref="AB294" si="1605">F298</f>
        <v>1</v>
      </c>
      <c r="AC294" s="13" t="str">
        <f t="shared" ref="AC294" si="1606">G298</f>
        <v>1</v>
      </c>
      <c r="AD294" s="13" t="str">
        <f t="shared" ref="AD294" si="1607">H298</f>
        <v>1</v>
      </c>
      <c r="AE294" s="13" t="str">
        <f t="shared" ref="AE294" si="1608">I298</f>
        <v>0</v>
      </c>
      <c r="AF294" s="13" t="str">
        <f t="shared" ref="AF294" si="1609">J298</f>
        <v>1</v>
      </c>
      <c r="AG294" s="13" t="str">
        <f t="shared" ref="AG294" si="1610">K298</f>
        <v>0</v>
      </c>
      <c r="AH294" s="13" t="str">
        <f t="shared" ref="AH294" si="1611">L298</f>
        <v>1</v>
      </c>
      <c r="AI294" s="13" t="str">
        <f t="shared" ref="AI294" si="1612">M298</f>
        <v>1</v>
      </c>
      <c r="AL294" s="14" t="s">
        <v>54</v>
      </c>
      <c r="AM294" s="14" t="str">
        <f>HLOOKUP('הכנה ל- SHA-256 #1'!$Q$5,'הכנה ל- SHA-256 #1'!$Q$5:$Q$69,1+'SHA-256 Algorithm #1'!D290,FALSE)</f>
        <v>D807AA98</v>
      </c>
    </row>
    <row r="295" spans="3:39" ht="15" customHeight="1" x14ac:dyDescent="0.45">
      <c r="C295" s="14" t="s">
        <v>33</v>
      </c>
      <c r="D295" s="13" t="str">
        <f>W298</f>
        <v>1</v>
      </c>
      <c r="E295" s="13" t="str">
        <f t="shared" ref="E295" si="1613">X298</f>
        <v>0</v>
      </c>
      <c r="F295" s="13" t="str">
        <f t="shared" ref="F295" si="1614">Y298</f>
        <v>0</v>
      </c>
      <c r="G295" s="13" t="str">
        <f t="shared" ref="G295" si="1615">Z298</f>
        <v>0</v>
      </c>
      <c r="H295" s="13" t="str">
        <f t="shared" ref="H295" si="1616">AA298</f>
        <v>1</v>
      </c>
      <c r="I295" s="13" t="str">
        <f t="shared" ref="I295" si="1617">AB298</f>
        <v>1</v>
      </c>
      <c r="J295" s="13" t="str">
        <f t="shared" ref="J295" si="1618">AC298</f>
        <v>0</v>
      </c>
      <c r="K295" s="13" t="str">
        <f t="shared" ref="K295" si="1619">AD298</f>
        <v>1</v>
      </c>
      <c r="L295" s="13" t="str">
        <f t="shared" ref="L295" si="1620">AE298</f>
        <v>1</v>
      </c>
      <c r="M295" s="13" t="str">
        <f t="shared" ref="M295" si="1621">AF298</f>
        <v>0</v>
      </c>
      <c r="N295" s="13" t="str">
        <f t="shared" ref="N295" si="1622">AG298</f>
        <v>1</v>
      </c>
      <c r="O295" s="13" t="str">
        <f t="shared" ref="O295" si="1623">AH298</f>
        <v>1</v>
      </c>
      <c r="P295" s="13" t="str">
        <f t="shared" ref="P295" si="1624">AI298</f>
        <v>0</v>
      </c>
      <c r="Q295" s="13" t="str">
        <f>D298</f>
        <v>0</v>
      </c>
      <c r="R295" s="13" t="str">
        <f t="shared" ref="R295" si="1625">E298</f>
        <v>1</v>
      </c>
      <c r="S295" s="13" t="str">
        <f t="shared" ref="S295" si="1626">F298</f>
        <v>1</v>
      </c>
      <c r="T295" s="13" t="str">
        <f t="shared" ref="T295" si="1627">G298</f>
        <v>1</v>
      </c>
      <c r="U295" s="13" t="str">
        <f t="shared" ref="U295" si="1628">H298</f>
        <v>1</v>
      </c>
      <c r="V295" s="13" t="str">
        <f t="shared" ref="V295" si="1629">I298</f>
        <v>0</v>
      </c>
      <c r="W295" s="13" t="str">
        <f t="shared" ref="W295" si="1630">J298</f>
        <v>1</v>
      </c>
      <c r="X295" s="13" t="str">
        <f t="shared" ref="X295" si="1631">K298</f>
        <v>0</v>
      </c>
      <c r="Y295" s="13" t="str">
        <f t="shared" ref="Y295" si="1632">L298</f>
        <v>1</v>
      </c>
      <c r="Z295" s="13" t="str">
        <f t="shared" ref="Z295" si="1633">M298</f>
        <v>1</v>
      </c>
      <c r="AA295" s="13" t="str">
        <f t="shared" ref="AA295" si="1634">N298</f>
        <v>0</v>
      </c>
      <c r="AB295" s="13" t="str">
        <f t="shared" ref="AB295" si="1635">O298</f>
        <v>1</v>
      </c>
      <c r="AC295" s="13" t="str">
        <f t="shared" ref="AC295" si="1636">P298</f>
        <v>0</v>
      </c>
      <c r="AD295" s="13" t="str">
        <f t="shared" ref="AD295" si="1637">Q298</f>
        <v>1</v>
      </c>
      <c r="AE295" s="13" t="str">
        <f t="shared" ref="AE295" si="1638">R298</f>
        <v>0</v>
      </c>
      <c r="AF295" s="13" t="str">
        <f t="shared" ref="AF295" si="1639">S298</f>
        <v>1</v>
      </c>
      <c r="AG295" s="13" t="str">
        <f t="shared" ref="AG295" si="1640">T298</f>
        <v>1</v>
      </c>
      <c r="AH295" s="13" t="str">
        <f t="shared" ref="AH295" si="1641">U298</f>
        <v>0</v>
      </c>
      <c r="AI295" s="13" t="str">
        <f t="shared" ref="AI295" si="1642">V298</f>
        <v>1</v>
      </c>
      <c r="AL295" s="14" t="s">
        <v>55</v>
      </c>
      <c r="AM295" s="14" t="str">
        <f>CONCATENATE(D322,H322,L322,P322,T322,X322,AB322,AF322)</f>
        <v>E7D0641E</v>
      </c>
    </row>
    <row r="296" spans="3:39" ht="15" customHeight="1" x14ac:dyDescent="0.45">
      <c r="C296" s="14" t="s">
        <v>34</v>
      </c>
      <c r="D296" s="13" t="str">
        <f>AH298</f>
        <v>1</v>
      </c>
      <c r="E296" s="13" t="str">
        <f>AI298</f>
        <v>0</v>
      </c>
      <c r="F296" s="13" t="str">
        <f>D298</f>
        <v>0</v>
      </c>
      <c r="G296" s="13" t="str">
        <f t="shared" ref="G296" si="1643">E298</f>
        <v>1</v>
      </c>
      <c r="H296" s="13" t="str">
        <f t="shared" ref="H296" si="1644">F298</f>
        <v>1</v>
      </c>
      <c r="I296" s="13" t="str">
        <f t="shared" ref="I296" si="1645">G298</f>
        <v>1</v>
      </c>
      <c r="J296" s="13" t="str">
        <f t="shared" ref="J296" si="1646">H298</f>
        <v>1</v>
      </c>
      <c r="K296" s="13" t="str">
        <f t="shared" ref="K296" si="1647">I298</f>
        <v>0</v>
      </c>
      <c r="L296" s="13" t="str">
        <f t="shared" ref="L296" si="1648">J298</f>
        <v>1</v>
      </c>
      <c r="M296" s="13" t="str">
        <f t="shared" ref="M296" si="1649">K298</f>
        <v>0</v>
      </c>
      <c r="N296" s="13" t="str">
        <f t="shared" ref="N296" si="1650">L298</f>
        <v>1</v>
      </c>
      <c r="O296" s="13" t="str">
        <f t="shared" ref="O296" si="1651">M298</f>
        <v>1</v>
      </c>
      <c r="P296" s="13" t="str">
        <f t="shared" ref="P296" si="1652">N298</f>
        <v>0</v>
      </c>
      <c r="Q296" s="13" t="str">
        <f t="shared" ref="Q296" si="1653">O298</f>
        <v>1</v>
      </c>
      <c r="R296" s="13" t="str">
        <f t="shared" ref="R296" si="1654">P298</f>
        <v>0</v>
      </c>
      <c r="S296" s="13" t="str">
        <f t="shared" ref="S296" si="1655">Q298</f>
        <v>1</v>
      </c>
      <c r="T296" s="13" t="str">
        <f t="shared" ref="T296" si="1656">R298</f>
        <v>0</v>
      </c>
      <c r="U296" s="13" t="str">
        <f t="shared" ref="U296" si="1657">S298</f>
        <v>1</v>
      </c>
      <c r="V296" s="13" t="str">
        <f t="shared" ref="V296" si="1658">T298</f>
        <v>1</v>
      </c>
      <c r="W296" s="13" t="str">
        <f t="shared" ref="W296" si="1659">U298</f>
        <v>0</v>
      </c>
      <c r="X296" s="13" t="str">
        <f t="shared" ref="X296" si="1660">V298</f>
        <v>1</v>
      </c>
      <c r="Y296" s="13" t="str">
        <f t="shared" ref="Y296" si="1661">W298</f>
        <v>1</v>
      </c>
      <c r="Z296" s="13" t="str">
        <f t="shared" ref="Z296" si="1662">X298</f>
        <v>0</v>
      </c>
      <c r="AA296" s="13" t="str">
        <f t="shared" ref="AA296" si="1663">Y298</f>
        <v>0</v>
      </c>
      <c r="AB296" s="13" t="str">
        <f t="shared" ref="AB296" si="1664">Z298</f>
        <v>0</v>
      </c>
      <c r="AC296" s="13" t="str">
        <f t="shared" ref="AC296" si="1665">AA298</f>
        <v>1</v>
      </c>
      <c r="AD296" s="13" t="str">
        <f t="shared" ref="AD296" si="1666">AB298</f>
        <v>1</v>
      </c>
      <c r="AE296" s="13" t="str">
        <f t="shared" ref="AE296" si="1667">AC298</f>
        <v>0</v>
      </c>
      <c r="AF296" s="13" t="str">
        <f t="shared" ref="AF296" si="1668">AD298</f>
        <v>1</v>
      </c>
      <c r="AG296" s="13" t="str">
        <f t="shared" ref="AG296" si="1669">AE298</f>
        <v>1</v>
      </c>
      <c r="AH296" s="13" t="str">
        <f t="shared" ref="AH296" si="1670">AF298</f>
        <v>0</v>
      </c>
      <c r="AI296" s="13" t="str">
        <f t="shared" ref="AI296" si="1671">AG298</f>
        <v>1</v>
      </c>
      <c r="AL296" s="14" t="s">
        <v>56</v>
      </c>
      <c r="AM296" s="14" t="str">
        <f>CONCATENATE(D321,H321,L321,P321,T321,X321,AB321,AF321,)</f>
        <v>0EED407B</v>
      </c>
    </row>
    <row r="297" spans="3:39" ht="15" customHeight="1" x14ac:dyDescent="0.55000000000000004">
      <c r="C297" s="14" t="s">
        <v>23</v>
      </c>
      <c r="D297" s="13" t="str">
        <f>MID($AM267,1,1)</f>
        <v>7</v>
      </c>
      <c r="H297" s="13" t="str">
        <f>MID($AM267,2,1)</f>
        <v>A</v>
      </c>
      <c r="L297" s="13" t="str">
        <f>MID($AM267,3,1)</f>
        <v>D</v>
      </c>
      <c r="P297" s="13" t="str">
        <f>MID($AM267,4,1)</f>
        <v>5</v>
      </c>
      <c r="T297" s="13" t="str">
        <f>MID($AM267,5,1)</f>
        <v>B</v>
      </c>
      <c r="X297" s="13" t="str">
        <f>MID($AM267,6,1)</f>
        <v>1</v>
      </c>
      <c r="AB297" s="13" t="str">
        <f>MID($AM267,7,1)</f>
        <v>B</v>
      </c>
      <c r="AF297" s="13" t="str">
        <f>MID($AM267,8,1)</f>
        <v>6</v>
      </c>
      <c r="AL297" s="21" t="s">
        <v>40</v>
      </c>
      <c r="AM297" s="14" t="str">
        <f>CONCATENATE(D309,H309,L309,P309,T309,X309,AB309,AF309)</f>
        <v>68837FB7</v>
      </c>
    </row>
    <row r="298" spans="3:39" ht="15" customHeight="1" x14ac:dyDescent="0.45">
      <c r="C298" s="14" t="s">
        <v>24</v>
      </c>
      <c r="D298" s="13" t="str">
        <f>MID(DEC2BIN(HEX2DEC(D297),4),1,1)</f>
        <v>0</v>
      </c>
      <c r="E298" s="13" t="str">
        <f>MID(DEC2BIN(HEX2DEC(D297),4),2,1)</f>
        <v>1</v>
      </c>
      <c r="F298" s="13" t="str">
        <f>MID(DEC2BIN(HEX2DEC(D297),4),3,1)</f>
        <v>1</v>
      </c>
      <c r="G298" s="13" t="str">
        <f>MID(DEC2BIN(HEX2DEC(D297),4),4,1)</f>
        <v>1</v>
      </c>
      <c r="H298" s="13" t="str">
        <f>MID(DEC2BIN(HEX2DEC(H297),4),1,1)</f>
        <v>1</v>
      </c>
      <c r="I298" s="13" t="str">
        <f>MID(DEC2BIN(HEX2DEC(H297),4),2,1)</f>
        <v>0</v>
      </c>
      <c r="J298" s="13" t="str">
        <f>MID(DEC2BIN(HEX2DEC(H297),4),3,1)</f>
        <v>1</v>
      </c>
      <c r="K298" s="13" t="str">
        <f>MID(DEC2BIN(HEX2DEC(H297),4),4,1)</f>
        <v>0</v>
      </c>
      <c r="L298" s="13" t="str">
        <f>MID(DEC2BIN(HEX2DEC(L297),4),1,1)</f>
        <v>1</v>
      </c>
      <c r="M298" s="13" t="str">
        <f>MID(DEC2BIN(HEX2DEC(L297),4),2,1)</f>
        <v>1</v>
      </c>
      <c r="N298" s="13" t="str">
        <f>MID(DEC2BIN(HEX2DEC(L297),4),3,1)</f>
        <v>0</v>
      </c>
      <c r="O298" s="13" t="str">
        <f>MID(DEC2BIN(HEX2DEC(L297),4),4,1)</f>
        <v>1</v>
      </c>
      <c r="P298" s="13" t="str">
        <f>MID(DEC2BIN(HEX2DEC(P297),4),1,1)</f>
        <v>0</v>
      </c>
      <c r="Q298" s="13" t="str">
        <f>MID(DEC2BIN(HEX2DEC(P297),4),2,1)</f>
        <v>1</v>
      </c>
      <c r="R298" s="13" t="str">
        <f>MID(DEC2BIN(HEX2DEC(P297),4),3,1)</f>
        <v>0</v>
      </c>
      <c r="S298" s="13" t="str">
        <f>MID(DEC2BIN(HEX2DEC(P297),4),4,1)</f>
        <v>1</v>
      </c>
      <c r="T298" s="13" t="str">
        <f>MID(DEC2BIN(HEX2DEC(T297),4),1,1)</f>
        <v>1</v>
      </c>
      <c r="U298" s="13" t="str">
        <f>MID(DEC2BIN(HEX2DEC(T297),4),2,1)</f>
        <v>0</v>
      </c>
      <c r="V298" s="13" t="str">
        <f>MID(DEC2BIN(HEX2DEC(T297),4),3,1)</f>
        <v>1</v>
      </c>
      <c r="W298" s="13" t="str">
        <f>MID(DEC2BIN(HEX2DEC(T297),4),4,1)</f>
        <v>1</v>
      </c>
      <c r="X298" s="13" t="str">
        <f>MID(DEC2BIN(HEX2DEC(X297),4),1,1)</f>
        <v>0</v>
      </c>
      <c r="Y298" s="13" t="str">
        <f>MID(DEC2BIN(HEX2DEC(X297),4),2,1)</f>
        <v>0</v>
      </c>
      <c r="Z298" s="13" t="str">
        <f>MID(DEC2BIN(HEX2DEC(X297),4),3,1)</f>
        <v>0</v>
      </c>
      <c r="AA298" s="13" t="str">
        <f>MID(DEC2BIN(HEX2DEC(X297),4),4,1)</f>
        <v>1</v>
      </c>
      <c r="AB298" s="13" t="str">
        <f>MID(DEC2BIN(HEX2DEC(AB297),4),1,1)</f>
        <v>1</v>
      </c>
      <c r="AC298" s="13" t="str">
        <f>MID(DEC2BIN(HEX2DEC(AB297),4),2,1)</f>
        <v>0</v>
      </c>
      <c r="AD298" s="13" t="str">
        <f>MID(DEC2BIN(HEX2DEC(AB297),4),3,1)</f>
        <v>1</v>
      </c>
      <c r="AE298" s="13" t="str">
        <f>MID(DEC2BIN(HEX2DEC(AB297),4),4,1)</f>
        <v>1</v>
      </c>
      <c r="AF298" s="13" t="str">
        <f>MID(DEC2BIN(HEX2DEC(AF297),4),1,1)</f>
        <v>0</v>
      </c>
      <c r="AG298" s="13" t="str">
        <f>MID(DEC2BIN(HEX2DEC(AF297),4),2,1)</f>
        <v>1</v>
      </c>
      <c r="AH298" s="13" t="str">
        <f>MID(DEC2BIN(HEX2DEC(AF297),4),3,1)</f>
        <v>1</v>
      </c>
      <c r="AI298" s="13" t="str">
        <f>MID(DEC2BIN(HEX2DEC(AF297),4),4,1)</f>
        <v>0</v>
      </c>
      <c r="AL298" s="14" t="s">
        <v>57</v>
      </c>
      <c r="AM298" s="19" t="str">
        <f>DEC2HEX(MOD(HEX2DEC(AM293)+HEX2DEC(AM294)+HEX2DEC(AM295)+HEX2DEC(AM296)+HEX2DEC(AM297),2^32),8)</f>
        <v>374A4EE8</v>
      </c>
    </row>
    <row r="299" spans="3:39" ht="15" customHeight="1" x14ac:dyDescent="0.45">
      <c r="C299" s="14" t="s">
        <v>25</v>
      </c>
      <c r="D299" s="13" t="str">
        <f>D261</f>
        <v>F</v>
      </c>
      <c r="H299" s="13" t="str">
        <f t="shared" ref="H299" si="1672">H261</f>
        <v>0</v>
      </c>
      <c r="L299" s="13" t="str">
        <f t="shared" ref="L299" si="1673">L261</f>
        <v>2</v>
      </c>
      <c r="P299" s="13" t="str">
        <f t="shared" ref="P299" si="1674">P261</f>
        <v>0</v>
      </c>
      <c r="T299" s="13" t="str">
        <f t="shared" ref="T299" si="1675">T261</f>
        <v>5</v>
      </c>
      <c r="X299" s="13" t="str">
        <f t="shared" ref="X299" si="1676">X261</f>
        <v>5</v>
      </c>
      <c r="AB299" s="13" t="str">
        <f t="shared" ref="AB299" si="1677">AB261</f>
        <v>9</v>
      </c>
      <c r="AF299" s="13" t="str">
        <f>AF261</f>
        <v>0</v>
      </c>
      <c r="AL299" s="14"/>
      <c r="AM299" s="14"/>
    </row>
    <row r="300" spans="3:39" ht="15" customHeight="1" x14ac:dyDescent="0.45">
      <c r="C300" s="14" t="s">
        <v>26</v>
      </c>
      <c r="D300" s="13" t="str">
        <f>MID(DEC2BIN(HEX2DEC(D299),4),1,1)</f>
        <v>1</v>
      </c>
      <c r="E300" s="13" t="str">
        <f>MID(DEC2BIN(HEX2DEC(D299),4),2,1)</f>
        <v>1</v>
      </c>
      <c r="F300" s="13" t="str">
        <f>MID(DEC2BIN(HEX2DEC(D299),4),3,1)</f>
        <v>1</v>
      </c>
      <c r="G300" s="13" t="str">
        <f>MID(DEC2BIN(HEX2DEC(D299),4),4,1)</f>
        <v>1</v>
      </c>
      <c r="H300" s="13" t="str">
        <f>MID(DEC2BIN(HEX2DEC(H299),4),1,1)</f>
        <v>0</v>
      </c>
      <c r="I300" s="13" t="str">
        <f>MID(DEC2BIN(HEX2DEC(H299),4),2,1)</f>
        <v>0</v>
      </c>
      <c r="J300" s="13" t="str">
        <f>MID(DEC2BIN(HEX2DEC(H299),4),3,1)</f>
        <v>0</v>
      </c>
      <c r="K300" s="13" t="str">
        <f>MID(DEC2BIN(HEX2DEC(H299),4),4,1)</f>
        <v>0</v>
      </c>
      <c r="L300" s="13" t="str">
        <f>MID(DEC2BIN(HEX2DEC(L299),4),1,1)</f>
        <v>0</v>
      </c>
      <c r="M300" s="13" t="str">
        <f>MID(DEC2BIN(HEX2DEC(L299),4),2,1)</f>
        <v>0</v>
      </c>
      <c r="N300" s="13" t="str">
        <f>MID(DEC2BIN(HEX2DEC(L299),4),3,1)</f>
        <v>1</v>
      </c>
      <c r="O300" s="13" t="str">
        <f>MID(DEC2BIN(HEX2DEC(L299),4),4,1)</f>
        <v>0</v>
      </c>
      <c r="P300" s="13" t="str">
        <f>MID(DEC2BIN(HEX2DEC(P299),4),1,1)</f>
        <v>0</v>
      </c>
      <c r="Q300" s="13" t="str">
        <f>MID(DEC2BIN(HEX2DEC(P299),4),2,1)</f>
        <v>0</v>
      </c>
      <c r="R300" s="13" t="str">
        <f>MID(DEC2BIN(HEX2DEC(P299),4),3,1)</f>
        <v>0</v>
      </c>
      <c r="S300" s="13" t="str">
        <f>MID(DEC2BIN(HEX2DEC(P299),4),4,1)</f>
        <v>0</v>
      </c>
      <c r="T300" s="13" t="str">
        <f>MID(DEC2BIN(HEX2DEC(T299),4),1,1)</f>
        <v>0</v>
      </c>
      <c r="U300" s="13" t="str">
        <f>MID(DEC2BIN(HEX2DEC(T299),4),2,1)</f>
        <v>1</v>
      </c>
      <c r="V300" s="13" t="str">
        <f>MID(DEC2BIN(HEX2DEC(T299),4),3,1)</f>
        <v>0</v>
      </c>
      <c r="W300" s="13" t="str">
        <f>MID(DEC2BIN(HEX2DEC(T299),4),4,1)</f>
        <v>1</v>
      </c>
      <c r="X300" s="13" t="str">
        <f>MID(DEC2BIN(HEX2DEC(X299),4),1,1)</f>
        <v>0</v>
      </c>
      <c r="Y300" s="13" t="str">
        <f>MID(DEC2BIN(HEX2DEC(X299),4),2,1)</f>
        <v>1</v>
      </c>
      <c r="Z300" s="13" t="str">
        <f>MID(DEC2BIN(HEX2DEC(X299),4),3,1)</f>
        <v>0</v>
      </c>
      <c r="AA300" s="13" t="str">
        <f>MID(DEC2BIN(HEX2DEC(X299),4),4,1)</f>
        <v>1</v>
      </c>
      <c r="AB300" s="13" t="str">
        <f>MID(DEC2BIN(HEX2DEC(AB299),4),1,1)</f>
        <v>1</v>
      </c>
      <c r="AC300" s="13" t="str">
        <f>MID(DEC2BIN(HEX2DEC(AB299),4),2,1)</f>
        <v>0</v>
      </c>
      <c r="AD300" s="13" t="str">
        <f>MID(DEC2BIN(HEX2DEC(AB299),4),3,1)</f>
        <v>0</v>
      </c>
      <c r="AE300" s="13" t="str">
        <f>MID(DEC2BIN(HEX2DEC(AB299),4),4,1)</f>
        <v>1</v>
      </c>
      <c r="AF300" s="13" t="str">
        <f>MID(DEC2BIN(HEX2DEC(AF299),4),1,1)</f>
        <v>0</v>
      </c>
      <c r="AG300" s="13" t="str">
        <f>MID(DEC2BIN(HEX2DEC(AF299),4),2,1)</f>
        <v>0</v>
      </c>
      <c r="AH300" s="13" t="str">
        <f>MID(DEC2BIN(HEX2DEC(AF299),4),3,1)</f>
        <v>0</v>
      </c>
      <c r="AI300" s="13" t="str">
        <f>MID(DEC2BIN(HEX2DEC(AF299),4),4,1)</f>
        <v>0</v>
      </c>
      <c r="AL300" s="14" t="s">
        <v>58</v>
      </c>
      <c r="AM300" s="14" t="str">
        <f>CONCATENATE(D292,H292,L292,P292,T292,X292,AB292,AF292)</f>
        <v>45C0632B</v>
      </c>
    </row>
    <row r="301" spans="3:39" ht="15" customHeight="1" x14ac:dyDescent="0.45">
      <c r="C301" s="14" t="s">
        <v>27</v>
      </c>
      <c r="D301" s="13" t="str">
        <f>D263</f>
        <v>2</v>
      </c>
      <c r="H301" s="13" t="str">
        <f t="shared" ref="H301" si="1678">H263</f>
        <v>9</v>
      </c>
      <c r="L301" s="13" t="str">
        <f t="shared" ref="L301" si="1679">L263</f>
        <v>2</v>
      </c>
      <c r="P301" s="13" t="str">
        <f t="shared" ref="P301" si="1680">P263</f>
        <v>E</v>
      </c>
      <c r="T301" s="13" t="str">
        <f t="shared" ref="T301" si="1681">T263</f>
        <v>3</v>
      </c>
      <c r="X301" s="13" t="str">
        <f t="shared" ref="X301" si="1682">X263</f>
        <v>B</v>
      </c>
      <c r="AB301" s="13" t="str">
        <f t="shared" ref="AB301" si="1683">AB263</f>
        <v>4</v>
      </c>
      <c r="AF301" s="13" t="str">
        <f t="shared" ref="AF301" si="1684">AF263</f>
        <v>2</v>
      </c>
      <c r="AL301" s="14" t="s">
        <v>37</v>
      </c>
      <c r="AM301" s="14" t="str">
        <f>CONCATENATE(D304,H304,L304,P304,T304,X304,AB304,AF304)</f>
        <v>78243192</v>
      </c>
    </row>
    <row r="302" spans="3:39" ht="15" customHeight="1" thickBot="1" x14ac:dyDescent="0.5">
      <c r="C302" s="14" t="s">
        <v>28</v>
      </c>
      <c r="D302" s="13" t="str">
        <f>MID(DEC2BIN(HEX2DEC(D301),4),1,1)</f>
        <v>0</v>
      </c>
      <c r="E302" s="13" t="str">
        <f>MID(DEC2BIN(HEX2DEC(D301),4),2,1)</f>
        <v>0</v>
      </c>
      <c r="F302" s="13" t="str">
        <f>MID(DEC2BIN(HEX2DEC(D301),4),3,1)</f>
        <v>1</v>
      </c>
      <c r="G302" s="13" t="str">
        <f>MID(DEC2BIN(HEX2DEC(D301),4),4,1)</f>
        <v>0</v>
      </c>
      <c r="H302" s="13" t="str">
        <f>MID(DEC2BIN(HEX2DEC(H301),4),1,1)</f>
        <v>1</v>
      </c>
      <c r="I302" s="13" t="str">
        <f>MID(DEC2BIN(HEX2DEC(H301),4),2,1)</f>
        <v>0</v>
      </c>
      <c r="J302" s="13" t="str">
        <f>MID(DEC2BIN(HEX2DEC(H301),4),3,1)</f>
        <v>0</v>
      </c>
      <c r="K302" s="13" t="str">
        <f>MID(DEC2BIN(HEX2DEC(H301),4),4,1)</f>
        <v>1</v>
      </c>
      <c r="L302" s="13" t="str">
        <f>MID(DEC2BIN(HEX2DEC(L301),4),1,1)</f>
        <v>0</v>
      </c>
      <c r="M302" s="13" t="str">
        <f>MID(DEC2BIN(HEX2DEC(L301),4),2,1)</f>
        <v>0</v>
      </c>
      <c r="N302" s="13" t="str">
        <f>MID(DEC2BIN(HEX2DEC(L301),4),3,1)</f>
        <v>1</v>
      </c>
      <c r="O302" s="13" t="str">
        <f>MID(DEC2BIN(HEX2DEC(L301),4),4,1)</f>
        <v>0</v>
      </c>
      <c r="P302" s="13" t="str">
        <f>MID(DEC2BIN(HEX2DEC(P301),4),1,1)</f>
        <v>1</v>
      </c>
      <c r="Q302" s="13" t="str">
        <f>MID(DEC2BIN(HEX2DEC(P301),4),2,1)</f>
        <v>1</v>
      </c>
      <c r="R302" s="13" t="str">
        <f>MID(DEC2BIN(HEX2DEC(P301),4),3,1)</f>
        <v>1</v>
      </c>
      <c r="S302" s="13" t="str">
        <f>MID(DEC2BIN(HEX2DEC(P301),4),4,1)</f>
        <v>0</v>
      </c>
      <c r="T302" s="13" t="str">
        <f>MID(DEC2BIN(HEX2DEC(T301),4),1,1)</f>
        <v>0</v>
      </c>
      <c r="U302" s="13" t="str">
        <f>MID(DEC2BIN(HEX2DEC(T301),4),2,1)</f>
        <v>0</v>
      </c>
      <c r="V302" s="13" t="str">
        <f>MID(DEC2BIN(HEX2DEC(T301),4),3,1)</f>
        <v>1</v>
      </c>
      <c r="W302" s="13" t="str">
        <f>MID(DEC2BIN(HEX2DEC(T301),4),4,1)</f>
        <v>1</v>
      </c>
      <c r="X302" s="13" t="str">
        <f>MID(DEC2BIN(HEX2DEC(X301),4),1,1)</f>
        <v>1</v>
      </c>
      <c r="Y302" s="13" t="str">
        <f>MID(DEC2BIN(HEX2DEC(X301),4),2,1)</f>
        <v>0</v>
      </c>
      <c r="Z302" s="13" t="str">
        <f>MID(DEC2BIN(HEX2DEC(X301),4),3,1)</f>
        <v>1</v>
      </c>
      <c r="AA302" s="13" t="str">
        <f>MID(DEC2BIN(HEX2DEC(X301),4),4,1)</f>
        <v>1</v>
      </c>
      <c r="AB302" s="13" t="str">
        <f>MID(DEC2BIN(HEX2DEC(AB301),4),1,1)</f>
        <v>0</v>
      </c>
      <c r="AC302" s="13" t="str">
        <f>MID(DEC2BIN(HEX2DEC(AB301),4),2,1)</f>
        <v>1</v>
      </c>
      <c r="AD302" s="13" t="str">
        <f>MID(DEC2BIN(HEX2DEC(AB301),4),3,1)</f>
        <v>0</v>
      </c>
      <c r="AE302" s="13" t="str">
        <f>MID(DEC2BIN(HEX2DEC(AB301),4),4,1)</f>
        <v>0</v>
      </c>
      <c r="AF302" s="13" t="str">
        <f>MID(DEC2BIN(HEX2DEC(AF301),4),1,1)</f>
        <v>0</v>
      </c>
      <c r="AG302" s="13" t="str">
        <f>MID(DEC2BIN(HEX2DEC(AF301),4),2,1)</f>
        <v>0</v>
      </c>
      <c r="AH302" s="13" t="str">
        <f>MID(DEC2BIN(HEX2DEC(AF301),4),3,1)</f>
        <v>1</v>
      </c>
      <c r="AI302" s="13" t="str">
        <f>MID(DEC2BIN(HEX2DEC(AF301),4),4,1)</f>
        <v>0</v>
      </c>
      <c r="AL302" s="14" t="s">
        <v>57</v>
      </c>
      <c r="AM302" s="14" t="str">
        <f>AM298</f>
        <v>374A4EE8</v>
      </c>
    </row>
    <row r="303" spans="3:39" ht="15" customHeight="1" thickBot="1" x14ac:dyDescent="0.5">
      <c r="C303" s="15" t="s">
        <v>37</v>
      </c>
      <c r="D303" s="13">
        <f>IF(D302+D300+D298&gt;1,1,0)</f>
        <v>0</v>
      </c>
      <c r="E303" s="13">
        <f t="shared" ref="E303:Z303" si="1685">IF(E302+E300+E298&gt;1,1,0)</f>
        <v>1</v>
      </c>
      <c r="F303" s="13">
        <f t="shared" si="1685"/>
        <v>1</v>
      </c>
      <c r="G303" s="13">
        <f t="shared" si="1685"/>
        <v>1</v>
      </c>
      <c r="H303" s="13">
        <f t="shared" si="1685"/>
        <v>1</v>
      </c>
      <c r="I303" s="13">
        <f t="shared" si="1685"/>
        <v>0</v>
      </c>
      <c r="J303" s="13">
        <f t="shared" si="1685"/>
        <v>0</v>
      </c>
      <c r="K303" s="13">
        <f t="shared" si="1685"/>
        <v>0</v>
      </c>
      <c r="L303" s="13">
        <f t="shared" si="1685"/>
        <v>0</v>
      </c>
      <c r="M303" s="13">
        <f t="shared" si="1685"/>
        <v>0</v>
      </c>
      <c r="N303" s="13">
        <f t="shared" si="1685"/>
        <v>1</v>
      </c>
      <c r="O303" s="13">
        <f t="shared" si="1685"/>
        <v>0</v>
      </c>
      <c r="P303" s="13">
        <f t="shared" si="1685"/>
        <v>0</v>
      </c>
      <c r="Q303" s="13">
        <f t="shared" si="1685"/>
        <v>1</v>
      </c>
      <c r="R303" s="13">
        <f t="shared" si="1685"/>
        <v>0</v>
      </c>
      <c r="S303" s="13">
        <f t="shared" si="1685"/>
        <v>0</v>
      </c>
      <c r="T303" s="13">
        <f t="shared" si="1685"/>
        <v>0</v>
      </c>
      <c r="U303" s="13">
        <f t="shared" si="1685"/>
        <v>0</v>
      </c>
      <c r="V303" s="13">
        <f t="shared" si="1685"/>
        <v>1</v>
      </c>
      <c r="W303" s="13">
        <f t="shared" si="1685"/>
        <v>1</v>
      </c>
      <c r="X303" s="13">
        <f t="shared" si="1685"/>
        <v>0</v>
      </c>
      <c r="Y303" s="13">
        <f t="shared" si="1685"/>
        <v>0</v>
      </c>
      <c r="Z303" s="13">
        <f t="shared" si="1685"/>
        <v>0</v>
      </c>
      <c r="AA303" s="13">
        <f>IF(AA302+AA300+AA298&gt;1,1,0)</f>
        <v>1</v>
      </c>
      <c r="AB303" s="13">
        <f t="shared" ref="AB303:AI303" si="1686">IF(AB302+AB300+AB298&gt;1,1,0)</f>
        <v>1</v>
      </c>
      <c r="AC303" s="13">
        <f t="shared" si="1686"/>
        <v>0</v>
      </c>
      <c r="AD303" s="13">
        <f t="shared" si="1686"/>
        <v>0</v>
      </c>
      <c r="AE303" s="13">
        <f t="shared" si="1686"/>
        <v>1</v>
      </c>
      <c r="AF303" s="13">
        <f t="shared" si="1686"/>
        <v>0</v>
      </c>
      <c r="AG303" s="13">
        <f t="shared" si="1686"/>
        <v>0</v>
      </c>
      <c r="AH303" s="13">
        <f t="shared" si="1686"/>
        <v>1</v>
      </c>
      <c r="AI303" s="13">
        <f t="shared" si="1686"/>
        <v>0</v>
      </c>
      <c r="AL303" s="16" t="s">
        <v>59</v>
      </c>
      <c r="AM303" s="20" t="str">
        <f>DEC2HEX(MOD(HEX2DEC(AM300)+HEX2DEC(AM302)+HEX2DEC(AM301),2^32),8)</f>
        <v>F52EE3A5</v>
      </c>
    </row>
    <row r="304" spans="3:39" ht="15" customHeight="1" thickBot="1" x14ac:dyDescent="0.5">
      <c r="C304" s="15" t="s">
        <v>38</v>
      </c>
      <c r="D304" s="13" t="str">
        <f>BIN2HEX(CONCATENATE(D303,E303,F303,G303))</f>
        <v>7</v>
      </c>
      <c r="H304" s="13" t="str">
        <f>BIN2HEX(CONCATENATE(H303,I303,J303,K303))</f>
        <v>8</v>
      </c>
      <c r="L304" s="13" t="str">
        <f>BIN2HEX(CONCATENATE(L303,M303,N303,O303))</f>
        <v>2</v>
      </c>
      <c r="P304" s="13" t="str">
        <f>BIN2HEX(CONCATENATE(P303,Q303,R303,S303))</f>
        <v>4</v>
      </c>
      <c r="T304" s="13" t="str">
        <f>BIN2HEX(CONCATENATE(T303,U303,V303,W303))</f>
        <v>3</v>
      </c>
      <c r="X304" s="13" t="str">
        <f>BIN2HEX(CONCATENATE(X303,Y303,Z303,AA303))</f>
        <v>1</v>
      </c>
      <c r="AB304" s="13" t="str">
        <f>BIN2HEX(CONCATENATE(AB303,AC303,AD303,AE303))</f>
        <v>9</v>
      </c>
      <c r="AF304" s="13" t="str">
        <f>BIN2HEX(CONCATENATE(AF303,AG303,AH303,AI303))</f>
        <v>2</v>
      </c>
      <c r="AM304" s="14"/>
    </row>
    <row r="305" spans="3:39" ht="15" customHeight="1" thickBot="1" x14ac:dyDescent="0.5">
      <c r="C305" s="14"/>
      <c r="AL305" s="16" t="s">
        <v>60</v>
      </c>
      <c r="AM305" s="20" t="str">
        <f>CONCATENATE(D297,H297,L297,P297,T297,X297,AB297,AF297)</f>
        <v>7AD5B1B6</v>
      </c>
    </row>
    <row r="306" spans="3:39" ht="15" customHeight="1" thickBot="1" x14ac:dyDescent="0.5">
      <c r="C306" s="14" t="s">
        <v>29</v>
      </c>
      <c r="D306" s="13" t="str">
        <f>D265</f>
        <v>4</v>
      </c>
      <c r="H306" s="13" t="str">
        <f t="shared" ref="H306" si="1687">H265</f>
        <v>3</v>
      </c>
      <c r="L306" s="13" t="str">
        <f t="shared" ref="L306" si="1688">L265</f>
        <v>6</v>
      </c>
      <c r="P306" s="13" t="str">
        <f t="shared" ref="P306" si="1689">P265</f>
        <v>6</v>
      </c>
      <c r="T306" s="13" t="str">
        <f t="shared" ref="T306" si="1690">T265</f>
        <v>F</v>
      </c>
      <c r="X306" s="13" t="str">
        <f t="shared" ref="X306" si="1691">X265</f>
        <v>7</v>
      </c>
      <c r="AB306" s="13" t="str">
        <f t="shared" ref="AB306" si="1692">AB265</f>
        <v>3</v>
      </c>
      <c r="AF306" s="13" t="str">
        <f>AF265</f>
        <v>0</v>
      </c>
      <c r="AM306" s="14"/>
    </row>
    <row r="307" spans="3:39" ht="15" customHeight="1" thickBot="1" x14ac:dyDescent="0.5">
      <c r="C307" s="14" t="s">
        <v>30</v>
      </c>
      <c r="D307" s="13" t="str">
        <f>MID(DEC2BIN(HEX2DEC(D306),4),1,1)</f>
        <v>0</v>
      </c>
      <c r="E307" s="13" t="str">
        <f>MID(DEC2BIN(HEX2DEC(D306),4),2,1)</f>
        <v>1</v>
      </c>
      <c r="F307" s="13" t="str">
        <f>MID(DEC2BIN(HEX2DEC(D306),4),3,1)</f>
        <v>0</v>
      </c>
      <c r="G307" s="13" t="str">
        <f>MID(DEC2BIN(HEX2DEC(D306),4),4,1)</f>
        <v>0</v>
      </c>
      <c r="H307" s="13" t="str">
        <f>MID(DEC2BIN(HEX2DEC(H306),4),1,1)</f>
        <v>0</v>
      </c>
      <c r="I307" s="13" t="str">
        <f>MID(DEC2BIN(HEX2DEC(H306),4),2,1)</f>
        <v>0</v>
      </c>
      <c r="J307" s="13" t="str">
        <f>MID(DEC2BIN(HEX2DEC(H306),4),3,1)</f>
        <v>1</v>
      </c>
      <c r="K307" s="13" t="str">
        <f>MID(DEC2BIN(HEX2DEC(H306),4),4,1)</f>
        <v>1</v>
      </c>
      <c r="L307" s="13" t="str">
        <f>MID(DEC2BIN(HEX2DEC(L306),4),1,1)</f>
        <v>0</v>
      </c>
      <c r="M307" s="13" t="str">
        <f>MID(DEC2BIN(HEX2DEC(L306),4),2,1)</f>
        <v>1</v>
      </c>
      <c r="N307" s="13" t="str">
        <f>MID(DEC2BIN(HEX2DEC(L306),4),3,1)</f>
        <v>1</v>
      </c>
      <c r="O307" s="13" t="str">
        <f>MID(DEC2BIN(HEX2DEC(L306),4),4,1)</f>
        <v>0</v>
      </c>
      <c r="P307" s="13" t="str">
        <f>MID(DEC2BIN(HEX2DEC(P306),4),1,1)</f>
        <v>0</v>
      </c>
      <c r="Q307" s="13" t="str">
        <f>MID(DEC2BIN(HEX2DEC(P306),4),2,1)</f>
        <v>1</v>
      </c>
      <c r="R307" s="13" t="str">
        <f>MID(DEC2BIN(HEX2DEC(P306),4),3,1)</f>
        <v>1</v>
      </c>
      <c r="S307" s="13" t="str">
        <f>MID(DEC2BIN(HEX2DEC(P306),4),4,1)</f>
        <v>0</v>
      </c>
      <c r="T307" s="13" t="str">
        <f>MID(DEC2BIN(HEX2DEC(T306),4),1,1)</f>
        <v>1</v>
      </c>
      <c r="U307" s="13" t="str">
        <f>MID(DEC2BIN(HEX2DEC(T306),4),2,1)</f>
        <v>1</v>
      </c>
      <c r="V307" s="13" t="str">
        <f>MID(DEC2BIN(HEX2DEC(T306),4),3,1)</f>
        <v>1</v>
      </c>
      <c r="W307" s="13" t="str">
        <f>MID(DEC2BIN(HEX2DEC(T306),4),4,1)</f>
        <v>1</v>
      </c>
      <c r="X307" s="13" t="str">
        <f>MID(DEC2BIN(HEX2DEC(X306),4),1,1)</f>
        <v>0</v>
      </c>
      <c r="Y307" s="13" t="str">
        <f>MID(DEC2BIN(HEX2DEC(X306),4),2,1)</f>
        <v>1</v>
      </c>
      <c r="Z307" s="13" t="str">
        <f>MID(DEC2BIN(HEX2DEC(X306),4),3,1)</f>
        <v>1</v>
      </c>
      <c r="AA307" s="13" t="str">
        <f>MID(DEC2BIN(HEX2DEC(X306),4),4,1)</f>
        <v>1</v>
      </c>
      <c r="AB307" s="13" t="str">
        <f>MID(DEC2BIN(HEX2DEC(AB306),4),1,1)</f>
        <v>0</v>
      </c>
      <c r="AC307" s="13" t="str">
        <f>MID(DEC2BIN(HEX2DEC(AB306),4),2,1)</f>
        <v>0</v>
      </c>
      <c r="AD307" s="13" t="str">
        <f>MID(DEC2BIN(HEX2DEC(AB306),4),3,1)</f>
        <v>1</v>
      </c>
      <c r="AE307" s="13" t="str">
        <f>MID(DEC2BIN(HEX2DEC(AB306),4),4,1)</f>
        <v>1</v>
      </c>
      <c r="AF307" s="13" t="str">
        <f>MID(DEC2BIN(HEX2DEC(AF306),4),1,1)</f>
        <v>0</v>
      </c>
      <c r="AG307" s="13" t="str">
        <f>MID(DEC2BIN(HEX2DEC(AF306),4),2,1)</f>
        <v>0</v>
      </c>
      <c r="AH307" s="13" t="str">
        <f>MID(DEC2BIN(HEX2DEC(AF306),4),3,1)</f>
        <v>0</v>
      </c>
      <c r="AI307" s="13" t="str">
        <f>MID(DEC2BIN(HEX2DEC(AF306),4),4,1)</f>
        <v>0</v>
      </c>
      <c r="AL307" s="16" t="s">
        <v>61</v>
      </c>
      <c r="AM307" s="20" t="str">
        <f>CONCATENATE(D299,H299,L299,P299,T299,X299,AB299,AF299)</f>
        <v>F0205590</v>
      </c>
    </row>
    <row r="308" spans="3:39" ht="15" customHeight="1" thickBot="1" x14ac:dyDescent="0.5">
      <c r="AM308" s="14"/>
    </row>
    <row r="309" spans="3:39" ht="15" customHeight="1" thickBot="1" x14ac:dyDescent="0.5">
      <c r="C309" s="15" t="s">
        <v>39</v>
      </c>
      <c r="D309" s="13" t="str">
        <f>BIN2HEX(CONCATENATE(D310,E310,F310,G310))</f>
        <v>6</v>
      </c>
      <c r="H309" s="13" t="str">
        <f>BIN2HEX(CONCATENATE(H310,I310,J310,K310))</f>
        <v>8</v>
      </c>
      <c r="L309" s="13" t="str">
        <f>BIN2HEX(CONCATENATE(L310,M310,N310,O310))</f>
        <v>8</v>
      </c>
      <c r="P309" s="13" t="str">
        <f>BIN2HEX(CONCATENATE(P310,Q310,R310,S310))</f>
        <v>3</v>
      </c>
      <c r="T309" s="13" t="str">
        <f>BIN2HEX(CONCATENATE(T310,U310,V310,W310))</f>
        <v>7</v>
      </c>
      <c r="X309" s="13" t="str">
        <f>BIN2HEX(CONCATENATE(X310,Y310,Z310,AA310))</f>
        <v>F</v>
      </c>
      <c r="AB309" s="13" t="str">
        <f>BIN2HEX(CONCATENATE(AB310,AC310,AD310,AE310))</f>
        <v>B</v>
      </c>
      <c r="AF309" s="13" t="str">
        <f>BIN2HEX(CONCATENATE(AF310,AG310,AH310,AI310))</f>
        <v>7</v>
      </c>
      <c r="AL309" s="16" t="s">
        <v>62</v>
      </c>
      <c r="AM309" s="20" t="str">
        <f>CONCATENATE(D301,H301,L301,P301,T301,X301,AB301,AF301)</f>
        <v>292E3B42</v>
      </c>
    </row>
    <row r="310" spans="3:39" ht="15" customHeight="1" x14ac:dyDescent="0.45">
      <c r="C310" s="15" t="s">
        <v>40</v>
      </c>
      <c r="D310" s="13">
        <f>IF(ISEVEN(D311+D312+D313),0,1)</f>
        <v>0</v>
      </c>
      <c r="E310" s="13">
        <f t="shared" ref="E310:AI310" si="1693">IF(ISEVEN(E311+E312+E313),0,1)</f>
        <v>1</v>
      </c>
      <c r="F310" s="13">
        <f t="shared" si="1693"/>
        <v>1</v>
      </c>
      <c r="G310" s="13">
        <f t="shared" si="1693"/>
        <v>0</v>
      </c>
      <c r="H310" s="13">
        <f t="shared" si="1693"/>
        <v>1</v>
      </c>
      <c r="I310" s="13">
        <f t="shared" si="1693"/>
        <v>0</v>
      </c>
      <c r="J310" s="13">
        <f t="shared" si="1693"/>
        <v>0</v>
      </c>
      <c r="K310" s="13">
        <f t="shared" si="1693"/>
        <v>0</v>
      </c>
      <c r="L310" s="13">
        <f t="shared" si="1693"/>
        <v>1</v>
      </c>
      <c r="M310" s="13">
        <f t="shared" si="1693"/>
        <v>0</v>
      </c>
      <c r="N310" s="13">
        <f t="shared" si="1693"/>
        <v>0</v>
      </c>
      <c r="O310" s="13">
        <f t="shared" si="1693"/>
        <v>0</v>
      </c>
      <c r="P310" s="13">
        <f t="shared" si="1693"/>
        <v>0</v>
      </c>
      <c r="Q310" s="13">
        <f t="shared" si="1693"/>
        <v>0</v>
      </c>
      <c r="R310" s="13">
        <f t="shared" si="1693"/>
        <v>1</v>
      </c>
      <c r="S310" s="13">
        <f t="shared" si="1693"/>
        <v>1</v>
      </c>
      <c r="T310" s="13">
        <f t="shared" si="1693"/>
        <v>0</v>
      </c>
      <c r="U310" s="13">
        <f t="shared" si="1693"/>
        <v>1</v>
      </c>
      <c r="V310" s="13">
        <f t="shared" si="1693"/>
        <v>1</v>
      </c>
      <c r="W310" s="13">
        <f t="shared" si="1693"/>
        <v>1</v>
      </c>
      <c r="X310" s="13">
        <f t="shared" si="1693"/>
        <v>1</v>
      </c>
      <c r="Y310" s="13">
        <f t="shared" si="1693"/>
        <v>1</v>
      </c>
      <c r="Z310" s="13">
        <f t="shared" si="1693"/>
        <v>1</v>
      </c>
      <c r="AA310" s="13">
        <f t="shared" si="1693"/>
        <v>1</v>
      </c>
      <c r="AB310" s="13">
        <f t="shared" si="1693"/>
        <v>1</v>
      </c>
      <c r="AC310" s="13">
        <f t="shared" si="1693"/>
        <v>0</v>
      </c>
      <c r="AD310" s="13">
        <f t="shared" si="1693"/>
        <v>1</v>
      </c>
      <c r="AE310" s="13">
        <f t="shared" si="1693"/>
        <v>1</v>
      </c>
      <c r="AF310" s="13">
        <f t="shared" si="1693"/>
        <v>0</v>
      </c>
      <c r="AG310" s="13">
        <f t="shared" si="1693"/>
        <v>1</v>
      </c>
      <c r="AH310" s="13">
        <f t="shared" si="1693"/>
        <v>1</v>
      </c>
      <c r="AI310" s="13">
        <f t="shared" si="1693"/>
        <v>1</v>
      </c>
      <c r="AM310" s="14"/>
    </row>
    <row r="311" spans="3:39" ht="15" customHeight="1" x14ac:dyDescent="0.45">
      <c r="C311" s="15" t="s">
        <v>41</v>
      </c>
      <c r="D311" s="13" t="str">
        <f>K315</f>
        <v>1</v>
      </c>
      <c r="E311" s="13" t="str">
        <f t="shared" ref="E311" si="1694">L315</f>
        <v>1</v>
      </c>
      <c r="F311" s="13" t="str">
        <f t="shared" ref="F311" si="1695">M315</f>
        <v>1</v>
      </c>
      <c r="G311" s="13" t="str">
        <f t="shared" ref="G311" si="1696">N315</f>
        <v>1</v>
      </c>
      <c r="H311" s="13" t="str">
        <f t="shared" ref="H311" si="1697">O315</f>
        <v>1</v>
      </c>
      <c r="I311" s="13" t="str">
        <f t="shared" ref="I311" si="1698">P315</f>
        <v>1</v>
      </c>
      <c r="J311" s="13" t="str">
        <f t="shared" ref="J311" si="1699">Q315</f>
        <v>0</v>
      </c>
      <c r="K311" s="13" t="str">
        <f t="shared" ref="K311" si="1700">R315</f>
        <v>0</v>
      </c>
      <c r="L311" s="13" t="str">
        <f t="shared" ref="L311" si="1701">S315</f>
        <v>1</v>
      </c>
      <c r="M311" s="13" t="str">
        <f t="shared" ref="M311" si="1702">T315</f>
        <v>0</v>
      </c>
      <c r="N311" s="13" t="str">
        <f t="shared" ref="N311" si="1703">U315</f>
        <v>1</v>
      </c>
      <c r="O311" s="13" t="str">
        <f t="shared" ref="O311" si="1704">V315</f>
        <v>0</v>
      </c>
      <c r="P311" s="13" t="str">
        <f t="shared" ref="P311" si="1705">W315</f>
        <v>0</v>
      </c>
      <c r="Q311" s="13" t="str">
        <f t="shared" ref="Q311" si="1706">X315</f>
        <v>1</v>
      </c>
      <c r="R311" s="13" t="str">
        <f t="shared" ref="R311" si="1707">Y315</f>
        <v>1</v>
      </c>
      <c r="S311" s="13" t="str">
        <f t="shared" ref="S311" si="1708">Z315</f>
        <v>0</v>
      </c>
      <c r="T311" s="13" t="str">
        <f t="shared" ref="T311" si="1709">AA315</f>
        <v>1</v>
      </c>
      <c r="U311" s="13" t="str">
        <f t="shared" ref="U311" si="1710">AB315</f>
        <v>1</v>
      </c>
      <c r="V311" s="13" t="str">
        <f t="shared" ref="V311" si="1711">AC315</f>
        <v>1</v>
      </c>
      <c r="W311" s="13" t="str">
        <f t="shared" ref="W311" si="1712">AD315</f>
        <v>0</v>
      </c>
      <c r="X311" s="13" t="str">
        <f t="shared" ref="X311" si="1713">AE315</f>
        <v>0</v>
      </c>
      <c r="Y311" s="13" t="str">
        <f t="shared" ref="Y311" si="1714">AF315</f>
        <v>1</v>
      </c>
      <c r="Z311" s="13" t="str">
        <f t="shared" ref="Z311" si="1715">AG315</f>
        <v>0</v>
      </c>
      <c r="AA311" s="13" t="str">
        <f t="shared" ref="AA311" si="1716">AH315</f>
        <v>1</v>
      </c>
      <c r="AB311" s="13" t="str">
        <f t="shared" ref="AB311" si="1717">AI315</f>
        <v>1</v>
      </c>
      <c r="AC311" s="13" t="str">
        <f>D315</f>
        <v>0</v>
      </c>
      <c r="AD311" s="13" t="str">
        <f t="shared" ref="AD311" si="1718">E315</f>
        <v>1</v>
      </c>
      <c r="AE311" s="13" t="str">
        <f t="shared" ref="AE311" si="1719">F315</f>
        <v>0</v>
      </c>
      <c r="AF311" s="13" t="str">
        <f t="shared" ref="AF311" si="1720">G315</f>
        <v>1</v>
      </c>
      <c r="AG311" s="13" t="str">
        <f t="shared" ref="AG311" si="1721">H315</f>
        <v>0</v>
      </c>
      <c r="AH311" s="13" t="str">
        <f t="shared" ref="AH311" si="1722">I315</f>
        <v>0</v>
      </c>
      <c r="AI311" s="13" t="str">
        <f t="shared" ref="AI311" si="1723">J315</f>
        <v>1</v>
      </c>
      <c r="AL311" s="22" t="s">
        <v>62</v>
      </c>
      <c r="AM311" s="14" t="str">
        <f>CONCATENATE(D306,H306,L306,P306,T306,X306,AB306,AF306)</f>
        <v>4366F730</v>
      </c>
    </row>
    <row r="312" spans="3:39" ht="15" customHeight="1" thickBot="1" x14ac:dyDescent="0.5">
      <c r="C312" s="15" t="s">
        <v>42</v>
      </c>
      <c r="D312" s="13" t="str">
        <f>Y315</f>
        <v>1</v>
      </c>
      <c r="E312" s="13" t="str">
        <f t="shared" ref="E312" si="1724">Z315</f>
        <v>0</v>
      </c>
      <c r="F312" s="13" t="str">
        <f t="shared" ref="F312" si="1725">AA315</f>
        <v>1</v>
      </c>
      <c r="G312" s="13" t="str">
        <f t="shared" ref="G312" si="1726">AB315</f>
        <v>1</v>
      </c>
      <c r="H312" s="13" t="str">
        <f t="shared" ref="H312" si="1727">AC315</f>
        <v>1</v>
      </c>
      <c r="I312" s="13" t="str">
        <f t="shared" ref="I312" si="1728">AD315</f>
        <v>0</v>
      </c>
      <c r="J312" s="13" t="str">
        <f t="shared" ref="J312" si="1729">AE315</f>
        <v>0</v>
      </c>
      <c r="K312" s="13" t="str">
        <f t="shared" ref="K312" si="1730">AF315</f>
        <v>1</v>
      </c>
      <c r="L312" s="13" t="str">
        <f t="shared" ref="L312" si="1731">AG315</f>
        <v>0</v>
      </c>
      <c r="M312" s="13" t="str">
        <f t="shared" ref="M312" si="1732">AH315</f>
        <v>1</v>
      </c>
      <c r="N312" s="13" t="str">
        <f t="shared" ref="N312" si="1733">AI315</f>
        <v>1</v>
      </c>
      <c r="O312" s="13" t="str">
        <f>D315</f>
        <v>0</v>
      </c>
      <c r="P312" s="13" t="str">
        <f t="shared" ref="P312" si="1734">E315</f>
        <v>1</v>
      </c>
      <c r="Q312" s="13" t="str">
        <f t="shared" ref="Q312" si="1735">F315</f>
        <v>0</v>
      </c>
      <c r="R312" s="13" t="str">
        <f t="shared" ref="R312" si="1736">G315</f>
        <v>1</v>
      </c>
      <c r="S312" s="13" t="str">
        <f t="shared" ref="S312" si="1737">H315</f>
        <v>0</v>
      </c>
      <c r="T312" s="13" t="str">
        <f t="shared" ref="T312" si="1738">I315</f>
        <v>0</v>
      </c>
      <c r="U312" s="13" t="str">
        <f t="shared" ref="U312" si="1739">J315</f>
        <v>1</v>
      </c>
      <c r="V312" s="13" t="str">
        <f t="shared" ref="V312" si="1740">K315</f>
        <v>1</v>
      </c>
      <c r="W312" s="13" t="str">
        <f t="shared" ref="W312" si="1741">L315</f>
        <v>1</v>
      </c>
      <c r="X312" s="13" t="str">
        <f t="shared" ref="X312" si="1742">M315</f>
        <v>1</v>
      </c>
      <c r="Y312" s="13" t="str">
        <f t="shared" ref="Y312" si="1743">N315</f>
        <v>1</v>
      </c>
      <c r="Z312" s="13" t="str">
        <f t="shared" ref="Z312" si="1744">O315</f>
        <v>1</v>
      </c>
      <c r="AA312" s="13" t="str">
        <f t="shared" ref="AA312" si="1745">P315</f>
        <v>1</v>
      </c>
      <c r="AB312" s="13" t="str">
        <f t="shared" ref="AB312" si="1746">Q315</f>
        <v>0</v>
      </c>
      <c r="AC312" s="13" t="str">
        <f t="shared" ref="AC312" si="1747">R315</f>
        <v>0</v>
      </c>
      <c r="AD312" s="13" t="str">
        <f t="shared" ref="AD312" si="1748">S315</f>
        <v>1</v>
      </c>
      <c r="AE312" s="13" t="str">
        <f t="shared" ref="AE312" si="1749">T315</f>
        <v>0</v>
      </c>
      <c r="AF312" s="13" t="str">
        <f t="shared" ref="AF312" si="1750">U315</f>
        <v>1</v>
      </c>
      <c r="AG312" s="13" t="str">
        <f t="shared" ref="AG312" si="1751">V315</f>
        <v>0</v>
      </c>
      <c r="AH312" s="13" t="str">
        <f t="shared" ref="AH312" si="1752">W315</f>
        <v>0</v>
      </c>
      <c r="AI312" s="13" t="str">
        <f t="shared" ref="AI312" si="1753">X315</f>
        <v>1</v>
      </c>
      <c r="AL312" s="14" t="s">
        <v>64</v>
      </c>
      <c r="AM312" s="14" t="str">
        <f>AM298</f>
        <v>374A4EE8</v>
      </c>
    </row>
    <row r="313" spans="3:39" ht="15" customHeight="1" thickBot="1" x14ac:dyDescent="0.5">
      <c r="C313" s="15" t="s">
        <v>43</v>
      </c>
      <c r="D313" s="13" t="str">
        <f>AD315</f>
        <v>0</v>
      </c>
      <c r="E313" s="13" t="str">
        <f t="shared" ref="E313" si="1754">AE315</f>
        <v>0</v>
      </c>
      <c r="F313" s="13" t="str">
        <f t="shared" ref="F313" si="1755">AF315</f>
        <v>1</v>
      </c>
      <c r="G313" s="13" t="str">
        <f t="shared" ref="G313" si="1756">AG315</f>
        <v>0</v>
      </c>
      <c r="H313" s="13" t="str">
        <f t="shared" ref="H313" si="1757">AH315</f>
        <v>1</v>
      </c>
      <c r="I313" s="13" t="str">
        <f t="shared" ref="I313" si="1758">AI315</f>
        <v>1</v>
      </c>
      <c r="J313" s="13" t="str">
        <f>D315</f>
        <v>0</v>
      </c>
      <c r="K313" s="13" t="str">
        <f t="shared" ref="K313" si="1759">E315</f>
        <v>1</v>
      </c>
      <c r="L313" s="13" t="str">
        <f t="shared" ref="L313" si="1760">F315</f>
        <v>0</v>
      </c>
      <c r="M313" s="13" t="str">
        <f t="shared" ref="M313" si="1761">G315</f>
        <v>1</v>
      </c>
      <c r="N313" s="13" t="str">
        <f t="shared" ref="N313" si="1762">H315</f>
        <v>0</v>
      </c>
      <c r="O313" s="13" t="str">
        <f t="shared" ref="O313" si="1763">I315</f>
        <v>0</v>
      </c>
      <c r="P313" s="13" t="str">
        <f t="shared" ref="P313" si="1764">J315</f>
        <v>1</v>
      </c>
      <c r="Q313" s="13" t="str">
        <f t="shared" ref="Q313" si="1765">K315</f>
        <v>1</v>
      </c>
      <c r="R313" s="13" t="str">
        <f t="shared" ref="R313" si="1766">L315</f>
        <v>1</v>
      </c>
      <c r="S313" s="13" t="str">
        <f t="shared" ref="S313" si="1767">M315</f>
        <v>1</v>
      </c>
      <c r="T313" s="13" t="str">
        <f t="shared" ref="T313" si="1768">N315</f>
        <v>1</v>
      </c>
      <c r="U313" s="13" t="str">
        <f t="shared" ref="U313" si="1769">O315</f>
        <v>1</v>
      </c>
      <c r="V313" s="13" t="str">
        <f t="shared" ref="V313" si="1770">P315</f>
        <v>1</v>
      </c>
      <c r="W313" s="13" t="str">
        <f t="shared" ref="W313" si="1771">Q315</f>
        <v>0</v>
      </c>
      <c r="X313" s="13" t="str">
        <f t="shared" ref="X313" si="1772">R315</f>
        <v>0</v>
      </c>
      <c r="Y313" s="13" t="str">
        <f t="shared" ref="Y313" si="1773">S315</f>
        <v>1</v>
      </c>
      <c r="Z313" s="13" t="str">
        <f t="shared" ref="Z313" si="1774">T315</f>
        <v>0</v>
      </c>
      <c r="AA313" s="13" t="str">
        <f t="shared" ref="AA313" si="1775">U315</f>
        <v>1</v>
      </c>
      <c r="AB313" s="13" t="str">
        <f t="shared" ref="AB313" si="1776">V315</f>
        <v>0</v>
      </c>
      <c r="AC313" s="13" t="str">
        <f t="shared" ref="AC313" si="1777">W315</f>
        <v>0</v>
      </c>
      <c r="AD313" s="13" t="str">
        <f t="shared" ref="AD313" si="1778">X315</f>
        <v>1</v>
      </c>
      <c r="AE313" s="13" t="str">
        <f t="shared" ref="AE313" si="1779">Y315</f>
        <v>1</v>
      </c>
      <c r="AF313" s="13" t="str">
        <f>Z315</f>
        <v>0</v>
      </c>
      <c r="AG313" s="13" t="str">
        <f t="shared" ref="AG313" si="1780">AA315</f>
        <v>1</v>
      </c>
      <c r="AH313" s="13" t="str">
        <f t="shared" ref="AH313" si="1781">AB315</f>
        <v>1</v>
      </c>
      <c r="AI313" s="13" t="str">
        <f t="shared" ref="AI313" si="1782">AC315</f>
        <v>1</v>
      </c>
      <c r="AL313" s="16" t="s">
        <v>63</v>
      </c>
      <c r="AM313" s="20" t="str">
        <f>DEC2HEX(MOD(HEX2DEC(AM311)+HEX2DEC(AM312),2^32),8)</f>
        <v>7AB14618</v>
      </c>
    </row>
    <row r="314" spans="3:39" ht="15" customHeight="1" thickBot="1" x14ac:dyDescent="0.6">
      <c r="C314" s="17" t="s">
        <v>44</v>
      </c>
      <c r="D314" s="13" t="str">
        <f>MID($AM277,1,1)</f>
        <v>5</v>
      </c>
      <c r="H314" s="13" t="str">
        <f>MID($AM277,2,1)</f>
        <v>3</v>
      </c>
      <c r="L314" s="13" t="str">
        <f>MID($AM277,3,1)</f>
        <v>F</v>
      </c>
      <c r="P314" s="13" t="str">
        <f>MID($AM277,4,1)</f>
        <v>9</v>
      </c>
      <c r="T314" s="13" t="str">
        <f>MID($AM277,5,1)</f>
        <v>4</v>
      </c>
      <c r="X314" s="13" t="str">
        <f>MID($AM277,6,1)</f>
        <v>D</v>
      </c>
      <c r="AB314" s="13" t="str">
        <f>MID($AM277,7,1)</f>
        <v>C</v>
      </c>
      <c r="AF314" s="13" t="str">
        <f>MID($AM277,8,1)</f>
        <v>B</v>
      </c>
      <c r="AM314" s="14"/>
    </row>
    <row r="315" spans="3:39" ht="15" customHeight="1" thickBot="1" x14ac:dyDescent="0.5">
      <c r="C315" s="15" t="s">
        <v>45</v>
      </c>
      <c r="D315" s="13" t="str">
        <f>MID(DEC2BIN(HEX2DEC(D314),4),1,1)</f>
        <v>0</v>
      </c>
      <c r="E315" s="13" t="str">
        <f>MID(DEC2BIN(HEX2DEC(D314),4),2,1)</f>
        <v>1</v>
      </c>
      <c r="F315" s="13" t="str">
        <f>MID(DEC2BIN(HEX2DEC(D314),4),3,1)</f>
        <v>0</v>
      </c>
      <c r="G315" s="13" t="str">
        <f>MID(DEC2BIN(HEX2DEC(D314),4),4,1)</f>
        <v>1</v>
      </c>
      <c r="H315" s="13" t="str">
        <f>MID(DEC2BIN(HEX2DEC(H314),4),1,1)</f>
        <v>0</v>
      </c>
      <c r="I315" s="13" t="str">
        <f>MID(DEC2BIN(HEX2DEC(H314),4),2,1)</f>
        <v>0</v>
      </c>
      <c r="J315" s="13" t="str">
        <f>MID(DEC2BIN(HEX2DEC(H314),4),3,1)</f>
        <v>1</v>
      </c>
      <c r="K315" s="13" t="str">
        <f>MID(DEC2BIN(HEX2DEC(H314),4),4,1)</f>
        <v>1</v>
      </c>
      <c r="L315" s="13" t="str">
        <f>MID(DEC2BIN(HEX2DEC(L314),4),1,1)</f>
        <v>1</v>
      </c>
      <c r="M315" s="13" t="str">
        <f>MID(DEC2BIN(HEX2DEC(L314),4),2,1)</f>
        <v>1</v>
      </c>
      <c r="N315" s="13" t="str">
        <f>MID(DEC2BIN(HEX2DEC(L314),4),3,1)</f>
        <v>1</v>
      </c>
      <c r="O315" s="13" t="str">
        <f>MID(DEC2BIN(HEX2DEC(L314),4),4,1)</f>
        <v>1</v>
      </c>
      <c r="P315" s="13" t="str">
        <f>MID(DEC2BIN(HEX2DEC(P314),4),1,1)</f>
        <v>1</v>
      </c>
      <c r="Q315" s="13" t="str">
        <f>MID(DEC2BIN(HEX2DEC(P314),4),2,1)</f>
        <v>0</v>
      </c>
      <c r="R315" s="13" t="str">
        <f>MID(DEC2BIN(HEX2DEC(P314),4),3,1)</f>
        <v>0</v>
      </c>
      <c r="S315" s="13" t="str">
        <f>MID(DEC2BIN(HEX2DEC(P314),4),4,1)</f>
        <v>1</v>
      </c>
      <c r="T315" s="13" t="str">
        <f>MID(DEC2BIN(HEX2DEC(T314),4),1,1)</f>
        <v>0</v>
      </c>
      <c r="U315" s="13" t="str">
        <f>MID(DEC2BIN(HEX2DEC(T314),4),2,1)</f>
        <v>1</v>
      </c>
      <c r="V315" s="13" t="str">
        <f>MID(DEC2BIN(HEX2DEC(T314),4),3,1)</f>
        <v>0</v>
      </c>
      <c r="W315" s="13" t="str">
        <f>MID(DEC2BIN(HEX2DEC(T314),4),4,1)</f>
        <v>0</v>
      </c>
      <c r="X315" s="13" t="str">
        <f>MID(DEC2BIN(HEX2DEC(X314),4),1,1)</f>
        <v>1</v>
      </c>
      <c r="Y315" s="13" t="str">
        <f>MID(DEC2BIN(HEX2DEC(X314),4),2,1)</f>
        <v>1</v>
      </c>
      <c r="Z315" s="13" t="str">
        <f>MID(DEC2BIN(HEX2DEC(X314),4),3,1)</f>
        <v>0</v>
      </c>
      <c r="AA315" s="13" t="str">
        <f>MID(DEC2BIN(HEX2DEC(X314),4),4,1)</f>
        <v>1</v>
      </c>
      <c r="AB315" s="13" t="str">
        <f>MID(DEC2BIN(HEX2DEC(AB314),4),1,1)</f>
        <v>1</v>
      </c>
      <c r="AC315" s="13" t="str">
        <f>MID(DEC2BIN(HEX2DEC(AB314),4),2,1)</f>
        <v>1</v>
      </c>
      <c r="AD315" s="13" t="str">
        <f>MID(DEC2BIN(HEX2DEC(AB314),4),3,1)</f>
        <v>0</v>
      </c>
      <c r="AE315" s="13" t="str">
        <f>MID(DEC2BIN(HEX2DEC(AB314),4),4,1)</f>
        <v>0</v>
      </c>
      <c r="AF315" s="13" t="str">
        <f>MID(DEC2BIN(HEX2DEC(AF314),4),1,1)</f>
        <v>1</v>
      </c>
      <c r="AG315" s="13" t="str">
        <f>MID(DEC2BIN(HEX2DEC(AF314),4),2,1)</f>
        <v>0</v>
      </c>
      <c r="AH315" s="13" t="str">
        <f>MID(DEC2BIN(HEX2DEC(AF314),4),3,1)</f>
        <v>1</v>
      </c>
      <c r="AI315" s="13" t="str">
        <f>MID(DEC2BIN(HEX2DEC(AF314),4),4,1)</f>
        <v>1</v>
      </c>
      <c r="AL315" s="16" t="s">
        <v>65</v>
      </c>
      <c r="AM315" s="20" t="str">
        <f>CONCATENATE(D314,H314,L314,P314,T314,X314,AB314,AF314)</f>
        <v>53F94DCB</v>
      </c>
    </row>
    <row r="316" spans="3:39" ht="15" customHeight="1" thickBot="1" x14ac:dyDescent="0.6">
      <c r="C316" s="17" t="s">
        <v>46</v>
      </c>
      <c r="D316" s="13" t="str">
        <f>D278</f>
        <v>8</v>
      </c>
      <c r="H316" s="13" t="str">
        <f t="shared" ref="H316" si="1783">H278</f>
        <v>2</v>
      </c>
      <c r="L316" s="13" t="str">
        <f t="shared" ref="L316" si="1784">L278</f>
        <v>E</v>
      </c>
      <c r="P316" s="13" t="str">
        <f t="shared" ref="P316" si="1785">P278</f>
        <v>D</v>
      </c>
      <c r="T316" s="13" t="str">
        <f t="shared" ref="T316" si="1786">T278</f>
        <v>E</v>
      </c>
      <c r="X316" s="13" t="str">
        <f t="shared" ref="X316" si="1787">X278</f>
        <v>0</v>
      </c>
      <c r="AB316" s="13" t="str">
        <f t="shared" ref="AB316" si="1788">AB278</f>
        <v>6</v>
      </c>
      <c r="AF316" s="13" t="str">
        <f t="shared" ref="AF316" si="1789">AF278</f>
        <v>F</v>
      </c>
      <c r="AM316" s="14"/>
    </row>
    <row r="317" spans="3:39" ht="15" customHeight="1" thickBot="1" x14ac:dyDescent="0.5">
      <c r="C317" s="15" t="s">
        <v>47</v>
      </c>
      <c r="D317" s="13" t="str">
        <f>MID(DEC2BIN(HEX2DEC(D316),4),1,1)</f>
        <v>1</v>
      </c>
      <c r="E317" s="13" t="str">
        <f>MID(DEC2BIN(HEX2DEC(D316),4),2,1)</f>
        <v>0</v>
      </c>
      <c r="F317" s="13" t="str">
        <f>MID(DEC2BIN(HEX2DEC(D316),4),3,1)</f>
        <v>0</v>
      </c>
      <c r="G317" s="13" t="str">
        <f>MID(DEC2BIN(HEX2DEC(D316),4),4,1)</f>
        <v>0</v>
      </c>
      <c r="H317" s="13" t="str">
        <f>MID(DEC2BIN(HEX2DEC(H316),4),1,1)</f>
        <v>0</v>
      </c>
      <c r="I317" s="13" t="str">
        <f>MID(DEC2BIN(HEX2DEC(H316),4),2,1)</f>
        <v>0</v>
      </c>
      <c r="J317" s="13" t="str">
        <f>MID(DEC2BIN(HEX2DEC(H316),4),3,1)</f>
        <v>1</v>
      </c>
      <c r="K317" s="13" t="str">
        <f>MID(DEC2BIN(HEX2DEC(H316),4),4,1)</f>
        <v>0</v>
      </c>
      <c r="L317" s="13" t="str">
        <f>MID(DEC2BIN(HEX2DEC(L316),4),1,1)</f>
        <v>1</v>
      </c>
      <c r="M317" s="13" t="str">
        <f>MID(DEC2BIN(HEX2DEC(L316),4),2,1)</f>
        <v>1</v>
      </c>
      <c r="N317" s="13" t="str">
        <f>MID(DEC2BIN(HEX2DEC(L316),4),3,1)</f>
        <v>1</v>
      </c>
      <c r="O317" s="13" t="str">
        <f>MID(DEC2BIN(HEX2DEC(L316),4),4,1)</f>
        <v>0</v>
      </c>
      <c r="P317" s="13" t="str">
        <f>MID(DEC2BIN(HEX2DEC(P316),4),1,1)</f>
        <v>1</v>
      </c>
      <c r="Q317" s="13" t="str">
        <f>MID(DEC2BIN(HEX2DEC(P316),4),2,1)</f>
        <v>1</v>
      </c>
      <c r="R317" s="13" t="str">
        <f>MID(DEC2BIN(HEX2DEC(P316),4),3,1)</f>
        <v>0</v>
      </c>
      <c r="S317" s="13" t="str">
        <f>MID(DEC2BIN(HEX2DEC(P316),4),4,1)</f>
        <v>1</v>
      </c>
      <c r="T317" s="13" t="str">
        <f>MID(DEC2BIN(HEX2DEC(T316),4),1,1)</f>
        <v>1</v>
      </c>
      <c r="U317" s="13" t="str">
        <f>MID(DEC2BIN(HEX2DEC(T316),4),2,1)</f>
        <v>1</v>
      </c>
      <c r="V317" s="13" t="str">
        <f>MID(DEC2BIN(HEX2DEC(T316),4),3,1)</f>
        <v>1</v>
      </c>
      <c r="W317" s="13" t="str">
        <f>MID(DEC2BIN(HEX2DEC(T316),4),4,1)</f>
        <v>0</v>
      </c>
      <c r="X317" s="13" t="str">
        <f>MID(DEC2BIN(HEX2DEC(X316),4),1,1)</f>
        <v>0</v>
      </c>
      <c r="Y317" s="13" t="str">
        <f>MID(DEC2BIN(HEX2DEC(X316),4),2,1)</f>
        <v>0</v>
      </c>
      <c r="Z317" s="13" t="str">
        <f>MID(DEC2BIN(HEX2DEC(X316),4),3,1)</f>
        <v>0</v>
      </c>
      <c r="AA317" s="13" t="str">
        <f>MID(DEC2BIN(HEX2DEC(X316),4),4,1)</f>
        <v>0</v>
      </c>
      <c r="AB317" s="13" t="str">
        <f>MID(DEC2BIN(HEX2DEC(AB316),4),1,1)</f>
        <v>0</v>
      </c>
      <c r="AC317" s="13" t="str">
        <f>MID(DEC2BIN(HEX2DEC(AB316),4),2,1)</f>
        <v>1</v>
      </c>
      <c r="AD317" s="13" t="str">
        <f>MID(DEC2BIN(HEX2DEC(AB316),4),3,1)</f>
        <v>1</v>
      </c>
      <c r="AE317" s="13" t="str">
        <f>MID(DEC2BIN(HEX2DEC(AB316),4),4,1)</f>
        <v>0</v>
      </c>
      <c r="AF317" s="13" t="str">
        <f>MID(DEC2BIN(HEX2DEC(AF316),4),1,1)</f>
        <v>1</v>
      </c>
      <c r="AG317" s="13" t="str">
        <f>MID(DEC2BIN(HEX2DEC(AF316),4),2,1)</f>
        <v>1</v>
      </c>
      <c r="AH317" s="13" t="str">
        <f>MID(DEC2BIN(HEX2DEC(AF316),4),3,1)</f>
        <v>1</v>
      </c>
      <c r="AI317" s="13" t="str">
        <f>MID(DEC2BIN(HEX2DEC(AF316),4),4,1)</f>
        <v>1</v>
      </c>
      <c r="AL317" s="16" t="s">
        <v>66</v>
      </c>
      <c r="AM317" s="20" t="str">
        <f>CONCATENATE(D316,H316,L316,P316,T316,X316,AB316,AF316)</f>
        <v>82EDE06F</v>
      </c>
    </row>
    <row r="318" spans="3:39" ht="15" customHeight="1" thickBot="1" x14ac:dyDescent="0.6">
      <c r="C318" s="17" t="s">
        <v>48</v>
      </c>
      <c r="D318" s="13" t="str">
        <f>D280</f>
        <v>4</v>
      </c>
      <c r="H318" s="13" t="str">
        <f t="shared" ref="H318" si="1790">H280</f>
        <v>F</v>
      </c>
      <c r="L318" s="13" t="str">
        <f t="shared" ref="L318" si="1791">L280</f>
        <v>6</v>
      </c>
      <c r="P318" s="13" t="str">
        <f t="shared" ref="P318" si="1792">P280</f>
        <v>5</v>
      </c>
      <c r="T318" s="13" t="str">
        <f t="shared" ref="T318" si="1793">T280</f>
        <v>4</v>
      </c>
      <c r="X318" s="13" t="str">
        <f t="shared" ref="X318" si="1794">X280</f>
        <v>0</v>
      </c>
      <c r="AB318" s="13" t="str">
        <f t="shared" ref="AB318" si="1795">AB280</f>
        <v>F</v>
      </c>
      <c r="AF318" s="13" t="str">
        <f t="shared" ref="AF318" si="1796">AF280</f>
        <v>A</v>
      </c>
      <c r="AM318" s="14"/>
    </row>
    <row r="319" spans="3:39" ht="15" customHeight="1" thickBot="1" x14ac:dyDescent="0.5">
      <c r="C319" s="15" t="s">
        <v>49</v>
      </c>
      <c r="D319" s="13" t="str">
        <f>MID(DEC2BIN(HEX2DEC(D318),4),1,1)</f>
        <v>0</v>
      </c>
      <c r="E319" s="13" t="str">
        <f>MID(DEC2BIN(HEX2DEC(D318),4),2,1)</f>
        <v>1</v>
      </c>
      <c r="F319" s="13" t="str">
        <f>MID(DEC2BIN(HEX2DEC(D318),4),3,1)</f>
        <v>0</v>
      </c>
      <c r="G319" s="13" t="str">
        <f>MID(DEC2BIN(HEX2DEC(D318),4),4,1)</f>
        <v>0</v>
      </c>
      <c r="H319" s="13" t="str">
        <f>MID(DEC2BIN(HEX2DEC(H318),4),1,1)</f>
        <v>1</v>
      </c>
      <c r="I319" s="13" t="str">
        <f>MID(DEC2BIN(HEX2DEC(H318),4),2,1)</f>
        <v>1</v>
      </c>
      <c r="J319" s="13" t="str">
        <f>MID(DEC2BIN(HEX2DEC(H318),4),3,1)</f>
        <v>1</v>
      </c>
      <c r="K319" s="13" t="str">
        <f>MID(DEC2BIN(HEX2DEC(H318),4),4,1)</f>
        <v>1</v>
      </c>
      <c r="L319" s="13" t="str">
        <f>MID(DEC2BIN(HEX2DEC(L318),4),1,1)</f>
        <v>0</v>
      </c>
      <c r="M319" s="13" t="str">
        <f>MID(DEC2BIN(HEX2DEC(L318),4),2,1)</f>
        <v>1</v>
      </c>
      <c r="N319" s="13" t="str">
        <f>MID(DEC2BIN(HEX2DEC(L318),4),3,1)</f>
        <v>1</v>
      </c>
      <c r="O319" s="13" t="str">
        <f>MID(DEC2BIN(HEX2DEC(L318),4),4,1)</f>
        <v>0</v>
      </c>
      <c r="P319" s="13" t="str">
        <f>MID(DEC2BIN(HEX2DEC(P318),4),1,1)</f>
        <v>0</v>
      </c>
      <c r="Q319" s="13" t="str">
        <f>MID(DEC2BIN(HEX2DEC(P318),4),2,1)</f>
        <v>1</v>
      </c>
      <c r="R319" s="13" t="str">
        <f>MID(DEC2BIN(HEX2DEC(P318),4),3,1)</f>
        <v>0</v>
      </c>
      <c r="S319" s="13" t="str">
        <f>MID(DEC2BIN(HEX2DEC(P318),4),4,1)</f>
        <v>1</v>
      </c>
      <c r="T319" s="13" t="str">
        <f>MID(DEC2BIN(HEX2DEC(T318),4),1,1)</f>
        <v>0</v>
      </c>
      <c r="U319" s="13" t="str">
        <f>MID(DEC2BIN(HEX2DEC(T318),4),2,1)</f>
        <v>1</v>
      </c>
      <c r="V319" s="13" t="str">
        <f>MID(DEC2BIN(HEX2DEC(T318),4),3,1)</f>
        <v>0</v>
      </c>
      <c r="W319" s="13" t="str">
        <f>MID(DEC2BIN(HEX2DEC(T318),4),4,1)</f>
        <v>0</v>
      </c>
      <c r="X319" s="13" t="str">
        <f>MID(DEC2BIN(HEX2DEC(X318),4),1,1)</f>
        <v>0</v>
      </c>
      <c r="Y319" s="13" t="str">
        <f>MID(DEC2BIN(HEX2DEC(X318),4),2,1)</f>
        <v>0</v>
      </c>
      <c r="Z319" s="13" t="str">
        <f>MID(DEC2BIN(HEX2DEC(X318),4),3,1)</f>
        <v>0</v>
      </c>
      <c r="AA319" s="13" t="str">
        <f>MID(DEC2BIN(HEX2DEC(X318),4),4,1)</f>
        <v>0</v>
      </c>
      <c r="AB319" s="13" t="str">
        <f>MID(DEC2BIN(HEX2DEC(AB318),4),1,1)</f>
        <v>1</v>
      </c>
      <c r="AC319" s="13" t="str">
        <f>MID(DEC2BIN(HEX2DEC(AB318),4),2,1)</f>
        <v>1</v>
      </c>
      <c r="AD319" s="13" t="str">
        <f>MID(DEC2BIN(HEX2DEC(AB318),4),3,1)</f>
        <v>1</v>
      </c>
      <c r="AE319" s="13" t="str">
        <f>MID(DEC2BIN(HEX2DEC(AB318),4),4,1)</f>
        <v>1</v>
      </c>
      <c r="AF319" s="13" t="str">
        <f>MID(DEC2BIN(HEX2DEC(AF318),4),1,1)</f>
        <v>1</v>
      </c>
      <c r="AG319" s="13" t="str">
        <f>MID(DEC2BIN(HEX2DEC(AF318),4),2,1)</f>
        <v>0</v>
      </c>
      <c r="AH319" s="13" t="str">
        <f>MID(DEC2BIN(HEX2DEC(AF318),4),3,1)</f>
        <v>1</v>
      </c>
      <c r="AI319" s="13" t="str">
        <f>MID(DEC2BIN(HEX2DEC(AF318),4),4,1)</f>
        <v>0</v>
      </c>
      <c r="AL319" s="16" t="s">
        <v>55</v>
      </c>
      <c r="AM319" s="20" t="str">
        <f>CONCATENATE(D318,H318,L318,P318,T318,X318,AB318,AF318)</f>
        <v>4F6540FA</v>
      </c>
    </row>
    <row r="320" spans="3:39" ht="15" customHeight="1" x14ac:dyDescent="0.45">
      <c r="C320" s="15" t="s">
        <v>50</v>
      </c>
      <c r="D320" s="13" t="str">
        <f>IF(VALUE(D315)=1,D317,D319)</f>
        <v>0</v>
      </c>
      <c r="E320" s="13" t="str">
        <f t="shared" ref="E320:AI320" si="1797">IF(VALUE(E315)=1,E317,E319)</f>
        <v>0</v>
      </c>
      <c r="F320" s="13" t="str">
        <f t="shared" si="1797"/>
        <v>0</v>
      </c>
      <c r="G320" s="13" t="str">
        <f t="shared" si="1797"/>
        <v>0</v>
      </c>
      <c r="H320" s="13" t="str">
        <f t="shared" si="1797"/>
        <v>1</v>
      </c>
      <c r="I320" s="13" t="str">
        <f t="shared" si="1797"/>
        <v>1</v>
      </c>
      <c r="J320" s="13" t="str">
        <f t="shared" si="1797"/>
        <v>1</v>
      </c>
      <c r="K320" s="13" t="str">
        <f t="shared" si="1797"/>
        <v>0</v>
      </c>
      <c r="L320" s="13" t="str">
        <f t="shared" si="1797"/>
        <v>1</v>
      </c>
      <c r="M320" s="13" t="str">
        <f t="shared" si="1797"/>
        <v>1</v>
      </c>
      <c r="N320" s="13" t="str">
        <f t="shared" si="1797"/>
        <v>1</v>
      </c>
      <c r="O320" s="13" t="str">
        <f t="shared" si="1797"/>
        <v>0</v>
      </c>
      <c r="P320" s="13" t="str">
        <f t="shared" si="1797"/>
        <v>1</v>
      </c>
      <c r="Q320" s="13" t="str">
        <f t="shared" si="1797"/>
        <v>1</v>
      </c>
      <c r="R320" s="13" t="str">
        <f t="shared" si="1797"/>
        <v>0</v>
      </c>
      <c r="S320" s="13" t="str">
        <f t="shared" si="1797"/>
        <v>1</v>
      </c>
      <c r="T320" s="13" t="str">
        <f t="shared" si="1797"/>
        <v>0</v>
      </c>
      <c r="U320" s="13" t="str">
        <f t="shared" si="1797"/>
        <v>1</v>
      </c>
      <c r="V320" s="13" t="str">
        <f t="shared" si="1797"/>
        <v>0</v>
      </c>
      <c r="W320" s="13" t="str">
        <f t="shared" si="1797"/>
        <v>0</v>
      </c>
      <c r="X320" s="13" t="str">
        <f t="shared" si="1797"/>
        <v>0</v>
      </c>
      <c r="Y320" s="13" t="str">
        <f t="shared" si="1797"/>
        <v>0</v>
      </c>
      <c r="Z320" s="13" t="str">
        <f t="shared" si="1797"/>
        <v>0</v>
      </c>
      <c r="AA320" s="13" t="str">
        <f t="shared" si="1797"/>
        <v>0</v>
      </c>
      <c r="AB320" s="13" t="str">
        <f t="shared" si="1797"/>
        <v>0</v>
      </c>
      <c r="AC320" s="13" t="str">
        <f t="shared" si="1797"/>
        <v>1</v>
      </c>
      <c r="AD320" s="13" t="str">
        <f t="shared" si="1797"/>
        <v>1</v>
      </c>
      <c r="AE320" s="13" t="str">
        <f t="shared" si="1797"/>
        <v>1</v>
      </c>
      <c r="AF320" s="13" t="str">
        <f t="shared" si="1797"/>
        <v>1</v>
      </c>
      <c r="AG320" s="13" t="str">
        <f t="shared" si="1797"/>
        <v>0</v>
      </c>
      <c r="AH320" s="13" t="str">
        <f t="shared" si="1797"/>
        <v>1</v>
      </c>
      <c r="AI320" s="13" t="str">
        <f t="shared" si="1797"/>
        <v>1</v>
      </c>
    </row>
    <row r="321" spans="1:39" ht="15" customHeight="1" x14ac:dyDescent="0.45">
      <c r="C321" s="15" t="s">
        <v>51</v>
      </c>
      <c r="D321" s="13" t="str">
        <f>BIN2HEX(CONCATENATE(D320,E320,F320,G320))</f>
        <v>0</v>
      </c>
      <c r="H321" s="13" t="str">
        <f>BIN2HEX(CONCATENATE(H320,I320,J320,K320))</f>
        <v>E</v>
      </c>
      <c r="L321" s="13" t="str">
        <f>BIN2HEX(CONCATENATE(L320,M320,N320,O320))</f>
        <v>E</v>
      </c>
      <c r="P321" s="13" t="str">
        <f>BIN2HEX(CONCATENATE(P320,Q320,R320,S320))</f>
        <v>D</v>
      </c>
      <c r="T321" s="13" t="str">
        <f>BIN2HEX(CONCATENATE(T320,U320,V320,W320))</f>
        <v>4</v>
      </c>
      <c r="X321" s="13" t="str">
        <f>BIN2HEX(CONCATENATE(X320,Y320,Z320,AA320))</f>
        <v>0</v>
      </c>
      <c r="AB321" s="13" t="str">
        <f>BIN2HEX(CONCATENATE(AB320,AC320,AD320,AE320))</f>
        <v>7</v>
      </c>
      <c r="AF321" s="13" t="str">
        <f>BIN2HEX(CONCATENATE(AF320,AG320,AH320,AI320))</f>
        <v>B</v>
      </c>
    </row>
    <row r="322" spans="1:39" ht="15" customHeight="1" x14ac:dyDescent="0.55000000000000004">
      <c r="C322" s="17" t="s">
        <v>52</v>
      </c>
      <c r="D322" s="13" t="str">
        <f>D282</f>
        <v>E</v>
      </c>
      <c r="H322" s="13" t="str">
        <f t="shared" ref="H322" si="1798">H282</f>
        <v>7</v>
      </c>
      <c r="L322" s="13" t="str">
        <f t="shared" ref="L322" si="1799">L282</f>
        <v>D</v>
      </c>
      <c r="P322" s="13" t="str">
        <f t="shared" ref="P322" si="1800">P282</f>
        <v>0</v>
      </c>
      <c r="T322" s="13" t="str">
        <f t="shared" ref="T322" si="1801">T282</f>
        <v>6</v>
      </c>
      <c r="X322" s="13" t="str">
        <f t="shared" ref="X322" si="1802">X282</f>
        <v>4</v>
      </c>
      <c r="AB322" s="13" t="str">
        <f t="shared" ref="AB322" si="1803">AB282</f>
        <v>1</v>
      </c>
      <c r="AF322" s="13" t="str">
        <f t="shared" ref="AF322" si="1804">AF282</f>
        <v>E</v>
      </c>
    </row>
    <row r="323" spans="1:39" ht="15" customHeight="1" x14ac:dyDescent="0.45">
      <c r="D323" s="13" t="str">
        <f>MID(DEC2BIN(HEX2DEC(D322),4),1,1)</f>
        <v>1</v>
      </c>
      <c r="E323" s="13" t="str">
        <f>MID(DEC2BIN(HEX2DEC(D322),4),2,1)</f>
        <v>1</v>
      </c>
      <c r="F323" s="13" t="str">
        <f>MID(DEC2BIN(HEX2DEC(D322),4),3,1)</f>
        <v>1</v>
      </c>
      <c r="G323" s="13" t="str">
        <f>MID(DEC2BIN(HEX2DEC(D322),4),4,1)</f>
        <v>0</v>
      </c>
      <c r="H323" s="13" t="str">
        <f>MID(DEC2BIN(HEX2DEC(H322),4),1,1)</f>
        <v>0</v>
      </c>
      <c r="I323" s="13" t="str">
        <f>MID(DEC2BIN(HEX2DEC(H322),4),2,1)</f>
        <v>1</v>
      </c>
      <c r="J323" s="13" t="str">
        <f>MID(DEC2BIN(HEX2DEC(H322),4),3,1)</f>
        <v>1</v>
      </c>
      <c r="K323" s="13" t="str">
        <f>MID(DEC2BIN(HEX2DEC(H322),4),4,1)</f>
        <v>1</v>
      </c>
      <c r="L323" s="13" t="str">
        <f>MID(DEC2BIN(HEX2DEC(L322),4),1,1)</f>
        <v>1</v>
      </c>
      <c r="M323" s="13" t="str">
        <f>MID(DEC2BIN(HEX2DEC(L322),4),2,1)</f>
        <v>1</v>
      </c>
      <c r="N323" s="13" t="str">
        <f>MID(DEC2BIN(HEX2DEC(L322),4),3,1)</f>
        <v>0</v>
      </c>
      <c r="O323" s="13" t="str">
        <f>MID(DEC2BIN(HEX2DEC(L322),4),4,1)</f>
        <v>1</v>
      </c>
      <c r="P323" s="13" t="str">
        <f>MID(DEC2BIN(HEX2DEC(P322),4),1,1)</f>
        <v>0</v>
      </c>
      <c r="Q323" s="13" t="str">
        <f>MID(DEC2BIN(HEX2DEC(P322),4),2,1)</f>
        <v>0</v>
      </c>
      <c r="R323" s="13" t="str">
        <f>MID(DEC2BIN(HEX2DEC(P322),4),3,1)</f>
        <v>0</v>
      </c>
      <c r="S323" s="13" t="str">
        <f>MID(DEC2BIN(HEX2DEC(P322),4),4,1)</f>
        <v>0</v>
      </c>
      <c r="T323" s="13" t="str">
        <f>MID(DEC2BIN(HEX2DEC(T322),4),1,1)</f>
        <v>0</v>
      </c>
      <c r="U323" s="13" t="str">
        <f>MID(DEC2BIN(HEX2DEC(T322),4),2,1)</f>
        <v>1</v>
      </c>
      <c r="V323" s="13" t="str">
        <f>MID(DEC2BIN(HEX2DEC(T322),4),3,1)</f>
        <v>1</v>
      </c>
      <c r="W323" s="13" t="str">
        <f>MID(DEC2BIN(HEX2DEC(T322),4),4,1)</f>
        <v>0</v>
      </c>
      <c r="X323" s="13" t="str">
        <f>MID(DEC2BIN(HEX2DEC(X322),4),1,1)</f>
        <v>0</v>
      </c>
      <c r="Y323" s="13" t="str">
        <f>MID(DEC2BIN(HEX2DEC(X322),4),2,1)</f>
        <v>1</v>
      </c>
      <c r="Z323" s="13" t="str">
        <f>MID(DEC2BIN(HEX2DEC(X322),4),3,1)</f>
        <v>0</v>
      </c>
      <c r="AA323" s="13" t="str">
        <f>MID(DEC2BIN(HEX2DEC(X322),4),4,1)</f>
        <v>0</v>
      </c>
      <c r="AB323" s="13" t="str">
        <f>MID(DEC2BIN(HEX2DEC(AB322),4),1,1)</f>
        <v>0</v>
      </c>
      <c r="AC323" s="13" t="str">
        <f>MID(DEC2BIN(HEX2DEC(AB322),4),2,1)</f>
        <v>0</v>
      </c>
      <c r="AD323" s="13" t="str">
        <f>MID(DEC2BIN(HEX2DEC(AB322),4),3,1)</f>
        <v>0</v>
      </c>
      <c r="AE323" s="13" t="str">
        <f>MID(DEC2BIN(HEX2DEC(AB322),4),4,1)</f>
        <v>1</v>
      </c>
      <c r="AF323" s="13" t="str">
        <f>MID(DEC2BIN(HEX2DEC(AF322),4),1,1)</f>
        <v>1</v>
      </c>
      <c r="AG323" s="13" t="str">
        <f>MID(DEC2BIN(HEX2DEC(AF322),4),2,1)</f>
        <v>1</v>
      </c>
      <c r="AH323" s="13" t="str">
        <f>MID(DEC2BIN(HEX2DEC(AF322),4),3,1)</f>
        <v>1</v>
      </c>
      <c r="AI323" s="13" t="str">
        <f>MID(DEC2BIN(HEX2DEC(AF322),4),4,1)</f>
        <v>0</v>
      </c>
    </row>
    <row r="324" spans="1:39" ht="15" customHeight="1" x14ac:dyDescent="0.45">
      <c r="A324" s="23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  <c r="AE324" s="23"/>
      <c r="AF324" s="23"/>
      <c r="AG324" s="23"/>
      <c r="AH324" s="23"/>
      <c r="AI324" s="23"/>
      <c r="AJ324" s="23"/>
      <c r="AK324" s="23"/>
      <c r="AL324" s="23"/>
      <c r="AM324" s="23"/>
    </row>
    <row r="326" spans="1:39" ht="15" customHeight="1" x14ac:dyDescent="0.5">
      <c r="C326" s="12" t="s">
        <v>35</v>
      </c>
      <c r="D326" s="13">
        <f>D290+1</f>
        <v>10</v>
      </c>
    </row>
    <row r="328" spans="1:39" ht="15" customHeight="1" x14ac:dyDescent="0.45">
      <c r="C328" s="14" t="s">
        <v>31</v>
      </c>
      <c r="D328" s="13" t="str">
        <f>BIN2HEX(CONCATENATE(D329,E329,F329,G329))</f>
        <v>D</v>
      </c>
      <c r="H328" s="13" t="str">
        <f>BIN2HEX(CONCATENATE(H329,I329,J329,K329))</f>
        <v>B</v>
      </c>
      <c r="L328" s="13" t="str">
        <f>BIN2HEX(CONCATENATE(L329,M329,N329,O329))</f>
        <v>E</v>
      </c>
      <c r="P328" s="13" t="str">
        <f>BIN2HEX(CONCATENATE(P329,Q329,R329,S329))</f>
        <v>A</v>
      </c>
      <c r="T328" s="13" t="str">
        <f>BIN2HEX(CONCATENATE(T329,U329,V329,W329))</f>
        <v>8</v>
      </c>
      <c r="X328" s="13" t="str">
        <f>BIN2HEX(CONCATENATE(X329,Y329,Z329,AA329))</f>
        <v>6</v>
      </c>
      <c r="AB328" s="13" t="str">
        <f>BIN2HEX(CONCATENATE(AB329,AC329,AD329,AE329))</f>
        <v>4</v>
      </c>
      <c r="AF328" s="13" t="str">
        <f>BIN2HEX(CONCATENATE(AF329,AG329,AH329,AI329))</f>
        <v>A</v>
      </c>
    </row>
    <row r="329" spans="1:39" ht="15" customHeight="1" x14ac:dyDescent="0.45">
      <c r="C329" s="14" t="s">
        <v>36</v>
      </c>
      <c r="D329" s="13">
        <f>IF(ISEVEN(D330+D331+D332),0,1)</f>
        <v>1</v>
      </c>
      <c r="E329" s="13">
        <f t="shared" ref="E329:AI329" si="1805">IF(ISEVEN(E330+E331+E332),0,1)</f>
        <v>1</v>
      </c>
      <c r="F329" s="13">
        <f t="shared" si="1805"/>
        <v>0</v>
      </c>
      <c r="G329" s="13">
        <f t="shared" si="1805"/>
        <v>1</v>
      </c>
      <c r="H329" s="13">
        <f t="shared" si="1805"/>
        <v>1</v>
      </c>
      <c r="I329" s="13">
        <f t="shared" si="1805"/>
        <v>0</v>
      </c>
      <c r="J329" s="13">
        <f t="shared" si="1805"/>
        <v>1</v>
      </c>
      <c r="K329" s="13">
        <f t="shared" si="1805"/>
        <v>1</v>
      </c>
      <c r="L329" s="13">
        <f t="shared" si="1805"/>
        <v>1</v>
      </c>
      <c r="M329" s="13">
        <f t="shared" si="1805"/>
        <v>1</v>
      </c>
      <c r="N329" s="13">
        <f t="shared" si="1805"/>
        <v>1</v>
      </c>
      <c r="O329" s="13">
        <f t="shared" si="1805"/>
        <v>0</v>
      </c>
      <c r="P329" s="13">
        <f t="shared" si="1805"/>
        <v>1</v>
      </c>
      <c r="Q329" s="13">
        <f t="shared" si="1805"/>
        <v>0</v>
      </c>
      <c r="R329" s="13">
        <f t="shared" si="1805"/>
        <v>1</v>
      </c>
      <c r="S329" s="13">
        <f t="shared" si="1805"/>
        <v>0</v>
      </c>
      <c r="T329" s="13">
        <f t="shared" si="1805"/>
        <v>1</v>
      </c>
      <c r="U329" s="13">
        <f t="shared" si="1805"/>
        <v>0</v>
      </c>
      <c r="V329" s="13">
        <f t="shared" si="1805"/>
        <v>0</v>
      </c>
      <c r="W329" s="13">
        <f t="shared" si="1805"/>
        <v>0</v>
      </c>
      <c r="X329" s="13">
        <f t="shared" si="1805"/>
        <v>0</v>
      </c>
      <c r="Y329" s="13">
        <f t="shared" si="1805"/>
        <v>1</v>
      </c>
      <c r="Z329" s="13">
        <f t="shared" si="1805"/>
        <v>1</v>
      </c>
      <c r="AA329" s="13">
        <f t="shared" si="1805"/>
        <v>0</v>
      </c>
      <c r="AB329" s="13">
        <f t="shared" si="1805"/>
        <v>0</v>
      </c>
      <c r="AC329" s="13">
        <f t="shared" si="1805"/>
        <v>1</v>
      </c>
      <c r="AD329" s="13">
        <f t="shared" si="1805"/>
        <v>0</v>
      </c>
      <c r="AE329" s="13">
        <f t="shared" si="1805"/>
        <v>0</v>
      </c>
      <c r="AF329" s="13">
        <f t="shared" si="1805"/>
        <v>1</v>
      </c>
      <c r="AG329" s="13">
        <f t="shared" si="1805"/>
        <v>0</v>
      </c>
      <c r="AH329" s="13">
        <f t="shared" si="1805"/>
        <v>1</v>
      </c>
      <c r="AI329" s="13">
        <f t="shared" si="1805"/>
        <v>0</v>
      </c>
      <c r="AL329" s="13" t="s">
        <v>53</v>
      </c>
      <c r="AM329" s="14" t="str">
        <f>VLOOKUP('הכנה ל- SHA-256 #1'!$U$24,'הכנה ל- SHA-256 #1'!$U$24:$CG$24,1+'SHA-256 Algorithm #1'!D326,)</f>
        <v>00000000</v>
      </c>
    </row>
    <row r="330" spans="1:39" ht="15" customHeight="1" x14ac:dyDescent="0.45">
      <c r="C330" s="14" t="s">
        <v>32</v>
      </c>
      <c r="D330" s="13" t="str">
        <f>N334</f>
        <v>1</v>
      </c>
      <c r="E330" s="13" t="str">
        <f t="shared" ref="E330" si="1806">O334</f>
        <v>0</v>
      </c>
      <c r="F330" s="13" t="str">
        <f t="shared" ref="F330" si="1807">P334</f>
        <v>1</v>
      </c>
      <c r="G330" s="13" t="str">
        <f t="shared" ref="G330" si="1808">Q334</f>
        <v>1</v>
      </c>
      <c r="H330" s="13" t="str">
        <f t="shared" ref="H330" si="1809">R334</f>
        <v>1</v>
      </c>
      <c r="I330" s="13" t="str">
        <f t="shared" ref="I330" si="1810">S334</f>
        <v>0</v>
      </c>
      <c r="J330" s="13" t="str">
        <f t="shared" ref="J330" si="1811">T334</f>
        <v>1</v>
      </c>
      <c r="K330" s="13" t="str">
        <f t="shared" ref="K330" si="1812">U334</f>
        <v>1</v>
      </c>
      <c r="L330" s="13" t="str">
        <f t="shared" ref="L330" si="1813">V334</f>
        <v>1</v>
      </c>
      <c r="M330" s="13" t="str">
        <f t="shared" ref="M330" si="1814">W334</f>
        <v>0</v>
      </c>
      <c r="N330" s="13" t="str">
        <f t="shared" ref="N330" si="1815">X334</f>
        <v>0</v>
      </c>
      <c r="O330" s="13" t="str">
        <f t="shared" ref="O330" si="1816">Y334</f>
        <v>0</v>
      </c>
      <c r="P330" s="13" t="str">
        <f t="shared" ref="P330" si="1817">Z334</f>
        <v>1</v>
      </c>
      <c r="Q330" s="13" t="str">
        <f t="shared" ref="Q330" si="1818">AA334</f>
        <v>1</v>
      </c>
      <c r="R330" s="13" t="str">
        <f t="shared" ref="R330" si="1819">AB334</f>
        <v>1</v>
      </c>
      <c r="S330" s="13" t="str">
        <f t="shared" ref="S330" si="1820">AC334</f>
        <v>0</v>
      </c>
      <c r="T330" s="13" t="str">
        <f t="shared" ref="T330" si="1821">AD334</f>
        <v>1</v>
      </c>
      <c r="U330" s="13" t="str">
        <f t="shared" ref="U330" si="1822">AE334</f>
        <v>0</v>
      </c>
      <c r="V330" s="13" t="str">
        <f t="shared" ref="V330" si="1823">AF334</f>
        <v>0</v>
      </c>
      <c r="W330" s="13" t="str">
        <f t="shared" ref="W330" si="1824">AG334</f>
        <v>1</v>
      </c>
      <c r="X330" s="13" t="str">
        <f t="shared" ref="X330" si="1825">AH334</f>
        <v>0</v>
      </c>
      <c r="Y330" s="13" t="str">
        <f t="shared" ref="Y330" si="1826">AI334</f>
        <v>1</v>
      </c>
      <c r="Z330" s="13" t="str">
        <f>D334</f>
        <v>1</v>
      </c>
      <c r="AA330" s="13" t="str">
        <f t="shared" ref="AA330" si="1827">E334</f>
        <v>1</v>
      </c>
      <c r="AB330" s="13" t="str">
        <f t="shared" ref="AB330" si="1828">F334</f>
        <v>1</v>
      </c>
      <c r="AC330" s="13" t="str">
        <f t="shared" ref="AC330" si="1829">G334</f>
        <v>1</v>
      </c>
      <c r="AD330" s="13" t="str">
        <f t="shared" ref="AD330" si="1830">H334</f>
        <v>0</v>
      </c>
      <c r="AE330" s="13" t="str">
        <f t="shared" ref="AE330" si="1831">I334</f>
        <v>1</v>
      </c>
      <c r="AF330" s="13" t="str">
        <f t="shared" ref="AF330" si="1832">J334</f>
        <v>0</v>
      </c>
      <c r="AG330" s="13" t="str">
        <f t="shared" ref="AG330" si="1833">K334</f>
        <v>1</v>
      </c>
      <c r="AH330" s="13" t="str">
        <f t="shared" ref="AH330" si="1834">L334</f>
        <v>0</v>
      </c>
      <c r="AI330" s="13" t="str">
        <f t="shared" ref="AI330" si="1835">M334</f>
        <v>0</v>
      </c>
      <c r="AL330" s="14" t="s">
        <v>54</v>
      </c>
      <c r="AM330" s="14" t="str">
        <f>HLOOKUP('הכנה ל- SHA-256 #1'!$Q$5,'הכנה ל- SHA-256 #1'!$Q$5:$Q$69,1+'SHA-256 Algorithm #1'!D326,FALSE)</f>
        <v>12835B01</v>
      </c>
    </row>
    <row r="331" spans="1:39" ht="15" customHeight="1" x14ac:dyDescent="0.45">
      <c r="C331" s="14" t="s">
        <v>33</v>
      </c>
      <c r="D331" s="13" t="str">
        <f>W334</f>
        <v>0</v>
      </c>
      <c r="E331" s="13" t="str">
        <f t="shared" ref="E331" si="1836">X334</f>
        <v>0</v>
      </c>
      <c r="F331" s="13" t="str">
        <f t="shared" ref="F331" si="1837">Y334</f>
        <v>0</v>
      </c>
      <c r="G331" s="13" t="str">
        <f t="shared" ref="G331" si="1838">Z334</f>
        <v>1</v>
      </c>
      <c r="H331" s="13" t="str">
        <f t="shared" ref="H331" si="1839">AA334</f>
        <v>1</v>
      </c>
      <c r="I331" s="13" t="str">
        <f t="shared" ref="I331" si="1840">AB334</f>
        <v>1</v>
      </c>
      <c r="J331" s="13" t="str">
        <f t="shared" ref="J331" si="1841">AC334</f>
        <v>0</v>
      </c>
      <c r="K331" s="13" t="str">
        <f t="shared" ref="K331" si="1842">AD334</f>
        <v>1</v>
      </c>
      <c r="L331" s="13" t="str">
        <f t="shared" ref="L331" si="1843">AE334</f>
        <v>0</v>
      </c>
      <c r="M331" s="13" t="str">
        <f t="shared" ref="M331" si="1844">AF334</f>
        <v>0</v>
      </c>
      <c r="N331" s="13" t="str">
        <f t="shared" ref="N331" si="1845">AG334</f>
        <v>1</v>
      </c>
      <c r="O331" s="13" t="str">
        <f t="shared" ref="O331" si="1846">AH334</f>
        <v>0</v>
      </c>
      <c r="P331" s="13" t="str">
        <f t="shared" ref="P331" si="1847">AI334</f>
        <v>1</v>
      </c>
      <c r="Q331" s="13" t="str">
        <f>D334</f>
        <v>1</v>
      </c>
      <c r="R331" s="13" t="str">
        <f t="shared" ref="R331" si="1848">E334</f>
        <v>1</v>
      </c>
      <c r="S331" s="13" t="str">
        <f t="shared" ref="S331" si="1849">F334</f>
        <v>1</v>
      </c>
      <c r="T331" s="13" t="str">
        <f t="shared" ref="T331" si="1850">G334</f>
        <v>1</v>
      </c>
      <c r="U331" s="13" t="str">
        <f t="shared" ref="U331" si="1851">H334</f>
        <v>0</v>
      </c>
      <c r="V331" s="13" t="str">
        <f t="shared" ref="V331" si="1852">I334</f>
        <v>1</v>
      </c>
      <c r="W331" s="13" t="str">
        <f t="shared" ref="W331" si="1853">J334</f>
        <v>0</v>
      </c>
      <c r="X331" s="13" t="str">
        <f t="shared" ref="X331" si="1854">K334</f>
        <v>1</v>
      </c>
      <c r="Y331" s="13" t="str">
        <f t="shared" ref="Y331" si="1855">L334</f>
        <v>0</v>
      </c>
      <c r="Z331" s="13" t="str">
        <f t="shared" ref="Z331" si="1856">M334</f>
        <v>0</v>
      </c>
      <c r="AA331" s="13" t="str">
        <f t="shared" ref="AA331" si="1857">N334</f>
        <v>1</v>
      </c>
      <c r="AB331" s="13" t="str">
        <f t="shared" ref="AB331" si="1858">O334</f>
        <v>0</v>
      </c>
      <c r="AC331" s="13" t="str">
        <f t="shared" ref="AC331" si="1859">P334</f>
        <v>1</v>
      </c>
      <c r="AD331" s="13" t="str">
        <f t="shared" ref="AD331" si="1860">Q334</f>
        <v>1</v>
      </c>
      <c r="AE331" s="13" t="str">
        <f t="shared" ref="AE331" si="1861">R334</f>
        <v>1</v>
      </c>
      <c r="AF331" s="13" t="str">
        <f t="shared" ref="AF331" si="1862">S334</f>
        <v>0</v>
      </c>
      <c r="AG331" s="13" t="str">
        <f t="shared" ref="AG331" si="1863">T334</f>
        <v>1</v>
      </c>
      <c r="AH331" s="13" t="str">
        <f t="shared" ref="AH331" si="1864">U334</f>
        <v>1</v>
      </c>
      <c r="AI331" s="13" t="str">
        <f t="shared" ref="AI331" si="1865">V334</f>
        <v>1</v>
      </c>
      <c r="AL331" s="14" t="s">
        <v>55</v>
      </c>
      <c r="AM331" s="14" t="str">
        <f>CONCATENATE(D358,H358,L358,P358,T358,X358,AB358,AF358)</f>
        <v>4F6540FA</v>
      </c>
    </row>
    <row r="332" spans="1:39" ht="15" customHeight="1" x14ac:dyDescent="0.45">
      <c r="C332" s="14" t="s">
        <v>34</v>
      </c>
      <c r="D332" s="13" t="str">
        <f>AH334</f>
        <v>0</v>
      </c>
      <c r="E332" s="13" t="str">
        <f>AI334</f>
        <v>1</v>
      </c>
      <c r="F332" s="13" t="str">
        <f>D334</f>
        <v>1</v>
      </c>
      <c r="G332" s="13" t="str">
        <f t="shared" ref="G332" si="1866">E334</f>
        <v>1</v>
      </c>
      <c r="H332" s="13" t="str">
        <f t="shared" ref="H332" si="1867">F334</f>
        <v>1</v>
      </c>
      <c r="I332" s="13" t="str">
        <f t="shared" ref="I332" si="1868">G334</f>
        <v>1</v>
      </c>
      <c r="J332" s="13" t="str">
        <f t="shared" ref="J332" si="1869">H334</f>
        <v>0</v>
      </c>
      <c r="K332" s="13" t="str">
        <f t="shared" ref="K332" si="1870">I334</f>
        <v>1</v>
      </c>
      <c r="L332" s="13" t="str">
        <f t="shared" ref="L332" si="1871">J334</f>
        <v>0</v>
      </c>
      <c r="M332" s="13" t="str">
        <f t="shared" ref="M332" si="1872">K334</f>
        <v>1</v>
      </c>
      <c r="N332" s="13" t="str">
        <f t="shared" ref="N332" si="1873">L334</f>
        <v>0</v>
      </c>
      <c r="O332" s="13" t="str">
        <f t="shared" ref="O332" si="1874">M334</f>
        <v>0</v>
      </c>
      <c r="P332" s="13" t="str">
        <f t="shared" ref="P332" si="1875">N334</f>
        <v>1</v>
      </c>
      <c r="Q332" s="13" t="str">
        <f t="shared" ref="Q332" si="1876">O334</f>
        <v>0</v>
      </c>
      <c r="R332" s="13" t="str">
        <f t="shared" ref="R332" si="1877">P334</f>
        <v>1</v>
      </c>
      <c r="S332" s="13" t="str">
        <f t="shared" ref="S332" si="1878">Q334</f>
        <v>1</v>
      </c>
      <c r="T332" s="13" t="str">
        <f t="shared" ref="T332" si="1879">R334</f>
        <v>1</v>
      </c>
      <c r="U332" s="13" t="str">
        <f t="shared" ref="U332" si="1880">S334</f>
        <v>0</v>
      </c>
      <c r="V332" s="13" t="str">
        <f t="shared" ref="V332" si="1881">T334</f>
        <v>1</v>
      </c>
      <c r="W332" s="13" t="str">
        <f t="shared" ref="W332" si="1882">U334</f>
        <v>1</v>
      </c>
      <c r="X332" s="13" t="str">
        <f t="shared" ref="X332" si="1883">V334</f>
        <v>1</v>
      </c>
      <c r="Y332" s="13" t="str">
        <f t="shared" ref="Y332" si="1884">W334</f>
        <v>0</v>
      </c>
      <c r="Z332" s="13" t="str">
        <f t="shared" ref="Z332" si="1885">X334</f>
        <v>0</v>
      </c>
      <c r="AA332" s="13" t="str">
        <f t="shared" ref="AA332" si="1886">Y334</f>
        <v>0</v>
      </c>
      <c r="AB332" s="13" t="str">
        <f t="shared" ref="AB332" si="1887">Z334</f>
        <v>1</v>
      </c>
      <c r="AC332" s="13" t="str">
        <f t="shared" ref="AC332" si="1888">AA334</f>
        <v>1</v>
      </c>
      <c r="AD332" s="13" t="str">
        <f t="shared" ref="AD332" si="1889">AB334</f>
        <v>1</v>
      </c>
      <c r="AE332" s="13" t="str">
        <f t="shared" ref="AE332" si="1890">AC334</f>
        <v>0</v>
      </c>
      <c r="AF332" s="13" t="str">
        <f t="shared" ref="AF332" si="1891">AD334</f>
        <v>1</v>
      </c>
      <c r="AG332" s="13" t="str">
        <f t="shared" ref="AG332" si="1892">AE334</f>
        <v>0</v>
      </c>
      <c r="AH332" s="13" t="str">
        <f t="shared" ref="AH332" si="1893">AF334</f>
        <v>0</v>
      </c>
      <c r="AI332" s="13" t="str">
        <f t="shared" ref="AI332" si="1894">AG334</f>
        <v>1</v>
      </c>
      <c r="AL332" s="14" t="s">
        <v>56</v>
      </c>
      <c r="AM332" s="14" t="str">
        <f>CONCATENATE(D357,H357,L357,P357,T357,X357,AB357,AF357,)</f>
        <v>D2FDE46F</v>
      </c>
    </row>
    <row r="333" spans="1:39" ht="15" customHeight="1" x14ac:dyDescent="0.55000000000000004">
      <c r="C333" s="14" t="s">
        <v>23</v>
      </c>
      <c r="D333" s="13" t="str">
        <f>MID($AM303,1,1)</f>
        <v>F</v>
      </c>
      <c r="H333" s="13" t="str">
        <f>MID($AM303,2,1)</f>
        <v>5</v>
      </c>
      <c r="L333" s="13" t="str">
        <f>MID($AM303,3,1)</f>
        <v>2</v>
      </c>
      <c r="P333" s="13" t="str">
        <f>MID($AM303,4,1)</f>
        <v>E</v>
      </c>
      <c r="T333" s="13" t="str">
        <f>MID($AM303,5,1)</f>
        <v>E</v>
      </c>
      <c r="X333" s="13" t="str">
        <f>MID($AM303,6,1)</f>
        <v>3</v>
      </c>
      <c r="AB333" s="13" t="str">
        <f>MID($AM303,7,1)</f>
        <v>A</v>
      </c>
      <c r="AF333" s="13" t="str">
        <f>MID($AM303,8,1)</f>
        <v>5</v>
      </c>
      <c r="AL333" s="21" t="s">
        <v>40</v>
      </c>
      <c r="AM333" s="14" t="str">
        <f>CONCATENATE(D345,H345,L345,P345,T345,X345,AB345,AF345)</f>
        <v>FA469F0D</v>
      </c>
    </row>
    <row r="334" spans="1:39" ht="15" customHeight="1" x14ac:dyDescent="0.45">
      <c r="C334" s="14" t="s">
        <v>24</v>
      </c>
      <c r="D334" s="13" t="str">
        <f>MID(DEC2BIN(HEX2DEC(D333),4),1,1)</f>
        <v>1</v>
      </c>
      <c r="E334" s="13" t="str">
        <f>MID(DEC2BIN(HEX2DEC(D333),4),2,1)</f>
        <v>1</v>
      </c>
      <c r="F334" s="13" t="str">
        <f>MID(DEC2BIN(HEX2DEC(D333),4),3,1)</f>
        <v>1</v>
      </c>
      <c r="G334" s="13" t="str">
        <f>MID(DEC2BIN(HEX2DEC(D333),4),4,1)</f>
        <v>1</v>
      </c>
      <c r="H334" s="13" t="str">
        <f>MID(DEC2BIN(HEX2DEC(H333),4),1,1)</f>
        <v>0</v>
      </c>
      <c r="I334" s="13" t="str">
        <f>MID(DEC2BIN(HEX2DEC(H333),4),2,1)</f>
        <v>1</v>
      </c>
      <c r="J334" s="13" t="str">
        <f>MID(DEC2BIN(HEX2DEC(H333),4),3,1)</f>
        <v>0</v>
      </c>
      <c r="K334" s="13" t="str">
        <f>MID(DEC2BIN(HEX2DEC(H333),4),4,1)</f>
        <v>1</v>
      </c>
      <c r="L334" s="13" t="str">
        <f>MID(DEC2BIN(HEX2DEC(L333),4),1,1)</f>
        <v>0</v>
      </c>
      <c r="M334" s="13" t="str">
        <f>MID(DEC2BIN(HEX2DEC(L333),4),2,1)</f>
        <v>0</v>
      </c>
      <c r="N334" s="13" t="str">
        <f>MID(DEC2BIN(HEX2DEC(L333),4),3,1)</f>
        <v>1</v>
      </c>
      <c r="O334" s="13" t="str">
        <f>MID(DEC2BIN(HEX2DEC(L333),4),4,1)</f>
        <v>0</v>
      </c>
      <c r="P334" s="13" t="str">
        <f>MID(DEC2BIN(HEX2DEC(P333),4),1,1)</f>
        <v>1</v>
      </c>
      <c r="Q334" s="13" t="str">
        <f>MID(DEC2BIN(HEX2DEC(P333),4),2,1)</f>
        <v>1</v>
      </c>
      <c r="R334" s="13" t="str">
        <f>MID(DEC2BIN(HEX2DEC(P333),4),3,1)</f>
        <v>1</v>
      </c>
      <c r="S334" s="13" t="str">
        <f>MID(DEC2BIN(HEX2DEC(P333),4),4,1)</f>
        <v>0</v>
      </c>
      <c r="T334" s="13" t="str">
        <f>MID(DEC2BIN(HEX2DEC(T333),4),1,1)</f>
        <v>1</v>
      </c>
      <c r="U334" s="13" t="str">
        <f>MID(DEC2BIN(HEX2DEC(T333),4),2,1)</f>
        <v>1</v>
      </c>
      <c r="V334" s="13" t="str">
        <f>MID(DEC2BIN(HEX2DEC(T333),4),3,1)</f>
        <v>1</v>
      </c>
      <c r="W334" s="13" t="str">
        <f>MID(DEC2BIN(HEX2DEC(T333),4),4,1)</f>
        <v>0</v>
      </c>
      <c r="X334" s="13" t="str">
        <f>MID(DEC2BIN(HEX2DEC(X333),4),1,1)</f>
        <v>0</v>
      </c>
      <c r="Y334" s="13" t="str">
        <f>MID(DEC2BIN(HEX2DEC(X333),4),2,1)</f>
        <v>0</v>
      </c>
      <c r="Z334" s="13" t="str">
        <f>MID(DEC2BIN(HEX2DEC(X333),4),3,1)</f>
        <v>1</v>
      </c>
      <c r="AA334" s="13" t="str">
        <f>MID(DEC2BIN(HEX2DEC(X333),4),4,1)</f>
        <v>1</v>
      </c>
      <c r="AB334" s="13" t="str">
        <f>MID(DEC2BIN(HEX2DEC(AB333),4),1,1)</f>
        <v>1</v>
      </c>
      <c r="AC334" s="13" t="str">
        <f>MID(DEC2BIN(HEX2DEC(AB333),4),2,1)</f>
        <v>0</v>
      </c>
      <c r="AD334" s="13" t="str">
        <f>MID(DEC2BIN(HEX2DEC(AB333),4),3,1)</f>
        <v>1</v>
      </c>
      <c r="AE334" s="13" t="str">
        <f>MID(DEC2BIN(HEX2DEC(AB333),4),4,1)</f>
        <v>0</v>
      </c>
      <c r="AF334" s="13" t="str">
        <f>MID(DEC2BIN(HEX2DEC(AF333),4),1,1)</f>
        <v>0</v>
      </c>
      <c r="AG334" s="13" t="str">
        <f>MID(DEC2BIN(HEX2DEC(AF333),4),2,1)</f>
        <v>1</v>
      </c>
      <c r="AH334" s="13" t="str">
        <f>MID(DEC2BIN(HEX2DEC(AF333),4),3,1)</f>
        <v>0</v>
      </c>
      <c r="AI334" s="13" t="str">
        <f>MID(DEC2BIN(HEX2DEC(AF333),4),4,1)</f>
        <v>1</v>
      </c>
      <c r="AL334" s="14" t="s">
        <v>57</v>
      </c>
      <c r="AM334" s="19" t="str">
        <f>DEC2HEX(MOD(HEX2DEC(AM329)+HEX2DEC(AM330)+HEX2DEC(AM331)+HEX2DEC(AM332)+HEX2DEC(AM333),2^32),8)</f>
        <v>2F2D1F77</v>
      </c>
    </row>
    <row r="335" spans="1:39" ht="15" customHeight="1" x14ac:dyDescent="0.45">
      <c r="C335" s="14" t="s">
        <v>25</v>
      </c>
      <c r="D335" s="13" t="str">
        <f>D297</f>
        <v>7</v>
      </c>
      <c r="H335" s="13" t="str">
        <f t="shared" ref="H335" si="1895">H297</f>
        <v>A</v>
      </c>
      <c r="L335" s="13" t="str">
        <f t="shared" ref="L335" si="1896">L297</f>
        <v>D</v>
      </c>
      <c r="P335" s="13" t="str">
        <f t="shared" ref="P335" si="1897">P297</f>
        <v>5</v>
      </c>
      <c r="T335" s="13" t="str">
        <f t="shared" ref="T335" si="1898">T297</f>
        <v>B</v>
      </c>
      <c r="X335" s="13" t="str">
        <f t="shared" ref="X335" si="1899">X297</f>
        <v>1</v>
      </c>
      <c r="AB335" s="13" t="str">
        <f t="shared" ref="AB335" si="1900">AB297</f>
        <v>B</v>
      </c>
      <c r="AF335" s="13" t="str">
        <f>AF297</f>
        <v>6</v>
      </c>
      <c r="AL335" s="14"/>
      <c r="AM335" s="14"/>
    </row>
    <row r="336" spans="1:39" ht="15" customHeight="1" x14ac:dyDescent="0.45">
      <c r="C336" s="14" t="s">
        <v>26</v>
      </c>
      <c r="D336" s="13" t="str">
        <f>MID(DEC2BIN(HEX2DEC(D335),4),1,1)</f>
        <v>0</v>
      </c>
      <c r="E336" s="13" t="str">
        <f>MID(DEC2BIN(HEX2DEC(D335),4),2,1)</f>
        <v>1</v>
      </c>
      <c r="F336" s="13" t="str">
        <f>MID(DEC2BIN(HEX2DEC(D335),4),3,1)</f>
        <v>1</v>
      </c>
      <c r="G336" s="13" t="str">
        <f>MID(DEC2BIN(HEX2DEC(D335),4),4,1)</f>
        <v>1</v>
      </c>
      <c r="H336" s="13" t="str">
        <f>MID(DEC2BIN(HEX2DEC(H335),4),1,1)</f>
        <v>1</v>
      </c>
      <c r="I336" s="13" t="str">
        <f>MID(DEC2BIN(HEX2DEC(H335),4),2,1)</f>
        <v>0</v>
      </c>
      <c r="J336" s="13" t="str">
        <f>MID(DEC2BIN(HEX2DEC(H335),4),3,1)</f>
        <v>1</v>
      </c>
      <c r="K336" s="13" t="str">
        <f>MID(DEC2BIN(HEX2DEC(H335),4),4,1)</f>
        <v>0</v>
      </c>
      <c r="L336" s="13" t="str">
        <f>MID(DEC2BIN(HEX2DEC(L335),4),1,1)</f>
        <v>1</v>
      </c>
      <c r="M336" s="13" t="str">
        <f>MID(DEC2BIN(HEX2DEC(L335),4),2,1)</f>
        <v>1</v>
      </c>
      <c r="N336" s="13" t="str">
        <f>MID(DEC2BIN(HEX2DEC(L335),4),3,1)</f>
        <v>0</v>
      </c>
      <c r="O336" s="13" t="str">
        <f>MID(DEC2BIN(HEX2DEC(L335),4),4,1)</f>
        <v>1</v>
      </c>
      <c r="P336" s="13" t="str">
        <f>MID(DEC2BIN(HEX2DEC(P335),4),1,1)</f>
        <v>0</v>
      </c>
      <c r="Q336" s="13" t="str">
        <f>MID(DEC2BIN(HEX2DEC(P335),4),2,1)</f>
        <v>1</v>
      </c>
      <c r="R336" s="13" t="str">
        <f>MID(DEC2BIN(HEX2DEC(P335),4),3,1)</f>
        <v>0</v>
      </c>
      <c r="S336" s="13" t="str">
        <f>MID(DEC2BIN(HEX2DEC(P335),4),4,1)</f>
        <v>1</v>
      </c>
      <c r="T336" s="13" t="str">
        <f>MID(DEC2BIN(HEX2DEC(T335),4),1,1)</f>
        <v>1</v>
      </c>
      <c r="U336" s="13" t="str">
        <f>MID(DEC2BIN(HEX2DEC(T335),4),2,1)</f>
        <v>0</v>
      </c>
      <c r="V336" s="13" t="str">
        <f>MID(DEC2BIN(HEX2DEC(T335),4),3,1)</f>
        <v>1</v>
      </c>
      <c r="W336" s="13" t="str">
        <f>MID(DEC2BIN(HEX2DEC(T335),4),4,1)</f>
        <v>1</v>
      </c>
      <c r="X336" s="13" t="str">
        <f>MID(DEC2BIN(HEX2DEC(X335),4),1,1)</f>
        <v>0</v>
      </c>
      <c r="Y336" s="13" t="str">
        <f>MID(DEC2BIN(HEX2DEC(X335),4),2,1)</f>
        <v>0</v>
      </c>
      <c r="Z336" s="13" t="str">
        <f>MID(DEC2BIN(HEX2DEC(X335),4),3,1)</f>
        <v>0</v>
      </c>
      <c r="AA336" s="13" t="str">
        <f>MID(DEC2BIN(HEX2DEC(X335),4),4,1)</f>
        <v>1</v>
      </c>
      <c r="AB336" s="13" t="str">
        <f>MID(DEC2BIN(HEX2DEC(AB335),4),1,1)</f>
        <v>1</v>
      </c>
      <c r="AC336" s="13" t="str">
        <f>MID(DEC2BIN(HEX2DEC(AB335),4),2,1)</f>
        <v>0</v>
      </c>
      <c r="AD336" s="13" t="str">
        <f>MID(DEC2BIN(HEX2DEC(AB335),4),3,1)</f>
        <v>1</v>
      </c>
      <c r="AE336" s="13" t="str">
        <f>MID(DEC2BIN(HEX2DEC(AB335),4),4,1)</f>
        <v>1</v>
      </c>
      <c r="AF336" s="13" t="str">
        <f>MID(DEC2BIN(HEX2DEC(AF335),4),1,1)</f>
        <v>0</v>
      </c>
      <c r="AG336" s="13" t="str">
        <f>MID(DEC2BIN(HEX2DEC(AF335),4),2,1)</f>
        <v>1</v>
      </c>
      <c r="AH336" s="13" t="str">
        <f>MID(DEC2BIN(HEX2DEC(AF335),4),3,1)</f>
        <v>1</v>
      </c>
      <c r="AI336" s="13" t="str">
        <f>MID(DEC2BIN(HEX2DEC(AF335),4),4,1)</f>
        <v>0</v>
      </c>
      <c r="AL336" s="14" t="s">
        <v>58</v>
      </c>
      <c r="AM336" s="14" t="str">
        <f>CONCATENATE(D328,H328,L328,P328,T328,X328,AB328,AF328)</f>
        <v>DBEA864A</v>
      </c>
    </row>
    <row r="337" spans="3:39" ht="15" customHeight="1" x14ac:dyDescent="0.45">
      <c r="C337" s="14" t="s">
        <v>27</v>
      </c>
      <c r="D337" s="13" t="str">
        <f>D299</f>
        <v>F</v>
      </c>
      <c r="H337" s="13" t="str">
        <f t="shared" ref="H337" si="1901">H299</f>
        <v>0</v>
      </c>
      <c r="L337" s="13" t="str">
        <f t="shared" ref="L337" si="1902">L299</f>
        <v>2</v>
      </c>
      <c r="P337" s="13" t="str">
        <f t="shared" ref="P337" si="1903">P299</f>
        <v>0</v>
      </c>
      <c r="T337" s="13" t="str">
        <f t="shared" ref="T337" si="1904">T299</f>
        <v>5</v>
      </c>
      <c r="X337" s="13" t="str">
        <f t="shared" ref="X337" si="1905">X299</f>
        <v>5</v>
      </c>
      <c r="AB337" s="13" t="str">
        <f t="shared" ref="AB337" si="1906">AB299</f>
        <v>9</v>
      </c>
      <c r="AF337" s="13" t="str">
        <f t="shared" ref="AF337" si="1907">AF299</f>
        <v>0</v>
      </c>
      <c r="AL337" s="14" t="s">
        <v>37</v>
      </c>
      <c r="AM337" s="14" t="str">
        <f>CONCATENATE(D340,H340,L340,P340,T340,X340,AB340,AF340)</f>
        <v>F024F1B4</v>
      </c>
    </row>
    <row r="338" spans="3:39" ht="15" customHeight="1" thickBot="1" x14ac:dyDescent="0.5">
      <c r="C338" s="14" t="s">
        <v>28</v>
      </c>
      <c r="D338" s="13" t="str">
        <f>MID(DEC2BIN(HEX2DEC(D337),4),1,1)</f>
        <v>1</v>
      </c>
      <c r="E338" s="13" t="str">
        <f>MID(DEC2BIN(HEX2DEC(D337),4),2,1)</f>
        <v>1</v>
      </c>
      <c r="F338" s="13" t="str">
        <f>MID(DEC2BIN(HEX2DEC(D337),4),3,1)</f>
        <v>1</v>
      </c>
      <c r="G338" s="13" t="str">
        <f>MID(DEC2BIN(HEX2DEC(D337),4),4,1)</f>
        <v>1</v>
      </c>
      <c r="H338" s="13" t="str">
        <f>MID(DEC2BIN(HEX2DEC(H337),4),1,1)</f>
        <v>0</v>
      </c>
      <c r="I338" s="13" t="str">
        <f>MID(DEC2BIN(HEX2DEC(H337),4),2,1)</f>
        <v>0</v>
      </c>
      <c r="J338" s="13" t="str">
        <f>MID(DEC2BIN(HEX2DEC(H337),4),3,1)</f>
        <v>0</v>
      </c>
      <c r="K338" s="13" t="str">
        <f>MID(DEC2BIN(HEX2DEC(H337),4),4,1)</f>
        <v>0</v>
      </c>
      <c r="L338" s="13" t="str">
        <f>MID(DEC2BIN(HEX2DEC(L337),4),1,1)</f>
        <v>0</v>
      </c>
      <c r="M338" s="13" t="str">
        <f>MID(DEC2BIN(HEX2DEC(L337),4),2,1)</f>
        <v>0</v>
      </c>
      <c r="N338" s="13" t="str">
        <f>MID(DEC2BIN(HEX2DEC(L337),4),3,1)</f>
        <v>1</v>
      </c>
      <c r="O338" s="13" t="str">
        <f>MID(DEC2BIN(HEX2DEC(L337),4),4,1)</f>
        <v>0</v>
      </c>
      <c r="P338" s="13" t="str">
        <f>MID(DEC2BIN(HEX2DEC(P337),4),1,1)</f>
        <v>0</v>
      </c>
      <c r="Q338" s="13" t="str">
        <f>MID(DEC2BIN(HEX2DEC(P337),4),2,1)</f>
        <v>0</v>
      </c>
      <c r="R338" s="13" t="str">
        <f>MID(DEC2BIN(HEX2DEC(P337),4),3,1)</f>
        <v>0</v>
      </c>
      <c r="S338" s="13" t="str">
        <f>MID(DEC2BIN(HEX2DEC(P337),4),4,1)</f>
        <v>0</v>
      </c>
      <c r="T338" s="13" t="str">
        <f>MID(DEC2BIN(HEX2DEC(T337),4),1,1)</f>
        <v>0</v>
      </c>
      <c r="U338" s="13" t="str">
        <f>MID(DEC2BIN(HEX2DEC(T337),4),2,1)</f>
        <v>1</v>
      </c>
      <c r="V338" s="13" t="str">
        <f>MID(DEC2BIN(HEX2DEC(T337),4),3,1)</f>
        <v>0</v>
      </c>
      <c r="W338" s="13" t="str">
        <f>MID(DEC2BIN(HEX2DEC(T337),4),4,1)</f>
        <v>1</v>
      </c>
      <c r="X338" s="13" t="str">
        <f>MID(DEC2BIN(HEX2DEC(X337),4),1,1)</f>
        <v>0</v>
      </c>
      <c r="Y338" s="13" t="str">
        <f>MID(DEC2BIN(HEX2DEC(X337),4),2,1)</f>
        <v>1</v>
      </c>
      <c r="Z338" s="13" t="str">
        <f>MID(DEC2BIN(HEX2DEC(X337),4),3,1)</f>
        <v>0</v>
      </c>
      <c r="AA338" s="13" t="str">
        <f>MID(DEC2BIN(HEX2DEC(X337),4),4,1)</f>
        <v>1</v>
      </c>
      <c r="AB338" s="13" t="str">
        <f>MID(DEC2BIN(HEX2DEC(AB337),4),1,1)</f>
        <v>1</v>
      </c>
      <c r="AC338" s="13" t="str">
        <f>MID(DEC2BIN(HEX2DEC(AB337),4),2,1)</f>
        <v>0</v>
      </c>
      <c r="AD338" s="13" t="str">
        <f>MID(DEC2BIN(HEX2DEC(AB337),4),3,1)</f>
        <v>0</v>
      </c>
      <c r="AE338" s="13" t="str">
        <f>MID(DEC2BIN(HEX2DEC(AB337),4),4,1)</f>
        <v>1</v>
      </c>
      <c r="AF338" s="13" t="str">
        <f>MID(DEC2BIN(HEX2DEC(AF337),4),1,1)</f>
        <v>0</v>
      </c>
      <c r="AG338" s="13" t="str">
        <f>MID(DEC2BIN(HEX2DEC(AF337),4),2,1)</f>
        <v>0</v>
      </c>
      <c r="AH338" s="13" t="str">
        <f>MID(DEC2BIN(HEX2DEC(AF337),4),3,1)</f>
        <v>0</v>
      </c>
      <c r="AI338" s="13" t="str">
        <f>MID(DEC2BIN(HEX2DEC(AF337),4),4,1)</f>
        <v>0</v>
      </c>
      <c r="AL338" s="14" t="s">
        <v>57</v>
      </c>
      <c r="AM338" s="14" t="str">
        <f>AM334</f>
        <v>2F2D1F77</v>
      </c>
    </row>
    <row r="339" spans="3:39" ht="15" customHeight="1" thickBot="1" x14ac:dyDescent="0.5">
      <c r="C339" s="15" t="s">
        <v>37</v>
      </c>
      <c r="D339" s="13">
        <f>IF(D338+D336+D334&gt;1,1,0)</f>
        <v>1</v>
      </c>
      <c r="E339" s="13">
        <f t="shared" ref="E339:Z339" si="1908">IF(E338+E336+E334&gt;1,1,0)</f>
        <v>1</v>
      </c>
      <c r="F339" s="13">
        <f t="shared" si="1908"/>
        <v>1</v>
      </c>
      <c r="G339" s="13">
        <f t="shared" si="1908"/>
        <v>1</v>
      </c>
      <c r="H339" s="13">
        <f t="shared" si="1908"/>
        <v>0</v>
      </c>
      <c r="I339" s="13">
        <f t="shared" si="1908"/>
        <v>0</v>
      </c>
      <c r="J339" s="13">
        <f t="shared" si="1908"/>
        <v>0</v>
      </c>
      <c r="K339" s="13">
        <f t="shared" si="1908"/>
        <v>0</v>
      </c>
      <c r="L339" s="13">
        <f t="shared" si="1908"/>
        <v>0</v>
      </c>
      <c r="M339" s="13">
        <f t="shared" si="1908"/>
        <v>0</v>
      </c>
      <c r="N339" s="13">
        <f t="shared" si="1908"/>
        <v>1</v>
      </c>
      <c r="O339" s="13">
        <f t="shared" si="1908"/>
        <v>0</v>
      </c>
      <c r="P339" s="13">
        <f t="shared" si="1908"/>
        <v>0</v>
      </c>
      <c r="Q339" s="13">
        <f t="shared" si="1908"/>
        <v>1</v>
      </c>
      <c r="R339" s="13">
        <f t="shared" si="1908"/>
        <v>0</v>
      </c>
      <c r="S339" s="13">
        <f t="shared" si="1908"/>
        <v>0</v>
      </c>
      <c r="T339" s="13">
        <f t="shared" si="1908"/>
        <v>1</v>
      </c>
      <c r="U339" s="13">
        <f t="shared" si="1908"/>
        <v>1</v>
      </c>
      <c r="V339" s="13">
        <f t="shared" si="1908"/>
        <v>1</v>
      </c>
      <c r="W339" s="13">
        <f t="shared" si="1908"/>
        <v>1</v>
      </c>
      <c r="X339" s="13">
        <f t="shared" si="1908"/>
        <v>0</v>
      </c>
      <c r="Y339" s="13">
        <f t="shared" si="1908"/>
        <v>0</v>
      </c>
      <c r="Z339" s="13">
        <f t="shared" si="1908"/>
        <v>0</v>
      </c>
      <c r="AA339" s="13">
        <f>IF(AA338+AA336+AA334&gt;1,1,0)</f>
        <v>1</v>
      </c>
      <c r="AB339" s="13">
        <f t="shared" ref="AB339:AI339" si="1909">IF(AB338+AB336+AB334&gt;1,1,0)</f>
        <v>1</v>
      </c>
      <c r="AC339" s="13">
        <f t="shared" si="1909"/>
        <v>0</v>
      </c>
      <c r="AD339" s="13">
        <f t="shared" si="1909"/>
        <v>1</v>
      </c>
      <c r="AE339" s="13">
        <f t="shared" si="1909"/>
        <v>1</v>
      </c>
      <c r="AF339" s="13">
        <f t="shared" si="1909"/>
        <v>0</v>
      </c>
      <c r="AG339" s="13">
        <f t="shared" si="1909"/>
        <v>1</v>
      </c>
      <c r="AH339" s="13">
        <f t="shared" si="1909"/>
        <v>0</v>
      </c>
      <c r="AI339" s="13">
        <f t="shared" si="1909"/>
        <v>0</v>
      </c>
      <c r="AL339" s="16" t="s">
        <v>59</v>
      </c>
      <c r="AM339" s="20" t="str">
        <f>DEC2HEX(MOD(HEX2DEC(AM336)+HEX2DEC(AM338)+HEX2DEC(AM337),2^32),8)</f>
        <v>FB3C9775</v>
      </c>
    </row>
    <row r="340" spans="3:39" ht="15" customHeight="1" thickBot="1" x14ac:dyDescent="0.5">
      <c r="C340" s="15" t="s">
        <v>38</v>
      </c>
      <c r="D340" s="13" t="str">
        <f>BIN2HEX(CONCATENATE(D339,E339,F339,G339))</f>
        <v>F</v>
      </c>
      <c r="H340" s="13" t="str">
        <f>BIN2HEX(CONCATENATE(H339,I339,J339,K339))</f>
        <v>0</v>
      </c>
      <c r="L340" s="13" t="str">
        <f>BIN2HEX(CONCATENATE(L339,M339,N339,O339))</f>
        <v>2</v>
      </c>
      <c r="P340" s="13" t="str">
        <f>BIN2HEX(CONCATENATE(P339,Q339,R339,S339))</f>
        <v>4</v>
      </c>
      <c r="T340" s="13" t="str">
        <f>BIN2HEX(CONCATENATE(T339,U339,V339,W339))</f>
        <v>F</v>
      </c>
      <c r="X340" s="13" t="str">
        <f>BIN2HEX(CONCATENATE(X339,Y339,Z339,AA339))</f>
        <v>1</v>
      </c>
      <c r="AB340" s="13" t="str">
        <f>BIN2HEX(CONCATENATE(AB339,AC339,AD339,AE339))</f>
        <v>B</v>
      </c>
      <c r="AF340" s="13" t="str">
        <f>BIN2HEX(CONCATENATE(AF339,AG339,AH339,AI339))</f>
        <v>4</v>
      </c>
      <c r="AM340" s="14"/>
    </row>
    <row r="341" spans="3:39" ht="15" customHeight="1" thickBot="1" x14ac:dyDescent="0.5">
      <c r="C341" s="14"/>
      <c r="AL341" s="16" t="s">
        <v>60</v>
      </c>
      <c r="AM341" s="20" t="str">
        <f>CONCATENATE(D333,H333,L333,P333,T333,X333,AB333,AF333)</f>
        <v>F52EE3A5</v>
      </c>
    </row>
    <row r="342" spans="3:39" ht="15" customHeight="1" thickBot="1" x14ac:dyDescent="0.5">
      <c r="C342" s="14" t="s">
        <v>29</v>
      </c>
      <c r="D342" s="13" t="str">
        <f>D301</f>
        <v>2</v>
      </c>
      <c r="H342" s="13" t="str">
        <f t="shared" ref="H342" si="1910">H301</f>
        <v>9</v>
      </c>
      <c r="L342" s="13" t="str">
        <f t="shared" ref="L342" si="1911">L301</f>
        <v>2</v>
      </c>
      <c r="P342" s="13" t="str">
        <f t="shared" ref="P342" si="1912">P301</f>
        <v>E</v>
      </c>
      <c r="T342" s="13" t="str">
        <f t="shared" ref="T342" si="1913">T301</f>
        <v>3</v>
      </c>
      <c r="X342" s="13" t="str">
        <f t="shared" ref="X342" si="1914">X301</f>
        <v>B</v>
      </c>
      <c r="AB342" s="13" t="str">
        <f t="shared" ref="AB342" si="1915">AB301</f>
        <v>4</v>
      </c>
      <c r="AF342" s="13" t="str">
        <f>AF301</f>
        <v>2</v>
      </c>
      <c r="AM342" s="14"/>
    </row>
    <row r="343" spans="3:39" ht="15" customHeight="1" thickBot="1" x14ac:dyDescent="0.5">
      <c r="C343" s="14" t="s">
        <v>30</v>
      </c>
      <c r="D343" s="13" t="str">
        <f>MID(DEC2BIN(HEX2DEC(D342),4),1,1)</f>
        <v>0</v>
      </c>
      <c r="E343" s="13" t="str">
        <f>MID(DEC2BIN(HEX2DEC(D342),4),2,1)</f>
        <v>0</v>
      </c>
      <c r="F343" s="13" t="str">
        <f>MID(DEC2BIN(HEX2DEC(D342),4),3,1)</f>
        <v>1</v>
      </c>
      <c r="G343" s="13" t="str">
        <f>MID(DEC2BIN(HEX2DEC(D342),4),4,1)</f>
        <v>0</v>
      </c>
      <c r="H343" s="13" t="str">
        <f>MID(DEC2BIN(HEX2DEC(H342),4),1,1)</f>
        <v>1</v>
      </c>
      <c r="I343" s="13" t="str">
        <f>MID(DEC2BIN(HEX2DEC(H342),4),2,1)</f>
        <v>0</v>
      </c>
      <c r="J343" s="13" t="str">
        <f>MID(DEC2BIN(HEX2DEC(H342),4),3,1)</f>
        <v>0</v>
      </c>
      <c r="K343" s="13" t="str">
        <f>MID(DEC2BIN(HEX2DEC(H342),4),4,1)</f>
        <v>1</v>
      </c>
      <c r="L343" s="13" t="str">
        <f>MID(DEC2BIN(HEX2DEC(L342),4),1,1)</f>
        <v>0</v>
      </c>
      <c r="M343" s="13" t="str">
        <f>MID(DEC2BIN(HEX2DEC(L342),4),2,1)</f>
        <v>0</v>
      </c>
      <c r="N343" s="13" t="str">
        <f>MID(DEC2BIN(HEX2DEC(L342),4),3,1)</f>
        <v>1</v>
      </c>
      <c r="O343" s="13" t="str">
        <f>MID(DEC2BIN(HEX2DEC(L342),4),4,1)</f>
        <v>0</v>
      </c>
      <c r="P343" s="13" t="str">
        <f>MID(DEC2BIN(HEX2DEC(P342),4),1,1)</f>
        <v>1</v>
      </c>
      <c r="Q343" s="13" t="str">
        <f>MID(DEC2BIN(HEX2DEC(P342),4),2,1)</f>
        <v>1</v>
      </c>
      <c r="R343" s="13" t="str">
        <f>MID(DEC2BIN(HEX2DEC(P342),4),3,1)</f>
        <v>1</v>
      </c>
      <c r="S343" s="13" t="str">
        <f>MID(DEC2BIN(HEX2DEC(P342),4),4,1)</f>
        <v>0</v>
      </c>
      <c r="T343" s="13" t="str">
        <f>MID(DEC2BIN(HEX2DEC(T342),4),1,1)</f>
        <v>0</v>
      </c>
      <c r="U343" s="13" t="str">
        <f>MID(DEC2BIN(HEX2DEC(T342),4),2,1)</f>
        <v>0</v>
      </c>
      <c r="V343" s="13" t="str">
        <f>MID(DEC2BIN(HEX2DEC(T342),4),3,1)</f>
        <v>1</v>
      </c>
      <c r="W343" s="13" t="str">
        <f>MID(DEC2BIN(HEX2DEC(T342),4),4,1)</f>
        <v>1</v>
      </c>
      <c r="X343" s="13" t="str">
        <f>MID(DEC2BIN(HEX2DEC(X342),4),1,1)</f>
        <v>1</v>
      </c>
      <c r="Y343" s="13" t="str">
        <f>MID(DEC2BIN(HEX2DEC(X342),4),2,1)</f>
        <v>0</v>
      </c>
      <c r="Z343" s="13" t="str">
        <f>MID(DEC2BIN(HEX2DEC(X342),4),3,1)</f>
        <v>1</v>
      </c>
      <c r="AA343" s="13" t="str">
        <f>MID(DEC2BIN(HEX2DEC(X342),4),4,1)</f>
        <v>1</v>
      </c>
      <c r="AB343" s="13" t="str">
        <f>MID(DEC2BIN(HEX2DEC(AB342),4),1,1)</f>
        <v>0</v>
      </c>
      <c r="AC343" s="13" t="str">
        <f>MID(DEC2BIN(HEX2DEC(AB342),4),2,1)</f>
        <v>1</v>
      </c>
      <c r="AD343" s="13" t="str">
        <f>MID(DEC2BIN(HEX2DEC(AB342),4),3,1)</f>
        <v>0</v>
      </c>
      <c r="AE343" s="13" t="str">
        <f>MID(DEC2BIN(HEX2DEC(AB342),4),4,1)</f>
        <v>0</v>
      </c>
      <c r="AF343" s="13" t="str">
        <f>MID(DEC2BIN(HEX2DEC(AF342),4),1,1)</f>
        <v>0</v>
      </c>
      <c r="AG343" s="13" t="str">
        <f>MID(DEC2BIN(HEX2DEC(AF342),4),2,1)</f>
        <v>0</v>
      </c>
      <c r="AH343" s="13" t="str">
        <f>MID(DEC2BIN(HEX2DEC(AF342),4),3,1)</f>
        <v>1</v>
      </c>
      <c r="AI343" s="13" t="str">
        <f>MID(DEC2BIN(HEX2DEC(AF342),4),4,1)</f>
        <v>0</v>
      </c>
      <c r="AL343" s="16" t="s">
        <v>61</v>
      </c>
      <c r="AM343" s="20" t="str">
        <f>CONCATENATE(D335,H335,L335,P335,T335,X335,AB335,AF335)</f>
        <v>7AD5B1B6</v>
      </c>
    </row>
    <row r="344" spans="3:39" ht="15" customHeight="1" thickBot="1" x14ac:dyDescent="0.5">
      <c r="AM344" s="14"/>
    </row>
    <row r="345" spans="3:39" ht="15" customHeight="1" thickBot="1" x14ac:dyDescent="0.5">
      <c r="C345" s="15" t="s">
        <v>39</v>
      </c>
      <c r="D345" s="13" t="str">
        <f>BIN2HEX(CONCATENATE(D346,E346,F346,G346))</f>
        <v>F</v>
      </c>
      <c r="H345" s="13" t="str">
        <f>BIN2HEX(CONCATENATE(H346,I346,J346,K346))</f>
        <v>A</v>
      </c>
      <c r="L345" s="13" t="str">
        <f>BIN2HEX(CONCATENATE(L346,M346,N346,O346))</f>
        <v>4</v>
      </c>
      <c r="P345" s="13" t="str">
        <f>BIN2HEX(CONCATENATE(P346,Q346,R346,S346))</f>
        <v>6</v>
      </c>
      <c r="T345" s="13" t="str">
        <f>BIN2HEX(CONCATENATE(T346,U346,V346,W346))</f>
        <v>9</v>
      </c>
      <c r="X345" s="13" t="str">
        <f>BIN2HEX(CONCATENATE(X346,Y346,Z346,AA346))</f>
        <v>F</v>
      </c>
      <c r="AB345" s="13" t="str">
        <f>BIN2HEX(CONCATENATE(AB346,AC346,AD346,AE346))</f>
        <v>0</v>
      </c>
      <c r="AF345" s="13" t="str">
        <f>BIN2HEX(CONCATENATE(AF346,AG346,AH346,AI346))</f>
        <v>D</v>
      </c>
      <c r="AL345" s="16" t="s">
        <v>62</v>
      </c>
      <c r="AM345" s="20" t="str">
        <f>CONCATENATE(D337,H337,L337,P337,T337,X337,AB337,AF337)</f>
        <v>F0205590</v>
      </c>
    </row>
    <row r="346" spans="3:39" ht="15" customHeight="1" x14ac:dyDescent="0.45">
      <c r="C346" s="15" t="s">
        <v>40</v>
      </c>
      <c r="D346" s="13">
        <f>IF(ISEVEN(D347+D348+D349),0,1)</f>
        <v>1</v>
      </c>
      <c r="E346" s="13">
        <f t="shared" ref="E346:AI346" si="1916">IF(ISEVEN(E347+E348+E349),0,1)</f>
        <v>1</v>
      </c>
      <c r="F346" s="13">
        <f t="shared" si="1916"/>
        <v>1</v>
      </c>
      <c r="G346" s="13">
        <f t="shared" si="1916"/>
        <v>1</v>
      </c>
      <c r="H346" s="13">
        <f t="shared" si="1916"/>
        <v>1</v>
      </c>
      <c r="I346" s="13">
        <f t="shared" si="1916"/>
        <v>0</v>
      </c>
      <c r="J346" s="13">
        <f t="shared" si="1916"/>
        <v>1</v>
      </c>
      <c r="K346" s="13">
        <f t="shared" si="1916"/>
        <v>0</v>
      </c>
      <c r="L346" s="13">
        <f t="shared" si="1916"/>
        <v>0</v>
      </c>
      <c r="M346" s="13">
        <f t="shared" si="1916"/>
        <v>1</v>
      </c>
      <c r="N346" s="13">
        <f t="shared" si="1916"/>
        <v>0</v>
      </c>
      <c r="O346" s="13">
        <f t="shared" si="1916"/>
        <v>0</v>
      </c>
      <c r="P346" s="13">
        <f t="shared" si="1916"/>
        <v>0</v>
      </c>
      <c r="Q346" s="13">
        <f t="shared" si="1916"/>
        <v>1</v>
      </c>
      <c r="R346" s="13">
        <f t="shared" si="1916"/>
        <v>1</v>
      </c>
      <c r="S346" s="13">
        <f t="shared" si="1916"/>
        <v>0</v>
      </c>
      <c r="T346" s="13">
        <f t="shared" si="1916"/>
        <v>1</v>
      </c>
      <c r="U346" s="13">
        <f t="shared" si="1916"/>
        <v>0</v>
      </c>
      <c r="V346" s="13">
        <f t="shared" si="1916"/>
        <v>0</v>
      </c>
      <c r="W346" s="13">
        <f t="shared" si="1916"/>
        <v>1</v>
      </c>
      <c r="X346" s="13">
        <f t="shared" si="1916"/>
        <v>1</v>
      </c>
      <c r="Y346" s="13">
        <f t="shared" si="1916"/>
        <v>1</v>
      </c>
      <c r="Z346" s="13">
        <f t="shared" si="1916"/>
        <v>1</v>
      </c>
      <c r="AA346" s="13">
        <f t="shared" si="1916"/>
        <v>1</v>
      </c>
      <c r="AB346" s="13">
        <f t="shared" si="1916"/>
        <v>0</v>
      </c>
      <c r="AC346" s="13">
        <f t="shared" si="1916"/>
        <v>0</v>
      </c>
      <c r="AD346" s="13">
        <f t="shared" si="1916"/>
        <v>0</v>
      </c>
      <c r="AE346" s="13">
        <f t="shared" si="1916"/>
        <v>0</v>
      </c>
      <c r="AF346" s="13">
        <f t="shared" si="1916"/>
        <v>1</v>
      </c>
      <c r="AG346" s="13">
        <f t="shared" si="1916"/>
        <v>1</v>
      </c>
      <c r="AH346" s="13">
        <f t="shared" si="1916"/>
        <v>0</v>
      </c>
      <c r="AI346" s="13">
        <f t="shared" si="1916"/>
        <v>1</v>
      </c>
      <c r="AM346" s="14"/>
    </row>
    <row r="347" spans="3:39" ht="15" customHeight="1" x14ac:dyDescent="0.45">
      <c r="C347" s="15" t="s">
        <v>41</v>
      </c>
      <c r="D347" s="13" t="str">
        <f>K351</f>
        <v>0</v>
      </c>
      <c r="E347" s="13" t="str">
        <f t="shared" ref="E347" si="1917">L351</f>
        <v>1</v>
      </c>
      <c r="F347" s="13" t="str">
        <f t="shared" ref="F347" si="1918">M351</f>
        <v>0</v>
      </c>
      <c r="G347" s="13" t="str">
        <f t="shared" ref="G347" si="1919">N351</f>
        <v>1</v>
      </c>
      <c r="H347" s="13" t="str">
        <f t="shared" ref="H347" si="1920">O351</f>
        <v>1</v>
      </c>
      <c r="I347" s="13" t="str">
        <f t="shared" ref="I347" si="1921">P351</f>
        <v>0</v>
      </c>
      <c r="J347" s="13" t="str">
        <f t="shared" ref="J347" si="1922">Q351</f>
        <v>0</v>
      </c>
      <c r="K347" s="13" t="str">
        <f t="shared" ref="K347" si="1923">R351</f>
        <v>0</v>
      </c>
      <c r="L347" s="13" t="str">
        <f t="shared" ref="L347" si="1924">S351</f>
        <v>1</v>
      </c>
      <c r="M347" s="13" t="str">
        <f t="shared" ref="M347" si="1925">T351</f>
        <v>0</v>
      </c>
      <c r="N347" s="13" t="str">
        <f t="shared" ref="N347" si="1926">U351</f>
        <v>1</v>
      </c>
      <c r="O347" s="13" t="str">
        <f t="shared" ref="O347" si="1927">V351</f>
        <v>0</v>
      </c>
      <c r="P347" s="13" t="str">
        <f t="shared" ref="P347" si="1928">W351</f>
        <v>0</v>
      </c>
      <c r="Q347" s="13" t="str">
        <f t="shared" ref="Q347" si="1929">X351</f>
        <v>0</v>
      </c>
      <c r="R347" s="13" t="str">
        <f t="shared" ref="R347" si="1930">Y351</f>
        <v>1</v>
      </c>
      <c r="S347" s="13" t="str">
        <f t="shared" ref="S347" si="1931">Z351</f>
        <v>1</v>
      </c>
      <c r="T347" s="13" t="str">
        <f t="shared" ref="T347" si="1932">AA351</f>
        <v>0</v>
      </c>
      <c r="U347" s="13" t="str">
        <f t="shared" ref="U347" si="1933">AB351</f>
        <v>0</v>
      </c>
      <c r="V347" s="13" t="str">
        <f t="shared" ref="V347" si="1934">AC351</f>
        <v>0</v>
      </c>
      <c r="W347" s="13" t="str">
        <f t="shared" ref="W347" si="1935">AD351</f>
        <v>0</v>
      </c>
      <c r="X347" s="13" t="str">
        <f t="shared" ref="X347" si="1936">AE351</f>
        <v>1</v>
      </c>
      <c r="Y347" s="13" t="str">
        <f t="shared" ref="Y347" si="1937">AF351</f>
        <v>1</v>
      </c>
      <c r="Z347" s="13" t="str">
        <f t="shared" ref="Z347" si="1938">AG351</f>
        <v>0</v>
      </c>
      <c r="AA347" s="13" t="str">
        <f t="shared" ref="AA347" si="1939">AH351</f>
        <v>0</v>
      </c>
      <c r="AB347" s="13" t="str">
        <f t="shared" ref="AB347" si="1940">AI351</f>
        <v>0</v>
      </c>
      <c r="AC347" s="13" t="str">
        <f>D351</f>
        <v>0</v>
      </c>
      <c r="AD347" s="13" t="str">
        <f t="shared" ref="AD347" si="1941">E351</f>
        <v>1</v>
      </c>
      <c r="AE347" s="13" t="str">
        <f t="shared" ref="AE347" si="1942">F351</f>
        <v>1</v>
      </c>
      <c r="AF347" s="13" t="str">
        <f t="shared" ref="AF347" si="1943">G351</f>
        <v>1</v>
      </c>
      <c r="AG347" s="13" t="str">
        <f t="shared" ref="AG347" si="1944">H351</f>
        <v>1</v>
      </c>
      <c r="AH347" s="13" t="str">
        <f t="shared" ref="AH347" si="1945">I351</f>
        <v>0</v>
      </c>
      <c r="AI347" s="13" t="str">
        <f t="shared" ref="AI347" si="1946">J351</f>
        <v>1</v>
      </c>
      <c r="AL347" s="22" t="s">
        <v>62</v>
      </c>
      <c r="AM347" s="14" t="str">
        <f>CONCATENATE(D342,H342,L342,P342,T342,X342,AB342,AF342)</f>
        <v>292E3B42</v>
      </c>
    </row>
    <row r="348" spans="3:39" ht="15" customHeight="1" thickBot="1" x14ac:dyDescent="0.5">
      <c r="C348" s="15" t="s">
        <v>42</v>
      </c>
      <c r="D348" s="13" t="str">
        <f>Y351</f>
        <v>1</v>
      </c>
      <c r="E348" s="13" t="str">
        <f t="shared" ref="E348" si="1947">Z351</f>
        <v>1</v>
      </c>
      <c r="F348" s="13" t="str">
        <f t="shared" ref="F348" si="1948">AA351</f>
        <v>0</v>
      </c>
      <c r="G348" s="13" t="str">
        <f t="shared" ref="G348" si="1949">AB351</f>
        <v>0</v>
      </c>
      <c r="H348" s="13" t="str">
        <f t="shared" ref="H348" si="1950">AC351</f>
        <v>0</v>
      </c>
      <c r="I348" s="13" t="str">
        <f t="shared" ref="I348" si="1951">AD351</f>
        <v>0</v>
      </c>
      <c r="J348" s="13" t="str">
        <f t="shared" ref="J348" si="1952">AE351</f>
        <v>1</v>
      </c>
      <c r="K348" s="13" t="str">
        <f t="shared" ref="K348" si="1953">AF351</f>
        <v>1</v>
      </c>
      <c r="L348" s="13" t="str">
        <f t="shared" ref="L348" si="1954">AG351</f>
        <v>0</v>
      </c>
      <c r="M348" s="13" t="str">
        <f t="shared" ref="M348" si="1955">AH351</f>
        <v>0</v>
      </c>
      <c r="N348" s="13" t="str">
        <f t="shared" ref="N348" si="1956">AI351</f>
        <v>0</v>
      </c>
      <c r="O348" s="13" t="str">
        <f>D351</f>
        <v>0</v>
      </c>
      <c r="P348" s="13" t="str">
        <f t="shared" ref="P348" si="1957">E351</f>
        <v>1</v>
      </c>
      <c r="Q348" s="13" t="str">
        <f t="shared" ref="Q348" si="1958">F351</f>
        <v>1</v>
      </c>
      <c r="R348" s="13" t="str">
        <f t="shared" ref="R348" si="1959">G351</f>
        <v>1</v>
      </c>
      <c r="S348" s="13" t="str">
        <f t="shared" ref="S348" si="1960">H351</f>
        <v>1</v>
      </c>
      <c r="T348" s="13" t="str">
        <f t="shared" ref="T348" si="1961">I351</f>
        <v>0</v>
      </c>
      <c r="U348" s="13" t="str">
        <f t="shared" ref="U348" si="1962">J351</f>
        <v>1</v>
      </c>
      <c r="V348" s="13" t="str">
        <f t="shared" ref="V348" si="1963">K351</f>
        <v>0</v>
      </c>
      <c r="W348" s="13" t="str">
        <f t="shared" ref="W348" si="1964">L351</f>
        <v>1</v>
      </c>
      <c r="X348" s="13" t="str">
        <f t="shared" ref="X348" si="1965">M351</f>
        <v>0</v>
      </c>
      <c r="Y348" s="13" t="str">
        <f t="shared" ref="Y348" si="1966">N351</f>
        <v>1</v>
      </c>
      <c r="Z348" s="13" t="str">
        <f t="shared" ref="Z348" si="1967">O351</f>
        <v>1</v>
      </c>
      <c r="AA348" s="13" t="str">
        <f t="shared" ref="AA348" si="1968">P351</f>
        <v>0</v>
      </c>
      <c r="AB348" s="13" t="str">
        <f t="shared" ref="AB348" si="1969">Q351</f>
        <v>0</v>
      </c>
      <c r="AC348" s="13" t="str">
        <f t="shared" ref="AC348" si="1970">R351</f>
        <v>0</v>
      </c>
      <c r="AD348" s="13" t="str">
        <f t="shared" ref="AD348" si="1971">S351</f>
        <v>1</v>
      </c>
      <c r="AE348" s="13" t="str">
        <f t="shared" ref="AE348" si="1972">T351</f>
        <v>0</v>
      </c>
      <c r="AF348" s="13" t="str">
        <f t="shared" ref="AF348" si="1973">U351</f>
        <v>1</v>
      </c>
      <c r="AG348" s="13" t="str">
        <f t="shared" ref="AG348" si="1974">V351</f>
        <v>0</v>
      </c>
      <c r="AH348" s="13" t="str">
        <f t="shared" ref="AH348" si="1975">W351</f>
        <v>0</v>
      </c>
      <c r="AI348" s="13" t="str">
        <f t="shared" ref="AI348" si="1976">X351</f>
        <v>0</v>
      </c>
      <c r="AL348" s="14" t="s">
        <v>64</v>
      </c>
      <c r="AM348" s="14" t="str">
        <f>AM334</f>
        <v>2F2D1F77</v>
      </c>
    </row>
    <row r="349" spans="3:39" ht="15" customHeight="1" thickBot="1" x14ac:dyDescent="0.5">
      <c r="C349" s="15" t="s">
        <v>43</v>
      </c>
      <c r="D349" s="13" t="str">
        <f>AD351</f>
        <v>0</v>
      </c>
      <c r="E349" s="13" t="str">
        <f t="shared" ref="E349" si="1977">AE351</f>
        <v>1</v>
      </c>
      <c r="F349" s="13" t="str">
        <f t="shared" ref="F349" si="1978">AF351</f>
        <v>1</v>
      </c>
      <c r="G349" s="13" t="str">
        <f t="shared" ref="G349" si="1979">AG351</f>
        <v>0</v>
      </c>
      <c r="H349" s="13" t="str">
        <f t="shared" ref="H349" si="1980">AH351</f>
        <v>0</v>
      </c>
      <c r="I349" s="13" t="str">
        <f t="shared" ref="I349" si="1981">AI351</f>
        <v>0</v>
      </c>
      <c r="J349" s="13" t="str">
        <f>D351</f>
        <v>0</v>
      </c>
      <c r="K349" s="13" t="str">
        <f t="shared" ref="K349" si="1982">E351</f>
        <v>1</v>
      </c>
      <c r="L349" s="13" t="str">
        <f t="shared" ref="L349" si="1983">F351</f>
        <v>1</v>
      </c>
      <c r="M349" s="13" t="str">
        <f t="shared" ref="M349" si="1984">G351</f>
        <v>1</v>
      </c>
      <c r="N349" s="13" t="str">
        <f t="shared" ref="N349" si="1985">H351</f>
        <v>1</v>
      </c>
      <c r="O349" s="13" t="str">
        <f t="shared" ref="O349" si="1986">I351</f>
        <v>0</v>
      </c>
      <c r="P349" s="13" t="str">
        <f t="shared" ref="P349" si="1987">J351</f>
        <v>1</v>
      </c>
      <c r="Q349" s="13" t="str">
        <f t="shared" ref="Q349" si="1988">K351</f>
        <v>0</v>
      </c>
      <c r="R349" s="13" t="str">
        <f t="shared" ref="R349" si="1989">L351</f>
        <v>1</v>
      </c>
      <c r="S349" s="13" t="str">
        <f t="shared" ref="S349" si="1990">M351</f>
        <v>0</v>
      </c>
      <c r="T349" s="13" t="str">
        <f t="shared" ref="T349" si="1991">N351</f>
        <v>1</v>
      </c>
      <c r="U349" s="13" t="str">
        <f t="shared" ref="U349" si="1992">O351</f>
        <v>1</v>
      </c>
      <c r="V349" s="13" t="str">
        <f t="shared" ref="V349" si="1993">P351</f>
        <v>0</v>
      </c>
      <c r="W349" s="13" t="str">
        <f t="shared" ref="W349" si="1994">Q351</f>
        <v>0</v>
      </c>
      <c r="X349" s="13" t="str">
        <f t="shared" ref="X349" si="1995">R351</f>
        <v>0</v>
      </c>
      <c r="Y349" s="13" t="str">
        <f t="shared" ref="Y349" si="1996">S351</f>
        <v>1</v>
      </c>
      <c r="Z349" s="13" t="str">
        <f t="shared" ref="Z349" si="1997">T351</f>
        <v>0</v>
      </c>
      <c r="AA349" s="13" t="str">
        <f t="shared" ref="AA349" si="1998">U351</f>
        <v>1</v>
      </c>
      <c r="AB349" s="13" t="str">
        <f t="shared" ref="AB349" si="1999">V351</f>
        <v>0</v>
      </c>
      <c r="AC349" s="13" t="str">
        <f t="shared" ref="AC349" si="2000">W351</f>
        <v>0</v>
      </c>
      <c r="AD349" s="13" t="str">
        <f t="shared" ref="AD349" si="2001">X351</f>
        <v>0</v>
      </c>
      <c r="AE349" s="13" t="str">
        <f t="shared" ref="AE349" si="2002">Y351</f>
        <v>1</v>
      </c>
      <c r="AF349" s="13" t="str">
        <f>Z351</f>
        <v>1</v>
      </c>
      <c r="AG349" s="13" t="str">
        <f t="shared" ref="AG349" si="2003">AA351</f>
        <v>0</v>
      </c>
      <c r="AH349" s="13" t="str">
        <f t="shared" ref="AH349" si="2004">AB351</f>
        <v>0</v>
      </c>
      <c r="AI349" s="13" t="str">
        <f t="shared" ref="AI349" si="2005">AC351</f>
        <v>0</v>
      </c>
      <c r="AL349" s="16" t="s">
        <v>63</v>
      </c>
      <c r="AM349" s="20" t="str">
        <f>DEC2HEX(MOD(HEX2DEC(AM347)+HEX2DEC(AM348),2^32),8)</f>
        <v>585B5AB9</v>
      </c>
    </row>
    <row r="350" spans="3:39" ht="15" customHeight="1" thickBot="1" x14ac:dyDescent="0.6">
      <c r="C350" s="17" t="s">
        <v>44</v>
      </c>
      <c r="D350" s="13" t="str">
        <f>MID($AM313,1,1)</f>
        <v>7</v>
      </c>
      <c r="H350" s="13" t="str">
        <f>MID($AM313,2,1)</f>
        <v>A</v>
      </c>
      <c r="L350" s="13" t="str">
        <f>MID($AM313,3,1)</f>
        <v>B</v>
      </c>
      <c r="P350" s="13" t="str">
        <f>MID($AM313,4,1)</f>
        <v>1</v>
      </c>
      <c r="T350" s="13" t="str">
        <f>MID($AM313,5,1)</f>
        <v>4</v>
      </c>
      <c r="X350" s="13" t="str">
        <f>MID($AM313,6,1)</f>
        <v>6</v>
      </c>
      <c r="AB350" s="13" t="str">
        <f>MID($AM313,7,1)</f>
        <v>1</v>
      </c>
      <c r="AF350" s="13" t="str">
        <f>MID($AM313,8,1)</f>
        <v>8</v>
      </c>
      <c r="AM350" s="14"/>
    </row>
    <row r="351" spans="3:39" ht="15" customHeight="1" thickBot="1" x14ac:dyDescent="0.5">
      <c r="C351" s="15" t="s">
        <v>45</v>
      </c>
      <c r="D351" s="13" t="str">
        <f>MID(DEC2BIN(HEX2DEC(D350),4),1,1)</f>
        <v>0</v>
      </c>
      <c r="E351" s="13" t="str">
        <f>MID(DEC2BIN(HEX2DEC(D350),4),2,1)</f>
        <v>1</v>
      </c>
      <c r="F351" s="13" t="str">
        <f>MID(DEC2BIN(HEX2DEC(D350),4),3,1)</f>
        <v>1</v>
      </c>
      <c r="G351" s="13" t="str">
        <f>MID(DEC2BIN(HEX2DEC(D350),4),4,1)</f>
        <v>1</v>
      </c>
      <c r="H351" s="13" t="str">
        <f>MID(DEC2BIN(HEX2DEC(H350),4),1,1)</f>
        <v>1</v>
      </c>
      <c r="I351" s="13" t="str">
        <f>MID(DEC2BIN(HEX2DEC(H350),4),2,1)</f>
        <v>0</v>
      </c>
      <c r="J351" s="13" t="str">
        <f>MID(DEC2BIN(HEX2DEC(H350),4),3,1)</f>
        <v>1</v>
      </c>
      <c r="K351" s="13" t="str">
        <f>MID(DEC2BIN(HEX2DEC(H350),4),4,1)</f>
        <v>0</v>
      </c>
      <c r="L351" s="13" t="str">
        <f>MID(DEC2BIN(HEX2DEC(L350),4),1,1)</f>
        <v>1</v>
      </c>
      <c r="M351" s="13" t="str">
        <f>MID(DEC2BIN(HEX2DEC(L350),4),2,1)</f>
        <v>0</v>
      </c>
      <c r="N351" s="13" t="str">
        <f>MID(DEC2BIN(HEX2DEC(L350),4),3,1)</f>
        <v>1</v>
      </c>
      <c r="O351" s="13" t="str">
        <f>MID(DEC2BIN(HEX2DEC(L350),4),4,1)</f>
        <v>1</v>
      </c>
      <c r="P351" s="13" t="str">
        <f>MID(DEC2BIN(HEX2DEC(P350),4),1,1)</f>
        <v>0</v>
      </c>
      <c r="Q351" s="13" t="str">
        <f>MID(DEC2BIN(HEX2DEC(P350),4),2,1)</f>
        <v>0</v>
      </c>
      <c r="R351" s="13" t="str">
        <f>MID(DEC2BIN(HEX2DEC(P350),4),3,1)</f>
        <v>0</v>
      </c>
      <c r="S351" s="13" t="str">
        <f>MID(DEC2BIN(HEX2DEC(P350),4),4,1)</f>
        <v>1</v>
      </c>
      <c r="T351" s="13" t="str">
        <f>MID(DEC2BIN(HEX2DEC(T350),4),1,1)</f>
        <v>0</v>
      </c>
      <c r="U351" s="13" t="str">
        <f>MID(DEC2BIN(HEX2DEC(T350),4),2,1)</f>
        <v>1</v>
      </c>
      <c r="V351" s="13" t="str">
        <f>MID(DEC2BIN(HEX2DEC(T350),4),3,1)</f>
        <v>0</v>
      </c>
      <c r="W351" s="13" t="str">
        <f>MID(DEC2BIN(HEX2DEC(T350),4),4,1)</f>
        <v>0</v>
      </c>
      <c r="X351" s="13" t="str">
        <f>MID(DEC2BIN(HEX2DEC(X350),4),1,1)</f>
        <v>0</v>
      </c>
      <c r="Y351" s="13" t="str">
        <f>MID(DEC2BIN(HEX2DEC(X350),4),2,1)</f>
        <v>1</v>
      </c>
      <c r="Z351" s="13" t="str">
        <f>MID(DEC2BIN(HEX2DEC(X350),4),3,1)</f>
        <v>1</v>
      </c>
      <c r="AA351" s="13" t="str">
        <f>MID(DEC2BIN(HEX2DEC(X350),4),4,1)</f>
        <v>0</v>
      </c>
      <c r="AB351" s="13" t="str">
        <f>MID(DEC2BIN(HEX2DEC(AB350),4),1,1)</f>
        <v>0</v>
      </c>
      <c r="AC351" s="13" t="str">
        <f>MID(DEC2BIN(HEX2DEC(AB350),4),2,1)</f>
        <v>0</v>
      </c>
      <c r="AD351" s="13" t="str">
        <f>MID(DEC2BIN(HEX2DEC(AB350),4),3,1)</f>
        <v>0</v>
      </c>
      <c r="AE351" s="13" t="str">
        <f>MID(DEC2BIN(HEX2DEC(AB350),4),4,1)</f>
        <v>1</v>
      </c>
      <c r="AF351" s="13" t="str">
        <f>MID(DEC2BIN(HEX2DEC(AF350),4),1,1)</f>
        <v>1</v>
      </c>
      <c r="AG351" s="13" t="str">
        <f>MID(DEC2BIN(HEX2DEC(AF350),4),2,1)</f>
        <v>0</v>
      </c>
      <c r="AH351" s="13" t="str">
        <f>MID(DEC2BIN(HEX2DEC(AF350),4),3,1)</f>
        <v>0</v>
      </c>
      <c r="AI351" s="13" t="str">
        <f>MID(DEC2BIN(HEX2DEC(AF350),4),4,1)</f>
        <v>0</v>
      </c>
      <c r="AL351" s="16" t="s">
        <v>65</v>
      </c>
      <c r="AM351" s="20" t="str">
        <f>CONCATENATE(D350,H350,L350,P350,T350,X350,AB350,AF350)</f>
        <v>7AB14618</v>
      </c>
    </row>
    <row r="352" spans="3:39" ht="15" customHeight="1" thickBot="1" x14ac:dyDescent="0.6">
      <c r="C352" s="17" t="s">
        <v>46</v>
      </c>
      <c r="D352" s="13" t="str">
        <f>D314</f>
        <v>5</v>
      </c>
      <c r="H352" s="13" t="str">
        <f t="shared" ref="H352" si="2006">H314</f>
        <v>3</v>
      </c>
      <c r="L352" s="13" t="str">
        <f t="shared" ref="L352" si="2007">L314</f>
        <v>F</v>
      </c>
      <c r="P352" s="13" t="str">
        <f t="shared" ref="P352" si="2008">P314</f>
        <v>9</v>
      </c>
      <c r="T352" s="13" t="str">
        <f t="shared" ref="T352" si="2009">T314</f>
        <v>4</v>
      </c>
      <c r="X352" s="13" t="str">
        <f t="shared" ref="X352" si="2010">X314</f>
        <v>D</v>
      </c>
      <c r="AB352" s="13" t="str">
        <f t="shared" ref="AB352" si="2011">AB314</f>
        <v>C</v>
      </c>
      <c r="AF352" s="13" t="str">
        <f t="shared" ref="AF352" si="2012">AF314</f>
        <v>B</v>
      </c>
      <c r="AM352" s="14"/>
    </row>
    <row r="353" spans="1:39" ht="15" customHeight="1" thickBot="1" x14ac:dyDescent="0.5">
      <c r="C353" s="15" t="s">
        <v>47</v>
      </c>
      <c r="D353" s="13" t="str">
        <f>MID(DEC2BIN(HEX2DEC(D352),4),1,1)</f>
        <v>0</v>
      </c>
      <c r="E353" s="13" t="str">
        <f>MID(DEC2BIN(HEX2DEC(D352),4),2,1)</f>
        <v>1</v>
      </c>
      <c r="F353" s="13" t="str">
        <f>MID(DEC2BIN(HEX2DEC(D352),4),3,1)</f>
        <v>0</v>
      </c>
      <c r="G353" s="13" t="str">
        <f>MID(DEC2BIN(HEX2DEC(D352),4),4,1)</f>
        <v>1</v>
      </c>
      <c r="H353" s="13" t="str">
        <f>MID(DEC2BIN(HEX2DEC(H352),4),1,1)</f>
        <v>0</v>
      </c>
      <c r="I353" s="13" t="str">
        <f>MID(DEC2BIN(HEX2DEC(H352),4),2,1)</f>
        <v>0</v>
      </c>
      <c r="J353" s="13" t="str">
        <f>MID(DEC2BIN(HEX2DEC(H352),4),3,1)</f>
        <v>1</v>
      </c>
      <c r="K353" s="13" t="str">
        <f>MID(DEC2BIN(HEX2DEC(H352),4),4,1)</f>
        <v>1</v>
      </c>
      <c r="L353" s="13" t="str">
        <f>MID(DEC2BIN(HEX2DEC(L352),4),1,1)</f>
        <v>1</v>
      </c>
      <c r="M353" s="13" t="str">
        <f>MID(DEC2BIN(HEX2DEC(L352),4),2,1)</f>
        <v>1</v>
      </c>
      <c r="N353" s="13" t="str">
        <f>MID(DEC2BIN(HEX2DEC(L352),4),3,1)</f>
        <v>1</v>
      </c>
      <c r="O353" s="13" t="str">
        <f>MID(DEC2BIN(HEX2DEC(L352),4),4,1)</f>
        <v>1</v>
      </c>
      <c r="P353" s="13" t="str">
        <f>MID(DEC2BIN(HEX2DEC(P352),4),1,1)</f>
        <v>1</v>
      </c>
      <c r="Q353" s="13" t="str">
        <f>MID(DEC2BIN(HEX2DEC(P352),4),2,1)</f>
        <v>0</v>
      </c>
      <c r="R353" s="13" t="str">
        <f>MID(DEC2BIN(HEX2DEC(P352),4),3,1)</f>
        <v>0</v>
      </c>
      <c r="S353" s="13" t="str">
        <f>MID(DEC2BIN(HEX2DEC(P352),4),4,1)</f>
        <v>1</v>
      </c>
      <c r="T353" s="13" t="str">
        <f>MID(DEC2BIN(HEX2DEC(T352),4),1,1)</f>
        <v>0</v>
      </c>
      <c r="U353" s="13" t="str">
        <f>MID(DEC2BIN(HEX2DEC(T352),4),2,1)</f>
        <v>1</v>
      </c>
      <c r="V353" s="13" t="str">
        <f>MID(DEC2BIN(HEX2DEC(T352),4),3,1)</f>
        <v>0</v>
      </c>
      <c r="W353" s="13" t="str">
        <f>MID(DEC2BIN(HEX2DEC(T352),4),4,1)</f>
        <v>0</v>
      </c>
      <c r="X353" s="13" t="str">
        <f>MID(DEC2BIN(HEX2DEC(X352),4),1,1)</f>
        <v>1</v>
      </c>
      <c r="Y353" s="13" t="str">
        <f>MID(DEC2BIN(HEX2DEC(X352),4),2,1)</f>
        <v>1</v>
      </c>
      <c r="Z353" s="13" t="str">
        <f>MID(DEC2BIN(HEX2DEC(X352),4),3,1)</f>
        <v>0</v>
      </c>
      <c r="AA353" s="13" t="str">
        <f>MID(DEC2BIN(HEX2DEC(X352),4),4,1)</f>
        <v>1</v>
      </c>
      <c r="AB353" s="13" t="str">
        <f>MID(DEC2BIN(HEX2DEC(AB352),4),1,1)</f>
        <v>1</v>
      </c>
      <c r="AC353" s="13" t="str">
        <f>MID(DEC2BIN(HEX2DEC(AB352),4),2,1)</f>
        <v>1</v>
      </c>
      <c r="AD353" s="13" t="str">
        <f>MID(DEC2BIN(HEX2DEC(AB352),4),3,1)</f>
        <v>0</v>
      </c>
      <c r="AE353" s="13" t="str">
        <f>MID(DEC2BIN(HEX2DEC(AB352),4),4,1)</f>
        <v>0</v>
      </c>
      <c r="AF353" s="13" t="str">
        <f>MID(DEC2BIN(HEX2DEC(AF352),4),1,1)</f>
        <v>1</v>
      </c>
      <c r="AG353" s="13" t="str">
        <f>MID(DEC2BIN(HEX2DEC(AF352),4),2,1)</f>
        <v>0</v>
      </c>
      <c r="AH353" s="13" t="str">
        <f>MID(DEC2BIN(HEX2DEC(AF352),4),3,1)</f>
        <v>1</v>
      </c>
      <c r="AI353" s="13" t="str">
        <f>MID(DEC2BIN(HEX2DEC(AF352),4),4,1)</f>
        <v>1</v>
      </c>
      <c r="AL353" s="16" t="s">
        <v>66</v>
      </c>
      <c r="AM353" s="20" t="str">
        <f>CONCATENATE(D352,H352,L352,P352,T352,X352,AB352,AF352)</f>
        <v>53F94DCB</v>
      </c>
    </row>
    <row r="354" spans="1:39" ht="15" customHeight="1" thickBot="1" x14ac:dyDescent="0.6">
      <c r="C354" s="17" t="s">
        <v>48</v>
      </c>
      <c r="D354" s="13" t="str">
        <f>D316</f>
        <v>8</v>
      </c>
      <c r="H354" s="13" t="str">
        <f t="shared" ref="H354" si="2013">H316</f>
        <v>2</v>
      </c>
      <c r="L354" s="13" t="str">
        <f t="shared" ref="L354" si="2014">L316</f>
        <v>E</v>
      </c>
      <c r="P354" s="13" t="str">
        <f t="shared" ref="P354" si="2015">P316</f>
        <v>D</v>
      </c>
      <c r="T354" s="13" t="str">
        <f t="shared" ref="T354" si="2016">T316</f>
        <v>E</v>
      </c>
      <c r="X354" s="13" t="str">
        <f t="shared" ref="X354" si="2017">X316</f>
        <v>0</v>
      </c>
      <c r="AB354" s="13" t="str">
        <f t="shared" ref="AB354" si="2018">AB316</f>
        <v>6</v>
      </c>
      <c r="AF354" s="13" t="str">
        <f t="shared" ref="AF354" si="2019">AF316</f>
        <v>F</v>
      </c>
      <c r="AM354" s="14"/>
    </row>
    <row r="355" spans="1:39" ht="15" customHeight="1" thickBot="1" x14ac:dyDescent="0.5">
      <c r="C355" s="15" t="s">
        <v>49</v>
      </c>
      <c r="D355" s="13" t="str">
        <f>MID(DEC2BIN(HEX2DEC(D354),4),1,1)</f>
        <v>1</v>
      </c>
      <c r="E355" s="13" t="str">
        <f>MID(DEC2BIN(HEX2DEC(D354),4),2,1)</f>
        <v>0</v>
      </c>
      <c r="F355" s="13" t="str">
        <f>MID(DEC2BIN(HEX2DEC(D354),4),3,1)</f>
        <v>0</v>
      </c>
      <c r="G355" s="13" t="str">
        <f>MID(DEC2BIN(HEX2DEC(D354),4),4,1)</f>
        <v>0</v>
      </c>
      <c r="H355" s="13" t="str">
        <f>MID(DEC2BIN(HEX2DEC(H354),4),1,1)</f>
        <v>0</v>
      </c>
      <c r="I355" s="13" t="str">
        <f>MID(DEC2BIN(HEX2DEC(H354),4),2,1)</f>
        <v>0</v>
      </c>
      <c r="J355" s="13" t="str">
        <f>MID(DEC2BIN(HEX2DEC(H354),4),3,1)</f>
        <v>1</v>
      </c>
      <c r="K355" s="13" t="str">
        <f>MID(DEC2BIN(HEX2DEC(H354),4),4,1)</f>
        <v>0</v>
      </c>
      <c r="L355" s="13" t="str">
        <f>MID(DEC2BIN(HEX2DEC(L354),4),1,1)</f>
        <v>1</v>
      </c>
      <c r="M355" s="13" t="str">
        <f>MID(DEC2BIN(HEX2DEC(L354),4),2,1)</f>
        <v>1</v>
      </c>
      <c r="N355" s="13" t="str">
        <f>MID(DEC2BIN(HEX2DEC(L354),4),3,1)</f>
        <v>1</v>
      </c>
      <c r="O355" s="13" t="str">
        <f>MID(DEC2BIN(HEX2DEC(L354),4),4,1)</f>
        <v>0</v>
      </c>
      <c r="P355" s="13" t="str">
        <f>MID(DEC2BIN(HEX2DEC(P354),4),1,1)</f>
        <v>1</v>
      </c>
      <c r="Q355" s="13" t="str">
        <f>MID(DEC2BIN(HEX2DEC(P354),4),2,1)</f>
        <v>1</v>
      </c>
      <c r="R355" s="13" t="str">
        <f>MID(DEC2BIN(HEX2DEC(P354),4),3,1)</f>
        <v>0</v>
      </c>
      <c r="S355" s="13" t="str">
        <f>MID(DEC2BIN(HEX2DEC(P354),4),4,1)</f>
        <v>1</v>
      </c>
      <c r="T355" s="13" t="str">
        <f>MID(DEC2BIN(HEX2DEC(T354),4),1,1)</f>
        <v>1</v>
      </c>
      <c r="U355" s="13" t="str">
        <f>MID(DEC2BIN(HEX2DEC(T354),4),2,1)</f>
        <v>1</v>
      </c>
      <c r="V355" s="13" t="str">
        <f>MID(DEC2BIN(HEX2DEC(T354),4),3,1)</f>
        <v>1</v>
      </c>
      <c r="W355" s="13" t="str">
        <f>MID(DEC2BIN(HEX2DEC(T354),4),4,1)</f>
        <v>0</v>
      </c>
      <c r="X355" s="13" t="str">
        <f>MID(DEC2BIN(HEX2DEC(X354),4),1,1)</f>
        <v>0</v>
      </c>
      <c r="Y355" s="13" t="str">
        <f>MID(DEC2BIN(HEX2DEC(X354),4),2,1)</f>
        <v>0</v>
      </c>
      <c r="Z355" s="13" t="str">
        <f>MID(DEC2BIN(HEX2DEC(X354),4),3,1)</f>
        <v>0</v>
      </c>
      <c r="AA355" s="13" t="str">
        <f>MID(DEC2BIN(HEX2DEC(X354),4),4,1)</f>
        <v>0</v>
      </c>
      <c r="AB355" s="13" t="str">
        <f>MID(DEC2BIN(HEX2DEC(AB354),4),1,1)</f>
        <v>0</v>
      </c>
      <c r="AC355" s="13" t="str">
        <f>MID(DEC2BIN(HEX2DEC(AB354),4),2,1)</f>
        <v>1</v>
      </c>
      <c r="AD355" s="13" t="str">
        <f>MID(DEC2BIN(HEX2DEC(AB354),4),3,1)</f>
        <v>1</v>
      </c>
      <c r="AE355" s="13" t="str">
        <f>MID(DEC2BIN(HEX2DEC(AB354),4),4,1)</f>
        <v>0</v>
      </c>
      <c r="AF355" s="13" t="str">
        <f>MID(DEC2BIN(HEX2DEC(AF354),4),1,1)</f>
        <v>1</v>
      </c>
      <c r="AG355" s="13" t="str">
        <f>MID(DEC2BIN(HEX2DEC(AF354),4),2,1)</f>
        <v>1</v>
      </c>
      <c r="AH355" s="13" t="str">
        <f>MID(DEC2BIN(HEX2DEC(AF354),4),3,1)</f>
        <v>1</v>
      </c>
      <c r="AI355" s="13" t="str">
        <f>MID(DEC2BIN(HEX2DEC(AF354),4),4,1)</f>
        <v>1</v>
      </c>
      <c r="AL355" s="16" t="s">
        <v>55</v>
      </c>
      <c r="AM355" s="20" t="str">
        <f>CONCATENATE(D354,H354,L354,P354,T354,X354,AB354,AF354)</f>
        <v>82EDE06F</v>
      </c>
    </row>
    <row r="356" spans="1:39" ht="15" customHeight="1" x14ac:dyDescent="0.45">
      <c r="C356" s="15" t="s">
        <v>50</v>
      </c>
      <c r="D356" s="13" t="str">
        <f>IF(VALUE(D351)=1,D353,D355)</f>
        <v>1</v>
      </c>
      <c r="E356" s="13" t="str">
        <f t="shared" ref="E356:AI356" si="2020">IF(VALUE(E351)=1,E353,E355)</f>
        <v>1</v>
      </c>
      <c r="F356" s="13" t="str">
        <f t="shared" si="2020"/>
        <v>0</v>
      </c>
      <c r="G356" s="13" t="str">
        <f t="shared" si="2020"/>
        <v>1</v>
      </c>
      <c r="H356" s="13" t="str">
        <f t="shared" si="2020"/>
        <v>0</v>
      </c>
      <c r="I356" s="13" t="str">
        <f t="shared" si="2020"/>
        <v>0</v>
      </c>
      <c r="J356" s="13" t="str">
        <f t="shared" si="2020"/>
        <v>1</v>
      </c>
      <c r="K356" s="13" t="str">
        <f t="shared" si="2020"/>
        <v>0</v>
      </c>
      <c r="L356" s="13" t="str">
        <f t="shared" si="2020"/>
        <v>1</v>
      </c>
      <c r="M356" s="13" t="str">
        <f t="shared" si="2020"/>
        <v>1</v>
      </c>
      <c r="N356" s="13" t="str">
        <f t="shared" si="2020"/>
        <v>1</v>
      </c>
      <c r="O356" s="13" t="str">
        <f t="shared" si="2020"/>
        <v>1</v>
      </c>
      <c r="P356" s="13" t="str">
        <f t="shared" si="2020"/>
        <v>1</v>
      </c>
      <c r="Q356" s="13" t="str">
        <f t="shared" si="2020"/>
        <v>1</v>
      </c>
      <c r="R356" s="13" t="str">
        <f t="shared" si="2020"/>
        <v>0</v>
      </c>
      <c r="S356" s="13" t="str">
        <f t="shared" si="2020"/>
        <v>1</v>
      </c>
      <c r="T356" s="13" t="str">
        <f t="shared" si="2020"/>
        <v>1</v>
      </c>
      <c r="U356" s="13" t="str">
        <f t="shared" si="2020"/>
        <v>1</v>
      </c>
      <c r="V356" s="13" t="str">
        <f t="shared" si="2020"/>
        <v>1</v>
      </c>
      <c r="W356" s="13" t="str">
        <f t="shared" si="2020"/>
        <v>0</v>
      </c>
      <c r="X356" s="13" t="str">
        <f t="shared" si="2020"/>
        <v>0</v>
      </c>
      <c r="Y356" s="13" t="str">
        <f t="shared" si="2020"/>
        <v>1</v>
      </c>
      <c r="Z356" s="13" t="str">
        <f t="shared" si="2020"/>
        <v>0</v>
      </c>
      <c r="AA356" s="13" t="str">
        <f t="shared" si="2020"/>
        <v>0</v>
      </c>
      <c r="AB356" s="13" t="str">
        <f t="shared" si="2020"/>
        <v>0</v>
      </c>
      <c r="AC356" s="13" t="str">
        <f t="shared" si="2020"/>
        <v>1</v>
      </c>
      <c r="AD356" s="13" t="str">
        <f t="shared" si="2020"/>
        <v>1</v>
      </c>
      <c r="AE356" s="13" t="str">
        <f t="shared" si="2020"/>
        <v>0</v>
      </c>
      <c r="AF356" s="13" t="str">
        <f t="shared" si="2020"/>
        <v>1</v>
      </c>
      <c r="AG356" s="13" t="str">
        <f t="shared" si="2020"/>
        <v>1</v>
      </c>
      <c r="AH356" s="13" t="str">
        <f t="shared" si="2020"/>
        <v>1</v>
      </c>
      <c r="AI356" s="13" t="str">
        <f t="shared" si="2020"/>
        <v>1</v>
      </c>
    </row>
    <row r="357" spans="1:39" ht="15" customHeight="1" x14ac:dyDescent="0.45">
      <c r="C357" s="15" t="s">
        <v>51</v>
      </c>
      <c r="D357" s="13" t="str">
        <f>BIN2HEX(CONCATENATE(D356,E356,F356,G356))</f>
        <v>D</v>
      </c>
      <c r="H357" s="13" t="str">
        <f>BIN2HEX(CONCATENATE(H356,I356,J356,K356))</f>
        <v>2</v>
      </c>
      <c r="L357" s="13" t="str">
        <f>BIN2HEX(CONCATENATE(L356,M356,N356,O356))</f>
        <v>F</v>
      </c>
      <c r="P357" s="13" t="str">
        <f>BIN2HEX(CONCATENATE(P356,Q356,R356,S356))</f>
        <v>D</v>
      </c>
      <c r="T357" s="13" t="str">
        <f>BIN2HEX(CONCATENATE(T356,U356,V356,W356))</f>
        <v>E</v>
      </c>
      <c r="X357" s="13" t="str">
        <f>BIN2HEX(CONCATENATE(X356,Y356,Z356,AA356))</f>
        <v>4</v>
      </c>
      <c r="AB357" s="13" t="str">
        <f>BIN2HEX(CONCATENATE(AB356,AC356,AD356,AE356))</f>
        <v>6</v>
      </c>
      <c r="AF357" s="13" t="str">
        <f>BIN2HEX(CONCATENATE(AF356,AG356,AH356,AI356))</f>
        <v>F</v>
      </c>
    </row>
    <row r="358" spans="1:39" ht="15" customHeight="1" x14ac:dyDescent="0.55000000000000004">
      <c r="C358" s="17" t="s">
        <v>52</v>
      </c>
      <c r="D358" s="13" t="str">
        <f>D318</f>
        <v>4</v>
      </c>
      <c r="H358" s="13" t="str">
        <f t="shared" ref="H358" si="2021">H318</f>
        <v>F</v>
      </c>
      <c r="L358" s="13" t="str">
        <f t="shared" ref="L358" si="2022">L318</f>
        <v>6</v>
      </c>
      <c r="P358" s="13" t="str">
        <f t="shared" ref="P358" si="2023">P318</f>
        <v>5</v>
      </c>
      <c r="T358" s="13" t="str">
        <f t="shared" ref="T358" si="2024">T318</f>
        <v>4</v>
      </c>
      <c r="X358" s="13" t="str">
        <f t="shared" ref="X358" si="2025">X318</f>
        <v>0</v>
      </c>
      <c r="AB358" s="13" t="str">
        <f t="shared" ref="AB358" si="2026">AB318</f>
        <v>F</v>
      </c>
      <c r="AF358" s="13" t="str">
        <f t="shared" ref="AF358" si="2027">AF318</f>
        <v>A</v>
      </c>
    </row>
    <row r="359" spans="1:39" ht="15" customHeight="1" x14ac:dyDescent="0.45">
      <c r="D359" s="13" t="str">
        <f>MID(DEC2BIN(HEX2DEC(D358),4),1,1)</f>
        <v>0</v>
      </c>
      <c r="E359" s="13" t="str">
        <f>MID(DEC2BIN(HEX2DEC(D358),4),2,1)</f>
        <v>1</v>
      </c>
      <c r="F359" s="13" t="str">
        <f>MID(DEC2BIN(HEX2DEC(D358),4),3,1)</f>
        <v>0</v>
      </c>
      <c r="G359" s="13" t="str">
        <f>MID(DEC2BIN(HEX2DEC(D358),4),4,1)</f>
        <v>0</v>
      </c>
      <c r="H359" s="13" t="str">
        <f>MID(DEC2BIN(HEX2DEC(H358),4),1,1)</f>
        <v>1</v>
      </c>
      <c r="I359" s="13" t="str">
        <f>MID(DEC2BIN(HEX2DEC(H358),4),2,1)</f>
        <v>1</v>
      </c>
      <c r="J359" s="13" t="str">
        <f>MID(DEC2BIN(HEX2DEC(H358),4),3,1)</f>
        <v>1</v>
      </c>
      <c r="K359" s="13" t="str">
        <f>MID(DEC2BIN(HEX2DEC(H358),4),4,1)</f>
        <v>1</v>
      </c>
      <c r="L359" s="13" t="str">
        <f>MID(DEC2BIN(HEX2DEC(L358),4),1,1)</f>
        <v>0</v>
      </c>
      <c r="M359" s="13" t="str">
        <f>MID(DEC2BIN(HEX2DEC(L358),4),2,1)</f>
        <v>1</v>
      </c>
      <c r="N359" s="13" t="str">
        <f>MID(DEC2BIN(HEX2DEC(L358),4),3,1)</f>
        <v>1</v>
      </c>
      <c r="O359" s="13" t="str">
        <f>MID(DEC2BIN(HEX2DEC(L358),4),4,1)</f>
        <v>0</v>
      </c>
      <c r="P359" s="13" t="str">
        <f>MID(DEC2BIN(HEX2DEC(P358),4),1,1)</f>
        <v>0</v>
      </c>
      <c r="Q359" s="13" t="str">
        <f>MID(DEC2BIN(HEX2DEC(P358),4),2,1)</f>
        <v>1</v>
      </c>
      <c r="R359" s="13" t="str">
        <f>MID(DEC2BIN(HEX2DEC(P358),4),3,1)</f>
        <v>0</v>
      </c>
      <c r="S359" s="13" t="str">
        <f>MID(DEC2BIN(HEX2DEC(P358),4),4,1)</f>
        <v>1</v>
      </c>
      <c r="T359" s="13" t="str">
        <f>MID(DEC2BIN(HEX2DEC(T358),4),1,1)</f>
        <v>0</v>
      </c>
      <c r="U359" s="13" t="str">
        <f>MID(DEC2BIN(HEX2DEC(T358),4),2,1)</f>
        <v>1</v>
      </c>
      <c r="V359" s="13" t="str">
        <f>MID(DEC2BIN(HEX2DEC(T358),4),3,1)</f>
        <v>0</v>
      </c>
      <c r="W359" s="13" t="str">
        <f>MID(DEC2BIN(HEX2DEC(T358),4),4,1)</f>
        <v>0</v>
      </c>
      <c r="X359" s="13" t="str">
        <f>MID(DEC2BIN(HEX2DEC(X358),4),1,1)</f>
        <v>0</v>
      </c>
      <c r="Y359" s="13" t="str">
        <f>MID(DEC2BIN(HEX2DEC(X358),4),2,1)</f>
        <v>0</v>
      </c>
      <c r="Z359" s="13" t="str">
        <f>MID(DEC2BIN(HEX2DEC(X358),4),3,1)</f>
        <v>0</v>
      </c>
      <c r="AA359" s="13" t="str">
        <f>MID(DEC2BIN(HEX2DEC(X358),4),4,1)</f>
        <v>0</v>
      </c>
      <c r="AB359" s="13" t="str">
        <f>MID(DEC2BIN(HEX2DEC(AB358),4),1,1)</f>
        <v>1</v>
      </c>
      <c r="AC359" s="13" t="str">
        <f>MID(DEC2BIN(HEX2DEC(AB358),4),2,1)</f>
        <v>1</v>
      </c>
      <c r="AD359" s="13" t="str">
        <f>MID(DEC2BIN(HEX2DEC(AB358),4),3,1)</f>
        <v>1</v>
      </c>
      <c r="AE359" s="13" t="str">
        <f>MID(DEC2BIN(HEX2DEC(AB358),4),4,1)</f>
        <v>1</v>
      </c>
      <c r="AF359" s="13" t="str">
        <f>MID(DEC2BIN(HEX2DEC(AF358),4),1,1)</f>
        <v>1</v>
      </c>
      <c r="AG359" s="13" t="str">
        <f>MID(DEC2BIN(HEX2DEC(AF358),4),2,1)</f>
        <v>0</v>
      </c>
      <c r="AH359" s="13" t="str">
        <f>MID(DEC2BIN(HEX2DEC(AF358),4),3,1)</f>
        <v>1</v>
      </c>
      <c r="AI359" s="13" t="str">
        <f>MID(DEC2BIN(HEX2DEC(AF358),4),4,1)</f>
        <v>0</v>
      </c>
    </row>
    <row r="360" spans="1:39" ht="15" customHeight="1" x14ac:dyDescent="0.45">
      <c r="A360" s="23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  <c r="AE360" s="23"/>
      <c r="AF360" s="23"/>
      <c r="AG360" s="23"/>
      <c r="AH360" s="23"/>
      <c r="AI360" s="23"/>
      <c r="AJ360" s="23"/>
      <c r="AK360" s="23"/>
      <c r="AL360" s="23"/>
      <c r="AM360" s="23"/>
    </row>
    <row r="362" spans="1:39" ht="15" customHeight="1" x14ac:dyDescent="0.5">
      <c r="C362" s="12" t="s">
        <v>35</v>
      </c>
      <c r="D362" s="13">
        <f>D326+1</f>
        <v>11</v>
      </c>
    </row>
    <row r="364" spans="1:39" ht="15" customHeight="1" x14ac:dyDescent="0.45">
      <c r="C364" s="14" t="s">
        <v>31</v>
      </c>
      <c r="D364" s="13" t="str">
        <f>BIN2HEX(CONCATENATE(D365,E365,F365,G365))</f>
        <v>3</v>
      </c>
      <c r="H364" s="13" t="str">
        <f>BIN2HEX(CONCATENATE(H365,I365,J365,K365))</f>
        <v>7</v>
      </c>
      <c r="L364" s="13" t="str">
        <f>BIN2HEX(CONCATENATE(L365,M365,N365,O365))</f>
        <v>3</v>
      </c>
      <c r="P364" s="13" t="str">
        <f>BIN2HEX(CONCATENATE(P365,Q365,R365,S365))</f>
        <v>D</v>
      </c>
      <c r="T364" s="13" t="str">
        <f>BIN2HEX(CONCATENATE(T365,U365,V365,W365))</f>
        <v>2</v>
      </c>
      <c r="X364" s="13" t="str">
        <f>BIN2HEX(CONCATENATE(X365,Y365,Z365,AA365))</f>
        <v>B</v>
      </c>
      <c r="AB364" s="13" t="str">
        <f>BIN2HEX(CONCATENATE(AB365,AC365,AD365,AE365))</f>
        <v>D</v>
      </c>
      <c r="AF364" s="13" t="str">
        <f>BIN2HEX(CONCATENATE(AF365,AG365,AH365,AI365))</f>
        <v>5</v>
      </c>
    </row>
    <row r="365" spans="1:39" ht="15" customHeight="1" x14ac:dyDescent="0.45">
      <c r="C365" s="14" t="s">
        <v>36</v>
      </c>
      <c r="D365" s="13">
        <f>IF(ISEVEN(D366+D367+D368),0,1)</f>
        <v>0</v>
      </c>
      <c r="E365" s="13">
        <f t="shared" ref="E365:AI365" si="2028">IF(ISEVEN(E366+E367+E368),0,1)</f>
        <v>0</v>
      </c>
      <c r="F365" s="13">
        <f t="shared" si="2028"/>
        <v>1</v>
      </c>
      <c r="G365" s="13">
        <f t="shared" si="2028"/>
        <v>1</v>
      </c>
      <c r="H365" s="13">
        <f t="shared" si="2028"/>
        <v>0</v>
      </c>
      <c r="I365" s="13">
        <f t="shared" si="2028"/>
        <v>1</v>
      </c>
      <c r="J365" s="13">
        <f t="shared" si="2028"/>
        <v>1</v>
      </c>
      <c r="K365" s="13">
        <f t="shared" si="2028"/>
        <v>1</v>
      </c>
      <c r="L365" s="13">
        <f t="shared" si="2028"/>
        <v>0</v>
      </c>
      <c r="M365" s="13">
        <f t="shared" si="2028"/>
        <v>0</v>
      </c>
      <c r="N365" s="13">
        <f t="shared" si="2028"/>
        <v>1</v>
      </c>
      <c r="O365" s="13">
        <f t="shared" si="2028"/>
        <v>1</v>
      </c>
      <c r="P365" s="13">
        <f t="shared" si="2028"/>
        <v>1</v>
      </c>
      <c r="Q365" s="13">
        <f t="shared" si="2028"/>
        <v>1</v>
      </c>
      <c r="R365" s="13">
        <f t="shared" si="2028"/>
        <v>0</v>
      </c>
      <c r="S365" s="13">
        <f t="shared" si="2028"/>
        <v>1</v>
      </c>
      <c r="T365" s="13">
        <f t="shared" si="2028"/>
        <v>0</v>
      </c>
      <c r="U365" s="13">
        <f t="shared" si="2028"/>
        <v>0</v>
      </c>
      <c r="V365" s="13">
        <f t="shared" si="2028"/>
        <v>1</v>
      </c>
      <c r="W365" s="13">
        <f t="shared" si="2028"/>
        <v>0</v>
      </c>
      <c r="X365" s="13">
        <f t="shared" si="2028"/>
        <v>1</v>
      </c>
      <c r="Y365" s="13">
        <f t="shared" si="2028"/>
        <v>0</v>
      </c>
      <c r="Z365" s="13">
        <f t="shared" si="2028"/>
        <v>1</v>
      </c>
      <c r="AA365" s="13">
        <f t="shared" si="2028"/>
        <v>1</v>
      </c>
      <c r="AB365" s="13">
        <f t="shared" si="2028"/>
        <v>1</v>
      </c>
      <c r="AC365" s="13">
        <f t="shared" si="2028"/>
        <v>1</v>
      </c>
      <c r="AD365" s="13">
        <f t="shared" si="2028"/>
        <v>0</v>
      </c>
      <c r="AE365" s="13">
        <f t="shared" si="2028"/>
        <v>1</v>
      </c>
      <c r="AF365" s="13">
        <f t="shared" si="2028"/>
        <v>0</v>
      </c>
      <c r="AG365" s="13">
        <f t="shared" si="2028"/>
        <v>1</v>
      </c>
      <c r="AH365" s="13">
        <f t="shared" si="2028"/>
        <v>0</v>
      </c>
      <c r="AI365" s="13">
        <f t="shared" si="2028"/>
        <v>1</v>
      </c>
      <c r="AL365" s="13" t="s">
        <v>53</v>
      </c>
      <c r="AM365" s="14" t="str">
        <f>VLOOKUP('הכנה ל- SHA-256 #1'!$U$24,'הכנה ל- SHA-256 #1'!$U$24:$CG$24,1+'SHA-256 Algorithm #1'!D362,)</f>
        <v>00000000</v>
      </c>
    </row>
    <row r="366" spans="1:39" ht="15" customHeight="1" x14ac:dyDescent="0.45">
      <c r="C366" s="14" t="s">
        <v>32</v>
      </c>
      <c r="D366" s="13" t="str">
        <f>N370</f>
        <v>1</v>
      </c>
      <c r="E366" s="13" t="str">
        <f t="shared" ref="E366" si="2029">O370</f>
        <v>1</v>
      </c>
      <c r="F366" s="13" t="str">
        <f t="shared" ref="F366" si="2030">P370</f>
        <v>1</v>
      </c>
      <c r="G366" s="13" t="str">
        <f t="shared" ref="G366" si="2031">Q370</f>
        <v>1</v>
      </c>
      <c r="H366" s="13" t="str">
        <f t="shared" ref="H366" si="2032">R370</f>
        <v>0</v>
      </c>
      <c r="I366" s="13" t="str">
        <f t="shared" ref="I366" si="2033">S370</f>
        <v>0</v>
      </c>
      <c r="J366" s="13" t="str">
        <f t="shared" ref="J366" si="2034">T370</f>
        <v>1</v>
      </c>
      <c r="K366" s="13" t="str">
        <f t="shared" ref="K366" si="2035">U370</f>
        <v>0</v>
      </c>
      <c r="L366" s="13" t="str">
        <f t="shared" ref="L366" si="2036">V370</f>
        <v>0</v>
      </c>
      <c r="M366" s="13" t="str">
        <f t="shared" ref="M366" si="2037">W370</f>
        <v>1</v>
      </c>
      <c r="N366" s="13" t="str">
        <f t="shared" ref="N366" si="2038">X370</f>
        <v>0</v>
      </c>
      <c r="O366" s="13" t="str">
        <f t="shared" ref="O366" si="2039">Y370</f>
        <v>1</v>
      </c>
      <c r="P366" s="13" t="str">
        <f t="shared" ref="P366" si="2040">Z370</f>
        <v>1</v>
      </c>
      <c r="Q366" s="13" t="str">
        <f t="shared" ref="Q366" si="2041">AA370</f>
        <v>1</v>
      </c>
      <c r="R366" s="13" t="str">
        <f t="shared" ref="R366" si="2042">AB370</f>
        <v>0</v>
      </c>
      <c r="S366" s="13" t="str">
        <f t="shared" ref="S366" si="2043">AC370</f>
        <v>1</v>
      </c>
      <c r="T366" s="13" t="str">
        <f t="shared" ref="T366" si="2044">AD370</f>
        <v>1</v>
      </c>
      <c r="U366" s="13" t="str">
        <f t="shared" ref="U366" si="2045">AE370</f>
        <v>1</v>
      </c>
      <c r="V366" s="13" t="str">
        <f t="shared" ref="V366" si="2046">AF370</f>
        <v>0</v>
      </c>
      <c r="W366" s="13" t="str">
        <f t="shared" ref="W366" si="2047">AG370</f>
        <v>1</v>
      </c>
      <c r="X366" s="13" t="str">
        <f t="shared" ref="X366" si="2048">AH370</f>
        <v>0</v>
      </c>
      <c r="Y366" s="13" t="str">
        <f t="shared" ref="Y366" si="2049">AI370</f>
        <v>1</v>
      </c>
      <c r="Z366" s="13" t="str">
        <f>D370</f>
        <v>1</v>
      </c>
      <c r="AA366" s="13" t="str">
        <f t="shared" ref="AA366" si="2050">E370</f>
        <v>1</v>
      </c>
      <c r="AB366" s="13" t="str">
        <f t="shared" ref="AB366" si="2051">F370</f>
        <v>1</v>
      </c>
      <c r="AC366" s="13" t="str">
        <f t="shared" ref="AC366" si="2052">G370</f>
        <v>1</v>
      </c>
      <c r="AD366" s="13" t="str">
        <f t="shared" ref="AD366" si="2053">H370</f>
        <v>1</v>
      </c>
      <c r="AE366" s="13" t="str">
        <f t="shared" ref="AE366" si="2054">I370</f>
        <v>0</v>
      </c>
      <c r="AF366" s="13" t="str">
        <f t="shared" ref="AF366" si="2055">J370</f>
        <v>1</v>
      </c>
      <c r="AG366" s="13" t="str">
        <f t="shared" ref="AG366" si="2056">K370</f>
        <v>1</v>
      </c>
      <c r="AH366" s="13" t="str">
        <f t="shared" ref="AH366" si="2057">L370</f>
        <v>0</v>
      </c>
      <c r="AI366" s="13" t="str">
        <f t="shared" ref="AI366" si="2058">M370</f>
        <v>0</v>
      </c>
      <c r="AL366" s="14" t="s">
        <v>54</v>
      </c>
      <c r="AM366" s="14" t="str">
        <f>HLOOKUP('הכנה ל- SHA-256 #1'!$Q$5,'הכנה ל- SHA-256 #1'!$Q$5:$Q$69,1+'SHA-256 Algorithm #1'!D362,FALSE)</f>
        <v>243185BE</v>
      </c>
    </row>
    <row r="367" spans="1:39" ht="15" customHeight="1" x14ac:dyDescent="0.45">
      <c r="C367" s="14" t="s">
        <v>33</v>
      </c>
      <c r="D367" s="13" t="str">
        <f>W370</f>
        <v>1</v>
      </c>
      <c r="E367" s="13" t="str">
        <f t="shared" ref="E367" si="2059">X370</f>
        <v>0</v>
      </c>
      <c r="F367" s="13" t="str">
        <f t="shared" ref="F367" si="2060">Y370</f>
        <v>1</v>
      </c>
      <c r="G367" s="13" t="str">
        <f t="shared" ref="G367" si="2061">Z370</f>
        <v>1</v>
      </c>
      <c r="H367" s="13" t="str">
        <f t="shared" ref="H367" si="2062">AA370</f>
        <v>1</v>
      </c>
      <c r="I367" s="13" t="str">
        <f t="shared" ref="I367" si="2063">AB370</f>
        <v>0</v>
      </c>
      <c r="J367" s="13" t="str">
        <f t="shared" ref="J367" si="2064">AC370</f>
        <v>1</v>
      </c>
      <c r="K367" s="13" t="str">
        <f t="shared" ref="K367" si="2065">AD370</f>
        <v>1</v>
      </c>
      <c r="L367" s="13" t="str">
        <f t="shared" ref="L367" si="2066">AE370</f>
        <v>1</v>
      </c>
      <c r="M367" s="13" t="str">
        <f t="shared" ref="M367" si="2067">AF370</f>
        <v>0</v>
      </c>
      <c r="N367" s="13" t="str">
        <f t="shared" ref="N367" si="2068">AG370</f>
        <v>1</v>
      </c>
      <c r="O367" s="13" t="str">
        <f t="shared" ref="O367" si="2069">AH370</f>
        <v>0</v>
      </c>
      <c r="P367" s="13" t="str">
        <f t="shared" ref="P367" si="2070">AI370</f>
        <v>1</v>
      </c>
      <c r="Q367" s="13" t="str">
        <f>D370</f>
        <v>1</v>
      </c>
      <c r="R367" s="13" t="str">
        <f t="shared" ref="R367" si="2071">E370</f>
        <v>1</v>
      </c>
      <c r="S367" s="13" t="str">
        <f t="shared" ref="S367" si="2072">F370</f>
        <v>1</v>
      </c>
      <c r="T367" s="13" t="str">
        <f t="shared" ref="T367" si="2073">G370</f>
        <v>1</v>
      </c>
      <c r="U367" s="13" t="str">
        <f t="shared" ref="U367" si="2074">H370</f>
        <v>1</v>
      </c>
      <c r="V367" s="13" t="str">
        <f t="shared" ref="V367" si="2075">I370</f>
        <v>0</v>
      </c>
      <c r="W367" s="13" t="str">
        <f t="shared" ref="W367" si="2076">J370</f>
        <v>1</v>
      </c>
      <c r="X367" s="13" t="str">
        <f t="shared" ref="X367" si="2077">K370</f>
        <v>1</v>
      </c>
      <c r="Y367" s="13" t="str">
        <f t="shared" ref="Y367" si="2078">L370</f>
        <v>0</v>
      </c>
      <c r="Z367" s="13" t="str">
        <f t="shared" ref="Z367" si="2079">M370</f>
        <v>0</v>
      </c>
      <c r="AA367" s="13" t="str">
        <f t="shared" ref="AA367" si="2080">N370</f>
        <v>1</v>
      </c>
      <c r="AB367" s="13" t="str">
        <f t="shared" ref="AB367" si="2081">O370</f>
        <v>1</v>
      </c>
      <c r="AC367" s="13" t="str">
        <f t="shared" ref="AC367" si="2082">P370</f>
        <v>1</v>
      </c>
      <c r="AD367" s="13" t="str">
        <f t="shared" ref="AD367" si="2083">Q370</f>
        <v>1</v>
      </c>
      <c r="AE367" s="13" t="str">
        <f t="shared" ref="AE367" si="2084">R370</f>
        <v>0</v>
      </c>
      <c r="AF367" s="13" t="str">
        <f t="shared" ref="AF367" si="2085">S370</f>
        <v>0</v>
      </c>
      <c r="AG367" s="13" t="str">
        <f t="shared" ref="AG367" si="2086">T370</f>
        <v>1</v>
      </c>
      <c r="AH367" s="13" t="str">
        <f t="shared" ref="AH367" si="2087">U370</f>
        <v>0</v>
      </c>
      <c r="AI367" s="13" t="str">
        <f t="shared" ref="AI367" si="2088">V370</f>
        <v>0</v>
      </c>
      <c r="AL367" s="14" t="s">
        <v>55</v>
      </c>
      <c r="AM367" s="14" t="str">
        <f>CONCATENATE(D394,H394,L394,P394,T394,X394,AB394,AF394)</f>
        <v>82EDE06F</v>
      </c>
    </row>
    <row r="368" spans="1:39" ht="15" customHeight="1" x14ac:dyDescent="0.45">
      <c r="C368" s="14" t="s">
        <v>34</v>
      </c>
      <c r="D368" s="13" t="str">
        <f>AH370</f>
        <v>0</v>
      </c>
      <c r="E368" s="13" t="str">
        <f>AI370</f>
        <v>1</v>
      </c>
      <c r="F368" s="13" t="str">
        <f>D370</f>
        <v>1</v>
      </c>
      <c r="G368" s="13" t="str">
        <f t="shared" ref="G368" si="2089">E370</f>
        <v>1</v>
      </c>
      <c r="H368" s="13" t="str">
        <f t="shared" ref="H368" si="2090">F370</f>
        <v>1</v>
      </c>
      <c r="I368" s="13" t="str">
        <f t="shared" ref="I368" si="2091">G370</f>
        <v>1</v>
      </c>
      <c r="J368" s="13" t="str">
        <f t="shared" ref="J368" si="2092">H370</f>
        <v>1</v>
      </c>
      <c r="K368" s="13" t="str">
        <f t="shared" ref="K368" si="2093">I370</f>
        <v>0</v>
      </c>
      <c r="L368" s="13" t="str">
        <f t="shared" ref="L368" si="2094">J370</f>
        <v>1</v>
      </c>
      <c r="M368" s="13" t="str">
        <f t="shared" ref="M368" si="2095">K370</f>
        <v>1</v>
      </c>
      <c r="N368" s="13" t="str">
        <f t="shared" ref="N368" si="2096">L370</f>
        <v>0</v>
      </c>
      <c r="O368" s="13" t="str">
        <f t="shared" ref="O368" si="2097">M370</f>
        <v>0</v>
      </c>
      <c r="P368" s="13" t="str">
        <f t="shared" ref="P368" si="2098">N370</f>
        <v>1</v>
      </c>
      <c r="Q368" s="13" t="str">
        <f t="shared" ref="Q368" si="2099">O370</f>
        <v>1</v>
      </c>
      <c r="R368" s="13" t="str">
        <f t="shared" ref="R368" si="2100">P370</f>
        <v>1</v>
      </c>
      <c r="S368" s="13" t="str">
        <f t="shared" ref="S368" si="2101">Q370</f>
        <v>1</v>
      </c>
      <c r="T368" s="13" t="str">
        <f t="shared" ref="T368" si="2102">R370</f>
        <v>0</v>
      </c>
      <c r="U368" s="13" t="str">
        <f t="shared" ref="U368" si="2103">S370</f>
        <v>0</v>
      </c>
      <c r="V368" s="13" t="str">
        <f t="shared" ref="V368" si="2104">T370</f>
        <v>1</v>
      </c>
      <c r="W368" s="13" t="str">
        <f t="shared" ref="W368" si="2105">U370</f>
        <v>0</v>
      </c>
      <c r="X368" s="13" t="str">
        <f t="shared" ref="X368" si="2106">V370</f>
        <v>0</v>
      </c>
      <c r="Y368" s="13" t="str">
        <f t="shared" ref="Y368" si="2107">W370</f>
        <v>1</v>
      </c>
      <c r="Z368" s="13" t="str">
        <f t="shared" ref="Z368" si="2108">X370</f>
        <v>0</v>
      </c>
      <c r="AA368" s="13" t="str">
        <f t="shared" ref="AA368" si="2109">Y370</f>
        <v>1</v>
      </c>
      <c r="AB368" s="13" t="str">
        <f t="shared" ref="AB368" si="2110">Z370</f>
        <v>1</v>
      </c>
      <c r="AC368" s="13" t="str">
        <f t="shared" ref="AC368" si="2111">AA370</f>
        <v>1</v>
      </c>
      <c r="AD368" s="13" t="str">
        <f t="shared" ref="AD368" si="2112">AB370</f>
        <v>0</v>
      </c>
      <c r="AE368" s="13" t="str">
        <f t="shared" ref="AE368" si="2113">AC370</f>
        <v>1</v>
      </c>
      <c r="AF368" s="13" t="str">
        <f t="shared" ref="AF368" si="2114">AD370</f>
        <v>1</v>
      </c>
      <c r="AG368" s="13" t="str">
        <f t="shared" ref="AG368" si="2115">AE370</f>
        <v>1</v>
      </c>
      <c r="AH368" s="13" t="str">
        <f t="shared" ref="AH368" si="2116">AF370</f>
        <v>0</v>
      </c>
      <c r="AI368" s="13" t="str">
        <f t="shared" ref="AI368" si="2117">AG370</f>
        <v>1</v>
      </c>
      <c r="AL368" s="14" t="s">
        <v>56</v>
      </c>
      <c r="AM368" s="14" t="str">
        <f>CONCATENATE(D393,H393,L393,P393,T393,X393,AB393,AF393,)</f>
        <v>5BB1475A</v>
      </c>
    </row>
    <row r="369" spans="3:39" ht="15" customHeight="1" x14ac:dyDescent="0.55000000000000004">
      <c r="C369" s="14" t="s">
        <v>23</v>
      </c>
      <c r="D369" s="13" t="str">
        <f>MID($AM339,1,1)</f>
        <v>F</v>
      </c>
      <c r="H369" s="13" t="str">
        <f>MID($AM339,2,1)</f>
        <v>B</v>
      </c>
      <c r="L369" s="13" t="str">
        <f>MID($AM339,3,1)</f>
        <v>3</v>
      </c>
      <c r="P369" s="13" t="str">
        <f>MID($AM339,4,1)</f>
        <v>C</v>
      </c>
      <c r="T369" s="13" t="str">
        <f>MID($AM339,5,1)</f>
        <v>9</v>
      </c>
      <c r="X369" s="13" t="str">
        <f>MID($AM339,6,1)</f>
        <v>7</v>
      </c>
      <c r="AB369" s="13" t="str">
        <f>MID($AM339,7,1)</f>
        <v>7</v>
      </c>
      <c r="AF369" s="13" t="str">
        <f>MID($AM339,8,1)</f>
        <v>5</v>
      </c>
      <c r="AL369" s="21" t="s">
        <v>40</v>
      </c>
      <c r="AM369" s="14" t="str">
        <f>CONCATENATE(D381,H381,L381,P381,T381,X381,AB381,AF381)</f>
        <v>9FE73AAD</v>
      </c>
    </row>
    <row r="370" spans="3:39" ht="15" customHeight="1" x14ac:dyDescent="0.45">
      <c r="C370" s="14" t="s">
        <v>24</v>
      </c>
      <c r="D370" s="13" t="str">
        <f>MID(DEC2BIN(HEX2DEC(D369),4),1,1)</f>
        <v>1</v>
      </c>
      <c r="E370" s="13" t="str">
        <f>MID(DEC2BIN(HEX2DEC(D369),4),2,1)</f>
        <v>1</v>
      </c>
      <c r="F370" s="13" t="str">
        <f>MID(DEC2BIN(HEX2DEC(D369),4),3,1)</f>
        <v>1</v>
      </c>
      <c r="G370" s="13" t="str">
        <f>MID(DEC2BIN(HEX2DEC(D369),4),4,1)</f>
        <v>1</v>
      </c>
      <c r="H370" s="13" t="str">
        <f>MID(DEC2BIN(HEX2DEC(H369),4),1,1)</f>
        <v>1</v>
      </c>
      <c r="I370" s="13" t="str">
        <f>MID(DEC2BIN(HEX2DEC(H369),4),2,1)</f>
        <v>0</v>
      </c>
      <c r="J370" s="13" t="str">
        <f>MID(DEC2BIN(HEX2DEC(H369),4),3,1)</f>
        <v>1</v>
      </c>
      <c r="K370" s="13" t="str">
        <f>MID(DEC2BIN(HEX2DEC(H369),4),4,1)</f>
        <v>1</v>
      </c>
      <c r="L370" s="13" t="str">
        <f>MID(DEC2BIN(HEX2DEC(L369),4),1,1)</f>
        <v>0</v>
      </c>
      <c r="M370" s="13" t="str">
        <f>MID(DEC2BIN(HEX2DEC(L369),4),2,1)</f>
        <v>0</v>
      </c>
      <c r="N370" s="13" t="str">
        <f>MID(DEC2BIN(HEX2DEC(L369),4),3,1)</f>
        <v>1</v>
      </c>
      <c r="O370" s="13" t="str">
        <f>MID(DEC2BIN(HEX2DEC(L369),4),4,1)</f>
        <v>1</v>
      </c>
      <c r="P370" s="13" t="str">
        <f>MID(DEC2BIN(HEX2DEC(P369),4),1,1)</f>
        <v>1</v>
      </c>
      <c r="Q370" s="13" t="str">
        <f>MID(DEC2BIN(HEX2DEC(P369),4),2,1)</f>
        <v>1</v>
      </c>
      <c r="R370" s="13" t="str">
        <f>MID(DEC2BIN(HEX2DEC(P369),4),3,1)</f>
        <v>0</v>
      </c>
      <c r="S370" s="13" t="str">
        <f>MID(DEC2BIN(HEX2DEC(P369),4),4,1)</f>
        <v>0</v>
      </c>
      <c r="T370" s="13" t="str">
        <f>MID(DEC2BIN(HEX2DEC(T369),4),1,1)</f>
        <v>1</v>
      </c>
      <c r="U370" s="13" t="str">
        <f>MID(DEC2BIN(HEX2DEC(T369),4),2,1)</f>
        <v>0</v>
      </c>
      <c r="V370" s="13" t="str">
        <f>MID(DEC2BIN(HEX2DEC(T369),4),3,1)</f>
        <v>0</v>
      </c>
      <c r="W370" s="13" t="str">
        <f>MID(DEC2BIN(HEX2DEC(T369),4),4,1)</f>
        <v>1</v>
      </c>
      <c r="X370" s="13" t="str">
        <f>MID(DEC2BIN(HEX2DEC(X369),4),1,1)</f>
        <v>0</v>
      </c>
      <c r="Y370" s="13" t="str">
        <f>MID(DEC2BIN(HEX2DEC(X369),4),2,1)</f>
        <v>1</v>
      </c>
      <c r="Z370" s="13" t="str">
        <f>MID(DEC2BIN(HEX2DEC(X369),4),3,1)</f>
        <v>1</v>
      </c>
      <c r="AA370" s="13" t="str">
        <f>MID(DEC2BIN(HEX2DEC(X369),4),4,1)</f>
        <v>1</v>
      </c>
      <c r="AB370" s="13" t="str">
        <f>MID(DEC2BIN(HEX2DEC(AB369),4),1,1)</f>
        <v>0</v>
      </c>
      <c r="AC370" s="13" t="str">
        <f>MID(DEC2BIN(HEX2DEC(AB369),4),2,1)</f>
        <v>1</v>
      </c>
      <c r="AD370" s="13" t="str">
        <f>MID(DEC2BIN(HEX2DEC(AB369),4),3,1)</f>
        <v>1</v>
      </c>
      <c r="AE370" s="13" t="str">
        <f>MID(DEC2BIN(HEX2DEC(AB369),4),4,1)</f>
        <v>1</v>
      </c>
      <c r="AF370" s="13" t="str">
        <f>MID(DEC2BIN(HEX2DEC(AF369),4),1,1)</f>
        <v>0</v>
      </c>
      <c r="AG370" s="13" t="str">
        <f>MID(DEC2BIN(HEX2DEC(AF369),4),2,1)</f>
        <v>1</v>
      </c>
      <c r="AH370" s="13" t="str">
        <f>MID(DEC2BIN(HEX2DEC(AF369),4),3,1)</f>
        <v>0</v>
      </c>
      <c r="AI370" s="13" t="str">
        <f>MID(DEC2BIN(HEX2DEC(AF369),4),4,1)</f>
        <v>1</v>
      </c>
      <c r="AL370" s="14" t="s">
        <v>57</v>
      </c>
      <c r="AM370" s="19" t="str">
        <f>DEC2HEX(MOD(HEX2DEC(AM365)+HEX2DEC(AM366)+HEX2DEC(AM367)+HEX2DEC(AM368)+HEX2DEC(AM369),2^32),8)</f>
        <v>A2B7E834</v>
      </c>
    </row>
    <row r="371" spans="3:39" ht="15" customHeight="1" x14ac:dyDescent="0.45">
      <c r="C371" s="14" t="s">
        <v>25</v>
      </c>
      <c r="D371" s="13" t="str">
        <f>D333</f>
        <v>F</v>
      </c>
      <c r="H371" s="13" t="str">
        <f t="shared" ref="H371" si="2118">H333</f>
        <v>5</v>
      </c>
      <c r="L371" s="13" t="str">
        <f t="shared" ref="L371" si="2119">L333</f>
        <v>2</v>
      </c>
      <c r="P371" s="13" t="str">
        <f t="shared" ref="P371" si="2120">P333</f>
        <v>E</v>
      </c>
      <c r="T371" s="13" t="str">
        <f t="shared" ref="T371" si="2121">T333</f>
        <v>E</v>
      </c>
      <c r="X371" s="13" t="str">
        <f t="shared" ref="X371" si="2122">X333</f>
        <v>3</v>
      </c>
      <c r="AB371" s="13" t="str">
        <f t="shared" ref="AB371" si="2123">AB333</f>
        <v>A</v>
      </c>
      <c r="AF371" s="13" t="str">
        <f>AF333</f>
        <v>5</v>
      </c>
      <c r="AL371" s="14"/>
      <c r="AM371" s="14"/>
    </row>
    <row r="372" spans="3:39" ht="15" customHeight="1" x14ac:dyDescent="0.45">
      <c r="C372" s="14" t="s">
        <v>26</v>
      </c>
      <c r="D372" s="13" t="str">
        <f>MID(DEC2BIN(HEX2DEC(D371),4),1,1)</f>
        <v>1</v>
      </c>
      <c r="E372" s="13" t="str">
        <f>MID(DEC2BIN(HEX2DEC(D371),4),2,1)</f>
        <v>1</v>
      </c>
      <c r="F372" s="13" t="str">
        <f>MID(DEC2BIN(HEX2DEC(D371),4),3,1)</f>
        <v>1</v>
      </c>
      <c r="G372" s="13" t="str">
        <f>MID(DEC2BIN(HEX2DEC(D371),4),4,1)</f>
        <v>1</v>
      </c>
      <c r="H372" s="13" t="str">
        <f>MID(DEC2BIN(HEX2DEC(H371),4),1,1)</f>
        <v>0</v>
      </c>
      <c r="I372" s="13" t="str">
        <f>MID(DEC2BIN(HEX2DEC(H371),4),2,1)</f>
        <v>1</v>
      </c>
      <c r="J372" s="13" t="str">
        <f>MID(DEC2BIN(HEX2DEC(H371),4),3,1)</f>
        <v>0</v>
      </c>
      <c r="K372" s="13" t="str">
        <f>MID(DEC2BIN(HEX2DEC(H371),4),4,1)</f>
        <v>1</v>
      </c>
      <c r="L372" s="13" t="str">
        <f>MID(DEC2BIN(HEX2DEC(L371),4),1,1)</f>
        <v>0</v>
      </c>
      <c r="M372" s="13" t="str">
        <f>MID(DEC2BIN(HEX2DEC(L371),4),2,1)</f>
        <v>0</v>
      </c>
      <c r="N372" s="13" t="str">
        <f>MID(DEC2BIN(HEX2DEC(L371),4),3,1)</f>
        <v>1</v>
      </c>
      <c r="O372" s="13" t="str">
        <f>MID(DEC2BIN(HEX2DEC(L371),4),4,1)</f>
        <v>0</v>
      </c>
      <c r="P372" s="13" t="str">
        <f>MID(DEC2BIN(HEX2DEC(P371),4),1,1)</f>
        <v>1</v>
      </c>
      <c r="Q372" s="13" t="str">
        <f>MID(DEC2BIN(HEX2DEC(P371),4),2,1)</f>
        <v>1</v>
      </c>
      <c r="R372" s="13" t="str">
        <f>MID(DEC2BIN(HEX2DEC(P371),4),3,1)</f>
        <v>1</v>
      </c>
      <c r="S372" s="13" t="str">
        <f>MID(DEC2BIN(HEX2DEC(P371),4),4,1)</f>
        <v>0</v>
      </c>
      <c r="T372" s="13" t="str">
        <f>MID(DEC2BIN(HEX2DEC(T371),4),1,1)</f>
        <v>1</v>
      </c>
      <c r="U372" s="13" t="str">
        <f>MID(DEC2BIN(HEX2DEC(T371),4),2,1)</f>
        <v>1</v>
      </c>
      <c r="V372" s="13" t="str">
        <f>MID(DEC2BIN(HEX2DEC(T371),4),3,1)</f>
        <v>1</v>
      </c>
      <c r="W372" s="13" t="str">
        <f>MID(DEC2BIN(HEX2DEC(T371),4),4,1)</f>
        <v>0</v>
      </c>
      <c r="X372" s="13" t="str">
        <f>MID(DEC2BIN(HEX2DEC(X371),4),1,1)</f>
        <v>0</v>
      </c>
      <c r="Y372" s="13" t="str">
        <f>MID(DEC2BIN(HEX2DEC(X371),4),2,1)</f>
        <v>0</v>
      </c>
      <c r="Z372" s="13" t="str">
        <f>MID(DEC2BIN(HEX2DEC(X371),4),3,1)</f>
        <v>1</v>
      </c>
      <c r="AA372" s="13" t="str">
        <f>MID(DEC2BIN(HEX2DEC(X371),4),4,1)</f>
        <v>1</v>
      </c>
      <c r="AB372" s="13" t="str">
        <f>MID(DEC2BIN(HEX2DEC(AB371),4),1,1)</f>
        <v>1</v>
      </c>
      <c r="AC372" s="13" t="str">
        <f>MID(DEC2BIN(HEX2DEC(AB371),4),2,1)</f>
        <v>0</v>
      </c>
      <c r="AD372" s="13" t="str">
        <f>MID(DEC2BIN(HEX2DEC(AB371),4),3,1)</f>
        <v>1</v>
      </c>
      <c r="AE372" s="13" t="str">
        <f>MID(DEC2BIN(HEX2DEC(AB371),4),4,1)</f>
        <v>0</v>
      </c>
      <c r="AF372" s="13" t="str">
        <f>MID(DEC2BIN(HEX2DEC(AF371),4),1,1)</f>
        <v>0</v>
      </c>
      <c r="AG372" s="13" t="str">
        <f>MID(DEC2BIN(HEX2DEC(AF371),4),2,1)</f>
        <v>1</v>
      </c>
      <c r="AH372" s="13" t="str">
        <f>MID(DEC2BIN(HEX2DEC(AF371),4),3,1)</f>
        <v>0</v>
      </c>
      <c r="AI372" s="13" t="str">
        <f>MID(DEC2BIN(HEX2DEC(AF371),4),4,1)</f>
        <v>1</v>
      </c>
      <c r="AL372" s="14" t="s">
        <v>58</v>
      </c>
      <c r="AM372" s="14" t="str">
        <f>CONCATENATE(D364,H364,L364,P364,T364,X364,AB364,AF364)</f>
        <v>373D2BD5</v>
      </c>
    </row>
    <row r="373" spans="3:39" ht="15" customHeight="1" x14ac:dyDescent="0.45">
      <c r="C373" s="14" t="s">
        <v>27</v>
      </c>
      <c r="D373" s="13" t="str">
        <f>D335</f>
        <v>7</v>
      </c>
      <c r="H373" s="13" t="str">
        <f t="shared" ref="H373" si="2124">H335</f>
        <v>A</v>
      </c>
      <c r="L373" s="13" t="str">
        <f t="shared" ref="L373" si="2125">L335</f>
        <v>D</v>
      </c>
      <c r="P373" s="13" t="str">
        <f t="shared" ref="P373" si="2126">P335</f>
        <v>5</v>
      </c>
      <c r="T373" s="13" t="str">
        <f t="shared" ref="T373" si="2127">T335</f>
        <v>B</v>
      </c>
      <c r="X373" s="13" t="str">
        <f t="shared" ref="X373" si="2128">X335</f>
        <v>1</v>
      </c>
      <c r="AB373" s="13" t="str">
        <f t="shared" ref="AB373" si="2129">AB335</f>
        <v>B</v>
      </c>
      <c r="AF373" s="13" t="str">
        <f t="shared" ref="AF373" si="2130">AF335</f>
        <v>6</v>
      </c>
      <c r="AL373" s="14" t="s">
        <v>37</v>
      </c>
      <c r="AM373" s="14" t="str">
        <f>CONCATENATE(D376,H376,L376,P376,T376,X376,AB376,AF376)</f>
        <v>FB3CB3B5</v>
      </c>
    </row>
    <row r="374" spans="3:39" ht="15" customHeight="1" thickBot="1" x14ac:dyDescent="0.5">
      <c r="C374" s="14" t="s">
        <v>28</v>
      </c>
      <c r="D374" s="13" t="str">
        <f>MID(DEC2BIN(HEX2DEC(D373),4),1,1)</f>
        <v>0</v>
      </c>
      <c r="E374" s="13" t="str">
        <f>MID(DEC2BIN(HEX2DEC(D373),4),2,1)</f>
        <v>1</v>
      </c>
      <c r="F374" s="13" t="str">
        <f>MID(DEC2BIN(HEX2DEC(D373),4),3,1)</f>
        <v>1</v>
      </c>
      <c r="G374" s="13" t="str">
        <f>MID(DEC2BIN(HEX2DEC(D373),4),4,1)</f>
        <v>1</v>
      </c>
      <c r="H374" s="13" t="str">
        <f>MID(DEC2BIN(HEX2DEC(H373),4),1,1)</f>
        <v>1</v>
      </c>
      <c r="I374" s="13" t="str">
        <f>MID(DEC2BIN(HEX2DEC(H373),4),2,1)</f>
        <v>0</v>
      </c>
      <c r="J374" s="13" t="str">
        <f>MID(DEC2BIN(HEX2DEC(H373),4),3,1)</f>
        <v>1</v>
      </c>
      <c r="K374" s="13" t="str">
        <f>MID(DEC2BIN(HEX2DEC(H373),4),4,1)</f>
        <v>0</v>
      </c>
      <c r="L374" s="13" t="str">
        <f>MID(DEC2BIN(HEX2DEC(L373),4),1,1)</f>
        <v>1</v>
      </c>
      <c r="M374" s="13" t="str">
        <f>MID(DEC2BIN(HEX2DEC(L373),4),2,1)</f>
        <v>1</v>
      </c>
      <c r="N374" s="13" t="str">
        <f>MID(DEC2BIN(HEX2DEC(L373),4),3,1)</f>
        <v>0</v>
      </c>
      <c r="O374" s="13" t="str">
        <f>MID(DEC2BIN(HEX2DEC(L373),4),4,1)</f>
        <v>1</v>
      </c>
      <c r="P374" s="13" t="str">
        <f>MID(DEC2BIN(HEX2DEC(P373),4),1,1)</f>
        <v>0</v>
      </c>
      <c r="Q374" s="13" t="str">
        <f>MID(DEC2BIN(HEX2DEC(P373),4),2,1)</f>
        <v>1</v>
      </c>
      <c r="R374" s="13" t="str">
        <f>MID(DEC2BIN(HEX2DEC(P373),4),3,1)</f>
        <v>0</v>
      </c>
      <c r="S374" s="13" t="str">
        <f>MID(DEC2BIN(HEX2DEC(P373),4),4,1)</f>
        <v>1</v>
      </c>
      <c r="T374" s="13" t="str">
        <f>MID(DEC2BIN(HEX2DEC(T373),4),1,1)</f>
        <v>1</v>
      </c>
      <c r="U374" s="13" t="str">
        <f>MID(DEC2BIN(HEX2DEC(T373),4),2,1)</f>
        <v>0</v>
      </c>
      <c r="V374" s="13" t="str">
        <f>MID(DEC2BIN(HEX2DEC(T373),4),3,1)</f>
        <v>1</v>
      </c>
      <c r="W374" s="13" t="str">
        <f>MID(DEC2BIN(HEX2DEC(T373),4),4,1)</f>
        <v>1</v>
      </c>
      <c r="X374" s="13" t="str">
        <f>MID(DEC2BIN(HEX2DEC(X373),4),1,1)</f>
        <v>0</v>
      </c>
      <c r="Y374" s="13" t="str">
        <f>MID(DEC2BIN(HEX2DEC(X373),4),2,1)</f>
        <v>0</v>
      </c>
      <c r="Z374" s="13" t="str">
        <f>MID(DEC2BIN(HEX2DEC(X373),4),3,1)</f>
        <v>0</v>
      </c>
      <c r="AA374" s="13" t="str">
        <f>MID(DEC2BIN(HEX2DEC(X373),4),4,1)</f>
        <v>1</v>
      </c>
      <c r="AB374" s="13" t="str">
        <f>MID(DEC2BIN(HEX2DEC(AB373),4),1,1)</f>
        <v>1</v>
      </c>
      <c r="AC374" s="13" t="str">
        <f>MID(DEC2BIN(HEX2DEC(AB373),4),2,1)</f>
        <v>0</v>
      </c>
      <c r="AD374" s="13" t="str">
        <f>MID(DEC2BIN(HEX2DEC(AB373),4),3,1)</f>
        <v>1</v>
      </c>
      <c r="AE374" s="13" t="str">
        <f>MID(DEC2BIN(HEX2DEC(AB373),4),4,1)</f>
        <v>1</v>
      </c>
      <c r="AF374" s="13" t="str">
        <f>MID(DEC2BIN(HEX2DEC(AF373),4),1,1)</f>
        <v>0</v>
      </c>
      <c r="AG374" s="13" t="str">
        <f>MID(DEC2BIN(HEX2DEC(AF373),4),2,1)</f>
        <v>1</v>
      </c>
      <c r="AH374" s="13" t="str">
        <f>MID(DEC2BIN(HEX2DEC(AF373),4),3,1)</f>
        <v>1</v>
      </c>
      <c r="AI374" s="13" t="str">
        <f>MID(DEC2BIN(HEX2DEC(AF373),4),4,1)</f>
        <v>0</v>
      </c>
      <c r="AL374" s="14" t="s">
        <v>57</v>
      </c>
      <c r="AM374" s="14" t="str">
        <f>AM370</f>
        <v>A2B7E834</v>
      </c>
    </row>
    <row r="375" spans="3:39" ht="15" customHeight="1" thickBot="1" x14ac:dyDescent="0.5">
      <c r="C375" s="15" t="s">
        <v>37</v>
      </c>
      <c r="D375" s="13">
        <f>IF(D374+D372+D370&gt;1,1,0)</f>
        <v>1</v>
      </c>
      <c r="E375" s="13">
        <f t="shared" ref="E375:Z375" si="2131">IF(E374+E372+E370&gt;1,1,0)</f>
        <v>1</v>
      </c>
      <c r="F375" s="13">
        <f t="shared" si="2131"/>
        <v>1</v>
      </c>
      <c r="G375" s="13">
        <f t="shared" si="2131"/>
        <v>1</v>
      </c>
      <c r="H375" s="13">
        <f t="shared" si="2131"/>
        <v>1</v>
      </c>
      <c r="I375" s="13">
        <f t="shared" si="2131"/>
        <v>0</v>
      </c>
      <c r="J375" s="13">
        <f t="shared" si="2131"/>
        <v>1</v>
      </c>
      <c r="K375" s="13">
        <f t="shared" si="2131"/>
        <v>1</v>
      </c>
      <c r="L375" s="13">
        <f t="shared" si="2131"/>
        <v>0</v>
      </c>
      <c r="M375" s="13">
        <f t="shared" si="2131"/>
        <v>0</v>
      </c>
      <c r="N375" s="13">
        <f t="shared" si="2131"/>
        <v>1</v>
      </c>
      <c r="O375" s="13">
        <f t="shared" si="2131"/>
        <v>1</v>
      </c>
      <c r="P375" s="13">
        <f t="shared" si="2131"/>
        <v>1</v>
      </c>
      <c r="Q375" s="13">
        <f t="shared" si="2131"/>
        <v>1</v>
      </c>
      <c r="R375" s="13">
        <f t="shared" si="2131"/>
        <v>0</v>
      </c>
      <c r="S375" s="13">
        <f t="shared" si="2131"/>
        <v>0</v>
      </c>
      <c r="T375" s="13">
        <f t="shared" si="2131"/>
        <v>1</v>
      </c>
      <c r="U375" s="13">
        <f t="shared" si="2131"/>
        <v>0</v>
      </c>
      <c r="V375" s="13">
        <f t="shared" si="2131"/>
        <v>1</v>
      </c>
      <c r="W375" s="13">
        <f t="shared" si="2131"/>
        <v>1</v>
      </c>
      <c r="X375" s="13">
        <f t="shared" si="2131"/>
        <v>0</v>
      </c>
      <c r="Y375" s="13">
        <f t="shared" si="2131"/>
        <v>0</v>
      </c>
      <c r="Z375" s="13">
        <f t="shared" si="2131"/>
        <v>1</v>
      </c>
      <c r="AA375" s="13">
        <f>IF(AA374+AA372+AA370&gt;1,1,0)</f>
        <v>1</v>
      </c>
      <c r="AB375" s="13">
        <f t="shared" ref="AB375:AI375" si="2132">IF(AB374+AB372+AB370&gt;1,1,0)</f>
        <v>1</v>
      </c>
      <c r="AC375" s="13">
        <f t="shared" si="2132"/>
        <v>0</v>
      </c>
      <c r="AD375" s="13">
        <f t="shared" si="2132"/>
        <v>1</v>
      </c>
      <c r="AE375" s="13">
        <f t="shared" si="2132"/>
        <v>1</v>
      </c>
      <c r="AF375" s="13">
        <f t="shared" si="2132"/>
        <v>0</v>
      </c>
      <c r="AG375" s="13">
        <f t="shared" si="2132"/>
        <v>1</v>
      </c>
      <c r="AH375" s="13">
        <f t="shared" si="2132"/>
        <v>0</v>
      </c>
      <c r="AI375" s="13">
        <f t="shared" si="2132"/>
        <v>1</v>
      </c>
      <c r="AL375" s="16" t="s">
        <v>59</v>
      </c>
      <c r="AM375" s="20" t="str">
        <f>DEC2HEX(MOD(HEX2DEC(AM372)+HEX2DEC(AM374)+HEX2DEC(AM373),2^32),8)</f>
        <v>D531C7BE</v>
      </c>
    </row>
    <row r="376" spans="3:39" ht="15" customHeight="1" thickBot="1" x14ac:dyDescent="0.5">
      <c r="C376" s="15" t="s">
        <v>38</v>
      </c>
      <c r="D376" s="13" t="str">
        <f>BIN2HEX(CONCATENATE(D375,E375,F375,G375))</f>
        <v>F</v>
      </c>
      <c r="H376" s="13" t="str">
        <f>BIN2HEX(CONCATENATE(H375,I375,J375,K375))</f>
        <v>B</v>
      </c>
      <c r="L376" s="13" t="str">
        <f>BIN2HEX(CONCATENATE(L375,M375,N375,O375))</f>
        <v>3</v>
      </c>
      <c r="P376" s="13" t="str">
        <f>BIN2HEX(CONCATENATE(P375,Q375,R375,S375))</f>
        <v>C</v>
      </c>
      <c r="T376" s="13" t="str">
        <f>BIN2HEX(CONCATENATE(T375,U375,V375,W375))</f>
        <v>B</v>
      </c>
      <c r="X376" s="13" t="str">
        <f>BIN2HEX(CONCATENATE(X375,Y375,Z375,AA375))</f>
        <v>3</v>
      </c>
      <c r="AB376" s="13" t="str">
        <f>BIN2HEX(CONCATENATE(AB375,AC375,AD375,AE375))</f>
        <v>B</v>
      </c>
      <c r="AF376" s="13" t="str">
        <f>BIN2HEX(CONCATENATE(AF375,AG375,AH375,AI375))</f>
        <v>5</v>
      </c>
      <c r="AM376" s="14"/>
    </row>
    <row r="377" spans="3:39" ht="15" customHeight="1" thickBot="1" x14ac:dyDescent="0.5">
      <c r="C377" s="14"/>
      <c r="AL377" s="16" t="s">
        <v>60</v>
      </c>
      <c r="AM377" s="20" t="str">
        <f>CONCATENATE(D369,H369,L369,P369,T369,X369,AB369,AF369)</f>
        <v>FB3C9775</v>
      </c>
    </row>
    <row r="378" spans="3:39" ht="15" customHeight="1" thickBot="1" x14ac:dyDescent="0.5">
      <c r="C378" s="14" t="s">
        <v>29</v>
      </c>
      <c r="D378" s="13" t="str">
        <f>D337</f>
        <v>F</v>
      </c>
      <c r="H378" s="13" t="str">
        <f t="shared" ref="H378" si="2133">H337</f>
        <v>0</v>
      </c>
      <c r="L378" s="13" t="str">
        <f t="shared" ref="L378" si="2134">L337</f>
        <v>2</v>
      </c>
      <c r="P378" s="13" t="str">
        <f t="shared" ref="P378" si="2135">P337</f>
        <v>0</v>
      </c>
      <c r="T378" s="13" t="str">
        <f t="shared" ref="T378" si="2136">T337</f>
        <v>5</v>
      </c>
      <c r="X378" s="13" t="str">
        <f t="shared" ref="X378" si="2137">X337</f>
        <v>5</v>
      </c>
      <c r="AB378" s="13" t="str">
        <f t="shared" ref="AB378" si="2138">AB337</f>
        <v>9</v>
      </c>
      <c r="AF378" s="13" t="str">
        <f>AF337</f>
        <v>0</v>
      </c>
      <c r="AM378" s="14"/>
    </row>
    <row r="379" spans="3:39" ht="15" customHeight="1" thickBot="1" x14ac:dyDescent="0.5">
      <c r="C379" s="14" t="s">
        <v>30</v>
      </c>
      <c r="D379" s="13" t="str">
        <f>MID(DEC2BIN(HEX2DEC(D378),4),1,1)</f>
        <v>1</v>
      </c>
      <c r="E379" s="13" t="str">
        <f>MID(DEC2BIN(HEX2DEC(D378),4),2,1)</f>
        <v>1</v>
      </c>
      <c r="F379" s="13" t="str">
        <f>MID(DEC2BIN(HEX2DEC(D378),4),3,1)</f>
        <v>1</v>
      </c>
      <c r="G379" s="13" t="str">
        <f>MID(DEC2BIN(HEX2DEC(D378),4),4,1)</f>
        <v>1</v>
      </c>
      <c r="H379" s="13" t="str">
        <f>MID(DEC2BIN(HEX2DEC(H378),4),1,1)</f>
        <v>0</v>
      </c>
      <c r="I379" s="13" t="str">
        <f>MID(DEC2BIN(HEX2DEC(H378),4),2,1)</f>
        <v>0</v>
      </c>
      <c r="J379" s="13" t="str">
        <f>MID(DEC2BIN(HEX2DEC(H378),4),3,1)</f>
        <v>0</v>
      </c>
      <c r="K379" s="13" t="str">
        <f>MID(DEC2BIN(HEX2DEC(H378),4),4,1)</f>
        <v>0</v>
      </c>
      <c r="L379" s="13" t="str">
        <f>MID(DEC2BIN(HEX2DEC(L378),4),1,1)</f>
        <v>0</v>
      </c>
      <c r="M379" s="13" t="str">
        <f>MID(DEC2BIN(HEX2DEC(L378),4),2,1)</f>
        <v>0</v>
      </c>
      <c r="N379" s="13" t="str">
        <f>MID(DEC2BIN(HEX2DEC(L378),4),3,1)</f>
        <v>1</v>
      </c>
      <c r="O379" s="13" t="str">
        <f>MID(DEC2BIN(HEX2DEC(L378),4),4,1)</f>
        <v>0</v>
      </c>
      <c r="P379" s="13" t="str">
        <f>MID(DEC2BIN(HEX2DEC(P378),4),1,1)</f>
        <v>0</v>
      </c>
      <c r="Q379" s="13" t="str">
        <f>MID(DEC2BIN(HEX2DEC(P378),4),2,1)</f>
        <v>0</v>
      </c>
      <c r="R379" s="13" t="str">
        <f>MID(DEC2BIN(HEX2DEC(P378),4),3,1)</f>
        <v>0</v>
      </c>
      <c r="S379" s="13" t="str">
        <f>MID(DEC2BIN(HEX2DEC(P378),4),4,1)</f>
        <v>0</v>
      </c>
      <c r="T379" s="13" t="str">
        <f>MID(DEC2BIN(HEX2DEC(T378),4),1,1)</f>
        <v>0</v>
      </c>
      <c r="U379" s="13" t="str">
        <f>MID(DEC2BIN(HEX2DEC(T378),4),2,1)</f>
        <v>1</v>
      </c>
      <c r="V379" s="13" t="str">
        <f>MID(DEC2BIN(HEX2DEC(T378),4),3,1)</f>
        <v>0</v>
      </c>
      <c r="W379" s="13" t="str">
        <f>MID(DEC2BIN(HEX2DEC(T378),4),4,1)</f>
        <v>1</v>
      </c>
      <c r="X379" s="13" t="str">
        <f>MID(DEC2BIN(HEX2DEC(X378),4),1,1)</f>
        <v>0</v>
      </c>
      <c r="Y379" s="13" t="str">
        <f>MID(DEC2BIN(HEX2DEC(X378),4),2,1)</f>
        <v>1</v>
      </c>
      <c r="Z379" s="13" t="str">
        <f>MID(DEC2BIN(HEX2DEC(X378),4),3,1)</f>
        <v>0</v>
      </c>
      <c r="AA379" s="13" t="str">
        <f>MID(DEC2BIN(HEX2DEC(X378),4),4,1)</f>
        <v>1</v>
      </c>
      <c r="AB379" s="13" t="str">
        <f>MID(DEC2BIN(HEX2DEC(AB378),4),1,1)</f>
        <v>1</v>
      </c>
      <c r="AC379" s="13" t="str">
        <f>MID(DEC2BIN(HEX2DEC(AB378),4),2,1)</f>
        <v>0</v>
      </c>
      <c r="AD379" s="13" t="str">
        <f>MID(DEC2BIN(HEX2DEC(AB378),4),3,1)</f>
        <v>0</v>
      </c>
      <c r="AE379" s="13" t="str">
        <f>MID(DEC2BIN(HEX2DEC(AB378),4),4,1)</f>
        <v>1</v>
      </c>
      <c r="AF379" s="13" t="str">
        <f>MID(DEC2BIN(HEX2DEC(AF378),4),1,1)</f>
        <v>0</v>
      </c>
      <c r="AG379" s="13" t="str">
        <f>MID(DEC2BIN(HEX2DEC(AF378),4),2,1)</f>
        <v>0</v>
      </c>
      <c r="AH379" s="13" t="str">
        <f>MID(DEC2BIN(HEX2DEC(AF378),4),3,1)</f>
        <v>0</v>
      </c>
      <c r="AI379" s="13" t="str">
        <f>MID(DEC2BIN(HEX2DEC(AF378),4),4,1)</f>
        <v>0</v>
      </c>
      <c r="AL379" s="16" t="s">
        <v>61</v>
      </c>
      <c r="AM379" s="20" t="str">
        <f>CONCATENATE(D371,H371,L371,P371,T371,X371,AB371,AF371)</f>
        <v>F52EE3A5</v>
      </c>
    </row>
    <row r="380" spans="3:39" ht="15" customHeight="1" thickBot="1" x14ac:dyDescent="0.5">
      <c r="AM380" s="14"/>
    </row>
    <row r="381" spans="3:39" ht="15" customHeight="1" thickBot="1" x14ac:dyDescent="0.5">
      <c r="C381" s="15" t="s">
        <v>39</v>
      </c>
      <c r="D381" s="13" t="str">
        <f>BIN2HEX(CONCATENATE(D382,E382,F382,G382))</f>
        <v>9</v>
      </c>
      <c r="H381" s="13" t="str">
        <f>BIN2HEX(CONCATENATE(H382,I382,J382,K382))</f>
        <v>F</v>
      </c>
      <c r="L381" s="13" t="str">
        <f>BIN2HEX(CONCATENATE(L382,M382,N382,O382))</f>
        <v>E</v>
      </c>
      <c r="P381" s="13" t="str">
        <f>BIN2HEX(CONCATENATE(P382,Q382,R382,S382))</f>
        <v>7</v>
      </c>
      <c r="T381" s="13" t="str">
        <f>BIN2HEX(CONCATENATE(T382,U382,V382,W382))</f>
        <v>3</v>
      </c>
      <c r="X381" s="13" t="str">
        <f>BIN2HEX(CONCATENATE(X382,Y382,Z382,AA382))</f>
        <v>A</v>
      </c>
      <c r="AB381" s="13" t="str">
        <f>BIN2HEX(CONCATENATE(AB382,AC382,AD382,AE382))</f>
        <v>A</v>
      </c>
      <c r="AF381" s="13" t="str">
        <f>BIN2HEX(CONCATENATE(AF382,AG382,AH382,AI382))</f>
        <v>D</v>
      </c>
      <c r="AL381" s="16" t="s">
        <v>62</v>
      </c>
      <c r="AM381" s="20" t="str">
        <f>CONCATENATE(D373,H373,L373,P373,T373,X373,AB373,AF373)</f>
        <v>7AD5B1B6</v>
      </c>
    </row>
    <row r="382" spans="3:39" ht="15" customHeight="1" x14ac:dyDescent="0.45">
      <c r="C382" s="15" t="s">
        <v>40</v>
      </c>
      <c r="D382" s="13">
        <f>IF(ISEVEN(D383+D384+D385),0,1)</f>
        <v>1</v>
      </c>
      <c r="E382" s="13">
        <f t="shared" ref="E382:AI382" si="2139">IF(ISEVEN(E383+E384+E385),0,1)</f>
        <v>0</v>
      </c>
      <c r="F382" s="13">
        <f t="shared" si="2139"/>
        <v>0</v>
      </c>
      <c r="G382" s="13">
        <f t="shared" si="2139"/>
        <v>1</v>
      </c>
      <c r="H382" s="13">
        <f t="shared" si="2139"/>
        <v>1</v>
      </c>
      <c r="I382" s="13">
        <f t="shared" si="2139"/>
        <v>1</v>
      </c>
      <c r="J382" s="13">
        <f t="shared" si="2139"/>
        <v>1</v>
      </c>
      <c r="K382" s="13">
        <f t="shared" si="2139"/>
        <v>1</v>
      </c>
      <c r="L382" s="13">
        <f t="shared" si="2139"/>
        <v>1</v>
      </c>
      <c r="M382" s="13">
        <f t="shared" si="2139"/>
        <v>1</v>
      </c>
      <c r="N382" s="13">
        <f t="shared" si="2139"/>
        <v>1</v>
      </c>
      <c r="O382" s="13">
        <f t="shared" si="2139"/>
        <v>0</v>
      </c>
      <c r="P382" s="13">
        <f t="shared" si="2139"/>
        <v>0</v>
      </c>
      <c r="Q382" s="13">
        <f t="shared" si="2139"/>
        <v>1</v>
      </c>
      <c r="R382" s="13">
        <f t="shared" si="2139"/>
        <v>1</v>
      </c>
      <c r="S382" s="13">
        <f t="shared" si="2139"/>
        <v>1</v>
      </c>
      <c r="T382" s="13">
        <f t="shared" si="2139"/>
        <v>0</v>
      </c>
      <c r="U382" s="13">
        <f t="shared" si="2139"/>
        <v>0</v>
      </c>
      <c r="V382" s="13">
        <f t="shared" si="2139"/>
        <v>1</v>
      </c>
      <c r="W382" s="13">
        <f t="shared" si="2139"/>
        <v>1</v>
      </c>
      <c r="X382" s="13">
        <f t="shared" si="2139"/>
        <v>1</v>
      </c>
      <c r="Y382" s="13">
        <f t="shared" si="2139"/>
        <v>0</v>
      </c>
      <c r="Z382" s="13">
        <f t="shared" si="2139"/>
        <v>1</v>
      </c>
      <c r="AA382" s="13">
        <f t="shared" si="2139"/>
        <v>0</v>
      </c>
      <c r="AB382" s="13">
        <f t="shared" si="2139"/>
        <v>1</v>
      </c>
      <c r="AC382" s="13">
        <f t="shared" si="2139"/>
        <v>0</v>
      </c>
      <c r="AD382" s="13">
        <f t="shared" si="2139"/>
        <v>1</v>
      </c>
      <c r="AE382" s="13">
        <f t="shared" si="2139"/>
        <v>0</v>
      </c>
      <c r="AF382" s="13">
        <f t="shared" si="2139"/>
        <v>1</v>
      </c>
      <c r="AG382" s="13">
        <f t="shared" si="2139"/>
        <v>1</v>
      </c>
      <c r="AH382" s="13">
        <f t="shared" si="2139"/>
        <v>0</v>
      </c>
      <c r="AI382" s="13">
        <f t="shared" si="2139"/>
        <v>1</v>
      </c>
      <c r="AM382" s="14"/>
    </row>
    <row r="383" spans="3:39" ht="15" customHeight="1" x14ac:dyDescent="0.45">
      <c r="C383" s="15" t="s">
        <v>41</v>
      </c>
      <c r="D383" s="13" t="str">
        <f>K387</f>
        <v>0</v>
      </c>
      <c r="E383" s="13" t="str">
        <f t="shared" ref="E383" si="2140">L387</f>
        <v>0</v>
      </c>
      <c r="F383" s="13" t="str">
        <f t="shared" ref="F383" si="2141">M387</f>
        <v>1</v>
      </c>
      <c r="G383" s="13" t="str">
        <f t="shared" ref="G383" si="2142">N387</f>
        <v>0</v>
      </c>
      <c r="H383" s="13" t="str">
        <f t="shared" ref="H383" si="2143">O387</f>
        <v>1</v>
      </c>
      <c r="I383" s="13" t="str">
        <f t="shared" ref="I383" si="2144">P387</f>
        <v>1</v>
      </c>
      <c r="J383" s="13" t="str">
        <f t="shared" ref="J383" si="2145">Q387</f>
        <v>0</v>
      </c>
      <c r="K383" s="13" t="str">
        <f t="shared" ref="K383" si="2146">R387</f>
        <v>1</v>
      </c>
      <c r="L383" s="13" t="str">
        <f t="shared" ref="L383" si="2147">S387</f>
        <v>1</v>
      </c>
      <c r="M383" s="13" t="str">
        <f t="shared" ref="M383" si="2148">T387</f>
        <v>0</v>
      </c>
      <c r="N383" s="13" t="str">
        <f t="shared" ref="N383" si="2149">U387</f>
        <v>1</v>
      </c>
      <c r="O383" s="13" t="str">
        <f t="shared" ref="O383" si="2150">V387</f>
        <v>0</v>
      </c>
      <c r="P383" s="13" t="str">
        <f t="shared" ref="P383" si="2151">W387</f>
        <v>1</v>
      </c>
      <c r="Q383" s="13" t="str">
        <f t="shared" ref="Q383" si="2152">X387</f>
        <v>1</v>
      </c>
      <c r="R383" s="13" t="str">
        <f t="shared" ref="R383" si="2153">Y387</f>
        <v>0</v>
      </c>
      <c r="S383" s="13" t="str">
        <f t="shared" ref="S383" si="2154">Z387</f>
        <v>1</v>
      </c>
      <c r="T383" s="13" t="str">
        <f t="shared" ref="T383" si="2155">AA387</f>
        <v>0</v>
      </c>
      <c r="U383" s="13" t="str">
        <f t="shared" ref="U383" si="2156">AB387</f>
        <v>1</v>
      </c>
      <c r="V383" s="13" t="str">
        <f t="shared" ref="V383" si="2157">AC387</f>
        <v>0</v>
      </c>
      <c r="W383" s="13" t="str">
        <f t="shared" ref="W383" si="2158">AD387</f>
        <v>1</v>
      </c>
      <c r="X383" s="13" t="str">
        <f t="shared" ref="X383" si="2159">AE387</f>
        <v>1</v>
      </c>
      <c r="Y383" s="13" t="str">
        <f t="shared" ref="Y383" si="2160">AF387</f>
        <v>1</v>
      </c>
      <c r="Z383" s="13" t="str">
        <f t="shared" ref="Z383" si="2161">AG387</f>
        <v>0</v>
      </c>
      <c r="AA383" s="13" t="str">
        <f t="shared" ref="AA383" si="2162">AH387</f>
        <v>0</v>
      </c>
      <c r="AB383" s="13" t="str">
        <f t="shared" ref="AB383" si="2163">AI387</f>
        <v>1</v>
      </c>
      <c r="AC383" s="13" t="str">
        <f>D387</f>
        <v>0</v>
      </c>
      <c r="AD383" s="13" t="str">
        <f t="shared" ref="AD383" si="2164">E387</f>
        <v>1</v>
      </c>
      <c r="AE383" s="13" t="str">
        <f t="shared" ref="AE383" si="2165">F387</f>
        <v>0</v>
      </c>
      <c r="AF383" s="13" t="str">
        <f t="shared" ref="AF383" si="2166">G387</f>
        <v>1</v>
      </c>
      <c r="AG383" s="13" t="str">
        <f t="shared" ref="AG383" si="2167">H387</f>
        <v>1</v>
      </c>
      <c r="AH383" s="13" t="str">
        <f t="shared" ref="AH383" si="2168">I387</f>
        <v>0</v>
      </c>
      <c r="AI383" s="13" t="str">
        <f t="shared" ref="AI383" si="2169">J387</f>
        <v>0</v>
      </c>
      <c r="AL383" s="22" t="s">
        <v>62</v>
      </c>
      <c r="AM383" s="14" t="str">
        <f>CONCATENATE(D378,H378,L378,P378,T378,X378,AB378,AF378)</f>
        <v>F0205590</v>
      </c>
    </row>
    <row r="384" spans="3:39" ht="15" customHeight="1" thickBot="1" x14ac:dyDescent="0.5">
      <c r="C384" s="15" t="s">
        <v>42</v>
      </c>
      <c r="D384" s="13" t="str">
        <f>Y387</f>
        <v>0</v>
      </c>
      <c r="E384" s="13" t="str">
        <f t="shared" ref="E384" si="2170">Z387</f>
        <v>1</v>
      </c>
      <c r="F384" s="13" t="str">
        <f t="shared" ref="F384" si="2171">AA387</f>
        <v>0</v>
      </c>
      <c r="G384" s="13" t="str">
        <f t="shared" ref="G384" si="2172">AB387</f>
        <v>1</v>
      </c>
      <c r="H384" s="13" t="str">
        <f t="shared" ref="H384" si="2173">AC387</f>
        <v>0</v>
      </c>
      <c r="I384" s="13" t="str">
        <f t="shared" ref="I384" si="2174">AD387</f>
        <v>1</v>
      </c>
      <c r="J384" s="13" t="str">
        <f t="shared" ref="J384" si="2175">AE387</f>
        <v>1</v>
      </c>
      <c r="K384" s="13" t="str">
        <f t="shared" ref="K384" si="2176">AF387</f>
        <v>1</v>
      </c>
      <c r="L384" s="13" t="str">
        <f t="shared" ref="L384" si="2177">AG387</f>
        <v>0</v>
      </c>
      <c r="M384" s="13" t="str">
        <f t="shared" ref="M384" si="2178">AH387</f>
        <v>0</v>
      </c>
      <c r="N384" s="13" t="str">
        <f t="shared" ref="N384" si="2179">AI387</f>
        <v>1</v>
      </c>
      <c r="O384" s="13" t="str">
        <f>D387</f>
        <v>0</v>
      </c>
      <c r="P384" s="13" t="str">
        <f t="shared" ref="P384" si="2180">E387</f>
        <v>1</v>
      </c>
      <c r="Q384" s="13" t="str">
        <f t="shared" ref="Q384" si="2181">F387</f>
        <v>0</v>
      </c>
      <c r="R384" s="13" t="str">
        <f t="shared" ref="R384" si="2182">G387</f>
        <v>1</v>
      </c>
      <c r="S384" s="13" t="str">
        <f t="shared" ref="S384" si="2183">H387</f>
        <v>1</v>
      </c>
      <c r="T384" s="13" t="str">
        <f t="shared" ref="T384" si="2184">I387</f>
        <v>0</v>
      </c>
      <c r="U384" s="13" t="str">
        <f t="shared" ref="U384" si="2185">J387</f>
        <v>0</v>
      </c>
      <c r="V384" s="13" t="str">
        <f t="shared" ref="V384" si="2186">K387</f>
        <v>0</v>
      </c>
      <c r="W384" s="13" t="str">
        <f t="shared" ref="W384" si="2187">L387</f>
        <v>0</v>
      </c>
      <c r="X384" s="13" t="str">
        <f t="shared" ref="X384" si="2188">M387</f>
        <v>1</v>
      </c>
      <c r="Y384" s="13" t="str">
        <f t="shared" ref="Y384" si="2189">N387</f>
        <v>0</v>
      </c>
      <c r="Z384" s="13" t="str">
        <f t="shared" ref="Z384" si="2190">O387</f>
        <v>1</v>
      </c>
      <c r="AA384" s="13" t="str">
        <f t="shared" ref="AA384" si="2191">P387</f>
        <v>1</v>
      </c>
      <c r="AB384" s="13" t="str">
        <f t="shared" ref="AB384" si="2192">Q387</f>
        <v>0</v>
      </c>
      <c r="AC384" s="13" t="str">
        <f t="shared" ref="AC384" si="2193">R387</f>
        <v>1</v>
      </c>
      <c r="AD384" s="13" t="str">
        <f t="shared" ref="AD384" si="2194">S387</f>
        <v>1</v>
      </c>
      <c r="AE384" s="13" t="str">
        <f t="shared" ref="AE384" si="2195">T387</f>
        <v>0</v>
      </c>
      <c r="AF384" s="13" t="str">
        <f t="shared" ref="AF384" si="2196">U387</f>
        <v>1</v>
      </c>
      <c r="AG384" s="13" t="str">
        <f t="shared" ref="AG384" si="2197">V387</f>
        <v>0</v>
      </c>
      <c r="AH384" s="13" t="str">
        <f t="shared" ref="AH384" si="2198">W387</f>
        <v>1</v>
      </c>
      <c r="AI384" s="13" t="str">
        <f t="shared" ref="AI384" si="2199">X387</f>
        <v>1</v>
      </c>
      <c r="AL384" s="14" t="s">
        <v>64</v>
      </c>
      <c r="AM384" s="14" t="str">
        <f>AM370</f>
        <v>A2B7E834</v>
      </c>
    </row>
    <row r="385" spans="1:39" ht="15" customHeight="1" thickBot="1" x14ac:dyDescent="0.5">
      <c r="C385" s="15" t="s">
        <v>43</v>
      </c>
      <c r="D385" s="13" t="str">
        <f>AD387</f>
        <v>1</v>
      </c>
      <c r="E385" s="13" t="str">
        <f t="shared" ref="E385" si="2200">AE387</f>
        <v>1</v>
      </c>
      <c r="F385" s="13" t="str">
        <f t="shared" ref="F385" si="2201">AF387</f>
        <v>1</v>
      </c>
      <c r="G385" s="13" t="str">
        <f t="shared" ref="G385" si="2202">AG387</f>
        <v>0</v>
      </c>
      <c r="H385" s="13" t="str">
        <f t="shared" ref="H385" si="2203">AH387</f>
        <v>0</v>
      </c>
      <c r="I385" s="13" t="str">
        <f t="shared" ref="I385" si="2204">AI387</f>
        <v>1</v>
      </c>
      <c r="J385" s="13" t="str">
        <f>D387</f>
        <v>0</v>
      </c>
      <c r="K385" s="13" t="str">
        <f t="shared" ref="K385" si="2205">E387</f>
        <v>1</v>
      </c>
      <c r="L385" s="13" t="str">
        <f t="shared" ref="L385" si="2206">F387</f>
        <v>0</v>
      </c>
      <c r="M385" s="13" t="str">
        <f t="shared" ref="M385" si="2207">G387</f>
        <v>1</v>
      </c>
      <c r="N385" s="13" t="str">
        <f t="shared" ref="N385" si="2208">H387</f>
        <v>1</v>
      </c>
      <c r="O385" s="13" t="str">
        <f t="shared" ref="O385" si="2209">I387</f>
        <v>0</v>
      </c>
      <c r="P385" s="13" t="str">
        <f t="shared" ref="P385" si="2210">J387</f>
        <v>0</v>
      </c>
      <c r="Q385" s="13" t="str">
        <f t="shared" ref="Q385" si="2211">K387</f>
        <v>0</v>
      </c>
      <c r="R385" s="13" t="str">
        <f t="shared" ref="R385" si="2212">L387</f>
        <v>0</v>
      </c>
      <c r="S385" s="13" t="str">
        <f t="shared" ref="S385" si="2213">M387</f>
        <v>1</v>
      </c>
      <c r="T385" s="13" t="str">
        <f t="shared" ref="T385" si="2214">N387</f>
        <v>0</v>
      </c>
      <c r="U385" s="13" t="str">
        <f t="shared" ref="U385" si="2215">O387</f>
        <v>1</v>
      </c>
      <c r="V385" s="13" t="str">
        <f t="shared" ref="V385" si="2216">P387</f>
        <v>1</v>
      </c>
      <c r="W385" s="13" t="str">
        <f t="shared" ref="W385" si="2217">Q387</f>
        <v>0</v>
      </c>
      <c r="X385" s="13" t="str">
        <f t="shared" ref="X385" si="2218">R387</f>
        <v>1</v>
      </c>
      <c r="Y385" s="13" t="str">
        <f t="shared" ref="Y385" si="2219">S387</f>
        <v>1</v>
      </c>
      <c r="Z385" s="13" t="str">
        <f t="shared" ref="Z385" si="2220">T387</f>
        <v>0</v>
      </c>
      <c r="AA385" s="13" t="str">
        <f t="shared" ref="AA385" si="2221">U387</f>
        <v>1</v>
      </c>
      <c r="AB385" s="13" t="str">
        <f t="shared" ref="AB385" si="2222">V387</f>
        <v>0</v>
      </c>
      <c r="AC385" s="13" t="str">
        <f t="shared" ref="AC385" si="2223">W387</f>
        <v>1</v>
      </c>
      <c r="AD385" s="13" t="str">
        <f t="shared" ref="AD385" si="2224">X387</f>
        <v>1</v>
      </c>
      <c r="AE385" s="13" t="str">
        <f t="shared" ref="AE385" si="2225">Y387</f>
        <v>0</v>
      </c>
      <c r="AF385" s="13" t="str">
        <f>Z387</f>
        <v>1</v>
      </c>
      <c r="AG385" s="13" t="str">
        <f t="shared" ref="AG385" si="2226">AA387</f>
        <v>0</v>
      </c>
      <c r="AH385" s="13" t="str">
        <f t="shared" ref="AH385" si="2227">AB387</f>
        <v>1</v>
      </c>
      <c r="AI385" s="13" t="str">
        <f t="shared" ref="AI385" si="2228">AC387</f>
        <v>0</v>
      </c>
      <c r="AL385" s="16" t="s">
        <v>63</v>
      </c>
      <c r="AM385" s="20" t="str">
        <f>DEC2HEX(MOD(HEX2DEC(AM383)+HEX2DEC(AM384),2^32),8)</f>
        <v>92D83DC4</v>
      </c>
    </row>
    <row r="386" spans="1:39" ht="15" customHeight="1" thickBot="1" x14ac:dyDescent="0.6">
      <c r="C386" s="17" t="s">
        <v>44</v>
      </c>
      <c r="D386" s="13" t="str">
        <f>MID($AM349,1,1)</f>
        <v>5</v>
      </c>
      <c r="H386" s="13" t="str">
        <f>MID($AM349,2,1)</f>
        <v>8</v>
      </c>
      <c r="L386" s="13" t="str">
        <f>MID($AM349,3,1)</f>
        <v>5</v>
      </c>
      <c r="P386" s="13" t="str">
        <f>MID($AM349,4,1)</f>
        <v>B</v>
      </c>
      <c r="T386" s="13" t="str">
        <f>MID($AM349,5,1)</f>
        <v>5</v>
      </c>
      <c r="X386" s="13" t="str">
        <f>MID($AM349,6,1)</f>
        <v>A</v>
      </c>
      <c r="AB386" s="13" t="str">
        <f>MID($AM349,7,1)</f>
        <v>B</v>
      </c>
      <c r="AF386" s="13" t="str">
        <f>MID($AM349,8,1)</f>
        <v>9</v>
      </c>
      <c r="AM386" s="14"/>
    </row>
    <row r="387" spans="1:39" ht="15" customHeight="1" thickBot="1" x14ac:dyDescent="0.5">
      <c r="C387" s="15" t="s">
        <v>45</v>
      </c>
      <c r="D387" s="13" t="str">
        <f>MID(DEC2BIN(HEX2DEC(D386),4),1,1)</f>
        <v>0</v>
      </c>
      <c r="E387" s="13" t="str">
        <f>MID(DEC2BIN(HEX2DEC(D386),4),2,1)</f>
        <v>1</v>
      </c>
      <c r="F387" s="13" t="str">
        <f>MID(DEC2BIN(HEX2DEC(D386),4),3,1)</f>
        <v>0</v>
      </c>
      <c r="G387" s="13" t="str">
        <f>MID(DEC2BIN(HEX2DEC(D386),4),4,1)</f>
        <v>1</v>
      </c>
      <c r="H387" s="13" t="str">
        <f>MID(DEC2BIN(HEX2DEC(H386),4),1,1)</f>
        <v>1</v>
      </c>
      <c r="I387" s="13" t="str">
        <f>MID(DEC2BIN(HEX2DEC(H386),4),2,1)</f>
        <v>0</v>
      </c>
      <c r="J387" s="13" t="str">
        <f>MID(DEC2BIN(HEX2DEC(H386),4),3,1)</f>
        <v>0</v>
      </c>
      <c r="K387" s="13" t="str">
        <f>MID(DEC2BIN(HEX2DEC(H386),4),4,1)</f>
        <v>0</v>
      </c>
      <c r="L387" s="13" t="str">
        <f>MID(DEC2BIN(HEX2DEC(L386),4),1,1)</f>
        <v>0</v>
      </c>
      <c r="M387" s="13" t="str">
        <f>MID(DEC2BIN(HEX2DEC(L386),4),2,1)</f>
        <v>1</v>
      </c>
      <c r="N387" s="13" t="str">
        <f>MID(DEC2BIN(HEX2DEC(L386),4),3,1)</f>
        <v>0</v>
      </c>
      <c r="O387" s="13" t="str">
        <f>MID(DEC2BIN(HEX2DEC(L386),4),4,1)</f>
        <v>1</v>
      </c>
      <c r="P387" s="13" t="str">
        <f>MID(DEC2BIN(HEX2DEC(P386),4),1,1)</f>
        <v>1</v>
      </c>
      <c r="Q387" s="13" t="str">
        <f>MID(DEC2BIN(HEX2DEC(P386),4),2,1)</f>
        <v>0</v>
      </c>
      <c r="R387" s="13" t="str">
        <f>MID(DEC2BIN(HEX2DEC(P386),4),3,1)</f>
        <v>1</v>
      </c>
      <c r="S387" s="13" t="str">
        <f>MID(DEC2BIN(HEX2DEC(P386),4),4,1)</f>
        <v>1</v>
      </c>
      <c r="T387" s="13" t="str">
        <f>MID(DEC2BIN(HEX2DEC(T386),4),1,1)</f>
        <v>0</v>
      </c>
      <c r="U387" s="13" t="str">
        <f>MID(DEC2BIN(HEX2DEC(T386),4),2,1)</f>
        <v>1</v>
      </c>
      <c r="V387" s="13" t="str">
        <f>MID(DEC2BIN(HEX2DEC(T386),4),3,1)</f>
        <v>0</v>
      </c>
      <c r="W387" s="13" t="str">
        <f>MID(DEC2BIN(HEX2DEC(T386),4),4,1)</f>
        <v>1</v>
      </c>
      <c r="X387" s="13" t="str">
        <f>MID(DEC2BIN(HEX2DEC(X386),4),1,1)</f>
        <v>1</v>
      </c>
      <c r="Y387" s="13" t="str">
        <f>MID(DEC2BIN(HEX2DEC(X386),4),2,1)</f>
        <v>0</v>
      </c>
      <c r="Z387" s="13" t="str">
        <f>MID(DEC2BIN(HEX2DEC(X386),4),3,1)</f>
        <v>1</v>
      </c>
      <c r="AA387" s="13" t="str">
        <f>MID(DEC2BIN(HEX2DEC(X386),4),4,1)</f>
        <v>0</v>
      </c>
      <c r="AB387" s="13" t="str">
        <f>MID(DEC2BIN(HEX2DEC(AB386),4),1,1)</f>
        <v>1</v>
      </c>
      <c r="AC387" s="13" t="str">
        <f>MID(DEC2BIN(HEX2DEC(AB386),4),2,1)</f>
        <v>0</v>
      </c>
      <c r="AD387" s="13" t="str">
        <f>MID(DEC2BIN(HEX2DEC(AB386),4),3,1)</f>
        <v>1</v>
      </c>
      <c r="AE387" s="13" t="str">
        <f>MID(DEC2BIN(HEX2DEC(AB386),4),4,1)</f>
        <v>1</v>
      </c>
      <c r="AF387" s="13" t="str">
        <f>MID(DEC2BIN(HEX2DEC(AF386),4),1,1)</f>
        <v>1</v>
      </c>
      <c r="AG387" s="13" t="str">
        <f>MID(DEC2BIN(HEX2DEC(AF386),4),2,1)</f>
        <v>0</v>
      </c>
      <c r="AH387" s="13" t="str">
        <f>MID(DEC2BIN(HEX2DEC(AF386),4),3,1)</f>
        <v>0</v>
      </c>
      <c r="AI387" s="13" t="str">
        <f>MID(DEC2BIN(HEX2DEC(AF386),4),4,1)</f>
        <v>1</v>
      </c>
      <c r="AL387" s="16" t="s">
        <v>65</v>
      </c>
      <c r="AM387" s="20" t="str">
        <f>CONCATENATE(D386,H386,L386,P386,T386,X386,AB386,AF386)</f>
        <v>585B5AB9</v>
      </c>
    </row>
    <row r="388" spans="1:39" ht="15" customHeight="1" thickBot="1" x14ac:dyDescent="0.6">
      <c r="C388" s="17" t="s">
        <v>46</v>
      </c>
      <c r="D388" s="13" t="str">
        <f>D350</f>
        <v>7</v>
      </c>
      <c r="H388" s="13" t="str">
        <f t="shared" ref="H388" si="2229">H350</f>
        <v>A</v>
      </c>
      <c r="L388" s="13" t="str">
        <f t="shared" ref="L388" si="2230">L350</f>
        <v>B</v>
      </c>
      <c r="P388" s="13" t="str">
        <f t="shared" ref="P388" si="2231">P350</f>
        <v>1</v>
      </c>
      <c r="T388" s="13" t="str">
        <f t="shared" ref="T388" si="2232">T350</f>
        <v>4</v>
      </c>
      <c r="X388" s="13" t="str">
        <f t="shared" ref="X388" si="2233">X350</f>
        <v>6</v>
      </c>
      <c r="AB388" s="13" t="str">
        <f t="shared" ref="AB388" si="2234">AB350</f>
        <v>1</v>
      </c>
      <c r="AF388" s="13" t="str">
        <f t="shared" ref="AF388" si="2235">AF350</f>
        <v>8</v>
      </c>
      <c r="AM388" s="14"/>
    </row>
    <row r="389" spans="1:39" ht="15" customHeight="1" thickBot="1" x14ac:dyDescent="0.5">
      <c r="C389" s="15" t="s">
        <v>47</v>
      </c>
      <c r="D389" s="13" t="str">
        <f>MID(DEC2BIN(HEX2DEC(D388),4),1,1)</f>
        <v>0</v>
      </c>
      <c r="E389" s="13" t="str">
        <f>MID(DEC2BIN(HEX2DEC(D388),4),2,1)</f>
        <v>1</v>
      </c>
      <c r="F389" s="13" t="str">
        <f>MID(DEC2BIN(HEX2DEC(D388),4),3,1)</f>
        <v>1</v>
      </c>
      <c r="G389" s="13" t="str">
        <f>MID(DEC2BIN(HEX2DEC(D388),4),4,1)</f>
        <v>1</v>
      </c>
      <c r="H389" s="13" t="str">
        <f>MID(DEC2BIN(HEX2DEC(H388),4),1,1)</f>
        <v>1</v>
      </c>
      <c r="I389" s="13" t="str">
        <f>MID(DEC2BIN(HEX2DEC(H388),4),2,1)</f>
        <v>0</v>
      </c>
      <c r="J389" s="13" t="str">
        <f>MID(DEC2BIN(HEX2DEC(H388),4),3,1)</f>
        <v>1</v>
      </c>
      <c r="K389" s="13" t="str">
        <f>MID(DEC2BIN(HEX2DEC(H388),4),4,1)</f>
        <v>0</v>
      </c>
      <c r="L389" s="13" t="str">
        <f>MID(DEC2BIN(HEX2DEC(L388),4),1,1)</f>
        <v>1</v>
      </c>
      <c r="M389" s="13" t="str">
        <f>MID(DEC2BIN(HEX2DEC(L388),4),2,1)</f>
        <v>0</v>
      </c>
      <c r="N389" s="13" t="str">
        <f>MID(DEC2BIN(HEX2DEC(L388),4),3,1)</f>
        <v>1</v>
      </c>
      <c r="O389" s="13" t="str">
        <f>MID(DEC2BIN(HEX2DEC(L388),4),4,1)</f>
        <v>1</v>
      </c>
      <c r="P389" s="13" t="str">
        <f>MID(DEC2BIN(HEX2DEC(P388),4),1,1)</f>
        <v>0</v>
      </c>
      <c r="Q389" s="13" t="str">
        <f>MID(DEC2BIN(HEX2DEC(P388),4),2,1)</f>
        <v>0</v>
      </c>
      <c r="R389" s="13" t="str">
        <f>MID(DEC2BIN(HEX2DEC(P388),4),3,1)</f>
        <v>0</v>
      </c>
      <c r="S389" s="13" t="str">
        <f>MID(DEC2BIN(HEX2DEC(P388),4),4,1)</f>
        <v>1</v>
      </c>
      <c r="T389" s="13" t="str">
        <f>MID(DEC2BIN(HEX2DEC(T388),4),1,1)</f>
        <v>0</v>
      </c>
      <c r="U389" s="13" t="str">
        <f>MID(DEC2BIN(HEX2DEC(T388),4),2,1)</f>
        <v>1</v>
      </c>
      <c r="V389" s="13" t="str">
        <f>MID(DEC2BIN(HEX2DEC(T388),4),3,1)</f>
        <v>0</v>
      </c>
      <c r="W389" s="13" t="str">
        <f>MID(DEC2BIN(HEX2DEC(T388),4),4,1)</f>
        <v>0</v>
      </c>
      <c r="X389" s="13" t="str">
        <f>MID(DEC2BIN(HEX2DEC(X388),4),1,1)</f>
        <v>0</v>
      </c>
      <c r="Y389" s="13" t="str">
        <f>MID(DEC2BIN(HEX2DEC(X388),4),2,1)</f>
        <v>1</v>
      </c>
      <c r="Z389" s="13" t="str">
        <f>MID(DEC2BIN(HEX2DEC(X388),4),3,1)</f>
        <v>1</v>
      </c>
      <c r="AA389" s="13" t="str">
        <f>MID(DEC2BIN(HEX2DEC(X388),4),4,1)</f>
        <v>0</v>
      </c>
      <c r="AB389" s="13" t="str">
        <f>MID(DEC2BIN(HEX2DEC(AB388),4),1,1)</f>
        <v>0</v>
      </c>
      <c r="AC389" s="13" t="str">
        <f>MID(DEC2BIN(HEX2DEC(AB388),4),2,1)</f>
        <v>0</v>
      </c>
      <c r="AD389" s="13" t="str">
        <f>MID(DEC2BIN(HEX2DEC(AB388),4),3,1)</f>
        <v>0</v>
      </c>
      <c r="AE389" s="13" t="str">
        <f>MID(DEC2BIN(HEX2DEC(AB388),4),4,1)</f>
        <v>1</v>
      </c>
      <c r="AF389" s="13" t="str">
        <f>MID(DEC2BIN(HEX2DEC(AF388),4),1,1)</f>
        <v>1</v>
      </c>
      <c r="AG389" s="13" t="str">
        <f>MID(DEC2BIN(HEX2DEC(AF388),4),2,1)</f>
        <v>0</v>
      </c>
      <c r="AH389" s="13" t="str">
        <f>MID(DEC2BIN(HEX2DEC(AF388),4),3,1)</f>
        <v>0</v>
      </c>
      <c r="AI389" s="13" t="str">
        <f>MID(DEC2BIN(HEX2DEC(AF388),4),4,1)</f>
        <v>0</v>
      </c>
      <c r="AL389" s="16" t="s">
        <v>66</v>
      </c>
      <c r="AM389" s="20" t="str">
        <f>CONCATENATE(D388,H388,L388,P388,T388,X388,AB388,AF388)</f>
        <v>7AB14618</v>
      </c>
    </row>
    <row r="390" spans="1:39" ht="15" customHeight="1" thickBot="1" x14ac:dyDescent="0.6">
      <c r="C390" s="17" t="s">
        <v>48</v>
      </c>
      <c r="D390" s="13" t="str">
        <f>D352</f>
        <v>5</v>
      </c>
      <c r="H390" s="13" t="str">
        <f t="shared" ref="H390" si="2236">H352</f>
        <v>3</v>
      </c>
      <c r="L390" s="13" t="str">
        <f t="shared" ref="L390" si="2237">L352</f>
        <v>F</v>
      </c>
      <c r="P390" s="13" t="str">
        <f t="shared" ref="P390" si="2238">P352</f>
        <v>9</v>
      </c>
      <c r="T390" s="13" t="str">
        <f t="shared" ref="T390" si="2239">T352</f>
        <v>4</v>
      </c>
      <c r="X390" s="13" t="str">
        <f t="shared" ref="X390" si="2240">X352</f>
        <v>D</v>
      </c>
      <c r="AB390" s="13" t="str">
        <f t="shared" ref="AB390" si="2241">AB352</f>
        <v>C</v>
      </c>
      <c r="AF390" s="13" t="str">
        <f t="shared" ref="AF390" si="2242">AF352</f>
        <v>B</v>
      </c>
      <c r="AM390" s="14"/>
    </row>
    <row r="391" spans="1:39" ht="15" customHeight="1" thickBot="1" x14ac:dyDescent="0.5">
      <c r="C391" s="15" t="s">
        <v>49</v>
      </c>
      <c r="D391" s="13" t="str">
        <f>MID(DEC2BIN(HEX2DEC(D390),4),1,1)</f>
        <v>0</v>
      </c>
      <c r="E391" s="13" t="str">
        <f>MID(DEC2BIN(HEX2DEC(D390),4),2,1)</f>
        <v>1</v>
      </c>
      <c r="F391" s="13" t="str">
        <f>MID(DEC2BIN(HEX2DEC(D390),4),3,1)</f>
        <v>0</v>
      </c>
      <c r="G391" s="13" t="str">
        <f>MID(DEC2BIN(HEX2DEC(D390),4),4,1)</f>
        <v>1</v>
      </c>
      <c r="H391" s="13" t="str">
        <f>MID(DEC2BIN(HEX2DEC(H390),4),1,1)</f>
        <v>0</v>
      </c>
      <c r="I391" s="13" t="str">
        <f>MID(DEC2BIN(HEX2DEC(H390),4),2,1)</f>
        <v>0</v>
      </c>
      <c r="J391" s="13" t="str">
        <f>MID(DEC2BIN(HEX2DEC(H390),4),3,1)</f>
        <v>1</v>
      </c>
      <c r="K391" s="13" t="str">
        <f>MID(DEC2BIN(HEX2DEC(H390),4),4,1)</f>
        <v>1</v>
      </c>
      <c r="L391" s="13" t="str">
        <f>MID(DEC2BIN(HEX2DEC(L390),4),1,1)</f>
        <v>1</v>
      </c>
      <c r="M391" s="13" t="str">
        <f>MID(DEC2BIN(HEX2DEC(L390),4),2,1)</f>
        <v>1</v>
      </c>
      <c r="N391" s="13" t="str">
        <f>MID(DEC2BIN(HEX2DEC(L390),4),3,1)</f>
        <v>1</v>
      </c>
      <c r="O391" s="13" t="str">
        <f>MID(DEC2BIN(HEX2DEC(L390),4),4,1)</f>
        <v>1</v>
      </c>
      <c r="P391" s="13" t="str">
        <f>MID(DEC2BIN(HEX2DEC(P390),4),1,1)</f>
        <v>1</v>
      </c>
      <c r="Q391" s="13" t="str">
        <f>MID(DEC2BIN(HEX2DEC(P390),4),2,1)</f>
        <v>0</v>
      </c>
      <c r="R391" s="13" t="str">
        <f>MID(DEC2BIN(HEX2DEC(P390),4),3,1)</f>
        <v>0</v>
      </c>
      <c r="S391" s="13" t="str">
        <f>MID(DEC2BIN(HEX2DEC(P390),4),4,1)</f>
        <v>1</v>
      </c>
      <c r="T391" s="13" t="str">
        <f>MID(DEC2BIN(HEX2DEC(T390),4),1,1)</f>
        <v>0</v>
      </c>
      <c r="U391" s="13" t="str">
        <f>MID(DEC2BIN(HEX2DEC(T390),4),2,1)</f>
        <v>1</v>
      </c>
      <c r="V391" s="13" t="str">
        <f>MID(DEC2BIN(HEX2DEC(T390),4),3,1)</f>
        <v>0</v>
      </c>
      <c r="W391" s="13" t="str">
        <f>MID(DEC2BIN(HEX2DEC(T390),4),4,1)</f>
        <v>0</v>
      </c>
      <c r="X391" s="13" t="str">
        <f>MID(DEC2BIN(HEX2DEC(X390),4),1,1)</f>
        <v>1</v>
      </c>
      <c r="Y391" s="13" t="str">
        <f>MID(DEC2BIN(HEX2DEC(X390),4),2,1)</f>
        <v>1</v>
      </c>
      <c r="Z391" s="13" t="str">
        <f>MID(DEC2BIN(HEX2DEC(X390),4),3,1)</f>
        <v>0</v>
      </c>
      <c r="AA391" s="13" t="str">
        <f>MID(DEC2BIN(HEX2DEC(X390),4),4,1)</f>
        <v>1</v>
      </c>
      <c r="AB391" s="13" t="str">
        <f>MID(DEC2BIN(HEX2DEC(AB390),4),1,1)</f>
        <v>1</v>
      </c>
      <c r="AC391" s="13" t="str">
        <f>MID(DEC2BIN(HEX2DEC(AB390),4),2,1)</f>
        <v>1</v>
      </c>
      <c r="AD391" s="13" t="str">
        <f>MID(DEC2BIN(HEX2DEC(AB390),4),3,1)</f>
        <v>0</v>
      </c>
      <c r="AE391" s="13" t="str">
        <f>MID(DEC2BIN(HEX2DEC(AB390),4),4,1)</f>
        <v>0</v>
      </c>
      <c r="AF391" s="13" t="str">
        <f>MID(DEC2BIN(HEX2DEC(AF390),4),1,1)</f>
        <v>1</v>
      </c>
      <c r="AG391" s="13" t="str">
        <f>MID(DEC2BIN(HEX2DEC(AF390),4),2,1)</f>
        <v>0</v>
      </c>
      <c r="AH391" s="13" t="str">
        <f>MID(DEC2BIN(HEX2DEC(AF390),4),3,1)</f>
        <v>1</v>
      </c>
      <c r="AI391" s="13" t="str">
        <f>MID(DEC2BIN(HEX2DEC(AF390),4),4,1)</f>
        <v>1</v>
      </c>
      <c r="AL391" s="16" t="s">
        <v>55</v>
      </c>
      <c r="AM391" s="20" t="str">
        <f>CONCATENATE(D390,H390,L390,P390,T390,X390,AB390,AF390)</f>
        <v>53F94DCB</v>
      </c>
    </row>
    <row r="392" spans="1:39" ht="15" customHeight="1" x14ac:dyDescent="0.45">
      <c r="C392" s="15" t="s">
        <v>50</v>
      </c>
      <c r="D392" s="13" t="str">
        <f>IF(VALUE(D387)=1,D389,D391)</f>
        <v>0</v>
      </c>
      <c r="E392" s="13" t="str">
        <f t="shared" ref="E392:AI392" si="2243">IF(VALUE(E387)=1,E389,E391)</f>
        <v>1</v>
      </c>
      <c r="F392" s="13" t="str">
        <f t="shared" si="2243"/>
        <v>0</v>
      </c>
      <c r="G392" s="13" t="str">
        <f t="shared" si="2243"/>
        <v>1</v>
      </c>
      <c r="H392" s="13" t="str">
        <f t="shared" si="2243"/>
        <v>1</v>
      </c>
      <c r="I392" s="13" t="str">
        <f t="shared" si="2243"/>
        <v>0</v>
      </c>
      <c r="J392" s="13" t="str">
        <f t="shared" si="2243"/>
        <v>1</v>
      </c>
      <c r="K392" s="13" t="str">
        <f t="shared" si="2243"/>
        <v>1</v>
      </c>
      <c r="L392" s="13" t="str">
        <f t="shared" si="2243"/>
        <v>1</v>
      </c>
      <c r="M392" s="13" t="str">
        <f t="shared" si="2243"/>
        <v>0</v>
      </c>
      <c r="N392" s="13" t="str">
        <f t="shared" si="2243"/>
        <v>1</v>
      </c>
      <c r="O392" s="13" t="str">
        <f t="shared" si="2243"/>
        <v>1</v>
      </c>
      <c r="P392" s="13" t="str">
        <f t="shared" si="2243"/>
        <v>0</v>
      </c>
      <c r="Q392" s="13" t="str">
        <f t="shared" si="2243"/>
        <v>0</v>
      </c>
      <c r="R392" s="13" t="str">
        <f t="shared" si="2243"/>
        <v>0</v>
      </c>
      <c r="S392" s="13" t="str">
        <f t="shared" si="2243"/>
        <v>1</v>
      </c>
      <c r="T392" s="13" t="str">
        <f t="shared" si="2243"/>
        <v>0</v>
      </c>
      <c r="U392" s="13" t="str">
        <f t="shared" si="2243"/>
        <v>1</v>
      </c>
      <c r="V392" s="13" t="str">
        <f t="shared" si="2243"/>
        <v>0</v>
      </c>
      <c r="W392" s="13" t="str">
        <f t="shared" si="2243"/>
        <v>0</v>
      </c>
      <c r="X392" s="13" t="str">
        <f t="shared" si="2243"/>
        <v>0</v>
      </c>
      <c r="Y392" s="13" t="str">
        <f t="shared" si="2243"/>
        <v>1</v>
      </c>
      <c r="Z392" s="13" t="str">
        <f t="shared" si="2243"/>
        <v>1</v>
      </c>
      <c r="AA392" s="13" t="str">
        <f t="shared" si="2243"/>
        <v>1</v>
      </c>
      <c r="AB392" s="13" t="str">
        <f t="shared" si="2243"/>
        <v>0</v>
      </c>
      <c r="AC392" s="13" t="str">
        <f t="shared" si="2243"/>
        <v>1</v>
      </c>
      <c r="AD392" s="13" t="str">
        <f t="shared" si="2243"/>
        <v>0</v>
      </c>
      <c r="AE392" s="13" t="str">
        <f t="shared" si="2243"/>
        <v>1</v>
      </c>
      <c r="AF392" s="13" t="str">
        <f t="shared" si="2243"/>
        <v>1</v>
      </c>
      <c r="AG392" s="13" t="str">
        <f t="shared" si="2243"/>
        <v>0</v>
      </c>
      <c r="AH392" s="13" t="str">
        <f t="shared" si="2243"/>
        <v>1</v>
      </c>
      <c r="AI392" s="13" t="str">
        <f t="shared" si="2243"/>
        <v>0</v>
      </c>
    </row>
    <row r="393" spans="1:39" ht="15" customHeight="1" x14ac:dyDescent="0.45">
      <c r="C393" s="15" t="s">
        <v>51</v>
      </c>
      <c r="D393" s="13" t="str">
        <f>BIN2HEX(CONCATENATE(D392,E392,F392,G392))</f>
        <v>5</v>
      </c>
      <c r="H393" s="13" t="str">
        <f>BIN2HEX(CONCATENATE(H392,I392,J392,K392))</f>
        <v>B</v>
      </c>
      <c r="L393" s="13" t="str">
        <f>BIN2HEX(CONCATENATE(L392,M392,N392,O392))</f>
        <v>B</v>
      </c>
      <c r="P393" s="13" t="str">
        <f>BIN2HEX(CONCATENATE(P392,Q392,R392,S392))</f>
        <v>1</v>
      </c>
      <c r="T393" s="13" t="str">
        <f>BIN2HEX(CONCATENATE(T392,U392,V392,W392))</f>
        <v>4</v>
      </c>
      <c r="X393" s="13" t="str">
        <f>BIN2HEX(CONCATENATE(X392,Y392,Z392,AA392))</f>
        <v>7</v>
      </c>
      <c r="AB393" s="13" t="str">
        <f>BIN2HEX(CONCATENATE(AB392,AC392,AD392,AE392))</f>
        <v>5</v>
      </c>
      <c r="AF393" s="13" t="str">
        <f>BIN2HEX(CONCATENATE(AF392,AG392,AH392,AI392))</f>
        <v>A</v>
      </c>
    </row>
    <row r="394" spans="1:39" ht="15" customHeight="1" x14ac:dyDescent="0.55000000000000004">
      <c r="C394" s="17" t="s">
        <v>52</v>
      </c>
      <c r="D394" s="13" t="str">
        <f>D354</f>
        <v>8</v>
      </c>
      <c r="H394" s="13" t="str">
        <f t="shared" ref="H394" si="2244">H354</f>
        <v>2</v>
      </c>
      <c r="L394" s="13" t="str">
        <f t="shared" ref="L394" si="2245">L354</f>
        <v>E</v>
      </c>
      <c r="P394" s="13" t="str">
        <f t="shared" ref="P394" si="2246">P354</f>
        <v>D</v>
      </c>
      <c r="T394" s="13" t="str">
        <f t="shared" ref="T394" si="2247">T354</f>
        <v>E</v>
      </c>
      <c r="X394" s="13" t="str">
        <f t="shared" ref="X394" si="2248">X354</f>
        <v>0</v>
      </c>
      <c r="AB394" s="13" t="str">
        <f t="shared" ref="AB394" si="2249">AB354</f>
        <v>6</v>
      </c>
      <c r="AF394" s="13" t="str">
        <f t="shared" ref="AF394" si="2250">AF354</f>
        <v>F</v>
      </c>
    </row>
    <row r="395" spans="1:39" ht="15" customHeight="1" x14ac:dyDescent="0.45">
      <c r="D395" s="13" t="str">
        <f>MID(DEC2BIN(HEX2DEC(D394),4),1,1)</f>
        <v>1</v>
      </c>
      <c r="E395" s="13" t="str">
        <f>MID(DEC2BIN(HEX2DEC(D394),4),2,1)</f>
        <v>0</v>
      </c>
      <c r="F395" s="13" t="str">
        <f>MID(DEC2BIN(HEX2DEC(D394),4),3,1)</f>
        <v>0</v>
      </c>
      <c r="G395" s="13" t="str">
        <f>MID(DEC2BIN(HEX2DEC(D394),4),4,1)</f>
        <v>0</v>
      </c>
      <c r="H395" s="13" t="str">
        <f>MID(DEC2BIN(HEX2DEC(H394),4),1,1)</f>
        <v>0</v>
      </c>
      <c r="I395" s="13" t="str">
        <f>MID(DEC2BIN(HEX2DEC(H394),4),2,1)</f>
        <v>0</v>
      </c>
      <c r="J395" s="13" t="str">
        <f>MID(DEC2BIN(HEX2DEC(H394),4),3,1)</f>
        <v>1</v>
      </c>
      <c r="K395" s="13" t="str">
        <f>MID(DEC2BIN(HEX2DEC(H394),4),4,1)</f>
        <v>0</v>
      </c>
      <c r="L395" s="13" t="str">
        <f>MID(DEC2BIN(HEX2DEC(L394),4),1,1)</f>
        <v>1</v>
      </c>
      <c r="M395" s="13" t="str">
        <f>MID(DEC2BIN(HEX2DEC(L394),4),2,1)</f>
        <v>1</v>
      </c>
      <c r="N395" s="13" t="str">
        <f>MID(DEC2BIN(HEX2DEC(L394),4),3,1)</f>
        <v>1</v>
      </c>
      <c r="O395" s="13" t="str">
        <f>MID(DEC2BIN(HEX2DEC(L394),4),4,1)</f>
        <v>0</v>
      </c>
      <c r="P395" s="13" t="str">
        <f>MID(DEC2BIN(HEX2DEC(P394),4),1,1)</f>
        <v>1</v>
      </c>
      <c r="Q395" s="13" t="str">
        <f>MID(DEC2BIN(HEX2DEC(P394),4),2,1)</f>
        <v>1</v>
      </c>
      <c r="R395" s="13" t="str">
        <f>MID(DEC2BIN(HEX2DEC(P394),4),3,1)</f>
        <v>0</v>
      </c>
      <c r="S395" s="13" t="str">
        <f>MID(DEC2BIN(HEX2DEC(P394),4),4,1)</f>
        <v>1</v>
      </c>
      <c r="T395" s="13" t="str">
        <f>MID(DEC2BIN(HEX2DEC(T394),4),1,1)</f>
        <v>1</v>
      </c>
      <c r="U395" s="13" t="str">
        <f>MID(DEC2BIN(HEX2DEC(T394),4),2,1)</f>
        <v>1</v>
      </c>
      <c r="V395" s="13" t="str">
        <f>MID(DEC2BIN(HEX2DEC(T394),4),3,1)</f>
        <v>1</v>
      </c>
      <c r="W395" s="13" t="str">
        <f>MID(DEC2BIN(HEX2DEC(T394),4),4,1)</f>
        <v>0</v>
      </c>
      <c r="X395" s="13" t="str">
        <f>MID(DEC2BIN(HEX2DEC(X394),4),1,1)</f>
        <v>0</v>
      </c>
      <c r="Y395" s="13" t="str">
        <f>MID(DEC2BIN(HEX2DEC(X394),4),2,1)</f>
        <v>0</v>
      </c>
      <c r="Z395" s="13" t="str">
        <f>MID(DEC2BIN(HEX2DEC(X394),4),3,1)</f>
        <v>0</v>
      </c>
      <c r="AA395" s="13" t="str">
        <f>MID(DEC2BIN(HEX2DEC(X394),4),4,1)</f>
        <v>0</v>
      </c>
      <c r="AB395" s="13" t="str">
        <f>MID(DEC2BIN(HEX2DEC(AB394),4),1,1)</f>
        <v>0</v>
      </c>
      <c r="AC395" s="13" t="str">
        <f>MID(DEC2BIN(HEX2DEC(AB394),4),2,1)</f>
        <v>1</v>
      </c>
      <c r="AD395" s="13" t="str">
        <f>MID(DEC2BIN(HEX2DEC(AB394),4),3,1)</f>
        <v>1</v>
      </c>
      <c r="AE395" s="13" t="str">
        <f>MID(DEC2BIN(HEX2DEC(AB394),4),4,1)</f>
        <v>0</v>
      </c>
      <c r="AF395" s="13" t="str">
        <f>MID(DEC2BIN(HEX2DEC(AF394),4),1,1)</f>
        <v>1</v>
      </c>
      <c r="AG395" s="13" t="str">
        <f>MID(DEC2BIN(HEX2DEC(AF394),4),2,1)</f>
        <v>1</v>
      </c>
      <c r="AH395" s="13" t="str">
        <f>MID(DEC2BIN(HEX2DEC(AF394),4),3,1)</f>
        <v>1</v>
      </c>
      <c r="AI395" s="13" t="str">
        <f>MID(DEC2BIN(HEX2DEC(AF394),4),4,1)</f>
        <v>1</v>
      </c>
    </row>
    <row r="396" spans="1:39" ht="15" customHeight="1" x14ac:dyDescent="0.45">
      <c r="A396" s="23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  <c r="AE396" s="23"/>
      <c r="AF396" s="23"/>
      <c r="AG396" s="23"/>
      <c r="AH396" s="23"/>
      <c r="AI396" s="23"/>
      <c r="AJ396" s="23"/>
      <c r="AK396" s="23"/>
      <c r="AL396" s="23"/>
      <c r="AM396" s="23"/>
    </row>
    <row r="398" spans="1:39" ht="15" customHeight="1" x14ac:dyDescent="0.5">
      <c r="C398" s="12" t="s">
        <v>35</v>
      </c>
      <c r="D398" s="13">
        <f>D362+1</f>
        <v>12</v>
      </c>
    </row>
    <row r="400" spans="1:39" ht="15" customHeight="1" x14ac:dyDescent="0.45">
      <c r="C400" s="14" t="s">
        <v>31</v>
      </c>
      <c r="D400" s="13" t="str">
        <f>BIN2HEX(CONCATENATE(D401,E401,F401,G401))</f>
        <v>4</v>
      </c>
      <c r="H400" s="13" t="str">
        <f>BIN2HEX(CONCATENATE(H401,I401,J401,K401))</f>
        <v>F</v>
      </c>
      <c r="L400" s="13" t="str">
        <f>BIN2HEX(CONCATENATE(L401,M401,N401,O401))</f>
        <v>A</v>
      </c>
      <c r="P400" s="13" t="str">
        <f>BIN2HEX(CONCATENATE(P401,Q401,R401,S401))</f>
        <v>4</v>
      </c>
      <c r="T400" s="13" t="str">
        <f>BIN2HEX(CONCATENATE(T401,U401,V401,W401))</f>
        <v>2</v>
      </c>
      <c r="X400" s="13" t="str">
        <f>BIN2HEX(CONCATENATE(X401,Y401,Z401,AA401))</f>
        <v>3</v>
      </c>
      <c r="AB400" s="13" t="str">
        <f>BIN2HEX(CONCATENATE(AB401,AC401,AD401,AE401))</f>
        <v>3</v>
      </c>
      <c r="AF400" s="13" t="str">
        <f>BIN2HEX(CONCATENATE(AF401,AG401,AH401,AI401))</f>
        <v>5</v>
      </c>
    </row>
    <row r="401" spans="3:39" ht="15" customHeight="1" x14ac:dyDescent="0.45">
      <c r="C401" s="14" t="s">
        <v>36</v>
      </c>
      <c r="D401" s="13">
        <f>IF(ISEVEN(D402+D403+D404),0,1)</f>
        <v>0</v>
      </c>
      <c r="E401" s="13">
        <f t="shared" ref="E401:AI401" si="2251">IF(ISEVEN(E402+E403+E404),0,1)</f>
        <v>1</v>
      </c>
      <c r="F401" s="13">
        <f t="shared" si="2251"/>
        <v>0</v>
      </c>
      <c r="G401" s="13">
        <f t="shared" si="2251"/>
        <v>0</v>
      </c>
      <c r="H401" s="13">
        <f t="shared" si="2251"/>
        <v>1</v>
      </c>
      <c r="I401" s="13">
        <f t="shared" si="2251"/>
        <v>1</v>
      </c>
      <c r="J401" s="13">
        <f t="shared" si="2251"/>
        <v>1</v>
      </c>
      <c r="K401" s="13">
        <f t="shared" si="2251"/>
        <v>1</v>
      </c>
      <c r="L401" s="13">
        <f t="shared" si="2251"/>
        <v>1</v>
      </c>
      <c r="M401" s="13">
        <f t="shared" si="2251"/>
        <v>0</v>
      </c>
      <c r="N401" s="13">
        <f t="shared" si="2251"/>
        <v>1</v>
      </c>
      <c r="O401" s="13">
        <f t="shared" si="2251"/>
        <v>0</v>
      </c>
      <c r="P401" s="13">
        <f t="shared" si="2251"/>
        <v>0</v>
      </c>
      <c r="Q401" s="13">
        <f t="shared" si="2251"/>
        <v>1</v>
      </c>
      <c r="R401" s="13">
        <f t="shared" si="2251"/>
        <v>0</v>
      </c>
      <c r="S401" s="13">
        <f t="shared" si="2251"/>
        <v>0</v>
      </c>
      <c r="T401" s="13">
        <f t="shared" si="2251"/>
        <v>0</v>
      </c>
      <c r="U401" s="13">
        <f t="shared" si="2251"/>
        <v>0</v>
      </c>
      <c r="V401" s="13">
        <f t="shared" si="2251"/>
        <v>1</v>
      </c>
      <c r="W401" s="13">
        <f t="shared" si="2251"/>
        <v>0</v>
      </c>
      <c r="X401" s="13">
        <f t="shared" si="2251"/>
        <v>0</v>
      </c>
      <c r="Y401" s="13">
        <f t="shared" si="2251"/>
        <v>0</v>
      </c>
      <c r="Z401" s="13">
        <f t="shared" si="2251"/>
        <v>1</v>
      </c>
      <c r="AA401" s="13">
        <f t="shared" si="2251"/>
        <v>1</v>
      </c>
      <c r="AB401" s="13">
        <f t="shared" si="2251"/>
        <v>0</v>
      </c>
      <c r="AC401" s="13">
        <f t="shared" si="2251"/>
        <v>0</v>
      </c>
      <c r="AD401" s="13">
        <f t="shared" si="2251"/>
        <v>1</v>
      </c>
      <c r="AE401" s="13">
        <f t="shared" si="2251"/>
        <v>1</v>
      </c>
      <c r="AF401" s="13">
        <f t="shared" si="2251"/>
        <v>0</v>
      </c>
      <c r="AG401" s="13">
        <f t="shared" si="2251"/>
        <v>1</v>
      </c>
      <c r="AH401" s="13">
        <f t="shared" si="2251"/>
        <v>0</v>
      </c>
      <c r="AI401" s="13">
        <f t="shared" si="2251"/>
        <v>1</v>
      </c>
      <c r="AL401" s="13" t="s">
        <v>53</v>
      </c>
      <c r="AM401" s="14" t="str">
        <f>VLOOKUP('הכנה ל- SHA-256 #1'!$U$24,'הכנה ל- SHA-256 #1'!$U$24:$CG$24,1+'SHA-256 Algorithm #1'!D398,)</f>
        <v>00000000</v>
      </c>
    </row>
    <row r="402" spans="3:39" ht="15" customHeight="1" x14ac:dyDescent="0.45">
      <c r="C402" s="14" t="s">
        <v>32</v>
      </c>
      <c r="D402" s="13" t="str">
        <f>N406</f>
        <v>1</v>
      </c>
      <c r="E402" s="13" t="str">
        <f t="shared" ref="E402" si="2252">O406</f>
        <v>1</v>
      </c>
      <c r="F402" s="13" t="str">
        <f t="shared" ref="F402" si="2253">P406</f>
        <v>0</v>
      </c>
      <c r="G402" s="13" t="str">
        <f t="shared" ref="G402" si="2254">Q406</f>
        <v>0</v>
      </c>
      <c r="H402" s="13" t="str">
        <f t="shared" ref="H402" si="2255">R406</f>
        <v>0</v>
      </c>
      <c r="I402" s="13" t="str">
        <f t="shared" ref="I402" si="2256">S406</f>
        <v>1</v>
      </c>
      <c r="J402" s="13" t="str">
        <f t="shared" ref="J402" si="2257">T406</f>
        <v>1</v>
      </c>
      <c r="K402" s="13" t="str">
        <f t="shared" ref="K402" si="2258">U406</f>
        <v>1</v>
      </c>
      <c r="L402" s="13" t="str">
        <f t="shared" ref="L402" si="2259">V406</f>
        <v>0</v>
      </c>
      <c r="M402" s="13" t="str">
        <f t="shared" ref="M402" si="2260">W406</f>
        <v>0</v>
      </c>
      <c r="N402" s="13" t="str">
        <f t="shared" ref="N402" si="2261">X406</f>
        <v>0</v>
      </c>
      <c r="O402" s="13" t="str">
        <f t="shared" ref="O402" si="2262">Y406</f>
        <v>1</v>
      </c>
      <c r="P402" s="13" t="str">
        <f t="shared" ref="P402" si="2263">Z406</f>
        <v>1</v>
      </c>
      <c r="Q402" s="13" t="str">
        <f t="shared" ref="Q402" si="2264">AA406</f>
        <v>1</v>
      </c>
      <c r="R402" s="13" t="str">
        <f t="shared" ref="R402" si="2265">AB406</f>
        <v>1</v>
      </c>
      <c r="S402" s="13" t="str">
        <f t="shared" ref="S402" si="2266">AC406</f>
        <v>0</v>
      </c>
      <c r="T402" s="13" t="str">
        <f t="shared" ref="T402" si="2267">AD406</f>
        <v>1</v>
      </c>
      <c r="U402" s="13" t="str">
        <f t="shared" ref="U402" si="2268">AE406</f>
        <v>1</v>
      </c>
      <c r="V402" s="13" t="str">
        <f t="shared" ref="V402" si="2269">AF406</f>
        <v>1</v>
      </c>
      <c r="W402" s="13" t="str">
        <f t="shared" ref="W402" si="2270">AG406</f>
        <v>1</v>
      </c>
      <c r="X402" s="13" t="str">
        <f t="shared" ref="X402" si="2271">AH406</f>
        <v>1</v>
      </c>
      <c r="Y402" s="13" t="str">
        <f t="shared" ref="Y402" si="2272">AI406</f>
        <v>0</v>
      </c>
      <c r="Z402" s="13" t="str">
        <f>D406</f>
        <v>1</v>
      </c>
      <c r="AA402" s="13" t="str">
        <f t="shared" ref="AA402" si="2273">E406</f>
        <v>1</v>
      </c>
      <c r="AB402" s="13" t="str">
        <f t="shared" ref="AB402" si="2274">F406</f>
        <v>0</v>
      </c>
      <c r="AC402" s="13" t="str">
        <f t="shared" ref="AC402" si="2275">G406</f>
        <v>1</v>
      </c>
      <c r="AD402" s="13" t="str">
        <f t="shared" ref="AD402" si="2276">H406</f>
        <v>0</v>
      </c>
      <c r="AE402" s="13" t="str">
        <f t="shared" ref="AE402" si="2277">I406</f>
        <v>1</v>
      </c>
      <c r="AF402" s="13" t="str">
        <f t="shared" ref="AF402" si="2278">J406</f>
        <v>0</v>
      </c>
      <c r="AG402" s="13" t="str">
        <f t="shared" ref="AG402" si="2279">K406</f>
        <v>1</v>
      </c>
      <c r="AH402" s="13" t="str">
        <f t="shared" ref="AH402" si="2280">L406</f>
        <v>0</v>
      </c>
      <c r="AI402" s="13" t="str">
        <f t="shared" ref="AI402" si="2281">M406</f>
        <v>0</v>
      </c>
      <c r="AL402" s="14" t="s">
        <v>54</v>
      </c>
      <c r="AM402" s="14" t="str">
        <f>HLOOKUP('הכנה ל- SHA-256 #1'!$Q$5,'הכנה ל- SHA-256 #1'!$Q$5:$Q$69,1+'SHA-256 Algorithm #1'!D398,FALSE)</f>
        <v>550C7DC3</v>
      </c>
    </row>
    <row r="403" spans="3:39" ht="15" customHeight="1" x14ac:dyDescent="0.45">
      <c r="C403" s="14" t="s">
        <v>33</v>
      </c>
      <c r="D403" s="13" t="str">
        <f>W406</f>
        <v>0</v>
      </c>
      <c r="E403" s="13" t="str">
        <f t="shared" ref="E403" si="2282">X406</f>
        <v>0</v>
      </c>
      <c r="F403" s="13" t="str">
        <f t="shared" ref="F403" si="2283">Y406</f>
        <v>1</v>
      </c>
      <c r="G403" s="13" t="str">
        <f t="shared" ref="G403" si="2284">Z406</f>
        <v>1</v>
      </c>
      <c r="H403" s="13" t="str">
        <f t="shared" ref="H403" si="2285">AA406</f>
        <v>1</v>
      </c>
      <c r="I403" s="13" t="str">
        <f t="shared" ref="I403" si="2286">AB406</f>
        <v>1</v>
      </c>
      <c r="J403" s="13" t="str">
        <f t="shared" ref="J403" si="2287">AC406</f>
        <v>0</v>
      </c>
      <c r="K403" s="13" t="str">
        <f t="shared" ref="K403" si="2288">AD406</f>
        <v>1</v>
      </c>
      <c r="L403" s="13" t="str">
        <f t="shared" ref="L403" si="2289">AE406</f>
        <v>1</v>
      </c>
      <c r="M403" s="13" t="str">
        <f t="shared" ref="M403" si="2290">AF406</f>
        <v>1</v>
      </c>
      <c r="N403" s="13" t="str">
        <f t="shared" ref="N403" si="2291">AG406</f>
        <v>1</v>
      </c>
      <c r="O403" s="13" t="str">
        <f t="shared" ref="O403" si="2292">AH406</f>
        <v>1</v>
      </c>
      <c r="P403" s="13" t="str">
        <f t="shared" ref="P403" si="2293">AI406</f>
        <v>0</v>
      </c>
      <c r="Q403" s="13" t="str">
        <f>D406</f>
        <v>1</v>
      </c>
      <c r="R403" s="13" t="str">
        <f t="shared" ref="R403" si="2294">E406</f>
        <v>1</v>
      </c>
      <c r="S403" s="13" t="str">
        <f t="shared" ref="S403" si="2295">F406</f>
        <v>0</v>
      </c>
      <c r="T403" s="13" t="str">
        <f t="shared" ref="T403" si="2296">G406</f>
        <v>1</v>
      </c>
      <c r="U403" s="13" t="str">
        <f t="shared" ref="U403" si="2297">H406</f>
        <v>0</v>
      </c>
      <c r="V403" s="13" t="str">
        <f t="shared" ref="V403" si="2298">I406</f>
        <v>1</v>
      </c>
      <c r="W403" s="13" t="str">
        <f t="shared" ref="W403" si="2299">J406</f>
        <v>0</v>
      </c>
      <c r="X403" s="13" t="str">
        <f t="shared" ref="X403" si="2300">K406</f>
        <v>1</v>
      </c>
      <c r="Y403" s="13" t="str">
        <f t="shared" ref="Y403" si="2301">L406</f>
        <v>0</v>
      </c>
      <c r="Z403" s="13" t="str">
        <f t="shared" ref="Z403" si="2302">M406</f>
        <v>0</v>
      </c>
      <c r="AA403" s="13" t="str">
        <f t="shared" ref="AA403" si="2303">N406</f>
        <v>1</v>
      </c>
      <c r="AB403" s="13" t="str">
        <f t="shared" ref="AB403" si="2304">O406</f>
        <v>1</v>
      </c>
      <c r="AC403" s="13" t="str">
        <f t="shared" ref="AC403" si="2305">P406</f>
        <v>0</v>
      </c>
      <c r="AD403" s="13" t="str">
        <f t="shared" ref="AD403" si="2306">Q406</f>
        <v>0</v>
      </c>
      <c r="AE403" s="13" t="str">
        <f t="shared" ref="AE403" si="2307">R406</f>
        <v>0</v>
      </c>
      <c r="AF403" s="13" t="str">
        <f t="shared" ref="AF403" si="2308">S406</f>
        <v>1</v>
      </c>
      <c r="AG403" s="13" t="str">
        <f t="shared" ref="AG403" si="2309">T406</f>
        <v>1</v>
      </c>
      <c r="AH403" s="13" t="str">
        <f t="shared" ref="AH403" si="2310">U406</f>
        <v>1</v>
      </c>
      <c r="AI403" s="13" t="str">
        <f t="shared" ref="AI403" si="2311">V406</f>
        <v>0</v>
      </c>
      <c r="AL403" s="14" t="s">
        <v>55</v>
      </c>
      <c r="AM403" s="14" t="str">
        <f>CONCATENATE(D430,H430,L430,P430,T430,X430,AB430,AF430)</f>
        <v>53F94DCB</v>
      </c>
    </row>
    <row r="404" spans="3:39" ht="15" customHeight="1" x14ac:dyDescent="0.45">
      <c r="C404" s="14" t="s">
        <v>34</v>
      </c>
      <c r="D404" s="13" t="str">
        <f>AH406</f>
        <v>1</v>
      </c>
      <c r="E404" s="13" t="str">
        <f>AI406</f>
        <v>0</v>
      </c>
      <c r="F404" s="13" t="str">
        <f>D406</f>
        <v>1</v>
      </c>
      <c r="G404" s="13" t="str">
        <f t="shared" ref="G404" si="2312">E406</f>
        <v>1</v>
      </c>
      <c r="H404" s="13" t="str">
        <f t="shared" ref="H404" si="2313">F406</f>
        <v>0</v>
      </c>
      <c r="I404" s="13" t="str">
        <f t="shared" ref="I404" si="2314">G406</f>
        <v>1</v>
      </c>
      <c r="J404" s="13" t="str">
        <f t="shared" ref="J404" si="2315">H406</f>
        <v>0</v>
      </c>
      <c r="K404" s="13" t="str">
        <f t="shared" ref="K404" si="2316">I406</f>
        <v>1</v>
      </c>
      <c r="L404" s="13" t="str">
        <f t="shared" ref="L404" si="2317">J406</f>
        <v>0</v>
      </c>
      <c r="M404" s="13" t="str">
        <f t="shared" ref="M404" si="2318">K406</f>
        <v>1</v>
      </c>
      <c r="N404" s="13" t="str">
        <f t="shared" ref="N404" si="2319">L406</f>
        <v>0</v>
      </c>
      <c r="O404" s="13" t="str">
        <f t="shared" ref="O404" si="2320">M406</f>
        <v>0</v>
      </c>
      <c r="P404" s="13" t="str">
        <f t="shared" ref="P404" si="2321">N406</f>
        <v>1</v>
      </c>
      <c r="Q404" s="13" t="str">
        <f t="shared" ref="Q404" si="2322">O406</f>
        <v>1</v>
      </c>
      <c r="R404" s="13" t="str">
        <f t="shared" ref="R404" si="2323">P406</f>
        <v>0</v>
      </c>
      <c r="S404" s="13" t="str">
        <f t="shared" ref="S404" si="2324">Q406</f>
        <v>0</v>
      </c>
      <c r="T404" s="13" t="str">
        <f t="shared" ref="T404" si="2325">R406</f>
        <v>0</v>
      </c>
      <c r="U404" s="13" t="str">
        <f t="shared" ref="U404" si="2326">S406</f>
        <v>1</v>
      </c>
      <c r="V404" s="13" t="str">
        <f t="shared" ref="V404" si="2327">T406</f>
        <v>1</v>
      </c>
      <c r="W404" s="13" t="str">
        <f t="shared" ref="W404" si="2328">U406</f>
        <v>1</v>
      </c>
      <c r="X404" s="13" t="str">
        <f t="shared" ref="X404" si="2329">V406</f>
        <v>0</v>
      </c>
      <c r="Y404" s="13" t="str">
        <f t="shared" ref="Y404" si="2330">W406</f>
        <v>0</v>
      </c>
      <c r="Z404" s="13" t="str">
        <f t="shared" ref="Z404" si="2331">X406</f>
        <v>0</v>
      </c>
      <c r="AA404" s="13" t="str">
        <f t="shared" ref="AA404" si="2332">Y406</f>
        <v>1</v>
      </c>
      <c r="AB404" s="13" t="str">
        <f t="shared" ref="AB404" si="2333">Z406</f>
        <v>1</v>
      </c>
      <c r="AC404" s="13" t="str">
        <f t="shared" ref="AC404" si="2334">AA406</f>
        <v>1</v>
      </c>
      <c r="AD404" s="13" t="str">
        <f t="shared" ref="AD404" si="2335">AB406</f>
        <v>1</v>
      </c>
      <c r="AE404" s="13" t="str">
        <f t="shared" ref="AE404" si="2336">AC406</f>
        <v>0</v>
      </c>
      <c r="AF404" s="13" t="str">
        <f t="shared" ref="AF404" si="2337">AD406</f>
        <v>1</v>
      </c>
      <c r="AG404" s="13" t="str">
        <f t="shared" ref="AG404" si="2338">AE406</f>
        <v>1</v>
      </c>
      <c r="AH404" s="13" t="str">
        <f t="shared" ref="AH404" si="2339">AF406</f>
        <v>1</v>
      </c>
      <c r="AI404" s="13" t="str">
        <f t="shared" ref="AI404" si="2340">AG406</f>
        <v>1</v>
      </c>
      <c r="AL404" s="14" t="s">
        <v>56</v>
      </c>
      <c r="AM404" s="14" t="str">
        <f>CONCATENATE(D429,H429,L429,P429,T429,X429,AB429,AF429,)</f>
        <v>78795A98</v>
      </c>
    </row>
    <row r="405" spans="3:39" ht="15" customHeight="1" x14ac:dyDescent="0.55000000000000004">
      <c r="C405" s="14" t="s">
        <v>23</v>
      </c>
      <c r="D405" s="13" t="str">
        <f>MID($AM375,1,1)</f>
        <v>D</v>
      </c>
      <c r="H405" s="13" t="str">
        <f>MID($AM375,2,1)</f>
        <v>5</v>
      </c>
      <c r="L405" s="13" t="str">
        <f>MID($AM375,3,1)</f>
        <v>3</v>
      </c>
      <c r="P405" s="13" t="str">
        <f>MID($AM375,4,1)</f>
        <v>1</v>
      </c>
      <c r="T405" s="13" t="str">
        <f>MID($AM375,5,1)</f>
        <v>C</v>
      </c>
      <c r="X405" s="13" t="str">
        <f>MID($AM375,6,1)</f>
        <v>7</v>
      </c>
      <c r="AB405" s="13" t="str">
        <f>MID($AM375,7,1)</f>
        <v>B</v>
      </c>
      <c r="AF405" s="13" t="str">
        <f>MID($AM375,8,1)</f>
        <v>E</v>
      </c>
      <c r="AL405" s="21" t="s">
        <v>40</v>
      </c>
      <c r="AM405" s="14" t="str">
        <f>CONCATENATE(D417,H417,L417,P417,T417,X417,AB417,AF417)</f>
        <v>C6C7D9B9</v>
      </c>
    </row>
    <row r="406" spans="3:39" ht="15" customHeight="1" x14ac:dyDescent="0.45">
      <c r="C406" s="14" t="s">
        <v>24</v>
      </c>
      <c r="D406" s="13" t="str">
        <f>MID(DEC2BIN(HEX2DEC(D405),4),1,1)</f>
        <v>1</v>
      </c>
      <c r="E406" s="13" t="str">
        <f>MID(DEC2BIN(HEX2DEC(D405),4),2,1)</f>
        <v>1</v>
      </c>
      <c r="F406" s="13" t="str">
        <f>MID(DEC2BIN(HEX2DEC(D405),4),3,1)</f>
        <v>0</v>
      </c>
      <c r="G406" s="13" t="str">
        <f>MID(DEC2BIN(HEX2DEC(D405),4),4,1)</f>
        <v>1</v>
      </c>
      <c r="H406" s="13" t="str">
        <f>MID(DEC2BIN(HEX2DEC(H405),4),1,1)</f>
        <v>0</v>
      </c>
      <c r="I406" s="13" t="str">
        <f>MID(DEC2BIN(HEX2DEC(H405),4),2,1)</f>
        <v>1</v>
      </c>
      <c r="J406" s="13" t="str">
        <f>MID(DEC2BIN(HEX2DEC(H405),4),3,1)</f>
        <v>0</v>
      </c>
      <c r="K406" s="13" t="str">
        <f>MID(DEC2BIN(HEX2DEC(H405),4),4,1)</f>
        <v>1</v>
      </c>
      <c r="L406" s="13" t="str">
        <f>MID(DEC2BIN(HEX2DEC(L405),4),1,1)</f>
        <v>0</v>
      </c>
      <c r="M406" s="13" t="str">
        <f>MID(DEC2BIN(HEX2DEC(L405),4),2,1)</f>
        <v>0</v>
      </c>
      <c r="N406" s="13" t="str">
        <f>MID(DEC2BIN(HEX2DEC(L405),4),3,1)</f>
        <v>1</v>
      </c>
      <c r="O406" s="13" t="str">
        <f>MID(DEC2BIN(HEX2DEC(L405),4),4,1)</f>
        <v>1</v>
      </c>
      <c r="P406" s="13" t="str">
        <f>MID(DEC2BIN(HEX2DEC(P405),4),1,1)</f>
        <v>0</v>
      </c>
      <c r="Q406" s="13" t="str">
        <f>MID(DEC2BIN(HEX2DEC(P405),4),2,1)</f>
        <v>0</v>
      </c>
      <c r="R406" s="13" t="str">
        <f>MID(DEC2BIN(HEX2DEC(P405),4),3,1)</f>
        <v>0</v>
      </c>
      <c r="S406" s="13" t="str">
        <f>MID(DEC2BIN(HEX2DEC(P405),4),4,1)</f>
        <v>1</v>
      </c>
      <c r="T406" s="13" t="str">
        <f>MID(DEC2BIN(HEX2DEC(T405),4),1,1)</f>
        <v>1</v>
      </c>
      <c r="U406" s="13" t="str">
        <f>MID(DEC2BIN(HEX2DEC(T405),4),2,1)</f>
        <v>1</v>
      </c>
      <c r="V406" s="13" t="str">
        <f>MID(DEC2BIN(HEX2DEC(T405),4),3,1)</f>
        <v>0</v>
      </c>
      <c r="W406" s="13" t="str">
        <f>MID(DEC2BIN(HEX2DEC(T405),4),4,1)</f>
        <v>0</v>
      </c>
      <c r="X406" s="13" t="str">
        <f>MID(DEC2BIN(HEX2DEC(X405),4),1,1)</f>
        <v>0</v>
      </c>
      <c r="Y406" s="13" t="str">
        <f>MID(DEC2BIN(HEX2DEC(X405),4),2,1)</f>
        <v>1</v>
      </c>
      <c r="Z406" s="13" t="str">
        <f>MID(DEC2BIN(HEX2DEC(X405),4),3,1)</f>
        <v>1</v>
      </c>
      <c r="AA406" s="13" t="str">
        <f>MID(DEC2BIN(HEX2DEC(X405),4),4,1)</f>
        <v>1</v>
      </c>
      <c r="AB406" s="13" t="str">
        <f>MID(DEC2BIN(HEX2DEC(AB405),4),1,1)</f>
        <v>1</v>
      </c>
      <c r="AC406" s="13" t="str">
        <f>MID(DEC2BIN(HEX2DEC(AB405),4),2,1)</f>
        <v>0</v>
      </c>
      <c r="AD406" s="13" t="str">
        <f>MID(DEC2BIN(HEX2DEC(AB405),4),3,1)</f>
        <v>1</v>
      </c>
      <c r="AE406" s="13" t="str">
        <f>MID(DEC2BIN(HEX2DEC(AB405),4),4,1)</f>
        <v>1</v>
      </c>
      <c r="AF406" s="13" t="str">
        <f>MID(DEC2BIN(HEX2DEC(AF405),4),1,1)</f>
        <v>1</v>
      </c>
      <c r="AG406" s="13" t="str">
        <f>MID(DEC2BIN(HEX2DEC(AF405),4),2,1)</f>
        <v>1</v>
      </c>
      <c r="AH406" s="13" t="str">
        <f>MID(DEC2BIN(HEX2DEC(AF405),4),3,1)</f>
        <v>1</v>
      </c>
      <c r="AI406" s="13" t="str">
        <f>MID(DEC2BIN(HEX2DEC(AF405),4),4,1)</f>
        <v>0</v>
      </c>
      <c r="AL406" s="14" t="s">
        <v>57</v>
      </c>
      <c r="AM406" s="19" t="str">
        <f>DEC2HEX(MOD(HEX2DEC(AM401)+HEX2DEC(AM402)+HEX2DEC(AM403)+HEX2DEC(AM404)+HEX2DEC(AM405),2^32),8)</f>
        <v>E846FFDF</v>
      </c>
    </row>
    <row r="407" spans="3:39" ht="15" customHeight="1" x14ac:dyDescent="0.45">
      <c r="C407" s="14" t="s">
        <v>25</v>
      </c>
      <c r="D407" s="13" t="str">
        <f>D369</f>
        <v>F</v>
      </c>
      <c r="H407" s="13" t="str">
        <f t="shared" ref="H407" si="2341">H369</f>
        <v>B</v>
      </c>
      <c r="L407" s="13" t="str">
        <f t="shared" ref="L407" si="2342">L369</f>
        <v>3</v>
      </c>
      <c r="P407" s="13" t="str">
        <f t="shared" ref="P407" si="2343">P369</f>
        <v>C</v>
      </c>
      <c r="T407" s="13" t="str">
        <f t="shared" ref="T407" si="2344">T369</f>
        <v>9</v>
      </c>
      <c r="X407" s="13" t="str">
        <f t="shared" ref="X407" si="2345">X369</f>
        <v>7</v>
      </c>
      <c r="AB407" s="13" t="str">
        <f t="shared" ref="AB407" si="2346">AB369</f>
        <v>7</v>
      </c>
      <c r="AF407" s="13" t="str">
        <f>AF369</f>
        <v>5</v>
      </c>
      <c r="AL407" s="14"/>
      <c r="AM407" s="14"/>
    </row>
    <row r="408" spans="3:39" ht="15" customHeight="1" x14ac:dyDescent="0.45">
      <c r="C408" s="14" t="s">
        <v>26</v>
      </c>
      <c r="D408" s="13" t="str">
        <f>MID(DEC2BIN(HEX2DEC(D407),4),1,1)</f>
        <v>1</v>
      </c>
      <c r="E408" s="13" t="str">
        <f>MID(DEC2BIN(HEX2DEC(D407),4),2,1)</f>
        <v>1</v>
      </c>
      <c r="F408" s="13" t="str">
        <f>MID(DEC2BIN(HEX2DEC(D407),4),3,1)</f>
        <v>1</v>
      </c>
      <c r="G408" s="13" t="str">
        <f>MID(DEC2BIN(HEX2DEC(D407),4),4,1)</f>
        <v>1</v>
      </c>
      <c r="H408" s="13" t="str">
        <f>MID(DEC2BIN(HEX2DEC(H407),4),1,1)</f>
        <v>1</v>
      </c>
      <c r="I408" s="13" t="str">
        <f>MID(DEC2BIN(HEX2DEC(H407),4),2,1)</f>
        <v>0</v>
      </c>
      <c r="J408" s="13" t="str">
        <f>MID(DEC2BIN(HEX2DEC(H407),4),3,1)</f>
        <v>1</v>
      </c>
      <c r="K408" s="13" t="str">
        <f>MID(DEC2BIN(HEX2DEC(H407),4),4,1)</f>
        <v>1</v>
      </c>
      <c r="L408" s="13" t="str">
        <f>MID(DEC2BIN(HEX2DEC(L407),4),1,1)</f>
        <v>0</v>
      </c>
      <c r="M408" s="13" t="str">
        <f>MID(DEC2BIN(HEX2DEC(L407),4),2,1)</f>
        <v>0</v>
      </c>
      <c r="N408" s="13" t="str">
        <f>MID(DEC2BIN(HEX2DEC(L407),4),3,1)</f>
        <v>1</v>
      </c>
      <c r="O408" s="13" t="str">
        <f>MID(DEC2BIN(HEX2DEC(L407),4),4,1)</f>
        <v>1</v>
      </c>
      <c r="P408" s="13" t="str">
        <f>MID(DEC2BIN(HEX2DEC(P407),4),1,1)</f>
        <v>1</v>
      </c>
      <c r="Q408" s="13" t="str">
        <f>MID(DEC2BIN(HEX2DEC(P407),4),2,1)</f>
        <v>1</v>
      </c>
      <c r="R408" s="13" t="str">
        <f>MID(DEC2BIN(HEX2DEC(P407),4),3,1)</f>
        <v>0</v>
      </c>
      <c r="S408" s="13" t="str">
        <f>MID(DEC2BIN(HEX2DEC(P407),4),4,1)</f>
        <v>0</v>
      </c>
      <c r="T408" s="13" t="str">
        <f>MID(DEC2BIN(HEX2DEC(T407),4),1,1)</f>
        <v>1</v>
      </c>
      <c r="U408" s="13" t="str">
        <f>MID(DEC2BIN(HEX2DEC(T407),4),2,1)</f>
        <v>0</v>
      </c>
      <c r="V408" s="13" t="str">
        <f>MID(DEC2BIN(HEX2DEC(T407),4),3,1)</f>
        <v>0</v>
      </c>
      <c r="W408" s="13" t="str">
        <f>MID(DEC2BIN(HEX2DEC(T407),4),4,1)</f>
        <v>1</v>
      </c>
      <c r="X408" s="13" t="str">
        <f>MID(DEC2BIN(HEX2DEC(X407),4),1,1)</f>
        <v>0</v>
      </c>
      <c r="Y408" s="13" t="str">
        <f>MID(DEC2BIN(HEX2DEC(X407),4),2,1)</f>
        <v>1</v>
      </c>
      <c r="Z408" s="13" t="str">
        <f>MID(DEC2BIN(HEX2DEC(X407),4),3,1)</f>
        <v>1</v>
      </c>
      <c r="AA408" s="13" t="str">
        <f>MID(DEC2BIN(HEX2DEC(X407),4),4,1)</f>
        <v>1</v>
      </c>
      <c r="AB408" s="13" t="str">
        <f>MID(DEC2BIN(HEX2DEC(AB407),4),1,1)</f>
        <v>0</v>
      </c>
      <c r="AC408" s="13" t="str">
        <f>MID(DEC2BIN(HEX2DEC(AB407),4),2,1)</f>
        <v>1</v>
      </c>
      <c r="AD408" s="13" t="str">
        <f>MID(DEC2BIN(HEX2DEC(AB407),4),3,1)</f>
        <v>1</v>
      </c>
      <c r="AE408" s="13" t="str">
        <f>MID(DEC2BIN(HEX2DEC(AB407),4),4,1)</f>
        <v>1</v>
      </c>
      <c r="AF408" s="13" t="str">
        <f>MID(DEC2BIN(HEX2DEC(AF407),4),1,1)</f>
        <v>0</v>
      </c>
      <c r="AG408" s="13" t="str">
        <f>MID(DEC2BIN(HEX2DEC(AF407),4),2,1)</f>
        <v>1</v>
      </c>
      <c r="AH408" s="13" t="str">
        <f>MID(DEC2BIN(HEX2DEC(AF407),4),3,1)</f>
        <v>0</v>
      </c>
      <c r="AI408" s="13" t="str">
        <f>MID(DEC2BIN(HEX2DEC(AF407),4),4,1)</f>
        <v>1</v>
      </c>
      <c r="AL408" s="14" t="s">
        <v>58</v>
      </c>
      <c r="AM408" s="14" t="str">
        <f>CONCATENATE(D400,H400,L400,P400,T400,X400,AB400,AF400)</f>
        <v>4FA42335</v>
      </c>
    </row>
    <row r="409" spans="3:39" ht="15" customHeight="1" x14ac:dyDescent="0.45">
      <c r="C409" s="14" t="s">
        <v>27</v>
      </c>
      <c r="D409" s="13" t="str">
        <f>D371</f>
        <v>F</v>
      </c>
      <c r="H409" s="13" t="str">
        <f t="shared" ref="H409" si="2347">H371</f>
        <v>5</v>
      </c>
      <c r="L409" s="13" t="str">
        <f t="shared" ref="L409" si="2348">L371</f>
        <v>2</v>
      </c>
      <c r="P409" s="13" t="str">
        <f t="shared" ref="P409" si="2349">P371</f>
        <v>E</v>
      </c>
      <c r="T409" s="13" t="str">
        <f t="shared" ref="T409" si="2350">T371</f>
        <v>E</v>
      </c>
      <c r="X409" s="13" t="str">
        <f t="shared" ref="X409" si="2351">X371</f>
        <v>3</v>
      </c>
      <c r="AB409" s="13" t="str">
        <f t="shared" ref="AB409" si="2352">AB371</f>
        <v>A</v>
      </c>
      <c r="AF409" s="13" t="str">
        <f t="shared" ref="AF409" si="2353">AF371</f>
        <v>5</v>
      </c>
      <c r="AL409" s="14" t="s">
        <v>37</v>
      </c>
      <c r="AM409" s="14" t="str">
        <f>CONCATENATE(D412,H412,L412,P412,T412,X412,AB412,AF412)</f>
        <v>F53CC7B5</v>
      </c>
    </row>
    <row r="410" spans="3:39" ht="15" customHeight="1" thickBot="1" x14ac:dyDescent="0.5">
      <c r="C410" s="14" t="s">
        <v>28</v>
      </c>
      <c r="D410" s="13" t="str">
        <f>MID(DEC2BIN(HEX2DEC(D409),4),1,1)</f>
        <v>1</v>
      </c>
      <c r="E410" s="13" t="str">
        <f>MID(DEC2BIN(HEX2DEC(D409),4),2,1)</f>
        <v>1</v>
      </c>
      <c r="F410" s="13" t="str">
        <f>MID(DEC2BIN(HEX2DEC(D409),4),3,1)</f>
        <v>1</v>
      </c>
      <c r="G410" s="13" t="str">
        <f>MID(DEC2BIN(HEX2DEC(D409),4),4,1)</f>
        <v>1</v>
      </c>
      <c r="H410" s="13" t="str">
        <f>MID(DEC2BIN(HEX2DEC(H409),4),1,1)</f>
        <v>0</v>
      </c>
      <c r="I410" s="13" t="str">
        <f>MID(DEC2BIN(HEX2DEC(H409),4),2,1)</f>
        <v>1</v>
      </c>
      <c r="J410" s="13" t="str">
        <f>MID(DEC2BIN(HEX2DEC(H409),4),3,1)</f>
        <v>0</v>
      </c>
      <c r="K410" s="13" t="str">
        <f>MID(DEC2BIN(HEX2DEC(H409),4),4,1)</f>
        <v>1</v>
      </c>
      <c r="L410" s="13" t="str">
        <f>MID(DEC2BIN(HEX2DEC(L409),4),1,1)</f>
        <v>0</v>
      </c>
      <c r="M410" s="13" t="str">
        <f>MID(DEC2BIN(HEX2DEC(L409),4),2,1)</f>
        <v>0</v>
      </c>
      <c r="N410" s="13" t="str">
        <f>MID(DEC2BIN(HEX2DEC(L409),4),3,1)</f>
        <v>1</v>
      </c>
      <c r="O410" s="13" t="str">
        <f>MID(DEC2BIN(HEX2DEC(L409),4),4,1)</f>
        <v>0</v>
      </c>
      <c r="P410" s="13" t="str">
        <f>MID(DEC2BIN(HEX2DEC(P409),4),1,1)</f>
        <v>1</v>
      </c>
      <c r="Q410" s="13" t="str">
        <f>MID(DEC2BIN(HEX2DEC(P409),4),2,1)</f>
        <v>1</v>
      </c>
      <c r="R410" s="13" t="str">
        <f>MID(DEC2BIN(HEX2DEC(P409),4),3,1)</f>
        <v>1</v>
      </c>
      <c r="S410" s="13" t="str">
        <f>MID(DEC2BIN(HEX2DEC(P409),4),4,1)</f>
        <v>0</v>
      </c>
      <c r="T410" s="13" t="str">
        <f>MID(DEC2BIN(HEX2DEC(T409),4),1,1)</f>
        <v>1</v>
      </c>
      <c r="U410" s="13" t="str">
        <f>MID(DEC2BIN(HEX2DEC(T409),4),2,1)</f>
        <v>1</v>
      </c>
      <c r="V410" s="13" t="str">
        <f>MID(DEC2BIN(HEX2DEC(T409),4),3,1)</f>
        <v>1</v>
      </c>
      <c r="W410" s="13" t="str">
        <f>MID(DEC2BIN(HEX2DEC(T409),4),4,1)</f>
        <v>0</v>
      </c>
      <c r="X410" s="13" t="str">
        <f>MID(DEC2BIN(HEX2DEC(X409),4),1,1)</f>
        <v>0</v>
      </c>
      <c r="Y410" s="13" t="str">
        <f>MID(DEC2BIN(HEX2DEC(X409),4),2,1)</f>
        <v>0</v>
      </c>
      <c r="Z410" s="13" t="str">
        <f>MID(DEC2BIN(HEX2DEC(X409),4),3,1)</f>
        <v>1</v>
      </c>
      <c r="AA410" s="13" t="str">
        <f>MID(DEC2BIN(HEX2DEC(X409),4),4,1)</f>
        <v>1</v>
      </c>
      <c r="AB410" s="13" t="str">
        <f>MID(DEC2BIN(HEX2DEC(AB409),4),1,1)</f>
        <v>1</v>
      </c>
      <c r="AC410" s="13" t="str">
        <f>MID(DEC2BIN(HEX2DEC(AB409),4),2,1)</f>
        <v>0</v>
      </c>
      <c r="AD410" s="13" t="str">
        <f>MID(DEC2BIN(HEX2DEC(AB409),4),3,1)</f>
        <v>1</v>
      </c>
      <c r="AE410" s="13" t="str">
        <f>MID(DEC2BIN(HEX2DEC(AB409),4),4,1)</f>
        <v>0</v>
      </c>
      <c r="AF410" s="13" t="str">
        <f>MID(DEC2BIN(HEX2DEC(AF409),4),1,1)</f>
        <v>0</v>
      </c>
      <c r="AG410" s="13" t="str">
        <f>MID(DEC2BIN(HEX2DEC(AF409),4),2,1)</f>
        <v>1</v>
      </c>
      <c r="AH410" s="13" t="str">
        <f>MID(DEC2BIN(HEX2DEC(AF409),4),3,1)</f>
        <v>0</v>
      </c>
      <c r="AI410" s="13" t="str">
        <f>MID(DEC2BIN(HEX2DEC(AF409),4),4,1)</f>
        <v>1</v>
      </c>
      <c r="AL410" s="14" t="s">
        <v>57</v>
      </c>
      <c r="AM410" s="14" t="str">
        <f>AM406</f>
        <v>E846FFDF</v>
      </c>
    </row>
    <row r="411" spans="3:39" ht="15" customHeight="1" thickBot="1" x14ac:dyDescent="0.5">
      <c r="C411" s="15" t="s">
        <v>37</v>
      </c>
      <c r="D411" s="13">
        <f>IF(D410+D408+D406&gt;1,1,0)</f>
        <v>1</v>
      </c>
      <c r="E411" s="13">
        <f t="shared" ref="E411:Z411" si="2354">IF(E410+E408+E406&gt;1,1,0)</f>
        <v>1</v>
      </c>
      <c r="F411" s="13">
        <f t="shared" si="2354"/>
        <v>1</v>
      </c>
      <c r="G411" s="13">
        <f t="shared" si="2354"/>
        <v>1</v>
      </c>
      <c r="H411" s="13">
        <f t="shared" si="2354"/>
        <v>0</v>
      </c>
      <c r="I411" s="13">
        <f t="shared" si="2354"/>
        <v>1</v>
      </c>
      <c r="J411" s="13">
        <f t="shared" si="2354"/>
        <v>0</v>
      </c>
      <c r="K411" s="13">
        <f t="shared" si="2354"/>
        <v>1</v>
      </c>
      <c r="L411" s="13">
        <f t="shared" si="2354"/>
        <v>0</v>
      </c>
      <c r="M411" s="13">
        <f t="shared" si="2354"/>
        <v>0</v>
      </c>
      <c r="N411" s="13">
        <f t="shared" si="2354"/>
        <v>1</v>
      </c>
      <c r="O411" s="13">
        <f t="shared" si="2354"/>
        <v>1</v>
      </c>
      <c r="P411" s="13">
        <f t="shared" si="2354"/>
        <v>1</v>
      </c>
      <c r="Q411" s="13">
        <f t="shared" si="2354"/>
        <v>1</v>
      </c>
      <c r="R411" s="13">
        <f t="shared" si="2354"/>
        <v>0</v>
      </c>
      <c r="S411" s="13">
        <f t="shared" si="2354"/>
        <v>0</v>
      </c>
      <c r="T411" s="13">
        <f t="shared" si="2354"/>
        <v>1</v>
      </c>
      <c r="U411" s="13">
        <f t="shared" si="2354"/>
        <v>1</v>
      </c>
      <c r="V411" s="13">
        <f t="shared" si="2354"/>
        <v>0</v>
      </c>
      <c r="W411" s="13">
        <f t="shared" si="2354"/>
        <v>0</v>
      </c>
      <c r="X411" s="13">
        <f t="shared" si="2354"/>
        <v>0</v>
      </c>
      <c r="Y411" s="13">
        <f t="shared" si="2354"/>
        <v>1</v>
      </c>
      <c r="Z411" s="13">
        <f t="shared" si="2354"/>
        <v>1</v>
      </c>
      <c r="AA411" s="13">
        <f>IF(AA410+AA408+AA406&gt;1,1,0)</f>
        <v>1</v>
      </c>
      <c r="AB411" s="13">
        <f t="shared" ref="AB411:AI411" si="2355">IF(AB410+AB408+AB406&gt;1,1,0)</f>
        <v>1</v>
      </c>
      <c r="AC411" s="13">
        <f t="shared" si="2355"/>
        <v>0</v>
      </c>
      <c r="AD411" s="13">
        <f t="shared" si="2355"/>
        <v>1</v>
      </c>
      <c r="AE411" s="13">
        <f t="shared" si="2355"/>
        <v>1</v>
      </c>
      <c r="AF411" s="13">
        <f t="shared" si="2355"/>
        <v>0</v>
      </c>
      <c r="AG411" s="13">
        <f t="shared" si="2355"/>
        <v>1</v>
      </c>
      <c r="AH411" s="13">
        <f t="shared" si="2355"/>
        <v>0</v>
      </c>
      <c r="AI411" s="13">
        <f t="shared" si="2355"/>
        <v>1</v>
      </c>
      <c r="AL411" s="16" t="s">
        <v>59</v>
      </c>
      <c r="AM411" s="20" t="str">
        <f>DEC2HEX(MOD(HEX2DEC(AM408)+HEX2DEC(AM410)+HEX2DEC(AM409),2^32),8)</f>
        <v>2D27EAC9</v>
      </c>
    </row>
    <row r="412" spans="3:39" ht="15" customHeight="1" thickBot="1" x14ac:dyDescent="0.5">
      <c r="C412" s="15" t="s">
        <v>38</v>
      </c>
      <c r="D412" s="13" t="str">
        <f>BIN2HEX(CONCATENATE(D411,E411,F411,G411))</f>
        <v>F</v>
      </c>
      <c r="H412" s="13" t="str">
        <f>BIN2HEX(CONCATENATE(H411,I411,J411,K411))</f>
        <v>5</v>
      </c>
      <c r="L412" s="13" t="str">
        <f>BIN2HEX(CONCATENATE(L411,M411,N411,O411))</f>
        <v>3</v>
      </c>
      <c r="P412" s="13" t="str">
        <f>BIN2HEX(CONCATENATE(P411,Q411,R411,S411))</f>
        <v>C</v>
      </c>
      <c r="T412" s="13" t="str">
        <f>BIN2HEX(CONCATENATE(T411,U411,V411,W411))</f>
        <v>C</v>
      </c>
      <c r="X412" s="13" t="str">
        <f>BIN2HEX(CONCATENATE(X411,Y411,Z411,AA411))</f>
        <v>7</v>
      </c>
      <c r="AB412" s="13" t="str">
        <f>BIN2HEX(CONCATENATE(AB411,AC411,AD411,AE411))</f>
        <v>B</v>
      </c>
      <c r="AF412" s="13" t="str">
        <f>BIN2HEX(CONCATENATE(AF411,AG411,AH411,AI411))</f>
        <v>5</v>
      </c>
      <c r="AM412" s="14"/>
    </row>
    <row r="413" spans="3:39" ht="15" customHeight="1" thickBot="1" x14ac:dyDescent="0.5">
      <c r="C413" s="14"/>
      <c r="AL413" s="16" t="s">
        <v>60</v>
      </c>
      <c r="AM413" s="20" t="str">
        <f>CONCATENATE(D405,H405,L405,P405,T405,X405,AB405,AF405)</f>
        <v>D531C7BE</v>
      </c>
    </row>
    <row r="414" spans="3:39" ht="15" customHeight="1" thickBot="1" x14ac:dyDescent="0.5">
      <c r="C414" s="14" t="s">
        <v>29</v>
      </c>
      <c r="D414" s="13" t="str">
        <f>D373</f>
        <v>7</v>
      </c>
      <c r="H414" s="13" t="str">
        <f t="shared" ref="H414" si="2356">H373</f>
        <v>A</v>
      </c>
      <c r="L414" s="13" t="str">
        <f t="shared" ref="L414" si="2357">L373</f>
        <v>D</v>
      </c>
      <c r="P414" s="13" t="str">
        <f t="shared" ref="P414" si="2358">P373</f>
        <v>5</v>
      </c>
      <c r="T414" s="13" t="str">
        <f t="shared" ref="T414" si="2359">T373</f>
        <v>B</v>
      </c>
      <c r="X414" s="13" t="str">
        <f t="shared" ref="X414" si="2360">X373</f>
        <v>1</v>
      </c>
      <c r="AB414" s="13" t="str">
        <f t="shared" ref="AB414" si="2361">AB373</f>
        <v>B</v>
      </c>
      <c r="AF414" s="13" t="str">
        <f>AF373</f>
        <v>6</v>
      </c>
      <c r="AM414" s="14"/>
    </row>
    <row r="415" spans="3:39" ht="15" customHeight="1" thickBot="1" x14ac:dyDescent="0.5">
      <c r="C415" s="14" t="s">
        <v>30</v>
      </c>
      <c r="D415" s="13" t="str">
        <f>MID(DEC2BIN(HEX2DEC(D414),4),1,1)</f>
        <v>0</v>
      </c>
      <c r="E415" s="13" t="str">
        <f>MID(DEC2BIN(HEX2DEC(D414),4),2,1)</f>
        <v>1</v>
      </c>
      <c r="F415" s="13" t="str">
        <f>MID(DEC2BIN(HEX2DEC(D414),4),3,1)</f>
        <v>1</v>
      </c>
      <c r="G415" s="13" t="str">
        <f>MID(DEC2BIN(HEX2DEC(D414),4),4,1)</f>
        <v>1</v>
      </c>
      <c r="H415" s="13" t="str">
        <f>MID(DEC2BIN(HEX2DEC(H414),4),1,1)</f>
        <v>1</v>
      </c>
      <c r="I415" s="13" t="str">
        <f>MID(DEC2BIN(HEX2DEC(H414),4),2,1)</f>
        <v>0</v>
      </c>
      <c r="J415" s="13" t="str">
        <f>MID(DEC2BIN(HEX2DEC(H414),4),3,1)</f>
        <v>1</v>
      </c>
      <c r="K415" s="13" t="str">
        <f>MID(DEC2BIN(HEX2DEC(H414),4),4,1)</f>
        <v>0</v>
      </c>
      <c r="L415" s="13" t="str">
        <f>MID(DEC2BIN(HEX2DEC(L414),4),1,1)</f>
        <v>1</v>
      </c>
      <c r="M415" s="13" t="str">
        <f>MID(DEC2BIN(HEX2DEC(L414),4),2,1)</f>
        <v>1</v>
      </c>
      <c r="N415" s="13" t="str">
        <f>MID(DEC2BIN(HEX2DEC(L414),4),3,1)</f>
        <v>0</v>
      </c>
      <c r="O415" s="13" t="str">
        <f>MID(DEC2BIN(HEX2DEC(L414),4),4,1)</f>
        <v>1</v>
      </c>
      <c r="P415" s="13" t="str">
        <f>MID(DEC2BIN(HEX2DEC(P414),4),1,1)</f>
        <v>0</v>
      </c>
      <c r="Q415" s="13" t="str">
        <f>MID(DEC2BIN(HEX2DEC(P414),4),2,1)</f>
        <v>1</v>
      </c>
      <c r="R415" s="13" t="str">
        <f>MID(DEC2BIN(HEX2DEC(P414),4),3,1)</f>
        <v>0</v>
      </c>
      <c r="S415" s="13" t="str">
        <f>MID(DEC2BIN(HEX2DEC(P414),4),4,1)</f>
        <v>1</v>
      </c>
      <c r="T415" s="13" t="str">
        <f>MID(DEC2BIN(HEX2DEC(T414),4),1,1)</f>
        <v>1</v>
      </c>
      <c r="U415" s="13" t="str">
        <f>MID(DEC2BIN(HEX2DEC(T414),4),2,1)</f>
        <v>0</v>
      </c>
      <c r="V415" s="13" t="str">
        <f>MID(DEC2BIN(HEX2DEC(T414),4),3,1)</f>
        <v>1</v>
      </c>
      <c r="W415" s="13" t="str">
        <f>MID(DEC2BIN(HEX2DEC(T414),4),4,1)</f>
        <v>1</v>
      </c>
      <c r="X415" s="13" t="str">
        <f>MID(DEC2BIN(HEX2DEC(X414),4),1,1)</f>
        <v>0</v>
      </c>
      <c r="Y415" s="13" t="str">
        <f>MID(DEC2BIN(HEX2DEC(X414),4),2,1)</f>
        <v>0</v>
      </c>
      <c r="Z415" s="13" t="str">
        <f>MID(DEC2BIN(HEX2DEC(X414),4),3,1)</f>
        <v>0</v>
      </c>
      <c r="AA415" s="13" t="str">
        <f>MID(DEC2BIN(HEX2DEC(X414),4),4,1)</f>
        <v>1</v>
      </c>
      <c r="AB415" s="13" t="str">
        <f>MID(DEC2BIN(HEX2DEC(AB414),4),1,1)</f>
        <v>1</v>
      </c>
      <c r="AC415" s="13" t="str">
        <f>MID(DEC2BIN(HEX2DEC(AB414),4),2,1)</f>
        <v>0</v>
      </c>
      <c r="AD415" s="13" t="str">
        <f>MID(DEC2BIN(HEX2DEC(AB414),4),3,1)</f>
        <v>1</v>
      </c>
      <c r="AE415" s="13" t="str">
        <f>MID(DEC2BIN(HEX2DEC(AB414),4),4,1)</f>
        <v>1</v>
      </c>
      <c r="AF415" s="13" t="str">
        <f>MID(DEC2BIN(HEX2DEC(AF414),4),1,1)</f>
        <v>0</v>
      </c>
      <c r="AG415" s="13" t="str">
        <f>MID(DEC2BIN(HEX2DEC(AF414),4),2,1)</f>
        <v>1</v>
      </c>
      <c r="AH415" s="13" t="str">
        <f>MID(DEC2BIN(HEX2DEC(AF414),4),3,1)</f>
        <v>1</v>
      </c>
      <c r="AI415" s="13" t="str">
        <f>MID(DEC2BIN(HEX2DEC(AF414),4),4,1)</f>
        <v>0</v>
      </c>
      <c r="AL415" s="16" t="s">
        <v>61</v>
      </c>
      <c r="AM415" s="20" t="str">
        <f>CONCATENATE(D407,H407,L407,P407,T407,X407,AB407,AF407)</f>
        <v>FB3C9775</v>
      </c>
    </row>
    <row r="416" spans="3:39" ht="15" customHeight="1" thickBot="1" x14ac:dyDescent="0.5">
      <c r="AM416" s="14"/>
    </row>
    <row r="417" spans="1:39" ht="15" customHeight="1" thickBot="1" x14ac:dyDescent="0.5">
      <c r="C417" s="15" t="s">
        <v>39</v>
      </c>
      <c r="D417" s="13" t="str">
        <f>BIN2HEX(CONCATENATE(D418,E418,F418,G418))</f>
        <v>C</v>
      </c>
      <c r="H417" s="13" t="str">
        <f>BIN2HEX(CONCATENATE(H418,I418,J418,K418))</f>
        <v>6</v>
      </c>
      <c r="L417" s="13" t="str">
        <f>BIN2HEX(CONCATENATE(L418,M418,N418,O418))</f>
        <v>C</v>
      </c>
      <c r="P417" s="13" t="str">
        <f>BIN2HEX(CONCATENATE(P418,Q418,R418,S418))</f>
        <v>7</v>
      </c>
      <c r="T417" s="13" t="str">
        <f>BIN2HEX(CONCATENATE(T418,U418,V418,W418))</f>
        <v>D</v>
      </c>
      <c r="X417" s="13" t="str">
        <f>BIN2HEX(CONCATENATE(X418,Y418,Z418,AA418))</f>
        <v>9</v>
      </c>
      <c r="AB417" s="13" t="str">
        <f>BIN2HEX(CONCATENATE(AB418,AC418,AD418,AE418))</f>
        <v>B</v>
      </c>
      <c r="AF417" s="13" t="str">
        <f>BIN2HEX(CONCATENATE(AF418,AG418,AH418,AI418))</f>
        <v>9</v>
      </c>
      <c r="AL417" s="16" t="s">
        <v>62</v>
      </c>
      <c r="AM417" s="20" t="str">
        <f>CONCATENATE(D409,H409,L409,P409,T409,X409,AB409,AF409)</f>
        <v>F52EE3A5</v>
      </c>
    </row>
    <row r="418" spans="1:39" ht="15" customHeight="1" x14ac:dyDescent="0.45">
      <c r="C418" s="15" t="s">
        <v>40</v>
      </c>
      <c r="D418" s="13">
        <f>IF(ISEVEN(D419+D420+D421),0,1)</f>
        <v>1</v>
      </c>
      <c r="E418" s="13">
        <f t="shared" ref="E418:AI418" si="2362">IF(ISEVEN(E419+E420+E421),0,1)</f>
        <v>1</v>
      </c>
      <c r="F418" s="13">
        <f t="shared" si="2362"/>
        <v>0</v>
      </c>
      <c r="G418" s="13">
        <f t="shared" si="2362"/>
        <v>0</v>
      </c>
      <c r="H418" s="13">
        <f t="shared" si="2362"/>
        <v>0</v>
      </c>
      <c r="I418" s="13">
        <f t="shared" si="2362"/>
        <v>1</v>
      </c>
      <c r="J418" s="13">
        <f t="shared" si="2362"/>
        <v>1</v>
      </c>
      <c r="K418" s="13">
        <f t="shared" si="2362"/>
        <v>0</v>
      </c>
      <c r="L418" s="13">
        <f t="shared" si="2362"/>
        <v>1</v>
      </c>
      <c r="M418" s="13">
        <f t="shared" si="2362"/>
        <v>1</v>
      </c>
      <c r="N418" s="13">
        <f t="shared" si="2362"/>
        <v>0</v>
      </c>
      <c r="O418" s="13">
        <f t="shared" si="2362"/>
        <v>0</v>
      </c>
      <c r="P418" s="13">
        <f t="shared" si="2362"/>
        <v>0</v>
      </c>
      <c r="Q418" s="13">
        <f t="shared" si="2362"/>
        <v>1</v>
      </c>
      <c r="R418" s="13">
        <f t="shared" si="2362"/>
        <v>1</v>
      </c>
      <c r="S418" s="13">
        <f t="shared" si="2362"/>
        <v>1</v>
      </c>
      <c r="T418" s="13">
        <f t="shared" si="2362"/>
        <v>1</v>
      </c>
      <c r="U418" s="13">
        <f t="shared" si="2362"/>
        <v>1</v>
      </c>
      <c r="V418" s="13">
        <f t="shared" si="2362"/>
        <v>0</v>
      </c>
      <c r="W418" s="13">
        <f t="shared" si="2362"/>
        <v>1</v>
      </c>
      <c r="X418" s="13">
        <f t="shared" si="2362"/>
        <v>1</v>
      </c>
      <c r="Y418" s="13">
        <f t="shared" si="2362"/>
        <v>0</v>
      </c>
      <c r="Z418" s="13">
        <f t="shared" si="2362"/>
        <v>0</v>
      </c>
      <c r="AA418" s="13">
        <f t="shared" si="2362"/>
        <v>1</v>
      </c>
      <c r="AB418" s="13">
        <f t="shared" si="2362"/>
        <v>1</v>
      </c>
      <c r="AC418" s="13">
        <f t="shared" si="2362"/>
        <v>0</v>
      </c>
      <c r="AD418" s="13">
        <f t="shared" si="2362"/>
        <v>1</v>
      </c>
      <c r="AE418" s="13">
        <f t="shared" si="2362"/>
        <v>1</v>
      </c>
      <c r="AF418" s="13">
        <f t="shared" si="2362"/>
        <v>1</v>
      </c>
      <c r="AG418" s="13">
        <f t="shared" si="2362"/>
        <v>0</v>
      </c>
      <c r="AH418" s="13">
        <f t="shared" si="2362"/>
        <v>0</v>
      </c>
      <c r="AI418" s="13">
        <f t="shared" si="2362"/>
        <v>1</v>
      </c>
      <c r="AM418" s="14"/>
    </row>
    <row r="419" spans="1:39" ht="15" customHeight="1" x14ac:dyDescent="0.45">
      <c r="C419" s="15" t="s">
        <v>41</v>
      </c>
      <c r="D419" s="13" t="str">
        <f>K423</f>
        <v>0</v>
      </c>
      <c r="E419" s="13" t="str">
        <f t="shared" ref="E419" si="2363">L423</f>
        <v>1</v>
      </c>
      <c r="F419" s="13" t="str">
        <f t="shared" ref="F419" si="2364">M423</f>
        <v>1</v>
      </c>
      <c r="G419" s="13" t="str">
        <f t="shared" ref="G419" si="2365">N423</f>
        <v>0</v>
      </c>
      <c r="H419" s="13" t="str">
        <f t="shared" ref="H419" si="2366">O423</f>
        <v>1</v>
      </c>
      <c r="I419" s="13" t="str">
        <f t="shared" ref="I419" si="2367">P423</f>
        <v>1</v>
      </c>
      <c r="J419" s="13" t="str">
        <f t="shared" ref="J419" si="2368">Q423</f>
        <v>0</v>
      </c>
      <c r="K419" s="13" t="str">
        <f t="shared" ref="K419" si="2369">R423</f>
        <v>0</v>
      </c>
      <c r="L419" s="13" t="str">
        <f t="shared" ref="L419" si="2370">S423</f>
        <v>0</v>
      </c>
      <c r="M419" s="13" t="str">
        <f t="shared" ref="M419" si="2371">T423</f>
        <v>0</v>
      </c>
      <c r="N419" s="13" t="str">
        <f t="shared" ref="N419" si="2372">U423</f>
        <v>0</v>
      </c>
      <c r="O419" s="13" t="str">
        <f t="shared" ref="O419" si="2373">V423</f>
        <v>1</v>
      </c>
      <c r="P419" s="13" t="str">
        <f t="shared" ref="P419" si="2374">W423</f>
        <v>1</v>
      </c>
      <c r="Q419" s="13" t="str">
        <f t="shared" ref="Q419" si="2375">X423</f>
        <v>1</v>
      </c>
      <c r="R419" s="13" t="str">
        <f t="shared" ref="R419" si="2376">Y423</f>
        <v>1</v>
      </c>
      <c r="S419" s="13" t="str">
        <f t="shared" ref="S419" si="2377">Z423</f>
        <v>0</v>
      </c>
      <c r="T419" s="13" t="str">
        <f t="shared" ref="T419" si="2378">AA423</f>
        <v>1</v>
      </c>
      <c r="U419" s="13" t="str">
        <f t="shared" ref="U419" si="2379">AB423</f>
        <v>1</v>
      </c>
      <c r="V419" s="13" t="str">
        <f t="shared" ref="V419" si="2380">AC423</f>
        <v>1</v>
      </c>
      <c r="W419" s="13" t="str">
        <f t="shared" ref="W419" si="2381">AD423</f>
        <v>0</v>
      </c>
      <c r="X419" s="13" t="str">
        <f t="shared" ref="X419" si="2382">AE423</f>
        <v>0</v>
      </c>
      <c r="Y419" s="13" t="str">
        <f t="shared" ref="Y419" si="2383">AF423</f>
        <v>0</v>
      </c>
      <c r="Z419" s="13" t="str">
        <f t="shared" ref="Z419" si="2384">AG423</f>
        <v>1</v>
      </c>
      <c r="AA419" s="13" t="str">
        <f t="shared" ref="AA419" si="2385">AH423</f>
        <v>0</v>
      </c>
      <c r="AB419" s="13" t="str">
        <f t="shared" ref="AB419" si="2386">AI423</f>
        <v>0</v>
      </c>
      <c r="AC419" s="13" t="str">
        <f>D423</f>
        <v>1</v>
      </c>
      <c r="AD419" s="13" t="str">
        <f t="shared" ref="AD419" si="2387">E423</f>
        <v>0</v>
      </c>
      <c r="AE419" s="13" t="str">
        <f t="shared" ref="AE419" si="2388">F423</f>
        <v>0</v>
      </c>
      <c r="AF419" s="13" t="str">
        <f t="shared" ref="AF419" si="2389">G423</f>
        <v>1</v>
      </c>
      <c r="AG419" s="13" t="str">
        <f t="shared" ref="AG419" si="2390">H423</f>
        <v>0</v>
      </c>
      <c r="AH419" s="13" t="str">
        <f t="shared" ref="AH419" si="2391">I423</f>
        <v>0</v>
      </c>
      <c r="AI419" s="13" t="str">
        <f t="shared" ref="AI419" si="2392">J423</f>
        <v>1</v>
      </c>
      <c r="AL419" s="22" t="s">
        <v>62</v>
      </c>
      <c r="AM419" s="14" t="str">
        <f>CONCATENATE(D414,H414,L414,P414,T414,X414,AB414,AF414)</f>
        <v>7AD5B1B6</v>
      </c>
    </row>
    <row r="420" spans="1:39" ht="15" customHeight="1" thickBot="1" x14ac:dyDescent="0.5">
      <c r="C420" s="15" t="s">
        <v>42</v>
      </c>
      <c r="D420" s="13" t="str">
        <f>Y423</f>
        <v>1</v>
      </c>
      <c r="E420" s="13" t="str">
        <f t="shared" ref="E420" si="2393">Z423</f>
        <v>0</v>
      </c>
      <c r="F420" s="13" t="str">
        <f t="shared" ref="F420" si="2394">AA423</f>
        <v>1</v>
      </c>
      <c r="G420" s="13" t="str">
        <f t="shared" ref="G420" si="2395">AB423</f>
        <v>1</v>
      </c>
      <c r="H420" s="13" t="str">
        <f t="shared" ref="H420" si="2396">AC423</f>
        <v>1</v>
      </c>
      <c r="I420" s="13" t="str">
        <f t="shared" ref="I420" si="2397">AD423</f>
        <v>0</v>
      </c>
      <c r="J420" s="13" t="str">
        <f t="shared" ref="J420" si="2398">AE423</f>
        <v>0</v>
      </c>
      <c r="K420" s="13" t="str">
        <f t="shared" ref="K420" si="2399">AF423</f>
        <v>0</v>
      </c>
      <c r="L420" s="13" t="str">
        <f t="shared" ref="L420" si="2400">AG423</f>
        <v>1</v>
      </c>
      <c r="M420" s="13" t="str">
        <f t="shared" ref="M420" si="2401">AH423</f>
        <v>0</v>
      </c>
      <c r="N420" s="13" t="str">
        <f t="shared" ref="N420" si="2402">AI423</f>
        <v>0</v>
      </c>
      <c r="O420" s="13" t="str">
        <f>D423</f>
        <v>1</v>
      </c>
      <c r="P420" s="13" t="str">
        <f t="shared" ref="P420" si="2403">E423</f>
        <v>0</v>
      </c>
      <c r="Q420" s="13" t="str">
        <f t="shared" ref="Q420" si="2404">F423</f>
        <v>0</v>
      </c>
      <c r="R420" s="13" t="str">
        <f t="shared" ref="R420" si="2405">G423</f>
        <v>1</v>
      </c>
      <c r="S420" s="13" t="str">
        <f t="shared" ref="S420" si="2406">H423</f>
        <v>0</v>
      </c>
      <c r="T420" s="13" t="str">
        <f t="shared" ref="T420" si="2407">I423</f>
        <v>0</v>
      </c>
      <c r="U420" s="13" t="str">
        <f t="shared" ref="U420" si="2408">J423</f>
        <v>1</v>
      </c>
      <c r="V420" s="13" t="str">
        <f t="shared" ref="V420" si="2409">K423</f>
        <v>0</v>
      </c>
      <c r="W420" s="13" t="str">
        <f t="shared" ref="W420" si="2410">L423</f>
        <v>1</v>
      </c>
      <c r="X420" s="13" t="str">
        <f t="shared" ref="X420" si="2411">M423</f>
        <v>1</v>
      </c>
      <c r="Y420" s="13" t="str">
        <f t="shared" ref="Y420" si="2412">N423</f>
        <v>0</v>
      </c>
      <c r="Z420" s="13" t="str">
        <f t="shared" ref="Z420" si="2413">O423</f>
        <v>1</v>
      </c>
      <c r="AA420" s="13" t="str">
        <f t="shared" ref="AA420" si="2414">P423</f>
        <v>1</v>
      </c>
      <c r="AB420" s="13" t="str">
        <f t="shared" ref="AB420" si="2415">Q423</f>
        <v>0</v>
      </c>
      <c r="AC420" s="13" t="str">
        <f t="shared" ref="AC420" si="2416">R423</f>
        <v>0</v>
      </c>
      <c r="AD420" s="13" t="str">
        <f t="shared" ref="AD420" si="2417">S423</f>
        <v>0</v>
      </c>
      <c r="AE420" s="13" t="str">
        <f t="shared" ref="AE420" si="2418">T423</f>
        <v>0</v>
      </c>
      <c r="AF420" s="13" t="str">
        <f t="shared" ref="AF420" si="2419">U423</f>
        <v>0</v>
      </c>
      <c r="AG420" s="13" t="str">
        <f t="shared" ref="AG420" si="2420">V423</f>
        <v>1</v>
      </c>
      <c r="AH420" s="13" t="str">
        <f t="shared" ref="AH420" si="2421">W423</f>
        <v>1</v>
      </c>
      <c r="AI420" s="13" t="str">
        <f t="shared" ref="AI420" si="2422">X423</f>
        <v>1</v>
      </c>
      <c r="AL420" s="14" t="s">
        <v>64</v>
      </c>
      <c r="AM420" s="14" t="str">
        <f>AM406</f>
        <v>E846FFDF</v>
      </c>
    </row>
    <row r="421" spans="1:39" ht="15" customHeight="1" thickBot="1" x14ac:dyDescent="0.5">
      <c r="C421" s="15" t="s">
        <v>43</v>
      </c>
      <c r="D421" s="13" t="str">
        <f>AD423</f>
        <v>0</v>
      </c>
      <c r="E421" s="13" t="str">
        <f t="shared" ref="E421" si="2423">AE423</f>
        <v>0</v>
      </c>
      <c r="F421" s="13" t="str">
        <f t="shared" ref="F421" si="2424">AF423</f>
        <v>0</v>
      </c>
      <c r="G421" s="13" t="str">
        <f t="shared" ref="G421" si="2425">AG423</f>
        <v>1</v>
      </c>
      <c r="H421" s="13" t="str">
        <f t="shared" ref="H421" si="2426">AH423</f>
        <v>0</v>
      </c>
      <c r="I421" s="13" t="str">
        <f t="shared" ref="I421" si="2427">AI423</f>
        <v>0</v>
      </c>
      <c r="J421" s="13" t="str">
        <f>D423</f>
        <v>1</v>
      </c>
      <c r="K421" s="13" t="str">
        <f t="shared" ref="K421" si="2428">E423</f>
        <v>0</v>
      </c>
      <c r="L421" s="13" t="str">
        <f t="shared" ref="L421" si="2429">F423</f>
        <v>0</v>
      </c>
      <c r="M421" s="13" t="str">
        <f t="shared" ref="M421" si="2430">G423</f>
        <v>1</v>
      </c>
      <c r="N421" s="13" t="str">
        <f t="shared" ref="N421" si="2431">H423</f>
        <v>0</v>
      </c>
      <c r="O421" s="13" t="str">
        <f t="shared" ref="O421" si="2432">I423</f>
        <v>0</v>
      </c>
      <c r="P421" s="13" t="str">
        <f t="shared" ref="P421" si="2433">J423</f>
        <v>1</v>
      </c>
      <c r="Q421" s="13" t="str">
        <f t="shared" ref="Q421" si="2434">K423</f>
        <v>0</v>
      </c>
      <c r="R421" s="13" t="str">
        <f t="shared" ref="R421" si="2435">L423</f>
        <v>1</v>
      </c>
      <c r="S421" s="13" t="str">
        <f t="shared" ref="S421" si="2436">M423</f>
        <v>1</v>
      </c>
      <c r="T421" s="13" t="str">
        <f t="shared" ref="T421" si="2437">N423</f>
        <v>0</v>
      </c>
      <c r="U421" s="13" t="str">
        <f t="shared" ref="U421" si="2438">O423</f>
        <v>1</v>
      </c>
      <c r="V421" s="13" t="str">
        <f t="shared" ref="V421" si="2439">P423</f>
        <v>1</v>
      </c>
      <c r="W421" s="13" t="str">
        <f t="shared" ref="W421" si="2440">Q423</f>
        <v>0</v>
      </c>
      <c r="X421" s="13" t="str">
        <f t="shared" ref="X421" si="2441">R423</f>
        <v>0</v>
      </c>
      <c r="Y421" s="13" t="str">
        <f t="shared" ref="Y421" si="2442">S423</f>
        <v>0</v>
      </c>
      <c r="Z421" s="13" t="str">
        <f t="shared" ref="Z421" si="2443">T423</f>
        <v>0</v>
      </c>
      <c r="AA421" s="13" t="str">
        <f t="shared" ref="AA421" si="2444">U423</f>
        <v>0</v>
      </c>
      <c r="AB421" s="13" t="str">
        <f t="shared" ref="AB421" si="2445">V423</f>
        <v>1</v>
      </c>
      <c r="AC421" s="13" t="str">
        <f t="shared" ref="AC421" si="2446">W423</f>
        <v>1</v>
      </c>
      <c r="AD421" s="13" t="str">
        <f t="shared" ref="AD421" si="2447">X423</f>
        <v>1</v>
      </c>
      <c r="AE421" s="13" t="str">
        <f t="shared" ref="AE421" si="2448">Y423</f>
        <v>1</v>
      </c>
      <c r="AF421" s="13" t="str">
        <f>Z423</f>
        <v>0</v>
      </c>
      <c r="AG421" s="13" t="str">
        <f t="shared" ref="AG421" si="2449">AA423</f>
        <v>1</v>
      </c>
      <c r="AH421" s="13" t="str">
        <f t="shared" ref="AH421" si="2450">AB423</f>
        <v>1</v>
      </c>
      <c r="AI421" s="13" t="str">
        <f t="shared" ref="AI421" si="2451">AC423</f>
        <v>1</v>
      </c>
      <c r="AL421" s="16" t="s">
        <v>63</v>
      </c>
      <c r="AM421" s="20" t="str">
        <f>DEC2HEX(MOD(HEX2DEC(AM419)+HEX2DEC(AM420),2^32),8)</f>
        <v>631CB195</v>
      </c>
    </row>
    <row r="422" spans="1:39" ht="15" customHeight="1" thickBot="1" x14ac:dyDescent="0.6">
      <c r="C422" s="17" t="s">
        <v>44</v>
      </c>
      <c r="D422" s="13" t="str">
        <f>MID($AM385,1,1)</f>
        <v>9</v>
      </c>
      <c r="H422" s="13" t="str">
        <f>MID($AM385,2,1)</f>
        <v>2</v>
      </c>
      <c r="L422" s="13" t="str">
        <f>MID($AM385,3,1)</f>
        <v>D</v>
      </c>
      <c r="P422" s="13" t="str">
        <f>MID($AM385,4,1)</f>
        <v>8</v>
      </c>
      <c r="T422" s="13" t="str">
        <f>MID($AM385,5,1)</f>
        <v>3</v>
      </c>
      <c r="X422" s="13" t="str">
        <f>MID($AM385,6,1)</f>
        <v>D</v>
      </c>
      <c r="AB422" s="13" t="str">
        <f>MID($AM385,7,1)</f>
        <v>C</v>
      </c>
      <c r="AF422" s="13" t="str">
        <f>MID($AM385,8,1)</f>
        <v>4</v>
      </c>
      <c r="AM422" s="14"/>
    </row>
    <row r="423" spans="1:39" ht="15" customHeight="1" thickBot="1" x14ac:dyDescent="0.5">
      <c r="C423" s="15" t="s">
        <v>45</v>
      </c>
      <c r="D423" s="13" t="str">
        <f>MID(DEC2BIN(HEX2DEC(D422),4),1,1)</f>
        <v>1</v>
      </c>
      <c r="E423" s="13" t="str">
        <f>MID(DEC2BIN(HEX2DEC(D422),4),2,1)</f>
        <v>0</v>
      </c>
      <c r="F423" s="13" t="str">
        <f>MID(DEC2BIN(HEX2DEC(D422),4),3,1)</f>
        <v>0</v>
      </c>
      <c r="G423" s="13" t="str">
        <f>MID(DEC2BIN(HEX2DEC(D422),4),4,1)</f>
        <v>1</v>
      </c>
      <c r="H423" s="13" t="str">
        <f>MID(DEC2BIN(HEX2DEC(H422),4),1,1)</f>
        <v>0</v>
      </c>
      <c r="I423" s="13" t="str">
        <f>MID(DEC2BIN(HEX2DEC(H422),4),2,1)</f>
        <v>0</v>
      </c>
      <c r="J423" s="13" t="str">
        <f>MID(DEC2BIN(HEX2DEC(H422),4),3,1)</f>
        <v>1</v>
      </c>
      <c r="K423" s="13" t="str">
        <f>MID(DEC2BIN(HEX2DEC(H422),4),4,1)</f>
        <v>0</v>
      </c>
      <c r="L423" s="13" t="str">
        <f>MID(DEC2BIN(HEX2DEC(L422),4),1,1)</f>
        <v>1</v>
      </c>
      <c r="M423" s="13" t="str">
        <f>MID(DEC2BIN(HEX2DEC(L422),4),2,1)</f>
        <v>1</v>
      </c>
      <c r="N423" s="13" t="str">
        <f>MID(DEC2BIN(HEX2DEC(L422),4),3,1)</f>
        <v>0</v>
      </c>
      <c r="O423" s="13" t="str">
        <f>MID(DEC2BIN(HEX2DEC(L422),4),4,1)</f>
        <v>1</v>
      </c>
      <c r="P423" s="13" t="str">
        <f>MID(DEC2BIN(HEX2DEC(P422),4),1,1)</f>
        <v>1</v>
      </c>
      <c r="Q423" s="13" t="str">
        <f>MID(DEC2BIN(HEX2DEC(P422),4),2,1)</f>
        <v>0</v>
      </c>
      <c r="R423" s="13" t="str">
        <f>MID(DEC2BIN(HEX2DEC(P422),4),3,1)</f>
        <v>0</v>
      </c>
      <c r="S423" s="13" t="str">
        <f>MID(DEC2BIN(HEX2DEC(P422),4),4,1)</f>
        <v>0</v>
      </c>
      <c r="T423" s="13" t="str">
        <f>MID(DEC2BIN(HEX2DEC(T422),4),1,1)</f>
        <v>0</v>
      </c>
      <c r="U423" s="13" t="str">
        <f>MID(DEC2BIN(HEX2DEC(T422),4),2,1)</f>
        <v>0</v>
      </c>
      <c r="V423" s="13" t="str">
        <f>MID(DEC2BIN(HEX2DEC(T422),4),3,1)</f>
        <v>1</v>
      </c>
      <c r="W423" s="13" t="str">
        <f>MID(DEC2BIN(HEX2DEC(T422),4),4,1)</f>
        <v>1</v>
      </c>
      <c r="X423" s="13" t="str">
        <f>MID(DEC2BIN(HEX2DEC(X422),4),1,1)</f>
        <v>1</v>
      </c>
      <c r="Y423" s="13" t="str">
        <f>MID(DEC2BIN(HEX2DEC(X422),4),2,1)</f>
        <v>1</v>
      </c>
      <c r="Z423" s="13" t="str">
        <f>MID(DEC2BIN(HEX2DEC(X422),4),3,1)</f>
        <v>0</v>
      </c>
      <c r="AA423" s="13" t="str">
        <f>MID(DEC2BIN(HEX2DEC(X422),4),4,1)</f>
        <v>1</v>
      </c>
      <c r="AB423" s="13" t="str">
        <f>MID(DEC2BIN(HEX2DEC(AB422),4),1,1)</f>
        <v>1</v>
      </c>
      <c r="AC423" s="13" t="str">
        <f>MID(DEC2BIN(HEX2DEC(AB422),4),2,1)</f>
        <v>1</v>
      </c>
      <c r="AD423" s="13" t="str">
        <f>MID(DEC2BIN(HEX2DEC(AB422),4),3,1)</f>
        <v>0</v>
      </c>
      <c r="AE423" s="13" t="str">
        <f>MID(DEC2BIN(HEX2DEC(AB422),4),4,1)</f>
        <v>0</v>
      </c>
      <c r="AF423" s="13" t="str">
        <f>MID(DEC2BIN(HEX2DEC(AF422),4),1,1)</f>
        <v>0</v>
      </c>
      <c r="AG423" s="13" t="str">
        <f>MID(DEC2BIN(HEX2DEC(AF422),4),2,1)</f>
        <v>1</v>
      </c>
      <c r="AH423" s="13" t="str">
        <f>MID(DEC2BIN(HEX2DEC(AF422),4),3,1)</f>
        <v>0</v>
      </c>
      <c r="AI423" s="13" t="str">
        <f>MID(DEC2BIN(HEX2DEC(AF422),4),4,1)</f>
        <v>0</v>
      </c>
      <c r="AL423" s="16" t="s">
        <v>65</v>
      </c>
      <c r="AM423" s="20" t="str">
        <f>CONCATENATE(D422,H422,L422,P422,T422,X422,AB422,AF422)</f>
        <v>92D83DC4</v>
      </c>
    </row>
    <row r="424" spans="1:39" ht="15" customHeight="1" thickBot="1" x14ac:dyDescent="0.6">
      <c r="C424" s="17" t="s">
        <v>46</v>
      </c>
      <c r="D424" s="13" t="str">
        <f>D386</f>
        <v>5</v>
      </c>
      <c r="H424" s="13" t="str">
        <f t="shared" ref="H424" si="2452">H386</f>
        <v>8</v>
      </c>
      <c r="L424" s="13" t="str">
        <f t="shared" ref="L424" si="2453">L386</f>
        <v>5</v>
      </c>
      <c r="P424" s="13" t="str">
        <f t="shared" ref="P424" si="2454">P386</f>
        <v>B</v>
      </c>
      <c r="T424" s="13" t="str">
        <f t="shared" ref="T424" si="2455">T386</f>
        <v>5</v>
      </c>
      <c r="X424" s="13" t="str">
        <f t="shared" ref="X424" si="2456">X386</f>
        <v>A</v>
      </c>
      <c r="AB424" s="13" t="str">
        <f t="shared" ref="AB424" si="2457">AB386</f>
        <v>B</v>
      </c>
      <c r="AF424" s="13" t="str">
        <f t="shared" ref="AF424" si="2458">AF386</f>
        <v>9</v>
      </c>
      <c r="AM424" s="14"/>
    </row>
    <row r="425" spans="1:39" ht="15" customHeight="1" thickBot="1" x14ac:dyDescent="0.5">
      <c r="C425" s="15" t="s">
        <v>47</v>
      </c>
      <c r="D425" s="13" t="str">
        <f>MID(DEC2BIN(HEX2DEC(D424),4),1,1)</f>
        <v>0</v>
      </c>
      <c r="E425" s="13" t="str">
        <f>MID(DEC2BIN(HEX2DEC(D424),4),2,1)</f>
        <v>1</v>
      </c>
      <c r="F425" s="13" t="str">
        <f>MID(DEC2BIN(HEX2DEC(D424),4),3,1)</f>
        <v>0</v>
      </c>
      <c r="G425" s="13" t="str">
        <f>MID(DEC2BIN(HEX2DEC(D424),4),4,1)</f>
        <v>1</v>
      </c>
      <c r="H425" s="13" t="str">
        <f>MID(DEC2BIN(HEX2DEC(H424),4),1,1)</f>
        <v>1</v>
      </c>
      <c r="I425" s="13" t="str">
        <f>MID(DEC2BIN(HEX2DEC(H424),4),2,1)</f>
        <v>0</v>
      </c>
      <c r="J425" s="13" t="str">
        <f>MID(DEC2BIN(HEX2DEC(H424),4),3,1)</f>
        <v>0</v>
      </c>
      <c r="K425" s="13" t="str">
        <f>MID(DEC2BIN(HEX2DEC(H424),4),4,1)</f>
        <v>0</v>
      </c>
      <c r="L425" s="13" t="str">
        <f>MID(DEC2BIN(HEX2DEC(L424),4),1,1)</f>
        <v>0</v>
      </c>
      <c r="M425" s="13" t="str">
        <f>MID(DEC2BIN(HEX2DEC(L424),4),2,1)</f>
        <v>1</v>
      </c>
      <c r="N425" s="13" t="str">
        <f>MID(DEC2BIN(HEX2DEC(L424),4),3,1)</f>
        <v>0</v>
      </c>
      <c r="O425" s="13" t="str">
        <f>MID(DEC2BIN(HEX2DEC(L424),4),4,1)</f>
        <v>1</v>
      </c>
      <c r="P425" s="13" t="str">
        <f>MID(DEC2BIN(HEX2DEC(P424),4),1,1)</f>
        <v>1</v>
      </c>
      <c r="Q425" s="13" t="str">
        <f>MID(DEC2BIN(HEX2DEC(P424),4),2,1)</f>
        <v>0</v>
      </c>
      <c r="R425" s="13" t="str">
        <f>MID(DEC2BIN(HEX2DEC(P424),4),3,1)</f>
        <v>1</v>
      </c>
      <c r="S425" s="13" t="str">
        <f>MID(DEC2BIN(HEX2DEC(P424),4),4,1)</f>
        <v>1</v>
      </c>
      <c r="T425" s="13" t="str">
        <f>MID(DEC2BIN(HEX2DEC(T424),4),1,1)</f>
        <v>0</v>
      </c>
      <c r="U425" s="13" t="str">
        <f>MID(DEC2BIN(HEX2DEC(T424),4),2,1)</f>
        <v>1</v>
      </c>
      <c r="V425" s="13" t="str">
        <f>MID(DEC2BIN(HEX2DEC(T424),4),3,1)</f>
        <v>0</v>
      </c>
      <c r="W425" s="13" t="str">
        <f>MID(DEC2BIN(HEX2DEC(T424),4),4,1)</f>
        <v>1</v>
      </c>
      <c r="X425" s="13" t="str">
        <f>MID(DEC2BIN(HEX2DEC(X424),4),1,1)</f>
        <v>1</v>
      </c>
      <c r="Y425" s="13" t="str">
        <f>MID(DEC2BIN(HEX2DEC(X424),4),2,1)</f>
        <v>0</v>
      </c>
      <c r="Z425" s="13" t="str">
        <f>MID(DEC2BIN(HEX2DEC(X424),4),3,1)</f>
        <v>1</v>
      </c>
      <c r="AA425" s="13" t="str">
        <f>MID(DEC2BIN(HEX2DEC(X424),4),4,1)</f>
        <v>0</v>
      </c>
      <c r="AB425" s="13" t="str">
        <f>MID(DEC2BIN(HEX2DEC(AB424),4),1,1)</f>
        <v>1</v>
      </c>
      <c r="AC425" s="13" t="str">
        <f>MID(DEC2BIN(HEX2DEC(AB424),4),2,1)</f>
        <v>0</v>
      </c>
      <c r="AD425" s="13" t="str">
        <f>MID(DEC2BIN(HEX2DEC(AB424),4),3,1)</f>
        <v>1</v>
      </c>
      <c r="AE425" s="13" t="str">
        <f>MID(DEC2BIN(HEX2DEC(AB424),4),4,1)</f>
        <v>1</v>
      </c>
      <c r="AF425" s="13" t="str">
        <f>MID(DEC2BIN(HEX2DEC(AF424),4),1,1)</f>
        <v>1</v>
      </c>
      <c r="AG425" s="13" t="str">
        <f>MID(DEC2BIN(HEX2DEC(AF424),4),2,1)</f>
        <v>0</v>
      </c>
      <c r="AH425" s="13" t="str">
        <f>MID(DEC2BIN(HEX2DEC(AF424),4),3,1)</f>
        <v>0</v>
      </c>
      <c r="AI425" s="13" t="str">
        <f>MID(DEC2BIN(HEX2DEC(AF424),4),4,1)</f>
        <v>1</v>
      </c>
      <c r="AL425" s="16" t="s">
        <v>66</v>
      </c>
      <c r="AM425" s="20" t="str">
        <f>CONCATENATE(D424,H424,L424,P424,T424,X424,AB424,AF424)</f>
        <v>585B5AB9</v>
      </c>
    </row>
    <row r="426" spans="1:39" ht="15" customHeight="1" thickBot="1" x14ac:dyDescent="0.6">
      <c r="C426" s="17" t="s">
        <v>48</v>
      </c>
      <c r="D426" s="13" t="str">
        <f>D388</f>
        <v>7</v>
      </c>
      <c r="H426" s="13" t="str">
        <f t="shared" ref="H426" si="2459">H388</f>
        <v>A</v>
      </c>
      <c r="L426" s="13" t="str">
        <f t="shared" ref="L426" si="2460">L388</f>
        <v>B</v>
      </c>
      <c r="P426" s="13" t="str">
        <f t="shared" ref="P426" si="2461">P388</f>
        <v>1</v>
      </c>
      <c r="T426" s="13" t="str">
        <f t="shared" ref="T426" si="2462">T388</f>
        <v>4</v>
      </c>
      <c r="X426" s="13" t="str">
        <f t="shared" ref="X426" si="2463">X388</f>
        <v>6</v>
      </c>
      <c r="AB426" s="13" t="str">
        <f t="shared" ref="AB426" si="2464">AB388</f>
        <v>1</v>
      </c>
      <c r="AF426" s="13" t="str">
        <f t="shared" ref="AF426" si="2465">AF388</f>
        <v>8</v>
      </c>
      <c r="AM426" s="14"/>
    </row>
    <row r="427" spans="1:39" ht="15" customHeight="1" thickBot="1" x14ac:dyDescent="0.5">
      <c r="C427" s="15" t="s">
        <v>49</v>
      </c>
      <c r="D427" s="13" t="str">
        <f>MID(DEC2BIN(HEX2DEC(D426),4),1,1)</f>
        <v>0</v>
      </c>
      <c r="E427" s="13" t="str">
        <f>MID(DEC2BIN(HEX2DEC(D426),4),2,1)</f>
        <v>1</v>
      </c>
      <c r="F427" s="13" t="str">
        <f>MID(DEC2BIN(HEX2DEC(D426),4),3,1)</f>
        <v>1</v>
      </c>
      <c r="G427" s="13" t="str">
        <f>MID(DEC2BIN(HEX2DEC(D426),4),4,1)</f>
        <v>1</v>
      </c>
      <c r="H427" s="13" t="str">
        <f>MID(DEC2BIN(HEX2DEC(H426),4),1,1)</f>
        <v>1</v>
      </c>
      <c r="I427" s="13" t="str">
        <f>MID(DEC2BIN(HEX2DEC(H426),4),2,1)</f>
        <v>0</v>
      </c>
      <c r="J427" s="13" t="str">
        <f>MID(DEC2BIN(HEX2DEC(H426),4),3,1)</f>
        <v>1</v>
      </c>
      <c r="K427" s="13" t="str">
        <f>MID(DEC2BIN(HEX2DEC(H426),4),4,1)</f>
        <v>0</v>
      </c>
      <c r="L427" s="13" t="str">
        <f>MID(DEC2BIN(HEX2DEC(L426),4),1,1)</f>
        <v>1</v>
      </c>
      <c r="M427" s="13" t="str">
        <f>MID(DEC2BIN(HEX2DEC(L426),4),2,1)</f>
        <v>0</v>
      </c>
      <c r="N427" s="13" t="str">
        <f>MID(DEC2BIN(HEX2DEC(L426),4),3,1)</f>
        <v>1</v>
      </c>
      <c r="O427" s="13" t="str">
        <f>MID(DEC2BIN(HEX2DEC(L426),4),4,1)</f>
        <v>1</v>
      </c>
      <c r="P427" s="13" t="str">
        <f>MID(DEC2BIN(HEX2DEC(P426),4),1,1)</f>
        <v>0</v>
      </c>
      <c r="Q427" s="13" t="str">
        <f>MID(DEC2BIN(HEX2DEC(P426),4),2,1)</f>
        <v>0</v>
      </c>
      <c r="R427" s="13" t="str">
        <f>MID(DEC2BIN(HEX2DEC(P426),4),3,1)</f>
        <v>0</v>
      </c>
      <c r="S427" s="13" t="str">
        <f>MID(DEC2BIN(HEX2DEC(P426),4),4,1)</f>
        <v>1</v>
      </c>
      <c r="T427" s="13" t="str">
        <f>MID(DEC2BIN(HEX2DEC(T426),4),1,1)</f>
        <v>0</v>
      </c>
      <c r="U427" s="13" t="str">
        <f>MID(DEC2BIN(HEX2DEC(T426),4),2,1)</f>
        <v>1</v>
      </c>
      <c r="V427" s="13" t="str">
        <f>MID(DEC2BIN(HEX2DEC(T426),4),3,1)</f>
        <v>0</v>
      </c>
      <c r="W427" s="13" t="str">
        <f>MID(DEC2BIN(HEX2DEC(T426),4),4,1)</f>
        <v>0</v>
      </c>
      <c r="X427" s="13" t="str">
        <f>MID(DEC2BIN(HEX2DEC(X426),4),1,1)</f>
        <v>0</v>
      </c>
      <c r="Y427" s="13" t="str">
        <f>MID(DEC2BIN(HEX2DEC(X426),4),2,1)</f>
        <v>1</v>
      </c>
      <c r="Z427" s="13" t="str">
        <f>MID(DEC2BIN(HEX2DEC(X426),4),3,1)</f>
        <v>1</v>
      </c>
      <c r="AA427" s="13" t="str">
        <f>MID(DEC2BIN(HEX2DEC(X426),4),4,1)</f>
        <v>0</v>
      </c>
      <c r="AB427" s="13" t="str">
        <f>MID(DEC2BIN(HEX2DEC(AB426),4),1,1)</f>
        <v>0</v>
      </c>
      <c r="AC427" s="13" t="str">
        <f>MID(DEC2BIN(HEX2DEC(AB426),4),2,1)</f>
        <v>0</v>
      </c>
      <c r="AD427" s="13" t="str">
        <f>MID(DEC2BIN(HEX2DEC(AB426),4),3,1)</f>
        <v>0</v>
      </c>
      <c r="AE427" s="13" t="str">
        <f>MID(DEC2BIN(HEX2DEC(AB426),4),4,1)</f>
        <v>1</v>
      </c>
      <c r="AF427" s="13" t="str">
        <f>MID(DEC2BIN(HEX2DEC(AF426),4),1,1)</f>
        <v>1</v>
      </c>
      <c r="AG427" s="13" t="str">
        <f>MID(DEC2BIN(HEX2DEC(AF426),4),2,1)</f>
        <v>0</v>
      </c>
      <c r="AH427" s="13" t="str">
        <f>MID(DEC2BIN(HEX2DEC(AF426),4),3,1)</f>
        <v>0</v>
      </c>
      <c r="AI427" s="13" t="str">
        <f>MID(DEC2BIN(HEX2DEC(AF426),4),4,1)</f>
        <v>0</v>
      </c>
      <c r="AL427" s="16" t="s">
        <v>55</v>
      </c>
      <c r="AM427" s="20" t="str">
        <f>CONCATENATE(D426,H426,L426,P426,T426,X426,AB426,AF426)</f>
        <v>7AB14618</v>
      </c>
    </row>
    <row r="428" spans="1:39" ht="15" customHeight="1" x14ac:dyDescent="0.45">
      <c r="C428" s="15" t="s">
        <v>50</v>
      </c>
      <c r="D428" s="13" t="str">
        <f>IF(VALUE(D423)=1,D425,D427)</f>
        <v>0</v>
      </c>
      <c r="E428" s="13" t="str">
        <f t="shared" ref="E428:AI428" si="2466">IF(VALUE(E423)=1,E425,E427)</f>
        <v>1</v>
      </c>
      <c r="F428" s="13" t="str">
        <f t="shared" si="2466"/>
        <v>1</v>
      </c>
      <c r="G428" s="13" t="str">
        <f t="shared" si="2466"/>
        <v>1</v>
      </c>
      <c r="H428" s="13" t="str">
        <f t="shared" si="2466"/>
        <v>1</v>
      </c>
      <c r="I428" s="13" t="str">
        <f t="shared" si="2466"/>
        <v>0</v>
      </c>
      <c r="J428" s="13" t="str">
        <f t="shared" si="2466"/>
        <v>0</v>
      </c>
      <c r="K428" s="13" t="str">
        <f t="shared" si="2466"/>
        <v>0</v>
      </c>
      <c r="L428" s="13" t="str">
        <f t="shared" si="2466"/>
        <v>0</v>
      </c>
      <c r="M428" s="13" t="str">
        <f t="shared" si="2466"/>
        <v>1</v>
      </c>
      <c r="N428" s="13" t="str">
        <f t="shared" si="2466"/>
        <v>1</v>
      </c>
      <c r="O428" s="13" t="str">
        <f t="shared" si="2466"/>
        <v>1</v>
      </c>
      <c r="P428" s="13" t="str">
        <f t="shared" si="2466"/>
        <v>1</v>
      </c>
      <c r="Q428" s="13" t="str">
        <f t="shared" si="2466"/>
        <v>0</v>
      </c>
      <c r="R428" s="13" t="str">
        <f t="shared" si="2466"/>
        <v>0</v>
      </c>
      <c r="S428" s="13" t="str">
        <f t="shared" si="2466"/>
        <v>1</v>
      </c>
      <c r="T428" s="13" t="str">
        <f t="shared" si="2466"/>
        <v>0</v>
      </c>
      <c r="U428" s="13" t="str">
        <f t="shared" si="2466"/>
        <v>1</v>
      </c>
      <c r="V428" s="13" t="str">
        <f t="shared" si="2466"/>
        <v>0</v>
      </c>
      <c r="W428" s="13" t="str">
        <f t="shared" si="2466"/>
        <v>1</v>
      </c>
      <c r="X428" s="13" t="str">
        <f t="shared" si="2466"/>
        <v>1</v>
      </c>
      <c r="Y428" s="13" t="str">
        <f t="shared" si="2466"/>
        <v>0</v>
      </c>
      <c r="Z428" s="13" t="str">
        <f t="shared" si="2466"/>
        <v>1</v>
      </c>
      <c r="AA428" s="13" t="str">
        <f t="shared" si="2466"/>
        <v>0</v>
      </c>
      <c r="AB428" s="13" t="str">
        <f t="shared" si="2466"/>
        <v>1</v>
      </c>
      <c r="AC428" s="13" t="str">
        <f t="shared" si="2466"/>
        <v>0</v>
      </c>
      <c r="AD428" s="13" t="str">
        <f t="shared" si="2466"/>
        <v>0</v>
      </c>
      <c r="AE428" s="13" t="str">
        <f t="shared" si="2466"/>
        <v>1</v>
      </c>
      <c r="AF428" s="13" t="str">
        <f t="shared" si="2466"/>
        <v>1</v>
      </c>
      <c r="AG428" s="13" t="str">
        <f t="shared" si="2466"/>
        <v>0</v>
      </c>
      <c r="AH428" s="13" t="str">
        <f t="shared" si="2466"/>
        <v>0</v>
      </c>
      <c r="AI428" s="13" t="str">
        <f t="shared" si="2466"/>
        <v>0</v>
      </c>
    </row>
    <row r="429" spans="1:39" ht="15" customHeight="1" x14ac:dyDescent="0.45">
      <c r="C429" s="15" t="s">
        <v>51</v>
      </c>
      <c r="D429" s="13" t="str">
        <f>BIN2HEX(CONCATENATE(D428,E428,F428,G428))</f>
        <v>7</v>
      </c>
      <c r="H429" s="13" t="str">
        <f>BIN2HEX(CONCATENATE(H428,I428,J428,K428))</f>
        <v>8</v>
      </c>
      <c r="L429" s="13" t="str">
        <f>BIN2HEX(CONCATENATE(L428,M428,N428,O428))</f>
        <v>7</v>
      </c>
      <c r="P429" s="13" t="str">
        <f>BIN2HEX(CONCATENATE(P428,Q428,R428,S428))</f>
        <v>9</v>
      </c>
      <c r="T429" s="13" t="str">
        <f>BIN2HEX(CONCATENATE(T428,U428,V428,W428))</f>
        <v>5</v>
      </c>
      <c r="X429" s="13" t="str">
        <f>BIN2HEX(CONCATENATE(X428,Y428,Z428,AA428))</f>
        <v>A</v>
      </c>
      <c r="AB429" s="13" t="str">
        <f>BIN2HEX(CONCATENATE(AB428,AC428,AD428,AE428))</f>
        <v>9</v>
      </c>
      <c r="AF429" s="13" t="str">
        <f>BIN2HEX(CONCATENATE(AF428,AG428,AH428,AI428))</f>
        <v>8</v>
      </c>
    </row>
    <row r="430" spans="1:39" ht="15" customHeight="1" x14ac:dyDescent="0.55000000000000004">
      <c r="C430" s="17" t="s">
        <v>52</v>
      </c>
      <c r="D430" s="13" t="str">
        <f>D390</f>
        <v>5</v>
      </c>
      <c r="H430" s="13" t="str">
        <f t="shared" ref="H430" si="2467">H390</f>
        <v>3</v>
      </c>
      <c r="L430" s="13" t="str">
        <f t="shared" ref="L430" si="2468">L390</f>
        <v>F</v>
      </c>
      <c r="P430" s="13" t="str">
        <f t="shared" ref="P430" si="2469">P390</f>
        <v>9</v>
      </c>
      <c r="T430" s="13" t="str">
        <f t="shared" ref="T430" si="2470">T390</f>
        <v>4</v>
      </c>
      <c r="X430" s="13" t="str">
        <f t="shared" ref="X430" si="2471">X390</f>
        <v>D</v>
      </c>
      <c r="AB430" s="13" t="str">
        <f t="shared" ref="AB430" si="2472">AB390</f>
        <v>C</v>
      </c>
      <c r="AF430" s="13" t="str">
        <f t="shared" ref="AF430" si="2473">AF390</f>
        <v>B</v>
      </c>
    </row>
    <row r="431" spans="1:39" ht="15" customHeight="1" x14ac:dyDescent="0.45">
      <c r="D431" s="13" t="str">
        <f>MID(DEC2BIN(HEX2DEC(D430),4),1,1)</f>
        <v>0</v>
      </c>
      <c r="E431" s="13" t="str">
        <f>MID(DEC2BIN(HEX2DEC(D430),4),2,1)</f>
        <v>1</v>
      </c>
      <c r="F431" s="13" t="str">
        <f>MID(DEC2BIN(HEX2DEC(D430),4),3,1)</f>
        <v>0</v>
      </c>
      <c r="G431" s="13" t="str">
        <f>MID(DEC2BIN(HEX2DEC(D430),4),4,1)</f>
        <v>1</v>
      </c>
      <c r="H431" s="13" t="str">
        <f>MID(DEC2BIN(HEX2DEC(H430),4),1,1)</f>
        <v>0</v>
      </c>
      <c r="I431" s="13" t="str">
        <f>MID(DEC2BIN(HEX2DEC(H430),4),2,1)</f>
        <v>0</v>
      </c>
      <c r="J431" s="13" t="str">
        <f>MID(DEC2BIN(HEX2DEC(H430),4),3,1)</f>
        <v>1</v>
      </c>
      <c r="K431" s="13" t="str">
        <f>MID(DEC2BIN(HEX2DEC(H430),4),4,1)</f>
        <v>1</v>
      </c>
      <c r="L431" s="13" t="str">
        <f>MID(DEC2BIN(HEX2DEC(L430),4),1,1)</f>
        <v>1</v>
      </c>
      <c r="M431" s="13" t="str">
        <f>MID(DEC2BIN(HEX2DEC(L430),4),2,1)</f>
        <v>1</v>
      </c>
      <c r="N431" s="13" t="str">
        <f>MID(DEC2BIN(HEX2DEC(L430),4),3,1)</f>
        <v>1</v>
      </c>
      <c r="O431" s="13" t="str">
        <f>MID(DEC2BIN(HEX2DEC(L430),4),4,1)</f>
        <v>1</v>
      </c>
      <c r="P431" s="13" t="str">
        <f>MID(DEC2BIN(HEX2DEC(P430),4),1,1)</f>
        <v>1</v>
      </c>
      <c r="Q431" s="13" t="str">
        <f>MID(DEC2BIN(HEX2DEC(P430),4),2,1)</f>
        <v>0</v>
      </c>
      <c r="R431" s="13" t="str">
        <f>MID(DEC2BIN(HEX2DEC(P430),4),3,1)</f>
        <v>0</v>
      </c>
      <c r="S431" s="13" t="str">
        <f>MID(DEC2BIN(HEX2DEC(P430),4),4,1)</f>
        <v>1</v>
      </c>
      <c r="T431" s="13" t="str">
        <f>MID(DEC2BIN(HEX2DEC(T430),4),1,1)</f>
        <v>0</v>
      </c>
      <c r="U431" s="13" t="str">
        <f>MID(DEC2BIN(HEX2DEC(T430),4),2,1)</f>
        <v>1</v>
      </c>
      <c r="V431" s="13" t="str">
        <f>MID(DEC2BIN(HEX2DEC(T430),4),3,1)</f>
        <v>0</v>
      </c>
      <c r="W431" s="13" t="str">
        <f>MID(DEC2BIN(HEX2DEC(T430),4),4,1)</f>
        <v>0</v>
      </c>
      <c r="X431" s="13" t="str">
        <f>MID(DEC2BIN(HEX2DEC(X430),4),1,1)</f>
        <v>1</v>
      </c>
      <c r="Y431" s="13" t="str">
        <f>MID(DEC2BIN(HEX2DEC(X430),4),2,1)</f>
        <v>1</v>
      </c>
      <c r="Z431" s="13" t="str">
        <f>MID(DEC2BIN(HEX2DEC(X430),4),3,1)</f>
        <v>0</v>
      </c>
      <c r="AA431" s="13" t="str">
        <f>MID(DEC2BIN(HEX2DEC(X430),4),4,1)</f>
        <v>1</v>
      </c>
      <c r="AB431" s="13" t="str">
        <f>MID(DEC2BIN(HEX2DEC(AB430),4),1,1)</f>
        <v>1</v>
      </c>
      <c r="AC431" s="13" t="str">
        <f>MID(DEC2BIN(HEX2DEC(AB430),4),2,1)</f>
        <v>1</v>
      </c>
      <c r="AD431" s="13" t="str">
        <f>MID(DEC2BIN(HEX2DEC(AB430),4),3,1)</f>
        <v>0</v>
      </c>
      <c r="AE431" s="13" t="str">
        <f>MID(DEC2BIN(HEX2DEC(AB430),4),4,1)</f>
        <v>0</v>
      </c>
      <c r="AF431" s="13" t="str">
        <f>MID(DEC2BIN(HEX2DEC(AF430),4),1,1)</f>
        <v>1</v>
      </c>
      <c r="AG431" s="13" t="str">
        <f>MID(DEC2BIN(HEX2DEC(AF430),4),2,1)</f>
        <v>0</v>
      </c>
      <c r="AH431" s="13" t="str">
        <f>MID(DEC2BIN(HEX2DEC(AF430),4),3,1)</f>
        <v>1</v>
      </c>
      <c r="AI431" s="13" t="str">
        <f>MID(DEC2BIN(HEX2DEC(AF430),4),4,1)</f>
        <v>1</v>
      </c>
    </row>
    <row r="432" spans="1:39" ht="15" customHeight="1" x14ac:dyDescent="0.45">
      <c r="A432" s="23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  <c r="AE432" s="23"/>
      <c r="AF432" s="23"/>
      <c r="AG432" s="23"/>
      <c r="AH432" s="23"/>
      <c r="AI432" s="23"/>
      <c r="AJ432" s="23"/>
      <c r="AK432" s="23"/>
      <c r="AL432" s="23"/>
      <c r="AM432" s="23"/>
    </row>
    <row r="434" spans="3:39" ht="15" customHeight="1" x14ac:dyDescent="0.5">
      <c r="C434" s="12" t="s">
        <v>35</v>
      </c>
      <c r="D434" s="13">
        <f>D398+1</f>
        <v>13</v>
      </c>
    </row>
    <row r="436" spans="3:39" ht="15" customHeight="1" x14ac:dyDescent="0.45">
      <c r="C436" s="14" t="s">
        <v>31</v>
      </c>
      <c r="D436" s="13" t="str">
        <f>BIN2HEX(CONCATENATE(D437,E437,F437,G437))</f>
        <v>8</v>
      </c>
      <c r="H436" s="13" t="str">
        <f>BIN2HEX(CONCATENATE(H437,I437,J437,K437))</f>
        <v>2</v>
      </c>
      <c r="L436" s="13" t="str">
        <f>BIN2HEX(CONCATENATE(L437,M437,N437,O437))</f>
        <v>A</v>
      </c>
      <c r="P436" s="13" t="str">
        <f>BIN2HEX(CONCATENATE(P437,Q437,R437,S437))</f>
        <v>B</v>
      </c>
      <c r="T436" s="13" t="str">
        <f>BIN2HEX(CONCATENATE(T437,U437,V437,W437))</f>
        <v>B</v>
      </c>
      <c r="X436" s="13" t="str">
        <f>BIN2HEX(CONCATENATE(X437,Y437,Z437,AA437))</f>
        <v>7</v>
      </c>
      <c r="AB436" s="13" t="str">
        <f>BIN2HEX(CONCATENATE(AB437,AC437,AD437,AE437))</f>
        <v>3</v>
      </c>
      <c r="AF436" s="13" t="str">
        <f>BIN2HEX(CONCATENATE(AF437,AG437,AH437,AI437))</f>
        <v>9</v>
      </c>
    </row>
    <row r="437" spans="3:39" ht="15" customHeight="1" x14ac:dyDescent="0.45">
      <c r="C437" s="14" t="s">
        <v>36</v>
      </c>
      <c r="D437" s="13">
        <f>IF(ISEVEN(D438+D439+D440),0,1)</f>
        <v>1</v>
      </c>
      <c r="E437" s="13">
        <f t="shared" ref="E437:AI437" si="2474">IF(ISEVEN(E438+E439+E440),0,1)</f>
        <v>0</v>
      </c>
      <c r="F437" s="13">
        <f t="shared" si="2474"/>
        <v>0</v>
      </c>
      <c r="G437" s="13">
        <f t="shared" si="2474"/>
        <v>0</v>
      </c>
      <c r="H437" s="13">
        <f t="shared" si="2474"/>
        <v>0</v>
      </c>
      <c r="I437" s="13">
        <f t="shared" si="2474"/>
        <v>0</v>
      </c>
      <c r="J437" s="13">
        <f t="shared" si="2474"/>
        <v>1</v>
      </c>
      <c r="K437" s="13">
        <f t="shared" si="2474"/>
        <v>0</v>
      </c>
      <c r="L437" s="13">
        <f t="shared" si="2474"/>
        <v>1</v>
      </c>
      <c r="M437" s="13">
        <f t="shared" si="2474"/>
        <v>0</v>
      </c>
      <c r="N437" s="13">
        <f t="shared" si="2474"/>
        <v>1</v>
      </c>
      <c r="O437" s="13">
        <f t="shared" si="2474"/>
        <v>0</v>
      </c>
      <c r="P437" s="13">
        <f t="shared" si="2474"/>
        <v>1</v>
      </c>
      <c r="Q437" s="13">
        <f t="shared" si="2474"/>
        <v>0</v>
      </c>
      <c r="R437" s="13">
        <f t="shared" si="2474"/>
        <v>1</v>
      </c>
      <c r="S437" s="13">
        <f t="shared" si="2474"/>
        <v>1</v>
      </c>
      <c r="T437" s="13">
        <f t="shared" si="2474"/>
        <v>1</v>
      </c>
      <c r="U437" s="13">
        <f t="shared" si="2474"/>
        <v>0</v>
      </c>
      <c r="V437" s="13">
        <f t="shared" si="2474"/>
        <v>1</v>
      </c>
      <c r="W437" s="13">
        <f t="shared" si="2474"/>
        <v>1</v>
      </c>
      <c r="X437" s="13">
        <f t="shared" si="2474"/>
        <v>0</v>
      </c>
      <c r="Y437" s="13">
        <f t="shared" si="2474"/>
        <v>1</v>
      </c>
      <c r="Z437" s="13">
        <f t="shared" si="2474"/>
        <v>1</v>
      </c>
      <c r="AA437" s="13">
        <f t="shared" si="2474"/>
        <v>1</v>
      </c>
      <c r="AB437" s="13">
        <f t="shared" si="2474"/>
        <v>0</v>
      </c>
      <c r="AC437" s="13">
        <f t="shared" si="2474"/>
        <v>0</v>
      </c>
      <c r="AD437" s="13">
        <f t="shared" si="2474"/>
        <v>1</v>
      </c>
      <c r="AE437" s="13">
        <f t="shared" si="2474"/>
        <v>1</v>
      </c>
      <c r="AF437" s="13">
        <f t="shared" si="2474"/>
        <v>1</v>
      </c>
      <c r="AG437" s="13">
        <f t="shared" si="2474"/>
        <v>0</v>
      </c>
      <c r="AH437" s="13">
        <f t="shared" si="2474"/>
        <v>0</v>
      </c>
      <c r="AI437" s="13">
        <f t="shared" si="2474"/>
        <v>1</v>
      </c>
      <c r="AL437" s="13" t="s">
        <v>53</v>
      </c>
      <c r="AM437" s="14" t="str">
        <f>VLOOKUP('הכנה ל- SHA-256 #1'!$U$24,'הכנה ל- SHA-256 #1'!$U$24:$CG$24,1+'SHA-256 Algorithm #1'!D434,)</f>
        <v>00000000</v>
      </c>
    </row>
    <row r="438" spans="3:39" ht="15" customHeight="1" x14ac:dyDescent="0.45">
      <c r="C438" s="14" t="s">
        <v>32</v>
      </c>
      <c r="D438" s="13" t="str">
        <f>N442</f>
        <v>1</v>
      </c>
      <c r="E438" s="13" t="str">
        <f t="shared" ref="E438" si="2475">O442</f>
        <v>0</v>
      </c>
      <c r="F438" s="13" t="str">
        <f t="shared" ref="F438" si="2476">P442</f>
        <v>0</v>
      </c>
      <c r="G438" s="13" t="str">
        <f t="shared" ref="G438" si="2477">Q442</f>
        <v>1</v>
      </c>
      <c r="H438" s="13" t="str">
        <f t="shared" ref="H438" si="2478">R442</f>
        <v>1</v>
      </c>
      <c r="I438" s="13" t="str">
        <f t="shared" ref="I438" si="2479">S442</f>
        <v>1</v>
      </c>
      <c r="J438" s="13" t="str">
        <f t="shared" ref="J438" si="2480">T442</f>
        <v>1</v>
      </c>
      <c r="K438" s="13" t="str">
        <f t="shared" ref="K438" si="2481">U442</f>
        <v>1</v>
      </c>
      <c r="L438" s="13" t="str">
        <f t="shared" ref="L438" si="2482">V442</f>
        <v>1</v>
      </c>
      <c r="M438" s="13" t="str">
        <f t="shared" ref="M438" si="2483">W442</f>
        <v>0</v>
      </c>
      <c r="N438" s="13" t="str">
        <f t="shared" ref="N438" si="2484">X442</f>
        <v>1</v>
      </c>
      <c r="O438" s="13" t="str">
        <f t="shared" ref="O438" si="2485">Y442</f>
        <v>0</v>
      </c>
      <c r="P438" s="13" t="str">
        <f t="shared" ref="P438" si="2486">Z442</f>
        <v>1</v>
      </c>
      <c r="Q438" s="13" t="str">
        <f t="shared" ref="Q438" si="2487">AA442</f>
        <v>0</v>
      </c>
      <c r="R438" s="13" t="str">
        <f t="shared" ref="R438" si="2488">AB442</f>
        <v>1</v>
      </c>
      <c r="S438" s="13" t="str">
        <f t="shared" ref="S438" si="2489">AC442</f>
        <v>1</v>
      </c>
      <c r="T438" s="13" t="str">
        <f t="shared" ref="T438" si="2490">AD442</f>
        <v>0</v>
      </c>
      <c r="U438" s="13" t="str">
        <f t="shared" ref="U438" si="2491">AE442</f>
        <v>0</v>
      </c>
      <c r="V438" s="13" t="str">
        <f t="shared" ref="V438" si="2492">AF442</f>
        <v>1</v>
      </c>
      <c r="W438" s="13" t="str">
        <f t="shared" ref="W438" si="2493">AG442</f>
        <v>0</v>
      </c>
      <c r="X438" s="13" t="str">
        <f t="shared" ref="X438" si="2494">AH442</f>
        <v>0</v>
      </c>
      <c r="Y438" s="13" t="str">
        <f t="shared" ref="Y438" si="2495">AI442</f>
        <v>1</v>
      </c>
      <c r="Z438" s="13" t="str">
        <f>D442</f>
        <v>0</v>
      </c>
      <c r="AA438" s="13" t="str">
        <f t="shared" ref="AA438" si="2496">E442</f>
        <v>0</v>
      </c>
      <c r="AB438" s="13" t="str">
        <f t="shared" ref="AB438" si="2497">F442</f>
        <v>1</v>
      </c>
      <c r="AC438" s="13" t="str">
        <f t="shared" ref="AC438" si="2498">G442</f>
        <v>0</v>
      </c>
      <c r="AD438" s="13" t="str">
        <f t="shared" ref="AD438" si="2499">H442</f>
        <v>1</v>
      </c>
      <c r="AE438" s="13" t="str">
        <f t="shared" ref="AE438" si="2500">I442</f>
        <v>1</v>
      </c>
      <c r="AF438" s="13" t="str">
        <f t="shared" ref="AF438" si="2501">J442</f>
        <v>0</v>
      </c>
      <c r="AG438" s="13" t="str">
        <f t="shared" ref="AG438" si="2502">K442</f>
        <v>1</v>
      </c>
      <c r="AH438" s="13" t="str">
        <f t="shared" ref="AH438" si="2503">L442</f>
        <v>0</v>
      </c>
      <c r="AI438" s="13" t="str">
        <f t="shared" ref="AI438" si="2504">M442</f>
        <v>0</v>
      </c>
      <c r="AL438" s="14" t="s">
        <v>54</v>
      </c>
      <c r="AM438" s="14" t="str">
        <f>HLOOKUP('הכנה ל- SHA-256 #1'!$Q$5,'הכנה ל- SHA-256 #1'!$Q$5:$Q$69,1+'SHA-256 Algorithm #1'!D434,FALSE)</f>
        <v>72BE5D74</v>
      </c>
    </row>
    <row r="439" spans="3:39" ht="15" customHeight="1" x14ac:dyDescent="0.45">
      <c r="C439" s="14" t="s">
        <v>33</v>
      </c>
      <c r="D439" s="13" t="str">
        <f>W442</f>
        <v>0</v>
      </c>
      <c r="E439" s="13" t="str">
        <f t="shared" ref="E439" si="2505">X442</f>
        <v>1</v>
      </c>
      <c r="F439" s="13" t="str">
        <f t="shared" ref="F439" si="2506">Y442</f>
        <v>0</v>
      </c>
      <c r="G439" s="13" t="str">
        <f t="shared" ref="G439" si="2507">Z442</f>
        <v>1</v>
      </c>
      <c r="H439" s="13" t="str">
        <f t="shared" ref="H439" si="2508">AA442</f>
        <v>0</v>
      </c>
      <c r="I439" s="13" t="str">
        <f t="shared" ref="I439" si="2509">AB442</f>
        <v>1</v>
      </c>
      <c r="J439" s="13" t="str">
        <f t="shared" ref="J439" si="2510">AC442</f>
        <v>1</v>
      </c>
      <c r="K439" s="13" t="str">
        <f t="shared" ref="K439" si="2511">AD442</f>
        <v>0</v>
      </c>
      <c r="L439" s="13" t="str">
        <f t="shared" ref="L439" si="2512">AE442</f>
        <v>0</v>
      </c>
      <c r="M439" s="13" t="str">
        <f t="shared" ref="M439" si="2513">AF442</f>
        <v>1</v>
      </c>
      <c r="N439" s="13" t="str">
        <f t="shared" ref="N439" si="2514">AG442</f>
        <v>0</v>
      </c>
      <c r="O439" s="13" t="str">
        <f t="shared" ref="O439" si="2515">AH442</f>
        <v>0</v>
      </c>
      <c r="P439" s="13" t="str">
        <f t="shared" ref="P439" si="2516">AI442</f>
        <v>1</v>
      </c>
      <c r="Q439" s="13" t="str">
        <f>D442</f>
        <v>0</v>
      </c>
      <c r="R439" s="13" t="str">
        <f t="shared" ref="R439" si="2517">E442</f>
        <v>0</v>
      </c>
      <c r="S439" s="13" t="str">
        <f t="shared" ref="S439" si="2518">F442</f>
        <v>1</v>
      </c>
      <c r="T439" s="13" t="str">
        <f t="shared" ref="T439" si="2519">G442</f>
        <v>0</v>
      </c>
      <c r="U439" s="13" t="str">
        <f t="shared" ref="U439" si="2520">H442</f>
        <v>1</v>
      </c>
      <c r="V439" s="13" t="str">
        <f t="shared" ref="V439" si="2521">I442</f>
        <v>1</v>
      </c>
      <c r="W439" s="13" t="str">
        <f t="shared" ref="W439" si="2522">J442</f>
        <v>0</v>
      </c>
      <c r="X439" s="13" t="str">
        <f t="shared" ref="X439" si="2523">K442</f>
        <v>1</v>
      </c>
      <c r="Y439" s="13" t="str">
        <f t="shared" ref="Y439" si="2524">L442</f>
        <v>0</v>
      </c>
      <c r="Z439" s="13" t="str">
        <f t="shared" ref="Z439" si="2525">M442</f>
        <v>0</v>
      </c>
      <c r="AA439" s="13" t="str">
        <f t="shared" ref="AA439" si="2526">N442</f>
        <v>1</v>
      </c>
      <c r="AB439" s="13" t="str">
        <f t="shared" ref="AB439" si="2527">O442</f>
        <v>0</v>
      </c>
      <c r="AC439" s="13" t="str">
        <f t="shared" ref="AC439" si="2528">P442</f>
        <v>0</v>
      </c>
      <c r="AD439" s="13" t="str">
        <f t="shared" ref="AD439" si="2529">Q442</f>
        <v>1</v>
      </c>
      <c r="AE439" s="13" t="str">
        <f t="shared" ref="AE439" si="2530">R442</f>
        <v>1</v>
      </c>
      <c r="AF439" s="13" t="str">
        <f t="shared" ref="AF439" si="2531">S442</f>
        <v>1</v>
      </c>
      <c r="AG439" s="13" t="str">
        <f t="shared" ref="AG439" si="2532">T442</f>
        <v>1</v>
      </c>
      <c r="AH439" s="13" t="str">
        <f t="shared" ref="AH439" si="2533">U442</f>
        <v>1</v>
      </c>
      <c r="AI439" s="13" t="str">
        <f t="shared" ref="AI439" si="2534">V442</f>
        <v>1</v>
      </c>
      <c r="AL439" s="14" t="s">
        <v>55</v>
      </c>
      <c r="AM439" s="14" t="str">
        <f>CONCATENATE(D466,H466,L466,P466,T466,X466,AB466,AF466)</f>
        <v>7AB14618</v>
      </c>
    </row>
    <row r="440" spans="3:39" ht="15" customHeight="1" x14ac:dyDescent="0.45">
      <c r="C440" s="14" t="s">
        <v>34</v>
      </c>
      <c r="D440" s="13" t="str">
        <f>AH442</f>
        <v>0</v>
      </c>
      <c r="E440" s="13" t="str">
        <f>AI442</f>
        <v>1</v>
      </c>
      <c r="F440" s="13" t="str">
        <f>D442</f>
        <v>0</v>
      </c>
      <c r="G440" s="13" t="str">
        <f t="shared" ref="G440" si="2535">E442</f>
        <v>0</v>
      </c>
      <c r="H440" s="13" t="str">
        <f t="shared" ref="H440" si="2536">F442</f>
        <v>1</v>
      </c>
      <c r="I440" s="13" t="str">
        <f t="shared" ref="I440" si="2537">G442</f>
        <v>0</v>
      </c>
      <c r="J440" s="13" t="str">
        <f t="shared" ref="J440" si="2538">H442</f>
        <v>1</v>
      </c>
      <c r="K440" s="13" t="str">
        <f t="shared" ref="K440" si="2539">I442</f>
        <v>1</v>
      </c>
      <c r="L440" s="13" t="str">
        <f t="shared" ref="L440" si="2540">J442</f>
        <v>0</v>
      </c>
      <c r="M440" s="13" t="str">
        <f t="shared" ref="M440" si="2541">K442</f>
        <v>1</v>
      </c>
      <c r="N440" s="13" t="str">
        <f t="shared" ref="N440" si="2542">L442</f>
        <v>0</v>
      </c>
      <c r="O440" s="13" t="str">
        <f t="shared" ref="O440" si="2543">M442</f>
        <v>0</v>
      </c>
      <c r="P440" s="13" t="str">
        <f t="shared" ref="P440" si="2544">N442</f>
        <v>1</v>
      </c>
      <c r="Q440" s="13" t="str">
        <f t="shared" ref="Q440" si="2545">O442</f>
        <v>0</v>
      </c>
      <c r="R440" s="13" t="str">
        <f t="shared" ref="R440" si="2546">P442</f>
        <v>0</v>
      </c>
      <c r="S440" s="13" t="str">
        <f t="shared" ref="S440" si="2547">Q442</f>
        <v>1</v>
      </c>
      <c r="T440" s="13" t="str">
        <f t="shared" ref="T440" si="2548">R442</f>
        <v>1</v>
      </c>
      <c r="U440" s="13" t="str">
        <f t="shared" ref="U440" si="2549">S442</f>
        <v>1</v>
      </c>
      <c r="V440" s="13" t="str">
        <f t="shared" ref="V440" si="2550">T442</f>
        <v>1</v>
      </c>
      <c r="W440" s="13" t="str">
        <f t="shared" ref="W440" si="2551">U442</f>
        <v>1</v>
      </c>
      <c r="X440" s="13" t="str">
        <f t="shared" ref="X440" si="2552">V442</f>
        <v>1</v>
      </c>
      <c r="Y440" s="13" t="str">
        <f t="shared" ref="Y440" si="2553">W442</f>
        <v>0</v>
      </c>
      <c r="Z440" s="13" t="str">
        <f t="shared" ref="Z440" si="2554">X442</f>
        <v>1</v>
      </c>
      <c r="AA440" s="13" t="str">
        <f t="shared" ref="AA440" si="2555">Y442</f>
        <v>0</v>
      </c>
      <c r="AB440" s="13" t="str">
        <f t="shared" ref="AB440" si="2556">Z442</f>
        <v>1</v>
      </c>
      <c r="AC440" s="13" t="str">
        <f t="shared" ref="AC440" si="2557">AA442</f>
        <v>0</v>
      </c>
      <c r="AD440" s="13" t="str">
        <f t="shared" ref="AD440" si="2558">AB442</f>
        <v>1</v>
      </c>
      <c r="AE440" s="13" t="str">
        <f t="shared" ref="AE440" si="2559">AC442</f>
        <v>1</v>
      </c>
      <c r="AF440" s="13" t="str">
        <f t="shared" ref="AF440" si="2560">AD442</f>
        <v>0</v>
      </c>
      <c r="AG440" s="13" t="str">
        <f t="shared" ref="AG440" si="2561">AE442</f>
        <v>0</v>
      </c>
      <c r="AH440" s="13" t="str">
        <f t="shared" ref="AH440" si="2562">AF442</f>
        <v>1</v>
      </c>
      <c r="AI440" s="13" t="str">
        <f t="shared" ref="AI440" si="2563">AG442</f>
        <v>0</v>
      </c>
      <c r="AL440" s="14" t="s">
        <v>56</v>
      </c>
      <c r="AM440" s="14" t="str">
        <f>CONCATENATE(D465,H465,L465,P465,T465,X465,AB465,AF465,)</f>
        <v>1A5B7BAC</v>
      </c>
    </row>
    <row r="441" spans="3:39" ht="15" customHeight="1" x14ac:dyDescent="0.55000000000000004">
      <c r="C441" s="14" t="s">
        <v>23</v>
      </c>
      <c r="D441" s="13" t="str">
        <f>MID($AM411,1,1)</f>
        <v>2</v>
      </c>
      <c r="H441" s="13" t="str">
        <f>MID($AM411,2,1)</f>
        <v>D</v>
      </c>
      <c r="L441" s="13" t="str">
        <f>MID($AM411,3,1)</f>
        <v>2</v>
      </c>
      <c r="P441" s="13" t="str">
        <f>MID($AM411,4,1)</f>
        <v>7</v>
      </c>
      <c r="T441" s="13" t="str">
        <f>MID($AM411,5,1)</f>
        <v>E</v>
      </c>
      <c r="X441" s="13" t="str">
        <f>MID($AM411,6,1)</f>
        <v>A</v>
      </c>
      <c r="AB441" s="13" t="str">
        <f>MID($AM411,7,1)</f>
        <v>C</v>
      </c>
      <c r="AF441" s="13" t="str">
        <f>MID($AM411,8,1)</f>
        <v>9</v>
      </c>
      <c r="AL441" s="21" t="s">
        <v>40</v>
      </c>
      <c r="AM441" s="14" t="str">
        <f>CONCATENATE(D453,H453,L453,P453,T453,X453,AB453,AF453)</f>
        <v>E978DBE1</v>
      </c>
    </row>
    <row r="442" spans="3:39" ht="15" customHeight="1" x14ac:dyDescent="0.45">
      <c r="C442" s="14" t="s">
        <v>24</v>
      </c>
      <c r="D442" s="13" t="str">
        <f>MID(DEC2BIN(HEX2DEC(D441),4),1,1)</f>
        <v>0</v>
      </c>
      <c r="E442" s="13" t="str">
        <f>MID(DEC2BIN(HEX2DEC(D441),4),2,1)</f>
        <v>0</v>
      </c>
      <c r="F442" s="13" t="str">
        <f>MID(DEC2BIN(HEX2DEC(D441),4),3,1)</f>
        <v>1</v>
      </c>
      <c r="G442" s="13" t="str">
        <f>MID(DEC2BIN(HEX2DEC(D441),4),4,1)</f>
        <v>0</v>
      </c>
      <c r="H442" s="13" t="str">
        <f>MID(DEC2BIN(HEX2DEC(H441),4),1,1)</f>
        <v>1</v>
      </c>
      <c r="I442" s="13" t="str">
        <f>MID(DEC2BIN(HEX2DEC(H441),4),2,1)</f>
        <v>1</v>
      </c>
      <c r="J442" s="13" t="str">
        <f>MID(DEC2BIN(HEX2DEC(H441),4),3,1)</f>
        <v>0</v>
      </c>
      <c r="K442" s="13" t="str">
        <f>MID(DEC2BIN(HEX2DEC(H441),4),4,1)</f>
        <v>1</v>
      </c>
      <c r="L442" s="13" t="str">
        <f>MID(DEC2BIN(HEX2DEC(L441),4),1,1)</f>
        <v>0</v>
      </c>
      <c r="M442" s="13" t="str">
        <f>MID(DEC2BIN(HEX2DEC(L441),4),2,1)</f>
        <v>0</v>
      </c>
      <c r="N442" s="13" t="str">
        <f>MID(DEC2BIN(HEX2DEC(L441),4),3,1)</f>
        <v>1</v>
      </c>
      <c r="O442" s="13" t="str">
        <f>MID(DEC2BIN(HEX2DEC(L441),4),4,1)</f>
        <v>0</v>
      </c>
      <c r="P442" s="13" t="str">
        <f>MID(DEC2BIN(HEX2DEC(P441),4),1,1)</f>
        <v>0</v>
      </c>
      <c r="Q442" s="13" t="str">
        <f>MID(DEC2BIN(HEX2DEC(P441),4),2,1)</f>
        <v>1</v>
      </c>
      <c r="R442" s="13" t="str">
        <f>MID(DEC2BIN(HEX2DEC(P441),4),3,1)</f>
        <v>1</v>
      </c>
      <c r="S442" s="13" t="str">
        <f>MID(DEC2BIN(HEX2DEC(P441),4),4,1)</f>
        <v>1</v>
      </c>
      <c r="T442" s="13" t="str">
        <f>MID(DEC2BIN(HEX2DEC(T441),4),1,1)</f>
        <v>1</v>
      </c>
      <c r="U442" s="13" t="str">
        <f>MID(DEC2BIN(HEX2DEC(T441),4),2,1)</f>
        <v>1</v>
      </c>
      <c r="V442" s="13" t="str">
        <f>MID(DEC2BIN(HEX2DEC(T441),4),3,1)</f>
        <v>1</v>
      </c>
      <c r="W442" s="13" t="str">
        <f>MID(DEC2BIN(HEX2DEC(T441),4),4,1)</f>
        <v>0</v>
      </c>
      <c r="X442" s="13" t="str">
        <f>MID(DEC2BIN(HEX2DEC(X441),4),1,1)</f>
        <v>1</v>
      </c>
      <c r="Y442" s="13" t="str">
        <f>MID(DEC2BIN(HEX2DEC(X441),4),2,1)</f>
        <v>0</v>
      </c>
      <c r="Z442" s="13" t="str">
        <f>MID(DEC2BIN(HEX2DEC(X441),4),3,1)</f>
        <v>1</v>
      </c>
      <c r="AA442" s="13" t="str">
        <f>MID(DEC2BIN(HEX2DEC(X441),4),4,1)</f>
        <v>0</v>
      </c>
      <c r="AB442" s="13" t="str">
        <f>MID(DEC2BIN(HEX2DEC(AB441),4),1,1)</f>
        <v>1</v>
      </c>
      <c r="AC442" s="13" t="str">
        <f>MID(DEC2BIN(HEX2DEC(AB441),4),2,1)</f>
        <v>1</v>
      </c>
      <c r="AD442" s="13" t="str">
        <f>MID(DEC2BIN(HEX2DEC(AB441),4),3,1)</f>
        <v>0</v>
      </c>
      <c r="AE442" s="13" t="str">
        <f>MID(DEC2BIN(HEX2DEC(AB441),4),4,1)</f>
        <v>0</v>
      </c>
      <c r="AF442" s="13" t="str">
        <f>MID(DEC2BIN(HEX2DEC(AF441),4),1,1)</f>
        <v>1</v>
      </c>
      <c r="AG442" s="13" t="str">
        <f>MID(DEC2BIN(HEX2DEC(AF441),4),2,1)</f>
        <v>0</v>
      </c>
      <c r="AH442" s="13" t="str">
        <f>MID(DEC2BIN(HEX2DEC(AF441),4),3,1)</f>
        <v>0</v>
      </c>
      <c r="AI442" s="13" t="str">
        <f>MID(DEC2BIN(HEX2DEC(AF441),4),4,1)</f>
        <v>1</v>
      </c>
      <c r="AL442" s="14" t="s">
        <v>57</v>
      </c>
      <c r="AM442" s="19" t="str">
        <f>DEC2HEX(MOD(HEX2DEC(AM437)+HEX2DEC(AM438)+HEX2DEC(AM439)+HEX2DEC(AM440)+HEX2DEC(AM441),2^32),8)</f>
        <v>F143FB19</v>
      </c>
    </row>
    <row r="443" spans="3:39" ht="15" customHeight="1" x14ac:dyDescent="0.45">
      <c r="C443" s="14" t="s">
        <v>25</v>
      </c>
      <c r="D443" s="13" t="str">
        <f>D405</f>
        <v>D</v>
      </c>
      <c r="H443" s="13" t="str">
        <f t="shared" ref="H443" si="2564">H405</f>
        <v>5</v>
      </c>
      <c r="L443" s="13" t="str">
        <f t="shared" ref="L443" si="2565">L405</f>
        <v>3</v>
      </c>
      <c r="P443" s="13" t="str">
        <f t="shared" ref="P443" si="2566">P405</f>
        <v>1</v>
      </c>
      <c r="T443" s="13" t="str">
        <f t="shared" ref="T443" si="2567">T405</f>
        <v>C</v>
      </c>
      <c r="X443" s="13" t="str">
        <f t="shared" ref="X443" si="2568">X405</f>
        <v>7</v>
      </c>
      <c r="AB443" s="13" t="str">
        <f t="shared" ref="AB443" si="2569">AB405</f>
        <v>B</v>
      </c>
      <c r="AF443" s="13" t="str">
        <f>AF405</f>
        <v>E</v>
      </c>
      <c r="AL443" s="14"/>
      <c r="AM443" s="14"/>
    </row>
    <row r="444" spans="3:39" ht="15" customHeight="1" x14ac:dyDescent="0.45">
      <c r="C444" s="14" t="s">
        <v>26</v>
      </c>
      <c r="D444" s="13" t="str">
        <f>MID(DEC2BIN(HEX2DEC(D443),4),1,1)</f>
        <v>1</v>
      </c>
      <c r="E444" s="13" t="str">
        <f>MID(DEC2BIN(HEX2DEC(D443),4),2,1)</f>
        <v>1</v>
      </c>
      <c r="F444" s="13" t="str">
        <f>MID(DEC2BIN(HEX2DEC(D443),4),3,1)</f>
        <v>0</v>
      </c>
      <c r="G444" s="13" t="str">
        <f>MID(DEC2BIN(HEX2DEC(D443),4),4,1)</f>
        <v>1</v>
      </c>
      <c r="H444" s="13" t="str">
        <f>MID(DEC2BIN(HEX2DEC(H443),4),1,1)</f>
        <v>0</v>
      </c>
      <c r="I444" s="13" t="str">
        <f>MID(DEC2BIN(HEX2DEC(H443),4),2,1)</f>
        <v>1</v>
      </c>
      <c r="J444" s="13" t="str">
        <f>MID(DEC2BIN(HEX2DEC(H443),4),3,1)</f>
        <v>0</v>
      </c>
      <c r="K444" s="13" t="str">
        <f>MID(DEC2BIN(HEX2DEC(H443),4),4,1)</f>
        <v>1</v>
      </c>
      <c r="L444" s="13" t="str">
        <f>MID(DEC2BIN(HEX2DEC(L443),4),1,1)</f>
        <v>0</v>
      </c>
      <c r="M444" s="13" t="str">
        <f>MID(DEC2BIN(HEX2DEC(L443),4),2,1)</f>
        <v>0</v>
      </c>
      <c r="N444" s="13" t="str">
        <f>MID(DEC2BIN(HEX2DEC(L443),4),3,1)</f>
        <v>1</v>
      </c>
      <c r="O444" s="13" t="str">
        <f>MID(DEC2BIN(HEX2DEC(L443),4),4,1)</f>
        <v>1</v>
      </c>
      <c r="P444" s="13" t="str">
        <f>MID(DEC2BIN(HEX2DEC(P443),4),1,1)</f>
        <v>0</v>
      </c>
      <c r="Q444" s="13" t="str">
        <f>MID(DEC2BIN(HEX2DEC(P443),4),2,1)</f>
        <v>0</v>
      </c>
      <c r="R444" s="13" t="str">
        <f>MID(DEC2BIN(HEX2DEC(P443),4),3,1)</f>
        <v>0</v>
      </c>
      <c r="S444" s="13" t="str">
        <f>MID(DEC2BIN(HEX2DEC(P443),4),4,1)</f>
        <v>1</v>
      </c>
      <c r="T444" s="13" t="str">
        <f>MID(DEC2BIN(HEX2DEC(T443),4),1,1)</f>
        <v>1</v>
      </c>
      <c r="U444" s="13" t="str">
        <f>MID(DEC2BIN(HEX2DEC(T443),4),2,1)</f>
        <v>1</v>
      </c>
      <c r="V444" s="13" t="str">
        <f>MID(DEC2BIN(HEX2DEC(T443),4),3,1)</f>
        <v>0</v>
      </c>
      <c r="W444" s="13" t="str">
        <f>MID(DEC2BIN(HEX2DEC(T443),4),4,1)</f>
        <v>0</v>
      </c>
      <c r="X444" s="13" t="str">
        <f>MID(DEC2BIN(HEX2DEC(X443),4),1,1)</f>
        <v>0</v>
      </c>
      <c r="Y444" s="13" t="str">
        <f>MID(DEC2BIN(HEX2DEC(X443),4),2,1)</f>
        <v>1</v>
      </c>
      <c r="Z444" s="13" t="str">
        <f>MID(DEC2BIN(HEX2DEC(X443),4),3,1)</f>
        <v>1</v>
      </c>
      <c r="AA444" s="13" t="str">
        <f>MID(DEC2BIN(HEX2DEC(X443),4),4,1)</f>
        <v>1</v>
      </c>
      <c r="AB444" s="13" t="str">
        <f>MID(DEC2BIN(HEX2DEC(AB443),4),1,1)</f>
        <v>1</v>
      </c>
      <c r="AC444" s="13" t="str">
        <f>MID(DEC2BIN(HEX2DEC(AB443),4),2,1)</f>
        <v>0</v>
      </c>
      <c r="AD444" s="13" t="str">
        <f>MID(DEC2BIN(HEX2DEC(AB443),4),3,1)</f>
        <v>1</v>
      </c>
      <c r="AE444" s="13" t="str">
        <f>MID(DEC2BIN(HEX2DEC(AB443),4),4,1)</f>
        <v>1</v>
      </c>
      <c r="AF444" s="13" t="str">
        <f>MID(DEC2BIN(HEX2DEC(AF443),4),1,1)</f>
        <v>1</v>
      </c>
      <c r="AG444" s="13" t="str">
        <f>MID(DEC2BIN(HEX2DEC(AF443),4),2,1)</f>
        <v>1</v>
      </c>
      <c r="AH444" s="13" t="str">
        <f>MID(DEC2BIN(HEX2DEC(AF443),4),3,1)</f>
        <v>1</v>
      </c>
      <c r="AI444" s="13" t="str">
        <f>MID(DEC2BIN(HEX2DEC(AF443),4),4,1)</f>
        <v>0</v>
      </c>
      <c r="AL444" s="14" t="s">
        <v>58</v>
      </c>
      <c r="AM444" s="14" t="str">
        <f>CONCATENATE(D436,H436,L436,P436,T436,X436,AB436,AF436)</f>
        <v>82ABB739</v>
      </c>
    </row>
    <row r="445" spans="3:39" ht="15" customHeight="1" x14ac:dyDescent="0.45">
      <c r="C445" s="14" t="s">
        <v>27</v>
      </c>
      <c r="D445" s="13" t="str">
        <f>D407</f>
        <v>F</v>
      </c>
      <c r="H445" s="13" t="str">
        <f t="shared" ref="H445" si="2570">H407</f>
        <v>B</v>
      </c>
      <c r="L445" s="13" t="str">
        <f t="shared" ref="L445" si="2571">L407</f>
        <v>3</v>
      </c>
      <c r="P445" s="13" t="str">
        <f t="shared" ref="P445" si="2572">P407</f>
        <v>C</v>
      </c>
      <c r="T445" s="13" t="str">
        <f t="shared" ref="T445" si="2573">T407</f>
        <v>9</v>
      </c>
      <c r="X445" s="13" t="str">
        <f t="shared" ref="X445" si="2574">X407</f>
        <v>7</v>
      </c>
      <c r="AB445" s="13" t="str">
        <f t="shared" ref="AB445" si="2575">AB407</f>
        <v>7</v>
      </c>
      <c r="AF445" s="13" t="str">
        <f t="shared" ref="AF445" si="2576">AF407</f>
        <v>5</v>
      </c>
      <c r="AL445" s="14" t="s">
        <v>37</v>
      </c>
      <c r="AM445" s="14" t="str">
        <f>CONCATENATE(D448,H448,L448,P448,T448,X448,AB448,AF448)</f>
        <v>FD35C7FD</v>
      </c>
    </row>
    <row r="446" spans="3:39" ht="15" customHeight="1" thickBot="1" x14ac:dyDescent="0.5">
      <c r="C446" s="14" t="s">
        <v>28</v>
      </c>
      <c r="D446" s="13" t="str">
        <f>MID(DEC2BIN(HEX2DEC(D445),4),1,1)</f>
        <v>1</v>
      </c>
      <c r="E446" s="13" t="str">
        <f>MID(DEC2BIN(HEX2DEC(D445),4),2,1)</f>
        <v>1</v>
      </c>
      <c r="F446" s="13" t="str">
        <f>MID(DEC2BIN(HEX2DEC(D445),4),3,1)</f>
        <v>1</v>
      </c>
      <c r="G446" s="13" t="str">
        <f>MID(DEC2BIN(HEX2DEC(D445),4),4,1)</f>
        <v>1</v>
      </c>
      <c r="H446" s="13" t="str">
        <f>MID(DEC2BIN(HEX2DEC(H445),4),1,1)</f>
        <v>1</v>
      </c>
      <c r="I446" s="13" t="str">
        <f>MID(DEC2BIN(HEX2DEC(H445),4),2,1)</f>
        <v>0</v>
      </c>
      <c r="J446" s="13" t="str">
        <f>MID(DEC2BIN(HEX2DEC(H445),4),3,1)</f>
        <v>1</v>
      </c>
      <c r="K446" s="13" t="str">
        <f>MID(DEC2BIN(HEX2DEC(H445),4),4,1)</f>
        <v>1</v>
      </c>
      <c r="L446" s="13" t="str">
        <f>MID(DEC2BIN(HEX2DEC(L445),4),1,1)</f>
        <v>0</v>
      </c>
      <c r="M446" s="13" t="str">
        <f>MID(DEC2BIN(HEX2DEC(L445),4),2,1)</f>
        <v>0</v>
      </c>
      <c r="N446" s="13" t="str">
        <f>MID(DEC2BIN(HEX2DEC(L445),4),3,1)</f>
        <v>1</v>
      </c>
      <c r="O446" s="13" t="str">
        <f>MID(DEC2BIN(HEX2DEC(L445),4),4,1)</f>
        <v>1</v>
      </c>
      <c r="P446" s="13" t="str">
        <f>MID(DEC2BIN(HEX2DEC(P445),4),1,1)</f>
        <v>1</v>
      </c>
      <c r="Q446" s="13" t="str">
        <f>MID(DEC2BIN(HEX2DEC(P445),4),2,1)</f>
        <v>1</v>
      </c>
      <c r="R446" s="13" t="str">
        <f>MID(DEC2BIN(HEX2DEC(P445),4),3,1)</f>
        <v>0</v>
      </c>
      <c r="S446" s="13" t="str">
        <f>MID(DEC2BIN(HEX2DEC(P445),4),4,1)</f>
        <v>0</v>
      </c>
      <c r="T446" s="13" t="str">
        <f>MID(DEC2BIN(HEX2DEC(T445),4),1,1)</f>
        <v>1</v>
      </c>
      <c r="U446" s="13" t="str">
        <f>MID(DEC2BIN(HEX2DEC(T445),4),2,1)</f>
        <v>0</v>
      </c>
      <c r="V446" s="13" t="str">
        <f>MID(DEC2BIN(HEX2DEC(T445),4),3,1)</f>
        <v>0</v>
      </c>
      <c r="W446" s="13" t="str">
        <f>MID(DEC2BIN(HEX2DEC(T445),4),4,1)</f>
        <v>1</v>
      </c>
      <c r="X446" s="13" t="str">
        <f>MID(DEC2BIN(HEX2DEC(X445),4),1,1)</f>
        <v>0</v>
      </c>
      <c r="Y446" s="13" t="str">
        <f>MID(DEC2BIN(HEX2DEC(X445),4),2,1)</f>
        <v>1</v>
      </c>
      <c r="Z446" s="13" t="str">
        <f>MID(DEC2BIN(HEX2DEC(X445),4),3,1)</f>
        <v>1</v>
      </c>
      <c r="AA446" s="13" t="str">
        <f>MID(DEC2BIN(HEX2DEC(X445),4),4,1)</f>
        <v>1</v>
      </c>
      <c r="AB446" s="13" t="str">
        <f>MID(DEC2BIN(HEX2DEC(AB445),4),1,1)</f>
        <v>0</v>
      </c>
      <c r="AC446" s="13" t="str">
        <f>MID(DEC2BIN(HEX2DEC(AB445),4),2,1)</f>
        <v>1</v>
      </c>
      <c r="AD446" s="13" t="str">
        <f>MID(DEC2BIN(HEX2DEC(AB445),4),3,1)</f>
        <v>1</v>
      </c>
      <c r="AE446" s="13" t="str">
        <f>MID(DEC2BIN(HEX2DEC(AB445),4),4,1)</f>
        <v>1</v>
      </c>
      <c r="AF446" s="13" t="str">
        <f>MID(DEC2BIN(HEX2DEC(AF445),4),1,1)</f>
        <v>0</v>
      </c>
      <c r="AG446" s="13" t="str">
        <f>MID(DEC2BIN(HEX2DEC(AF445),4),2,1)</f>
        <v>1</v>
      </c>
      <c r="AH446" s="13" t="str">
        <f>MID(DEC2BIN(HEX2DEC(AF445),4),3,1)</f>
        <v>0</v>
      </c>
      <c r="AI446" s="13" t="str">
        <f>MID(DEC2BIN(HEX2DEC(AF445),4),4,1)</f>
        <v>1</v>
      </c>
      <c r="AL446" s="14" t="s">
        <v>57</v>
      </c>
      <c r="AM446" s="14" t="str">
        <f>AM442</f>
        <v>F143FB19</v>
      </c>
    </row>
    <row r="447" spans="3:39" ht="15" customHeight="1" thickBot="1" x14ac:dyDescent="0.5">
      <c r="C447" s="15" t="s">
        <v>37</v>
      </c>
      <c r="D447" s="13">
        <f>IF(D446+D444+D442&gt;1,1,0)</f>
        <v>1</v>
      </c>
      <c r="E447" s="13">
        <f t="shared" ref="E447:Z447" si="2577">IF(E446+E444+E442&gt;1,1,0)</f>
        <v>1</v>
      </c>
      <c r="F447" s="13">
        <f t="shared" si="2577"/>
        <v>1</v>
      </c>
      <c r="G447" s="13">
        <f t="shared" si="2577"/>
        <v>1</v>
      </c>
      <c r="H447" s="13">
        <f t="shared" si="2577"/>
        <v>1</v>
      </c>
      <c r="I447" s="13">
        <f t="shared" si="2577"/>
        <v>1</v>
      </c>
      <c r="J447" s="13">
        <f t="shared" si="2577"/>
        <v>0</v>
      </c>
      <c r="K447" s="13">
        <f t="shared" si="2577"/>
        <v>1</v>
      </c>
      <c r="L447" s="13">
        <f t="shared" si="2577"/>
        <v>0</v>
      </c>
      <c r="M447" s="13">
        <f t="shared" si="2577"/>
        <v>0</v>
      </c>
      <c r="N447" s="13">
        <f t="shared" si="2577"/>
        <v>1</v>
      </c>
      <c r="O447" s="13">
        <f t="shared" si="2577"/>
        <v>1</v>
      </c>
      <c r="P447" s="13">
        <f t="shared" si="2577"/>
        <v>0</v>
      </c>
      <c r="Q447" s="13">
        <f t="shared" si="2577"/>
        <v>1</v>
      </c>
      <c r="R447" s="13">
        <f t="shared" si="2577"/>
        <v>0</v>
      </c>
      <c r="S447" s="13">
        <f t="shared" si="2577"/>
        <v>1</v>
      </c>
      <c r="T447" s="13">
        <f t="shared" si="2577"/>
        <v>1</v>
      </c>
      <c r="U447" s="13">
        <f t="shared" si="2577"/>
        <v>1</v>
      </c>
      <c r="V447" s="13">
        <f t="shared" si="2577"/>
        <v>0</v>
      </c>
      <c r="W447" s="13">
        <f t="shared" si="2577"/>
        <v>0</v>
      </c>
      <c r="X447" s="13">
        <f t="shared" si="2577"/>
        <v>0</v>
      </c>
      <c r="Y447" s="13">
        <f t="shared" si="2577"/>
        <v>1</v>
      </c>
      <c r="Z447" s="13">
        <f t="shared" si="2577"/>
        <v>1</v>
      </c>
      <c r="AA447" s="13">
        <f>IF(AA446+AA444+AA442&gt;1,1,0)</f>
        <v>1</v>
      </c>
      <c r="AB447" s="13">
        <f t="shared" ref="AB447:AI447" si="2578">IF(AB446+AB444+AB442&gt;1,1,0)</f>
        <v>1</v>
      </c>
      <c r="AC447" s="13">
        <f t="shared" si="2578"/>
        <v>1</v>
      </c>
      <c r="AD447" s="13">
        <f t="shared" si="2578"/>
        <v>1</v>
      </c>
      <c r="AE447" s="13">
        <f t="shared" si="2578"/>
        <v>1</v>
      </c>
      <c r="AF447" s="13">
        <f t="shared" si="2578"/>
        <v>1</v>
      </c>
      <c r="AG447" s="13">
        <f t="shared" si="2578"/>
        <v>1</v>
      </c>
      <c r="AH447" s="13">
        <f t="shared" si="2578"/>
        <v>0</v>
      </c>
      <c r="AI447" s="13">
        <f t="shared" si="2578"/>
        <v>1</v>
      </c>
      <c r="AL447" s="16" t="s">
        <v>59</v>
      </c>
      <c r="AM447" s="20" t="str">
        <f>DEC2HEX(MOD(HEX2DEC(AM444)+HEX2DEC(AM446)+HEX2DEC(AM445),2^32),8)</f>
        <v>71257A4F</v>
      </c>
    </row>
    <row r="448" spans="3:39" ht="15" customHeight="1" thickBot="1" x14ac:dyDescent="0.5">
      <c r="C448" s="15" t="s">
        <v>38</v>
      </c>
      <c r="D448" s="13" t="str">
        <f>BIN2HEX(CONCATENATE(D447,E447,F447,G447))</f>
        <v>F</v>
      </c>
      <c r="H448" s="13" t="str">
        <f>BIN2HEX(CONCATENATE(H447,I447,J447,K447))</f>
        <v>D</v>
      </c>
      <c r="L448" s="13" t="str">
        <f>BIN2HEX(CONCATENATE(L447,M447,N447,O447))</f>
        <v>3</v>
      </c>
      <c r="P448" s="13" t="str">
        <f>BIN2HEX(CONCATENATE(P447,Q447,R447,S447))</f>
        <v>5</v>
      </c>
      <c r="T448" s="13" t="str">
        <f>BIN2HEX(CONCATENATE(T447,U447,V447,W447))</f>
        <v>C</v>
      </c>
      <c r="X448" s="13" t="str">
        <f>BIN2HEX(CONCATENATE(X447,Y447,Z447,AA447))</f>
        <v>7</v>
      </c>
      <c r="AB448" s="13" t="str">
        <f>BIN2HEX(CONCATENATE(AB447,AC447,AD447,AE447))</f>
        <v>F</v>
      </c>
      <c r="AF448" s="13" t="str">
        <f>BIN2HEX(CONCATENATE(AF447,AG447,AH447,AI447))</f>
        <v>D</v>
      </c>
      <c r="AM448" s="14"/>
    </row>
    <row r="449" spans="3:39" ht="15" customHeight="1" thickBot="1" x14ac:dyDescent="0.5">
      <c r="C449" s="14"/>
      <c r="AL449" s="16" t="s">
        <v>60</v>
      </c>
      <c r="AM449" s="20" t="str">
        <f>CONCATENATE(D441,H441,L441,P441,T441,X441,AB441,AF441)</f>
        <v>2D27EAC9</v>
      </c>
    </row>
    <row r="450" spans="3:39" ht="15" customHeight="1" thickBot="1" x14ac:dyDescent="0.5">
      <c r="C450" s="14" t="s">
        <v>29</v>
      </c>
      <c r="D450" s="13" t="str">
        <f>D409</f>
        <v>F</v>
      </c>
      <c r="H450" s="13" t="str">
        <f t="shared" ref="H450" si="2579">H409</f>
        <v>5</v>
      </c>
      <c r="L450" s="13" t="str">
        <f t="shared" ref="L450" si="2580">L409</f>
        <v>2</v>
      </c>
      <c r="P450" s="13" t="str">
        <f t="shared" ref="P450" si="2581">P409</f>
        <v>E</v>
      </c>
      <c r="T450" s="13" t="str">
        <f t="shared" ref="T450" si="2582">T409</f>
        <v>E</v>
      </c>
      <c r="X450" s="13" t="str">
        <f t="shared" ref="X450" si="2583">X409</f>
        <v>3</v>
      </c>
      <c r="AB450" s="13" t="str">
        <f t="shared" ref="AB450" si="2584">AB409</f>
        <v>A</v>
      </c>
      <c r="AF450" s="13" t="str">
        <f>AF409</f>
        <v>5</v>
      </c>
      <c r="AM450" s="14"/>
    </row>
    <row r="451" spans="3:39" ht="15" customHeight="1" thickBot="1" x14ac:dyDescent="0.5">
      <c r="C451" s="14" t="s">
        <v>30</v>
      </c>
      <c r="D451" s="13" t="str">
        <f>MID(DEC2BIN(HEX2DEC(D450),4),1,1)</f>
        <v>1</v>
      </c>
      <c r="E451" s="13" t="str">
        <f>MID(DEC2BIN(HEX2DEC(D450),4),2,1)</f>
        <v>1</v>
      </c>
      <c r="F451" s="13" t="str">
        <f>MID(DEC2BIN(HEX2DEC(D450),4),3,1)</f>
        <v>1</v>
      </c>
      <c r="G451" s="13" t="str">
        <f>MID(DEC2BIN(HEX2DEC(D450),4),4,1)</f>
        <v>1</v>
      </c>
      <c r="H451" s="13" t="str">
        <f>MID(DEC2BIN(HEX2DEC(H450),4),1,1)</f>
        <v>0</v>
      </c>
      <c r="I451" s="13" t="str">
        <f>MID(DEC2BIN(HEX2DEC(H450),4),2,1)</f>
        <v>1</v>
      </c>
      <c r="J451" s="13" t="str">
        <f>MID(DEC2BIN(HEX2DEC(H450),4),3,1)</f>
        <v>0</v>
      </c>
      <c r="K451" s="13" t="str">
        <f>MID(DEC2BIN(HEX2DEC(H450),4),4,1)</f>
        <v>1</v>
      </c>
      <c r="L451" s="13" t="str">
        <f>MID(DEC2BIN(HEX2DEC(L450),4),1,1)</f>
        <v>0</v>
      </c>
      <c r="M451" s="13" t="str">
        <f>MID(DEC2BIN(HEX2DEC(L450),4),2,1)</f>
        <v>0</v>
      </c>
      <c r="N451" s="13" t="str">
        <f>MID(DEC2BIN(HEX2DEC(L450),4),3,1)</f>
        <v>1</v>
      </c>
      <c r="O451" s="13" t="str">
        <f>MID(DEC2BIN(HEX2DEC(L450),4),4,1)</f>
        <v>0</v>
      </c>
      <c r="P451" s="13" t="str">
        <f>MID(DEC2BIN(HEX2DEC(P450),4),1,1)</f>
        <v>1</v>
      </c>
      <c r="Q451" s="13" t="str">
        <f>MID(DEC2BIN(HEX2DEC(P450),4),2,1)</f>
        <v>1</v>
      </c>
      <c r="R451" s="13" t="str">
        <f>MID(DEC2BIN(HEX2DEC(P450),4),3,1)</f>
        <v>1</v>
      </c>
      <c r="S451" s="13" t="str">
        <f>MID(DEC2BIN(HEX2DEC(P450),4),4,1)</f>
        <v>0</v>
      </c>
      <c r="T451" s="13" t="str">
        <f>MID(DEC2BIN(HEX2DEC(T450),4),1,1)</f>
        <v>1</v>
      </c>
      <c r="U451" s="13" t="str">
        <f>MID(DEC2BIN(HEX2DEC(T450),4),2,1)</f>
        <v>1</v>
      </c>
      <c r="V451" s="13" t="str">
        <f>MID(DEC2BIN(HEX2DEC(T450),4),3,1)</f>
        <v>1</v>
      </c>
      <c r="W451" s="13" t="str">
        <f>MID(DEC2BIN(HEX2DEC(T450),4),4,1)</f>
        <v>0</v>
      </c>
      <c r="X451" s="13" t="str">
        <f>MID(DEC2BIN(HEX2DEC(X450),4),1,1)</f>
        <v>0</v>
      </c>
      <c r="Y451" s="13" t="str">
        <f>MID(DEC2BIN(HEX2DEC(X450),4),2,1)</f>
        <v>0</v>
      </c>
      <c r="Z451" s="13" t="str">
        <f>MID(DEC2BIN(HEX2DEC(X450),4),3,1)</f>
        <v>1</v>
      </c>
      <c r="AA451" s="13" t="str">
        <f>MID(DEC2BIN(HEX2DEC(X450),4),4,1)</f>
        <v>1</v>
      </c>
      <c r="AB451" s="13" t="str">
        <f>MID(DEC2BIN(HEX2DEC(AB450),4),1,1)</f>
        <v>1</v>
      </c>
      <c r="AC451" s="13" t="str">
        <f>MID(DEC2BIN(HEX2DEC(AB450),4),2,1)</f>
        <v>0</v>
      </c>
      <c r="AD451" s="13" t="str">
        <f>MID(DEC2BIN(HEX2DEC(AB450),4),3,1)</f>
        <v>1</v>
      </c>
      <c r="AE451" s="13" t="str">
        <f>MID(DEC2BIN(HEX2DEC(AB450),4),4,1)</f>
        <v>0</v>
      </c>
      <c r="AF451" s="13" t="str">
        <f>MID(DEC2BIN(HEX2DEC(AF450),4),1,1)</f>
        <v>0</v>
      </c>
      <c r="AG451" s="13" t="str">
        <f>MID(DEC2BIN(HEX2DEC(AF450),4),2,1)</f>
        <v>1</v>
      </c>
      <c r="AH451" s="13" t="str">
        <f>MID(DEC2BIN(HEX2DEC(AF450),4),3,1)</f>
        <v>0</v>
      </c>
      <c r="AI451" s="13" t="str">
        <f>MID(DEC2BIN(HEX2DEC(AF450),4),4,1)</f>
        <v>1</v>
      </c>
      <c r="AL451" s="16" t="s">
        <v>61</v>
      </c>
      <c r="AM451" s="20" t="str">
        <f>CONCATENATE(D443,H443,L443,P443,T443,X443,AB443,AF443)</f>
        <v>D531C7BE</v>
      </c>
    </row>
    <row r="452" spans="3:39" ht="15" customHeight="1" thickBot="1" x14ac:dyDescent="0.5">
      <c r="AM452" s="14"/>
    </row>
    <row r="453" spans="3:39" ht="15" customHeight="1" thickBot="1" x14ac:dyDescent="0.5">
      <c r="C453" s="15" t="s">
        <v>39</v>
      </c>
      <c r="D453" s="13" t="str">
        <f>BIN2HEX(CONCATENATE(D454,E454,F454,G454))</f>
        <v>E</v>
      </c>
      <c r="H453" s="13" t="str">
        <f>BIN2HEX(CONCATENATE(H454,I454,J454,K454))</f>
        <v>9</v>
      </c>
      <c r="L453" s="13" t="str">
        <f>BIN2HEX(CONCATENATE(L454,M454,N454,O454))</f>
        <v>7</v>
      </c>
      <c r="P453" s="13" t="str">
        <f>BIN2HEX(CONCATENATE(P454,Q454,R454,S454))</f>
        <v>8</v>
      </c>
      <c r="T453" s="13" t="str">
        <f>BIN2HEX(CONCATENATE(T454,U454,V454,W454))</f>
        <v>D</v>
      </c>
      <c r="X453" s="13" t="str">
        <f>BIN2HEX(CONCATENATE(X454,Y454,Z454,AA454))</f>
        <v>B</v>
      </c>
      <c r="AB453" s="13" t="str">
        <f>BIN2HEX(CONCATENATE(AB454,AC454,AD454,AE454))</f>
        <v>E</v>
      </c>
      <c r="AF453" s="13" t="str">
        <f>BIN2HEX(CONCATENATE(AF454,AG454,AH454,AI454))</f>
        <v>1</v>
      </c>
      <c r="AL453" s="16" t="s">
        <v>62</v>
      </c>
      <c r="AM453" s="20" t="str">
        <f>CONCATENATE(D445,H445,L445,P445,T445,X445,AB445,AF445)</f>
        <v>FB3C9775</v>
      </c>
    </row>
    <row r="454" spans="3:39" ht="15" customHeight="1" x14ac:dyDescent="0.45">
      <c r="C454" s="15" t="s">
        <v>40</v>
      </c>
      <c r="D454" s="13">
        <f>IF(ISEVEN(D455+D456+D457),0,1)</f>
        <v>1</v>
      </c>
      <c r="E454" s="13">
        <f t="shared" ref="E454:AI454" si="2585">IF(ISEVEN(E455+E456+E457),0,1)</f>
        <v>1</v>
      </c>
      <c r="F454" s="13">
        <f t="shared" si="2585"/>
        <v>1</v>
      </c>
      <c r="G454" s="13">
        <f t="shared" si="2585"/>
        <v>0</v>
      </c>
      <c r="H454" s="13">
        <f t="shared" si="2585"/>
        <v>1</v>
      </c>
      <c r="I454" s="13">
        <f t="shared" si="2585"/>
        <v>0</v>
      </c>
      <c r="J454" s="13">
        <f t="shared" si="2585"/>
        <v>0</v>
      </c>
      <c r="K454" s="13">
        <f t="shared" si="2585"/>
        <v>1</v>
      </c>
      <c r="L454" s="13">
        <f t="shared" si="2585"/>
        <v>0</v>
      </c>
      <c r="M454" s="13">
        <f t="shared" si="2585"/>
        <v>1</v>
      </c>
      <c r="N454" s="13">
        <f t="shared" si="2585"/>
        <v>1</v>
      </c>
      <c r="O454" s="13">
        <f t="shared" si="2585"/>
        <v>1</v>
      </c>
      <c r="P454" s="13">
        <f t="shared" si="2585"/>
        <v>1</v>
      </c>
      <c r="Q454" s="13">
        <f t="shared" si="2585"/>
        <v>0</v>
      </c>
      <c r="R454" s="13">
        <f t="shared" si="2585"/>
        <v>0</v>
      </c>
      <c r="S454" s="13">
        <f t="shared" si="2585"/>
        <v>0</v>
      </c>
      <c r="T454" s="13">
        <f t="shared" si="2585"/>
        <v>1</v>
      </c>
      <c r="U454" s="13">
        <f t="shared" si="2585"/>
        <v>1</v>
      </c>
      <c r="V454" s="13">
        <f t="shared" si="2585"/>
        <v>0</v>
      </c>
      <c r="W454" s="13">
        <f t="shared" si="2585"/>
        <v>1</v>
      </c>
      <c r="X454" s="13">
        <f t="shared" si="2585"/>
        <v>1</v>
      </c>
      <c r="Y454" s="13">
        <f t="shared" si="2585"/>
        <v>0</v>
      </c>
      <c r="Z454" s="13">
        <f t="shared" si="2585"/>
        <v>1</v>
      </c>
      <c r="AA454" s="13">
        <f t="shared" si="2585"/>
        <v>1</v>
      </c>
      <c r="AB454" s="13">
        <f t="shared" si="2585"/>
        <v>1</v>
      </c>
      <c r="AC454" s="13">
        <f t="shared" si="2585"/>
        <v>1</v>
      </c>
      <c r="AD454" s="13">
        <f t="shared" si="2585"/>
        <v>1</v>
      </c>
      <c r="AE454" s="13">
        <f t="shared" si="2585"/>
        <v>0</v>
      </c>
      <c r="AF454" s="13">
        <f t="shared" si="2585"/>
        <v>0</v>
      </c>
      <c r="AG454" s="13">
        <f t="shared" si="2585"/>
        <v>0</v>
      </c>
      <c r="AH454" s="13">
        <f t="shared" si="2585"/>
        <v>0</v>
      </c>
      <c r="AI454" s="13">
        <f t="shared" si="2585"/>
        <v>1</v>
      </c>
      <c r="AM454" s="14"/>
    </row>
    <row r="455" spans="3:39" ht="15" customHeight="1" x14ac:dyDescent="0.45">
      <c r="C455" s="15" t="s">
        <v>41</v>
      </c>
      <c r="D455" s="13" t="str">
        <f>K459</f>
        <v>1</v>
      </c>
      <c r="E455" s="13" t="str">
        <f t="shared" ref="E455" si="2586">L459</f>
        <v>0</v>
      </c>
      <c r="F455" s="13" t="str">
        <f t="shared" ref="F455" si="2587">M459</f>
        <v>0</v>
      </c>
      <c r="G455" s="13" t="str">
        <f t="shared" ref="G455" si="2588">N459</f>
        <v>0</v>
      </c>
      <c r="H455" s="13" t="str">
        <f t="shared" ref="H455" si="2589">O459</f>
        <v>1</v>
      </c>
      <c r="I455" s="13" t="str">
        <f t="shared" ref="I455" si="2590">P459</f>
        <v>1</v>
      </c>
      <c r="J455" s="13" t="str">
        <f t="shared" ref="J455" si="2591">Q459</f>
        <v>1</v>
      </c>
      <c r="K455" s="13" t="str">
        <f t="shared" ref="K455" si="2592">R459</f>
        <v>0</v>
      </c>
      <c r="L455" s="13" t="str">
        <f t="shared" ref="L455" si="2593">S459</f>
        <v>0</v>
      </c>
      <c r="M455" s="13" t="str">
        <f t="shared" ref="M455" si="2594">T459</f>
        <v>1</v>
      </c>
      <c r="N455" s="13" t="str">
        <f t="shared" ref="N455" si="2595">U459</f>
        <v>0</v>
      </c>
      <c r="O455" s="13" t="str">
        <f t="shared" ref="O455" si="2596">V459</f>
        <v>1</v>
      </c>
      <c r="P455" s="13" t="str">
        <f t="shared" ref="P455" si="2597">W459</f>
        <v>1</v>
      </c>
      <c r="Q455" s="13" t="str">
        <f t="shared" ref="Q455" si="2598">X459</f>
        <v>0</v>
      </c>
      <c r="R455" s="13" t="str">
        <f t="shared" ref="R455" si="2599">Y459</f>
        <v>0</v>
      </c>
      <c r="S455" s="13" t="str">
        <f t="shared" ref="S455" si="2600">Z459</f>
        <v>0</v>
      </c>
      <c r="T455" s="13" t="str">
        <f t="shared" ref="T455" si="2601">AA459</f>
        <v>1</v>
      </c>
      <c r="U455" s="13" t="str">
        <f t="shared" ref="U455" si="2602">AB459</f>
        <v>1</v>
      </c>
      <c r="V455" s="13" t="str">
        <f t="shared" ref="V455" si="2603">AC459</f>
        <v>0</v>
      </c>
      <c r="W455" s="13" t="str">
        <f t="shared" ref="W455" si="2604">AD459</f>
        <v>0</v>
      </c>
      <c r="X455" s="13" t="str">
        <f t="shared" ref="X455" si="2605">AE459</f>
        <v>1</v>
      </c>
      <c r="Y455" s="13" t="str">
        <f t="shared" ref="Y455" si="2606">AF459</f>
        <v>0</v>
      </c>
      <c r="Z455" s="13" t="str">
        <f t="shared" ref="Z455" si="2607">AG459</f>
        <v>1</v>
      </c>
      <c r="AA455" s="13" t="str">
        <f t="shared" ref="AA455" si="2608">AH459</f>
        <v>0</v>
      </c>
      <c r="AB455" s="13" t="str">
        <f t="shared" ref="AB455" si="2609">AI459</f>
        <v>1</v>
      </c>
      <c r="AC455" s="13" t="str">
        <f>D459</f>
        <v>0</v>
      </c>
      <c r="AD455" s="13" t="str">
        <f t="shared" ref="AD455" si="2610">E459</f>
        <v>1</v>
      </c>
      <c r="AE455" s="13" t="str">
        <f t="shared" ref="AE455" si="2611">F459</f>
        <v>1</v>
      </c>
      <c r="AF455" s="13" t="str">
        <f t="shared" ref="AF455" si="2612">G459</f>
        <v>0</v>
      </c>
      <c r="AG455" s="13" t="str">
        <f t="shared" ref="AG455" si="2613">H459</f>
        <v>0</v>
      </c>
      <c r="AH455" s="13" t="str">
        <f t="shared" ref="AH455" si="2614">I459</f>
        <v>0</v>
      </c>
      <c r="AI455" s="13" t="str">
        <f t="shared" ref="AI455" si="2615">J459</f>
        <v>1</v>
      </c>
      <c r="AL455" s="22" t="s">
        <v>62</v>
      </c>
      <c r="AM455" s="14" t="str">
        <f>CONCATENATE(D450,H450,L450,P450,T450,X450,AB450,AF450)</f>
        <v>F52EE3A5</v>
      </c>
    </row>
    <row r="456" spans="3:39" ht="15" customHeight="1" thickBot="1" x14ac:dyDescent="0.5">
      <c r="C456" s="15" t="s">
        <v>42</v>
      </c>
      <c r="D456" s="13" t="str">
        <f>Y459</f>
        <v>0</v>
      </c>
      <c r="E456" s="13" t="str">
        <f t="shared" ref="E456" si="2616">Z459</f>
        <v>0</v>
      </c>
      <c r="F456" s="13" t="str">
        <f t="shared" ref="F456" si="2617">AA459</f>
        <v>1</v>
      </c>
      <c r="G456" s="13" t="str">
        <f t="shared" ref="G456" si="2618">AB459</f>
        <v>1</v>
      </c>
      <c r="H456" s="13" t="str">
        <f t="shared" ref="H456" si="2619">AC459</f>
        <v>0</v>
      </c>
      <c r="I456" s="13" t="str">
        <f t="shared" ref="I456" si="2620">AD459</f>
        <v>0</v>
      </c>
      <c r="J456" s="13" t="str">
        <f t="shared" ref="J456" si="2621">AE459</f>
        <v>1</v>
      </c>
      <c r="K456" s="13" t="str">
        <f t="shared" ref="K456" si="2622">AF459</f>
        <v>0</v>
      </c>
      <c r="L456" s="13" t="str">
        <f t="shared" ref="L456" si="2623">AG459</f>
        <v>1</v>
      </c>
      <c r="M456" s="13" t="str">
        <f t="shared" ref="M456" si="2624">AH459</f>
        <v>0</v>
      </c>
      <c r="N456" s="13" t="str">
        <f t="shared" ref="N456" si="2625">AI459</f>
        <v>1</v>
      </c>
      <c r="O456" s="13" t="str">
        <f>D459</f>
        <v>0</v>
      </c>
      <c r="P456" s="13" t="str">
        <f t="shared" ref="P456" si="2626">E459</f>
        <v>1</v>
      </c>
      <c r="Q456" s="13" t="str">
        <f t="shared" ref="Q456" si="2627">F459</f>
        <v>1</v>
      </c>
      <c r="R456" s="13" t="str">
        <f t="shared" ref="R456" si="2628">G459</f>
        <v>0</v>
      </c>
      <c r="S456" s="13" t="str">
        <f t="shared" ref="S456" si="2629">H459</f>
        <v>0</v>
      </c>
      <c r="T456" s="13" t="str">
        <f t="shared" ref="T456" si="2630">I459</f>
        <v>0</v>
      </c>
      <c r="U456" s="13" t="str">
        <f t="shared" ref="U456" si="2631">J459</f>
        <v>1</v>
      </c>
      <c r="V456" s="13" t="str">
        <f t="shared" ref="V456" si="2632">K459</f>
        <v>1</v>
      </c>
      <c r="W456" s="13" t="str">
        <f t="shared" ref="W456" si="2633">L459</f>
        <v>0</v>
      </c>
      <c r="X456" s="13" t="str">
        <f t="shared" ref="X456" si="2634">M459</f>
        <v>0</v>
      </c>
      <c r="Y456" s="13" t="str">
        <f t="shared" ref="Y456" si="2635">N459</f>
        <v>0</v>
      </c>
      <c r="Z456" s="13" t="str">
        <f t="shared" ref="Z456" si="2636">O459</f>
        <v>1</v>
      </c>
      <c r="AA456" s="13" t="str">
        <f t="shared" ref="AA456" si="2637">P459</f>
        <v>1</v>
      </c>
      <c r="AB456" s="13" t="str">
        <f t="shared" ref="AB456" si="2638">Q459</f>
        <v>1</v>
      </c>
      <c r="AC456" s="13" t="str">
        <f t="shared" ref="AC456" si="2639">R459</f>
        <v>0</v>
      </c>
      <c r="AD456" s="13" t="str">
        <f t="shared" ref="AD456" si="2640">S459</f>
        <v>0</v>
      </c>
      <c r="AE456" s="13" t="str">
        <f t="shared" ref="AE456" si="2641">T459</f>
        <v>1</v>
      </c>
      <c r="AF456" s="13" t="str">
        <f t="shared" ref="AF456" si="2642">U459</f>
        <v>0</v>
      </c>
      <c r="AG456" s="13" t="str">
        <f t="shared" ref="AG456" si="2643">V459</f>
        <v>1</v>
      </c>
      <c r="AH456" s="13" t="str">
        <f t="shared" ref="AH456" si="2644">W459</f>
        <v>1</v>
      </c>
      <c r="AI456" s="13" t="str">
        <f t="shared" ref="AI456" si="2645">X459</f>
        <v>0</v>
      </c>
      <c r="AL456" s="14" t="s">
        <v>64</v>
      </c>
      <c r="AM456" s="14" t="str">
        <f>AM442</f>
        <v>F143FB19</v>
      </c>
    </row>
    <row r="457" spans="3:39" ht="15" customHeight="1" thickBot="1" x14ac:dyDescent="0.5">
      <c r="C457" s="15" t="s">
        <v>43</v>
      </c>
      <c r="D457" s="13" t="str">
        <f>AD459</f>
        <v>0</v>
      </c>
      <c r="E457" s="13" t="str">
        <f t="shared" ref="E457" si="2646">AE459</f>
        <v>1</v>
      </c>
      <c r="F457" s="13" t="str">
        <f t="shared" ref="F457" si="2647">AF459</f>
        <v>0</v>
      </c>
      <c r="G457" s="13" t="str">
        <f t="shared" ref="G457" si="2648">AG459</f>
        <v>1</v>
      </c>
      <c r="H457" s="13" t="str">
        <f t="shared" ref="H457" si="2649">AH459</f>
        <v>0</v>
      </c>
      <c r="I457" s="13" t="str">
        <f t="shared" ref="I457" si="2650">AI459</f>
        <v>1</v>
      </c>
      <c r="J457" s="13" t="str">
        <f>D459</f>
        <v>0</v>
      </c>
      <c r="K457" s="13" t="str">
        <f t="shared" ref="K457" si="2651">E459</f>
        <v>1</v>
      </c>
      <c r="L457" s="13" t="str">
        <f t="shared" ref="L457" si="2652">F459</f>
        <v>1</v>
      </c>
      <c r="M457" s="13" t="str">
        <f t="shared" ref="M457" si="2653">G459</f>
        <v>0</v>
      </c>
      <c r="N457" s="13" t="str">
        <f t="shared" ref="N457" si="2654">H459</f>
        <v>0</v>
      </c>
      <c r="O457" s="13" t="str">
        <f t="shared" ref="O457" si="2655">I459</f>
        <v>0</v>
      </c>
      <c r="P457" s="13" t="str">
        <f t="shared" ref="P457" si="2656">J459</f>
        <v>1</v>
      </c>
      <c r="Q457" s="13" t="str">
        <f t="shared" ref="Q457" si="2657">K459</f>
        <v>1</v>
      </c>
      <c r="R457" s="13" t="str">
        <f t="shared" ref="R457" si="2658">L459</f>
        <v>0</v>
      </c>
      <c r="S457" s="13" t="str">
        <f t="shared" ref="S457" si="2659">M459</f>
        <v>0</v>
      </c>
      <c r="T457" s="13" t="str">
        <f t="shared" ref="T457" si="2660">N459</f>
        <v>0</v>
      </c>
      <c r="U457" s="13" t="str">
        <f t="shared" ref="U457" si="2661">O459</f>
        <v>1</v>
      </c>
      <c r="V457" s="13" t="str">
        <f t="shared" ref="V457" si="2662">P459</f>
        <v>1</v>
      </c>
      <c r="W457" s="13" t="str">
        <f t="shared" ref="W457" si="2663">Q459</f>
        <v>1</v>
      </c>
      <c r="X457" s="13" t="str">
        <f t="shared" ref="X457" si="2664">R459</f>
        <v>0</v>
      </c>
      <c r="Y457" s="13" t="str">
        <f t="shared" ref="Y457" si="2665">S459</f>
        <v>0</v>
      </c>
      <c r="Z457" s="13" t="str">
        <f t="shared" ref="Z457" si="2666">T459</f>
        <v>1</v>
      </c>
      <c r="AA457" s="13" t="str">
        <f t="shared" ref="AA457" si="2667">U459</f>
        <v>0</v>
      </c>
      <c r="AB457" s="13" t="str">
        <f t="shared" ref="AB457" si="2668">V459</f>
        <v>1</v>
      </c>
      <c r="AC457" s="13" t="str">
        <f t="shared" ref="AC457" si="2669">W459</f>
        <v>1</v>
      </c>
      <c r="AD457" s="13" t="str">
        <f t="shared" ref="AD457" si="2670">X459</f>
        <v>0</v>
      </c>
      <c r="AE457" s="13" t="str">
        <f t="shared" ref="AE457" si="2671">Y459</f>
        <v>0</v>
      </c>
      <c r="AF457" s="13" t="str">
        <f>Z459</f>
        <v>0</v>
      </c>
      <c r="AG457" s="13" t="str">
        <f t="shared" ref="AG457" si="2672">AA459</f>
        <v>1</v>
      </c>
      <c r="AH457" s="13" t="str">
        <f t="shared" ref="AH457" si="2673">AB459</f>
        <v>1</v>
      </c>
      <c r="AI457" s="13" t="str">
        <f t="shared" ref="AI457" si="2674">AC459</f>
        <v>0</v>
      </c>
      <c r="AL457" s="16" t="s">
        <v>63</v>
      </c>
      <c r="AM457" s="20" t="str">
        <f>DEC2HEX(MOD(HEX2DEC(AM455)+HEX2DEC(AM456),2^32),8)</f>
        <v>E672DEBE</v>
      </c>
    </row>
    <row r="458" spans="3:39" ht="15" customHeight="1" thickBot="1" x14ac:dyDescent="0.6">
      <c r="C458" s="17" t="s">
        <v>44</v>
      </c>
      <c r="D458" s="13" t="str">
        <f>MID($AM421,1,1)</f>
        <v>6</v>
      </c>
      <c r="H458" s="13" t="str">
        <f>MID($AM421,2,1)</f>
        <v>3</v>
      </c>
      <c r="L458" s="13" t="str">
        <f>MID($AM421,3,1)</f>
        <v>1</v>
      </c>
      <c r="P458" s="13" t="str">
        <f>MID($AM421,4,1)</f>
        <v>C</v>
      </c>
      <c r="T458" s="13" t="str">
        <f>MID($AM421,5,1)</f>
        <v>B</v>
      </c>
      <c r="X458" s="13" t="str">
        <f>MID($AM421,6,1)</f>
        <v>1</v>
      </c>
      <c r="AB458" s="13" t="str">
        <f>MID($AM421,7,1)</f>
        <v>9</v>
      </c>
      <c r="AF458" s="13" t="str">
        <f>MID($AM421,8,1)</f>
        <v>5</v>
      </c>
      <c r="AM458" s="14"/>
    </row>
    <row r="459" spans="3:39" ht="15" customHeight="1" thickBot="1" x14ac:dyDescent="0.5">
      <c r="C459" s="15" t="s">
        <v>45</v>
      </c>
      <c r="D459" s="13" t="str">
        <f>MID(DEC2BIN(HEX2DEC(D458),4),1,1)</f>
        <v>0</v>
      </c>
      <c r="E459" s="13" t="str">
        <f>MID(DEC2BIN(HEX2DEC(D458),4),2,1)</f>
        <v>1</v>
      </c>
      <c r="F459" s="13" t="str">
        <f>MID(DEC2BIN(HEX2DEC(D458),4),3,1)</f>
        <v>1</v>
      </c>
      <c r="G459" s="13" t="str">
        <f>MID(DEC2BIN(HEX2DEC(D458),4),4,1)</f>
        <v>0</v>
      </c>
      <c r="H459" s="13" t="str">
        <f>MID(DEC2BIN(HEX2DEC(H458),4),1,1)</f>
        <v>0</v>
      </c>
      <c r="I459" s="13" t="str">
        <f>MID(DEC2BIN(HEX2DEC(H458),4),2,1)</f>
        <v>0</v>
      </c>
      <c r="J459" s="13" t="str">
        <f>MID(DEC2BIN(HEX2DEC(H458),4),3,1)</f>
        <v>1</v>
      </c>
      <c r="K459" s="13" t="str">
        <f>MID(DEC2BIN(HEX2DEC(H458),4),4,1)</f>
        <v>1</v>
      </c>
      <c r="L459" s="13" t="str">
        <f>MID(DEC2BIN(HEX2DEC(L458),4),1,1)</f>
        <v>0</v>
      </c>
      <c r="M459" s="13" t="str">
        <f>MID(DEC2BIN(HEX2DEC(L458),4),2,1)</f>
        <v>0</v>
      </c>
      <c r="N459" s="13" t="str">
        <f>MID(DEC2BIN(HEX2DEC(L458),4),3,1)</f>
        <v>0</v>
      </c>
      <c r="O459" s="13" t="str">
        <f>MID(DEC2BIN(HEX2DEC(L458),4),4,1)</f>
        <v>1</v>
      </c>
      <c r="P459" s="13" t="str">
        <f>MID(DEC2BIN(HEX2DEC(P458),4),1,1)</f>
        <v>1</v>
      </c>
      <c r="Q459" s="13" t="str">
        <f>MID(DEC2BIN(HEX2DEC(P458),4),2,1)</f>
        <v>1</v>
      </c>
      <c r="R459" s="13" t="str">
        <f>MID(DEC2BIN(HEX2DEC(P458),4),3,1)</f>
        <v>0</v>
      </c>
      <c r="S459" s="13" t="str">
        <f>MID(DEC2BIN(HEX2DEC(P458),4),4,1)</f>
        <v>0</v>
      </c>
      <c r="T459" s="13" t="str">
        <f>MID(DEC2BIN(HEX2DEC(T458),4),1,1)</f>
        <v>1</v>
      </c>
      <c r="U459" s="13" t="str">
        <f>MID(DEC2BIN(HEX2DEC(T458),4),2,1)</f>
        <v>0</v>
      </c>
      <c r="V459" s="13" t="str">
        <f>MID(DEC2BIN(HEX2DEC(T458),4),3,1)</f>
        <v>1</v>
      </c>
      <c r="W459" s="13" t="str">
        <f>MID(DEC2BIN(HEX2DEC(T458),4),4,1)</f>
        <v>1</v>
      </c>
      <c r="X459" s="13" t="str">
        <f>MID(DEC2BIN(HEX2DEC(X458),4),1,1)</f>
        <v>0</v>
      </c>
      <c r="Y459" s="13" t="str">
        <f>MID(DEC2BIN(HEX2DEC(X458),4),2,1)</f>
        <v>0</v>
      </c>
      <c r="Z459" s="13" t="str">
        <f>MID(DEC2BIN(HEX2DEC(X458),4),3,1)</f>
        <v>0</v>
      </c>
      <c r="AA459" s="13" t="str">
        <f>MID(DEC2BIN(HEX2DEC(X458),4),4,1)</f>
        <v>1</v>
      </c>
      <c r="AB459" s="13" t="str">
        <f>MID(DEC2BIN(HEX2DEC(AB458),4),1,1)</f>
        <v>1</v>
      </c>
      <c r="AC459" s="13" t="str">
        <f>MID(DEC2BIN(HEX2DEC(AB458),4),2,1)</f>
        <v>0</v>
      </c>
      <c r="AD459" s="13" t="str">
        <f>MID(DEC2BIN(HEX2DEC(AB458),4),3,1)</f>
        <v>0</v>
      </c>
      <c r="AE459" s="13" t="str">
        <f>MID(DEC2BIN(HEX2DEC(AB458),4),4,1)</f>
        <v>1</v>
      </c>
      <c r="AF459" s="13" t="str">
        <f>MID(DEC2BIN(HEX2DEC(AF458),4),1,1)</f>
        <v>0</v>
      </c>
      <c r="AG459" s="13" t="str">
        <f>MID(DEC2BIN(HEX2DEC(AF458),4),2,1)</f>
        <v>1</v>
      </c>
      <c r="AH459" s="13" t="str">
        <f>MID(DEC2BIN(HEX2DEC(AF458),4),3,1)</f>
        <v>0</v>
      </c>
      <c r="AI459" s="13" t="str">
        <f>MID(DEC2BIN(HEX2DEC(AF458),4),4,1)</f>
        <v>1</v>
      </c>
      <c r="AL459" s="16" t="s">
        <v>65</v>
      </c>
      <c r="AM459" s="20" t="str">
        <f>CONCATENATE(D458,H458,L458,P458,T458,X458,AB458,AF458)</f>
        <v>631CB195</v>
      </c>
    </row>
    <row r="460" spans="3:39" ht="15" customHeight="1" thickBot="1" x14ac:dyDescent="0.6">
      <c r="C460" s="17" t="s">
        <v>46</v>
      </c>
      <c r="D460" s="13" t="str">
        <f>D422</f>
        <v>9</v>
      </c>
      <c r="H460" s="13" t="str">
        <f t="shared" ref="H460" si="2675">H422</f>
        <v>2</v>
      </c>
      <c r="L460" s="13" t="str">
        <f t="shared" ref="L460" si="2676">L422</f>
        <v>D</v>
      </c>
      <c r="P460" s="13" t="str">
        <f t="shared" ref="P460" si="2677">P422</f>
        <v>8</v>
      </c>
      <c r="T460" s="13" t="str">
        <f t="shared" ref="T460" si="2678">T422</f>
        <v>3</v>
      </c>
      <c r="X460" s="13" t="str">
        <f t="shared" ref="X460" si="2679">X422</f>
        <v>D</v>
      </c>
      <c r="AB460" s="13" t="str">
        <f t="shared" ref="AB460" si="2680">AB422</f>
        <v>C</v>
      </c>
      <c r="AF460" s="13" t="str">
        <f t="shared" ref="AF460" si="2681">AF422</f>
        <v>4</v>
      </c>
      <c r="AM460" s="14"/>
    </row>
    <row r="461" spans="3:39" ht="15" customHeight="1" thickBot="1" x14ac:dyDescent="0.5">
      <c r="C461" s="15" t="s">
        <v>47</v>
      </c>
      <c r="D461" s="13" t="str">
        <f>MID(DEC2BIN(HEX2DEC(D460),4),1,1)</f>
        <v>1</v>
      </c>
      <c r="E461" s="13" t="str">
        <f>MID(DEC2BIN(HEX2DEC(D460),4),2,1)</f>
        <v>0</v>
      </c>
      <c r="F461" s="13" t="str">
        <f>MID(DEC2BIN(HEX2DEC(D460),4),3,1)</f>
        <v>0</v>
      </c>
      <c r="G461" s="13" t="str">
        <f>MID(DEC2BIN(HEX2DEC(D460),4),4,1)</f>
        <v>1</v>
      </c>
      <c r="H461" s="13" t="str">
        <f>MID(DEC2BIN(HEX2DEC(H460),4),1,1)</f>
        <v>0</v>
      </c>
      <c r="I461" s="13" t="str">
        <f>MID(DEC2BIN(HEX2DEC(H460),4),2,1)</f>
        <v>0</v>
      </c>
      <c r="J461" s="13" t="str">
        <f>MID(DEC2BIN(HEX2DEC(H460),4),3,1)</f>
        <v>1</v>
      </c>
      <c r="K461" s="13" t="str">
        <f>MID(DEC2BIN(HEX2DEC(H460),4),4,1)</f>
        <v>0</v>
      </c>
      <c r="L461" s="13" t="str">
        <f>MID(DEC2BIN(HEX2DEC(L460),4),1,1)</f>
        <v>1</v>
      </c>
      <c r="M461" s="13" t="str">
        <f>MID(DEC2BIN(HEX2DEC(L460),4),2,1)</f>
        <v>1</v>
      </c>
      <c r="N461" s="13" t="str">
        <f>MID(DEC2BIN(HEX2DEC(L460),4),3,1)</f>
        <v>0</v>
      </c>
      <c r="O461" s="13" t="str">
        <f>MID(DEC2BIN(HEX2DEC(L460),4),4,1)</f>
        <v>1</v>
      </c>
      <c r="P461" s="13" t="str">
        <f>MID(DEC2BIN(HEX2DEC(P460),4),1,1)</f>
        <v>1</v>
      </c>
      <c r="Q461" s="13" t="str">
        <f>MID(DEC2BIN(HEX2DEC(P460),4),2,1)</f>
        <v>0</v>
      </c>
      <c r="R461" s="13" t="str">
        <f>MID(DEC2BIN(HEX2DEC(P460),4),3,1)</f>
        <v>0</v>
      </c>
      <c r="S461" s="13" t="str">
        <f>MID(DEC2BIN(HEX2DEC(P460),4),4,1)</f>
        <v>0</v>
      </c>
      <c r="T461" s="13" t="str">
        <f>MID(DEC2BIN(HEX2DEC(T460),4),1,1)</f>
        <v>0</v>
      </c>
      <c r="U461" s="13" t="str">
        <f>MID(DEC2BIN(HEX2DEC(T460),4),2,1)</f>
        <v>0</v>
      </c>
      <c r="V461" s="13" t="str">
        <f>MID(DEC2BIN(HEX2DEC(T460),4),3,1)</f>
        <v>1</v>
      </c>
      <c r="W461" s="13" t="str">
        <f>MID(DEC2BIN(HEX2DEC(T460),4),4,1)</f>
        <v>1</v>
      </c>
      <c r="X461" s="13" t="str">
        <f>MID(DEC2BIN(HEX2DEC(X460),4),1,1)</f>
        <v>1</v>
      </c>
      <c r="Y461" s="13" t="str">
        <f>MID(DEC2BIN(HEX2DEC(X460),4),2,1)</f>
        <v>1</v>
      </c>
      <c r="Z461" s="13" t="str">
        <f>MID(DEC2BIN(HEX2DEC(X460),4),3,1)</f>
        <v>0</v>
      </c>
      <c r="AA461" s="13" t="str">
        <f>MID(DEC2BIN(HEX2DEC(X460),4),4,1)</f>
        <v>1</v>
      </c>
      <c r="AB461" s="13" t="str">
        <f>MID(DEC2BIN(HEX2DEC(AB460),4),1,1)</f>
        <v>1</v>
      </c>
      <c r="AC461" s="13" t="str">
        <f>MID(DEC2BIN(HEX2DEC(AB460),4),2,1)</f>
        <v>1</v>
      </c>
      <c r="AD461" s="13" t="str">
        <f>MID(DEC2BIN(HEX2DEC(AB460),4),3,1)</f>
        <v>0</v>
      </c>
      <c r="AE461" s="13" t="str">
        <f>MID(DEC2BIN(HEX2DEC(AB460),4),4,1)</f>
        <v>0</v>
      </c>
      <c r="AF461" s="13" t="str">
        <f>MID(DEC2BIN(HEX2DEC(AF460),4),1,1)</f>
        <v>0</v>
      </c>
      <c r="AG461" s="13" t="str">
        <f>MID(DEC2BIN(HEX2DEC(AF460),4),2,1)</f>
        <v>1</v>
      </c>
      <c r="AH461" s="13" t="str">
        <f>MID(DEC2BIN(HEX2DEC(AF460),4),3,1)</f>
        <v>0</v>
      </c>
      <c r="AI461" s="13" t="str">
        <f>MID(DEC2BIN(HEX2DEC(AF460),4),4,1)</f>
        <v>0</v>
      </c>
      <c r="AL461" s="16" t="s">
        <v>66</v>
      </c>
      <c r="AM461" s="20" t="str">
        <f>CONCATENATE(D460,H460,L460,P460,T460,X460,AB460,AF460)</f>
        <v>92D83DC4</v>
      </c>
    </row>
    <row r="462" spans="3:39" ht="15" customHeight="1" thickBot="1" x14ac:dyDescent="0.6">
      <c r="C462" s="17" t="s">
        <v>48</v>
      </c>
      <c r="D462" s="13" t="str">
        <f>D424</f>
        <v>5</v>
      </c>
      <c r="H462" s="13" t="str">
        <f t="shared" ref="H462" si="2682">H424</f>
        <v>8</v>
      </c>
      <c r="L462" s="13" t="str">
        <f t="shared" ref="L462" si="2683">L424</f>
        <v>5</v>
      </c>
      <c r="P462" s="13" t="str">
        <f t="shared" ref="P462" si="2684">P424</f>
        <v>B</v>
      </c>
      <c r="T462" s="13" t="str">
        <f t="shared" ref="T462" si="2685">T424</f>
        <v>5</v>
      </c>
      <c r="X462" s="13" t="str">
        <f t="shared" ref="X462" si="2686">X424</f>
        <v>A</v>
      </c>
      <c r="AB462" s="13" t="str">
        <f t="shared" ref="AB462" si="2687">AB424</f>
        <v>B</v>
      </c>
      <c r="AF462" s="13" t="str">
        <f t="shared" ref="AF462" si="2688">AF424</f>
        <v>9</v>
      </c>
      <c r="AM462" s="14"/>
    </row>
    <row r="463" spans="3:39" ht="15" customHeight="1" thickBot="1" x14ac:dyDescent="0.5">
      <c r="C463" s="15" t="s">
        <v>49</v>
      </c>
      <c r="D463" s="13" t="str">
        <f>MID(DEC2BIN(HEX2DEC(D462),4),1,1)</f>
        <v>0</v>
      </c>
      <c r="E463" s="13" t="str">
        <f>MID(DEC2BIN(HEX2DEC(D462),4),2,1)</f>
        <v>1</v>
      </c>
      <c r="F463" s="13" t="str">
        <f>MID(DEC2BIN(HEX2DEC(D462),4),3,1)</f>
        <v>0</v>
      </c>
      <c r="G463" s="13" t="str">
        <f>MID(DEC2BIN(HEX2DEC(D462),4),4,1)</f>
        <v>1</v>
      </c>
      <c r="H463" s="13" t="str">
        <f>MID(DEC2BIN(HEX2DEC(H462),4),1,1)</f>
        <v>1</v>
      </c>
      <c r="I463" s="13" t="str">
        <f>MID(DEC2BIN(HEX2DEC(H462),4),2,1)</f>
        <v>0</v>
      </c>
      <c r="J463" s="13" t="str">
        <f>MID(DEC2BIN(HEX2DEC(H462),4),3,1)</f>
        <v>0</v>
      </c>
      <c r="K463" s="13" t="str">
        <f>MID(DEC2BIN(HEX2DEC(H462),4),4,1)</f>
        <v>0</v>
      </c>
      <c r="L463" s="13" t="str">
        <f>MID(DEC2BIN(HEX2DEC(L462),4),1,1)</f>
        <v>0</v>
      </c>
      <c r="M463" s="13" t="str">
        <f>MID(DEC2BIN(HEX2DEC(L462),4),2,1)</f>
        <v>1</v>
      </c>
      <c r="N463" s="13" t="str">
        <f>MID(DEC2BIN(HEX2DEC(L462),4),3,1)</f>
        <v>0</v>
      </c>
      <c r="O463" s="13" t="str">
        <f>MID(DEC2BIN(HEX2DEC(L462),4),4,1)</f>
        <v>1</v>
      </c>
      <c r="P463" s="13" t="str">
        <f>MID(DEC2BIN(HEX2DEC(P462),4),1,1)</f>
        <v>1</v>
      </c>
      <c r="Q463" s="13" t="str">
        <f>MID(DEC2BIN(HEX2DEC(P462),4),2,1)</f>
        <v>0</v>
      </c>
      <c r="R463" s="13" t="str">
        <f>MID(DEC2BIN(HEX2DEC(P462),4),3,1)</f>
        <v>1</v>
      </c>
      <c r="S463" s="13" t="str">
        <f>MID(DEC2BIN(HEX2DEC(P462),4),4,1)</f>
        <v>1</v>
      </c>
      <c r="T463" s="13" t="str">
        <f>MID(DEC2BIN(HEX2DEC(T462),4),1,1)</f>
        <v>0</v>
      </c>
      <c r="U463" s="13" t="str">
        <f>MID(DEC2BIN(HEX2DEC(T462),4),2,1)</f>
        <v>1</v>
      </c>
      <c r="V463" s="13" t="str">
        <f>MID(DEC2BIN(HEX2DEC(T462),4),3,1)</f>
        <v>0</v>
      </c>
      <c r="W463" s="13" t="str">
        <f>MID(DEC2BIN(HEX2DEC(T462),4),4,1)</f>
        <v>1</v>
      </c>
      <c r="X463" s="13" t="str">
        <f>MID(DEC2BIN(HEX2DEC(X462),4),1,1)</f>
        <v>1</v>
      </c>
      <c r="Y463" s="13" t="str">
        <f>MID(DEC2BIN(HEX2DEC(X462),4),2,1)</f>
        <v>0</v>
      </c>
      <c r="Z463" s="13" t="str">
        <f>MID(DEC2BIN(HEX2DEC(X462),4),3,1)</f>
        <v>1</v>
      </c>
      <c r="AA463" s="13" t="str">
        <f>MID(DEC2BIN(HEX2DEC(X462),4),4,1)</f>
        <v>0</v>
      </c>
      <c r="AB463" s="13" t="str">
        <f>MID(DEC2BIN(HEX2DEC(AB462),4),1,1)</f>
        <v>1</v>
      </c>
      <c r="AC463" s="13" t="str">
        <f>MID(DEC2BIN(HEX2DEC(AB462),4),2,1)</f>
        <v>0</v>
      </c>
      <c r="AD463" s="13" t="str">
        <f>MID(DEC2BIN(HEX2DEC(AB462),4),3,1)</f>
        <v>1</v>
      </c>
      <c r="AE463" s="13" t="str">
        <f>MID(DEC2BIN(HEX2DEC(AB462),4),4,1)</f>
        <v>1</v>
      </c>
      <c r="AF463" s="13" t="str">
        <f>MID(DEC2BIN(HEX2DEC(AF462),4),1,1)</f>
        <v>1</v>
      </c>
      <c r="AG463" s="13" t="str">
        <f>MID(DEC2BIN(HEX2DEC(AF462),4),2,1)</f>
        <v>0</v>
      </c>
      <c r="AH463" s="13" t="str">
        <f>MID(DEC2BIN(HEX2DEC(AF462),4),3,1)</f>
        <v>0</v>
      </c>
      <c r="AI463" s="13" t="str">
        <f>MID(DEC2BIN(HEX2DEC(AF462),4),4,1)</f>
        <v>1</v>
      </c>
      <c r="AL463" s="16" t="s">
        <v>55</v>
      </c>
      <c r="AM463" s="20" t="str">
        <f>CONCATENATE(D462,H462,L462,P462,T462,X462,AB462,AF462)</f>
        <v>585B5AB9</v>
      </c>
    </row>
    <row r="464" spans="3:39" ht="15" customHeight="1" x14ac:dyDescent="0.45">
      <c r="C464" s="15" t="s">
        <v>50</v>
      </c>
      <c r="D464" s="13" t="str">
        <f>IF(VALUE(D459)=1,D461,D463)</f>
        <v>0</v>
      </c>
      <c r="E464" s="13" t="str">
        <f t="shared" ref="E464:AI464" si="2689">IF(VALUE(E459)=1,E461,E463)</f>
        <v>0</v>
      </c>
      <c r="F464" s="13" t="str">
        <f t="shared" si="2689"/>
        <v>0</v>
      </c>
      <c r="G464" s="13" t="str">
        <f t="shared" si="2689"/>
        <v>1</v>
      </c>
      <c r="H464" s="13" t="str">
        <f t="shared" si="2689"/>
        <v>1</v>
      </c>
      <c r="I464" s="13" t="str">
        <f t="shared" si="2689"/>
        <v>0</v>
      </c>
      <c r="J464" s="13" t="str">
        <f t="shared" si="2689"/>
        <v>1</v>
      </c>
      <c r="K464" s="13" t="str">
        <f t="shared" si="2689"/>
        <v>0</v>
      </c>
      <c r="L464" s="13" t="str">
        <f t="shared" si="2689"/>
        <v>0</v>
      </c>
      <c r="M464" s="13" t="str">
        <f t="shared" si="2689"/>
        <v>1</v>
      </c>
      <c r="N464" s="13" t="str">
        <f t="shared" si="2689"/>
        <v>0</v>
      </c>
      <c r="O464" s="13" t="str">
        <f t="shared" si="2689"/>
        <v>1</v>
      </c>
      <c r="P464" s="13" t="str">
        <f t="shared" si="2689"/>
        <v>1</v>
      </c>
      <c r="Q464" s="13" t="str">
        <f t="shared" si="2689"/>
        <v>0</v>
      </c>
      <c r="R464" s="13" t="str">
        <f t="shared" si="2689"/>
        <v>1</v>
      </c>
      <c r="S464" s="13" t="str">
        <f t="shared" si="2689"/>
        <v>1</v>
      </c>
      <c r="T464" s="13" t="str">
        <f t="shared" si="2689"/>
        <v>0</v>
      </c>
      <c r="U464" s="13" t="str">
        <f t="shared" si="2689"/>
        <v>1</v>
      </c>
      <c r="V464" s="13" t="str">
        <f t="shared" si="2689"/>
        <v>1</v>
      </c>
      <c r="W464" s="13" t="str">
        <f t="shared" si="2689"/>
        <v>1</v>
      </c>
      <c r="X464" s="13" t="str">
        <f t="shared" si="2689"/>
        <v>1</v>
      </c>
      <c r="Y464" s="13" t="str">
        <f t="shared" si="2689"/>
        <v>0</v>
      </c>
      <c r="Z464" s="13" t="str">
        <f t="shared" si="2689"/>
        <v>1</v>
      </c>
      <c r="AA464" s="13" t="str">
        <f t="shared" si="2689"/>
        <v>1</v>
      </c>
      <c r="AB464" s="13" t="str">
        <f t="shared" si="2689"/>
        <v>1</v>
      </c>
      <c r="AC464" s="13" t="str">
        <f t="shared" si="2689"/>
        <v>0</v>
      </c>
      <c r="AD464" s="13" t="str">
        <f t="shared" si="2689"/>
        <v>1</v>
      </c>
      <c r="AE464" s="13" t="str">
        <f t="shared" si="2689"/>
        <v>0</v>
      </c>
      <c r="AF464" s="13" t="str">
        <f t="shared" si="2689"/>
        <v>1</v>
      </c>
      <c r="AG464" s="13" t="str">
        <f t="shared" si="2689"/>
        <v>1</v>
      </c>
      <c r="AH464" s="13" t="str">
        <f t="shared" si="2689"/>
        <v>0</v>
      </c>
      <c r="AI464" s="13" t="str">
        <f t="shared" si="2689"/>
        <v>0</v>
      </c>
    </row>
    <row r="465" spans="1:39" ht="15" customHeight="1" x14ac:dyDescent="0.45">
      <c r="C465" s="15" t="s">
        <v>51</v>
      </c>
      <c r="D465" s="13" t="str">
        <f>BIN2HEX(CONCATENATE(D464,E464,F464,G464))</f>
        <v>1</v>
      </c>
      <c r="H465" s="13" t="str">
        <f>BIN2HEX(CONCATENATE(H464,I464,J464,K464))</f>
        <v>A</v>
      </c>
      <c r="L465" s="13" t="str">
        <f>BIN2HEX(CONCATENATE(L464,M464,N464,O464))</f>
        <v>5</v>
      </c>
      <c r="P465" s="13" t="str">
        <f>BIN2HEX(CONCATENATE(P464,Q464,R464,S464))</f>
        <v>B</v>
      </c>
      <c r="T465" s="13" t="str">
        <f>BIN2HEX(CONCATENATE(T464,U464,V464,W464))</f>
        <v>7</v>
      </c>
      <c r="X465" s="13" t="str">
        <f>BIN2HEX(CONCATENATE(X464,Y464,Z464,AA464))</f>
        <v>B</v>
      </c>
      <c r="AB465" s="13" t="str">
        <f>BIN2HEX(CONCATENATE(AB464,AC464,AD464,AE464))</f>
        <v>A</v>
      </c>
      <c r="AF465" s="13" t="str">
        <f>BIN2HEX(CONCATENATE(AF464,AG464,AH464,AI464))</f>
        <v>C</v>
      </c>
    </row>
    <row r="466" spans="1:39" ht="15" customHeight="1" x14ac:dyDescent="0.55000000000000004">
      <c r="C466" s="17" t="s">
        <v>52</v>
      </c>
      <c r="D466" s="13" t="str">
        <f>D426</f>
        <v>7</v>
      </c>
      <c r="H466" s="13" t="str">
        <f t="shared" ref="H466" si="2690">H426</f>
        <v>A</v>
      </c>
      <c r="L466" s="13" t="str">
        <f t="shared" ref="L466" si="2691">L426</f>
        <v>B</v>
      </c>
      <c r="P466" s="13" t="str">
        <f t="shared" ref="P466" si="2692">P426</f>
        <v>1</v>
      </c>
      <c r="T466" s="13" t="str">
        <f t="shared" ref="T466" si="2693">T426</f>
        <v>4</v>
      </c>
      <c r="X466" s="13" t="str">
        <f t="shared" ref="X466" si="2694">X426</f>
        <v>6</v>
      </c>
      <c r="AB466" s="13" t="str">
        <f t="shared" ref="AB466" si="2695">AB426</f>
        <v>1</v>
      </c>
      <c r="AF466" s="13" t="str">
        <f t="shared" ref="AF466" si="2696">AF426</f>
        <v>8</v>
      </c>
    </row>
    <row r="467" spans="1:39" ht="15" customHeight="1" x14ac:dyDescent="0.45">
      <c r="D467" s="13" t="str">
        <f>MID(DEC2BIN(HEX2DEC(D466),4),1,1)</f>
        <v>0</v>
      </c>
      <c r="E467" s="13" t="str">
        <f>MID(DEC2BIN(HEX2DEC(D466),4),2,1)</f>
        <v>1</v>
      </c>
      <c r="F467" s="13" t="str">
        <f>MID(DEC2BIN(HEX2DEC(D466),4),3,1)</f>
        <v>1</v>
      </c>
      <c r="G467" s="13" t="str">
        <f>MID(DEC2BIN(HEX2DEC(D466),4),4,1)</f>
        <v>1</v>
      </c>
      <c r="H467" s="13" t="str">
        <f>MID(DEC2BIN(HEX2DEC(H466),4),1,1)</f>
        <v>1</v>
      </c>
      <c r="I467" s="13" t="str">
        <f>MID(DEC2BIN(HEX2DEC(H466),4),2,1)</f>
        <v>0</v>
      </c>
      <c r="J467" s="13" t="str">
        <f>MID(DEC2BIN(HEX2DEC(H466),4),3,1)</f>
        <v>1</v>
      </c>
      <c r="K467" s="13" t="str">
        <f>MID(DEC2BIN(HEX2DEC(H466),4),4,1)</f>
        <v>0</v>
      </c>
      <c r="L467" s="13" t="str">
        <f>MID(DEC2BIN(HEX2DEC(L466),4),1,1)</f>
        <v>1</v>
      </c>
      <c r="M467" s="13" t="str">
        <f>MID(DEC2BIN(HEX2DEC(L466),4),2,1)</f>
        <v>0</v>
      </c>
      <c r="N467" s="13" t="str">
        <f>MID(DEC2BIN(HEX2DEC(L466),4),3,1)</f>
        <v>1</v>
      </c>
      <c r="O467" s="13" t="str">
        <f>MID(DEC2BIN(HEX2DEC(L466),4),4,1)</f>
        <v>1</v>
      </c>
      <c r="P467" s="13" t="str">
        <f>MID(DEC2BIN(HEX2DEC(P466),4),1,1)</f>
        <v>0</v>
      </c>
      <c r="Q467" s="13" t="str">
        <f>MID(DEC2BIN(HEX2DEC(P466),4),2,1)</f>
        <v>0</v>
      </c>
      <c r="R467" s="13" t="str">
        <f>MID(DEC2BIN(HEX2DEC(P466),4),3,1)</f>
        <v>0</v>
      </c>
      <c r="S467" s="13" t="str">
        <f>MID(DEC2BIN(HEX2DEC(P466),4),4,1)</f>
        <v>1</v>
      </c>
      <c r="T467" s="13" t="str">
        <f>MID(DEC2BIN(HEX2DEC(T466),4),1,1)</f>
        <v>0</v>
      </c>
      <c r="U467" s="13" t="str">
        <f>MID(DEC2BIN(HEX2DEC(T466),4),2,1)</f>
        <v>1</v>
      </c>
      <c r="V467" s="13" t="str">
        <f>MID(DEC2BIN(HEX2DEC(T466),4),3,1)</f>
        <v>0</v>
      </c>
      <c r="W467" s="13" t="str">
        <f>MID(DEC2BIN(HEX2DEC(T466),4),4,1)</f>
        <v>0</v>
      </c>
      <c r="X467" s="13" t="str">
        <f>MID(DEC2BIN(HEX2DEC(X466),4),1,1)</f>
        <v>0</v>
      </c>
      <c r="Y467" s="13" t="str">
        <f>MID(DEC2BIN(HEX2DEC(X466),4),2,1)</f>
        <v>1</v>
      </c>
      <c r="Z467" s="13" t="str">
        <f>MID(DEC2BIN(HEX2DEC(X466),4),3,1)</f>
        <v>1</v>
      </c>
      <c r="AA467" s="13" t="str">
        <f>MID(DEC2BIN(HEX2DEC(X466),4),4,1)</f>
        <v>0</v>
      </c>
      <c r="AB467" s="13" t="str">
        <f>MID(DEC2BIN(HEX2DEC(AB466),4),1,1)</f>
        <v>0</v>
      </c>
      <c r="AC467" s="13" t="str">
        <f>MID(DEC2BIN(HEX2DEC(AB466),4),2,1)</f>
        <v>0</v>
      </c>
      <c r="AD467" s="13" t="str">
        <f>MID(DEC2BIN(HEX2DEC(AB466),4),3,1)</f>
        <v>0</v>
      </c>
      <c r="AE467" s="13" t="str">
        <f>MID(DEC2BIN(HEX2DEC(AB466),4),4,1)</f>
        <v>1</v>
      </c>
      <c r="AF467" s="13" t="str">
        <f>MID(DEC2BIN(HEX2DEC(AF466),4),1,1)</f>
        <v>1</v>
      </c>
      <c r="AG467" s="13" t="str">
        <f>MID(DEC2BIN(HEX2DEC(AF466),4),2,1)</f>
        <v>0</v>
      </c>
      <c r="AH467" s="13" t="str">
        <f>MID(DEC2BIN(HEX2DEC(AF466),4),3,1)</f>
        <v>0</v>
      </c>
      <c r="AI467" s="13" t="str">
        <f>MID(DEC2BIN(HEX2DEC(AF466),4),4,1)</f>
        <v>0</v>
      </c>
    </row>
    <row r="468" spans="1:39" ht="15" customHeight="1" x14ac:dyDescent="0.45">
      <c r="A468" s="23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  <c r="AE468" s="23"/>
      <c r="AF468" s="23"/>
      <c r="AG468" s="23"/>
      <c r="AH468" s="23"/>
      <c r="AI468" s="23"/>
      <c r="AJ468" s="23"/>
      <c r="AK468" s="23"/>
      <c r="AL468" s="23"/>
      <c r="AM468" s="23"/>
    </row>
    <row r="470" spans="1:39" ht="15" customHeight="1" x14ac:dyDescent="0.5">
      <c r="C470" s="12" t="s">
        <v>35</v>
      </c>
      <c r="D470" s="13">
        <f>D434+1</f>
        <v>14</v>
      </c>
    </row>
    <row r="472" spans="1:39" ht="15" customHeight="1" x14ac:dyDescent="0.45">
      <c r="C472" s="14" t="s">
        <v>31</v>
      </c>
      <c r="D472" s="13" t="str">
        <f>BIN2HEX(CONCATENATE(D473,E473,F473,G473))</f>
        <v>9</v>
      </c>
      <c r="H472" s="13" t="str">
        <f>BIN2HEX(CONCATENATE(H473,I473,J473,K473))</f>
        <v>B</v>
      </c>
      <c r="L472" s="13" t="str">
        <f>BIN2HEX(CONCATENATE(L473,M473,N473,O473))</f>
        <v>D</v>
      </c>
      <c r="P472" s="13" t="str">
        <f>BIN2HEX(CONCATENATE(P473,Q473,R473,S473))</f>
        <v>B</v>
      </c>
      <c r="T472" s="13" t="str">
        <f>BIN2HEX(CONCATENATE(T473,U473,V473,W473))</f>
        <v>E</v>
      </c>
      <c r="X472" s="13" t="str">
        <f>BIN2HEX(CONCATENATE(X473,Y473,Z473,AA473))</f>
        <v>A</v>
      </c>
      <c r="AB472" s="13" t="str">
        <f>BIN2HEX(CONCATENATE(AB473,AC473,AD473,AE473))</f>
        <v>7</v>
      </c>
      <c r="AF472" s="13" t="str">
        <f>BIN2HEX(CONCATENATE(AF473,AG473,AH473,AI473))</f>
        <v>C</v>
      </c>
    </row>
    <row r="473" spans="1:39" ht="15" customHeight="1" x14ac:dyDescent="0.45">
      <c r="C473" s="14" t="s">
        <v>36</v>
      </c>
      <c r="D473" s="13">
        <f>IF(ISEVEN(D474+D475+D476),0,1)</f>
        <v>1</v>
      </c>
      <c r="E473" s="13">
        <f t="shared" ref="E473:AI473" si="2697">IF(ISEVEN(E474+E475+E476),0,1)</f>
        <v>0</v>
      </c>
      <c r="F473" s="13">
        <f t="shared" si="2697"/>
        <v>0</v>
      </c>
      <c r="G473" s="13">
        <f t="shared" si="2697"/>
        <v>1</v>
      </c>
      <c r="H473" s="13">
        <f t="shared" si="2697"/>
        <v>1</v>
      </c>
      <c r="I473" s="13">
        <f t="shared" si="2697"/>
        <v>0</v>
      </c>
      <c r="J473" s="13">
        <f t="shared" si="2697"/>
        <v>1</v>
      </c>
      <c r="K473" s="13">
        <f t="shared" si="2697"/>
        <v>1</v>
      </c>
      <c r="L473" s="13">
        <f t="shared" si="2697"/>
        <v>1</v>
      </c>
      <c r="M473" s="13">
        <f t="shared" si="2697"/>
        <v>1</v>
      </c>
      <c r="N473" s="13">
        <f t="shared" si="2697"/>
        <v>0</v>
      </c>
      <c r="O473" s="13">
        <f t="shared" si="2697"/>
        <v>1</v>
      </c>
      <c r="P473" s="13">
        <f t="shared" si="2697"/>
        <v>1</v>
      </c>
      <c r="Q473" s="13">
        <f t="shared" si="2697"/>
        <v>0</v>
      </c>
      <c r="R473" s="13">
        <f t="shared" si="2697"/>
        <v>1</v>
      </c>
      <c r="S473" s="13">
        <f t="shared" si="2697"/>
        <v>1</v>
      </c>
      <c r="T473" s="13">
        <f t="shared" si="2697"/>
        <v>1</v>
      </c>
      <c r="U473" s="13">
        <f t="shared" si="2697"/>
        <v>1</v>
      </c>
      <c r="V473" s="13">
        <f t="shared" si="2697"/>
        <v>1</v>
      </c>
      <c r="W473" s="13">
        <f t="shared" si="2697"/>
        <v>0</v>
      </c>
      <c r="X473" s="13">
        <f t="shared" si="2697"/>
        <v>1</v>
      </c>
      <c r="Y473" s="13">
        <f t="shared" si="2697"/>
        <v>0</v>
      </c>
      <c r="Z473" s="13">
        <f t="shared" si="2697"/>
        <v>1</v>
      </c>
      <c r="AA473" s="13">
        <f t="shared" si="2697"/>
        <v>0</v>
      </c>
      <c r="AB473" s="13">
        <f t="shared" si="2697"/>
        <v>0</v>
      </c>
      <c r="AC473" s="13">
        <f t="shared" si="2697"/>
        <v>1</v>
      </c>
      <c r="AD473" s="13">
        <f t="shared" si="2697"/>
        <v>1</v>
      </c>
      <c r="AE473" s="13">
        <f t="shared" si="2697"/>
        <v>1</v>
      </c>
      <c r="AF473" s="13">
        <f t="shared" si="2697"/>
        <v>1</v>
      </c>
      <c r="AG473" s="13">
        <f t="shared" si="2697"/>
        <v>1</v>
      </c>
      <c r="AH473" s="13">
        <f t="shared" si="2697"/>
        <v>0</v>
      </c>
      <c r="AI473" s="13">
        <f t="shared" si="2697"/>
        <v>0</v>
      </c>
      <c r="AL473" s="13" t="s">
        <v>53</v>
      </c>
      <c r="AM473" s="14" t="str">
        <f>VLOOKUP('הכנה ל- SHA-256 #1'!$U$24,'הכנה ל- SHA-256 #1'!$U$24:$CG$24,1+'SHA-256 Algorithm #1'!D470,)</f>
        <v>00000000</v>
      </c>
    </row>
    <row r="474" spans="1:39" ht="15" customHeight="1" x14ac:dyDescent="0.45">
      <c r="C474" s="14" t="s">
        <v>32</v>
      </c>
      <c r="D474" s="13" t="str">
        <f>N478</f>
        <v>1</v>
      </c>
      <c r="E474" s="13" t="str">
        <f t="shared" ref="E474" si="2698">O478</f>
        <v>0</v>
      </c>
      <c r="F474" s="13" t="str">
        <f t="shared" ref="F474" si="2699">P478</f>
        <v>0</v>
      </c>
      <c r="G474" s="13" t="str">
        <f t="shared" ref="G474" si="2700">Q478</f>
        <v>1</v>
      </c>
      <c r="H474" s="13" t="str">
        <f t="shared" ref="H474" si="2701">R478</f>
        <v>0</v>
      </c>
      <c r="I474" s="13" t="str">
        <f t="shared" ref="I474" si="2702">S478</f>
        <v>1</v>
      </c>
      <c r="J474" s="13" t="str">
        <f t="shared" ref="J474" si="2703">T478</f>
        <v>0</v>
      </c>
      <c r="K474" s="13" t="str">
        <f t="shared" ref="K474" si="2704">U478</f>
        <v>1</v>
      </c>
      <c r="L474" s="13" t="str">
        <f t="shared" ref="L474" si="2705">V478</f>
        <v>1</v>
      </c>
      <c r="M474" s="13" t="str">
        <f t="shared" ref="M474" si="2706">W478</f>
        <v>1</v>
      </c>
      <c r="N474" s="13" t="str">
        <f t="shared" ref="N474" si="2707">X478</f>
        <v>1</v>
      </c>
      <c r="O474" s="13" t="str">
        <f t="shared" ref="O474" si="2708">Y478</f>
        <v>0</v>
      </c>
      <c r="P474" s="13" t="str">
        <f t="shared" ref="P474" si="2709">Z478</f>
        <v>1</v>
      </c>
      <c r="Q474" s="13" t="str">
        <f t="shared" ref="Q474" si="2710">AA478</f>
        <v>0</v>
      </c>
      <c r="R474" s="13" t="str">
        <f t="shared" ref="R474" si="2711">AB478</f>
        <v>0</v>
      </c>
      <c r="S474" s="13" t="str">
        <f t="shared" ref="S474" si="2712">AC478</f>
        <v>1</v>
      </c>
      <c r="T474" s="13" t="str">
        <f t="shared" ref="T474" si="2713">AD478</f>
        <v>0</v>
      </c>
      <c r="U474" s="13" t="str">
        <f t="shared" ref="U474" si="2714">AE478</f>
        <v>0</v>
      </c>
      <c r="V474" s="13" t="str">
        <f t="shared" ref="V474" si="2715">AF478</f>
        <v>1</v>
      </c>
      <c r="W474" s="13" t="str">
        <f t="shared" ref="W474" si="2716">AG478</f>
        <v>1</v>
      </c>
      <c r="X474" s="13" t="str">
        <f t="shared" ref="X474" si="2717">AH478</f>
        <v>1</v>
      </c>
      <c r="Y474" s="13" t="str">
        <f t="shared" ref="Y474" si="2718">AI478</f>
        <v>1</v>
      </c>
      <c r="Z474" s="13" t="str">
        <f>D478</f>
        <v>0</v>
      </c>
      <c r="AA474" s="13" t="str">
        <f t="shared" ref="AA474" si="2719">E478</f>
        <v>1</v>
      </c>
      <c r="AB474" s="13" t="str">
        <f t="shared" ref="AB474" si="2720">F478</f>
        <v>1</v>
      </c>
      <c r="AC474" s="13" t="str">
        <f t="shared" ref="AC474" si="2721">G478</f>
        <v>1</v>
      </c>
      <c r="AD474" s="13" t="str">
        <f t="shared" ref="AD474" si="2722">H478</f>
        <v>0</v>
      </c>
      <c r="AE474" s="13" t="str">
        <f t="shared" ref="AE474" si="2723">I478</f>
        <v>0</v>
      </c>
      <c r="AF474" s="13" t="str">
        <f t="shared" ref="AF474" si="2724">J478</f>
        <v>0</v>
      </c>
      <c r="AG474" s="13" t="str">
        <f t="shared" ref="AG474" si="2725">K478</f>
        <v>1</v>
      </c>
      <c r="AH474" s="13" t="str">
        <f t="shared" ref="AH474" si="2726">L478</f>
        <v>0</v>
      </c>
      <c r="AI474" s="13" t="str">
        <f t="shared" ref="AI474" si="2727">M478</f>
        <v>0</v>
      </c>
      <c r="AL474" s="14" t="s">
        <v>54</v>
      </c>
      <c r="AM474" s="14" t="str">
        <f>HLOOKUP('הכנה ל- SHA-256 #1'!$Q$5,'הכנה ל- SHA-256 #1'!$Q$5:$Q$69,1+'SHA-256 Algorithm #1'!D470,FALSE)</f>
        <v>80DEB1FE</v>
      </c>
    </row>
    <row r="475" spans="1:39" ht="15" customHeight="1" x14ac:dyDescent="0.45">
      <c r="C475" s="14" t="s">
        <v>33</v>
      </c>
      <c r="D475" s="13" t="str">
        <f>W478</f>
        <v>1</v>
      </c>
      <c r="E475" s="13" t="str">
        <f t="shared" ref="E475" si="2728">X478</f>
        <v>1</v>
      </c>
      <c r="F475" s="13" t="str">
        <f t="shared" ref="F475" si="2729">Y478</f>
        <v>0</v>
      </c>
      <c r="G475" s="13" t="str">
        <f t="shared" ref="G475" si="2730">Z478</f>
        <v>1</v>
      </c>
      <c r="H475" s="13" t="str">
        <f t="shared" ref="H475" si="2731">AA478</f>
        <v>0</v>
      </c>
      <c r="I475" s="13" t="str">
        <f t="shared" ref="I475" si="2732">AB478</f>
        <v>0</v>
      </c>
      <c r="J475" s="13" t="str">
        <f t="shared" ref="J475" si="2733">AC478</f>
        <v>1</v>
      </c>
      <c r="K475" s="13" t="str">
        <f t="shared" ref="K475" si="2734">AD478</f>
        <v>0</v>
      </c>
      <c r="L475" s="13" t="str">
        <f t="shared" ref="L475" si="2735">AE478</f>
        <v>0</v>
      </c>
      <c r="M475" s="13" t="str">
        <f t="shared" ref="M475" si="2736">AF478</f>
        <v>1</v>
      </c>
      <c r="N475" s="13" t="str">
        <f t="shared" ref="N475" si="2737">AG478</f>
        <v>1</v>
      </c>
      <c r="O475" s="13" t="str">
        <f t="shared" ref="O475" si="2738">AH478</f>
        <v>1</v>
      </c>
      <c r="P475" s="13" t="str">
        <f t="shared" ref="P475" si="2739">AI478</f>
        <v>1</v>
      </c>
      <c r="Q475" s="13" t="str">
        <f>D478</f>
        <v>0</v>
      </c>
      <c r="R475" s="13" t="str">
        <f t="shared" ref="R475" si="2740">E478</f>
        <v>1</v>
      </c>
      <c r="S475" s="13" t="str">
        <f t="shared" ref="S475" si="2741">F478</f>
        <v>1</v>
      </c>
      <c r="T475" s="13" t="str">
        <f t="shared" ref="T475" si="2742">G478</f>
        <v>1</v>
      </c>
      <c r="U475" s="13" t="str">
        <f t="shared" ref="U475" si="2743">H478</f>
        <v>0</v>
      </c>
      <c r="V475" s="13" t="str">
        <f t="shared" ref="V475" si="2744">I478</f>
        <v>0</v>
      </c>
      <c r="W475" s="13" t="str">
        <f t="shared" ref="W475" si="2745">J478</f>
        <v>0</v>
      </c>
      <c r="X475" s="13" t="str">
        <f t="shared" ref="X475" si="2746">K478</f>
        <v>1</v>
      </c>
      <c r="Y475" s="13" t="str">
        <f t="shared" ref="Y475" si="2747">L478</f>
        <v>0</v>
      </c>
      <c r="Z475" s="13" t="str">
        <f t="shared" ref="Z475" si="2748">M478</f>
        <v>0</v>
      </c>
      <c r="AA475" s="13" t="str">
        <f t="shared" ref="AA475" si="2749">N478</f>
        <v>1</v>
      </c>
      <c r="AB475" s="13" t="str">
        <f t="shared" ref="AB475" si="2750">O478</f>
        <v>0</v>
      </c>
      <c r="AC475" s="13" t="str">
        <f t="shared" ref="AC475" si="2751">P478</f>
        <v>0</v>
      </c>
      <c r="AD475" s="13" t="str">
        <f t="shared" ref="AD475" si="2752">Q478</f>
        <v>1</v>
      </c>
      <c r="AE475" s="13" t="str">
        <f t="shared" ref="AE475" si="2753">R478</f>
        <v>0</v>
      </c>
      <c r="AF475" s="13" t="str">
        <f t="shared" ref="AF475" si="2754">S478</f>
        <v>1</v>
      </c>
      <c r="AG475" s="13" t="str">
        <f t="shared" ref="AG475" si="2755">T478</f>
        <v>0</v>
      </c>
      <c r="AH475" s="13" t="str">
        <f t="shared" ref="AH475" si="2756">U478</f>
        <v>1</v>
      </c>
      <c r="AI475" s="13" t="str">
        <f t="shared" ref="AI475" si="2757">V478</f>
        <v>1</v>
      </c>
      <c r="AL475" s="14" t="s">
        <v>55</v>
      </c>
      <c r="AM475" s="14" t="str">
        <f>CONCATENATE(D502,H502,L502,P502,T502,X502,AB502,AF502)</f>
        <v>585B5AB9</v>
      </c>
    </row>
    <row r="476" spans="1:39" ht="15" customHeight="1" x14ac:dyDescent="0.45">
      <c r="C476" s="14" t="s">
        <v>34</v>
      </c>
      <c r="D476" s="13" t="str">
        <f>AH478</f>
        <v>1</v>
      </c>
      <c r="E476" s="13" t="str">
        <f>AI478</f>
        <v>1</v>
      </c>
      <c r="F476" s="13" t="str">
        <f>D478</f>
        <v>0</v>
      </c>
      <c r="G476" s="13" t="str">
        <f t="shared" ref="G476" si="2758">E478</f>
        <v>1</v>
      </c>
      <c r="H476" s="13" t="str">
        <f t="shared" ref="H476" si="2759">F478</f>
        <v>1</v>
      </c>
      <c r="I476" s="13" t="str">
        <f t="shared" ref="I476" si="2760">G478</f>
        <v>1</v>
      </c>
      <c r="J476" s="13" t="str">
        <f t="shared" ref="J476" si="2761">H478</f>
        <v>0</v>
      </c>
      <c r="K476" s="13" t="str">
        <f t="shared" ref="K476" si="2762">I478</f>
        <v>0</v>
      </c>
      <c r="L476" s="13" t="str">
        <f t="shared" ref="L476" si="2763">J478</f>
        <v>0</v>
      </c>
      <c r="M476" s="13" t="str">
        <f t="shared" ref="M476" si="2764">K478</f>
        <v>1</v>
      </c>
      <c r="N476" s="13" t="str">
        <f t="shared" ref="N476" si="2765">L478</f>
        <v>0</v>
      </c>
      <c r="O476" s="13" t="str">
        <f t="shared" ref="O476" si="2766">M478</f>
        <v>0</v>
      </c>
      <c r="P476" s="13" t="str">
        <f t="shared" ref="P476" si="2767">N478</f>
        <v>1</v>
      </c>
      <c r="Q476" s="13" t="str">
        <f t="shared" ref="Q476" si="2768">O478</f>
        <v>0</v>
      </c>
      <c r="R476" s="13" t="str">
        <f t="shared" ref="R476" si="2769">P478</f>
        <v>0</v>
      </c>
      <c r="S476" s="13" t="str">
        <f t="shared" ref="S476" si="2770">Q478</f>
        <v>1</v>
      </c>
      <c r="T476" s="13" t="str">
        <f t="shared" ref="T476" si="2771">R478</f>
        <v>0</v>
      </c>
      <c r="U476" s="13" t="str">
        <f t="shared" ref="U476" si="2772">S478</f>
        <v>1</v>
      </c>
      <c r="V476" s="13" t="str">
        <f t="shared" ref="V476" si="2773">T478</f>
        <v>0</v>
      </c>
      <c r="W476" s="13" t="str">
        <f t="shared" ref="W476" si="2774">U478</f>
        <v>1</v>
      </c>
      <c r="X476" s="13" t="str">
        <f t="shared" ref="X476" si="2775">V478</f>
        <v>1</v>
      </c>
      <c r="Y476" s="13" t="str">
        <f t="shared" ref="Y476" si="2776">W478</f>
        <v>1</v>
      </c>
      <c r="Z476" s="13" t="str">
        <f t="shared" ref="Z476" si="2777">X478</f>
        <v>1</v>
      </c>
      <c r="AA476" s="13" t="str">
        <f t="shared" ref="AA476" si="2778">Y478</f>
        <v>0</v>
      </c>
      <c r="AB476" s="13" t="str">
        <f t="shared" ref="AB476" si="2779">Z478</f>
        <v>1</v>
      </c>
      <c r="AC476" s="13" t="str">
        <f t="shared" ref="AC476" si="2780">AA478</f>
        <v>0</v>
      </c>
      <c r="AD476" s="13" t="str">
        <f t="shared" ref="AD476" si="2781">AB478</f>
        <v>0</v>
      </c>
      <c r="AE476" s="13" t="str">
        <f t="shared" ref="AE476" si="2782">AC478</f>
        <v>1</v>
      </c>
      <c r="AF476" s="13" t="str">
        <f t="shared" ref="AF476" si="2783">AD478</f>
        <v>0</v>
      </c>
      <c r="AG476" s="13" t="str">
        <f t="shared" ref="AG476" si="2784">AE478</f>
        <v>0</v>
      </c>
      <c r="AH476" s="13" t="str">
        <f t="shared" ref="AH476" si="2785">AF478</f>
        <v>1</v>
      </c>
      <c r="AI476" s="13" t="str">
        <f t="shared" ref="AI476" si="2786">AG478</f>
        <v>1</v>
      </c>
      <c r="AL476" s="14" t="s">
        <v>56</v>
      </c>
      <c r="AM476" s="14" t="str">
        <f>CONCATENATE(D501,H501,L501,P501,T501,X501,AB501,AF501,)</f>
        <v>7298B1D4</v>
      </c>
    </row>
    <row r="477" spans="1:39" ht="15" customHeight="1" x14ac:dyDescent="0.55000000000000004">
      <c r="C477" s="14" t="s">
        <v>23</v>
      </c>
      <c r="D477" s="13" t="str">
        <f>MID($AM447,1,1)</f>
        <v>7</v>
      </c>
      <c r="H477" s="13" t="str">
        <f>MID($AM447,2,1)</f>
        <v>1</v>
      </c>
      <c r="L477" s="13" t="str">
        <f>MID($AM447,3,1)</f>
        <v>2</v>
      </c>
      <c r="P477" s="13" t="str">
        <f>MID($AM447,4,1)</f>
        <v>5</v>
      </c>
      <c r="T477" s="13" t="str">
        <f>MID($AM447,5,1)</f>
        <v>7</v>
      </c>
      <c r="X477" s="13" t="str">
        <f>MID($AM447,6,1)</f>
        <v>A</v>
      </c>
      <c r="AB477" s="13" t="str">
        <f>MID($AM447,7,1)</f>
        <v>4</v>
      </c>
      <c r="AF477" s="13" t="str">
        <f>MID($AM447,8,1)</f>
        <v>F</v>
      </c>
      <c r="AL477" s="21" t="s">
        <v>40</v>
      </c>
      <c r="AM477" s="14" t="str">
        <f>CONCATENATE(D489,H489,L489,P489,T489,X489,AB489,AF489)</f>
        <v>152A5A52</v>
      </c>
    </row>
    <row r="478" spans="1:39" ht="15" customHeight="1" x14ac:dyDescent="0.45">
      <c r="C478" s="14" t="s">
        <v>24</v>
      </c>
      <c r="D478" s="13" t="str">
        <f>MID(DEC2BIN(HEX2DEC(D477),4),1,1)</f>
        <v>0</v>
      </c>
      <c r="E478" s="13" t="str">
        <f>MID(DEC2BIN(HEX2DEC(D477),4),2,1)</f>
        <v>1</v>
      </c>
      <c r="F478" s="13" t="str">
        <f>MID(DEC2BIN(HEX2DEC(D477),4),3,1)</f>
        <v>1</v>
      </c>
      <c r="G478" s="13" t="str">
        <f>MID(DEC2BIN(HEX2DEC(D477),4),4,1)</f>
        <v>1</v>
      </c>
      <c r="H478" s="13" t="str">
        <f>MID(DEC2BIN(HEX2DEC(H477),4),1,1)</f>
        <v>0</v>
      </c>
      <c r="I478" s="13" t="str">
        <f>MID(DEC2BIN(HEX2DEC(H477),4),2,1)</f>
        <v>0</v>
      </c>
      <c r="J478" s="13" t="str">
        <f>MID(DEC2BIN(HEX2DEC(H477),4),3,1)</f>
        <v>0</v>
      </c>
      <c r="K478" s="13" t="str">
        <f>MID(DEC2BIN(HEX2DEC(H477),4),4,1)</f>
        <v>1</v>
      </c>
      <c r="L478" s="13" t="str">
        <f>MID(DEC2BIN(HEX2DEC(L477),4),1,1)</f>
        <v>0</v>
      </c>
      <c r="M478" s="13" t="str">
        <f>MID(DEC2BIN(HEX2DEC(L477),4),2,1)</f>
        <v>0</v>
      </c>
      <c r="N478" s="13" t="str">
        <f>MID(DEC2BIN(HEX2DEC(L477),4),3,1)</f>
        <v>1</v>
      </c>
      <c r="O478" s="13" t="str">
        <f>MID(DEC2BIN(HEX2DEC(L477),4),4,1)</f>
        <v>0</v>
      </c>
      <c r="P478" s="13" t="str">
        <f>MID(DEC2BIN(HEX2DEC(P477),4),1,1)</f>
        <v>0</v>
      </c>
      <c r="Q478" s="13" t="str">
        <f>MID(DEC2BIN(HEX2DEC(P477),4),2,1)</f>
        <v>1</v>
      </c>
      <c r="R478" s="13" t="str">
        <f>MID(DEC2BIN(HEX2DEC(P477),4),3,1)</f>
        <v>0</v>
      </c>
      <c r="S478" s="13" t="str">
        <f>MID(DEC2BIN(HEX2DEC(P477),4),4,1)</f>
        <v>1</v>
      </c>
      <c r="T478" s="13" t="str">
        <f>MID(DEC2BIN(HEX2DEC(T477),4),1,1)</f>
        <v>0</v>
      </c>
      <c r="U478" s="13" t="str">
        <f>MID(DEC2BIN(HEX2DEC(T477),4),2,1)</f>
        <v>1</v>
      </c>
      <c r="V478" s="13" t="str">
        <f>MID(DEC2BIN(HEX2DEC(T477),4),3,1)</f>
        <v>1</v>
      </c>
      <c r="W478" s="13" t="str">
        <f>MID(DEC2BIN(HEX2DEC(T477),4),4,1)</f>
        <v>1</v>
      </c>
      <c r="X478" s="13" t="str">
        <f>MID(DEC2BIN(HEX2DEC(X477),4),1,1)</f>
        <v>1</v>
      </c>
      <c r="Y478" s="13" t="str">
        <f>MID(DEC2BIN(HEX2DEC(X477),4),2,1)</f>
        <v>0</v>
      </c>
      <c r="Z478" s="13" t="str">
        <f>MID(DEC2BIN(HEX2DEC(X477),4),3,1)</f>
        <v>1</v>
      </c>
      <c r="AA478" s="13" t="str">
        <f>MID(DEC2BIN(HEX2DEC(X477),4),4,1)</f>
        <v>0</v>
      </c>
      <c r="AB478" s="13" t="str">
        <f>MID(DEC2BIN(HEX2DEC(AB477),4),1,1)</f>
        <v>0</v>
      </c>
      <c r="AC478" s="13" t="str">
        <f>MID(DEC2BIN(HEX2DEC(AB477),4),2,1)</f>
        <v>1</v>
      </c>
      <c r="AD478" s="13" t="str">
        <f>MID(DEC2BIN(HEX2DEC(AB477),4),3,1)</f>
        <v>0</v>
      </c>
      <c r="AE478" s="13" t="str">
        <f>MID(DEC2BIN(HEX2DEC(AB477),4),4,1)</f>
        <v>0</v>
      </c>
      <c r="AF478" s="13" t="str">
        <f>MID(DEC2BIN(HEX2DEC(AF477),4),1,1)</f>
        <v>1</v>
      </c>
      <c r="AG478" s="13" t="str">
        <f>MID(DEC2BIN(HEX2DEC(AF477),4),2,1)</f>
        <v>1</v>
      </c>
      <c r="AH478" s="13" t="str">
        <f>MID(DEC2BIN(HEX2DEC(AF477),4),3,1)</f>
        <v>1</v>
      </c>
      <c r="AI478" s="13" t="str">
        <f>MID(DEC2BIN(HEX2DEC(AF477),4),4,1)</f>
        <v>1</v>
      </c>
      <c r="AL478" s="14" t="s">
        <v>57</v>
      </c>
      <c r="AM478" s="19" t="str">
        <f>DEC2HEX(MOD(HEX2DEC(AM473)+HEX2DEC(AM474)+HEX2DEC(AM475)+HEX2DEC(AM476)+HEX2DEC(AM477),2^32),8)</f>
        <v>60FD18DD</v>
      </c>
    </row>
    <row r="479" spans="1:39" ht="15" customHeight="1" x14ac:dyDescent="0.45">
      <c r="C479" s="14" t="s">
        <v>25</v>
      </c>
      <c r="D479" s="13" t="str">
        <f>D441</f>
        <v>2</v>
      </c>
      <c r="H479" s="13" t="str">
        <f t="shared" ref="H479" si="2787">H441</f>
        <v>D</v>
      </c>
      <c r="L479" s="13" t="str">
        <f t="shared" ref="L479" si="2788">L441</f>
        <v>2</v>
      </c>
      <c r="P479" s="13" t="str">
        <f t="shared" ref="P479" si="2789">P441</f>
        <v>7</v>
      </c>
      <c r="T479" s="13" t="str">
        <f t="shared" ref="T479" si="2790">T441</f>
        <v>E</v>
      </c>
      <c r="X479" s="13" t="str">
        <f t="shared" ref="X479" si="2791">X441</f>
        <v>A</v>
      </c>
      <c r="AB479" s="13" t="str">
        <f t="shared" ref="AB479" si="2792">AB441</f>
        <v>C</v>
      </c>
      <c r="AF479" s="13" t="str">
        <f>AF441</f>
        <v>9</v>
      </c>
      <c r="AL479" s="14"/>
      <c r="AM479" s="14"/>
    </row>
    <row r="480" spans="1:39" ht="15" customHeight="1" x14ac:dyDescent="0.45">
      <c r="C480" s="14" t="s">
        <v>26</v>
      </c>
      <c r="D480" s="13" t="str">
        <f>MID(DEC2BIN(HEX2DEC(D479),4),1,1)</f>
        <v>0</v>
      </c>
      <c r="E480" s="13" t="str">
        <f>MID(DEC2BIN(HEX2DEC(D479),4),2,1)</f>
        <v>0</v>
      </c>
      <c r="F480" s="13" t="str">
        <f>MID(DEC2BIN(HEX2DEC(D479),4),3,1)</f>
        <v>1</v>
      </c>
      <c r="G480" s="13" t="str">
        <f>MID(DEC2BIN(HEX2DEC(D479),4),4,1)</f>
        <v>0</v>
      </c>
      <c r="H480" s="13" t="str">
        <f>MID(DEC2BIN(HEX2DEC(H479),4),1,1)</f>
        <v>1</v>
      </c>
      <c r="I480" s="13" t="str">
        <f>MID(DEC2BIN(HEX2DEC(H479),4),2,1)</f>
        <v>1</v>
      </c>
      <c r="J480" s="13" t="str">
        <f>MID(DEC2BIN(HEX2DEC(H479),4),3,1)</f>
        <v>0</v>
      </c>
      <c r="K480" s="13" t="str">
        <f>MID(DEC2BIN(HEX2DEC(H479),4),4,1)</f>
        <v>1</v>
      </c>
      <c r="L480" s="13" t="str">
        <f>MID(DEC2BIN(HEX2DEC(L479),4),1,1)</f>
        <v>0</v>
      </c>
      <c r="M480" s="13" t="str">
        <f>MID(DEC2BIN(HEX2DEC(L479),4),2,1)</f>
        <v>0</v>
      </c>
      <c r="N480" s="13" t="str">
        <f>MID(DEC2BIN(HEX2DEC(L479),4),3,1)</f>
        <v>1</v>
      </c>
      <c r="O480" s="13" t="str">
        <f>MID(DEC2BIN(HEX2DEC(L479),4),4,1)</f>
        <v>0</v>
      </c>
      <c r="P480" s="13" t="str">
        <f>MID(DEC2BIN(HEX2DEC(P479),4),1,1)</f>
        <v>0</v>
      </c>
      <c r="Q480" s="13" t="str">
        <f>MID(DEC2BIN(HEX2DEC(P479),4),2,1)</f>
        <v>1</v>
      </c>
      <c r="R480" s="13" t="str">
        <f>MID(DEC2BIN(HEX2DEC(P479),4),3,1)</f>
        <v>1</v>
      </c>
      <c r="S480" s="13" t="str">
        <f>MID(DEC2BIN(HEX2DEC(P479),4),4,1)</f>
        <v>1</v>
      </c>
      <c r="T480" s="13" t="str">
        <f>MID(DEC2BIN(HEX2DEC(T479),4),1,1)</f>
        <v>1</v>
      </c>
      <c r="U480" s="13" t="str">
        <f>MID(DEC2BIN(HEX2DEC(T479),4),2,1)</f>
        <v>1</v>
      </c>
      <c r="V480" s="13" t="str">
        <f>MID(DEC2BIN(HEX2DEC(T479),4),3,1)</f>
        <v>1</v>
      </c>
      <c r="W480" s="13" t="str">
        <f>MID(DEC2BIN(HEX2DEC(T479),4),4,1)</f>
        <v>0</v>
      </c>
      <c r="X480" s="13" t="str">
        <f>MID(DEC2BIN(HEX2DEC(X479),4),1,1)</f>
        <v>1</v>
      </c>
      <c r="Y480" s="13" t="str">
        <f>MID(DEC2BIN(HEX2DEC(X479),4),2,1)</f>
        <v>0</v>
      </c>
      <c r="Z480" s="13" t="str">
        <f>MID(DEC2BIN(HEX2DEC(X479),4),3,1)</f>
        <v>1</v>
      </c>
      <c r="AA480" s="13" t="str">
        <f>MID(DEC2BIN(HEX2DEC(X479),4),4,1)</f>
        <v>0</v>
      </c>
      <c r="AB480" s="13" t="str">
        <f>MID(DEC2BIN(HEX2DEC(AB479),4),1,1)</f>
        <v>1</v>
      </c>
      <c r="AC480" s="13" t="str">
        <f>MID(DEC2BIN(HEX2DEC(AB479),4),2,1)</f>
        <v>1</v>
      </c>
      <c r="AD480" s="13" t="str">
        <f>MID(DEC2BIN(HEX2DEC(AB479),4),3,1)</f>
        <v>0</v>
      </c>
      <c r="AE480" s="13" t="str">
        <f>MID(DEC2BIN(HEX2DEC(AB479),4),4,1)</f>
        <v>0</v>
      </c>
      <c r="AF480" s="13" t="str">
        <f>MID(DEC2BIN(HEX2DEC(AF479),4),1,1)</f>
        <v>1</v>
      </c>
      <c r="AG480" s="13" t="str">
        <f>MID(DEC2BIN(HEX2DEC(AF479),4),2,1)</f>
        <v>0</v>
      </c>
      <c r="AH480" s="13" t="str">
        <f>MID(DEC2BIN(HEX2DEC(AF479),4),3,1)</f>
        <v>0</v>
      </c>
      <c r="AI480" s="13" t="str">
        <f>MID(DEC2BIN(HEX2DEC(AF479),4),4,1)</f>
        <v>1</v>
      </c>
      <c r="AL480" s="14" t="s">
        <v>58</v>
      </c>
      <c r="AM480" s="14" t="str">
        <f>CONCATENATE(D472,H472,L472,P472,T472,X472,AB472,AF472)</f>
        <v>9BDBEA7C</v>
      </c>
    </row>
    <row r="481" spans="3:39" ht="15" customHeight="1" x14ac:dyDescent="0.45">
      <c r="C481" s="14" t="s">
        <v>27</v>
      </c>
      <c r="D481" s="13" t="str">
        <f>D443</f>
        <v>D</v>
      </c>
      <c r="H481" s="13" t="str">
        <f t="shared" ref="H481" si="2793">H443</f>
        <v>5</v>
      </c>
      <c r="L481" s="13" t="str">
        <f t="shared" ref="L481" si="2794">L443</f>
        <v>3</v>
      </c>
      <c r="P481" s="13" t="str">
        <f t="shared" ref="P481" si="2795">P443</f>
        <v>1</v>
      </c>
      <c r="T481" s="13" t="str">
        <f t="shared" ref="T481" si="2796">T443</f>
        <v>C</v>
      </c>
      <c r="X481" s="13" t="str">
        <f t="shared" ref="X481" si="2797">X443</f>
        <v>7</v>
      </c>
      <c r="AB481" s="13" t="str">
        <f t="shared" ref="AB481" si="2798">AB443</f>
        <v>B</v>
      </c>
      <c r="AF481" s="13" t="str">
        <f t="shared" ref="AF481" si="2799">AF443</f>
        <v>E</v>
      </c>
      <c r="AL481" s="14" t="s">
        <v>37</v>
      </c>
      <c r="AM481" s="14" t="str">
        <f>CONCATENATE(D484,H484,L484,P484,T484,X484,AB484,AF484)</f>
        <v>7525EACF</v>
      </c>
    </row>
    <row r="482" spans="3:39" ht="15" customHeight="1" thickBot="1" x14ac:dyDescent="0.5">
      <c r="C482" s="14" t="s">
        <v>28</v>
      </c>
      <c r="D482" s="13" t="str">
        <f>MID(DEC2BIN(HEX2DEC(D481),4),1,1)</f>
        <v>1</v>
      </c>
      <c r="E482" s="13" t="str">
        <f>MID(DEC2BIN(HEX2DEC(D481),4),2,1)</f>
        <v>1</v>
      </c>
      <c r="F482" s="13" t="str">
        <f>MID(DEC2BIN(HEX2DEC(D481),4),3,1)</f>
        <v>0</v>
      </c>
      <c r="G482" s="13" t="str">
        <f>MID(DEC2BIN(HEX2DEC(D481),4),4,1)</f>
        <v>1</v>
      </c>
      <c r="H482" s="13" t="str">
        <f>MID(DEC2BIN(HEX2DEC(H481),4),1,1)</f>
        <v>0</v>
      </c>
      <c r="I482" s="13" t="str">
        <f>MID(DEC2BIN(HEX2DEC(H481),4),2,1)</f>
        <v>1</v>
      </c>
      <c r="J482" s="13" t="str">
        <f>MID(DEC2BIN(HEX2DEC(H481),4),3,1)</f>
        <v>0</v>
      </c>
      <c r="K482" s="13" t="str">
        <f>MID(DEC2BIN(HEX2DEC(H481),4),4,1)</f>
        <v>1</v>
      </c>
      <c r="L482" s="13" t="str">
        <f>MID(DEC2BIN(HEX2DEC(L481),4),1,1)</f>
        <v>0</v>
      </c>
      <c r="M482" s="13" t="str">
        <f>MID(DEC2BIN(HEX2DEC(L481),4),2,1)</f>
        <v>0</v>
      </c>
      <c r="N482" s="13" t="str">
        <f>MID(DEC2BIN(HEX2DEC(L481),4),3,1)</f>
        <v>1</v>
      </c>
      <c r="O482" s="13" t="str">
        <f>MID(DEC2BIN(HEX2DEC(L481),4),4,1)</f>
        <v>1</v>
      </c>
      <c r="P482" s="13" t="str">
        <f>MID(DEC2BIN(HEX2DEC(P481),4),1,1)</f>
        <v>0</v>
      </c>
      <c r="Q482" s="13" t="str">
        <f>MID(DEC2BIN(HEX2DEC(P481),4),2,1)</f>
        <v>0</v>
      </c>
      <c r="R482" s="13" t="str">
        <f>MID(DEC2BIN(HEX2DEC(P481),4),3,1)</f>
        <v>0</v>
      </c>
      <c r="S482" s="13" t="str">
        <f>MID(DEC2BIN(HEX2DEC(P481),4),4,1)</f>
        <v>1</v>
      </c>
      <c r="T482" s="13" t="str">
        <f>MID(DEC2BIN(HEX2DEC(T481),4),1,1)</f>
        <v>1</v>
      </c>
      <c r="U482" s="13" t="str">
        <f>MID(DEC2BIN(HEX2DEC(T481),4),2,1)</f>
        <v>1</v>
      </c>
      <c r="V482" s="13" t="str">
        <f>MID(DEC2BIN(HEX2DEC(T481),4),3,1)</f>
        <v>0</v>
      </c>
      <c r="W482" s="13" t="str">
        <f>MID(DEC2BIN(HEX2DEC(T481),4),4,1)</f>
        <v>0</v>
      </c>
      <c r="X482" s="13" t="str">
        <f>MID(DEC2BIN(HEX2DEC(X481),4),1,1)</f>
        <v>0</v>
      </c>
      <c r="Y482" s="13" t="str">
        <f>MID(DEC2BIN(HEX2DEC(X481),4),2,1)</f>
        <v>1</v>
      </c>
      <c r="Z482" s="13" t="str">
        <f>MID(DEC2BIN(HEX2DEC(X481),4),3,1)</f>
        <v>1</v>
      </c>
      <c r="AA482" s="13" t="str">
        <f>MID(DEC2BIN(HEX2DEC(X481),4),4,1)</f>
        <v>1</v>
      </c>
      <c r="AB482" s="13" t="str">
        <f>MID(DEC2BIN(HEX2DEC(AB481),4),1,1)</f>
        <v>1</v>
      </c>
      <c r="AC482" s="13" t="str">
        <f>MID(DEC2BIN(HEX2DEC(AB481),4),2,1)</f>
        <v>0</v>
      </c>
      <c r="AD482" s="13" t="str">
        <f>MID(DEC2BIN(HEX2DEC(AB481),4),3,1)</f>
        <v>1</v>
      </c>
      <c r="AE482" s="13" t="str">
        <f>MID(DEC2BIN(HEX2DEC(AB481),4),4,1)</f>
        <v>1</v>
      </c>
      <c r="AF482" s="13" t="str">
        <f>MID(DEC2BIN(HEX2DEC(AF481),4),1,1)</f>
        <v>1</v>
      </c>
      <c r="AG482" s="13" t="str">
        <f>MID(DEC2BIN(HEX2DEC(AF481),4),2,1)</f>
        <v>1</v>
      </c>
      <c r="AH482" s="13" t="str">
        <f>MID(DEC2BIN(HEX2DEC(AF481),4),3,1)</f>
        <v>1</v>
      </c>
      <c r="AI482" s="13" t="str">
        <f>MID(DEC2BIN(HEX2DEC(AF481),4),4,1)</f>
        <v>0</v>
      </c>
      <c r="AL482" s="14" t="s">
        <v>57</v>
      </c>
      <c r="AM482" s="14" t="str">
        <f>AM478</f>
        <v>60FD18DD</v>
      </c>
    </row>
    <row r="483" spans="3:39" ht="15" customHeight="1" thickBot="1" x14ac:dyDescent="0.5">
      <c r="C483" s="15" t="s">
        <v>37</v>
      </c>
      <c r="D483" s="13">
        <f>IF(D482+D480+D478&gt;1,1,0)</f>
        <v>0</v>
      </c>
      <c r="E483" s="13">
        <f t="shared" ref="E483:Z483" si="2800">IF(E482+E480+E478&gt;1,1,0)</f>
        <v>1</v>
      </c>
      <c r="F483" s="13">
        <f t="shared" si="2800"/>
        <v>1</v>
      </c>
      <c r="G483" s="13">
        <f t="shared" si="2800"/>
        <v>1</v>
      </c>
      <c r="H483" s="13">
        <f t="shared" si="2800"/>
        <v>0</v>
      </c>
      <c r="I483" s="13">
        <f t="shared" si="2800"/>
        <v>1</v>
      </c>
      <c r="J483" s="13">
        <f t="shared" si="2800"/>
        <v>0</v>
      </c>
      <c r="K483" s="13">
        <f t="shared" si="2800"/>
        <v>1</v>
      </c>
      <c r="L483" s="13">
        <f t="shared" si="2800"/>
        <v>0</v>
      </c>
      <c r="M483" s="13">
        <f t="shared" si="2800"/>
        <v>0</v>
      </c>
      <c r="N483" s="13">
        <f t="shared" si="2800"/>
        <v>1</v>
      </c>
      <c r="O483" s="13">
        <f t="shared" si="2800"/>
        <v>0</v>
      </c>
      <c r="P483" s="13">
        <f t="shared" si="2800"/>
        <v>0</v>
      </c>
      <c r="Q483" s="13">
        <f t="shared" si="2800"/>
        <v>1</v>
      </c>
      <c r="R483" s="13">
        <f t="shared" si="2800"/>
        <v>0</v>
      </c>
      <c r="S483" s="13">
        <f t="shared" si="2800"/>
        <v>1</v>
      </c>
      <c r="T483" s="13">
        <f t="shared" si="2800"/>
        <v>1</v>
      </c>
      <c r="U483" s="13">
        <f t="shared" si="2800"/>
        <v>1</v>
      </c>
      <c r="V483" s="13">
        <f t="shared" si="2800"/>
        <v>1</v>
      </c>
      <c r="W483" s="13">
        <f t="shared" si="2800"/>
        <v>0</v>
      </c>
      <c r="X483" s="13">
        <f t="shared" si="2800"/>
        <v>1</v>
      </c>
      <c r="Y483" s="13">
        <f t="shared" si="2800"/>
        <v>0</v>
      </c>
      <c r="Z483" s="13">
        <f t="shared" si="2800"/>
        <v>1</v>
      </c>
      <c r="AA483" s="13">
        <f>IF(AA482+AA480+AA478&gt;1,1,0)</f>
        <v>0</v>
      </c>
      <c r="AB483" s="13">
        <f t="shared" ref="AB483:AI483" si="2801">IF(AB482+AB480+AB478&gt;1,1,0)</f>
        <v>1</v>
      </c>
      <c r="AC483" s="13">
        <f t="shared" si="2801"/>
        <v>1</v>
      </c>
      <c r="AD483" s="13">
        <f t="shared" si="2801"/>
        <v>0</v>
      </c>
      <c r="AE483" s="13">
        <f t="shared" si="2801"/>
        <v>0</v>
      </c>
      <c r="AF483" s="13">
        <f t="shared" si="2801"/>
        <v>1</v>
      </c>
      <c r="AG483" s="13">
        <f t="shared" si="2801"/>
        <v>1</v>
      </c>
      <c r="AH483" s="13">
        <f t="shared" si="2801"/>
        <v>1</v>
      </c>
      <c r="AI483" s="13">
        <f t="shared" si="2801"/>
        <v>1</v>
      </c>
      <c r="AL483" s="16" t="s">
        <v>59</v>
      </c>
      <c r="AM483" s="20" t="str">
        <f>DEC2HEX(MOD(HEX2DEC(AM480)+HEX2DEC(AM482)+HEX2DEC(AM481),2^32),8)</f>
        <v>71FEEE28</v>
      </c>
    </row>
    <row r="484" spans="3:39" ht="15" customHeight="1" thickBot="1" x14ac:dyDescent="0.5">
      <c r="C484" s="15" t="s">
        <v>38</v>
      </c>
      <c r="D484" s="13" t="str">
        <f>BIN2HEX(CONCATENATE(D483,E483,F483,G483))</f>
        <v>7</v>
      </c>
      <c r="H484" s="13" t="str">
        <f>BIN2HEX(CONCATENATE(H483,I483,J483,K483))</f>
        <v>5</v>
      </c>
      <c r="L484" s="13" t="str">
        <f>BIN2HEX(CONCATENATE(L483,M483,N483,O483))</f>
        <v>2</v>
      </c>
      <c r="P484" s="13" t="str">
        <f>BIN2HEX(CONCATENATE(P483,Q483,R483,S483))</f>
        <v>5</v>
      </c>
      <c r="T484" s="13" t="str">
        <f>BIN2HEX(CONCATENATE(T483,U483,V483,W483))</f>
        <v>E</v>
      </c>
      <c r="X484" s="13" t="str">
        <f>BIN2HEX(CONCATENATE(X483,Y483,Z483,AA483))</f>
        <v>A</v>
      </c>
      <c r="AB484" s="13" t="str">
        <f>BIN2HEX(CONCATENATE(AB483,AC483,AD483,AE483))</f>
        <v>C</v>
      </c>
      <c r="AF484" s="13" t="str">
        <f>BIN2HEX(CONCATENATE(AF483,AG483,AH483,AI483))</f>
        <v>F</v>
      </c>
      <c r="AM484" s="14"/>
    </row>
    <row r="485" spans="3:39" ht="15" customHeight="1" thickBot="1" x14ac:dyDescent="0.5">
      <c r="C485" s="14"/>
      <c r="AL485" s="16" t="s">
        <v>60</v>
      </c>
      <c r="AM485" s="20" t="str">
        <f>CONCATENATE(D477,H477,L477,P477,T477,X477,AB477,AF477)</f>
        <v>71257A4F</v>
      </c>
    </row>
    <row r="486" spans="3:39" ht="15" customHeight="1" thickBot="1" x14ac:dyDescent="0.5">
      <c r="C486" s="14" t="s">
        <v>29</v>
      </c>
      <c r="D486" s="13" t="str">
        <f>D445</f>
        <v>F</v>
      </c>
      <c r="H486" s="13" t="str">
        <f t="shared" ref="H486" si="2802">H445</f>
        <v>B</v>
      </c>
      <c r="L486" s="13" t="str">
        <f t="shared" ref="L486" si="2803">L445</f>
        <v>3</v>
      </c>
      <c r="P486" s="13" t="str">
        <f t="shared" ref="P486" si="2804">P445</f>
        <v>C</v>
      </c>
      <c r="T486" s="13" t="str">
        <f t="shared" ref="T486" si="2805">T445</f>
        <v>9</v>
      </c>
      <c r="X486" s="13" t="str">
        <f t="shared" ref="X486" si="2806">X445</f>
        <v>7</v>
      </c>
      <c r="AB486" s="13" t="str">
        <f t="shared" ref="AB486" si="2807">AB445</f>
        <v>7</v>
      </c>
      <c r="AF486" s="13" t="str">
        <f>AF445</f>
        <v>5</v>
      </c>
      <c r="AM486" s="14"/>
    </row>
    <row r="487" spans="3:39" ht="15" customHeight="1" thickBot="1" x14ac:dyDescent="0.5">
      <c r="C487" s="14" t="s">
        <v>30</v>
      </c>
      <c r="D487" s="13" t="str">
        <f>MID(DEC2BIN(HEX2DEC(D486),4),1,1)</f>
        <v>1</v>
      </c>
      <c r="E487" s="13" t="str">
        <f>MID(DEC2BIN(HEX2DEC(D486),4),2,1)</f>
        <v>1</v>
      </c>
      <c r="F487" s="13" t="str">
        <f>MID(DEC2BIN(HEX2DEC(D486),4),3,1)</f>
        <v>1</v>
      </c>
      <c r="G487" s="13" t="str">
        <f>MID(DEC2BIN(HEX2DEC(D486),4),4,1)</f>
        <v>1</v>
      </c>
      <c r="H487" s="13" t="str">
        <f>MID(DEC2BIN(HEX2DEC(H486),4),1,1)</f>
        <v>1</v>
      </c>
      <c r="I487" s="13" t="str">
        <f>MID(DEC2BIN(HEX2DEC(H486),4),2,1)</f>
        <v>0</v>
      </c>
      <c r="J487" s="13" t="str">
        <f>MID(DEC2BIN(HEX2DEC(H486),4),3,1)</f>
        <v>1</v>
      </c>
      <c r="K487" s="13" t="str">
        <f>MID(DEC2BIN(HEX2DEC(H486),4),4,1)</f>
        <v>1</v>
      </c>
      <c r="L487" s="13" t="str">
        <f>MID(DEC2BIN(HEX2DEC(L486),4),1,1)</f>
        <v>0</v>
      </c>
      <c r="M487" s="13" t="str">
        <f>MID(DEC2BIN(HEX2DEC(L486),4),2,1)</f>
        <v>0</v>
      </c>
      <c r="N487" s="13" t="str">
        <f>MID(DEC2BIN(HEX2DEC(L486),4),3,1)</f>
        <v>1</v>
      </c>
      <c r="O487" s="13" t="str">
        <f>MID(DEC2BIN(HEX2DEC(L486),4),4,1)</f>
        <v>1</v>
      </c>
      <c r="P487" s="13" t="str">
        <f>MID(DEC2BIN(HEX2DEC(P486),4),1,1)</f>
        <v>1</v>
      </c>
      <c r="Q487" s="13" t="str">
        <f>MID(DEC2BIN(HEX2DEC(P486),4),2,1)</f>
        <v>1</v>
      </c>
      <c r="R487" s="13" t="str">
        <f>MID(DEC2BIN(HEX2DEC(P486),4),3,1)</f>
        <v>0</v>
      </c>
      <c r="S487" s="13" t="str">
        <f>MID(DEC2BIN(HEX2DEC(P486),4),4,1)</f>
        <v>0</v>
      </c>
      <c r="T487" s="13" t="str">
        <f>MID(DEC2BIN(HEX2DEC(T486),4),1,1)</f>
        <v>1</v>
      </c>
      <c r="U487" s="13" t="str">
        <f>MID(DEC2BIN(HEX2DEC(T486),4),2,1)</f>
        <v>0</v>
      </c>
      <c r="V487" s="13" t="str">
        <f>MID(DEC2BIN(HEX2DEC(T486),4),3,1)</f>
        <v>0</v>
      </c>
      <c r="W487" s="13" t="str">
        <f>MID(DEC2BIN(HEX2DEC(T486),4),4,1)</f>
        <v>1</v>
      </c>
      <c r="X487" s="13" t="str">
        <f>MID(DEC2BIN(HEX2DEC(X486),4),1,1)</f>
        <v>0</v>
      </c>
      <c r="Y487" s="13" t="str">
        <f>MID(DEC2BIN(HEX2DEC(X486),4),2,1)</f>
        <v>1</v>
      </c>
      <c r="Z487" s="13" t="str">
        <f>MID(DEC2BIN(HEX2DEC(X486),4),3,1)</f>
        <v>1</v>
      </c>
      <c r="AA487" s="13" t="str">
        <f>MID(DEC2BIN(HEX2DEC(X486),4),4,1)</f>
        <v>1</v>
      </c>
      <c r="AB487" s="13" t="str">
        <f>MID(DEC2BIN(HEX2DEC(AB486),4),1,1)</f>
        <v>0</v>
      </c>
      <c r="AC487" s="13" t="str">
        <f>MID(DEC2BIN(HEX2DEC(AB486),4),2,1)</f>
        <v>1</v>
      </c>
      <c r="AD487" s="13" t="str">
        <f>MID(DEC2BIN(HEX2DEC(AB486),4),3,1)</f>
        <v>1</v>
      </c>
      <c r="AE487" s="13" t="str">
        <f>MID(DEC2BIN(HEX2DEC(AB486),4),4,1)</f>
        <v>1</v>
      </c>
      <c r="AF487" s="13" t="str">
        <f>MID(DEC2BIN(HEX2DEC(AF486),4),1,1)</f>
        <v>0</v>
      </c>
      <c r="AG487" s="13" t="str">
        <f>MID(DEC2BIN(HEX2DEC(AF486),4),2,1)</f>
        <v>1</v>
      </c>
      <c r="AH487" s="13" t="str">
        <f>MID(DEC2BIN(HEX2DEC(AF486),4),3,1)</f>
        <v>0</v>
      </c>
      <c r="AI487" s="13" t="str">
        <f>MID(DEC2BIN(HEX2DEC(AF486),4),4,1)</f>
        <v>1</v>
      </c>
      <c r="AL487" s="16" t="s">
        <v>61</v>
      </c>
      <c r="AM487" s="20" t="str">
        <f>CONCATENATE(D479,H479,L479,P479,T479,X479,AB479,AF479)</f>
        <v>2D27EAC9</v>
      </c>
    </row>
    <row r="488" spans="3:39" ht="15" customHeight="1" thickBot="1" x14ac:dyDescent="0.5">
      <c r="AM488" s="14"/>
    </row>
    <row r="489" spans="3:39" ht="15" customHeight="1" thickBot="1" x14ac:dyDescent="0.5">
      <c r="C489" s="15" t="s">
        <v>39</v>
      </c>
      <c r="D489" s="13" t="str">
        <f>BIN2HEX(CONCATENATE(D490,E490,F490,G490))</f>
        <v>1</v>
      </c>
      <c r="H489" s="13" t="str">
        <f>BIN2HEX(CONCATENATE(H490,I490,J490,K490))</f>
        <v>5</v>
      </c>
      <c r="L489" s="13" t="str">
        <f>BIN2HEX(CONCATENATE(L490,M490,N490,O490))</f>
        <v>2</v>
      </c>
      <c r="P489" s="13" t="str">
        <f>BIN2HEX(CONCATENATE(P490,Q490,R490,S490))</f>
        <v>A</v>
      </c>
      <c r="T489" s="13" t="str">
        <f>BIN2HEX(CONCATENATE(T490,U490,V490,W490))</f>
        <v>5</v>
      </c>
      <c r="X489" s="13" t="str">
        <f>BIN2HEX(CONCATENATE(X490,Y490,Z490,AA490))</f>
        <v>A</v>
      </c>
      <c r="AB489" s="13" t="str">
        <f>BIN2HEX(CONCATENATE(AB490,AC490,AD490,AE490))</f>
        <v>5</v>
      </c>
      <c r="AF489" s="13" t="str">
        <f>BIN2HEX(CONCATENATE(AF490,AG490,AH490,AI490))</f>
        <v>2</v>
      </c>
      <c r="AL489" s="16" t="s">
        <v>62</v>
      </c>
      <c r="AM489" s="20" t="str">
        <f>CONCATENATE(D481,H481,L481,P481,T481,X481,AB481,AF481)</f>
        <v>D531C7BE</v>
      </c>
    </row>
    <row r="490" spans="3:39" ht="15" customHeight="1" x14ac:dyDescent="0.45">
      <c r="C490" s="15" t="s">
        <v>40</v>
      </c>
      <c r="D490" s="13">
        <f>IF(ISEVEN(D491+D492+D493),0,1)</f>
        <v>0</v>
      </c>
      <c r="E490" s="13">
        <f t="shared" ref="E490:AI490" si="2808">IF(ISEVEN(E491+E492+E493),0,1)</f>
        <v>0</v>
      </c>
      <c r="F490" s="13">
        <f t="shared" si="2808"/>
        <v>0</v>
      </c>
      <c r="G490" s="13">
        <f t="shared" si="2808"/>
        <v>1</v>
      </c>
      <c r="H490" s="13">
        <f t="shared" si="2808"/>
        <v>0</v>
      </c>
      <c r="I490" s="13">
        <f t="shared" si="2808"/>
        <v>1</v>
      </c>
      <c r="J490" s="13">
        <f t="shared" si="2808"/>
        <v>0</v>
      </c>
      <c r="K490" s="13">
        <f t="shared" si="2808"/>
        <v>1</v>
      </c>
      <c r="L490" s="13">
        <f t="shared" si="2808"/>
        <v>0</v>
      </c>
      <c r="M490" s="13">
        <f t="shared" si="2808"/>
        <v>0</v>
      </c>
      <c r="N490" s="13">
        <f t="shared" si="2808"/>
        <v>1</v>
      </c>
      <c r="O490" s="13">
        <f t="shared" si="2808"/>
        <v>0</v>
      </c>
      <c r="P490" s="13">
        <f t="shared" si="2808"/>
        <v>1</v>
      </c>
      <c r="Q490" s="13">
        <f t="shared" si="2808"/>
        <v>0</v>
      </c>
      <c r="R490" s="13">
        <f t="shared" si="2808"/>
        <v>1</v>
      </c>
      <c r="S490" s="13">
        <f t="shared" si="2808"/>
        <v>0</v>
      </c>
      <c r="T490" s="13">
        <f t="shared" si="2808"/>
        <v>0</v>
      </c>
      <c r="U490" s="13">
        <f t="shared" si="2808"/>
        <v>1</v>
      </c>
      <c r="V490" s="13">
        <f t="shared" si="2808"/>
        <v>0</v>
      </c>
      <c r="W490" s="13">
        <f t="shared" si="2808"/>
        <v>1</v>
      </c>
      <c r="X490" s="13">
        <f t="shared" si="2808"/>
        <v>1</v>
      </c>
      <c r="Y490" s="13">
        <f t="shared" si="2808"/>
        <v>0</v>
      </c>
      <c r="Z490" s="13">
        <f t="shared" si="2808"/>
        <v>1</v>
      </c>
      <c r="AA490" s="13">
        <f t="shared" si="2808"/>
        <v>0</v>
      </c>
      <c r="AB490" s="13">
        <f t="shared" si="2808"/>
        <v>0</v>
      </c>
      <c r="AC490" s="13">
        <f t="shared" si="2808"/>
        <v>1</v>
      </c>
      <c r="AD490" s="13">
        <f t="shared" si="2808"/>
        <v>0</v>
      </c>
      <c r="AE490" s="13">
        <f t="shared" si="2808"/>
        <v>1</v>
      </c>
      <c r="AF490" s="13">
        <f t="shared" si="2808"/>
        <v>0</v>
      </c>
      <c r="AG490" s="13">
        <f t="shared" si="2808"/>
        <v>0</v>
      </c>
      <c r="AH490" s="13">
        <f t="shared" si="2808"/>
        <v>1</v>
      </c>
      <c r="AI490" s="13">
        <f t="shared" si="2808"/>
        <v>0</v>
      </c>
      <c r="AM490" s="14"/>
    </row>
    <row r="491" spans="3:39" ht="15" customHeight="1" x14ac:dyDescent="0.45">
      <c r="C491" s="15" t="s">
        <v>41</v>
      </c>
      <c r="D491" s="13" t="str">
        <f>K495</f>
        <v>0</v>
      </c>
      <c r="E491" s="13" t="str">
        <f t="shared" ref="E491" si="2809">L495</f>
        <v>0</v>
      </c>
      <c r="F491" s="13" t="str">
        <f t="shared" ref="F491" si="2810">M495</f>
        <v>1</v>
      </c>
      <c r="G491" s="13" t="str">
        <f t="shared" ref="G491" si="2811">N495</f>
        <v>1</v>
      </c>
      <c r="H491" s="13" t="str">
        <f t="shared" ref="H491" si="2812">O495</f>
        <v>1</v>
      </c>
      <c r="I491" s="13" t="str">
        <f t="shared" ref="I491" si="2813">P495</f>
        <v>0</v>
      </c>
      <c r="J491" s="13" t="str">
        <f t="shared" ref="J491" si="2814">Q495</f>
        <v>0</v>
      </c>
      <c r="K491" s="13" t="str">
        <f t="shared" ref="K491" si="2815">R495</f>
        <v>1</v>
      </c>
      <c r="L491" s="13" t="str">
        <f t="shared" ref="L491" si="2816">S495</f>
        <v>0</v>
      </c>
      <c r="M491" s="13" t="str">
        <f t="shared" ref="M491" si="2817">T495</f>
        <v>1</v>
      </c>
      <c r="N491" s="13" t="str">
        <f t="shared" ref="N491" si="2818">U495</f>
        <v>1</v>
      </c>
      <c r="O491" s="13" t="str">
        <f t="shared" ref="O491" si="2819">V495</f>
        <v>0</v>
      </c>
      <c r="P491" s="13" t="str">
        <f t="shared" ref="P491" si="2820">W495</f>
        <v>1</v>
      </c>
      <c r="Q491" s="13" t="str">
        <f t="shared" ref="Q491" si="2821">X495</f>
        <v>1</v>
      </c>
      <c r="R491" s="13" t="str">
        <f t="shared" ref="R491" si="2822">Y495</f>
        <v>1</v>
      </c>
      <c r="S491" s="13" t="str">
        <f t="shared" ref="S491" si="2823">Z495</f>
        <v>1</v>
      </c>
      <c r="T491" s="13" t="str">
        <f t="shared" ref="T491" si="2824">AA495</f>
        <v>0</v>
      </c>
      <c r="U491" s="13" t="str">
        <f t="shared" ref="U491" si="2825">AB495</f>
        <v>1</v>
      </c>
      <c r="V491" s="13" t="str">
        <f t="shared" ref="V491" si="2826">AC495</f>
        <v>0</v>
      </c>
      <c r="W491" s="13" t="str">
        <f t="shared" ref="W491" si="2827">AD495</f>
        <v>1</v>
      </c>
      <c r="X491" s="13" t="str">
        <f t="shared" ref="X491" si="2828">AE495</f>
        <v>1</v>
      </c>
      <c r="Y491" s="13" t="str">
        <f t="shared" ref="Y491" si="2829">AF495</f>
        <v>1</v>
      </c>
      <c r="Z491" s="13" t="str">
        <f t="shared" ref="Z491" si="2830">AG495</f>
        <v>1</v>
      </c>
      <c r="AA491" s="13" t="str">
        <f t="shared" ref="AA491" si="2831">AH495</f>
        <v>1</v>
      </c>
      <c r="AB491" s="13" t="str">
        <f t="shared" ref="AB491" si="2832">AI495</f>
        <v>0</v>
      </c>
      <c r="AC491" s="13" t="str">
        <f>D495</f>
        <v>1</v>
      </c>
      <c r="AD491" s="13" t="str">
        <f t="shared" ref="AD491" si="2833">E495</f>
        <v>1</v>
      </c>
      <c r="AE491" s="13" t="str">
        <f t="shared" ref="AE491" si="2834">F495</f>
        <v>1</v>
      </c>
      <c r="AF491" s="13" t="str">
        <f t="shared" ref="AF491" si="2835">G495</f>
        <v>0</v>
      </c>
      <c r="AG491" s="13" t="str">
        <f t="shared" ref="AG491" si="2836">H495</f>
        <v>0</v>
      </c>
      <c r="AH491" s="13" t="str">
        <f t="shared" ref="AH491" si="2837">I495</f>
        <v>1</v>
      </c>
      <c r="AI491" s="13" t="str">
        <f t="shared" ref="AI491" si="2838">J495</f>
        <v>1</v>
      </c>
      <c r="AL491" s="22" t="s">
        <v>62</v>
      </c>
      <c r="AM491" s="14" t="str">
        <f>CONCATENATE(D486,H486,L486,P486,T486,X486,AB486,AF486)</f>
        <v>FB3C9775</v>
      </c>
    </row>
    <row r="492" spans="3:39" ht="15" customHeight="1" thickBot="1" x14ac:dyDescent="0.5">
      <c r="C492" s="15" t="s">
        <v>42</v>
      </c>
      <c r="D492" s="13" t="str">
        <f>Y495</f>
        <v>1</v>
      </c>
      <c r="E492" s="13" t="str">
        <f t="shared" ref="E492" si="2839">Z495</f>
        <v>1</v>
      </c>
      <c r="F492" s="13" t="str">
        <f t="shared" ref="F492" si="2840">AA495</f>
        <v>0</v>
      </c>
      <c r="G492" s="13" t="str">
        <f t="shared" ref="G492" si="2841">AB495</f>
        <v>1</v>
      </c>
      <c r="H492" s="13" t="str">
        <f t="shared" ref="H492" si="2842">AC495</f>
        <v>0</v>
      </c>
      <c r="I492" s="13" t="str">
        <f t="shared" ref="I492" si="2843">AD495</f>
        <v>1</v>
      </c>
      <c r="J492" s="13" t="str">
        <f t="shared" ref="J492" si="2844">AE495</f>
        <v>1</v>
      </c>
      <c r="K492" s="13" t="str">
        <f t="shared" ref="K492" si="2845">AF495</f>
        <v>1</v>
      </c>
      <c r="L492" s="13" t="str">
        <f t="shared" ref="L492" si="2846">AG495</f>
        <v>1</v>
      </c>
      <c r="M492" s="13" t="str">
        <f t="shared" ref="M492" si="2847">AH495</f>
        <v>1</v>
      </c>
      <c r="N492" s="13" t="str">
        <f t="shared" ref="N492" si="2848">AI495</f>
        <v>0</v>
      </c>
      <c r="O492" s="13" t="str">
        <f>D495</f>
        <v>1</v>
      </c>
      <c r="P492" s="13" t="str">
        <f t="shared" ref="P492" si="2849">E495</f>
        <v>1</v>
      </c>
      <c r="Q492" s="13" t="str">
        <f t="shared" ref="Q492" si="2850">F495</f>
        <v>1</v>
      </c>
      <c r="R492" s="13" t="str">
        <f t="shared" ref="R492" si="2851">G495</f>
        <v>0</v>
      </c>
      <c r="S492" s="13" t="str">
        <f t="shared" ref="S492" si="2852">H495</f>
        <v>0</v>
      </c>
      <c r="T492" s="13" t="str">
        <f t="shared" ref="T492" si="2853">I495</f>
        <v>1</v>
      </c>
      <c r="U492" s="13" t="str">
        <f t="shared" ref="U492" si="2854">J495</f>
        <v>1</v>
      </c>
      <c r="V492" s="13" t="str">
        <f t="shared" ref="V492" si="2855">K495</f>
        <v>0</v>
      </c>
      <c r="W492" s="13" t="str">
        <f t="shared" ref="W492" si="2856">L495</f>
        <v>0</v>
      </c>
      <c r="X492" s="13" t="str">
        <f t="shared" ref="X492" si="2857">M495</f>
        <v>1</v>
      </c>
      <c r="Y492" s="13" t="str">
        <f t="shared" ref="Y492" si="2858">N495</f>
        <v>1</v>
      </c>
      <c r="Z492" s="13" t="str">
        <f t="shared" ref="Z492" si="2859">O495</f>
        <v>1</v>
      </c>
      <c r="AA492" s="13" t="str">
        <f t="shared" ref="AA492" si="2860">P495</f>
        <v>0</v>
      </c>
      <c r="AB492" s="13" t="str">
        <f t="shared" ref="AB492" si="2861">Q495</f>
        <v>0</v>
      </c>
      <c r="AC492" s="13" t="str">
        <f t="shared" ref="AC492" si="2862">R495</f>
        <v>1</v>
      </c>
      <c r="AD492" s="13" t="str">
        <f t="shared" ref="AD492" si="2863">S495</f>
        <v>0</v>
      </c>
      <c r="AE492" s="13" t="str">
        <f t="shared" ref="AE492" si="2864">T495</f>
        <v>1</v>
      </c>
      <c r="AF492" s="13" t="str">
        <f t="shared" ref="AF492" si="2865">U495</f>
        <v>1</v>
      </c>
      <c r="AG492" s="13" t="str">
        <f t="shared" ref="AG492" si="2866">V495</f>
        <v>0</v>
      </c>
      <c r="AH492" s="13" t="str">
        <f t="shared" ref="AH492" si="2867">W495</f>
        <v>1</v>
      </c>
      <c r="AI492" s="13" t="str">
        <f t="shared" ref="AI492" si="2868">X495</f>
        <v>1</v>
      </c>
      <c r="AL492" s="14" t="s">
        <v>64</v>
      </c>
      <c r="AM492" s="14" t="str">
        <f>AM478</f>
        <v>60FD18DD</v>
      </c>
    </row>
    <row r="493" spans="3:39" ht="15" customHeight="1" thickBot="1" x14ac:dyDescent="0.5">
      <c r="C493" s="15" t="s">
        <v>43</v>
      </c>
      <c r="D493" s="13" t="str">
        <f>AD495</f>
        <v>1</v>
      </c>
      <c r="E493" s="13" t="str">
        <f t="shared" ref="E493" si="2869">AE495</f>
        <v>1</v>
      </c>
      <c r="F493" s="13" t="str">
        <f t="shared" ref="F493" si="2870">AF495</f>
        <v>1</v>
      </c>
      <c r="G493" s="13" t="str">
        <f t="shared" ref="G493" si="2871">AG495</f>
        <v>1</v>
      </c>
      <c r="H493" s="13" t="str">
        <f t="shared" ref="H493" si="2872">AH495</f>
        <v>1</v>
      </c>
      <c r="I493" s="13" t="str">
        <f t="shared" ref="I493" si="2873">AI495</f>
        <v>0</v>
      </c>
      <c r="J493" s="13" t="str">
        <f>D495</f>
        <v>1</v>
      </c>
      <c r="K493" s="13" t="str">
        <f t="shared" ref="K493" si="2874">E495</f>
        <v>1</v>
      </c>
      <c r="L493" s="13" t="str">
        <f t="shared" ref="L493" si="2875">F495</f>
        <v>1</v>
      </c>
      <c r="M493" s="13" t="str">
        <f t="shared" ref="M493" si="2876">G495</f>
        <v>0</v>
      </c>
      <c r="N493" s="13" t="str">
        <f t="shared" ref="N493" si="2877">H495</f>
        <v>0</v>
      </c>
      <c r="O493" s="13" t="str">
        <f t="shared" ref="O493" si="2878">I495</f>
        <v>1</v>
      </c>
      <c r="P493" s="13" t="str">
        <f t="shared" ref="P493" si="2879">J495</f>
        <v>1</v>
      </c>
      <c r="Q493" s="13" t="str">
        <f t="shared" ref="Q493" si="2880">K495</f>
        <v>0</v>
      </c>
      <c r="R493" s="13" t="str">
        <f t="shared" ref="R493" si="2881">L495</f>
        <v>0</v>
      </c>
      <c r="S493" s="13" t="str">
        <f t="shared" ref="S493" si="2882">M495</f>
        <v>1</v>
      </c>
      <c r="T493" s="13" t="str">
        <f t="shared" ref="T493" si="2883">N495</f>
        <v>1</v>
      </c>
      <c r="U493" s="13" t="str">
        <f t="shared" ref="U493" si="2884">O495</f>
        <v>1</v>
      </c>
      <c r="V493" s="13" t="str">
        <f t="shared" ref="V493" si="2885">P495</f>
        <v>0</v>
      </c>
      <c r="W493" s="13" t="str">
        <f t="shared" ref="W493" si="2886">Q495</f>
        <v>0</v>
      </c>
      <c r="X493" s="13" t="str">
        <f t="shared" ref="X493" si="2887">R495</f>
        <v>1</v>
      </c>
      <c r="Y493" s="13" t="str">
        <f t="shared" ref="Y493" si="2888">S495</f>
        <v>0</v>
      </c>
      <c r="Z493" s="13" t="str">
        <f t="shared" ref="Z493" si="2889">T495</f>
        <v>1</v>
      </c>
      <c r="AA493" s="13" t="str">
        <f t="shared" ref="AA493" si="2890">U495</f>
        <v>1</v>
      </c>
      <c r="AB493" s="13" t="str">
        <f t="shared" ref="AB493" si="2891">V495</f>
        <v>0</v>
      </c>
      <c r="AC493" s="13" t="str">
        <f t="shared" ref="AC493" si="2892">W495</f>
        <v>1</v>
      </c>
      <c r="AD493" s="13" t="str">
        <f t="shared" ref="AD493" si="2893">X495</f>
        <v>1</v>
      </c>
      <c r="AE493" s="13" t="str">
        <f t="shared" ref="AE493" si="2894">Y495</f>
        <v>1</v>
      </c>
      <c r="AF493" s="13" t="str">
        <f>Z495</f>
        <v>1</v>
      </c>
      <c r="AG493" s="13" t="str">
        <f t="shared" ref="AG493" si="2895">AA495</f>
        <v>0</v>
      </c>
      <c r="AH493" s="13" t="str">
        <f t="shared" ref="AH493" si="2896">AB495</f>
        <v>1</v>
      </c>
      <c r="AI493" s="13" t="str">
        <f t="shared" ref="AI493" si="2897">AC495</f>
        <v>0</v>
      </c>
      <c r="AL493" s="16" t="s">
        <v>63</v>
      </c>
      <c r="AM493" s="20" t="str">
        <f>DEC2HEX(MOD(HEX2DEC(AM491)+HEX2DEC(AM492),2^32),8)</f>
        <v>5C39B052</v>
      </c>
    </row>
    <row r="494" spans="3:39" ht="15" customHeight="1" thickBot="1" x14ac:dyDescent="0.6">
      <c r="C494" s="17" t="s">
        <v>44</v>
      </c>
      <c r="D494" s="13" t="str">
        <f>MID($AM457,1,1)</f>
        <v>E</v>
      </c>
      <c r="H494" s="13" t="str">
        <f>MID($AM457,2,1)</f>
        <v>6</v>
      </c>
      <c r="L494" s="13" t="str">
        <f>MID($AM457,3,1)</f>
        <v>7</v>
      </c>
      <c r="P494" s="13" t="str">
        <f>MID($AM457,4,1)</f>
        <v>2</v>
      </c>
      <c r="T494" s="13" t="str">
        <f>MID($AM457,5,1)</f>
        <v>D</v>
      </c>
      <c r="X494" s="13" t="str">
        <f>MID($AM457,6,1)</f>
        <v>E</v>
      </c>
      <c r="AB494" s="13" t="str">
        <f>MID($AM457,7,1)</f>
        <v>B</v>
      </c>
      <c r="AF494" s="13" t="str">
        <f>MID($AM457,8,1)</f>
        <v>E</v>
      </c>
      <c r="AM494" s="14"/>
    </row>
    <row r="495" spans="3:39" ht="15" customHeight="1" thickBot="1" x14ac:dyDescent="0.5">
      <c r="C495" s="15" t="s">
        <v>45</v>
      </c>
      <c r="D495" s="13" t="str">
        <f>MID(DEC2BIN(HEX2DEC(D494),4),1,1)</f>
        <v>1</v>
      </c>
      <c r="E495" s="13" t="str">
        <f>MID(DEC2BIN(HEX2DEC(D494),4),2,1)</f>
        <v>1</v>
      </c>
      <c r="F495" s="13" t="str">
        <f>MID(DEC2BIN(HEX2DEC(D494),4),3,1)</f>
        <v>1</v>
      </c>
      <c r="G495" s="13" t="str">
        <f>MID(DEC2BIN(HEX2DEC(D494),4),4,1)</f>
        <v>0</v>
      </c>
      <c r="H495" s="13" t="str">
        <f>MID(DEC2BIN(HEX2DEC(H494),4),1,1)</f>
        <v>0</v>
      </c>
      <c r="I495" s="13" t="str">
        <f>MID(DEC2BIN(HEX2DEC(H494),4),2,1)</f>
        <v>1</v>
      </c>
      <c r="J495" s="13" t="str">
        <f>MID(DEC2BIN(HEX2DEC(H494),4),3,1)</f>
        <v>1</v>
      </c>
      <c r="K495" s="13" t="str">
        <f>MID(DEC2BIN(HEX2DEC(H494),4),4,1)</f>
        <v>0</v>
      </c>
      <c r="L495" s="13" t="str">
        <f>MID(DEC2BIN(HEX2DEC(L494),4),1,1)</f>
        <v>0</v>
      </c>
      <c r="M495" s="13" t="str">
        <f>MID(DEC2BIN(HEX2DEC(L494),4),2,1)</f>
        <v>1</v>
      </c>
      <c r="N495" s="13" t="str">
        <f>MID(DEC2BIN(HEX2DEC(L494),4),3,1)</f>
        <v>1</v>
      </c>
      <c r="O495" s="13" t="str">
        <f>MID(DEC2BIN(HEX2DEC(L494),4),4,1)</f>
        <v>1</v>
      </c>
      <c r="P495" s="13" t="str">
        <f>MID(DEC2BIN(HEX2DEC(P494),4),1,1)</f>
        <v>0</v>
      </c>
      <c r="Q495" s="13" t="str">
        <f>MID(DEC2BIN(HEX2DEC(P494),4),2,1)</f>
        <v>0</v>
      </c>
      <c r="R495" s="13" t="str">
        <f>MID(DEC2BIN(HEX2DEC(P494),4),3,1)</f>
        <v>1</v>
      </c>
      <c r="S495" s="13" t="str">
        <f>MID(DEC2BIN(HEX2DEC(P494),4),4,1)</f>
        <v>0</v>
      </c>
      <c r="T495" s="13" t="str">
        <f>MID(DEC2BIN(HEX2DEC(T494),4),1,1)</f>
        <v>1</v>
      </c>
      <c r="U495" s="13" t="str">
        <f>MID(DEC2BIN(HEX2DEC(T494),4),2,1)</f>
        <v>1</v>
      </c>
      <c r="V495" s="13" t="str">
        <f>MID(DEC2BIN(HEX2DEC(T494),4),3,1)</f>
        <v>0</v>
      </c>
      <c r="W495" s="13" t="str">
        <f>MID(DEC2BIN(HEX2DEC(T494),4),4,1)</f>
        <v>1</v>
      </c>
      <c r="X495" s="13" t="str">
        <f>MID(DEC2BIN(HEX2DEC(X494),4),1,1)</f>
        <v>1</v>
      </c>
      <c r="Y495" s="13" t="str">
        <f>MID(DEC2BIN(HEX2DEC(X494),4),2,1)</f>
        <v>1</v>
      </c>
      <c r="Z495" s="13" t="str">
        <f>MID(DEC2BIN(HEX2DEC(X494),4),3,1)</f>
        <v>1</v>
      </c>
      <c r="AA495" s="13" t="str">
        <f>MID(DEC2BIN(HEX2DEC(X494),4),4,1)</f>
        <v>0</v>
      </c>
      <c r="AB495" s="13" t="str">
        <f>MID(DEC2BIN(HEX2DEC(AB494),4),1,1)</f>
        <v>1</v>
      </c>
      <c r="AC495" s="13" t="str">
        <f>MID(DEC2BIN(HEX2DEC(AB494),4),2,1)</f>
        <v>0</v>
      </c>
      <c r="AD495" s="13" t="str">
        <f>MID(DEC2BIN(HEX2DEC(AB494),4),3,1)</f>
        <v>1</v>
      </c>
      <c r="AE495" s="13" t="str">
        <f>MID(DEC2BIN(HEX2DEC(AB494),4),4,1)</f>
        <v>1</v>
      </c>
      <c r="AF495" s="13" t="str">
        <f>MID(DEC2BIN(HEX2DEC(AF494),4),1,1)</f>
        <v>1</v>
      </c>
      <c r="AG495" s="13" t="str">
        <f>MID(DEC2BIN(HEX2DEC(AF494),4),2,1)</f>
        <v>1</v>
      </c>
      <c r="AH495" s="13" t="str">
        <f>MID(DEC2BIN(HEX2DEC(AF494),4),3,1)</f>
        <v>1</v>
      </c>
      <c r="AI495" s="13" t="str">
        <f>MID(DEC2BIN(HEX2DEC(AF494),4),4,1)</f>
        <v>0</v>
      </c>
      <c r="AL495" s="16" t="s">
        <v>65</v>
      </c>
      <c r="AM495" s="20" t="str">
        <f>CONCATENATE(D494,H494,L494,P494,T494,X494,AB494,AF494)</f>
        <v>E672DEBE</v>
      </c>
    </row>
    <row r="496" spans="3:39" ht="15" customHeight="1" thickBot="1" x14ac:dyDescent="0.6">
      <c r="C496" s="17" t="s">
        <v>46</v>
      </c>
      <c r="D496" s="13" t="str">
        <f>D458</f>
        <v>6</v>
      </c>
      <c r="H496" s="13" t="str">
        <f t="shared" ref="H496" si="2898">H458</f>
        <v>3</v>
      </c>
      <c r="L496" s="13" t="str">
        <f t="shared" ref="L496" si="2899">L458</f>
        <v>1</v>
      </c>
      <c r="P496" s="13" t="str">
        <f t="shared" ref="P496" si="2900">P458</f>
        <v>C</v>
      </c>
      <c r="T496" s="13" t="str">
        <f t="shared" ref="T496" si="2901">T458</f>
        <v>B</v>
      </c>
      <c r="X496" s="13" t="str">
        <f t="shared" ref="X496" si="2902">X458</f>
        <v>1</v>
      </c>
      <c r="AB496" s="13" t="str">
        <f t="shared" ref="AB496" si="2903">AB458</f>
        <v>9</v>
      </c>
      <c r="AF496" s="13" t="str">
        <f t="shared" ref="AF496" si="2904">AF458</f>
        <v>5</v>
      </c>
      <c r="AM496" s="14"/>
    </row>
    <row r="497" spans="1:39" ht="15" customHeight="1" thickBot="1" x14ac:dyDescent="0.5">
      <c r="C497" s="15" t="s">
        <v>47</v>
      </c>
      <c r="D497" s="13" t="str">
        <f>MID(DEC2BIN(HEX2DEC(D496),4),1,1)</f>
        <v>0</v>
      </c>
      <c r="E497" s="13" t="str">
        <f>MID(DEC2BIN(HEX2DEC(D496),4),2,1)</f>
        <v>1</v>
      </c>
      <c r="F497" s="13" t="str">
        <f>MID(DEC2BIN(HEX2DEC(D496),4),3,1)</f>
        <v>1</v>
      </c>
      <c r="G497" s="13" t="str">
        <f>MID(DEC2BIN(HEX2DEC(D496),4),4,1)</f>
        <v>0</v>
      </c>
      <c r="H497" s="13" t="str">
        <f>MID(DEC2BIN(HEX2DEC(H496),4),1,1)</f>
        <v>0</v>
      </c>
      <c r="I497" s="13" t="str">
        <f>MID(DEC2BIN(HEX2DEC(H496),4),2,1)</f>
        <v>0</v>
      </c>
      <c r="J497" s="13" t="str">
        <f>MID(DEC2BIN(HEX2DEC(H496),4),3,1)</f>
        <v>1</v>
      </c>
      <c r="K497" s="13" t="str">
        <f>MID(DEC2BIN(HEX2DEC(H496),4),4,1)</f>
        <v>1</v>
      </c>
      <c r="L497" s="13" t="str">
        <f>MID(DEC2BIN(HEX2DEC(L496),4),1,1)</f>
        <v>0</v>
      </c>
      <c r="M497" s="13" t="str">
        <f>MID(DEC2BIN(HEX2DEC(L496),4),2,1)</f>
        <v>0</v>
      </c>
      <c r="N497" s="13" t="str">
        <f>MID(DEC2BIN(HEX2DEC(L496),4),3,1)</f>
        <v>0</v>
      </c>
      <c r="O497" s="13" t="str">
        <f>MID(DEC2BIN(HEX2DEC(L496),4),4,1)</f>
        <v>1</v>
      </c>
      <c r="P497" s="13" t="str">
        <f>MID(DEC2BIN(HEX2DEC(P496),4),1,1)</f>
        <v>1</v>
      </c>
      <c r="Q497" s="13" t="str">
        <f>MID(DEC2BIN(HEX2DEC(P496),4),2,1)</f>
        <v>1</v>
      </c>
      <c r="R497" s="13" t="str">
        <f>MID(DEC2BIN(HEX2DEC(P496),4),3,1)</f>
        <v>0</v>
      </c>
      <c r="S497" s="13" t="str">
        <f>MID(DEC2BIN(HEX2DEC(P496),4),4,1)</f>
        <v>0</v>
      </c>
      <c r="T497" s="13" t="str">
        <f>MID(DEC2BIN(HEX2DEC(T496),4),1,1)</f>
        <v>1</v>
      </c>
      <c r="U497" s="13" t="str">
        <f>MID(DEC2BIN(HEX2DEC(T496),4),2,1)</f>
        <v>0</v>
      </c>
      <c r="V497" s="13" t="str">
        <f>MID(DEC2BIN(HEX2DEC(T496),4),3,1)</f>
        <v>1</v>
      </c>
      <c r="W497" s="13" t="str">
        <f>MID(DEC2BIN(HEX2DEC(T496),4),4,1)</f>
        <v>1</v>
      </c>
      <c r="X497" s="13" t="str">
        <f>MID(DEC2BIN(HEX2DEC(X496),4),1,1)</f>
        <v>0</v>
      </c>
      <c r="Y497" s="13" t="str">
        <f>MID(DEC2BIN(HEX2DEC(X496),4),2,1)</f>
        <v>0</v>
      </c>
      <c r="Z497" s="13" t="str">
        <f>MID(DEC2BIN(HEX2DEC(X496),4),3,1)</f>
        <v>0</v>
      </c>
      <c r="AA497" s="13" t="str">
        <f>MID(DEC2BIN(HEX2DEC(X496),4),4,1)</f>
        <v>1</v>
      </c>
      <c r="AB497" s="13" t="str">
        <f>MID(DEC2BIN(HEX2DEC(AB496),4),1,1)</f>
        <v>1</v>
      </c>
      <c r="AC497" s="13" t="str">
        <f>MID(DEC2BIN(HEX2DEC(AB496),4),2,1)</f>
        <v>0</v>
      </c>
      <c r="AD497" s="13" t="str">
        <f>MID(DEC2BIN(HEX2DEC(AB496),4),3,1)</f>
        <v>0</v>
      </c>
      <c r="AE497" s="13" t="str">
        <f>MID(DEC2BIN(HEX2DEC(AB496),4),4,1)</f>
        <v>1</v>
      </c>
      <c r="AF497" s="13" t="str">
        <f>MID(DEC2BIN(HEX2DEC(AF496),4),1,1)</f>
        <v>0</v>
      </c>
      <c r="AG497" s="13" t="str">
        <f>MID(DEC2BIN(HEX2DEC(AF496),4),2,1)</f>
        <v>1</v>
      </c>
      <c r="AH497" s="13" t="str">
        <f>MID(DEC2BIN(HEX2DEC(AF496),4),3,1)</f>
        <v>0</v>
      </c>
      <c r="AI497" s="13" t="str">
        <f>MID(DEC2BIN(HEX2DEC(AF496),4),4,1)</f>
        <v>1</v>
      </c>
      <c r="AL497" s="16" t="s">
        <v>66</v>
      </c>
      <c r="AM497" s="20" t="str">
        <f>CONCATENATE(D496,H496,L496,P496,T496,X496,AB496,AF496)</f>
        <v>631CB195</v>
      </c>
    </row>
    <row r="498" spans="1:39" ht="15" customHeight="1" thickBot="1" x14ac:dyDescent="0.6">
      <c r="C498" s="17" t="s">
        <v>48</v>
      </c>
      <c r="D498" s="13" t="str">
        <f>D460</f>
        <v>9</v>
      </c>
      <c r="H498" s="13" t="str">
        <f t="shared" ref="H498" si="2905">H460</f>
        <v>2</v>
      </c>
      <c r="L498" s="13" t="str">
        <f t="shared" ref="L498" si="2906">L460</f>
        <v>D</v>
      </c>
      <c r="P498" s="13" t="str">
        <f t="shared" ref="P498" si="2907">P460</f>
        <v>8</v>
      </c>
      <c r="T498" s="13" t="str">
        <f t="shared" ref="T498" si="2908">T460</f>
        <v>3</v>
      </c>
      <c r="X498" s="13" t="str">
        <f t="shared" ref="X498" si="2909">X460</f>
        <v>D</v>
      </c>
      <c r="AB498" s="13" t="str">
        <f t="shared" ref="AB498" si="2910">AB460</f>
        <v>C</v>
      </c>
      <c r="AF498" s="13" t="str">
        <f t="shared" ref="AF498" si="2911">AF460</f>
        <v>4</v>
      </c>
      <c r="AM498" s="14"/>
    </row>
    <row r="499" spans="1:39" ht="15" customHeight="1" thickBot="1" x14ac:dyDescent="0.5">
      <c r="C499" s="15" t="s">
        <v>49</v>
      </c>
      <c r="D499" s="13" t="str">
        <f>MID(DEC2BIN(HEX2DEC(D498),4),1,1)</f>
        <v>1</v>
      </c>
      <c r="E499" s="13" t="str">
        <f>MID(DEC2BIN(HEX2DEC(D498),4),2,1)</f>
        <v>0</v>
      </c>
      <c r="F499" s="13" t="str">
        <f>MID(DEC2BIN(HEX2DEC(D498),4),3,1)</f>
        <v>0</v>
      </c>
      <c r="G499" s="13" t="str">
        <f>MID(DEC2BIN(HEX2DEC(D498),4),4,1)</f>
        <v>1</v>
      </c>
      <c r="H499" s="13" t="str">
        <f>MID(DEC2BIN(HEX2DEC(H498),4),1,1)</f>
        <v>0</v>
      </c>
      <c r="I499" s="13" t="str">
        <f>MID(DEC2BIN(HEX2DEC(H498),4),2,1)</f>
        <v>0</v>
      </c>
      <c r="J499" s="13" t="str">
        <f>MID(DEC2BIN(HEX2DEC(H498),4),3,1)</f>
        <v>1</v>
      </c>
      <c r="K499" s="13" t="str">
        <f>MID(DEC2BIN(HEX2DEC(H498),4),4,1)</f>
        <v>0</v>
      </c>
      <c r="L499" s="13" t="str">
        <f>MID(DEC2BIN(HEX2DEC(L498),4),1,1)</f>
        <v>1</v>
      </c>
      <c r="M499" s="13" t="str">
        <f>MID(DEC2BIN(HEX2DEC(L498),4),2,1)</f>
        <v>1</v>
      </c>
      <c r="N499" s="13" t="str">
        <f>MID(DEC2BIN(HEX2DEC(L498),4),3,1)</f>
        <v>0</v>
      </c>
      <c r="O499" s="13" t="str">
        <f>MID(DEC2BIN(HEX2DEC(L498),4),4,1)</f>
        <v>1</v>
      </c>
      <c r="P499" s="13" t="str">
        <f>MID(DEC2BIN(HEX2DEC(P498),4),1,1)</f>
        <v>1</v>
      </c>
      <c r="Q499" s="13" t="str">
        <f>MID(DEC2BIN(HEX2DEC(P498),4),2,1)</f>
        <v>0</v>
      </c>
      <c r="R499" s="13" t="str">
        <f>MID(DEC2BIN(HEX2DEC(P498),4),3,1)</f>
        <v>0</v>
      </c>
      <c r="S499" s="13" t="str">
        <f>MID(DEC2BIN(HEX2DEC(P498),4),4,1)</f>
        <v>0</v>
      </c>
      <c r="T499" s="13" t="str">
        <f>MID(DEC2BIN(HEX2DEC(T498),4),1,1)</f>
        <v>0</v>
      </c>
      <c r="U499" s="13" t="str">
        <f>MID(DEC2BIN(HEX2DEC(T498),4),2,1)</f>
        <v>0</v>
      </c>
      <c r="V499" s="13" t="str">
        <f>MID(DEC2BIN(HEX2DEC(T498),4),3,1)</f>
        <v>1</v>
      </c>
      <c r="W499" s="13" t="str">
        <f>MID(DEC2BIN(HEX2DEC(T498),4),4,1)</f>
        <v>1</v>
      </c>
      <c r="X499" s="13" t="str">
        <f>MID(DEC2BIN(HEX2DEC(X498),4),1,1)</f>
        <v>1</v>
      </c>
      <c r="Y499" s="13" t="str">
        <f>MID(DEC2BIN(HEX2DEC(X498),4),2,1)</f>
        <v>1</v>
      </c>
      <c r="Z499" s="13" t="str">
        <f>MID(DEC2BIN(HEX2DEC(X498),4),3,1)</f>
        <v>0</v>
      </c>
      <c r="AA499" s="13" t="str">
        <f>MID(DEC2BIN(HEX2DEC(X498),4),4,1)</f>
        <v>1</v>
      </c>
      <c r="AB499" s="13" t="str">
        <f>MID(DEC2BIN(HEX2DEC(AB498),4),1,1)</f>
        <v>1</v>
      </c>
      <c r="AC499" s="13" t="str">
        <f>MID(DEC2BIN(HEX2DEC(AB498),4),2,1)</f>
        <v>1</v>
      </c>
      <c r="AD499" s="13" t="str">
        <f>MID(DEC2BIN(HEX2DEC(AB498),4),3,1)</f>
        <v>0</v>
      </c>
      <c r="AE499" s="13" t="str">
        <f>MID(DEC2BIN(HEX2DEC(AB498),4),4,1)</f>
        <v>0</v>
      </c>
      <c r="AF499" s="13" t="str">
        <f>MID(DEC2BIN(HEX2DEC(AF498),4),1,1)</f>
        <v>0</v>
      </c>
      <c r="AG499" s="13" t="str">
        <f>MID(DEC2BIN(HEX2DEC(AF498),4),2,1)</f>
        <v>1</v>
      </c>
      <c r="AH499" s="13" t="str">
        <f>MID(DEC2BIN(HEX2DEC(AF498),4),3,1)</f>
        <v>0</v>
      </c>
      <c r="AI499" s="13" t="str">
        <f>MID(DEC2BIN(HEX2DEC(AF498),4),4,1)</f>
        <v>0</v>
      </c>
      <c r="AL499" s="16" t="s">
        <v>55</v>
      </c>
      <c r="AM499" s="20" t="str">
        <f>CONCATENATE(D498,H498,L498,P498,T498,X498,AB498,AF498)</f>
        <v>92D83DC4</v>
      </c>
    </row>
    <row r="500" spans="1:39" ht="15" customHeight="1" x14ac:dyDescent="0.45">
      <c r="C500" s="15" t="s">
        <v>50</v>
      </c>
      <c r="D500" s="13" t="str">
        <f>IF(VALUE(D495)=1,D497,D499)</f>
        <v>0</v>
      </c>
      <c r="E500" s="13" t="str">
        <f t="shared" ref="E500:AI500" si="2912">IF(VALUE(E495)=1,E497,E499)</f>
        <v>1</v>
      </c>
      <c r="F500" s="13" t="str">
        <f t="shared" si="2912"/>
        <v>1</v>
      </c>
      <c r="G500" s="13" t="str">
        <f t="shared" si="2912"/>
        <v>1</v>
      </c>
      <c r="H500" s="13" t="str">
        <f t="shared" si="2912"/>
        <v>0</v>
      </c>
      <c r="I500" s="13" t="str">
        <f t="shared" si="2912"/>
        <v>0</v>
      </c>
      <c r="J500" s="13" t="str">
        <f t="shared" si="2912"/>
        <v>1</v>
      </c>
      <c r="K500" s="13" t="str">
        <f t="shared" si="2912"/>
        <v>0</v>
      </c>
      <c r="L500" s="13" t="str">
        <f t="shared" si="2912"/>
        <v>1</v>
      </c>
      <c r="M500" s="13" t="str">
        <f t="shared" si="2912"/>
        <v>0</v>
      </c>
      <c r="N500" s="13" t="str">
        <f t="shared" si="2912"/>
        <v>0</v>
      </c>
      <c r="O500" s="13" t="str">
        <f t="shared" si="2912"/>
        <v>1</v>
      </c>
      <c r="P500" s="13" t="str">
        <f t="shared" si="2912"/>
        <v>1</v>
      </c>
      <c r="Q500" s="13" t="str">
        <f t="shared" si="2912"/>
        <v>0</v>
      </c>
      <c r="R500" s="13" t="str">
        <f t="shared" si="2912"/>
        <v>0</v>
      </c>
      <c r="S500" s="13" t="str">
        <f t="shared" si="2912"/>
        <v>0</v>
      </c>
      <c r="T500" s="13" t="str">
        <f t="shared" si="2912"/>
        <v>1</v>
      </c>
      <c r="U500" s="13" t="str">
        <f t="shared" si="2912"/>
        <v>0</v>
      </c>
      <c r="V500" s="13" t="str">
        <f t="shared" si="2912"/>
        <v>1</v>
      </c>
      <c r="W500" s="13" t="str">
        <f t="shared" si="2912"/>
        <v>1</v>
      </c>
      <c r="X500" s="13" t="str">
        <f t="shared" si="2912"/>
        <v>0</v>
      </c>
      <c r="Y500" s="13" t="str">
        <f t="shared" si="2912"/>
        <v>0</v>
      </c>
      <c r="Z500" s="13" t="str">
        <f t="shared" si="2912"/>
        <v>0</v>
      </c>
      <c r="AA500" s="13" t="str">
        <f t="shared" si="2912"/>
        <v>1</v>
      </c>
      <c r="AB500" s="13" t="str">
        <f t="shared" si="2912"/>
        <v>1</v>
      </c>
      <c r="AC500" s="13" t="str">
        <f t="shared" si="2912"/>
        <v>1</v>
      </c>
      <c r="AD500" s="13" t="str">
        <f t="shared" si="2912"/>
        <v>0</v>
      </c>
      <c r="AE500" s="13" t="str">
        <f t="shared" si="2912"/>
        <v>1</v>
      </c>
      <c r="AF500" s="13" t="str">
        <f t="shared" si="2912"/>
        <v>0</v>
      </c>
      <c r="AG500" s="13" t="str">
        <f t="shared" si="2912"/>
        <v>1</v>
      </c>
      <c r="AH500" s="13" t="str">
        <f t="shared" si="2912"/>
        <v>0</v>
      </c>
      <c r="AI500" s="13" t="str">
        <f t="shared" si="2912"/>
        <v>0</v>
      </c>
    </row>
    <row r="501" spans="1:39" ht="15" customHeight="1" x14ac:dyDescent="0.45">
      <c r="C501" s="15" t="s">
        <v>51</v>
      </c>
      <c r="D501" s="13" t="str">
        <f>BIN2HEX(CONCATENATE(D500,E500,F500,G500))</f>
        <v>7</v>
      </c>
      <c r="H501" s="13" t="str">
        <f>BIN2HEX(CONCATENATE(H500,I500,J500,K500))</f>
        <v>2</v>
      </c>
      <c r="L501" s="13" t="str">
        <f>BIN2HEX(CONCATENATE(L500,M500,N500,O500))</f>
        <v>9</v>
      </c>
      <c r="P501" s="13" t="str">
        <f>BIN2HEX(CONCATENATE(P500,Q500,R500,S500))</f>
        <v>8</v>
      </c>
      <c r="T501" s="13" t="str">
        <f>BIN2HEX(CONCATENATE(T500,U500,V500,W500))</f>
        <v>B</v>
      </c>
      <c r="X501" s="13" t="str">
        <f>BIN2HEX(CONCATENATE(X500,Y500,Z500,AA500))</f>
        <v>1</v>
      </c>
      <c r="AB501" s="13" t="str">
        <f>BIN2HEX(CONCATENATE(AB500,AC500,AD500,AE500))</f>
        <v>D</v>
      </c>
      <c r="AF501" s="13" t="str">
        <f>BIN2HEX(CONCATENATE(AF500,AG500,AH500,AI500))</f>
        <v>4</v>
      </c>
    </row>
    <row r="502" spans="1:39" ht="15" customHeight="1" x14ac:dyDescent="0.55000000000000004">
      <c r="C502" s="17" t="s">
        <v>52</v>
      </c>
      <c r="D502" s="13" t="str">
        <f>D462</f>
        <v>5</v>
      </c>
      <c r="H502" s="13" t="str">
        <f t="shared" ref="H502" si="2913">H462</f>
        <v>8</v>
      </c>
      <c r="L502" s="13" t="str">
        <f t="shared" ref="L502" si="2914">L462</f>
        <v>5</v>
      </c>
      <c r="P502" s="13" t="str">
        <f t="shared" ref="P502" si="2915">P462</f>
        <v>B</v>
      </c>
      <c r="T502" s="13" t="str">
        <f t="shared" ref="T502" si="2916">T462</f>
        <v>5</v>
      </c>
      <c r="X502" s="13" t="str">
        <f t="shared" ref="X502" si="2917">X462</f>
        <v>A</v>
      </c>
      <c r="AB502" s="13" t="str">
        <f t="shared" ref="AB502" si="2918">AB462</f>
        <v>B</v>
      </c>
      <c r="AF502" s="13" t="str">
        <f t="shared" ref="AF502" si="2919">AF462</f>
        <v>9</v>
      </c>
    </row>
    <row r="503" spans="1:39" ht="15" customHeight="1" x14ac:dyDescent="0.45">
      <c r="D503" s="13" t="str">
        <f>MID(DEC2BIN(HEX2DEC(D502),4),1,1)</f>
        <v>0</v>
      </c>
      <c r="E503" s="13" t="str">
        <f>MID(DEC2BIN(HEX2DEC(D502),4),2,1)</f>
        <v>1</v>
      </c>
      <c r="F503" s="13" t="str">
        <f>MID(DEC2BIN(HEX2DEC(D502),4),3,1)</f>
        <v>0</v>
      </c>
      <c r="G503" s="13" t="str">
        <f>MID(DEC2BIN(HEX2DEC(D502),4),4,1)</f>
        <v>1</v>
      </c>
      <c r="H503" s="13" t="str">
        <f>MID(DEC2BIN(HEX2DEC(H502),4),1,1)</f>
        <v>1</v>
      </c>
      <c r="I503" s="13" t="str">
        <f>MID(DEC2BIN(HEX2DEC(H502),4),2,1)</f>
        <v>0</v>
      </c>
      <c r="J503" s="13" t="str">
        <f>MID(DEC2BIN(HEX2DEC(H502),4),3,1)</f>
        <v>0</v>
      </c>
      <c r="K503" s="13" t="str">
        <f>MID(DEC2BIN(HEX2DEC(H502),4),4,1)</f>
        <v>0</v>
      </c>
      <c r="L503" s="13" t="str">
        <f>MID(DEC2BIN(HEX2DEC(L502),4),1,1)</f>
        <v>0</v>
      </c>
      <c r="M503" s="13" t="str">
        <f>MID(DEC2BIN(HEX2DEC(L502),4),2,1)</f>
        <v>1</v>
      </c>
      <c r="N503" s="13" t="str">
        <f>MID(DEC2BIN(HEX2DEC(L502),4),3,1)</f>
        <v>0</v>
      </c>
      <c r="O503" s="13" t="str">
        <f>MID(DEC2BIN(HEX2DEC(L502),4),4,1)</f>
        <v>1</v>
      </c>
      <c r="P503" s="13" t="str">
        <f>MID(DEC2BIN(HEX2DEC(P502),4),1,1)</f>
        <v>1</v>
      </c>
      <c r="Q503" s="13" t="str">
        <f>MID(DEC2BIN(HEX2DEC(P502),4),2,1)</f>
        <v>0</v>
      </c>
      <c r="R503" s="13" t="str">
        <f>MID(DEC2BIN(HEX2DEC(P502),4),3,1)</f>
        <v>1</v>
      </c>
      <c r="S503" s="13" t="str">
        <f>MID(DEC2BIN(HEX2DEC(P502),4),4,1)</f>
        <v>1</v>
      </c>
      <c r="T503" s="13" t="str">
        <f>MID(DEC2BIN(HEX2DEC(T502),4),1,1)</f>
        <v>0</v>
      </c>
      <c r="U503" s="13" t="str">
        <f>MID(DEC2BIN(HEX2DEC(T502),4),2,1)</f>
        <v>1</v>
      </c>
      <c r="V503" s="13" t="str">
        <f>MID(DEC2BIN(HEX2DEC(T502),4),3,1)</f>
        <v>0</v>
      </c>
      <c r="W503" s="13" t="str">
        <f>MID(DEC2BIN(HEX2DEC(T502),4),4,1)</f>
        <v>1</v>
      </c>
      <c r="X503" s="13" t="str">
        <f>MID(DEC2BIN(HEX2DEC(X502),4),1,1)</f>
        <v>1</v>
      </c>
      <c r="Y503" s="13" t="str">
        <f>MID(DEC2BIN(HEX2DEC(X502),4),2,1)</f>
        <v>0</v>
      </c>
      <c r="Z503" s="13" t="str">
        <f>MID(DEC2BIN(HEX2DEC(X502),4),3,1)</f>
        <v>1</v>
      </c>
      <c r="AA503" s="13" t="str">
        <f>MID(DEC2BIN(HEX2DEC(X502),4),4,1)</f>
        <v>0</v>
      </c>
      <c r="AB503" s="13" t="str">
        <f>MID(DEC2BIN(HEX2DEC(AB502),4),1,1)</f>
        <v>1</v>
      </c>
      <c r="AC503" s="13" t="str">
        <f>MID(DEC2BIN(HEX2DEC(AB502),4),2,1)</f>
        <v>0</v>
      </c>
      <c r="AD503" s="13" t="str">
        <f>MID(DEC2BIN(HEX2DEC(AB502),4),3,1)</f>
        <v>1</v>
      </c>
      <c r="AE503" s="13" t="str">
        <f>MID(DEC2BIN(HEX2DEC(AB502),4),4,1)</f>
        <v>1</v>
      </c>
      <c r="AF503" s="13" t="str">
        <f>MID(DEC2BIN(HEX2DEC(AF502),4),1,1)</f>
        <v>1</v>
      </c>
      <c r="AG503" s="13" t="str">
        <f>MID(DEC2BIN(HEX2DEC(AF502),4),2,1)</f>
        <v>0</v>
      </c>
      <c r="AH503" s="13" t="str">
        <f>MID(DEC2BIN(HEX2DEC(AF502),4),3,1)</f>
        <v>0</v>
      </c>
      <c r="AI503" s="13" t="str">
        <f>MID(DEC2BIN(HEX2DEC(AF502),4),4,1)</f>
        <v>1</v>
      </c>
    </row>
    <row r="504" spans="1:39" ht="15" customHeight="1" x14ac:dyDescent="0.45">
      <c r="A504" s="23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  <c r="AE504" s="23"/>
      <c r="AF504" s="23"/>
      <c r="AG504" s="23"/>
      <c r="AH504" s="23"/>
      <c r="AI504" s="23"/>
      <c r="AJ504" s="23"/>
      <c r="AK504" s="23"/>
      <c r="AL504" s="23"/>
      <c r="AM504" s="23"/>
    </row>
    <row r="506" spans="1:39" ht="15" customHeight="1" x14ac:dyDescent="0.5">
      <c r="C506" s="12" t="s">
        <v>35</v>
      </c>
      <c r="D506" s="13">
        <f>D470+1</f>
        <v>15</v>
      </c>
    </row>
    <row r="508" spans="1:39" ht="15" customHeight="1" x14ac:dyDescent="0.45">
      <c r="C508" s="14" t="s">
        <v>31</v>
      </c>
      <c r="D508" s="13" t="str">
        <f>BIN2HEX(CONCATENATE(D509,E509,F509,G509))</f>
        <v>9</v>
      </c>
      <c r="H508" s="13" t="str">
        <f>BIN2HEX(CONCATENATE(H509,I509,J509,K509))</f>
        <v>6</v>
      </c>
      <c r="L508" s="13" t="str">
        <f>BIN2HEX(CONCATENATE(L509,M509,N509,O509))</f>
        <v>8</v>
      </c>
      <c r="P508" s="13" t="str">
        <f>BIN2HEX(CONCATENATE(P509,Q509,R509,S509))</f>
        <v>4</v>
      </c>
      <c r="T508" s="13" t="str">
        <f>BIN2HEX(CONCATENATE(T509,U509,V509,W509))</f>
        <v>9</v>
      </c>
      <c r="X508" s="13" t="str">
        <f>BIN2HEX(CONCATENATE(X509,Y509,Z509,AA509))</f>
        <v>5</v>
      </c>
      <c r="AB508" s="13" t="str">
        <f>BIN2HEX(CONCATENATE(AB509,AC509,AD509,AE509))</f>
        <v>B</v>
      </c>
      <c r="AF508" s="13" t="str">
        <f>BIN2HEX(CONCATENATE(AF509,AG509,AH509,AI509))</f>
        <v>A</v>
      </c>
    </row>
    <row r="509" spans="1:39" ht="15" customHeight="1" x14ac:dyDescent="0.45">
      <c r="C509" s="14" t="s">
        <v>36</v>
      </c>
      <c r="D509" s="13">
        <f>IF(ISEVEN(D510+D511+D512),0,1)</f>
        <v>1</v>
      </c>
      <c r="E509" s="13">
        <f t="shared" ref="E509:AI509" si="2920">IF(ISEVEN(E510+E511+E512),0,1)</f>
        <v>0</v>
      </c>
      <c r="F509" s="13">
        <f t="shared" si="2920"/>
        <v>0</v>
      </c>
      <c r="G509" s="13">
        <f t="shared" si="2920"/>
        <v>1</v>
      </c>
      <c r="H509" s="13">
        <f t="shared" si="2920"/>
        <v>0</v>
      </c>
      <c r="I509" s="13">
        <f t="shared" si="2920"/>
        <v>1</v>
      </c>
      <c r="J509" s="13">
        <f t="shared" si="2920"/>
        <v>1</v>
      </c>
      <c r="K509" s="13">
        <f t="shared" si="2920"/>
        <v>0</v>
      </c>
      <c r="L509" s="13">
        <f t="shared" si="2920"/>
        <v>1</v>
      </c>
      <c r="M509" s="13">
        <f t="shared" si="2920"/>
        <v>0</v>
      </c>
      <c r="N509" s="13">
        <f t="shared" si="2920"/>
        <v>0</v>
      </c>
      <c r="O509" s="13">
        <f t="shared" si="2920"/>
        <v>0</v>
      </c>
      <c r="P509" s="13">
        <f t="shared" si="2920"/>
        <v>0</v>
      </c>
      <c r="Q509" s="13">
        <f t="shared" si="2920"/>
        <v>1</v>
      </c>
      <c r="R509" s="13">
        <f t="shared" si="2920"/>
        <v>0</v>
      </c>
      <c r="S509" s="13">
        <f t="shared" si="2920"/>
        <v>0</v>
      </c>
      <c r="T509" s="13">
        <f t="shared" si="2920"/>
        <v>1</v>
      </c>
      <c r="U509" s="13">
        <f t="shared" si="2920"/>
        <v>0</v>
      </c>
      <c r="V509" s="13">
        <f t="shared" si="2920"/>
        <v>0</v>
      </c>
      <c r="W509" s="13">
        <f t="shared" si="2920"/>
        <v>1</v>
      </c>
      <c r="X509" s="13">
        <f t="shared" si="2920"/>
        <v>0</v>
      </c>
      <c r="Y509" s="13">
        <f t="shared" si="2920"/>
        <v>1</v>
      </c>
      <c r="Z509" s="13">
        <f t="shared" si="2920"/>
        <v>0</v>
      </c>
      <c r="AA509" s="13">
        <f t="shared" si="2920"/>
        <v>1</v>
      </c>
      <c r="AB509" s="13">
        <f t="shared" si="2920"/>
        <v>1</v>
      </c>
      <c r="AC509" s="13">
        <f t="shared" si="2920"/>
        <v>0</v>
      </c>
      <c r="AD509" s="13">
        <f t="shared" si="2920"/>
        <v>1</v>
      </c>
      <c r="AE509" s="13">
        <f t="shared" si="2920"/>
        <v>1</v>
      </c>
      <c r="AF509" s="13">
        <f t="shared" si="2920"/>
        <v>1</v>
      </c>
      <c r="AG509" s="13">
        <f t="shared" si="2920"/>
        <v>0</v>
      </c>
      <c r="AH509" s="13">
        <f t="shared" si="2920"/>
        <v>1</v>
      </c>
      <c r="AI509" s="13">
        <f t="shared" si="2920"/>
        <v>0</v>
      </c>
      <c r="AL509" s="13" t="s">
        <v>53</v>
      </c>
      <c r="AM509" s="14" t="str">
        <f>VLOOKUP('הכנה ל- SHA-256 #1'!$U$24,'הכנה ל- SHA-256 #1'!$U$24:$CG$24,1+'SHA-256 Algorithm #1'!D506,)</f>
        <v>00000000</v>
      </c>
    </row>
    <row r="510" spans="1:39" ht="15" customHeight="1" x14ac:dyDescent="0.45">
      <c r="C510" s="14" t="s">
        <v>32</v>
      </c>
      <c r="D510" s="13" t="str">
        <f>N514</f>
        <v>1</v>
      </c>
      <c r="E510" s="13" t="str">
        <f t="shared" ref="E510" si="2921">O514</f>
        <v>1</v>
      </c>
      <c r="F510" s="13" t="str">
        <f t="shared" ref="F510" si="2922">P514</f>
        <v>1</v>
      </c>
      <c r="G510" s="13" t="str">
        <f t="shared" ref="G510" si="2923">Q514</f>
        <v>1</v>
      </c>
      <c r="H510" s="13" t="str">
        <f t="shared" ref="H510" si="2924">R514</f>
        <v>1</v>
      </c>
      <c r="I510" s="13" t="str">
        <f t="shared" ref="I510" si="2925">S514</f>
        <v>0</v>
      </c>
      <c r="J510" s="13" t="str">
        <f t="shared" ref="J510" si="2926">T514</f>
        <v>1</v>
      </c>
      <c r="K510" s="13" t="str">
        <f t="shared" ref="K510" si="2927">U514</f>
        <v>1</v>
      </c>
      <c r="L510" s="13" t="str">
        <f t="shared" ref="L510" si="2928">V514</f>
        <v>1</v>
      </c>
      <c r="M510" s="13" t="str">
        <f t="shared" ref="M510" si="2929">W514</f>
        <v>0</v>
      </c>
      <c r="N510" s="13" t="str">
        <f t="shared" ref="N510" si="2930">X514</f>
        <v>1</v>
      </c>
      <c r="O510" s="13" t="str">
        <f t="shared" ref="O510" si="2931">Y514</f>
        <v>1</v>
      </c>
      <c r="P510" s="13" t="str">
        <f t="shared" ref="P510" si="2932">Z514</f>
        <v>1</v>
      </c>
      <c r="Q510" s="13" t="str">
        <f t="shared" ref="Q510" si="2933">AA514</f>
        <v>0</v>
      </c>
      <c r="R510" s="13" t="str">
        <f t="shared" ref="R510" si="2934">AB514</f>
        <v>0</v>
      </c>
      <c r="S510" s="13" t="str">
        <f t="shared" ref="S510" si="2935">AC514</f>
        <v>0</v>
      </c>
      <c r="T510" s="13" t="str">
        <f t="shared" ref="T510" si="2936">AD514</f>
        <v>1</v>
      </c>
      <c r="U510" s="13" t="str">
        <f t="shared" ref="U510" si="2937">AE514</f>
        <v>0</v>
      </c>
      <c r="V510" s="13" t="str">
        <f t="shared" ref="V510" si="2938">AF514</f>
        <v>1</v>
      </c>
      <c r="W510" s="13" t="str">
        <f t="shared" ref="W510" si="2939">AG514</f>
        <v>0</v>
      </c>
      <c r="X510" s="13" t="str">
        <f t="shared" ref="X510" si="2940">AH514</f>
        <v>0</v>
      </c>
      <c r="Y510" s="13" t="str">
        <f t="shared" ref="Y510" si="2941">AI514</f>
        <v>0</v>
      </c>
      <c r="Z510" s="13" t="str">
        <f>D514</f>
        <v>0</v>
      </c>
      <c r="AA510" s="13" t="str">
        <f t="shared" ref="AA510" si="2942">E514</f>
        <v>1</v>
      </c>
      <c r="AB510" s="13" t="str">
        <f t="shared" ref="AB510" si="2943">F514</f>
        <v>1</v>
      </c>
      <c r="AC510" s="13" t="str">
        <f t="shared" ref="AC510" si="2944">G514</f>
        <v>1</v>
      </c>
      <c r="AD510" s="13" t="str">
        <f t="shared" ref="AD510" si="2945">H514</f>
        <v>0</v>
      </c>
      <c r="AE510" s="13" t="str">
        <f t="shared" ref="AE510" si="2946">I514</f>
        <v>0</v>
      </c>
      <c r="AF510" s="13" t="str">
        <f t="shared" ref="AF510" si="2947">J514</f>
        <v>0</v>
      </c>
      <c r="AG510" s="13" t="str">
        <f t="shared" ref="AG510" si="2948">K514</f>
        <v>1</v>
      </c>
      <c r="AH510" s="13" t="str">
        <f t="shared" ref="AH510" si="2949">L514</f>
        <v>1</v>
      </c>
      <c r="AI510" s="13" t="str">
        <f t="shared" ref="AI510" si="2950">M514</f>
        <v>1</v>
      </c>
      <c r="AL510" s="14" t="s">
        <v>54</v>
      </c>
      <c r="AM510" s="14" t="str">
        <f>HLOOKUP('הכנה ל- SHA-256 #1'!$Q$5,'הכנה ל- SHA-256 #1'!$Q$5:$Q$69,1+'SHA-256 Algorithm #1'!D506,FALSE)</f>
        <v>9BDC06A7</v>
      </c>
    </row>
    <row r="511" spans="1:39" ht="15" customHeight="1" x14ac:dyDescent="0.45">
      <c r="C511" s="14" t="s">
        <v>33</v>
      </c>
      <c r="D511" s="13" t="str">
        <f>W514</f>
        <v>0</v>
      </c>
      <c r="E511" s="13" t="str">
        <f t="shared" ref="E511" si="2951">X514</f>
        <v>1</v>
      </c>
      <c r="F511" s="13" t="str">
        <f t="shared" ref="F511" si="2952">Y514</f>
        <v>1</v>
      </c>
      <c r="G511" s="13" t="str">
        <f t="shared" ref="G511" si="2953">Z514</f>
        <v>1</v>
      </c>
      <c r="H511" s="13" t="str">
        <f t="shared" ref="H511" si="2954">AA514</f>
        <v>0</v>
      </c>
      <c r="I511" s="13" t="str">
        <f t="shared" ref="I511" si="2955">AB514</f>
        <v>0</v>
      </c>
      <c r="J511" s="13" t="str">
        <f t="shared" ref="J511" si="2956">AC514</f>
        <v>0</v>
      </c>
      <c r="K511" s="13" t="str">
        <f t="shared" ref="K511" si="2957">AD514</f>
        <v>1</v>
      </c>
      <c r="L511" s="13" t="str">
        <f t="shared" ref="L511" si="2958">AE514</f>
        <v>0</v>
      </c>
      <c r="M511" s="13" t="str">
        <f t="shared" ref="M511" si="2959">AF514</f>
        <v>1</v>
      </c>
      <c r="N511" s="13" t="str">
        <f t="shared" ref="N511" si="2960">AG514</f>
        <v>0</v>
      </c>
      <c r="O511" s="13" t="str">
        <f t="shared" ref="O511" si="2961">AH514</f>
        <v>0</v>
      </c>
      <c r="P511" s="13" t="str">
        <f t="shared" ref="P511" si="2962">AI514</f>
        <v>0</v>
      </c>
      <c r="Q511" s="13" t="str">
        <f>D514</f>
        <v>0</v>
      </c>
      <c r="R511" s="13" t="str">
        <f t="shared" ref="R511" si="2963">E514</f>
        <v>1</v>
      </c>
      <c r="S511" s="13" t="str">
        <f t="shared" ref="S511" si="2964">F514</f>
        <v>1</v>
      </c>
      <c r="T511" s="13" t="str">
        <f t="shared" ref="T511" si="2965">G514</f>
        <v>1</v>
      </c>
      <c r="U511" s="13" t="str">
        <f t="shared" ref="U511" si="2966">H514</f>
        <v>0</v>
      </c>
      <c r="V511" s="13" t="str">
        <f t="shared" ref="V511" si="2967">I514</f>
        <v>0</v>
      </c>
      <c r="W511" s="13" t="str">
        <f t="shared" ref="W511" si="2968">J514</f>
        <v>0</v>
      </c>
      <c r="X511" s="13" t="str">
        <f t="shared" ref="X511" si="2969">K514</f>
        <v>1</v>
      </c>
      <c r="Y511" s="13" t="str">
        <f t="shared" ref="Y511" si="2970">L514</f>
        <v>1</v>
      </c>
      <c r="Z511" s="13" t="str">
        <f t="shared" ref="Z511" si="2971">M514</f>
        <v>1</v>
      </c>
      <c r="AA511" s="13" t="str">
        <f t="shared" ref="AA511" si="2972">N514</f>
        <v>1</v>
      </c>
      <c r="AB511" s="13" t="str">
        <f t="shared" ref="AB511" si="2973">O514</f>
        <v>1</v>
      </c>
      <c r="AC511" s="13" t="str">
        <f t="shared" ref="AC511" si="2974">P514</f>
        <v>1</v>
      </c>
      <c r="AD511" s="13" t="str">
        <f t="shared" ref="AD511" si="2975">Q514</f>
        <v>1</v>
      </c>
      <c r="AE511" s="13" t="str">
        <f t="shared" ref="AE511" si="2976">R514</f>
        <v>1</v>
      </c>
      <c r="AF511" s="13" t="str">
        <f t="shared" ref="AF511" si="2977">S514</f>
        <v>0</v>
      </c>
      <c r="AG511" s="13" t="str">
        <f t="shared" ref="AG511" si="2978">T514</f>
        <v>1</v>
      </c>
      <c r="AH511" s="13" t="str">
        <f t="shared" ref="AH511" si="2979">U514</f>
        <v>1</v>
      </c>
      <c r="AI511" s="13" t="str">
        <f t="shared" ref="AI511" si="2980">V514</f>
        <v>1</v>
      </c>
      <c r="AL511" s="14" t="s">
        <v>55</v>
      </c>
      <c r="AM511" s="14" t="str">
        <f>CONCATENATE(D538,H538,L538,P538,T538,X538,AB538,AF538)</f>
        <v>92D83DC4</v>
      </c>
    </row>
    <row r="512" spans="1:39" ht="15" customHeight="1" x14ac:dyDescent="0.45">
      <c r="C512" s="14" t="s">
        <v>34</v>
      </c>
      <c r="D512" s="13" t="str">
        <f>AH514</f>
        <v>0</v>
      </c>
      <c r="E512" s="13" t="str">
        <f>AI514</f>
        <v>0</v>
      </c>
      <c r="F512" s="13" t="str">
        <f>D514</f>
        <v>0</v>
      </c>
      <c r="G512" s="13" t="str">
        <f t="shared" ref="G512" si="2981">E514</f>
        <v>1</v>
      </c>
      <c r="H512" s="13" t="str">
        <f t="shared" ref="H512" si="2982">F514</f>
        <v>1</v>
      </c>
      <c r="I512" s="13" t="str">
        <f t="shared" ref="I512" si="2983">G514</f>
        <v>1</v>
      </c>
      <c r="J512" s="13" t="str">
        <f t="shared" ref="J512" si="2984">H514</f>
        <v>0</v>
      </c>
      <c r="K512" s="13" t="str">
        <f t="shared" ref="K512" si="2985">I514</f>
        <v>0</v>
      </c>
      <c r="L512" s="13" t="str">
        <f t="shared" ref="L512" si="2986">J514</f>
        <v>0</v>
      </c>
      <c r="M512" s="13" t="str">
        <f t="shared" ref="M512" si="2987">K514</f>
        <v>1</v>
      </c>
      <c r="N512" s="13" t="str">
        <f t="shared" ref="N512" si="2988">L514</f>
        <v>1</v>
      </c>
      <c r="O512" s="13" t="str">
        <f t="shared" ref="O512" si="2989">M514</f>
        <v>1</v>
      </c>
      <c r="P512" s="13" t="str">
        <f t="shared" ref="P512" si="2990">N514</f>
        <v>1</v>
      </c>
      <c r="Q512" s="13" t="str">
        <f t="shared" ref="Q512" si="2991">O514</f>
        <v>1</v>
      </c>
      <c r="R512" s="13" t="str">
        <f t="shared" ref="R512" si="2992">P514</f>
        <v>1</v>
      </c>
      <c r="S512" s="13" t="str">
        <f t="shared" ref="S512" si="2993">Q514</f>
        <v>1</v>
      </c>
      <c r="T512" s="13" t="str">
        <f t="shared" ref="T512" si="2994">R514</f>
        <v>1</v>
      </c>
      <c r="U512" s="13" t="str">
        <f t="shared" ref="U512" si="2995">S514</f>
        <v>0</v>
      </c>
      <c r="V512" s="13" t="str">
        <f t="shared" ref="V512" si="2996">T514</f>
        <v>1</v>
      </c>
      <c r="W512" s="13" t="str">
        <f t="shared" ref="W512" si="2997">U514</f>
        <v>1</v>
      </c>
      <c r="X512" s="13" t="str">
        <f t="shared" ref="X512" si="2998">V514</f>
        <v>1</v>
      </c>
      <c r="Y512" s="13" t="str">
        <f t="shared" ref="Y512" si="2999">W514</f>
        <v>0</v>
      </c>
      <c r="Z512" s="13" t="str">
        <f t="shared" ref="Z512" si="3000">X514</f>
        <v>1</v>
      </c>
      <c r="AA512" s="13" t="str">
        <f t="shared" ref="AA512" si="3001">Y514</f>
        <v>1</v>
      </c>
      <c r="AB512" s="13" t="str">
        <f t="shared" ref="AB512" si="3002">Z514</f>
        <v>1</v>
      </c>
      <c r="AC512" s="13" t="str">
        <f t="shared" ref="AC512" si="3003">AA514</f>
        <v>0</v>
      </c>
      <c r="AD512" s="13" t="str">
        <f t="shared" ref="AD512" si="3004">AB514</f>
        <v>0</v>
      </c>
      <c r="AE512" s="13" t="str">
        <f t="shared" ref="AE512" si="3005">AC514</f>
        <v>0</v>
      </c>
      <c r="AF512" s="13" t="str">
        <f t="shared" ref="AF512" si="3006">AD514</f>
        <v>1</v>
      </c>
      <c r="AG512" s="13" t="str">
        <f t="shared" ref="AG512" si="3007">AE514</f>
        <v>0</v>
      </c>
      <c r="AH512" s="13" t="str">
        <f t="shared" ref="AH512" si="3008">AF514</f>
        <v>1</v>
      </c>
      <c r="AI512" s="13" t="str">
        <f t="shared" ref="AI512" si="3009">AG514</f>
        <v>0</v>
      </c>
      <c r="AL512" s="14" t="s">
        <v>56</v>
      </c>
      <c r="AM512" s="14" t="str">
        <f>CONCATENATE(D537,H537,L537,P537,T537,X537,AB537,AF537,)</f>
        <v>67349197</v>
      </c>
    </row>
    <row r="513" spans="3:39" ht="15" customHeight="1" x14ac:dyDescent="0.55000000000000004">
      <c r="C513" s="14" t="s">
        <v>23</v>
      </c>
      <c r="D513" s="13" t="str">
        <f>MID($AM483,1,1)</f>
        <v>7</v>
      </c>
      <c r="H513" s="13" t="str">
        <f>MID($AM483,2,1)</f>
        <v>1</v>
      </c>
      <c r="L513" s="13" t="str">
        <f>MID($AM483,3,1)</f>
        <v>F</v>
      </c>
      <c r="P513" s="13" t="str">
        <f>MID($AM483,4,1)</f>
        <v>E</v>
      </c>
      <c r="T513" s="13" t="str">
        <f>MID($AM483,5,1)</f>
        <v>E</v>
      </c>
      <c r="X513" s="13" t="str">
        <f>MID($AM483,6,1)</f>
        <v>E</v>
      </c>
      <c r="AB513" s="13" t="str">
        <f>MID($AM483,7,1)</f>
        <v>2</v>
      </c>
      <c r="AF513" s="13" t="str">
        <f>MID($AM483,8,1)</f>
        <v>8</v>
      </c>
      <c r="AL513" s="21" t="s">
        <v>40</v>
      </c>
      <c r="AM513" s="14" t="str">
        <f>CONCATENATE(D525,H525,L525,P525,T525,X525,AB525,AF525)</f>
        <v>5FE348D9</v>
      </c>
    </row>
    <row r="514" spans="3:39" ht="15" customHeight="1" x14ac:dyDescent="0.45">
      <c r="C514" s="14" t="s">
        <v>24</v>
      </c>
      <c r="D514" s="13" t="str">
        <f>MID(DEC2BIN(HEX2DEC(D513),4),1,1)</f>
        <v>0</v>
      </c>
      <c r="E514" s="13" t="str">
        <f>MID(DEC2BIN(HEX2DEC(D513),4),2,1)</f>
        <v>1</v>
      </c>
      <c r="F514" s="13" t="str">
        <f>MID(DEC2BIN(HEX2DEC(D513),4),3,1)</f>
        <v>1</v>
      </c>
      <c r="G514" s="13" t="str">
        <f>MID(DEC2BIN(HEX2DEC(D513),4),4,1)</f>
        <v>1</v>
      </c>
      <c r="H514" s="13" t="str">
        <f>MID(DEC2BIN(HEX2DEC(H513),4),1,1)</f>
        <v>0</v>
      </c>
      <c r="I514" s="13" t="str">
        <f>MID(DEC2BIN(HEX2DEC(H513),4),2,1)</f>
        <v>0</v>
      </c>
      <c r="J514" s="13" t="str">
        <f>MID(DEC2BIN(HEX2DEC(H513),4),3,1)</f>
        <v>0</v>
      </c>
      <c r="K514" s="13" t="str">
        <f>MID(DEC2BIN(HEX2DEC(H513),4),4,1)</f>
        <v>1</v>
      </c>
      <c r="L514" s="13" t="str">
        <f>MID(DEC2BIN(HEX2DEC(L513),4),1,1)</f>
        <v>1</v>
      </c>
      <c r="M514" s="13" t="str">
        <f>MID(DEC2BIN(HEX2DEC(L513),4),2,1)</f>
        <v>1</v>
      </c>
      <c r="N514" s="13" t="str">
        <f>MID(DEC2BIN(HEX2DEC(L513),4),3,1)</f>
        <v>1</v>
      </c>
      <c r="O514" s="13" t="str">
        <f>MID(DEC2BIN(HEX2DEC(L513),4),4,1)</f>
        <v>1</v>
      </c>
      <c r="P514" s="13" t="str">
        <f>MID(DEC2BIN(HEX2DEC(P513),4),1,1)</f>
        <v>1</v>
      </c>
      <c r="Q514" s="13" t="str">
        <f>MID(DEC2BIN(HEX2DEC(P513),4),2,1)</f>
        <v>1</v>
      </c>
      <c r="R514" s="13" t="str">
        <f>MID(DEC2BIN(HEX2DEC(P513),4),3,1)</f>
        <v>1</v>
      </c>
      <c r="S514" s="13" t="str">
        <f>MID(DEC2BIN(HEX2DEC(P513),4),4,1)</f>
        <v>0</v>
      </c>
      <c r="T514" s="13" t="str">
        <f>MID(DEC2BIN(HEX2DEC(T513),4),1,1)</f>
        <v>1</v>
      </c>
      <c r="U514" s="13" t="str">
        <f>MID(DEC2BIN(HEX2DEC(T513),4),2,1)</f>
        <v>1</v>
      </c>
      <c r="V514" s="13" t="str">
        <f>MID(DEC2BIN(HEX2DEC(T513),4),3,1)</f>
        <v>1</v>
      </c>
      <c r="W514" s="13" t="str">
        <f>MID(DEC2BIN(HEX2DEC(T513),4),4,1)</f>
        <v>0</v>
      </c>
      <c r="X514" s="13" t="str">
        <f>MID(DEC2BIN(HEX2DEC(X513),4),1,1)</f>
        <v>1</v>
      </c>
      <c r="Y514" s="13" t="str">
        <f>MID(DEC2BIN(HEX2DEC(X513),4),2,1)</f>
        <v>1</v>
      </c>
      <c r="Z514" s="13" t="str">
        <f>MID(DEC2BIN(HEX2DEC(X513),4),3,1)</f>
        <v>1</v>
      </c>
      <c r="AA514" s="13" t="str">
        <f>MID(DEC2BIN(HEX2DEC(X513),4),4,1)</f>
        <v>0</v>
      </c>
      <c r="AB514" s="13" t="str">
        <f>MID(DEC2BIN(HEX2DEC(AB513),4),1,1)</f>
        <v>0</v>
      </c>
      <c r="AC514" s="13" t="str">
        <f>MID(DEC2BIN(HEX2DEC(AB513),4),2,1)</f>
        <v>0</v>
      </c>
      <c r="AD514" s="13" t="str">
        <f>MID(DEC2BIN(HEX2DEC(AB513),4),3,1)</f>
        <v>1</v>
      </c>
      <c r="AE514" s="13" t="str">
        <f>MID(DEC2BIN(HEX2DEC(AB513),4),4,1)</f>
        <v>0</v>
      </c>
      <c r="AF514" s="13" t="str">
        <f>MID(DEC2BIN(HEX2DEC(AF513),4),1,1)</f>
        <v>1</v>
      </c>
      <c r="AG514" s="13" t="str">
        <f>MID(DEC2BIN(HEX2DEC(AF513),4),2,1)</f>
        <v>0</v>
      </c>
      <c r="AH514" s="13" t="str">
        <f>MID(DEC2BIN(HEX2DEC(AF513),4),3,1)</f>
        <v>0</v>
      </c>
      <c r="AI514" s="13" t="str">
        <f>MID(DEC2BIN(HEX2DEC(AF513),4),4,1)</f>
        <v>0</v>
      </c>
      <c r="AL514" s="14" t="s">
        <v>57</v>
      </c>
      <c r="AM514" s="19" t="str">
        <f>DEC2HEX(MOD(HEX2DEC(AM509)+HEX2DEC(AM510)+HEX2DEC(AM511)+HEX2DEC(AM512)+HEX2DEC(AM513),2^32),8)</f>
        <v>F5CC1EDB</v>
      </c>
    </row>
    <row r="515" spans="3:39" ht="15" customHeight="1" x14ac:dyDescent="0.45">
      <c r="C515" s="14" t="s">
        <v>25</v>
      </c>
      <c r="D515" s="13" t="str">
        <f>D477</f>
        <v>7</v>
      </c>
      <c r="H515" s="13" t="str">
        <f t="shared" ref="H515" si="3010">H477</f>
        <v>1</v>
      </c>
      <c r="L515" s="13" t="str">
        <f t="shared" ref="L515" si="3011">L477</f>
        <v>2</v>
      </c>
      <c r="P515" s="13" t="str">
        <f t="shared" ref="P515" si="3012">P477</f>
        <v>5</v>
      </c>
      <c r="T515" s="13" t="str">
        <f t="shared" ref="T515" si="3013">T477</f>
        <v>7</v>
      </c>
      <c r="X515" s="13" t="str">
        <f t="shared" ref="X515" si="3014">X477</f>
        <v>A</v>
      </c>
      <c r="AB515" s="13" t="str">
        <f t="shared" ref="AB515" si="3015">AB477</f>
        <v>4</v>
      </c>
      <c r="AF515" s="13" t="str">
        <f>AF477</f>
        <v>F</v>
      </c>
      <c r="AL515" s="14"/>
      <c r="AM515" s="14"/>
    </row>
    <row r="516" spans="3:39" ht="15" customHeight="1" x14ac:dyDescent="0.45">
      <c r="C516" s="14" t="s">
        <v>26</v>
      </c>
      <c r="D516" s="13" t="str">
        <f>MID(DEC2BIN(HEX2DEC(D515),4),1,1)</f>
        <v>0</v>
      </c>
      <c r="E516" s="13" t="str">
        <f>MID(DEC2BIN(HEX2DEC(D515),4),2,1)</f>
        <v>1</v>
      </c>
      <c r="F516" s="13" t="str">
        <f>MID(DEC2BIN(HEX2DEC(D515),4),3,1)</f>
        <v>1</v>
      </c>
      <c r="G516" s="13" t="str">
        <f>MID(DEC2BIN(HEX2DEC(D515),4),4,1)</f>
        <v>1</v>
      </c>
      <c r="H516" s="13" t="str">
        <f>MID(DEC2BIN(HEX2DEC(H515),4),1,1)</f>
        <v>0</v>
      </c>
      <c r="I516" s="13" t="str">
        <f>MID(DEC2BIN(HEX2DEC(H515),4),2,1)</f>
        <v>0</v>
      </c>
      <c r="J516" s="13" t="str">
        <f>MID(DEC2BIN(HEX2DEC(H515),4),3,1)</f>
        <v>0</v>
      </c>
      <c r="K516" s="13" t="str">
        <f>MID(DEC2BIN(HEX2DEC(H515),4),4,1)</f>
        <v>1</v>
      </c>
      <c r="L516" s="13" t="str">
        <f>MID(DEC2BIN(HEX2DEC(L515),4),1,1)</f>
        <v>0</v>
      </c>
      <c r="M516" s="13" t="str">
        <f>MID(DEC2BIN(HEX2DEC(L515),4),2,1)</f>
        <v>0</v>
      </c>
      <c r="N516" s="13" t="str">
        <f>MID(DEC2BIN(HEX2DEC(L515),4),3,1)</f>
        <v>1</v>
      </c>
      <c r="O516" s="13" t="str">
        <f>MID(DEC2BIN(HEX2DEC(L515),4),4,1)</f>
        <v>0</v>
      </c>
      <c r="P516" s="13" t="str">
        <f>MID(DEC2BIN(HEX2DEC(P515),4),1,1)</f>
        <v>0</v>
      </c>
      <c r="Q516" s="13" t="str">
        <f>MID(DEC2BIN(HEX2DEC(P515),4),2,1)</f>
        <v>1</v>
      </c>
      <c r="R516" s="13" t="str">
        <f>MID(DEC2BIN(HEX2DEC(P515),4),3,1)</f>
        <v>0</v>
      </c>
      <c r="S516" s="13" t="str">
        <f>MID(DEC2BIN(HEX2DEC(P515),4),4,1)</f>
        <v>1</v>
      </c>
      <c r="T516" s="13" t="str">
        <f>MID(DEC2BIN(HEX2DEC(T515),4),1,1)</f>
        <v>0</v>
      </c>
      <c r="U516" s="13" t="str">
        <f>MID(DEC2BIN(HEX2DEC(T515),4),2,1)</f>
        <v>1</v>
      </c>
      <c r="V516" s="13" t="str">
        <f>MID(DEC2BIN(HEX2DEC(T515),4),3,1)</f>
        <v>1</v>
      </c>
      <c r="W516" s="13" t="str">
        <f>MID(DEC2BIN(HEX2DEC(T515),4),4,1)</f>
        <v>1</v>
      </c>
      <c r="X516" s="13" t="str">
        <f>MID(DEC2BIN(HEX2DEC(X515),4),1,1)</f>
        <v>1</v>
      </c>
      <c r="Y516" s="13" t="str">
        <f>MID(DEC2BIN(HEX2DEC(X515),4),2,1)</f>
        <v>0</v>
      </c>
      <c r="Z516" s="13" t="str">
        <f>MID(DEC2BIN(HEX2DEC(X515),4),3,1)</f>
        <v>1</v>
      </c>
      <c r="AA516" s="13" t="str">
        <f>MID(DEC2BIN(HEX2DEC(X515),4),4,1)</f>
        <v>0</v>
      </c>
      <c r="AB516" s="13" t="str">
        <f>MID(DEC2BIN(HEX2DEC(AB515),4),1,1)</f>
        <v>0</v>
      </c>
      <c r="AC516" s="13" t="str">
        <f>MID(DEC2BIN(HEX2DEC(AB515),4),2,1)</f>
        <v>1</v>
      </c>
      <c r="AD516" s="13" t="str">
        <f>MID(DEC2BIN(HEX2DEC(AB515),4),3,1)</f>
        <v>0</v>
      </c>
      <c r="AE516" s="13" t="str">
        <f>MID(DEC2BIN(HEX2DEC(AB515),4),4,1)</f>
        <v>0</v>
      </c>
      <c r="AF516" s="13" t="str">
        <f>MID(DEC2BIN(HEX2DEC(AF515),4),1,1)</f>
        <v>1</v>
      </c>
      <c r="AG516" s="13" t="str">
        <f>MID(DEC2BIN(HEX2DEC(AF515),4),2,1)</f>
        <v>1</v>
      </c>
      <c r="AH516" s="13" t="str">
        <f>MID(DEC2BIN(HEX2DEC(AF515),4),3,1)</f>
        <v>1</v>
      </c>
      <c r="AI516" s="13" t="str">
        <f>MID(DEC2BIN(HEX2DEC(AF515),4),4,1)</f>
        <v>1</v>
      </c>
      <c r="AL516" s="14" t="s">
        <v>58</v>
      </c>
      <c r="AM516" s="14" t="str">
        <f>CONCATENATE(D508,H508,L508,P508,T508,X508,AB508,AF508)</f>
        <v>968495BA</v>
      </c>
    </row>
    <row r="517" spans="3:39" ht="15" customHeight="1" x14ac:dyDescent="0.45">
      <c r="C517" s="14" t="s">
        <v>27</v>
      </c>
      <c r="D517" s="13" t="str">
        <f>D479</f>
        <v>2</v>
      </c>
      <c r="H517" s="13" t="str">
        <f t="shared" ref="H517" si="3016">H479</f>
        <v>D</v>
      </c>
      <c r="L517" s="13" t="str">
        <f t="shared" ref="L517" si="3017">L479</f>
        <v>2</v>
      </c>
      <c r="P517" s="13" t="str">
        <f t="shared" ref="P517" si="3018">P479</f>
        <v>7</v>
      </c>
      <c r="T517" s="13" t="str">
        <f t="shared" ref="T517" si="3019">T479</f>
        <v>E</v>
      </c>
      <c r="X517" s="13" t="str">
        <f t="shared" ref="X517" si="3020">X479</f>
        <v>A</v>
      </c>
      <c r="AB517" s="13" t="str">
        <f t="shared" ref="AB517" si="3021">AB479</f>
        <v>C</v>
      </c>
      <c r="AF517" s="13" t="str">
        <f t="shared" ref="AF517" si="3022">AF479</f>
        <v>9</v>
      </c>
      <c r="AL517" s="14" t="s">
        <v>37</v>
      </c>
      <c r="AM517" s="14" t="str">
        <f>CONCATENATE(D520,H520,L520,P520,T520,X520,AB520,AF520)</f>
        <v>7127EA49</v>
      </c>
    </row>
    <row r="518" spans="3:39" ht="15" customHeight="1" thickBot="1" x14ac:dyDescent="0.5">
      <c r="C518" s="14" t="s">
        <v>28</v>
      </c>
      <c r="D518" s="13" t="str">
        <f>MID(DEC2BIN(HEX2DEC(D517),4),1,1)</f>
        <v>0</v>
      </c>
      <c r="E518" s="13" t="str">
        <f>MID(DEC2BIN(HEX2DEC(D517),4),2,1)</f>
        <v>0</v>
      </c>
      <c r="F518" s="13" t="str">
        <f>MID(DEC2BIN(HEX2DEC(D517),4),3,1)</f>
        <v>1</v>
      </c>
      <c r="G518" s="13" t="str">
        <f>MID(DEC2BIN(HEX2DEC(D517),4),4,1)</f>
        <v>0</v>
      </c>
      <c r="H518" s="13" t="str">
        <f>MID(DEC2BIN(HEX2DEC(H517),4),1,1)</f>
        <v>1</v>
      </c>
      <c r="I518" s="13" t="str">
        <f>MID(DEC2BIN(HEX2DEC(H517),4),2,1)</f>
        <v>1</v>
      </c>
      <c r="J518" s="13" t="str">
        <f>MID(DEC2BIN(HEX2DEC(H517),4),3,1)</f>
        <v>0</v>
      </c>
      <c r="K518" s="13" t="str">
        <f>MID(DEC2BIN(HEX2DEC(H517),4),4,1)</f>
        <v>1</v>
      </c>
      <c r="L518" s="13" t="str">
        <f>MID(DEC2BIN(HEX2DEC(L517),4),1,1)</f>
        <v>0</v>
      </c>
      <c r="M518" s="13" t="str">
        <f>MID(DEC2BIN(HEX2DEC(L517),4),2,1)</f>
        <v>0</v>
      </c>
      <c r="N518" s="13" t="str">
        <f>MID(DEC2BIN(HEX2DEC(L517),4),3,1)</f>
        <v>1</v>
      </c>
      <c r="O518" s="13" t="str">
        <f>MID(DEC2BIN(HEX2DEC(L517),4),4,1)</f>
        <v>0</v>
      </c>
      <c r="P518" s="13" t="str">
        <f>MID(DEC2BIN(HEX2DEC(P517),4),1,1)</f>
        <v>0</v>
      </c>
      <c r="Q518" s="13" t="str">
        <f>MID(DEC2BIN(HEX2DEC(P517),4),2,1)</f>
        <v>1</v>
      </c>
      <c r="R518" s="13" t="str">
        <f>MID(DEC2BIN(HEX2DEC(P517),4),3,1)</f>
        <v>1</v>
      </c>
      <c r="S518" s="13" t="str">
        <f>MID(DEC2BIN(HEX2DEC(P517),4),4,1)</f>
        <v>1</v>
      </c>
      <c r="T518" s="13" t="str">
        <f>MID(DEC2BIN(HEX2DEC(T517),4),1,1)</f>
        <v>1</v>
      </c>
      <c r="U518" s="13" t="str">
        <f>MID(DEC2BIN(HEX2DEC(T517),4),2,1)</f>
        <v>1</v>
      </c>
      <c r="V518" s="13" t="str">
        <f>MID(DEC2BIN(HEX2DEC(T517),4),3,1)</f>
        <v>1</v>
      </c>
      <c r="W518" s="13" t="str">
        <f>MID(DEC2BIN(HEX2DEC(T517),4),4,1)</f>
        <v>0</v>
      </c>
      <c r="X518" s="13" t="str">
        <f>MID(DEC2BIN(HEX2DEC(X517),4),1,1)</f>
        <v>1</v>
      </c>
      <c r="Y518" s="13" t="str">
        <f>MID(DEC2BIN(HEX2DEC(X517),4),2,1)</f>
        <v>0</v>
      </c>
      <c r="Z518" s="13" t="str">
        <f>MID(DEC2BIN(HEX2DEC(X517),4),3,1)</f>
        <v>1</v>
      </c>
      <c r="AA518" s="13" t="str">
        <f>MID(DEC2BIN(HEX2DEC(X517),4),4,1)</f>
        <v>0</v>
      </c>
      <c r="AB518" s="13" t="str">
        <f>MID(DEC2BIN(HEX2DEC(AB517),4),1,1)</f>
        <v>1</v>
      </c>
      <c r="AC518" s="13" t="str">
        <f>MID(DEC2BIN(HEX2DEC(AB517),4),2,1)</f>
        <v>1</v>
      </c>
      <c r="AD518" s="13" t="str">
        <f>MID(DEC2BIN(HEX2DEC(AB517),4),3,1)</f>
        <v>0</v>
      </c>
      <c r="AE518" s="13" t="str">
        <f>MID(DEC2BIN(HEX2DEC(AB517),4),4,1)</f>
        <v>0</v>
      </c>
      <c r="AF518" s="13" t="str">
        <f>MID(DEC2BIN(HEX2DEC(AF517),4),1,1)</f>
        <v>1</v>
      </c>
      <c r="AG518" s="13" t="str">
        <f>MID(DEC2BIN(HEX2DEC(AF517),4),2,1)</f>
        <v>0</v>
      </c>
      <c r="AH518" s="13" t="str">
        <f>MID(DEC2BIN(HEX2DEC(AF517),4),3,1)</f>
        <v>0</v>
      </c>
      <c r="AI518" s="13" t="str">
        <f>MID(DEC2BIN(HEX2DEC(AF517),4),4,1)</f>
        <v>1</v>
      </c>
      <c r="AL518" s="14" t="s">
        <v>57</v>
      </c>
      <c r="AM518" s="14" t="str">
        <f>AM514</f>
        <v>F5CC1EDB</v>
      </c>
    </row>
    <row r="519" spans="3:39" ht="15" customHeight="1" thickBot="1" x14ac:dyDescent="0.5">
      <c r="C519" s="15" t="s">
        <v>37</v>
      </c>
      <c r="D519" s="13">
        <f>IF(D518+D516+D514&gt;1,1,0)</f>
        <v>0</v>
      </c>
      <c r="E519" s="13">
        <f t="shared" ref="E519:Z519" si="3023">IF(E518+E516+E514&gt;1,1,0)</f>
        <v>1</v>
      </c>
      <c r="F519" s="13">
        <f t="shared" si="3023"/>
        <v>1</v>
      </c>
      <c r="G519" s="13">
        <f t="shared" si="3023"/>
        <v>1</v>
      </c>
      <c r="H519" s="13">
        <f t="shared" si="3023"/>
        <v>0</v>
      </c>
      <c r="I519" s="13">
        <f t="shared" si="3023"/>
        <v>0</v>
      </c>
      <c r="J519" s="13">
        <f t="shared" si="3023"/>
        <v>0</v>
      </c>
      <c r="K519" s="13">
        <f t="shared" si="3023"/>
        <v>1</v>
      </c>
      <c r="L519" s="13">
        <f t="shared" si="3023"/>
        <v>0</v>
      </c>
      <c r="M519" s="13">
        <f t="shared" si="3023"/>
        <v>0</v>
      </c>
      <c r="N519" s="13">
        <f t="shared" si="3023"/>
        <v>1</v>
      </c>
      <c r="O519" s="13">
        <f t="shared" si="3023"/>
        <v>0</v>
      </c>
      <c r="P519" s="13">
        <f t="shared" si="3023"/>
        <v>0</v>
      </c>
      <c r="Q519" s="13">
        <f t="shared" si="3023"/>
        <v>1</v>
      </c>
      <c r="R519" s="13">
        <f t="shared" si="3023"/>
        <v>1</v>
      </c>
      <c r="S519" s="13">
        <f t="shared" si="3023"/>
        <v>1</v>
      </c>
      <c r="T519" s="13">
        <f t="shared" si="3023"/>
        <v>1</v>
      </c>
      <c r="U519" s="13">
        <f t="shared" si="3023"/>
        <v>1</v>
      </c>
      <c r="V519" s="13">
        <f t="shared" si="3023"/>
        <v>1</v>
      </c>
      <c r="W519" s="13">
        <f t="shared" si="3023"/>
        <v>0</v>
      </c>
      <c r="X519" s="13">
        <f t="shared" si="3023"/>
        <v>1</v>
      </c>
      <c r="Y519" s="13">
        <f t="shared" si="3023"/>
        <v>0</v>
      </c>
      <c r="Z519" s="13">
        <f t="shared" si="3023"/>
        <v>1</v>
      </c>
      <c r="AA519" s="13">
        <f>IF(AA518+AA516+AA514&gt;1,1,0)</f>
        <v>0</v>
      </c>
      <c r="AB519" s="13">
        <f t="shared" ref="AB519:AI519" si="3024">IF(AB518+AB516+AB514&gt;1,1,0)</f>
        <v>0</v>
      </c>
      <c r="AC519" s="13">
        <f t="shared" si="3024"/>
        <v>1</v>
      </c>
      <c r="AD519" s="13">
        <f t="shared" si="3024"/>
        <v>0</v>
      </c>
      <c r="AE519" s="13">
        <f t="shared" si="3024"/>
        <v>0</v>
      </c>
      <c r="AF519" s="13">
        <f t="shared" si="3024"/>
        <v>1</v>
      </c>
      <c r="AG519" s="13">
        <f t="shared" si="3024"/>
        <v>0</v>
      </c>
      <c r="AH519" s="13">
        <f t="shared" si="3024"/>
        <v>0</v>
      </c>
      <c r="AI519" s="13">
        <f t="shared" si="3024"/>
        <v>1</v>
      </c>
      <c r="AL519" s="16" t="s">
        <v>59</v>
      </c>
      <c r="AM519" s="20" t="str">
        <f>DEC2HEX(MOD(HEX2DEC(AM516)+HEX2DEC(AM518)+HEX2DEC(AM517),2^32),8)</f>
        <v>FD789EDE</v>
      </c>
    </row>
    <row r="520" spans="3:39" ht="15" customHeight="1" thickBot="1" x14ac:dyDescent="0.5">
      <c r="C520" s="15" t="s">
        <v>38</v>
      </c>
      <c r="D520" s="13" t="str">
        <f>BIN2HEX(CONCATENATE(D519,E519,F519,G519))</f>
        <v>7</v>
      </c>
      <c r="H520" s="13" t="str">
        <f>BIN2HEX(CONCATENATE(H519,I519,J519,K519))</f>
        <v>1</v>
      </c>
      <c r="L520" s="13" t="str">
        <f>BIN2HEX(CONCATENATE(L519,M519,N519,O519))</f>
        <v>2</v>
      </c>
      <c r="P520" s="13" t="str">
        <f>BIN2HEX(CONCATENATE(P519,Q519,R519,S519))</f>
        <v>7</v>
      </c>
      <c r="T520" s="13" t="str">
        <f>BIN2HEX(CONCATENATE(T519,U519,V519,W519))</f>
        <v>E</v>
      </c>
      <c r="X520" s="13" t="str">
        <f>BIN2HEX(CONCATENATE(X519,Y519,Z519,AA519))</f>
        <v>A</v>
      </c>
      <c r="AB520" s="13" t="str">
        <f>BIN2HEX(CONCATENATE(AB519,AC519,AD519,AE519))</f>
        <v>4</v>
      </c>
      <c r="AF520" s="13" t="str">
        <f>BIN2HEX(CONCATENATE(AF519,AG519,AH519,AI519))</f>
        <v>9</v>
      </c>
      <c r="AM520" s="14"/>
    </row>
    <row r="521" spans="3:39" ht="15" customHeight="1" thickBot="1" x14ac:dyDescent="0.5">
      <c r="C521" s="14"/>
      <c r="AL521" s="16" t="s">
        <v>60</v>
      </c>
      <c r="AM521" s="20" t="str">
        <f>CONCATENATE(D513,H513,L513,P513,T513,X513,AB513,AF513)</f>
        <v>71FEEE28</v>
      </c>
    </row>
    <row r="522" spans="3:39" ht="15" customHeight="1" thickBot="1" x14ac:dyDescent="0.5">
      <c r="C522" s="14" t="s">
        <v>29</v>
      </c>
      <c r="D522" s="13" t="str">
        <f>D481</f>
        <v>D</v>
      </c>
      <c r="H522" s="13" t="str">
        <f t="shared" ref="H522" si="3025">H481</f>
        <v>5</v>
      </c>
      <c r="L522" s="13" t="str">
        <f t="shared" ref="L522" si="3026">L481</f>
        <v>3</v>
      </c>
      <c r="P522" s="13" t="str">
        <f t="shared" ref="P522" si="3027">P481</f>
        <v>1</v>
      </c>
      <c r="T522" s="13" t="str">
        <f t="shared" ref="T522" si="3028">T481</f>
        <v>C</v>
      </c>
      <c r="X522" s="13" t="str">
        <f t="shared" ref="X522" si="3029">X481</f>
        <v>7</v>
      </c>
      <c r="AB522" s="13" t="str">
        <f t="shared" ref="AB522" si="3030">AB481</f>
        <v>B</v>
      </c>
      <c r="AF522" s="13" t="str">
        <f>AF481</f>
        <v>E</v>
      </c>
      <c r="AM522" s="14"/>
    </row>
    <row r="523" spans="3:39" ht="15" customHeight="1" thickBot="1" x14ac:dyDescent="0.5">
      <c r="C523" s="14" t="s">
        <v>30</v>
      </c>
      <c r="D523" s="13" t="str">
        <f>MID(DEC2BIN(HEX2DEC(D522),4),1,1)</f>
        <v>1</v>
      </c>
      <c r="E523" s="13" t="str">
        <f>MID(DEC2BIN(HEX2DEC(D522),4),2,1)</f>
        <v>1</v>
      </c>
      <c r="F523" s="13" t="str">
        <f>MID(DEC2BIN(HEX2DEC(D522),4),3,1)</f>
        <v>0</v>
      </c>
      <c r="G523" s="13" t="str">
        <f>MID(DEC2BIN(HEX2DEC(D522),4),4,1)</f>
        <v>1</v>
      </c>
      <c r="H523" s="13" t="str">
        <f>MID(DEC2BIN(HEX2DEC(H522),4),1,1)</f>
        <v>0</v>
      </c>
      <c r="I523" s="13" t="str">
        <f>MID(DEC2BIN(HEX2DEC(H522),4),2,1)</f>
        <v>1</v>
      </c>
      <c r="J523" s="13" t="str">
        <f>MID(DEC2BIN(HEX2DEC(H522),4),3,1)</f>
        <v>0</v>
      </c>
      <c r="K523" s="13" t="str">
        <f>MID(DEC2BIN(HEX2DEC(H522),4),4,1)</f>
        <v>1</v>
      </c>
      <c r="L523" s="13" t="str">
        <f>MID(DEC2BIN(HEX2DEC(L522),4),1,1)</f>
        <v>0</v>
      </c>
      <c r="M523" s="13" t="str">
        <f>MID(DEC2BIN(HEX2DEC(L522),4),2,1)</f>
        <v>0</v>
      </c>
      <c r="N523" s="13" t="str">
        <f>MID(DEC2BIN(HEX2DEC(L522),4),3,1)</f>
        <v>1</v>
      </c>
      <c r="O523" s="13" t="str">
        <f>MID(DEC2BIN(HEX2DEC(L522),4),4,1)</f>
        <v>1</v>
      </c>
      <c r="P523" s="13" t="str">
        <f>MID(DEC2BIN(HEX2DEC(P522),4),1,1)</f>
        <v>0</v>
      </c>
      <c r="Q523" s="13" t="str">
        <f>MID(DEC2BIN(HEX2DEC(P522),4),2,1)</f>
        <v>0</v>
      </c>
      <c r="R523" s="13" t="str">
        <f>MID(DEC2BIN(HEX2DEC(P522),4),3,1)</f>
        <v>0</v>
      </c>
      <c r="S523" s="13" t="str">
        <f>MID(DEC2BIN(HEX2DEC(P522),4),4,1)</f>
        <v>1</v>
      </c>
      <c r="T523" s="13" t="str">
        <f>MID(DEC2BIN(HEX2DEC(T522),4),1,1)</f>
        <v>1</v>
      </c>
      <c r="U523" s="13" t="str">
        <f>MID(DEC2BIN(HEX2DEC(T522),4),2,1)</f>
        <v>1</v>
      </c>
      <c r="V523" s="13" t="str">
        <f>MID(DEC2BIN(HEX2DEC(T522),4),3,1)</f>
        <v>0</v>
      </c>
      <c r="W523" s="13" t="str">
        <f>MID(DEC2BIN(HEX2DEC(T522),4),4,1)</f>
        <v>0</v>
      </c>
      <c r="X523" s="13" t="str">
        <f>MID(DEC2BIN(HEX2DEC(X522),4),1,1)</f>
        <v>0</v>
      </c>
      <c r="Y523" s="13" t="str">
        <f>MID(DEC2BIN(HEX2DEC(X522),4),2,1)</f>
        <v>1</v>
      </c>
      <c r="Z523" s="13" t="str">
        <f>MID(DEC2BIN(HEX2DEC(X522),4),3,1)</f>
        <v>1</v>
      </c>
      <c r="AA523" s="13" t="str">
        <f>MID(DEC2BIN(HEX2DEC(X522),4),4,1)</f>
        <v>1</v>
      </c>
      <c r="AB523" s="13" t="str">
        <f>MID(DEC2BIN(HEX2DEC(AB522),4),1,1)</f>
        <v>1</v>
      </c>
      <c r="AC523" s="13" t="str">
        <f>MID(DEC2BIN(HEX2DEC(AB522),4),2,1)</f>
        <v>0</v>
      </c>
      <c r="AD523" s="13" t="str">
        <f>MID(DEC2BIN(HEX2DEC(AB522),4),3,1)</f>
        <v>1</v>
      </c>
      <c r="AE523" s="13" t="str">
        <f>MID(DEC2BIN(HEX2DEC(AB522),4),4,1)</f>
        <v>1</v>
      </c>
      <c r="AF523" s="13" t="str">
        <f>MID(DEC2BIN(HEX2DEC(AF522),4),1,1)</f>
        <v>1</v>
      </c>
      <c r="AG523" s="13" t="str">
        <f>MID(DEC2BIN(HEX2DEC(AF522),4),2,1)</f>
        <v>1</v>
      </c>
      <c r="AH523" s="13" t="str">
        <f>MID(DEC2BIN(HEX2DEC(AF522),4),3,1)</f>
        <v>1</v>
      </c>
      <c r="AI523" s="13" t="str">
        <f>MID(DEC2BIN(HEX2DEC(AF522),4),4,1)</f>
        <v>0</v>
      </c>
      <c r="AL523" s="16" t="s">
        <v>61</v>
      </c>
      <c r="AM523" s="20" t="str">
        <f>CONCATENATE(D515,H515,L515,P515,T515,X515,AB515,AF515)</f>
        <v>71257A4F</v>
      </c>
    </row>
    <row r="524" spans="3:39" ht="15" customHeight="1" thickBot="1" x14ac:dyDescent="0.5">
      <c r="AM524" s="14"/>
    </row>
    <row r="525" spans="3:39" ht="15" customHeight="1" thickBot="1" x14ac:dyDescent="0.5">
      <c r="C525" s="15" t="s">
        <v>39</v>
      </c>
      <c r="D525" s="13" t="str">
        <f>BIN2HEX(CONCATENATE(D526,E526,F526,G526))</f>
        <v>5</v>
      </c>
      <c r="H525" s="13" t="str">
        <f>BIN2HEX(CONCATENATE(H526,I526,J526,K526))</f>
        <v>F</v>
      </c>
      <c r="L525" s="13" t="str">
        <f>BIN2HEX(CONCATENATE(L526,M526,N526,O526))</f>
        <v>E</v>
      </c>
      <c r="P525" s="13" t="str">
        <f>BIN2HEX(CONCATENATE(P526,Q526,R526,S526))</f>
        <v>3</v>
      </c>
      <c r="T525" s="13" t="str">
        <f>BIN2HEX(CONCATENATE(T526,U526,V526,W526))</f>
        <v>4</v>
      </c>
      <c r="X525" s="13" t="str">
        <f>BIN2HEX(CONCATENATE(X526,Y526,Z526,AA526))</f>
        <v>8</v>
      </c>
      <c r="AB525" s="13" t="str">
        <f>BIN2HEX(CONCATENATE(AB526,AC526,AD526,AE526))</f>
        <v>D</v>
      </c>
      <c r="AF525" s="13" t="str">
        <f>BIN2HEX(CONCATENATE(AF526,AG526,AH526,AI526))</f>
        <v>9</v>
      </c>
      <c r="AL525" s="16" t="s">
        <v>62</v>
      </c>
      <c r="AM525" s="20" t="str">
        <f>CONCATENATE(D517,H517,L517,P517,T517,X517,AB517,AF517)</f>
        <v>2D27EAC9</v>
      </c>
    </row>
    <row r="526" spans="3:39" ht="15" customHeight="1" x14ac:dyDescent="0.45">
      <c r="C526" s="15" t="s">
        <v>40</v>
      </c>
      <c r="D526" s="13">
        <f>IF(ISEVEN(D527+D528+D529),0,1)</f>
        <v>0</v>
      </c>
      <c r="E526" s="13">
        <f t="shared" ref="E526:AI526" si="3031">IF(ISEVEN(E527+E528+E529),0,1)</f>
        <v>1</v>
      </c>
      <c r="F526" s="13">
        <f t="shared" si="3031"/>
        <v>0</v>
      </c>
      <c r="G526" s="13">
        <f t="shared" si="3031"/>
        <v>1</v>
      </c>
      <c r="H526" s="13">
        <f t="shared" si="3031"/>
        <v>1</v>
      </c>
      <c r="I526" s="13">
        <f t="shared" si="3031"/>
        <v>1</v>
      </c>
      <c r="J526" s="13">
        <f t="shared" si="3031"/>
        <v>1</v>
      </c>
      <c r="K526" s="13">
        <f t="shared" si="3031"/>
        <v>1</v>
      </c>
      <c r="L526" s="13">
        <f t="shared" si="3031"/>
        <v>1</v>
      </c>
      <c r="M526" s="13">
        <f t="shared" si="3031"/>
        <v>1</v>
      </c>
      <c r="N526" s="13">
        <f t="shared" si="3031"/>
        <v>1</v>
      </c>
      <c r="O526" s="13">
        <f t="shared" si="3031"/>
        <v>0</v>
      </c>
      <c r="P526" s="13">
        <f t="shared" si="3031"/>
        <v>0</v>
      </c>
      <c r="Q526" s="13">
        <f t="shared" si="3031"/>
        <v>0</v>
      </c>
      <c r="R526" s="13">
        <f t="shared" si="3031"/>
        <v>1</v>
      </c>
      <c r="S526" s="13">
        <f t="shared" si="3031"/>
        <v>1</v>
      </c>
      <c r="T526" s="13">
        <f t="shared" si="3031"/>
        <v>0</v>
      </c>
      <c r="U526" s="13">
        <f t="shared" si="3031"/>
        <v>1</v>
      </c>
      <c r="V526" s="13">
        <f t="shared" si="3031"/>
        <v>0</v>
      </c>
      <c r="W526" s="13">
        <f t="shared" si="3031"/>
        <v>0</v>
      </c>
      <c r="X526" s="13">
        <f t="shared" si="3031"/>
        <v>1</v>
      </c>
      <c r="Y526" s="13">
        <f t="shared" si="3031"/>
        <v>0</v>
      </c>
      <c r="Z526" s="13">
        <f t="shared" si="3031"/>
        <v>0</v>
      </c>
      <c r="AA526" s="13">
        <f t="shared" si="3031"/>
        <v>0</v>
      </c>
      <c r="AB526" s="13">
        <f t="shared" si="3031"/>
        <v>1</v>
      </c>
      <c r="AC526" s="13">
        <f t="shared" si="3031"/>
        <v>1</v>
      </c>
      <c r="AD526" s="13">
        <f t="shared" si="3031"/>
        <v>0</v>
      </c>
      <c r="AE526" s="13">
        <f t="shared" si="3031"/>
        <v>1</v>
      </c>
      <c r="AF526" s="13">
        <f t="shared" si="3031"/>
        <v>1</v>
      </c>
      <c r="AG526" s="13">
        <f t="shared" si="3031"/>
        <v>0</v>
      </c>
      <c r="AH526" s="13">
        <f t="shared" si="3031"/>
        <v>0</v>
      </c>
      <c r="AI526" s="13">
        <f t="shared" si="3031"/>
        <v>1</v>
      </c>
      <c r="AM526" s="14"/>
    </row>
    <row r="527" spans="3:39" ht="15" customHeight="1" x14ac:dyDescent="0.45">
      <c r="C527" s="15" t="s">
        <v>41</v>
      </c>
      <c r="D527" s="13" t="str">
        <f>K531</f>
        <v>0</v>
      </c>
      <c r="E527" s="13" t="str">
        <f t="shared" ref="E527" si="3032">L531</f>
        <v>0</v>
      </c>
      <c r="F527" s="13" t="str">
        <f t="shared" ref="F527" si="3033">M531</f>
        <v>0</v>
      </c>
      <c r="G527" s="13" t="str">
        <f t="shared" ref="G527" si="3034">N531</f>
        <v>1</v>
      </c>
      <c r="H527" s="13" t="str">
        <f t="shared" ref="H527" si="3035">O531</f>
        <v>1</v>
      </c>
      <c r="I527" s="13" t="str">
        <f t="shared" ref="I527" si="3036">P531</f>
        <v>1</v>
      </c>
      <c r="J527" s="13" t="str">
        <f t="shared" ref="J527" si="3037">Q531</f>
        <v>0</v>
      </c>
      <c r="K527" s="13" t="str">
        <f t="shared" ref="K527" si="3038">R531</f>
        <v>0</v>
      </c>
      <c r="L527" s="13" t="str">
        <f t="shared" ref="L527" si="3039">S531</f>
        <v>1</v>
      </c>
      <c r="M527" s="13" t="str">
        <f t="shared" ref="M527" si="3040">T531</f>
        <v>1</v>
      </c>
      <c r="N527" s="13" t="str">
        <f t="shared" ref="N527" si="3041">U531</f>
        <v>0</v>
      </c>
      <c r="O527" s="13" t="str">
        <f t="shared" ref="O527" si="3042">V531</f>
        <v>1</v>
      </c>
      <c r="P527" s="13" t="str">
        <f t="shared" ref="P527" si="3043">W531</f>
        <v>1</v>
      </c>
      <c r="Q527" s="13" t="str">
        <f t="shared" ref="Q527" si="3044">X531</f>
        <v>0</v>
      </c>
      <c r="R527" s="13" t="str">
        <f t="shared" ref="R527" si="3045">Y531</f>
        <v>0</v>
      </c>
      <c r="S527" s="13" t="str">
        <f t="shared" ref="S527" si="3046">Z531</f>
        <v>0</v>
      </c>
      <c r="T527" s="13" t="str">
        <f t="shared" ref="T527" si="3047">AA531</f>
        <v>0</v>
      </c>
      <c r="U527" s="13" t="str">
        <f t="shared" ref="U527" si="3048">AB531</f>
        <v>0</v>
      </c>
      <c r="V527" s="13" t="str">
        <f t="shared" ref="V527" si="3049">AC531</f>
        <v>1</v>
      </c>
      <c r="W527" s="13" t="str">
        <f t="shared" ref="W527" si="3050">AD531</f>
        <v>0</v>
      </c>
      <c r="X527" s="13" t="str">
        <f t="shared" ref="X527" si="3051">AE531</f>
        <v>1</v>
      </c>
      <c r="Y527" s="13" t="str">
        <f t="shared" ref="Y527" si="3052">AF531</f>
        <v>0</v>
      </c>
      <c r="Z527" s="13" t="str">
        <f t="shared" ref="Z527" si="3053">AG531</f>
        <v>0</v>
      </c>
      <c r="AA527" s="13" t="str">
        <f t="shared" ref="AA527" si="3054">AH531</f>
        <v>1</v>
      </c>
      <c r="AB527" s="13" t="str">
        <f t="shared" ref="AB527" si="3055">AI531</f>
        <v>0</v>
      </c>
      <c r="AC527" s="13" t="str">
        <f>D531</f>
        <v>0</v>
      </c>
      <c r="AD527" s="13" t="str">
        <f t="shared" ref="AD527" si="3056">E531</f>
        <v>1</v>
      </c>
      <c r="AE527" s="13" t="str">
        <f t="shared" ref="AE527" si="3057">F531</f>
        <v>0</v>
      </c>
      <c r="AF527" s="13" t="str">
        <f t="shared" ref="AF527" si="3058">G531</f>
        <v>1</v>
      </c>
      <c r="AG527" s="13" t="str">
        <f t="shared" ref="AG527" si="3059">H531</f>
        <v>1</v>
      </c>
      <c r="AH527" s="13" t="str">
        <f t="shared" ref="AH527" si="3060">I531</f>
        <v>1</v>
      </c>
      <c r="AI527" s="13" t="str">
        <f t="shared" ref="AI527" si="3061">J531</f>
        <v>0</v>
      </c>
      <c r="AL527" s="22" t="s">
        <v>62</v>
      </c>
      <c r="AM527" s="14" t="str">
        <f>CONCATENATE(D522,H522,L522,P522,T522,X522,AB522,AF522)</f>
        <v>D531C7BE</v>
      </c>
    </row>
    <row r="528" spans="3:39" ht="15" customHeight="1" thickBot="1" x14ac:dyDescent="0.5">
      <c r="C528" s="15" t="s">
        <v>42</v>
      </c>
      <c r="D528" s="13" t="str">
        <f>Y531</f>
        <v>0</v>
      </c>
      <c r="E528" s="13" t="str">
        <f t="shared" ref="E528" si="3062">Z531</f>
        <v>0</v>
      </c>
      <c r="F528" s="13" t="str">
        <f t="shared" ref="F528" si="3063">AA531</f>
        <v>0</v>
      </c>
      <c r="G528" s="13" t="str">
        <f t="shared" ref="G528" si="3064">AB531</f>
        <v>0</v>
      </c>
      <c r="H528" s="13" t="str">
        <f t="shared" ref="H528" si="3065">AC531</f>
        <v>1</v>
      </c>
      <c r="I528" s="13" t="str">
        <f t="shared" ref="I528" si="3066">AD531</f>
        <v>0</v>
      </c>
      <c r="J528" s="13" t="str">
        <f t="shared" ref="J528" si="3067">AE531</f>
        <v>1</v>
      </c>
      <c r="K528" s="13" t="str">
        <f t="shared" ref="K528" si="3068">AF531</f>
        <v>0</v>
      </c>
      <c r="L528" s="13" t="str">
        <f t="shared" ref="L528" si="3069">AG531</f>
        <v>0</v>
      </c>
      <c r="M528" s="13" t="str">
        <f t="shared" ref="M528" si="3070">AH531</f>
        <v>1</v>
      </c>
      <c r="N528" s="13" t="str">
        <f t="shared" ref="N528" si="3071">AI531</f>
        <v>0</v>
      </c>
      <c r="O528" s="13" t="str">
        <f>D531</f>
        <v>0</v>
      </c>
      <c r="P528" s="13" t="str">
        <f t="shared" ref="P528" si="3072">E531</f>
        <v>1</v>
      </c>
      <c r="Q528" s="13" t="str">
        <f t="shared" ref="Q528" si="3073">F531</f>
        <v>0</v>
      </c>
      <c r="R528" s="13" t="str">
        <f t="shared" ref="R528" si="3074">G531</f>
        <v>1</v>
      </c>
      <c r="S528" s="13" t="str">
        <f t="shared" ref="S528" si="3075">H531</f>
        <v>1</v>
      </c>
      <c r="T528" s="13" t="str">
        <f t="shared" ref="T528" si="3076">I531</f>
        <v>1</v>
      </c>
      <c r="U528" s="13" t="str">
        <f t="shared" ref="U528" si="3077">J531</f>
        <v>0</v>
      </c>
      <c r="V528" s="13" t="str">
        <f t="shared" ref="V528" si="3078">K531</f>
        <v>0</v>
      </c>
      <c r="W528" s="13" t="str">
        <f t="shared" ref="W528" si="3079">L531</f>
        <v>0</v>
      </c>
      <c r="X528" s="13" t="str">
        <f t="shared" ref="X528" si="3080">M531</f>
        <v>0</v>
      </c>
      <c r="Y528" s="13" t="str">
        <f t="shared" ref="Y528" si="3081">N531</f>
        <v>1</v>
      </c>
      <c r="Z528" s="13" t="str">
        <f t="shared" ref="Z528" si="3082">O531</f>
        <v>1</v>
      </c>
      <c r="AA528" s="13" t="str">
        <f t="shared" ref="AA528" si="3083">P531</f>
        <v>1</v>
      </c>
      <c r="AB528" s="13" t="str">
        <f t="shared" ref="AB528" si="3084">Q531</f>
        <v>0</v>
      </c>
      <c r="AC528" s="13" t="str">
        <f t="shared" ref="AC528" si="3085">R531</f>
        <v>0</v>
      </c>
      <c r="AD528" s="13" t="str">
        <f t="shared" ref="AD528" si="3086">S531</f>
        <v>1</v>
      </c>
      <c r="AE528" s="13" t="str">
        <f t="shared" ref="AE528" si="3087">T531</f>
        <v>1</v>
      </c>
      <c r="AF528" s="13" t="str">
        <f t="shared" ref="AF528" si="3088">U531</f>
        <v>0</v>
      </c>
      <c r="AG528" s="13" t="str">
        <f t="shared" ref="AG528" si="3089">V531</f>
        <v>1</v>
      </c>
      <c r="AH528" s="13" t="str">
        <f t="shared" ref="AH528" si="3090">W531</f>
        <v>1</v>
      </c>
      <c r="AI528" s="13" t="str">
        <f t="shared" ref="AI528" si="3091">X531</f>
        <v>0</v>
      </c>
      <c r="AL528" s="14" t="s">
        <v>64</v>
      </c>
      <c r="AM528" s="14" t="str">
        <f>AM514</f>
        <v>F5CC1EDB</v>
      </c>
    </row>
    <row r="529" spans="1:39" ht="15" customHeight="1" thickBot="1" x14ac:dyDescent="0.5">
      <c r="C529" s="15" t="s">
        <v>43</v>
      </c>
      <c r="D529" s="13" t="str">
        <f>AD531</f>
        <v>0</v>
      </c>
      <c r="E529" s="13" t="str">
        <f t="shared" ref="E529" si="3092">AE531</f>
        <v>1</v>
      </c>
      <c r="F529" s="13" t="str">
        <f t="shared" ref="F529" si="3093">AF531</f>
        <v>0</v>
      </c>
      <c r="G529" s="13" t="str">
        <f t="shared" ref="G529" si="3094">AG531</f>
        <v>0</v>
      </c>
      <c r="H529" s="13" t="str">
        <f t="shared" ref="H529" si="3095">AH531</f>
        <v>1</v>
      </c>
      <c r="I529" s="13" t="str">
        <f t="shared" ref="I529" si="3096">AI531</f>
        <v>0</v>
      </c>
      <c r="J529" s="13" t="str">
        <f>D531</f>
        <v>0</v>
      </c>
      <c r="K529" s="13" t="str">
        <f t="shared" ref="K529" si="3097">E531</f>
        <v>1</v>
      </c>
      <c r="L529" s="13" t="str">
        <f t="shared" ref="L529" si="3098">F531</f>
        <v>0</v>
      </c>
      <c r="M529" s="13" t="str">
        <f t="shared" ref="M529" si="3099">G531</f>
        <v>1</v>
      </c>
      <c r="N529" s="13" t="str">
        <f t="shared" ref="N529" si="3100">H531</f>
        <v>1</v>
      </c>
      <c r="O529" s="13" t="str">
        <f t="shared" ref="O529" si="3101">I531</f>
        <v>1</v>
      </c>
      <c r="P529" s="13" t="str">
        <f t="shared" ref="P529" si="3102">J531</f>
        <v>0</v>
      </c>
      <c r="Q529" s="13" t="str">
        <f t="shared" ref="Q529" si="3103">K531</f>
        <v>0</v>
      </c>
      <c r="R529" s="13" t="str">
        <f t="shared" ref="R529" si="3104">L531</f>
        <v>0</v>
      </c>
      <c r="S529" s="13" t="str">
        <f t="shared" ref="S529" si="3105">M531</f>
        <v>0</v>
      </c>
      <c r="T529" s="13" t="str">
        <f t="shared" ref="T529" si="3106">N531</f>
        <v>1</v>
      </c>
      <c r="U529" s="13" t="str">
        <f t="shared" ref="U529" si="3107">O531</f>
        <v>1</v>
      </c>
      <c r="V529" s="13" t="str">
        <f t="shared" ref="V529" si="3108">P531</f>
        <v>1</v>
      </c>
      <c r="W529" s="13" t="str">
        <f t="shared" ref="W529" si="3109">Q531</f>
        <v>0</v>
      </c>
      <c r="X529" s="13" t="str">
        <f t="shared" ref="X529" si="3110">R531</f>
        <v>0</v>
      </c>
      <c r="Y529" s="13" t="str">
        <f t="shared" ref="Y529" si="3111">S531</f>
        <v>1</v>
      </c>
      <c r="Z529" s="13" t="str">
        <f t="shared" ref="Z529" si="3112">T531</f>
        <v>1</v>
      </c>
      <c r="AA529" s="13" t="str">
        <f t="shared" ref="AA529" si="3113">U531</f>
        <v>0</v>
      </c>
      <c r="AB529" s="13" t="str">
        <f t="shared" ref="AB529" si="3114">V531</f>
        <v>1</v>
      </c>
      <c r="AC529" s="13" t="str">
        <f t="shared" ref="AC529" si="3115">W531</f>
        <v>1</v>
      </c>
      <c r="AD529" s="13" t="str">
        <f t="shared" ref="AD529" si="3116">X531</f>
        <v>0</v>
      </c>
      <c r="AE529" s="13" t="str">
        <f t="shared" ref="AE529" si="3117">Y531</f>
        <v>0</v>
      </c>
      <c r="AF529" s="13" t="str">
        <f>Z531</f>
        <v>0</v>
      </c>
      <c r="AG529" s="13" t="str">
        <f t="shared" ref="AG529" si="3118">AA531</f>
        <v>0</v>
      </c>
      <c r="AH529" s="13" t="str">
        <f t="shared" ref="AH529" si="3119">AB531</f>
        <v>0</v>
      </c>
      <c r="AI529" s="13" t="str">
        <f t="shared" ref="AI529" si="3120">AC531</f>
        <v>1</v>
      </c>
      <c r="AL529" s="16" t="s">
        <v>63</v>
      </c>
      <c r="AM529" s="20" t="str">
        <f>DEC2HEX(MOD(HEX2DEC(AM527)+HEX2DEC(AM528),2^32),8)</f>
        <v>CAFDE699</v>
      </c>
    </row>
    <row r="530" spans="1:39" ht="15" customHeight="1" thickBot="1" x14ac:dyDescent="0.6">
      <c r="C530" s="17" t="s">
        <v>44</v>
      </c>
      <c r="D530" s="13" t="str">
        <f>MID($AM493,1,1)</f>
        <v>5</v>
      </c>
      <c r="H530" s="13" t="str">
        <f>MID($AM493,2,1)</f>
        <v>C</v>
      </c>
      <c r="L530" s="13" t="str">
        <f>MID($AM493,3,1)</f>
        <v>3</v>
      </c>
      <c r="P530" s="13" t="str">
        <f>MID($AM493,4,1)</f>
        <v>9</v>
      </c>
      <c r="T530" s="13" t="str">
        <f>MID($AM493,5,1)</f>
        <v>B</v>
      </c>
      <c r="X530" s="13" t="str">
        <f>MID($AM493,6,1)</f>
        <v>0</v>
      </c>
      <c r="AB530" s="13" t="str">
        <f>MID($AM493,7,1)</f>
        <v>5</v>
      </c>
      <c r="AF530" s="13" t="str">
        <f>MID($AM493,8,1)</f>
        <v>2</v>
      </c>
      <c r="AM530" s="14"/>
    </row>
    <row r="531" spans="1:39" ht="15" customHeight="1" thickBot="1" x14ac:dyDescent="0.5">
      <c r="C531" s="15" t="s">
        <v>45</v>
      </c>
      <c r="D531" s="13" t="str">
        <f>MID(DEC2BIN(HEX2DEC(D530),4),1,1)</f>
        <v>0</v>
      </c>
      <c r="E531" s="13" t="str">
        <f>MID(DEC2BIN(HEX2DEC(D530),4),2,1)</f>
        <v>1</v>
      </c>
      <c r="F531" s="13" t="str">
        <f>MID(DEC2BIN(HEX2DEC(D530),4),3,1)</f>
        <v>0</v>
      </c>
      <c r="G531" s="13" t="str">
        <f>MID(DEC2BIN(HEX2DEC(D530),4),4,1)</f>
        <v>1</v>
      </c>
      <c r="H531" s="13" t="str">
        <f>MID(DEC2BIN(HEX2DEC(H530),4),1,1)</f>
        <v>1</v>
      </c>
      <c r="I531" s="13" t="str">
        <f>MID(DEC2BIN(HEX2DEC(H530),4),2,1)</f>
        <v>1</v>
      </c>
      <c r="J531" s="13" t="str">
        <f>MID(DEC2BIN(HEX2DEC(H530),4),3,1)</f>
        <v>0</v>
      </c>
      <c r="K531" s="13" t="str">
        <f>MID(DEC2BIN(HEX2DEC(H530),4),4,1)</f>
        <v>0</v>
      </c>
      <c r="L531" s="13" t="str">
        <f>MID(DEC2BIN(HEX2DEC(L530),4),1,1)</f>
        <v>0</v>
      </c>
      <c r="M531" s="13" t="str">
        <f>MID(DEC2BIN(HEX2DEC(L530),4),2,1)</f>
        <v>0</v>
      </c>
      <c r="N531" s="13" t="str">
        <f>MID(DEC2BIN(HEX2DEC(L530),4),3,1)</f>
        <v>1</v>
      </c>
      <c r="O531" s="13" t="str">
        <f>MID(DEC2BIN(HEX2DEC(L530),4),4,1)</f>
        <v>1</v>
      </c>
      <c r="P531" s="13" t="str">
        <f>MID(DEC2BIN(HEX2DEC(P530),4),1,1)</f>
        <v>1</v>
      </c>
      <c r="Q531" s="13" t="str">
        <f>MID(DEC2BIN(HEX2DEC(P530),4),2,1)</f>
        <v>0</v>
      </c>
      <c r="R531" s="13" t="str">
        <f>MID(DEC2BIN(HEX2DEC(P530),4),3,1)</f>
        <v>0</v>
      </c>
      <c r="S531" s="13" t="str">
        <f>MID(DEC2BIN(HEX2DEC(P530),4),4,1)</f>
        <v>1</v>
      </c>
      <c r="T531" s="13" t="str">
        <f>MID(DEC2BIN(HEX2DEC(T530),4),1,1)</f>
        <v>1</v>
      </c>
      <c r="U531" s="13" t="str">
        <f>MID(DEC2BIN(HEX2DEC(T530),4),2,1)</f>
        <v>0</v>
      </c>
      <c r="V531" s="13" t="str">
        <f>MID(DEC2BIN(HEX2DEC(T530),4),3,1)</f>
        <v>1</v>
      </c>
      <c r="W531" s="13" t="str">
        <f>MID(DEC2BIN(HEX2DEC(T530),4),4,1)</f>
        <v>1</v>
      </c>
      <c r="X531" s="13" t="str">
        <f>MID(DEC2BIN(HEX2DEC(X530),4),1,1)</f>
        <v>0</v>
      </c>
      <c r="Y531" s="13" t="str">
        <f>MID(DEC2BIN(HEX2DEC(X530),4),2,1)</f>
        <v>0</v>
      </c>
      <c r="Z531" s="13" t="str">
        <f>MID(DEC2BIN(HEX2DEC(X530),4),3,1)</f>
        <v>0</v>
      </c>
      <c r="AA531" s="13" t="str">
        <f>MID(DEC2BIN(HEX2DEC(X530),4),4,1)</f>
        <v>0</v>
      </c>
      <c r="AB531" s="13" t="str">
        <f>MID(DEC2BIN(HEX2DEC(AB530),4),1,1)</f>
        <v>0</v>
      </c>
      <c r="AC531" s="13" t="str">
        <f>MID(DEC2BIN(HEX2DEC(AB530),4),2,1)</f>
        <v>1</v>
      </c>
      <c r="AD531" s="13" t="str">
        <f>MID(DEC2BIN(HEX2DEC(AB530),4),3,1)</f>
        <v>0</v>
      </c>
      <c r="AE531" s="13" t="str">
        <f>MID(DEC2BIN(HEX2DEC(AB530),4),4,1)</f>
        <v>1</v>
      </c>
      <c r="AF531" s="13" t="str">
        <f>MID(DEC2BIN(HEX2DEC(AF530),4),1,1)</f>
        <v>0</v>
      </c>
      <c r="AG531" s="13" t="str">
        <f>MID(DEC2BIN(HEX2DEC(AF530),4),2,1)</f>
        <v>0</v>
      </c>
      <c r="AH531" s="13" t="str">
        <f>MID(DEC2BIN(HEX2DEC(AF530),4),3,1)</f>
        <v>1</v>
      </c>
      <c r="AI531" s="13" t="str">
        <f>MID(DEC2BIN(HEX2DEC(AF530),4),4,1)</f>
        <v>0</v>
      </c>
      <c r="AL531" s="16" t="s">
        <v>65</v>
      </c>
      <c r="AM531" s="20" t="str">
        <f>CONCATENATE(D530,H530,L530,P530,T530,X530,AB530,AF530)</f>
        <v>5C39B052</v>
      </c>
    </row>
    <row r="532" spans="1:39" ht="15" customHeight="1" thickBot="1" x14ac:dyDescent="0.6">
      <c r="C532" s="17" t="s">
        <v>46</v>
      </c>
      <c r="D532" s="13" t="str">
        <f>D494</f>
        <v>E</v>
      </c>
      <c r="H532" s="13" t="str">
        <f t="shared" ref="H532" si="3121">H494</f>
        <v>6</v>
      </c>
      <c r="L532" s="13" t="str">
        <f t="shared" ref="L532" si="3122">L494</f>
        <v>7</v>
      </c>
      <c r="P532" s="13" t="str">
        <f t="shared" ref="P532" si="3123">P494</f>
        <v>2</v>
      </c>
      <c r="T532" s="13" t="str">
        <f t="shared" ref="T532" si="3124">T494</f>
        <v>D</v>
      </c>
      <c r="X532" s="13" t="str">
        <f t="shared" ref="X532" si="3125">X494</f>
        <v>E</v>
      </c>
      <c r="AB532" s="13" t="str">
        <f t="shared" ref="AB532" si="3126">AB494</f>
        <v>B</v>
      </c>
      <c r="AF532" s="13" t="str">
        <f t="shared" ref="AF532" si="3127">AF494</f>
        <v>E</v>
      </c>
      <c r="AM532" s="14"/>
    </row>
    <row r="533" spans="1:39" ht="15" customHeight="1" thickBot="1" x14ac:dyDescent="0.5">
      <c r="C533" s="15" t="s">
        <v>47</v>
      </c>
      <c r="D533" s="13" t="str">
        <f>MID(DEC2BIN(HEX2DEC(D532),4),1,1)</f>
        <v>1</v>
      </c>
      <c r="E533" s="13" t="str">
        <f>MID(DEC2BIN(HEX2DEC(D532),4),2,1)</f>
        <v>1</v>
      </c>
      <c r="F533" s="13" t="str">
        <f>MID(DEC2BIN(HEX2DEC(D532),4),3,1)</f>
        <v>1</v>
      </c>
      <c r="G533" s="13" t="str">
        <f>MID(DEC2BIN(HEX2DEC(D532),4),4,1)</f>
        <v>0</v>
      </c>
      <c r="H533" s="13" t="str">
        <f>MID(DEC2BIN(HEX2DEC(H532),4),1,1)</f>
        <v>0</v>
      </c>
      <c r="I533" s="13" t="str">
        <f>MID(DEC2BIN(HEX2DEC(H532),4),2,1)</f>
        <v>1</v>
      </c>
      <c r="J533" s="13" t="str">
        <f>MID(DEC2BIN(HEX2DEC(H532),4),3,1)</f>
        <v>1</v>
      </c>
      <c r="K533" s="13" t="str">
        <f>MID(DEC2BIN(HEX2DEC(H532),4),4,1)</f>
        <v>0</v>
      </c>
      <c r="L533" s="13" t="str">
        <f>MID(DEC2BIN(HEX2DEC(L532),4),1,1)</f>
        <v>0</v>
      </c>
      <c r="M533" s="13" t="str">
        <f>MID(DEC2BIN(HEX2DEC(L532),4),2,1)</f>
        <v>1</v>
      </c>
      <c r="N533" s="13" t="str">
        <f>MID(DEC2BIN(HEX2DEC(L532),4),3,1)</f>
        <v>1</v>
      </c>
      <c r="O533" s="13" t="str">
        <f>MID(DEC2BIN(HEX2DEC(L532),4),4,1)</f>
        <v>1</v>
      </c>
      <c r="P533" s="13" t="str">
        <f>MID(DEC2BIN(HEX2DEC(P532),4),1,1)</f>
        <v>0</v>
      </c>
      <c r="Q533" s="13" t="str">
        <f>MID(DEC2BIN(HEX2DEC(P532),4),2,1)</f>
        <v>0</v>
      </c>
      <c r="R533" s="13" t="str">
        <f>MID(DEC2BIN(HEX2DEC(P532),4),3,1)</f>
        <v>1</v>
      </c>
      <c r="S533" s="13" t="str">
        <f>MID(DEC2BIN(HEX2DEC(P532),4),4,1)</f>
        <v>0</v>
      </c>
      <c r="T533" s="13" t="str">
        <f>MID(DEC2BIN(HEX2DEC(T532),4),1,1)</f>
        <v>1</v>
      </c>
      <c r="U533" s="13" t="str">
        <f>MID(DEC2BIN(HEX2DEC(T532),4),2,1)</f>
        <v>1</v>
      </c>
      <c r="V533" s="13" t="str">
        <f>MID(DEC2BIN(HEX2DEC(T532),4),3,1)</f>
        <v>0</v>
      </c>
      <c r="W533" s="13" t="str">
        <f>MID(DEC2BIN(HEX2DEC(T532),4),4,1)</f>
        <v>1</v>
      </c>
      <c r="X533" s="13" t="str">
        <f>MID(DEC2BIN(HEX2DEC(X532),4),1,1)</f>
        <v>1</v>
      </c>
      <c r="Y533" s="13" t="str">
        <f>MID(DEC2BIN(HEX2DEC(X532),4),2,1)</f>
        <v>1</v>
      </c>
      <c r="Z533" s="13" t="str">
        <f>MID(DEC2BIN(HEX2DEC(X532),4),3,1)</f>
        <v>1</v>
      </c>
      <c r="AA533" s="13" t="str">
        <f>MID(DEC2BIN(HEX2DEC(X532),4),4,1)</f>
        <v>0</v>
      </c>
      <c r="AB533" s="13" t="str">
        <f>MID(DEC2BIN(HEX2DEC(AB532),4),1,1)</f>
        <v>1</v>
      </c>
      <c r="AC533" s="13" t="str">
        <f>MID(DEC2BIN(HEX2DEC(AB532),4),2,1)</f>
        <v>0</v>
      </c>
      <c r="AD533" s="13" t="str">
        <f>MID(DEC2BIN(HEX2DEC(AB532),4),3,1)</f>
        <v>1</v>
      </c>
      <c r="AE533" s="13" t="str">
        <f>MID(DEC2BIN(HEX2DEC(AB532),4),4,1)</f>
        <v>1</v>
      </c>
      <c r="AF533" s="13" t="str">
        <f>MID(DEC2BIN(HEX2DEC(AF532),4),1,1)</f>
        <v>1</v>
      </c>
      <c r="AG533" s="13" t="str">
        <f>MID(DEC2BIN(HEX2DEC(AF532),4),2,1)</f>
        <v>1</v>
      </c>
      <c r="AH533" s="13" t="str">
        <f>MID(DEC2BIN(HEX2DEC(AF532),4),3,1)</f>
        <v>1</v>
      </c>
      <c r="AI533" s="13" t="str">
        <f>MID(DEC2BIN(HEX2DEC(AF532),4),4,1)</f>
        <v>0</v>
      </c>
      <c r="AL533" s="16" t="s">
        <v>66</v>
      </c>
      <c r="AM533" s="20" t="str">
        <f>CONCATENATE(D532,H532,L532,P532,T532,X532,AB532,AF532)</f>
        <v>E672DEBE</v>
      </c>
    </row>
    <row r="534" spans="1:39" ht="15" customHeight="1" thickBot="1" x14ac:dyDescent="0.6">
      <c r="C534" s="17" t="s">
        <v>48</v>
      </c>
      <c r="D534" s="13" t="str">
        <f>D496</f>
        <v>6</v>
      </c>
      <c r="H534" s="13" t="str">
        <f t="shared" ref="H534" si="3128">H496</f>
        <v>3</v>
      </c>
      <c r="L534" s="13" t="str">
        <f t="shared" ref="L534" si="3129">L496</f>
        <v>1</v>
      </c>
      <c r="P534" s="13" t="str">
        <f t="shared" ref="P534" si="3130">P496</f>
        <v>C</v>
      </c>
      <c r="T534" s="13" t="str">
        <f t="shared" ref="T534" si="3131">T496</f>
        <v>B</v>
      </c>
      <c r="X534" s="13" t="str">
        <f t="shared" ref="X534" si="3132">X496</f>
        <v>1</v>
      </c>
      <c r="AB534" s="13" t="str">
        <f t="shared" ref="AB534" si="3133">AB496</f>
        <v>9</v>
      </c>
      <c r="AF534" s="13" t="str">
        <f t="shared" ref="AF534" si="3134">AF496</f>
        <v>5</v>
      </c>
      <c r="AM534" s="14"/>
    </row>
    <row r="535" spans="1:39" ht="15" customHeight="1" thickBot="1" x14ac:dyDescent="0.5">
      <c r="C535" s="15" t="s">
        <v>49</v>
      </c>
      <c r="D535" s="13" t="str">
        <f>MID(DEC2BIN(HEX2DEC(D534),4),1,1)</f>
        <v>0</v>
      </c>
      <c r="E535" s="13" t="str">
        <f>MID(DEC2BIN(HEX2DEC(D534),4),2,1)</f>
        <v>1</v>
      </c>
      <c r="F535" s="13" t="str">
        <f>MID(DEC2BIN(HEX2DEC(D534),4),3,1)</f>
        <v>1</v>
      </c>
      <c r="G535" s="13" t="str">
        <f>MID(DEC2BIN(HEX2DEC(D534),4),4,1)</f>
        <v>0</v>
      </c>
      <c r="H535" s="13" t="str">
        <f>MID(DEC2BIN(HEX2DEC(H534),4),1,1)</f>
        <v>0</v>
      </c>
      <c r="I535" s="13" t="str">
        <f>MID(DEC2BIN(HEX2DEC(H534),4),2,1)</f>
        <v>0</v>
      </c>
      <c r="J535" s="13" t="str">
        <f>MID(DEC2BIN(HEX2DEC(H534),4),3,1)</f>
        <v>1</v>
      </c>
      <c r="K535" s="13" t="str">
        <f>MID(DEC2BIN(HEX2DEC(H534),4),4,1)</f>
        <v>1</v>
      </c>
      <c r="L535" s="13" t="str">
        <f>MID(DEC2BIN(HEX2DEC(L534),4),1,1)</f>
        <v>0</v>
      </c>
      <c r="M535" s="13" t="str">
        <f>MID(DEC2BIN(HEX2DEC(L534),4),2,1)</f>
        <v>0</v>
      </c>
      <c r="N535" s="13" t="str">
        <f>MID(DEC2BIN(HEX2DEC(L534),4),3,1)</f>
        <v>0</v>
      </c>
      <c r="O535" s="13" t="str">
        <f>MID(DEC2BIN(HEX2DEC(L534),4),4,1)</f>
        <v>1</v>
      </c>
      <c r="P535" s="13" t="str">
        <f>MID(DEC2BIN(HEX2DEC(P534),4),1,1)</f>
        <v>1</v>
      </c>
      <c r="Q535" s="13" t="str">
        <f>MID(DEC2BIN(HEX2DEC(P534),4),2,1)</f>
        <v>1</v>
      </c>
      <c r="R535" s="13" t="str">
        <f>MID(DEC2BIN(HEX2DEC(P534),4),3,1)</f>
        <v>0</v>
      </c>
      <c r="S535" s="13" t="str">
        <f>MID(DEC2BIN(HEX2DEC(P534),4),4,1)</f>
        <v>0</v>
      </c>
      <c r="T535" s="13" t="str">
        <f>MID(DEC2BIN(HEX2DEC(T534),4),1,1)</f>
        <v>1</v>
      </c>
      <c r="U535" s="13" t="str">
        <f>MID(DEC2BIN(HEX2DEC(T534),4),2,1)</f>
        <v>0</v>
      </c>
      <c r="V535" s="13" t="str">
        <f>MID(DEC2BIN(HEX2DEC(T534),4),3,1)</f>
        <v>1</v>
      </c>
      <c r="W535" s="13" t="str">
        <f>MID(DEC2BIN(HEX2DEC(T534),4),4,1)</f>
        <v>1</v>
      </c>
      <c r="X535" s="13" t="str">
        <f>MID(DEC2BIN(HEX2DEC(X534),4),1,1)</f>
        <v>0</v>
      </c>
      <c r="Y535" s="13" t="str">
        <f>MID(DEC2BIN(HEX2DEC(X534),4),2,1)</f>
        <v>0</v>
      </c>
      <c r="Z535" s="13" t="str">
        <f>MID(DEC2BIN(HEX2DEC(X534),4),3,1)</f>
        <v>0</v>
      </c>
      <c r="AA535" s="13" t="str">
        <f>MID(DEC2BIN(HEX2DEC(X534),4),4,1)</f>
        <v>1</v>
      </c>
      <c r="AB535" s="13" t="str">
        <f>MID(DEC2BIN(HEX2DEC(AB534),4),1,1)</f>
        <v>1</v>
      </c>
      <c r="AC535" s="13" t="str">
        <f>MID(DEC2BIN(HEX2DEC(AB534),4),2,1)</f>
        <v>0</v>
      </c>
      <c r="AD535" s="13" t="str">
        <f>MID(DEC2BIN(HEX2DEC(AB534),4),3,1)</f>
        <v>0</v>
      </c>
      <c r="AE535" s="13" t="str">
        <f>MID(DEC2BIN(HEX2DEC(AB534),4),4,1)</f>
        <v>1</v>
      </c>
      <c r="AF535" s="13" t="str">
        <f>MID(DEC2BIN(HEX2DEC(AF534),4),1,1)</f>
        <v>0</v>
      </c>
      <c r="AG535" s="13" t="str">
        <f>MID(DEC2BIN(HEX2DEC(AF534),4),2,1)</f>
        <v>1</v>
      </c>
      <c r="AH535" s="13" t="str">
        <f>MID(DEC2BIN(HEX2DEC(AF534),4),3,1)</f>
        <v>0</v>
      </c>
      <c r="AI535" s="13" t="str">
        <f>MID(DEC2BIN(HEX2DEC(AF534),4),4,1)</f>
        <v>1</v>
      </c>
      <c r="AL535" s="16" t="s">
        <v>55</v>
      </c>
      <c r="AM535" s="20" t="str">
        <f>CONCATENATE(D534,H534,L534,P534,T534,X534,AB534,AF534)</f>
        <v>631CB195</v>
      </c>
    </row>
    <row r="536" spans="1:39" ht="15" customHeight="1" x14ac:dyDescent="0.45">
      <c r="C536" s="15" t="s">
        <v>50</v>
      </c>
      <c r="D536" s="13" t="str">
        <f>IF(VALUE(D531)=1,D533,D535)</f>
        <v>0</v>
      </c>
      <c r="E536" s="13" t="str">
        <f t="shared" ref="E536:AI536" si="3135">IF(VALUE(E531)=1,E533,E535)</f>
        <v>1</v>
      </c>
      <c r="F536" s="13" t="str">
        <f t="shared" si="3135"/>
        <v>1</v>
      </c>
      <c r="G536" s="13" t="str">
        <f t="shared" si="3135"/>
        <v>0</v>
      </c>
      <c r="H536" s="13" t="str">
        <f t="shared" si="3135"/>
        <v>0</v>
      </c>
      <c r="I536" s="13" t="str">
        <f t="shared" si="3135"/>
        <v>1</v>
      </c>
      <c r="J536" s="13" t="str">
        <f t="shared" si="3135"/>
        <v>1</v>
      </c>
      <c r="K536" s="13" t="str">
        <f t="shared" si="3135"/>
        <v>1</v>
      </c>
      <c r="L536" s="13" t="str">
        <f t="shared" si="3135"/>
        <v>0</v>
      </c>
      <c r="M536" s="13" t="str">
        <f t="shared" si="3135"/>
        <v>0</v>
      </c>
      <c r="N536" s="13" t="str">
        <f t="shared" si="3135"/>
        <v>1</v>
      </c>
      <c r="O536" s="13" t="str">
        <f t="shared" si="3135"/>
        <v>1</v>
      </c>
      <c r="P536" s="13" t="str">
        <f t="shared" si="3135"/>
        <v>0</v>
      </c>
      <c r="Q536" s="13" t="str">
        <f t="shared" si="3135"/>
        <v>1</v>
      </c>
      <c r="R536" s="13" t="str">
        <f t="shared" si="3135"/>
        <v>0</v>
      </c>
      <c r="S536" s="13" t="str">
        <f t="shared" si="3135"/>
        <v>0</v>
      </c>
      <c r="T536" s="13" t="str">
        <f t="shared" si="3135"/>
        <v>1</v>
      </c>
      <c r="U536" s="13" t="str">
        <f t="shared" si="3135"/>
        <v>0</v>
      </c>
      <c r="V536" s="13" t="str">
        <f t="shared" si="3135"/>
        <v>0</v>
      </c>
      <c r="W536" s="13" t="str">
        <f t="shared" si="3135"/>
        <v>1</v>
      </c>
      <c r="X536" s="13" t="str">
        <f t="shared" si="3135"/>
        <v>0</v>
      </c>
      <c r="Y536" s="13" t="str">
        <f t="shared" si="3135"/>
        <v>0</v>
      </c>
      <c r="Z536" s="13" t="str">
        <f t="shared" si="3135"/>
        <v>0</v>
      </c>
      <c r="AA536" s="13" t="str">
        <f t="shared" si="3135"/>
        <v>1</v>
      </c>
      <c r="AB536" s="13" t="str">
        <f t="shared" si="3135"/>
        <v>1</v>
      </c>
      <c r="AC536" s="13" t="str">
        <f t="shared" si="3135"/>
        <v>0</v>
      </c>
      <c r="AD536" s="13" t="str">
        <f t="shared" si="3135"/>
        <v>0</v>
      </c>
      <c r="AE536" s="13" t="str">
        <f t="shared" si="3135"/>
        <v>1</v>
      </c>
      <c r="AF536" s="13" t="str">
        <f t="shared" si="3135"/>
        <v>0</v>
      </c>
      <c r="AG536" s="13" t="str">
        <f t="shared" si="3135"/>
        <v>1</v>
      </c>
      <c r="AH536" s="13" t="str">
        <f t="shared" si="3135"/>
        <v>1</v>
      </c>
      <c r="AI536" s="13" t="str">
        <f t="shared" si="3135"/>
        <v>1</v>
      </c>
    </row>
    <row r="537" spans="1:39" ht="15" customHeight="1" x14ac:dyDescent="0.45">
      <c r="C537" s="15" t="s">
        <v>51</v>
      </c>
      <c r="D537" s="13" t="str">
        <f>BIN2HEX(CONCATENATE(D536,E536,F536,G536))</f>
        <v>6</v>
      </c>
      <c r="H537" s="13" t="str">
        <f>BIN2HEX(CONCATENATE(H536,I536,J536,K536))</f>
        <v>7</v>
      </c>
      <c r="L537" s="13" t="str">
        <f>BIN2HEX(CONCATENATE(L536,M536,N536,O536))</f>
        <v>3</v>
      </c>
      <c r="P537" s="13" t="str">
        <f>BIN2HEX(CONCATENATE(P536,Q536,R536,S536))</f>
        <v>4</v>
      </c>
      <c r="T537" s="13" t="str">
        <f>BIN2HEX(CONCATENATE(T536,U536,V536,W536))</f>
        <v>9</v>
      </c>
      <c r="X537" s="13" t="str">
        <f>BIN2HEX(CONCATENATE(X536,Y536,Z536,AA536))</f>
        <v>1</v>
      </c>
      <c r="AB537" s="13" t="str">
        <f>BIN2HEX(CONCATENATE(AB536,AC536,AD536,AE536))</f>
        <v>9</v>
      </c>
      <c r="AF537" s="13" t="str">
        <f>BIN2HEX(CONCATENATE(AF536,AG536,AH536,AI536))</f>
        <v>7</v>
      </c>
    </row>
    <row r="538" spans="1:39" ht="15" customHeight="1" x14ac:dyDescent="0.55000000000000004">
      <c r="C538" s="17" t="s">
        <v>52</v>
      </c>
      <c r="D538" s="13" t="str">
        <f>D498</f>
        <v>9</v>
      </c>
      <c r="H538" s="13" t="str">
        <f t="shared" ref="H538" si="3136">H498</f>
        <v>2</v>
      </c>
      <c r="L538" s="13" t="str">
        <f t="shared" ref="L538" si="3137">L498</f>
        <v>D</v>
      </c>
      <c r="P538" s="13" t="str">
        <f t="shared" ref="P538" si="3138">P498</f>
        <v>8</v>
      </c>
      <c r="T538" s="13" t="str">
        <f t="shared" ref="T538" si="3139">T498</f>
        <v>3</v>
      </c>
      <c r="X538" s="13" t="str">
        <f t="shared" ref="X538" si="3140">X498</f>
        <v>D</v>
      </c>
      <c r="AB538" s="13" t="str">
        <f t="shared" ref="AB538" si="3141">AB498</f>
        <v>C</v>
      </c>
      <c r="AF538" s="13" t="str">
        <f t="shared" ref="AF538" si="3142">AF498</f>
        <v>4</v>
      </c>
    </row>
    <row r="539" spans="1:39" ht="15" customHeight="1" x14ac:dyDescent="0.45">
      <c r="D539" s="13" t="str">
        <f>MID(DEC2BIN(HEX2DEC(D538),4),1,1)</f>
        <v>1</v>
      </c>
      <c r="E539" s="13" t="str">
        <f>MID(DEC2BIN(HEX2DEC(D538),4),2,1)</f>
        <v>0</v>
      </c>
      <c r="F539" s="13" t="str">
        <f>MID(DEC2BIN(HEX2DEC(D538),4),3,1)</f>
        <v>0</v>
      </c>
      <c r="G539" s="13" t="str">
        <f>MID(DEC2BIN(HEX2DEC(D538),4),4,1)</f>
        <v>1</v>
      </c>
      <c r="H539" s="13" t="str">
        <f>MID(DEC2BIN(HEX2DEC(H538),4),1,1)</f>
        <v>0</v>
      </c>
      <c r="I539" s="13" t="str">
        <f>MID(DEC2BIN(HEX2DEC(H538),4),2,1)</f>
        <v>0</v>
      </c>
      <c r="J539" s="13" t="str">
        <f>MID(DEC2BIN(HEX2DEC(H538),4),3,1)</f>
        <v>1</v>
      </c>
      <c r="K539" s="13" t="str">
        <f>MID(DEC2BIN(HEX2DEC(H538),4),4,1)</f>
        <v>0</v>
      </c>
      <c r="L539" s="13" t="str">
        <f>MID(DEC2BIN(HEX2DEC(L538),4),1,1)</f>
        <v>1</v>
      </c>
      <c r="M539" s="13" t="str">
        <f>MID(DEC2BIN(HEX2DEC(L538),4),2,1)</f>
        <v>1</v>
      </c>
      <c r="N539" s="13" t="str">
        <f>MID(DEC2BIN(HEX2DEC(L538),4),3,1)</f>
        <v>0</v>
      </c>
      <c r="O539" s="13" t="str">
        <f>MID(DEC2BIN(HEX2DEC(L538),4),4,1)</f>
        <v>1</v>
      </c>
      <c r="P539" s="13" t="str">
        <f>MID(DEC2BIN(HEX2DEC(P538),4),1,1)</f>
        <v>1</v>
      </c>
      <c r="Q539" s="13" t="str">
        <f>MID(DEC2BIN(HEX2DEC(P538),4),2,1)</f>
        <v>0</v>
      </c>
      <c r="R539" s="13" t="str">
        <f>MID(DEC2BIN(HEX2DEC(P538),4),3,1)</f>
        <v>0</v>
      </c>
      <c r="S539" s="13" t="str">
        <f>MID(DEC2BIN(HEX2DEC(P538),4),4,1)</f>
        <v>0</v>
      </c>
      <c r="T539" s="13" t="str">
        <f>MID(DEC2BIN(HEX2DEC(T538),4),1,1)</f>
        <v>0</v>
      </c>
      <c r="U539" s="13" t="str">
        <f>MID(DEC2BIN(HEX2DEC(T538),4),2,1)</f>
        <v>0</v>
      </c>
      <c r="V539" s="13" t="str">
        <f>MID(DEC2BIN(HEX2DEC(T538),4),3,1)</f>
        <v>1</v>
      </c>
      <c r="W539" s="13" t="str">
        <f>MID(DEC2BIN(HEX2DEC(T538),4),4,1)</f>
        <v>1</v>
      </c>
      <c r="X539" s="13" t="str">
        <f>MID(DEC2BIN(HEX2DEC(X538),4),1,1)</f>
        <v>1</v>
      </c>
      <c r="Y539" s="13" t="str">
        <f>MID(DEC2BIN(HEX2DEC(X538),4),2,1)</f>
        <v>1</v>
      </c>
      <c r="Z539" s="13" t="str">
        <f>MID(DEC2BIN(HEX2DEC(X538),4),3,1)</f>
        <v>0</v>
      </c>
      <c r="AA539" s="13" t="str">
        <f>MID(DEC2BIN(HEX2DEC(X538),4),4,1)</f>
        <v>1</v>
      </c>
      <c r="AB539" s="13" t="str">
        <f>MID(DEC2BIN(HEX2DEC(AB538),4),1,1)</f>
        <v>1</v>
      </c>
      <c r="AC539" s="13" t="str">
        <f>MID(DEC2BIN(HEX2DEC(AB538),4),2,1)</f>
        <v>1</v>
      </c>
      <c r="AD539" s="13" t="str">
        <f>MID(DEC2BIN(HEX2DEC(AB538),4),3,1)</f>
        <v>0</v>
      </c>
      <c r="AE539" s="13" t="str">
        <f>MID(DEC2BIN(HEX2DEC(AB538),4),4,1)</f>
        <v>0</v>
      </c>
      <c r="AF539" s="13" t="str">
        <f>MID(DEC2BIN(HEX2DEC(AF538),4),1,1)</f>
        <v>0</v>
      </c>
      <c r="AG539" s="13" t="str">
        <f>MID(DEC2BIN(HEX2DEC(AF538),4),2,1)</f>
        <v>1</v>
      </c>
      <c r="AH539" s="13" t="str">
        <f>MID(DEC2BIN(HEX2DEC(AF538),4),3,1)</f>
        <v>0</v>
      </c>
      <c r="AI539" s="13" t="str">
        <f>MID(DEC2BIN(HEX2DEC(AF538),4),4,1)</f>
        <v>0</v>
      </c>
    </row>
    <row r="540" spans="1:39" ht="15" customHeight="1" x14ac:dyDescent="0.45">
      <c r="A540" s="23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  <c r="AE540" s="23"/>
      <c r="AF540" s="23"/>
      <c r="AG540" s="23"/>
      <c r="AH540" s="23"/>
      <c r="AI540" s="23"/>
      <c r="AJ540" s="23"/>
      <c r="AK540" s="23"/>
      <c r="AL540" s="23"/>
      <c r="AM540" s="23"/>
    </row>
    <row r="542" spans="1:39" ht="15" customHeight="1" x14ac:dyDescent="0.5">
      <c r="C542" s="12" t="s">
        <v>35</v>
      </c>
      <c r="D542" s="13">
        <f>D506+1</f>
        <v>16</v>
      </c>
    </row>
    <row r="544" spans="1:39" ht="15" customHeight="1" x14ac:dyDescent="0.45">
      <c r="C544" s="14" t="s">
        <v>31</v>
      </c>
      <c r="D544" s="13" t="str">
        <f>BIN2HEX(CONCATENATE(D545,E545,F545,G545))</f>
        <v>A</v>
      </c>
      <c r="H544" s="13" t="str">
        <f>BIN2HEX(CONCATENATE(H545,I545,J545,K545))</f>
        <v>B</v>
      </c>
      <c r="L544" s="13" t="str">
        <f>BIN2HEX(CONCATENATE(L545,M545,N545,O545))</f>
        <v>D</v>
      </c>
      <c r="P544" s="13" t="str">
        <f>BIN2HEX(CONCATENATE(P545,Q545,R545,S545))</f>
        <v>2</v>
      </c>
      <c r="T544" s="13" t="str">
        <f>BIN2HEX(CONCATENATE(T545,U545,V545,W545))</f>
        <v>B</v>
      </c>
      <c r="X544" s="13" t="str">
        <f>BIN2HEX(CONCATENATE(X545,Y545,Z545,AA545))</f>
        <v>7</v>
      </c>
      <c r="AB544" s="13" t="str">
        <f>BIN2HEX(CONCATENATE(AB545,AC545,AD545,AE545))</f>
        <v>8</v>
      </c>
      <c r="AF544" s="13" t="str">
        <f>BIN2HEX(CONCATENATE(AF545,AG545,AH545,AI545))</f>
        <v>6</v>
      </c>
    </row>
    <row r="545" spans="3:39" ht="15" customHeight="1" x14ac:dyDescent="0.45">
      <c r="C545" s="14" t="s">
        <v>36</v>
      </c>
      <c r="D545" s="13">
        <f>IF(ISEVEN(D546+D547+D548),0,1)</f>
        <v>1</v>
      </c>
      <c r="E545" s="13">
        <f t="shared" ref="E545:AI545" si="3143">IF(ISEVEN(E546+E547+E548),0,1)</f>
        <v>0</v>
      </c>
      <c r="F545" s="13">
        <f t="shared" si="3143"/>
        <v>1</v>
      </c>
      <c r="G545" s="13">
        <f t="shared" si="3143"/>
        <v>0</v>
      </c>
      <c r="H545" s="13">
        <f t="shared" si="3143"/>
        <v>1</v>
      </c>
      <c r="I545" s="13">
        <f t="shared" si="3143"/>
        <v>0</v>
      </c>
      <c r="J545" s="13">
        <f t="shared" si="3143"/>
        <v>1</v>
      </c>
      <c r="K545" s="13">
        <f t="shared" si="3143"/>
        <v>1</v>
      </c>
      <c r="L545" s="13">
        <f t="shared" si="3143"/>
        <v>1</v>
      </c>
      <c r="M545" s="13">
        <f t="shared" si="3143"/>
        <v>1</v>
      </c>
      <c r="N545" s="13">
        <f t="shared" si="3143"/>
        <v>0</v>
      </c>
      <c r="O545" s="13">
        <f t="shared" si="3143"/>
        <v>1</v>
      </c>
      <c r="P545" s="13">
        <f t="shared" si="3143"/>
        <v>0</v>
      </c>
      <c r="Q545" s="13">
        <f t="shared" si="3143"/>
        <v>0</v>
      </c>
      <c r="R545" s="13">
        <f t="shared" si="3143"/>
        <v>1</v>
      </c>
      <c r="S545" s="13">
        <f t="shared" si="3143"/>
        <v>0</v>
      </c>
      <c r="T545" s="13">
        <f t="shared" si="3143"/>
        <v>1</v>
      </c>
      <c r="U545" s="13">
        <f t="shared" si="3143"/>
        <v>0</v>
      </c>
      <c r="V545" s="13">
        <f t="shared" si="3143"/>
        <v>1</v>
      </c>
      <c r="W545" s="13">
        <f t="shared" si="3143"/>
        <v>1</v>
      </c>
      <c r="X545" s="13">
        <f t="shared" si="3143"/>
        <v>0</v>
      </c>
      <c r="Y545" s="13">
        <f t="shared" si="3143"/>
        <v>1</v>
      </c>
      <c r="Z545" s="13">
        <f t="shared" si="3143"/>
        <v>1</v>
      </c>
      <c r="AA545" s="13">
        <f t="shared" si="3143"/>
        <v>1</v>
      </c>
      <c r="AB545" s="13">
        <f t="shared" si="3143"/>
        <v>1</v>
      </c>
      <c r="AC545" s="13">
        <f t="shared" si="3143"/>
        <v>0</v>
      </c>
      <c r="AD545" s="13">
        <f t="shared" si="3143"/>
        <v>0</v>
      </c>
      <c r="AE545" s="13">
        <f t="shared" si="3143"/>
        <v>0</v>
      </c>
      <c r="AF545" s="13">
        <f t="shared" si="3143"/>
        <v>0</v>
      </c>
      <c r="AG545" s="13">
        <f t="shared" si="3143"/>
        <v>1</v>
      </c>
      <c r="AH545" s="13">
        <f t="shared" si="3143"/>
        <v>1</v>
      </c>
      <c r="AI545" s="13">
        <f t="shared" si="3143"/>
        <v>0</v>
      </c>
      <c r="AL545" s="13" t="s">
        <v>53</v>
      </c>
      <c r="AM545" s="14" t="str">
        <f>VLOOKUP('הכנה ל- SHA-256 #1'!$U$24,'הכנה ל- SHA-256 #1'!$U$24:$CG$24,1+'SHA-256 Algorithm #1'!D542,)</f>
        <v>00000110</v>
      </c>
    </row>
    <row r="546" spans="3:39" ht="15" customHeight="1" x14ac:dyDescent="0.45">
      <c r="C546" s="14" t="s">
        <v>32</v>
      </c>
      <c r="D546" s="13" t="str">
        <f>N550</f>
        <v>1</v>
      </c>
      <c r="E546" s="13" t="str">
        <f t="shared" ref="E546" si="3144">O550</f>
        <v>1</v>
      </c>
      <c r="F546" s="13" t="str">
        <f t="shared" ref="F546" si="3145">P550</f>
        <v>1</v>
      </c>
      <c r="G546" s="13" t="str">
        <f t="shared" ref="G546" si="3146">Q550</f>
        <v>0</v>
      </c>
      <c r="H546" s="13" t="str">
        <f t="shared" ref="H546" si="3147">R550</f>
        <v>0</v>
      </c>
      <c r="I546" s="13" t="str">
        <f t="shared" ref="I546" si="3148">S550</f>
        <v>0</v>
      </c>
      <c r="J546" s="13" t="str">
        <f t="shared" ref="J546" si="3149">T550</f>
        <v>1</v>
      </c>
      <c r="K546" s="13" t="str">
        <f t="shared" ref="K546" si="3150">U550</f>
        <v>0</v>
      </c>
      <c r="L546" s="13" t="str">
        <f t="shared" ref="L546" si="3151">V550</f>
        <v>0</v>
      </c>
      <c r="M546" s="13" t="str">
        <f t="shared" ref="M546" si="3152">W550</f>
        <v>1</v>
      </c>
      <c r="N546" s="13" t="str">
        <f t="shared" ref="N546" si="3153">X550</f>
        <v>1</v>
      </c>
      <c r="O546" s="13" t="str">
        <f t="shared" ref="O546" si="3154">Y550</f>
        <v>1</v>
      </c>
      <c r="P546" s="13" t="str">
        <f t="shared" ref="P546" si="3155">Z550</f>
        <v>1</v>
      </c>
      <c r="Q546" s="13" t="str">
        <f t="shared" ref="Q546" si="3156">AA550</f>
        <v>0</v>
      </c>
      <c r="R546" s="13" t="str">
        <f t="shared" ref="R546" si="3157">AB550</f>
        <v>1</v>
      </c>
      <c r="S546" s="13" t="str">
        <f t="shared" ref="S546" si="3158">AC550</f>
        <v>1</v>
      </c>
      <c r="T546" s="13" t="str">
        <f t="shared" ref="T546" si="3159">AD550</f>
        <v>0</v>
      </c>
      <c r="U546" s="13" t="str">
        <f t="shared" ref="U546" si="3160">AE550</f>
        <v>1</v>
      </c>
      <c r="V546" s="13" t="str">
        <f t="shared" ref="V546" si="3161">AF550</f>
        <v>1</v>
      </c>
      <c r="W546" s="13" t="str">
        <f t="shared" ref="W546" si="3162">AG550</f>
        <v>1</v>
      </c>
      <c r="X546" s="13" t="str">
        <f t="shared" ref="X546" si="3163">AH550</f>
        <v>1</v>
      </c>
      <c r="Y546" s="13" t="str">
        <f t="shared" ref="Y546" si="3164">AI550</f>
        <v>0</v>
      </c>
      <c r="Z546" s="13" t="str">
        <f>D550</f>
        <v>1</v>
      </c>
      <c r="AA546" s="13" t="str">
        <f t="shared" ref="AA546" si="3165">E550</f>
        <v>1</v>
      </c>
      <c r="AB546" s="13" t="str">
        <f t="shared" ref="AB546" si="3166">F550</f>
        <v>1</v>
      </c>
      <c r="AC546" s="13" t="str">
        <f t="shared" ref="AC546" si="3167">G550</f>
        <v>1</v>
      </c>
      <c r="AD546" s="13" t="str">
        <f t="shared" ref="AD546" si="3168">H550</f>
        <v>1</v>
      </c>
      <c r="AE546" s="13" t="str">
        <f t="shared" ref="AE546" si="3169">I550</f>
        <v>1</v>
      </c>
      <c r="AF546" s="13" t="str">
        <f t="shared" ref="AF546" si="3170">J550</f>
        <v>0</v>
      </c>
      <c r="AG546" s="13" t="str">
        <f t="shared" ref="AG546" si="3171">K550</f>
        <v>1</v>
      </c>
      <c r="AH546" s="13" t="str">
        <f t="shared" ref="AH546" si="3172">L550</f>
        <v>0</v>
      </c>
      <c r="AI546" s="13" t="str">
        <f t="shared" ref="AI546" si="3173">M550</f>
        <v>1</v>
      </c>
      <c r="AL546" s="14" t="s">
        <v>54</v>
      </c>
      <c r="AM546" s="14" t="str">
        <f>HLOOKUP('הכנה ל- SHA-256 #1'!$Q$5,'הכנה ל- SHA-256 #1'!$Q$5:$Q$69,1+'SHA-256 Algorithm #1'!D542,FALSE)</f>
        <v>C19BF174</v>
      </c>
    </row>
    <row r="547" spans="3:39" ht="15" customHeight="1" x14ac:dyDescent="0.45">
      <c r="C547" s="14" t="s">
        <v>33</v>
      </c>
      <c r="D547" s="13" t="str">
        <f>W550</f>
        <v>1</v>
      </c>
      <c r="E547" s="13" t="str">
        <f t="shared" ref="E547" si="3174">X550</f>
        <v>1</v>
      </c>
      <c r="F547" s="13" t="str">
        <f t="shared" ref="F547" si="3175">Y550</f>
        <v>1</v>
      </c>
      <c r="G547" s="13" t="str">
        <f t="shared" ref="G547" si="3176">Z550</f>
        <v>1</v>
      </c>
      <c r="H547" s="13" t="str">
        <f t="shared" ref="H547" si="3177">AA550</f>
        <v>0</v>
      </c>
      <c r="I547" s="13" t="str">
        <f t="shared" ref="I547" si="3178">AB550</f>
        <v>1</v>
      </c>
      <c r="J547" s="13" t="str">
        <f t="shared" ref="J547" si="3179">AC550</f>
        <v>1</v>
      </c>
      <c r="K547" s="13" t="str">
        <f t="shared" ref="K547" si="3180">AD550</f>
        <v>0</v>
      </c>
      <c r="L547" s="13" t="str">
        <f t="shared" ref="L547" si="3181">AE550</f>
        <v>1</v>
      </c>
      <c r="M547" s="13" t="str">
        <f t="shared" ref="M547" si="3182">AF550</f>
        <v>1</v>
      </c>
      <c r="N547" s="13" t="str">
        <f t="shared" ref="N547" si="3183">AG550</f>
        <v>1</v>
      </c>
      <c r="O547" s="13" t="str">
        <f t="shared" ref="O547" si="3184">AH550</f>
        <v>1</v>
      </c>
      <c r="P547" s="13" t="str">
        <f t="shared" ref="P547" si="3185">AI550</f>
        <v>0</v>
      </c>
      <c r="Q547" s="13" t="str">
        <f>D550</f>
        <v>1</v>
      </c>
      <c r="R547" s="13" t="str">
        <f t="shared" ref="R547" si="3186">E550</f>
        <v>1</v>
      </c>
      <c r="S547" s="13" t="str">
        <f t="shared" ref="S547" si="3187">F550</f>
        <v>1</v>
      </c>
      <c r="T547" s="13" t="str">
        <f t="shared" ref="T547" si="3188">G550</f>
        <v>1</v>
      </c>
      <c r="U547" s="13" t="str">
        <f t="shared" ref="U547" si="3189">H550</f>
        <v>1</v>
      </c>
      <c r="V547" s="13" t="str">
        <f t="shared" ref="V547" si="3190">I550</f>
        <v>1</v>
      </c>
      <c r="W547" s="13" t="str">
        <f t="shared" ref="W547" si="3191">J550</f>
        <v>0</v>
      </c>
      <c r="X547" s="13" t="str">
        <f t="shared" ref="X547" si="3192">K550</f>
        <v>1</v>
      </c>
      <c r="Y547" s="13" t="str">
        <f t="shared" ref="Y547" si="3193">L550</f>
        <v>0</v>
      </c>
      <c r="Z547" s="13" t="str">
        <f t="shared" ref="Z547" si="3194">M550</f>
        <v>1</v>
      </c>
      <c r="AA547" s="13" t="str">
        <f t="shared" ref="AA547" si="3195">N550</f>
        <v>1</v>
      </c>
      <c r="AB547" s="13" t="str">
        <f t="shared" ref="AB547" si="3196">O550</f>
        <v>1</v>
      </c>
      <c r="AC547" s="13" t="str">
        <f t="shared" ref="AC547" si="3197">P550</f>
        <v>1</v>
      </c>
      <c r="AD547" s="13" t="str">
        <f t="shared" ref="AD547" si="3198">Q550</f>
        <v>0</v>
      </c>
      <c r="AE547" s="13" t="str">
        <f t="shared" ref="AE547" si="3199">R550</f>
        <v>0</v>
      </c>
      <c r="AF547" s="13" t="str">
        <f t="shared" ref="AF547" si="3200">S550</f>
        <v>0</v>
      </c>
      <c r="AG547" s="13" t="str">
        <f t="shared" ref="AG547" si="3201">T550</f>
        <v>1</v>
      </c>
      <c r="AH547" s="13" t="str">
        <f t="shared" ref="AH547" si="3202">U550</f>
        <v>0</v>
      </c>
      <c r="AI547" s="13" t="str">
        <f t="shared" ref="AI547" si="3203">V550</f>
        <v>0</v>
      </c>
      <c r="AL547" s="14" t="s">
        <v>55</v>
      </c>
      <c r="AM547" s="14" t="str">
        <f>CONCATENATE(D574,H574,L574,P574,T574,X574,AB574,AF574)</f>
        <v>631CB195</v>
      </c>
    </row>
    <row r="548" spans="3:39" ht="15" customHeight="1" x14ac:dyDescent="0.45">
      <c r="C548" s="14" t="s">
        <v>34</v>
      </c>
      <c r="D548" s="13" t="str">
        <f>AH550</f>
        <v>1</v>
      </c>
      <c r="E548" s="13" t="str">
        <f>AI550</f>
        <v>0</v>
      </c>
      <c r="F548" s="13" t="str">
        <f>D550</f>
        <v>1</v>
      </c>
      <c r="G548" s="13" t="str">
        <f t="shared" ref="G548" si="3204">E550</f>
        <v>1</v>
      </c>
      <c r="H548" s="13" t="str">
        <f t="shared" ref="H548" si="3205">F550</f>
        <v>1</v>
      </c>
      <c r="I548" s="13" t="str">
        <f t="shared" ref="I548" si="3206">G550</f>
        <v>1</v>
      </c>
      <c r="J548" s="13" t="str">
        <f t="shared" ref="J548" si="3207">H550</f>
        <v>1</v>
      </c>
      <c r="K548" s="13" t="str">
        <f t="shared" ref="K548" si="3208">I550</f>
        <v>1</v>
      </c>
      <c r="L548" s="13" t="str">
        <f t="shared" ref="L548" si="3209">J550</f>
        <v>0</v>
      </c>
      <c r="M548" s="13" t="str">
        <f t="shared" ref="M548" si="3210">K550</f>
        <v>1</v>
      </c>
      <c r="N548" s="13" t="str">
        <f t="shared" ref="N548" si="3211">L550</f>
        <v>0</v>
      </c>
      <c r="O548" s="13" t="str">
        <f t="shared" ref="O548" si="3212">M550</f>
        <v>1</v>
      </c>
      <c r="P548" s="13" t="str">
        <f t="shared" ref="P548" si="3213">N550</f>
        <v>1</v>
      </c>
      <c r="Q548" s="13" t="str">
        <f t="shared" ref="Q548" si="3214">O550</f>
        <v>1</v>
      </c>
      <c r="R548" s="13" t="str">
        <f t="shared" ref="R548" si="3215">P550</f>
        <v>1</v>
      </c>
      <c r="S548" s="13" t="str">
        <f t="shared" ref="S548" si="3216">Q550</f>
        <v>0</v>
      </c>
      <c r="T548" s="13" t="str">
        <f t="shared" ref="T548" si="3217">R550</f>
        <v>0</v>
      </c>
      <c r="U548" s="13" t="str">
        <f t="shared" ref="U548" si="3218">S550</f>
        <v>0</v>
      </c>
      <c r="V548" s="13" t="str">
        <f t="shared" ref="V548" si="3219">T550</f>
        <v>1</v>
      </c>
      <c r="W548" s="13" t="str">
        <f t="shared" ref="W548" si="3220">U550</f>
        <v>0</v>
      </c>
      <c r="X548" s="13" t="str">
        <f t="shared" ref="X548" si="3221">V550</f>
        <v>0</v>
      </c>
      <c r="Y548" s="13" t="str">
        <f t="shared" ref="Y548" si="3222">W550</f>
        <v>1</v>
      </c>
      <c r="Z548" s="13" t="str">
        <f t="shared" ref="Z548" si="3223">X550</f>
        <v>1</v>
      </c>
      <c r="AA548" s="13" t="str">
        <f t="shared" ref="AA548" si="3224">Y550</f>
        <v>1</v>
      </c>
      <c r="AB548" s="13" t="str">
        <f t="shared" ref="AB548" si="3225">Z550</f>
        <v>1</v>
      </c>
      <c r="AC548" s="13" t="str">
        <f t="shared" ref="AC548" si="3226">AA550</f>
        <v>0</v>
      </c>
      <c r="AD548" s="13" t="str">
        <f t="shared" ref="AD548" si="3227">AB550</f>
        <v>1</v>
      </c>
      <c r="AE548" s="13" t="str">
        <f t="shared" ref="AE548" si="3228">AC550</f>
        <v>1</v>
      </c>
      <c r="AF548" s="13" t="str">
        <f t="shared" ref="AF548" si="3229">AD550</f>
        <v>0</v>
      </c>
      <c r="AG548" s="13" t="str">
        <f t="shared" ref="AG548" si="3230">AE550</f>
        <v>1</v>
      </c>
      <c r="AH548" s="13" t="str">
        <f t="shared" ref="AH548" si="3231">AF550</f>
        <v>1</v>
      </c>
      <c r="AI548" s="13" t="str">
        <f t="shared" ref="AI548" si="3232">AG550</f>
        <v>1</v>
      </c>
      <c r="AL548" s="14" t="s">
        <v>56</v>
      </c>
      <c r="AM548" s="14" t="str">
        <f>CONCATENATE(D573,H573,L573,P573,T573,X573,AB573,AF573,)</f>
        <v>6C3BB836</v>
      </c>
    </row>
    <row r="549" spans="3:39" ht="15" customHeight="1" x14ac:dyDescent="0.55000000000000004">
      <c r="C549" s="14" t="s">
        <v>23</v>
      </c>
      <c r="D549" s="13" t="str">
        <f>MID($AM519,1,1)</f>
        <v>F</v>
      </c>
      <c r="H549" s="13" t="str">
        <f>MID($AM519,2,1)</f>
        <v>D</v>
      </c>
      <c r="L549" s="13" t="str">
        <f>MID($AM519,3,1)</f>
        <v>7</v>
      </c>
      <c r="P549" s="13" t="str">
        <f>MID($AM519,4,1)</f>
        <v>8</v>
      </c>
      <c r="T549" s="13" t="str">
        <f>MID($AM519,5,1)</f>
        <v>9</v>
      </c>
      <c r="X549" s="13" t="str">
        <f>MID($AM519,6,1)</f>
        <v>E</v>
      </c>
      <c r="AB549" s="13" t="str">
        <f>MID($AM519,7,1)</f>
        <v>D</v>
      </c>
      <c r="AF549" s="13" t="str">
        <f>MID($AM519,8,1)</f>
        <v>E</v>
      </c>
      <c r="AL549" s="21" t="s">
        <v>40</v>
      </c>
      <c r="AM549" s="14" t="str">
        <f>CONCATENATE(D561,H561,L561,P561,T561,X561,AB561,AF561)</f>
        <v>CAE1E4C3</v>
      </c>
    </row>
    <row r="550" spans="3:39" ht="15" customHeight="1" x14ac:dyDescent="0.45">
      <c r="C550" s="14" t="s">
        <v>24</v>
      </c>
      <c r="D550" s="13" t="str">
        <f>MID(DEC2BIN(HEX2DEC(D549),4),1,1)</f>
        <v>1</v>
      </c>
      <c r="E550" s="13" t="str">
        <f>MID(DEC2BIN(HEX2DEC(D549),4),2,1)</f>
        <v>1</v>
      </c>
      <c r="F550" s="13" t="str">
        <f>MID(DEC2BIN(HEX2DEC(D549),4),3,1)</f>
        <v>1</v>
      </c>
      <c r="G550" s="13" t="str">
        <f>MID(DEC2BIN(HEX2DEC(D549),4),4,1)</f>
        <v>1</v>
      </c>
      <c r="H550" s="13" t="str">
        <f>MID(DEC2BIN(HEX2DEC(H549),4),1,1)</f>
        <v>1</v>
      </c>
      <c r="I550" s="13" t="str">
        <f>MID(DEC2BIN(HEX2DEC(H549),4),2,1)</f>
        <v>1</v>
      </c>
      <c r="J550" s="13" t="str">
        <f>MID(DEC2BIN(HEX2DEC(H549),4),3,1)</f>
        <v>0</v>
      </c>
      <c r="K550" s="13" t="str">
        <f>MID(DEC2BIN(HEX2DEC(H549),4),4,1)</f>
        <v>1</v>
      </c>
      <c r="L550" s="13" t="str">
        <f>MID(DEC2BIN(HEX2DEC(L549),4),1,1)</f>
        <v>0</v>
      </c>
      <c r="M550" s="13" t="str">
        <f>MID(DEC2BIN(HEX2DEC(L549),4),2,1)</f>
        <v>1</v>
      </c>
      <c r="N550" s="13" t="str">
        <f>MID(DEC2BIN(HEX2DEC(L549),4),3,1)</f>
        <v>1</v>
      </c>
      <c r="O550" s="13" t="str">
        <f>MID(DEC2BIN(HEX2DEC(L549),4),4,1)</f>
        <v>1</v>
      </c>
      <c r="P550" s="13" t="str">
        <f>MID(DEC2BIN(HEX2DEC(P549),4),1,1)</f>
        <v>1</v>
      </c>
      <c r="Q550" s="13" t="str">
        <f>MID(DEC2BIN(HEX2DEC(P549),4),2,1)</f>
        <v>0</v>
      </c>
      <c r="R550" s="13" t="str">
        <f>MID(DEC2BIN(HEX2DEC(P549),4),3,1)</f>
        <v>0</v>
      </c>
      <c r="S550" s="13" t="str">
        <f>MID(DEC2BIN(HEX2DEC(P549),4),4,1)</f>
        <v>0</v>
      </c>
      <c r="T550" s="13" t="str">
        <f>MID(DEC2BIN(HEX2DEC(T549),4),1,1)</f>
        <v>1</v>
      </c>
      <c r="U550" s="13" t="str">
        <f>MID(DEC2BIN(HEX2DEC(T549),4),2,1)</f>
        <v>0</v>
      </c>
      <c r="V550" s="13" t="str">
        <f>MID(DEC2BIN(HEX2DEC(T549),4),3,1)</f>
        <v>0</v>
      </c>
      <c r="W550" s="13" t="str">
        <f>MID(DEC2BIN(HEX2DEC(T549),4),4,1)</f>
        <v>1</v>
      </c>
      <c r="X550" s="13" t="str">
        <f>MID(DEC2BIN(HEX2DEC(X549),4),1,1)</f>
        <v>1</v>
      </c>
      <c r="Y550" s="13" t="str">
        <f>MID(DEC2BIN(HEX2DEC(X549),4),2,1)</f>
        <v>1</v>
      </c>
      <c r="Z550" s="13" t="str">
        <f>MID(DEC2BIN(HEX2DEC(X549),4),3,1)</f>
        <v>1</v>
      </c>
      <c r="AA550" s="13" t="str">
        <f>MID(DEC2BIN(HEX2DEC(X549),4),4,1)</f>
        <v>0</v>
      </c>
      <c r="AB550" s="13" t="str">
        <f>MID(DEC2BIN(HEX2DEC(AB549),4),1,1)</f>
        <v>1</v>
      </c>
      <c r="AC550" s="13" t="str">
        <f>MID(DEC2BIN(HEX2DEC(AB549),4),2,1)</f>
        <v>1</v>
      </c>
      <c r="AD550" s="13" t="str">
        <f>MID(DEC2BIN(HEX2DEC(AB549),4),3,1)</f>
        <v>0</v>
      </c>
      <c r="AE550" s="13" t="str">
        <f>MID(DEC2BIN(HEX2DEC(AB549),4),4,1)</f>
        <v>1</v>
      </c>
      <c r="AF550" s="13" t="str">
        <f>MID(DEC2BIN(HEX2DEC(AF549),4),1,1)</f>
        <v>1</v>
      </c>
      <c r="AG550" s="13" t="str">
        <f>MID(DEC2BIN(HEX2DEC(AF549),4),2,1)</f>
        <v>1</v>
      </c>
      <c r="AH550" s="13" t="str">
        <f>MID(DEC2BIN(HEX2DEC(AF549),4),3,1)</f>
        <v>1</v>
      </c>
      <c r="AI550" s="13" t="str">
        <f>MID(DEC2BIN(HEX2DEC(AF549),4),4,1)</f>
        <v>0</v>
      </c>
      <c r="AL550" s="14" t="s">
        <v>57</v>
      </c>
      <c r="AM550" s="19" t="str">
        <f>DEC2HEX(MOD(HEX2DEC(AM545)+HEX2DEC(AM546)+HEX2DEC(AM547)+HEX2DEC(AM548)+HEX2DEC(AM549),2^32),8)</f>
        <v>5BD64112</v>
      </c>
    </row>
    <row r="551" spans="3:39" ht="15" customHeight="1" x14ac:dyDescent="0.45">
      <c r="C551" s="14" t="s">
        <v>25</v>
      </c>
      <c r="D551" s="13" t="str">
        <f>D513</f>
        <v>7</v>
      </c>
      <c r="H551" s="13" t="str">
        <f t="shared" ref="H551" si="3233">H513</f>
        <v>1</v>
      </c>
      <c r="L551" s="13" t="str">
        <f t="shared" ref="L551" si="3234">L513</f>
        <v>F</v>
      </c>
      <c r="P551" s="13" t="str">
        <f t="shared" ref="P551" si="3235">P513</f>
        <v>E</v>
      </c>
      <c r="T551" s="13" t="str">
        <f t="shared" ref="T551" si="3236">T513</f>
        <v>E</v>
      </c>
      <c r="X551" s="13" t="str">
        <f t="shared" ref="X551" si="3237">X513</f>
        <v>E</v>
      </c>
      <c r="AB551" s="13" t="str">
        <f t="shared" ref="AB551" si="3238">AB513</f>
        <v>2</v>
      </c>
      <c r="AF551" s="13" t="str">
        <f>AF513</f>
        <v>8</v>
      </c>
      <c r="AL551" s="14"/>
      <c r="AM551" s="14"/>
    </row>
    <row r="552" spans="3:39" ht="15" customHeight="1" x14ac:dyDescent="0.45">
      <c r="C552" s="14" t="s">
        <v>26</v>
      </c>
      <c r="D552" s="13" t="str">
        <f>MID(DEC2BIN(HEX2DEC(D551),4),1,1)</f>
        <v>0</v>
      </c>
      <c r="E552" s="13" t="str">
        <f>MID(DEC2BIN(HEX2DEC(D551),4),2,1)</f>
        <v>1</v>
      </c>
      <c r="F552" s="13" t="str">
        <f>MID(DEC2BIN(HEX2DEC(D551),4),3,1)</f>
        <v>1</v>
      </c>
      <c r="G552" s="13" t="str">
        <f>MID(DEC2BIN(HEX2DEC(D551),4),4,1)</f>
        <v>1</v>
      </c>
      <c r="H552" s="13" t="str">
        <f>MID(DEC2BIN(HEX2DEC(H551),4),1,1)</f>
        <v>0</v>
      </c>
      <c r="I552" s="13" t="str">
        <f>MID(DEC2BIN(HEX2DEC(H551),4),2,1)</f>
        <v>0</v>
      </c>
      <c r="J552" s="13" t="str">
        <f>MID(DEC2BIN(HEX2DEC(H551),4),3,1)</f>
        <v>0</v>
      </c>
      <c r="K552" s="13" t="str">
        <f>MID(DEC2BIN(HEX2DEC(H551),4),4,1)</f>
        <v>1</v>
      </c>
      <c r="L552" s="13" t="str">
        <f>MID(DEC2BIN(HEX2DEC(L551),4),1,1)</f>
        <v>1</v>
      </c>
      <c r="M552" s="13" t="str">
        <f>MID(DEC2BIN(HEX2DEC(L551),4),2,1)</f>
        <v>1</v>
      </c>
      <c r="N552" s="13" t="str">
        <f>MID(DEC2BIN(HEX2DEC(L551),4),3,1)</f>
        <v>1</v>
      </c>
      <c r="O552" s="13" t="str">
        <f>MID(DEC2BIN(HEX2DEC(L551),4),4,1)</f>
        <v>1</v>
      </c>
      <c r="P552" s="13" t="str">
        <f>MID(DEC2BIN(HEX2DEC(P551),4),1,1)</f>
        <v>1</v>
      </c>
      <c r="Q552" s="13" t="str">
        <f>MID(DEC2BIN(HEX2DEC(P551),4),2,1)</f>
        <v>1</v>
      </c>
      <c r="R552" s="13" t="str">
        <f>MID(DEC2BIN(HEX2DEC(P551),4),3,1)</f>
        <v>1</v>
      </c>
      <c r="S552" s="13" t="str">
        <f>MID(DEC2BIN(HEX2DEC(P551),4),4,1)</f>
        <v>0</v>
      </c>
      <c r="T552" s="13" t="str">
        <f>MID(DEC2BIN(HEX2DEC(T551),4),1,1)</f>
        <v>1</v>
      </c>
      <c r="U552" s="13" t="str">
        <f>MID(DEC2BIN(HEX2DEC(T551),4),2,1)</f>
        <v>1</v>
      </c>
      <c r="V552" s="13" t="str">
        <f>MID(DEC2BIN(HEX2DEC(T551),4),3,1)</f>
        <v>1</v>
      </c>
      <c r="W552" s="13" t="str">
        <f>MID(DEC2BIN(HEX2DEC(T551),4),4,1)</f>
        <v>0</v>
      </c>
      <c r="X552" s="13" t="str">
        <f>MID(DEC2BIN(HEX2DEC(X551),4),1,1)</f>
        <v>1</v>
      </c>
      <c r="Y552" s="13" t="str">
        <f>MID(DEC2BIN(HEX2DEC(X551),4),2,1)</f>
        <v>1</v>
      </c>
      <c r="Z552" s="13" t="str">
        <f>MID(DEC2BIN(HEX2DEC(X551),4),3,1)</f>
        <v>1</v>
      </c>
      <c r="AA552" s="13" t="str">
        <f>MID(DEC2BIN(HEX2DEC(X551),4),4,1)</f>
        <v>0</v>
      </c>
      <c r="AB552" s="13" t="str">
        <f>MID(DEC2BIN(HEX2DEC(AB551),4),1,1)</f>
        <v>0</v>
      </c>
      <c r="AC552" s="13" t="str">
        <f>MID(DEC2BIN(HEX2DEC(AB551),4),2,1)</f>
        <v>0</v>
      </c>
      <c r="AD552" s="13" t="str">
        <f>MID(DEC2BIN(HEX2DEC(AB551),4),3,1)</f>
        <v>1</v>
      </c>
      <c r="AE552" s="13" t="str">
        <f>MID(DEC2BIN(HEX2DEC(AB551),4),4,1)</f>
        <v>0</v>
      </c>
      <c r="AF552" s="13" t="str">
        <f>MID(DEC2BIN(HEX2DEC(AF551),4),1,1)</f>
        <v>1</v>
      </c>
      <c r="AG552" s="13" t="str">
        <f>MID(DEC2BIN(HEX2DEC(AF551),4),2,1)</f>
        <v>0</v>
      </c>
      <c r="AH552" s="13" t="str">
        <f>MID(DEC2BIN(HEX2DEC(AF551),4),3,1)</f>
        <v>0</v>
      </c>
      <c r="AI552" s="13" t="str">
        <f>MID(DEC2BIN(HEX2DEC(AF551),4),4,1)</f>
        <v>0</v>
      </c>
      <c r="AL552" s="14" t="s">
        <v>58</v>
      </c>
      <c r="AM552" s="14" t="str">
        <f>CONCATENATE(D544,H544,L544,P544,T544,X544,AB544,AF544)</f>
        <v>ABD2B786</v>
      </c>
    </row>
    <row r="553" spans="3:39" ht="15" customHeight="1" x14ac:dyDescent="0.45">
      <c r="C553" s="14" t="s">
        <v>27</v>
      </c>
      <c r="D553" s="13" t="str">
        <f>D515</f>
        <v>7</v>
      </c>
      <c r="H553" s="13" t="str">
        <f t="shared" ref="H553" si="3239">H515</f>
        <v>1</v>
      </c>
      <c r="L553" s="13" t="str">
        <f t="shared" ref="L553" si="3240">L515</f>
        <v>2</v>
      </c>
      <c r="P553" s="13" t="str">
        <f t="shared" ref="P553" si="3241">P515</f>
        <v>5</v>
      </c>
      <c r="T553" s="13" t="str">
        <f t="shared" ref="T553" si="3242">T515</f>
        <v>7</v>
      </c>
      <c r="X553" s="13" t="str">
        <f t="shared" ref="X553" si="3243">X515</f>
        <v>A</v>
      </c>
      <c r="AB553" s="13" t="str">
        <f t="shared" ref="AB553" si="3244">AB515</f>
        <v>4</v>
      </c>
      <c r="AF553" s="13" t="str">
        <f t="shared" ref="AF553" si="3245">AF515</f>
        <v>F</v>
      </c>
      <c r="AL553" s="14" t="s">
        <v>37</v>
      </c>
      <c r="AM553" s="14" t="str">
        <f>CONCATENATE(D556,H556,L556,P556,T556,X556,AB556,AF556)</f>
        <v>717CFE4E</v>
      </c>
    </row>
    <row r="554" spans="3:39" ht="15" customHeight="1" thickBot="1" x14ac:dyDescent="0.5">
      <c r="C554" s="14" t="s">
        <v>28</v>
      </c>
      <c r="D554" s="13" t="str">
        <f>MID(DEC2BIN(HEX2DEC(D553),4),1,1)</f>
        <v>0</v>
      </c>
      <c r="E554" s="13" t="str">
        <f>MID(DEC2BIN(HEX2DEC(D553),4),2,1)</f>
        <v>1</v>
      </c>
      <c r="F554" s="13" t="str">
        <f>MID(DEC2BIN(HEX2DEC(D553),4),3,1)</f>
        <v>1</v>
      </c>
      <c r="G554" s="13" t="str">
        <f>MID(DEC2BIN(HEX2DEC(D553),4),4,1)</f>
        <v>1</v>
      </c>
      <c r="H554" s="13" t="str">
        <f>MID(DEC2BIN(HEX2DEC(H553),4),1,1)</f>
        <v>0</v>
      </c>
      <c r="I554" s="13" t="str">
        <f>MID(DEC2BIN(HEX2DEC(H553),4),2,1)</f>
        <v>0</v>
      </c>
      <c r="J554" s="13" t="str">
        <f>MID(DEC2BIN(HEX2DEC(H553),4),3,1)</f>
        <v>0</v>
      </c>
      <c r="K554" s="13" t="str">
        <f>MID(DEC2BIN(HEX2DEC(H553),4),4,1)</f>
        <v>1</v>
      </c>
      <c r="L554" s="13" t="str">
        <f>MID(DEC2BIN(HEX2DEC(L553),4),1,1)</f>
        <v>0</v>
      </c>
      <c r="M554" s="13" t="str">
        <f>MID(DEC2BIN(HEX2DEC(L553),4),2,1)</f>
        <v>0</v>
      </c>
      <c r="N554" s="13" t="str">
        <f>MID(DEC2BIN(HEX2DEC(L553),4),3,1)</f>
        <v>1</v>
      </c>
      <c r="O554" s="13" t="str">
        <f>MID(DEC2BIN(HEX2DEC(L553),4),4,1)</f>
        <v>0</v>
      </c>
      <c r="P554" s="13" t="str">
        <f>MID(DEC2BIN(HEX2DEC(P553),4),1,1)</f>
        <v>0</v>
      </c>
      <c r="Q554" s="13" t="str">
        <f>MID(DEC2BIN(HEX2DEC(P553),4),2,1)</f>
        <v>1</v>
      </c>
      <c r="R554" s="13" t="str">
        <f>MID(DEC2BIN(HEX2DEC(P553),4),3,1)</f>
        <v>0</v>
      </c>
      <c r="S554" s="13" t="str">
        <f>MID(DEC2BIN(HEX2DEC(P553),4),4,1)</f>
        <v>1</v>
      </c>
      <c r="T554" s="13" t="str">
        <f>MID(DEC2BIN(HEX2DEC(T553),4),1,1)</f>
        <v>0</v>
      </c>
      <c r="U554" s="13" t="str">
        <f>MID(DEC2BIN(HEX2DEC(T553),4),2,1)</f>
        <v>1</v>
      </c>
      <c r="V554" s="13" t="str">
        <f>MID(DEC2BIN(HEX2DEC(T553),4),3,1)</f>
        <v>1</v>
      </c>
      <c r="W554" s="13" t="str">
        <f>MID(DEC2BIN(HEX2DEC(T553),4),4,1)</f>
        <v>1</v>
      </c>
      <c r="X554" s="13" t="str">
        <f>MID(DEC2BIN(HEX2DEC(X553),4),1,1)</f>
        <v>1</v>
      </c>
      <c r="Y554" s="13" t="str">
        <f>MID(DEC2BIN(HEX2DEC(X553),4),2,1)</f>
        <v>0</v>
      </c>
      <c r="Z554" s="13" t="str">
        <f>MID(DEC2BIN(HEX2DEC(X553),4),3,1)</f>
        <v>1</v>
      </c>
      <c r="AA554" s="13" t="str">
        <f>MID(DEC2BIN(HEX2DEC(X553),4),4,1)</f>
        <v>0</v>
      </c>
      <c r="AB554" s="13" t="str">
        <f>MID(DEC2BIN(HEX2DEC(AB553),4),1,1)</f>
        <v>0</v>
      </c>
      <c r="AC554" s="13" t="str">
        <f>MID(DEC2BIN(HEX2DEC(AB553),4),2,1)</f>
        <v>1</v>
      </c>
      <c r="AD554" s="13" t="str">
        <f>MID(DEC2BIN(HEX2DEC(AB553),4),3,1)</f>
        <v>0</v>
      </c>
      <c r="AE554" s="13" t="str">
        <f>MID(DEC2BIN(HEX2DEC(AB553),4),4,1)</f>
        <v>0</v>
      </c>
      <c r="AF554" s="13" t="str">
        <f>MID(DEC2BIN(HEX2DEC(AF553),4),1,1)</f>
        <v>1</v>
      </c>
      <c r="AG554" s="13" t="str">
        <f>MID(DEC2BIN(HEX2DEC(AF553),4),2,1)</f>
        <v>1</v>
      </c>
      <c r="AH554" s="13" t="str">
        <f>MID(DEC2BIN(HEX2DEC(AF553),4),3,1)</f>
        <v>1</v>
      </c>
      <c r="AI554" s="13" t="str">
        <f>MID(DEC2BIN(HEX2DEC(AF553),4),4,1)</f>
        <v>1</v>
      </c>
      <c r="AL554" s="14" t="s">
        <v>57</v>
      </c>
      <c r="AM554" s="14" t="str">
        <f>AM550</f>
        <v>5BD64112</v>
      </c>
    </row>
    <row r="555" spans="3:39" ht="15" customHeight="1" thickBot="1" x14ac:dyDescent="0.5">
      <c r="C555" s="15" t="s">
        <v>37</v>
      </c>
      <c r="D555" s="13">
        <f>IF(D554+D552+D550&gt;1,1,0)</f>
        <v>0</v>
      </c>
      <c r="E555" s="13">
        <f t="shared" ref="E555:Z555" si="3246">IF(E554+E552+E550&gt;1,1,0)</f>
        <v>1</v>
      </c>
      <c r="F555" s="13">
        <f t="shared" si="3246"/>
        <v>1</v>
      </c>
      <c r="G555" s="13">
        <f t="shared" si="3246"/>
        <v>1</v>
      </c>
      <c r="H555" s="13">
        <f t="shared" si="3246"/>
        <v>0</v>
      </c>
      <c r="I555" s="13">
        <f t="shared" si="3246"/>
        <v>0</v>
      </c>
      <c r="J555" s="13">
        <f t="shared" si="3246"/>
        <v>0</v>
      </c>
      <c r="K555" s="13">
        <f t="shared" si="3246"/>
        <v>1</v>
      </c>
      <c r="L555" s="13">
        <f t="shared" si="3246"/>
        <v>0</v>
      </c>
      <c r="M555" s="13">
        <f t="shared" si="3246"/>
        <v>1</v>
      </c>
      <c r="N555" s="13">
        <f t="shared" si="3246"/>
        <v>1</v>
      </c>
      <c r="O555" s="13">
        <f t="shared" si="3246"/>
        <v>1</v>
      </c>
      <c r="P555" s="13">
        <f t="shared" si="3246"/>
        <v>1</v>
      </c>
      <c r="Q555" s="13">
        <f t="shared" si="3246"/>
        <v>1</v>
      </c>
      <c r="R555" s="13">
        <f t="shared" si="3246"/>
        <v>0</v>
      </c>
      <c r="S555" s="13">
        <f t="shared" si="3246"/>
        <v>0</v>
      </c>
      <c r="T555" s="13">
        <f t="shared" si="3246"/>
        <v>1</v>
      </c>
      <c r="U555" s="13">
        <f t="shared" si="3246"/>
        <v>1</v>
      </c>
      <c r="V555" s="13">
        <f t="shared" si="3246"/>
        <v>1</v>
      </c>
      <c r="W555" s="13">
        <f t="shared" si="3246"/>
        <v>1</v>
      </c>
      <c r="X555" s="13">
        <f t="shared" si="3246"/>
        <v>1</v>
      </c>
      <c r="Y555" s="13">
        <f t="shared" si="3246"/>
        <v>1</v>
      </c>
      <c r="Z555" s="13">
        <f t="shared" si="3246"/>
        <v>1</v>
      </c>
      <c r="AA555" s="13">
        <f>IF(AA554+AA552+AA550&gt;1,1,0)</f>
        <v>0</v>
      </c>
      <c r="AB555" s="13">
        <f t="shared" ref="AB555:AI555" si="3247">IF(AB554+AB552+AB550&gt;1,1,0)</f>
        <v>0</v>
      </c>
      <c r="AC555" s="13">
        <f t="shared" si="3247"/>
        <v>1</v>
      </c>
      <c r="AD555" s="13">
        <f t="shared" si="3247"/>
        <v>0</v>
      </c>
      <c r="AE555" s="13">
        <f t="shared" si="3247"/>
        <v>0</v>
      </c>
      <c r="AF555" s="13">
        <f t="shared" si="3247"/>
        <v>1</v>
      </c>
      <c r="AG555" s="13">
        <f t="shared" si="3247"/>
        <v>1</v>
      </c>
      <c r="AH555" s="13">
        <f t="shared" si="3247"/>
        <v>1</v>
      </c>
      <c r="AI555" s="13">
        <f t="shared" si="3247"/>
        <v>0</v>
      </c>
      <c r="AL555" s="16" t="s">
        <v>59</v>
      </c>
      <c r="AM555" s="20" t="str">
        <f>DEC2HEX(MOD(HEX2DEC(AM552)+HEX2DEC(AM554)+HEX2DEC(AM553),2^32),8)</f>
        <v>7925F6E6</v>
      </c>
    </row>
    <row r="556" spans="3:39" ht="15" customHeight="1" thickBot="1" x14ac:dyDescent="0.5">
      <c r="C556" s="15" t="s">
        <v>38</v>
      </c>
      <c r="D556" s="13" t="str">
        <f>BIN2HEX(CONCATENATE(D555,E555,F555,G555))</f>
        <v>7</v>
      </c>
      <c r="H556" s="13" t="str">
        <f>BIN2HEX(CONCATENATE(H555,I555,J555,K555))</f>
        <v>1</v>
      </c>
      <c r="L556" s="13" t="str">
        <f>BIN2HEX(CONCATENATE(L555,M555,N555,O555))</f>
        <v>7</v>
      </c>
      <c r="P556" s="13" t="str">
        <f>BIN2HEX(CONCATENATE(P555,Q555,R555,S555))</f>
        <v>C</v>
      </c>
      <c r="T556" s="13" t="str">
        <f>BIN2HEX(CONCATENATE(T555,U555,V555,W555))</f>
        <v>F</v>
      </c>
      <c r="X556" s="13" t="str">
        <f>BIN2HEX(CONCATENATE(X555,Y555,Z555,AA555))</f>
        <v>E</v>
      </c>
      <c r="AB556" s="13" t="str">
        <f>BIN2HEX(CONCATENATE(AB555,AC555,AD555,AE555))</f>
        <v>4</v>
      </c>
      <c r="AF556" s="13" t="str">
        <f>BIN2HEX(CONCATENATE(AF555,AG555,AH555,AI555))</f>
        <v>E</v>
      </c>
      <c r="AM556" s="14"/>
    </row>
    <row r="557" spans="3:39" ht="15" customHeight="1" thickBot="1" x14ac:dyDescent="0.5">
      <c r="C557" s="14"/>
      <c r="AL557" s="16" t="s">
        <v>60</v>
      </c>
      <c r="AM557" s="20" t="str">
        <f>CONCATENATE(D549,H549,L549,P549,T549,X549,AB549,AF549)</f>
        <v>FD789EDE</v>
      </c>
    </row>
    <row r="558" spans="3:39" ht="15" customHeight="1" thickBot="1" x14ac:dyDescent="0.5">
      <c r="C558" s="14" t="s">
        <v>29</v>
      </c>
      <c r="D558" s="13" t="str">
        <f>D517</f>
        <v>2</v>
      </c>
      <c r="H558" s="13" t="str">
        <f t="shared" ref="H558" si="3248">H517</f>
        <v>D</v>
      </c>
      <c r="L558" s="13" t="str">
        <f t="shared" ref="L558" si="3249">L517</f>
        <v>2</v>
      </c>
      <c r="P558" s="13" t="str">
        <f t="shared" ref="P558" si="3250">P517</f>
        <v>7</v>
      </c>
      <c r="T558" s="13" t="str">
        <f t="shared" ref="T558" si="3251">T517</f>
        <v>E</v>
      </c>
      <c r="X558" s="13" t="str">
        <f t="shared" ref="X558" si="3252">X517</f>
        <v>A</v>
      </c>
      <c r="AB558" s="13" t="str">
        <f t="shared" ref="AB558" si="3253">AB517</f>
        <v>C</v>
      </c>
      <c r="AF558" s="13" t="str">
        <f>AF517</f>
        <v>9</v>
      </c>
      <c r="AM558" s="14"/>
    </row>
    <row r="559" spans="3:39" ht="15" customHeight="1" thickBot="1" x14ac:dyDescent="0.5">
      <c r="C559" s="14" t="s">
        <v>30</v>
      </c>
      <c r="D559" s="13" t="str">
        <f>MID(DEC2BIN(HEX2DEC(D558),4),1,1)</f>
        <v>0</v>
      </c>
      <c r="E559" s="13" t="str">
        <f>MID(DEC2BIN(HEX2DEC(D558),4),2,1)</f>
        <v>0</v>
      </c>
      <c r="F559" s="13" t="str">
        <f>MID(DEC2BIN(HEX2DEC(D558),4),3,1)</f>
        <v>1</v>
      </c>
      <c r="G559" s="13" t="str">
        <f>MID(DEC2BIN(HEX2DEC(D558),4),4,1)</f>
        <v>0</v>
      </c>
      <c r="H559" s="13" t="str">
        <f>MID(DEC2BIN(HEX2DEC(H558),4),1,1)</f>
        <v>1</v>
      </c>
      <c r="I559" s="13" t="str">
        <f>MID(DEC2BIN(HEX2DEC(H558),4),2,1)</f>
        <v>1</v>
      </c>
      <c r="J559" s="13" t="str">
        <f>MID(DEC2BIN(HEX2DEC(H558),4),3,1)</f>
        <v>0</v>
      </c>
      <c r="K559" s="13" t="str">
        <f>MID(DEC2BIN(HEX2DEC(H558),4),4,1)</f>
        <v>1</v>
      </c>
      <c r="L559" s="13" t="str">
        <f>MID(DEC2BIN(HEX2DEC(L558),4),1,1)</f>
        <v>0</v>
      </c>
      <c r="M559" s="13" t="str">
        <f>MID(DEC2BIN(HEX2DEC(L558),4),2,1)</f>
        <v>0</v>
      </c>
      <c r="N559" s="13" t="str">
        <f>MID(DEC2BIN(HEX2DEC(L558),4),3,1)</f>
        <v>1</v>
      </c>
      <c r="O559" s="13" t="str">
        <f>MID(DEC2BIN(HEX2DEC(L558),4),4,1)</f>
        <v>0</v>
      </c>
      <c r="P559" s="13" t="str">
        <f>MID(DEC2BIN(HEX2DEC(P558),4),1,1)</f>
        <v>0</v>
      </c>
      <c r="Q559" s="13" t="str">
        <f>MID(DEC2BIN(HEX2DEC(P558),4),2,1)</f>
        <v>1</v>
      </c>
      <c r="R559" s="13" t="str">
        <f>MID(DEC2BIN(HEX2DEC(P558),4),3,1)</f>
        <v>1</v>
      </c>
      <c r="S559" s="13" t="str">
        <f>MID(DEC2BIN(HEX2DEC(P558),4),4,1)</f>
        <v>1</v>
      </c>
      <c r="T559" s="13" t="str">
        <f>MID(DEC2BIN(HEX2DEC(T558),4),1,1)</f>
        <v>1</v>
      </c>
      <c r="U559" s="13" t="str">
        <f>MID(DEC2BIN(HEX2DEC(T558),4),2,1)</f>
        <v>1</v>
      </c>
      <c r="V559" s="13" t="str">
        <f>MID(DEC2BIN(HEX2DEC(T558),4),3,1)</f>
        <v>1</v>
      </c>
      <c r="W559" s="13" t="str">
        <f>MID(DEC2BIN(HEX2DEC(T558),4),4,1)</f>
        <v>0</v>
      </c>
      <c r="X559" s="13" t="str">
        <f>MID(DEC2BIN(HEX2DEC(X558),4),1,1)</f>
        <v>1</v>
      </c>
      <c r="Y559" s="13" t="str">
        <f>MID(DEC2BIN(HEX2DEC(X558),4),2,1)</f>
        <v>0</v>
      </c>
      <c r="Z559" s="13" t="str">
        <f>MID(DEC2BIN(HEX2DEC(X558),4),3,1)</f>
        <v>1</v>
      </c>
      <c r="AA559" s="13" t="str">
        <f>MID(DEC2BIN(HEX2DEC(X558),4),4,1)</f>
        <v>0</v>
      </c>
      <c r="AB559" s="13" t="str">
        <f>MID(DEC2BIN(HEX2DEC(AB558),4),1,1)</f>
        <v>1</v>
      </c>
      <c r="AC559" s="13" t="str">
        <f>MID(DEC2BIN(HEX2DEC(AB558),4),2,1)</f>
        <v>1</v>
      </c>
      <c r="AD559" s="13" t="str">
        <f>MID(DEC2BIN(HEX2DEC(AB558),4),3,1)</f>
        <v>0</v>
      </c>
      <c r="AE559" s="13" t="str">
        <f>MID(DEC2BIN(HEX2DEC(AB558),4),4,1)</f>
        <v>0</v>
      </c>
      <c r="AF559" s="13" t="str">
        <f>MID(DEC2BIN(HEX2DEC(AF558),4),1,1)</f>
        <v>1</v>
      </c>
      <c r="AG559" s="13" t="str">
        <f>MID(DEC2BIN(HEX2DEC(AF558),4),2,1)</f>
        <v>0</v>
      </c>
      <c r="AH559" s="13" t="str">
        <f>MID(DEC2BIN(HEX2DEC(AF558),4),3,1)</f>
        <v>0</v>
      </c>
      <c r="AI559" s="13" t="str">
        <f>MID(DEC2BIN(HEX2DEC(AF558),4),4,1)</f>
        <v>1</v>
      </c>
      <c r="AL559" s="16" t="s">
        <v>61</v>
      </c>
      <c r="AM559" s="20" t="str">
        <f>CONCATENATE(D551,H551,L551,P551,T551,X551,AB551,AF551)</f>
        <v>71FEEE28</v>
      </c>
    </row>
    <row r="560" spans="3:39" ht="15" customHeight="1" thickBot="1" x14ac:dyDescent="0.5">
      <c r="AM560" s="14"/>
    </row>
    <row r="561" spans="1:39" ht="15" customHeight="1" thickBot="1" x14ac:dyDescent="0.5">
      <c r="C561" s="15" t="s">
        <v>39</v>
      </c>
      <c r="D561" s="13" t="str">
        <f>BIN2HEX(CONCATENATE(D562,E562,F562,G562))</f>
        <v>C</v>
      </c>
      <c r="H561" s="13" t="str">
        <f>BIN2HEX(CONCATENATE(H562,I562,J562,K562))</f>
        <v>A</v>
      </c>
      <c r="L561" s="13" t="str">
        <f>BIN2HEX(CONCATENATE(L562,M562,N562,O562))</f>
        <v>E</v>
      </c>
      <c r="P561" s="13" t="str">
        <f>BIN2HEX(CONCATENATE(P562,Q562,R562,S562))</f>
        <v>1</v>
      </c>
      <c r="T561" s="13" t="str">
        <f>BIN2HEX(CONCATENATE(T562,U562,V562,W562))</f>
        <v>E</v>
      </c>
      <c r="X561" s="13" t="str">
        <f>BIN2HEX(CONCATENATE(X562,Y562,Z562,AA562))</f>
        <v>4</v>
      </c>
      <c r="AB561" s="13" t="str">
        <f>BIN2HEX(CONCATENATE(AB562,AC562,AD562,AE562))</f>
        <v>C</v>
      </c>
      <c r="AF561" s="13" t="str">
        <f>BIN2HEX(CONCATENATE(AF562,AG562,AH562,AI562))</f>
        <v>3</v>
      </c>
      <c r="AL561" s="16" t="s">
        <v>62</v>
      </c>
      <c r="AM561" s="20" t="str">
        <f>CONCATENATE(D553,H553,L553,P553,T553,X553,AB553,AF553)</f>
        <v>71257A4F</v>
      </c>
    </row>
    <row r="562" spans="1:39" ht="15" customHeight="1" x14ac:dyDescent="0.45">
      <c r="C562" s="15" t="s">
        <v>40</v>
      </c>
      <c r="D562" s="13">
        <f>IF(ISEVEN(D563+D564+D565),0,1)</f>
        <v>1</v>
      </c>
      <c r="E562" s="13">
        <f t="shared" ref="E562:AI562" si="3254">IF(ISEVEN(E563+E564+E565),0,1)</f>
        <v>1</v>
      </c>
      <c r="F562" s="13">
        <f t="shared" si="3254"/>
        <v>0</v>
      </c>
      <c r="G562" s="13">
        <f t="shared" si="3254"/>
        <v>0</v>
      </c>
      <c r="H562" s="13">
        <f t="shared" si="3254"/>
        <v>1</v>
      </c>
      <c r="I562" s="13">
        <f t="shared" si="3254"/>
        <v>0</v>
      </c>
      <c r="J562" s="13">
        <f t="shared" si="3254"/>
        <v>1</v>
      </c>
      <c r="K562" s="13">
        <f t="shared" si="3254"/>
        <v>0</v>
      </c>
      <c r="L562" s="13">
        <f t="shared" si="3254"/>
        <v>1</v>
      </c>
      <c r="M562" s="13">
        <f t="shared" si="3254"/>
        <v>1</v>
      </c>
      <c r="N562" s="13">
        <f t="shared" si="3254"/>
        <v>1</v>
      </c>
      <c r="O562" s="13">
        <f t="shared" si="3254"/>
        <v>0</v>
      </c>
      <c r="P562" s="13">
        <f t="shared" si="3254"/>
        <v>0</v>
      </c>
      <c r="Q562" s="13">
        <f t="shared" si="3254"/>
        <v>0</v>
      </c>
      <c r="R562" s="13">
        <f t="shared" si="3254"/>
        <v>0</v>
      </c>
      <c r="S562" s="13">
        <f t="shared" si="3254"/>
        <v>1</v>
      </c>
      <c r="T562" s="13">
        <f t="shared" si="3254"/>
        <v>1</v>
      </c>
      <c r="U562" s="13">
        <f t="shared" si="3254"/>
        <v>1</v>
      </c>
      <c r="V562" s="13">
        <f t="shared" si="3254"/>
        <v>1</v>
      </c>
      <c r="W562" s="13">
        <f t="shared" si="3254"/>
        <v>0</v>
      </c>
      <c r="X562" s="13">
        <f t="shared" si="3254"/>
        <v>0</v>
      </c>
      <c r="Y562" s="13">
        <f t="shared" si="3254"/>
        <v>1</v>
      </c>
      <c r="Z562" s="13">
        <f t="shared" si="3254"/>
        <v>0</v>
      </c>
      <c r="AA562" s="13">
        <f t="shared" si="3254"/>
        <v>0</v>
      </c>
      <c r="AB562" s="13">
        <f t="shared" si="3254"/>
        <v>1</v>
      </c>
      <c r="AC562" s="13">
        <f t="shared" si="3254"/>
        <v>1</v>
      </c>
      <c r="AD562" s="13">
        <f t="shared" si="3254"/>
        <v>0</v>
      </c>
      <c r="AE562" s="13">
        <f t="shared" si="3254"/>
        <v>0</v>
      </c>
      <c r="AF562" s="13">
        <f t="shared" si="3254"/>
        <v>0</v>
      </c>
      <c r="AG562" s="13">
        <f t="shared" si="3254"/>
        <v>0</v>
      </c>
      <c r="AH562" s="13">
        <f t="shared" si="3254"/>
        <v>1</v>
      </c>
      <c r="AI562" s="13">
        <f t="shared" si="3254"/>
        <v>1</v>
      </c>
      <c r="AM562" s="14"/>
    </row>
    <row r="563" spans="1:39" ht="15" customHeight="1" x14ac:dyDescent="0.45">
      <c r="C563" s="15" t="s">
        <v>41</v>
      </c>
      <c r="D563" s="13" t="str">
        <f>K567</f>
        <v>0</v>
      </c>
      <c r="E563" s="13" t="str">
        <f t="shared" ref="E563" si="3255">L567</f>
        <v>1</v>
      </c>
      <c r="F563" s="13" t="str">
        <f t="shared" ref="F563" si="3256">M567</f>
        <v>1</v>
      </c>
      <c r="G563" s="13" t="str">
        <f t="shared" ref="G563" si="3257">N567</f>
        <v>1</v>
      </c>
      <c r="H563" s="13" t="str">
        <f t="shared" ref="H563" si="3258">O567</f>
        <v>1</v>
      </c>
      <c r="I563" s="13" t="str">
        <f t="shared" ref="I563" si="3259">P567</f>
        <v>1</v>
      </c>
      <c r="J563" s="13" t="str">
        <f t="shared" ref="J563" si="3260">Q567</f>
        <v>1</v>
      </c>
      <c r="K563" s="13" t="str">
        <f t="shared" ref="K563" si="3261">R567</f>
        <v>0</v>
      </c>
      <c r="L563" s="13" t="str">
        <f t="shared" ref="L563" si="3262">S567</f>
        <v>1</v>
      </c>
      <c r="M563" s="13" t="str">
        <f t="shared" ref="M563" si="3263">T567</f>
        <v>1</v>
      </c>
      <c r="N563" s="13" t="str">
        <f t="shared" ref="N563" si="3264">U567</f>
        <v>1</v>
      </c>
      <c r="O563" s="13" t="str">
        <f t="shared" ref="O563" si="3265">V567</f>
        <v>1</v>
      </c>
      <c r="P563" s="13" t="str">
        <f t="shared" ref="P563" si="3266">W567</f>
        <v>0</v>
      </c>
      <c r="Q563" s="13" t="str">
        <f t="shared" ref="Q563" si="3267">X567</f>
        <v>0</v>
      </c>
      <c r="R563" s="13" t="str">
        <f t="shared" ref="R563" si="3268">Y567</f>
        <v>1</v>
      </c>
      <c r="S563" s="13" t="str">
        <f t="shared" ref="S563" si="3269">Z567</f>
        <v>1</v>
      </c>
      <c r="T563" s="13" t="str">
        <f t="shared" ref="T563" si="3270">AA567</f>
        <v>0</v>
      </c>
      <c r="U563" s="13" t="str">
        <f t="shared" ref="U563" si="3271">AB567</f>
        <v>1</v>
      </c>
      <c r="V563" s="13" t="str">
        <f t="shared" ref="V563" si="3272">AC567</f>
        <v>0</v>
      </c>
      <c r="W563" s="13" t="str">
        <f t="shared" ref="W563" si="3273">AD567</f>
        <v>0</v>
      </c>
      <c r="X563" s="13" t="str">
        <f t="shared" ref="X563" si="3274">AE567</f>
        <v>1</v>
      </c>
      <c r="Y563" s="13" t="str">
        <f t="shared" ref="Y563" si="3275">AF567</f>
        <v>1</v>
      </c>
      <c r="Z563" s="13" t="str">
        <f t="shared" ref="Z563" si="3276">AG567</f>
        <v>0</v>
      </c>
      <c r="AA563" s="13" t="str">
        <f t="shared" ref="AA563" si="3277">AH567</f>
        <v>0</v>
      </c>
      <c r="AB563" s="13" t="str">
        <f t="shared" ref="AB563" si="3278">AI567</f>
        <v>1</v>
      </c>
      <c r="AC563" s="13" t="str">
        <f>D567</f>
        <v>1</v>
      </c>
      <c r="AD563" s="13" t="str">
        <f t="shared" ref="AD563" si="3279">E567</f>
        <v>1</v>
      </c>
      <c r="AE563" s="13" t="str">
        <f t="shared" ref="AE563" si="3280">F567</f>
        <v>0</v>
      </c>
      <c r="AF563" s="13" t="str">
        <f t="shared" ref="AF563" si="3281">G567</f>
        <v>0</v>
      </c>
      <c r="AG563" s="13" t="str">
        <f t="shared" ref="AG563" si="3282">H567</f>
        <v>1</v>
      </c>
      <c r="AH563" s="13" t="str">
        <f t="shared" ref="AH563" si="3283">I567</f>
        <v>0</v>
      </c>
      <c r="AI563" s="13" t="str">
        <f t="shared" ref="AI563" si="3284">J567</f>
        <v>1</v>
      </c>
      <c r="AL563" s="22" t="s">
        <v>62</v>
      </c>
      <c r="AM563" s="14" t="str">
        <f>CONCATENATE(D558,H558,L558,P558,T558,X558,AB558,AF558)</f>
        <v>2D27EAC9</v>
      </c>
    </row>
    <row r="564" spans="1:39" ht="15" customHeight="1" thickBot="1" x14ac:dyDescent="0.5">
      <c r="C564" s="15" t="s">
        <v>42</v>
      </c>
      <c r="D564" s="13" t="str">
        <f>Y567</f>
        <v>1</v>
      </c>
      <c r="E564" s="13" t="str">
        <f t="shared" ref="E564" si="3285">Z567</f>
        <v>1</v>
      </c>
      <c r="F564" s="13" t="str">
        <f t="shared" ref="F564" si="3286">AA567</f>
        <v>0</v>
      </c>
      <c r="G564" s="13" t="str">
        <f t="shared" ref="G564" si="3287">AB567</f>
        <v>1</v>
      </c>
      <c r="H564" s="13" t="str">
        <f t="shared" ref="H564" si="3288">AC567</f>
        <v>0</v>
      </c>
      <c r="I564" s="13" t="str">
        <f t="shared" ref="I564" si="3289">AD567</f>
        <v>0</v>
      </c>
      <c r="J564" s="13" t="str">
        <f t="shared" ref="J564" si="3290">AE567</f>
        <v>1</v>
      </c>
      <c r="K564" s="13" t="str">
        <f t="shared" ref="K564" si="3291">AF567</f>
        <v>1</v>
      </c>
      <c r="L564" s="13" t="str">
        <f t="shared" ref="L564" si="3292">AG567</f>
        <v>0</v>
      </c>
      <c r="M564" s="13" t="str">
        <f t="shared" ref="M564" si="3293">AH567</f>
        <v>0</v>
      </c>
      <c r="N564" s="13" t="str">
        <f t="shared" ref="N564" si="3294">AI567</f>
        <v>1</v>
      </c>
      <c r="O564" s="13" t="str">
        <f>D567</f>
        <v>1</v>
      </c>
      <c r="P564" s="13" t="str">
        <f t="shared" ref="P564" si="3295">E567</f>
        <v>1</v>
      </c>
      <c r="Q564" s="13" t="str">
        <f t="shared" ref="Q564" si="3296">F567</f>
        <v>0</v>
      </c>
      <c r="R564" s="13" t="str">
        <f t="shared" ref="R564" si="3297">G567</f>
        <v>0</v>
      </c>
      <c r="S564" s="13" t="str">
        <f t="shared" ref="S564" si="3298">H567</f>
        <v>1</v>
      </c>
      <c r="T564" s="13" t="str">
        <f t="shared" ref="T564" si="3299">I567</f>
        <v>0</v>
      </c>
      <c r="U564" s="13" t="str">
        <f t="shared" ref="U564" si="3300">J567</f>
        <v>1</v>
      </c>
      <c r="V564" s="13" t="str">
        <f t="shared" ref="V564" si="3301">K567</f>
        <v>0</v>
      </c>
      <c r="W564" s="13" t="str">
        <f t="shared" ref="W564" si="3302">L567</f>
        <v>1</v>
      </c>
      <c r="X564" s="13" t="str">
        <f t="shared" ref="X564" si="3303">M567</f>
        <v>1</v>
      </c>
      <c r="Y564" s="13" t="str">
        <f t="shared" ref="Y564" si="3304">N567</f>
        <v>1</v>
      </c>
      <c r="Z564" s="13" t="str">
        <f t="shared" ref="Z564" si="3305">O567</f>
        <v>1</v>
      </c>
      <c r="AA564" s="13" t="str">
        <f t="shared" ref="AA564" si="3306">P567</f>
        <v>1</v>
      </c>
      <c r="AB564" s="13" t="str">
        <f t="shared" ref="AB564" si="3307">Q567</f>
        <v>1</v>
      </c>
      <c r="AC564" s="13" t="str">
        <f t="shared" ref="AC564" si="3308">R567</f>
        <v>0</v>
      </c>
      <c r="AD564" s="13" t="str">
        <f t="shared" ref="AD564" si="3309">S567</f>
        <v>1</v>
      </c>
      <c r="AE564" s="13" t="str">
        <f t="shared" ref="AE564" si="3310">T567</f>
        <v>1</v>
      </c>
      <c r="AF564" s="13" t="str">
        <f t="shared" ref="AF564" si="3311">U567</f>
        <v>1</v>
      </c>
      <c r="AG564" s="13" t="str">
        <f t="shared" ref="AG564" si="3312">V567</f>
        <v>1</v>
      </c>
      <c r="AH564" s="13" t="str">
        <f t="shared" ref="AH564" si="3313">W567</f>
        <v>0</v>
      </c>
      <c r="AI564" s="13" t="str">
        <f t="shared" ref="AI564" si="3314">X567</f>
        <v>0</v>
      </c>
      <c r="AL564" s="14" t="s">
        <v>64</v>
      </c>
      <c r="AM564" s="14" t="str">
        <f>AM550</f>
        <v>5BD64112</v>
      </c>
    </row>
    <row r="565" spans="1:39" ht="15" customHeight="1" thickBot="1" x14ac:dyDescent="0.5">
      <c r="C565" s="15" t="s">
        <v>43</v>
      </c>
      <c r="D565" s="13" t="str">
        <f>AD567</f>
        <v>0</v>
      </c>
      <c r="E565" s="13" t="str">
        <f t="shared" ref="E565" si="3315">AE567</f>
        <v>1</v>
      </c>
      <c r="F565" s="13" t="str">
        <f t="shared" ref="F565" si="3316">AF567</f>
        <v>1</v>
      </c>
      <c r="G565" s="13" t="str">
        <f t="shared" ref="G565" si="3317">AG567</f>
        <v>0</v>
      </c>
      <c r="H565" s="13" t="str">
        <f t="shared" ref="H565" si="3318">AH567</f>
        <v>0</v>
      </c>
      <c r="I565" s="13" t="str">
        <f t="shared" ref="I565" si="3319">AI567</f>
        <v>1</v>
      </c>
      <c r="J565" s="13" t="str">
        <f>D567</f>
        <v>1</v>
      </c>
      <c r="K565" s="13" t="str">
        <f t="shared" ref="K565" si="3320">E567</f>
        <v>1</v>
      </c>
      <c r="L565" s="13" t="str">
        <f t="shared" ref="L565" si="3321">F567</f>
        <v>0</v>
      </c>
      <c r="M565" s="13" t="str">
        <f t="shared" ref="M565" si="3322">G567</f>
        <v>0</v>
      </c>
      <c r="N565" s="13" t="str">
        <f t="shared" ref="N565" si="3323">H567</f>
        <v>1</v>
      </c>
      <c r="O565" s="13" t="str">
        <f t="shared" ref="O565" si="3324">I567</f>
        <v>0</v>
      </c>
      <c r="P565" s="13" t="str">
        <f t="shared" ref="P565" si="3325">J567</f>
        <v>1</v>
      </c>
      <c r="Q565" s="13" t="str">
        <f t="shared" ref="Q565" si="3326">K567</f>
        <v>0</v>
      </c>
      <c r="R565" s="13" t="str">
        <f t="shared" ref="R565" si="3327">L567</f>
        <v>1</v>
      </c>
      <c r="S565" s="13" t="str">
        <f t="shared" ref="S565" si="3328">M567</f>
        <v>1</v>
      </c>
      <c r="T565" s="13" t="str">
        <f t="shared" ref="T565" si="3329">N567</f>
        <v>1</v>
      </c>
      <c r="U565" s="13" t="str">
        <f t="shared" ref="U565" si="3330">O567</f>
        <v>1</v>
      </c>
      <c r="V565" s="13" t="str">
        <f t="shared" ref="V565" si="3331">P567</f>
        <v>1</v>
      </c>
      <c r="W565" s="13" t="str">
        <f t="shared" ref="W565" si="3332">Q567</f>
        <v>1</v>
      </c>
      <c r="X565" s="13" t="str">
        <f t="shared" ref="X565" si="3333">R567</f>
        <v>0</v>
      </c>
      <c r="Y565" s="13" t="str">
        <f t="shared" ref="Y565" si="3334">S567</f>
        <v>1</v>
      </c>
      <c r="Z565" s="13" t="str">
        <f t="shared" ref="Z565" si="3335">T567</f>
        <v>1</v>
      </c>
      <c r="AA565" s="13" t="str">
        <f t="shared" ref="AA565" si="3336">U567</f>
        <v>1</v>
      </c>
      <c r="AB565" s="13" t="str">
        <f t="shared" ref="AB565" si="3337">V567</f>
        <v>1</v>
      </c>
      <c r="AC565" s="13" t="str">
        <f t="shared" ref="AC565" si="3338">W567</f>
        <v>0</v>
      </c>
      <c r="AD565" s="13" t="str">
        <f t="shared" ref="AD565" si="3339">X567</f>
        <v>0</v>
      </c>
      <c r="AE565" s="13" t="str">
        <f t="shared" ref="AE565" si="3340">Y567</f>
        <v>1</v>
      </c>
      <c r="AF565" s="13" t="str">
        <f>Z567</f>
        <v>1</v>
      </c>
      <c r="AG565" s="13" t="str">
        <f t="shared" ref="AG565" si="3341">AA567</f>
        <v>0</v>
      </c>
      <c r="AH565" s="13" t="str">
        <f t="shared" ref="AH565" si="3342">AB567</f>
        <v>1</v>
      </c>
      <c r="AI565" s="13" t="str">
        <f t="shared" ref="AI565" si="3343">AC567</f>
        <v>0</v>
      </c>
      <c r="AL565" s="16" t="s">
        <v>63</v>
      </c>
      <c r="AM565" s="20" t="str">
        <f>DEC2HEX(MOD(HEX2DEC(AM563)+HEX2DEC(AM564),2^32),8)</f>
        <v>88FE2BDB</v>
      </c>
    </row>
    <row r="566" spans="1:39" ht="15" customHeight="1" thickBot="1" x14ac:dyDescent="0.6">
      <c r="C566" s="17" t="s">
        <v>44</v>
      </c>
      <c r="D566" s="13" t="str">
        <f>MID($AM529,1,1)</f>
        <v>C</v>
      </c>
      <c r="H566" s="13" t="str">
        <f>MID($AM529,2,1)</f>
        <v>A</v>
      </c>
      <c r="L566" s="13" t="str">
        <f>MID($AM529,3,1)</f>
        <v>F</v>
      </c>
      <c r="P566" s="13" t="str">
        <f>MID($AM529,4,1)</f>
        <v>D</v>
      </c>
      <c r="T566" s="13" t="str">
        <f>MID($AM529,5,1)</f>
        <v>E</v>
      </c>
      <c r="X566" s="13" t="str">
        <f>MID($AM529,6,1)</f>
        <v>6</v>
      </c>
      <c r="AB566" s="13" t="str">
        <f>MID($AM529,7,1)</f>
        <v>9</v>
      </c>
      <c r="AF566" s="13" t="str">
        <f>MID($AM529,8,1)</f>
        <v>9</v>
      </c>
      <c r="AM566" s="14"/>
    </row>
    <row r="567" spans="1:39" ht="15" customHeight="1" thickBot="1" x14ac:dyDescent="0.5">
      <c r="C567" s="15" t="s">
        <v>45</v>
      </c>
      <c r="D567" s="13" t="str">
        <f>MID(DEC2BIN(HEX2DEC(D566),4),1,1)</f>
        <v>1</v>
      </c>
      <c r="E567" s="13" t="str">
        <f>MID(DEC2BIN(HEX2DEC(D566),4),2,1)</f>
        <v>1</v>
      </c>
      <c r="F567" s="13" t="str">
        <f>MID(DEC2BIN(HEX2DEC(D566),4),3,1)</f>
        <v>0</v>
      </c>
      <c r="G567" s="13" t="str">
        <f>MID(DEC2BIN(HEX2DEC(D566),4),4,1)</f>
        <v>0</v>
      </c>
      <c r="H567" s="13" t="str">
        <f>MID(DEC2BIN(HEX2DEC(H566),4),1,1)</f>
        <v>1</v>
      </c>
      <c r="I567" s="13" t="str">
        <f>MID(DEC2BIN(HEX2DEC(H566),4),2,1)</f>
        <v>0</v>
      </c>
      <c r="J567" s="13" t="str">
        <f>MID(DEC2BIN(HEX2DEC(H566),4),3,1)</f>
        <v>1</v>
      </c>
      <c r="K567" s="13" t="str">
        <f>MID(DEC2BIN(HEX2DEC(H566),4),4,1)</f>
        <v>0</v>
      </c>
      <c r="L567" s="13" t="str">
        <f>MID(DEC2BIN(HEX2DEC(L566),4),1,1)</f>
        <v>1</v>
      </c>
      <c r="M567" s="13" t="str">
        <f>MID(DEC2BIN(HEX2DEC(L566),4),2,1)</f>
        <v>1</v>
      </c>
      <c r="N567" s="13" t="str">
        <f>MID(DEC2BIN(HEX2DEC(L566),4),3,1)</f>
        <v>1</v>
      </c>
      <c r="O567" s="13" t="str">
        <f>MID(DEC2BIN(HEX2DEC(L566),4),4,1)</f>
        <v>1</v>
      </c>
      <c r="P567" s="13" t="str">
        <f>MID(DEC2BIN(HEX2DEC(P566),4),1,1)</f>
        <v>1</v>
      </c>
      <c r="Q567" s="13" t="str">
        <f>MID(DEC2BIN(HEX2DEC(P566),4),2,1)</f>
        <v>1</v>
      </c>
      <c r="R567" s="13" t="str">
        <f>MID(DEC2BIN(HEX2DEC(P566),4),3,1)</f>
        <v>0</v>
      </c>
      <c r="S567" s="13" t="str">
        <f>MID(DEC2BIN(HEX2DEC(P566),4),4,1)</f>
        <v>1</v>
      </c>
      <c r="T567" s="13" t="str">
        <f>MID(DEC2BIN(HEX2DEC(T566),4),1,1)</f>
        <v>1</v>
      </c>
      <c r="U567" s="13" t="str">
        <f>MID(DEC2BIN(HEX2DEC(T566),4),2,1)</f>
        <v>1</v>
      </c>
      <c r="V567" s="13" t="str">
        <f>MID(DEC2BIN(HEX2DEC(T566),4),3,1)</f>
        <v>1</v>
      </c>
      <c r="W567" s="13" t="str">
        <f>MID(DEC2BIN(HEX2DEC(T566),4),4,1)</f>
        <v>0</v>
      </c>
      <c r="X567" s="13" t="str">
        <f>MID(DEC2BIN(HEX2DEC(X566),4),1,1)</f>
        <v>0</v>
      </c>
      <c r="Y567" s="13" t="str">
        <f>MID(DEC2BIN(HEX2DEC(X566),4),2,1)</f>
        <v>1</v>
      </c>
      <c r="Z567" s="13" t="str">
        <f>MID(DEC2BIN(HEX2DEC(X566),4),3,1)</f>
        <v>1</v>
      </c>
      <c r="AA567" s="13" t="str">
        <f>MID(DEC2BIN(HEX2DEC(X566),4),4,1)</f>
        <v>0</v>
      </c>
      <c r="AB567" s="13" t="str">
        <f>MID(DEC2BIN(HEX2DEC(AB566),4),1,1)</f>
        <v>1</v>
      </c>
      <c r="AC567" s="13" t="str">
        <f>MID(DEC2BIN(HEX2DEC(AB566),4),2,1)</f>
        <v>0</v>
      </c>
      <c r="AD567" s="13" t="str">
        <f>MID(DEC2BIN(HEX2DEC(AB566),4),3,1)</f>
        <v>0</v>
      </c>
      <c r="AE567" s="13" t="str">
        <f>MID(DEC2BIN(HEX2DEC(AB566),4),4,1)</f>
        <v>1</v>
      </c>
      <c r="AF567" s="13" t="str">
        <f>MID(DEC2BIN(HEX2DEC(AF566),4),1,1)</f>
        <v>1</v>
      </c>
      <c r="AG567" s="13" t="str">
        <f>MID(DEC2BIN(HEX2DEC(AF566),4),2,1)</f>
        <v>0</v>
      </c>
      <c r="AH567" s="13" t="str">
        <f>MID(DEC2BIN(HEX2DEC(AF566),4),3,1)</f>
        <v>0</v>
      </c>
      <c r="AI567" s="13" t="str">
        <f>MID(DEC2BIN(HEX2DEC(AF566),4),4,1)</f>
        <v>1</v>
      </c>
      <c r="AL567" s="16" t="s">
        <v>65</v>
      </c>
      <c r="AM567" s="20" t="str">
        <f>CONCATENATE(D566,H566,L566,P566,T566,X566,AB566,AF566)</f>
        <v>CAFDE699</v>
      </c>
    </row>
    <row r="568" spans="1:39" ht="15" customHeight="1" thickBot="1" x14ac:dyDescent="0.6">
      <c r="C568" s="17" t="s">
        <v>46</v>
      </c>
      <c r="D568" s="13" t="str">
        <f>D530</f>
        <v>5</v>
      </c>
      <c r="H568" s="13" t="str">
        <f t="shared" ref="H568" si="3344">H530</f>
        <v>C</v>
      </c>
      <c r="L568" s="13" t="str">
        <f t="shared" ref="L568" si="3345">L530</f>
        <v>3</v>
      </c>
      <c r="P568" s="13" t="str">
        <f t="shared" ref="P568" si="3346">P530</f>
        <v>9</v>
      </c>
      <c r="T568" s="13" t="str">
        <f t="shared" ref="T568" si="3347">T530</f>
        <v>B</v>
      </c>
      <c r="X568" s="13" t="str">
        <f t="shared" ref="X568" si="3348">X530</f>
        <v>0</v>
      </c>
      <c r="AB568" s="13" t="str">
        <f t="shared" ref="AB568" si="3349">AB530</f>
        <v>5</v>
      </c>
      <c r="AF568" s="13" t="str">
        <f t="shared" ref="AF568" si="3350">AF530</f>
        <v>2</v>
      </c>
      <c r="AM568" s="14"/>
    </row>
    <row r="569" spans="1:39" ht="15" customHeight="1" thickBot="1" x14ac:dyDescent="0.5">
      <c r="C569" s="15" t="s">
        <v>47</v>
      </c>
      <c r="D569" s="13" t="str">
        <f>MID(DEC2BIN(HEX2DEC(D568),4),1,1)</f>
        <v>0</v>
      </c>
      <c r="E569" s="13" t="str">
        <f>MID(DEC2BIN(HEX2DEC(D568),4),2,1)</f>
        <v>1</v>
      </c>
      <c r="F569" s="13" t="str">
        <f>MID(DEC2BIN(HEX2DEC(D568),4),3,1)</f>
        <v>0</v>
      </c>
      <c r="G569" s="13" t="str">
        <f>MID(DEC2BIN(HEX2DEC(D568),4),4,1)</f>
        <v>1</v>
      </c>
      <c r="H569" s="13" t="str">
        <f>MID(DEC2BIN(HEX2DEC(H568),4),1,1)</f>
        <v>1</v>
      </c>
      <c r="I569" s="13" t="str">
        <f>MID(DEC2BIN(HEX2DEC(H568),4),2,1)</f>
        <v>1</v>
      </c>
      <c r="J569" s="13" t="str">
        <f>MID(DEC2BIN(HEX2DEC(H568),4),3,1)</f>
        <v>0</v>
      </c>
      <c r="K569" s="13" t="str">
        <f>MID(DEC2BIN(HEX2DEC(H568),4),4,1)</f>
        <v>0</v>
      </c>
      <c r="L569" s="13" t="str">
        <f>MID(DEC2BIN(HEX2DEC(L568),4),1,1)</f>
        <v>0</v>
      </c>
      <c r="M569" s="13" t="str">
        <f>MID(DEC2BIN(HEX2DEC(L568),4),2,1)</f>
        <v>0</v>
      </c>
      <c r="N569" s="13" t="str">
        <f>MID(DEC2BIN(HEX2DEC(L568),4),3,1)</f>
        <v>1</v>
      </c>
      <c r="O569" s="13" t="str">
        <f>MID(DEC2BIN(HEX2DEC(L568),4),4,1)</f>
        <v>1</v>
      </c>
      <c r="P569" s="13" t="str">
        <f>MID(DEC2BIN(HEX2DEC(P568),4),1,1)</f>
        <v>1</v>
      </c>
      <c r="Q569" s="13" t="str">
        <f>MID(DEC2BIN(HEX2DEC(P568),4),2,1)</f>
        <v>0</v>
      </c>
      <c r="R569" s="13" t="str">
        <f>MID(DEC2BIN(HEX2DEC(P568),4),3,1)</f>
        <v>0</v>
      </c>
      <c r="S569" s="13" t="str">
        <f>MID(DEC2BIN(HEX2DEC(P568),4),4,1)</f>
        <v>1</v>
      </c>
      <c r="T569" s="13" t="str">
        <f>MID(DEC2BIN(HEX2DEC(T568),4),1,1)</f>
        <v>1</v>
      </c>
      <c r="U569" s="13" t="str">
        <f>MID(DEC2BIN(HEX2DEC(T568),4),2,1)</f>
        <v>0</v>
      </c>
      <c r="V569" s="13" t="str">
        <f>MID(DEC2BIN(HEX2DEC(T568),4),3,1)</f>
        <v>1</v>
      </c>
      <c r="W569" s="13" t="str">
        <f>MID(DEC2BIN(HEX2DEC(T568),4),4,1)</f>
        <v>1</v>
      </c>
      <c r="X569" s="13" t="str">
        <f>MID(DEC2BIN(HEX2DEC(X568),4),1,1)</f>
        <v>0</v>
      </c>
      <c r="Y569" s="13" t="str">
        <f>MID(DEC2BIN(HEX2DEC(X568),4),2,1)</f>
        <v>0</v>
      </c>
      <c r="Z569" s="13" t="str">
        <f>MID(DEC2BIN(HEX2DEC(X568),4),3,1)</f>
        <v>0</v>
      </c>
      <c r="AA569" s="13" t="str">
        <f>MID(DEC2BIN(HEX2DEC(X568),4),4,1)</f>
        <v>0</v>
      </c>
      <c r="AB569" s="13" t="str">
        <f>MID(DEC2BIN(HEX2DEC(AB568),4),1,1)</f>
        <v>0</v>
      </c>
      <c r="AC569" s="13" t="str">
        <f>MID(DEC2BIN(HEX2DEC(AB568),4),2,1)</f>
        <v>1</v>
      </c>
      <c r="AD569" s="13" t="str">
        <f>MID(DEC2BIN(HEX2DEC(AB568),4),3,1)</f>
        <v>0</v>
      </c>
      <c r="AE569" s="13" t="str">
        <f>MID(DEC2BIN(HEX2DEC(AB568),4),4,1)</f>
        <v>1</v>
      </c>
      <c r="AF569" s="13" t="str">
        <f>MID(DEC2BIN(HEX2DEC(AF568),4),1,1)</f>
        <v>0</v>
      </c>
      <c r="AG569" s="13" t="str">
        <f>MID(DEC2BIN(HEX2DEC(AF568),4),2,1)</f>
        <v>0</v>
      </c>
      <c r="AH569" s="13" t="str">
        <f>MID(DEC2BIN(HEX2DEC(AF568),4),3,1)</f>
        <v>1</v>
      </c>
      <c r="AI569" s="13" t="str">
        <f>MID(DEC2BIN(HEX2DEC(AF568),4),4,1)</f>
        <v>0</v>
      </c>
      <c r="AL569" s="16" t="s">
        <v>66</v>
      </c>
      <c r="AM569" s="20" t="str">
        <f>CONCATENATE(D568,H568,L568,P568,T568,X568,AB568,AF568)</f>
        <v>5C39B052</v>
      </c>
    </row>
    <row r="570" spans="1:39" ht="15" customHeight="1" thickBot="1" x14ac:dyDescent="0.6">
      <c r="C570" s="17" t="s">
        <v>48</v>
      </c>
      <c r="D570" s="13" t="str">
        <f>D532</f>
        <v>E</v>
      </c>
      <c r="H570" s="13" t="str">
        <f t="shared" ref="H570" si="3351">H532</f>
        <v>6</v>
      </c>
      <c r="L570" s="13" t="str">
        <f t="shared" ref="L570" si="3352">L532</f>
        <v>7</v>
      </c>
      <c r="P570" s="13" t="str">
        <f t="shared" ref="P570" si="3353">P532</f>
        <v>2</v>
      </c>
      <c r="T570" s="13" t="str">
        <f t="shared" ref="T570" si="3354">T532</f>
        <v>D</v>
      </c>
      <c r="X570" s="13" t="str">
        <f t="shared" ref="X570" si="3355">X532</f>
        <v>E</v>
      </c>
      <c r="AB570" s="13" t="str">
        <f t="shared" ref="AB570" si="3356">AB532</f>
        <v>B</v>
      </c>
      <c r="AF570" s="13" t="str">
        <f t="shared" ref="AF570" si="3357">AF532</f>
        <v>E</v>
      </c>
      <c r="AM570" s="14"/>
    </row>
    <row r="571" spans="1:39" ht="15" customHeight="1" thickBot="1" x14ac:dyDescent="0.5">
      <c r="C571" s="15" t="s">
        <v>49</v>
      </c>
      <c r="D571" s="13" t="str">
        <f>MID(DEC2BIN(HEX2DEC(D570),4),1,1)</f>
        <v>1</v>
      </c>
      <c r="E571" s="13" t="str">
        <f>MID(DEC2BIN(HEX2DEC(D570),4),2,1)</f>
        <v>1</v>
      </c>
      <c r="F571" s="13" t="str">
        <f>MID(DEC2BIN(HEX2DEC(D570),4),3,1)</f>
        <v>1</v>
      </c>
      <c r="G571" s="13" t="str">
        <f>MID(DEC2BIN(HEX2DEC(D570),4),4,1)</f>
        <v>0</v>
      </c>
      <c r="H571" s="13" t="str">
        <f>MID(DEC2BIN(HEX2DEC(H570),4),1,1)</f>
        <v>0</v>
      </c>
      <c r="I571" s="13" t="str">
        <f>MID(DEC2BIN(HEX2DEC(H570),4),2,1)</f>
        <v>1</v>
      </c>
      <c r="J571" s="13" t="str">
        <f>MID(DEC2BIN(HEX2DEC(H570),4),3,1)</f>
        <v>1</v>
      </c>
      <c r="K571" s="13" t="str">
        <f>MID(DEC2BIN(HEX2DEC(H570),4),4,1)</f>
        <v>0</v>
      </c>
      <c r="L571" s="13" t="str">
        <f>MID(DEC2BIN(HEX2DEC(L570),4),1,1)</f>
        <v>0</v>
      </c>
      <c r="M571" s="13" t="str">
        <f>MID(DEC2BIN(HEX2DEC(L570),4),2,1)</f>
        <v>1</v>
      </c>
      <c r="N571" s="13" t="str">
        <f>MID(DEC2BIN(HEX2DEC(L570),4),3,1)</f>
        <v>1</v>
      </c>
      <c r="O571" s="13" t="str">
        <f>MID(DEC2BIN(HEX2DEC(L570),4),4,1)</f>
        <v>1</v>
      </c>
      <c r="P571" s="13" t="str">
        <f>MID(DEC2BIN(HEX2DEC(P570),4),1,1)</f>
        <v>0</v>
      </c>
      <c r="Q571" s="13" t="str">
        <f>MID(DEC2BIN(HEX2DEC(P570),4),2,1)</f>
        <v>0</v>
      </c>
      <c r="R571" s="13" t="str">
        <f>MID(DEC2BIN(HEX2DEC(P570),4),3,1)</f>
        <v>1</v>
      </c>
      <c r="S571" s="13" t="str">
        <f>MID(DEC2BIN(HEX2DEC(P570),4),4,1)</f>
        <v>0</v>
      </c>
      <c r="T571" s="13" t="str">
        <f>MID(DEC2BIN(HEX2DEC(T570),4),1,1)</f>
        <v>1</v>
      </c>
      <c r="U571" s="13" t="str">
        <f>MID(DEC2BIN(HEX2DEC(T570),4),2,1)</f>
        <v>1</v>
      </c>
      <c r="V571" s="13" t="str">
        <f>MID(DEC2BIN(HEX2DEC(T570),4),3,1)</f>
        <v>0</v>
      </c>
      <c r="W571" s="13" t="str">
        <f>MID(DEC2BIN(HEX2DEC(T570),4),4,1)</f>
        <v>1</v>
      </c>
      <c r="X571" s="13" t="str">
        <f>MID(DEC2BIN(HEX2DEC(X570),4),1,1)</f>
        <v>1</v>
      </c>
      <c r="Y571" s="13" t="str">
        <f>MID(DEC2BIN(HEX2DEC(X570),4),2,1)</f>
        <v>1</v>
      </c>
      <c r="Z571" s="13" t="str">
        <f>MID(DEC2BIN(HEX2DEC(X570),4),3,1)</f>
        <v>1</v>
      </c>
      <c r="AA571" s="13" t="str">
        <f>MID(DEC2BIN(HEX2DEC(X570),4),4,1)</f>
        <v>0</v>
      </c>
      <c r="AB571" s="13" t="str">
        <f>MID(DEC2BIN(HEX2DEC(AB570),4),1,1)</f>
        <v>1</v>
      </c>
      <c r="AC571" s="13" t="str">
        <f>MID(DEC2BIN(HEX2DEC(AB570),4),2,1)</f>
        <v>0</v>
      </c>
      <c r="AD571" s="13" t="str">
        <f>MID(DEC2BIN(HEX2DEC(AB570),4),3,1)</f>
        <v>1</v>
      </c>
      <c r="AE571" s="13" t="str">
        <f>MID(DEC2BIN(HEX2DEC(AB570),4),4,1)</f>
        <v>1</v>
      </c>
      <c r="AF571" s="13" t="str">
        <f>MID(DEC2BIN(HEX2DEC(AF570),4),1,1)</f>
        <v>1</v>
      </c>
      <c r="AG571" s="13" t="str">
        <f>MID(DEC2BIN(HEX2DEC(AF570),4),2,1)</f>
        <v>1</v>
      </c>
      <c r="AH571" s="13" t="str">
        <f>MID(DEC2BIN(HEX2DEC(AF570),4),3,1)</f>
        <v>1</v>
      </c>
      <c r="AI571" s="13" t="str">
        <f>MID(DEC2BIN(HEX2DEC(AF570),4),4,1)</f>
        <v>0</v>
      </c>
      <c r="AL571" s="16" t="s">
        <v>55</v>
      </c>
      <c r="AM571" s="20" t="str">
        <f>CONCATENATE(D570,H570,L570,P570,T570,X570,AB570,AF570)</f>
        <v>E672DEBE</v>
      </c>
    </row>
    <row r="572" spans="1:39" ht="15" customHeight="1" x14ac:dyDescent="0.45">
      <c r="C572" s="15" t="s">
        <v>50</v>
      </c>
      <c r="D572" s="13" t="str">
        <f>IF(VALUE(D567)=1,D569,D571)</f>
        <v>0</v>
      </c>
      <c r="E572" s="13" t="str">
        <f t="shared" ref="E572:AI572" si="3358">IF(VALUE(E567)=1,E569,E571)</f>
        <v>1</v>
      </c>
      <c r="F572" s="13" t="str">
        <f t="shared" si="3358"/>
        <v>1</v>
      </c>
      <c r="G572" s="13" t="str">
        <f t="shared" si="3358"/>
        <v>0</v>
      </c>
      <c r="H572" s="13" t="str">
        <f t="shared" si="3358"/>
        <v>1</v>
      </c>
      <c r="I572" s="13" t="str">
        <f t="shared" si="3358"/>
        <v>1</v>
      </c>
      <c r="J572" s="13" t="str">
        <f t="shared" si="3358"/>
        <v>0</v>
      </c>
      <c r="K572" s="13" t="str">
        <f t="shared" si="3358"/>
        <v>0</v>
      </c>
      <c r="L572" s="13" t="str">
        <f t="shared" si="3358"/>
        <v>0</v>
      </c>
      <c r="M572" s="13" t="str">
        <f t="shared" si="3358"/>
        <v>0</v>
      </c>
      <c r="N572" s="13" t="str">
        <f t="shared" si="3358"/>
        <v>1</v>
      </c>
      <c r="O572" s="13" t="str">
        <f t="shared" si="3358"/>
        <v>1</v>
      </c>
      <c r="P572" s="13" t="str">
        <f t="shared" si="3358"/>
        <v>1</v>
      </c>
      <c r="Q572" s="13" t="str">
        <f t="shared" si="3358"/>
        <v>0</v>
      </c>
      <c r="R572" s="13" t="str">
        <f t="shared" si="3358"/>
        <v>1</v>
      </c>
      <c r="S572" s="13" t="str">
        <f t="shared" si="3358"/>
        <v>1</v>
      </c>
      <c r="T572" s="13" t="str">
        <f t="shared" si="3358"/>
        <v>1</v>
      </c>
      <c r="U572" s="13" t="str">
        <f t="shared" si="3358"/>
        <v>0</v>
      </c>
      <c r="V572" s="13" t="str">
        <f t="shared" si="3358"/>
        <v>1</v>
      </c>
      <c r="W572" s="13" t="str">
        <f t="shared" si="3358"/>
        <v>1</v>
      </c>
      <c r="X572" s="13" t="str">
        <f t="shared" si="3358"/>
        <v>1</v>
      </c>
      <c r="Y572" s="13" t="str">
        <f t="shared" si="3358"/>
        <v>0</v>
      </c>
      <c r="Z572" s="13" t="str">
        <f t="shared" si="3358"/>
        <v>0</v>
      </c>
      <c r="AA572" s="13" t="str">
        <f t="shared" si="3358"/>
        <v>0</v>
      </c>
      <c r="AB572" s="13" t="str">
        <f t="shared" si="3358"/>
        <v>0</v>
      </c>
      <c r="AC572" s="13" t="str">
        <f t="shared" si="3358"/>
        <v>0</v>
      </c>
      <c r="AD572" s="13" t="str">
        <f t="shared" si="3358"/>
        <v>1</v>
      </c>
      <c r="AE572" s="13" t="str">
        <f t="shared" si="3358"/>
        <v>1</v>
      </c>
      <c r="AF572" s="13" t="str">
        <f t="shared" si="3358"/>
        <v>0</v>
      </c>
      <c r="AG572" s="13" t="str">
        <f t="shared" si="3358"/>
        <v>1</v>
      </c>
      <c r="AH572" s="13" t="str">
        <f t="shared" si="3358"/>
        <v>1</v>
      </c>
      <c r="AI572" s="13" t="str">
        <f t="shared" si="3358"/>
        <v>0</v>
      </c>
    </row>
    <row r="573" spans="1:39" ht="15" customHeight="1" x14ac:dyDescent="0.45">
      <c r="C573" s="15" t="s">
        <v>51</v>
      </c>
      <c r="D573" s="13" t="str">
        <f>BIN2HEX(CONCATENATE(D572,E572,F572,G572))</f>
        <v>6</v>
      </c>
      <c r="H573" s="13" t="str">
        <f>BIN2HEX(CONCATENATE(H572,I572,J572,K572))</f>
        <v>C</v>
      </c>
      <c r="L573" s="13" t="str">
        <f>BIN2HEX(CONCATENATE(L572,M572,N572,O572))</f>
        <v>3</v>
      </c>
      <c r="P573" s="13" t="str">
        <f>BIN2HEX(CONCATENATE(P572,Q572,R572,S572))</f>
        <v>B</v>
      </c>
      <c r="T573" s="13" t="str">
        <f>BIN2HEX(CONCATENATE(T572,U572,V572,W572))</f>
        <v>B</v>
      </c>
      <c r="X573" s="13" t="str">
        <f>BIN2HEX(CONCATENATE(X572,Y572,Z572,AA572))</f>
        <v>8</v>
      </c>
      <c r="AB573" s="13" t="str">
        <f>BIN2HEX(CONCATENATE(AB572,AC572,AD572,AE572))</f>
        <v>3</v>
      </c>
      <c r="AF573" s="13" t="str">
        <f>BIN2HEX(CONCATENATE(AF572,AG572,AH572,AI572))</f>
        <v>6</v>
      </c>
    </row>
    <row r="574" spans="1:39" ht="15" customHeight="1" x14ac:dyDescent="0.55000000000000004">
      <c r="C574" s="17" t="s">
        <v>52</v>
      </c>
      <c r="D574" s="13" t="str">
        <f>D534</f>
        <v>6</v>
      </c>
      <c r="H574" s="13" t="str">
        <f t="shared" ref="H574" si="3359">H534</f>
        <v>3</v>
      </c>
      <c r="L574" s="13" t="str">
        <f t="shared" ref="L574" si="3360">L534</f>
        <v>1</v>
      </c>
      <c r="P574" s="13" t="str">
        <f t="shared" ref="P574" si="3361">P534</f>
        <v>C</v>
      </c>
      <c r="T574" s="13" t="str">
        <f t="shared" ref="T574" si="3362">T534</f>
        <v>B</v>
      </c>
      <c r="X574" s="13" t="str">
        <f t="shared" ref="X574" si="3363">X534</f>
        <v>1</v>
      </c>
      <c r="AB574" s="13" t="str">
        <f t="shared" ref="AB574" si="3364">AB534</f>
        <v>9</v>
      </c>
      <c r="AF574" s="13" t="str">
        <f t="shared" ref="AF574" si="3365">AF534</f>
        <v>5</v>
      </c>
    </row>
    <row r="575" spans="1:39" ht="15" customHeight="1" x14ac:dyDescent="0.45">
      <c r="D575" s="13" t="str">
        <f>MID(DEC2BIN(HEX2DEC(D574),4),1,1)</f>
        <v>0</v>
      </c>
      <c r="E575" s="13" t="str">
        <f>MID(DEC2BIN(HEX2DEC(D574),4),2,1)</f>
        <v>1</v>
      </c>
      <c r="F575" s="13" t="str">
        <f>MID(DEC2BIN(HEX2DEC(D574),4),3,1)</f>
        <v>1</v>
      </c>
      <c r="G575" s="13" t="str">
        <f>MID(DEC2BIN(HEX2DEC(D574),4),4,1)</f>
        <v>0</v>
      </c>
      <c r="H575" s="13" t="str">
        <f>MID(DEC2BIN(HEX2DEC(H574),4),1,1)</f>
        <v>0</v>
      </c>
      <c r="I575" s="13" t="str">
        <f>MID(DEC2BIN(HEX2DEC(H574),4),2,1)</f>
        <v>0</v>
      </c>
      <c r="J575" s="13" t="str">
        <f>MID(DEC2BIN(HEX2DEC(H574),4),3,1)</f>
        <v>1</v>
      </c>
      <c r="K575" s="13" t="str">
        <f>MID(DEC2BIN(HEX2DEC(H574),4),4,1)</f>
        <v>1</v>
      </c>
      <c r="L575" s="13" t="str">
        <f>MID(DEC2BIN(HEX2DEC(L574),4),1,1)</f>
        <v>0</v>
      </c>
      <c r="M575" s="13" t="str">
        <f>MID(DEC2BIN(HEX2DEC(L574),4),2,1)</f>
        <v>0</v>
      </c>
      <c r="N575" s="13" t="str">
        <f>MID(DEC2BIN(HEX2DEC(L574),4),3,1)</f>
        <v>0</v>
      </c>
      <c r="O575" s="13" t="str">
        <f>MID(DEC2BIN(HEX2DEC(L574),4),4,1)</f>
        <v>1</v>
      </c>
      <c r="P575" s="13" t="str">
        <f>MID(DEC2BIN(HEX2DEC(P574),4),1,1)</f>
        <v>1</v>
      </c>
      <c r="Q575" s="13" t="str">
        <f>MID(DEC2BIN(HEX2DEC(P574),4),2,1)</f>
        <v>1</v>
      </c>
      <c r="R575" s="13" t="str">
        <f>MID(DEC2BIN(HEX2DEC(P574),4),3,1)</f>
        <v>0</v>
      </c>
      <c r="S575" s="13" t="str">
        <f>MID(DEC2BIN(HEX2DEC(P574),4),4,1)</f>
        <v>0</v>
      </c>
      <c r="T575" s="13" t="str">
        <f>MID(DEC2BIN(HEX2DEC(T574),4),1,1)</f>
        <v>1</v>
      </c>
      <c r="U575" s="13" t="str">
        <f>MID(DEC2BIN(HEX2DEC(T574),4),2,1)</f>
        <v>0</v>
      </c>
      <c r="V575" s="13" t="str">
        <f>MID(DEC2BIN(HEX2DEC(T574),4),3,1)</f>
        <v>1</v>
      </c>
      <c r="W575" s="13" t="str">
        <f>MID(DEC2BIN(HEX2DEC(T574),4),4,1)</f>
        <v>1</v>
      </c>
      <c r="X575" s="13" t="str">
        <f>MID(DEC2BIN(HEX2DEC(X574),4),1,1)</f>
        <v>0</v>
      </c>
      <c r="Y575" s="13" t="str">
        <f>MID(DEC2BIN(HEX2DEC(X574),4),2,1)</f>
        <v>0</v>
      </c>
      <c r="Z575" s="13" t="str">
        <f>MID(DEC2BIN(HEX2DEC(X574),4),3,1)</f>
        <v>0</v>
      </c>
      <c r="AA575" s="13" t="str">
        <f>MID(DEC2BIN(HEX2DEC(X574),4),4,1)</f>
        <v>1</v>
      </c>
      <c r="AB575" s="13" t="str">
        <f>MID(DEC2BIN(HEX2DEC(AB574),4),1,1)</f>
        <v>1</v>
      </c>
      <c r="AC575" s="13" t="str">
        <f>MID(DEC2BIN(HEX2DEC(AB574),4),2,1)</f>
        <v>0</v>
      </c>
      <c r="AD575" s="13" t="str">
        <f>MID(DEC2BIN(HEX2DEC(AB574),4),3,1)</f>
        <v>0</v>
      </c>
      <c r="AE575" s="13" t="str">
        <f>MID(DEC2BIN(HEX2DEC(AB574),4),4,1)</f>
        <v>1</v>
      </c>
      <c r="AF575" s="13" t="str">
        <f>MID(DEC2BIN(HEX2DEC(AF574),4),1,1)</f>
        <v>0</v>
      </c>
      <c r="AG575" s="13" t="str">
        <f>MID(DEC2BIN(HEX2DEC(AF574),4),2,1)</f>
        <v>1</v>
      </c>
      <c r="AH575" s="13" t="str">
        <f>MID(DEC2BIN(HEX2DEC(AF574),4),3,1)</f>
        <v>0</v>
      </c>
      <c r="AI575" s="13" t="str">
        <f>MID(DEC2BIN(HEX2DEC(AF574),4),4,1)</f>
        <v>1</v>
      </c>
    </row>
    <row r="576" spans="1:39" ht="15" customHeight="1" x14ac:dyDescent="0.45">
      <c r="A576" s="23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  <c r="AE576" s="23"/>
      <c r="AF576" s="23"/>
      <c r="AG576" s="23"/>
      <c r="AH576" s="23"/>
      <c r="AI576" s="23"/>
      <c r="AJ576" s="23"/>
      <c r="AK576" s="23"/>
      <c r="AL576" s="23"/>
      <c r="AM576" s="23"/>
    </row>
    <row r="578" spans="3:39" ht="15" customHeight="1" x14ac:dyDescent="0.5">
      <c r="C578" s="12" t="s">
        <v>35</v>
      </c>
      <c r="D578" s="13">
        <f>D542+1</f>
        <v>17</v>
      </c>
    </row>
    <row r="580" spans="3:39" ht="15" customHeight="1" x14ac:dyDescent="0.45">
      <c r="C580" s="14" t="s">
        <v>31</v>
      </c>
      <c r="D580" s="13" t="str">
        <f>BIN2HEX(CONCATENATE(D581,E581,F581,G581))</f>
        <v>B</v>
      </c>
      <c r="H580" s="13" t="str">
        <f>BIN2HEX(CONCATENATE(H581,I581,J581,K581))</f>
        <v>E</v>
      </c>
      <c r="L580" s="13" t="str">
        <f>BIN2HEX(CONCATENATE(L581,M581,N581,O581))</f>
        <v>A</v>
      </c>
      <c r="P580" s="13" t="str">
        <f>BIN2HEX(CONCATENATE(P581,Q581,R581,S581))</f>
        <v>1</v>
      </c>
      <c r="T580" s="13" t="str">
        <f>BIN2HEX(CONCATENATE(T581,U581,V581,W581))</f>
        <v>2</v>
      </c>
      <c r="X580" s="13" t="str">
        <f>BIN2HEX(CONCATENATE(X581,Y581,Z581,AA581))</f>
        <v>D</v>
      </c>
      <c r="AB580" s="13" t="str">
        <f>BIN2HEX(CONCATENATE(AB581,AC581,AD581,AE581))</f>
        <v>7</v>
      </c>
      <c r="AF580" s="13" t="str">
        <f>BIN2HEX(CONCATENATE(AF581,AG581,AH581,AI581))</f>
        <v>2</v>
      </c>
    </row>
    <row r="581" spans="3:39" ht="15" customHeight="1" x14ac:dyDescent="0.45">
      <c r="C581" s="14" t="s">
        <v>36</v>
      </c>
      <c r="D581" s="13">
        <f>IF(ISEVEN(D582+D583+D584),0,1)</f>
        <v>1</v>
      </c>
      <c r="E581" s="13">
        <f t="shared" ref="E581:AI581" si="3366">IF(ISEVEN(E582+E583+E584),0,1)</f>
        <v>0</v>
      </c>
      <c r="F581" s="13">
        <f t="shared" si="3366"/>
        <v>1</v>
      </c>
      <c r="G581" s="13">
        <f t="shared" si="3366"/>
        <v>1</v>
      </c>
      <c r="H581" s="13">
        <f t="shared" si="3366"/>
        <v>1</v>
      </c>
      <c r="I581" s="13">
        <f t="shared" si="3366"/>
        <v>1</v>
      </c>
      <c r="J581" s="13">
        <f t="shared" si="3366"/>
        <v>1</v>
      </c>
      <c r="K581" s="13">
        <f t="shared" si="3366"/>
        <v>0</v>
      </c>
      <c r="L581" s="13">
        <f t="shared" si="3366"/>
        <v>1</v>
      </c>
      <c r="M581" s="13">
        <f t="shared" si="3366"/>
        <v>0</v>
      </c>
      <c r="N581" s="13">
        <f t="shared" si="3366"/>
        <v>1</v>
      </c>
      <c r="O581" s="13">
        <f t="shared" si="3366"/>
        <v>0</v>
      </c>
      <c r="P581" s="13">
        <f t="shared" si="3366"/>
        <v>0</v>
      </c>
      <c r="Q581" s="13">
        <f t="shared" si="3366"/>
        <v>0</v>
      </c>
      <c r="R581" s="13">
        <f t="shared" si="3366"/>
        <v>0</v>
      </c>
      <c r="S581" s="13">
        <f t="shared" si="3366"/>
        <v>1</v>
      </c>
      <c r="T581" s="13">
        <f t="shared" si="3366"/>
        <v>0</v>
      </c>
      <c r="U581" s="13">
        <f t="shared" si="3366"/>
        <v>0</v>
      </c>
      <c r="V581" s="13">
        <f t="shared" si="3366"/>
        <v>1</v>
      </c>
      <c r="W581" s="13">
        <f t="shared" si="3366"/>
        <v>0</v>
      </c>
      <c r="X581" s="13">
        <f t="shared" si="3366"/>
        <v>1</v>
      </c>
      <c r="Y581" s="13">
        <f t="shared" si="3366"/>
        <v>1</v>
      </c>
      <c r="Z581" s="13">
        <f t="shared" si="3366"/>
        <v>0</v>
      </c>
      <c r="AA581" s="13">
        <f t="shared" si="3366"/>
        <v>1</v>
      </c>
      <c r="AB581" s="13">
        <f t="shared" si="3366"/>
        <v>0</v>
      </c>
      <c r="AC581" s="13">
        <f t="shared" si="3366"/>
        <v>1</v>
      </c>
      <c r="AD581" s="13">
        <f t="shared" si="3366"/>
        <v>1</v>
      </c>
      <c r="AE581" s="13">
        <f t="shared" si="3366"/>
        <v>1</v>
      </c>
      <c r="AF581" s="13">
        <f t="shared" si="3366"/>
        <v>0</v>
      </c>
      <c r="AG581" s="13">
        <f t="shared" si="3366"/>
        <v>0</v>
      </c>
      <c r="AH581" s="13">
        <f t="shared" si="3366"/>
        <v>1</v>
      </c>
      <c r="AI581" s="13">
        <f t="shared" si="3366"/>
        <v>0</v>
      </c>
      <c r="AL581" s="13" t="s">
        <v>53</v>
      </c>
      <c r="AM581" s="14" t="str">
        <f>VLOOKUP('הכנה ל- SHA-256 #1'!$U$24,'הכנה ל- SHA-256 #1'!$U$24:$CG$24,1+'SHA-256 Algorithm #1'!D578,)</f>
        <v>80000000</v>
      </c>
    </row>
    <row r="582" spans="3:39" ht="15" customHeight="1" x14ac:dyDescent="0.45">
      <c r="C582" s="14" t="s">
        <v>32</v>
      </c>
      <c r="D582" s="13" t="str">
        <f>N586</f>
        <v>1</v>
      </c>
      <c r="E582" s="13" t="str">
        <f t="shared" ref="E582" si="3367">O586</f>
        <v>0</v>
      </c>
      <c r="F582" s="13" t="str">
        <f t="shared" ref="F582" si="3368">P586</f>
        <v>0</v>
      </c>
      <c r="G582" s="13" t="str">
        <f t="shared" ref="G582" si="3369">Q586</f>
        <v>1</v>
      </c>
      <c r="H582" s="13" t="str">
        <f t="shared" ref="H582" si="3370">R586</f>
        <v>0</v>
      </c>
      <c r="I582" s="13" t="str">
        <f t="shared" ref="I582" si="3371">S586</f>
        <v>1</v>
      </c>
      <c r="J582" s="13" t="str">
        <f t="shared" ref="J582" si="3372">T586</f>
        <v>1</v>
      </c>
      <c r="K582" s="13" t="str">
        <f t="shared" ref="K582" si="3373">U586</f>
        <v>1</v>
      </c>
      <c r="L582" s="13" t="str">
        <f t="shared" ref="L582" si="3374">V586</f>
        <v>1</v>
      </c>
      <c r="M582" s="13" t="str">
        <f t="shared" ref="M582" si="3375">W586</f>
        <v>1</v>
      </c>
      <c r="N582" s="13" t="str">
        <f t="shared" ref="N582" si="3376">X586</f>
        <v>0</v>
      </c>
      <c r="O582" s="13" t="str">
        <f t="shared" ref="O582" si="3377">Y586</f>
        <v>1</v>
      </c>
      <c r="P582" s="13" t="str">
        <f t="shared" ref="P582" si="3378">Z586</f>
        <v>1</v>
      </c>
      <c r="Q582" s="13" t="str">
        <f t="shared" ref="Q582" si="3379">AA586</f>
        <v>0</v>
      </c>
      <c r="R582" s="13" t="str">
        <f t="shared" ref="R582" si="3380">AB586</f>
        <v>1</v>
      </c>
      <c r="S582" s="13" t="str">
        <f t="shared" ref="S582" si="3381">AC586</f>
        <v>1</v>
      </c>
      <c r="T582" s="13" t="str">
        <f t="shared" ref="T582" si="3382">AD586</f>
        <v>1</v>
      </c>
      <c r="U582" s="13" t="str">
        <f t="shared" ref="U582" si="3383">AE586</f>
        <v>0</v>
      </c>
      <c r="V582" s="13" t="str">
        <f t="shared" ref="V582" si="3384">AF586</f>
        <v>0</v>
      </c>
      <c r="W582" s="13" t="str">
        <f t="shared" ref="W582" si="3385">AG586</f>
        <v>1</v>
      </c>
      <c r="X582" s="13" t="str">
        <f t="shared" ref="X582" si="3386">AH586</f>
        <v>1</v>
      </c>
      <c r="Y582" s="13" t="str">
        <f t="shared" ref="Y582" si="3387">AI586</f>
        <v>0</v>
      </c>
      <c r="Z582" s="13" t="str">
        <f>D586</f>
        <v>0</v>
      </c>
      <c r="AA582" s="13" t="str">
        <f t="shared" ref="AA582" si="3388">E586</f>
        <v>1</v>
      </c>
      <c r="AB582" s="13" t="str">
        <f t="shared" ref="AB582" si="3389">F586</f>
        <v>1</v>
      </c>
      <c r="AC582" s="13" t="str">
        <f t="shared" ref="AC582" si="3390">G586</f>
        <v>1</v>
      </c>
      <c r="AD582" s="13" t="str">
        <f t="shared" ref="AD582" si="3391">H586</f>
        <v>1</v>
      </c>
      <c r="AE582" s="13" t="str">
        <f t="shared" ref="AE582" si="3392">I586</f>
        <v>0</v>
      </c>
      <c r="AF582" s="13" t="str">
        <f t="shared" ref="AF582" si="3393">J586</f>
        <v>0</v>
      </c>
      <c r="AG582" s="13" t="str">
        <f t="shared" ref="AG582" si="3394">K586</f>
        <v>1</v>
      </c>
      <c r="AH582" s="13" t="str">
        <f t="shared" ref="AH582" si="3395">L586</f>
        <v>0</v>
      </c>
      <c r="AI582" s="13" t="str">
        <f t="shared" ref="AI582" si="3396">M586</f>
        <v>0</v>
      </c>
      <c r="AL582" s="14" t="s">
        <v>54</v>
      </c>
      <c r="AM582" s="14" t="str">
        <f>HLOOKUP('הכנה ל- SHA-256 #1'!$Q$5,'הכנה ל- SHA-256 #1'!$Q$5:$Q$69,1+'SHA-256 Algorithm #1'!D578,FALSE)</f>
        <v>E49B69C1</v>
      </c>
    </row>
    <row r="583" spans="3:39" ht="15" customHeight="1" x14ac:dyDescent="0.45">
      <c r="C583" s="14" t="s">
        <v>33</v>
      </c>
      <c r="D583" s="13" t="str">
        <f>W586</f>
        <v>1</v>
      </c>
      <c r="E583" s="13" t="str">
        <f t="shared" ref="E583" si="3397">X586</f>
        <v>0</v>
      </c>
      <c r="F583" s="13" t="str">
        <f t="shared" ref="F583" si="3398">Y586</f>
        <v>1</v>
      </c>
      <c r="G583" s="13" t="str">
        <f t="shared" ref="G583" si="3399">Z586</f>
        <v>1</v>
      </c>
      <c r="H583" s="13" t="str">
        <f t="shared" ref="H583" si="3400">AA586</f>
        <v>0</v>
      </c>
      <c r="I583" s="13" t="str">
        <f t="shared" ref="I583" si="3401">AB586</f>
        <v>1</v>
      </c>
      <c r="J583" s="13" t="str">
        <f t="shared" ref="J583" si="3402">AC586</f>
        <v>1</v>
      </c>
      <c r="K583" s="13" t="str">
        <f t="shared" ref="K583" si="3403">AD586</f>
        <v>1</v>
      </c>
      <c r="L583" s="13" t="str">
        <f t="shared" ref="L583" si="3404">AE586</f>
        <v>0</v>
      </c>
      <c r="M583" s="13" t="str">
        <f t="shared" ref="M583" si="3405">AF586</f>
        <v>0</v>
      </c>
      <c r="N583" s="13" t="str">
        <f t="shared" ref="N583" si="3406">AG586</f>
        <v>1</v>
      </c>
      <c r="O583" s="13" t="str">
        <f t="shared" ref="O583" si="3407">AH586</f>
        <v>1</v>
      </c>
      <c r="P583" s="13" t="str">
        <f t="shared" ref="P583" si="3408">AI586</f>
        <v>0</v>
      </c>
      <c r="Q583" s="13" t="str">
        <f>D586</f>
        <v>0</v>
      </c>
      <c r="R583" s="13" t="str">
        <f t="shared" ref="R583" si="3409">E586</f>
        <v>1</v>
      </c>
      <c r="S583" s="13" t="str">
        <f t="shared" ref="S583" si="3410">F586</f>
        <v>1</v>
      </c>
      <c r="T583" s="13" t="str">
        <f t="shared" ref="T583" si="3411">G586</f>
        <v>1</v>
      </c>
      <c r="U583" s="13" t="str">
        <f t="shared" ref="U583" si="3412">H586</f>
        <v>1</v>
      </c>
      <c r="V583" s="13" t="str">
        <f t="shared" ref="V583" si="3413">I586</f>
        <v>0</v>
      </c>
      <c r="W583" s="13" t="str">
        <f t="shared" ref="W583" si="3414">J586</f>
        <v>0</v>
      </c>
      <c r="X583" s="13" t="str">
        <f t="shared" ref="X583" si="3415">K586</f>
        <v>1</v>
      </c>
      <c r="Y583" s="13" t="str">
        <f t="shared" ref="Y583" si="3416">L586</f>
        <v>0</v>
      </c>
      <c r="Z583" s="13" t="str">
        <f t="shared" ref="Z583" si="3417">M586</f>
        <v>0</v>
      </c>
      <c r="AA583" s="13" t="str">
        <f t="shared" ref="AA583" si="3418">N586</f>
        <v>1</v>
      </c>
      <c r="AB583" s="13" t="str">
        <f t="shared" ref="AB583" si="3419">O586</f>
        <v>0</v>
      </c>
      <c r="AC583" s="13" t="str">
        <f t="shared" ref="AC583" si="3420">P586</f>
        <v>0</v>
      </c>
      <c r="AD583" s="13" t="str">
        <f t="shared" ref="AD583" si="3421">Q586</f>
        <v>1</v>
      </c>
      <c r="AE583" s="13" t="str">
        <f t="shared" ref="AE583" si="3422">R586</f>
        <v>0</v>
      </c>
      <c r="AF583" s="13" t="str">
        <f t="shared" ref="AF583" si="3423">S586</f>
        <v>1</v>
      </c>
      <c r="AG583" s="13" t="str">
        <f t="shared" ref="AG583" si="3424">T586</f>
        <v>1</v>
      </c>
      <c r="AH583" s="13" t="str">
        <f t="shared" ref="AH583" si="3425">U586</f>
        <v>1</v>
      </c>
      <c r="AI583" s="13" t="str">
        <f t="shared" ref="AI583" si="3426">V586</f>
        <v>1</v>
      </c>
      <c r="AL583" s="14" t="s">
        <v>55</v>
      </c>
      <c r="AM583" s="14" t="str">
        <f>CONCATENATE(D610,H610,L610,P610,T610,X610,AB610,AF610)</f>
        <v>E672DEBE</v>
      </c>
    </row>
    <row r="584" spans="3:39" ht="15" customHeight="1" x14ac:dyDescent="0.45">
      <c r="C584" s="14" t="s">
        <v>34</v>
      </c>
      <c r="D584" s="13" t="str">
        <f>AH586</f>
        <v>1</v>
      </c>
      <c r="E584" s="13" t="str">
        <f>AI586</f>
        <v>0</v>
      </c>
      <c r="F584" s="13" t="str">
        <f>D586</f>
        <v>0</v>
      </c>
      <c r="G584" s="13" t="str">
        <f t="shared" ref="G584" si="3427">E586</f>
        <v>1</v>
      </c>
      <c r="H584" s="13" t="str">
        <f t="shared" ref="H584" si="3428">F586</f>
        <v>1</v>
      </c>
      <c r="I584" s="13" t="str">
        <f t="shared" ref="I584" si="3429">G586</f>
        <v>1</v>
      </c>
      <c r="J584" s="13" t="str">
        <f t="shared" ref="J584" si="3430">H586</f>
        <v>1</v>
      </c>
      <c r="K584" s="13" t="str">
        <f t="shared" ref="K584" si="3431">I586</f>
        <v>0</v>
      </c>
      <c r="L584" s="13" t="str">
        <f t="shared" ref="L584" si="3432">J586</f>
        <v>0</v>
      </c>
      <c r="M584" s="13" t="str">
        <f t="shared" ref="M584" si="3433">K586</f>
        <v>1</v>
      </c>
      <c r="N584" s="13" t="str">
        <f t="shared" ref="N584" si="3434">L586</f>
        <v>0</v>
      </c>
      <c r="O584" s="13" t="str">
        <f t="shared" ref="O584" si="3435">M586</f>
        <v>0</v>
      </c>
      <c r="P584" s="13" t="str">
        <f t="shared" ref="P584" si="3436">N586</f>
        <v>1</v>
      </c>
      <c r="Q584" s="13" t="str">
        <f t="shared" ref="Q584" si="3437">O586</f>
        <v>0</v>
      </c>
      <c r="R584" s="13" t="str">
        <f t="shared" ref="R584" si="3438">P586</f>
        <v>0</v>
      </c>
      <c r="S584" s="13" t="str">
        <f t="shared" ref="S584" si="3439">Q586</f>
        <v>1</v>
      </c>
      <c r="T584" s="13" t="str">
        <f t="shared" ref="T584" si="3440">R586</f>
        <v>0</v>
      </c>
      <c r="U584" s="13" t="str">
        <f t="shared" ref="U584" si="3441">S586</f>
        <v>1</v>
      </c>
      <c r="V584" s="13" t="str">
        <f t="shared" ref="V584" si="3442">T586</f>
        <v>1</v>
      </c>
      <c r="W584" s="13" t="str">
        <f t="shared" ref="W584" si="3443">U586</f>
        <v>1</v>
      </c>
      <c r="X584" s="13" t="str">
        <f t="shared" ref="X584" si="3444">V586</f>
        <v>1</v>
      </c>
      <c r="Y584" s="13" t="str">
        <f t="shared" ref="Y584" si="3445">W586</f>
        <v>1</v>
      </c>
      <c r="Z584" s="13" t="str">
        <f t="shared" ref="Z584" si="3446">X586</f>
        <v>0</v>
      </c>
      <c r="AA584" s="13" t="str">
        <f t="shared" ref="AA584" si="3447">Y586</f>
        <v>1</v>
      </c>
      <c r="AB584" s="13" t="str">
        <f t="shared" ref="AB584" si="3448">Z586</f>
        <v>1</v>
      </c>
      <c r="AC584" s="13" t="str">
        <f t="shared" ref="AC584" si="3449">AA586</f>
        <v>0</v>
      </c>
      <c r="AD584" s="13" t="str">
        <f t="shared" ref="AD584" si="3450">AB586</f>
        <v>1</v>
      </c>
      <c r="AE584" s="13" t="str">
        <f t="shared" ref="AE584" si="3451">AC586</f>
        <v>1</v>
      </c>
      <c r="AF584" s="13" t="str">
        <f t="shared" ref="AF584" si="3452">AD586</f>
        <v>1</v>
      </c>
      <c r="AG584" s="13" t="str">
        <f t="shared" ref="AG584" si="3453">AE586</f>
        <v>0</v>
      </c>
      <c r="AH584" s="13" t="str">
        <f t="shared" ref="AH584" si="3454">AF586</f>
        <v>0</v>
      </c>
      <c r="AI584" s="13" t="str">
        <f t="shared" ref="AI584" si="3455">AG586</f>
        <v>1</v>
      </c>
      <c r="AL584" s="14" t="s">
        <v>56</v>
      </c>
      <c r="AM584" s="14" t="str">
        <f>CONCATENATE(D609,H609,L609,P609,T609,X609,AB609,AF609,)</f>
        <v>DCFDB299</v>
      </c>
    </row>
    <row r="585" spans="3:39" ht="15" customHeight="1" x14ac:dyDescent="0.55000000000000004">
      <c r="C585" s="14" t="s">
        <v>23</v>
      </c>
      <c r="D585" s="13" t="str">
        <f>MID($AM555,1,1)</f>
        <v>7</v>
      </c>
      <c r="H585" s="13" t="str">
        <f>MID($AM555,2,1)</f>
        <v>9</v>
      </c>
      <c r="L585" s="13" t="str">
        <f>MID($AM555,3,1)</f>
        <v>2</v>
      </c>
      <c r="P585" s="13" t="str">
        <f>MID($AM555,4,1)</f>
        <v>5</v>
      </c>
      <c r="T585" s="13" t="str">
        <f>MID($AM555,5,1)</f>
        <v>F</v>
      </c>
      <c r="X585" s="13" t="str">
        <f>MID($AM555,6,1)</f>
        <v>6</v>
      </c>
      <c r="AB585" s="13" t="str">
        <f>MID($AM555,7,1)</f>
        <v>E</v>
      </c>
      <c r="AF585" s="13" t="str">
        <f>MID($AM555,8,1)</f>
        <v>6</v>
      </c>
      <c r="AL585" s="21" t="s">
        <v>40</v>
      </c>
      <c r="AM585" s="14" t="str">
        <f>CONCATENATE(D597,H597,L597,P597,T597,X597,AB597,AF597)</f>
        <v>6A470AAE</v>
      </c>
    </row>
    <row r="586" spans="3:39" ht="15" customHeight="1" x14ac:dyDescent="0.45">
      <c r="C586" s="14" t="s">
        <v>24</v>
      </c>
      <c r="D586" s="13" t="str">
        <f>MID(DEC2BIN(HEX2DEC(D585),4),1,1)</f>
        <v>0</v>
      </c>
      <c r="E586" s="13" t="str">
        <f>MID(DEC2BIN(HEX2DEC(D585),4),2,1)</f>
        <v>1</v>
      </c>
      <c r="F586" s="13" t="str">
        <f>MID(DEC2BIN(HEX2DEC(D585),4),3,1)</f>
        <v>1</v>
      </c>
      <c r="G586" s="13" t="str">
        <f>MID(DEC2BIN(HEX2DEC(D585),4),4,1)</f>
        <v>1</v>
      </c>
      <c r="H586" s="13" t="str">
        <f>MID(DEC2BIN(HEX2DEC(H585),4),1,1)</f>
        <v>1</v>
      </c>
      <c r="I586" s="13" t="str">
        <f>MID(DEC2BIN(HEX2DEC(H585),4),2,1)</f>
        <v>0</v>
      </c>
      <c r="J586" s="13" t="str">
        <f>MID(DEC2BIN(HEX2DEC(H585),4),3,1)</f>
        <v>0</v>
      </c>
      <c r="K586" s="13" t="str">
        <f>MID(DEC2BIN(HEX2DEC(H585),4),4,1)</f>
        <v>1</v>
      </c>
      <c r="L586" s="13" t="str">
        <f>MID(DEC2BIN(HEX2DEC(L585),4),1,1)</f>
        <v>0</v>
      </c>
      <c r="M586" s="13" t="str">
        <f>MID(DEC2BIN(HEX2DEC(L585),4),2,1)</f>
        <v>0</v>
      </c>
      <c r="N586" s="13" t="str">
        <f>MID(DEC2BIN(HEX2DEC(L585),4),3,1)</f>
        <v>1</v>
      </c>
      <c r="O586" s="13" t="str">
        <f>MID(DEC2BIN(HEX2DEC(L585),4),4,1)</f>
        <v>0</v>
      </c>
      <c r="P586" s="13" t="str">
        <f>MID(DEC2BIN(HEX2DEC(P585),4),1,1)</f>
        <v>0</v>
      </c>
      <c r="Q586" s="13" t="str">
        <f>MID(DEC2BIN(HEX2DEC(P585),4),2,1)</f>
        <v>1</v>
      </c>
      <c r="R586" s="13" t="str">
        <f>MID(DEC2BIN(HEX2DEC(P585),4),3,1)</f>
        <v>0</v>
      </c>
      <c r="S586" s="13" t="str">
        <f>MID(DEC2BIN(HEX2DEC(P585),4),4,1)</f>
        <v>1</v>
      </c>
      <c r="T586" s="13" t="str">
        <f>MID(DEC2BIN(HEX2DEC(T585),4),1,1)</f>
        <v>1</v>
      </c>
      <c r="U586" s="13" t="str">
        <f>MID(DEC2BIN(HEX2DEC(T585),4),2,1)</f>
        <v>1</v>
      </c>
      <c r="V586" s="13" t="str">
        <f>MID(DEC2BIN(HEX2DEC(T585),4),3,1)</f>
        <v>1</v>
      </c>
      <c r="W586" s="13" t="str">
        <f>MID(DEC2BIN(HEX2DEC(T585),4),4,1)</f>
        <v>1</v>
      </c>
      <c r="X586" s="13" t="str">
        <f>MID(DEC2BIN(HEX2DEC(X585),4),1,1)</f>
        <v>0</v>
      </c>
      <c r="Y586" s="13" t="str">
        <f>MID(DEC2BIN(HEX2DEC(X585),4),2,1)</f>
        <v>1</v>
      </c>
      <c r="Z586" s="13" t="str">
        <f>MID(DEC2BIN(HEX2DEC(X585),4),3,1)</f>
        <v>1</v>
      </c>
      <c r="AA586" s="13" t="str">
        <f>MID(DEC2BIN(HEX2DEC(X585),4),4,1)</f>
        <v>0</v>
      </c>
      <c r="AB586" s="13" t="str">
        <f>MID(DEC2BIN(HEX2DEC(AB585),4),1,1)</f>
        <v>1</v>
      </c>
      <c r="AC586" s="13" t="str">
        <f>MID(DEC2BIN(HEX2DEC(AB585),4),2,1)</f>
        <v>1</v>
      </c>
      <c r="AD586" s="13" t="str">
        <f>MID(DEC2BIN(HEX2DEC(AB585),4),3,1)</f>
        <v>1</v>
      </c>
      <c r="AE586" s="13" t="str">
        <f>MID(DEC2BIN(HEX2DEC(AB585),4),4,1)</f>
        <v>0</v>
      </c>
      <c r="AF586" s="13" t="str">
        <f>MID(DEC2BIN(HEX2DEC(AF585),4),1,1)</f>
        <v>0</v>
      </c>
      <c r="AG586" s="13" t="str">
        <f>MID(DEC2BIN(HEX2DEC(AF585),4),2,1)</f>
        <v>1</v>
      </c>
      <c r="AH586" s="13" t="str">
        <f>MID(DEC2BIN(HEX2DEC(AF585),4),3,1)</f>
        <v>1</v>
      </c>
      <c r="AI586" s="13" t="str">
        <f>MID(DEC2BIN(HEX2DEC(AF585),4),4,1)</f>
        <v>0</v>
      </c>
      <c r="AL586" s="14" t="s">
        <v>57</v>
      </c>
      <c r="AM586" s="19" t="str">
        <f>DEC2HEX(MOD(HEX2DEC(AM581)+HEX2DEC(AM582)+HEX2DEC(AM583)+HEX2DEC(AM584)+HEX2DEC(AM585),2^32),8)</f>
        <v>925305C6</v>
      </c>
    </row>
    <row r="587" spans="3:39" ht="15" customHeight="1" x14ac:dyDescent="0.45">
      <c r="C587" s="14" t="s">
        <v>25</v>
      </c>
      <c r="D587" s="13" t="str">
        <f>D549</f>
        <v>F</v>
      </c>
      <c r="H587" s="13" t="str">
        <f t="shared" ref="H587" si="3456">H549</f>
        <v>D</v>
      </c>
      <c r="L587" s="13" t="str">
        <f t="shared" ref="L587" si="3457">L549</f>
        <v>7</v>
      </c>
      <c r="P587" s="13" t="str">
        <f t="shared" ref="P587" si="3458">P549</f>
        <v>8</v>
      </c>
      <c r="T587" s="13" t="str">
        <f t="shared" ref="T587" si="3459">T549</f>
        <v>9</v>
      </c>
      <c r="X587" s="13" t="str">
        <f t="shared" ref="X587" si="3460">X549</f>
        <v>E</v>
      </c>
      <c r="AB587" s="13" t="str">
        <f t="shared" ref="AB587" si="3461">AB549</f>
        <v>D</v>
      </c>
      <c r="AF587" s="13" t="str">
        <f>AF549</f>
        <v>E</v>
      </c>
      <c r="AL587" s="14"/>
      <c r="AM587" s="14"/>
    </row>
    <row r="588" spans="3:39" ht="15" customHeight="1" x14ac:dyDescent="0.45">
      <c r="C588" s="14" t="s">
        <v>26</v>
      </c>
      <c r="D588" s="13" t="str">
        <f>MID(DEC2BIN(HEX2DEC(D587),4),1,1)</f>
        <v>1</v>
      </c>
      <c r="E588" s="13" t="str">
        <f>MID(DEC2BIN(HEX2DEC(D587),4),2,1)</f>
        <v>1</v>
      </c>
      <c r="F588" s="13" t="str">
        <f>MID(DEC2BIN(HEX2DEC(D587),4),3,1)</f>
        <v>1</v>
      </c>
      <c r="G588" s="13" t="str">
        <f>MID(DEC2BIN(HEX2DEC(D587),4),4,1)</f>
        <v>1</v>
      </c>
      <c r="H588" s="13" t="str">
        <f>MID(DEC2BIN(HEX2DEC(H587),4),1,1)</f>
        <v>1</v>
      </c>
      <c r="I588" s="13" t="str">
        <f>MID(DEC2BIN(HEX2DEC(H587),4),2,1)</f>
        <v>1</v>
      </c>
      <c r="J588" s="13" t="str">
        <f>MID(DEC2BIN(HEX2DEC(H587),4),3,1)</f>
        <v>0</v>
      </c>
      <c r="K588" s="13" t="str">
        <f>MID(DEC2BIN(HEX2DEC(H587),4),4,1)</f>
        <v>1</v>
      </c>
      <c r="L588" s="13" t="str">
        <f>MID(DEC2BIN(HEX2DEC(L587),4),1,1)</f>
        <v>0</v>
      </c>
      <c r="M588" s="13" t="str">
        <f>MID(DEC2BIN(HEX2DEC(L587),4),2,1)</f>
        <v>1</v>
      </c>
      <c r="N588" s="13" t="str">
        <f>MID(DEC2BIN(HEX2DEC(L587),4),3,1)</f>
        <v>1</v>
      </c>
      <c r="O588" s="13" t="str">
        <f>MID(DEC2BIN(HEX2DEC(L587),4),4,1)</f>
        <v>1</v>
      </c>
      <c r="P588" s="13" t="str">
        <f>MID(DEC2BIN(HEX2DEC(P587),4),1,1)</f>
        <v>1</v>
      </c>
      <c r="Q588" s="13" t="str">
        <f>MID(DEC2BIN(HEX2DEC(P587),4),2,1)</f>
        <v>0</v>
      </c>
      <c r="R588" s="13" t="str">
        <f>MID(DEC2BIN(HEX2DEC(P587),4),3,1)</f>
        <v>0</v>
      </c>
      <c r="S588" s="13" t="str">
        <f>MID(DEC2BIN(HEX2DEC(P587),4),4,1)</f>
        <v>0</v>
      </c>
      <c r="T588" s="13" t="str">
        <f>MID(DEC2BIN(HEX2DEC(T587),4),1,1)</f>
        <v>1</v>
      </c>
      <c r="U588" s="13" t="str">
        <f>MID(DEC2BIN(HEX2DEC(T587),4),2,1)</f>
        <v>0</v>
      </c>
      <c r="V588" s="13" t="str">
        <f>MID(DEC2BIN(HEX2DEC(T587),4),3,1)</f>
        <v>0</v>
      </c>
      <c r="W588" s="13" t="str">
        <f>MID(DEC2BIN(HEX2DEC(T587),4),4,1)</f>
        <v>1</v>
      </c>
      <c r="X588" s="13" t="str">
        <f>MID(DEC2BIN(HEX2DEC(X587),4),1,1)</f>
        <v>1</v>
      </c>
      <c r="Y588" s="13" t="str">
        <f>MID(DEC2BIN(HEX2DEC(X587),4),2,1)</f>
        <v>1</v>
      </c>
      <c r="Z588" s="13" t="str">
        <f>MID(DEC2BIN(HEX2DEC(X587),4),3,1)</f>
        <v>1</v>
      </c>
      <c r="AA588" s="13" t="str">
        <f>MID(DEC2BIN(HEX2DEC(X587),4),4,1)</f>
        <v>0</v>
      </c>
      <c r="AB588" s="13" t="str">
        <f>MID(DEC2BIN(HEX2DEC(AB587),4),1,1)</f>
        <v>1</v>
      </c>
      <c r="AC588" s="13" t="str">
        <f>MID(DEC2BIN(HEX2DEC(AB587),4),2,1)</f>
        <v>1</v>
      </c>
      <c r="AD588" s="13" t="str">
        <f>MID(DEC2BIN(HEX2DEC(AB587),4),3,1)</f>
        <v>0</v>
      </c>
      <c r="AE588" s="13" t="str">
        <f>MID(DEC2BIN(HEX2DEC(AB587),4),4,1)</f>
        <v>1</v>
      </c>
      <c r="AF588" s="13" t="str">
        <f>MID(DEC2BIN(HEX2DEC(AF587),4),1,1)</f>
        <v>1</v>
      </c>
      <c r="AG588" s="13" t="str">
        <f>MID(DEC2BIN(HEX2DEC(AF587),4),2,1)</f>
        <v>1</v>
      </c>
      <c r="AH588" s="13" t="str">
        <f>MID(DEC2BIN(HEX2DEC(AF587),4),3,1)</f>
        <v>1</v>
      </c>
      <c r="AI588" s="13" t="str">
        <f>MID(DEC2BIN(HEX2DEC(AF587),4),4,1)</f>
        <v>0</v>
      </c>
      <c r="AL588" s="14" t="s">
        <v>58</v>
      </c>
      <c r="AM588" s="14" t="str">
        <f>CONCATENATE(D580,H580,L580,P580,T580,X580,AB580,AF580)</f>
        <v>BEA12D72</v>
      </c>
    </row>
    <row r="589" spans="3:39" ht="15" customHeight="1" x14ac:dyDescent="0.45">
      <c r="C589" s="14" t="s">
        <v>27</v>
      </c>
      <c r="D589" s="13" t="str">
        <f>D551</f>
        <v>7</v>
      </c>
      <c r="H589" s="13" t="str">
        <f t="shared" ref="H589" si="3462">H551</f>
        <v>1</v>
      </c>
      <c r="L589" s="13" t="str">
        <f t="shared" ref="L589" si="3463">L551</f>
        <v>F</v>
      </c>
      <c r="P589" s="13" t="str">
        <f t="shared" ref="P589" si="3464">P551</f>
        <v>E</v>
      </c>
      <c r="T589" s="13" t="str">
        <f t="shared" ref="T589" si="3465">T551</f>
        <v>E</v>
      </c>
      <c r="X589" s="13" t="str">
        <f t="shared" ref="X589" si="3466">X551</f>
        <v>E</v>
      </c>
      <c r="AB589" s="13" t="str">
        <f t="shared" ref="AB589" si="3467">AB551</f>
        <v>2</v>
      </c>
      <c r="AF589" s="13" t="str">
        <f t="shared" ref="AF589" si="3468">AF551</f>
        <v>8</v>
      </c>
      <c r="AL589" s="14" t="s">
        <v>37</v>
      </c>
      <c r="AM589" s="14" t="str">
        <f>CONCATENATE(D592,H592,L592,P592,T592,X592,AB592,AF592)</f>
        <v>797CFEEE</v>
      </c>
    </row>
    <row r="590" spans="3:39" ht="15" customHeight="1" thickBot="1" x14ac:dyDescent="0.5">
      <c r="C590" s="14" t="s">
        <v>28</v>
      </c>
      <c r="D590" s="13" t="str">
        <f>MID(DEC2BIN(HEX2DEC(D589),4),1,1)</f>
        <v>0</v>
      </c>
      <c r="E590" s="13" t="str">
        <f>MID(DEC2BIN(HEX2DEC(D589),4),2,1)</f>
        <v>1</v>
      </c>
      <c r="F590" s="13" t="str">
        <f>MID(DEC2BIN(HEX2DEC(D589),4),3,1)</f>
        <v>1</v>
      </c>
      <c r="G590" s="13" t="str">
        <f>MID(DEC2BIN(HEX2DEC(D589),4),4,1)</f>
        <v>1</v>
      </c>
      <c r="H590" s="13" t="str">
        <f>MID(DEC2BIN(HEX2DEC(H589),4),1,1)</f>
        <v>0</v>
      </c>
      <c r="I590" s="13" t="str">
        <f>MID(DEC2BIN(HEX2DEC(H589),4),2,1)</f>
        <v>0</v>
      </c>
      <c r="J590" s="13" t="str">
        <f>MID(DEC2BIN(HEX2DEC(H589),4),3,1)</f>
        <v>0</v>
      </c>
      <c r="K590" s="13" t="str">
        <f>MID(DEC2BIN(HEX2DEC(H589),4),4,1)</f>
        <v>1</v>
      </c>
      <c r="L590" s="13" t="str">
        <f>MID(DEC2BIN(HEX2DEC(L589),4),1,1)</f>
        <v>1</v>
      </c>
      <c r="M590" s="13" t="str">
        <f>MID(DEC2BIN(HEX2DEC(L589),4),2,1)</f>
        <v>1</v>
      </c>
      <c r="N590" s="13" t="str">
        <f>MID(DEC2BIN(HEX2DEC(L589),4),3,1)</f>
        <v>1</v>
      </c>
      <c r="O590" s="13" t="str">
        <f>MID(DEC2BIN(HEX2DEC(L589),4),4,1)</f>
        <v>1</v>
      </c>
      <c r="P590" s="13" t="str">
        <f>MID(DEC2BIN(HEX2DEC(P589),4),1,1)</f>
        <v>1</v>
      </c>
      <c r="Q590" s="13" t="str">
        <f>MID(DEC2BIN(HEX2DEC(P589),4),2,1)</f>
        <v>1</v>
      </c>
      <c r="R590" s="13" t="str">
        <f>MID(DEC2BIN(HEX2DEC(P589),4),3,1)</f>
        <v>1</v>
      </c>
      <c r="S590" s="13" t="str">
        <f>MID(DEC2BIN(HEX2DEC(P589),4),4,1)</f>
        <v>0</v>
      </c>
      <c r="T590" s="13" t="str">
        <f>MID(DEC2BIN(HEX2DEC(T589),4),1,1)</f>
        <v>1</v>
      </c>
      <c r="U590" s="13" t="str">
        <f>MID(DEC2BIN(HEX2DEC(T589),4),2,1)</f>
        <v>1</v>
      </c>
      <c r="V590" s="13" t="str">
        <f>MID(DEC2BIN(HEX2DEC(T589),4),3,1)</f>
        <v>1</v>
      </c>
      <c r="W590" s="13" t="str">
        <f>MID(DEC2BIN(HEX2DEC(T589),4),4,1)</f>
        <v>0</v>
      </c>
      <c r="X590" s="13" t="str">
        <f>MID(DEC2BIN(HEX2DEC(X589),4),1,1)</f>
        <v>1</v>
      </c>
      <c r="Y590" s="13" t="str">
        <f>MID(DEC2BIN(HEX2DEC(X589),4),2,1)</f>
        <v>1</v>
      </c>
      <c r="Z590" s="13" t="str">
        <f>MID(DEC2BIN(HEX2DEC(X589),4),3,1)</f>
        <v>1</v>
      </c>
      <c r="AA590" s="13" t="str">
        <f>MID(DEC2BIN(HEX2DEC(X589),4),4,1)</f>
        <v>0</v>
      </c>
      <c r="AB590" s="13" t="str">
        <f>MID(DEC2BIN(HEX2DEC(AB589),4),1,1)</f>
        <v>0</v>
      </c>
      <c r="AC590" s="13" t="str">
        <f>MID(DEC2BIN(HEX2DEC(AB589),4),2,1)</f>
        <v>0</v>
      </c>
      <c r="AD590" s="13" t="str">
        <f>MID(DEC2BIN(HEX2DEC(AB589),4),3,1)</f>
        <v>1</v>
      </c>
      <c r="AE590" s="13" t="str">
        <f>MID(DEC2BIN(HEX2DEC(AB589),4),4,1)</f>
        <v>0</v>
      </c>
      <c r="AF590" s="13" t="str">
        <f>MID(DEC2BIN(HEX2DEC(AF589),4),1,1)</f>
        <v>1</v>
      </c>
      <c r="AG590" s="13" t="str">
        <f>MID(DEC2BIN(HEX2DEC(AF589),4),2,1)</f>
        <v>0</v>
      </c>
      <c r="AH590" s="13" t="str">
        <f>MID(DEC2BIN(HEX2DEC(AF589),4),3,1)</f>
        <v>0</v>
      </c>
      <c r="AI590" s="13" t="str">
        <f>MID(DEC2BIN(HEX2DEC(AF589),4),4,1)</f>
        <v>0</v>
      </c>
      <c r="AL590" s="14" t="s">
        <v>57</v>
      </c>
      <c r="AM590" s="14" t="str">
        <f>AM586</f>
        <v>925305C6</v>
      </c>
    </row>
    <row r="591" spans="3:39" ht="15" customHeight="1" thickBot="1" x14ac:dyDescent="0.5">
      <c r="C591" s="15" t="s">
        <v>37</v>
      </c>
      <c r="D591" s="13">
        <f>IF(D590+D588+D586&gt;1,1,0)</f>
        <v>0</v>
      </c>
      <c r="E591" s="13">
        <f t="shared" ref="E591:Z591" si="3469">IF(E590+E588+E586&gt;1,1,0)</f>
        <v>1</v>
      </c>
      <c r="F591" s="13">
        <f t="shared" si="3469"/>
        <v>1</v>
      </c>
      <c r="G591" s="13">
        <f t="shared" si="3469"/>
        <v>1</v>
      </c>
      <c r="H591" s="13">
        <f t="shared" si="3469"/>
        <v>1</v>
      </c>
      <c r="I591" s="13">
        <f t="shared" si="3469"/>
        <v>0</v>
      </c>
      <c r="J591" s="13">
        <f t="shared" si="3469"/>
        <v>0</v>
      </c>
      <c r="K591" s="13">
        <f t="shared" si="3469"/>
        <v>1</v>
      </c>
      <c r="L591" s="13">
        <f t="shared" si="3469"/>
        <v>0</v>
      </c>
      <c r="M591" s="13">
        <f t="shared" si="3469"/>
        <v>1</v>
      </c>
      <c r="N591" s="13">
        <f t="shared" si="3469"/>
        <v>1</v>
      </c>
      <c r="O591" s="13">
        <f t="shared" si="3469"/>
        <v>1</v>
      </c>
      <c r="P591" s="13">
        <f t="shared" si="3469"/>
        <v>1</v>
      </c>
      <c r="Q591" s="13">
        <f t="shared" si="3469"/>
        <v>1</v>
      </c>
      <c r="R591" s="13">
        <f t="shared" si="3469"/>
        <v>0</v>
      </c>
      <c r="S591" s="13">
        <f t="shared" si="3469"/>
        <v>0</v>
      </c>
      <c r="T591" s="13">
        <f t="shared" si="3469"/>
        <v>1</v>
      </c>
      <c r="U591" s="13">
        <f t="shared" si="3469"/>
        <v>1</v>
      </c>
      <c r="V591" s="13">
        <f t="shared" si="3469"/>
        <v>1</v>
      </c>
      <c r="W591" s="13">
        <f t="shared" si="3469"/>
        <v>1</v>
      </c>
      <c r="X591" s="13">
        <f t="shared" si="3469"/>
        <v>1</v>
      </c>
      <c r="Y591" s="13">
        <f t="shared" si="3469"/>
        <v>1</v>
      </c>
      <c r="Z591" s="13">
        <f t="shared" si="3469"/>
        <v>1</v>
      </c>
      <c r="AA591" s="13">
        <f>IF(AA590+AA588+AA586&gt;1,1,0)</f>
        <v>0</v>
      </c>
      <c r="AB591" s="13">
        <f t="shared" ref="AB591:AI591" si="3470">IF(AB590+AB588+AB586&gt;1,1,0)</f>
        <v>1</v>
      </c>
      <c r="AC591" s="13">
        <f t="shared" si="3470"/>
        <v>1</v>
      </c>
      <c r="AD591" s="13">
        <f t="shared" si="3470"/>
        <v>1</v>
      </c>
      <c r="AE591" s="13">
        <f t="shared" si="3470"/>
        <v>0</v>
      </c>
      <c r="AF591" s="13">
        <f t="shared" si="3470"/>
        <v>1</v>
      </c>
      <c r="AG591" s="13">
        <f t="shared" si="3470"/>
        <v>1</v>
      </c>
      <c r="AH591" s="13">
        <f t="shared" si="3470"/>
        <v>1</v>
      </c>
      <c r="AI591" s="13">
        <f t="shared" si="3470"/>
        <v>0</v>
      </c>
      <c r="AL591" s="16" t="s">
        <v>59</v>
      </c>
      <c r="AM591" s="20" t="str">
        <f>DEC2HEX(MOD(HEX2DEC(AM588)+HEX2DEC(AM590)+HEX2DEC(AM589),2^32),8)</f>
        <v>CA713226</v>
      </c>
    </row>
    <row r="592" spans="3:39" ht="15" customHeight="1" thickBot="1" x14ac:dyDescent="0.5">
      <c r="C592" s="15" t="s">
        <v>38</v>
      </c>
      <c r="D592" s="13" t="str">
        <f>BIN2HEX(CONCATENATE(D591,E591,F591,G591))</f>
        <v>7</v>
      </c>
      <c r="H592" s="13" t="str">
        <f>BIN2HEX(CONCATENATE(H591,I591,J591,K591))</f>
        <v>9</v>
      </c>
      <c r="L592" s="13" t="str">
        <f>BIN2HEX(CONCATENATE(L591,M591,N591,O591))</f>
        <v>7</v>
      </c>
      <c r="P592" s="13" t="str">
        <f>BIN2HEX(CONCATENATE(P591,Q591,R591,S591))</f>
        <v>C</v>
      </c>
      <c r="T592" s="13" t="str">
        <f>BIN2HEX(CONCATENATE(T591,U591,V591,W591))</f>
        <v>F</v>
      </c>
      <c r="X592" s="13" t="str">
        <f>BIN2HEX(CONCATENATE(X591,Y591,Z591,AA591))</f>
        <v>E</v>
      </c>
      <c r="AB592" s="13" t="str">
        <f>BIN2HEX(CONCATENATE(AB591,AC591,AD591,AE591))</f>
        <v>E</v>
      </c>
      <c r="AF592" s="13" t="str">
        <f>BIN2HEX(CONCATENATE(AF591,AG591,AH591,AI591))</f>
        <v>E</v>
      </c>
      <c r="AM592" s="14"/>
    </row>
    <row r="593" spans="3:39" ht="15" customHeight="1" thickBot="1" x14ac:dyDescent="0.5">
      <c r="C593" s="14"/>
      <c r="AL593" s="16" t="s">
        <v>60</v>
      </c>
      <c r="AM593" s="20" t="str">
        <f>CONCATENATE(D585,H585,L585,P585,T585,X585,AB585,AF585)</f>
        <v>7925F6E6</v>
      </c>
    </row>
    <row r="594" spans="3:39" ht="15" customHeight="1" thickBot="1" x14ac:dyDescent="0.5">
      <c r="C594" s="14" t="s">
        <v>29</v>
      </c>
      <c r="D594" s="13" t="str">
        <f>D553</f>
        <v>7</v>
      </c>
      <c r="H594" s="13" t="str">
        <f t="shared" ref="H594" si="3471">H553</f>
        <v>1</v>
      </c>
      <c r="L594" s="13" t="str">
        <f t="shared" ref="L594" si="3472">L553</f>
        <v>2</v>
      </c>
      <c r="P594" s="13" t="str">
        <f t="shared" ref="P594" si="3473">P553</f>
        <v>5</v>
      </c>
      <c r="T594" s="13" t="str">
        <f t="shared" ref="T594" si="3474">T553</f>
        <v>7</v>
      </c>
      <c r="X594" s="13" t="str">
        <f t="shared" ref="X594" si="3475">X553</f>
        <v>A</v>
      </c>
      <c r="AB594" s="13" t="str">
        <f t="shared" ref="AB594" si="3476">AB553</f>
        <v>4</v>
      </c>
      <c r="AF594" s="13" t="str">
        <f>AF553</f>
        <v>F</v>
      </c>
      <c r="AM594" s="14"/>
    </row>
    <row r="595" spans="3:39" ht="15" customHeight="1" thickBot="1" x14ac:dyDescent="0.5">
      <c r="C595" s="14" t="s">
        <v>30</v>
      </c>
      <c r="D595" s="13" t="str">
        <f>MID(DEC2BIN(HEX2DEC(D594),4),1,1)</f>
        <v>0</v>
      </c>
      <c r="E595" s="13" t="str">
        <f>MID(DEC2BIN(HEX2DEC(D594),4),2,1)</f>
        <v>1</v>
      </c>
      <c r="F595" s="13" t="str">
        <f>MID(DEC2BIN(HEX2DEC(D594),4),3,1)</f>
        <v>1</v>
      </c>
      <c r="G595" s="13" t="str">
        <f>MID(DEC2BIN(HEX2DEC(D594),4),4,1)</f>
        <v>1</v>
      </c>
      <c r="H595" s="13" t="str">
        <f>MID(DEC2BIN(HEX2DEC(H594),4),1,1)</f>
        <v>0</v>
      </c>
      <c r="I595" s="13" t="str">
        <f>MID(DEC2BIN(HEX2DEC(H594),4),2,1)</f>
        <v>0</v>
      </c>
      <c r="J595" s="13" t="str">
        <f>MID(DEC2BIN(HEX2DEC(H594),4),3,1)</f>
        <v>0</v>
      </c>
      <c r="K595" s="13" t="str">
        <f>MID(DEC2BIN(HEX2DEC(H594),4),4,1)</f>
        <v>1</v>
      </c>
      <c r="L595" s="13" t="str">
        <f>MID(DEC2BIN(HEX2DEC(L594),4),1,1)</f>
        <v>0</v>
      </c>
      <c r="M595" s="13" t="str">
        <f>MID(DEC2BIN(HEX2DEC(L594),4),2,1)</f>
        <v>0</v>
      </c>
      <c r="N595" s="13" t="str">
        <f>MID(DEC2BIN(HEX2DEC(L594),4),3,1)</f>
        <v>1</v>
      </c>
      <c r="O595" s="13" t="str">
        <f>MID(DEC2BIN(HEX2DEC(L594),4),4,1)</f>
        <v>0</v>
      </c>
      <c r="P595" s="13" t="str">
        <f>MID(DEC2BIN(HEX2DEC(P594),4),1,1)</f>
        <v>0</v>
      </c>
      <c r="Q595" s="13" t="str">
        <f>MID(DEC2BIN(HEX2DEC(P594),4),2,1)</f>
        <v>1</v>
      </c>
      <c r="R595" s="13" t="str">
        <f>MID(DEC2BIN(HEX2DEC(P594),4),3,1)</f>
        <v>0</v>
      </c>
      <c r="S595" s="13" t="str">
        <f>MID(DEC2BIN(HEX2DEC(P594),4),4,1)</f>
        <v>1</v>
      </c>
      <c r="T595" s="13" t="str">
        <f>MID(DEC2BIN(HEX2DEC(T594),4),1,1)</f>
        <v>0</v>
      </c>
      <c r="U595" s="13" t="str">
        <f>MID(DEC2BIN(HEX2DEC(T594),4),2,1)</f>
        <v>1</v>
      </c>
      <c r="V595" s="13" t="str">
        <f>MID(DEC2BIN(HEX2DEC(T594),4),3,1)</f>
        <v>1</v>
      </c>
      <c r="W595" s="13" t="str">
        <f>MID(DEC2BIN(HEX2DEC(T594),4),4,1)</f>
        <v>1</v>
      </c>
      <c r="X595" s="13" t="str">
        <f>MID(DEC2BIN(HEX2DEC(X594),4),1,1)</f>
        <v>1</v>
      </c>
      <c r="Y595" s="13" t="str">
        <f>MID(DEC2BIN(HEX2DEC(X594),4),2,1)</f>
        <v>0</v>
      </c>
      <c r="Z595" s="13" t="str">
        <f>MID(DEC2BIN(HEX2DEC(X594),4),3,1)</f>
        <v>1</v>
      </c>
      <c r="AA595" s="13" t="str">
        <f>MID(DEC2BIN(HEX2DEC(X594),4),4,1)</f>
        <v>0</v>
      </c>
      <c r="AB595" s="13" t="str">
        <f>MID(DEC2BIN(HEX2DEC(AB594),4),1,1)</f>
        <v>0</v>
      </c>
      <c r="AC595" s="13" t="str">
        <f>MID(DEC2BIN(HEX2DEC(AB594),4),2,1)</f>
        <v>1</v>
      </c>
      <c r="AD595" s="13" t="str">
        <f>MID(DEC2BIN(HEX2DEC(AB594),4),3,1)</f>
        <v>0</v>
      </c>
      <c r="AE595" s="13" t="str">
        <f>MID(DEC2BIN(HEX2DEC(AB594),4),4,1)</f>
        <v>0</v>
      </c>
      <c r="AF595" s="13" t="str">
        <f>MID(DEC2BIN(HEX2DEC(AF594),4),1,1)</f>
        <v>1</v>
      </c>
      <c r="AG595" s="13" t="str">
        <f>MID(DEC2BIN(HEX2DEC(AF594),4),2,1)</f>
        <v>1</v>
      </c>
      <c r="AH595" s="13" t="str">
        <f>MID(DEC2BIN(HEX2DEC(AF594),4),3,1)</f>
        <v>1</v>
      </c>
      <c r="AI595" s="13" t="str">
        <f>MID(DEC2BIN(HEX2DEC(AF594),4),4,1)</f>
        <v>1</v>
      </c>
      <c r="AL595" s="16" t="s">
        <v>61</v>
      </c>
      <c r="AM595" s="20" t="str">
        <f>CONCATENATE(D587,H587,L587,P587,T587,X587,AB587,AF587)</f>
        <v>FD789EDE</v>
      </c>
    </row>
    <row r="596" spans="3:39" ht="15" customHeight="1" thickBot="1" x14ac:dyDescent="0.5">
      <c r="AM596" s="14"/>
    </row>
    <row r="597" spans="3:39" ht="15" customHeight="1" thickBot="1" x14ac:dyDescent="0.5">
      <c r="C597" s="15" t="s">
        <v>39</v>
      </c>
      <c r="D597" s="13" t="str">
        <f>BIN2HEX(CONCATENATE(D598,E598,F598,G598))</f>
        <v>6</v>
      </c>
      <c r="H597" s="13" t="str">
        <f>BIN2HEX(CONCATENATE(H598,I598,J598,K598))</f>
        <v>A</v>
      </c>
      <c r="L597" s="13" t="str">
        <f>BIN2HEX(CONCATENATE(L598,M598,N598,O598))</f>
        <v>4</v>
      </c>
      <c r="P597" s="13" t="str">
        <f>BIN2HEX(CONCATENATE(P598,Q598,R598,S598))</f>
        <v>7</v>
      </c>
      <c r="T597" s="13" t="str">
        <f>BIN2HEX(CONCATENATE(T598,U598,V598,W598))</f>
        <v>0</v>
      </c>
      <c r="X597" s="13" t="str">
        <f>BIN2HEX(CONCATENATE(X598,Y598,Z598,AA598))</f>
        <v>A</v>
      </c>
      <c r="AB597" s="13" t="str">
        <f>BIN2HEX(CONCATENATE(AB598,AC598,AD598,AE598))</f>
        <v>A</v>
      </c>
      <c r="AF597" s="13" t="str">
        <f>BIN2HEX(CONCATENATE(AF598,AG598,AH598,AI598))</f>
        <v>E</v>
      </c>
      <c r="AL597" s="16" t="s">
        <v>62</v>
      </c>
      <c r="AM597" s="20" t="str">
        <f>CONCATENATE(D589,H589,L589,P589,T589,X589,AB589,AF589)</f>
        <v>71FEEE28</v>
      </c>
    </row>
    <row r="598" spans="3:39" ht="15" customHeight="1" x14ac:dyDescent="0.45">
      <c r="C598" s="15" t="s">
        <v>40</v>
      </c>
      <c r="D598" s="13">
        <f>IF(ISEVEN(D599+D600+D601),0,1)</f>
        <v>0</v>
      </c>
      <c r="E598" s="13">
        <f t="shared" ref="E598:AI598" si="3477">IF(ISEVEN(E599+E600+E601),0,1)</f>
        <v>1</v>
      </c>
      <c r="F598" s="13">
        <f t="shared" si="3477"/>
        <v>1</v>
      </c>
      <c r="G598" s="13">
        <f t="shared" si="3477"/>
        <v>0</v>
      </c>
      <c r="H598" s="13">
        <f t="shared" si="3477"/>
        <v>1</v>
      </c>
      <c r="I598" s="13">
        <f t="shared" si="3477"/>
        <v>0</v>
      </c>
      <c r="J598" s="13">
        <f t="shared" si="3477"/>
        <v>1</v>
      </c>
      <c r="K598" s="13">
        <f t="shared" si="3477"/>
        <v>0</v>
      </c>
      <c r="L598" s="13">
        <f t="shared" si="3477"/>
        <v>0</v>
      </c>
      <c r="M598" s="13">
        <f t="shared" si="3477"/>
        <v>1</v>
      </c>
      <c r="N598" s="13">
        <f t="shared" si="3477"/>
        <v>0</v>
      </c>
      <c r="O598" s="13">
        <f t="shared" si="3477"/>
        <v>0</v>
      </c>
      <c r="P598" s="13">
        <f t="shared" si="3477"/>
        <v>0</v>
      </c>
      <c r="Q598" s="13">
        <f t="shared" si="3477"/>
        <v>1</v>
      </c>
      <c r="R598" s="13">
        <f t="shared" si="3477"/>
        <v>1</v>
      </c>
      <c r="S598" s="13">
        <f t="shared" si="3477"/>
        <v>1</v>
      </c>
      <c r="T598" s="13">
        <f t="shared" si="3477"/>
        <v>0</v>
      </c>
      <c r="U598" s="13">
        <f t="shared" si="3477"/>
        <v>0</v>
      </c>
      <c r="V598" s="13">
        <f t="shared" si="3477"/>
        <v>0</v>
      </c>
      <c r="W598" s="13">
        <f t="shared" si="3477"/>
        <v>0</v>
      </c>
      <c r="X598" s="13">
        <f t="shared" si="3477"/>
        <v>1</v>
      </c>
      <c r="Y598" s="13">
        <f t="shared" si="3477"/>
        <v>0</v>
      </c>
      <c r="Z598" s="13">
        <f t="shared" si="3477"/>
        <v>1</v>
      </c>
      <c r="AA598" s="13">
        <f t="shared" si="3477"/>
        <v>0</v>
      </c>
      <c r="AB598" s="13">
        <f t="shared" si="3477"/>
        <v>1</v>
      </c>
      <c r="AC598" s="13">
        <f t="shared" si="3477"/>
        <v>0</v>
      </c>
      <c r="AD598" s="13">
        <f t="shared" si="3477"/>
        <v>1</v>
      </c>
      <c r="AE598" s="13">
        <f t="shared" si="3477"/>
        <v>0</v>
      </c>
      <c r="AF598" s="13">
        <f t="shared" si="3477"/>
        <v>1</v>
      </c>
      <c r="AG598" s="13">
        <f t="shared" si="3477"/>
        <v>1</v>
      </c>
      <c r="AH598" s="13">
        <f t="shared" si="3477"/>
        <v>1</v>
      </c>
      <c r="AI598" s="13">
        <f t="shared" si="3477"/>
        <v>0</v>
      </c>
      <c r="AM598" s="14"/>
    </row>
    <row r="599" spans="3:39" ht="15" customHeight="1" x14ac:dyDescent="0.45">
      <c r="C599" s="15" t="s">
        <v>41</v>
      </c>
      <c r="D599" s="13" t="str">
        <f>K603</f>
        <v>0</v>
      </c>
      <c r="E599" s="13" t="str">
        <f t="shared" ref="E599" si="3478">L603</f>
        <v>1</v>
      </c>
      <c r="F599" s="13" t="str">
        <f t="shared" ref="F599" si="3479">M603</f>
        <v>1</v>
      </c>
      <c r="G599" s="13" t="str">
        <f t="shared" ref="G599" si="3480">N603</f>
        <v>1</v>
      </c>
      <c r="H599" s="13" t="str">
        <f t="shared" ref="H599" si="3481">O603</f>
        <v>1</v>
      </c>
      <c r="I599" s="13" t="str">
        <f t="shared" ref="I599" si="3482">P603</f>
        <v>1</v>
      </c>
      <c r="J599" s="13" t="str">
        <f t="shared" ref="J599" si="3483">Q603</f>
        <v>1</v>
      </c>
      <c r="K599" s="13" t="str">
        <f t="shared" ref="K599" si="3484">R603</f>
        <v>1</v>
      </c>
      <c r="L599" s="13" t="str">
        <f t="shared" ref="L599" si="3485">S603</f>
        <v>0</v>
      </c>
      <c r="M599" s="13" t="str">
        <f t="shared" ref="M599" si="3486">T603</f>
        <v>0</v>
      </c>
      <c r="N599" s="13" t="str">
        <f t="shared" ref="N599" si="3487">U603</f>
        <v>0</v>
      </c>
      <c r="O599" s="13" t="str">
        <f t="shared" ref="O599" si="3488">V603</f>
        <v>1</v>
      </c>
      <c r="P599" s="13" t="str">
        <f t="shared" ref="P599" si="3489">W603</f>
        <v>0</v>
      </c>
      <c r="Q599" s="13" t="str">
        <f t="shared" ref="Q599" si="3490">X603</f>
        <v>1</v>
      </c>
      <c r="R599" s="13" t="str">
        <f t="shared" ref="R599" si="3491">Y603</f>
        <v>0</v>
      </c>
      <c r="S599" s="13" t="str">
        <f t="shared" ref="S599" si="3492">Z603</f>
        <v>1</v>
      </c>
      <c r="T599" s="13" t="str">
        <f t="shared" ref="T599" si="3493">AA603</f>
        <v>1</v>
      </c>
      <c r="U599" s="13" t="str">
        <f t="shared" ref="U599" si="3494">AB603</f>
        <v>1</v>
      </c>
      <c r="V599" s="13" t="str">
        <f t="shared" ref="V599" si="3495">AC603</f>
        <v>1</v>
      </c>
      <c r="W599" s="13" t="str">
        <f t="shared" ref="W599" si="3496">AD603</f>
        <v>0</v>
      </c>
      <c r="X599" s="13" t="str">
        <f t="shared" ref="X599" si="3497">AE603</f>
        <v>1</v>
      </c>
      <c r="Y599" s="13" t="str">
        <f t="shared" ref="Y599" si="3498">AF603</f>
        <v>1</v>
      </c>
      <c r="Z599" s="13" t="str">
        <f t="shared" ref="Z599" si="3499">AG603</f>
        <v>0</v>
      </c>
      <c r="AA599" s="13" t="str">
        <f t="shared" ref="AA599" si="3500">AH603</f>
        <v>1</v>
      </c>
      <c r="AB599" s="13" t="str">
        <f t="shared" ref="AB599" si="3501">AI603</f>
        <v>1</v>
      </c>
      <c r="AC599" s="13" t="str">
        <f>D603</f>
        <v>1</v>
      </c>
      <c r="AD599" s="13" t="str">
        <f t="shared" ref="AD599" si="3502">E603</f>
        <v>0</v>
      </c>
      <c r="AE599" s="13" t="str">
        <f t="shared" ref="AE599" si="3503">F603</f>
        <v>0</v>
      </c>
      <c r="AF599" s="13" t="str">
        <f t="shared" ref="AF599" si="3504">G603</f>
        <v>0</v>
      </c>
      <c r="AG599" s="13" t="str">
        <f t="shared" ref="AG599" si="3505">H603</f>
        <v>1</v>
      </c>
      <c r="AH599" s="13" t="str">
        <f t="shared" ref="AH599" si="3506">I603</f>
        <v>0</v>
      </c>
      <c r="AI599" s="13" t="str">
        <f t="shared" ref="AI599" si="3507">J603</f>
        <v>0</v>
      </c>
      <c r="AL599" s="22" t="s">
        <v>62</v>
      </c>
      <c r="AM599" s="14" t="str">
        <f>CONCATENATE(D594,H594,L594,P594,T594,X594,AB594,AF594)</f>
        <v>71257A4F</v>
      </c>
    </row>
    <row r="600" spans="3:39" ht="15" customHeight="1" thickBot="1" x14ac:dyDescent="0.5">
      <c r="C600" s="15" t="s">
        <v>42</v>
      </c>
      <c r="D600" s="13" t="str">
        <f>Y603</f>
        <v>0</v>
      </c>
      <c r="E600" s="13" t="str">
        <f t="shared" ref="E600" si="3508">Z603</f>
        <v>1</v>
      </c>
      <c r="F600" s="13" t="str">
        <f t="shared" ref="F600" si="3509">AA603</f>
        <v>1</v>
      </c>
      <c r="G600" s="13" t="str">
        <f t="shared" ref="G600" si="3510">AB603</f>
        <v>1</v>
      </c>
      <c r="H600" s="13" t="str">
        <f t="shared" ref="H600" si="3511">AC603</f>
        <v>1</v>
      </c>
      <c r="I600" s="13" t="str">
        <f t="shared" ref="I600" si="3512">AD603</f>
        <v>0</v>
      </c>
      <c r="J600" s="13" t="str">
        <f t="shared" ref="J600" si="3513">AE603</f>
        <v>1</v>
      </c>
      <c r="K600" s="13" t="str">
        <f t="shared" ref="K600" si="3514">AF603</f>
        <v>1</v>
      </c>
      <c r="L600" s="13" t="str">
        <f t="shared" ref="L600" si="3515">AG603</f>
        <v>0</v>
      </c>
      <c r="M600" s="13" t="str">
        <f t="shared" ref="M600" si="3516">AH603</f>
        <v>1</v>
      </c>
      <c r="N600" s="13" t="str">
        <f t="shared" ref="N600" si="3517">AI603</f>
        <v>1</v>
      </c>
      <c r="O600" s="13" t="str">
        <f>D603</f>
        <v>1</v>
      </c>
      <c r="P600" s="13" t="str">
        <f t="shared" ref="P600" si="3518">E603</f>
        <v>0</v>
      </c>
      <c r="Q600" s="13" t="str">
        <f t="shared" ref="Q600" si="3519">F603</f>
        <v>0</v>
      </c>
      <c r="R600" s="13" t="str">
        <f t="shared" ref="R600" si="3520">G603</f>
        <v>0</v>
      </c>
      <c r="S600" s="13" t="str">
        <f t="shared" ref="S600" si="3521">H603</f>
        <v>1</v>
      </c>
      <c r="T600" s="13" t="str">
        <f t="shared" ref="T600" si="3522">I603</f>
        <v>0</v>
      </c>
      <c r="U600" s="13" t="str">
        <f t="shared" ref="U600" si="3523">J603</f>
        <v>0</v>
      </c>
      <c r="V600" s="13" t="str">
        <f t="shared" ref="V600" si="3524">K603</f>
        <v>0</v>
      </c>
      <c r="W600" s="13" t="str">
        <f t="shared" ref="W600" si="3525">L603</f>
        <v>1</v>
      </c>
      <c r="X600" s="13" t="str">
        <f t="shared" ref="X600" si="3526">M603</f>
        <v>1</v>
      </c>
      <c r="Y600" s="13" t="str">
        <f t="shared" ref="Y600" si="3527">N603</f>
        <v>1</v>
      </c>
      <c r="Z600" s="13" t="str">
        <f t="shared" ref="Z600" si="3528">O603</f>
        <v>1</v>
      </c>
      <c r="AA600" s="13" t="str">
        <f t="shared" ref="AA600" si="3529">P603</f>
        <v>1</v>
      </c>
      <c r="AB600" s="13" t="str">
        <f t="shared" ref="AB600" si="3530">Q603</f>
        <v>1</v>
      </c>
      <c r="AC600" s="13" t="str">
        <f t="shared" ref="AC600" si="3531">R603</f>
        <v>1</v>
      </c>
      <c r="AD600" s="13" t="str">
        <f t="shared" ref="AD600" si="3532">S603</f>
        <v>0</v>
      </c>
      <c r="AE600" s="13" t="str">
        <f t="shared" ref="AE600" si="3533">T603</f>
        <v>0</v>
      </c>
      <c r="AF600" s="13" t="str">
        <f t="shared" ref="AF600" si="3534">U603</f>
        <v>0</v>
      </c>
      <c r="AG600" s="13" t="str">
        <f t="shared" ref="AG600" si="3535">V603</f>
        <v>1</v>
      </c>
      <c r="AH600" s="13" t="str">
        <f t="shared" ref="AH600" si="3536">W603</f>
        <v>0</v>
      </c>
      <c r="AI600" s="13" t="str">
        <f t="shared" ref="AI600" si="3537">X603</f>
        <v>1</v>
      </c>
      <c r="AL600" s="14" t="s">
        <v>64</v>
      </c>
      <c r="AM600" s="14" t="str">
        <f>AM586</f>
        <v>925305C6</v>
      </c>
    </row>
    <row r="601" spans="3:39" ht="15" customHeight="1" thickBot="1" x14ac:dyDescent="0.5">
      <c r="C601" s="15" t="s">
        <v>43</v>
      </c>
      <c r="D601" s="13" t="str">
        <f>AD603</f>
        <v>0</v>
      </c>
      <c r="E601" s="13" t="str">
        <f t="shared" ref="E601" si="3538">AE603</f>
        <v>1</v>
      </c>
      <c r="F601" s="13" t="str">
        <f t="shared" ref="F601" si="3539">AF603</f>
        <v>1</v>
      </c>
      <c r="G601" s="13" t="str">
        <f t="shared" ref="G601" si="3540">AG603</f>
        <v>0</v>
      </c>
      <c r="H601" s="13" t="str">
        <f t="shared" ref="H601" si="3541">AH603</f>
        <v>1</v>
      </c>
      <c r="I601" s="13" t="str">
        <f t="shared" ref="I601" si="3542">AI603</f>
        <v>1</v>
      </c>
      <c r="J601" s="13" t="str">
        <f>D603</f>
        <v>1</v>
      </c>
      <c r="K601" s="13" t="str">
        <f t="shared" ref="K601" si="3543">E603</f>
        <v>0</v>
      </c>
      <c r="L601" s="13" t="str">
        <f t="shared" ref="L601" si="3544">F603</f>
        <v>0</v>
      </c>
      <c r="M601" s="13" t="str">
        <f t="shared" ref="M601" si="3545">G603</f>
        <v>0</v>
      </c>
      <c r="N601" s="13" t="str">
        <f t="shared" ref="N601" si="3546">H603</f>
        <v>1</v>
      </c>
      <c r="O601" s="13" t="str">
        <f t="shared" ref="O601" si="3547">I603</f>
        <v>0</v>
      </c>
      <c r="P601" s="13" t="str">
        <f t="shared" ref="P601" si="3548">J603</f>
        <v>0</v>
      </c>
      <c r="Q601" s="13" t="str">
        <f t="shared" ref="Q601" si="3549">K603</f>
        <v>0</v>
      </c>
      <c r="R601" s="13" t="str">
        <f t="shared" ref="R601" si="3550">L603</f>
        <v>1</v>
      </c>
      <c r="S601" s="13" t="str">
        <f t="shared" ref="S601" si="3551">M603</f>
        <v>1</v>
      </c>
      <c r="T601" s="13" t="str">
        <f t="shared" ref="T601" si="3552">N603</f>
        <v>1</v>
      </c>
      <c r="U601" s="13" t="str">
        <f t="shared" ref="U601" si="3553">O603</f>
        <v>1</v>
      </c>
      <c r="V601" s="13" t="str">
        <f t="shared" ref="V601" si="3554">P603</f>
        <v>1</v>
      </c>
      <c r="W601" s="13" t="str">
        <f t="shared" ref="W601" si="3555">Q603</f>
        <v>1</v>
      </c>
      <c r="X601" s="13" t="str">
        <f t="shared" ref="X601" si="3556">R603</f>
        <v>1</v>
      </c>
      <c r="Y601" s="13" t="str">
        <f t="shared" ref="Y601" si="3557">S603</f>
        <v>0</v>
      </c>
      <c r="Z601" s="13" t="str">
        <f t="shared" ref="Z601" si="3558">T603</f>
        <v>0</v>
      </c>
      <c r="AA601" s="13" t="str">
        <f t="shared" ref="AA601" si="3559">U603</f>
        <v>0</v>
      </c>
      <c r="AB601" s="13" t="str">
        <f t="shared" ref="AB601" si="3560">V603</f>
        <v>1</v>
      </c>
      <c r="AC601" s="13" t="str">
        <f t="shared" ref="AC601" si="3561">W603</f>
        <v>0</v>
      </c>
      <c r="AD601" s="13" t="str">
        <f t="shared" ref="AD601" si="3562">X603</f>
        <v>1</v>
      </c>
      <c r="AE601" s="13" t="str">
        <f t="shared" ref="AE601" si="3563">Y603</f>
        <v>0</v>
      </c>
      <c r="AF601" s="13" t="str">
        <f>Z603</f>
        <v>1</v>
      </c>
      <c r="AG601" s="13" t="str">
        <f t="shared" ref="AG601" si="3564">AA603</f>
        <v>1</v>
      </c>
      <c r="AH601" s="13" t="str">
        <f t="shared" ref="AH601" si="3565">AB603</f>
        <v>1</v>
      </c>
      <c r="AI601" s="13" t="str">
        <f t="shared" ref="AI601" si="3566">AC603</f>
        <v>1</v>
      </c>
      <c r="AL601" s="16" t="s">
        <v>63</v>
      </c>
      <c r="AM601" s="20" t="str">
        <f>DEC2HEX(MOD(HEX2DEC(AM599)+HEX2DEC(AM600),2^32),8)</f>
        <v>03788015</v>
      </c>
    </row>
    <row r="602" spans="3:39" ht="15" customHeight="1" thickBot="1" x14ac:dyDescent="0.6">
      <c r="C602" s="17" t="s">
        <v>44</v>
      </c>
      <c r="D602" s="13" t="str">
        <f>MID($AM565,1,1)</f>
        <v>8</v>
      </c>
      <c r="H602" s="13" t="str">
        <f>MID($AM565,2,1)</f>
        <v>8</v>
      </c>
      <c r="L602" s="13" t="str">
        <f>MID($AM565,3,1)</f>
        <v>F</v>
      </c>
      <c r="P602" s="13" t="str">
        <f>MID($AM565,4,1)</f>
        <v>E</v>
      </c>
      <c r="T602" s="13" t="str">
        <f>MID($AM565,5,1)</f>
        <v>2</v>
      </c>
      <c r="X602" s="13" t="str">
        <f>MID($AM565,6,1)</f>
        <v>B</v>
      </c>
      <c r="AB602" s="13" t="str">
        <f>MID($AM565,7,1)</f>
        <v>D</v>
      </c>
      <c r="AF602" s="13" t="str">
        <f>MID($AM565,8,1)</f>
        <v>B</v>
      </c>
      <c r="AM602" s="14"/>
    </row>
    <row r="603" spans="3:39" ht="15" customHeight="1" thickBot="1" x14ac:dyDescent="0.5">
      <c r="C603" s="15" t="s">
        <v>45</v>
      </c>
      <c r="D603" s="13" t="str">
        <f>MID(DEC2BIN(HEX2DEC(D602),4),1,1)</f>
        <v>1</v>
      </c>
      <c r="E603" s="13" t="str">
        <f>MID(DEC2BIN(HEX2DEC(D602),4),2,1)</f>
        <v>0</v>
      </c>
      <c r="F603" s="13" t="str">
        <f>MID(DEC2BIN(HEX2DEC(D602),4),3,1)</f>
        <v>0</v>
      </c>
      <c r="G603" s="13" t="str">
        <f>MID(DEC2BIN(HEX2DEC(D602),4),4,1)</f>
        <v>0</v>
      </c>
      <c r="H603" s="13" t="str">
        <f>MID(DEC2BIN(HEX2DEC(H602),4),1,1)</f>
        <v>1</v>
      </c>
      <c r="I603" s="13" t="str">
        <f>MID(DEC2BIN(HEX2DEC(H602),4),2,1)</f>
        <v>0</v>
      </c>
      <c r="J603" s="13" t="str">
        <f>MID(DEC2BIN(HEX2DEC(H602),4),3,1)</f>
        <v>0</v>
      </c>
      <c r="K603" s="13" t="str">
        <f>MID(DEC2BIN(HEX2DEC(H602),4),4,1)</f>
        <v>0</v>
      </c>
      <c r="L603" s="13" t="str">
        <f>MID(DEC2BIN(HEX2DEC(L602),4),1,1)</f>
        <v>1</v>
      </c>
      <c r="M603" s="13" t="str">
        <f>MID(DEC2BIN(HEX2DEC(L602),4),2,1)</f>
        <v>1</v>
      </c>
      <c r="N603" s="13" t="str">
        <f>MID(DEC2BIN(HEX2DEC(L602),4),3,1)</f>
        <v>1</v>
      </c>
      <c r="O603" s="13" t="str">
        <f>MID(DEC2BIN(HEX2DEC(L602),4),4,1)</f>
        <v>1</v>
      </c>
      <c r="P603" s="13" t="str">
        <f>MID(DEC2BIN(HEX2DEC(P602),4),1,1)</f>
        <v>1</v>
      </c>
      <c r="Q603" s="13" t="str">
        <f>MID(DEC2BIN(HEX2DEC(P602),4),2,1)</f>
        <v>1</v>
      </c>
      <c r="R603" s="13" t="str">
        <f>MID(DEC2BIN(HEX2DEC(P602),4),3,1)</f>
        <v>1</v>
      </c>
      <c r="S603" s="13" t="str">
        <f>MID(DEC2BIN(HEX2DEC(P602),4),4,1)</f>
        <v>0</v>
      </c>
      <c r="T603" s="13" t="str">
        <f>MID(DEC2BIN(HEX2DEC(T602),4),1,1)</f>
        <v>0</v>
      </c>
      <c r="U603" s="13" t="str">
        <f>MID(DEC2BIN(HEX2DEC(T602),4),2,1)</f>
        <v>0</v>
      </c>
      <c r="V603" s="13" t="str">
        <f>MID(DEC2BIN(HEX2DEC(T602),4),3,1)</f>
        <v>1</v>
      </c>
      <c r="W603" s="13" t="str">
        <f>MID(DEC2BIN(HEX2DEC(T602),4),4,1)</f>
        <v>0</v>
      </c>
      <c r="X603" s="13" t="str">
        <f>MID(DEC2BIN(HEX2DEC(X602),4),1,1)</f>
        <v>1</v>
      </c>
      <c r="Y603" s="13" t="str">
        <f>MID(DEC2BIN(HEX2DEC(X602),4),2,1)</f>
        <v>0</v>
      </c>
      <c r="Z603" s="13" t="str">
        <f>MID(DEC2BIN(HEX2DEC(X602),4),3,1)</f>
        <v>1</v>
      </c>
      <c r="AA603" s="13" t="str">
        <f>MID(DEC2BIN(HEX2DEC(X602),4),4,1)</f>
        <v>1</v>
      </c>
      <c r="AB603" s="13" t="str">
        <f>MID(DEC2BIN(HEX2DEC(AB602),4),1,1)</f>
        <v>1</v>
      </c>
      <c r="AC603" s="13" t="str">
        <f>MID(DEC2BIN(HEX2DEC(AB602),4),2,1)</f>
        <v>1</v>
      </c>
      <c r="AD603" s="13" t="str">
        <f>MID(DEC2BIN(HEX2DEC(AB602),4),3,1)</f>
        <v>0</v>
      </c>
      <c r="AE603" s="13" t="str">
        <f>MID(DEC2BIN(HEX2DEC(AB602),4),4,1)</f>
        <v>1</v>
      </c>
      <c r="AF603" s="13" t="str">
        <f>MID(DEC2BIN(HEX2DEC(AF602),4),1,1)</f>
        <v>1</v>
      </c>
      <c r="AG603" s="13" t="str">
        <f>MID(DEC2BIN(HEX2DEC(AF602),4),2,1)</f>
        <v>0</v>
      </c>
      <c r="AH603" s="13" t="str">
        <f>MID(DEC2BIN(HEX2DEC(AF602),4),3,1)</f>
        <v>1</v>
      </c>
      <c r="AI603" s="13" t="str">
        <f>MID(DEC2BIN(HEX2DEC(AF602),4),4,1)</f>
        <v>1</v>
      </c>
      <c r="AL603" s="16" t="s">
        <v>65</v>
      </c>
      <c r="AM603" s="20" t="str">
        <f>CONCATENATE(D602,H602,L602,P602,T602,X602,AB602,AF602)</f>
        <v>88FE2BDB</v>
      </c>
    </row>
    <row r="604" spans="3:39" ht="15" customHeight="1" thickBot="1" x14ac:dyDescent="0.6">
      <c r="C604" s="17" t="s">
        <v>46</v>
      </c>
      <c r="D604" s="13" t="str">
        <f>D566</f>
        <v>C</v>
      </c>
      <c r="H604" s="13" t="str">
        <f t="shared" ref="H604" si="3567">H566</f>
        <v>A</v>
      </c>
      <c r="L604" s="13" t="str">
        <f t="shared" ref="L604" si="3568">L566</f>
        <v>F</v>
      </c>
      <c r="P604" s="13" t="str">
        <f t="shared" ref="P604" si="3569">P566</f>
        <v>D</v>
      </c>
      <c r="T604" s="13" t="str">
        <f t="shared" ref="T604" si="3570">T566</f>
        <v>E</v>
      </c>
      <c r="X604" s="13" t="str">
        <f t="shared" ref="X604" si="3571">X566</f>
        <v>6</v>
      </c>
      <c r="AB604" s="13" t="str">
        <f t="shared" ref="AB604" si="3572">AB566</f>
        <v>9</v>
      </c>
      <c r="AF604" s="13" t="str">
        <f t="shared" ref="AF604" si="3573">AF566</f>
        <v>9</v>
      </c>
      <c r="AM604" s="14"/>
    </row>
    <row r="605" spans="3:39" ht="15" customHeight="1" thickBot="1" x14ac:dyDescent="0.5">
      <c r="C605" s="15" t="s">
        <v>47</v>
      </c>
      <c r="D605" s="13" t="str">
        <f>MID(DEC2BIN(HEX2DEC(D604),4),1,1)</f>
        <v>1</v>
      </c>
      <c r="E605" s="13" t="str">
        <f>MID(DEC2BIN(HEX2DEC(D604),4),2,1)</f>
        <v>1</v>
      </c>
      <c r="F605" s="13" t="str">
        <f>MID(DEC2BIN(HEX2DEC(D604),4),3,1)</f>
        <v>0</v>
      </c>
      <c r="G605" s="13" t="str">
        <f>MID(DEC2BIN(HEX2DEC(D604),4),4,1)</f>
        <v>0</v>
      </c>
      <c r="H605" s="13" t="str">
        <f>MID(DEC2BIN(HEX2DEC(H604),4),1,1)</f>
        <v>1</v>
      </c>
      <c r="I605" s="13" t="str">
        <f>MID(DEC2BIN(HEX2DEC(H604),4),2,1)</f>
        <v>0</v>
      </c>
      <c r="J605" s="13" t="str">
        <f>MID(DEC2BIN(HEX2DEC(H604),4),3,1)</f>
        <v>1</v>
      </c>
      <c r="K605" s="13" t="str">
        <f>MID(DEC2BIN(HEX2DEC(H604),4),4,1)</f>
        <v>0</v>
      </c>
      <c r="L605" s="13" t="str">
        <f>MID(DEC2BIN(HEX2DEC(L604),4),1,1)</f>
        <v>1</v>
      </c>
      <c r="M605" s="13" t="str">
        <f>MID(DEC2BIN(HEX2DEC(L604),4),2,1)</f>
        <v>1</v>
      </c>
      <c r="N605" s="13" t="str">
        <f>MID(DEC2BIN(HEX2DEC(L604),4),3,1)</f>
        <v>1</v>
      </c>
      <c r="O605" s="13" t="str">
        <f>MID(DEC2BIN(HEX2DEC(L604),4),4,1)</f>
        <v>1</v>
      </c>
      <c r="P605" s="13" t="str">
        <f>MID(DEC2BIN(HEX2DEC(P604),4),1,1)</f>
        <v>1</v>
      </c>
      <c r="Q605" s="13" t="str">
        <f>MID(DEC2BIN(HEX2DEC(P604),4),2,1)</f>
        <v>1</v>
      </c>
      <c r="R605" s="13" t="str">
        <f>MID(DEC2BIN(HEX2DEC(P604),4),3,1)</f>
        <v>0</v>
      </c>
      <c r="S605" s="13" t="str">
        <f>MID(DEC2BIN(HEX2DEC(P604),4),4,1)</f>
        <v>1</v>
      </c>
      <c r="T605" s="13" t="str">
        <f>MID(DEC2BIN(HEX2DEC(T604),4),1,1)</f>
        <v>1</v>
      </c>
      <c r="U605" s="13" t="str">
        <f>MID(DEC2BIN(HEX2DEC(T604),4),2,1)</f>
        <v>1</v>
      </c>
      <c r="V605" s="13" t="str">
        <f>MID(DEC2BIN(HEX2DEC(T604),4),3,1)</f>
        <v>1</v>
      </c>
      <c r="W605" s="13" t="str">
        <f>MID(DEC2BIN(HEX2DEC(T604),4),4,1)</f>
        <v>0</v>
      </c>
      <c r="X605" s="13" t="str">
        <f>MID(DEC2BIN(HEX2DEC(X604),4),1,1)</f>
        <v>0</v>
      </c>
      <c r="Y605" s="13" t="str">
        <f>MID(DEC2BIN(HEX2DEC(X604),4),2,1)</f>
        <v>1</v>
      </c>
      <c r="Z605" s="13" t="str">
        <f>MID(DEC2BIN(HEX2DEC(X604),4),3,1)</f>
        <v>1</v>
      </c>
      <c r="AA605" s="13" t="str">
        <f>MID(DEC2BIN(HEX2DEC(X604),4),4,1)</f>
        <v>0</v>
      </c>
      <c r="AB605" s="13" t="str">
        <f>MID(DEC2BIN(HEX2DEC(AB604),4),1,1)</f>
        <v>1</v>
      </c>
      <c r="AC605" s="13" t="str">
        <f>MID(DEC2BIN(HEX2DEC(AB604),4),2,1)</f>
        <v>0</v>
      </c>
      <c r="AD605" s="13" t="str">
        <f>MID(DEC2BIN(HEX2DEC(AB604),4),3,1)</f>
        <v>0</v>
      </c>
      <c r="AE605" s="13" t="str">
        <f>MID(DEC2BIN(HEX2DEC(AB604),4),4,1)</f>
        <v>1</v>
      </c>
      <c r="AF605" s="13" t="str">
        <f>MID(DEC2BIN(HEX2DEC(AF604),4),1,1)</f>
        <v>1</v>
      </c>
      <c r="AG605" s="13" t="str">
        <f>MID(DEC2BIN(HEX2DEC(AF604),4),2,1)</f>
        <v>0</v>
      </c>
      <c r="AH605" s="13" t="str">
        <f>MID(DEC2BIN(HEX2DEC(AF604),4),3,1)</f>
        <v>0</v>
      </c>
      <c r="AI605" s="13" t="str">
        <f>MID(DEC2BIN(HEX2DEC(AF604),4),4,1)</f>
        <v>1</v>
      </c>
      <c r="AL605" s="16" t="s">
        <v>66</v>
      </c>
      <c r="AM605" s="20" t="str">
        <f>CONCATENATE(D604,H604,L604,P604,T604,X604,AB604,AF604)</f>
        <v>CAFDE699</v>
      </c>
    </row>
    <row r="606" spans="3:39" ht="15" customHeight="1" thickBot="1" x14ac:dyDescent="0.6">
      <c r="C606" s="17" t="s">
        <v>48</v>
      </c>
      <c r="D606" s="13" t="str">
        <f>D568</f>
        <v>5</v>
      </c>
      <c r="H606" s="13" t="str">
        <f t="shared" ref="H606" si="3574">H568</f>
        <v>C</v>
      </c>
      <c r="L606" s="13" t="str">
        <f t="shared" ref="L606" si="3575">L568</f>
        <v>3</v>
      </c>
      <c r="P606" s="13" t="str">
        <f t="shared" ref="P606" si="3576">P568</f>
        <v>9</v>
      </c>
      <c r="T606" s="13" t="str">
        <f t="shared" ref="T606" si="3577">T568</f>
        <v>B</v>
      </c>
      <c r="X606" s="13" t="str">
        <f t="shared" ref="X606" si="3578">X568</f>
        <v>0</v>
      </c>
      <c r="AB606" s="13" t="str">
        <f t="shared" ref="AB606" si="3579">AB568</f>
        <v>5</v>
      </c>
      <c r="AF606" s="13" t="str">
        <f t="shared" ref="AF606" si="3580">AF568</f>
        <v>2</v>
      </c>
      <c r="AM606" s="14"/>
    </row>
    <row r="607" spans="3:39" ht="15" customHeight="1" thickBot="1" x14ac:dyDescent="0.5">
      <c r="C607" s="15" t="s">
        <v>49</v>
      </c>
      <c r="D607" s="13" t="str">
        <f>MID(DEC2BIN(HEX2DEC(D606),4),1,1)</f>
        <v>0</v>
      </c>
      <c r="E607" s="13" t="str">
        <f>MID(DEC2BIN(HEX2DEC(D606),4),2,1)</f>
        <v>1</v>
      </c>
      <c r="F607" s="13" t="str">
        <f>MID(DEC2BIN(HEX2DEC(D606),4),3,1)</f>
        <v>0</v>
      </c>
      <c r="G607" s="13" t="str">
        <f>MID(DEC2BIN(HEX2DEC(D606),4),4,1)</f>
        <v>1</v>
      </c>
      <c r="H607" s="13" t="str">
        <f>MID(DEC2BIN(HEX2DEC(H606),4),1,1)</f>
        <v>1</v>
      </c>
      <c r="I607" s="13" t="str">
        <f>MID(DEC2BIN(HEX2DEC(H606),4),2,1)</f>
        <v>1</v>
      </c>
      <c r="J607" s="13" t="str">
        <f>MID(DEC2BIN(HEX2DEC(H606),4),3,1)</f>
        <v>0</v>
      </c>
      <c r="K607" s="13" t="str">
        <f>MID(DEC2BIN(HEX2DEC(H606),4),4,1)</f>
        <v>0</v>
      </c>
      <c r="L607" s="13" t="str">
        <f>MID(DEC2BIN(HEX2DEC(L606),4),1,1)</f>
        <v>0</v>
      </c>
      <c r="M607" s="13" t="str">
        <f>MID(DEC2BIN(HEX2DEC(L606),4),2,1)</f>
        <v>0</v>
      </c>
      <c r="N607" s="13" t="str">
        <f>MID(DEC2BIN(HEX2DEC(L606),4),3,1)</f>
        <v>1</v>
      </c>
      <c r="O607" s="13" t="str">
        <f>MID(DEC2BIN(HEX2DEC(L606),4),4,1)</f>
        <v>1</v>
      </c>
      <c r="P607" s="13" t="str">
        <f>MID(DEC2BIN(HEX2DEC(P606),4),1,1)</f>
        <v>1</v>
      </c>
      <c r="Q607" s="13" t="str">
        <f>MID(DEC2BIN(HEX2DEC(P606),4),2,1)</f>
        <v>0</v>
      </c>
      <c r="R607" s="13" t="str">
        <f>MID(DEC2BIN(HEX2DEC(P606),4),3,1)</f>
        <v>0</v>
      </c>
      <c r="S607" s="13" t="str">
        <f>MID(DEC2BIN(HEX2DEC(P606),4),4,1)</f>
        <v>1</v>
      </c>
      <c r="T607" s="13" t="str">
        <f>MID(DEC2BIN(HEX2DEC(T606),4),1,1)</f>
        <v>1</v>
      </c>
      <c r="U607" s="13" t="str">
        <f>MID(DEC2BIN(HEX2DEC(T606),4),2,1)</f>
        <v>0</v>
      </c>
      <c r="V607" s="13" t="str">
        <f>MID(DEC2BIN(HEX2DEC(T606),4),3,1)</f>
        <v>1</v>
      </c>
      <c r="W607" s="13" t="str">
        <f>MID(DEC2BIN(HEX2DEC(T606),4),4,1)</f>
        <v>1</v>
      </c>
      <c r="X607" s="13" t="str">
        <f>MID(DEC2BIN(HEX2DEC(X606),4),1,1)</f>
        <v>0</v>
      </c>
      <c r="Y607" s="13" t="str">
        <f>MID(DEC2BIN(HEX2DEC(X606),4),2,1)</f>
        <v>0</v>
      </c>
      <c r="Z607" s="13" t="str">
        <f>MID(DEC2BIN(HEX2DEC(X606),4),3,1)</f>
        <v>0</v>
      </c>
      <c r="AA607" s="13" t="str">
        <f>MID(DEC2BIN(HEX2DEC(X606),4),4,1)</f>
        <v>0</v>
      </c>
      <c r="AB607" s="13" t="str">
        <f>MID(DEC2BIN(HEX2DEC(AB606),4),1,1)</f>
        <v>0</v>
      </c>
      <c r="AC607" s="13" t="str">
        <f>MID(DEC2BIN(HEX2DEC(AB606),4),2,1)</f>
        <v>1</v>
      </c>
      <c r="AD607" s="13" t="str">
        <f>MID(DEC2BIN(HEX2DEC(AB606),4),3,1)</f>
        <v>0</v>
      </c>
      <c r="AE607" s="13" t="str">
        <f>MID(DEC2BIN(HEX2DEC(AB606),4),4,1)</f>
        <v>1</v>
      </c>
      <c r="AF607" s="13" t="str">
        <f>MID(DEC2BIN(HEX2DEC(AF606),4),1,1)</f>
        <v>0</v>
      </c>
      <c r="AG607" s="13" t="str">
        <f>MID(DEC2BIN(HEX2DEC(AF606),4),2,1)</f>
        <v>0</v>
      </c>
      <c r="AH607" s="13" t="str">
        <f>MID(DEC2BIN(HEX2DEC(AF606),4),3,1)</f>
        <v>1</v>
      </c>
      <c r="AI607" s="13" t="str">
        <f>MID(DEC2BIN(HEX2DEC(AF606),4),4,1)</f>
        <v>0</v>
      </c>
      <c r="AL607" s="16" t="s">
        <v>55</v>
      </c>
      <c r="AM607" s="20" t="str">
        <f>CONCATENATE(D606,H606,L606,P606,T606,X606,AB606,AF606)</f>
        <v>5C39B052</v>
      </c>
    </row>
    <row r="608" spans="3:39" ht="15" customHeight="1" x14ac:dyDescent="0.45">
      <c r="C608" s="15" t="s">
        <v>50</v>
      </c>
      <c r="D608" s="13" t="str">
        <f>IF(VALUE(D603)=1,D605,D607)</f>
        <v>1</v>
      </c>
      <c r="E608" s="13" t="str">
        <f t="shared" ref="E608:AI608" si="3581">IF(VALUE(E603)=1,E605,E607)</f>
        <v>1</v>
      </c>
      <c r="F608" s="13" t="str">
        <f t="shared" si="3581"/>
        <v>0</v>
      </c>
      <c r="G608" s="13" t="str">
        <f t="shared" si="3581"/>
        <v>1</v>
      </c>
      <c r="H608" s="13" t="str">
        <f t="shared" si="3581"/>
        <v>1</v>
      </c>
      <c r="I608" s="13" t="str">
        <f t="shared" si="3581"/>
        <v>1</v>
      </c>
      <c r="J608" s="13" t="str">
        <f t="shared" si="3581"/>
        <v>0</v>
      </c>
      <c r="K608" s="13" t="str">
        <f t="shared" si="3581"/>
        <v>0</v>
      </c>
      <c r="L608" s="13" t="str">
        <f t="shared" si="3581"/>
        <v>1</v>
      </c>
      <c r="M608" s="13" t="str">
        <f t="shared" si="3581"/>
        <v>1</v>
      </c>
      <c r="N608" s="13" t="str">
        <f t="shared" si="3581"/>
        <v>1</v>
      </c>
      <c r="O608" s="13" t="str">
        <f t="shared" si="3581"/>
        <v>1</v>
      </c>
      <c r="P608" s="13" t="str">
        <f t="shared" si="3581"/>
        <v>1</v>
      </c>
      <c r="Q608" s="13" t="str">
        <f t="shared" si="3581"/>
        <v>1</v>
      </c>
      <c r="R608" s="13" t="str">
        <f t="shared" si="3581"/>
        <v>0</v>
      </c>
      <c r="S608" s="13" t="str">
        <f t="shared" si="3581"/>
        <v>1</v>
      </c>
      <c r="T608" s="13" t="str">
        <f t="shared" si="3581"/>
        <v>1</v>
      </c>
      <c r="U608" s="13" t="str">
        <f t="shared" si="3581"/>
        <v>0</v>
      </c>
      <c r="V608" s="13" t="str">
        <f t="shared" si="3581"/>
        <v>1</v>
      </c>
      <c r="W608" s="13" t="str">
        <f t="shared" si="3581"/>
        <v>1</v>
      </c>
      <c r="X608" s="13" t="str">
        <f t="shared" si="3581"/>
        <v>0</v>
      </c>
      <c r="Y608" s="13" t="str">
        <f t="shared" si="3581"/>
        <v>0</v>
      </c>
      <c r="Z608" s="13" t="str">
        <f t="shared" si="3581"/>
        <v>1</v>
      </c>
      <c r="AA608" s="13" t="str">
        <f t="shared" si="3581"/>
        <v>0</v>
      </c>
      <c r="AB608" s="13" t="str">
        <f t="shared" si="3581"/>
        <v>1</v>
      </c>
      <c r="AC608" s="13" t="str">
        <f t="shared" si="3581"/>
        <v>0</v>
      </c>
      <c r="AD608" s="13" t="str">
        <f t="shared" si="3581"/>
        <v>0</v>
      </c>
      <c r="AE608" s="13" t="str">
        <f t="shared" si="3581"/>
        <v>1</v>
      </c>
      <c r="AF608" s="13" t="str">
        <f t="shared" si="3581"/>
        <v>1</v>
      </c>
      <c r="AG608" s="13" t="str">
        <f t="shared" si="3581"/>
        <v>0</v>
      </c>
      <c r="AH608" s="13" t="str">
        <f t="shared" si="3581"/>
        <v>0</v>
      </c>
      <c r="AI608" s="13" t="str">
        <f t="shared" si="3581"/>
        <v>1</v>
      </c>
    </row>
    <row r="609" spans="1:39" ht="15" customHeight="1" x14ac:dyDescent="0.45">
      <c r="C609" s="15" t="s">
        <v>51</v>
      </c>
      <c r="D609" s="13" t="str">
        <f>BIN2HEX(CONCATENATE(D608,E608,F608,G608))</f>
        <v>D</v>
      </c>
      <c r="H609" s="13" t="str">
        <f>BIN2HEX(CONCATENATE(H608,I608,J608,K608))</f>
        <v>C</v>
      </c>
      <c r="L609" s="13" t="str">
        <f>BIN2HEX(CONCATENATE(L608,M608,N608,O608))</f>
        <v>F</v>
      </c>
      <c r="P609" s="13" t="str">
        <f>BIN2HEX(CONCATENATE(P608,Q608,R608,S608))</f>
        <v>D</v>
      </c>
      <c r="T609" s="13" t="str">
        <f>BIN2HEX(CONCATENATE(T608,U608,V608,W608))</f>
        <v>B</v>
      </c>
      <c r="X609" s="13" t="str">
        <f>BIN2HEX(CONCATENATE(X608,Y608,Z608,AA608))</f>
        <v>2</v>
      </c>
      <c r="AB609" s="13" t="str">
        <f>BIN2HEX(CONCATENATE(AB608,AC608,AD608,AE608))</f>
        <v>9</v>
      </c>
      <c r="AF609" s="13" t="str">
        <f>BIN2HEX(CONCATENATE(AF608,AG608,AH608,AI608))</f>
        <v>9</v>
      </c>
    </row>
    <row r="610" spans="1:39" ht="15" customHeight="1" x14ac:dyDescent="0.55000000000000004">
      <c r="C610" s="17" t="s">
        <v>52</v>
      </c>
      <c r="D610" s="13" t="str">
        <f>D570</f>
        <v>E</v>
      </c>
      <c r="H610" s="13" t="str">
        <f t="shared" ref="H610" si="3582">H570</f>
        <v>6</v>
      </c>
      <c r="L610" s="13" t="str">
        <f t="shared" ref="L610" si="3583">L570</f>
        <v>7</v>
      </c>
      <c r="P610" s="13" t="str">
        <f t="shared" ref="P610" si="3584">P570</f>
        <v>2</v>
      </c>
      <c r="T610" s="13" t="str">
        <f t="shared" ref="T610" si="3585">T570</f>
        <v>D</v>
      </c>
      <c r="X610" s="13" t="str">
        <f t="shared" ref="X610" si="3586">X570</f>
        <v>E</v>
      </c>
      <c r="AB610" s="13" t="str">
        <f t="shared" ref="AB610" si="3587">AB570</f>
        <v>B</v>
      </c>
      <c r="AF610" s="13" t="str">
        <f t="shared" ref="AF610" si="3588">AF570</f>
        <v>E</v>
      </c>
    </row>
    <row r="611" spans="1:39" ht="15" customHeight="1" x14ac:dyDescent="0.45">
      <c r="D611" s="13" t="str">
        <f>MID(DEC2BIN(HEX2DEC(D610),4),1,1)</f>
        <v>1</v>
      </c>
      <c r="E611" s="13" t="str">
        <f>MID(DEC2BIN(HEX2DEC(D610),4),2,1)</f>
        <v>1</v>
      </c>
      <c r="F611" s="13" t="str">
        <f>MID(DEC2BIN(HEX2DEC(D610),4),3,1)</f>
        <v>1</v>
      </c>
      <c r="G611" s="13" t="str">
        <f>MID(DEC2BIN(HEX2DEC(D610),4),4,1)</f>
        <v>0</v>
      </c>
      <c r="H611" s="13" t="str">
        <f>MID(DEC2BIN(HEX2DEC(H610),4),1,1)</f>
        <v>0</v>
      </c>
      <c r="I611" s="13" t="str">
        <f>MID(DEC2BIN(HEX2DEC(H610),4),2,1)</f>
        <v>1</v>
      </c>
      <c r="J611" s="13" t="str">
        <f>MID(DEC2BIN(HEX2DEC(H610),4),3,1)</f>
        <v>1</v>
      </c>
      <c r="K611" s="13" t="str">
        <f>MID(DEC2BIN(HEX2DEC(H610),4),4,1)</f>
        <v>0</v>
      </c>
      <c r="L611" s="13" t="str">
        <f>MID(DEC2BIN(HEX2DEC(L610),4),1,1)</f>
        <v>0</v>
      </c>
      <c r="M611" s="13" t="str">
        <f>MID(DEC2BIN(HEX2DEC(L610),4),2,1)</f>
        <v>1</v>
      </c>
      <c r="N611" s="13" t="str">
        <f>MID(DEC2BIN(HEX2DEC(L610),4),3,1)</f>
        <v>1</v>
      </c>
      <c r="O611" s="13" t="str">
        <f>MID(DEC2BIN(HEX2DEC(L610),4),4,1)</f>
        <v>1</v>
      </c>
      <c r="P611" s="13" t="str">
        <f>MID(DEC2BIN(HEX2DEC(P610),4),1,1)</f>
        <v>0</v>
      </c>
      <c r="Q611" s="13" t="str">
        <f>MID(DEC2BIN(HEX2DEC(P610),4),2,1)</f>
        <v>0</v>
      </c>
      <c r="R611" s="13" t="str">
        <f>MID(DEC2BIN(HEX2DEC(P610),4),3,1)</f>
        <v>1</v>
      </c>
      <c r="S611" s="13" t="str">
        <f>MID(DEC2BIN(HEX2DEC(P610),4),4,1)</f>
        <v>0</v>
      </c>
      <c r="T611" s="13" t="str">
        <f>MID(DEC2BIN(HEX2DEC(T610),4),1,1)</f>
        <v>1</v>
      </c>
      <c r="U611" s="13" t="str">
        <f>MID(DEC2BIN(HEX2DEC(T610),4),2,1)</f>
        <v>1</v>
      </c>
      <c r="V611" s="13" t="str">
        <f>MID(DEC2BIN(HEX2DEC(T610),4),3,1)</f>
        <v>0</v>
      </c>
      <c r="W611" s="13" t="str">
        <f>MID(DEC2BIN(HEX2DEC(T610),4),4,1)</f>
        <v>1</v>
      </c>
      <c r="X611" s="13" t="str">
        <f>MID(DEC2BIN(HEX2DEC(X610),4),1,1)</f>
        <v>1</v>
      </c>
      <c r="Y611" s="13" t="str">
        <f>MID(DEC2BIN(HEX2DEC(X610),4),2,1)</f>
        <v>1</v>
      </c>
      <c r="Z611" s="13" t="str">
        <f>MID(DEC2BIN(HEX2DEC(X610),4),3,1)</f>
        <v>1</v>
      </c>
      <c r="AA611" s="13" t="str">
        <f>MID(DEC2BIN(HEX2DEC(X610),4),4,1)</f>
        <v>0</v>
      </c>
      <c r="AB611" s="13" t="str">
        <f>MID(DEC2BIN(HEX2DEC(AB610),4),1,1)</f>
        <v>1</v>
      </c>
      <c r="AC611" s="13" t="str">
        <f>MID(DEC2BIN(HEX2DEC(AB610),4),2,1)</f>
        <v>0</v>
      </c>
      <c r="AD611" s="13" t="str">
        <f>MID(DEC2BIN(HEX2DEC(AB610),4),3,1)</f>
        <v>1</v>
      </c>
      <c r="AE611" s="13" t="str">
        <f>MID(DEC2BIN(HEX2DEC(AB610),4),4,1)</f>
        <v>1</v>
      </c>
      <c r="AF611" s="13" t="str">
        <f>MID(DEC2BIN(HEX2DEC(AF610),4),1,1)</f>
        <v>1</v>
      </c>
      <c r="AG611" s="13" t="str">
        <f>MID(DEC2BIN(HEX2DEC(AF610),4),2,1)</f>
        <v>1</v>
      </c>
      <c r="AH611" s="13" t="str">
        <f>MID(DEC2BIN(HEX2DEC(AF610),4),3,1)</f>
        <v>1</v>
      </c>
      <c r="AI611" s="13" t="str">
        <f>MID(DEC2BIN(HEX2DEC(AF610),4),4,1)</f>
        <v>0</v>
      </c>
    </row>
    <row r="612" spans="1:39" ht="15" customHeight="1" x14ac:dyDescent="0.45">
      <c r="A612" s="23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  <c r="AE612" s="23"/>
      <c r="AF612" s="23"/>
      <c r="AG612" s="23"/>
      <c r="AH612" s="23"/>
      <c r="AI612" s="23"/>
      <c r="AJ612" s="23"/>
      <c r="AK612" s="23"/>
      <c r="AL612" s="23"/>
      <c r="AM612" s="23"/>
    </row>
    <row r="614" spans="1:39" ht="15" customHeight="1" x14ac:dyDescent="0.5">
      <c r="C614" s="12" t="s">
        <v>35</v>
      </c>
      <c r="D614" s="13">
        <f>D578+1</f>
        <v>18</v>
      </c>
    </row>
    <row r="616" spans="1:39" ht="15" customHeight="1" x14ac:dyDescent="0.45">
      <c r="C616" s="14" t="s">
        <v>31</v>
      </c>
      <c r="D616" s="13" t="str">
        <f>BIN2HEX(CONCATENATE(D617,E617,F617,G617))</f>
        <v>E</v>
      </c>
      <c r="H616" s="13" t="str">
        <f>BIN2HEX(CONCATENATE(H617,I617,J617,K617))</f>
        <v>7</v>
      </c>
      <c r="L616" s="13" t="str">
        <f>BIN2HEX(CONCATENATE(L617,M617,N617,O617))</f>
        <v>6</v>
      </c>
      <c r="P616" s="13" t="str">
        <f>BIN2HEX(CONCATENATE(P617,Q617,R617,S617))</f>
        <v>2</v>
      </c>
      <c r="T616" s="13" t="str">
        <f>BIN2HEX(CONCATENATE(T617,U617,V617,W617))</f>
        <v>8</v>
      </c>
      <c r="X616" s="13" t="str">
        <f>BIN2HEX(CONCATENATE(X617,Y617,Z617,AA617))</f>
        <v>4</v>
      </c>
      <c r="AB616" s="13" t="str">
        <f>BIN2HEX(CONCATENATE(AB617,AC617,AD617,AE617))</f>
        <v>2</v>
      </c>
      <c r="AF616" s="13" t="str">
        <f>BIN2HEX(CONCATENATE(AF617,AG617,AH617,AI617))</f>
        <v>9</v>
      </c>
    </row>
    <row r="617" spans="1:39" ht="15" customHeight="1" x14ac:dyDescent="0.45">
      <c r="C617" s="14" t="s">
        <v>36</v>
      </c>
      <c r="D617" s="13">
        <f>IF(ISEVEN(D618+D619+D620),0,1)</f>
        <v>1</v>
      </c>
      <c r="E617" s="13">
        <f t="shared" ref="E617:AI617" si="3589">IF(ISEVEN(E618+E619+E620),0,1)</f>
        <v>1</v>
      </c>
      <c r="F617" s="13">
        <f t="shared" si="3589"/>
        <v>1</v>
      </c>
      <c r="G617" s="13">
        <f t="shared" si="3589"/>
        <v>0</v>
      </c>
      <c r="H617" s="13">
        <f t="shared" si="3589"/>
        <v>0</v>
      </c>
      <c r="I617" s="13">
        <f t="shared" si="3589"/>
        <v>1</v>
      </c>
      <c r="J617" s="13">
        <f t="shared" si="3589"/>
        <v>1</v>
      </c>
      <c r="K617" s="13">
        <f t="shared" si="3589"/>
        <v>1</v>
      </c>
      <c r="L617" s="13">
        <f t="shared" si="3589"/>
        <v>0</v>
      </c>
      <c r="M617" s="13">
        <f t="shared" si="3589"/>
        <v>1</v>
      </c>
      <c r="N617" s="13">
        <f t="shared" si="3589"/>
        <v>1</v>
      </c>
      <c r="O617" s="13">
        <f t="shared" si="3589"/>
        <v>0</v>
      </c>
      <c r="P617" s="13">
        <f t="shared" si="3589"/>
        <v>0</v>
      </c>
      <c r="Q617" s="13">
        <f t="shared" si="3589"/>
        <v>0</v>
      </c>
      <c r="R617" s="13">
        <f t="shared" si="3589"/>
        <v>1</v>
      </c>
      <c r="S617" s="13">
        <f t="shared" si="3589"/>
        <v>0</v>
      </c>
      <c r="T617" s="13">
        <f t="shared" si="3589"/>
        <v>1</v>
      </c>
      <c r="U617" s="13">
        <f t="shared" si="3589"/>
        <v>0</v>
      </c>
      <c r="V617" s="13">
        <f t="shared" si="3589"/>
        <v>0</v>
      </c>
      <c r="W617" s="13">
        <f t="shared" si="3589"/>
        <v>0</v>
      </c>
      <c r="X617" s="13">
        <f t="shared" si="3589"/>
        <v>0</v>
      </c>
      <c r="Y617" s="13">
        <f t="shared" si="3589"/>
        <v>1</v>
      </c>
      <c r="Z617" s="13">
        <f t="shared" si="3589"/>
        <v>0</v>
      </c>
      <c r="AA617" s="13">
        <f t="shared" si="3589"/>
        <v>0</v>
      </c>
      <c r="AB617" s="13">
        <f t="shared" si="3589"/>
        <v>0</v>
      </c>
      <c r="AC617" s="13">
        <f t="shared" si="3589"/>
        <v>0</v>
      </c>
      <c r="AD617" s="13">
        <f t="shared" si="3589"/>
        <v>1</v>
      </c>
      <c r="AE617" s="13">
        <f t="shared" si="3589"/>
        <v>0</v>
      </c>
      <c r="AF617" s="13">
        <f t="shared" si="3589"/>
        <v>1</v>
      </c>
      <c r="AG617" s="13">
        <f t="shared" si="3589"/>
        <v>0</v>
      </c>
      <c r="AH617" s="13">
        <f t="shared" si="3589"/>
        <v>0</v>
      </c>
      <c r="AI617" s="13">
        <f t="shared" si="3589"/>
        <v>1</v>
      </c>
      <c r="AL617" s="13" t="s">
        <v>53</v>
      </c>
      <c r="AM617" s="14" t="str">
        <f>VLOOKUP('הכנה ל- SHA-256 #1'!$U$24,'הכנה ל- SHA-256 #1'!$U$24:$CG$24,1+'SHA-256 Algorithm #1'!D614,)</f>
        <v>00AA0000</v>
      </c>
    </row>
    <row r="618" spans="1:39" ht="15" customHeight="1" x14ac:dyDescent="0.45">
      <c r="C618" s="14" t="s">
        <v>32</v>
      </c>
      <c r="D618" s="13" t="str">
        <f>N622</f>
        <v>1</v>
      </c>
      <c r="E618" s="13" t="str">
        <f t="shared" ref="E618" si="3590">O622</f>
        <v>1</v>
      </c>
      <c r="F618" s="13" t="str">
        <f t="shared" ref="F618" si="3591">P622</f>
        <v>0</v>
      </c>
      <c r="G618" s="13" t="str">
        <f t="shared" ref="G618" si="3592">Q622</f>
        <v>0</v>
      </c>
      <c r="H618" s="13" t="str">
        <f t="shared" ref="H618" si="3593">R622</f>
        <v>0</v>
      </c>
      <c r="I618" s="13" t="str">
        <f t="shared" ref="I618" si="3594">S622</f>
        <v>1</v>
      </c>
      <c r="J618" s="13" t="str">
        <f t="shared" ref="J618" si="3595">T622</f>
        <v>0</v>
      </c>
      <c r="K618" s="13" t="str">
        <f t="shared" ref="K618" si="3596">U622</f>
        <v>0</v>
      </c>
      <c r="L618" s="13" t="str">
        <f t="shared" ref="L618" si="3597">V622</f>
        <v>1</v>
      </c>
      <c r="M618" s="13" t="str">
        <f t="shared" ref="M618" si="3598">W622</f>
        <v>1</v>
      </c>
      <c r="N618" s="13" t="str">
        <f t="shared" ref="N618" si="3599">X622</f>
        <v>0</v>
      </c>
      <c r="O618" s="13" t="str">
        <f t="shared" ref="O618" si="3600">Y622</f>
        <v>0</v>
      </c>
      <c r="P618" s="13" t="str">
        <f t="shared" ref="P618" si="3601">Z622</f>
        <v>1</v>
      </c>
      <c r="Q618" s="13" t="str">
        <f t="shared" ref="Q618" si="3602">AA622</f>
        <v>0</v>
      </c>
      <c r="R618" s="13" t="str">
        <f t="shared" ref="R618" si="3603">AB622</f>
        <v>0</v>
      </c>
      <c r="S618" s="13" t="str">
        <f t="shared" ref="S618" si="3604">AC622</f>
        <v>0</v>
      </c>
      <c r="T618" s="13" t="str">
        <f t="shared" ref="T618" si="3605">AD622</f>
        <v>1</v>
      </c>
      <c r="U618" s="13" t="str">
        <f t="shared" ref="U618" si="3606">AE622</f>
        <v>0</v>
      </c>
      <c r="V618" s="13" t="str">
        <f t="shared" ref="V618" si="3607">AF622</f>
        <v>0</v>
      </c>
      <c r="W618" s="13" t="str">
        <f t="shared" ref="W618" si="3608">AG622</f>
        <v>1</v>
      </c>
      <c r="X618" s="13" t="str">
        <f t="shared" ref="X618" si="3609">AH622</f>
        <v>1</v>
      </c>
      <c r="Y618" s="13" t="str">
        <f t="shared" ref="Y618" si="3610">AI622</f>
        <v>0</v>
      </c>
      <c r="Z618" s="13" t="str">
        <f>D622</f>
        <v>1</v>
      </c>
      <c r="AA618" s="13" t="str">
        <f t="shared" ref="AA618" si="3611">E622</f>
        <v>1</v>
      </c>
      <c r="AB618" s="13" t="str">
        <f t="shared" ref="AB618" si="3612">F622</f>
        <v>0</v>
      </c>
      <c r="AC618" s="13" t="str">
        <f t="shared" ref="AC618" si="3613">G622</f>
        <v>0</v>
      </c>
      <c r="AD618" s="13" t="str">
        <f t="shared" ref="AD618" si="3614">H622</f>
        <v>1</v>
      </c>
      <c r="AE618" s="13" t="str">
        <f t="shared" ref="AE618" si="3615">I622</f>
        <v>0</v>
      </c>
      <c r="AF618" s="13" t="str">
        <f t="shared" ref="AF618" si="3616">J622</f>
        <v>1</v>
      </c>
      <c r="AG618" s="13" t="str">
        <f t="shared" ref="AG618" si="3617">K622</f>
        <v>0</v>
      </c>
      <c r="AH618" s="13" t="str">
        <f t="shared" ref="AH618" si="3618">L622</f>
        <v>0</v>
      </c>
      <c r="AI618" s="13" t="str">
        <f t="shared" ref="AI618" si="3619">M622</f>
        <v>1</v>
      </c>
      <c r="AL618" s="14" t="s">
        <v>54</v>
      </c>
      <c r="AM618" s="14" t="str">
        <f>HLOOKUP('הכנה ל- SHA-256 #1'!$Q$5,'הכנה ל- SHA-256 #1'!$Q$5:$Q$69,1+'SHA-256 Algorithm #1'!D614,FALSE)</f>
        <v>EFBE4786</v>
      </c>
    </row>
    <row r="619" spans="1:39" ht="15" customHeight="1" x14ac:dyDescent="0.45">
      <c r="C619" s="14" t="s">
        <v>33</v>
      </c>
      <c r="D619" s="13" t="str">
        <f>W622</f>
        <v>1</v>
      </c>
      <c r="E619" s="13" t="str">
        <f t="shared" ref="E619" si="3620">X622</f>
        <v>0</v>
      </c>
      <c r="F619" s="13" t="str">
        <f t="shared" ref="F619" si="3621">Y622</f>
        <v>0</v>
      </c>
      <c r="G619" s="13" t="str">
        <f t="shared" ref="G619" si="3622">Z622</f>
        <v>1</v>
      </c>
      <c r="H619" s="13" t="str">
        <f t="shared" ref="H619" si="3623">AA622</f>
        <v>0</v>
      </c>
      <c r="I619" s="13" t="str">
        <f t="shared" ref="I619" si="3624">AB622</f>
        <v>0</v>
      </c>
      <c r="J619" s="13" t="str">
        <f t="shared" ref="J619" si="3625">AC622</f>
        <v>0</v>
      </c>
      <c r="K619" s="13" t="str">
        <f t="shared" ref="K619" si="3626">AD622</f>
        <v>1</v>
      </c>
      <c r="L619" s="13" t="str">
        <f t="shared" ref="L619" si="3627">AE622</f>
        <v>0</v>
      </c>
      <c r="M619" s="13" t="str">
        <f t="shared" ref="M619" si="3628">AF622</f>
        <v>0</v>
      </c>
      <c r="N619" s="13" t="str">
        <f t="shared" ref="N619" si="3629">AG622</f>
        <v>1</v>
      </c>
      <c r="O619" s="13" t="str">
        <f t="shared" ref="O619" si="3630">AH622</f>
        <v>1</v>
      </c>
      <c r="P619" s="13" t="str">
        <f t="shared" ref="P619" si="3631">AI622</f>
        <v>0</v>
      </c>
      <c r="Q619" s="13" t="str">
        <f>D622</f>
        <v>1</v>
      </c>
      <c r="R619" s="13" t="str">
        <f t="shared" ref="R619" si="3632">E622</f>
        <v>1</v>
      </c>
      <c r="S619" s="13" t="str">
        <f t="shared" ref="S619" si="3633">F622</f>
        <v>0</v>
      </c>
      <c r="T619" s="13" t="str">
        <f t="shared" ref="T619" si="3634">G622</f>
        <v>0</v>
      </c>
      <c r="U619" s="13" t="str">
        <f t="shared" ref="U619" si="3635">H622</f>
        <v>1</v>
      </c>
      <c r="V619" s="13" t="str">
        <f t="shared" ref="V619" si="3636">I622</f>
        <v>0</v>
      </c>
      <c r="W619" s="13" t="str">
        <f t="shared" ref="W619" si="3637">J622</f>
        <v>1</v>
      </c>
      <c r="X619" s="13" t="str">
        <f t="shared" ref="X619" si="3638">K622</f>
        <v>0</v>
      </c>
      <c r="Y619" s="13" t="str">
        <f t="shared" ref="Y619" si="3639">L622</f>
        <v>0</v>
      </c>
      <c r="Z619" s="13" t="str">
        <f t="shared" ref="Z619" si="3640">M622</f>
        <v>1</v>
      </c>
      <c r="AA619" s="13" t="str">
        <f t="shared" ref="AA619" si="3641">N622</f>
        <v>1</v>
      </c>
      <c r="AB619" s="13" t="str">
        <f t="shared" ref="AB619" si="3642">O622</f>
        <v>1</v>
      </c>
      <c r="AC619" s="13" t="str">
        <f t="shared" ref="AC619" si="3643">P622</f>
        <v>0</v>
      </c>
      <c r="AD619" s="13" t="str">
        <f t="shared" ref="AD619" si="3644">Q622</f>
        <v>0</v>
      </c>
      <c r="AE619" s="13" t="str">
        <f t="shared" ref="AE619" si="3645">R622</f>
        <v>0</v>
      </c>
      <c r="AF619" s="13" t="str">
        <f t="shared" ref="AF619" si="3646">S622</f>
        <v>1</v>
      </c>
      <c r="AG619" s="13" t="str">
        <f t="shared" ref="AG619" si="3647">T622</f>
        <v>0</v>
      </c>
      <c r="AH619" s="13" t="str">
        <f t="shared" ref="AH619" si="3648">U622</f>
        <v>0</v>
      </c>
      <c r="AI619" s="13" t="str">
        <f t="shared" ref="AI619" si="3649">V622</f>
        <v>1</v>
      </c>
      <c r="AL619" s="14" t="s">
        <v>55</v>
      </c>
      <c r="AM619" s="14" t="str">
        <f>CONCATENATE(D646,H646,L646,P646,T646,X646,AB646,AF646)</f>
        <v>5C39B052</v>
      </c>
    </row>
    <row r="620" spans="1:39" ht="15" customHeight="1" x14ac:dyDescent="0.45">
      <c r="C620" s="14" t="s">
        <v>34</v>
      </c>
      <c r="D620" s="13" t="str">
        <f>AH622</f>
        <v>1</v>
      </c>
      <c r="E620" s="13" t="str">
        <f>AI622</f>
        <v>0</v>
      </c>
      <c r="F620" s="13" t="str">
        <f>D622</f>
        <v>1</v>
      </c>
      <c r="G620" s="13" t="str">
        <f t="shared" ref="G620" si="3650">E622</f>
        <v>1</v>
      </c>
      <c r="H620" s="13" t="str">
        <f t="shared" ref="H620" si="3651">F622</f>
        <v>0</v>
      </c>
      <c r="I620" s="13" t="str">
        <f t="shared" ref="I620" si="3652">G622</f>
        <v>0</v>
      </c>
      <c r="J620" s="13" t="str">
        <f t="shared" ref="J620" si="3653">H622</f>
        <v>1</v>
      </c>
      <c r="K620" s="13" t="str">
        <f t="shared" ref="K620" si="3654">I622</f>
        <v>0</v>
      </c>
      <c r="L620" s="13" t="str">
        <f t="shared" ref="L620" si="3655">J622</f>
        <v>1</v>
      </c>
      <c r="M620" s="13" t="str">
        <f t="shared" ref="M620" si="3656">K622</f>
        <v>0</v>
      </c>
      <c r="N620" s="13" t="str">
        <f t="shared" ref="N620" si="3657">L622</f>
        <v>0</v>
      </c>
      <c r="O620" s="13" t="str">
        <f t="shared" ref="O620" si="3658">M622</f>
        <v>1</v>
      </c>
      <c r="P620" s="13" t="str">
        <f t="shared" ref="P620" si="3659">N622</f>
        <v>1</v>
      </c>
      <c r="Q620" s="13" t="str">
        <f t="shared" ref="Q620" si="3660">O622</f>
        <v>1</v>
      </c>
      <c r="R620" s="13" t="str">
        <f t="shared" ref="R620" si="3661">P622</f>
        <v>0</v>
      </c>
      <c r="S620" s="13" t="str">
        <f t="shared" ref="S620" si="3662">Q622</f>
        <v>0</v>
      </c>
      <c r="T620" s="13" t="str">
        <f t="shared" ref="T620" si="3663">R622</f>
        <v>0</v>
      </c>
      <c r="U620" s="13" t="str">
        <f t="shared" ref="U620" si="3664">S622</f>
        <v>1</v>
      </c>
      <c r="V620" s="13" t="str">
        <f t="shared" ref="V620" si="3665">T622</f>
        <v>0</v>
      </c>
      <c r="W620" s="13" t="str">
        <f t="shared" ref="W620" si="3666">U622</f>
        <v>0</v>
      </c>
      <c r="X620" s="13" t="str">
        <f t="shared" ref="X620" si="3667">V622</f>
        <v>1</v>
      </c>
      <c r="Y620" s="13" t="str">
        <f t="shared" ref="Y620" si="3668">W622</f>
        <v>1</v>
      </c>
      <c r="Z620" s="13" t="str">
        <f t="shared" ref="Z620" si="3669">X622</f>
        <v>0</v>
      </c>
      <c r="AA620" s="13" t="str">
        <f t="shared" ref="AA620" si="3670">Y622</f>
        <v>0</v>
      </c>
      <c r="AB620" s="13" t="str">
        <f t="shared" ref="AB620" si="3671">Z622</f>
        <v>1</v>
      </c>
      <c r="AC620" s="13" t="str">
        <f t="shared" ref="AC620" si="3672">AA622</f>
        <v>0</v>
      </c>
      <c r="AD620" s="13" t="str">
        <f t="shared" ref="AD620" si="3673">AB622</f>
        <v>0</v>
      </c>
      <c r="AE620" s="13" t="str">
        <f t="shared" ref="AE620" si="3674">AC622</f>
        <v>0</v>
      </c>
      <c r="AF620" s="13" t="str">
        <f t="shared" ref="AF620" si="3675">AD622</f>
        <v>1</v>
      </c>
      <c r="AG620" s="13" t="str">
        <f t="shared" ref="AG620" si="3676">AE622</f>
        <v>0</v>
      </c>
      <c r="AH620" s="13" t="str">
        <f t="shared" ref="AH620" si="3677">AF622</f>
        <v>0</v>
      </c>
      <c r="AI620" s="13" t="str">
        <f t="shared" ref="AI620" si="3678">AG622</f>
        <v>1</v>
      </c>
      <c r="AL620" s="14" t="s">
        <v>56</v>
      </c>
      <c r="AM620" s="14" t="str">
        <f>CONCATENATE(D645,H645,L645,P645,T645,X645,AB645,AF645,)</f>
        <v>C8FD6699</v>
      </c>
    </row>
    <row r="621" spans="1:39" ht="15" customHeight="1" x14ac:dyDescent="0.55000000000000004">
      <c r="C621" s="14" t="s">
        <v>23</v>
      </c>
      <c r="D621" s="13" t="str">
        <f>MID($AM591,1,1)</f>
        <v>C</v>
      </c>
      <c r="H621" s="13" t="str">
        <f>MID($AM591,2,1)</f>
        <v>A</v>
      </c>
      <c r="L621" s="13" t="str">
        <f>MID($AM591,3,1)</f>
        <v>7</v>
      </c>
      <c r="P621" s="13" t="str">
        <f>MID($AM591,4,1)</f>
        <v>1</v>
      </c>
      <c r="T621" s="13" t="str">
        <f>MID($AM591,5,1)</f>
        <v>3</v>
      </c>
      <c r="X621" s="13" t="str">
        <f>MID($AM591,6,1)</f>
        <v>2</v>
      </c>
      <c r="AB621" s="13" t="str">
        <f>MID($AM591,7,1)</f>
        <v>2</v>
      </c>
      <c r="AF621" s="13" t="str">
        <f>MID($AM591,8,1)</f>
        <v>6</v>
      </c>
      <c r="AL621" s="21" t="s">
        <v>40</v>
      </c>
      <c r="AM621" s="14" t="str">
        <f>CONCATENATE(D633,H633,L633,P633,T633,X633,AB633,AF633)</f>
        <v>EAED8791</v>
      </c>
    </row>
    <row r="622" spans="1:39" ht="15" customHeight="1" x14ac:dyDescent="0.45">
      <c r="C622" s="14" t="s">
        <v>24</v>
      </c>
      <c r="D622" s="13" t="str">
        <f>MID(DEC2BIN(HEX2DEC(D621),4),1,1)</f>
        <v>1</v>
      </c>
      <c r="E622" s="13" t="str">
        <f>MID(DEC2BIN(HEX2DEC(D621),4),2,1)</f>
        <v>1</v>
      </c>
      <c r="F622" s="13" t="str">
        <f>MID(DEC2BIN(HEX2DEC(D621),4),3,1)</f>
        <v>0</v>
      </c>
      <c r="G622" s="13" t="str">
        <f>MID(DEC2BIN(HEX2DEC(D621),4),4,1)</f>
        <v>0</v>
      </c>
      <c r="H622" s="13" t="str">
        <f>MID(DEC2BIN(HEX2DEC(H621),4),1,1)</f>
        <v>1</v>
      </c>
      <c r="I622" s="13" t="str">
        <f>MID(DEC2BIN(HEX2DEC(H621),4),2,1)</f>
        <v>0</v>
      </c>
      <c r="J622" s="13" t="str">
        <f>MID(DEC2BIN(HEX2DEC(H621),4),3,1)</f>
        <v>1</v>
      </c>
      <c r="K622" s="13" t="str">
        <f>MID(DEC2BIN(HEX2DEC(H621),4),4,1)</f>
        <v>0</v>
      </c>
      <c r="L622" s="13" t="str">
        <f>MID(DEC2BIN(HEX2DEC(L621),4),1,1)</f>
        <v>0</v>
      </c>
      <c r="M622" s="13" t="str">
        <f>MID(DEC2BIN(HEX2DEC(L621),4),2,1)</f>
        <v>1</v>
      </c>
      <c r="N622" s="13" t="str">
        <f>MID(DEC2BIN(HEX2DEC(L621),4),3,1)</f>
        <v>1</v>
      </c>
      <c r="O622" s="13" t="str">
        <f>MID(DEC2BIN(HEX2DEC(L621),4),4,1)</f>
        <v>1</v>
      </c>
      <c r="P622" s="13" t="str">
        <f>MID(DEC2BIN(HEX2DEC(P621),4),1,1)</f>
        <v>0</v>
      </c>
      <c r="Q622" s="13" t="str">
        <f>MID(DEC2BIN(HEX2DEC(P621),4),2,1)</f>
        <v>0</v>
      </c>
      <c r="R622" s="13" t="str">
        <f>MID(DEC2BIN(HEX2DEC(P621),4),3,1)</f>
        <v>0</v>
      </c>
      <c r="S622" s="13" t="str">
        <f>MID(DEC2BIN(HEX2DEC(P621),4),4,1)</f>
        <v>1</v>
      </c>
      <c r="T622" s="13" t="str">
        <f>MID(DEC2BIN(HEX2DEC(T621),4),1,1)</f>
        <v>0</v>
      </c>
      <c r="U622" s="13" t="str">
        <f>MID(DEC2BIN(HEX2DEC(T621),4),2,1)</f>
        <v>0</v>
      </c>
      <c r="V622" s="13" t="str">
        <f>MID(DEC2BIN(HEX2DEC(T621),4),3,1)</f>
        <v>1</v>
      </c>
      <c r="W622" s="13" t="str">
        <f>MID(DEC2BIN(HEX2DEC(T621),4),4,1)</f>
        <v>1</v>
      </c>
      <c r="X622" s="13" t="str">
        <f>MID(DEC2BIN(HEX2DEC(X621),4),1,1)</f>
        <v>0</v>
      </c>
      <c r="Y622" s="13" t="str">
        <f>MID(DEC2BIN(HEX2DEC(X621),4),2,1)</f>
        <v>0</v>
      </c>
      <c r="Z622" s="13" t="str">
        <f>MID(DEC2BIN(HEX2DEC(X621),4),3,1)</f>
        <v>1</v>
      </c>
      <c r="AA622" s="13" t="str">
        <f>MID(DEC2BIN(HEX2DEC(X621),4),4,1)</f>
        <v>0</v>
      </c>
      <c r="AB622" s="13" t="str">
        <f>MID(DEC2BIN(HEX2DEC(AB621),4),1,1)</f>
        <v>0</v>
      </c>
      <c r="AC622" s="13" t="str">
        <f>MID(DEC2BIN(HEX2DEC(AB621),4),2,1)</f>
        <v>0</v>
      </c>
      <c r="AD622" s="13" t="str">
        <f>MID(DEC2BIN(HEX2DEC(AB621),4),3,1)</f>
        <v>1</v>
      </c>
      <c r="AE622" s="13" t="str">
        <f>MID(DEC2BIN(HEX2DEC(AB621),4),4,1)</f>
        <v>0</v>
      </c>
      <c r="AF622" s="13" t="str">
        <f>MID(DEC2BIN(HEX2DEC(AF621),4),1,1)</f>
        <v>0</v>
      </c>
      <c r="AG622" s="13" t="str">
        <f>MID(DEC2BIN(HEX2DEC(AF621),4),2,1)</f>
        <v>1</v>
      </c>
      <c r="AH622" s="13" t="str">
        <f>MID(DEC2BIN(HEX2DEC(AF621),4),3,1)</f>
        <v>1</v>
      </c>
      <c r="AI622" s="13" t="str">
        <f>MID(DEC2BIN(HEX2DEC(AF621),4),4,1)</f>
        <v>0</v>
      </c>
      <c r="AL622" s="14" t="s">
        <v>57</v>
      </c>
      <c r="AM622" s="19" t="str">
        <f>DEC2HEX(MOD(HEX2DEC(AM617)+HEX2DEC(AM618)+HEX2DEC(AM619)+HEX2DEC(AM620)+HEX2DEC(AM621),2^32),8)</f>
        <v>008CE602</v>
      </c>
    </row>
    <row r="623" spans="1:39" ht="15" customHeight="1" x14ac:dyDescent="0.45">
      <c r="C623" s="14" t="s">
        <v>25</v>
      </c>
      <c r="D623" s="13" t="str">
        <f>D585</f>
        <v>7</v>
      </c>
      <c r="H623" s="13" t="str">
        <f t="shared" ref="H623" si="3679">H585</f>
        <v>9</v>
      </c>
      <c r="L623" s="13" t="str">
        <f t="shared" ref="L623" si="3680">L585</f>
        <v>2</v>
      </c>
      <c r="P623" s="13" t="str">
        <f t="shared" ref="P623" si="3681">P585</f>
        <v>5</v>
      </c>
      <c r="T623" s="13" t="str">
        <f t="shared" ref="T623" si="3682">T585</f>
        <v>F</v>
      </c>
      <c r="X623" s="13" t="str">
        <f t="shared" ref="X623" si="3683">X585</f>
        <v>6</v>
      </c>
      <c r="AB623" s="13" t="str">
        <f t="shared" ref="AB623" si="3684">AB585</f>
        <v>E</v>
      </c>
      <c r="AF623" s="13" t="str">
        <f>AF585</f>
        <v>6</v>
      </c>
      <c r="AL623" s="14"/>
      <c r="AM623" s="14"/>
    </row>
    <row r="624" spans="1:39" ht="15" customHeight="1" x14ac:dyDescent="0.45">
      <c r="C624" s="14" t="s">
        <v>26</v>
      </c>
      <c r="D624" s="13" t="str">
        <f>MID(DEC2BIN(HEX2DEC(D623),4),1,1)</f>
        <v>0</v>
      </c>
      <c r="E624" s="13" t="str">
        <f>MID(DEC2BIN(HEX2DEC(D623),4),2,1)</f>
        <v>1</v>
      </c>
      <c r="F624" s="13" t="str">
        <f>MID(DEC2BIN(HEX2DEC(D623),4),3,1)</f>
        <v>1</v>
      </c>
      <c r="G624" s="13" t="str">
        <f>MID(DEC2BIN(HEX2DEC(D623),4),4,1)</f>
        <v>1</v>
      </c>
      <c r="H624" s="13" t="str">
        <f>MID(DEC2BIN(HEX2DEC(H623),4),1,1)</f>
        <v>1</v>
      </c>
      <c r="I624" s="13" t="str">
        <f>MID(DEC2BIN(HEX2DEC(H623),4),2,1)</f>
        <v>0</v>
      </c>
      <c r="J624" s="13" t="str">
        <f>MID(DEC2BIN(HEX2DEC(H623),4),3,1)</f>
        <v>0</v>
      </c>
      <c r="K624" s="13" t="str">
        <f>MID(DEC2BIN(HEX2DEC(H623),4),4,1)</f>
        <v>1</v>
      </c>
      <c r="L624" s="13" t="str">
        <f>MID(DEC2BIN(HEX2DEC(L623),4),1,1)</f>
        <v>0</v>
      </c>
      <c r="M624" s="13" t="str">
        <f>MID(DEC2BIN(HEX2DEC(L623),4),2,1)</f>
        <v>0</v>
      </c>
      <c r="N624" s="13" t="str">
        <f>MID(DEC2BIN(HEX2DEC(L623),4),3,1)</f>
        <v>1</v>
      </c>
      <c r="O624" s="13" t="str">
        <f>MID(DEC2BIN(HEX2DEC(L623),4),4,1)</f>
        <v>0</v>
      </c>
      <c r="P624" s="13" t="str">
        <f>MID(DEC2BIN(HEX2DEC(P623),4),1,1)</f>
        <v>0</v>
      </c>
      <c r="Q624" s="13" t="str">
        <f>MID(DEC2BIN(HEX2DEC(P623),4),2,1)</f>
        <v>1</v>
      </c>
      <c r="R624" s="13" t="str">
        <f>MID(DEC2BIN(HEX2DEC(P623),4),3,1)</f>
        <v>0</v>
      </c>
      <c r="S624" s="13" t="str">
        <f>MID(DEC2BIN(HEX2DEC(P623),4),4,1)</f>
        <v>1</v>
      </c>
      <c r="T624" s="13" t="str">
        <f>MID(DEC2BIN(HEX2DEC(T623),4),1,1)</f>
        <v>1</v>
      </c>
      <c r="U624" s="13" t="str">
        <f>MID(DEC2BIN(HEX2DEC(T623),4),2,1)</f>
        <v>1</v>
      </c>
      <c r="V624" s="13" t="str">
        <f>MID(DEC2BIN(HEX2DEC(T623),4),3,1)</f>
        <v>1</v>
      </c>
      <c r="W624" s="13" t="str">
        <f>MID(DEC2BIN(HEX2DEC(T623),4),4,1)</f>
        <v>1</v>
      </c>
      <c r="X624" s="13" t="str">
        <f>MID(DEC2BIN(HEX2DEC(X623),4),1,1)</f>
        <v>0</v>
      </c>
      <c r="Y624" s="13" t="str">
        <f>MID(DEC2BIN(HEX2DEC(X623),4),2,1)</f>
        <v>1</v>
      </c>
      <c r="Z624" s="13" t="str">
        <f>MID(DEC2BIN(HEX2DEC(X623),4),3,1)</f>
        <v>1</v>
      </c>
      <c r="AA624" s="13" t="str">
        <f>MID(DEC2BIN(HEX2DEC(X623),4),4,1)</f>
        <v>0</v>
      </c>
      <c r="AB624" s="13" t="str">
        <f>MID(DEC2BIN(HEX2DEC(AB623),4),1,1)</f>
        <v>1</v>
      </c>
      <c r="AC624" s="13" t="str">
        <f>MID(DEC2BIN(HEX2DEC(AB623),4),2,1)</f>
        <v>1</v>
      </c>
      <c r="AD624" s="13" t="str">
        <f>MID(DEC2BIN(HEX2DEC(AB623),4),3,1)</f>
        <v>1</v>
      </c>
      <c r="AE624" s="13" t="str">
        <f>MID(DEC2BIN(HEX2DEC(AB623),4),4,1)</f>
        <v>0</v>
      </c>
      <c r="AF624" s="13" t="str">
        <f>MID(DEC2BIN(HEX2DEC(AF623),4),1,1)</f>
        <v>0</v>
      </c>
      <c r="AG624" s="13" t="str">
        <f>MID(DEC2BIN(HEX2DEC(AF623),4),2,1)</f>
        <v>1</v>
      </c>
      <c r="AH624" s="13" t="str">
        <f>MID(DEC2BIN(HEX2DEC(AF623),4),3,1)</f>
        <v>1</v>
      </c>
      <c r="AI624" s="13" t="str">
        <f>MID(DEC2BIN(HEX2DEC(AF623),4),4,1)</f>
        <v>0</v>
      </c>
      <c r="AL624" s="14" t="s">
        <v>58</v>
      </c>
      <c r="AM624" s="14" t="str">
        <f>CONCATENATE(D616,H616,L616,P616,T616,X616,AB616,AF616)</f>
        <v>E7628429</v>
      </c>
    </row>
    <row r="625" spans="3:39" ht="15" customHeight="1" x14ac:dyDescent="0.45">
      <c r="C625" s="14" t="s">
        <v>27</v>
      </c>
      <c r="D625" s="13" t="str">
        <f>D587</f>
        <v>F</v>
      </c>
      <c r="H625" s="13" t="str">
        <f t="shared" ref="H625" si="3685">H587</f>
        <v>D</v>
      </c>
      <c r="L625" s="13" t="str">
        <f t="shared" ref="L625" si="3686">L587</f>
        <v>7</v>
      </c>
      <c r="P625" s="13" t="str">
        <f t="shared" ref="P625" si="3687">P587</f>
        <v>8</v>
      </c>
      <c r="T625" s="13" t="str">
        <f t="shared" ref="T625" si="3688">T587</f>
        <v>9</v>
      </c>
      <c r="X625" s="13" t="str">
        <f t="shared" ref="X625" si="3689">X587</f>
        <v>E</v>
      </c>
      <c r="AB625" s="13" t="str">
        <f t="shared" ref="AB625" si="3690">AB587</f>
        <v>D</v>
      </c>
      <c r="AF625" s="13" t="str">
        <f t="shared" ref="AF625" si="3691">AF587</f>
        <v>E</v>
      </c>
      <c r="AL625" s="14" t="s">
        <v>37</v>
      </c>
      <c r="AM625" s="14" t="str">
        <f>CONCATENATE(D628,H628,L628,P628,T628,X628,AB628,AF628)</f>
        <v>F971B6E6</v>
      </c>
    </row>
    <row r="626" spans="3:39" ht="15" customHeight="1" thickBot="1" x14ac:dyDescent="0.5">
      <c r="C626" s="14" t="s">
        <v>28</v>
      </c>
      <c r="D626" s="13" t="str">
        <f>MID(DEC2BIN(HEX2DEC(D625),4),1,1)</f>
        <v>1</v>
      </c>
      <c r="E626" s="13" t="str">
        <f>MID(DEC2BIN(HEX2DEC(D625),4),2,1)</f>
        <v>1</v>
      </c>
      <c r="F626" s="13" t="str">
        <f>MID(DEC2BIN(HEX2DEC(D625),4),3,1)</f>
        <v>1</v>
      </c>
      <c r="G626" s="13" t="str">
        <f>MID(DEC2BIN(HEX2DEC(D625),4),4,1)</f>
        <v>1</v>
      </c>
      <c r="H626" s="13" t="str">
        <f>MID(DEC2BIN(HEX2DEC(H625),4),1,1)</f>
        <v>1</v>
      </c>
      <c r="I626" s="13" t="str">
        <f>MID(DEC2BIN(HEX2DEC(H625),4),2,1)</f>
        <v>1</v>
      </c>
      <c r="J626" s="13" t="str">
        <f>MID(DEC2BIN(HEX2DEC(H625),4),3,1)</f>
        <v>0</v>
      </c>
      <c r="K626" s="13" t="str">
        <f>MID(DEC2BIN(HEX2DEC(H625),4),4,1)</f>
        <v>1</v>
      </c>
      <c r="L626" s="13" t="str">
        <f>MID(DEC2BIN(HEX2DEC(L625),4),1,1)</f>
        <v>0</v>
      </c>
      <c r="M626" s="13" t="str">
        <f>MID(DEC2BIN(HEX2DEC(L625),4),2,1)</f>
        <v>1</v>
      </c>
      <c r="N626" s="13" t="str">
        <f>MID(DEC2BIN(HEX2DEC(L625),4),3,1)</f>
        <v>1</v>
      </c>
      <c r="O626" s="13" t="str">
        <f>MID(DEC2BIN(HEX2DEC(L625),4),4,1)</f>
        <v>1</v>
      </c>
      <c r="P626" s="13" t="str">
        <f>MID(DEC2BIN(HEX2DEC(P625),4),1,1)</f>
        <v>1</v>
      </c>
      <c r="Q626" s="13" t="str">
        <f>MID(DEC2BIN(HEX2DEC(P625),4),2,1)</f>
        <v>0</v>
      </c>
      <c r="R626" s="13" t="str">
        <f>MID(DEC2BIN(HEX2DEC(P625),4),3,1)</f>
        <v>0</v>
      </c>
      <c r="S626" s="13" t="str">
        <f>MID(DEC2BIN(HEX2DEC(P625),4),4,1)</f>
        <v>0</v>
      </c>
      <c r="T626" s="13" t="str">
        <f>MID(DEC2BIN(HEX2DEC(T625),4),1,1)</f>
        <v>1</v>
      </c>
      <c r="U626" s="13" t="str">
        <f>MID(DEC2BIN(HEX2DEC(T625),4),2,1)</f>
        <v>0</v>
      </c>
      <c r="V626" s="13" t="str">
        <f>MID(DEC2BIN(HEX2DEC(T625),4),3,1)</f>
        <v>0</v>
      </c>
      <c r="W626" s="13" t="str">
        <f>MID(DEC2BIN(HEX2DEC(T625),4),4,1)</f>
        <v>1</v>
      </c>
      <c r="X626" s="13" t="str">
        <f>MID(DEC2BIN(HEX2DEC(X625),4),1,1)</f>
        <v>1</v>
      </c>
      <c r="Y626" s="13" t="str">
        <f>MID(DEC2BIN(HEX2DEC(X625),4),2,1)</f>
        <v>1</v>
      </c>
      <c r="Z626" s="13" t="str">
        <f>MID(DEC2BIN(HEX2DEC(X625),4),3,1)</f>
        <v>1</v>
      </c>
      <c r="AA626" s="13" t="str">
        <f>MID(DEC2BIN(HEX2DEC(X625),4),4,1)</f>
        <v>0</v>
      </c>
      <c r="AB626" s="13" t="str">
        <f>MID(DEC2BIN(HEX2DEC(AB625),4),1,1)</f>
        <v>1</v>
      </c>
      <c r="AC626" s="13" t="str">
        <f>MID(DEC2BIN(HEX2DEC(AB625),4),2,1)</f>
        <v>1</v>
      </c>
      <c r="AD626" s="13" t="str">
        <f>MID(DEC2BIN(HEX2DEC(AB625),4),3,1)</f>
        <v>0</v>
      </c>
      <c r="AE626" s="13" t="str">
        <f>MID(DEC2BIN(HEX2DEC(AB625),4),4,1)</f>
        <v>1</v>
      </c>
      <c r="AF626" s="13" t="str">
        <f>MID(DEC2BIN(HEX2DEC(AF625),4),1,1)</f>
        <v>1</v>
      </c>
      <c r="AG626" s="13" t="str">
        <f>MID(DEC2BIN(HEX2DEC(AF625),4),2,1)</f>
        <v>1</v>
      </c>
      <c r="AH626" s="13" t="str">
        <f>MID(DEC2BIN(HEX2DEC(AF625),4),3,1)</f>
        <v>1</v>
      </c>
      <c r="AI626" s="13" t="str">
        <f>MID(DEC2BIN(HEX2DEC(AF625),4),4,1)</f>
        <v>0</v>
      </c>
      <c r="AL626" s="14" t="s">
        <v>57</v>
      </c>
      <c r="AM626" s="14" t="str">
        <f>AM622</f>
        <v>008CE602</v>
      </c>
    </row>
    <row r="627" spans="3:39" ht="15" customHeight="1" thickBot="1" x14ac:dyDescent="0.5">
      <c r="C627" s="15" t="s">
        <v>37</v>
      </c>
      <c r="D627" s="13">
        <f>IF(D626+D624+D622&gt;1,1,0)</f>
        <v>1</v>
      </c>
      <c r="E627" s="13">
        <f t="shared" ref="E627:Z627" si="3692">IF(E626+E624+E622&gt;1,1,0)</f>
        <v>1</v>
      </c>
      <c r="F627" s="13">
        <f t="shared" si="3692"/>
        <v>1</v>
      </c>
      <c r="G627" s="13">
        <f t="shared" si="3692"/>
        <v>1</v>
      </c>
      <c r="H627" s="13">
        <f t="shared" si="3692"/>
        <v>1</v>
      </c>
      <c r="I627" s="13">
        <f t="shared" si="3692"/>
        <v>0</v>
      </c>
      <c r="J627" s="13">
        <f t="shared" si="3692"/>
        <v>0</v>
      </c>
      <c r="K627" s="13">
        <f t="shared" si="3692"/>
        <v>1</v>
      </c>
      <c r="L627" s="13">
        <f t="shared" si="3692"/>
        <v>0</v>
      </c>
      <c r="M627" s="13">
        <f t="shared" si="3692"/>
        <v>1</v>
      </c>
      <c r="N627" s="13">
        <f t="shared" si="3692"/>
        <v>1</v>
      </c>
      <c r="O627" s="13">
        <f t="shared" si="3692"/>
        <v>1</v>
      </c>
      <c r="P627" s="13">
        <f t="shared" si="3692"/>
        <v>0</v>
      </c>
      <c r="Q627" s="13">
        <f t="shared" si="3692"/>
        <v>0</v>
      </c>
      <c r="R627" s="13">
        <f t="shared" si="3692"/>
        <v>0</v>
      </c>
      <c r="S627" s="13">
        <f t="shared" si="3692"/>
        <v>1</v>
      </c>
      <c r="T627" s="13">
        <f t="shared" si="3692"/>
        <v>1</v>
      </c>
      <c r="U627" s="13">
        <f t="shared" si="3692"/>
        <v>0</v>
      </c>
      <c r="V627" s="13">
        <f t="shared" si="3692"/>
        <v>1</v>
      </c>
      <c r="W627" s="13">
        <f t="shared" si="3692"/>
        <v>1</v>
      </c>
      <c r="X627" s="13">
        <f t="shared" si="3692"/>
        <v>0</v>
      </c>
      <c r="Y627" s="13">
        <f t="shared" si="3692"/>
        <v>1</v>
      </c>
      <c r="Z627" s="13">
        <f t="shared" si="3692"/>
        <v>1</v>
      </c>
      <c r="AA627" s="13">
        <f>IF(AA626+AA624+AA622&gt;1,1,0)</f>
        <v>0</v>
      </c>
      <c r="AB627" s="13">
        <f t="shared" ref="AB627:AI627" si="3693">IF(AB626+AB624+AB622&gt;1,1,0)</f>
        <v>1</v>
      </c>
      <c r="AC627" s="13">
        <f t="shared" si="3693"/>
        <v>1</v>
      </c>
      <c r="AD627" s="13">
        <f t="shared" si="3693"/>
        <v>1</v>
      </c>
      <c r="AE627" s="13">
        <f t="shared" si="3693"/>
        <v>0</v>
      </c>
      <c r="AF627" s="13">
        <f t="shared" si="3693"/>
        <v>0</v>
      </c>
      <c r="AG627" s="13">
        <f t="shared" si="3693"/>
        <v>1</v>
      </c>
      <c r="AH627" s="13">
        <f t="shared" si="3693"/>
        <v>1</v>
      </c>
      <c r="AI627" s="13">
        <f t="shared" si="3693"/>
        <v>0</v>
      </c>
      <c r="AL627" s="16" t="s">
        <v>59</v>
      </c>
      <c r="AM627" s="20" t="str">
        <f>DEC2HEX(MOD(HEX2DEC(AM624)+HEX2DEC(AM626)+HEX2DEC(AM625),2^32),8)</f>
        <v>E1612111</v>
      </c>
    </row>
    <row r="628" spans="3:39" ht="15" customHeight="1" thickBot="1" x14ac:dyDescent="0.5">
      <c r="C628" s="15" t="s">
        <v>38</v>
      </c>
      <c r="D628" s="13" t="str">
        <f>BIN2HEX(CONCATENATE(D627,E627,F627,G627))</f>
        <v>F</v>
      </c>
      <c r="H628" s="13" t="str">
        <f>BIN2HEX(CONCATENATE(H627,I627,J627,K627))</f>
        <v>9</v>
      </c>
      <c r="L628" s="13" t="str">
        <f>BIN2HEX(CONCATENATE(L627,M627,N627,O627))</f>
        <v>7</v>
      </c>
      <c r="P628" s="13" t="str">
        <f>BIN2HEX(CONCATENATE(P627,Q627,R627,S627))</f>
        <v>1</v>
      </c>
      <c r="T628" s="13" t="str">
        <f>BIN2HEX(CONCATENATE(T627,U627,V627,W627))</f>
        <v>B</v>
      </c>
      <c r="X628" s="13" t="str">
        <f>BIN2HEX(CONCATENATE(X627,Y627,Z627,AA627))</f>
        <v>6</v>
      </c>
      <c r="AB628" s="13" t="str">
        <f>BIN2HEX(CONCATENATE(AB627,AC627,AD627,AE627))</f>
        <v>E</v>
      </c>
      <c r="AF628" s="13" t="str">
        <f>BIN2HEX(CONCATENATE(AF627,AG627,AH627,AI627))</f>
        <v>6</v>
      </c>
      <c r="AM628" s="14"/>
    </row>
    <row r="629" spans="3:39" ht="15" customHeight="1" thickBot="1" x14ac:dyDescent="0.5">
      <c r="C629" s="14"/>
      <c r="AL629" s="16" t="s">
        <v>60</v>
      </c>
      <c r="AM629" s="20" t="str">
        <f>CONCATENATE(D621,H621,L621,P621,T621,X621,AB621,AF621)</f>
        <v>CA713226</v>
      </c>
    </row>
    <row r="630" spans="3:39" ht="15" customHeight="1" thickBot="1" x14ac:dyDescent="0.5">
      <c r="C630" s="14" t="s">
        <v>29</v>
      </c>
      <c r="D630" s="13" t="str">
        <f>D589</f>
        <v>7</v>
      </c>
      <c r="H630" s="13" t="str">
        <f t="shared" ref="H630" si="3694">H589</f>
        <v>1</v>
      </c>
      <c r="L630" s="13" t="str">
        <f t="shared" ref="L630" si="3695">L589</f>
        <v>F</v>
      </c>
      <c r="P630" s="13" t="str">
        <f t="shared" ref="P630" si="3696">P589</f>
        <v>E</v>
      </c>
      <c r="T630" s="13" t="str">
        <f t="shared" ref="T630" si="3697">T589</f>
        <v>E</v>
      </c>
      <c r="X630" s="13" t="str">
        <f t="shared" ref="X630" si="3698">X589</f>
        <v>E</v>
      </c>
      <c r="AB630" s="13" t="str">
        <f t="shared" ref="AB630" si="3699">AB589</f>
        <v>2</v>
      </c>
      <c r="AF630" s="13" t="str">
        <f>AF589</f>
        <v>8</v>
      </c>
      <c r="AM630" s="14"/>
    </row>
    <row r="631" spans="3:39" ht="15" customHeight="1" thickBot="1" x14ac:dyDescent="0.5">
      <c r="C631" s="14" t="s">
        <v>30</v>
      </c>
      <c r="D631" s="13" t="str">
        <f>MID(DEC2BIN(HEX2DEC(D630),4),1,1)</f>
        <v>0</v>
      </c>
      <c r="E631" s="13" t="str">
        <f>MID(DEC2BIN(HEX2DEC(D630),4),2,1)</f>
        <v>1</v>
      </c>
      <c r="F631" s="13" t="str">
        <f>MID(DEC2BIN(HEX2DEC(D630),4),3,1)</f>
        <v>1</v>
      </c>
      <c r="G631" s="13" t="str">
        <f>MID(DEC2BIN(HEX2DEC(D630),4),4,1)</f>
        <v>1</v>
      </c>
      <c r="H631" s="13" t="str">
        <f>MID(DEC2BIN(HEX2DEC(H630),4),1,1)</f>
        <v>0</v>
      </c>
      <c r="I631" s="13" t="str">
        <f>MID(DEC2BIN(HEX2DEC(H630),4),2,1)</f>
        <v>0</v>
      </c>
      <c r="J631" s="13" t="str">
        <f>MID(DEC2BIN(HEX2DEC(H630),4),3,1)</f>
        <v>0</v>
      </c>
      <c r="K631" s="13" t="str">
        <f>MID(DEC2BIN(HEX2DEC(H630),4),4,1)</f>
        <v>1</v>
      </c>
      <c r="L631" s="13" t="str">
        <f>MID(DEC2BIN(HEX2DEC(L630),4),1,1)</f>
        <v>1</v>
      </c>
      <c r="M631" s="13" t="str">
        <f>MID(DEC2BIN(HEX2DEC(L630),4),2,1)</f>
        <v>1</v>
      </c>
      <c r="N631" s="13" t="str">
        <f>MID(DEC2BIN(HEX2DEC(L630),4),3,1)</f>
        <v>1</v>
      </c>
      <c r="O631" s="13" t="str">
        <f>MID(DEC2BIN(HEX2DEC(L630),4),4,1)</f>
        <v>1</v>
      </c>
      <c r="P631" s="13" t="str">
        <f>MID(DEC2BIN(HEX2DEC(P630),4),1,1)</f>
        <v>1</v>
      </c>
      <c r="Q631" s="13" t="str">
        <f>MID(DEC2BIN(HEX2DEC(P630),4),2,1)</f>
        <v>1</v>
      </c>
      <c r="R631" s="13" t="str">
        <f>MID(DEC2BIN(HEX2DEC(P630),4),3,1)</f>
        <v>1</v>
      </c>
      <c r="S631" s="13" t="str">
        <f>MID(DEC2BIN(HEX2DEC(P630),4),4,1)</f>
        <v>0</v>
      </c>
      <c r="T631" s="13" t="str">
        <f>MID(DEC2BIN(HEX2DEC(T630),4),1,1)</f>
        <v>1</v>
      </c>
      <c r="U631" s="13" t="str">
        <f>MID(DEC2BIN(HEX2DEC(T630),4),2,1)</f>
        <v>1</v>
      </c>
      <c r="V631" s="13" t="str">
        <f>MID(DEC2BIN(HEX2DEC(T630),4),3,1)</f>
        <v>1</v>
      </c>
      <c r="W631" s="13" t="str">
        <f>MID(DEC2BIN(HEX2DEC(T630),4),4,1)</f>
        <v>0</v>
      </c>
      <c r="X631" s="13" t="str">
        <f>MID(DEC2BIN(HEX2DEC(X630),4),1,1)</f>
        <v>1</v>
      </c>
      <c r="Y631" s="13" t="str">
        <f>MID(DEC2BIN(HEX2DEC(X630),4),2,1)</f>
        <v>1</v>
      </c>
      <c r="Z631" s="13" t="str">
        <f>MID(DEC2BIN(HEX2DEC(X630),4),3,1)</f>
        <v>1</v>
      </c>
      <c r="AA631" s="13" t="str">
        <f>MID(DEC2BIN(HEX2DEC(X630),4),4,1)</f>
        <v>0</v>
      </c>
      <c r="AB631" s="13" t="str">
        <f>MID(DEC2BIN(HEX2DEC(AB630),4),1,1)</f>
        <v>0</v>
      </c>
      <c r="AC631" s="13" t="str">
        <f>MID(DEC2BIN(HEX2DEC(AB630),4),2,1)</f>
        <v>0</v>
      </c>
      <c r="AD631" s="13" t="str">
        <f>MID(DEC2BIN(HEX2DEC(AB630),4),3,1)</f>
        <v>1</v>
      </c>
      <c r="AE631" s="13" t="str">
        <f>MID(DEC2BIN(HEX2DEC(AB630),4),4,1)</f>
        <v>0</v>
      </c>
      <c r="AF631" s="13" t="str">
        <f>MID(DEC2BIN(HEX2DEC(AF630),4),1,1)</f>
        <v>1</v>
      </c>
      <c r="AG631" s="13" t="str">
        <f>MID(DEC2BIN(HEX2DEC(AF630),4),2,1)</f>
        <v>0</v>
      </c>
      <c r="AH631" s="13" t="str">
        <f>MID(DEC2BIN(HEX2DEC(AF630),4),3,1)</f>
        <v>0</v>
      </c>
      <c r="AI631" s="13" t="str">
        <f>MID(DEC2BIN(HEX2DEC(AF630),4),4,1)</f>
        <v>0</v>
      </c>
      <c r="AL631" s="16" t="s">
        <v>61</v>
      </c>
      <c r="AM631" s="20" t="str">
        <f>CONCATENATE(D623,H623,L623,P623,T623,X623,AB623,AF623)</f>
        <v>7925F6E6</v>
      </c>
    </row>
    <row r="632" spans="3:39" ht="15" customHeight="1" thickBot="1" x14ac:dyDescent="0.5">
      <c r="AM632" s="14"/>
    </row>
    <row r="633" spans="3:39" ht="15" customHeight="1" thickBot="1" x14ac:dyDescent="0.5">
      <c r="C633" s="15" t="s">
        <v>39</v>
      </c>
      <c r="D633" s="13" t="str">
        <f>BIN2HEX(CONCATENATE(D634,E634,F634,G634))</f>
        <v>E</v>
      </c>
      <c r="H633" s="13" t="str">
        <f>BIN2HEX(CONCATENATE(H634,I634,J634,K634))</f>
        <v>A</v>
      </c>
      <c r="L633" s="13" t="str">
        <f>BIN2HEX(CONCATENATE(L634,M634,N634,O634))</f>
        <v>E</v>
      </c>
      <c r="P633" s="13" t="str">
        <f>BIN2HEX(CONCATENATE(P634,Q634,R634,S634))</f>
        <v>D</v>
      </c>
      <c r="T633" s="13" t="str">
        <f>BIN2HEX(CONCATENATE(T634,U634,V634,W634))</f>
        <v>8</v>
      </c>
      <c r="X633" s="13" t="str">
        <f>BIN2HEX(CONCATENATE(X634,Y634,Z634,AA634))</f>
        <v>7</v>
      </c>
      <c r="AB633" s="13" t="str">
        <f>BIN2HEX(CONCATENATE(AB634,AC634,AD634,AE634))</f>
        <v>9</v>
      </c>
      <c r="AF633" s="13" t="str">
        <f>BIN2HEX(CONCATENATE(AF634,AG634,AH634,AI634))</f>
        <v>1</v>
      </c>
      <c r="AL633" s="16" t="s">
        <v>62</v>
      </c>
      <c r="AM633" s="20" t="str">
        <f>CONCATENATE(D625,H625,L625,P625,T625,X625,AB625,AF625)</f>
        <v>FD789EDE</v>
      </c>
    </row>
    <row r="634" spans="3:39" ht="15" customHeight="1" x14ac:dyDescent="0.45">
      <c r="C634" s="15" t="s">
        <v>40</v>
      </c>
      <c r="D634" s="13">
        <f>IF(ISEVEN(D635+D636+D637),0,1)</f>
        <v>1</v>
      </c>
      <c r="E634" s="13">
        <f t="shared" ref="E634:AI634" si="3700">IF(ISEVEN(E635+E636+E637),0,1)</f>
        <v>1</v>
      </c>
      <c r="F634" s="13">
        <f t="shared" si="3700"/>
        <v>1</v>
      </c>
      <c r="G634" s="13">
        <f t="shared" si="3700"/>
        <v>0</v>
      </c>
      <c r="H634" s="13">
        <f t="shared" si="3700"/>
        <v>1</v>
      </c>
      <c r="I634" s="13">
        <f t="shared" si="3700"/>
        <v>0</v>
      </c>
      <c r="J634" s="13">
        <f t="shared" si="3700"/>
        <v>1</v>
      </c>
      <c r="K634" s="13">
        <f t="shared" si="3700"/>
        <v>0</v>
      </c>
      <c r="L634" s="13">
        <f t="shared" si="3700"/>
        <v>1</v>
      </c>
      <c r="M634" s="13">
        <f t="shared" si="3700"/>
        <v>1</v>
      </c>
      <c r="N634" s="13">
        <f t="shared" si="3700"/>
        <v>1</v>
      </c>
      <c r="O634" s="13">
        <f t="shared" si="3700"/>
        <v>0</v>
      </c>
      <c r="P634" s="13">
        <f t="shared" si="3700"/>
        <v>1</v>
      </c>
      <c r="Q634" s="13">
        <f t="shared" si="3700"/>
        <v>1</v>
      </c>
      <c r="R634" s="13">
        <f t="shared" si="3700"/>
        <v>0</v>
      </c>
      <c r="S634" s="13">
        <f t="shared" si="3700"/>
        <v>1</v>
      </c>
      <c r="T634" s="13">
        <f t="shared" si="3700"/>
        <v>1</v>
      </c>
      <c r="U634" s="13">
        <f t="shared" si="3700"/>
        <v>0</v>
      </c>
      <c r="V634" s="13">
        <f t="shared" si="3700"/>
        <v>0</v>
      </c>
      <c r="W634" s="13">
        <f t="shared" si="3700"/>
        <v>0</v>
      </c>
      <c r="X634" s="13">
        <f t="shared" si="3700"/>
        <v>0</v>
      </c>
      <c r="Y634" s="13">
        <f t="shared" si="3700"/>
        <v>1</v>
      </c>
      <c r="Z634" s="13">
        <f t="shared" si="3700"/>
        <v>1</v>
      </c>
      <c r="AA634" s="13">
        <f t="shared" si="3700"/>
        <v>1</v>
      </c>
      <c r="AB634" s="13">
        <f t="shared" si="3700"/>
        <v>1</v>
      </c>
      <c r="AC634" s="13">
        <f t="shared" si="3700"/>
        <v>0</v>
      </c>
      <c r="AD634" s="13">
        <f t="shared" si="3700"/>
        <v>0</v>
      </c>
      <c r="AE634" s="13">
        <f t="shared" si="3700"/>
        <v>1</v>
      </c>
      <c r="AF634" s="13">
        <f t="shared" si="3700"/>
        <v>0</v>
      </c>
      <c r="AG634" s="13">
        <f t="shared" si="3700"/>
        <v>0</v>
      </c>
      <c r="AH634" s="13">
        <f t="shared" si="3700"/>
        <v>0</v>
      </c>
      <c r="AI634" s="13">
        <f t="shared" si="3700"/>
        <v>1</v>
      </c>
      <c r="AM634" s="14"/>
    </row>
    <row r="635" spans="3:39" ht="15" customHeight="1" x14ac:dyDescent="0.45">
      <c r="C635" s="15" t="s">
        <v>41</v>
      </c>
      <c r="D635" s="13" t="str">
        <f>K639</f>
        <v>1</v>
      </c>
      <c r="E635" s="13" t="str">
        <f t="shared" ref="E635" si="3701">L639</f>
        <v>0</v>
      </c>
      <c r="F635" s="13" t="str">
        <f t="shared" ref="F635" si="3702">M639</f>
        <v>1</v>
      </c>
      <c r="G635" s="13" t="str">
        <f t="shared" ref="G635" si="3703">N639</f>
        <v>1</v>
      </c>
      <c r="H635" s="13" t="str">
        <f t="shared" ref="H635" si="3704">O639</f>
        <v>1</v>
      </c>
      <c r="I635" s="13" t="str">
        <f t="shared" ref="I635" si="3705">P639</f>
        <v>1</v>
      </c>
      <c r="J635" s="13" t="str">
        <f t="shared" ref="J635" si="3706">Q639</f>
        <v>0</v>
      </c>
      <c r="K635" s="13" t="str">
        <f t="shared" ref="K635" si="3707">R639</f>
        <v>0</v>
      </c>
      <c r="L635" s="13" t="str">
        <f t="shared" ref="L635" si="3708">S639</f>
        <v>0</v>
      </c>
      <c r="M635" s="13" t="str">
        <f t="shared" ref="M635" si="3709">T639</f>
        <v>1</v>
      </c>
      <c r="N635" s="13" t="str">
        <f t="shared" ref="N635" si="3710">U639</f>
        <v>0</v>
      </c>
      <c r="O635" s="13" t="str">
        <f t="shared" ref="O635" si="3711">V639</f>
        <v>0</v>
      </c>
      <c r="P635" s="13" t="str">
        <f t="shared" ref="P635" si="3712">W639</f>
        <v>0</v>
      </c>
      <c r="Q635" s="13" t="str">
        <f t="shared" ref="Q635" si="3713">X639</f>
        <v>0</v>
      </c>
      <c r="R635" s="13" t="str">
        <f t="shared" ref="R635" si="3714">Y639</f>
        <v>0</v>
      </c>
      <c r="S635" s="13" t="str">
        <f t="shared" ref="S635" si="3715">Z639</f>
        <v>0</v>
      </c>
      <c r="T635" s="13" t="str">
        <f t="shared" ref="T635" si="3716">AA639</f>
        <v>0</v>
      </c>
      <c r="U635" s="13" t="str">
        <f t="shared" ref="U635" si="3717">AB639</f>
        <v>0</v>
      </c>
      <c r="V635" s="13" t="str">
        <f t="shared" ref="V635" si="3718">AC639</f>
        <v>0</v>
      </c>
      <c r="W635" s="13" t="str">
        <f t="shared" ref="W635" si="3719">AD639</f>
        <v>0</v>
      </c>
      <c r="X635" s="13" t="str">
        <f t="shared" ref="X635" si="3720">AE639</f>
        <v>1</v>
      </c>
      <c r="Y635" s="13" t="str">
        <f t="shared" ref="Y635" si="3721">AF639</f>
        <v>0</v>
      </c>
      <c r="Z635" s="13" t="str">
        <f t="shared" ref="Z635" si="3722">AG639</f>
        <v>1</v>
      </c>
      <c r="AA635" s="13" t="str">
        <f t="shared" ref="AA635" si="3723">AH639</f>
        <v>0</v>
      </c>
      <c r="AB635" s="13" t="str">
        <f t="shared" ref="AB635" si="3724">AI639</f>
        <v>1</v>
      </c>
      <c r="AC635" s="13" t="str">
        <f>D639</f>
        <v>0</v>
      </c>
      <c r="AD635" s="13" t="str">
        <f t="shared" ref="AD635" si="3725">E639</f>
        <v>0</v>
      </c>
      <c r="AE635" s="13" t="str">
        <f t="shared" ref="AE635" si="3726">F639</f>
        <v>0</v>
      </c>
      <c r="AF635" s="13" t="str">
        <f t="shared" ref="AF635" si="3727">G639</f>
        <v>0</v>
      </c>
      <c r="AG635" s="13" t="str">
        <f t="shared" ref="AG635" si="3728">H639</f>
        <v>0</v>
      </c>
      <c r="AH635" s="13" t="str">
        <f t="shared" ref="AH635" si="3729">I639</f>
        <v>0</v>
      </c>
      <c r="AI635" s="13" t="str">
        <f t="shared" ref="AI635" si="3730">J639</f>
        <v>1</v>
      </c>
      <c r="AL635" s="22" t="s">
        <v>62</v>
      </c>
      <c r="AM635" s="14" t="str">
        <f>CONCATENATE(D630,H630,L630,P630,T630,X630,AB630,AF630)</f>
        <v>71FEEE28</v>
      </c>
    </row>
    <row r="636" spans="3:39" ht="15" customHeight="1" thickBot="1" x14ac:dyDescent="0.5">
      <c r="C636" s="15" t="s">
        <v>42</v>
      </c>
      <c r="D636" s="13" t="str">
        <f>Y639</f>
        <v>0</v>
      </c>
      <c r="E636" s="13" t="str">
        <f t="shared" ref="E636" si="3731">Z639</f>
        <v>0</v>
      </c>
      <c r="F636" s="13" t="str">
        <f t="shared" ref="F636" si="3732">AA639</f>
        <v>0</v>
      </c>
      <c r="G636" s="13" t="str">
        <f t="shared" ref="G636" si="3733">AB639</f>
        <v>0</v>
      </c>
      <c r="H636" s="13" t="str">
        <f t="shared" ref="H636" si="3734">AC639</f>
        <v>0</v>
      </c>
      <c r="I636" s="13" t="str">
        <f t="shared" ref="I636" si="3735">AD639</f>
        <v>0</v>
      </c>
      <c r="J636" s="13" t="str">
        <f t="shared" ref="J636" si="3736">AE639</f>
        <v>1</v>
      </c>
      <c r="K636" s="13" t="str">
        <f t="shared" ref="K636" si="3737">AF639</f>
        <v>0</v>
      </c>
      <c r="L636" s="13" t="str">
        <f t="shared" ref="L636" si="3738">AG639</f>
        <v>1</v>
      </c>
      <c r="M636" s="13" t="str">
        <f t="shared" ref="M636" si="3739">AH639</f>
        <v>0</v>
      </c>
      <c r="N636" s="13" t="str">
        <f t="shared" ref="N636" si="3740">AI639</f>
        <v>1</v>
      </c>
      <c r="O636" s="13" t="str">
        <f>D639</f>
        <v>0</v>
      </c>
      <c r="P636" s="13" t="str">
        <f t="shared" ref="P636" si="3741">E639</f>
        <v>0</v>
      </c>
      <c r="Q636" s="13" t="str">
        <f t="shared" ref="Q636" si="3742">F639</f>
        <v>0</v>
      </c>
      <c r="R636" s="13" t="str">
        <f t="shared" ref="R636" si="3743">G639</f>
        <v>0</v>
      </c>
      <c r="S636" s="13" t="str">
        <f t="shared" ref="S636" si="3744">H639</f>
        <v>0</v>
      </c>
      <c r="T636" s="13" t="str">
        <f t="shared" ref="T636" si="3745">I639</f>
        <v>0</v>
      </c>
      <c r="U636" s="13" t="str">
        <f t="shared" ref="U636" si="3746">J639</f>
        <v>1</v>
      </c>
      <c r="V636" s="13" t="str">
        <f t="shared" ref="V636" si="3747">K639</f>
        <v>1</v>
      </c>
      <c r="W636" s="13" t="str">
        <f t="shared" ref="W636" si="3748">L639</f>
        <v>0</v>
      </c>
      <c r="X636" s="13" t="str">
        <f t="shared" ref="X636" si="3749">M639</f>
        <v>1</v>
      </c>
      <c r="Y636" s="13" t="str">
        <f t="shared" ref="Y636" si="3750">N639</f>
        <v>1</v>
      </c>
      <c r="Z636" s="13" t="str">
        <f t="shared" ref="Z636" si="3751">O639</f>
        <v>1</v>
      </c>
      <c r="AA636" s="13" t="str">
        <f t="shared" ref="AA636" si="3752">P639</f>
        <v>1</v>
      </c>
      <c r="AB636" s="13" t="str">
        <f t="shared" ref="AB636" si="3753">Q639</f>
        <v>0</v>
      </c>
      <c r="AC636" s="13" t="str">
        <f t="shared" ref="AC636" si="3754">R639</f>
        <v>0</v>
      </c>
      <c r="AD636" s="13" t="str">
        <f t="shared" ref="AD636" si="3755">S639</f>
        <v>0</v>
      </c>
      <c r="AE636" s="13" t="str">
        <f t="shared" ref="AE636" si="3756">T639</f>
        <v>1</v>
      </c>
      <c r="AF636" s="13" t="str">
        <f t="shared" ref="AF636" si="3757">U639</f>
        <v>0</v>
      </c>
      <c r="AG636" s="13" t="str">
        <f t="shared" ref="AG636" si="3758">V639</f>
        <v>0</v>
      </c>
      <c r="AH636" s="13" t="str">
        <f t="shared" ref="AH636" si="3759">W639</f>
        <v>0</v>
      </c>
      <c r="AI636" s="13" t="str">
        <f t="shared" ref="AI636" si="3760">X639</f>
        <v>0</v>
      </c>
      <c r="AL636" s="14" t="s">
        <v>64</v>
      </c>
      <c r="AM636" s="14" t="str">
        <f>AM622</f>
        <v>008CE602</v>
      </c>
    </row>
    <row r="637" spans="3:39" ht="15" customHeight="1" thickBot="1" x14ac:dyDescent="0.5">
      <c r="C637" s="15" t="s">
        <v>43</v>
      </c>
      <c r="D637" s="13" t="str">
        <f>AD639</f>
        <v>0</v>
      </c>
      <c r="E637" s="13" t="str">
        <f t="shared" ref="E637" si="3761">AE639</f>
        <v>1</v>
      </c>
      <c r="F637" s="13" t="str">
        <f t="shared" ref="F637" si="3762">AF639</f>
        <v>0</v>
      </c>
      <c r="G637" s="13" t="str">
        <f t="shared" ref="G637" si="3763">AG639</f>
        <v>1</v>
      </c>
      <c r="H637" s="13" t="str">
        <f t="shared" ref="H637" si="3764">AH639</f>
        <v>0</v>
      </c>
      <c r="I637" s="13" t="str">
        <f t="shared" ref="I637" si="3765">AI639</f>
        <v>1</v>
      </c>
      <c r="J637" s="13" t="str">
        <f>D639</f>
        <v>0</v>
      </c>
      <c r="K637" s="13" t="str">
        <f t="shared" ref="K637" si="3766">E639</f>
        <v>0</v>
      </c>
      <c r="L637" s="13" t="str">
        <f t="shared" ref="L637" si="3767">F639</f>
        <v>0</v>
      </c>
      <c r="M637" s="13" t="str">
        <f t="shared" ref="M637" si="3768">G639</f>
        <v>0</v>
      </c>
      <c r="N637" s="13" t="str">
        <f t="shared" ref="N637" si="3769">H639</f>
        <v>0</v>
      </c>
      <c r="O637" s="13" t="str">
        <f t="shared" ref="O637" si="3770">I639</f>
        <v>0</v>
      </c>
      <c r="P637" s="13" t="str">
        <f t="shared" ref="P637" si="3771">J639</f>
        <v>1</v>
      </c>
      <c r="Q637" s="13" t="str">
        <f t="shared" ref="Q637" si="3772">K639</f>
        <v>1</v>
      </c>
      <c r="R637" s="13" t="str">
        <f t="shared" ref="R637" si="3773">L639</f>
        <v>0</v>
      </c>
      <c r="S637" s="13" t="str">
        <f t="shared" ref="S637" si="3774">M639</f>
        <v>1</v>
      </c>
      <c r="T637" s="13" t="str">
        <f t="shared" ref="T637" si="3775">N639</f>
        <v>1</v>
      </c>
      <c r="U637" s="13" t="str">
        <f t="shared" ref="U637" si="3776">O639</f>
        <v>1</v>
      </c>
      <c r="V637" s="13" t="str">
        <f t="shared" ref="V637" si="3777">P639</f>
        <v>1</v>
      </c>
      <c r="W637" s="13" t="str">
        <f t="shared" ref="W637" si="3778">Q639</f>
        <v>0</v>
      </c>
      <c r="X637" s="13" t="str">
        <f t="shared" ref="X637" si="3779">R639</f>
        <v>0</v>
      </c>
      <c r="Y637" s="13" t="str">
        <f t="shared" ref="Y637" si="3780">S639</f>
        <v>0</v>
      </c>
      <c r="Z637" s="13" t="str">
        <f t="shared" ref="Z637" si="3781">T639</f>
        <v>1</v>
      </c>
      <c r="AA637" s="13" t="str">
        <f t="shared" ref="AA637" si="3782">U639</f>
        <v>0</v>
      </c>
      <c r="AB637" s="13" t="str">
        <f t="shared" ref="AB637" si="3783">V639</f>
        <v>0</v>
      </c>
      <c r="AC637" s="13" t="str">
        <f t="shared" ref="AC637" si="3784">W639</f>
        <v>0</v>
      </c>
      <c r="AD637" s="13" t="str">
        <f t="shared" ref="AD637" si="3785">X639</f>
        <v>0</v>
      </c>
      <c r="AE637" s="13" t="str">
        <f t="shared" ref="AE637" si="3786">Y639</f>
        <v>0</v>
      </c>
      <c r="AF637" s="13" t="str">
        <f>Z639</f>
        <v>0</v>
      </c>
      <c r="AG637" s="13" t="str">
        <f t="shared" ref="AG637" si="3787">AA639</f>
        <v>0</v>
      </c>
      <c r="AH637" s="13" t="str">
        <f t="shared" ref="AH637" si="3788">AB639</f>
        <v>0</v>
      </c>
      <c r="AI637" s="13" t="str">
        <f t="shared" ref="AI637" si="3789">AC639</f>
        <v>0</v>
      </c>
      <c r="AL637" s="16" t="s">
        <v>63</v>
      </c>
      <c r="AM637" s="20" t="str">
        <f>DEC2HEX(MOD(HEX2DEC(AM635)+HEX2DEC(AM636),2^32),8)</f>
        <v>728BD42A</v>
      </c>
    </row>
    <row r="638" spans="3:39" ht="15" customHeight="1" thickBot="1" x14ac:dyDescent="0.6">
      <c r="C638" s="17" t="s">
        <v>44</v>
      </c>
      <c r="D638" s="13" t="str">
        <f>MID($AM601,1,1)</f>
        <v>0</v>
      </c>
      <c r="H638" s="13" t="str">
        <f>MID($AM601,2,1)</f>
        <v>3</v>
      </c>
      <c r="L638" s="13" t="str">
        <f>MID($AM601,3,1)</f>
        <v>7</v>
      </c>
      <c r="P638" s="13" t="str">
        <f>MID($AM601,4,1)</f>
        <v>8</v>
      </c>
      <c r="T638" s="13" t="str">
        <f>MID($AM601,5,1)</f>
        <v>8</v>
      </c>
      <c r="X638" s="13" t="str">
        <f>MID($AM601,6,1)</f>
        <v>0</v>
      </c>
      <c r="AB638" s="13" t="str">
        <f>MID($AM601,7,1)</f>
        <v>1</v>
      </c>
      <c r="AF638" s="13" t="str">
        <f>MID($AM601,8,1)</f>
        <v>5</v>
      </c>
      <c r="AM638" s="14"/>
    </row>
    <row r="639" spans="3:39" ht="15" customHeight="1" thickBot="1" x14ac:dyDescent="0.5">
      <c r="C639" s="15" t="s">
        <v>45</v>
      </c>
      <c r="D639" s="13" t="str">
        <f>MID(DEC2BIN(HEX2DEC(D638),4),1,1)</f>
        <v>0</v>
      </c>
      <c r="E639" s="13" t="str">
        <f>MID(DEC2BIN(HEX2DEC(D638),4),2,1)</f>
        <v>0</v>
      </c>
      <c r="F639" s="13" t="str">
        <f>MID(DEC2BIN(HEX2DEC(D638),4),3,1)</f>
        <v>0</v>
      </c>
      <c r="G639" s="13" t="str">
        <f>MID(DEC2BIN(HEX2DEC(D638),4),4,1)</f>
        <v>0</v>
      </c>
      <c r="H639" s="13" t="str">
        <f>MID(DEC2BIN(HEX2DEC(H638),4),1,1)</f>
        <v>0</v>
      </c>
      <c r="I639" s="13" t="str">
        <f>MID(DEC2BIN(HEX2DEC(H638),4),2,1)</f>
        <v>0</v>
      </c>
      <c r="J639" s="13" t="str">
        <f>MID(DEC2BIN(HEX2DEC(H638),4),3,1)</f>
        <v>1</v>
      </c>
      <c r="K639" s="13" t="str">
        <f>MID(DEC2BIN(HEX2DEC(H638),4),4,1)</f>
        <v>1</v>
      </c>
      <c r="L639" s="13" t="str">
        <f>MID(DEC2BIN(HEX2DEC(L638),4),1,1)</f>
        <v>0</v>
      </c>
      <c r="M639" s="13" t="str">
        <f>MID(DEC2BIN(HEX2DEC(L638),4),2,1)</f>
        <v>1</v>
      </c>
      <c r="N639" s="13" t="str">
        <f>MID(DEC2BIN(HEX2DEC(L638),4),3,1)</f>
        <v>1</v>
      </c>
      <c r="O639" s="13" t="str">
        <f>MID(DEC2BIN(HEX2DEC(L638),4),4,1)</f>
        <v>1</v>
      </c>
      <c r="P639" s="13" t="str">
        <f>MID(DEC2BIN(HEX2DEC(P638),4),1,1)</f>
        <v>1</v>
      </c>
      <c r="Q639" s="13" t="str">
        <f>MID(DEC2BIN(HEX2DEC(P638),4),2,1)</f>
        <v>0</v>
      </c>
      <c r="R639" s="13" t="str">
        <f>MID(DEC2BIN(HEX2DEC(P638),4),3,1)</f>
        <v>0</v>
      </c>
      <c r="S639" s="13" t="str">
        <f>MID(DEC2BIN(HEX2DEC(P638),4),4,1)</f>
        <v>0</v>
      </c>
      <c r="T639" s="13" t="str">
        <f>MID(DEC2BIN(HEX2DEC(T638),4),1,1)</f>
        <v>1</v>
      </c>
      <c r="U639" s="13" t="str">
        <f>MID(DEC2BIN(HEX2DEC(T638),4),2,1)</f>
        <v>0</v>
      </c>
      <c r="V639" s="13" t="str">
        <f>MID(DEC2BIN(HEX2DEC(T638),4),3,1)</f>
        <v>0</v>
      </c>
      <c r="W639" s="13" t="str">
        <f>MID(DEC2BIN(HEX2DEC(T638),4),4,1)</f>
        <v>0</v>
      </c>
      <c r="X639" s="13" t="str">
        <f>MID(DEC2BIN(HEX2DEC(X638),4),1,1)</f>
        <v>0</v>
      </c>
      <c r="Y639" s="13" t="str">
        <f>MID(DEC2BIN(HEX2DEC(X638),4),2,1)</f>
        <v>0</v>
      </c>
      <c r="Z639" s="13" t="str">
        <f>MID(DEC2BIN(HEX2DEC(X638),4),3,1)</f>
        <v>0</v>
      </c>
      <c r="AA639" s="13" t="str">
        <f>MID(DEC2BIN(HEX2DEC(X638),4),4,1)</f>
        <v>0</v>
      </c>
      <c r="AB639" s="13" t="str">
        <f>MID(DEC2BIN(HEX2DEC(AB638),4),1,1)</f>
        <v>0</v>
      </c>
      <c r="AC639" s="13" t="str">
        <f>MID(DEC2BIN(HEX2DEC(AB638),4),2,1)</f>
        <v>0</v>
      </c>
      <c r="AD639" s="13" t="str">
        <f>MID(DEC2BIN(HEX2DEC(AB638),4),3,1)</f>
        <v>0</v>
      </c>
      <c r="AE639" s="13" t="str">
        <f>MID(DEC2BIN(HEX2DEC(AB638),4),4,1)</f>
        <v>1</v>
      </c>
      <c r="AF639" s="13" t="str">
        <f>MID(DEC2BIN(HEX2DEC(AF638),4),1,1)</f>
        <v>0</v>
      </c>
      <c r="AG639" s="13" t="str">
        <f>MID(DEC2BIN(HEX2DEC(AF638),4),2,1)</f>
        <v>1</v>
      </c>
      <c r="AH639" s="13" t="str">
        <f>MID(DEC2BIN(HEX2DEC(AF638),4),3,1)</f>
        <v>0</v>
      </c>
      <c r="AI639" s="13" t="str">
        <f>MID(DEC2BIN(HEX2DEC(AF638),4),4,1)</f>
        <v>1</v>
      </c>
      <c r="AL639" s="16" t="s">
        <v>65</v>
      </c>
      <c r="AM639" s="20" t="str">
        <f>CONCATENATE(D638,H638,L638,P638,T638,X638,AB638,AF638)</f>
        <v>03788015</v>
      </c>
    </row>
    <row r="640" spans="3:39" ht="15" customHeight="1" thickBot="1" x14ac:dyDescent="0.6">
      <c r="C640" s="17" t="s">
        <v>46</v>
      </c>
      <c r="D640" s="13" t="str">
        <f>D602</f>
        <v>8</v>
      </c>
      <c r="H640" s="13" t="str">
        <f t="shared" ref="H640" si="3790">H602</f>
        <v>8</v>
      </c>
      <c r="L640" s="13" t="str">
        <f t="shared" ref="L640" si="3791">L602</f>
        <v>F</v>
      </c>
      <c r="P640" s="13" t="str">
        <f t="shared" ref="P640" si="3792">P602</f>
        <v>E</v>
      </c>
      <c r="T640" s="13" t="str">
        <f t="shared" ref="T640" si="3793">T602</f>
        <v>2</v>
      </c>
      <c r="X640" s="13" t="str">
        <f t="shared" ref="X640" si="3794">X602</f>
        <v>B</v>
      </c>
      <c r="AB640" s="13" t="str">
        <f t="shared" ref="AB640" si="3795">AB602</f>
        <v>D</v>
      </c>
      <c r="AF640" s="13" t="str">
        <f t="shared" ref="AF640" si="3796">AF602</f>
        <v>B</v>
      </c>
      <c r="AM640" s="14"/>
    </row>
    <row r="641" spans="1:39" ht="15" customHeight="1" thickBot="1" x14ac:dyDescent="0.5">
      <c r="C641" s="15" t="s">
        <v>47</v>
      </c>
      <c r="D641" s="13" t="str">
        <f>MID(DEC2BIN(HEX2DEC(D640),4),1,1)</f>
        <v>1</v>
      </c>
      <c r="E641" s="13" t="str">
        <f>MID(DEC2BIN(HEX2DEC(D640),4),2,1)</f>
        <v>0</v>
      </c>
      <c r="F641" s="13" t="str">
        <f>MID(DEC2BIN(HEX2DEC(D640),4),3,1)</f>
        <v>0</v>
      </c>
      <c r="G641" s="13" t="str">
        <f>MID(DEC2BIN(HEX2DEC(D640),4),4,1)</f>
        <v>0</v>
      </c>
      <c r="H641" s="13" t="str">
        <f>MID(DEC2BIN(HEX2DEC(H640),4),1,1)</f>
        <v>1</v>
      </c>
      <c r="I641" s="13" t="str">
        <f>MID(DEC2BIN(HEX2DEC(H640),4),2,1)</f>
        <v>0</v>
      </c>
      <c r="J641" s="13" t="str">
        <f>MID(DEC2BIN(HEX2DEC(H640),4),3,1)</f>
        <v>0</v>
      </c>
      <c r="K641" s="13" t="str">
        <f>MID(DEC2BIN(HEX2DEC(H640),4),4,1)</f>
        <v>0</v>
      </c>
      <c r="L641" s="13" t="str">
        <f>MID(DEC2BIN(HEX2DEC(L640),4),1,1)</f>
        <v>1</v>
      </c>
      <c r="M641" s="13" t="str">
        <f>MID(DEC2BIN(HEX2DEC(L640),4),2,1)</f>
        <v>1</v>
      </c>
      <c r="N641" s="13" t="str">
        <f>MID(DEC2BIN(HEX2DEC(L640),4),3,1)</f>
        <v>1</v>
      </c>
      <c r="O641" s="13" t="str">
        <f>MID(DEC2BIN(HEX2DEC(L640),4),4,1)</f>
        <v>1</v>
      </c>
      <c r="P641" s="13" t="str">
        <f>MID(DEC2BIN(HEX2DEC(P640),4),1,1)</f>
        <v>1</v>
      </c>
      <c r="Q641" s="13" t="str">
        <f>MID(DEC2BIN(HEX2DEC(P640),4),2,1)</f>
        <v>1</v>
      </c>
      <c r="R641" s="13" t="str">
        <f>MID(DEC2BIN(HEX2DEC(P640),4),3,1)</f>
        <v>1</v>
      </c>
      <c r="S641" s="13" t="str">
        <f>MID(DEC2BIN(HEX2DEC(P640),4),4,1)</f>
        <v>0</v>
      </c>
      <c r="T641" s="13" t="str">
        <f>MID(DEC2BIN(HEX2DEC(T640),4),1,1)</f>
        <v>0</v>
      </c>
      <c r="U641" s="13" t="str">
        <f>MID(DEC2BIN(HEX2DEC(T640),4),2,1)</f>
        <v>0</v>
      </c>
      <c r="V641" s="13" t="str">
        <f>MID(DEC2BIN(HEX2DEC(T640),4),3,1)</f>
        <v>1</v>
      </c>
      <c r="W641" s="13" t="str">
        <f>MID(DEC2BIN(HEX2DEC(T640),4),4,1)</f>
        <v>0</v>
      </c>
      <c r="X641" s="13" t="str">
        <f>MID(DEC2BIN(HEX2DEC(X640),4),1,1)</f>
        <v>1</v>
      </c>
      <c r="Y641" s="13" t="str">
        <f>MID(DEC2BIN(HEX2DEC(X640),4),2,1)</f>
        <v>0</v>
      </c>
      <c r="Z641" s="13" t="str">
        <f>MID(DEC2BIN(HEX2DEC(X640),4),3,1)</f>
        <v>1</v>
      </c>
      <c r="AA641" s="13" t="str">
        <f>MID(DEC2BIN(HEX2DEC(X640),4),4,1)</f>
        <v>1</v>
      </c>
      <c r="AB641" s="13" t="str">
        <f>MID(DEC2BIN(HEX2DEC(AB640),4),1,1)</f>
        <v>1</v>
      </c>
      <c r="AC641" s="13" t="str">
        <f>MID(DEC2BIN(HEX2DEC(AB640),4),2,1)</f>
        <v>1</v>
      </c>
      <c r="AD641" s="13" t="str">
        <f>MID(DEC2BIN(HEX2DEC(AB640),4),3,1)</f>
        <v>0</v>
      </c>
      <c r="AE641" s="13" t="str">
        <f>MID(DEC2BIN(HEX2DEC(AB640),4),4,1)</f>
        <v>1</v>
      </c>
      <c r="AF641" s="13" t="str">
        <f>MID(DEC2BIN(HEX2DEC(AF640),4),1,1)</f>
        <v>1</v>
      </c>
      <c r="AG641" s="13" t="str">
        <f>MID(DEC2BIN(HEX2DEC(AF640),4),2,1)</f>
        <v>0</v>
      </c>
      <c r="AH641" s="13" t="str">
        <f>MID(DEC2BIN(HEX2DEC(AF640),4),3,1)</f>
        <v>1</v>
      </c>
      <c r="AI641" s="13" t="str">
        <f>MID(DEC2BIN(HEX2DEC(AF640),4),4,1)</f>
        <v>1</v>
      </c>
      <c r="AL641" s="16" t="s">
        <v>66</v>
      </c>
      <c r="AM641" s="20" t="str">
        <f>CONCATENATE(D640,H640,L640,P640,T640,X640,AB640,AF640)</f>
        <v>88FE2BDB</v>
      </c>
    </row>
    <row r="642" spans="1:39" ht="15" customHeight="1" thickBot="1" x14ac:dyDescent="0.6">
      <c r="C642" s="17" t="s">
        <v>48</v>
      </c>
      <c r="D642" s="13" t="str">
        <f>D604</f>
        <v>C</v>
      </c>
      <c r="H642" s="13" t="str">
        <f t="shared" ref="H642" si="3797">H604</f>
        <v>A</v>
      </c>
      <c r="L642" s="13" t="str">
        <f t="shared" ref="L642" si="3798">L604</f>
        <v>F</v>
      </c>
      <c r="P642" s="13" t="str">
        <f t="shared" ref="P642" si="3799">P604</f>
        <v>D</v>
      </c>
      <c r="T642" s="13" t="str">
        <f t="shared" ref="T642" si="3800">T604</f>
        <v>E</v>
      </c>
      <c r="X642" s="13" t="str">
        <f t="shared" ref="X642" si="3801">X604</f>
        <v>6</v>
      </c>
      <c r="AB642" s="13" t="str">
        <f t="shared" ref="AB642" si="3802">AB604</f>
        <v>9</v>
      </c>
      <c r="AF642" s="13" t="str">
        <f t="shared" ref="AF642" si="3803">AF604</f>
        <v>9</v>
      </c>
      <c r="AM642" s="14"/>
    </row>
    <row r="643" spans="1:39" ht="15" customHeight="1" thickBot="1" x14ac:dyDescent="0.5">
      <c r="C643" s="15" t="s">
        <v>49</v>
      </c>
      <c r="D643" s="13" t="str">
        <f>MID(DEC2BIN(HEX2DEC(D642),4),1,1)</f>
        <v>1</v>
      </c>
      <c r="E643" s="13" t="str">
        <f>MID(DEC2BIN(HEX2DEC(D642),4),2,1)</f>
        <v>1</v>
      </c>
      <c r="F643" s="13" t="str">
        <f>MID(DEC2BIN(HEX2DEC(D642),4),3,1)</f>
        <v>0</v>
      </c>
      <c r="G643" s="13" t="str">
        <f>MID(DEC2BIN(HEX2DEC(D642),4),4,1)</f>
        <v>0</v>
      </c>
      <c r="H643" s="13" t="str">
        <f>MID(DEC2BIN(HEX2DEC(H642),4),1,1)</f>
        <v>1</v>
      </c>
      <c r="I643" s="13" t="str">
        <f>MID(DEC2BIN(HEX2DEC(H642),4),2,1)</f>
        <v>0</v>
      </c>
      <c r="J643" s="13" t="str">
        <f>MID(DEC2BIN(HEX2DEC(H642),4),3,1)</f>
        <v>1</v>
      </c>
      <c r="K643" s="13" t="str">
        <f>MID(DEC2BIN(HEX2DEC(H642),4),4,1)</f>
        <v>0</v>
      </c>
      <c r="L643" s="13" t="str">
        <f>MID(DEC2BIN(HEX2DEC(L642),4),1,1)</f>
        <v>1</v>
      </c>
      <c r="M643" s="13" t="str">
        <f>MID(DEC2BIN(HEX2DEC(L642),4),2,1)</f>
        <v>1</v>
      </c>
      <c r="N643" s="13" t="str">
        <f>MID(DEC2BIN(HEX2DEC(L642),4),3,1)</f>
        <v>1</v>
      </c>
      <c r="O643" s="13" t="str">
        <f>MID(DEC2BIN(HEX2DEC(L642),4),4,1)</f>
        <v>1</v>
      </c>
      <c r="P643" s="13" t="str">
        <f>MID(DEC2BIN(HEX2DEC(P642),4),1,1)</f>
        <v>1</v>
      </c>
      <c r="Q643" s="13" t="str">
        <f>MID(DEC2BIN(HEX2DEC(P642),4),2,1)</f>
        <v>1</v>
      </c>
      <c r="R643" s="13" t="str">
        <f>MID(DEC2BIN(HEX2DEC(P642),4),3,1)</f>
        <v>0</v>
      </c>
      <c r="S643" s="13" t="str">
        <f>MID(DEC2BIN(HEX2DEC(P642),4),4,1)</f>
        <v>1</v>
      </c>
      <c r="T643" s="13" t="str">
        <f>MID(DEC2BIN(HEX2DEC(T642),4),1,1)</f>
        <v>1</v>
      </c>
      <c r="U643" s="13" t="str">
        <f>MID(DEC2BIN(HEX2DEC(T642),4),2,1)</f>
        <v>1</v>
      </c>
      <c r="V643" s="13" t="str">
        <f>MID(DEC2BIN(HEX2DEC(T642),4),3,1)</f>
        <v>1</v>
      </c>
      <c r="W643" s="13" t="str">
        <f>MID(DEC2BIN(HEX2DEC(T642),4),4,1)</f>
        <v>0</v>
      </c>
      <c r="X643" s="13" t="str">
        <f>MID(DEC2BIN(HEX2DEC(X642),4),1,1)</f>
        <v>0</v>
      </c>
      <c r="Y643" s="13" t="str">
        <f>MID(DEC2BIN(HEX2DEC(X642),4),2,1)</f>
        <v>1</v>
      </c>
      <c r="Z643" s="13" t="str">
        <f>MID(DEC2BIN(HEX2DEC(X642),4),3,1)</f>
        <v>1</v>
      </c>
      <c r="AA643" s="13" t="str">
        <f>MID(DEC2BIN(HEX2DEC(X642),4),4,1)</f>
        <v>0</v>
      </c>
      <c r="AB643" s="13" t="str">
        <f>MID(DEC2BIN(HEX2DEC(AB642),4),1,1)</f>
        <v>1</v>
      </c>
      <c r="AC643" s="13" t="str">
        <f>MID(DEC2BIN(HEX2DEC(AB642),4),2,1)</f>
        <v>0</v>
      </c>
      <c r="AD643" s="13" t="str">
        <f>MID(DEC2BIN(HEX2DEC(AB642),4),3,1)</f>
        <v>0</v>
      </c>
      <c r="AE643" s="13" t="str">
        <f>MID(DEC2BIN(HEX2DEC(AB642),4),4,1)</f>
        <v>1</v>
      </c>
      <c r="AF643" s="13" t="str">
        <f>MID(DEC2BIN(HEX2DEC(AF642),4),1,1)</f>
        <v>1</v>
      </c>
      <c r="AG643" s="13" t="str">
        <f>MID(DEC2BIN(HEX2DEC(AF642),4),2,1)</f>
        <v>0</v>
      </c>
      <c r="AH643" s="13" t="str">
        <f>MID(DEC2BIN(HEX2DEC(AF642),4),3,1)</f>
        <v>0</v>
      </c>
      <c r="AI643" s="13" t="str">
        <f>MID(DEC2BIN(HEX2DEC(AF642),4),4,1)</f>
        <v>1</v>
      </c>
      <c r="AL643" s="16" t="s">
        <v>55</v>
      </c>
      <c r="AM643" s="20" t="str">
        <f>CONCATENATE(D642,H642,L642,P642,T642,X642,AB642,AF642)</f>
        <v>CAFDE699</v>
      </c>
    </row>
    <row r="644" spans="1:39" ht="15" customHeight="1" x14ac:dyDescent="0.45">
      <c r="C644" s="15" t="s">
        <v>50</v>
      </c>
      <c r="D644" s="13" t="str">
        <f>IF(VALUE(D639)=1,D641,D643)</f>
        <v>1</v>
      </c>
      <c r="E644" s="13" t="str">
        <f t="shared" ref="E644:AI644" si="3804">IF(VALUE(E639)=1,E641,E643)</f>
        <v>1</v>
      </c>
      <c r="F644" s="13" t="str">
        <f t="shared" si="3804"/>
        <v>0</v>
      </c>
      <c r="G644" s="13" t="str">
        <f t="shared" si="3804"/>
        <v>0</v>
      </c>
      <c r="H644" s="13" t="str">
        <f t="shared" si="3804"/>
        <v>1</v>
      </c>
      <c r="I644" s="13" t="str">
        <f t="shared" si="3804"/>
        <v>0</v>
      </c>
      <c r="J644" s="13" t="str">
        <f t="shared" si="3804"/>
        <v>0</v>
      </c>
      <c r="K644" s="13" t="str">
        <f t="shared" si="3804"/>
        <v>0</v>
      </c>
      <c r="L644" s="13" t="str">
        <f t="shared" si="3804"/>
        <v>1</v>
      </c>
      <c r="M644" s="13" t="str">
        <f t="shared" si="3804"/>
        <v>1</v>
      </c>
      <c r="N644" s="13" t="str">
        <f t="shared" si="3804"/>
        <v>1</v>
      </c>
      <c r="O644" s="13" t="str">
        <f t="shared" si="3804"/>
        <v>1</v>
      </c>
      <c r="P644" s="13" t="str">
        <f t="shared" si="3804"/>
        <v>1</v>
      </c>
      <c r="Q644" s="13" t="str">
        <f t="shared" si="3804"/>
        <v>1</v>
      </c>
      <c r="R644" s="13" t="str">
        <f t="shared" si="3804"/>
        <v>0</v>
      </c>
      <c r="S644" s="13" t="str">
        <f t="shared" si="3804"/>
        <v>1</v>
      </c>
      <c r="T644" s="13" t="str">
        <f t="shared" si="3804"/>
        <v>0</v>
      </c>
      <c r="U644" s="13" t="str">
        <f t="shared" si="3804"/>
        <v>1</v>
      </c>
      <c r="V644" s="13" t="str">
        <f t="shared" si="3804"/>
        <v>1</v>
      </c>
      <c r="W644" s="13" t="str">
        <f t="shared" si="3804"/>
        <v>0</v>
      </c>
      <c r="X644" s="13" t="str">
        <f t="shared" si="3804"/>
        <v>0</v>
      </c>
      <c r="Y644" s="13" t="str">
        <f t="shared" si="3804"/>
        <v>1</v>
      </c>
      <c r="Z644" s="13" t="str">
        <f t="shared" si="3804"/>
        <v>1</v>
      </c>
      <c r="AA644" s="13" t="str">
        <f t="shared" si="3804"/>
        <v>0</v>
      </c>
      <c r="AB644" s="13" t="str">
        <f t="shared" si="3804"/>
        <v>1</v>
      </c>
      <c r="AC644" s="13" t="str">
        <f t="shared" si="3804"/>
        <v>0</v>
      </c>
      <c r="AD644" s="13" t="str">
        <f t="shared" si="3804"/>
        <v>0</v>
      </c>
      <c r="AE644" s="13" t="str">
        <f t="shared" si="3804"/>
        <v>1</v>
      </c>
      <c r="AF644" s="13" t="str">
        <f t="shared" si="3804"/>
        <v>1</v>
      </c>
      <c r="AG644" s="13" t="str">
        <f t="shared" si="3804"/>
        <v>0</v>
      </c>
      <c r="AH644" s="13" t="str">
        <f t="shared" si="3804"/>
        <v>0</v>
      </c>
      <c r="AI644" s="13" t="str">
        <f t="shared" si="3804"/>
        <v>1</v>
      </c>
    </row>
    <row r="645" spans="1:39" ht="15" customHeight="1" x14ac:dyDescent="0.45">
      <c r="C645" s="15" t="s">
        <v>51</v>
      </c>
      <c r="D645" s="13" t="str">
        <f>BIN2HEX(CONCATENATE(D644,E644,F644,G644))</f>
        <v>C</v>
      </c>
      <c r="H645" s="13" t="str">
        <f>BIN2HEX(CONCATENATE(H644,I644,J644,K644))</f>
        <v>8</v>
      </c>
      <c r="L645" s="13" t="str">
        <f>BIN2HEX(CONCATENATE(L644,M644,N644,O644))</f>
        <v>F</v>
      </c>
      <c r="P645" s="13" t="str">
        <f>BIN2HEX(CONCATENATE(P644,Q644,R644,S644))</f>
        <v>D</v>
      </c>
      <c r="T645" s="13" t="str">
        <f>BIN2HEX(CONCATENATE(T644,U644,V644,W644))</f>
        <v>6</v>
      </c>
      <c r="X645" s="13" t="str">
        <f>BIN2HEX(CONCATENATE(X644,Y644,Z644,AA644))</f>
        <v>6</v>
      </c>
      <c r="AB645" s="13" t="str">
        <f>BIN2HEX(CONCATENATE(AB644,AC644,AD644,AE644))</f>
        <v>9</v>
      </c>
      <c r="AF645" s="13" t="str">
        <f>BIN2HEX(CONCATENATE(AF644,AG644,AH644,AI644))</f>
        <v>9</v>
      </c>
    </row>
    <row r="646" spans="1:39" ht="15" customHeight="1" x14ac:dyDescent="0.55000000000000004">
      <c r="C646" s="17" t="s">
        <v>52</v>
      </c>
      <c r="D646" s="13" t="str">
        <f>D606</f>
        <v>5</v>
      </c>
      <c r="H646" s="13" t="str">
        <f t="shared" ref="H646" si="3805">H606</f>
        <v>C</v>
      </c>
      <c r="L646" s="13" t="str">
        <f t="shared" ref="L646" si="3806">L606</f>
        <v>3</v>
      </c>
      <c r="P646" s="13" t="str">
        <f t="shared" ref="P646" si="3807">P606</f>
        <v>9</v>
      </c>
      <c r="T646" s="13" t="str">
        <f t="shared" ref="T646" si="3808">T606</f>
        <v>B</v>
      </c>
      <c r="X646" s="13" t="str">
        <f t="shared" ref="X646" si="3809">X606</f>
        <v>0</v>
      </c>
      <c r="AB646" s="13" t="str">
        <f t="shared" ref="AB646" si="3810">AB606</f>
        <v>5</v>
      </c>
      <c r="AF646" s="13" t="str">
        <f t="shared" ref="AF646" si="3811">AF606</f>
        <v>2</v>
      </c>
    </row>
    <row r="647" spans="1:39" ht="15" customHeight="1" x14ac:dyDescent="0.45">
      <c r="D647" s="13" t="str">
        <f>MID(DEC2BIN(HEX2DEC(D646),4),1,1)</f>
        <v>0</v>
      </c>
      <c r="E647" s="13" t="str">
        <f>MID(DEC2BIN(HEX2DEC(D646),4),2,1)</f>
        <v>1</v>
      </c>
      <c r="F647" s="13" t="str">
        <f>MID(DEC2BIN(HEX2DEC(D646),4),3,1)</f>
        <v>0</v>
      </c>
      <c r="G647" s="13" t="str">
        <f>MID(DEC2BIN(HEX2DEC(D646),4),4,1)</f>
        <v>1</v>
      </c>
      <c r="H647" s="13" t="str">
        <f>MID(DEC2BIN(HEX2DEC(H646),4),1,1)</f>
        <v>1</v>
      </c>
      <c r="I647" s="13" t="str">
        <f>MID(DEC2BIN(HEX2DEC(H646),4),2,1)</f>
        <v>1</v>
      </c>
      <c r="J647" s="13" t="str">
        <f>MID(DEC2BIN(HEX2DEC(H646),4),3,1)</f>
        <v>0</v>
      </c>
      <c r="K647" s="13" t="str">
        <f>MID(DEC2BIN(HEX2DEC(H646),4),4,1)</f>
        <v>0</v>
      </c>
      <c r="L647" s="13" t="str">
        <f>MID(DEC2BIN(HEX2DEC(L646),4),1,1)</f>
        <v>0</v>
      </c>
      <c r="M647" s="13" t="str">
        <f>MID(DEC2BIN(HEX2DEC(L646),4),2,1)</f>
        <v>0</v>
      </c>
      <c r="N647" s="13" t="str">
        <f>MID(DEC2BIN(HEX2DEC(L646),4),3,1)</f>
        <v>1</v>
      </c>
      <c r="O647" s="13" t="str">
        <f>MID(DEC2BIN(HEX2DEC(L646),4),4,1)</f>
        <v>1</v>
      </c>
      <c r="P647" s="13" t="str">
        <f>MID(DEC2BIN(HEX2DEC(P646),4),1,1)</f>
        <v>1</v>
      </c>
      <c r="Q647" s="13" t="str">
        <f>MID(DEC2BIN(HEX2DEC(P646),4),2,1)</f>
        <v>0</v>
      </c>
      <c r="R647" s="13" t="str">
        <f>MID(DEC2BIN(HEX2DEC(P646),4),3,1)</f>
        <v>0</v>
      </c>
      <c r="S647" s="13" t="str">
        <f>MID(DEC2BIN(HEX2DEC(P646),4),4,1)</f>
        <v>1</v>
      </c>
      <c r="T647" s="13" t="str">
        <f>MID(DEC2BIN(HEX2DEC(T646),4),1,1)</f>
        <v>1</v>
      </c>
      <c r="U647" s="13" t="str">
        <f>MID(DEC2BIN(HEX2DEC(T646),4),2,1)</f>
        <v>0</v>
      </c>
      <c r="V647" s="13" t="str">
        <f>MID(DEC2BIN(HEX2DEC(T646),4),3,1)</f>
        <v>1</v>
      </c>
      <c r="W647" s="13" t="str">
        <f>MID(DEC2BIN(HEX2DEC(T646),4),4,1)</f>
        <v>1</v>
      </c>
      <c r="X647" s="13" t="str">
        <f>MID(DEC2BIN(HEX2DEC(X646),4),1,1)</f>
        <v>0</v>
      </c>
      <c r="Y647" s="13" t="str">
        <f>MID(DEC2BIN(HEX2DEC(X646),4),2,1)</f>
        <v>0</v>
      </c>
      <c r="Z647" s="13" t="str">
        <f>MID(DEC2BIN(HEX2DEC(X646),4),3,1)</f>
        <v>0</v>
      </c>
      <c r="AA647" s="13" t="str">
        <f>MID(DEC2BIN(HEX2DEC(X646),4),4,1)</f>
        <v>0</v>
      </c>
      <c r="AB647" s="13" t="str">
        <f>MID(DEC2BIN(HEX2DEC(AB646),4),1,1)</f>
        <v>0</v>
      </c>
      <c r="AC647" s="13" t="str">
        <f>MID(DEC2BIN(HEX2DEC(AB646),4),2,1)</f>
        <v>1</v>
      </c>
      <c r="AD647" s="13" t="str">
        <f>MID(DEC2BIN(HEX2DEC(AB646),4),3,1)</f>
        <v>0</v>
      </c>
      <c r="AE647" s="13" t="str">
        <f>MID(DEC2BIN(HEX2DEC(AB646),4),4,1)</f>
        <v>1</v>
      </c>
      <c r="AF647" s="13" t="str">
        <f>MID(DEC2BIN(HEX2DEC(AF646),4),1,1)</f>
        <v>0</v>
      </c>
      <c r="AG647" s="13" t="str">
        <f>MID(DEC2BIN(HEX2DEC(AF646),4),2,1)</f>
        <v>0</v>
      </c>
      <c r="AH647" s="13" t="str">
        <f>MID(DEC2BIN(HEX2DEC(AF646),4),3,1)</f>
        <v>1</v>
      </c>
      <c r="AI647" s="13" t="str">
        <f>MID(DEC2BIN(HEX2DEC(AF646),4),4,1)</f>
        <v>0</v>
      </c>
    </row>
    <row r="648" spans="1:39" ht="15" customHeight="1" x14ac:dyDescent="0.45">
      <c r="A648" s="23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  <c r="AE648" s="23"/>
      <c r="AF648" s="23"/>
      <c r="AG648" s="23"/>
      <c r="AH648" s="23"/>
      <c r="AI648" s="23"/>
      <c r="AJ648" s="23"/>
      <c r="AK648" s="23"/>
      <c r="AL648" s="23"/>
      <c r="AM648" s="23"/>
    </row>
    <row r="650" spans="1:39" ht="15" customHeight="1" x14ac:dyDescent="0.5">
      <c r="C650" s="12" t="s">
        <v>35</v>
      </c>
      <c r="D650" s="13">
        <f>D614+1</f>
        <v>19</v>
      </c>
    </row>
    <row r="652" spans="1:39" ht="15" customHeight="1" x14ac:dyDescent="0.45">
      <c r="C652" s="14" t="s">
        <v>31</v>
      </c>
      <c r="D652" s="13" t="str">
        <f>BIN2HEX(CONCATENATE(D653,E653,F653,G653))</f>
        <v>F</v>
      </c>
      <c r="H652" s="13" t="str">
        <f>BIN2HEX(CONCATENATE(H653,I653,J653,K653))</f>
        <v>4</v>
      </c>
      <c r="L652" s="13" t="str">
        <f>BIN2HEX(CONCATENATE(L653,M653,N653,O653))</f>
        <v>5</v>
      </c>
      <c r="P652" s="13" t="str">
        <f>BIN2HEX(CONCATENATE(P653,Q653,R653,S653))</f>
        <v>3</v>
      </c>
      <c r="T652" s="13" t="str">
        <f>BIN2HEX(CONCATENATE(T653,U653,V653,W653))</f>
        <v>0</v>
      </c>
      <c r="X652" s="13" t="str">
        <f>BIN2HEX(CONCATENATE(X653,Y653,Z653,AA653))</f>
        <v>4</v>
      </c>
      <c r="AB652" s="13" t="str">
        <f>BIN2HEX(CONCATENATE(AB653,AC653,AD653,AE653))</f>
        <v>C</v>
      </c>
      <c r="AF652" s="13" t="str">
        <f>BIN2HEX(CONCATENATE(AF653,AG653,AH653,AI653))</f>
        <v>8</v>
      </c>
    </row>
    <row r="653" spans="1:39" ht="15" customHeight="1" x14ac:dyDescent="0.45">
      <c r="C653" s="14" t="s">
        <v>36</v>
      </c>
      <c r="D653" s="13">
        <f>IF(ISEVEN(D654+D655+D656),0,1)</f>
        <v>1</v>
      </c>
      <c r="E653" s="13">
        <f t="shared" ref="E653:AI653" si="3812">IF(ISEVEN(E654+E655+E656),0,1)</f>
        <v>1</v>
      </c>
      <c r="F653" s="13">
        <f t="shared" si="3812"/>
        <v>1</v>
      </c>
      <c r="G653" s="13">
        <f t="shared" si="3812"/>
        <v>1</v>
      </c>
      <c r="H653" s="13">
        <f t="shared" si="3812"/>
        <v>0</v>
      </c>
      <c r="I653" s="13">
        <f t="shared" si="3812"/>
        <v>1</v>
      </c>
      <c r="J653" s="13">
        <f t="shared" si="3812"/>
        <v>0</v>
      </c>
      <c r="K653" s="13">
        <f t="shared" si="3812"/>
        <v>0</v>
      </c>
      <c r="L653" s="13">
        <f t="shared" si="3812"/>
        <v>0</v>
      </c>
      <c r="M653" s="13">
        <f t="shared" si="3812"/>
        <v>1</v>
      </c>
      <c r="N653" s="13">
        <f t="shared" si="3812"/>
        <v>0</v>
      </c>
      <c r="O653" s="13">
        <f t="shared" si="3812"/>
        <v>1</v>
      </c>
      <c r="P653" s="13">
        <f t="shared" si="3812"/>
        <v>0</v>
      </c>
      <c r="Q653" s="13">
        <f t="shared" si="3812"/>
        <v>0</v>
      </c>
      <c r="R653" s="13">
        <f t="shared" si="3812"/>
        <v>1</v>
      </c>
      <c r="S653" s="13">
        <f t="shared" si="3812"/>
        <v>1</v>
      </c>
      <c r="T653" s="13">
        <f t="shared" si="3812"/>
        <v>0</v>
      </c>
      <c r="U653" s="13">
        <f t="shared" si="3812"/>
        <v>0</v>
      </c>
      <c r="V653" s="13">
        <f t="shared" si="3812"/>
        <v>0</v>
      </c>
      <c r="W653" s="13">
        <f t="shared" si="3812"/>
        <v>0</v>
      </c>
      <c r="X653" s="13">
        <f t="shared" si="3812"/>
        <v>0</v>
      </c>
      <c r="Y653" s="13">
        <f t="shared" si="3812"/>
        <v>1</v>
      </c>
      <c r="Z653" s="13">
        <f t="shared" si="3812"/>
        <v>0</v>
      </c>
      <c r="AA653" s="13">
        <f t="shared" si="3812"/>
        <v>0</v>
      </c>
      <c r="AB653" s="13">
        <f t="shared" si="3812"/>
        <v>1</v>
      </c>
      <c r="AC653" s="13">
        <f t="shared" si="3812"/>
        <v>1</v>
      </c>
      <c r="AD653" s="13">
        <f t="shared" si="3812"/>
        <v>0</v>
      </c>
      <c r="AE653" s="13">
        <f t="shared" si="3812"/>
        <v>0</v>
      </c>
      <c r="AF653" s="13">
        <f t="shared" si="3812"/>
        <v>1</v>
      </c>
      <c r="AG653" s="13">
        <f t="shared" si="3812"/>
        <v>0</v>
      </c>
      <c r="AH653" s="13">
        <f t="shared" si="3812"/>
        <v>0</v>
      </c>
      <c r="AI653" s="13">
        <f t="shared" si="3812"/>
        <v>0</v>
      </c>
      <c r="AL653" s="13" t="s">
        <v>53</v>
      </c>
      <c r="AM653" s="14" t="str">
        <f>VLOOKUP('הכנה ל- SHA-256 #1'!$U$24,'הכנה ל- SHA-256 #1'!$U$24:$CG$24,1+'SHA-256 Algorithm #1'!D650,)</f>
        <v>00205000</v>
      </c>
    </row>
    <row r="654" spans="1:39" ht="15" customHeight="1" x14ac:dyDescent="0.45">
      <c r="C654" s="14" t="s">
        <v>32</v>
      </c>
      <c r="D654" s="13" t="str">
        <f>N658</f>
        <v>1</v>
      </c>
      <c r="E654" s="13" t="str">
        <f t="shared" ref="E654" si="3813">O658</f>
        <v>0</v>
      </c>
      <c r="F654" s="13" t="str">
        <f t="shared" ref="F654" si="3814">P658</f>
        <v>0</v>
      </c>
      <c r="G654" s="13" t="str">
        <f t="shared" ref="G654" si="3815">Q658</f>
        <v>0</v>
      </c>
      <c r="H654" s="13" t="str">
        <f t="shared" ref="H654" si="3816">R658</f>
        <v>0</v>
      </c>
      <c r="I654" s="13" t="str">
        <f t="shared" ref="I654" si="3817">S658</f>
        <v>1</v>
      </c>
      <c r="J654" s="13" t="str">
        <f t="shared" ref="J654" si="3818">T658</f>
        <v>0</v>
      </c>
      <c r="K654" s="13" t="str">
        <f t="shared" ref="K654" si="3819">U658</f>
        <v>0</v>
      </c>
      <c r="L654" s="13" t="str">
        <f t="shared" ref="L654" si="3820">V658</f>
        <v>1</v>
      </c>
      <c r="M654" s="13" t="str">
        <f t="shared" ref="M654" si="3821">W658</f>
        <v>0</v>
      </c>
      <c r="N654" s="13" t="str">
        <f t="shared" ref="N654" si="3822">X658</f>
        <v>0</v>
      </c>
      <c r="O654" s="13" t="str">
        <f t="shared" ref="O654" si="3823">Y658</f>
        <v>0</v>
      </c>
      <c r="P654" s="13" t="str">
        <f t="shared" ref="P654" si="3824">Z658</f>
        <v>0</v>
      </c>
      <c r="Q654" s="13" t="str">
        <f t="shared" ref="Q654" si="3825">AA658</f>
        <v>1</v>
      </c>
      <c r="R654" s="13" t="str">
        <f t="shared" ref="R654" si="3826">AB658</f>
        <v>0</v>
      </c>
      <c r="S654" s="13" t="str">
        <f t="shared" ref="S654" si="3827">AC658</f>
        <v>0</v>
      </c>
      <c r="T654" s="13" t="str">
        <f t="shared" ref="T654" si="3828">AD658</f>
        <v>0</v>
      </c>
      <c r="U654" s="13" t="str">
        <f t="shared" ref="U654" si="3829">AE658</f>
        <v>1</v>
      </c>
      <c r="V654" s="13" t="str">
        <f t="shared" ref="V654" si="3830">AF658</f>
        <v>0</v>
      </c>
      <c r="W654" s="13" t="str">
        <f t="shared" ref="W654" si="3831">AG658</f>
        <v>0</v>
      </c>
      <c r="X654" s="13" t="str">
        <f t="shared" ref="X654" si="3832">AH658</f>
        <v>0</v>
      </c>
      <c r="Y654" s="13" t="str">
        <f t="shared" ref="Y654" si="3833">AI658</f>
        <v>1</v>
      </c>
      <c r="Z654" s="13" t="str">
        <f>D658</f>
        <v>1</v>
      </c>
      <c r="AA654" s="13" t="str">
        <f t="shared" ref="AA654" si="3834">E658</f>
        <v>1</v>
      </c>
      <c r="AB654" s="13" t="str">
        <f t="shared" ref="AB654" si="3835">F658</f>
        <v>1</v>
      </c>
      <c r="AC654" s="13" t="str">
        <f t="shared" ref="AC654" si="3836">G658</f>
        <v>0</v>
      </c>
      <c r="AD654" s="13" t="str">
        <f t="shared" ref="AD654" si="3837">H658</f>
        <v>0</v>
      </c>
      <c r="AE654" s="13" t="str">
        <f t="shared" ref="AE654" si="3838">I658</f>
        <v>0</v>
      </c>
      <c r="AF654" s="13" t="str">
        <f t="shared" ref="AF654" si="3839">J658</f>
        <v>0</v>
      </c>
      <c r="AG654" s="13" t="str">
        <f t="shared" ref="AG654" si="3840">K658</f>
        <v>1</v>
      </c>
      <c r="AH654" s="13" t="str">
        <f t="shared" ref="AH654" si="3841">L658</f>
        <v>0</v>
      </c>
      <c r="AI654" s="13" t="str">
        <f t="shared" ref="AI654" si="3842">M658</f>
        <v>1</v>
      </c>
      <c r="AL654" s="14" t="s">
        <v>54</v>
      </c>
      <c r="AM654" s="14" t="str">
        <f>HLOOKUP('הכנה ל- SHA-256 #1'!$Q$5,'הכנה ל- SHA-256 #1'!$Q$5:$Q$69,1+'SHA-256 Algorithm #1'!D650,FALSE)</f>
        <v>FC19DC6</v>
      </c>
    </row>
    <row r="655" spans="1:39" ht="15" customHeight="1" x14ac:dyDescent="0.45">
      <c r="C655" s="14" t="s">
        <v>33</v>
      </c>
      <c r="D655" s="13" t="str">
        <f>W658</f>
        <v>0</v>
      </c>
      <c r="E655" s="13" t="str">
        <f t="shared" ref="E655" si="3843">X658</f>
        <v>0</v>
      </c>
      <c r="F655" s="13" t="str">
        <f t="shared" ref="F655" si="3844">Y658</f>
        <v>0</v>
      </c>
      <c r="G655" s="13" t="str">
        <f t="shared" ref="G655" si="3845">Z658</f>
        <v>0</v>
      </c>
      <c r="H655" s="13" t="str">
        <f t="shared" ref="H655" si="3846">AA658</f>
        <v>1</v>
      </c>
      <c r="I655" s="13" t="str">
        <f t="shared" ref="I655" si="3847">AB658</f>
        <v>0</v>
      </c>
      <c r="J655" s="13" t="str">
        <f t="shared" ref="J655" si="3848">AC658</f>
        <v>0</v>
      </c>
      <c r="K655" s="13" t="str">
        <f t="shared" ref="K655" si="3849">AD658</f>
        <v>0</v>
      </c>
      <c r="L655" s="13" t="str">
        <f t="shared" ref="L655" si="3850">AE658</f>
        <v>1</v>
      </c>
      <c r="M655" s="13" t="str">
        <f t="shared" ref="M655" si="3851">AF658</f>
        <v>0</v>
      </c>
      <c r="N655" s="13" t="str">
        <f t="shared" ref="N655" si="3852">AG658</f>
        <v>0</v>
      </c>
      <c r="O655" s="13" t="str">
        <f t="shared" ref="O655" si="3853">AH658</f>
        <v>0</v>
      </c>
      <c r="P655" s="13" t="str">
        <f t="shared" ref="P655" si="3854">AI658</f>
        <v>1</v>
      </c>
      <c r="Q655" s="13" t="str">
        <f>D658</f>
        <v>1</v>
      </c>
      <c r="R655" s="13" t="str">
        <f t="shared" ref="R655" si="3855">E658</f>
        <v>1</v>
      </c>
      <c r="S655" s="13" t="str">
        <f t="shared" ref="S655" si="3856">F658</f>
        <v>1</v>
      </c>
      <c r="T655" s="13" t="str">
        <f t="shared" ref="T655" si="3857">G658</f>
        <v>0</v>
      </c>
      <c r="U655" s="13" t="str">
        <f t="shared" ref="U655" si="3858">H658</f>
        <v>0</v>
      </c>
      <c r="V655" s="13" t="str">
        <f t="shared" ref="V655" si="3859">I658</f>
        <v>0</v>
      </c>
      <c r="W655" s="13" t="str">
        <f t="shared" ref="W655" si="3860">J658</f>
        <v>0</v>
      </c>
      <c r="X655" s="13" t="str">
        <f t="shared" ref="X655" si="3861">K658</f>
        <v>1</v>
      </c>
      <c r="Y655" s="13" t="str">
        <f t="shared" ref="Y655" si="3862">L658</f>
        <v>0</v>
      </c>
      <c r="Z655" s="13" t="str">
        <f t="shared" ref="Z655" si="3863">M658</f>
        <v>1</v>
      </c>
      <c r="AA655" s="13" t="str">
        <f t="shared" ref="AA655" si="3864">N658</f>
        <v>1</v>
      </c>
      <c r="AB655" s="13" t="str">
        <f t="shared" ref="AB655" si="3865">O658</f>
        <v>0</v>
      </c>
      <c r="AC655" s="13" t="str">
        <f t="shared" ref="AC655" si="3866">P658</f>
        <v>0</v>
      </c>
      <c r="AD655" s="13" t="str">
        <f t="shared" ref="AD655" si="3867">Q658</f>
        <v>0</v>
      </c>
      <c r="AE655" s="13" t="str">
        <f t="shared" ref="AE655" si="3868">R658</f>
        <v>0</v>
      </c>
      <c r="AF655" s="13" t="str">
        <f t="shared" ref="AF655" si="3869">S658</f>
        <v>1</v>
      </c>
      <c r="AG655" s="13" t="str">
        <f t="shared" ref="AG655" si="3870">T658</f>
        <v>0</v>
      </c>
      <c r="AH655" s="13" t="str">
        <f t="shared" ref="AH655" si="3871">U658</f>
        <v>0</v>
      </c>
      <c r="AI655" s="13" t="str">
        <f t="shared" ref="AI655" si="3872">V658</f>
        <v>1</v>
      </c>
      <c r="AL655" s="14" t="s">
        <v>55</v>
      </c>
      <c r="AM655" s="14" t="str">
        <f>CONCATENATE(D682,H682,L682,P682,T682,X682,AB682,AF682)</f>
        <v>CAFDE699</v>
      </c>
    </row>
    <row r="656" spans="1:39" ht="15" customHeight="1" x14ac:dyDescent="0.45">
      <c r="C656" s="14" t="s">
        <v>34</v>
      </c>
      <c r="D656" s="13" t="str">
        <f>AH658</f>
        <v>0</v>
      </c>
      <c r="E656" s="13" t="str">
        <f>AI658</f>
        <v>1</v>
      </c>
      <c r="F656" s="13" t="str">
        <f>D658</f>
        <v>1</v>
      </c>
      <c r="G656" s="13" t="str">
        <f t="shared" ref="G656" si="3873">E658</f>
        <v>1</v>
      </c>
      <c r="H656" s="13" t="str">
        <f t="shared" ref="H656" si="3874">F658</f>
        <v>1</v>
      </c>
      <c r="I656" s="13" t="str">
        <f t="shared" ref="I656" si="3875">G658</f>
        <v>0</v>
      </c>
      <c r="J656" s="13" t="str">
        <f t="shared" ref="J656" si="3876">H658</f>
        <v>0</v>
      </c>
      <c r="K656" s="13" t="str">
        <f t="shared" ref="K656" si="3877">I658</f>
        <v>0</v>
      </c>
      <c r="L656" s="13" t="str">
        <f t="shared" ref="L656" si="3878">J658</f>
        <v>0</v>
      </c>
      <c r="M656" s="13" t="str">
        <f t="shared" ref="M656" si="3879">K658</f>
        <v>1</v>
      </c>
      <c r="N656" s="13" t="str">
        <f t="shared" ref="N656" si="3880">L658</f>
        <v>0</v>
      </c>
      <c r="O656" s="13" t="str">
        <f t="shared" ref="O656" si="3881">M658</f>
        <v>1</v>
      </c>
      <c r="P656" s="13" t="str">
        <f t="shared" ref="P656" si="3882">N658</f>
        <v>1</v>
      </c>
      <c r="Q656" s="13" t="str">
        <f t="shared" ref="Q656" si="3883">O658</f>
        <v>0</v>
      </c>
      <c r="R656" s="13" t="str">
        <f t="shared" ref="R656" si="3884">P658</f>
        <v>0</v>
      </c>
      <c r="S656" s="13" t="str">
        <f t="shared" ref="S656" si="3885">Q658</f>
        <v>0</v>
      </c>
      <c r="T656" s="13" t="str">
        <f t="shared" ref="T656" si="3886">R658</f>
        <v>0</v>
      </c>
      <c r="U656" s="13" t="str">
        <f t="shared" ref="U656" si="3887">S658</f>
        <v>1</v>
      </c>
      <c r="V656" s="13" t="str">
        <f t="shared" ref="V656" si="3888">T658</f>
        <v>0</v>
      </c>
      <c r="W656" s="13" t="str">
        <f t="shared" ref="W656" si="3889">U658</f>
        <v>0</v>
      </c>
      <c r="X656" s="13" t="str">
        <f t="shared" ref="X656" si="3890">V658</f>
        <v>1</v>
      </c>
      <c r="Y656" s="13" t="str">
        <f t="shared" ref="Y656" si="3891">W658</f>
        <v>0</v>
      </c>
      <c r="Z656" s="13" t="str">
        <f t="shared" ref="Z656" si="3892">X658</f>
        <v>0</v>
      </c>
      <c r="AA656" s="13" t="str">
        <f t="shared" ref="AA656" si="3893">Y658</f>
        <v>0</v>
      </c>
      <c r="AB656" s="13" t="str">
        <f t="shared" ref="AB656" si="3894">Z658</f>
        <v>0</v>
      </c>
      <c r="AC656" s="13" t="str">
        <f t="shared" ref="AC656" si="3895">AA658</f>
        <v>1</v>
      </c>
      <c r="AD656" s="13" t="str">
        <f t="shared" ref="AD656" si="3896">AB658</f>
        <v>0</v>
      </c>
      <c r="AE656" s="13" t="str">
        <f t="shared" ref="AE656" si="3897">AC658</f>
        <v>0</v>
      </c>
      <c r="AF656" s="13" t="str">
        <f t="shared" ref="AF656" si="3898">AD658</f>
        <v>0</v>
      </c>
      <c r="AG656" s="13" t="str">
        <f t="shared" ref="AG656" si="3899">AE658</f>
        <v>1</v>
      </c>
      <c r="AH656" s="13" t="str">
        <f t="shared" ref="AH656" si="3900">AF658</f>
        <v>0</v>
      </c>
      <c r="AI656" s="13" t="str">
        <f t="shared" ref="AI656" si="3901">AG658</f>
        <v>0</v>
      </c>
      <c r="AL656" s="14" t="s">
        <v>56</v>
      </c>
      <c r="AM656" s="14" t="str">
        <f>CONCATENATE(D681,H681,L681,P681,T681,X681,AB681,AF681,)</f>
        <v>8A7CABD1</v>
      </c>
    </row>
    <row r="657" spans="3:39" ht="15" customHeight="1" x14ac:dyDescent="0.55000000000000004">
      <c r="C657" s="14" t="s">
        <v>23</v>
      </c>
      <c r="D657" s="13" t="str">
        <f>MID($AM627,1,1)</f>
        <v>E</v>
      </c>
      <c r="H657" s="13" t="str">
        <f>MID($AM627,2,1)</f>
        <v>1</v>
      </c>
      <c r="L657" s="13" t="str">
        <f>MID($AM627,3,1)</f>
        <v>6</v>
      </c>
      <c r="P657" s="13" t="str">
        <f>MID($AM627,4,1)</f>
        <v>1</v>
      </c>
      <c r="T657" s="13" t="str">
        <f>MID($AM627,5,1)</f>
        <v>2</v>
      </c>
      <c r="X657" s="13" t="str">
        <f>MID($AM627,6,1)</f>
        <v>1</v>
      </c>
      <c r="AB657" s="13" t="str">
        <f>MID($AM627,7,1)</f>
        <v>1</v>
      </c>
      <c r="AF657" s="13" t="str">
        <f>MID($AM627,8,1)</f>
        <v>1</v>
      </c>
      <c r="AL657" s="21" t="s">
        <v>40</v>
      </c>
      <c r="AM657" s="14" t="str">
        <f>CONCATENATE(D669,H669,L669,P669,T669,X669,AB669,AF669)</f>
        <v>696E6B13</v>
      </c>
    </row>
    <row r="658" spans="3:39" ht="15" customHeight="1" x14ac:dyDescent="0.45">
      <c r="C658" s="14" t="s">
        <v>24</v>
      </c>
      <c r="D658" s="13" t="str">
        <f>MID(DEC2BIN(HEX2DEC(D657),4),1,1)</f>
        <v>1</v>
      </c>
      <c r="E658" s="13" t="str">
        <f>MID(DEC2BIN(HEX2DEC(D657),4),2,1)</f>
        <v>1</v>
      </c>
      <c r="F658" s="13" t="str">
        <f>MID(DEC2BIN(HEX2DEC(D657),4),3,1)</f>
        <v>1</v>
      </c>
      <c r="G658" s="13" t="str">
        <f>MID(DEC2BIN(HEX2DEC(D657),4),4,1)</f>
        <v>0</v>
      </c>
      <c r="H658" s="13" t="str">
        <f>MID(DEC2BIN(HEX2DEC(H657),4),1,1)</f>
        <v>0</v>
      </c>
      <c r="I658" s="13" t="str">
        <f>MID(DEC2BIN(HEX2DEC(H657),4),2,1)</f>
        <v>0</v>
      </c>
      <c r="J658" s="13" t="str">
        <f>MID(DEC2BIN(HEX2DEC(H657),4),3,1)</f>
        <v>0</v>
      </c>
      <c r="K658" s="13" t="str">
        <f>MID(DEC2BIN(HEX2DEC(H657),4),4,1)</f>
        <v>1</v>
      </c>
      <c r="L658" s="13" t="str">
        <f>MID(DEC2BIN(HEX2DEC(L657),4),1,1)</f>
        <v>0</v>
      </c>
      <c r="M658" s="13" t="str">
        <f>MID(DEC2BIN(HEX2DEC(L657),4),2,1)</f>
        <v>1</v>
      </c>
      <c r="N658" s="13" t="str">
        <f>MID(DEC2BIN(HEX2DEC(L657),4),3,1)</f>
        <v>1</v>
      </c>
      <c r="O658" s="13" t="str">
        <f>MID(DEC2BIN(HEX2DEC(L657),4),4,1)</f>
        <v>0</v>
      </c>
      <c r="P658" s="13" t="str">
        <f>MID(DEC2BIN(HEX2DEC(P657),4),1,1)</f>
        <v>0</v>
      </c>
      <c r="Q658" s="13" t="str">
        <f>MID(DEC2BIN(HEX2DEC(P657),4),2,1)</f>
        <v>0</v>
      </c>
      <c r="R658" s="13" t="str">
        <f>MID(DEC2BIN(HEX2DEC(P657),4),3,1)</f>
        <v>0</v>
      </c>
      <c r="S658" s="13" t="str">
        <f>MID(DEC2BIN(HEX2DEC(P657),4),4,1)</f>
        <v>1</v>
      </c>
      <c r="T658" s="13" t="str">
        <f>MID(DEC2BIN(HEX2DEC(T657),4),1,1)</f>
        <v>0</v>
      </c>
      <c r="U658" s="13" t="str">
        <f>MID(DEC2BIN(HEX2DEC(T657),4),2,1)</f>
        <v>0</v>
      </c>
      <c r="V658" s="13" t="str">
        <f>MID(DEC2BIN(HEX2DEC(T657),4),3,1)</f>
        <v>1</v>
      </c>
      <c r="W658" s="13" t="str">
        <f>MID(DEC2BIN(HEX2DEC(T657),4),4,1)</f>
        <v>0</v>
      </c>
      <c r="X658" s="13" t="str">
        <f>MID(DEC2BIN(HEX2DEC(X657),4),1,1)</f>
        <v>0</v>
      </c>
      <c r="Y658" s="13" t="str">
        <f>MID(DEC2BIN(HEX2DEC(X657),4),2,1)</f>
        <v>0</v>
      </c>
      <c r="Z658" s="13" t="str">
        <f>MID(DEC2BIN(HEX2DEC(X657),4),3,1)</f>
        <v>0</v>
      </c>
      <c r="AA658" s="13" t="str">
        <f>MID(DEC2BIN(HEX2DEC(X657),4),4,1)</f>
        <v>1</v>
      </c>
      <c r="AB658" s="13" t="str">
        <f>MID(DEC2BIN(HEX2DEC(AB657),4),1,1)</f>
        <v>0</v>
      </c>
      <c r="AC658" s="13" t="str">
        <f>MID(DEC2BIN(HEX2DEC(AB657),4),2,1)</f>
        <v>0</v>
      </c>
      <c r="AD658" s="13" t="str">
        <f>MID(DEC2BIN(HEX2DEC(AB657),4),3,1)</f>
        <v>0</v>
      </c>
      <c r="AE658" s="13" t="str">
        <f>MID(DEC2BIN(HEX2DEC(AB657),4),4,1)</f>
        <v>1</v>
      </c>
      <c r="AF658" s="13" t="str">
        <f>MID(DEC2BIN(HEX2DEC(AF657),4),1,1)</f>
        <v>0</v>
      </c>
      <c r="AG658" s="13" t="str">
        <f>MID(DEC2BIN(HEX2DEC(AF657),4),2,1)</f>
        <v>0</v>
      </c>
      <c r="AH658" s="13" t="str">
        <f>MID(DEC2BIN(HEX2DEC(AF657),4),3,1)</f>
        <v>0</v>
      </c>
      <c r="AI658" s="13" t="str">
        <f>MID(DEC2BIN(HEX2DEC(AF657),4),4,1)</f>
        <v>1</v>
      </c>
      <c r="AL658" s="14" t="s">
        <v>57</v>
      </c>
      <c r="AM658" s="19" t="str">
        <f>DEC2HEX(MOD(HEX2DEC(AM653)+HEX2DEC(AM654)+HEX2DEC(AM655)+HEX2DEC(AM656)+HEX2DEC(AM657),2^32),8)</f>
        <v>CECAEB43</v>
      </c>
    </row>
    <row r="659" spans="3:39" ht="15" customHeight="1" x14ac:dyDescent="0.45">
      <c r="C659" s="14" t="s">
        <v>25</v>
      </c>
      <c r="D659" s="13" t="str">
        <f>D621</f>
        <v>C</v>
      </c>
      <c r="H659" s="13" t="str">
        <f t="shared" ref="H659" si="3902">H621</f>
        <v>A</v>
      </c>
      <c r="L659" s="13" t="str">
        <f t="shared" ref="L659" si="3903">L621</f>
        <v>7</v>
      </c>
      <c r="P659" s="13" t="str">
        <f t="shared" ref="P659" si="3904">P621</f>
        <v>1</v>
      </c>
      <c r="T659" s="13" t="str">
        <f t="shared" ref="T659" si="3905">T621</f>
        <v>3</v>
      </c>
      <c r="X659" s="13" t="str">
        <f t="shared" ref="X659" si="3906">X621</f>
        <v>2</v>
      </c>
      <c r="AB659" s="13" t="str">
        <f t="shared" ref="AB659" si="3907">AB621</f>
        <v>2</v>
      </c>
      <c r="AF659" s="13" t="str">
        <f>AF621</f>
        <v>6</v>
      </c>
      <c r="AL659" s="14"/>
      <c r="AM659" s="14"/>
    </row>
    <row r="660" spans="3:39" ht="15" customHeight="1" x14ac:dyDescent="0.45">
      <c r="C660" s="14" t="s">
        <v>26</v>
      </c>
      <c r="D660" s="13" t="str">
        <f>MID(DEC2BIN(HEX2DEC(D659),4),1,1)</f>
        <v>1</v>
      </c>
      <c r="E660" s="13" t="str">
        <f>MID(DEC2BIN(HEX2DEC(D659),4),2,1)</f>
        <v>1</v>
      </c>
      <c r="F660" s="13" t="str">
        <f>MID(DEC2BIN(HEX2DEC(D659),4),3,1)</f>
        <v>0</v>
      </c>
      <c r="G660" s="13" t="str">
        <f>MID(DEC2BIN(HEX2DEC(D659),4),4,1)</f>
        <v>0</v>
      </c>
      <c r="H660" s="13" t="str">
        <f>MID(DEC2BIN(HEX2DEC(H659),4),1,1)</f>
        <v>1</v>
      </c>
      <c r="I660" s="13" t="str">
        <f>MID(DEC2BIN(HEX2DEC(H659),4),2,1)</f>
        <v>0</v>
      </c>
      <c r="J660" s="13" t="str">
        <f>MID(DEC2BIN(HEX2DEC(H659),4),3,1)</f>
        <v>1</v>
      </c>
      <c r="K660" s="13" t="str">
        <f>MID(DEC2BIN(HEX2DEC(H659),4),4,1)</f>
        <v>0</v>
      </c>
      <c r="L660" s="13" t="str">
        <f>MID(DEC2BIN(HEX2DEC(L659),4),1,1)</f>
        <v>0</v>
      </c>
      <c r="M660" s="13" t="str">
        <f>MID(DEC2BIN(HEX2DEC(L659),4),2,1)</f>
        <v>1</v>
      </c>
      <c r="N660" s="13" t="str">
        <f>MID(DEC2BIN(HEX2DEC(L659),4),3,1)</f>
        <v>1</v>
      </c>
      <c r="O660" s="13" t="str">
        <f>MID(DEC2BIN(HEX2DEC(L659),4),4,1)</f>
        <v>1</v>
      </c>
      <c r="P660" s="13" t="str">
        <f>MID(DEC2BIN(HEX2DEC(P659),4),1,1)</f>
        <v>0</v>
      </c>
      <c r="Q660" s="13" t="str">
        <f>MID(DEC2BIN(HEX2DEC(P659),4),2,1)</f>
        <v>0</v>
      </c>
      <c r="R660" s="13" t="str">
        <f>MID(DEC2BIN(HEX2DEC(P659),4),3,1)</f>
        <v>0</v>
      </c>
      <c r="S660" s="13" t="str">
        <f>MID(DEC2BIN(HEX2DEC(P659),4),4,1)</f>
        <v>1</v>
      </c>
      <c r="T660" s="13" t="str">
        <f>MID(DEC2BIN(HEX2DEC(T659),4),1,1)</f>
        <v>0</v>
      </c>
      <c r="U660" s="13" t="str">
        <f>MID(DEC2BIN(HEX2DEC(T659),4),2,1)</f>
        <v>0</v>
      </c>
      <c r="V660" s="13" t="str">
        <f>MID(DEC2BIN(HEX2DEC(T659),4),3,1)</f>
        <v>1</v>
      </c>
      <c r="W660" s="13" t="str">
        <f>MID(DEC2BIN(HEX2DEC(T659),4),4,1)</f>
        <v>1</v>
      </c>
      <c r="X660" s="13" t="str">
        <f>MID(DEC2BIN(HEX2DEC(X659),4),1,1)</f>
        <v>0</v>
      </c>
      <c r="Y660" s="13" t="str">
        <f>MID(DEC2BIN(HEX2DEC(X659),4),2,1)</f>
        <v>0</v>
      </c>
      <c r="Z660" s="13" t="str">
        <f>MID(DEC2BIN(HEX2DEC(X659),4),3,1)</f>
        <v>1</v>
      </c>
      <c r="AA660" s="13" t="str">
        <f>MID(DEC2BIN(HEX2DEC(X659),4),4,1)</f>
        <v>0</v>
      </c>
      <c r="AB660" s="13" t="str">
        <f>MID(DEC2BIN(HEX2DEC(AB659),4),1,1)</f>
        <v>0</v>
      </c>
      <c r="AC660" s="13" t="str">
        <f>MID(DEC2BIN(HEX2DEC(AB659),4),2,1)</f>
        <v>0</v>
      </c>
      <c r="AD660" s="13" t="str">
        <f>MID(DEC2BIN(HEX2DEC(AB659),4),3,1)</f>
        <v>1</v>
      </c>
      <c r="AE660" s="13" t="str">
        <f>MID(DEC2BIN(HEX2DEC(AB659),4),4,1)</f>
        <v>0</v>
      </c>
      <c r="AF660" s="13" t="str">
        <f>MID(DEC2BIN(HEX2DEC(AF659),4),1,1)</f>
        <v>0</v>
      </c>
      <c r="AG660" s="13" t="str">
        <f>MID(DEC2BIN(HEX2DEC(AF659),4),2,1)</f>
        <v>1</v>
      </c>
      <c r="AH660" s="13" t="str">
        <f>MID(DEC2BIN(HEX2DEC(AF659),4),3,1)</f>
        <v>1</v>
      </c>
      <c r="AI660" s="13" t="str">
        <f>MID(DEC2BIN(HEX2DEC(AF659),4),4,1)</f>
        <v>0</v>
      </c>
      <c r="AL660" s="14" t="s">
        <v>58</v>
      </c>
      <c r="AM660" s="14" t="str">
        <f>CONCATENATE(D652,H652,L652,P652,T652,X652,AB652,AF652)</f>
        <v>F45304C8</v>
      </c>
    </row>
    <row r="661" spans="3:39" ht="15" customHeight="1" x14ac:dyDescent="0.45">
      <c r="C661" s="14" t="s">
        <v>27</v>
      </c>
      <c r="D661" s="13" t="str">
        <f>D623</f>
        <v>7</v>
      </c>
      <c r="H661" s="13" t="str">
        <f t="shared" ref="H661" si="3908">H623</f>
        <v>9</v>
      </c>
      <c r="L661" s="13" t="str">
        <f t="shared" ref="L661" si="3909">L623</f>
        <v>2</v>
      </c>
      <c r="P661" s="13" t="str">
        <f t="shared" ref="P661" si="3910">P623</f>
        <v>5</v>
      </c>
      <c r="T661" s="13" t="str">
        <f t="shared" ref="T661" si="3911">T623</f>
        <v>F</v>
      </c>
      <c r="X661" s="13" t="str">
        <f t="shared" ref="X661" si="3912">X623</f>
        <v>6</v>
      </c>
      <c r="AB661" s="13" t="str">
        <f t="shared" ref="AB661" si="3913">AB623</f>
        <v>E</v>
      </c>
      <c r="AF661" s="13" t="str">
        <f t="shared" ref="AF661" si="3914">AF623</f>
        <v>6</v>
      </c>
      <c r="AL661" s="14" t="s">
        <v>37</v>
      </c>
      <c r="AM661" s="14" t="str">
        <f>CONCATENATE(D664,H664,L664,P664,T664,X664,AB664,AF664)</f>
        <v>E9613226</v>
      </c>
    </row>
    <row r="662" spans="3:39" ht="15" customHeight="1" thickBot="1" x14ac:dyDescent="0.5">
      <c r="C662" s="14" t="s">
        <v>28</v>
      </c>
      <c r="D662" s="13" t="str">
        <f>MID(DEC2BIN(HEX2DEC(D661),4),1,1)</f>
        <v>0</v>
      </c>
      <c r="E662" s="13" t="str">
        <f>MID(DEC2BIN(HEX2DEC(D661),4),2,1)</f>
        <v>1</v>
      </c>
      <c r="F662" s="13" t="str">
        <f>MID(DEC2BIN(HEX2DEC(D661),4),3,1)</f>
        <v>1</v>
      </c>
      <c r="G662" s="13" t="str">
        <f>MID(DEC2BIN(HEX2DEC(D661),4),4,1)</f>
        <v>1</v>
      </c>
      <c r="H662" s="13" t="str">
        <f>MID(DEC2BIN(HEX2DEC(H661),4),1,1)</f>
        <v>1</v>
      </c>
      <c r="I662" s="13" t="str">
        <f>MID(DEC2BIN(HEX2DEC(H661),4),2,1)</f>
        <v>0</v>
      </c>
      <c r="J662" s="13" t="str">
        <f>MID(DEC2BIN(HEX2DEC(H661),4),3,1)</f>
        <v>0</v>
      </c>
      <c r="K662" s="13" t="str">
        <f>MID(DEC2BIN(HEX2DEC(H661),4),4,1)</f>
        <v>1</v>
      </c>
      <c r="L662" s="13" t="str">
        <f>MID(DEC2BIN(HEX2DEC(L661),4),1,1)</f>
        <v>0</v>
      </c>
      <c r="M662" s="13" t="str">
        <f>MID(DEC2BIN(HEX2DEC(L661),4),2,1)</f>
        <v>0</v>
      </c>
      <c r="N662" s="13" t="str">
        <f>MID(DEC2BIN(HEX2DEC(L661),4),3,1)</f>
        <v>1</v>
      </c>
      <c r="O662" s="13" t="str">
        <f>MID(DEC2BIN(HEX2DEC(L661),4),4,1)</f>
        <v>0</v>
      </c>
      <c r="P662" s="13" t="str">
        <f>MID(DEC2BIN(HEX2DEC(P661),4),1,1)</f>
        <v>0</v>
      </c>
      <c r="Q662" s="13" t="str">
        <f>MID(DEC2BIN(HEX2DEC(P661),4),2,1)</f>
        <v>1</v>
      </c>
      <c r="R662" s="13" t="str">
        <f>MID(DEC2BIN(HEX2DEC(P661),4),3,1)</f>
        <v>0</v>
      </c>
      <c r="S662" s="13" t="str">
        <f>MID(DEC2BIN(HEX2DEC(P661),4),4,1)</f>
        <v>1</v>
      </c>
      <c r="T662" s="13" t="str">
        <f>MID(DEC2BIN(HEX2DEC(T661),4),1,1)</f>
        <v>1</v>
      </c>
      <c r="U662" s="13" t="str">
        <f>MID(DEC2BIN(HEX2DEC(T661),4),2,1)</f>
        <v>1</v>
      </c>
      <c r="V662" s="13" t="str">
        <f>MID(DEC2BIN(HEX2DEC(T661),4),3,1)</f>
        <v>1</v>
      </c>
      <c r="W662" s="13" t="str">
        <f>MID(DEC2BIN(HEX2DEC(T661),4),4,1)</f>
        <v>1</v>
      </c>
      <c r="X662" s="13" t="str">
        <f>MID(DEC2BIN(HEX2DEC(X661),4),1,1)</f>
        <v>0</v>
      </c>
      <c r="Y662" s="13" t="str">
        <f>MID(DEC2BIN(HEX2DEC(X661),4),2,1)</f>
        <v>1</v>
      </c>
      <c r="Z662" s="13" t="str">
        <f>MID(DEC2BIN(HEX2DEC(X661),4),3,1)</f>
        <v>1</v>
      </c>
      <c r="AA662" s="13" t="str">
        <f>MID(DEC2BIN(HEX2DEC(X661),4),4,1)</f>
        <v>0</v>
      </c>
      <c r="AB662" s="13" t="str">
        <f>MID(DEC2BIN(HEX2DEC(AB661),4),1,1)</f>
        <v>1</v>
      </c>
      <c r="AC662" s="13" t="str">
        <f>MID(DEC2BIN(HEX2DEC(AB661),4),2,1)</f>
        <v>1</v>
      </c>
      <c r="AD662" s="13" t="str">
        <f>MID(DEC2BIN(HEX2DEC(AB661),4),3,1)</f>
        <v>1</v>
      </c>
      <c r="AE662" s="13" t="str">
        <f>MID(DEC2BIN(HEX2DEC(AB661),4),4,1)</f>
        <v>0</v>
      </c>
      <c r="AF662" s="13" t="str">
        <f>MID(DEC2BIN(HEX2DEC(AF661),4),1,1)</f>
        <v>0</v>
      </c>
      <c r="AG662" s="13" t="str">
        <f>MID(DEC2BIN(HEX2DEC(AF661),4),2,1)</f>
        <v>1</v>
      </c>
      <c r="AH662" s="13" t="str">
        <f>MID(DEC2BIN(HEX2DEC(AF661),4),3,1)</f>
        <v>1</v>
      </c>
      <c r="AI662" s="13" t="str">
        <f>MID(DEC2BIN(HEX2DEC(AF661),4),4,1)</f>
        <v>0</v>
      </c>
      <c r="AL662" s="14" t="s">
        <v>57</v>
      </c>
      <c r="AM662" s="14" t="str">
        <f>AM658</f>
        <v>CECAEB43</v>
      </c>
    </row>
    <row r="663" spans="3:39" ht="15" customHeight="1" thickBot="1" x14ac:dyDescent="0.5">
      <c r="C663" s="15" t="s">
        <v>37</v>
      </c>
      <c r="D663" s="13">
        <f>IF(D662+D660+D658&gt;1,1,0)</f>
        <v>1</v>
      </c>
      <c r="E663" s="13">
        <f t="shared" ref="E663:Z663" si="3915">IF(E662+E660+E658&gt;1,1,0)</f>
        <v>1</v>
      </c>
      <c r="F663" s="13">
        <f t="shared" si="3915"/>
        <v>1</v>
      </c>
      <c r="G663" s="13">
        <f t="shared" si="3915"/>
        <v>0</v>
      </c>
      <c r="H663" s="13">
        <f t="shared" si="3915"/>
        <v>1</v>
      </c>
      <c r="I663" s="13">
        <f t="shared" si="3915"/>
        <v>0</v>
      </c>
      <c r="J663" s="13">
        <f t="shared" si="3915"/>
        <v>0</v>
      </c>
      <c r="K663" s="13">
        <f t="shared" si="3915"/>
        <v>1</v>
      </c>
      <c r="L663" s="13">
        <f t="shared" si="3915"/>
        <v>0</v>
      </c>
      <c r="M663" s="13">
        <f t="shared" si="3915"/>
        <v>1</v>
      </c>
      <c r="N663" s="13">
        <f t="shared" si="3915"/>
        <v>1</v>
      </c>
      <c r="O663" s="13">
        <f t="shared" si="3915"/>
        <v>0</v>
      </c>
      <c r="P663" s="13">
        <f t="shared" si="3915"/>
        <v>0</v>
      </c>
      <c r="Q663" s="13">
        <f t="shared" si="3915"/>
        <v>0</v>
      </c>
      <c r="R663" s="13">
        <f t="shared" si="3915"/>
        <v>0</v>
      </c>
      <c r="S663" s="13">
        <f t="shared" si="3915"/>
        <v>1</v>
      </c>
      <c r="T663" s="13">
        <f t="shared" si="3915"/>
        <v>0</v>
      </c>
      <c r="U663" s="13">
        <f t="shared" si="3915"/>
        <v>0</v>
      </c>
      <c r="V663" s="13">
        <f t="shared" si="3915"/>
        <v>1</v>
      </c>
      <c r="W663" s="13">
        <f t="shared" si="3915"/>
        <v>1</v>
      </c>
      <c r="X663" s="13">
        <f t="shared" si="3915"/>
        <v>0</v>
      </c>
      <c r="Y663" s="13">
        <f t="shared" si="3915"/>
        <v>0</v>
      </c>
      <c r="Z663" s="13">
        <f t="shared" si="3915"/>
        <v>1</v>
      </c>
      <c r="AA663" s="13">
        <f>IF(AA662+AA660+AA658&gt;1,1,0)</f>
        <v>0</v>
      </c>
      <c r="AB663" s="13">
        <f t="shared" ref="AB663:AI663" si="3916">IF(AB662+AB660+AB658&gt;1,1,0)</f>
        <v>0</v>
      </c>
      <c r="AC663" s="13">
        <f t="shared" si="3916"/>
        <v>0</v>
      </c>
      <c r="AD663" s="13">
        <f t="shared" si="3916"/>
        <v>1</v>
      </c>
      <c r="AE663" s="13">
        <f t="shared" si="3916"/>
        <v>0</v>
      </c>
      <c r="AF663" s="13">
        <f t="shared" si="3916"/>
        <v>0</v>
      </c>
      <c r="AG663" s="13">
        <f t="shared" si="3916"/>
        <v>1</v>
      </c>
      <c r="AH663" s="13">
        <f t="shared" si="3916"/>
        <v>1</v>
      </c>
      <c r="AI663" s="13">
        <f t="shared" si="3916"/>
        <v>0</v>
      </c>
      <c r="AL663" s="16" t="s">
        <v>59</v>
      </c>
      <c r="AM663" s="20" t="str">
        <f>DEC2HEX(MOD(HEX2DEC(AM660)+HEX2DEC(AM662)+HEX2DEC(AM661),2^32),8)</f>
        <v>AC7F2231</v>
      </c>
    </row>
    <row r="664" spans="3:39" ht="15" customHeight="1" thickBot="1" x14ac:dyDescent="0.5">
      <c r="C664" s="15" t="s">
        <v>38</v>
      </c>
      <c r="D664" s="13" t="str">
        <f>BIN2HEX(CONCATENATE(D663,E663,F663,G663))</f>
        <v>E</v>
      </c>
      <c r="H664" s="13" t="str">
        <f>BIN2HEX(CONCATENATE(H663,I663,J663,K663))</f>
        <v>9</v>
      </c>
      <c r="L664" s="13" t="str">
        <f>BIN2HEX(CONCATENATE(L663,M663,N663,O663))</f>
        <v>6</v>
      </c>
      <c r="P664" s="13" t="str">
        <f>BIN2HEX(CONCATENATE(P663,Q663,R663,S663))</f>
        <v>1</v>
      </c>
      <c r="T664" s="13" t="str">
        <f>BIN2HEX(CONCATENATE(T663,U663,V663,W663))</f>
        <v>3</v>
      </c>
      <c r="X664" s="13" t="str">
        <f>BIN2HEX(CONCATENATE(X663,Y663,Z663,AA663))</f>
        <v>2</v>
      </c>
      <c r="AB664" s="13" t="str">
        <f>BIN2HEX(CONCATENATE(AB663,AC663,AD663,AE663))</f>
        <v>2</v>
      </c>
      <c r="AF664" s="13" t="str">
        <f>BIN2HEX(CONCATENATE(AF663,AG663,AH663,AI663))</f>
        <v>6</v>
      </c>
      <c r="AM664" s="14"/>
    </row>
    <row r="665" spans="3:39" ht="15" customHeight="1" thickBot="1" x14ac:dyDescent="0.5">
      <c r="C665" s="14"/>
      <c r="AL665" s="16" t="s">
        <v>60</v>
      </c>
      <c r="AM665" s="20" t="str">
        <f>CONCATENATE(D657,H657,L657,P657,T657,X657,AB657,AF657)</f>
        <v>E1612111</v>
      </c>
    </row>
    <row r="666" spans="3:39" ht="15" customHeight="1" thickBot="1" x14ac:dyDescent="0.5">
      <c r="C666" s="14" t="s">
        <v>29</v>
      </c>
      <c r="D666" s="13" t="str">
        <f>D625</f>
        <v>F</v>
      </c>
      <c r="H666" s="13" t="str">
        <f t="shared" ref="H666" si="3917">H625</f>
        <v>D</v>
      </c>
      <c r="L666" s="13" t="str">
        <f t="shared" ref="L666" si="3918">L625</f>
        <v>7</v>
      </c>
      <c r="P666" s="13" t="str">
        <f t="shared" ref="P666" si="3919">P625</f>
        <v>8</v>
      </c>
      <c r="T666" s="13" t="str">
        <f t="shared" ref="T666" si="3920">T625</f>
        <v>9</v>
      </c>
      <c r="X666" s="13" t="str">
        <f t="shared" ref="X666" si="3921">X625</f>
        <v>E</v>
      </c>
      <c r="AB666" s="13" t="str">
        <f t="shared" ref="AB666" si="3922">AB625</f>
        <v>D</v>
      </c>
      <c r="AF666" s="13" t="str">
        <f>AF625</f>
        <v>E</v>
      </c>
      <c r="AM666" s="14"/>
    </row>
    <row r="667" spans="3:39" ht="15" customHeight="1" thickBot="1" x14ac:dyDescent="0.5">
      <c r="C667" s="14" t="s">
        <v>30</v>
      </c>
      <c r="D667" s="13" t="str">
        <f>MID(DEC2BIN(HEX2DEC(D666),4),1,1)</f>
        <v>1</v>
      </c>
      <c r="E667" s="13" t="str">
        <f>MID(DEC2BIN(HEX2DEC(D666),4),2,1)</f>
        <v>1</v>
      </c>
      <c r="F667" s="13" t="str">
        <f>MID(DEC2BIN(HEX2DEC(D666),4),3,1)</f>
        <v>1</v>
      </c>
      <c r="G667" s="13" t="str">
        <f>MID(DEC2BIN(HEX2DEC(D666),4),4,1)</f>
        <v>1</v>
      </c>
      <c r="H667" s="13" t="str">
        <f>MID(DEC2BIN(HEX2DEC(H666),4),1,1)</f>
        <v>1</v>
      </c>
      <c r="I667" s="13" t="str">
        <f>MID(DEC2BIN(HEX2DEC(H666),4),2,1)</f>
        <v>1</v>
      </c>
      <c r="J667" s="13" t="str">
        <f>MID(DEC2BIN(HEX2DEC(H666),4),3,1)</f>
        <v>0</v>
      </c>
      <c r="K667" s="13" t="str">
        <f>MID(DEC2BIN(HEX2DEC(H666),4),4,1)</f>
        <v>1</v>
      </c>
      <c r="L667" s="13" t="str">
        <f>MID(DEC2BIN(HEX2DEC(L666),4),1,1)</f>
        <v>0</v>
      </c>
      <c r="M667" s="13" t="str">
        <f>MID(DEC2BIN(HEX2DEC(L666),4),2,1)</f>
        <v>1</v>
      </c>
      <c r="N667" s="13" t="str">
        <f>MID(DEC2BIN(HEX2DEC(L666),4),3,1)</f>
        <v>1</v>
      </c>
      <c r="O667" s="13" t="str">
        <f>MID(DEC2BIN(HEX2DEC(L666),4),4,1)</f>
        <v>1</v>
      </c>
      <c r="P667" s="13" t="str">
        <f>MID(DEC2BIN(HEX2DEC(P666),4),1,1)</f>
        <v>1</v>
      </c>
      <c r="Q667" s="13" t="str">
        <f>MID(DEC2BIN(HEX2DEC(P666),4),2,1)</f>
        <v>0</v>
      </c>
      <c r="R667" s="13" t="str">
        <f>MID(DEC2BIN(HEX2DEC(P666),4),3,1)</f>
        <v>0</v>
      </c>
      <c r="S667" s="13" t="str">
        <f>MID(DEC2BIN(HEX2DEC(P666),4),4,1)</f>
        <v>0</v>
      </c>
      <c r="T667" s="13" t="str">
        <f>MID(DEC2BIN(HEX2DEC(T666),4),1,1)</f>
        <v>1</v>
      </c>
      <c r="U667" s="13" t="str">
        <f>MID(DEC2BIN(HEX2DEC(T666),4),2,1)</f>
        <v>0</v>
      </c>
      <c r="V667" s="13" t="str">
        <f>MID(DEC2BIN(HEX2DEC(T666),4),3,1)</f>
        <v>0</v>
      </c>
      <c r="W667" s="13" t="str">
        <f>MID(DEC2BIN(HEX2DEC(T666),4),4,1)</f>
        <v>1</v>
      </c>
      <c r="X667" s="13" t="str">
        <f>MID(DEC2BIN(HEX2DEC(X666),4),1,1)</f>
        <v>1</v>
      </c>
      <c r="Y667" s="13" t="str">
        <f>MID(DEC2BIN(HEX2DEC(X666),4),2,1)</f>
        <v>1</v>
      </c>
      <c r="Z667" s="13" t="str">
        <f>MID(DEC2BIN(HEX2DEC(X666),4),3,1)</f>
        <v>1</v>
      </c>
      <c r="AA667" s="13" t="str">
        <f>MID(DEC2BIN(HEX2DEC(X666),4),4,1)</f>
        <v>0</v>
      </c>
      <c r="AB667" s="13" t="str">
        <f>MID(DEC2BIN(HEX2DEC(AB666),4),1,1)</f>
        <v>1</v>
      </c>
      <c r="AC667" s="13" t="str">
        <f>MID(DEC2BIN(HEX2DEC(AB666),4),2,1)</f>
        <v>1</v>
      </c>
      <c r="AD667" s="13" t="str">
        <f>MID(DEC2BIN(HEX2DEC(AB666),4),3,1)</f>
        <v>0</v>
      </c>
      <c r="AE667" s="13" t="str">
        <f>MID(DEC2BIN(HEX2DEC(AB666),4),4,1)</f>
        <v>1</v>
      </c>
      <c r="AF667" s="13" t="str">
        <f>MID(DEC2BIN(HEX2DEC(AF666),4),1,1)</f>
        <v>1</v>
      </c>
      <c r="AG667" s="13" t="str">
        <f>MID(DEC2BIN(HEX2DEC(AF666),4),2,1)</f>
        <v>1</v>
      </c>
      <c r="AH667" s="13" t="str">
        <f>MID(DEC2BIN(HEX2DEC(AF666),4),3,1)</f>
        <v>1</v>
      </c>
      <c r="AI667" s="13" t="str">
        <f>MID(DEC2BIN(HEX2DEC(AF666),4),4,1)</f>
        <v>0</v>
      </c>
      <c r="AL667" s="16" t="s">
        <v>61</v>
      </c>
      <c r="AM667" s="20" t="str">
        <f>CONCATENATE(D659,H659,L659,P659,T659,X659,AB659,AF659)</f>
        <v>CA713226</v>
      </c>
    </row>
    <row r="668" spans="3:39" ht="15" customHeight="1" thickBot="1" x14ac:dyDescent="0.5">
      <c r="AM668" s="14"/>
    </row>
    <row r="669" spans="3:39" ht="15" customHeight="1" thickBot="1" x14ac:dyDescent="0.5">
      <c r="C669" s="15" t="s">
        <v>39</v>
      </c>
      <c r="D669" s="13" t="str">
        <f>BIN2HEX(CONCATENATE(D670,E670,F670,G670))</f>
        <v>6</v>
      </c>
      <c r="H669" s="13" t="str">
        <f>BIN2HEX(CONCATENATE(H670,I670,J670,K670))</f>
        <v>9</v>
      </c>
      <c r="L669" s="13" t="str">
        <f>BIN2HEX(CONCATENATE(L670,M670,N670,O670))</f>
        <v>6</v>
      </c>
      <c r="P669" s="13" t="str">
        <f>BIN2HEX(CONCATENATE(P670,Q670,R670,S670))</f>
        <v>E</v>
      </c>
      <c r="T669" s="13" t="str">
        <f>BIN2HEX(CONCATENATE(T670,U670,V670,W670))</f>
        <v>6</v>
      </c>
      <c r="X669" s="13" t="str">
        <f>BIN2HEX(CONCATENATE(X670,Y670,Z670,AA670))</f>
        <v>B</v>
      </c>
      <c r="AB669" s="13" t="str">
        <f>BIN2HEX(CONCATENATE(AB670,AC670,AD670,AE670))</f>
        <v>1</v>
      </c>
      <c r="AF669" s="13" t="str">
        <f>BIN2HEX(CONCATENATE(AF670,AG670,AH670,AI670))</f>
        <v>3</v>
      </c>
      <c r="AL669" s="16" t="s">
        <v>62</v>
      </c>
      <c r="AM669" s="20" t="str">
        <f>CONCATENATE(D661,H661,L661,P661,T661,X661,AB661,AF661)</f>
        <v>7925F6E6</v>
      </c>
    </row>
    <row r="670" spans="3:39" ht="15" customHeight="1" x14ac:dyDescent="0.45">
      <c r="C670" s="15" t="s">
        <v>40</v>
      </c>
      <c r="D670" s="13">
        <f>IF(ISEVEN(D671+D672+D673),0,1)</f>
        <v>0</v>
      </c>
      <c r="E670" s="13">
        <f t="shared" ref="E670:AI670" si="3923">IF(ISEVEN(E671+E672+E673),0,1)</f>
        <v>1</v>
      </c>
      <c r="F670" s="13">
        <f t="shared" si="3923"/>
        <v>1</v>
      </c>
      <c r="G670" s="13">
        <f t="shared" si="3923"/>
        <v>0</v>
      </c>
      <c r="H670" s="13">
        <f t="shared" si="3923"/>
        <v>1</v>
      </c>
      <c r="I670" s="13">
        <f t="shared" si="3923"/>
        <v>0</v>
      </c>
      <c r="J670" s="13">
        <f t="shared" si="3923"/>
        <v>0</v>
      </c>
      <c r="K670" s="13">
        <f t="shared" si="3923"/>
        <v>1</v>
      </c>
      <c r="L670" s="13">
        <f t="shared" si="3923"/>
        <v>0</v>
      </c>
      <c r="M670" s="13">
        <f t="shared" si="3923"/>
        <v>1</v>
      </c>
      <c r="N670" s="13">
        <f t="shared" si="3923"/>
        <v>1</v>
      </c>
      <c r="O670" s="13">
        <f t="shared" si="3923"/>
        <v>0</v>
      </c>
      <c r="P670" s="13">
        <f t="shared" si="3923"/>
        <v>1</v>
      </c>
      <c r="Q670" s="13">
        <f t="shared" si="3923"/>
        <v>1</v>
      </c>
      <c r="R670" s="13">
        <f t="shared" si="3923"/>
        <v>1</v>
      </c>
      <c r="S670" s="13">
        <f t="shared" si="3923"/>
        <v>0</v>
      </c>
      <c r="T670" s="13">
        <f t="shared" si="3923"/>
        <v>0</v>
      </c>
      <c r="U670" s="13">
        <f t="shared" si="3923"/>
        <v>1</v>
      </c>
      <c r="V670" s="13">
        <f t="shared" si="3923"/>
        <v>1</v>
      </c>
      <c r="W670" s="13">
        <f t="shared" si="3923"/>
        <v>0</v>
      </c>
      <c r="X670" s="13">
        <f t="shared" si="3923"/>
        <v>1</v>
      </c>
      <c r="Y670" s="13">
        <f t="shared" si="3923"/>
        <v>0</v>
      </c>
      <c r="Z670" s="13">
        <f t="shared" si="3923"/>
        <v>1</v>
      </c>
      <c r="AA670" s="13">
        <f t="shared" si="3923"/>
        <v>1</v>
      </c>
      <c r="AB670" s="13">
        <f t="shared" si="3923"/>
        <v>0</v>
      </c>
      <c r="AC670" s="13">
        <f t="shared" si="3923"/>
        <v>0</v>
      </c>
      <c r="AD670" s="13">
        <f t="shared" si="3923"/>
        <v>0</v>
      </c>
      <c r="AE670" s="13">
        <f t="shared" si="3923"/>
        <v>1</v>
      </c>
      <c r="AF670" s="13">
        <f t="shared" si="3923"/>
        <v>0</v>
      </c>
      <c r="AG670" s="13">
        <f t="shared" si="3923"/>
        <v>0</v>
      </c>
      <c r="AH670" s="13">
        <f t="shared" si="3923"/>
        <v>1</v>
      </c>
      <c r="AI670" s="13">
        <f t="shared" si="3923"/>
        <v>1</v>
      </c>
      <c r="AM670" s="14"/>
    </row>
    <row r="671" spans="3:39" ht="15" customHeight="1" x14ac:dyDescent="0.45">
      <c r="C671" s="15" t="s">
        <v>41</v>
      </c>
      <c r="D671" s="13" t="str">
        <f>K675</f>
        <v>0</v>
      </c>
      <c r="E671" s="13" t="str">
        <f t="shared" ref="E671" si="3924">L675</f>
        <v>1</v>
      </c>
      <c r="F671" s="13" t="str">
        <f t="shared" ref="F671" si="3925">M675</f>
        <v>0</v>
      </c>
      <c r="G671" s="13" t="str">
        <f t="shared" ref="G671" si="3926">N675</f>
        <v>0</v>
      </c>
      <c r="H671" s="13" t="str">
        <f t="shared" ref="H671" si="3927">O675</f>
        <v>0</v>
      </c>
      <c r="I671" s="13" t="str">
        <f t="shared" ref="I671" si="3928">P675</f>
        <v>1</v>
      </c>
      <c r="J671" s="13" t="str">
        <f t="shared" ref="J671" si="3929">Q675</f>
        <v>0</v>
      </c>
      <c r="K671" s="13" t="str">
        <f t="shared" ref="K671" si="3930">R675</f>
        <v>1</v>
      </c>
      <c r="L671" s="13" t="str">
        <f t="shared" ref="L671" si="3931">S675</f>
        <v>1</v>
      </c>
      <c r="M671" s="13" t="str">
        <f t="shared" ref="M671" si="3932">T675</f>
        <v>1</v>
      </c>
      <c r="N671" s="13" t="str">
        <f t="shared" ref="N671" si="3933">U675</f>
        <v>1</v>
      </c>
      <c r="O671" s="13" t="str">
        <f t="shared" ref="O671" si="3934">V675</f>
        <v>0</v>
      </c>
      <c r="P671" s="13" t="str">
        <f t="shared" ref="P671" si="3935">W675</f>
        <v>1</v>
      </c>
      <c r="Q671" s="13" t="str">
        <f t="shared" ref="Q671" si="3936">X675</f>
        <v>0</v>
      </c>
      <c r="R671" s="13" t="str">
        <f t="shared" ref="R671" si="3937">Y675</f>
        <v>1</v>
      </c>
      <c r="S671" s="13" t="str">
        <f t="shared" ref="S671" si="3938">Z675</f>
        <v>0</v>
      </c>
      <c r="T671" s="13" t="str">
        <f t="shared" ref="T671" si="3939">AA675</f>
        <v>0</v>
      </c>
      <c r="U671" s="13" t="str">
        <f t="shared" ref="U671" si="3940">AB675</f>
        <v>0</v>
      </c>
      <c r="V671" s="13" t="str">
        <f t="shared" ref="V671" si="3941">AC675</f>
        <v>0</v>
      </c>
      <c r="W671" s="13" t="str">
        <f t="shared" ref="W671" si="3942">AD675</f>
        <v>1</v>
      </c>
      <c r="X671" s="13" t="str">
        <f t="shared" ref="X671" si="3943">AE675</f>
        <v>0</v>
      </c>
      <c r="Y671" s="13" t="str">
        <f t="shared" ref="Y671" si="3944">AF675</f>
        <v>1</v>
      </c>
      <c r="Z671" s="13" t="str">
        <f t="shared" ref="Z671" si="3945">AG675</f>
        <v>0</v>
      </c>
      <c r="AA671" s="13" t="str">
        <f t="shared" ref="AA671" si="3946">AH675</f>
        <v>1</v>
      </c>
      <c r="AB671" s="13" t="str">
        <f t="shared" ref="AB671" si="3947">AI675</f>
        <v>0</v>
      </c>
      <c r="AC671" s="13" t="str">
        <f>D675</f>
        <v>0</v>
      </c>
      <c r="AD671" s="13" t="str">
        <f t="shared" ref="AD671" si="3948">E675</f>
        <v>1</v>
      </c>
      <c r="AE671" s="13" t="str">
        <f t="shared" ref="AE671" si="3949">F675</f>
        <v>1</v>
      </c>
      <c r="AF671" s="13" t="str">
        <f t="shared" ref="AF671" si="3950">G675</f>
        <v>1</v>
      </c>
      <c r="AG671" s="13" t="str">
        <f t="shared" ref="AG671" si="3951">H675</f>
        <v>0</v>
      </c>
      <c r="AH671" s="13" t="str">
        <f t="shared" ref="AH671" si="3952">I675</f>
        <v>0</v>
      </c>
      <c r="AI671" s="13" t="str">
        <f t="shared" ref="AI671" si="3953">J675</f>
        <v>1</v>
      </c>
      <c r="AL671" s="22" t="s">
        <v>62</v>
      </c>
      <c r="AM671" s="14" t="str">
        <f>CONCATENATE(D666,H666,L666,P666,T666,X666,AB666,AF666)</f>
        <v>FD789EDE</v>
      </c>
    </row>
    <row r="672" spans="3:39" ht="15" customHeight="1" thickBot="1" x14ac:dyDescent="0.5">
      <c r="C672" s="15" t="s">
        <v>42</v>
      </c>
      <c r="D672" s="13" t="str">
        <f>Y675</f>
        <v>1</v>
      </c>
      <c r="E672" s="13" t="str">
        <f t="shared" ref="E672" si="3954">Z675</f>
        <v>0</v>
      </c>
      <c r="F672" s="13" t="str">
        <f t="shared" ref="F672" si="3955">AA675</f>
        <v>0</v>
      </c>
      <c r="G672" s="13" t="str">
        <f t="shared" ref="G672" si="3956">AB675</f>
        <v>0</v>
      </c>
      <c r="H672" s="13" t="str">
        <f t="shared" ref="H672" si="3957">AC675</f>
        <v>0</v>
      </c>
      <c r="I672" s="13" t="str">
        <f t="shared" ref="I672" si="3958">AD675</f>
        <v>1</v>
      </c>
      <c r="J672" s="13" t="str">
        <f t="shared" ref="J672" si="3959">AE675</f>
        <v>0</v>
      </c>
      <c r="K672" s="13" t="str">
        <f t="shared" ref="K672" si="3960">AF675</f>
        <v>1</v>
      </c>
      <c r="L672" s="13" t="str">
        <f t="shared" ref="L672" si="3961">AG675</f>
        <v>0</v>
      </c>
      <c r="M672" s="13" t="str">
        <f t="shared" ref="M672" si="3962">AH675</f>
        <v>1</v>
      </c>
      <c r="N672" s="13" t="str">
        <f t="shared" ref="N672" si="3963">AI675</f>
        <v>0</v>
      </c>
      <c r="O672" s="13" t="str">
        <f>D675</f>
        <v>0</v>
      </c>
      <c r="P672" s="13" t="str">
        <f t="shared" ref="P672" si="3964">E675</f>
        <v>1</v>
      </c>
      <c r="Q672" s="13" t="str">
        <f t="shared" ref="Q672" si="3965">F675</f>
        <v>1</v>
      </c>
      <c r="R672" s="13" t="str">
        <f t="shared" ref="R672" si="3966">G675</f>
        <v>1</v>
      </c>
      <c r="S672" s="13" t="str">
        <f t="shared" ref="S672" si="3967">H675</f>
        <v>0</v>
      </c>
      <c r="T672" s="13" t="str">
        <f t="shared" ref="T672" si="3968">I675</f>
        <v>0</v>
      </c>
      <c r="U672" s="13" t="str">
        <f t="shared" ref="U672" si="3969">J675</f>
        <v>1</v>
      </c>
      <c r="V672" s="13" t="str">
        <f t="shared" ref="V672" si="3970">K675</f>
        <v>0</v>
      </c>
      <c r="W672" s="13" t="str">
        <f t="shared" ref="W672" si="3971">L675</f>
        <v>1</v>
      </c>
      <c r="X672" s="13" t="str">
        <f t="shared" ref="X672" si="3972">M675</f>
        <v>0</v>
      </c>
      <c r="Y672" s="13" t="str">
        <f t="shared" ref="Y672" si="3973">N675</f>
        <v>0</v>
      </c>
      <c r="Z672" s="13" t="str">
        <f t="shared" ref="Z672" si="3974">O675</f>
        <v>0</v>
      </c>
      <c r="AA672" s="13" t="str">
        <f t="shared" ref="AA672" si="3975">P675</f>
        <v>1</v>
      </c>
      <c r="AB672" s="13" t="str">
        <f t="shared" ref="AB672" si="3976">Q675</f>
        <v>0</v>
      </c>
      <c r="AC672" s="13" t="str">
        <f t="shared" ref="AC672" si="3977">R675</f>
        <v>1</v>
      </c>
      <c r="AD672" s="13" t="str">
        <f t="shared" ref="AD672" si="3978">S675</f>
        <v>1</v>
      </c>
      <c r="AE672" s="13" t="str">
        <f t="shared" ref="AE672" si="3979">T675</f>
        <v>1</v>
      </c>
      <c r="AF672" s="13" t="str">
        <f t="shared" ref="AF672" si="3980">U675</f>
        <v>1</v>
      </c>
      <c r="AG672" s="13" t="str">
        <f t="shared" ref="AG672" si="3981">V675</f>
        <v>0</v>
      </c>
      <c r="AH672" s="13" t="str">
        <f t="shared" ref="AH672" si="3982">W675</f>
        <v>1</v>
      </c>
      <c r="AI672" s="13" t="str">
        <f t="shared" ref="AI672" si="3983">X675</f>
        <v>0</v>
      </c>
      <c r="AL672" s="14" t="s">
        <v>64</v>
      </c>
      <c r="AM672" s="14" t="str">
        <f>AM658</f>
        <v>CECAEB43</v>
      </c>
    </row>
    <row r="673" spans="1:39" ht="15" customHeight="1" thickBot="1" x14ac:dyDescent="0.5">
      <c r="C673" s="15" t="s">
        <v>43</v>
      </c>
      <c r="D673" s="13" t="str">
        <f>AD675</f>
        <v>1</v>
      </c>
      <c r="E673" s="13" t="str">
        <f t="shared" ref="E673" si="3984">AE675</f>
        <v>0</v>
      </c>
      <c r="F673" s="13" t="str">
        <f t="shared" ref="F673" si="3985">AF675</f>
        <v>1</v>
      </c>
      <c r="G673" s="13" t="str">
        <f t="shared" ref="G673" si="3986">AG675</f>
        <v>0</v>
      </c>
      <c r="H673" s="13" t="str">
        <f t="shared" ref="H673" si="3987">AH675</f>
        <v>1</v>
      </c>
      <c r="I673" s="13" t="str">
        <f t="shared" ref="I673" si="3988">AI675</f>
        <v>0</v>
      </c>
      <c r="J673" s="13" t="str">
        <f>D675</f>
        <v>0</v>
      </c>
      <c r="K673" s="13" t="str">
        <f t="shared" ref="K673" si="3989">E675</f>
        <v>1</v>
      </c>
      <c r="L673" s="13" t="str">
        <f t="shared" ref="L673" si="3990">F675</f>
        <v>1</v>
      </c>
      <c r="M673" s="13" t="str">
        <f t="shared" ref="M673" si="3991">G675</f>
        <v>1</v>
      </c>
      <c r="N673" s="13" t="str">
        <f t="shared" ref="N673" si="3992">H675</f>
        <v>0</v>
      </c>
      <c r="O673" s="13" t="str">
        <f t="shared" ref="O673" si="3993">I675</f>
        <v>0</v>
      </c>
      <c r="P673" s="13" t="str">
        <f t="shared" ref="P673" si="3994">J675</f>
        <v>1</v>
      </c>
      <c r="Q673" s="13" t="str">
        <f t="shared" ref="Q673" si="3995">K675</f>
        <v>0</v>
      </c>
      <c r="R673" s="13" t="str">
        <f t="shared" ref="R673" si="3996">L675</f>
        <v>1</v>
      </c>
      <c r="S673" s="13" t="str">
        <f t="shared" ref="S673" si="3997">M675</f>
        <v>0</v>
      </c>
      <c r="T673" s="13" t="str">
        <f t="shared" ref="T673" si="3998">N675</f>
        <v>0</v>
      </c>
      <c r="U673" s="13" t="str">
        <f t="shared" ref="U673" si="3999">O675</f>
        <v>0</v>
      </c>
      <c r="V673" s="13" t="str">
        <f t="shared" ref="V673" si="4000">P675</f>
        <v>1</v>
      </c>
      <c r="W673" s="13" t="str">
        <f t="shared" ref="W673" si="4001">Q675</f>
        <v>0</v>
      </c>
      <c r="X673" s="13" t="str">
        <f t="shared" ref="X673" si="4002">R675</f>
        <v>1</v>
      </c>
      <c r="Y673" s="13" t="str">
        <f t="shared" ref="Y673" si="4003">S675</f>
        <v>1</v>
      </c>
      <c r="Z673" s="13" t="str">
        <f t="shared" ref="Z673" si="4004">T675</f>
        <v>1</v>
      </c>
      <c r="AA673" s="13" t="str">
        <f t="shared" ref="AA673" si="4005">U675</f>
        <v>1</v>
      </c>
      <c r="AB673" s="13" t="str">
        <f t="shared" ref="AB673" si="4006">V675</f>
        <v>0</v>
      </c>
      <c r="AC673" s="13" t="str">
        <f t="shared" ref="AC673" si="4007">W675</f>
        <v>1</v>
      </c>
      <c r="AD673" s="13" t="str">
        <f t="shared" ref="AD673" si="4008">X675</f>
        <v>0</v>
      </c>
      <c r="AE673" s="13" t="str">
        <f t="shared" ref="AE673" si="4009">Y675</f>
        <v>1</v>
      </c>
      <c r="AF673" s="13" t="str">
        <f>Z675</f>
        <v>0</v>
      </c>
      <c r="AG673" s="13" t="str">
        <f t="shared" ref="AG673" si="4010">AA675</f>
        <v>0</v>
      </c>
      <c r="AH673" s="13" t="str">
        <f t="shared" ref="AH673" si="4011">AB675</f>
        <v>0</v>
      </c>
      <c r="AI673" s="13" t="str">
        <f t="shared" ref="AI673" si="4012">AC675</f>
        <v>0</v>
      </c>
      <c r="AL673" s="16" t="s">
        <v>63</v>
      </c>
      <c r="AM673" s="20" t="str">
        <f>DEC2HEX(MOD(HEX2DEC(AM671)+HEX2DEC(AM672),2^32),8)</f>
        <v>CC438A21</v>
      </c>
    </row>
    <row r="674" spans="1:39" ht="15" customHeight="1" thickBot="1" x14ac:dyDescent="0.6">
      <c r="C674" s="17" t="s">
        <v>44</v>
      </c>
      <c r="D674" s="13" t="str">
        <f>MID($AM637,1,1)</f>
        <v>7</v>
      </c>
      <c r="H674" s="13" t="str">
        <f>MID($AM637,2,1)</f>
        <v>2</v>
      </c>
      <c r="L674" s="13" t="str">
        <f>MID($AM637,3,1)</f>
        <v>8</v>
      </c>
      <c r="P674" s="13" t="str">
        <f>MID($AM637,4,1)</f>
        <v>B</v>
      </c>
      <c r="T674" s="13" t="str">
        <f>MID($AM637,5,1)</f>
        <v>D</v>
      </c>
      <c r="X674" s="13" t="str">
        <f>MID($AM637,6,1)</f>
        <v>4</v>
      </c>
      <c r="AB674" s="13" t="str">
        <f>MID($AM637,7,1)</f>
        <v>2</v>
      </c>
      <c r="AF674" s="13" t="str">
        <f>MID($AM637,8,1)</f>
        <v>A</v>
      </c>
      <c r="AM674" s="14"/>
    </row>
    <row r="675" spans="1:39" ht="15" customHeight="1" thickBot="1" x14ac:dyDescent="0.5">
      <c r="C675" s="15" t="s">
        <v>45</v>
      </c>
      <c r="D675" s="13" t="str">
        <f>MID(DEC2BIN(HEX2DEC(D674),4),1,1)</f>
        <v>0</v>
      </c>
      <c r="E675" s="13" t="str">
        <f>MID(DEC2BIN(HEX2DEC(D674),4),2,1)</f>
        <v>1</v>
      </c>
      <c r="F675" s="13" t="str">
        <f>MID(DEC2BIN(HEX2DEC(D674),4),3,1)</f>
        <v>1</v>
      </c>
      <c r="G675" s="13" t="str">
        <f>MID(DEC2BIN(HEX2DEC(D674),4),4,1)</f>
        <v>1</v>
      </c>
      <c r="H675" s="13" t="str">
        <f>MID(DEC2BIN(HEX2DEC(H674),4),1,1)</f>
        <v>0</v>
      </c>
      <c r="I675" s="13" t="str">
        <f>MID(DEC2BIN(HEX2DEC(H674),4),2,1)</f>
        <v>0</v>
      </c>
      <c r="J675" s="13" t="str">
        <f>MID(DEC2BIN(HEX2DEC(H674),4),3,1)</f>
        <v>1</v>
      </c>
      <c r="K675" s="13" t="str">
        <f>MID(DEC2BIN(HEX2DEC(H674),4),4,1)</f>
        <v>0</v>
      </c>
      <c r="L675" s="13" t="str">
        <f>MID(DEC2BIN(HEX2DEC(L674),4),1,1)</f>
        <v>1</v>
      </c>
      <c r="M675" s="13" t="str">
        <f>MID(DEC2BIN(HEX2DEC(L674),4),2,1)</f>
        <v>0</v>
      </c>
      <c r="N675" s="13" t="str">
        <f>MID(DEC2BIN(HEX2DEC(L674),4),3,1)</f>
        <v>0</v>
      </c>
      <c r="O675" s="13" t="str">
        <f>MID(DEC2BIN(HEX2DEC(L674),4),4,1)</f>
        <v>0</v>
      </c>
      <c r="P675" s="13" t="str">
        <f>MID(DEC2BIN(HEX2DEC(P674),4),1,1)</f>
        <v>1</v>
      </c>
      <c r="Q675" s="13" t="str">
        <f>MID(DEC2BIN(HEX2DEC(P674),4),2,1)</f>
        <v>0</v>
      </c>
      <c r="R675" s="13" t="str">
        <f>MID(DEC2BIN(HEX2DEC(P674),4),3,1)</f>
        <v>1</v>
      </c>
      <c r="S675" s="13" t="str">
        <f>MID(DEC2BIN(HEX2DEC(P674),4),4,1)</f>
        <v>1</v>
      </c>
      <c r="T675" s="13" t="str">
        <f>MID(DEC2BIN(HEX2DEC(T674),4),1,1)</f>
        <v>1</v>
      </c>
      <c r="U675" s="13" t="str">
        <f>MID(DEC2BIN(HEX2DEC(T674),4),2,1)</f>
        <v>1</v>
      </c>
      <c r="V675" s="13" t="str">
        <f>MID(DEC2BIN(HEX2DEC(T674),4),3,1)</f>
        <v>0</v>
      </c>
      <c r="W675" s="13" t="str">
        <f>MID(DEC2BIN(HEX2DEC(T674),4),4,1)</f>
        <v>1</v>
      </c>
      <c r="X675" s="13" t="str">
        <f>MID(DEC2BIN(HEX2DEC(X674),4),1,1)</f>
        <v>0</v>
      </c>
      <c r="Y675" s="13" t="str">
        <f>MID(DEC2BIN(HEX2DEC(X674),4),2,1)</f>
        <v>1</v>
      </c>
      <c r="Z675" s="13" t="str">
        <f>MID(DEC2BIN(HEX2DEC(X674),4),3,1)</f>
        <v>0</v>
      </c>
      <c r="AA675" s="13" t="str">
        <f>MID(DEC2BIN(HEX2DEC(X674),4),4,1)</f>
        <v>0</v>
      </c>
      <c r="AB675" s="13" t="str">
        <f>MID(DEC2BIN(HEX2DEC(AB674),4),1,1)</f>
        <v>0</v>
      </c>
      <c r="AC675" s="13" t="str">
        <f>MID(DEC2BIN(HEX2DEC(AB674),4),2,1)</f>
        <v>0</v>
      </c>
      <c r="AD675" s="13" t="str">
        <f>MID(DEC2BIN(HEX2DEC(AB674),4),3,1)</f>
        <v>1</v>
      </c>
      <c r="AE675" s="13" t="str">
        <f>MID(DEC2BIN(HEX2DEC(AB674),4),4,1)</f>
        <v>0</v>
      </c>
      <c r="AF675" s="13" t="str">
        <f>MID(DEC2BIN(HEX2DEC(AF674),4),1,1)</f>
        <v>1</v>
      </c>
      <c r="AG675" s="13" t="str">
        <f>MID(DEC2BIN(HEX2DEC(AF674),4),2,1)</f>
        <v>0</v>
      </c>
      <c r="AH675" s="13" t="str">
        <f>MID(DEC2BIN(HEX2DEC(AF674),4),3,1)</f>
        <v>1</v>
      </c>
      <c r="AI675" s="13" t="str">
        <f>MID(DEC2BIN(HEX2DEC(AF674),4),4,1)</f>
        <v>0</v>
      </c>
      <c r="AL675" s="16" t="s">
        <v>65</v>
      </c>
      <c r="AM675" s="20" t="str">
        <f>CONCATENATE(D674,H674,L674,P674,T674,X674,AB674,AF674)</f>
        <v>728BD42A</v>
      </c>
    </row>
    <row r="676" spans="1:39" ht="15" customHeight="1" thickBot="1" x14ac:dyDescent="0.6">
      <c r="C676" s="17" t="s">
        <v>46</v>
      </c>
      <c r="D676" s="13" t="str">
        <f>D638</f>
        <v>0</v>
      </c>
      <c r="H676" s="13" t="str">
        <f t="shared" ref="H676" si="4013">H638</f>
        <v>3</v>
      </c>
      <c r="L676" s="13" t="str">
        <f t="shared" ref="L676" si="4014">L638</f>
        <v>7</v>
      </c>
      <c r="P676" s="13" t="str">
        <f t="shared" ref="P676" si="4015">P638</f>
        <v>8</v>
      </c>
      <c r="T676" s="13" t="str">
        <f t="shared" ref="T676" si="4016">T638</f>
        <v>8</v>
      </c>
      <c r="X676" s="13" t="str">
        <f t="shared" ref="X676" si="4017">X638</f>
        <v>0</v>
      </c>
      <c r="AB676" s="13" t="str">
        <f t="shared" ref="AB676" si="4018">AB638</f>
        <v>1</v>
      </c>
      <c r="AF676" s="13" t="str">
        <f t="shared" ref="AF676" si="4019">AF638</f>
        <v>5</v>
      </c>
      <c r="AM676" s="14"/>
    </row>
    <row r="677" spans="1:39" ht="15" customHeight="1" thickBot="1" x14ac:dyDescent="0.5">
      <c r="C677" s="15" t="s">
        <v>47</v>
      </c>
      <c r="D677" s="13" t="str">
        <f>MID(DEC2BIN(HEX2DEC(D676),4),1,1)</f>
        <v>0</v>
      </c>
      <c r="E677" s="13" t="str">
        <f>MID(DEC2BIN(HEX2DEC(D676),4),2,1)</f>
        <v>0</v>
      </c>
      <c r="F677" s="13" t="str">
        <f>MID(DEC2BIN(HEX2DEC(D676),4),3,1)</f>
        <v>0</v>
      </c>
      <c r="G677" s="13" t="str">
        <f>MID(DEC2BIN(HEX2DEC(D676),4),4,1)</f>
        <v>0</v>
      </c>
      <c r="H677" s="13" t="str">
        <f>MID(DEC2BIN(HEX2DEC(H676),4),1,1)</f>
        <v>0</v>
      </c>
      <c r="I677" s="13" t="str">
        <f>MID(DEC2BIN(HEX2DEC(H676),4),2,1)</f>
        <v>0</v>
      </c>
      <c r="J677" s="13" t="str">
        <f>MID(DEC2BIN(HEX2DEC(H676),4),3,1)</f>
        <v>1</v>
      </c>
      <c r="K677" s="13" t="str">
        <f>MID(DEC2BIN(HEX2DEC(H676),4),4,1)</f>
        <v>1</v>
      </c>
      <c r="L677" s="13" t="str">
        <f>MID(DEC2BIN(HEX2DEC(L676),4),1,1)</f>
        <v>0</v>
      </c>
      <c r="M677" s="13" t="str">
        <f>MID(DEC2BIN(HEX2DEC(L676),4),2,1)</f>
        <v>1</v>
      </c>
      <c r="N677" s="13" t="str">
        <f>MID(DEC2BIN(HEX2DEC(L676),4),3,1)</f>
        <v>1</v>
      </c>
      <c r="O677" s="13" t="str">
        <f>MID(DEC2BIN(HEX2DEC(L676),4),4,1)</f>
        <v>1</v>
      </c>
      <c r="P677" s="13" t="str">
        <f>MID(DEC2BIN(HEX2DEC(P676),4),1,1)</f>
        <v>1</v>
      </c>
      <c r="Q677" s="13" t="str">
        <f>MID(DEC2BIN(HEX2DEC(P676),4),2,1)</f>
        <v>0</v>
      </c>
      <c r="R677" s="13" t="str">
        <f>MID(DEC2BIN(HEX2DEC(P676),4),3,1)</f>
        <v>0</v>
      </c>
      <c r="S677" s="13" t="str">
        <f>MID(DEC2BIN(HEX2DEC(P676),4),4,1)</f>
        <v>0</v>
      </c>
      <c r="T677" s="13" t="str">
        <f>MID(DEC2BIN(HEX2DEC(T676),4),1,1)</f>
        <v>1</v>
      </c>
      <c r="U677" s="13" t="str">
        <f>MID(DEC2BIN(HEX2DEC(T676),4),2,1)</f>
        <v>0</v>
      </c>
      <c r="V677" s="13" t="str">
        <f>MID(DEC2BIN(HEX2DEC(T676),4),3,1)</f>
        <v>0</v>
      </c>
      <c r="W677" s="13" t="str">
        <f>MID(DEC2BIN(HEX2DEC(T676),4),4,1)</f>
        <v>0</v>
      </c>
      <c r="X677" s="13" t="str">
        <f>MID(DEC2BIN(HEX2DEC(X676),4),1,1)</f>
        <v>0</v>
      </c>
      <c r="Y677" s="13" t="str">
        <f>MID(DEC2BIN(HEX2DEC(X676),4),2,1)</f>
        <v>0</v>
      </c>
      <c r="Z677" s="13" t="str">
        <f>MID(DEC2BIN(HEX2DEC(X676),4),3,1)</f>
        <v>0</v>
      </c>
      <c r="AA677" s="13" t="str">
        <f>MID(DEC2BIN(HEX2DEC(X676),4),4,1)</f>
        <v>0</v>
      </c>
      <c r="AB677" s="13" t="str">
        <f>MID(DEC2BIN(HEX2DEC(AB676),4),1,1)</f>
        <v>0</v>
      </c>
      <c r="AC677" s="13" t="str">
        <f>MID(DEC2BIN(HEX2DEC(AB676),4),2,1)</f>
        <v>0</v>
      </c>
      <c r="AD677" s="13" t="str">
        <f>MID(DEC2BIN(HEX2DEC(AB676),4),3,1)</f>
        <v>0</v>
      </c>
      <c r="AE677" s="13" t="str">
        <f>MID(DEC2BIN(HEX2DEC(AB676),4),4,1)</f>
        <v>1</v>
      </c>
      <c r="AF677" s="13" t="str">
        <f>MID(DEC2BIN(HEX2DEC(AF676),4),1,1)</f>
        <v>0</v>
      </c>
      <c r="AG677" s="13" t="str">
        <f>MID(DEC2BIN(HEX2DEC(AF676),4),2,1)</f>
        <v>1</v>
      </c>
      <c r="AH677" s="13" t="str">
        <f>MID(DEC2BIN(HEX2DEC(AF676),4),3,1)</f>
        <v>0</v>
      </c>
      <c r="AI677" s="13" t="str">
        <f>MID(DEC2BIN(HEX2DEC(AF676),4),4,1)</f>
        <v>1</v>
      </c>
      <c r="AL677" s="16" t="s">
        <v>66</v>
      </c>
      <c r="AM677" s="20" t="str">
        <f>CONCATENATE(D676,H676,L676,P676,T676,X676,AB676,AF676)</f>
        <v>03788015</v>
      </c>
    </row>
    <row r="678" spans="1:39" ht="15" customHeight="1" thickBot="1" x14ac:dyDescent="0.6">
      <c r="C678" s="17" t="s">
        <v>48</v>
      </c>
      <c r="D678" s="13" t="str">
        <f>D640</f>
        <v>8</v>
      </c>
      <c r="H678" s="13" t="str">
        <f t="shared" ref="H678" si="4020">H640</f>
        <v>8</v>
      </c>
      <c r="L678" s="13" t="str">
        <f t="shared" ref="L678" si="4021">L640</f>
        <v>F</v>
      </c>
      <c r="P678" s="13" t="str">
        <f t="shared" ref="P678" si="4022">P640</f>
        <v>E</v>
      </c>
      <c r="T678" s="13" t="str">
        <f t="shared" ref="T678" si="4023">T640</f>
        <v>2</v>
      </c>
      <c r="X678" s="13" t="str">
        <f t="shared" ref="X678" si="4024">X640</f>
        <v>B</v>
      </c>
      <c r="AB678" s="13" t="str">
        <f t="shared" ref="AB678" si="4025">AB640</f>
        <v>D</v>
      </c>
      <c r="AF678" s="13" t="str">
        <f t="shared" ref="AF678" si="4026">AF640</f>
        <v>B</v>
      </c>
      <c r="AM678" s="14"/>
    </row>
    <row r="679" spans="1:39" ht="15" customHeight="1" thickBot="1" x14ac:dyDescent="0.5">
      <c r="C679" s="15" t="s">
        <v>49</v>
      </c>
      <c r="D679" s="13" t="str">
        <f>MID(DEC2BIN(HEX2DEC(D678),4),1,1)</f>
        <v>1</v>
      </c>
      <c r="E679" s="13" t="str">
        <f>MID(DEC2BIN(HEX2DEC(D678),4),2,1)</f>
        <v>0</v>
      </c>
      <c r="F679" s="13" t="str">
        <f>MID(DEC2BIN(HEX2DEC(D678),4),3,1)</f>
        <v>0</v>
      </c>
      <c r="G679" s="13" t="str">
        <f>MID(DEC2BIN(HEX2DEC(D678),4),4,1)</f>
        <v>0</v>
      </c>
      <c r="H679" s="13" t="str">
        <f>MID(DEC2BIN(HEX2DEC(H678),4),1,1)</f>
        <v>1</v>
      </c>
      <c r="I679" s="13" t="str">
        <f>MID(DEC2BIN(HEX2DEC(H678),4),2,1)</f>
        <v>0</v>
      </c>
      <c r="J679" s="13" t="str">
        <f>MID(DEC2BIN(HEX2DEC(H678),4),3,1)</f>
        <v>0</v>
      </c>
      <c r="K679" s="13" t="str">
        <f>MID(DEC2BIN(HEX2DEC(H678),4),4,1)</f>
        <v>0</v>
      </c>
      <c r="L679" s="13" t="str">
        <f>MID(DEC2BIN(HEX2DEC(L678),4),1,1)</f>
        <v>1</v>
      </c>
      <c r="M679" s="13" t="str">
        <f>MID(DEC2BIN(HEX2DEC(L678),4),2,1)</f>
        <v>1</v>
      </c>
      <c r="N679" s="13" t="str">
        <f>MID(DEC2BIN(HEX2DEC(L678),4),3,1)</f>
        <v>1</v>
      </c>
      <c r="O679" s="13" t="str">
        <f>MID(DEC2BIN(HEX2DEC(L678),4),4,1)</f>
        <v>1</v>
      </c>
      <c r="P679" s="13" t="str">
        <f>MID(DEC2BIN(HEX2DEC(P678),4),1,1)</f>
        <v>1</v>
      </c>
      <c r="Q679" s="13" t="str">
        <f>MID(DEC2BIN(HEX2DEC(P678),4),2,1)</f>
        <v>1</v>
      </c>
      <c r="R679" s="13" t="str">
        <f>MID(DEC2BIN(HEX2DEC(P678),4),3,1)</f>
        <v>1</v>
      </c>
      <c r="S679" s="13" t="str">
        <f>MID(DEC2BIN(HEX2DEC(P678),4),4,1)</f>
        <v>0</v>
      </c>
      <c r="T679" s="13" t="str">
        <f>MID(DEC2BIN(HEX2DEC(T678),4),1,1)</f>
        <v>0</v>
      </c>
      <c r="U679" s="13" t="str">
        <f>MID(DEC2BIN(HEX2DEC(T678),4),2,1)</f>
        <v>0</v>
      </c>
      <c r="V679" s="13" t="str">
        <f>MID(DEC2BIN(HEX2DEC(T678),4),3,1)</f>
        <v>1</v>
      </c>
      <c r="W679" s="13" t="str">
        <f>MID(DEC2BIN(HEX2DEC(T678),4),4,1)</f>
        <v>0</v>
      </c>
      <c r="X679" s="13" t="str">
        <f>MID(DEC2BIN(HEX2DEC(X678),4),1,1)</f>
        <v>1</v>
      </c>
      <c r="Y679" s="13" t="str">
        <f>MID(DEC2BIN(HEX2DEC(X678),4),2,1)</f>
        <v>0</v>
      </c>
      <c r="Z679" s="13" t="str">
        <f>MID(DEC2BIN(HEX2DEC(X678),4),3,1)</f>
        <v>1</v>
      </c>
      <c r="AA679" s="13" t="str">
        <f>MID(DEC2BIN(HEX2DEC(X678),4),4,1)</f>
        <v>1</v>
      </c>
      <c r="AB679" s="13" t="str">
        <f>MID(DEC2BIN(HEX2DEC(AB678),4),1,1)</f>
        <v>1</v>
      </c>
      <c r="AC679" s="13" t="str">
        <f>MID(DEC2BIN(HEX2DEC(AB678),4),2,1)</f>
        <v>1</v>
      </c>
      <c r="AD679" s="13" t="str">
        <f>MID(DEC2BIN(HEX2DEC(AB678),4),3,1)</f>
        <v>0</v>
      </c>
      <c r="AE679" s="13" t="str">
        <f>MID(DEC2BIN(HEX2DEC(AB678),4),4,1)</f>
        <v>1</v>
      </c>
      <c r="AF679" s="13" t="str">
        <f>MID(DEC2BIN(HEX2DEC(AF678),4),1,1)</f>
        <v>1</v>
      </c>
      <c r="AG679" s="13" t="str">
        <f>MID(DEC2BIN(HEX2DEC(AF678),4),2,1)</f>
        <v>0</v>
      </c>
      <c r="AH679" s="13" t="str">
        <f>MID(DEC2BIN(HEX2DEC(AF678),4),3,1)</f>
        <v>1</v>
      </c>
      <c r="AI679" s="13" t="str">
        <f>MID(DEC2BIN(HEX2DEC(AF678),4),4,1)</f>
        <v>1</v>
      </c>
      <c r="AL679" s="16" t="s">
        <v>55</v>
      </c>
      <c r="AM679" s="20" t="str">
        <f>CONCATENATE(D678,H678,L678,P678,T678,X678,AB678,AF678)</f>
        <v>88FE2BDB</v>
      </c>
    </row>
    <row r="680" spans="1:39" ht="15" customHeight="1" x14ac:dyDescent="0.45">
      <c r="C680" s="15" t="s">
        <v>50</v>
      </c>
      <c r="D680" s="13" t="str">
        <f>IF(VALUE(D675)=1,D677,D679)</f>
        <v>1</v>
      </c>
      <c r="E680" s="13" t="str">
        <f t="shared" ref="E680:AI680" si="4027">IF(VALUE(E675)=1,E677,E679)</f>
        <v>0</v>
      </c>
      <c r="F680" s="13" t="str">
        <f t="shared" si="4027"/>
        <v>0</v>
      </c>
      <c r="G680" s="13" t="str">
        <f t="shared" si="4027"/>
        <v>0</v>
      </c>
      <c r="H680" s="13" t="str">
        <f t="shared" si="4027"/>
        <v>1</v>
      </c>
      <c r="I680" s="13" t="str">
        <f t="shared" si="4027"/>
        <v>0</v>
      </c>
      <c r="J680" s="13" t="str">
        <f t="shared" si="4027"/>
        <v>1</v>
      </c>
      <c r="K680" s="13" t="str">
        <f t="shared" si="4027"/>
        <v>0</v>
      </c>
      <c r="L680" s="13" t="str">
        <f t="shared" si="4027"/>
        <v>0</v>
      </c>
      <c r="M680" s="13" t="str">
        <f t="shared" si="4027"/>
        <v>1</v>
      </c>
      <c r="N680" s="13" t="str">
        <f t="shared" si="4027"/>
        <v>1</v>
      </c>
      <c r="O680" s="13" t="str">
        <f t="shared" si="4027"/>
        <v>1</v>
      </c>
      <c r="P680" s="13" t="str">
        <f t="shared" si="4027"/>
        <v>1</v>
      </c>
      <c r="Q680" s="13" t="str">
        <f t="shared" si="4027"/>
        <v>1</v>
      </c>
      <c r="R680" s="13" t="str">
        <f t="shared" si="4027"/>
        <v>0</v>
      </c>
      <c r="S680" s="13" t="str">
        <f t="shared" si="4027"/>
        <v>0</v>
      </c>
      <c r="T680" s="13" t="str">
        <f t="shared" si="4027"/>
        <v>1</v>
      </c>
      <c r="U680" s="13" t="str">
        <f t="shared" si="4027"/>
        <v>0</v>
      </c>
      <c r="V680" s="13" t="str">
        <f t="shared" si="4027"/>
        <v>1</v>
      </c>
      <c r="W680" s="13" t="str">
        <f t="shared" si="4027"/>
        <v>0</v>
      </c>
      <c r="X680" s="13" t="str">
        <f t="shared" si="4027"/>
        <v>1</v>
      </c>
      <c r="Y680" s="13" t="str">
        <f t="shared" si="4027"/>
        <v>0</v>
      </c>
      <c r="Z680" s="13" t="str">
        <f t="shared" si="4027"/>
        <v>1</v>
      </c>
      <c r="AA680" s="13" t="str">
        <f t="shared" si="4027"/>
        <v>1</v>
      </c>
      <c r="AB680" s="13" t="str">
        <f t="shared" si="4027"/>
        <v>1</v>
      </c>
      <c r="AC680" s="13" t="str">
        <f t="shared" si="4027"/>
        <v>1</v>
      </c>
      <c r="AD680" s="13" t="str">
        <f t="shared" si="4027"/>
        <v>0</v>
      </c>
      <c r="AE680" s="13" t="str">
        <f t="shared" si="4027"/>
        <v>1</v>
      </c>
      <c r="AF680" s="13" t="str">
        <f t="shared" si="4027"/>
        <v>0</v>
      </c>
      <c r="AG680" s="13" t="str">
        <f t="shared" si="4027"/>
        <v>0</v>
      </c>
      <c r="AH680" s="13" t="str">
        <f t="shared" si="4027"/>
        <v>0</v>
      </c>
      <c r="AI680" s="13" t="str">
        <f t="shared" si="4027"/>
        <v>1</v>
      </c>
    </row>
    <row r="681" spans="1:39" ht="15" customHeight="1" x14ac:dyDescent="0.45">
      <c r="C681" s="15" t="s">
        <v>51</v>
      </c>
      <c r="D681" s="13" t="str">
        <f>BIN2HEX(CONCATENATE(D680,E680,F680,G680))</f>
        <v>8</v>
      </c>
      <c r="H681" s="13" t="str">
        <f>BIN2HEX(CONCATENATE(H680,I680,J680,K680))</f>
        <v>A</v>
      </c>
      <c r="L681" s="13" t="str">
        <f>BIN2HEX(CONCATENATE(L680,M680,N680,O680))</f>
        <v>7</v>
      </c>
      <c r="P681" s="13" t="str">
        <f>BIN2HEX(CONCATENATE(P680,Q680,R680,S680))</f>
        <v>C</v>
      </c>
      <c r="T681" s="13" t="str">
        <f>BIN2HEX(CONCATENATE(T680,U680,V680,W680))</f>
        <v>A</v>
      </c>
      <c r="X681" s="13" t="str">
        <f>BIN2HEX(CONCATENATE(X680,Y680,Z680,AA680))</f>
        <v>B</v>
      </c>
      <c r="AB681" s="13" t="str">
        <f>BIN2HEX(CONCATENATE(AB680,AC680,AD680,AE680))</f>
        <v>D</v>
      </c>
      <c r="AF681" s="13" t="str">
        <f>BIN2HEX(CONCATENATE(AF680,AG680,AH680,AI680))</f>
        <v>1</v>
      </c>
    </row>
    <row r="682" spans="1:39" ht="15" customHeight="1" x14ac:dyDescent="0.55000000000000004">
      <c r="C682" s="17" t="s">
        <v>52</v>
      </c>
      <c r="D682" s="13" t="str">
        <f>D642</f>
        <v>C</v>
      </c>
      <c r="H682" s="13" t="str">
        <f t="shared" ref="H682" si="4028">H642</f>
        <v>A</v>
      </c>
      <c r="L682" s="13" t="str">
        <f t="shared" ref="L682" si="4029">L642</f>
        <v>F</v>
      </c>
      <c r="P682" s="13" t="str">
        <f t="shared" ref="P682" si="4030">P642</f>
        <v>D</v>
      </c>
      <c r="T682" s="13" t="str">
        <f t="shared" ref="T682" si="4031">T642</f>
        <v>E</v>
      </c>
      <c r="X682" s="13" t="str">
        <f t="shared" ref="X682" si="4032">X642</f>
        <v>6</v>
      </c>
      <c r="AB682" s="13" t="str">
        <f t="shared" ref="AB682" si="4033">AB642</f>
        <v>9</v>
      </c>
      <c r="AF682" s="13" t="str">
        <f t="shared" ref="AF682" si="4034">AF642</f>
        <v>9</v>
      </c>
    </row>
    <row r="683" spans="1:39" ht="15" customHeight="1" x14ac:dyDescent="0.45">
      <c r="D683" s="13" t="str">
        <f>MID(DEC2BIN(HEX2DEC(D682),4),1,1)</f>
        <v>1</v>
      </c>
      <c r="E683" s="13" t="str">
        <f>MID(DEC2BIN(HEX2DEC(D682),4),2,1)</f>
        <v>1</v>
      </c>
      <c r="F683" s="13" t="str">
        <f>MID(DEC2BIN(HEX2DEC(D682),4),3,1)</f>
        <v>0</v>
      </c>
      <c r="G683" s="13" t="str">
        <f>MID(DEC2BIN(HEX2DEC(D682),4),4,1)</f>
        <v>0</v>
      </c>
      <c r="H683" s="13" t="str">
        <f>MID(DEC2BIN(HEX2DEC(H682),4),1,1)</f>
        <v>1</v>
      </c>
      <c r="I683" s="13" t="str">
        <f>MID(DEC2BIN(HEX2DEC(H682),4),2,1)</f>
        <v>0</v>
      </c>
      <c r="J683" s="13" t="str">
        <f>MID(DEC2BIN(HEX2DEC(H682),4),3,1)</f>
        <v>1</v>
      </c>
      <c r="K683" s="13" t="str">
        <f>MID(DEC2BIN(HEX2DEC(H682),4),4,1)</f>
        <v>0</v>
      </c>
      <c r="L683" s="13" t="str">
        <f>MID(DEC2BIN(HEX2DEC(L682),4),1,1)</f>
        <v>1</v>
      </c>
      <c r="M683" s="13" t="str">
        <f>MID(DEC2BIN(HEX2DEC(L682),4),2,1)</f>
        <v>1</v>
      </c>
      <c r="N683" s="13" t="str">
        <f>MID(DEC2BIN(HEX2DEC(L682),4),3,1)</f>
        <v>1</v>
      </c>
      <c r="O683" s="13" t="str">
        <f>MID(DEC2BIN(HEX2DEC(L682),4),4,1)</f>
        <v>1</v>
      </c>
      <c r="P683" s="13" t="str">
        <f>MID(DEC2BIN(HEX2DEC(P682),4),1,1)</f>
        <v>1</v>
      </c>
      <c r="Q683" s="13" t="str">
        <f>MID(DEC2BIN(HEX2DEC(P682),4),2,1)</f>
        <v>1</v>
      </c>
      <c r="R683" s="13" t="str">
        <f>MID(DEC2BIN(HEX2DEC(P682),4),3,1)</f>
        <v>0</v>
      </c>
      <c r="S683" s="13" t="str">
        <f>MID(DEC2BIN(HEX2DEC(P682),4),4,1)</f>
        <v>1</v>
      </c>
      <c r="T683" s="13" t="str">
        <f>MID(DEC2BIN(HEX2DEC(T682),4),1,1)</f>
        <v>1</v>
      </c>
      <c r="U683" s="13" t="str">
        <f>MID(DEC2BIN(HEX2DEC(T682),4),2,1)</f>
        <v>1</v>
      </c>
      <c r="V683" s="13" t="str">
        <f>MID(DEC2BIN(HEX2DEC(T682),4),3,1)</f>
        <v>1</v>
      </c>
      <c r="W683" s="13" t="str">
        <f>MID(DEC2BIN(HEX2DEC(T682),4),4,1)</f>
        <v>0</v>
      </c>
      <c r="X683" s="13" t="str">
        <f>MID(DEC2BIN(HEX2DEC(X682),4),1,1)</f>
        <v>0</v>
      </c>
      <c r="Y683" s="13" t="str">
        <f>MID(DEC2BIN(HEX2DEC(X682),4),2,1)</f>
        <v>1</v>
      </c>
      <c r="Z683" s="13" t="str">
        <f>MID(DEC2BIN(HEX2DEC(X682),4),3,1)</f>
        <v>1</v>
      </c>
      <c r="AA683" s="13" t="str">
        <f>MID(DEC2BIN(HEX2DEC(X682),4),4,1)</f>
        <v>0</v>
      </c>
      <c r="AB683" s="13" t="str">
        <f>MID(DEC2BIN(HEX2DEC(AB682),4),1,1)</f>
        <v>1</v>
      </c>
      <c r="AC683" s="13" t="str">
        <f>MID(DEC2BIN(HEX2DEC(AB682),4),2,1)</f>
        <v>0</v>
      </c>
      <c r="AD683" s="13" t="str">
        <f>MID(DEC2BIN(HEX2DEC(AB682),4),3,1)</f>
        <v>0</v>
      </c>
      <c r="AE683" s="13" t="str">
        <f>MID(DEC2BIN(HEX2DEC(AB682),4),4,1)</f>
        <v>1</v>
      </c>
      <c r="AF683" s="13" t="str">
        <f>MID(DEC2BIN(HEX2DEC(AF682),4),1,1)</f>
        <v>1</v>
      </c>
      <c r="AG683" s="13" t="str">
        <f>MID(DEC2BIN(HEX2DEC(AF682),4),2,1)</f>
        <v>0</v>
      </c>
      <c r="AH683" s="13" t="str">
        <f>MID(DEC2BIN(HEX2DEC(AF682),4),3,1)</f>
        <v>0</v>
      </c>
      <c r="AI683" s="13" t="str">
        <f>MID(DEC2BIN(HEX2DEC(AF682),4),4,1)</f>
        <v>1</v>
      </c>
    </row>
    <row r="684" spans="1:39" ht="15" customHeight="1" x14ac:dyDescent="0.45">
      <c r="A684" s="23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  <c r="AE684" s="23"/>
      <c r="AF684" s="23"/>
      <c r="AG684" s="23"/>
      <c r="AH684" s="23"/>
      <c r="AI684" s="23"/>
      <c r="AJ684" s="23"/>
      <c r="AK684" s="23"/>
      <c r="AL684" s="23"/>
      <c r="AM684" s="23"/>
    </row>
    <row r="686" spans="1:39" ht="15" customHeight="1" x14ac:dyDescent="0.5">
      <c r="C686" s="12" t="s">
        <v>35</v>
      </c>
      <c r="D686" s="13">
        <f>D650+1</f>
        <v>20</v>
      </c>
    </row>
    <row r="688" spans="1:39" ht="15" customHeight="1" x14ac:dyDescent="0.45">
      <c r="C688" s="14" t="s">
        <v>31</v>
      </c>
      <c r="D688" s="13" t="str">
        <f>BIN2HEX(CONCATENATE(D689,E689,F689,G689))</f>
        <v>8</v>
      </c>
      <c r="H688" s="13" t="str">
        <f>BIN2HEX(CONCATENATE(H689,I689,J689,K689))</f>
        <v>6</v>
      </c>
      <c r="L688" s="13" t="str">
        <f>BIN2HEX(CONCATENATE(L689,M689,N689,O689))</f>
        <v>1</v>
      </c>
      <c r="P688" s="13" t="str">
        <f>BIN2HEX(CONCATENATE(P689,Q689,R689,S689))</f>
        <v>A</v>
      </c>
      <c r="T688" s="13" t="str">
        <f>BIN2HEX(CONCATENATE(T689,U689,V689,W689))</f>
        <v>6</v>
      </c>
      <c r="X688" s="13" t="str">
        <f>BIN2HEX(CONCATENATE(X689,Y689,Z689,AA689))</f>
        <v>D</v>
      </c>
      <c r="AB688" s="13" t="str">
        <f>BIN2HEX(CONCATENATE(AB689,AC689,AD689,AE689))</f>
        <v>C</v>
      </c>
      <c r="AF688" s="13" t="str">
        <f>BIN2HEX(CONCATENATE(AF689,AG689,AH689,AI689))</f>
        <v>4</v>
      </c>
    </row>
    <row r="689" spans="3:39" ht="15" customHeight="1" x14ac:dyDescent="0.45">
      <c r="C689" s="14" t="s">
        <v>36</v>
      </c>
      <c r="D689" s="13">
        <f>IF(ISEVEN(D690+D691+D692),0,1)</f>
        <v>1</v>
      </c>
      <c r="E689" s="13">
        <f t="shared" ref="E689:AI689" si="4035">IF(ISEVEN(E690+E691+E692),0,1)</f>
        <v>0</v>
      </c>
      <c r="F689" s="13">
        <f t="shared" si="4035"/>
        <v>0</v>
      </c>
      <c r="G689" s="13">
        <f t="shared" si="4035"/>
        <v>0</v>
      </c>
      <c r="H689" s="13">
        <f t="shared" si="4035"/>
        <v>0</v>
      </c>
      <c r="I689" s="13">
        <f t="shared" si="4035"/>
        <v>1</v>
      </c>
      <c r="J689" s="13">
        <f t="shared" si="4035"/>
        <v>1</v>
      </c>
      <c r="K689" s="13">
        <f t="shared" si="4035"/>
        <v>0</v>
      </c>
      <c r="L689" s="13">
        <f t="shared" si="4035"/>
        <v>0</v>
      </c>
      <c r="M689" s="13">
        <f t="shared" si="4035"/>
        <v>0</v>
      </c>
      <c r="N689" s="13">
        <f t="shared" si="4035"/>
        <v>0</v>
      </c>
      <c r="O689" s="13">
        <f t="shared" si="4035"/>
        <v>1</v>
      </c>
      <c r="P689" s="13">
        <f t="shared" si="4035"/>
        <v>1</v>
      </c>
      <c r="Q689" s="13">
        <f t="shared" si="4035"/>
        <v>0</v>
      </c>
      <c r="R689" s="13">
        <f t="shared" si="4035"/>
        <v>1</v>
      </c>
      <c r="S689" s="13">
        <f t="shared" si="4035"/>
        <v>0</v>
      </c>
      <c r="T689" s="13">
        <f t="shared" si="4035"/>
        <v>0</v>
      </c>
      <c r="U689" s="13">
        <f t="shared" si="4035"/>
        <v>1</v>
      </c>
      <c r="V689" s="13">
        <f t="shared" si="4035"/>
        <v>1</v>
      </c>
      <c r="W689" s="13">
        <f t="shared" si="4035"/>
        <v>0</v>
      </c>
      <c r="X689" s="13">
        <f t="shared" si="4035"/>
        <v>1</v>
      </c>
      <c r="Y689" s="13">
        <f t="shared" si="4035"/>
        <v>1</v>
      </c>
      <c r="Z689" s="13">
        <f t="shared" si="4035"/>
        <v>0</v>
      </c>
      <c r="AA689" s="13">
        <f t="shared" si="4035"/>
        <v>1</v>
      </c>
      <c r="AB689" s="13">
        <f t="shared" si="4035"/>
        <v>1</v>
      </c>
      <c r="AC689" s="13">
        <f t="shared" si="4035"/>
        <v>1</v>
      </c>
      <c r="AD689" s="13">
        <f t="shared" si="4035"/>
        <v>0</v>
      </c>
      <c r="AE689" s="13">
        <f t="shared" si="4035"/>
        <v>0</v>
      </c>
      <c r="AF689" s="13">
        <f t="shared" si="4035"/>
        <v>0</v>
      </c>
      <c r="AG689" s="13">
        <f t="shared" si="4035"/>
        <v>1</v>
      </c>
      <c r="AH689" s="13">
        <f t="shared" si="4035"/>
        <v>0</v>
      </c>
      <c r="AI689" s="13">
        <f t="shared" si="4035"/>
        <v>0</v>
      </c>
      <c r="AL689" s="13" t="s">
        <v>53</v>
      </c>
      <c r="AM689" s="14" t="str">
        <f>VLOOKUP('הכנה ל- SHA-256 #1'!$U$24,'הכנה ל- SHA-256 #1'!$U$24:$CG$24,1+'SHA-256 Algorithm #1'!D686,)</f>
        <v>40002AC0</v>
      </c>
    </row>
    <row r="690" spans="3:39" ht="15" customHeight="1" x14ac:dyDescent="0.45">
      <c r="C690" s="14" t="s">
        <v>32</v>
      </c>
      <c r="D690" s="13" t="str">
        <f>N694</f>
        <v>1</v>
      </c>
      <c r="E690" s="13" t="str">
        <f t="shared" ref="E690" si="4036">O694</f>
        <v>1</v>
      </c>
      <c r="F690" s="13" t="str">
        <f t="shared" ref="F690" si="4037">P694</f>
        <v>1</v>
      </c>
      <c r="G690" s="13" t="str">
        <f t="shared" ref="G690" si="4038">Q694</f>
        <v>1</v>
      </c>
      <c r="H690" s="13" t="str">
        <f t="shared" ref="H690" si="4039">R694</f>
        <v>1</v>
      </c>
      <c r="I690" s="13" t="str">
        <f t="shared" ref="I690" si="4040">S694</f>
        <v>1</v>
      </c>
      <c r="J690" s="13" t="str">
        <f t="shared" ref="J690" si="4041">T694</f>
        <v>0</v>
      </c>
      <c r="K690" s="13" t="str">
        <f t="shared" ref="K690" si="4042">U694</f>
        <v>0</v>
      </c>
      <c r="L690" s="13" t="str">
        <f t="shared" ref="L690" si="4043">V694</f>
        <v>1</v>
      </c>
      <c r="M690" s="13" t="str">
        <f t="shared" ref="M690" si="4044">W694</f>
        <v>0</v>
      </c>
      <c r="N690" s="13" t="str">
        <f t="shared" ref="N690" si="4045">X694</f>
        <v>0</v>
      </c>
      <c r="O690" s="13" t="str">
        <f t="shared" ref="O690" si="4046">Y694</f>
        <v>0</v>
      </c>
      <c r="P690" s="13" t="str">
        <f t="shared" ref="P690" si="4047">Z694</f>
        <v>1</v>
      </c>
      <c r="Q690" s="13" t="str">
        <f t="shared" ref="Q690" si="4048">AA694</f>
        <v>0</v>
      </c>
      <c r="R690" s="13" t="str">
        <f t="shared" ref="R690" si="4049">AB694</f>
        <v>0</v>
      </c>
      <c r="S690" s="13" t="str">
        <f t="shared" ref="S690" si="4050">AC694</f>
        <v>0</v>
      </c>
      <c r="T690" s="13" t="str">
        <f t="shared" ref="T690" si="4051">AD694</f>
        <v>1</v>
      </c>
      <c r="U690" s="13" t="str">
        <f t="shared" ref="U690" si="4052">AE694</f>
        <v>1</v>
      </c>
      <c r="V690" s="13" t="str">
        <f t="shared" ref="V690" si="4053">AF694</f>
        <v>0</v>
      </c>
      <c r="W690" s="13" t="str">
        <f t="shared" ref="W690" si="4054">AG694</f>
        <v>0</v>
      </c>
      <c r="X690" s="13" t="str">
        <f t="shared" ref="X690" si="4055">AH694</f>
        <v>0</v>
      </c>
      <c r="Y690" s="13" t="str">
        <f t="shared" ref="Y690" si="4056">AI694</f>
        <v>1</v>
      </c>
      <c r="Z690" s="13" t="str">
        <f>D694</f>
        <v>1</v>
      </c>
      <c r="AA690" s="13" t="str">
        <f t="shared" ref="AA690" si="4057">E694</f>
        <v>0</v>
      </c>
      <c r="AB690" s="13" t="str">
        <f t="shared" ref="AB690" si="4058">F694</f>
        <v>1</v>
      </c>
      <c r="AC690" s="13" t="str">
        <f t="shared" ref="AC690" si="4059">G694</f>
        <v>0</v>
      </c>
      <c r="AD690" s="13" t="str">
        <f t="shared" ref="AD690" si="4060">H694</f>
        <v>1</v>
      </c>
      <c r="AE690" s="13" t="str">
        <f t="shared" ref="AE690" si="4061">I694</f>
        <v>1</v>
      </c>
      <c r="AF690" s="13" t="str">
        <f t="shared" ref="AF690" si="4062">J694</f>
        <v>0</v>
      </c>
      <c r="AG690" s="13" t="str">
        <f t="shared" ref="AG690" si="4063">K694</f>
        <v>0</v>
      </c>
      <c r="AH690" s="13" t="str">
        <f t="shared" ref="AH690" si="4064">L694</f>
        <v>0</v>
      </c>
      <c r="AI690" s="13" t="str">
        <f t="shared" ref="AI690" si="4065">M694</f>
        <v>1</v>
      </c>
      <c r="AL690" s="14" t="s">
        <v>54</v>
      </c>
      <c r="AM690" s="14" t="str">
        <f>HLOOKUP('הכנה ל- SHA-256 #1'!$Q$5,'הכנה ל- SHA-256 #1'!$Q$5:$Q$69,1+'SHA-256 Algorithm #1'!D686,FALSE)</f>
        <v>240CA1CC</v>
      </c>
    </row>
    <row r="691" spans="3:39" ht="15" customHeight="1" x14ac:dyDescent="0.45">
      <c r="C691" s="14" t="s">
        <v>33</v>
      </c>
      <c r="D691" s="13" t="str">
        <f>W694</f>
        <v>0</v>
      </c>
      <c r="E691" s="13" t="str">
        <f t="shared" ref="E691" si="4066">X694</f>
        <v>0</v>
      </c>
      <c r="F691" s="13" t="str">
        <f t="shared" ref="F691" si="4067">Y694</f>
        <v>0</v>
      </c>
      <c r="G691" s="13" t="str">
        <f t="shared" ref="G691" si="4068">Z694</f>
        <v>1</v>
      </c>
      <c r="H691" s="13" t="str">
        <f t="shared" ref="H691" si="4069">AA694</f>
        <v>0</v>
      </c>
      <c r="I691" s="13" t="str">
        <f t="shared" ref="I691" si="4070">AB694</f>
        <v>0</v>
      </c>
      <c r="J691" s="13" t="str">
        <f t="shared" ref="J691" si="4071">AC694</f>
        <v>0</v>
      </c>
      <c r="K691" s="13" t="str">
        <f t="shared" ref="K691" si="4072">AD694</f>
        <v>1</v>
      </c>
      <c r="L691" s="13" t="str">
        <f t="shared" ref="L691" si="4073">AE694</f>
        <v>1</v>
      </c>
      <c r="M691" s="13" t="str">
        <f t="shared" ref="M691" si="4074">AF694</f>
        <v>0</v>
      </c>
      <c r="N691" s="13" t="str">
        <f t="shared" ref="N691" si="4075">AG694</f>
        <v>0</v>
      </c>
      <c r="O691" s="13" t="str">
        <f t="shared" ref="O691" si="4076">AH694</f>
        <v>0</v>
      </c>
      <c r="P691" s="13" t="str">
        <f t="shared" ref="P691" si="4077">AI694</f>
        <v>1</v>
      </c>
      <c r="Q691" s="13" t="str">
        <f>D694</f>
        <v>1</v>
      </c>
      <c r="R691" s="13" t="str">
        <f t="shared" ref="R691" si="4078">E694</f>
        <v>0</v>
      </c>
      <c r="S691" s="13" t="str">
        <f t="shared" ref="S691" si="4079">F694</f>
        <v>1</v>
      </c>
      <c r="T691" s="13" t="str">
        <f t="shared" ref="T691" si="4080">G694</f>
        <v>0</v>
      </c>
      <c r="U691" s="13" t="str">
        <f t="shared" ref="U691" si="4081">H694</f>
        <v>1</v>
      </c>
      <c r="V691" s="13" t="str">
        <f t="shared" ref="V691" si="4082">I694</f>
        <v>1</v>
      </c>
      <c r="W691" s="13" t="str">
        <f t="shared" ref="W691" si="4083">J694</f>
        <v>0</v>
      </c>
      <c r="X691" s="13" t="str">
        <f t="shared" ref="X691" si="4084">K694</f>
        <v>0</v>
      </c>
      <c r="Y691" s="13" t="str">
        <f t="shared" ref="Y691" si="4085">L694</f>
        <v>0</v>
      </c>
      <c r="Z691" s="13" t="str">
        <f t="shared" ref="Z691" si="4086">M694</f>
        <v>1</v>
      </c>
      <c r="AA691" s="13" t="str">
        <f t="shared" ref="AA691" si="4087">N694</f>
        <v>1</v>
      </c>
      <c r="AB691" s="13" t="str">
        <f t="shared" ref="AB691" si="4088">O694</f>
        <v>1</v>
      </c>
      <c r="AC691" s="13" t="str">
        <f t="shared" ref="AC691" si="4089">P694</f>
        <v>1</v>
      </c>
      <c r="AD691" s="13" t="str">
        <f t="shared" ref="AD691" si="4090">Q694</f>
        <v>1</v>
      </c>
      <c r="AE691" s="13" t="str">
        <f t="shared" ref="AE691" si="4091">R694</f>
        <v>1</v>
      </c>
      <c r="AF691" s="13" t="str">
        <f t="shared" ref="AF691" si="4092">S694</f>
        <v>1</v>
      </c>
      <c r="AG691" s="13" t="str">
        <f t="shared" ref="AG691" si="4093">T694</f>
        <v>0</v>
      </c>
      <c r="AH691" s="13" t="str">
        <f t="shared" ref="AH691" si="4094">U694</f>
        <v>0</v>
      </c>
      <c r="AI691" s="13" t="str">
        <f t="shared" ref="AI691" si="4095">V694</f>
        <v>1</v>
      </c>
      <c r="AL691" s="14" t="s">
        <v>55</v>
      </c>
      <c r="AM691" s="14" t="str">
        <f>CONCATENATE(D718,H718,L718,P718,T718,X718,AB718,AF718)</f>
        <v>88FE2BDB</v>
      </c>
    </row>
    <row r="692" spans="3:39" ht="15" customHeight="1" x14ac:dyDescent="0.45">
      <c r="C692" s="14" t="s">
        <v>34</v>
      </c>
      <c r="D692" s="13" t="str">
        <f>AH694</f>
        <v>0</v>
      </c>
      <c r="E692" s="13" t="str">
        <f>AI694</f>
        <v>1</v>
      </c>
      <c r="F692" s="13" t="str">
        <f>D694</f>
        <v>1</v>
      </c>
      <c r="G692" s="13" t="str">
        <f t="shared" ref="G692" si="4096">E694</f>
        <v>0</v>
      </c>
      <c r="H692" s="13" t="str">
        <f t="shared" ref="H692" si="4097">F694</f>
        <v>1</v>
      </c>
      <c r="I692" s="13" t="str">
        <f t="shared" ref="I692" si="4098">G694</f>
        <v>0</v>
      </c>
      <c r="J692" s="13" t="str">
        <f t="shared" ref="J692" si="4099">H694</f>
        <v>1</v>
      </c>
      <c r="K692" s="13" t="str">
        <f t="shared" ref="K692" si="4100">I694</f>
        <v>1</v>
      </c>
      <c r="L692" s="13" t="str">
        <f t="shared" ref="L692" si="4101">J694</f>
        <v>0</v>
      </c>
      <c r="M692" s="13" t="str">
        <f t="shared" ref="M692" si="4102">K694</f>
        <v>0</v>
      </c>
      <c r="N692" s="13" t="str">
        <f t="shared" ref="N692" si="4103">L694</f>
        <v>0</v>
      </c>
      <c r="O692" s="13" t="str">
        <f t="shared" ref="O692" si="4104">M694</f>
        <v>1</v>
      </c>
      <c r="P692" s="13" t="str">
        <f t="shared" ref="P692" si="4105">N694</f>
        <v>1</v>
      </c>
      <c r="Q692" s="13" t="str">
        <f t="shared" ref="Q692" si="4106">O694</f>
        <v>1</v>
      </c>
      <c r="R692" s="13" t="str">
        <f t="shared" ref="R692" si="4107">P694</f>
        <v>1</v>
      </c>
      <c r="S692" s="13" t="str">
        <f t="shared" ref="S692" si="4108">Q694</f>
        <v>1</v>
      </c>
      <c r="T692" s="13" t="str">
        <f t="shared" ref="T692" si="4109">R694</f>
        <v>1</v>
      </c>
      <c r="U692" s="13" t="str">
        <f t="shared" ref="U692" si="4110">S694</f>
        <v>1</v>
      </c>
      <c r="V692" s="13" t="str">
        <f t="shared" ref="V692" si="4111">T694</f>
        <v>0</v>
      </c>
      <c r="W692" s="13" t="str">
        <f t="shared" ref="W692" si="4112">U694</f>
        <v>0</v>
      </c>
      <c r="X692" s="13" t="str">
        <f t="shared" ref="X692" si="4113">V694</f>
        <v>1</v>
      </c>
      <c r="Y692" s="13" t="str">
        <f t="shared" ref="Y692" si="4114">W694</f>
        <v>0</v>
      </c>
      <c r="Z692" s="13" t="str">
        <f t="shared" ref="Z692" si="4115">X694</f>
        <v>0</v>
      </c>
      <c r="AA692" s="13" t="str">
        <f t="shared" ref="AA692" si="4116">Y694</f>
        <v>0</v>
      </c>
      <c r="AB692" s="13" t="str">
        <f t="shared" ref="AB692" si="4117">Z694</f>
        <v>1</v>
      </c>
      <c r="AC692" s="13" t="str">
        <f t="shared" ref="AC692" si="4118">AA694</f>
        <v>0</v>
      </c>
      <c r="AD692" s="13" t="str">
        <f t="shared" ref="AD692" si="4119">AB694</f>
        <v>0</v>
      </c>
      <c r="AE692" s="13" t="str">
        <f t="shared" ref="AE692" si="4120">AC694</f>
        <v>0</v>
      </c>
      <c r="AF692" s="13" t="str">
        <f t="shared" ref="AF692" si="4121">AD694</f>
        <v>1</v>
      </c>
      <c r="AG692" s="13" t="str">
        <f t="shared" ref="AG692" si="4122">AE694</f>
        <v>1</v>
      </c>
      <c r="AH692" s="13" t="str">
        <f t="shared" ref="AH692" si="4123">AF694</f>
        <v>0</v>
      </c>
      <c r="AI692" s="13" t="str">
        <f t="shared" ref="AI692" si="4124">AG694</f>
        <v>0</v>
      </c>
      <c r="AL692" s="14" t="s">
        <v>56</v>
      </c>
      <c r="AM692" s="14" t="str">
        <f>CONCATENATE(D717,H717,L717,P717,T717,X717,AB717,AF717,)</f>
        <v>433B8034</v>
      </c>
    </row>
    <row r="693" spans="3:39" ht="15" customHeight="1" x14ac:dyDescent="0.55000000000000004">
      <c r="C693" s="14" t="s">
        <v>23</v>
      </c>
      <c r="D693" s="13" t="str">
        <f>MID($AM663,1,1)</f>
        <v>A</v>
      </c>
      <c r="H693" s="13" t="str">
        <f>MID($AM663,2,1)</f>
        <v>C</v>
      </c>
      <c r="L693" s="13" t="str">
        <f>MID($AM663,3,1)</f>
        <v>7</v>
      </c>
      <c r="P693" s="13" t="str">
        <f>MID($AM663,4,1)</f>
        <v>F</v>
      </c>
      <c r="T693" s="13" t="str">
        <f>MID($AM663,5,1)</f>
        <v>2</v>
      </c>
      <c r="X693" s="13" t="str">
        <f>MID($AM663,6,1)</f>
        <v>2</v>
      </c>
      <c r="AB693" s="13" t="str">
        <f>MID($AM663,7,1)</f>
        <v>3</v>
      </c>
      <c r="AF693" s="13" t="str">
        <f>MID($AM663,8,1)</f>
        <v>1</v>
      </c>
      <c r="AL693" s="21" t="s">
        <v>40</v>
      </c>
      <c r="AM693" s="14" t="str">
        <f>CONCATENATE(D705,H705,L705,P705,T705,X705,AB705,AF705)</f>
        <v>E2CD96BF</v>
      </c>
    </row>
    <row r="694" spans="3:39" ht="15" customHeight="1" x14ac:dyDescent="0.45">
      <c r="C694" s="14" t="s">
        <v>24</v>
      </c>
      <c r="D694" s="13" t="str">
        <f>MID(DEC2BIN(HEX2DEC(D693),4),1,1)</f>
        <v>1</v>
      </c>
      <c r="E694" s="13" t="str">
        <f>MID(DEC2BIN(HEX2DEC(D693),4),2,1)</f>
        <v>0</v>
      </c>
      <c r="F694" s="13" t="str">
        <f>MID(DEC2BIN(HEX2DEC(D693),4),3,1)</f>
        <v>1</v>
      </c>
      <c r="G694" s="13" t="str">
        <f>MID(DEC2BIN(HEX2DEC(D693),4),4,1)</f>
        <v>0</v>
      </c>
      <c r="H694" s="13" t="str">
        <f>MID(DEC2BIN(HEX2DEC(H693),4),1,1)</f>
        <v>1</v>
      </c>
      <c r="I694" s="13" t="str">
        <f>MID(DEC2BIN(HEX2DEC(H693),4),2,1)</f>
        <v>1</v>
      </c>
      <c r="J694" s="13" t="str">
        <f>MID(DEC2BIN(HEX2DEC(H693),4),3,1)</f>
        <v>0</v>
      </c>
      <c r="K694" s="13" t="str">
        <f>MID(DEC2BIN(HEX2DEC(H693),4),4,1)</f>
        <v>0</v>
      </c>
      <c r="L694" s="13" t="str">
        <f>MID(DEC2BIN(HEX2DEC(L693),4),1,1)</f>
        <v>0</v>
      </c>
      <c r="M694" s="13" t="str">
        <f>MID(DEC2BIN(HEX2DEC(L693),4),2,1)</f>
        <v>1</v>
      </c>
      <c r="N694" s="13" t="str">
        <f>MID(DEC2BIN(HEX2DEC(L693),4),3,1)</f>
        <v>1</v>
      </c>
      <c r="O694" s="13" t="str">
        <f>MID(DEC2BIN(HEX2DEC(L693),4),4,1)</f>
        <v>1</v>
      </c>
      <c r="P694" s="13" t="str">
        <f>MID(DEC2BIN(HEX2DEC(P693),4),1,1)</f>
        <v>1</v>
      </c>
      <c r="Q694" s="13" t="str">
        <f>MID(DEC2BIN(HEX2DEC(P693),4),2,1)</f>
        <v>1</v>
      </c>
      <c r="R694" s="13" t="str">
        <f>MID(DEC2BIN(HEX2DEC(P693),4),3,1)</f>
        <v>1</v>
      </c>
      <c r="S694" s="13" t="str">
        <f>MID(DEC2BIN(HEX2DEC(P693),4),4,1)</f>
        <v>1</v>
      </c>
      <c r="T694" s="13" t="str">
        <f>MID(DEC2BIN(HEX2DEC(T693),4),1,1)</f>
        <v>0</v>
      </c>
      <c r="U694" s="13" t="str">
        <f>MID(DEC2BIN(HEX2DEC(T693),4),2,1)</f>
        <v>0</v>
      </c>
      <c r="V694" s="13" t="str">
        <f>MID(DEC2BIN(HEX2DEC(T693),4),3,1)</f>
        <v>1</v>
      </c>
      <c r="W694" s="13" t="str">
        <f>MID(DEC2BIN(HEX2DEC(T693),4),4,1)</f>
        <v>0</v>
      </c>
      <c r="X694" s="13" t="str">
        <f>MID(DEC2BIN(HEX2DEC(X693),4),1,1)</f>
        <v>0</v>
      </c>
      <c r="Y694" s="13" t="str">
        <f>MID(DEC2BIN(HEX2DEC(X693),4),2,1)</f>
        <v>0</v>
      </c>
      <c r="Z694" s="13" t="str">
        <f>MID(DEC2BIN(HEX2DEC(X693),4),3,1)</f>
        <v>1</v>
      </c>
      <c r="AA694" s="13" t="str">
        <f>MID(DEC2BIN(HEX2DEC(X693),4),4,1)</f>
        <v>0</v>
      </c>
      <c r="AB694" s="13" t="str">
        <f>MID(DEC2BIN(HEX2DEC(AB693),4),1,1)</f>
        <v>0</v>
      </c>
      <c r="AC694" s="13" t="str">
        <f>MID(DEC2BIN(HEX2DEC(AB693),4),2,1)</f>
        <v>0</v>
      </c>
      <c r="AD694" s="13" t="str">
        <f>MID(DEC2BIN(HEX2DEC(AB693),4),3,1)</f>
        <v>1</v>
      </c>
      <c r="AE694" s="13" t="str">
        <f>MID(DEC2BIN(HEX2DEC(AB693),4),4,1)</f>
        <v>1</v>
      </c>
      <c r="AF694" s="13" t="str">
        <f>MID(DEC2BIN(HEX2DEC(AF693),4),1,1)</f>
        <v>0</v>
      </c>
      <c r="AG694" s="13" t="str">
        <f>MID(DEC2BIN(HEX2DEC(AF693),4),2,1)</f>
        <v>0</v>
      </c>
      <c r="AH694" s="13" t="str">
        <f>MID(DEC2BIN(HEX2DEC(AF693),4),3,1)</f>
        <v>0</v>
      </c>
      <c r="AI694" s="13" t="str">
        <f>MID(DEC2BIN(HEX2DEC(AF693),4),4,1)</f>
        <v>1</v>
      </c>
      <c r="AL694" s="14" t="s">
        <v>57</v>
      </c>
      <c r="AM694" s="19" t="str">
        <f>DEC2HEX(MOD(HEX2DEC(AM689)+HEX2DEC(AM690)+HEX2DEC(AM691)+HEX2DEC(AM692)+HEX2DEC(AM693),2^32),8)</f>
        <v>13140F5A</v>
      </c>
    </row>
    <row r="695" spans="3:39" ht="15" customHeight="1" x14ac:dyDescent="0.45">
      <c r="C695" s="14" t="s">
        <v>25</v>
      </c>
      <c r="D695" s="13" t="str">
        <f>D657</f>
        <v>E</v>
      </c>
      <c r="H695" s="13" t="str">
        <f t="shared" ref="H695" si="4125">H657</f>
        <v>1</v>
      </c>
      <c r="L695" s="13" t="str">
        <f t="shared" ref="L695" si="4126">L657</f>
        <v>6</v>
      </c>
      <c r="P695" s="13" t="str">
        <f t="shared" ref="P695" si="4127">P657</f>
        <v>1</v>
      </c>
      <c r="T695" s="13" t="str">
        <f t="shared" ref="T695" si="4128">T657</f>
        <v>2</v>
      </c>
      <c r="X695" s="13" t="str">
        <f t="shared" ref="X695" si="4129">X657</f>
        <v>1</v>
      </c>
      <c r="AB695" s="13" t="str">
        <f t="shared" ref="AB695" si="4130">AB657</f>
        <v>1</v>
      </c>
      <c r="AF695" s="13" t="str">
        <f>AF657</f>
        <v>1</v>
      </c>
      <c r="AL695" s="14"/>
      <c r="AM695" s="14"/>
    </row>
    <row r="696" spans="3:39" ht="15" customHeight="1" x14ac:dyDescent="0.45">
      <c r="C696" s="14" t="s">
        <v>26</v>
      </c>
      <c r="D696" s="13" t="str">
        <f>MID(DEC2BIN(HEX2DEC(D695),4),1,1)</f>
        <v>1</v>
      </c>
      <c r="E696" s="13" t="str">
        <f>MID(DEC2BIN(HEX2DEC(D695),4),2,1)</f>
        <v>1</v>
      </c>
      <c r="F696" s="13" t="str">
        <f>MID(DEC2BIN(HEX2DEC(D695),4),3,1)</f>
        <v>1</v>
      </c>
      <c r="G696" s="13" t="str">
        <f>MID(DEC2BIN(HEX2DEC(D695),4),4,1)</f>
        <v>0</v>
      </c>
      <c r="H696" s="13" t="str">
        <f>MID(DEC2BIN(HEX2DEC(H695),4),1,1)</f>
        <v>0</v>
      </c>
      <c r="I696" s="13" t="str">
        <f>MID(DEC2BIN(HEX2DEC(H695),4),2,1)</f>
        <v>0</v>
      </c>
      <c r="J696" s="13" t="str">
        <f>MID(DEC2BIN(HEX2DEC(H695),4),3,1)</f>
        <v>0</v>
      </c>
      <c r="K696" s="13" t="str">
        <f>MID(DEC2BIN(HEX2DEC(H695),4),4,1)</f>
        <v>1</v>
      </c>
      <c r="L696" s="13" t="str">
        <f>MID(DEC2BIN(HEX2DEC(L695),4),1,1)</f>
        <v>0</v>
      </c>
      <c r="M696" s="13" t="str">
        <f>MID(DEC2BIN(HEX2DEC(L695),4),2,1)</f>
        <v>1</v>
      </c>
      <c r="N696" s="13" t="str">
        <f>MID(DEC2BIN(HEX2DEC(L695),4),3,1)</f>
        <v>1</v>
      </c>
      <c r="O696" s="13" t="str">
        <f>MID(DEC2BIN(HEX2DEC(L695),4),4,1)</f>
        <v>0</v>
      </c>
      <c r="P696" s="13" t="str">
        <f>MID(DEC2BIN(HEX2DEC(P695),4),1,1)</f>
        <v>0</v>
      </c>
      <c r="Q696" s="13" t="str">
        <f>MID(DEC2BIN(HEX2DEC(P695),4),2,1)</f>
        <v>0</v>
      </c>
      <c r="R696" s="13" t="str">
        <f>MID(DEC2BIN(HEX2DEC(P695),4),3,1)</f>
        <v>0</v>
      </c>
      <c r="S696" s="13" t="str">
        <f>MID(DEC2BIN(HEX2DEC(P695),4),4,1)</f>
        <v>1</v>
      </c>
      <c r="T696" s="13" t="str">
        <f>MID(DEC2BIN(HEX2DEC(T695),4),1,1)</f>
        <v>0</v>
      </c>
      <c r="U696" s="13" t="str">
        <f>MID(DEC2BIN(HEX2DEC(T695),4),2,1)</f>
        <v>0</v>
      </c>
      <c r="V696" s="13" t="str">
        <f>MID(DEC2BIN(HEX2DEC(T695),4),3,1)</f>
        <v>1</v>
      </c>
      <c r="W696" s="13" t="str">
        <f>MID(DEC2BIN(HEX2DEC(T695),4),4,1)</f>
        <v>0</v>
      </c>
      <c r="X696" s="13" t="str">
        <f>MID(DEC2BIN(HEX2DEC(X695),4),1,1)</f>
        <v>0</v>
      </c>
      <c r="Y696" s="13" t="str">
        <f>MID(DEC2BIN(HEX2DEC(X695),4),2,1)</f>
        <v>0</v>
      </c>
      <c r="Z696" s="13" t="str">
        <f>MID(DEC2BIN(HEX2DEC(X695),4),3,1)</f>
        <v>0</v>
      </c>
      <c r="AA696" s="13" t="str">
        <f>MID(DEC2BIN(HEX2DEC(X695),4),4,1)</f>
        <v>1</v>
      </c>
      <c r="AB696" s="13" t="str">
        <f>MID(DEC2BIN(HEX2DEC(AB695),4),1,1)</f>
        <v>0</v>
      </c>
      <c r="AC696" s="13" t="str">
        <f>MID(DEC2BIN(HEX2DEC(AB695),4),2,1)</f>
        <v>0</v>
      </c>
      <c r="AD696" s="13" t="str">
        <f>MID(DEC2BIN(HEX2DEC(AB695),4),3,1)</f>
        <v>0</v>
      </c>
      <c r="AE696" s="13" t="str">
        <f>MID(DEC2BIN(HEX2DEC(AB695),4),4,1)</f>
        <v>1</v>
      </c>
      <c r="AF696" s="13" t="str">
        <f>MID(DEC2BIN(HEX2DEC(AF695),4),1,1)</f>
        <v>0</v>
      </c>
      <c r="AG696" s="13" t="str">
        <f>MID(DEC2BIN(HEX2DEC(AF695),4),2,1)</f>
        <v>0</v>
      </c>
      <c r="AH696" s="13" t="str">
        <f>MID(DEC2BIN(HEX2DEC(AF695),4),3,1)</f>
        <v>0</v>
      </c>
      <c r="AI696" s="13" t="str">
        <f>MID(DEC2BIN(HEX2DEC(AF695),4),4,1)</f>
        <v>1</v>
      </c>
      <c r="AL696" s="14" t="s">
        <v>58</v>
      </c>
      <c r="AM696" s="14" t="str">
        <f>CONCATENATE(D688,H688,L688,P688,T688,X688,AB688,AF688)</f>
        <v>861A6DC4</v>
      </c>
    </row>
    <row r="697" spans="3:39" ht="15" customHeight="1" x14ac:dyDescent="0.45">
      <c r="C697" s="14" t="s">
        <v>27</v>
      </c>
      <c r="D697" s="13" t="str">
        <f>D659</f>
        <v>C</v>
      </c>
      <c r="H697" s="13" t="str">
        <f t="shared" ref="H697" si="4131">H659</f>
        <v>A</v>
      </c>
      <c r="L697" s="13" t="str">
        <f t="shared" ref="L697" si="4132">L659</f>
        <v>7</v>
      </c>
      <c r="P697" s="13" t="str">
        <f t="shared" ref="P697" si="4133">P659</f>
        <v>1</v>
      </c>
      <c r="T697" s="13" t="str">
        <f t="shared" ref="T697" si="4134">T659</f>
        <v>3</v>
      </c>
      <c r="X697" s="13" t="str">
        <f t="shared" ref="X697" si="4135">X659</f>
        <v>2</v>
      </c>
      <c r="AB697" s="13" t="str">
        <f t="shared" ref="AB697" si="4136">AB659</f>
        <v>2</v>
      </c>
      <c r="AF697" s="13" t="str">
        <f t="shared" ref="AF697" si="4137">AF659</f>
        <v>6</v>
      </c>
      <c r="AL697" s="14" t="s">
        <v>37</v>
      </c>
      <c r="AM697" s="14" t="str">
        <f>CONCATENATE(D700,H700,L700,P700,T700,X700,AB700,AF700)</f>
        <v>E8712231</v>
      </c>
    </row>
    <row r="698" spans="3:39" ht="15" customHeight="1" thickBot="1" x14ac:dyDescent="0.5">
      <c r="C698" s="14" t="s">
        <v>28</v>
      </c>
      <c r="D698" s="13" t="str">
        <f>MID(DEC2BIN(HEX2DEC(D697),4),1,1)</f>
        <v>1</v>
      </c>
      <c r="E698" s="13" t="str">
        <f>MID(DEC2BIN(HEX2DEC(D697),4),2,1)</f>
        <v>1</v>
      </c>
      <c r="F698" s="13" t="str">
        <f>MID(DEC2BIN(HEX2DEC(D697),4),3,1)</f>
        <v>0</v>
      </c>
      <c r="G698" s="13" t="str">
        <f>MID(DEC2BIN(HEX2DEC(D697),4),4,1)</f>
        <v>0</v>
      </c>
      <c r="H698" s="13" t="str">
        <f>MID(DEC2BIN(HEX2DEC(H697),4),1,1)</f>
        <v>1</v>
      </c>
      <c r="I698" s="13" t="str">
        <f>MID(DEC2BIN(HEX2DEC(H697),4),2,1)</f>
        <v>0</v>
      </c>
      <c r="J698" s="13" t="str">
        <f>MID(DEC2BIN(HEX2DEC(H697),4),3,1)</f>
        <v>1</v>
      </c>
      <c r="K698" s="13" t="str">
        <f>MID(DEC2BIN(HEX2DEC(H697),4),4,1)</f>
        <v>0</v>
      </c>
      <c r="L698" s="13" t="str">
        <f>MID(DEC2BIN(HEX2DEC(L697),4),1,1)</f>
        <v>0</v>
      </c>
      <c r="M698" s="13" t="str">
        <f>MID(DEC2BIN(HEX2DEC(L697),4),2,1)</f>
        <v>1</v>
      </c>
      <c r="N698" s="13" t="str">
        <f>MID(DEC2BIN(HEX2DEC(L697),4),3,1)</f>
        <v>1</v>
      </c>
      <c r="O698" s="13" t="str">
        <f>MID(DEC2BIN(HEX2DEC(L697),4),4,1)</f>
        <v>1</v>
      </c>
      <c r="P698" s="13" t="str">
        <f>MID(DEC2BIN(HEX2DEC(P697),4),1,1)</f>
        <v>0</v>
      </c>
      <c r="Q698" s="13" t="str">
        <f>MID(DEC2BIN(HEX2DEC(P697),4),2,1)</f>
        <v>0</v>
      </c>
      <c r="R698" s="13" t="str">
        <f>MID(DEC2BIN(HEX2DEC(P697),4),3,1)</f>
        <v>0</v>
      </c>
      <c r="S698" s="13" t="str">
        <f>MID(DEC2BIN(HEX2DEC(P697),4),4,1)</f>
        <v>1</v>
      </c>
      <c r="T698" s="13" t="str">
        <f>MID(DEC2BIN(HEX2DEC(T697),4),1,1)</f>
        <v>0</v>
      </c>
      <c r="U698" s="13" t="str">
        <f>MID(DEC2BIN(HEX2DEC(T697),4),2,1)</f>
        <v>0</v>
      </c>
      <c r="V698" s="13" t="str">
        <f>MID(DEC2BIN(HEX2DEC(T697),4),3,1)</f>
        <v>1</v>
      </c>
      <c r="W698" s="13" t="str">
        <f>MID(DEC2BIN(HEX2DEC(T697),4),4,1)</f>
        <v>1</v>
      </c>
      <c r="X698" s="13" t="str">
        <f>MID(DEC2BIN(HEX2DEC(X697),4),1,1)</f>
        <v>0</v>
      </c>
      <c r="Y698" s="13" t="str">
        <f>MID(DEC2BIN(HEX2DEC(X697),4),2,1)</f>
        <v>0</v>
      </c>
      <c r="Z698" s="13" t="str">
        <f>MID(DEC2BIN(HEX2DEC(X697),4),3,1)</f>
        <v>1</v>
      </c>
      <c r="AA698" s="13" t="str">
        <f>MID(DEC2BIN(HEX2DEC(X697),4),4,1)</f>
        <v>0</v>
      </c>
      <c r="AB698" s="13" t="str">
        <f>MID(DEC2BIN(HEX2DEC(AB697),4),1,1)</f>
        <v>0</v>
      </c>
      <c r="AC698" s="13" t="str">
        <f>MID(DEC2BIN(HEX2DEC(AB697),4),2,1)</f>
        <v>0</v>
      </c>
      <c r="AD698" s="13" t="str">
        <f>MID(DEC2BIN(HEX2DEC(AB697),4),3,1)</f>
        <v>1</v>
      </c>
      <c r="AE698" s="13" t="str">
        <f>MID(DEC2BIN(HEX2DEC(AB697),4),4,1)</f>
        <v>0</v>
      </c>
      <c r="AF698" s="13" t="str">
        <f>MID(DEC2BIN(HEX2DEC(AF697),4),1,1)</f>
        <v>0</v>
      </c>
      <c r="AG698" s="13" t="str">
        <f>MID(DEC2BIN(HEX2DEC(AF697),4),2,1)</f>
        <v>1</v>
      </c>
      <c r="AH698" s="13" t="str">
        <f>MID(DEC2BIN(HEX2DEC(AF697),4),3,1)</f>
        <v>1</v>
      </c>
      <c r="AI698" s="13" t="str">
        <f>MID(DEC2BIN(HEX2DEC(AF697),4),4,1)</f>
        <v>0</v>
      </c>
      <c r="AL698" s="14" t="s">
        <v>57</v>
      </c>
      <c r="AM698" s="14" t="str">
        <f>AM694</f>
        <v>13140F5A</v>
      </c>
    </row>
    <row r="699" spans="3:39" ht="15" customHeight="1" thickBot="1" x14ac:dyDescent="0.5">
      <c r="C699" s="15" t="s">
        <v>37</v>
      </c>
      <c r="D699" s="13">
        <f>IF(D698+D696+D694&gt;1,1,0)</f>
        <v>1</v>
      </c>
      <c r="E699" s="13">
        <f t="shared" ref="E699:Z699" si="4138">IF(E698+E696+E694&gt;1,1,0)</f>
        <v>1</v>
      </c>
      <c r="F699" s="13">
        <f t="shared" si="4138"/>
        <v>1</v>
      </c>
      <c r="G699" s="13">
        <f t="shared" si="4138"/>
        <v>0</v>
      </c>
      <c r="H699" s="13">
        <f t="shared" si="4138"/>
        <v>1</v>
      </c>
      <c r="I699" s="13">
        <f t="shared" si="4138"/>
        <v>0</v>
      </c>
      <c r="J699" s="13">
        <f t="shared" si="4138"/>
        <v>0</v>
      </c>
      <c r="K699" s="13">
        <f t="shared" si="4138"/>
        <v>0</v>
      </c>
      <c r="L699" s="13">
        <f t="shared" si="4138"/>
        <v>0</v>
      </c>
      <c r="M699" s="13">
        <f t="shared" si="4138"/>
        <v>1</v>
      </c>
      <c r="N699" s="13">
        <f t="shared" si="4138"/>
        <v>1</v>
      </c>
      <c r="O699" s="13">
        <f t="shared" si="4138"/>
        <v>1</v>
      </c>
      <c r="P699" s="13">
        <f t="shared" si="4138"/>
        <v>0</v>
      </c>
      <c r="Q699" s="13">
        <f t="shared" si="4138"/>
        <v>0</v>
      </c>
      <c r="R699" s="13">
        <f t="shared" si="4138"/>
        <v>0</v>
      </c>
      <c r="S699" s="13">
        <f t="shared" si="4138"/>
        <v>1</v>
      </c>
      <c r="T699" s="13">
        <f t="shared" si="4138"/>
        <v>0</v>
      </c>
      <c r="U699" s="13">
        <f t="shared" si="4138"/>
        <v>0</v>
      </c>
      <c r="V699" s="13">
        <f t="shared" si="4138"/>
        <v>1</v>
      </c>
      <c r="W699" s="13">
        <f t="shared" si="4138"/>
        <v>0</v>
      </c>
      <c r="X699" s="13">
        <f t="shared" si="4138"/>
        <v>0</v>
      </c>
      <c r="Y699" s="13">
        <f t="shared" si="4138"/>
        <v>0</v>
      </c>
      <c r="Z699" s="13">
        <f t="shared" si="4138"/>
        <v>1</v>
      </c>
      <c r="AA699" s="13">
        <f>IF(AA698+AA696+AA694&gt;1,1,0)</f>
        <v>0</v>
      </c>
      <c r="AB699" s="13">
        <f t="shared" ref="AB699:AI699" si="4139">IF(AB698+AB696+AB694&gt;1,1,0)</f>
        <v>0</v>
      </c>
      <c r="AC699" s="13">
        <f t="shared" si="4139"/>
        <v>0</v>
      </c>
      <c r="AD699" s="13">
        <f t="shared" si="4139"/>
        <v>1</v>
      </c>
      <c r="AE699" s="13">
        <f t="shared" si="4139"/>
        <v>1</v>
      </c>
      <c r="AF699" s="13">
        <f t="shared" si="4139"/>
        <v>0</v>
      </c>
      <c r="AG699" s="13">
        <f t="shared" si="4139"/>
        <v>0</v>
      </c>
      <c r="AH699" s="13">
        <f t="shared" si="4139"/>
        <v>0</v>
      </c>
      <c r="AI699" s="13">
        <f t="shared" si="4139"/>
        <v>1</v>
      </c>
      <c r="AL699" s="16" t="s">
        <v>59</v>
      </c>
      <c r="AM699" s="20" t="str">
        <f>DEC2HEX(MOD(HEX2DEC(AM696)+HEX2DEC(AM698)+HEX2DEC(AM697),2^32),8)</f>
        <v>819F9F4F</v>
      </c>
    </row>
    <row r="700" spans="3:39" ht="15" customHeight="1" thickBot="1" x14ac:dyDescent="0.5">
      <c r="C700" s="15" t="s">
        <v>38</v>
      </c>
      <c r="D700" s="13" t="str">
        <f>BIN2HEX(CONCATENATE(D699,E699,F699,G699))</f>
        <v>E</v>
      </c>
      <c r="H700" s="13" t="str">
        <f>BIN2HEX(CONCATENATE(H699,I699,J699,K699))</f>
        <v>8</v>
      </c>
      <c r="L700" s="13" t="str">
        <f>BIN2HEX(CONCATENATE(L699,M699,N699,O699))</f>
        <v>7</v>
      </c>
      <c r="P700" s="13" t="str">
        <f>BIN2HEX(CONCATENATE(P699,Q699,R699,S699))</f>
        <v>1</v>
      </c>
      <c r="T700" s="13" t="str">
        <f>BIN2HEX(CONCATENATE(T699,U699,V699,W699))</f>
        <v>2</v>
      </c>
      <c r="X700" s="13" t="str">
        <f>BIN2HEX(CONCATENATE(X699,Y699,Z699,AA699))</f>
        <v>2</v>
      </c>
      <c r="AB700" s="13" t="str">
        <f>BIN2HEX(CONCATENATE(AB699,AC699,AD699,AE699))</f>
        <v>3</v>
      </c>
      <c r="AF700" s="13" t="str">
        <f>BIN2HEX(CONCATENATE(AF699,AG699,AH699,AI699))</f>
        <v>1</v>
      </c>
      <c r="AM700" s="14"/>
    </row>
    <row r="701" spans="3:39" ht="15" customHeight="1" thickBot="1" x14ac:dyDescent="0.5">
      <c r="C701" s="14"/>
      <c r="AL701" s="16" t="s">
        <v>60</v>
      </c>
      <c r="AM701" s="20" t="str">
        <f>CONCATENATE(D693,H693,L693,P693,T693,X693,AB693,AF693)</f>
        <v>AC7F2231</v>
      </c>
    </row>
    <row r="702" spans="3:39" ht="15" customHeight="1" thickBot="1" x14ac:dyDescent="0.5">
      <c r="C702" s="14" t="s">
        <v>29</v>
      </c>
      <c r="D702" s="13" t="str">
        <f>D661</f>
        <v>7</v>
      </c>
      <c r="H702" s="13" t="str">
        <f t="shared" ref="H702" si="4140">H661</f>
        <v>9</v>
      </c>
      <c r="L702" s="13" t="str">
        <f t="shared" ref="L702" si="4141">L661</f>
        <v>2</v>
      </c>
      <c r="P702" s="13" t="str">
        <f t="shared" ref="P702" si="4142">P661</f>
        <v>5</v>
      </c>
      <c r="T702" s="13" t="str">
        <f t="shared" ref="T702" si="4143">T661</f>
        <v>F</v>
      </c>
      <c r="X702" s="13" t="str">
        <f t="shared" ref="X702" si="4144">X661</f>
        <v>6</v>
      </c>
      <c r="AB702" s="13" t="str">
        <f t="shared" ref="AB702" si="4145">AB661</f>
        <v>E</v>
      </c>
      <c r="AF702" s="13" t="str">
        <f>AF661</f>
        <v>6</v>
      </c>
      <c r="AM702" s="14"/>
    </row>
    <row r="703" spans="3:39" ht="15" customHeight="1" thickBot="1" x14ac:dyDescent="0.5">
      <c r="C703" s="14" t="s">
        <v>30</v>
      </c>
      <c r="D703" s="13" t="str">
        <f>MID(DEC2BIN(HEX2DEC(D702),4),1,1)</f>
        <v>0</v>
      </c>
      <c r="E703" s="13" t="str">
        <f>MID(DEC2BIN(HEX2DEC(D702),4),2,1)</f>
        <v>1</v>
      </c>
      <c r="F703" s="13" t="str">
        <f>MID(DEC2BIN(HEX2DEC(D702),4),3,1)</f>
        <v>1</v>
      </c>
      <c r="G703" s="13" t="str">
        <f>MID(DEC2BIN(HEX2DEC(D702),4),4,1)</f>
        <v>1</v>
      </c>
      <c r="H703" s="13" t="str">
        <f>MID(DEC2BIN(HEX2DEC(H702),4),1,1)</f>
        <v>1</v>
      </c>
      <c r="I703" s="13" t="str">
        <f>MID(DEC2BIN(HEX2DEC(H702),4),2,1)</f>
        <v>0</v>
      </c>
      <c r="J703" s="13" t="str">
        <f>MID(DEC2BIN(HEX2DEC(H702),4),3,1)</f>
        <v>0</v>
      </c>
      <c r="K703" s="13" t="str">
        <f>MID(DEC2BIN(HEX2DEC(H702),4),4,1)</f>
        <v>1</v>
      </c>
      <c r="L703" s="13" t="str">
        <f>MID(DEC2BIN(HEX2DEC(L702),4),1,1)</f>
        <v>0</v>
      </c>
      <c r="M703" s="13" t="str">
        <f>MID(DEC2BIN(HEX2DEC(L702),4),2,1)</f>
        <v>0</v>
      </c>
      <c r="N703" s="13" t="str">
        <f>MID(DEC2BIN(HEX2DEC(L702),4),3,1)</f>
        <v>1</v>
      </c>
      <c r="O703" s="13" t="str">
        <f>MID(DEC2BIN(HEX2DEC(L702),4),4,1)</f>
        <v>0</v>
      </c>
      <c r="P703" s="13" t="str">
        <f>MID(DEC2BIN(HEX2DEC(P702),4),1,1)</f>
        <v>0</v>
      </c>
      <c r="Q703" s="13" t="str">
        <f>MID(DEC2BIN(HEX2DEC(P702),4),2,1)</f>
        <v>1</v>
      </c>
      <c r="R703" s="13" t="str">
        <f>MID(DEC2BIN(HEX2DEC(P702),4),3,1)</f>
        <v>0</v>
      </c>
      <c r="S703" s="13" t="str">
        <f>MID(DEC2BIN(HEX2DEC(P702),4),4,1)</f>
        <v>1</v>
      </c>
      <c r="T703" s="13" t="str">
        <f>MID(DEC2BIN(HEX2DEC(T702),4),1,1)</f>
        <v>1</v>
      </c>
      <c r="U703" s="13" t="str">
        <f>MID(DEC2BIN(HEX2DEC(T702),4),2,1)</f>
        <v>1</v>
      </c>
      <c r="V703" s="13" t="str">
        <f>MID(DEC2BIN(HEX2DEC(T702),4),3,1)</f>
        <v>1</v>
      </c>
      <c r="W703" s="13" t="str">
        <f>MID(DEC2BIN(HEX2DEC(T702),4),4,1)</f>
        <v>1</v>
      </c>
      <c r="X703" s="13" t="str">
        <f>MID(DEC2BIN(HEX2DEC(X702),4),1,1)</f>
        <v>0</v>
      </c>
      <c r="Y703" s="13" t="str">
        <f>MID(DEC2BIN(HEX2DEC(X702),4),2,1)</f>
        <v>1</v>
      </c>
      <c r="Z703" s="13" t="str">
        <f>MID(DEC2BIN(HEX2DEC(X702),4),3,1)</f>
        <v>1</v>
      </c>
      <c r="AA703" s="13" t="str">
        <f>MID(DEC2BIN(HEX2DEC(X702),4),4,1)</f>
        <v>0</v>
      </c>
      <c r="AB703" s="13" t="str">
        <f>MID(DEC2BIN(HEX2DEC(AB702),4),1,1)</f>
        <v>1</v>
      </c>
      <c r="AC703" s="13" t="str">
        <f>MID(DEC2BIN(HEX2DEC(AB702),4),2,1)</f>
        <v>1</v>
      </c>
      <c r="AD703" s="13" t="str">
        <f>MID(DEC2BIN(HEX2DEC(AB702),4),3,1)</f>
        <v>1</v>
      </c>
      <c r="AE703" s="13" t="str">
        <f>MID(DEC2BIN(HEX2DEC(AB702),4),4,1)</f>
        <v>0</v>
      </c>
      <c r="AF703" s="13" t="str">
        <f>MID(DEC2BIN(HEX2DEC(AF702),4),1,1)</f>
        <v>0</v>
      </c>
      <c r="AG703" s="13" t="str">
        <f>MID(DEC2BIN(HEX2DEC(AF702),4),2,1)</f>
        <v>1</v>
      </c>
      <c r="AH703" s="13" t="str">
        <f>MID(DEC2BIN(HEX2DEC(AF702),4),3,1)</f>
        <v>1</v>
      </c>
      <c r="AI703" s="13" t="str">
        <f>MID(DEC2BIN(HEX2DEC(AF702),4),4,1)</f>
        <v>0</v>
      </c>
      <c r="AL703" s="16" t="s">
        <v>61</v>
      </c>
      <c r="AM703" s="20" t="str">
        <f>CONCATENATE(D695,H695,L695,P695,T695,X695,AB695,AF695)</f>
        <v>E1612111</v>
      </c>
    </row>
    <row r="704" spans="3:39" ht="15" customHeight="1" thickBot="1" x14ac:dyDescent="0.5">
      <c r="AM704" s="14"/>
    </row>
    <row r="705" spans="1:39" ht="15" customHeight="1" thickBot="1" x14ac:dyDescent="0.5">
      <c r="C705" s="15" t="s">
        <v>39</v>
      </c>
      <c r="D705" s="13" t="str">
        <f>BIN2HEX(CONCATENATE(D706,E706,F706,G706))</f>
        <v>E</v>
      </c>
      <c r="H705" s="13" t="str">
        <f>BIN2HEX(CONCATENATE(H706,I706,J706,K706))</f>
        <v>2</v>
      </c>
      <c r="L705" s="13" t="str">
        <f>BIN2HEX(CONCATENATE(L706,M706,N706,O706))</f>
        <v>C</v>
      </c>
      <c r="P705" s="13" t="str">
        <f>BIN2HEX(CONCATENATE(P706,Q706,R706,S706))</f>
        <v>D</v>
      </c>
      <c r="T705" s="13" t="str">
        <f>BIN2HEX(CONCATENATE(T706,U706,V706,W706))</f>
        <v>9</v>
      </c>
      <c r="X705" s="13" t="str">
        <f>BIN2HEX(CONCATENATE(X706,Y706,Z706,AA706))</f>
        <v>6</v>
      </c>
      <c r="AB705" s="13" t="str">
        <f>BIN2HEX(CONCATENATE(AB706,AC706,AD706,AE706))</f>
        <v>B</v>
      </c>
      <c r="AF705" s="13" t="str">
        <f>BIN2HEX(CONCATENATE(AF706,AG706,AH706,AI706))</f>
        <v>F</v>
      </c>
      <c r="AL705" s="16" t="s">
        <v>62</v>
      </c>
      <c r="AM705" s="20" t="str">
        <f>CONCATENATE(D697,H697,L697,P697,T697,X697,AB697,AF697)</f>
        <v>CA713226</v>
      </c>
    </row>
    <row r="706" spans="1:39" ht="15" customHeight="1" x14ac:dyDescent="0.45">
      <c r="C706" s="15" t="s">
        <v>40</v>
      </c>
      <c r="D706" s="13">
        <f>IF(ISEVEN(D707+D708+D709),0,1)</f>
        <v>1</v>
      </c>
      <c r="E706" s="13">
        <f t="shared" ref="E706:AI706" si="4146">IF(ISEVEN(E707+E708+E709),0,1)</f>
        <v>1</v>
      </c>
      <c r="F706" s="13">
        <f t="shared" si="4146"/>
        <v>1</v>
      </c>
      <c r="G706" s="13">
        <f t="shared" si="4146"/>
        <v>0</v>
      </c>
      <c r="H706" s="13">
        <f t="shared" si="4146"/>
        <v>0</v>
      </c>
      <c r="I706" s="13">
        <f t="shared" si="4146"/>
        <v>0</v>
      </c>
      <c r="J706" s="13">
        <f t="shared" si="4146"/>
        <v>1</v>
      </c>
      <c r="K706" s="13">
        <f t="shared" si="4146"/>
        <v>0</v>
      </c>
      <c r="L706" s="13">
        <f t="shared" si="4146"/>
        <v>1</v>
      </c>
      <c r="M706" s="13">
        <f t="shared" si="4146"/>
        <v>1</v>
      </c>
      <c r="N706" s="13">
        <f t="shared" si="4146"/>
        <v>0</v>
      </c>
      <c r="O706" s="13">
        <f t="shared" si="4146"/>
        <v>0</v>
      </c>
      <c r="P706" s="13">
        <f t="shared" si="4146"/>
        <v>1</v>
      </c>
      <c r="Q706" s="13">
        <f t="shared" si="4146"/>
        <v>1</v>
      </c>
      <c r="R706" s="13">
        <f t="shared" si="4146"/>
        <v>0</v>
      </c>
      <c r="S706" s="13">
        <f t="shared" si="4146"/>
        <v>1</v>
      </c>
      <c r="T706" s="13">
        <f t="shared" si="4146"/>
        <v>1</v>
      </c>
      <c r="U706" s="13">
        <f t="shared" si="4146"/>
        <v>0</v>
      </c>
      <c r="V706" s="13">
        <f t="shared" si="4146"/>
        <v>0</v>
      </c>
      <c r="W706" s="13">
        <f t="shared" si="4146"/>
        <v>1</v>
      </c>
      <c r="X706" s="13">
        <f t="shared" si="4146"/>
        <v>0</v>
      </c>
      <c r="Y706" s="13">
        <f t="shared" si="4146"/>
        <v>1</v>
      </c>
      <c r="Z706" s="13">
        <f t="shared" si="4146"/>
        <v>1</v>
      </c>
      <c r="AA706" s="13">
        <f t="shared" si="4146"/>
        <v>0</v>
      </c>
      <c r="AB706" s="13">
        <f t="shared" si="4146"/>
        <v>1</v>
      </c>
      <c r="AC706" s="13">
        <f t="shared" si="4146"/>
        <v>0</v>
      </c>
      <c r="AD706" s="13">
        <f t="shared" si="4146"/>
        <v>1</v>
      </c>
      <c r="AE706" s="13">
        <f t="shared" si="4146"/>
        <v>1</v>
      </c>
      <c r="AF706" s="13">
        <f t="shared" si="4146"/>
        <v>1</v>
      </c>
      <c r="AG706" s="13">
        <f t="shared" si="4146"/>
        <v>1</v>
      </c>
      <c r="AH706" s="13">
        <f t="shared" si="4146"/>
        <v>1</v>
      </c>
      <c r="AI706" s="13">
        <f t="shared" si="4146"/>
        <v>1</v>
      </c>
      <c r="AM706" s="14"/>
    </row>
    <row r="707" spans="1:39" ht="15" customHeight="1" x14ac:dyDescent="0.45">
      <c r="C707" s="15" t="s">
        <v>41</v>
      </c>
      <c r="D707" s="13" t="str">
        <f>K711</f>
        <v>0</v>
      </c>
      <c r="E707" s="13" t="str">
        <f t="shared" ref="E707" si="4147">L711</f>
        <v>0</v>
      </c>
      <c r="F707" s="13" t="str">
        <f t="shared" ref="F707" si="4148">M711</f>
        <v>1</v>
      </c>
      <c r="G707" s="13" t="str">
        <f t="shared" ref="G707" si="4149">N711</f>
        <v>0</v>
      </c>
      <c r="H707" s="13" t="str">
        <f t="shared" ref="H707" si="4150">O711</f>
        <v>0</v>
      </c>
      <c r="I707" s="13" t="str">
        <f t="shared" ref="I707" si="4151">P711</f>
        <v>0</v>
      </c>
      <c r="J707" s="13" t="str">
        <f t="shared" ref="J707" si="4152">Q711</f>
        <v>0</v>
      </c>
      <c r="K707" s="13" t="str">
        <f t="shared" ref="K707" si="4153">R711</f>
        <v>1</v>
      </c>
      <c r="L707" s="13" t="str">
        <f t="shared" ref="L707" si="4154">S711</f>
        <v>1</v>
      </c>
      <c r="M707" s="13" t="str">
        <f t="shared" ref="M707" si="4155">T711</f>
        <v>1</v>
      </c>
      <c r="N707" s="13" t="str">
        <f t="shared" ref="N707" si="4156">U711</f>
        <v>0</v>
      </c>
      <c r="O707" s="13" t="str">
        <f t="shared" ref="O707" si="4157">V711</f>
        <v>0</v>
      </c>
      <c r="P707" s="13" t="str">
        <f t="shared" ref="P707" si="4158">W711</f>
        <v>0</v>
      </c>
      <c r="Q707" s="13" t="str">
        <f t="shared" ref="Q707" si="4159">X711</f>
        <v>1</v>
      </c>
      <c r="R707" s="13" t="str">
        <f t="shared" ref="R707" si="4160">Y711</f>
        <v>0</v>
      </c>
      <c r="S707" s="13" t="str">
        <f t="shared" ref="S707" si="4161">Z711</f>
        <v>1</v>
      </c>
      <c r="T707" s="13" t="str">
        <f t="shared" ref="T707" si="4162">AA711</f>
        <v>0</v>
      </c>
      <c r="U707" s="13" t="str">
        <f t="shared" ref="U707" si="4163">AB711</f>
        <v>0</v>
      </c>
      <c r="V707" s="13" t="str">
        <f t="shared" ref="V707" si="4164">AC711</f>
        <v>0</v>
      </c>
      <c r="W707" s="13" t="str">
        <f t="shared" ref="W707" si="4165">AD711</f>
        <v>1</v>
      </c>
      <c r="X707" s="13" t="str">
        <f t="shared" ref="X707" si="4166">AE711</f>
        <v>0</v>
      </c>
      <c r="Y707" s="13" t="str">
        <f t="shared" ref="Y707" si="4167">AF711</f>
        <v>0</v>
      </c>
      <c r="Z707" s="13" t="str">
        <f t="shared" ref="Z707" si="4168">AG711</f>
        <v>0</v>
      </c>
      <c r="AA707" s="13" t="str">
        <f t="shared" ref="AA707" si="4169">AH711</f>
        <v>0</v>
      </c>
      <c r="AB707" s="13" t="str">
        <f t="shared" ref="AB707" si="4170">AI711</f>
        <v>1</v>
      </c>
      <c r="AC707" s="13" t="str">
        <f>D711</f>
        <v>1</v>
      </c>
      <c r="AD707" s="13" t="str">
        <f t="shared" ref="AD707" si="4171">E711</f>
        <v>1</v>
      </c>
      <c r="AE707" s="13" t="str">
        <f t="shared" ref="AE707" si="4172">F711</f>
        <v>0</v>
      </c>
      <c r="AF707" s="13" t="str">
        <f t="shared" ref="AF707" si="4173">G711</f>
        <v>0</v>
      </c>
      <c r="AG707" s="13" t="str">
        <f t="shared" ref="AG707" si="4174">H711</f>
        <v>1</v>
      </c>
      <c r="AH707" s="13" t="str">
        <f t="shared" ref="AH707" si="4175">I711</f>
        <v>1</v>
      </c>
      <c r="AI707" s="13" t="str">
        <f t="shared" ref="AI707" si="4176">J711</f>
        <v>0</v>
      </c>
      <c r="AL707" s="22" t="s">
        <v>62</v>
      </c>
      <c r="AM707" s="14" t="str">
        <f>CONCATENATE(D702,H702,L702,P702,T702,X702,AB702,AF702)</f>
        <v>7925F6E6</v>
      </c>
    </row>
    <row r="708" spans="1:39" ht="15" customHeight="1" thickBot="1" x14ac:dyDescent="0.5">
      <c r="C708" s="15" t="s">
        <v>42</v>
      </c>
      <c r="D708" s="13" t="str">
        <f>Y711</f>
        <v>0</v>
      </c>
      <c r="E708" s="13" t="str">
        <f t="shared" ref="E708" si="4177">Z711</f>
        <v>1</v>
      </c>
      <c r="F708" s="13" t="str">
        <f t="shared" ref="F708" si="4178">AA711</f>
        <v>0</v>
      </c>
      <c r="G708" s="13" t="str">
        <f t="shared" ref="G708" si="4179">AB711</f>
        <v>0</v>
      </c>
      <c r="H708" s="13" t="str">
        <f t="shared" ref="H708" si="4180">AC711</f>
        <v>0</v>
      </c>
      <c r="I708" s="13" t="str">
        <f t="shared" ref="I708" si="4181">AD711</f>
        <v>1</v>
      </c>
      <c r="J708" s="13" t="str">
        <f t="shared" ref="J708" si="4182">AE711</f>
        <v>0</v>
      </c>
      <c r="K708" s="13" t="str">
        <f t="shared" ref="K708" si="4183">AF711</f>
        <v>0</v>
      </c>
      <c r="L708" s="13" t="str">
        <f t="shared" ref="L708" si="4184">AG711</f>
        <v>0</v>
      </c>
      <c r="M708" s="13" t="str">
        <f t="shared" ref="M708" si="4185">AH711</f>
        <v>0</v>
      </c>
      <c r="N708" s="13" t="str">
        <f t="shared" ref="N708" si="4186">AI711</f>
        <v>1</v>
      </c>
      <c r="O708" s="13" t="str">
        <f>D711</f>
        <v>1</v>
      </c>
      <c r="P708" s="13" t="str">
        <f t="shared" ref="P708" si="4187">E711</f>
        <v>1</v>
      </c>
      <c r="Q708" s="13" t="str">
        <f t="shared" ref="Q708" si="4188">F711</f>
        <v>0</v>
      </c>
      <c r="R708" s="13" t="str">
        <f t="shared" ref="R708" si="4189">G711</f>
        <v>0</v>
      </c>
      <c r="S708" s="13" t="str">
        <f t="shared" ref="S708" si="4190">H711</f>
        <v>1</v>
      </c>
      <c r="T708" s="13" t="str">
        <f t="shared" ref="T708" si="4191">I711</f>
        <v>1</v>
      </c>
      <c r="U708" s="13" t="str">
        <f t="shared" ref="U708" si="4192">J711</f>
        <v>0</v>
      </c>
      <c r="V708" s="13" t="str">
        <f t="shared" ref="V708" si="4193">K711</f>
        <v>0</v>
      </c>
      <c r="W708" s="13" t="str">
        <f t="shared" ref="W708" si="4194">L711</f>
        <v>0</v>
      </c>
      <c r="X708" s="13" t="str">
        <f t="shared" ref="X708" si="4195">M711</f>
        <v>1</v>
      </c>
      <c r="Y708" s="13" t="str">
        <f t="shared" ref="Y708" si="4196">N711</f>
        <v>0</v>
      </c>
      <c r="Z708" s="13" t="str">
        <f t="shared" ref="Z708" si="4197">O711</f>
        <v>0</v>
      </c>
      <c r="AA708" s="13" t="str">
        <f t="shared" ref="AA708" si="4198">P711</f>
        <v>0</v>
      </c>
      <c r="AB708" s="13" t="str">
        <f t="shared" ref="AB708" si="4199">Q711</f>
        <v>0</v>
      </c>
      <c r="AC708" s="13" t="str">
        <f t="shared" ref="AC708" si="4200">R711</f>
        <v>1</v>
      </c>
      <c r="AD708" s="13" t="str">
        <f t="shared" ref="AD708" si="4201">S711</f>
        <v>1</v>
      </c>
      <c r="AE708" s="13" t="str">
        <f t="shared" ref="AE708" si="4202">T711</f>
        <v>1</v>
      </c>
      <c r="AF708" s="13" t="str">
        <f t="shared" ref="AF708" si="4203">U711</f>
        <v>0</v>
      </c>
      <c r="AG708" s="13" t="str">
        <f t="shared" ref="AG708" si="4204">V711</f>
        <v>0</v>
      </c>
      <c r="AH708" s="13" t="str">
        <f t="shared" ref="AH708" si="4205">W711</f>
        <v>0</v>
      </c>
      <c r="AI708" s="13" t="str">
        <f t="shared" ref="AI708" si="4206">X711</f>
        <v>1</v>
      </c>
      <c r="AL708" s="14" t="s">
        <v>64</v>
      </c>
      <c r="AM708" s="14" t="str">
        <f>AM694</f>
        <v>13140F5A</v>
      </c>
    </row>
    <row r="709" spans="1:39" ht="15" customHeight="1" thickBot="1" x14ac:dyDescent="0.5">
      <c r="C709" s="15" t="s">
        <v>43</v>
      </c>
      <c r="D709" s="13" t="str">
        <f>AD711</f>
        <v>1</v>
      </c>
      <c r="E709" s="13" t="str">
        <f t="shared" ref="E709" si="4207">AE711</f>
        <v>0</v>
      </c>
      <c r="F709" s="13" t="str">
        <f t="shared" ref="F709" si="4208">AF711</f>
        <v>0</v>
      </c>
      <c r="G709" s="13" t="str">
        <f t="shared" ref="G709" si="4209">AG711</f>
        <v>0</v>
      </c>
      <c r="H709" s="13" t="str">
        <f t="shared" ref="H709" si="4210">AH711</f>
        <v>0</v>
      </c>
      <c r="I709" s="13" t="str">
        <f t="shared" ref="I709" si="4211">AI711</f>
        <v>1</v>
      </c>
      <c r="J709" s="13" t="str">
        <f>D711</f>
        <v>1</v>
      </c>
      <c r="K709" s="13" t="str">
        <f t="shared" ref="K709" si="4212">E711</f>
        <v>1</v>
      </c>
      <c r="L709" s="13" t="str">
        <f t="shared" ref="L709" si="4213">F711</f>
        <v>0</v>
      </c>
      <c r="M709" s="13" t="str">
        <f t="shared" ref="M709" si="4214">G711</f>
        <v>0</v>
      </c>
      <c r="N709" s="13" t="str">
        <f t="shared" ref="N709" si="4215">H711</f>
        <v>1</v>
      </c>
      <c r="O709" s="13" t="str">
        <f t="shared" ref="O709" si="4216">I711</f>
        <v>1</v>
      </c>
      <c r="P709" s="13" t="str">
        <f t="shared" ref="P709" si="4217">J711</f>
        <v>0</v>
      </c>
      <c r="Q709" s="13" t="str">
        <f t="shared" ref="Q709" si="4218">K711</f>
        <v>0</v>
      </c>
      <c r="R709" s="13" t="str">
        <f t="shared" ref="R709" si="4219">L711</f>
        <v>0</v>
      </c>
      <c r="S709" s="13" t="str">
        <f t="shared" ref="S709" si="4220">M711</f>
        <v>1</v>
      </c>
      <c r="T709" s="13" t="str">
        <f t="shared" ref="T709" si="4221">N711</f>
        <v>0</v>
      </c>
      <c r="U709" s="13" t="str">
        <f t="shared" ref="U709" si="4222">O711</f>
        <v>0</v>
      </c>
      <c r="V709" s="13" t="str">
        <f t="shared" ref="V709" si="4223">P711</f>
        <v>0</v>
      </c>
      <c r="W709" s="13" t="str">
        <f t="shared" ref="W709" si="4224">Q711</f>
        <v>0</v>
      </c>
      <c r="X709" s="13" t="str">
        <f t="shared" ref="X709" si="4225">R711</f>
        <v>1</v>
      </c>
      <c r="Y709" s="13" t="str">
        <f t="shared" ref="Y709" si="4226">S711</f>
        <v>1</v>
      </c>
      <c r="Z709" s="13" t="str">
        <f t="shared" ref="Z709" si="4227">T711</f>
        <v>1</v>
      </c>
      <c r="AA709" s="13" t="str">
        <f t="shared" ref="AA709" si="4228">U711</f>
        <v>0</v>
      </c>
      <c r="AB709" s="13" t="str">
        <f t="shared" ref="AB709" si="4229">V711</f>
        <v>0</v>
      </c>
      <c r="AC709" s="13" t="str">
        <f t="shared" ref="AC709" si="4230">W711</f>
        <v>0</v>
      </c>
      <c r="AD709" s="13" t="str">
        <f t="shared" ref="AD709" si="4231">X711</f>
        <v>1</v>
      </c>
      <c r="AE709" s="13" t="str">
        <f t="shared" ref="AE709" si="4232">Y711</f>
        <v>0</v>
      </c>
      <c r="AF709" s="13" t="str">
        <f>Z711</f>
        <v>1</v>
      </c>
      <c r="AG709" s="13" t="str">
        <f t="shared" ref="AG709" si="4233">AA711</f>
        <v>0</v>
      </c>
      <c r="AH709" s="13" t="str">
        <f t="shared" ref="AH709" si="4234">AB711</f>
        <v>0</v>
      </c>
      <c r="AI709" s="13" t="str">
        <f t="shared" ref="AI709" si="4235">AC711</f>
        <v>0</v>
      </c>
      <c r="AL709" s="16" t="s">
        <v>63</v>
      </c>
      <c r="AM709" s="20" t="str">
        <f>DEC2HEX(MOD(HEX2DEC(AM707)+HEX2DEC(AM708),2^32),8)</f>
        <v>8C3A0640</v>
      </c>
    </row>
    <row r="710" spans="1:39" ht="15" customHeight="1" thickBot="1" x14ac:dyDescent="0.6">
      <c r="C710" s="17" t="s">
        <v>44</v>
      </c>
      <c r="D710" s="13" t="str">
        <f>MID($AM673,1,1)</f>
        <v>C</v>
      </c>
      <c r="H710" s="13" t="str">
        <f>MID($AM673,2,1)</f>
        <v>C</v>
      </c>
      <c r="L710" s="13" t="str">
        <f>MID($AM673,3,1)</f>
        <v>4</v>
      </c>
      <c r="P710" s="13" t="str">
        <f>MID($AM673,4,1)</f>
        <v>3</v>
      </c>
      <c r="T710" s="13" t="str">
        <f>MID($AM673,5,1)</f>
        <v>8</v>
      </c>
      <c r="X710" s="13" t="str">
        <f>MID($AM673,6,1)</f>
        <v>A</v>
      </c>
      <c r="AB710" s="13" t="str">
        <f>MID($AM673,7,1)</f>
        <v>2</v>
      </c>
      <c r="AF710" s="13" t="str">
        <f>MID($AM673,8,1)</f>
        <v>1</v>
      </c>
      <c r="AM710" s="14"/>
    </row>
    <row r="711" spans="1:39" ht="15" customHeight="1" thickBot="1" x14ac:dyDescent="0.5">
      <c r="C711" s="15" t="s">
        <v>45</v>
      </c>
      <c r="D711" s="13" t="str">
        <f>MID(DEC2BIN(HEX2DEC(D710),4),1,1)</f>
        <v>1</v>
      </c>
      <c r="E711" s="13" t="str">
        <f>MID(DEC2BIN(HEX2DEC(D710),4),2,1)</f>
        <v>1</v>
      </c>
      <c r="F711" s="13" t="str">
        <f>MID(DEC2BIN(HEX2DEC(D710),4),3,1)</f>
        <v>0</v>
      </c>
      <c r="G711" s="13" t="str">
        <f>MID(DEC2BIN(HEX2DEC(D710),4),4,1)</f>
        <v>0</v>
      </c>
      <c r="H711" s="13" t="str">
        <f>MID(DEC2BIN(HEX2DEC(H710),4),1,1)</f>
        <v>1</v>
      </c>
      <c r="I711" s="13" t="str">
        <f>MID(DEC2BIN(HEX2DEC(H710),4),2,1)</f>
        <v>1</v>
      </c>
      <c r="J711" s="13" t="str">
        <f>MID(DEC2BIN(HEX2DEC(H710),4),3,1)</f>
        <v>0</v>
      </c>
      <c r="K711" s="13" t="str">
        <f>MID(DEC2BIN(HEX2DEC(H710),4),4,1)</f>
        <v>0</v>
      </c>
      <c r="L711" s="13" t="str">
        <f>MID(DEC2BIN(HEX2DEC(L710),4),1,1)</f>
        <v>0</v>
      </c>
      <c r="M711" s="13" t="str">
        <f>MID(DEC2BIN(HEX2DEC(L710),4),2,1)</f>
        <v>1</v>
      </c>
      <c r="N711" s="13" t="str">
        <f>MID(DEC2BIN(HEX2DEC(L710),4),3,1)</f>
        <v>0</v>
      </c>
      <c r="O711" s="13" t="str">
        <f>MID(DEC2BIN(HEX2DEC(L710),4),4,1)</f>
        <v>0</v>
      </c>
      <c r="P711" s="13" t="str">
        <f>MID(DEC2BIN(HEX2DEC(P710),4),1,1)</f>
        <v>0</v>
      </c>
      <c r="Q711" s="13" t="str">
        <f>MID(DEC2BIN(HEX2DEC(P710),4),2,1)</f>
        <v>0</v>
      </c>
      <c r="R711" s="13" t="str">
        <f>MID(DEC2BIN(HEX2DEC(P710),4),3,1)</f>
        <v>1</v>
      </c>
      <c r="S711" s="13" t="str">
        <f>MID(DEC2BIN(HEX2DEC(P710),4),4,1)</f>
        <v>1</v>
      </c>
      <c r="T711" s="13" t="str">
        <f>MID(DEC2BIN(HEX2DEC(T710),4),1,1)</f>
        <v>1</v>
      </c>
      <c r="U711" s="13" t="str">
        <f>MID(DEC2BIN(HEX2DEC(T710),4),2,1)</f>
        <v>0</v>
      </c>
      <c r="V711" s="13" t="str">
        <f>MID(DEC2BIN(HEX2DEC(T710),4),3,1)</f>
        <v>0</v>
      </c>
      <c r="W711" s="13" t="str">
        <f>MID(DEC2BIN(HEX2DEC(T710),4),4,1)</f>
        <v>0</v>
      </c>
      <c r="X711" s="13" t="str">
        <f>MID(DEC2BIN(HEX2DEC(X710),4),1,1)</f>
        <v>1</v>
      </c>
      <c r="Y711" s="13" t="str">
        <f>MID(DEC2BIN(HEX2DEC(X710),4),2,1)</f>
        <v>0</v>
      </c>
      <c r="Z711" s="13" t="str">
        <f>MID(DEC2BIN(HEX2DEC(X710),4),3,1)</f>
        <v>1</v>
      </c>
      <c r="AA711" s="13" t="str">
        <f>MID(DEC2BIN(HEX2DEC(X710),4),4,1)</f>
        <v>0</v>
      </c>
      <c r="AB711" s="13" t="str">
        <f>MID(DEC2BIN(HEX2DEC(AB710),4),1,1)</f>
        <v>0</v>
      </c>
      <c r="AC711" s="13" t="str">
        <f>MID(DEC2BIN(HEX2DEC(AB710),4),2,1)</f>
        <v>0</v>
      </c>
      <c r="AD711" s="13" t="str">
        <f>MID(DEC2BIN(HEX2DEC(AB710),4),3,1)</f>
        <v>1</v>
      </c>
      <c r="AE711" s="13" t="str">
        <f>MID(DEC2BIN(HEX2DEC(AB710),4),4,1)</f>
        <v>0</v>
      </c>
      <c r="AF711" s="13" t="str">
        <f>MID(DEC2BIN(HEX2DEC(AF710),4),1,1)</f>
        <v>0</v>
      </c>
      <c r="AG711" s="13" t="str">
        <f>MID(DEC2BIN(HEX2DEC(AF710),4),2,1)</f>
        <v>0</v>
      </c>
      <c r="AH711" s="13" t="str">
        <f>MID(DEC2BIN(HEX2DEC(AF710),4),3,1)</f>
        <v>0</v>
      </c>
      <c r="AI711" s="13" t="str">
        <f>MID(DEC2BIN(HEX2DEC(AF710),4),4,1)</f>
        <v>1</v>
      </c>
      <c r="AL711" s="16" t="s">
        <v>65</v>
      </c>
      <c r="AM711" s="20" t="str">
        <f>CONCATENATE(D710,H710,L710,P710,T710,X710,AB710,AF710)</f>
        <v>CC438A21</v>
      </c>
    </row>
    <row r="712" spans="1:39" ht="15" customHeight="1" thickBot="1" x14ac:dyDescent="0.6">
      <c r="C712" s="17" t="s">
        <v>46</v>
      </c>
      <c r="D712" s="13" t="str">
        <f>D674</f>
        <v>7</v>
      </c>
      <c r="H712" s="13" t="str">
        <f t="shared" ref="H712" si="4236">H674</f>
        <v>2</v>
      </c>
      <c r="L712" s="13" t="str">
        <f t="shared" ref="L712" si="4237">L674</f>
        <v>8</v>
      </c>
      <c r="P712" s="13" t="str">
        <f t="shared" ref="P712" si="4238">P674</f>
        <v>B</v>
      </c>
      <c r="T712" s="13" t="str">
        <f t="shared" ref="T712" si="4239">T674</f>
        <v>D</v>
      </c>
      <c r="X712" s="13" t="str">
        <f t="shared" ref="X712" si="4240">X674</f>
        <v>4</v>
      </c>
      <c r="AB712" s="13" t="str">
        <f t="shared" ref="AB712" si="4241">AB674</f>
        <v>2</v>
      </c>
      <c r="AF712" s="13" t="str">
        <f t="shared" ref="AF712" si="4242">AF674</f>
        <v>A</v>
      </c>
      <c r="AM712" s="14"/>
    </row>
    <row r="713" spans="1:39" ht="15" customHeight="1" thickBot="1" x14ac:dyDescent="0.5">
      <c r="C713" s="15" t="s">
        <v>47</v>
      </c>
      <c r="D713" s="13" t="str">
        <f>MID(DEC2BIN(HEX2DEC(D712),4),1,1)</f>
        <v>0</v>
      </c>
      <c r="E713" s="13" t="str">
        <f>MID(DEC2BIN(HEX2DEC(D712),4),2,1)</f>
        <v>1</v>
      </c>
      <c r="F713" s="13" t="str">
        <f>MID(DEC2BIN(HEX2DEC(D712),4),3,1)</f>
        <v>1</v>
      </c>
      <c r="G713" s="13" t="str">
        <f>MID(DEC2BIN(HEX2DEC(D712),4),4,1)</f>
        <v>1</v>
      </c>
      <c r="H713" s="13" t="str">
        <f>MID(DEC2BIN(HEX2DEC(H712),4),1,1)</f>
        <v>0</v>
      </c>
      <c r="I713" s="13" t="str">
        <f>MID(DEC2BIN(HEX2DEC(H712),4),2,1)</f>
        <v>0</v>
      </c>
      <c r="J713" s="13" t="str">
        <f>MID(DEC2BIN(HEX2DEC(H712),4),3,1)</f>
        <v>1</v>
      </c>
      <c r="K713" s="13" t="str">
        <f>MID(DEC2BIN(HEX2DEC(H712),4),4,1)</f>
        <v>0</v>
      </c>
      <c r="L713" s="13" t="str">
        <f>MID(DEC2BIN(HEX2DEC(L712),4),1,1)</f>
        <v>1</v>
      </c>
      <c r="M713" s="13" t="str">
        <f>MID(DEC2BIN(HEX2DEC(L712),4),2,1)</f>
        <v>0</v>
      </c>
      <c r="N713" s="13" t="str">
        <f>MID(DEC2BIN(HEX2DEC(L712),4),3,1)</f>
        <v>0</v>
      </c>
      <c r="O713" s="13" t="str">
        <f>MID(DEC2BIN(HEX2DEC(L712),4),4,1)</f>
        <v>0</v>
      </c>
      <c r="P713" s="13" t="str">
        <f>MID(DEC2BIN(HEX2DEC(P712),4),1,1)</f>
        <v>1</v>
      </c>
      <c r="Q713" s="13" t="str">
        <f>MID(DEC2BIN(HEX2DEC(P712),4),2,1)</f>
        <v>0</v>
      </c>
      <c r="R713" s="13" t="str">
        <f>MID(DEC2BIN(HEX2DEC(P712),4),3,1)</f>
        <v>1</v>
      </c>
      <c r="S713" s="13" t="str">
        <f>MID(DEC2BIN(HEX2DEC(P712),4),4,1)</f>
        <v>1</v>
      </c>
      <c r="T713" s="13" t="str">
        <f>MID(DEC2BIN(HEX2DEC(T712),4),1,1)</f>
        <v>1</v>
      </c>
      <c r="U713" s="13" t="str">
        <f>MID(DEC2BIN(HEX2DEC(T712),4),2,1)</f>
        <v>1</v>
      </c>
      <c r="V713" s="13" t="str">
        <f>MID(DEC2BIN(HEX2DEC(T712),4),3,1)</f>
        <v>0</v>
      </c>
      <c r="W713" s="13" t="str">
        <f>MID(DEC2BIN(HEX2DEC(T712),4),4,1)</f>
        <v>1</v>
      </c>
      <c r="X713" s="13" t="str">
        <f>MID(DEC2BIN(HEX2DEC(X712),4),1,1)</f>
        <v>0</v>
      </c>
      <c r="Y713" s="13" t="str">
        <f>MID(DEC2BIN(HEX2DEC(X712),4),2,1)</f>
        <v>1</v>
      </c>
      <c r="Z713" s="13" t="str">
        <f>MID(DEC2BIN(HEX2DEC(X712),4),3,1)</f>
        <v>0</v>
      </c>
      <c r="AA713" s="13" t="str">
        <f>MID(DEC2BIN(HEX2DEC(X712),4),4,1)</f>
        <v>0</v>
      </c>
      <c r="AB713" s="13" t="str">
        <f>MID(DEC2BIN(HEX2DEC(AB712),4),1,1)</f>
        <v>0</v>
      </c>
      <c r="AC713" s="13" t="str">
        <f>MID(DEC2BIN(HEX2DEC(AB712),4),2,1)</f>
        <v>0</v>
      </c>
      <c r="AD713" s="13" t="str">
        <f>MID(DEC2BIN(HEX2DEC(AB712),4),3,1)</f>
        <v>1</v>
      </c>
      <c r="AE713" s="13" t="str">
        <f>MID(DEC2BIN(HEX2DEC(AB712),4),4,1)</f>
        <v>0</v>
      </c>
      <c r="AF713" s="13" t="str">
        <f>MID(DEC2BIN(HEX2DEC(AF712),4),1,1)</f>
        <v>1</v>
      </c>
      <c r="AG713" s="13" t="str">
        <f>MID(DEC2BIN(HEX2DEC(AF712),4),2,1)</f>
        <v>0</v>
      </c>
      <c r="AH713" s="13" t="str">
        <f>MID(DEC2BIN(HEX2DEC(AF712),4),3,1)</f>
        <v>1</v>
      </c>
      <c r="AI713" s="13" t="str">
        <f>MID(DEC2BIN(HEX2DEC(AF712),4),4,1)</f>
        <v>0</v>
      </c>
      <c r="AL713" s="16" t="s">
        <v>66</v>
      </c>
      <c r="AM713" s="20" t="str">
        <f>CONCATENATE(D712,H712,L712,P712,T712,X712,AB712,AF712)</f>
        <v>728BD42A</v>
      </c>
    </row>
    <row r="714" spans="1:39" ht="15" customHeight="1" thickBot="1" x14ac:dyDescent="0.6">
      <c r="C714" s="17" t="s">
        <v>48</v>
      </c>
      <c r="D714" s="13" t="str">
        <f>D676</f>
        <v>0</v>
      </c>
      <c r="H714" s="13" t="str">
        <f t="shared" ref="H714" si="4243">H676</f>
        <v>3</v>
      </c>
      <c r="L714" s="13" t="str">
        <f t="shared" ref="L714" si="4244">L676</f>
        <v>7</v>
      </c>
      <c r="P714" s="13" t="str">
        <f t="shared" ref="P714" si="4245">P676</f>
        <v>8</v>
      </c>
      <c r="T714" s="13" t="str">
        <f t="shared" ref="T714" si="4246">T676</f>
        <v>8</v>
      </c>
      <c r="X714" s="13" t="str">
        <f t="shared" ref="X714" si="4247">X676</f>
        <v>0</v>
      </c>
      <c r="AB714" s="13" t="str">
        <f t="shared" ref="AB714" si="4248">AB676</f>
        <v>1</v>
      </c>
      <c r="AF714" s="13" t="str">
        <f t="shared" ref="AF714" si="4249">AF676</f>
        <v>5</v>
      </c>
      <c r="AM714" s="14"/>
    </row>
    <row r="715" spans="1:39" ht="15" customHeight="1" thickBot="1" x14ac:dyDescent="0.5">
      <c r="C715" s="15" t="s">
        <v>49</v>
      </c>
      <c r="D715" s="13" t="str">
        <f>MID(DEC2BIN(HEX2DEC(D714),4),1,1)</f>
        <v>0</v>
      </c>
      <c r="E715" s="13" t="str">
        <f>MID(DEC2BIN(HEX2DEC(D714),4),2,1)</f>
        <v>0</v>
      </c>
      <c r="F715" s="13" t="str">
        <f>MID(DEC2BIN(HEX2DEC(D714),4),3,1)</f>
        <v>0</v>
      </c>
      <c r="G715" s="13" t="str">
        <f>MID(DEC2BIN(HEX2DEC(D714),4),4,1)</f>
        <v>0</v>
      </c>
      <c r="H715" s="13" t="str">
        <f>MID(DEC2BIN(HEX2DEC(H714),4),1,1)</f>
        <v>0</v>
      </c>
      <c r="I715" s="13" t="str">
        <f>MID(DEC2BIN(HEX2DEC(H714),4),2,1)</f>
        <v>0</v>
      </c>
      <c r="J715" s="13" t="str">
        <f>MID(DEC2BIN(HEX2DEC(H714),4),3,1)</f>
        <v>1</v>
      </c>
      <c r="K715" s="13" t="str">
        <f>MID(DEC2BIN(HEX2DEC(H714),4),4,1)</f>
        <v>1</v>
      </c>
      <c r="L715" s="13" t="str">
        <f>MID(DEC2BIN(HEX2DEC(L714),4),1,1)</f>
        <v>0</v>
      </c>
      <c r="M715" s="13" t="str">
        <f>MID(DEC2BIN(HEX2DEC(L714),4),2,1)</f>
        <v>1</v>
      </c>
      <c r="N715" s="13" t="str">
        <f>MID(DEC2BIN(HEX2DEC(L714),4),3,1)</f>
        <v>1</v>
      </c>
      <c r="O715" s="13" t="str">
        <f>MID(DEC2BIN(HEX2DEC(L714),4),4,1)</f>
        <v>1</v>
      </c>
      <c r="P715" s="13" t="str">
        <f>MID(DEC2BIN(HEX2DEC(P714),4),1,1)</f>
        <v>1</v>
      </c>
      <c r="Q715" s="13" t="str">
        <f>MID(DEC2BIN(HEX2DEC(P714),4),2,1)</f>
        <v>0</v>
      </c>
      <c r="R715" s="13" t="str">
        <f>MID(DEC2BIN(HEX2DEC(P714),4),3,1)</f>
        <v>0</v>
      </c>
      <c r="S715" s="13" t="str">
        <f>MID(DEC2BIN(HEX2DEC(P714),4),4,1)</f>
        <v>0</v>
      </c>
      <c r="T715" s="13" t="str">
        <f>MID(DEC2BIN(HEX2DEC(T714),4),1,1)</f>
        <v>1</v>
      </c>
      <c r="U715" s="13" t="str">
        <f>MID(DEC2BIN(HEX2DEC(T714),4),2,1)</f>
        <v>0</v>
      </c>
      <c r="V715" s="13" t="str">
        <f>MID(DEC2BIN(HEX2DEC(T714),4),3,1)</f>
        <v>0</v>
      </c>
      <c r="W715" s="13" t="str">
        <f>MID(DEC2BIN(HEX2DEC(T714),4),4,1)</f>
        <v>0</v>
      </c>
      <c r="X715" s="13" t="str">
        <f>MID(DEC2BIN(HEX2DEC(X714),4),1,1)</f>
        <v>0</v>
      </c>
      <c r="Y715" s="13" t="str">
        <f>MID(DEC2BIN(HEX2DEC(X714),4),2,1)</f>
        <v>0</v>
      </c>
      <c r="Z715" s="13" t="str">
        <f>MID(DEC2BIN(HEX2DEC(X714),4),3,1)</f>
        <v>0</v>
      </c>
      <c r="AA715" s="13" t="str">
        <f>MID(DEC2BIN(HEX2DEC(X714),4),4,1)</f>
        <v>0</v>
      </c>
      <c r="AB715" s="13" t="str">
        <f>MID(DEC2BIN(HEX2DEC(AB714),4),1,1)</f>
        <v>0</v>
      </c>
      <c r="AC715" s="13" t="str">
        <f>MID(DEC2BIN(HEX2DEC(AB714),4),2,1)</f>
        <v>0</v>
      </c>
      <c r="AD715" s="13" t="str">
        <f>MID(DEC2BIN(HEX2DEC(AB714),4),3,1)</f>
        <v>0</v>
      </c>
      <c r="AE715" s="13" t="str">
        <f>MID(DEC2BIN(HEX2DEC(AB714),4),4,1)</f>
        <v>1</v>
      </c>
      <c r="AF715" s="13" t="str">
        <f>MID(DEC2BIN(HEX2DEC(AF714),4),1,1)</f>
        <v>0</v>
      </c>
      <c r="AG715" s="13" t="str">
        <f>MID(DEC2BIN(HEX2DEC(AF714),4),2,1)</f>
        <v>1</v>
      </c>
      <c r="AH715" s="13" t="str">
        <f>MID(DEC2BIN(HEX2DEC(AF714),4),3,1)</f>
        <v>0</v>
      </c>
      <c r="AI715" s="13" t="str">
        <f>MID(DEC2BIN(HEX2DEC(AF714),4),4,1)</f>
        <v>1</v>
      </c>
      <c r="AL715" s="16" t="s">
        <v>55</v>
      </c>
      <c r="AM715" s="20" t="str">
        <f>CONCATENATE(D714,H714,L714,P714,T714,X714,AB714,AF714)</f>
        <v>03788015</v>
      </c>
    </row>
    <row r="716" spans="1:39" ht="15" customHeight="1" x14ac:dyDescent="0.45">
      <c r="C716" s="15" t="s">
        <v>50</v>
      </c>
      <c r="D716" s="13" t="str">
        <f>IF(VALUE(D711)=1,D713,D715)</f>
        <v>0</v>
      </c>
      <c r="E716" s="13" t="str">
        <f t="shared" ref="E716:AI716" si="4250">IF(VALUE(E711)=1,E713,E715)</f>
        <v>1</v>
      </c>
      <c r="F716" s="13" t="str">
        <f t="shared" si="4250"/>
        <v>0</v>
      </c>
      <c r="G716" s="13" t="str">
        <f t="shared" si="4250"/>
        <v>0</v>
      </c>
      <c r="H716" s="13" t="str">
        <f t="shared" si="4250"/>
        <v>0</v>
      </c>
      <c r="I716" s="13" t="str">
        <f t="shared" si="4250"/>
        <v>0</v>
      </c>
      <c r="J716" s="13" t="str">
        <f t="shared" si="4250"/>
        <v>1</v>
      </c>
      <c r="K716" s="13" t="str">
        <f t="shared" si="4250"/>
        <v>1</v>
      </c>
      <c r="L716" s="13" t="str">
        <f t="shared" si="4250"/>
        <v>0</v>
      </c>
      <c r="M716" s="13" t="str">
        <f t="shared" si="4250"/>
        <v>0</v>
      </c>
      <c r="N716" s="13" t="str">
        <f t="shared" si="4250"/>
        <v>1</v>
      </c>
      <c r="O716" s="13" t="str">
        <f t="shared" si="4250"/>
        <v>1</v>
      </c>
      <c r="P716" s="13" t="str">
        <f t="shared" si="4250"/>
        <v>1</v>
      </c>
      <c r="Q716" s="13" t="str">
        <f t="shared" si="4250"/>
        <v>0</v>
      </c>
      <c r="R716" s="13" t="str">
        <f t="shared" si="4250"/>
        <v>1</v>
      </c>
      <c r="S716" s="13" t="str">
        <f t="shared" si="4250"/>
        <v>1</v>
      </c>
      <c r="T716" s="13" t="str">
        <f t="shared" si="4250"/>
        <v>1</v>
      </c>
      <c r="U716" s="13" t="str">
        <f t="shared" si="4250"/>
        <v>0</v>
      </c>
      <c r="V716" s="13" t="str">
        <f t="shared" si="4250"/>
        <v>0</v>
      </c>
      <c r="W716" s="13" t="str">
        <f t="shared" si="4250"/>
        <v>0</v>
      </c>
      <c r="X716" s="13" t="str">
        <f t="shared" si="4250"/>
        <v>0</v>
      </c>
      <c r="Y716" s="13" t="str">
        <f t="shared" si="4250"/>
        <v>0</v>
      </c>
      <c r="Z716" s="13" t="str">
        <f t="shared" si="4250"/>
        <v>0</v>
      </c>
      <c r="AA716" s="13" t="str">
        <f t="shared" si="4250"/>
        <v>0</v>
      </c>
      <c r="AB716" s="13" t="str">
        <f t="shared" si="4250"/>
        <v>0</v>
      </c>
      <c r="AC716" s="13" t="str">
        <f t="shared" si="4250"/>
        <v>0</v>
      </c>
      <c r="AD716" s="13" t="str">
        <f t="shared" si="4250"/>
        <v>1</v>
      </c>
      <c r="AE716" s="13" t="str">
        <f t="shared" si="4250"/>
        <v>1</v>
      </c>
      <c r="AF716" s="13" t="str">
        <f t="shared" si="4250"/>
        <v>0</v>
      </c>
      <c r="AG716" s="13" t="str">
        <f t="shared" si="4250"/>
        <v>1</v>
      </c>
      <c r="AH716" s="13" t="str">
        <f t="shared" si="4250"/>
        <v>0</v>
      </c>
      <c r="AI716" s="13" t="str">
        <f t="shared" si="4250"/>
        <v>0</v>
      </c>
    </row>
    <row r="717" spans="1:39" ht="15" customHeight="1" x14ac:dyDescent="0.45">
      <c r="C717" s="15" t="s">
        <v>51</v>
      </c>
      <c r="D717" s="13" t="str">
        <f>BIN2HEX(CONCATENATE(D716,E716,F716,G716))</f>
        <v>4</v>
      </c>
      <c r="H717" s="13" t="str">
        <f>BIN2HEX(CONCATENATE(H716,I716,J716,K716))</f>
        <v>3</v>
      </c>
      <c r="L717" s="13" t="str">
        <f>BIN2HEX(CONCATENATE(L716,M716,N716,O716))</f>
        <v>3</v>
      </c>
      <c r="P717" s="13" t="str">
        <f>BIN2HEX(CONCATENATE(P716,Q716,R716,S716))</f>
        <v>B</v>
      </c>
      <c r="T717" s="13" t="str">
        <f>BIN2HEX(CONCATENATE(T716,U716,V716,W716))</f>
        <v>8</v>
      </c>
      <c r="X717" s="13" t="str">
        <f>BIN2HEX(CONCATENATE(X716,Y716,Z716,AA716))</f>
        <v>0</v>
      </c>
      <c r="AB717" s="13" t="str">
        <f>BIN2HEX(CONCATENATE(AB716,AC716,AD716,AE716))</f>
        <v>3</v>
      </c>
      <c r="AF717" s="13" t="str">
        <f>BIN2HEX(CONCATENATE(AF716,AG716,AH716,AI716))</f>
        <v>4</v>
      </c>
    </row>
    <row r="718" spans="1:39" ht="15" customHeight="1" x14ac:dyDescent="0.55000000000000004">
      <c r="C718" s="17" t="s">
        <v>52</v>
      </c>
      <c r="D718" s="13" t="str">
        <f>D678</f>
        <v>8</v>
      </c>
      <c r="H718" s="13" t="str">
        <f t="shared" ref="H718" si="4251">H678</f>
        <v>8</v>
      </c>
      <c r="L718" s="13" t="str">
        <f t="shared" ref="L718" si="4252">L678</f>
        <v>F</v>
      </c>
      <c r="P718" s="13" t="str">
        <f t="shared" ref="P718" si="4253">P678</f>
        <v>E</v>
      </c>
      <c r="T718" s="13" t="str">
        <f t="shared" ref="T718" si="4254">T678</f>
        <v>2</v>
      </c>
      <c r="X718" s="13" t="str">
        <f t="shared" ref="X718" si="4255">X678</f>
        <v>B</v>
      </c>
      <c r="AB718" s="13" t="str">
        <f t="shared" ref="AB718" si="4256">AB678</f>
        <v>D</v>
      </c>
      <c r="AF718" s="13" t="str">
        <f t="shared" ref="AF718" si="4257">AF678</f>
        <v>B</v>
      </c>
    </row>
    <row r="719" spans="1:39" ht="15" customHeight="1" x14ac:dyDescent="0.45">
      <c r="D719" s="13" t="str">
        <f>MID(DEC2BIN(HEX2DEC(D718),4),1,1)</f>
        <v>1</v>
      </c>
      <c r="E719" s="13" t="str">
        <f>MID(DEC2BIN(HEX2DEC(D718),4),2,1)</f>
        <v>0</v>
      </c>
      <c r="F719" s="13" t="str">
        <f>MID(DEC2BIN(HEX2DEC(D718),4),3,1)</f>
        <v>0</v>
      </c>
      <c r="G719" s="13" t="str">
        <f>MID(DEC2BIN(HEX2DEC(D718),4),4,1)</f>
        <v>0</v>
      </c>
      <c r="H719" s="13" t="str">
        <f>MID(DEC2BIN(HEX2DEC(H718),4),1,1)</f>
        <v>1</v>
      </c>
      <c r="I719" s="13" t="str">
        <f>MID(DEC2BIN(HEX2DEC(H718),4),2,1)</f>
        <v>0</v>
      </c>
      <c r="J719" s="13" t="str">
        <f>MID(DEC2BIN(HEX2DEC(H718),4),3,1)</f>
        <v>0</v>
      </c>
      <c r="K719" s="13" t="str">
        <f>MID(DEC2BIN(HEX2DEC(H718),4),4,1)</f>
        <v>0</v>
      </c>
      <c r="L719" s="13" t="str">
        <f>MID(DEC2BIN(HEX2DEC(L718),4),1,1)</f>
        <v>1</v>
      </c>
      <c r="M719" s="13" t="str">
        <f>MID(DEC2BIN(HEX2DEC(L718),4),2,1)</f>
        <v>1</v>
      </c>
      <c r="N719" s="13" t="str">
        <f>MID(DEC2BIN(HEX2DEC(L718),4),3,1)</f>
        <v>1</v>
      </c>
      <c r="O719" s="13" t="str">
        <f>MID(DEC2BIN(HEX2DEC(L718),4),4,1)</f>
        <v>1</v>
      </c>
      <c r="P719" s="13" t="str">
        <f>MID(DEC2BIN(HEX2DEC(P718),4),1,1)</f>
        <v>1</v>
      </c>
      <c r="Q719" s="13" t="str">
        <f>MID(DEC2BIN(HEX2DEC(P718),4),2,1)</f>
        <v>1</v>
      </c>
      <c r="R719" s="13" t="str">
        <f>MID(DEC2BIN(HEX2DEC(P718),4),3,1)</f>
        <v>1</v>
      </c>
      <c r="S719" s="13" t="str">
        <f>MID(DEC2BIN(HEX2DEC(P718),4),4,1)</f>
        <v>0</v>
      </c>
      <c r="T719" s="13" t="str">
        <f>MID(DEC2BIN(HEX2DEC(T718),4),1,1)</f>
        <v>0</v>
      </c>
      <c r="U719" s="13" t="str">
        <f>MID(DEC2BIN(HEX2DEC(T718),4),2,1)</f>
        <v>0</v>
      </c>
      <c r="V719" s="13" t="str">
        <f>MID(DEC2BIN(HEX2DEC(T718),4),3,1)</f>
        <v>1</v>
      </c>
      <c r="W719" s="13" t="str">
        <f>MID(DEC2BIN(HEX2DEC(T718),4),4,1)</f>
        <v>0</v>
      </c>
      <c r="X719" s="13" t="str">
        <f>MID(DEC2BIN(HEX2DEC(X718),4),1,1)</f>
        <v>1</v>
      </c>
      <c r="Y719" s="13" t="str">
        <f>MID(DEC2BIN(HEX2DEC(X718),4),2,1)</f>
        <v>0</v>
      </c>
      <c r="Z719" s="13" t="str">
        <f>MID(DEC2BIN(HEX2DEC(X718),4),3,1)</f>
        <v>1</v>
      </c>
      <c r="AA719" s="13" t="str">
        <f>MID(DEC2BIN(HEX2DEC(X718),4),4,1)</f>
        <v>1</v>
      </c>
      <c r="AB719" s="13" t="str">
        <f>MID(DEC2BIN(HEX2DEC(AB718),4),1,1)</f>
        <v>1</v>
      </c>
      <c r="AC719" s="13" t="str">
        <f>MID(DEC2BIN(HEX2DEC(AB718),4),2,1)</f>
        <v>1</v>
      </c>
      <c r="AD719" s="13" t="str">
        <f>MID(DEC2BIN(HEX2DEC(AB718),4),3,1)</f>
        <v>0</v>
      </c>
      <c r="AE719" s="13" t="str">
        <f>MID(DEC2BIN(HEX2DEC(AB718),4),4,1)</f>
        <v>1</v>
      </c>
      <c r="AF719" s="13" t="str">
        <f>MID(DEC2BIN(HEX2DEC(AF718),4),1,1)</f>
        <v>1</v>
      </c>
      <c r="AG719" s="13" t="str">
        <f>MID(DEC2BIN(HEX2DEC(AF718),4),2,1)</f>
        <v>0</v>
      </c>
      <c r="AH719" s="13" t="str">
        <f>MID(DEC2BIN(HEX2DEC(AF718),4),3,1)</f>
        <v>1</v>
      </c>
      <c r="AI719" s="13" t="str">
        <f>MID(DEC2BIN(HEX2DEC(AF718),4),4,1)</f>
        <v>1</v>
      </c>
    </row>
    <row r="720" spans="1:39" ht="15" customHeight="1" x14ac:dyDescent="0.45">
      <c r="A720" s="23"/>
      <c r="B720" s="23"/>
      <c r="C720" s="23"/>
      <c r="D720" s="23"/>
      <c r="E720" s="23"/>
      <c r="F720" s="23"/>
      <c r="G720" s="23"/>
      <c r="H720" s="23"/>
      <c r="I720" s="23"/>
      <c r="J720" s="23"/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23"/>
      <c r="X720" s="23"/>
      <c r="Y720" s="23"/>
      <c r="Z720" s="23"/>
      <c r="AA720" s="23"/>
      <c r="AB720" s="23"/>
      <c r="AC720" s="23"/>
      <c r="AD720" s="23"/>
      <c r="AE720" s="23"/>
      <c r="AF720" s="23"/>
      <c r="AG720" s="23"/>
      <c r="AH720" s="23"/>
      <c r="AI720" s="23"/>
      <c r="AJ720" s="23"/>
      <c r="AK720" s="23"/>
      <c r="AL720" s="23"/>
      <c r="AM720" s="23"/>
    </row>
    <row r="722" spans="3:39" ht="15" customHeight="1" x14ac:dyDescent="0.5">
      <c r="C722" s="12" t="s">
        <v>35</v>
      </c>
      <c r="D722" s="13">
        <f>D686+1</f>
        <v>21</v>
      </c>
    </row>
    <row r="724" spans="3:39" ht="15" customHeight="1" x14ac:dyDescent="0.45">
      <c r="C724" s="14" t="s">
        <v>31</v>
      </c>
      <c r="D724" s="13" t="str">
        <f>BIN2HEX(CONCATENATE(D725,E725,F725,G725))</f>
        <v>6</v>
      </c>
      <c r="H724" s="13" t="str">
        <f>BIN2HEX(CONCATENATE(H725,I725,J725,K725))</f>
        <v>4</v>
      </c>
      <c r="L724" s="13" t="str">
        <f>BIN2HEX(CONCATENATE(L725,M725,N725,O725))</f>
        <v>6</v>
      </c>
      <c r="P724" s="13" t="str">
        <f>BIN2HEX(CONCATENATE(P725,Q725,R725,S725))</f>
        <v>6</v>
      </c>
      <c r="T724" s="13" t="str">
        <f>BIN2HEX(CONCATENATE(T725,U725,V725,W725))</f>
        <v>D</v>
      </c>
      <c r="X724" s="13" t="str">
        <f>BIN2HEX(CONCATENATE(X725,Y725,Z725,AA725))</f>
        <v>5</v>
      </c>
      <c r="AB724" s="13" t="str">
        <f>BIN2HEX(CONCATENATE(AB725,AC725,AD725,AE725))</f>
        <v>2</v>
      </c>
      <c r="AF724" s="13" t="str">
        <f>BIN2HEX(CONCATENATE(AF725,AG725,AH725,AI725))</f>
        <v>9</v>
      </c>
    </row>
    <row r="725" spans="3:39" ht="15" customHeight="1" x14ac:dyDescent="0.45">
      <c r="C725" s="14" t="s">
        <v>36</v>
      </c>
      <c r="D725" s="13">
        <f>IF(ISEVEN(D726+D727+D728),0,1)</f>
        <v>0</v>
      </c>
      <c r="E725" s="13">
        <f t="shared" ref="E725:AI725" si="4258">IF(ISEVEN(E726+E727+E728),0,1)</f>
        <v>1</v>
      </c>
      <c r="F725" s="13">
        <f t="shared" si="4258"/>
        <v>1</v>
      </c>
      <c r="G725" s="13">
        <f t="shared" si="4258"/>
        <v>0</v>
      </c>
      <c r="H725" s="13">
        <f t="shared" si="4258"/>
        <v>0</v>
      </c>
      <c r="I725" s="13">
        <f t="shared" si="4258"/>
        <v>1</v>
      </c>
      <c r="J725" s="13">
        <f t="shared" si="4258"/>
        <v>0</v>
      </c>
      <c r="K725" s="13">
        <f t="shared" si="4258"/>
        <v>0</v>
      </c>
      <c r="L725" s="13">
        <f t="shared" si="4258"/>
        <v>0</v>
      </c>
      <c r="M725" s="13">
        <f t="shared" si="4258"/>
        <v>1</v>
      </c>
      <c r="N725" s="13">
        <f t="shared" si="4258"/>
        <v>1</v>
      </c>
      <c r="O725" s="13">
        <f t="shared" si="4258"/>
        <v>0</v>
      </c>
      <c r="P725" s="13">
        <f t="shared" si="4258"/>
        <v>0</v>
      </c>
      <c r="Q725" s="13">
        <f t="shared" si="4258"/>
        <v>1</v>
      </c>
      <c r="R725" s="13">
        <f t="shared" si="4258"/>
        <v>1</v>
      </c>
      <c r="S725" s="13">
        <f t="shared" si="4258"/>
        <v>0</v>
      </c>
      <c r="T725" s="13">
        <f t="shared" si="4258"/>
        <v>1</v>
      </c>
      <c r="U725" s="13">
        <f t="shared" si="4258"/>
        <v>1</v>
      </c>
      <c r="V725" s="13">
        <f t="shared" si="4258"/>
        <v>0</v>
      </c>
      <c r="W725" s="13">
        <f t="shared" si="4258"/>
        <v>1</v>
      </c>
      <c r="X725" s="13">
        <f t="shared" si="4258"/>
        <v>0</v>
      </c>
      <c r="Y725" s="13">
        <f t="shared" si="4258"/>
        <v>1</v>
      </c>
      <c r="Z725" s="13">
        <f t="shared" si="4258"/>
        <v>0</v>
      </c>
      <c r="AA725" s="13">
        <f t="shared" si="4258"/>
        <v>1</v>
      </c>
      <c r="AB725" s="13">
        <f t="shared" si="4258"/>
        <v>0</v>
      </c>
      <c r="AC725" s="13">
        <f t="shared" si="4258"/>
        <v>0</v>
      </c>
      <c r="AD725" s="13">
        <f t="shared" si="4258"/>
        <v>1</v>
      </c>
      <c r="AE725" s="13">
        <f t="shared" si="4258"/>
        <v>0</v>
      </c>
      <c r="AF725" s="13">
        <f t="shared" si="4258"/>
        <v>1</v>
      </c>
      <c r="AG725" s="13">
        <f t="shared" si="4258"/>
        <v>0</v>
      </c>
      <c r="AH725" s="13">
        <f t="shared" si="4258"/>
        <v>0</v>
      </c>
      <c r="AI725" s="13">
        <f t="shared" si="4258"/>
        <v>1</v>
      </c>
      <c r="AL725" s="13" t="s">
        <v>53</v>
      </c>
      <c r="AM725" s="14" t="str">
        <f>VLOOKUP('הכנה ל- SHA-256 #1'!$U$24,'הכנה ל- SHA-256 #1'!$U$24:$CG$24,1+'SHA-256 Algorithm #1'!D722,)</f>
        <v>22000800</v>
      </c>
    </row>
    <row r="726" spans="3:39" ht="15" customHeight="1" x14ac:dyDescent="0.45">
      <c r="C726" s="14" t="s">
        <v>32</v>
      </c>
      <c r="D726" s="13" t="str">
        <f>N730</f>
        <v>0</v>
      </c>
      <c r="E726" s="13" t="str">
        <f t="shared" ref="E726" si="4259">O730</f>
        <v>1</v>
      </c>
      <c r="F726" s="13" t="str">
        <f t="shared" ref="F726" si="4260">P730</f>
        <v>1</v>
      </c>
      <c r="G726" s="13" t="str">
        <f t="shared" ref="G726" si="4261">Q730</f>
        <v>1</v>
      </c>
      <c r="H726" s="13" t="str">
        <f t="shared" ref="H726" si="4262">R730</f>
        <v>1</v>
      </c>
      <c r="I726" s="13" t="str">
        <f t="shared" ref="I726" si="4263">S730</f>
        <v>1</v>
      </c>
      <c r="J726" s="13" t="str">
        <f t="shared" ref="J726" si="4264">T730</f>
        <v>1</v>
      </c>
      <c r="K726" s="13" t="str">
        <f t="shared" ref="K726" si="4265">U730</f>
        <v>0</v>
      </c>
      <c r="L726" s="13" t="str">
        <f t="shared" ref="L726" si="4266">V730</f>
        <v>0</v>
      </c>
      <c r="M726" s="13" t="str">
        <f t="shared" ref="M726" si="4267">W730</f>
        <v>1</v>
      </c>
      <c r="N726" s="13" t="str">
        <f t="shared" ref="N726" si="4268">X730</f>
        <v>1</v>
      </c>
      <c r="O726" s="13" t="str">
        <f t="shared" ref="O726" si="4269">Y730</f>
        <v>1</v>
      </c>
      <c r="P726" s="13" t="str">
        <f t="shared" ref="P726" si="4270">Z730</f>
        <v>1</v>
      </c>
      <c r="Q726" s="13" t="str">
        <f t="shared" ref="Q726" si="4271">AA730</f>
        <v>1</v>
      </c>
      <c r="R726" s="13" t="str">
        <f t="shared" ref="R726" si="4272">AB730</f>
        <v>0</v>
      </c>
      <c r="S726" s="13" t="str">
        <f t="shared" ref="S726" si="4273">AC730</f>
        <v>1</v>
      </c>
      <c r="T726" s="13" t="str">
        <f t="shared" ref="T726" si="4274">AD730</f>
        <v>0</v>
      </c>
      <c r="U726" s="13" t="str">
        <f t="shared" ref="U726" si="4275">AE730</f>
        <v>0</v>
      </c>
      <c r="V726" s="13" t="str">
        <f t="shared" ref="V726" si="4276">AF730</f>
        <v>1</v>
      </c>
      <c r="W726" s="13" t="str">
        <f t="shared" ref="W726" si="4277">AG730</f>
        <v>1</v>
      </c>
      <c r="X726" s="13" t="str">
        <f t="shared" ref="X726" si="4278">AH730</f>
        <v>1</v>
      </c>
      <c r="Y726" s="13" t="str">
        <f t="shared" ref="Y726" si="4279">AI730</f>
        <v>1</v>
      </c>
      <c r="Z726" s="13" t="str">
        <f>D730</f>
        <v>1</v>
      </c>
      <c r="AA726" s="13" t="str">
        <f t="shared" ref="AA726" si="4280">E730</f>
        <v>0</v>
      </c>
      <c r="AB726" s="13" t="str">
        <f t="shared" ref="AB726" si="4281">F730</f>
        <v>0</v>
      </c>
      <c r="AC726" s="13" t="str">
        <f t="shared" ref="AC726" si="4282">G730</f>
        <v>0</v>
      </c>
      <c r="AD726" s="13" t="str">
        <f t="shared" ref="AD726" si="4283">H730</f>
        <v>0</v>
      </c>
      <c r="AE726" s="13" t="str">
        <f t="shared" ref="AE726" si="4284">I730</f>
        <v>0</v>
      </c>
      <c r="AF726" s="13" t="str">
        <f t="shared" ref="AF726" si="4285">J730</f>
        <v>0</v>
      </c>
      <c r="AG726" s="13" t="str">
        <f t="shared" ref="AG726" si="4286">K730</f>
        <v>1</v>
      </c>
      <c r="AH726" s="13" t="str">
        <f t="shared" ref="AH726" si="4287">L730</f>
        <v>1</v>
      </c>
      <c r="AI726" s="13" t="str">
        <f t="shared" ref="AI726" si="4288">M730</f>
        <v>0</v>
      </c>
      <c r="AL726" s="14" t="s">
        <v>54</v>
      </c>
      <c r="AM726" s="14" t="str">
        <f>HLOOKUP('הכנה ל- SHA-256 #1'!$Q$5,'הכנה ל- SHA-256 #1'!$Q$5:$Q$69,1+'SHA-256 Algorithm #1'!D722,FALSE)</f>
        <v>2DE92C6F</v>
      </c>
    </row>
    <row r="727" spans="3:39" ht="15" customHeight="1" x14ac:dyDescent="0.45">
      <c r="C727" s="14" t="s">
        <v>33</v>
      </c>
      <c r="D727" s="13" t="str">
        <f>W730</f>
        <v>1</v>
      </c>
      <c r="E727" s="13" t="str">
        <f t="shared" ref="E727" si="4289">X730</f>
        <v>1</v>
      </c>
      <c r="F727" s="13" t="str">
        <f t="shared" ref="F727" si="4290">Y730</f>
        <v>1</v>
      </c>
      <c r="G727" s="13" t="str">
        <f t="shared" ref="G727" si="4291">Z730</f>
        <v>1</v>
      </c>
      <c r="H727" s="13" t="str">
        <f t="shared" ref="H727" si="4292">AA730</f>
        <v>1</v>
      </c>
      <c r="I727" s="13" t="str">
        <f t="shared" ref="I727" si="4293">AB730</f>
        <v>0</v>
      </c>
      <c r="J727" s="13" t="str">
        <f t="shared" ref="J727" si="4294">AC730</f>
        <v>1</v>
      </c>
      <c r="K727" s="13" t="str">
        <f t="shared" ref="K727" si="4295">AD730</f>
        <v>0</v>
      </c>
      <c r="L727" s="13" t="str">
        <f t="shared" ref="L727" si="4296">AE730</f>
        <v>0</v>
      </c>
      <c r="M727" s="13" t="str">
        <f t="shared" ref="M727" si="4297">AF730</f>
        <v>1</v>
      </c>
      <c r="N727" s="13" t="str">
        <f t="shared" ref="N727" si="4298">AG730</f>
        <v>1</v>
      </c>
      <c r="O727" s="13" t="str">
        <f t="shared" ref="O727" si="4299">AH730</f>
        <v>1</v>
      </c>
      <c r="P727" s="13" t="str">
        <f t="shared" ref="P727" si="4300">AI730</f>
        <v>1</v>
      </c>
      <c r="Q727" s="13" t="str">
        <f>D730</f>
        <v>1</v>
      </c>
      <c r="R727" s="13" t="str">
        <f t="shared" ref="R727" si="4301">E730</f>
        <v>0</v>
      </c>
      <c r="S727" s="13" t="str">
        <f t="shared" ref="S727" si="4302">F730</f>
        <v>0</v>
      </c>
      <c r="T727" s="13" t="str">
        <f t="shared" ref="T727" si="4303">G730</f>
        <v>0</v>
      </c>
      <c r="U727" s="13" t="str">
        <f t="shared" ref="U727" si="4304">H730</f>
        <v>0</v>
      </c>
      <c r="V727" s="13" t="str">
        <f t="shared" ref="V727" si="4305">I730</f>
        <v>0</v>
      </c>
      <c r="W727" s="13" t="str">
        <f t="shared" ref="W727" si="4306">J730</f>
        <v>0</v>
      </c>
      <c r="X727" s="13" t="str">
        <f t="shared" ref="X727" si="4307">K730</f>
        <v>1</v>
      </c>
      <c r="Y727" s="13" t="str">
        <f t="shared" ref="Y727" si="4308">L730</f>
        <v>1</v>
      </c>
      <c r="Z727" s="13" t="str">
        <f t="shared" ref="Z727" si="4309">M730</f>
        <v>0</v>
      </c>
      <c r="AA727" s="13" t="str">
        <f t="shared" ref="AA727" si="4310">N730</f>
        <v>0</v>
      </c>
      <c r="AB727" s="13" t="str">
        <f t="shared" ref="AB727" si="4311">O730</f>
        <v>1</v>
      </c>
      <c r="AC727" s="13" t="str">
        <f t="shared" ref="AC727" si="4312">P730</f>
        <v>1</v>
      </c>
      <c r="AD727" s="13" t="str">
        <f t="shared" ref="AD727" si="4313">Q730</f>
        <v>1</v>
      </c>
      <c r="AE727" s="13" t="str">
        <f t="shared" ref="AE727" si="4314">R730</f>
        <v>1</v>
      </c>
      <c r="AF727" s="13" t="str">
        <f t="shared" ref="AF727" si="4315">S730</f>
        <v>1</v>
      </c>
      <c r="AG727" s="13" t="str">
        <f t="shared" ref="AG727" si="4316">T730</f>
        <v>1</v>
      </c>
      <c r="AH727" s="13" t="str">
        <f t="shared" ref="AH727" si="4317">U730</f>
        <v>0</v>
      </c>
      <c r="AI727" s="13" t="str">
        <f t="shared" ref="AI727" si="4318">V730</f>
        <v>0</v>
      </c>
      <c r="AL727" s="14" t="s">
        <v>55</v>
      </c>
      <c r="AM727" s="14" t="str">
        <f>CONCATENATE(D754,H754,L754,P754,T754,X754,AB754,AF754)</f>
        <v>03788015</v>
      </c>
    </row>
    <row r="728" spans="3:39" ht="15" customHeight="1" x14ac:dyDescent="0.45">
      <c r="C728" s="14" t="s">
        <v>34</v>
      </c>
      <c r="D728" s="13" t="str">
        <f>AH730</f>
        <v>1</v>
      </c>
      <c r="E728" s="13" t="str">
        <f>AI730</f>
        <v>1</v>
      </c>
      <c r="F728" s="13" t="str">
        <f>D730</f>
        <v>1</v>
      </c>
      <c r="G728" s="13" t="str">
        <f t="shared" ref="G728" si="4319">E730</f>
        <v>0</v>
      </c>
      <c r="H728" s="13" t="str">
        <f t="shared" ref="H728" si="4320">F730</f>
        <v>0</v>
      </c>
      <c r="I728" s="13" t="str">
        <f t="shared" ref="I728" si="4321">G730</f>
        <v>0</v>
      </c>
      <c r="J728" s="13" t="str">
        <f t="shared" ref="J728" si="4322">H730</f>
        <v>0</v>
      </c>
      <c r="K728" s="13" t="str">
        <f t="shared" ref="K728" si="4323">I730</f>
        <v>0</v>
      </c>
      <c r="L728" s="13" t="str">
        <f t="shared" ref="L728" si="4324">J730</f>
        <v>0</v>
      </c>
      <c r="M728" s="13" t="str">
        <f t="shared" ref="M728" si="4325">K730</f>
        <v>1</v>
      </c>
      <c r="N728" s="13" t="str">
        <f t="shared" ref="N728" si="4326">L730</f>
        <v>1</v>
      </c>
      <c r="O728" s="13" t="str">
        <f t="shared" ref="O728" si="4327">M730</f>
        <v>0</v>
      </c>
      <c r="P728" s="13" t="str">
        <f t="shared" ref="P728" si="4328">N730</f>
        <v>0</v>
      </c>
      <c r="Q728" s="13" t="str">
        <f t="shared" ref="Q728" si="4329">O730</f>
        <v>1</v>
      </c>
      <c r="R728" s="13" t="str">
        <f t="shared" ref="R728" si="4330">P730</f>
        <v>1</v>
      </c>
      <c r="S728" s="13" t="str">
        <f t="shared" ref="S728" si="4331">Q730</f>
        <v>1</v>
      </c>
      <c r="T728" s="13" t="str">
        <f t="shared" ref="T728" si="4332">R730</f>
        <v>1</v>
      </c>
      <c r="U728" s="13" t="str">
        <f t="shared" ref="U728" si="4333">S730</f>
        <v>1</v>
      </c>
      <c r="V728" s="13" t="str">
        <f t="shared" ref="V728" si="4334">T730</f>
        <v>1</v>
      </c>
      <c r="W728" s="13" t="str">
        <f t="shared" ref="W728" si="4335">U730</f>
        <v>0</v>
      </c>
      <c r="X728" s="13" t="str">
        <f t="shared" ref="X728" si="4336">V730</f>
        <v>0</v>
      </c>
      <c r="Y728" s="13" t="str">
        <f t="shared" ref="Y728" si="4337">W730</f>
        <v>1</v>
      </c>
      <c r="Z728" s="13" t="str">
        <f t="shared" ref="Z728" si="4338">X730</f>
        <v>1</v>
      </c>
      <c r="AA728" s="13" t="str">
        <f t="shared" ref="AA728" si="4339">Y730</f>
        <v>1</v>
      </c>
      <c r="AB728" s="13" t="str">
        <f t="shared" ref="AB728" si="4340">Z730</f>
        <v>1</v>
      </c>
      <c r="AC728" s="13" t="str">
        <f t="shared" ref="AC728" si="4341">AA730</f>
        <v>1</v>
      </c>
      <c r="AD728" s="13" t="str">
        <f t="shared" ref="AD728" si="4342">AB730</f>
        <v>0</v>
      </c>
      <c r="AE728" s="13" t="str">
        <f t="shared" ref="AE728" si="4343">AC730</f>
        <v>1</v>
      </c>
      <c r="AF728" s="13" t="str">
        <f t="shared" ref="AF728" si="4344">AD730</f>
        <v>0</v>
      </c>
      <c r="AG728" s="13" t="str">
        <f t="shared" ref="AG728" si="4345">AE730</f>
        <v>0</v>
      </c>
      <c r="AH728" s="13" t="str">
        <f t="shared" ref="AH728" si="4346">AF730</f>
        <v>1</v>
      </c>
      <c r="AI728" s="13" t="str">
        <f t="shared" ref="AI728" si="4347">AG730</f>
        <v>1</v>
      </c>
      <c r="AL728" s="14" t="s">
        <v>56</v>
      </c>
      <c r="AM728" s="14" t="str">
        <f>CONCATENATE(D753,H753,L753,P753,T753,X753,AB753,AF753,)</f>
        <v>FE83D22A</v>
      </c>
    </row>
    <row r="729" spans="3:39" ht="15" customHeight="1" x14ac:dyDescent="0.55000000000000004">
      <c r="C729" s="14" t="s">
        <v>23</v>
      </c>
      <c r="D729" s="13" t="str">
        <f>MID($AM699,1,1)</f>
        <v>8</v>
      </c>
      <c r="H729" s="13" t="str">
        <f>MID($AM699,2,1)</f>
        <v>1</v>
      </c>
      <c r="L729" s="13" t="str">
        <f>MID($AM699,3,1)</f>
        <v>9</v>
      </c>
      <c r="P729" s="13" t="str">
        <f>MID($AM699,4,1)</f>
        <v>F</v>
      </c>
      <c r="T729" s="13" t="str">
        <f>MID($AM699,5,1)</f>
        <v>9</v>
      </c>
      <c r="X729" s="13" t="str">
        <f>MID($AM699,6,1)</f>
        <v>F</v>
      </c>
      <c r="AB729" s="13" t="str">
        <f>MID($AM699,7,1)</f>
        <v>4</v>
      </c>
      <c r="AF729" s="13" t="str">
        <f>MID($AM699,8,1)</f>
        <v>F</v>
      </c>
      <c r="AL729" s="21" t="s">
        <v>40</v>
      </c>
      <c r="AM729" s="14" t="str">
        <f>CONCATENATE(D741,H741,L741,P741,T741,X741,AB741,AF741)</f>
        <v>D7224F1F</v>
      </c>
    </row>
    <row r="730" spans="3:39" ht="15" customHeight="1" x14ac:dyDescent="0.45">
      <c r="C730" s="14" t="s">
        <v>24</v>
      </c>
      <c r="D730" s="13" t="str">
        <f>MID(DEC2BIN(HEX2DEC(D729),4),1,1)</f>
        <v>1</v>
      </c>
      <c r="E730" s="13" t="str">
        <f>MID(DEC2BIN(HEX2DEC(D729),4),2,1)</f>
        <v>0</v>
      </c>
      <c r="F730" s="13" t="str">
        <f>MID(DEC2BIN(HEX2DEC(D729),4),3,1)</f>
        <v>0</v>
      </c>
      <c r="G730" s="13" t="str">
        <f>MID(DEC2BIN(HEX2DEC(D729),4),4,1)</f>
        <v>0</v>
      </c>
      <c r="H730" s="13" t="str">
        <f>MID(DEC2BIN(HEX2DEC(H729),4),1,1)</f>
        <v>0</v>
      </c>
      <c r="I730" s="13" t="str">
        <f>MID(DEC2BIN(HEX2DEC(H729),4),2,1)</f>
        <v>0</v>
      </c>
      <c r="J730" s="13" t="str">
        <f>MID(DEC2BIN(HEX2DEC(H729),4),3,1)</f>
        <v>0</v>
      </c>
      <c r="K730" s="13" t="str">
        <f>MID(DEC2BIN(HEX2DEC(H729),4),4,1)</f>
        <v>1</v>
      </c>
      <c r="L730" s="13" t="str">
        <f>MID(DEC2BIN(HEX2DEC(L729),4),1,1)</f>
        <v>1</v>
      </c>
      <c r="M730" s="13" t="str">
        <f>MID(DEC2BIN(HEX2DEC(L729),4),2,1)</f>
        <v>0</v>
      </c>
      <c r="N730" s="13" t="str">
        <f>MID(DEC2BIN(HEX2DEC(L729),4),3,1)</f>
        <v>0</v>
      </c>
      <c r="O730" s="13" t="str">
        <f>MID(DEC2BIN(HEX2DEC(L729),4),4,1)</f>
        <v>1</v>
      </c>
      <c r="P730" s="13" t="str">
        <f>MID(DEC2BIN(HEX2DEC(P729),4),1,1)</f>
        <v>1</v>
      </c>
      <c r="Q730" s="13" t="str">
        <f>MID(DEC2BIN(HEX2DEC(P729),4),2,1)</f>
        <v>1</v>
      </c>
      <c r="R730" s="13" t="str">
        <f>MID(DEC2BIN(HEX2DEC(P729),4),3,1)</f>
        <v>1</v>
      </c>
      <c r="S730" s="13" t="str">
        <f>MID(DEC2BIN(HEX2DEC(P729),4),4,1)</f>
        <v>1</v>
      </c>
      <c r="T730" s="13" t="str">
        <f>MID(DEC2BIN(HEX2DEC(T729),4),1,1)</f>
        <v>1</v>
      </c>
      <c r="U730" s="13" t="str">
        <f>MID(DEC2BIN(HEX2DEC(T729),4),2,1)</f>
        <v>0</v>
      </c>
      <c r="V730" s="13" t="str">
        <f>MID(DEC2BIN(HEX2DEC(T729),4),3,1)</f>
        <v>0</v>
      </c>
      <c r="W730" s="13" t="str">
        <f>MID(DEC2BIN(HEX2DEC(T729),4),4,1)</f>
        <v>1</v>
      </c>
      <c r="X730" s="13" t="str">
        <f>MID(DEC2BIN(HEX2DEC(X729),4),1,1)</f>
        <v>1</v>
      </c>
      <c r="Y730" s="13" t="str">
        <f>MID(DEC2BIN(HEX2DEC(X729),4),2,1)</f>
        <v>1</v>
      </c>
      <c r="Z730" s="13" t="str">
        <f>MID(DEC2BIN(HEX2DEC(X729),4),3,1)</f>
        <v>1</v>
      </c>
      <c r="AA730" s="13" t="str">
        <f>MID(DEC2BIN(HEX2DEC(X729),4),4,1)</f>
        <v>1</v>
      </c>
      <c r="AB730" s="13" t="str">
        <f>MID(DEC2BIN(HEX2DEC(AB729),4),1,1)</f>
        <v>0</v>
      </c>
      <c r="AC730" s="13" t="str">
        <f>MID(DEC2BIN(HEX2DEC(AB729),4),2,1)</f>
        <v>1</v>
      </c>
      <c r="AD730" s="13" t="str">
        <f>MID(DEC2BIN(HEX2DEC(AB729),4),3,1)</f>
        <v>0</v>
      </c>
      <c r="AE730" s="13" t="str">
        <f>MID(DEC2BIN(HEX2DEC(AB729),4),4,1)</f>
        <v>0</v>
      </c>
      <c r="AF730" s="13" t="str">
        <f>MID(DEC2BIN(HEX2DEC(AF729),4),1,1)</f>
        <v>1</v>
      </c>
      <c r="AG730" s="13" t="str">
        <f>MID(DEC2BIN(HEX2DEC(AF729),4),2,1)</f>
        <v>1</v>
      </c>
      <c r="AH730" s="13" t="str">
        <f>MID(DEC2BIN(HEX2DEC(AF729),4),3,1)</f>
        <v>1</v>
      </c>
      <c r="AI730" s="13" t="str">
        <f>MID(DEC2BIN(HEX2DEC(AF729),4),4,1)</f>
        <v>1</v>
      </c>
      <c r="AL730" s="14" t="s">
        <v>57</v>
      </c>
      <c r="AM730" s="19" t="str">
        <f>DEC2HEX(MOD(HEX2DEC(AM725)+HEX2DEC(AM726)+HEX2DEC(AM727)+HEX2DEC(AM728)+HEX2DEC(AM729),2^32),8)</f>
        <v>2907D5CD</v>
      </c>
    </row>
    <row r="731" spans="3:39" ht="15" customHeight="1" x14ac:dyDescent="0.45">
      <c r="C731" s="14" t="s">
        <v>25</v>
      </c>
      <c r="D731" s="13" t="str">
        <f>D693</f>
        <v>A</v>
      </c>
      <c r="H731" s="13" t="str">
        <f t="shared" ref="H731" si="4348">H693</f>
        <v>C</v>
      </c>
      <c r="L731" s="13" t="str">
        <f t="shared" ref="L731" si="4349">L693</f>
        <v>7</v>
      </c>
      <c r="P731" s="13" t="str">
        <f t="shared" ref="P731" si="4350">P693</f>
        <v>F</v>
      </c>
      <c r="T731" s="13" t="str">
        <f t="shared" ref="T731" si="4351">T693</f>
        <v>2</v>
      </c>
      <c r="X731" s="13" t="str">
        <f t="shared" ref="X731" si="4352">X693</f>
        <v>2</v>
      </c>
      <c r="AB731" s="13" t="str">
        <f t="shared" ref="AB731" si="4353">AB693</f>
        <v>3</v>
      </c>
      <c r="AF731" s="13" t="str">
        <f>AF693</f>
        <v>1</v>
      </c>
      <c r="AL731" s="14"/>
      <c r="AM731" s="14"/>
    </row>
    <row r="732" spans="3:39" ht="15" customHeight="1" x14ac:dyDescent="0.45">
      <c r="C732" s="14" t="s">
        <v>26</v>
      </c>
      <c r="D732" s="13" t="str">
        <f>MID(DEC2BIN(HEX2DEC(D731),4),1,1)</f>
        <v>1</v>
      </c>
      <c r="E732" s="13" t="str">
        <f>MID(DEC2BIN(HEX2DEC(D731),4),2,1)</f>
        <v>0</v>
      </c>
      <c r="F732" s="13" t="str">
        <f>MID(DEC2BIN(HEX2DEC(D731),4),3,1)</f>
        <v>1</v>
      </c>
      <c r="G732" s="13" t="str">
        <f>MID(DEC2BIN(HEX2DEC(D731),4),4,1)</f>
        <v>0</v>
      </c>
      <c r="H732" s="13" t="str">
        <f>MID(DEC2BIN(HEX2DEC(H731),4),1,1)</f>
        <v>1</v>
      </c>
      <c r="I732" s="13" t="str">
        <f>MID(DEC2BIN(HEX2DEC(H731),4),2,1)</f>
        <v>1</v>
      </c>
      <c r="J732" s="13" t="str">
        <f>MID(DEC2BIN(HEX2DEC(H731),4),3,1)</f>
        <v>0</v>
      </c>
      <c r="K732" s="13" t="str">
        <f>MID(DEC2BIN(HEX2DEC(H731),4),4,1)</f>
        <v>0</v>
      </c>
      <c r="L732" s="13" t="str">
        <f>MID(DEC2BIN(HEX2DEC(L731),4),1,1)</f>
        <v>0</v>
      </c>
      <c r="M732" s="13" t="str">
        <f>MID(DEC2BIN(HEX2DEC(L731),4),2,1)</f>
        <v>1</v>
      </c>
      <c r="N732" s="13" t="str">
        <f>MID(DEC2BIN(HEX2DEC(L731),4),3,1)</f>
        <v>1</v>
      </c>
      <c r="O732" s="13" t="str">
        <f>MID(DEC2BIN(HEX2DEC(L731),4),4,1)</f>
        <v>1</v>
      </c>
      <c r="P732" s="13" t="str">
        <f>MID(DEC2BIN(HEX2DEC(P731),4),1,1)</f>
        <v>1</v>
      </c>
      <c r="Q732" s="13" t="str">
        <f>MID(DEC2BIN(HEX2DEC(P731),4),2,1)</f>
        <v>1</v>
      </c>
      <c r="R732" s="13" t="str">
        <f>MID(DEC2BIN(HEX2DEC(P731),4),3,1)</f>
        <v>1</v>
      </c>
      <c r="S732" s="13" t="str">
        <f>MID(DEC2BIN(HEX2DEC(P731),4),4,1)</f>
        <v>1</v>
      </c>
      <c r="T732" s="13" t="str">
        <f>MID(DEC2BIN(HEX2DEC(T731),4),1,1)</f>
        <v>0</v>
      </c>
      <c r="U732" s="13" t="str">
        <f>MID(DEC2BIN(HEX2DEC(T731),4),2,1)</f>
        <v>0</v>
      </c>
      <c r="V732" s="13" t="str">
        <f>MID(DEC2BIN(HEX2DEC(T731),4),3,1)</f>
        <v>1</v>
      </c>
      <c r="W732" s="13" t="str">
        <f>MID(DEC2BIN(HEX2DEC(T731),4),4,1)</f>
        <v>0</v>
      </c>
      <c r="X732" s="13" t="str">
        <f>MID(DEC2BIN(HEX2DEC(X731),4),1,1)</f>
        <v>0</v>
      </c>
      <c r="Y732" s="13" t="str">
        <f>MID(DEC2BIN(HEX2DEC(X731),4),2,1)</f>
        <v>0</v>
      </c>
      <c r="Z732" s="13" t="str">
        <f>MID(DEC2BIN(HEX2DEC(X731),4),3,1)</f>
        <v>1</v>
      </c>
      <c r="AA732" s="13" t="str">
        <f>MID(DEC2BIN(HEX2DEC(X731),4),4,1)</f>
        <v>0</v>
      </c>
      <c r="AB732" s="13" t="str">
        <f>MID(DEC2BIN(HEX2DEC(AB731),4),1,1)</f>
        <v>0</v>
      </c>
      <c r="AC732" s="13" t="str">
        <f>MID(DEC2BIN(HEX2DEC(AB731),4),2,1)</f>
        <v>0</v>
      </c>
      <c r="AD732" s="13" t="str">
        <f>MID(DEC2BIN(HEX2DEC(AB731),4),3,1)</f>
        <v>1</v>
      </c>
      <c r="AE732" s="13" t="str">
        <f>MID(DEC2BIN(HEX2DEC(AB731),4),4,1)</f>
        <v>1</v>
      </c>
      <c r="AF732" s="13" t="str">
        <f>MID(DEC2BIN(HEX2DEC(AF731),4),1,1)</f>
        <v>0</v>
      </c>
      <c r="AG732" s="13" t="str">
        <f>MID(DEC2BIN(HEX2DEC(AF731),4),2,1)</f>
        <v>0</v>
      </c>
      <c r="AH732" s="13" t="str">
        <f>MID(DEC2BIN(HEX2DEC(AF731),4),3,1)</f>
        <v>0</v>
      </c>
      <c r="AI732" s="13" t="str">
        <f>MID(DEC2BIN(HEX2DEC(AF731),4),4,1)</f>
        <v>1</v>
      </c>
      <c r="AL732" s="14" t="s">
        <v>58</v>
      </c>
      <c r="AM732" s="14" t="str">
        <f>CONCATENATE(D724,H724,L724,P724,T724,X724,AB724,AF724)</f>
        <v>6466D529</v>
      </c>
    </row>
    <row r="733" spans="3:39" ht="15" customHeight="1" x14ac:dyDescent="0.45">
      <c r="C733" s="14" t="s">
        <v>27</v>
      </c>
      <c r="D733" s="13" t="str">
        <f>D695</f>
        <v>E</v>
      </c>
      <c r="H733" s="13" t="str">
        <f t="shared" ref="H733" si="4354">H695</f>
        <v>1</v>
      </c>
      <c r="L733" s="13" t="str">
        <f t="shared" ref="L733" si="4355">L695</f>
        <v>6</v>
      </c>
      <c r="P733" s="13" t="str">
        <f t="shared" ref="P733" si="4356">P695</f>
        <v>1</v>
      </c>
      <c r="T733" s="13" t="str">
        <f t="shared" ref="T733" si="4357">T695</f>
        <v>2</v>
      </c>
      <c r="X733" s="13" t="str">
        <f t="shared" ref="X733" si="4358">X695</f>
        <v>1</v>
      </c>
      <c r="AB733" s="13" t="str">
        <f t="shared" ref="AB733" si="4359">AB695</f>
        <v>1</v>
      </c>
      <c r="AF733" s="13" t="str">
        <f t="shared" ref="AF733" si="4360">AF695</f>
        <v>1</v>
      </c>
      <c r="AL733" s="14" t="s">
        <v>37</v>
      </c>
      <c r="AM733" s="14" t="str">
        <f>CONCATENATE(D736,H736,L736,P736,T736,X736,AB736,AF736)</f>
        <v>A17F2311</v>
      </c>
    </row>
    <row r="734" spans="3:39" ht="15" customHeight="1" thickBot="1" x14ac:dyDescent="0.5">
      <c r="C734" s="14" t="s">
        <v>28</v>
      </c>
      <c r="D734" s="13" t="str">
        <f>MID(DEC2BIN(HEX2DEC(D733),4),1,1)</f>
        <v>1</v>
      </c>
      <c r="E734" s="13" t="str">
        <f>MID(DEC2BIN(HEX2DEC(D733),4),2,1)</f>
        <v>1</v>
      </c>
      <c r="F734" s="13" t="str">
        <f>MID(DEC2BIN(HEX2DEC(D733),4),3,1)</f>
        <v>1</v>
      </c>
      <c r="G734" s="13" t="str">
        <f>MID(DEC2BIN(HEX2DEC(D733),4),4,1)</f>
        <v>0</v>
      </c>
      <c r="H734" s="13" t="str">
        <f>MID(DEC2BIN(HEX2DEC(H733),4),1,1)</f>
        <v>0</v>
      </c>
      <c r="I734" s="13" t="str">
        <f>MID(DEC2BIN(HEX2DEC(H733),4),2,1)</f>
        <v>0</v>
      </c>
      <c r="J734" s="13" t="str">
        <f>MID(DEC2BIN(HEX2DEC(H733),4),3,1)</f>
        <v>0</v>
      </c>
      <c r="K734" s="13" t="str">
        <f>MID(DEC2BIN(HEX2DEC(H733),4),4,1)</f>
        <v>1</v>
      </c>
      <c r="L734" s="13" t="str">
        <f>MID(DEC2BIN(HEX2DEC(L733),4),1,1)</f>
        <v>0</v>
      </c>
      <c r="M734" s="13" t="str">
        <f>MID(DEC2BIN(HEX2DEC(L733),4),2,1)</f>
        <v>1</v>
      </c>
      <c r="N734" s="13" t="str">
        <f>MID(DEC2BIN(HEX2DEC(L733),4),3,1)</f>
        <v>1</v>
      </c>
      <c r="O734" s="13" t="str">
        <f>MID(DEC2BIN(HEX2DEC(L733),4),4,1)</f>
        <v>0</v>
      </c>
      <c r="P734" s="13" t="str">
        <f>MID(DEC2BIN(HEX2DEC(P733),4),1,1)</f>
        <v>0</v>
      </c>
      <c r="Q734" s="13" t="str">
        <f>MID(DEC2BIN(HEX2DEC(P733),4),2,1)</f>
        <v>0</v>
      </c>
      <c r="R734" s="13" t="str">
        <f>MID(DEC2BIN(HEX2DEC(P733),4),3,1)</f>
        <v>0</v>
      </c>
      <c r="S734" s="13" t="str">
        <f>MID(DEC2BIN(HEX2DEC(P733),4),4,1)</f>
        <v>1</v>
      </c>
      <c r="T734" s="13" t="str">
        <f>MID(DEC2BIN(HEX2DEC(T733),4),1,1)</f>
        <v>0</v>
      </c>
      <c r="U734" s="13" t="str">
        <f>MID(DEC2BIN(HEX2DEC(T733),4),2,1)</f>
        <v>0</v>
      </c>
      <c r="V734" s="13" t="str">
        <f>MID(DEC2BIN(HEX2DEC(T733),4),3,1)</f>
        <v>1</v>
      </c>
      <c r="W734" s="13" t="str">
        <f>MID(DEC2BIN(HEX2DEC(T733),4),4,1)</f>
        <v>0</v>
      </c>
      <c r="X734" s="13" t="str">
        <f>MID(DEC2BIN(HEX2DEC(X733),4),1,1)</f>
        <v>0</v>
      </c>
      <c r="Y734" s="13" t="str">
        <f>MID(DEC2BIN(HEX2DEC(X733),4),2,1)</f>
        <v>0</v>
      </c>
      <c r="Z734" s="13" t="str">
        <f>MID(DEC2BIN(HEX2DEC(X733),4),3,1)</f>
        <v>0</v>
      </c>
      <c r="AA734" s="13" t="str">
        <f>MID(DEC2BIN(HEX2DEC(X733),4),4,1)</f>
        <v>1</v>
      </c>
      <c r="AB734" s="13" t="str">
        <f>MID(DEC2BIN(HEX2DEC(AB733),4),1,1)</f>
        <v>0</v>
      </c>
      <c r="AC734" s="13" t="str">
        <f>MID(DEC2BIN(HEX2DEC(AB733),4),2,1)</f>
        <v>0</v>
      </c>
      <c r="AD734" s="13" t="str">
        <f>MID(DEC2BIN(HEX2DEC(AB733),4),3,1)</f>
        <v>0</v>
      </c>
      <c r="AE734" s="13" t="str">
        <f>MID(DEC2BIN(HEX2DEC(AB733),4),4,1)</f>
        <v>1</v>
      </c>
      <c r="AF734" s="13" t="str">
        <f>MID(DEC2BIN(HEX2DEC(AF733),4),1,1)</f>
        <v>0</v>
      </c>
      <c r="AG734" s="13" t="str">
        <f>MID(DEC2BIN(HEX2DEC(AF733),4),2,1)</f>
        <v>0</v>
      </c>
      <c r="AH734" s="13" t="str">
        <f>MID(DEC2BIN(HEX2DEC(AF733),4),3,1)</f>
        <v>0</v>
      </c>
      <c r="AI734" s="13" t="str">
        <f>MID(DEC2BIN(HEX2DEC(AF733),4),4,1)</f>
        <v>1</v>
      </c>
      <c r="AL734" s="14" t="s">
        <v>57</v>
      </c>
      <c r="AM734" s="14" t="str">
        <f>AM730</f>
        <v>2907D5CD</v>
      </c>
    </row>
    <row r="735" spans="3:39" ht="15" customHeight="1" thickBot="1" x14ac:dyDescent="0.5">
      <c r="C735" s="15" t="s">
        <v>37</v>
      </c>
      <c r="D735" s="13">
        <f>IF(D734+D732+D730&gt;1,1,0)</f>
        <v>1</v>
      </c>
      <c r="E735" s="13">
        <f t="shared" ref="E735:Z735" si="4361">IF(E734+E732+E730&gt;1,1,0)</f>
        <v>0</v>
      </c>
      <c r="F735" s="13">
        <f t="shared" si="4361"/>
        <v>1</v>
      </c>
      <c r="G735" s="13">
        <f t="shared" si="4361"/>
        <v>0</v>
      </c>
      <c r="H735" s="13">
        <f t="shared" si="4361"/>
        <v>0</v>
      </c>
      <c r="I735" s="13">
        <f t="shared" si="4361"/>
        <v>0</v>
      </c>
      <c r="J735" s="13">
        <f t="shared" si="4361"/>
        <v>0</v>
      </c>
      <c r="K735" s="13">
        <f t="shared" si="4361"/>
        <v>1</v>
      </c>
      <c r="L735" s="13">
        <f t="shared" si="4361"/>
        <v>0</v>
      </c>
      <c r="M735" s="13">
        <f t="shared" si="4361"/>
        <v>1</v>
      </c>
      <c r="N735" s="13">
        <f t="shared" si="4361"/>
        <v>1</v>
      </c>
      <c r="O735" s="13">
        <f t="shared" si="4361"/>
        <v>1</v>
      </c>
      <c r="P735" s="13">
        <f t="shared" si="4361"/>
        <v>1</v>
      </c>
      <c r="Q735" s="13">
        <f t="shared" si="4361"/>
        <v>1</v>
      </c>
      <c r="R735" s="13">
        <f t="shared" si="4361"/>
        <v>1</v>
      </c>
      <c r="S735" s="13">
        <f t="shared" si="4361"/>
        <v>1</v>
      </c>
      <c r="T735" s="13">
        <f t="shared" si="4361"/>
        <v>0</v>
      </c>
      <c r="U735" s="13">
        <f t="shared" si="4361"/>
        <v>0</v>
      </c>
      <c r="V735" s="13">
        <f t="shared" si="4361"/>
        <v>1</v>
      </c>
      <c r="W735" s="13">
        <f t="shared" si="4361"/>
        <v>0</v>
      </c>
      <c r="X735" s="13">
        <f t="shared" si="4361"/>
        <v>0</v>
      </c>
      <c r="Y735" s="13">
        <f t="shared" si="4361"/>
        <v>0</v>
      </c>
      <c r="Z735" s="13">
        <f t="shared" si="4361"/>
        <v>1</v>
      </c>
      <c r="AA735" s="13">
        <f>IF(AA734+AA732+AA730&gt;1,1,0)</f>
        <v>1</v>
      </c>
      <c r="AB735" s="13">
        <f t="shared" ref="AB735:AI735" si="4362">IF(AB734+AB732+AB730&gt;1,1,0)</f>
        <v>0</v>
      </c>
      <c r="AC735" s="13">
        <f t="shared" si="4362"/>
        <v>0</v>
      </c>
      <c r="AD735" s="13">
        <f t="shared" si="4362"/>
        <v>0</v>
      </c>
      <c r="AE735" s="13">
        <f t="shared" si="4362"/>
        <v>1</v>
      </c>
      <c r="AF735" s="13">
        <f t="shared" si="4362"/>
        <v>0</v>
      </c>
      <c r="AG735" s="13">
        <f t="shared" si="4362"/>
        <v>0</v>
      </c>
      <c r="AH735" s="13">
        <f t="shared" si="4362"/>
        <v>0</v>
      </c>
      <c r="AI735" s="13">
        <f t="shared" si="4362"/>
        <v>1</v>
      </c>
      <c r="AL735" s="16" t="s">
        <v>59</v>
      </c>
      <c r="AM735" s="20" t="str">
        <f>DEC2HEX(MOD(HEX2DEC(AM732)+HEX2DEC(AM734)+HEX2DEC(AM733),2^32),8)</f>
        <v>2EEDCE07</v>
      </c>
    </row>
    <row r="736" spans="3:39" ht="15" customHeight="1" thickBot="1" x14ac:dyDescent="0.5">
      <c r="C736" s="15" t="s">
        <v>38</v>
      </c>
      <c r="D736" s="13" t="str">
        <f>BIN2HEX(CONCATENATE(D735,E735,F735,G735))</f>
        <v>A</v>
      </c>
      <c r="H736" s="13" t="str">
        <f>BIN2HEX(CONCATENATE(H735,I735,J735,K735))</f>
        <v>1</v>
      </c>
      <c r="L736" s="13" t="str">
        <f>BIN2HEX(CONCATENATE(L735,M735,N735,O735))</f>
        <v>7</v>
      </c>
      <c r="P736" s="13" t="str">
        <f>BIN2HEX(CONCATENATE(P735,Q735,R735,S735))</f>
        <v>F</v>
      </c>
      <c r="T736" s="13" t="str">
        <f>BIN2HEX(CONCATENATE(T735,U735,V735,W735))</f>
        <v>2</v>
      </c>
      <c r="X736" s="13" t="str">
        <f>BIN2HEX(CONCATENATE(X735,Y735,Z735,AA735))</f>
        <v>3</v>
      </c>
      <c r="AB736" s="13" t="str">
        <f>BIN2HEX(CONCATENATE(AB735,AC735,AD735,AE735))</f>
        <v>1</v>
      </c>
      <c r="AF736" s="13" t="str">
        <f>BIN2HEX(CONCATENATE(AF735,AG735,AH735,AI735))</f>
        <v>1</v>
      </c>
      <c r="AM736" s="14"/>
    </row>
    <row r="737" spans="3:39" ht="15" customHeight="1" thickBot="1" x14ac:dyDescent="0.5">
      <c r="C737" s="14"/>
      <c r="AL737" s="16" t="s">
        <v>60</v>
      </c>
      <c r="AM737" s="20" t="str">
        <f>CONCATENATE(D729,H729,L729,P729,T729,X729,AB729,AF729)</f>
        <v>819F9F4F</v>
      </c>
    </row>
    <row r="738" spans="3:39" ht="15" customHeight="1" thickBot="1" x14ac:dyDescent="0.5">
      <c r="C738" s="14" t="s">
        <v>29</v>
      </c>
      <c r="D738" s="13" t="str">
        <f>D697</f>
        <v>C</v>
      </c>
      <c r="H738" s="13" t="str">
        <f t="shared" ref="H738" si="4363">H697</f>
        <v>A</v>
      </c>
      <c r="L738" s="13" t="str">
        <f t="shared" ref="L738" si="4364">L697</f>
        <v>7</v>
      </c>
      <c r="P738" s="13" t="str">
        <f t="shared" ref="P738" si="4365">P697</f>
        <v>1</v>
      </c>
      <c r="T738" s="13" t="str">
        <f t="shared" ref="T738" si="4366">T697</f>
        <v>3</v>
      </c>
      <c r="X738" s="13" t="str">
        <f t="shared" ref="X738" si="4367">X697</f>
        <v>2</v>
      </c>
      <c r="AB738" s="13" t="str">
        <f t="shared" ref="AB738" si="4368">AB697</f>
        <v>2</v>
      </c>
      <c r="AF738" s="13" t="str">
        <f>AF697</f>
        <v>6</v>
      </c>
      <c r="AM738" s="14"/>
    </row>
    <row r="739" spans="3:39" ht="15" customHeight="1" thickBot="1" x14ac:dyDescent="0.5">
      <c r="C739" s="14" t="s">
        <v>30</v>
      </c>
      <c r="D739" s="13" t="str">
        <f>MID(DEC2BIN(HEX2DEC(D738),4),1,1)</f>
        <v>1</v>
      </c>
      <c r="E739" s="13" t="str">
        <f>MID(DEC2BIN(HEX2DEC(D738),4),2,1)</f>
        <v>1</v>
      </c>
      <c r="F739" s="13" t="str">
        <f>MID(DEC2BIN(HEX2DEC(D738),4),3,1)</f>
        <v>0</v>
      </c>
      <c r="G739" s="13" t="str">
        <f>MID(DEC2BIN(HEX2DEC(D738),4),4,1)</f>
        <v>0</v>
      </c>
      <c r="H739" s="13" t="str">
        <f>MID(DEC2BIN(HEX2DEC(H738),4),1,1)</f>
        <v>1</v>
      </c>
      <c r="I739" s="13" t="str">
        <f>MID(DEC2BIN(HEX2DEC(H738),4),2,1)</f>
        <v>0</v>
      </c>
      <c r="J739" s="13" t="str">
        <f>MID(DEC2BIN(HEX2DEC(H738),4),3,1)</f>
        <v>1</v>
      </c>
      <c r="K739" s="13" t="str">
        <f>MID(DEC2BIN(HEX2DEC(H738),4),4,1)</f>
        <v>0</v>
      </c>
      <c r="L739" s="13" t="str">
        <f>MID(DEC2BIN(HEX2DEC(L738),4),1,1)</f>
        <v>0</v>
      </c>
      <c r="M739" s="13" t="str">
        <f>MID(DEC2BIN(HEX2DEC(L738),4),2,1)</f>
        <v>1</v>
      </c>
      <c r="N739" s="13" t="str">
        <f>MID(DEC2BIN(HEX2DEC(L738),4),3,1)</f>
        <v>1</v>
      </c>
      <c r="O739" s="13" t="str">
        <f>MID(DEC2BIN(HEX2DEC(L738),4),4,1)</f>
        <v>1</v>
      </c>
      <c r="P739" s="13" t="str">
        <f>MID(DEC2BIN(HEX2DEC(P738),4),1,1)</f>
        <v>0</v>
      </c>
      <c r="Q739" s="13" t="str">
        <f>MID(DEC2BIN(HEX2DEC(P738),4),2,1)</f>
        <v>0</v>
      </c>
      <c r="R739" s="13" t="str">
        <f>MID(DEC2BIN(HEX2DEC(P738),4),3,1)</f>
        <v>0</v>
      </c>
      <c r="S739" s="13" t="str">
        <f>MID(DEC2BIN(HEX2DEC(P738),4),4,1)</f>
        <v>1</v>
      </c>
      <c r="T739" s="13" t="str">
        <f>MID(DEC2BIN(HEX2DEC(T738),4),1,1)</f>
        <v>0</v>
      </c>
      <c r="U739" s="13" t="str">
        <f>MID(DEC2BIN(HEX2DEC(T738),4),2,1)</f>
        <v>0</v>
      </c>
      <c r="V739" s="13" t="str">
        <f>MID(DEC2BIN(HEX2DEC(T738),4),3,1)</f>
        <v>1</v>
      </c>
      <c r="W739" s="13" t="str">
        <f>MID(DEC2BIN(HEX2DEC(T738),4),4,1)</f>
        <v>1</v>
      </c>
      <c r="X739" s="13" t="str">
        <f>MID(DEC2BIN(HEX2DEC(X738),4),1,1)</f>
        <v>0</v>
      </c>
      <c r="Y739" s="13" t="str">
        <f>MID(DEC2BIN(HEX2DEC(X738),4),2,1)</f>
        <v>0</v>
      </c>
      <c r="Z739" s="13" t="str">
        <f>MID(DEC2BIN(HEX2DEC(X738),4),3,1)</f>
        <v>1</v>
      </c>
      <c r="AA739" s="13" t="str">
        <f>MID(DEC2BIN(HEX2DEC(X738),4),4,1)</f>
        <v>0</v>
      </c>
      <c r="AB739" s="13" t="str">
        <f>MID(DEC2BIN(HEX2DEC(AB738),4),1,1)</f>
        <v>0</v>
      </c>
      <c r="AC739" s="13" t="str">
        <f>MID(DEC2BIN(HEX2DEC(AB738),4),2,1)</f>
        <v>0</v>
      </c>
      <c r="AD739" s="13" t="str">
        <f>MID(DEC2BIN(HEX2DEC(AB738),4),3,1)</f>
        <v>1</v>
      </c>
      <c r="AE739" s="13" t="str">
        <f>MID(DEC2BIN(HEX2DEC(AB738),4),4,1)</f>
        <v>0</v>
      </c>
      <c r="AF739" s="13" t="str">
        <f>MID(DEC2BIN(HEX2DEC(AF738),4),1,1)</f>
        <v>0</v>
      </c>
      <c r="AG739" s="13" t="str">
        <f>MID(DEC2BIN(HEX2DEC(AF738),4),2,1)</f>
        <v>1</v>
      </c>
      <c r="AH739" s="13" t="str">
        <f>MID(DEC2BIN(HEX2DEC(AF738),4),3,1)</f>
        <v>1</v>
      </c>
      <c r="AI739" s="13" t="str">
        <f>MID(DEC2BIN(HEX2DEC(AF738),4),4,1)</f>
        <v>0</v>
      </c>
      <c r="AL739" s="16" t="s">
        <v>61</v>
      </c>
      <c r="AM739" s="20" t="str">
        <f>CONCATENATE(D731,H731,L731,P731,T731,X731,AB731,AF731)</f>
        <v>AC7F2231</v>
      </c>
    </row>
    <row r="740" spans="3:39" ht="15" customHeight="1" thickBot="1" x14ac:dyDescent="0.5">
      <c r="AM740" s="14"/>
    </row>
    <row r="741" spans="3:39" ht="15" customHeight="1" thickBot="1" x14ac:dyDescent="0.5">
      <c r="C741" s="15" t="s">
        <v>39</v>
      </c>
      <c r="D741" s="13" t="str">
        <f>BIN2HEX(CONCATENATE(D742,E742,F742,G742))</f>
        <v>D</v>
      </c>
      <c r="H741" s="13" t="str">
        <f>BIN2HEX(CONCATENATE(H742,I742,J742,K742))</f>
        <v>7</v>
      </c>
      <c r="L741" s="13" t="str">
        <f>BIN2HEX(CONCATENATE(L742,M742,N742,O742))</f>
        <v>2</v>
      </c>
      <c r="P741" s="13" t="str">
        <f>BIN2HEX(CONCATENATE(P742,Q742,R742,S742))</f>
        <v>2</v>
      </c>
      <c r="T741" s="13" t="str">
        <f>BIN2HEX(CONCATENATE(T742,U742,V742,W742))</f>
        <v>4</v>
      </c>
      <c r="X741" s="13" t="str">
        <f>BIN2HEX(CONCATENATE(X742,Y742,Z742,AA742))</f>
        <v>F</v>
      </c>
      <c r="AB741" s="13" t="str">
        <f>BIN2HEX(CONCATENATE(AB742,AC742,AD742,AE742))</f>
        <v>1</v>
      </c>
      <c r="AF741" s="13" t="str">
        <f>BIN2HEX(CONCATENATE(AF742,AG742,AH742,AI742))</f>
        <v>F</v>
      </c>
      <c r="AL741" s="16" t="s">
        <v>62</v>
      </c>
      <c r="AM741" s="20" t="str">
        <f>CONCATENATE(D733,H733,L733,P733,T733,X733,AB733,AF733)</f>
        <v>E1612111</v>
      </c>
    </row>
    <row r="742" spans="3:39" ht="15" customHeight="1" x14ac:dyDescent="0.45">
      <c r="C742" s="15" t="s">
        <v>40</v>
      </c>
      <c r="D742" s="13">
        <f>IF(ISEVEN(D743+D744+D745),0,1)</f>
        <v>1</v>
      </c>
      <c r="E742" s="13">
        <f t="shared" ref="E742:AI742" si="4369">IF(ISEVEN(E743+E744+E745),0,1)</f>
        <v>1</v>
      </c>
      <c r="F742" s="13">
        <f t="shared" si="4369"/>
        <v>0</v>
      </c>
      <c r="G742" s="13">
        <f t="shared" si="4369"/>
        <v>1</v>
      </c>
      <c r="H742" s="13">
        <f t="shared" si="4369"/>
        <v>0</v>
      </c>
      <c r="I742" s="13">
        <f t="shared" si="4369"/>
        <v>1</v>
      </c>
      <c r="J742" s="13">
        <f t="shared" si="4369"/>
        <v>1</v>
      </c>
      <c r="K742" s="13">
        <f t="shared" si="4369"/>
        <v>1</v>
      </c>
      <c r="L742" s="13">
        <f t="shared" si="4369"/>
        <v>0</v>
      </c>
      <c r="M742" s="13">
        <f t="shared" si="4369"/>
        <v>0</v>
      </c>
      <c r="N742" s="13">
        <f t="shared" si="4369"/>
        <v>1</v>
      </c>
      <c r="O742" s="13">
        <f t="shared" si="4369"/>
        <v>0</v>
      </c>
      <c r="P742" s="13">
        <f t="shared" si="4369"/>
        <v>0</v>
      </c>
      <c r="Q742" s="13">
        <f t="shared" si="4369"/>
        <v>0</v>
      </c>
      <c r="R742" s="13">
        <f t="shared" si="4369"/>
        <v>1</v>
      </c>
      <c r="S742" s="13">
        <f t="shared" si="4369"/>
        <v>0</v>
      </c>
      <c r="T742" s="13">
        <f t="shared" si="4369"/>
        <v>0</v>
      </c>
      <c r="U742" s="13">
        <f t="shared" si="4369"/>
        <v>1</v>
      </c>
      <c r="V742" s="13">
        <f t="shared" si="4369"/>
        <v>0</v>
      </c>
      <c r="W742" s="13">
        <f t="shared" si="4369"/>
        <v>0</v>
      </c>
      <c r="X742" s="13">
        <f t="shared" si="4369"/>
        <v>1</v>
      </c>
      <c r="Y742" s="13">
        <f t="shared" si="4369"/>
        <v>1</v>
      </c>
      <c r="Z742" s="13">
        <f t="shared" si="4369"/>
        <v>1</v>
      </c>
      <c r="AA742" s="13">
        <f t="shared" si="4369"/>
        <v>1</v>
      </c>
      <c r="AB742" s="13">
        <f t="shared" si="4369"/>
        <v>0</v>
      </c>
      <c r="AC742" s="13">
        <f t="shared" si="4369"/>
        <v>0</v>
      </c>
      <c r="AD742" s="13">
        <f t="shared" si="4369"/>
        <v>0</v>
      </c>
      <c r="AE742" s="13">
        <f t="shared" si="4369"/>
        <v>1</v>
      </c>
      <c r="AF742" s="13">
        <f t="shared" si="4369"/>
        <v>1</v>
      </c>
      <c r="AG742" s="13">
        <f t="shared" si="4369"/>
        <v>1</v>
      </c>
      <c r="AH742" s="13">
        <f t="shared" si="4369"/>
        <v>1</v>
      </c>
      <c r="AI742" s="13">
        <f t="shared" si="4369"/>
        <v>1</v>
      </c>
      <c r="AM742" s="14"/>
    </row>
    <row r="743" spans="3:39" ht="15" customHeight="1" x14ac:dyDescent="0.45">
      <c r="C743" s="15" t="s">
        <v>41</v>
      </c>
      <c r="D743" s="13" t="str">
        <f>K747</f>
        <v>0</v>
      </c>
      <c r="E743" s="13" t="str">
        <f t="shared" ref="E743" si="4370">L747</f>
        <v>0</v>
      </c>
      <c r="F743" s="13" t="str">
        <f t="shared" ref="F743" si="4371">M747</f>
        <v>0</v>
      </c>
      <c r="G743" s="13" t="str">
        <f t="shared" ref="G743" si="4372">N747</f>
        <v>1</v>
      </c>
      <c r="H743" s="13" t="str">
        <f t="shared" ref="H743" si="4373">O747</f>
        <v>1</v>
      </c>
      <c r="I743" s="13" t="str">
        <f t="shared" ref="I743" si="4374">P747</f>
        <v>1</v>
      </c>
      <c r="J743" s="13" t="str">
        <f t="shared" ref="J743" si="4375">Q747</f>
        <v>0</v>
      </c>
      <c r="K743" s="13" t="str">
        <f t="shared" ref="K743" si="4376">R747</f>
        <v>1</v>
      </c>
      <c r="L743" s="13" t="str">
        <f t="shared" ref="L743" si="4377">S747</f>
        <v>0</v>
      </c>
      <c r="M743" s="13" t="str">
        <f t="shared" ref="M743" si="4378">T747</f>
        <v>0</v>
      </c>
      <c r="N743" s="13" t="str">
        <f t="shared" ref="N743" si="4379">U747</f>
        <v>0</v>
      </c>
      <c r="O743" s="13" t="str">
        <f t="shared" ref="O743" si="4380">V747</f>
        <v>0</v>
      </c>
      <c r="P743" s="13" t="str">
        <f t="shared" ref="P743" si="4381">W747</f>
        <v>0</v>
      </c>
      <c r="Q743" s="13" t="str">
        <f t="shared" ref="Q743" si="4382">X747</f>
        <v>0</v>
      </c>
      <c r="R743" s="13" t="str">
        <f t="shared" ref="R743" si="4383">Y747</f>
        <v>1</v>
      </c>
      <c r="S743" s="13" t="str">
        <f t="shared" ref="S743" si="4384">Z747</f>
        <v>1</v>
      </c>
      <c r="T743" s="13" t="str">
        <f t="shared" ref="T743" si="4385">AA747</f>
        <v>0</v>
      </c>
      <c r="U743" s="13" t="str">
        <f t="shared" ref="U743" si="4386">AB747</f>
        <v>0</v>
      </c>
      <c r="V743" s="13" t="str">
        <f t="shared" ref="V743" si="4387">AC747</f>
        <v>1</v>
      </c>
      <c r="W743" s="13" t="str">
        <f t="shared" ref="W743" si="4388">AD747</f>
        <v>0</v>
      </c>
      <c r="X743" s="13" t="str">
        <f t="shared" ref="X743" si="4389">AE747</f>
        <v>0</v>
      </c>
      <c r="Y743" s="13" t="str">
        <f t="shared" ref="Y743" si="4390">AF747</f>
        <v>0</v>
      </c>
      <c r="Z743" s="13" t="str">
        <f t="shared" ref="Z743" si="4391">AG747</f>
        <v>0</v>
      </c>
      <c r="AA743" s="13" t="str">
        <f t="shared" ref="AA743" si="4392">AH747</f>
        <v>0</v>
      </c>
      <c r="AB743" s="13" t="str">
        <f t="shared" ref="AB743" si="4393">AI747</f>
        <v>0</v>
      </c>
      <c r="AC743" s="13" t="str">
        <f>D747</f>
        <v>1</v>
      </c>
      <c r="AD743" s="13" t="str">
        <f t="shared" ref="AD743" si="4394">E747</f>
        <v>0</v>
      </c>
      <c r="AE743" s="13" t="str">
        <f t="shared" ref="AE743" si="4395">F747</f>
        <v>0</v>
      </c>
      <c r="AF743" s="13" t="str">
        <f t="shared" ref="AF743" si="4396">G747</f>
        <v>0</v>
      </c>
      <c r="AG743" s="13" t="str">
        <f t="shared" ref="AG743" si="4397">H747</f>
        <v>1</v>
      </c>
      <c r="AH743" s="13" t="str">
        <f t="shared" ref="AH743" si="4398">I747</f>
        <v>1</v>
      </c>
      <c r="AI743" s="13" t="str">
        <f t="shared" ref="AI743" si="4399">J747</f>
        <v>0</v>
      </c>
      <c r="AL743" s="22" t="s">
        <v>62</v>
      </c>
      <c r="AM743" s="14" t="str">
        <f>CONCATENATE(D738,H738,L738,P738,T738,X738,AB738,AF738)</f>
        <v>CA713226</v>
      </c>
    </row>
    <row r="744" spans="3:39" ht="15" customHeight="1" thickBot="1" x14ac:dyDescent="0.5">
      <c r="C744" s="15" t="s">
        <v>42</v>
      </c>
      <c r="D744" s="13" t="str">
        <f>Y747</f>
        <v>1</v>
      </c>
      <c r="E744" s="13" t="str">
        <f t="shared" ref="E744" si="4400">Z747</f>
        <v>1</v>
      </c>
      <c r="F744" s="13" t="str">
        <f t="shared" ref="F744" si="4401">AA747</f>
        <v>0</v>
      </c>
      <c r="G744" s="13" t="str">
        <f t="shared" ref="G744" si="4402">AB747</f>
        <v>0</v>
      </c>
      <c r="H744" s="13" t="str">
        <f t="shared" ref="H744" si="4403">AC747</f>
        <v>1</v>
      </c>
      <c r="I744" s="13" t="str">
        <f t="shared" ref="I744" si="4404">AD747</f>
        <v>0</v>
      </c>
      <c r="J744" s="13" t="str">
        <f t="shared" ref="J744" si="4405">AE747</f>
        <v>0</v>
      </c>
      <c r="K744" s="13" t="str">
        <f t="shared" ref="K744" si="4406">AF747</f>
        <v>0</v>
      </c>
      <c r="L744" s="13" t="str">
        <f t="shared" ref="L744" si="4407">AG747</f>
        <v>0</v>
      </c>
      <c r="M744" s="13" t="str">
        <f t="shared" ref="M744" si="4408">AH747</f>
        <v>0</v>
      </c>
      <c r="N744" s="13" t="str">
        <f t="shared" ref="N744" si="4409">AI747</f>
        <v>0</v>
      </c>
      <c r="O744" s="13" t="str">
        <f>D747</f>
        <v>1</v>
      </c>
      <c r="P744" s="13" t="str">
        <f t="shared" ref="P744" si="4410">E747</f>
        <v>0</v>
      </c>
      <c r="Q744" s="13" t="str">
        <f t="shared" ref="Q744" si="4411">F747</f>
        <v>0</v>
      </c>
      <c r="R744" s="13" t="str">
        <f t="shared" ref="R744" si="4412">G747</f>
        <v>0</v>
      </c>
      <c r="S744" s="13" t="str">
        <f t="shared" ref="S744" si="4413">H747</f>
        <v>1</v>
      </c>
      <c r="T744" s="13" t="str">
        <f t="shared" ref="T744" si="4414">I747</f>
        <v>1</v>
      </c>
      <c r="U744" s="13" t="str">
        <f t="shared" ref="U744" si="4415">J747</f>
        <v>0</v>
      </c>
      <c r="V744" s="13" t="str">
        <f t="shared" ref="V744" si="4416">K747</f>
        <v>0</v>
      </c>
      <c r="W744" s="13" t="str">
        <f t="shared" ref="W744" si="4417">L747</f>
        <v>0</v>
      </c>
      <c r="X744" s="13" t="str">
        <f t="shared" ref="X744" si="4418">M747</f>
        <v>0</v>
      </c>
      <c r="Y744" s="13" t="str">
        <f t="shared" ref="Y744" si="4419">N747</f>
        <v>1</v>
      </c>
      <c r="Z744" s="13" t="str">
        <f t="shared" ref="Z744" si="4420">O747</f>
        <v>1</v>
      </c>
      <c r="AA744" s="13" t="str">
        <f t="shared" ref="AA744" si="4421">P747</f>
        <v>1</v>
      </c>
      <c r="AB744" s="13" t="str">
        <f t="shared" ref="AB744" si="4422">Q747</f>
        <v>0</v>
      </c>
      <c r="AC744" s="13" t="str">
        <f t="shared" ref="AC744" si="4423">R747</f>
        <v>1</v>
      </c>
      <c r="AD744" s="13" t="str">
        <f t="shared" ref="AD744" si="4424">S747</f>
        <v>0</v>
      </c>
      <c r="AE744" s="13" t="str">
        <f t="shared" ref="AE744" si="4425">T747</f>
        <v>0</v>
      </c>
      <c r="AF744" s="13" t="str">
        <f t="shared" ref="AF744" si="4426">U747</f>
        <v>0</v>
      </c>
      <c r="AG744" s="13" t="str">
        <f t="shared" ref="AG744" si="4427">V747</f>
        <v>0</v>
      </c>
      <c r="AH744" s="13" t="str">
        <f t="shared" ref="AH744" si="4428">W747</f>
        <v>0</v>
      </c>
      <c r="AI744" s="13" t="str">
        <f t="shared" ref="AI744" si="4429">X747</f>
        <v>0</v>
      </c>
      <c r="AL744" s="14" t="s">
        <v>64</v>
      </c>
      <c r="AM744" s="14" t="str">
        <f>AM730</f>
        <v>2907D5CD</v>
      </c>
    </row>
    <row r="745" spans="3:39" ht="15" customHeight="1" thickBot="1" x14ac:dyDescent="0.5">
      <c r="C745" s="15" t="s">
        <v>43</v>
      </c>
      <c r="D745" s="13" t="str">
        <f>AD747</f>
        <v>0</v>
      </c>
      <c r="E745" s="13" t="str">
        <f t="shared" ref="E745" si="4430">AE747</f>
        <v>0</v>
      </c>
      <c r="F745" s="13" t="str">
        <f t="shared" ref="F745" si="4431">AF747</f>
        <v>0</v>
      </c>
      <c r="G745" s="13" t="str">
        <f t="shared" ref="G745" si="4432">AG747</f>
        <v>0</v>
      </c>
      <c r="H745" s="13" t="str">
        <f t="shared" ref="H745" si="4433">AH747</f>
        <v>0</v>
      </c>
      <c r="I745" s="13" t="str">
        <f t="shared" ref="I745" si="4434">AI747</f>
        <v>0</v>
      </c>
      <c r="J745" s="13" t="str">
        <f>D747</f>
        <v>1</v>
      </c>
      <c r="K745" s="13" t="str">
        <f t="shared" ref="K745" si="4435">E747</f>
        <v>0</v>
      </c>
      <c r="L745" s="13" t="str">
        <f t="shared" ref="L745" si="4436">F747</f>
        <v>0</v>
      </c>
      <c r="M745" s="13" t="str">
        <f t="shared" ref="M745" si="4437">G747</f>
        <v>0</v>
      </c>
      <c r="N745" s="13" t="str">
        <f t="shared" ref="N745" si="4438">H747</f>
        <v>1</v>
      </c>
      <c r="O745" s="13" t="str">
        <f t="shared" ref="O745" si="4439">I747</f>
        <v>1</v>
      </c>
      <c r="P745" s="13" t="str">
        <f t="shared" ref="P745" si="4440">J747</f>
        <v>0</v>
      </c>
      <c r="Q745" s="13" t="str">
        <f t="shared" ref="Q745" si="4441">K747</f>
        <v>0</v>
      </c>
      <c r="R745" s="13" t="str">
        <f t="shared" ref="R745" si="4442">L747</f>
        <v>0</v>
      </c>
      <c r="S745" s="13" t="str">
        <f t="shared" ref="S745" si="4443">M747</f>
        <v>0</v>
      </c>
      <c r="T745" s="13" t="str">
        <f t="shared" ref="T745" si="4444">N747</f>
        <v>1</v>
      </c>
      <c r="U745" s="13" t="str">
        <f t="shared" ref="U745" si="4445">O747</f>
        <v>1</v>
      </c>
      <c r="V745" s="13" t="str">
        <f t="shared" ref="V745" si="4446">P747</f>
        <v>1</v>
      </c>
      <c r="W745" s="13" t="str">
        <f t="shared" ref="W745" si="4447">Q747</f>
        <v>0</v>
      </c>
      <c r="X745" s="13" t="str">
        <f t="shared" ref="X745" si="4448">R747</f>
        <v>1</v>
      </c>
      <c r="Y745" s="13" t="str">
        <f t="shared" ref="Y745" si="4449">S747</f>
        <v>0</v>
      </c>
      <c r="Z745" s="13" t="str">
        <f t="shared" ref="Z745" si="4450">T747</f>
        <v>0</v>
      </c>
      <c r="AA745" s="13" t="str">
        <f t="shared" ref="AA745" si="4451">U747</f>
        <v>0</v>
      </c>
      <c r="AB745" s="13" t="str">
        <f t="shared" ref="AB745" si="4452">V747</f>
        <v>0</v>
      </c>
      <c r="AC745" s="13" t="str">
        <f t="shared" ref="AC745" si="4453">W747</f>
        <v>0</v>
      </c>
      <c r="AD745" s="13" t="str">
        <f t="shared" ref="AD745" si="4454">X747</f>
        <v>0</v>
      </c>
      <c r="AE745" s="13" t="str">
        <f t="shared" ref="AE745" si="4455">Y747</f>
        <v>1</v>
      </c>
      <c r="AF745" s="13" t="str">
        <f>Z747</f>
        <v>1</v>
      </c>
      <c r="AG745" s="13" t="str">
        <f t="shared" ref="AG745" si="4456">AA747</f>
        <v>0</v>
      </c>
      <c r="AH745" s="13" t="str">
        <f t="shared" ref="AH745" si="4457">AB747</f>
        <v>0</v>
      </c>
      <c r="AI745" s="13" t="str">
        <f t="shared" ref="AI745" si="4458">AC747</f>
        <v>1</v>
      </c>
      <c r="AL745" s="16" t="s">
        <v>63</v>
      </c>
      <c r="AM745" s="20" t="str">
        <f>DEC2HEX(MOD(HEX2DEC(AM743)+HEX2DEC(AM744),2^32),8)</f>
        <v>F37907F3</v>
      </c>
    </row>
    <row r="746" spans="3:39" ht="15" customHeight="1" thickBot="1" x14ac:dyDescent="0.6">
      <c r="C746" s="17" t="s">
        <v>44</v>
      </c>
      <c r="D746" s="13" t="str">
        <f>MID($AM709,1,1)</f>
        <v>8</v>
      </c>
      <c r="H746" s="13" t="str">
        <f>MID($AM709,2,1)</f>
        <v>C</v>
      </c>
      <c r="L746" s="13" t="str">
        <f>MID($AM709,3,1)</f>
        <v>3</v>
      </c>
      <c r="P746" s="13" t="str">
        <f>MID($AM709,4,1)</f>
        <v>A</v>
      </c>
      <c r="T746" s="13" t="str">
        <f>MID($AM709,5,1)</f>
        <v>0</v>
      </c>
      <c r="X746" s="13" t="str">
        <f>MID($AM709,6,1)</f>
        <v>6</v>
      </c>
      <c r="AB746" s="13" t="str">
        <f>MID($AM709,7,1)</f>
        <v>4</v>
      </c>
      <c r="AF746" s="13" t="str">
        <f>MID($AM709,8,1)</f>
        <v>0</v>
      </c>
      <c r="AM746" s="14"/>
    </row>
    <row r="747" spans="3:39" ht="15" customHeight="1" thickBot="1" x14ac:dyDescent="0.5">
      <c r="C747" s="15" t="s">
        <v>45</v>
      </c>
      <c r="D747" s="13" t="str">
        <f>MID(DEC2BIN(HEX2DEC(D746),4),1,1)</f>
        <v>1</v>
      </c>
      <c r="E747" s="13" t="str">
        <f>MID(DEC2BIN(HEX2DEC(D746),4),2,1)</f>
        <v>0</v>
      </c>
      <c r="F747" s="13" t="str">
        <f>MID(DEC2BIN(HEX2DEC(D746),4),3,1)</f>
        <v>0</v>
      </c>
      <c r="G747" s="13" t="str">
        <f>MID(DEC2BIN(HEX2DEC(D746),4),4,1)</f>
        <v>0</v>
      </c>
      <c r="H747" s="13" t="str">
        <f>MID(DEC2BIN(HEX2DEC(H746),4),1,1)</f>
        <v>1</v>
      </c>
      <c r="I747" s="13" t="str">
        <f>MID(DEC2BIN(HEX2DEC(H746),4),2,1)</f>
        <v>1</v>
      </c>
      <c r="J747" s="13" t="str">
        <f>MID(DEC2BIN(HEX2DEC(H746),4),3,1)</f>
        <v>0</v>
      </c>
      <c r="K747" s="13" t="str">
        <f>MID(DEC2BIN(HEX2DEC(H746),4),4,1)</f>
        <v>0</v>
      </c>
      <c r="L747" s="13" t="str">
        <f>MID(DEC2BIN(HEX2DEC(L746),4),1,1)</f>
        <v>0</v>
      </c>
      <c r="M747" s="13" t="str">
        <f>MID(DEC2BIN(HEX2DEC(L746),4),2,1)</f>
        <v>0</v>
      </c>
      <c r="N747" s="13" t="str">
        <f>MID(DEC2BIN(HEX2DEC(L746),4),3,1)</f>
        <v>1</v>
      </c>
      <c r="O747" s="13" t="str">
        <f>MID(DEC2BIN(HEX2DEC(L746),4),4,1)</f>
        <v>1</v>
      </c>
      <c r="P747" s="13" t="str">
        <f>MID(DEC2BIN(HEX2DEC(P746),4),1,1)</f>
        <v>1</v>
      </c>
      <c r="Q747" s="13" t="str">
        <f>MID(DEC2BIN(HEX2DEC(P746),4),2,1)</f>
        <v>0</v>
      </c>
      <c r="R747" s="13" t="str">
        <f>MID(DEC2BIN(HEX2DEC(P746),4),3,1)</f>
        <v>1</v>
      </c>
      <c r="S747" s="13" t="str">
        <f>MID(DEC2BIN(HEX2DEC(P746),4),4,1)</f>
        <v>0</v>
      </c>
      <c r="T747" s="13" t="str">
        <f>MID(DEC2BIN(HEX2DEC(T746),4),1,1)</f>
        <v>0</v>
      </c>
      <c r="U747" s="13" t="str">
        <f>MID(DEC2BIN(HEX2DEC(T746),4),2,1)</f>
        <v>0</v>
      </c>
      <c r="V747" s="13" t="str">
        <f>MID(DEC2BIN(HEX2DEC(T746),4),3,1)</f>
        <v>0</v>
      </c>
      <c r="W747" s="13" t="str">
        <f>MID(DEC2BIN(HEX2DEC(T746),4),4,1)</f>
        <v>0</v>
      </c>
      <c r="X747" s="13" t="str">
        <f>MID(DEC2BIN(HEX2DEC(X746),4),1,1)</f>
        <v>0</v>
      </c>
      <c r="Y747" s="13" t="str">
        <f>MID(DEC2BIN(HEX2DEC(X746),4),2,1)</f>
        <v>1</v>
      </c>
      <c r="Z747" s="13" t="str">
        <f>MID(DEC2BIN(HEX2DEC(X746),4),3,1)</f>
        <v>1</v>
      </c>
      <c r="AA747" s="13" t="str">
        <f>MID(DEC2BIN(HEX2DEC(X746),4),4,1)</f>
        <v>0</v>
      </c>
      <c r="AB747" s="13" t="str">
        <f>MID(DEC2BIN(HEX2DEC(AB746),4),1,1)</f>
        <v>0</v>
      </c>
      <c r="AC747" s="13" t="str">
        <f>MID(DEC2BIN(HEX2DEC(AB746),4),2,1)</f>
        <v>1</v>
      </c>
      <c r="AD747" s="13" t="str">
        <f>MID(DEC2BIN(HEX2DEC(AB746),4),3,1)</f>
        <v>0</v>
      </c>
      <c r="AE747" s="13" t="str">
        <f>MID(DEC2BIN(HEX2DEC(AB746),4),4,1)</f>
        <v>0</v>
      </c>
      <c r="AF747" s="13" t="str">
        <f>MID(DEC2BIN(HEX2DEC(AF746),4),1,1)</f>
        <v>0</v>
      </c>
      <c r="AG747" s="13" t="str">
        <f>MID(DEC2BIN(HEX2DEC(AF746),4),2,1)</f>
        <v>0</v>
      </c>
      <c r="AH747" s="13" t="str">
        <f>MID(DEC2BIN(HEX2DEC(AF746),4),3,1)</f>
        <v>0</v>
      </c>
      <c r="AI747" s="13" t="str">
        <f>MID(DEC2BIN(HEX2DEC(AF746),4),4,1)</f>
        <v>0</v>
      </c>
      <c r="AL747" s="16" t="s">
        <v>65</v>
      </c>
      <c r="AM747" s="20" t="str">
        <f>CONCATENATE(D746,H746,L746,P746,T746,X746,AB746,AF746)</f>
        <v>8C3A0640</v>
      </c>
    </row>
    <row r="748" spans="3:39" ht="15" customHeight="1" thickBot="1" x14ac:dyDescent="0.6">
      <c r="C748" s="17" t="s">
        <v>46</v>
      </c>
      <c r="D748" s="13" t="str">
        <f>D710</f>
        <v>C</v>
      </c>
      <c r="H748" s="13" t="str">
        <f t="shared" ref="H748" si="4459">H710</f>
        <v>C</v>
      </c>
      <c r="L748" s="13" t="str">
        <f t="shared" ref="L748" si="4460">L710</f>
        <v>4</v>
      </c>
      <c r="P748" s="13" t="str">
        <f t="shared" ref="P748" si="4461">P710</f>
        <v>3</v>
      </c>
      <c r="T748" s="13" t="str">
        <f t="shared" ref="T748" si="4462">T710</f>
        <v>8</v>
      </c>
      <c r="X748" s="13" t="str">
        <f t="shared" ref="X748" si="4463">X710</f>
        <v>A</v>
      </c>
      <c r="AB748" s="13" t="str">
        <f t="shared" ref="AB748" si="4464">AB710</f>
        <v>2</v>
      </c>
      <c r="AF748" s="13" t="str">
        <f t="shared" ref="AF748" si="4465">AF710</f>
        <v>1</v>
      </c>
      <c r="AM748" s="14"/>
    </row>
    <row r="749" spans="3:39" ht="15" customHeight="1" thickBot="1" x14ac:dyDescent="0.5">
      <c r="C749" s="15" t="s">
        <v>47</v>
      </c>
      <c r="D749" s="13" t="str">
        <f>MID(DEC2BIN(HEX2DEC(D748),4),1,1)</f>
        <v>1</v>
      </c>
      <c r="E749" s="13" t="str">
        <f>MID(DEC2BIN(HEX2DEC(D748),4),2,1)</f>
        <v>1</v>
      </c>
      <c r="F749" s="13" t="str">
        <f>MID(DEC2BIN(HEX2DEC(D748),4),3,1)</f>
        <v>0</v>
      </c>
      <c r="G749" s="13" t="str">
        <f>MID(DEC2BIN(HEX2DEC(D748),4),4,1)</f>
        <v>0</v>
      </c>
      <c r="H749" s="13" t="str">
        <f>MID(DEC2BIN(HEX2DEC(H748),4),1,1)</f>
        <v>1</v>
      </c>
      <c r="I749" s="13" t="str">
        <f>MID(DEC2BIN(HEX2DEC(H748),4),2,1)</f>
        <v>1</v>
      </c>
      <c r="J749" s="13" t="str">
        <f>MID(DEC2BIN(HEX2DEC(H748),4),3,1)</f>
        <v>0</v>
      </c>
      <c r="K749" s="13" t="str">
        <f>MID(DEC2BIN(HEX2DEC(H748),4),4,1)</f>
        <v>0</v>
      </c>
      <c r="L749" s="13" t="str">
        <f>MID(DEC2BIN(HEX2DEC(L748),4),1,1)</f>
        <v>0</v>
      </c>
      <c r="M749" s="13" t="str">
        <f>MID(DEC2BIN(HEX2DEC(L748),4),2,1)</f>
        <v>1</v>
      </c>
      <c r="N749" s="13" t="str">
        <f>MID(DEC2BIN(HEX2DEC(L748),4),3,1)</f>
        <v>0</v>
      </c>
      <c r="O749" s="13" t="str">
        <f>MID(DEC2BIN(HEX2DEC(L748),4),4,1)</f>
        <v>0</v>
      </c>
      <c r="P749" s="13" t="str">
        <f>MID(DEC2BIN(HEX2DEC(P748),4),1,1)</f>
        <v>0</v>
      </c>
      <c r="Q749" s="13" t="str">
        <f>MID(DEC2BIN(HEX2DEC(P748),4),2,1)</f>
        <v>0</v>
      </c>
      <c r="R749" s="13" t="str">
        <f>MID(DEC2BIN(HEX2DEC(P748),4),3,1)</f>
        <v>1</v>
      </c>
      <c r="S749" s="13" t="str">
        <f>MID(DEC2BIN(HEX2DEC(P748),4),4,1)</f>
        <v>1</v>
      </c>
      <c r="T749" s="13" t="str">
        <f>MID(DEC2BIN(HEX2DEC(T748),4),1,1)</f>
        <v>1</v>
      </c>
      <c r="U749" s="13" t="str">
        <f>MID(DEC2BIN(HEX2DEC(T748),4),2,1)</f>
        <v>0</v>
      </c>
      <c r="V749" s="13" t="str">
        <f>MID(DEC2BIN(HEX2DEC(T748),4),3,1)</f>
        <v>0</v>
      </c>
      <c r="W749" s="13" t="str">
        <f>MID(DEC2BIN(HEX2DEC(T748),4),4,1)</f>
        <v>0</v>
      </c>
      <c r="X749" s="13" t="str">
        <f>MID(DEC2BIN(HEX2DEC(X748),4),1,1)</f>
        <v>1</v>
      </c>
      <c r="Y749" s="13" t="str">
        <f>MID(DEC2BIN(HEX2DEC(X748),4),2,1)</f>
        <v>0</v>
      </c>
      <c r="Z749" s="13" t="str">
        <f>MID(DEC2BIN(HEX2DEC(X748),4),3,1)</f>
        <v>1</v>
      </c>
      <c r="AA749" s="13" t="str">
        <f>MID(DEC2BIN(HEX2DEC(X748),4),4,1)</f>
        <v>0</v>
      </c>
      <c r="AB749" s="13" t="str">
        <f>MID(DEC2BIN(HEX2DEC(AB748),4),1,1)</f>
        <v>0</v>
      </c>
      <c r="AC749" s="13" t="str">
        <f>MID(DEC2BIN(HEX2DEC(AB748),4),2,1)</f>
        <v>0</v>
      </c>
      <c r="AD749" s="13" t="str">
        <f>MID(DEC2BIN(HEX2DEC(AB748),4),3,1)</f>
        <v>1</v>
      </c>
      <c r="AE749" s="13" t="str">
        <f>MID(DEC2BIN(HEX2DEC(AB748),4),4,1)</f>
        <v>0</v>
      </c>
      <c r="AF749" s="13" t="str">
        <f>MID(DEC2BIN(HEX2DEC(AF748),4),1,1)</f>
        <v>0</v>
      </c>
      <c r="AG749" s="13" t="str">
        <f>MID(DEC2BIN(HEX2DEC(AF748),4),2,1)</f>
        <v>0</v>
      </c>
      <c r="AH749" s="13" t="str">
        <f>MID(DEC2BIN(HEX2DEC(AF748),4),3,1)</f>
        <v>0</v>
      </c>
      <c r="AI749" s="13" t="str">
        <f>MID(DEC2BIN(HEX2DEC(AF748),4),4,1)</f>
        <v>1</v>
      </c>
      <c r="AL749" s="16" t="s">
        <v>66</v>
      </c>
      <c r="AM749" s="20" t="str">
        <f>CONCATENATE(D748,H748,L748,P748,T748,X748,AB748,AF748)</f>
        <v>CC438A21</v>
      </c>
    </row>
    <row r="750" spans="3:39" ht="15" customHeight="1" thickBot="1" x14ac:dyDescent="0.6">
      <c r="C750" s="17" t="s">
        <v>48</v>
      </c>
      <c r="D750" s="13" t="str">
        <f>D712</f>
        <v>7</v>
      </c>
      <c r="H750" s="13" t="str">
        <f t="shared" ref="H750" si="4466">H712</f>
        <v>2</v>
      </c>
      <c r="L750" s="13" t="str">
        <f t="shared" ref="L750" si="4467">L712</f>
        <v>8</v>
      </c>
      <c r="P750" s="13" t="str">
        <f t="shared" ref="P750" si="4468">P712</f>
        <v>B</v>
      </c>
      <c r="T750" s="13" t="str">
        <f t="shared" ref="T750" si="4469">T712</f>
        <v>D</v>
      </c>
      <c r="X750" s="13" t="str">
        <f t="shared" ref="X750" si="4470">X712</f>
        <v>4</v>
      </c>
      <c r="AB750" s="13" t="str">
        <f t="shared" ref="AB750" si="4471">AB712</f>
        <v>2</v>
      </c>
      <c r="AF750" s="13" t="str">
        <f t="shared" ref="AF750" si="4472">AF712</f>
        <v>A</v>
      </c>
      <c r="AM750" s="14"/>
    </row>
    <row r="751" spans="3:39" ht="15" customHeight="1" thickBot="1" x14ac:dyDescent="0.5">
      <c r="C751" s="15" t="s">
        <v>49</v>
      </c>
      <c r="D751" s="13" t="str">
        <f>MID(DEC2BIN(HEX2DEC(D750),4),1,1)</f>
        <v>0</v>
      </c>
      <c r="E751" s="13" t="str">
        <f>MID(DEC2BIN(HEX2DEC(D750),4),2,1)</f>
        <v>1</v>
      </c>
      <c r="F751" s="13" t="str">
        <f>MID(DEC2BIN(HEX2DEC(D750),4),3,1)</f>
        <v>1</v>
      </c>
      <c r="G751" s="13" t="str">
        <f>MID(DEC2BIN(HEX2DEC(D750),4),4,1)</f>
        <v>1</v>
      </c>
      <c r="H751" s="13" t="str">
        <f>MID(DEC2BIN(HEX2DEC(H750),4),1,1)</f>
        <v>0</v>
      </c>
      <c r="I751" s="13" t="str">
        <f>MID(DEC2BIN(HEX2DEC(H750),4),2,1)</f>
        <v>0</v>
      </c>
      <c r="J751" s="13" t="str">
        <f>MID(DEC2BIN(HEX2DEC(H750),4),3,1)</f>
        <v>1</v>
      </c>
      <c r="K751" s="13" t="str">
        <f>MID(DEC2BIN(HEX2DEC(H750),4),4,1)</f>
        <v>0</v>
      </c>
      <c r="L751" s="13" t="str">
        <f>MID(DEC2BIN(HEX2DEC(L750),4),1,1)</f>
        <v>1</v>
      </c>
      <c r="M751" s="13" t="str">
        <f>MID(DEC2BIN(HEX2DEC(L750),4),2,1)</f>
        <v>0</v>
      </c>
      <c r="N751" s="13" t="str">
        <f>MID(DEC2BIN(HEX2DEC(L750),4),3,1)</f>
        <v>0</v>
      </c>
      <c r="O751" s="13" t="str">
        <f>MID(DEC2BIN(HEX2DEC(L750),4),4,1)</f>
        <v>0</v>
      </c>
      <c r="P751" s="13" t="str">
        <f>MID(DEC2BIN(HEX2DEC(P750),4),1,1)</f>
        <v>1</v>
      </c>
      <c r="Q751" s="13" t="str">
        <f>MID(DEC2BIN(HEX2DEC(P750),4),2,1)</f>
        <v>0</v>
      </c>
      <c r="R751" s="13" t="str">
        <f>MID(DEC2BIN(HEX2DEC(P750),4),3,1)</f>
        <v>1</v>
      </c>
      <c r="S751" s="13" t="str">
        <f>MID(DEC2BIN(HEX2DEC(P750),4),4,1)</f>
        <v>1</v>
      </c>
      <c r="T751" s="13" t="str">
        <f>MID(DEC2BIN(HEX2DEC(T750),4),1,1)</f>
        <v>1</v>
      </c>
      <c r="U751" s="13" t="str">
        <f>MID(DEC2BIN(HEX2DEC(T750),4),2,1)</f>
        <v>1</v>
      </c>
      <c r="V751" s="13" t="str">
        <f>MID(DEC2BIN(HEX2DEC(T750),4),3,1)</f>
        <v>0</v>
      </c>
      <c r="W751" s="13" t="str">
        <f>MID(DEC2BIN(HEX2DEC(T750),4),4,1)</f>
        <v>1</v>
      </c>
      <c r="X751" s="13" t="str">
        <f>MID(DEC2BIN(HEX2DEC(X750),4),1,1)</f>
        <v>0</v>
      </c>
      <c r="Y751" s="13" t="str">
        <f>MID(DEC2BIN(HEX2DEC(X750),4),2,1)</f>
        <v>1</v>
      </c>
      <c r="Z751" s="13" t="str">
        <f>MID(DEC2BIN(HEX2DEC(X750),4),3,1)</f>
        <v>0</v>
      </c>
      <c r="AA751" s="13" t="str">
        <f>MID(DEC2BIN(HEX2DEC(X750),4),4,1)</f>
        <v>0</v>
      </c>
      <c r="AB751" s="13" t="str">
        <f>MID(DEC2BIN(HEX2DEC(AB750),4),1,1)</f>
        <v>0</v>
      </c>
      <c r="AC751" s="13" t="str">
        <f>MID(DEC2BIN(HEX2DEC(AB750),4),2,1)</f>
        <v>0</v>
      </c>
      <c r="AD751" s="13" t="str">
        <f>MID(DEC2BIN(HEX2DEC(AB750),4),3,1)</f>
        <v>1</v>
      </c>
      <c r="AE751" s="13" t="str">
        <f>MID(DEC2BIN(HEX2DEC(AB750),4),4,1)</f>
        <v>0</v>
      </c>
      <c r="AF751" s="13" t="str">
        <f>MID(DEC2BIN(HEX2DEC(AF750),4),1,1)</f>
        <v>1</v>
      </c>
      <c r="AG751" s="13" t="str">
        <f>MID(DEC2BIN(HEX2DEC(AF750),4),2,1)</f>
        <v>0</v>
      </c>
      <c r="AH751" s="13" t="str">
        <f>MID(DEC2BIN(HEX2DEC(AF750),4),3,1)</f>
        <v>1</v>
      </c>
      <c r="AI751" s="13" t="str">
        <f>MID(DEC2BIN(HEX2DEC(AF750),4),4,1)</f>
        <v>0</v>
      </c>
      <c r="AL751" s="16" t="s">
        <v>55</v>
      </c>
      <c r="AM751" s="20" t="str">
        <f>CONCATENATE(D750,H750,L750,P750,T750,X750,AB750,AF750)</f>
        <v>728BD42A</v>
      </c>
    </row>
    <row r="752" spans="3:39" ht="15" customHeight="1" x14ac:dyDescent="0.45">
      <c r="C752" s="15" t="s">
        <v>50</v>
      </c>
      <c r="D752" s="13" t="str">
        <f>IF(VALUE(D747)=1,D749,D751)</f>
        <v>1</v>
      </c>
      <c r="E752" s="13" t="str">
        <f t="shared" ref="E752:AI752" si="4473">IF(VALUE(E747)=1,E749,E751)</f>
        <v>1</v>
      </c>
      <c r="F752" s="13" t="str">
        <f t="shared" si="4473"/>
        <v>1</v>
      </c>
      <c r="G752" s="13" t="str">
        <f t="shared" si="4473"/>
        <v>1</v>
      </c>
      <c r="H752" s="13" t="str">
        <f t="shared" si="4473"/>
        <v>1</v>
      </c>
      <c r="I752" s="13" t="str">
        <f t="shared" si="4473"/>
        <v>1</v>
      </c>
      <c r="J752" s="13" t="str">
        <f t="shared" si="4473"/>
        <v>1</v>
      </c>
      <c r="K752" s="13" t="str">
        <f t="shared" si="4473"/>
        <v>0</v>
      </c>
      <c r="L752" s="13" t="str">
        <f t="shared" si="4473"/>
        <v>1</v>
      </c>
      <c r="M752" s="13" t="str">
        <f t="shared" si="4473"/>
        <v>0</v>
      </c>
      <c r="N752" s="13" t="str">
        <f t="shared" si="4473"/>
        <v>0</v>
      </c>
      <c r="O752" s="13" t="str">
        <f t="shared" si="4473"/>
        <v>0</v>
      </c>
      <c r="P752" s="13" t="str">
        <f t="shared" si="4473"/>
        <v>0</v>
      </c>
      <c r="Q752" s="13" t="str">
        <f t="shared" si="4473"/>
        <v>0</v>
      </c>
      <c r="R752" s="13" t="str">
        <f t="shared" si="4473"/>
        <v>1</v>
      </c>
      <c r="S752" s="13" t="str">
        <f t="shared" si="4473"/>
        <v>1</v>
      </c>
      <c r="T752" s="13" t="str">
        <f t="shared" si="4473"/>
        <v>1</v>
      </c>
      <c r="U752" s="13" t="str">
        <f t="shared" si="4473"/>
        <v>1</v>
      </c>
      <c r="V752" s="13" t="str">
        <f t="shared" si="4473"/>
        <v>0</v>
      </c>
      <c r="W752" s="13" t="str">
        <f t="shared" si="4473"/>
        <v>1</v>
      </c>
      <c r="X752" s="13" t="str">
        <f t="shared" si="4473"/>
        <v>0</v>
      </c>
      <c r="Y752" s="13" t="str">
        <f t="shared" si="4473"/>
        <v>0</v>
      </c>
      <c r="Z752" s="13" t="str">
        <f t="shared" si="4473"/>
        <v>1</v>
      </c>
      <c r="AA752" s="13" t="str">
        <f t="shared" si="4473"/>
        <v>0</v>
      </c>
      <c r="AB752" s="13" t="str">
        <f t="shared" si="4473"/>
        <v>0</v>
      </c>
      <c r="AC752" s="13" t="str">
        <f t="shared" si="4473"/>
        <v>0</v>
      </c>
      <c r="AD752" s="13" t="str">
        <f t="shared" si="4473"/>
        <v>1</v>
      </c>
      <c r="AE752" s="13" t="str">
        <f t="shared" si="4473"/>
        <v>0</v>
      </c>
      <c r="AF752" s="13" t="str">
        <f t="shared" si="4473"/>
        <v>1</v>
      </c>
      <c r="AG752" s="13" t="str">
        <f t="shared" si="4473"/>
        <v>0</v>
      </c>
      <c r="AH752" s="13" t="str">
        <f t="shared" si="4473"/>
        <v>1</v>
      </c>
      <c r="AI752" s="13" t="str">
        <f t="shared" si="4473"/>
        <v>0</v>
      </c>
    </row>
    <row r="753" spans="1:39" ht="15" customHeight="1" x14ac:dyDescent="0.45">
      <c r="C753" s="15" t="s">
        <v>51</v>
      </c>
      <c r="D753" s="13" t="str">
        <f>BIN2HEX(CONCATENATE(D752,E752,F752,G752))</f>
        <v>F</v>
      </c>
      <c r="H753" s="13" t="str">
        <f>BIN2HEX(CONCATENATE(H752,I752,J752,K752))</f>
        <v>E</v>
      </c>
      <c r="L753" s="13" t="str">
        <f>BIN2HEX(CONCATENATE(L752,M752,N752,O752))</f>
        <v>8</v>
      </c>
      <c r="P753" s="13" t="str">
        <f>BIN2HEX(CONCATENATE(P752,Q752,R752,S752))</f>
        <v>3</v>
      </c>
      <c r="T753" s="13" t="str">
        <f>BIN2HEX(CONCATENATE(T752,U752,V752,W752))</f>
        <v>D</v>
      </c>
      <c r="X753" s="13" t="str">
        <f>BIN2HEX(CONCATENATE(X752,Y752,Z752,AA752))</f>
        <v>2</v>
      </c>
      <c r="AB753" s="13" t="str">
        <f>BIN2HEX(CONCATENATE(AB752,AC752,AD752,AE752))</f>
        <v>2</v>
      </c>
      <c r="AF753" s="13" t="str">
        <f>BIN2HEX(CONCATENATE(AF752,AG752,AH752,AI752))</f>
        <v>A</v>
      </c>
    </row>
    <row r="754" spans="1:39" ht="15" customHeight="1" x14ac:dyDescent="0.55000000000000004">
      <c r="C754" s="17" t="s">
        <v>52</v>
      </c>
      <c r="D754" s="13" t="str">
        <f>D714</f>
        <v>0</v>
      </c>
      <c r="H754" s="13" t="str">
        <f t="shared" ref="H754" si="4474">H714</f>
        <v>3</v>
      </c>
      <c r="L754" s="13" t="str">
        <f t="shared" ref="L754" si="4475">L714</f>
        <v>7</v>
      </c>
      <c r="P754" s="13" t="str">
        <f t="shared" ref="P754" si="4476">P714</f>
        <v>8</v>
      </c>
      <c r="T754" s="13" t="str">
        <f t="shared" ref="T754" si="4477">T714</f>
        <v>8</v>
      </c>
      <c r="X754" s="13" t="str">
        <f t="shared" ref="X754" si="4478">X714</f>
        <v>0</v>
      </c>
      <c r="AB754" s="13" t="str">
        <f t="shared" ref="AB754" si="4479">AB714</f>
        <v>1</v>
      </c>
      <c r="AF754" s="13" t="str">
        <f t="shared" ref="AF754" si="4480">AF714</f>
        <v>5</v>
      </c>
    </row>
    <row r="755" spans="1:39" ht="15" customHeight="1" x14ac:dyDescent="0.45">
      <c r="D755" s="13" t="str">
        <f>MID(DEC2BIN(HEX2DEC(D754),4),1,1)</f>
        <v>0</v>
      </c>
      <c r="E755" s="13" t="str">
        <f>MID(DEC2BIN(HEX2DEC(D754),4),2,1)</f>
        <v>0</v>
      </c>
      <c r="F755" s="13" t="str">
        <f>MID(DEC2BIN(HEX2DEC(D754),4),3,1)</f>
        <v>0</v>
      </c>
      <c r="G755" s="13" t="str">
        <f>MID(DEC2BIN(HEX2DEC(D754),4),4,1)</f>
        <v>0</v>
      </c>
      <c r="H755" s="13" t="str">
        <f>MID(DEC2BIN(HEX2DEC(H754),4),1,1)</f>
        <v>0</v>
      </c>
      <c r="I755" s="13" t="str">
        <f>MID(DEC2BIN(HEX2DEC(H754),4),2,1)</f>
        <v>0</v>
      </c>
      <c r="J755" s="13" t="str">
        <f>MID(DEC2BIN(HEX2DEC(H754),4),3,1)</f>
        <v>1</v>
      </c>
      <c r="K755" s="13" t="str">
        <f>MID(DEC2BIN(HEX2DEC(H754),4),4,1)</f>
        <v>1</v>
      </c>
      <c r="L755" s="13" t="str">
        <f>MID(DEC2BIN(HEX2DEC(L754),4),1,1)</f>
        <v>0</v>
      </c>
      <c r="M755" s="13" t="str">
        <f>MID(DEC2BIN(HEX2DEC(L754),4),2,1)</f>
        <v>1</v>
      </c>
      <c r="N755" s="13" t="str">
        <f>MID(DEC2BIN(HEX2DEC(L754),4),3,1)</f>
        <v>1</v>
      </c>
      <c r="O755" s="13" t="str">
        <f>MID(DEC2BIN(HEX2DEC(L754),4),4,1)</f>
        <v>1</v>
      </c>
      <c r="P755" s="13" t="str">
        <f>MID(DEC2BIN(HEX2DEC(P754),4),1,1)</f>
        <v>1</v>
      </c>
      <c r="Q755" s="13" t="str">
        <f>MID(DEC2BIN(HEX2DEC(P754),4),2,1)</f>
        <v>0</v>
      </c>
      <c r="R755" s="13" t="str">
        <f>MID(DEC2BIN(HEX2DEC(P754),4),3,1)</f>
        <v>0</v>
      </c>
      <c r="S755" s="13" t="str">
        <f>MID(DEC2BIN(HEX2DEC(P754),4),4,1)</f>
        <v>0</v>
      </c>
      <c r="T755" s="13" t="str">
        <f>MID(DEC2BIN(HEX2DEC(T754),4),1,1)</f>
        <v>1</v>
      </c>
      <c r="U755" s="13" t="str">
        <f>MID(DEC2BIN(HEX2DEC(T754),4),2,1)</f>
        <v>0</v>
      </c>
      <c r="V755" s="13" t="str">
        <f>MID(DEC2BIN(HEX2DEC(T754),4),3,1)</f>
        <v>0</v>
      </c>
      <c r="W755" s="13" t="str">
        <f>MID(DEC2BIN(HEX2DEC(T754),4),4,1)</f>
        <v>0</v>
      </c>
      <c r="X755" s="13" t="str">
        <f>MID(DEC2BIN(HEX2DEC(X754),4),1,1)</f>
        <v>0</v>
      </c>
      <c r="Y755" s="13" t="str">
        <f>MID(DEC2BIN(HEX2DEC(X754),4),2,1)</f>
        <v>0</v>
      </c>
      <c r="Z755" s="13" t="str">
        <f>MID(DEC2BIN(HEX2DEC(X754),4),3,1)</f>
        <v>0</v>
      </c>
      <c r="AA755" s="13" t="str">
        <f>MID(DEC2BIN(HEX2DEC(X754),4),4,1)</f>
        <v>0</v>
      </c>
      <c r="AB755" s="13" t="str">
        <f>MID(DEC2BIN(HEX2DEC(AB754),4),1,1)</f>
        <v>0</v>
      </c>
      <c r="AC755" s="13" t="str">
        <f>MID(DEC2BIN(HEX2DEC(AB754),4),2,1)</f>
        <v>0</v>
      </c>
      <c r="AD755" s="13" t="str">
        <f>MID(DEC2BIN(HEX2DEC(AB754),4),3,1)</f>
        <v>0</v>
      </c>
      <c r="AE755" s="13" t="str">
        <f>MID(DEC2BIN(HEX2DEC(AB754),4),4,1)</f>
        <v>1</v>
      </c>
      <c r="AF755" s="13" t="str">
        <f>MID(DEC2BIN(HEX2DEC(AF754),4),1,1)</f>
        <v>0</v>
      </c>
      <c r="AG755" s="13" t="str">
        <f>MID(DEC2BIN(HEX2DEC(AF754),4),2,1)</f>
        <v>1</v>
      </c>
      <c r="AH755" s="13" t="str">
        <f>MID(DEC2BIN(HEX2DEC(AF754),4),3,1)</f>
        <v>0</v>
      </c>
      <c r="AI755" s="13" t="str">
        <f>MID(DEC2BIN(HEX2DEC(AF754),4),4,1)</f>
        <v>1</v>
      </c>
    </row>
    <row r="756" spans="1:39" ht="15" customHeight="1" x14ac:dyDescent="0.45">
      <c r="A756" s="23"/>
      <c r="B756" s="23"/>
      <c r="C756" s="23"/>
      <c r="D756" s="23"/>
      <c r="E756" s="23"/>
      <c r="F756" s="23"/>
      <c r="G756" s="23"/>
      <c r="H756" s="23"/>
      <c r="I756" s="23"/>
      <c r="J756" s="23"/>
      <c r="K756" s="23"/>
      <c r="L756" s="23"/>
      <c r="M756" s="23"/>
      <c r="N756" s="23"/>
      <c r="O756" s="23"/>
      <c r="P756" s="23"/>
      <c r="Q756" s="23"/>
      <c r="R756" s="23"/>
      <c r="S756" s="23"/>
      <c r="T756" s="23"/>
      <c r="U756" s="23"/>
      <c r="V756" s="23"/>
      <c r="W756" s="23"/>
      <c r="X756" s="23"/>
      <c r="Y756" s="23"/>
      <c r="Z756" s="23"/>
      <c r="AA756" s="23"/>
      <c r="AB756" s="23"/>
      <c r="AC756" s="23"/>
      <c r="AD756" s="23"/>
      <c r="AE756" s="23"/>
      <c r="AF756" s="23"/>
      <c r="AG756" s="23"/>
      <c r="AH756" s="23"/>
      <c r="AI756" s="23"/>
      <c r="AJ756" s="23"/>
      <c r="AK756" s="23"/>
      <c r="AL756" s="23"/>
      <c r="AM756" s="23"/>
    </row>
    <row r="758" spans="1:39" ht="15" customHeight="1" x14ac:dyDescent="0.5">
      <c r="C758" s="12" t="s">
        <v>35</v>
      </c>
      <c r="D758" s="13">
        <f>D722+1</f>
        <v>22</v>
      </c>
    </row>
    <row r="760" spans="1:39" ht="15" customHeight="1" x14ac:dyDescent="0.45">
      <c r="C760" s="14" t="s">
        <v>31</v>
      </c>
      <c r="D760" s="13" t="str">
        <f>BIN2HEX(CONCATENATE(D761,E761,F761,G761))</f>
        <v>0</v>
      </c>
      <c r="H760" s="13" t="str">
        <f>BIN2HEX(CONCATENATE(H761,I761,J761,K761))</f>
        <v>C</v>
      </c>
      <c r="L760" s="13" t="str">
        <f>BIN2HEX(CONCATENATE(L761,M761,N761,O761))</f>
        <v>B</v>
      </c>
      <c r="P760" s="13" t="str">
        <f>BIN2HEX(CONCATENATE(P761,Q761,R761,S761))</f>
        <v>A</v>
      </c>
      <c r="T760" s="13" t="str">
        <f>BIN2HEX(CONCATENATE(T761,U761,V761,W761))</f>
        <v>1</v>
      </c>
      <c r="X760" s="13" t="str">
        <f>BIN2HEX(CONCATENATE(X761,Y761,Z761,AA761))</f>
        <v>8</v>
      </c>
      <c r="AB760" s="13" t="str">
        <f>BIN2HEX(CONCATENATE(AB761,AC761,AD761,AE761))</f>
        <v>5</v>
      </c>
      <c r="AF760" s="13" t="str">
        <f>BIN2HEX(CONCATENATE(AF761,AG761,AH761,AI761))</f>
        <v>4</v>
      </c>
    </row>
    <row r="761" spans="1:39" ht="15" customHeight="1" x14ac:dyDescent="0.45">
      <c r="C761" s="14" t="s">
        <v>36</v>
      </c>
      <c r="D761" s="13">
        <f>IF(ISEVEN(D762+D763+D764),0,1)</f>
        <v>0</v>
      </c>
      <c r="E761" s="13">
        <f t="shared" ref="E761:AI761" si="4481">IF(ISEVEN(E762+E763+E764),0,1)</f>
        <v>0</v>
      </c>
      <c r="F761" s="13">
        <f t="shared" si="4481"/>
        <v>0</v>
      </c>
      <c r="G761" s="13">
        <f t="shared" si="4481"/>
        <v>0</v>
      </c>
      <c r="H761" s="13">
        <f t="shared" si="4481"/>
        <v>1</v>
      </c>
      <c r="I761" s="13">
        <f t="shared" si="4481"/>
        <v>1</v>
      </c>
      <c r="J761" s="13">
        <f t="shared" si="4481"/>
        <v>0</v>
      </c>
      <c r="K761" s="13">
        <f t="shared" si="4481"/>
        <v>0</v>
      </c>
      <c r="L761" s="13">
        <f t="shared" si="4481"/>
        <v>1</v>
      </c>
      <c r="M761" s="13">
        <f t="shared" si="4481"/>
        <v>0</v>
      </c>
      <c r="N761" s="13">
        <f t="shared" si="4481"/>
        <v>1</v>
      </c>
      <c r="O761" s="13">
        <f t="shared" si="4481"/>
        <v>1</v>
      </c>
      <c r="P761" s="13">
        <f t="shared" si="4481"/>
        <v>1</v>
      </c>
      <c r="Q761" s="13">
        <f t="shared" si="4481"/>
        <v>0</v>
      </c>
      <c r="R761" s="13">
        <f t="shared" si="4481"/>
        <v>1</v>
      </c>
      <c r="S761" s="13">
        <f t="shared" si="4481"/>
        <v>0</v>
      </c>
      <c r="T761" s="13">
        <f t="shared" si="4481"/>
        <v>0</v>
      </c>
      <c r="U761" s="13">
        <f t="shared" si="4481"/>
        <v>0</v>
      </c>
      <c r="V761" s="13">
        <f t="shared" si="4481"/>
        <v>0</v>
      </c>
      <c r="W761" s="13">
        <f t="shared" si="4481"/>
        <v>1</v>
      </c>
      <c r="X761" s="13">
        <f t="shared" si="4481"/>
        <v>1</v>
      </c>
      <c r="Y761" s="13">
        <f t="shared" si="4481"/>
        <v>0</v>
      </c>
      <c r="Z761" s="13">
        <f t="shared" si="4481"/>
        <v>0</v>
      </c>
      <c r="AA761" s="13">
        <f t="shared" si="4481"/>
        <v>0</v>
      </c>
      <c r="AB761" s="13">
        <f t="shared" si="4481"/>
        <v>0</v>
      </c>
      <c r="AC761" s="13">
        <f t="shared" si="4481"/>
        <v>1</v>
      </c>
      <c r="AD761" s="13">
        <f t="shared" si="4481"/>
        <v>0</v>
      </c>
      <c r="AE761" s="13">
        <f t="shared" si="4481"/>
        <v>1</v>
      </c>
      <c r="AF761" s="13">
        <f t="shared" si="4481"/>
        <v>0</v>
      </c>
      <c r="AG761" s="13">
        <f t="shared" si="4481"/>
        <v>1</v>
      </c>
      <c r="AH761" s="13">
        <f t="shared" si="4481"/>
        <v>0</v>
      </c>
      <c r="AI761" s="13">
        <f t="shared" si="4481"/>
        <v>0</v>
      </c>
      <c r="AL761" s="13" t="s">
        <v>53</v>
      </c>
      <c r="AM761" s="14" t="str">
        <f>VLOOKUP('הכנה ל- SHA-256 #1'!$U$24,'הכנה ל- SHA-256 #1'!$U$24:$CG$24,1+'SHA-256 Algorithm #1'!D758,)</f>
        <v>1028280A</v>
      </c>
    </row>
    <row r="762" spans="1:39" ht="15" customHeight="1" x14ac:dyDescent="0.45">
      <c r="C762" s="14" t="s">
        <v>32</v>
      </c>
      <c r="D762" s="13" t="str">
        <f>N766</f>
        <v>1</v>
      </c>
      <c r="E762" s="13" t="str">
        <f t="shared" ref="E762" si="4482">O766</f>
        <v>0</v>
      </c>
      <c r="F762" s="13" t="str">
        <f t="shared" ref="F762" si="4483">P766</f>
        <v>1</v>
      </c>
      <c r="G762" s="13" t="str">
        <f t="shared" ref="G762" si="4484">Q766</f>
        <v>1</v>
      </c>
      <c r="H762" s="13" t="str">
        <f t="shared" ref="H762" si="4485">R766</f>
        <v>0</v>
      </c>
      <c r="I762" s="13" t="str">
        <f t="shared" ref="I762" si="4486">S766</f>
        <v>1</v>
      </c>
      <c r="J762" s="13" t="str">
        <f t="shared" ref="J762" si="4487">T766</f>
        <v>1</v>
      </c>
      <c r="K762" s="13" t="str">
        <f t="shared" ref="K762" si="4488">U766</f>
        <v>1</v>
      </c>
      <c r="L762" s="13" t="str">
        <f t="shared" ref="L762" si="4489">V766</f>
        <v>0</v>
      </c>
      <c r="M762" s="13" t="str">
        <f t="shared" ref="M762" si="4490">W766</f>
        <v>0</v>
      </c>
      <c r="N762" s="13" t="str">
        <f t="shared" ref="N762" si="4491">X766</f>
        <v>1</v>
      </c>
      <c r="O762" s="13" t="str">
        <f t="shared" ref="O762" si="4492">Y766</f>
        <v>1</v>
      </c>
      <c r="P762" s="13" t="str">
        <f t="shared" ref="P762" si="4493">Z766</f>
        <v>1</v>
      </c>
      <c r="Q762" s="13" t="str">
        <f t="shared" ref="Q762" si="4494">AA766</f>
        <v>0</v>
      </c>
      <c r="R762" s="13" t="str">
        <f t="shared" ref="R762" si="4495">AB766</f>
        <v>0</v>
      </c>
      <c r="S762" s="13" t="str">
        <f t="shared" ref="S762" si="4496">AC766</f>
        <v>0</v>
      </c>
      <c r="T762" s="13" t="str">
        <f t="shared" ref="T762" si="4497">AD766</f>
        <v>0</v>
      </c>
      <c r="U762" s="13" t="str">
        <f t="shared" ref="U762" si="4498">AE766</f>
        <v>0</v>
      </c>
      <c r="V762" s="13" t="str">
        <f t="shared" ref="V762" si="4499">AF766</f>
        <v>0</v>
      </c>
      <c r="W762" s="13" t="str">
        <f t="shared" ref="W762" si="4500">AG766</f>
        <v>1</v>
      </c>
      <c r="X762" s="13" t="str">
        <f t="shared" ref="X762" si="4501">AH766</f>
        <v>1</v>
      </c>
      <c r="Y762" s="13" t="str">
        <f t="shared" ref="Y762" si="4502">AI766</f>
        <v>1</v>
      </c>
      <c r="Z762" s="13" t="str">
        <f>D766</f>
        <v>0</v>
      </c>
      <c r="AA762" s="13" t="str">
        <f t="shared" ref="AA762" si="4503">E766</f>
        <v>0</v>
      </c>
      <c r="AB762" s="13" t="str">
        <f t="shared" ref="AB762" si="4504">F766</f>
        <v>1</v>
      </c>
      <c r="AC762" s="13" t="str">
        <f t="shared" ref="AC762" si="4505">G766</f>
        <v>0</v>
      </c>
      <c r="AD762" s="13" t="str">
        <f t="shared" ref="AD762" si="4506">H766</f>
        <v>1</v>
      </c>
      <c r="AE762" s="13" t="str">
        <f t="shared" ref="AE762" si="4507">I766</f>
        <v>1</v>
      </c>
      <c r="AF762" s="13" t="str">
        <f t="shared" ref="AF762" si="4508">J766</f>
        <v>1</v>
      </c>
      <c r="AG762" s="13" t="str">
        <f t="shared" ref="AG762" si="4509">K766</f>
        <v>0</v>
      </c>
      <c r="AH762" s="13" t="str">
        <f t="shared" ref="AH762" si="4510">L766</f>
        <v>1</v>
      </c>
      <c r="AI762" s="13" t="str">
        <f t="shared" ref="AI762" si="4511">M766</f>
        <v>1</v>
      </c>
      <c r="AL762" s="14" t="s">
        <v>54</v>
      </c>
      <c r="AM762" s="14" t="str">
        <f>HLOOKUP('הכנה ל- SHA-256 #1'!$Q$5,'הכנה ל- SHA-256 #1'!$Q$5:$Q$69,1+'SHA-256 Algorithm #1'!D758,FALSE)</f>
        <v>4A7484AA</v>
      </c>
    </row>
    <row r="763" spans="1:39" ht="15" customHeight="1" x14ac:dyDescent="0.45">
      <c r="C763" s="14" t="s">
        <v>33</v>
      </c>
      <c r="D763" s="13" t="str">
        <f>W766</f>
        <v>0</v>
      </c>
      <c r="E763" s="13" t="str">
        <f t="shared" ref="E763" si="4512">X766</f>
        <v>1</v>
      </c>
      <c r="F763" s="13" t="str">
        <f t="shared" ref="F763" si="4513">Y766</f>
        <v>1</v>
      </c>
      <c r="G763" s="13" t="str">
        <f t="shared" ref="G763" si="4514">Z766</f>
        <v>1</v>
      </c>
      <c r="H763" s="13" t="str">
        <f t="shared" ref="H763" si="4515">AA766</f>
        <v>0</v>
      </c>
      <c r="I763" s="13" t="str">
        <f t="shared" ref="I763" si="4516">AB766</f>
        <v>0</v>
      </c>
      <c r="J763" s="13" t="str">
        <f t="shared" ref="J763" si="4517">AC766</f>
        <v>0</v>
      </c>
      <c r="K763" s="13" t="str">
        <f t="shared" ref="K763" si="4518">AD766</f>
        <v>0</v>
      </c>
      <c r="L763" s="13" t="str">
        <f t="shared" ref="L763" si="4519">AE766</f>
        <v>0</v>
      </c>
      <c r="M763" s="13" t="str">
        <f t="shared" ref="M763" si="4520">AF766</f>
        <v>0</v>
      </c>
      <c r="N763" s="13" t="str">
        <f t="shared" ref="N763" si="4521">AG766</f>
        <v>1</v>
      </c>
      <c r="O763" s="13" t="str">
        <f t="shared" ref="O763" si="4522">AH766</f>
        <v>1</v>
      </c>
      <c r="P763" s="13" t="str">
        <f t="shared" ref="P763" si="4523">AI766</f>
        <v>1</v>
      </c>
      <c r="Q763" s="13" t="str">
        <f>D766</f>
        <v>0</v>
      </c>
      <c r="R763" s="13" t="str">
        <f t="shared" ref="R763" si="4524">E766</f>
        <v>0</v>
      </c>
      <c r="S763" s="13" t="str">
        <f t="shared" ref="S763" si="4525">F766</f>
        <v>1</v>
      </c>
      <c r="T763" s="13" t="str">
        <f t="shared" ref="T763" si="4526">G766</f>
        <v>0</v>
      </c>
      <c r="U763" s="13" t="str">
        <f t="shared" ref="U763" si="4527">H766</f>
        <v>1</v>
      </c>
      <c r="V763" s="13" t="str">
        <f t="shared" ref="V763" si="4528">I766</f>
        <v>1</v>
      </c>
      <c r="W763" s="13" t="str">
        <f t="shared" ref="W763" si="4529">J766</f>
        <v>1</v>
      </c>
      <c r="X763" s="13" t="str">
        <f t="shared" ref="X763" si="4530">K766</f>
        <v>0</v>
      </c>
      <c r="Y763" s="13" t="str">
        <f t="shared" ref="Y763" si="4531">L766</f>
        <v>1</v>
      </c>
      <c r="Z763" s="13" t="str">
        <f t="shared" ref="Z763" si="4532">M766</f>
        <v>1</v>
      </c>
      <c r="AA763" s="13" t="str">
        <f t="shared" ref="AA763" si="4533">N766</f>
        <v>1</v>
      </c>
      <c r="AB763" s="13" t="str">
        <f t="shared" ref="AB763" si="4534">O766</f>
        <v>0</v>
      </c>
      <c r="AC763" s="13" t="str">
        <f t="shared" ref="AC763" si="4535">P766</f>
        <v>1</v>
      </c>
      <c r="AD763" s="13" t="str">
        <f t="shared" ref="AD763" si="4536">Q766</f>
        <v>1</v>
      </c>
      <c r="AE763" s="13" t="str">
        <f t="shared" ref="AE763" si="4537">R766</f>
        <v>0</v>
      </c>
      <c r="AF763" s="13" t="str">
        <f t="shared" ref="AF763" si="4538">S766</f>
        <v>1</v>
      </c>
      <c r="AG763" s="13" t="str">
        <f t="shared" ref="AG763" si="4539">T766</f>
        <v>1</v>
      </c>
      <c r="AH763" s="13" t="str">
        <f t="shared" ref="AH763" si="4540">U766</f>
        <v>1</v>
      </c>
      <c r="AI763" s="13" t="str">
        <f t="shared" ref="AI763" si="4541">V766</f>
        <v>0</v>
      </c>
      <c r="AL763" s="14" t="s">
        <v>55</v>
      </c>
      <c r="AM763" s="14" t="str">
        <f>CONCATENATE(D790,H790,L790,P790,T790,X790,AB790,AF790)</f>
        <v>728BD42A</v>
      </c>
    </row>
    <row r="764" spans="1:39" ht="15" customHeight="1" x14ac:dyDescent="0.45">
      <c r="C764" s="14" t="s">
        <v>34</v>
      </c>
      <c r="D764" s="13" t="str">
        <f>AH766</f>
        <v>1</v>
      </c>
      <c r="E764" s="13" t="str">
        <f>AI766</f>
        <v>1</v>
      </c>
      <c r="F764" s="13" t="str">
        <f>D766</f>
        <v>0</v>
      </c>
      <c r="G764" s="13" t="str">
        <f t="shared" ref="G764" si="4542">E766</f>
        <v>0</v>
      </c>
      <c r="H764" s="13" t="str">
        <f t="shared" ref="H764" si="4543">F766</f>
        <v>1</v>
      </c>
      <c r="I764" s="13" t="str">
        <f t="shared" ref="I764" si="4544">G766</f>
        <v>0</v>
      </c>
      <c r="J764" s="13" t="str">
        <f t="shared" ref="J764" si="4545">H766</f>
        <v>1</v>
      </c>
      <c r="K764" s="13" t="str">
        <f t="shared" ref="K764" si="4546">I766</f>
        <v>1</v>
      </c>
      <c r="L764" s="13" t="str">
        <f t="shared" ref="L764" si="4547">J766</f>
        <v>1</v>
      </c>
      <c r="M764" s="13" t="str">
        <f t="shared" ref="M764" si="4548">K766</f>
        <v>0</v>
      </c>
      <c r="N764" s="13" t="str">
        <f t="shared" ref="N764" si="4549">L766</f>
        <v>1</v>
      </c>
      <c r="O764" s="13" t="str">
        <f t="shared" ref="O764" si="4550">M766</f>
        <v>1</v>
      </c>
      <c r="P764" s="13" t="str">
        <f t="shared" ref="P764" si="4551">N766</f>
        <v>1</v>
      </c>
      <c r="Q764" s="13" t="str">
        <f t="shared" ref="Q764" si="4552">O766</f>
        <v>0</v>
      </c>
      <c r="R764" s="13" t="str">
        <f t="shared" ref="R764" si="4553">P766</f>
        <v>1</v>
      </c>
      <c r="S764" s="13" t="str">
        <f t="shared" ref="S764" si="4554">Q766</f>
        <v>1</v>
      </c>
      <c r="T764" s="13" t="str">
        <f t="shared" ref="T764" si="4555">R766</f>
        <v>0</v>
      </c>
      <c r="U764" s="13" t="str">
        <f t="shared" ref="U764" si="4556">S766</f>
        <v>1</v>
      </c>
      <c r="V764" s="13" t="str">
        <f t="shared" ref="V764" si="4557">T766</f>
        <v>1</v>
      </c>
      <c r="W764" s="13" t="str">
        <f t="shared" ref="W764" si="4558">U766</f>
        <v>1</v>
      </c>
      <c r="X764" s="13" t="str">
        <f t="shared" ref="X764" si="4559">V766</f>
        <v>0</v>
      </c>
      <c r="Y764" s="13" t="str">
        <f t="shared" ref="Y764" si="4560">W766</f>
        <v>0</v>
      </c>
      <c r="Z764" s="13" t="str">
        <f t="shared" ref="Z764" si="4561">X766</f>
        <v>1</v>
      </c>
      <c r="AA764" s="13" t="str">
        <f t="shared" ref="AA764" si="4562">Y766</f>
        <v>1</v>
      </c>
      <c r="AB764" s="13" t="str">
        <f t="shared" ref="AB764" si="4563">Z766</f>
        <v>1</v>
      </c>
      <c r="AC764" s="13" t="str">
        <f t="shared" ref="AC764" si="4564">AA766</f>
        <v>0</v>
      </c>
      <c r="AD764" s="13" t="str">
        <f t="shared" ref="AD764" si="4565">AB766</f>
        <v>0</v>
      </c>
      <c r="AE764" s="13" t="str">
        <f t="shared" ref="AE764" si="4566">AC766</f>
        <v>0</v>
      </c>
      <c r="AF764" s="13" t="str">
        <f t="shared" ref="AF764" si="4567">AD766</f>
        <v>0</v>
      </c>
      <c r="AG764" s="13" t="str">
        <f t="shared" ref="AG764" si="4568">AE766</f>
        <v>0</v>
      </c>
      <c r="AH764" s="13" t="str">
        <f t="shared" ref="AH764" si="4569">AF766</f>
        <v>0</v>
      </c>
      <c r="AI764" s="13" t="str">
        <f t="shared" ref="AI764" si="4570">AG766</f>
        <v>1</v>
      </c>
      <c r="AL764" s="14" t="s">
        <v>56</v>
      </c>
      <c r="AM764" s="14" t="str">
        <f>CONCATENATE(D789,H789,L789,P789,T789,X789,AB789,AF789,)</f>
        <v>8C3A8E40</v>
      </c>
    </row>
    <row r="765" spans="1:39" ht="15" customHeight="1" x14ac:dyDescent="0.55000000000000004">
      <c r="C765" s="14" t="s">
        <v>23</v>
      </c>
      <c r="D765" s="13" t="str">
        <f>MID($AM735,1,1)</f>
        <v>2</v>
      </c>
      <c r="H765" s="13" t="str">
        <f>MID($AM735,2,1)</f>
        <v>E</v>
      </c>
      <c r="L765" s="13" t="str">
        <f>MID($AM735,3,1)</f>
        <v>E</v>
      </c>
      <c r="P765" s="13" t="str">
        <f>MID($AM735,4,1)</f>
        <v>D</v>
      </c>
      <c r="T765" s="13" t="str">
        <f>MID($AM735,5,1)</f>
        <v>C</v>
      </c>
      <c r="X765" s="13" t="str">
        <f>MID($AM735,6,1)</f>
        <v>E</v>
      </c>
      <c r="AB765" s="13" t="str">
        <f>MID($AM735,7,1)</f>
        <v>0</v>
      </c>
      <c r="AF765" s="13" t="str">
        <f>MID($AM735,8,1)</f>
        <v>7</v>
      </c>
      <c r="AL765" s="21" t="s">
        <v>40</v>
      </c>
      <c r="AM765" s="14" t="str">
        <f>CONCATENATE(D777,H777,L777,P777,T777,X777,AB777,AF777)</f>
        <v>8D3072C6</v>
      </c>
    </row>
    <row r="766" spans="1:39" ht="15" customHeight="1" x14ac:dyDescent="0.45">
      <c r="C766" s="14" t="s">
        <v>24</v>
      </c>
      <c r="D766" s="13" t="str">
        <f>MID(DEC2BIN(HEX2DEC(D765),4),1,1)</f>
        <v>0</v>
      </c>
      <c r="E766" s="13" t="str">
        <f>MID(DEC2BIN(HEX2DEC(D765),4),2,1)</f>
        <v>0</v>
      </c>
      <c r="F766" s="13" t="str">
        <f>MID(DEC2BIN(HEX2DEC(D765),4),3,1)</f>
        <v>1</v>
      </c>
      <c r="G766" s="13" t="str">
        <f>MID(DEC2BIN(HEX2DEC(D765),4),4,1)</f>
        <v>0</v>
      </c>
      <c r="H766" s="13" t="str">
        <f>MID(DEC2BIN(HEX2DEC(H765),4),1,1)</f>
        <v>1</v>
      </c>
      <c r="I766" s="13" t="str">
        <f>MID(DEC2BIN(HEX2DEC(H765),4),2,1)</f>
        <v>1</v>
      </c>
      <c r="J766" s="13" t="str">
        <f>MID(DEC2BIN(HEX2DEC(H765),4),3,1)</f>
        <v>1</v>
      </c>
      <c r="K766" s="13" t="str">
        <f>MID(DEC2BIN(HEX2DEC(H765),4),4,1)</f>
        <v>0</v>
      </c>
      <c r="L766" s="13" t="str">
        <f>MID(DEC2BIN(HEX2DEC(L765),4),1,1)</f>
        <v>1</v>
      </c>
      <c r="M766" s="13" t="str">
        <f>MID(DEC2BIN(HEX2DEC(L765),4),2,1)</f>
        <v>1</v>
      </c>
      <c r="N766" s="13" t="str">
        <f>MID(DEC2BIN(HEX2DEC(L765),4),3,1)</f>
        <v>1</v>
      </c>
      <c r="O766" s="13" t="str">
        <f>MID(DEC2BIN(HEX2DEC(L765),4),4,1)</f>
        <v>0</v>
      </c>
      <c r="P766" s="13" t="str">
        <f>MID(DEC2BIN(HEX2DEC(P765),4),1,1)</f>
        <v>1</v>
      </c>
      <c r="Q766" s="13" t="str">
        <f>MID(DEC2BIN(HEX2DEC(P765),4),2,1)</f>
        <v>1</v>
      </c>
      <c r="R766" s="13" t="str">
        <f>MID(DEC2BIN(HEX2DEC(P765),4),3,1)</f>
        <v>0</v>
      </c>
      <c r="S766" s="13" t="str">
        <f>MID(DEC2BIN(HEX2DEC(P765),4),4,1)</f>
        <v>1</v>
      </c>
      <c r="T766" s="13" t="str">
        <f>MID(DEC2BIN(HEX2DEC(T765),4),1,1)</f>
        <v>1</v>
      </c>
      <c r="U766" s="13" t="str">
        <f>MID(DEC2BIN(HEX2DEC(T765),4),2,1)</f>
        <v>1</v>
      </c>
      <c r="V766" s="13" t="str">
        <f>MID(DEC2BIN(HEX2DEC(T765),4),3,1)</f>
        <v>0</v>
      </c>
      <c r="W766" s="13" t="str">
        <f>MID(DEC2BIN(HEX2DEC(T765),4),4,1)</f>
        <v>0</v>
      </c>
      <c r="X766" s="13" t="str">
        <f>MID(DEC2BIN(HEX2DEC(X765),4),1,1)</f>
        <v>1</v>
      </c>
      <c r="Y766" s="13" t="str">
        <f>MID(DEC2BIN(HEX2DEC(X765),4),2,1)</f>
        <v>1</v>
      </c>
      <c r="Z766" s="13" t="str">
        <f>MID(DEC2BIN(HEX2DEC(X765),4),3,1)</f>
        <v>1</v>
      </c>
      <c r="AA766" s="13" t="str">
        <f>MID(DEC2BIN(HEX2DEC(X765),4),4,1)</f>
        <v>0</v>
      </c>
      <c r="AB766" s="13" t="str">
        <f>MID(DEC2BIN(HEX2DEC(AB765),4),1,1)</f>
        <v>0</v>
      </c>
      <c r="AC766" s="13" t="str">
        <f>MID(DEC2BIN(HEX2DEC(AB765),4),2,1)</f>
        <v>0</v>
      </c>
      <c r="AD766" s="13" t="str">
        <f>MID(DEC2BIN(HEX2DEC(AB765),4),3,1)</f>
        <v>0</v>
      </c>
      <c r="AE766" s="13" t="str">
        <f>MID(DEC2BIN(HEX2DEC(AB765),4),4,1)</f>
        <v>0</v>
      </c>
      <c r="AF766" s="13" t="str">
        <f>MID(DEC2BIN(HEX2DEC(AF765),4),1,1)</f>
        <v>0</v>
      </c>
      <c r="AG766" s="13" t="str">
        <f>MID(DEC2BIN(HEX2DEC(AF765),4),2,1)</f>
        <v>1</v>
      </c>
      <c r="AH766" s="13" t="str">
        <f>MID(DEC2BIN(HEX2DEC(AF765),4),3,1)</f>
        <v>1</v>
      </c>
      <c r="AI766" s="13" t="str">
        <f>MID(DEC2BIN(HEX2DEC(AF765),4),4,1)</f>
        <v>1</v>
      </c>
      <c r="AL766" s="14" t="s">
        <v>57</v>
      </c>
      <c r="AM766" s="19" t="str">
        <f>DEC2HEX(MOD(HEX2DEC(AM761)+HEX2DEC(AM762)+HEX2DEC(AM763)+HEX2DEC(AM764)+HEX2DEC(AM765),2^32),8)</f>
        <v>E69381E4</v>
      </c>
    </row>
    <row r="767" spans="1:39" ht="15" customHeight="1" x14ac:dyDescent="0.45">
      <c r="C767" s="14" t="s">
        <v>25</v>
      </c>
      <c r="D767" s="13" t="str">
        <f>D729</f>
        <v>8</v>
      </c>
      <c r="H767" s="13" t="str">
        <f t="shared" ref="H767" si="4571">H729</f>
        <v>1</v>
      </c>
      <c r="L767" s="13" t="str">
        <f t="shared" ref="L767" si="4572">L729</f>
        <v>9</v>
      </c>
      <c r="P767" s="13" t="str">
        <f t="shared" ref="P767" si="4573">P729</f>
        <v>F</v>
      </c>
      <c r="T767" s="13" t="str">
        <f t="shared" ref="T767" si="4574">T729</f>
        <v>9</v>
      </c>
      <c r="X767" s="13" t="str">
        <f t="shared" ref="X767" si="4575">X729</f>
        <v>F</v>
      </c>
      <c r="AB767" s="13" t="str">
        <f t="shared" ref="AB767" si="4576">AB729</f>
        <v>4</v>
      </c>
      <c r="AF767" s="13" t="str">
        <f>AF729</f>
        <v>F</v>
      </c>
      <c r="AL767" s="14"/>
      <c r="AM767" s="14"/>
    </row>
    <row r="768" spans="1:39" ht="15" customHeight="1" x14ac:dyDescent="0.45">
      <c r="C768" s="14" t="s">
        <v>26</v>
      </c>
      <c r="D768" s="13" t="str">
        <f>MID(DEC2BIN(HEX2DEC(D767),4),1,1)</f>
        <v>1</v>
      </c>
      <c r="E768" s="13" t="str">
        <f>MID(DEC2BIN(HEX2DEC(D767),4),2,1)</f>
        <v>0</v>
      </c>
      <c r="F768" s="13" t="str">
        <f>MID(DEC2BIN(HEX2DEC(D767),4),3,1)</f>
        <v>0</v>
      </c>
      <c r="G768" s="13" t="str">
        <f>MID(DEC2BIN(HEX2DEC(D767),4),4,1)</f>
        <v>0</v>
      </c>
      <c r="H768" s="13" t="str">
        <f>MID(DEC2BIN(HEX2DEC(H767),4),1,1)</f>
        <v>0</v>
      </c>
      <c r="I768" s="13" t="str">
        <f>MID(DEC2BIN(HEX2DEC(H767),4),2,1)</f>
        <v>0</v>
      </c>
      <c r="J768" s="13" t="str">
        <f>MID(DEC2BIN(HEX2DEC(H767),4),3,1)</f>
        <v>0</v>
      </c>
      <c r="K768" s="13" t="str">
        <f>MID(DEC2BIN(HEX2DEC(H767),4),4,1)</f>
        <v>1</v>
      </c>
      <c r="L768" s="13" t="str">
        <f>MID(DEC2BIN(HEX2DEC(L767),4),1,1)</f>
        <v>1</v>
      </c>
      <c r="M768" s="13" t="str">
        <f>MID(DEC2BIN(HEX2DEC(L767),4),2,1)</f>
        <v>0</v>
      </c>
      <c r="N768" s="13" t="str">
        <f>MID(DEC2BIN(HEX2DEC(L767),4),3,1)</f>
        <v>0</v>
      </c>
      <c r="O768" s="13" t="str">
        <f>MID(DEC2BIN(HEX2DEC(L767),4),4,1)</f>
        <v>1</v>
      </c>
      <c r="P768" s="13" t="str">
        <f>MID(DEC2BIN(HEX2DEC(P767),4),1,1)</f>
        <v>1</v>
      </c>
      <c r="Q768" s="13" t="str">
        <f>MID(DEC2BIN(HEX2DEC(P767),4),2,1)</f>
        <v>1</v>
      </c>
      <c r="R768" s="13" t="str">
        <f>MID(DEC2BIN(HEX2DEC(P767),4),3,1)</f>
        <v>1</v>
      </c>
      <c r="S768" s="13" t="str">
        <f>MID(DEC2BIN(HEX2DEC(P767),4),4,1)</f>
        <v>1</v>
      </c>
      <c r="T768" s="13" t="str">
        <f>MID(DEC2BIN(HEX2DEC(T767),4),1,1)</f>
        <v>1</v>
      </c>
      <c r="U768" s="13" t="str">
        <f>MID(DEC2BIN(HEX2DEC(T767),4),2,1)</f>
        <v>0</v>
      </c>
      <c r="V768" s="13" t="str">
        <f>MID(DEC2BIN(HEX2DEC(T767),4),3,1)</f>
        <v>0</v>
      </c>
      <c r="W768" s="13" t="str">
        <f>MID(DEC2BIN(HEX2DEC(T767),4),4,1)</f>
        <v>1</v>
      </c>
      <c r="X768" s="13" t="str">
        <f>MID(DEC2BIN(HEX2DEC(X767),4),1,1)</f>
        <v>1</v>
      </c>
      <c r="Y768" s="13" t="str">
        <f>MID(DEC2BIN(HEX2DEC(X767),4),2,1)</f>
        <v>1</v>
      </c>
      <c r="Z768" s="13" t="str">
        <f>MID(DEC2BIN(HEX2DEC(X767),4),3,1)</f>
        <v>1</v>
      </c>
      <c r="AA768" s="13" t="str">
        <f>MID(DEC2BIN(HEX2DEC(X767),4),4,1)</f>
        <v>1</v>
      </c>
      <c r="AB768" s="13" t="str">
        <f>MID(DEC2BIN(HEX2DEC(AB767),4),1,1)</f>
        <v>0</v>
      </c>
      <c r="AC768" s="13" t="str">
        <f>MID(DEC2BIN(HEX2DEC(AB767),4),2,1)</f>
        <v>1</v>
      </c>
      <c r="AD768" s="13" t="str">
        <f>MID(DEC2BIN(HEX2DEC(AB767),4),3,1)</f>
        <v>0</v>
      </c>
      <c r="AE768" s="13" t="str">
        <f>MID(DEC2BIN(HEX2DEC(AB767),4),4,1)</f>
        <v>0</v>
      </c>
      <c r="AF768" s="13" t="str">
        <f>MID(DEC2BIN(HEX2DEC(AF767),4),1,1)</f>
        <v>1</v>
      </c>
      <c r="AG768" s="13" t="str">
        <f>MID(DEC2BIN(HEX2DEC(AF767),4),2,1)</f>
        <v>1</v>
      </c>
      <c r="AH768" s="13" t="str">
        <f>MID(DEC2BIN(HEX2DEC(AF767),4),3,1)</f>
        <v>1</v>
      </c>
      <c r="AI768" s="13" t="str">
        <f>MID(DEC2BIN(HEX2DEC(AF767),4),4,1)</f>
        <v>1</v>
      </c>
      <c r="AL768" s="14" t="s">
        <v>58</v>
      </c>
      <c r="AM768" s="14" t="str">
        <f>CONCATENATE(D760,H760,L760,P760,T760,X760,AB760,AF760)</f>
        <v>0CBA1854</v>
      </c>
    </row>
    <row r="769" spans="3:39" ht="15" customHeight="1" x14ac:dyDescent="0.45">
      <c r="C769" s="14" t="s">
        <v>27</v>
      </c>
      <c r="D769" s="13" t="str">
        <f>D731</f>
        <v>A</v>
      </c>
      <c r="H769" s="13" t="str">
        <f t="shared" ref="H769" si="4577">H731</f>
        <v>C</v>
      </c>
      <c r="L769" s="13" t="str">
        <f t="shared" ref="L769" si="4578">L731</f>
        <v>7</v>
      </c>
      <c r="P769" s="13" t="str">
        <f t="shared" ref="P769" si="4579">P731</f>
        <v>F</v>
      </c>
      <c r="T769" s="13" t="str">
        <f t="shared" ref="T769" si="4580">T731</f>
        <v>2</v>
      </c>
      <c r="X769" s="13" t="str">
        <f t="shared" ref="X769" si="4581">X731</f>
        <v>2</v>
      </c>
      <c r="AB769" s="13" t="str">
        <f t="shared" ref="AB769" si="4582">AB731</f>
        <v>3</v>
      </c>
      <c r="AF769" s="13" t="str">
        <f t="shared" ref="AF769" si="4583">AF731</f>
        <v>1</v>
      </c>
      <c r="AL769" s="14" t="s">
        <v>37</v>
      </c>
      <c r="AM769" s="14" t="str">
        <f>CONCATENATE(D772,H772,L772,P772,T772,X772,AB772,AF772)</f>
        <v>ACFF8E07</v>
      </c>
    </row>
    <row r="770" spans="3:39" ht="15" customHeight="1" thickBot="1" x14ac:dyDescent="0.5">
      <c r="C770" s="14" t="s">
        <v>28</v>
      </c>
      <c r="D770" s="13" t="str">
        <f>MID(DEC2BIN(HEX2DEC(D769),4),1,1)</f>
        <v>1</v>
      </c>
      <c r="E770" s="13" t="str">
        <f>MID(DEC2BIN(HEX2DEC(D769),4),2,1)</f>
        <v>0</v>
      </c>
      <c r="F770" s="13" t="str">
        <f>MID(DEC2BIN(HEX2DEC(D769),4),3,1)</f>
        <v>1</v>
      </c>
      <c r="G770" s="13" t="str">
        <f>MID(DEC2BIN(HEX2DEC(D769),4),4,1)</f>
        <v>0</v>
      </c>
      <c r="H770" s="13" t="str">
        <f>MID(DEC2BIN(HEX2DEC(H769),4),1,1)</f>
        <v>1</v>
      </c>
      <c r="I770" s="13" t="str">
        <f>MID(DEC2BIN(HEX2DEC(H769),4),2,1)</f>
        <v>1</v>
      </c>
      <c r="J770" s="13" t="str">
        <f>MID(DEC2BIN(HEX2DEC(H769),4),3,1)</f>
        <v>0</v>
      </c>
      <c r="K770" s="13" t="str">
        <f>MID(DEC2BIN(HEX2DEC(H769),4),4,1)</f>
        <v>0</v>
      </c>
      <c r="L770" s="13" t="str">
        <f>MID(DEC2BIN(HEX2DEC(L769),4),1,1)</f>
        <v>0</v>
      </c>
      <c r="M770" s="13" t="str">
        <f>MID(DEC2BIN(HEX2DEC(L769),4),2,1)</f>
        <v>1</v>
      </c>
      <c r="N770" s="13" t="str">
        <f>MID(DEC2BIN(HEX2DEC(L769),4),3,1)</f>
        <v>1</v>
      </c>
      <c r="O770" s="13" t="str">
        <f>MID(DEC2BIN(HEX2DEC(L769),4),4,1)</f>
        <v>1</v>
      </c>
      <c r="P770" s="13" t="str">
        <f>MID(DEC2BIN(HEX2DEC(P769),4),1,1)</f>
        <v>1</v>
      </c>
      <c r="Q770" s="13" t="str">
        <f>MID(DEC2BIN(HEX2DEC(P769),4),2,1)</f>
        <v>1</v>
      </c>
      <c r="R770" s="13" t="str">
        <f>MID(DEC2BIN(HEX2DEC(P769),4),3,1)</f>
        <v>1</v>
      </c>
      <c r="S770" s="13" t="str">
        <f>MID(DEC2BIN(HEX2DEC(P769),4),4,1)</f>
        <v>1</v>
      </c>
      <c r="T770" s="13" t="str">
        <f>MID(DEC2BIN(HEX2DEC(T769),4),1,1)</f>
        <v>0</v>
      </c>
      <c r="U770" s="13" t="str">
        <f>MID(DEC2BIN(HEX2DEC(T769),4),2,1)</f>
        <v>0</v>
      </c>
      <c r="V770" s="13" t="str">
        <f>MID(DEC2BIN(HEX2DEC(T769),4),3,1)</f>
        <v>1</v>
      </c>
      <c r="W770" s="13" t="str">
        <f>MID(DEC2BIN(HEX2DEC(T769),4),4,1)</f>
        <v>0</v>
      </c>
      <c r="X770" s="13" t="str">
        <f>MID(DEC2BIN(HEX2DEC(X769),4),1,1)</f>
        <v>0</v>
      </c>
      <c r="Y770" s="13" t="str">
        <f>MID(DEC2BIN(HEX2DEC(X769),4),2,1)</f>
        <v>0</v>
      </c>
      <c r="Z770" s="13" t="str">
        <f>MID(DEC2BIN(HEX2DEC(X769),4),3,1)</f>
        <v>1</v>
      </c>
      <c r="AA770" s="13" t="str">
        <f>MID(DEC2BIN(HEX2DEC(X769),4),4,1)</f>
        <v>0</v>
      </c>
      <c r="AB770" s="13" t="str">
        <f>MID(DEC2BIN(HEX2DEC(AB769),4),1,1)</f>
        <v>0</v>
      </c>
      <c r="AC770" s="13" t="str">
        <f>MID(DEC2BIN(HEX2DEC(AB769),4),2,1)</f>
        <v>0</v>
      </c>
      <c r="AD770" s="13" t="str">
        <f>MID(DEC2BIN(HEX2DEC(AB769),4),3,1)</f>
        <v>1</v>
      </c>
      <c r="AE770" s="13" t="str">
        <f>MID(DEC2BIN(HEX2DEC(AB769),4),4,1)</f>
        <v>1</v>
      </c>
      <c r="AF770" s="13" t="str">
        <f>MID(DEC2BIN(HEX2DEC(AF769),4),1,1)</f>
        <v>0</v>
      </c>
      <c r="AG770" s="13" t="str">
        <f>MID(DEC2BIN(HEX2DEC(AF769),4),2,1)</f>
        <v>0</v>
      </c>
      <c r="AH770" s="13" t="str">
        <f>MID(DEC2BIN(HEX2DEC(AF769),4),3,1)</f>
        <v>0</v>
      </c>
      <c r="AI770" s="13" t="str">
        <f>MID(DEC2BIN(HEX2DEC(AF769),4),4,1)</f>
        <v>1</v>
      </c>
      <c r="AL770" s="14" t="s">
        <v>57</v>
      </c>
      <c r="AM770" s="14" t="str">
        <f>AM766</f>
        <v>E69381E4</v>
      </c>
    </row>
    <row r="771" spans="3:39" ht="15" customHeight="1" thickBot="1" x14ac:dyDescent="0.5">
      <c r="C771" s="15" t="s">
        <v>37</v>
      </c>
      <c r="D771" s="13">
        <f>IF(D770+D768+D766&gt;1,1,0)</f>
        <v>1</v>
      </c>
      <c r="E771" s="13">
        <f t="shared" ref="E771:Z771" si="4584">IF(E770+E768+E766&gt;1,1,0)</f>
        <v>0</v>
      </c>
      <c r="F771" s="13">
        <f t="shared" si="4584"/>
        <v>1</v>
      </c>
      <c r="G771" s="13">
        <f t="shared" si="4584"/>
        <v>0</v>
      </c>
      <c r="H771" s="13">
        <f t="shared" si="4584"/>
        <v>1</v>
      </c>
      <c r="I771" s="13">
        <f t="shared" si="4584"/>
        <v>1</v>
      </c>
      <c r="J771" s="13">
        <f t="shared" si="4584"/>
        <v>0</v>
      </c>
      <c r="K771" s="13">
        <f t="shared" si="4584"/>
        <v>0</v>
      </c>
      <c r="L771" s="13">
        <f t="shared" si="4584"/>
        <v>1</v>
      </c>
      <c r="M771" s="13">
        <f t="shared" si="4584"/>
        <v>1</v>
      </c>
      <c r="N771" s="13">
        <f t="shared" si="4584"/>
        <v>1</v>
      </c>
      <c r="O771" s="13">
        <f t="shared" si="4584"/>
        <v>1</v>
      </c>
      <c r="P771" s="13">
        <f t="shared" si="4584"/>
        <v>1</v>
      </c>
      <c r="Q771" s="13">
        <f t="shared" si="4584"/>
        <v>1</v>
      </c>
      <c r="R771" s="13">
        <f t="shared" si="4584"/>
        <v>1</v>
      </c>
      <c r="S771" s="13">
        <f t="shared" si="4584"/>
        <v>1</v>
      </c>
      <c r="T771" s="13">
        <f t="shared" si="4584"/>
        <v>1</v>
      </c>
      <c r="U771" s="13">
        <f t="shared" si="4584"/>
        <v>0</v>
      </c>
      <c r="V771" s="13">
        <f t="shared" si="4584"/>
        <v>0</v>
      </c>
      <c r="W771" s="13">
        <f t="shared" si="4584"/>
        <v>0</v>
      </c>
      <c r="X771" s="13">
        <f t="shared" si="4584"/>
        <v>1</v>
      </c>
      <c r="Y771" s="13">
        <f t="shared" si="4584"/>
        <v>1</v>
      </c>
      <c r="Z771" s="13">
        <f t="shared" si="4584"/>
        <v>1</v>
      </c>
      <c r="AA771" s="13">
        <f>IF(AA770+AA768+AA766&gt;1,1,0)</f>
        <v>0</v>
      </c>
      <c r="AB771" s="13">
        <f t="shared" ref="AB771:AI771" si="4585">IF(AB770+AB768+AB766&gt;1,1,0)</f>
        <v>0</v>
      </c>
      <c r="AC771" s="13">
        <f t="shared" si="4585"/>
        <v>0</v>
      </c>
      <c r="AD771" s="13">
        <f t="shared" si="4585"/>
        <v>0</v>
      </c>
      <c r="AE771" s="13">
        <f t="shared" si="4585"/>
        <v>0</v>
      </c>
      <c r="AF771" s="13">
        <f t="shared" si="4585"/>
        <v>0</v>
      </c>
      <c r="AG771" s="13">
        <f t="shared" si="4585"/>
        <v>1</v>
      </c>
      <c r="AH771" s="13">
        <f t="shared" si="4585"/>
        <v>1</v>
      </c>
      <c r="AI771" s="13">
        <f t="shared" si="4585"/>
        <v>1</v>
      </c>
      <c r="AL771" s="16" t="s">
        <v>59</v>
      </c>
      <c r="AM771" s="20" t="str">
        <f>DEC2HEX(MOD(HEX2DEC(AM768)+HEX2DEC(AM770)+HEX2DEC(AM769),2^32),8)</f>
        <v>A04D283F</v>
      </c>
    </row>
    <row r="772" spans="3:39" ht="15" customHeight="1" thickBot="1" x14ac:dyDescent="0.5">
      <c r="C772" s="15" t="s">
        <v>38</v>
      </c>
      <c r="D772" s="13" t="str">
        <f>BIN2HEX(CONCATENATE(D771,E771,F771,G771))</f>
        <v>A</v>
      </c>
      <c r="H772" s="13" t="str">
        <f>BIN2HEX(CONCATENATE(H771,I771,J771,K771))</f>
        <v>C</v>
      </c>
      <c r="L772" s="13" t="str">
        <f>BIN2HEX(CONCATENATE(L771,M771,N771,O771))</f>
        <v>F</v>
      </c>
      <c r="P772" s="13" t="str">
        <f>BIN2HEX(CONCATENATE(P771,Q771,R771,S771))</f>
        <v>F</v>
      </c>
      <c r="T772" s="13" t="str">
        <f>BIN2HEX(CONCATENATE(T771,U771,V771,W771))</f>
        <v>8</v>
      </c>
      <c r="X772" s="13" t="str">
        <f>BIN2HEX(CONCATENATE(X771,Y771,Z771,AA771))</f>
        <v>E</v>
      </c>
      <c r="AB772" s="13" t="str">
        <f>BIN2HEX(CONCATENATE(AB771,AC771,AD771,AE771))</f>
        <v>0</v>
      </c>
      <c r="AF772" s="13" t="str">
        <f>BIN2HEX(CONCATENATE(AF771,AG771,AH771,AI771))</f>
        <v>7</v>
      </c>
      <c r="AM772" s="14"/>
    </row>
    <row r="773" spans="3:39" ht="15" customHeight="1" thickBot="1" x14ac:dyDescent="0.5">
      <c r="C773" s="14"/>
      <c r="AL773" s="16" t="s">
        <v>60</v>
      </c>
      <c r="AM773" s="20" t="str">
        <f>CONCATENATE(D765,H765,L765,P765,T765,X765,AB765,AF765)</f>
        <v>2EEDCE07</v>
      </c>
    </row>
    <row r="774" spans="3:39" ht="15" customHeight="1" thickBot="1" x14ac:dyDescent="0.5">
      <c r="C774" s="14" t="s">
        <v>29</v>
      </c>
      <c r="D774" s="13" t="str">
        <f>D733</f>
        <v>E</v>
      </c>
      <c r="H774" s="13" t="str">
        <f t="shared" ref="H774" si="4586">H733</f>
        <v>1</v>
      </c>
      <c r="L774" s="13" t="str">
        <f t="shared" ref="L774" si="4587">L733</f>
        <v>6</v>
      </c>
      <c r="P774" s="13" t="str">
        <f t="shared" ref="P774" si="4588">P733</f>
        <v>1</v>
      </c>
      <c r="T774" s="13" t="str">
        <f t="shared" ref="T774" si="4589">T733</f>
        <v>2</v>
      </c>
      <c r="X774" s="13" t="str">
        <f t="shared" ref="X774" si="4590">X733</f>
        <v>1</v>
      </c>
      <c r="AB774" s="13" t="str">
        <f t="shared" ref="AB774" si="4591">AB733</f>
        <v>1</v>
      </c>
      <c r="AF774" s="13" t="str">
        <f>AF733</f>
        <v>1</v>
      </c>
      <c r="AM774" s="14"/>
    </row>
    <row r="775" spans="3:39" ht="15" customHeight="1" thickBot="1" x14ac:dyDescent="0.5">
      <c r="C775" s="14" t="s">
        <v>30</v>
      </c>
      <c r="D775" s="13" t="str">
        <f>MID(DEC2BIN(HEX2DEC(D774),4),1,1)</f>
        <v>1</v>
      </c>
      <c r="E775" s="13" t="str">
        <f>MID(DEC2BIN(HEX2DEC(D774),4),2,1)</f>
        <v>1</v>
      </c>
      <c r="F775" s="13" t="str">
        <f>MID(DEC2BIN(HEX2DEC(D774),4),3,1)</f>
        <v>1</v>
      </c>
      <c r="G775" s="13" t="str">
        <f>MID(DEC2BIN(HEX2DEC(D774),4),4,1)</f>
        <v>0</v>
      </c>
      <c r="H775" s="13" t="str">
        <f>MID(DEC2BIN(HEX2DEC(H774),4),1,1)</f>
        <v>0</v>
      </c>
      <c r="I775" s="13" t="str">
        <f>MID(DEC2BIN(HEX2DEC(H774),4),2,1)</f>
        <v>0</v>
      </c>
      <c r="J775" s="13" t="str">
        <f>MID(DEC2BIN(HEX2DEC(H774),4),3,1)</f>
        <v>0</v>
      </c>
      <c r="K775" s="13" t="str">
        <f>MID(DEC2BIN(HEX2DEC(H774),4),4,1)</f>
        <v>1</v>
      </c>
      <c r="L775" s="13" t="str">
        <f>MID(DEC2BIN(HEX2DEC(L774),4),1,1)</f>
        <v>0</v>
      </c>
      <c r="M775" s="13" t="str">
        <f>MID(DEC2BIN(HEX2DEC(L774),4),2,1)</f>
        <v>1</v>
      </c>
      <c r="N775" s="13" t="str">
        <f>MID(DEC2BIN(HEX2DEC(L774),4),3,1)</f>
        <v>1</v>
      </c>
      <c r="O775" s="13" t="str">
        <f>MID(DEC2BIN(HEX2DEC(L774),4),4,1)</f>
        <v>0</v>
      </c>
      <c r="P775" s="13" t="str">
        <f>MID(DEC2BIN(HEX2DEC(P774),4),1,1)</f>
        <v>0</v>
      </c>
      <c r="Q775" s="13" t="str">
        <f>MID(DEC2BIN(HEX2DEC(P774),4),2,1)</f>
        <v>0</v>
      </c>
      <c r="R775" s="13" t="str">
        <f>MID(DEC2BIN(HEX2DEC(P774),4),3,1)</f>
        <v>0</v>
      </c>
      <c r="S775" s="13" t="str">
        <f>MID(DEC2BIN(HEX2DEC(P774),4),4,1)</f>
        <v>1</v>
      </c>
      <c r="T775" s="13" t="str">
        <f>MID(DEC2BIN(HEX2DEC(T774),4),1,1)</f>
        <v>0</v>
      </c>
      <c r="U775" s="13" t="str">
        <f>MID(DEC2BIN(HEX2DEC(T774),4),2,1)</f>
        <v>0</v>
      </c>
      <c r="V775" s="13" t="str">
        <f>MID(DEC2BIN(HEX2DEC(T774),4),3,1)</f>
        <v>1</v>
      </c>
      <c r="W775" s="13" t="str">
        <f>MID(DEC2BIN(HEX2DEC(T774),4),4,1)</f>
        <v>0</v>
      </c>
      <c r="X775" s="13" t="str">
        <f>MID(DEC2BIN(HEX2DEC(X774),4),1,1)</f>
        <v>0</v>
      </c>
      <c r="Y775" s="13" t="str">
        <f>MID(DEC2BIN(HEX2DEC(X774),4),2,1)</f>
        <v>0</v>
      </c>
      <c r="Z775" s="13" t="str">
        <f>MID(DEC2BIN(HEX2DEC(X774),4),3,1)</f>
        <v>0</v>
      </c>
      <c r="AA775" s="13" t="str">
        <f>MID(DEC2BIN(HEX2DEC(X774),4),4,1)</f>
        <v>1</v>
      </c>
      <c r="AB775" s="13" t="str">
        <f>MID(DEC2BIN(HEX2DEC(AB774),4),1,1)</f>
        <v>0</v>
      </c>
      <c r="AC775" s="13" t="str">
        <f>MID(DEC2BIN(HEX2DEC(AB774),4),2,1)</f>
        <v>0</v>
      </c>
      <c r="AD775" s="13" t="str">
        <f>MID(DEC2BIN(HEX2DEC(AB774),4),3,1)</f>
        <v>0</v>
      </c>
      <c r="AE775" s="13" t="str">
        <f>MID(DEC2BIN(HEX2DEC(AB774),4),4,1)</f>
        <v>1</v>
      </c>
      <c r="AF775" s="13" t="str">
        <f>MID(DEC2BIN(HEX2DEC(AF774),4),1,1)</f>
        <v>0</v>
      </c>
      <c r="AG775" s="13" t="str">
        <f>MID(DEC2BIN(HEX2DEC(AF774),4),2,1)</f>
        <v>0</v>
      </c>
      <c r="AH775" s="13" t="str">
        <f>MID(DEC2BIN(HEX2DEC(AF774),4),3,1)</f>
        <v>0</v>
      </c>
      <c r="AI775" s="13" t="str">
        <f>MID(DEC2BIN(HEX2DEC(AF774),4),4,1)</f>
        <v>1</v>
      </c>
      <c r="AL775" s="16" t="s">
        <v>61</v>
      </c>
      <c r="AM775" s="20" t="str">
        <f>CONCATENATE(D767,H767,L767,P767,T767,X767,AB767,AF767)</f>
        <v>819F9F4F</v>
      </c>
    </row>
    <row r="776" spans="3:39" ht="15" customHeight="1" thickBot="1" x14ac:dyDescent="0.5">
      <c r="AM776" s="14"/>
    </row>
    <row r="777" spans="3:39" ht="15" customHeight="1" thickBot="1" x14ac:dyDescent="0.5">
      <c r="C777" s="15" t="s">
        <v>39</v>
      </c>
      <c r="D777" s="13" t="str">
        <f>BIN2HEX(CONCATENATE(D778,E778,F778,G778))</f>
        <v>8</v>
      </c>
      <c r="H777" s="13" t="str">
        <f>BIN2HEX(CONCATENATE(H778,I778,J778,K778))</f>
        <v>D</v>
      </c>
      <c r="L777" s="13" t="str">
        <f>BIN2HEX(CONCATENATE(L778,M778,N778,O778))</f>
        <v>3</v>
      </c>
      <c r="P777" s="13" t="str">
        <f>BIN2HEX(CONCATENATE(P778,Q778,R778,S778))</f>
        <v>0</v>
      </c>
      <c r="T777" s="13" t="str">
        <f>BIN2HEX(CONCATENATE(T778,U778,V778,W778))</f>
        <v>7</v>
      </c>
      <c r="X777" s="13" t="str">
        <f>BIN2HEX(CONCATENATE(X778,Y778,Z778,AA778))</f>
        <v>2</v>
      </c>
      <c r="AB777" s="13" t="str">
        <f>BIN2HEX(CONCATENATE(AB778,AC778,AD778,AE778))</f>
        <v>C</v>
      </c>
      <c r="AF777" s="13" t="str">
        <f>BIN2HEX(CONCATENATE(AF778,AG778,AH778,AI778))</f>
        <v>6</v>
      </c>
      <c r="AL777" s="16" t="s">
        <v>62</v>
      </c>
      <c r="AM777" s="20" t="str">
        <f>CONCATENATE(D769,H769,L769,P769,T769,X769,AB769,AF769)</f>
        <v>AC7F2231</v>
      </c>
    </row>
    <row r="778" spans="3:39" ht="15" customHeight="1" x14ac:dyDescent="0.45">
      <c r="C778" s="15" t="s">
        <v>40</v>
      </c>
      <c r="D778" s="13">
        <f>IF(ISEVEN(D779+D780+D781),0,1)</f>
        <v>1</v>
      </c>
      <c r="E778" s="13">
        <f t="shared" ref="E778:AI778" si="4592">IF(ISEVEN(E779+E780+E781),0,1)</f>
        <v>0</v>
      </c>
      <c r="F778" s="13">
        <f t="shared" si="4592"/>
        <v>0</v>
      </c>
      <c r="G778" s="13">
        <f t="shared" si="4592"/>
        <v>0</v>
      </c>
      <c r="H778" s="13">
        <f t="shared" si="4592"/>
        <v>1</v>
      </c>
      <c r="I778" s="13">
        <f t="shared" si="4592"/>
        <v>1</v>
      </c>
      <c r="J778" s="13">
        <f t="shared" si="4592"/>
        <v>0</v>
      </c>
      <c r="K778" s="13">
        <f t="shared" si="4592"/>
        <v>1</v>
      </c>
      <c r="L778" s="13">
        <f t="shared" si="4592"/>
        <v>0</v>
      </c>
      <c r="M778" s="13">
        <f t="shared" si="4592"/>
        <v>0</v>
      </c>
      <c r="N778" s="13">
        <f t="shared" si="4592"/>
        <v>1</v>
      </c>
      <c r="O778" s="13">
        <f t="shared" si="4592"/>
        <v>1</v>
      </c>
      <c r="P778" s="13">
        <f t="shared" si="4592"/>
        <v>0</v>
      </c>
      <c r="Q778" s="13">
        <f t="shared" si="4592"/>
        <v>0</v>
      </c>
      <c r="R778" s="13">
        <f t="shared" si="4592"/>
        <v>0</v>
      </c>
      <c r="S778" s="13">
        <f t="shared" si="4592"/>
        <v>0</v>
      </c>
      <c r="T778" s="13">
        <f t="shared" si="4592"/>
        <v>0</v>
      </c>
      <c r="U778" s="13">
        <f t="shared" si="4592"/>
        <v>1</v>
      </c>
      <c r="V778" s="13">
        <f t="shared" si="4592"/>
        <v>1</v>
      </c>
      <c r="W778" s="13">
        <f t="shared" si="4592"/>
        <v>1</v>
      </c>
      <c r="X778" s="13">
        <f t="shared" si="4592"/>
        <v>0</v>
      </c>
      <c r="Y778" s="13">
        <f t="shared" si="4592"/>
        <v>0</v>
      </c>
      <c r="Z778" s="13">
        <f t="shared" si="4592"/>
        <v>1</v>
      </c>
      <c r="AA778" s="13">
        <f t="shared" si="4592"/>
        <v>0</v>
      </c>
      <c r="AB778" s="13">
        <f t="shared" si="4592"/>
        <v>1</v>
      </c>
      <c r="AC778" s="13">
        <f t="shared" si="4592"/>
        <v>1</v>
      </c>
      <c r="AD778" s="13">
        <f t="shared" si="4592"/>
        <v>0</v>
      </c>
      <c r="AE778" s="13">
        <f t="shared" si="4592"/>
        <v>0</v>
      </c>
      <c r="AF778" s="13">
        <f t="shared" si="4592"/>
        <v>0</v>
      </c>
      <c r="AG778" s="13">
        <f t="shared" si="4592"/>
        <v>1</v>
      </c>
      <c r="AH778" s="13">
        <f t="shared" si="4592"/>
        <v>1</v>
      </c>
      <c r="AI778" s="13">
        <f t="shared" si="4592"/>
        <v>0</v>
      </c>
      <c r="AM778" s="14"/>
    </row>
    <row r="779" spans="3:39" ht="15" customHeight="1" x14ac:dyDescent="0.45">
      <c r="C779" s="15" t="s">
        <v>41</v>
      </c>
      <c r="D779" s="13" t="str">
        <f>K783</f>
        <v>1</v>
      </c>
      <c r="E779" s="13" t="str">
        <f t="shared" ref="E779" si="4593">L783</f>
        <v>0</v>
      </c>
      <c r="F779" s="13" t="str">
        <f t="shared" ref="F779" si="4594">M783</f>
        <v>1</v>
      </c>
      <c r="G779" s="13" t="str">
        <f t="shared" ref="G779" si="4595">N783</f>
        <v>1</v>
      </c>
      <c r="H779" s="13" t="str">
        <f t="shared" ref="H779" si="4596">O783</f>
        <v>1</v>
      </c>
      <c r="I779" s="13" t="str">
        <f t="shared" ref="I779" si="4597">P783</f>
        <v>1</v>
      </c>
      <c r="J779" s="13" t="str">
        <f t="shared" ref="J779" si="4598">Q783</f>
        <v>0</v>
      </c>
      <c r="K779" s="13" t="str">
        <f t="shared" ref="K779" si="4599">R783</f>
        <v>0</v>
      </c>
      <c r="L779" s="13" t="str">
        <f t="shared" ref="L779" si="4600">S783</f>
        <v>1</v>
      </c>
      <c r="M779" s="13" t="str">
        <f t="shared" ref="M779" si="4601">T783</f>
        <v>0</v>
      </c>
      <c r="N779" s="13" t="str">
        <f t="shared" ref="N779" si="4602">U783</f>
        <v>0</v>
      </c>
      <c r="O779" s="13" t="str">
        <f t="shared" ref="O779" si="4603">V783</f>
        <v>0</v>
      </c>
      <c r="P779" s="13" t="str">
        <f t="shared" ref="P779" si="4604">W783</f>
        <v>0</v>
      </c>
      <c r="Q779" s="13" t="str">
        <f t="shared" ref="Q779" si="4605">X783</f>
        <v>0</v>
      </c>
      <c r="R779" s="13" t="str">
        <f t="shared" ref="R779" si="4606">Y783</f>
        <v>1</v>
      </c>
      <c r="S779" s="13" t="str">
        <f t="shared" ref="S779" si="4607">Z783</f>
        <v>1</v>
      </c>
      <c r="T779" s="13" t="str">
        <f t="shared" ref="T779" si="4608">AA783</f>
        <v>1</v>
      </c>
      <c r="U779" s="13" t="str">
        <f t="shared" ref="U779" si="4609">AB783</f>
        <v>1</v>
      </c>
      <c r="V779" s="13" t="str">
        <f t="shared" ref="V779" si="4610">AC783</f>
        <v>1</v>
      </c>
      <c r="W779" s="13" t="str">
        <f t="shared" ref="W779" si="4611">AD783</f>
        <v>1</v>
      </c>
      <c r="X779" s="13" t="str">
        <f t="shared" ref="X779" si="4612">AE783</f>
        <v>1</v>
      </c>
      <c r="Y779" s="13" t="str">
        <f t="shared" ref="Y779" si="4613">AF783</f>
        <v>0</v>
      </c>
      <c r="Z779" s="13" t="str">
        <f t="shared" ref="Z779" si="4614">AG783</f>
        <v>0</v>
      </c>
      <c r="AA779" s="13" t="str">
        <f t="shared" ref="AA779" si="4615">AH783</f>
        <v>1</v>
      </c>
      <c r="AB779" s="13" t="str">
        <f t="shared" ref="AB779" si="4616">AI783</f>
        <v>1</v>
      </c>
      <c r="AC779" s="13" t="str">
        <f>D783</f>
        <v>1</v>
      </c>
      <c r="AD779" s="13" t="str">
        <f t="shared" ref="AD779" si="4617">E783</f>
        <v>1</v>
      </c>
      <c r="AE779" s="13" t="str">
        <f t="shared" ref="AE779" si="4618">F783</f>
        <v>1</v>
      </c>
      <c r="AF779" s="13" t="str">
        <f t="shared" ref="AF779" si="4619">G783</f>
        <v>1</v>
      </c>
      <c r="AG779" s="13" t="str">
        <f t="shared" ref="AG779" si="4620">H783</f>
        <v>0</v>
      </c>
      <c r="AH779" s="13" t="str">
        <f t="shared" ref="AH779" si="4621">I783</f>
        <v>0</v>
      </c>
      <c r="AI779" s="13" t="str">
        <f t="shared" ref="AI779" si="4622">J783</f>
        <v>1</v>
      </c>
      <c r="AL779" s="22" t="s">
        <v>62</v>
      </c>
      <c r="AM779" s="14" t="str">
        <f>CONCATENATE(D774,H774,L774,P774,T774,X774,AB774,AF774)</f>
        <v>E1612111</v>
      </c>
    </row>
    <row r="780" spans="3:39" ht="15" customHeight="1" thickBot="1" x14ac:dyDescent="0.5">
      <c r="C780" s="15" t="s">
        <v>42</v>
      </c>
      <c r="D780" s="13" t="str">
        <f>Y783</f>
        <v>1</v>
      </c>
      <c r="E780" s="13" t="str">
        <f t="shared" ref="E780" si="4623">Z783</f>
        <v>1</v>
      </c>
      <c r="F780" s="13" t="str">
        <f t="shared" ref="F780" si="4624">AA783</f>
        <v>1</v>
      </c>
      <c r="G780" s="13" t="str">
        <f t="shared" ref="G780" si="4625">AB783</f>
        <v>1</v>
      </c>
      <c r="H780" s="13" t="str">
        <f t="shared" ref="H780" si="4626">AC783</f>
        <v>1</v>
      </c>
      <c r="I780" s="13" t="str">
        <f t="shared" ref="I780" si="4627">AD783</f>
        <v>1</v>
      </c>
      <c r="J780" s="13" t="str">
        <f t="shared" ref="J780" si="4628">AE783</f>
        <v>1</v>
      </c>
      <c r="K780" s="13" t="str">
        <f t="shared" ref="K780" si="4629">AF783</f>
        <v>0</v>
      </c>
      <c r="L780" s="13" t="str">
        <f t="shared" ref="L780" si="4630">AG783</f>
        <v>0</v>
      </c>
      <c r="M780" s="13" t="str">
        <f t="shared" ref="M780" si="4631">AH783</f>
        <v>1</v>
      </c>
      <c r="N780" s="13" t="str">
        <f t="shared" ref="N780" si="4632">AI783</f>
        <v>1</v>
      </c>
      <c r="O780" s="13" t="str">
        <f>D783</f>
        <v>1</v>
      </c>
      <c r="P780" s="13" t="str">
        <f t="shared" ref="P780" si="4633">E783</f>
        <v>1</v>
      </c>
      <c r="Q780" s="13" t="str">
        <f t="shared" ref="Q780" si="4634">F783</f>
        <v>1</v>
      </c>
      <c r="R780" s="13" t="str">
        <f t="shared" ref="R780" si="4635">G783</f>
        <v>1</v>
      </c>
      <c r="S780" s="13" t="str">
        <f t="shared" ref="S780" si="4636">H783</f>
        <v>0</v>
      </c>
      <c r="T780" s="13" t="str">
        <f t="shared" ref="T780" si="4637">I783</f>
        <v>0</v>
      </c>
      <c r="U780" s="13" t="str">
        <f t="shared" ref="U780" si="4638">J783</f>
        <v>1</v>
      </c>
      <c r="V780" s="13" t="str">
        <f t="shared" ref="V780" si="4639">K783</f>
        <v>1</v>
      </c>
      <c r="W780" s="13" t="str">
        <f t="shared" ref="W780" si="4640">L783</f>
        <v>0</v>
      </c>
      <c r="X780" s="13" t="str">
        <f t="shared" ref="X780" si="4641">M783</f>
        <v>1</v>
      </c>
      <c r="Y780" s="13" t="str">
        <f t="shared" ref="Y780" si="4642">N783</f>
        <v>1</v>
      </c>
      <c r="Z780" s="13" t="str">
        <f t="shared" ref="Z780" si="4643">O783</f>
        <v>1</v>
      </c>
      <c r="AA780" s="13" t="str">
        <f t="shared" ref="AA780" si="4644">P783</f>
        <v>1</v>
      </c>
      <c r="AB780" s="13" t="str">
        <f t="shared" ref="AB780" si="4645">Q783</f>
        <v>0</v>
      </c>
      <c r="AC780" s="13" t="str">
        <f t="shared" ref="AC780" si="4646">R783</f>
        <v>0</v>
      </c>
      <c r="AD780" s="13" t="str">
        <f t="shared" ref="AD780" si="4647">S783</f>
        <v>1</v>
      </c>
      <c r="AE780" s="13" t="str">
        <f t="shared" ref="AE780" si="4648">T783</f>
        <v>0</v>
      </c>
      <c r="AF780" s="13" t="str">
        <f t="shared" ref="AF780" si="4649">U783</f>
        <v>0</v>
      </c>
      <c r="AG780" s="13" t="str">
        <f t="shared" ref="AG780" si="4650">V783</f>
        <v>0</v>
      </c>
      <c r="AH780" s="13" t="str">
        <f t="shared" ref="AH780" si="4651">W783</f>
        <v>0</v>
      </c>
      <c r="AI780" s="13" t="str">
        <f t="shared" ref="AI780" si="4652">X783</f>
        <v>0</v>
      </c>
      <c r="AL780" s="14" t="s">
        <v>64</v>
      </c>
      <c r="AM780" s="14" t="str">
        <f>AM766</f>
        <v>E69381E4</v>
      </c>
    </row>
    <row r="781" spans="3:39" ht="15" customHeight="1" thickBot="1" x14ac:dyDescent="0.5">
      <c r="C781" s="15" t="s">
        <v>43</v>
      </c>
      <c r="D781" s="13" t="str">
        <f>AD783</f>
        <v>1</v>
      </c>
      <c r="E781" s="13" t="str">
        <f t="shared" ref="E781" si="4653">AE783</f>
        <v>1</v>
      </c>
      <c r="F781" s="13" t="str">
        <f t="shared" ref="F781" si="4654">AF783</f>
        <v>0</v>
      </c>
      <c r="G781" s="13" t="str">
        <f t="shared" ref="G781" si="4655">AG783</f>
        <v>0</v>
      </c>
      <c r="H781" s="13" t="str">
        <f t="shared" ref="H781" si="4656">AH783</f>
        <v>1</v>
      </c>
      <c r="I781" s="13" t="str">
        <f t="shared" ref="I781" si="4657">AI783</f>
        <v>1</v>
      </c>
      <c r="J781" s="13" t="str">
        <f>D783</f>
        <v>1</v>
      </c>
      <c r="K781" s="13" t="str">
        <f t="shared" ref="K781" si="4658">E783</f>
        <v>1</v>
      </c>
      <c r="L781" s="13" t="str">
        <f t="shared" ref="L781" si="4659">F783</f>
        <v>1</v>
      </c>
      <c r="M781" s="13" t="str">
        <f t="shared" ref="M781" si="4660">G783</f>
        <v>1</v>
      </c>
      <c r="N781" s="13" t="str">
        <f t="shared" ref="N781" si="4661">H783</f>
        <v>0</v>
      </c>
      <c r="O781" s="13" t="str">
        <f t="shared" ref="O781" si="4662">I783</f>
        <v>0</v>
      </c>
      <c r="P781" s="13" t="str">
        <f t="shared" ref="P781" si="4663">J783</f>
        <v>1</v>
      </c>
      <c r="Q781" s="13" t="str">
        <f t="shared" ref="Q781" si="4664">K783</f>
        <v>1</v>
      </c>
      <c r="R781" s="13" t="str">
        <f t="shared" ref="R781" si="4665">L783</f>
        <v>0</v>
      </c>
      <c r="S781" s="13" t="str">
        <f t="shared" ref="S781" si="4666">M783</f>
        <v>1</v>
      </c>
      <c r="T781" s="13" t="str">
        <f t="shared" ref="T781" si="4667">N783</f>
        <v>1</v>
      </c>
      <c r="U781" s="13" t="str">
        <f t="shared" ref="U781" si="4668">O783</f>
        <v>1</v>
      </c>
      <c r="V781" s="13" t="str">
        <f t="shared" ref="V781" si="4669">P783</f>
        <v>1</v>
      </c>
      <c r="W781" s="13" t="str">
        <f t="shared" ref="W781" si="4670">Q783</f>
        <v>0</v>
      </c>
      <c r="X781" s="13" t="str">
        <f t="shared" ref="X781" si="4671">R783</f>
        <v>0</v>
      </c>
      <c r="Y781" s="13" t="str">
        <f t="shared" ref="Y781" si="4672">S783</f>
        <v>1</v>
      </c>
      <c r="Z781" s="13" t="str">
        <f t="shared" ref="Z781" si="4673">T783</f>
        <v>0</v>
      </c>
      <c r="AA781" s="13" t="str">
        <f t="shared" ref="AA781" si="4674">U783</f>
        <v>0</v>
      </c>
      <c r="AB781" s="13" t="str">
        <f t="shared" ref="AB781" si="4675">V783</f>
        <v>0</v>
      </c>
      <c r="AC781" s="13" t="str">
        <f t="shared" ref="AC781" si="4676">W783</f>
        <v>0</v>
      </c>
      <c r="AD781" s="13" t="str">
        <f t="shared" ref="AD781" si="4677">X783</f>
        <v>0</v>
      </c>
      <c r="AE781" s="13" t="str">
        <f t="shared" ref="AE781" si="4678">Y783</f>
        <v>1</v>
      </c>
      <c r="AF781" s="13" t="str">
        <f>Z783</f>
        <v>1</v>
      </c>
      <c r="AG781" s="13" t="str">
        <f t="shared" ref="AG781" si="4679">AA783</f>
        <v>1</v>
      </c>
      <c r="AH781" s="13" t="str">
        <f t="shared" ref="AH781" si="4680">AB783</f>
        <v>1</v>
      </c>
      <c r="AI781" s="13" t="str">
        <f t="shared" ref="AI781" si="4681">AC783</f>
        <v>1</v>
      </c>
      <c r="AL781" s="16" t="s">
        <v>63</v>
      </c>
      <c r="AM781" s="20" t="str">
        <f>DEC2HEX(MOD(HEX2DEC(AM779)+HEX2DEC(AM780),2^32),8)</f>
        <v>C7F4A2F5</v>
      </c>
    </row>
    <row r="782" spans="3:39" ht="15" customHeight="1" thickBot="1" x14ac:dyDescent="0.6">
      <c r="C782" s="17" t="s">
        <v>44</v>
      </c>
      <c r="D782" s="13" t="str">
        <f>MID($AM745,1,1)</f>
        <v>F</v>
      </c>
      <c r="H782" s="13" t="str">
        <f>MID($AM745,2,1)</f>
        <v>3</v>
      </c>
      <c r="L782" s="13" t="str">
        <f>MID($AM745,3,1)</f>
        <v>7</v>
      </c>
      <c r="P782" s="13" t="str">
        <f>MID($AM745,4,1)</f>
        <v>9</v>
      </c>
      <c r="T782" s="13" t="str">
        <f>MID($AM745,5,1)</f>
        <v>0</v>
      </c>
      <c r="X782" s="13" t="str">
        <f>MID($AM745,6,1)</f>
        <v>7</v>
      </c>
      <c r="AB782" s="13" t="str">
        <f>MID($AM745,7,1)</f>
        <v>F</v>
      </c>
      <c r="AF782" s="13" t="str">
        <f>MID($AM745,8,1)</f>
        <v>3</v>
      </c>
      <c r="AM782" s="14"/>
    </row>
    <row r="783" spans="3:39" ht="15" customHeight="1" thickBot="1" x14ac:dyDescent="0.5">
      <c r="C783" s="15" t="s">
        <v>45</v>
      </c>
      <c r="D783" s="13" t="str">
        <f>MID(DEC2BIN(HEX2DEC(D782),4),1,1)</f>
        <v>1</v>
      </c>
      <c r="E783" s="13" t="str">
        <f>MID(DEC2BIN(HEX2DEC(D782),4),2,1)</f>
        <v>1</v>
      </c>
      <c r="F783" s="13" t="str">
        <f>MID(DEC2BIN(HEX2DEC(D782),4),3,1)</f>
        <v>1</v>
      </c>
      <c r="G783" s="13" t="str">
        <f>MID(DEC2BIN(HEX2DEC(D782),4),4,1)</f>
        <v>1</v>
      </c>
      <c r="H783" s="13" t="str">
        <f>MID(DEC2BIN(HEX2DEC(H782),4),1,1)</f>
        <v>0</v>
      </c>
      <c r="I783" s="13" t="str">
        <f>MID(DEC2BIN(HEX2DEC(H782),4),2,1)</f>
        <v>0</v>
      </c>
      <c r="J783" s="13" t="str">
        <f>MID(DEC2BIN(HEX2DEC(H782),4),3,1)</f>
        <v>1</v>
      </c>
      <c r="K783" s="13" t="str">
        <f>MID(DEC2BIN(HEX2DEC(H782),4),4,1)</f>
        <v>1</v>
      </c>
      <c r="L783" s="13" t="str">
        <f>MID(DEC2BIN(HEX2DEC(L782),4),1,1)</f>
        <v>0</v>
      </c>
      <c r="M783" s="13" t="str">
        <f>MID(DEC2BIN(HEX2DEC(L782),4),2,1)</f>
        <v>1</v>
      </c>
      <c r="N783" s="13" t="str">
        <f>MID(DEC2BIN(HEX2DEC(L782),4),3,1)</f>
        <v>1</v>
      </c>
      <c r="O783" s="13" t="str">
        <f>MID(DEC2BIN(HEX2DEC(L782),4),4,1)</f>
        <v>1</v>
      </c>
      <c r="P783" s="13" t="str">
        <f>MID(DEC2BIN(HEX2DEC(P782),4),1,1)</f>
        <v>1</v>
      </c>
      <c r="Q783" s="13" t="str">
        <f>MID(DEC2BIN(HEX2DEC(P782),4),2,1)</f>
        <v>0</v>
      </c>
      <c r="R783" s="13" t="str">
        <f>MID(DEC2BIN(HEX2DEC(P782),4),3,1)</f>
        <v>0</v>
      </c>
      <c r="S783" s="13" t="str">
        <f>MID(DEC2BIN(HEX2DEC(P782),4),4,1)</f>
        <v>1</v>
      </c>
      <c r="T783" s="13" t="str">
        <f>MID(DEC2BIN(HEX2DEC(T782),4),1,1)</f>
        <v>0</v>
      </c>
      <c r="U783" s="13" t="str">
        <f>MID(DEC2BIN(HEX2DEC(T782),4),2,1)</f>
        <v>0</v>
      </c>
      <c r="V783" s="13" t="str">
        <f>MID(DEC2BIN(HEX2DEC(T782),4),3,1)</f>
        <v>0</v>
      </c>
      <c r="W783" s="13" t="str">
        <f>MID(DEC2BIN(HEX2DEC(T782),4),4,1)</f>
        <v>0</v>
      </c>
      <c r="X783" s="13" t="str">
        <f>MID(DEC2BIN(HEX2DEC(X782),4),1,1)</f>
        <v>0</v>
      </c>
      <c r="Y783" s="13" t="str">
        <f>MID(DEC2BIN(HEX2DEC(X782),4),2,1)</f>
        <v>1</v>
      </c>
      <c r="Z783" s="13" t="str">
        <f>MID(DEC2BIN(HEX2DEC(X782),4),3,1)</f>
        <v>1</v>
      </c>
      <c r="AA783" s="13" t="str">
        <f>MID(DEC2BIN(HEX2DEC(X782),4),4,1)</f>
        <v>1</v>
      </c>
      <c r="AB783" s="13" t="str">
        <f>MID(DEC2BIN(HEX2DEC(AB782),4),1,1)</f>
        <v>1</v>
      </c>
      <c r="AC783" s="13" t="str">
        <f>MID(DEC2BIN(HEX2DEC(AB782),4),2,1)</f>
        <v>1</v>
      </c>
      <c r="AD783" s="13" t="str">
        <f>MID(DEC2BIN(HEX2DEC(AB782),4),3,1)</f>
        <v>1</v>
      </c>
      <c r="AE783" s="13" t="str">
        <f>MID(DEC2BIN(HEX2DEC(AB782),4),4,1)</f>
        <v>1</v>
      </c>
      <c r="AF783" s="13" t="str">
        <f>MID(DEC2BIN(HEX2DEC(AF782),4),1,1)</f>
        <v>0</v>
      </c>
      <c r="AG783" s="13" t="str">
        <f>MID(DEC2BIN(HEX2DEC(AF782),4),2,1)</f>
        <v>0</v>
      </c>
      <c r="AH783" s="13" t="str">
        <f>MID(DEC2BIN(HEX2DEC(AF782),4),3,1)</f>
        <v>1</v>
      </c>
      <c r="AI783" s="13" t="str">
        <f>MID(DEC2BIN(HEX2DEC(AF782),4),4,1)</f>
        <v>1</v>
      </c>
      <c r="AL783" s="16" t="s">
        <v>65</v>
      </c>
      <c r="AM783" s="20" t="str">
        <f>CONCATENATE(D782,H782,L782,P782,T782,X782,AB782,AF782)</f>
        <v>F37907F3</v>
      </c>
    </row>
    <row r="784" spans="3:39" ht="15" customHeight="1" thickBot="1" x14ac:dyDescent="0.6">
      <c r="C784" s="17" t="s">
        <v>46</v>
      </c>
      <c r="D784" s="13" t="str">
        <f>D746</f>
        <v>8</v>
      </c>
      <c r="H784" s="13" t="str">
        <f t="shared" ref="H784" si="4682">H746</f>
        <v>C</v>
      </c>
      <c r="L784" s="13" t="str">
        <f t="shared" ref="L784" si="4683">L746</f>
        <v>3</v>
      </c>
      <c r="P784" s="13" t="str">
        <f t="shared" ref="P784" si="4684">P746</f>
        <v>A</v>
      </c>
      <c r="T784" s="13" t="str">
        <f t="shared" ref="T784" si="4685">T746</f>
        <v>0</v>
      </c>
      <c r="X784" s="13" t="str">
        <f t="shared" ref="X784" si="4686">X746</f>
        <v>6</v>
      </c>
      <c r="AB784" s="13" t="str">
        <f t="shared" ref="AB784" si="4687">AB746</f>
        <v>4</v>
      </c>
      <c r="AF784" s="13" t="str">
        <f t="shared" ref="AF784" si="4688">AF746</f>
        <v>0</v>
      </c>
      <c r="AM784" s="14"/>
    </row>
    <row r="785" spans="1:39" ht="15" customHeight="1" thickBot="1" x14ac:dyDescent="0.5">
      <c r="C785" s="15" t="s">
        <v>47</v>
      </c>
      <c r="D785" s="13" t="str">
        <f>MID(DEC2BIN(HEX2DEC(D784),4),1,1)</f>
        <v>1</v>
      </c>
      <c r="E785" s="13" t="str">
        <f>MID(DEC2BIN(HEX2DEC(D784),4),2,1)</f>
        <v>0</v>
      </c>
      <c r="F785" s="13" t="str">
        <f>MID(DEC2BIN(HEX2DEC(D784),4),3,1)</f>
        <v>0</v>
      </c>
      <c r="G785" s="13" t="str">
        <f>MID(DEC2BIN(HEX2DEC(D784),4),4,1)</f>
        <v>0</v>
      </c>
      <c r="H785" s="13" t="str">
        <f>MID(DEC2BIN(HEX2DEC(H784),4),1,1)</f>
        <v>1</v>
      </c>
      <c r="I785" s="13" t="str">
        <f>MID(DEC2BIN(HEX2DEC(H784),4),2,1)</f>
        <v>1</v>
      </c>
      <c r="J785" s="13" t="str">
        <f>MID(DEC2BIN(HEX2DEC(H784),4),3,1)</f>
        <v>0</v>
      </c>
      <c r="K785" s="13" t="str">
        <f>MID(DEC2BIN(HEX2DEC(H784),4),4,1)</f>
        <v>0</v>
      </c>
      <c r="L785" s="13" t="str">
        <f>MID(DEC2BIN(HEX2DEC(L784),4),1,1)</f>
        <v>0</v>
      </c>
      <c r="M785" s="13" t="str">
        <f>MID(DEC2BIN(HEX2DEC(L784),4),2,1)</f>
        <v>0</v>
      </c>
      <c r="N785" s="13" t="str">
        <f>MID(DEC2BIN(HEX2DEC(L784),4),3,1)</f>
        <v>1</v>
      </c>
      <c r="O785" s="13" t="str">
        <f>MID(DEC2BIN(HEX2DEC(L784),4),4,1)</f>
        <v>1</v>
      </c>
      <c r="P785" s="13" t="str">
        <f>MID(DEC2BIN(HEX2DEC(P784),4),1,1)</f>
        <v>1</v>
      </c>
      <c r="Q785" s="13" t="str">
        <f>MID(DEC2BIN(HEX2DEC(P784),4),2,1)</f>
        <v>0</v>
      </c>
      <c r="R785" s="13" t="str">
        <f>MID(DEC2BIN(HEX2DEC(P784),4),3,1)</f>
        <v>1</v>
      </c>
      <c r="S785" s="13" t="str">
        <f>MID(DEC2BIN(HEX2DEC(P784),4),4,1)</f>
        <v>0</v>
      </c>
      <c r="T785" s="13" t="str">
        <f>MID(DEC2BIN(HEX2DEC(T784),4),1,1)</f>
        <v>0</v>
      </c>
      <c r="U785" s="13" t="str">
        <f>MID(DEC2BIN(HEX2DEC(T784),4),2,1)</f>
        <v>0</v>
      </c>
      <c r="V785" s="13" t="str">
        <f>MID(DEC2BIN(HEX2DEC(T784),4),3,1)</f>
        <v>0</v>
      </c>
      <c r="W785" s="13" t="str">
        <f>MID(DEC2BIN(HEX2DEC(T784),4),4,1)</f>
        <v>0</v>
      </c>
      <c r="X785" s="13" t="str">
        <f>MID(DEC2BIN(HEX2DEC(X784),4),1,1)</f>
        <v>0</v>
      </c>
      <c r="Y785" s="13" t="str">
        <f>MID(DEC2BIN(HEX2DEC(X784),4),2,1)</f>
        <v>1</v>
      </c>
      <c r="Z785" s="13" t="str">
        <f>MID(DEC2BIN(HEX2DEC(X784),4),3,1)</f>
        <v>1</v>
      </c>
      <c r="AA785" s="13" t="str">
        <f>MID(DEC2BIN(HEX2DEC(X784),4),4,1)</f>
        <v>0</v>
      </c>
      <c r="AB785" s="13" t="str">
        <f>MID(DEC2BIN(HEX2DEC(AB784),4),1,1)</f>
        <v>0</v>
      </c>
      <c r="AC785" s="13" t="str">
        <f>MID(DEC2BIN(HEX2DEC(AB784),4),2,1)</f>
        <v>1</v>
      </c>
      <c r="AD785" s="13" t="str">
        <f>MID(DEC2BIN(HEX2DEC(AB784),4),3,1)</f>
        <v>0</v>
      </c>
      <c r="AE785" s="13" t="str">
        <f>MID(DEC2BIN(HEX2DEC(AB784),4),4,1)</f>
        <v>0</v>
      </c>
      <c r="AF785" s="13" t="str">
        <f>MID(DEC2BIN(HEX2DEC(AF784),4),1,1)</f>
        <v>0</v>
      </c>
      <c r="AG785" s="13" t="str">
        <f>MID(DEC2BIN(HEX2DEC(AF784),4),2,1)</f>
        <v>0</v>
      </c>
      <c r="AH785" s="13" t="str">
        <f>MID(DEC2BIN(HEX2DEC(AF784),4),3,1)</f>
        <v>0</v>
      </c>
      <c r="AI785" s="13" t="str">
        <f>MID(DEC2BIN(HEX2DEC(AF784),4),4,1)</f>
        <v>0</v>
      </c>
      <c r="AL785" s="16" t="s">
        <v>66</v>
      </c>
      <c r="AM785" s="20" t="str">
        <f>CONCATENATE(D784,H784,L784,P784,T784,X784,AB784,AF784)</f>
        <v>8C3A0640</v>
      </c>
    </row>
    <row r="786" spans="1:39" ht="15" customHeight="1" thickBot="1" x14ac:dyDescent="0.6">
      <c r="C786" s="17" t="s">
        <v>48</v>
      </c>
      <c r="D786" s="13" t="str">
        <f>D748</f>
        <v>C</v>
      </c>
      <c r="H786" s="13" t="str">
        <f t="shared" ref="H786" si="4689">H748</f>
        <v>C</v>
      </c>
      <c r="L786" s="13" t="str">
        <f t="shared" ref="L786" si="4690">L748</f>
        <v>4</v>
      </c>
      <c r="P786" s="13" t="str">
        <f t="shared" ref="P786" si="4691">P748</f>
        <v>3</v>
      </c>
      <c r="T786" s="13" t="str">
        <f t="shared" ref="T786" si="4692">T748</f>
        <v>8</v>
      </c>
      <c r="X786" s="13" t="str">
        <f t="shared" ref="X786" si="4693">X748</f>
        <v>A</v>
      </c>
      <c r="AB786" s="13" t="str">
        <f t="shared" ref="AB786" si="4694">AB748</f>
        <v>2</v>
      </c>
      <c r="AF786" s="13" t="str">
        <f t="shared" ref="AF786" si="4695">AF748</f>
        <v>1</v>
      </c>
      <c r="AM786" s="14"/>
    </row>
    <row r="787" spans="1:39" ht="15" customHeight="1" thickBot="1" x14ac:dyDescent="0.5">
      <c r="C787" s="15" t="s">
        <v>49</v>
      </c>
      <c r="D787" s="13" t="str">
        <f>MID(DEC2BIN(HEX2DEC(D786),4),1,1)</f>
        <v>1</v>
      </c>
      <c r="E787" s="13" t="str">
        <f>MID(DEC2BIN(HEX2DEC(D786),4),2,1)</f>
        <v>1</v>
      </c>
      <c r="F787" s="13" t="str">
        <f>MID(DEC2BIN(HEX2DEC(D786),4),3,1)</f>
        <v>0</v>
      </c>
      <c r="G787" s="13" t="str">
        <f>MID(DEC2BIN(HEX2DEC(D786),4),4,1)</f>
        <v>0</v>
      </c>
      <c r="H787" s="13" t="str">
        <f>MID(DEC2BIN(HEX2DEC(H786),4),1,1)</f>
        <v>1</v>
      </c>
      <c r="I787" s="13" t="str">
        <f>MID(DEC2BIN(HEX2DEC(H786),4),2,1)</f>
        <v>1</v>
      </c>
      <c r="J787" s="13" t="str">
        <f>MID(DEC2BIN(HEX2DEC(H786),4),3,1)</f>
        <v>0</v>
      </c>
      <c r="K787" s="13" t="str">
        <f>MID(DEC2BIN(HEX2DEC(H786),4),4,1)</f>
        <v>0</v>
      </c>
      <c r="L787" s="13" t="str">
        <f>MID(DEC2BIN(HEX2DEC(L786),4),1,1)</f>
        <v>0</v>
      </c>
      <c r="M787" s="13" t="str">
        <f>MID(DEC2BIN(HEX2DEC(L786),4),2,1)</f>
        <v>1</v>
      </c>
      <c r="N787" s="13" t="str">
        <f>MID(DEC2BIN(HEX2DEC(L786),4),3,1)</f>
        <v>0</v>
      </c>
      <c r="O787" s="13" t="str">
        <f>MID(DEC2BIN(HEX2DEC(L786),4),4,1)</f>
        <v>0</v>
      </c>
      <c r="P787" s="13" t="str">
        <f>MID(DEC2BIN(HEX2DEC(P786),4),1,1)</f>
        <v>0</v>
      </c>
      <c r="Q787" s="13" t="str">
        <f>MID(DEC2BIN(HEX2DEC(P786),4),2,1)</f>
        <v>0</v>
      </c>
      <c r="R787" s="13" t="str">
        <f>MID(DEC2BIN(HEX2DEC(P786),4),3,1)</f>
        <v>1</v>
      </c>
      <c r="S787" s="13" t="str">
        <f>MID(DEC2BIN(HEX2DEC(P786),4),4,1)</f>
        <v>1</v>
      </c>
      <c r="T787" s="13" t="str">
        <f>MID(DEC2BIN(HEX2DEC(T786),4),1,1)</f>
        <v>1</v>
      </c>
      <c r="U787" s="13" t="str">
        <f>MID(DEC2BIN(HEX2DEC(T786),4),2,1)</f>
        <v>0</v>
      </c>
      <c r="V787" s="13" t="str">
        <f>MID(DEC2BIN(HEX2DEC(T786),4),3,1)</f>
        <v>0</v>
      </c>
      <c r="W787" s="13" t="str">
        <f>MID(DEC2BIN(HEX2DEC(T786),4),4,1)</f>
        <v>0</v>
      </c>
      <c r="X787" s="13" t="str">
        <f>MID(DEC2BIN(HEX2DEC(X786),4),1,1)</f>
        <v>1</v>
      </c>
      <c r="Y787" s="13" t="str">
        <f>MID(DEC2BIN(HEX2DEC(X786),4),2,1)</f>
        <v>0</v>
      </c>
      <c r="Z787" s="13" t="str">
        <f>MID(DEC2BIN(HEX2DEC(X786),4),3,1)</f>
        <v>1</v>
      </c>
      <c r="AA787" s="13" t="str">
        <f>MID(DEC2BIN(HEX2DEC(X786),4),4,1)</f>
        <v>0</v>
      </c>
      <c r="AB787" s="13" t="str">
        <f>MID(DEC2BIN(HEX2DEC(AB786),4),1,1)</f>
        <v>0</v>
      </c>
      <c r="AC787" s="13" t="str">
        <f>MID(DEC2BIN(HEX2DEC(AB786),4),2,1)</f>
        <v>0</v>
      </c>
      <c r="AD787" s="13" t="str">
        <f>MID(DEC2BIN(HEX2DEC(AB786),4),3,1)</f>
        <v>1</v>
      </c>
      <c r="AE787" s="13" t="str">
        <f>MID(DEC2BIN(HEX2DEC(AB786),4),4,1)</f>
        <v>0</v>
      </c>
      <c r="AF787" s="13" t="str">
        <f>MID(DEC2BIN(HEX2DEC(AF786),4),1,1)</f>
        <v>0</v>
      </c>
      <c r="AG787" s="13" t="str">
        <f>MID(DEC2BIN(HEX2DEC(AF786),4),2,1)</f>
        <v>0</v>
      </c>
      <c r="AH787" s="13" t="str">
        <f>MID(DEC2BIN(HEX2DEC(AF786),4),3,1)</f>
        <v>0</v>
      </c>
      <c r="AI787" s="13" t="str">
        <f>MID(DEC2BIN(HEX2DEC(AF786),4),4,1)</f>
        <v>1</v>
      </c>
      <c r="AL787" s="16" t="s">
        <v>55</v>
      </c>
      <c r="AM787" s="20" t="str">
        <f>CONCATENATE(D786,H786,L786,P786,T786,X786,AB786,AF786)</f>
        <v>CC438A21</v>
      </c>
    </row>
    <row r="788" spans="1:39" ht="15" customHeight="1" x14ac:dyDescent="0.45">
      <c r="C788" s="15" t="s">
        <v>50</v>
      </c>
      <c r="D788" s="13" t="str">
        <f>IF(VALUE(D783)=1,D785,D787)</f>
        <v>1</v>
      </c>
      <c r="E788" s="13" t="str">
        <f t="shared" ref="E788:AI788" si="4696">IF(VALUE(E783)=1,E785,E787)</f>
        <v>0</v>
      </c>
      <c r="F788" s="13" t="str">
        <f t="shared" si="4696"/>
        <v>0</v>
      </c>
      <c r="G788" s="13" t="str">
        <f t="shared" si="4696"/>
        <v>0</v>
      </c>
      <c r="H788" s="13" t="str">
        <f t="shared" si="4696"/>
        <v>1</v>
      </c>
      <c r="I788" s="13" t="str">
        <f t="shared" si="4696"/>
        <v>1</v>
      </c>
      <c r="J788" s="13" t="str">
        <f t="shared" si="4696"/>
        <v>0</v>
      </c>
      <c r="K788" s="13" t="str">
        <f t="shared" si="4696"/>
        <v>0</v>
      </c>
      <c r="L788" s="13" t="str">
        <f t="shared" si="4696"/>
        <v>0</v>
      </c>
      <c r="M788" s="13" t="str">
        <f t="shared" si="4696"/>
        <v>0</v>
      </c>
      <c r="N788" s="13" t="str">
        <f t="shared" si="4696"/>
        <v>1</v>
      </c>
      <c r="O788" s="13" t="str">
        <f t="shared" si="4696"/>
        <v>1</v>
      </c>
      <c r="P788" s="13" t="str">
        <f t="shared" si="4696"/>
        <v>1</v>
      </c>
      <c r="Q788" s="13" t="str">
        <f t="shared" si="4696"/>
        <v>0</v>
      </c>
      <c r="R788" s="13" t="str">
        <f t="shared" si="4696"/>
        <v>1</v>
      </c>
      <c r="S788" s="13" t="str">
        <f t="shared" si="4696"/>
        <v>0</v>
      </c>
      <c r="T788" s="13" t="str">
        <f t="shared" si="4696"/>
        <v>1</v>
      </c>
      <c r="U788" s="13" t="str">
        <f t="shared" si="4696"/>
        <v>0</v>
      </c>
      <c r="V788" s="13" t="str">
        <f t="shared" si="4696"/>
        <v>0</v>
      </c>
      <c r="W788" s="13" t="str">
        <f t="shared" si="4696"/>
        <v>0</v>
      </c>
      <c r="X788" s="13" t="str">
        <f t="shared" si="4696"/>
        <v>1</v>
      </c>
      <c r="Y788" s="13" t="str">
        <f t="shared" si="4696"/>
        <v>1</v>
      </c>
      <c r="Z788" s="13" t="str">
        <f t="shared" si="4696"/>
        <v>1</v>
      </c>
      <c r="AA788" s="13" t="str">
        <f t="shared" si="4696"/>
        <v>0</v>
      </c>
      <c r="AB788" s="13" t="str">
        <f t="shared" si="4696"/>
        <v>0</v>
      </c>
      <c r="AC788" s="13" t="str">
        <f t="shared" si="4696"/>
        <v>1</v>
      </c>
      <c r="AD788" s="13" t="str">
        <f t="shared" si="4696"/>
        <v>0</v>
      </c>
      <c r="AE788" s="13" t="str">
        <f t="shared" si="4696"/>
        <v>0</v>
      </c>
      <c r="AF788" s="13" t="str">
        <f t="shared" si="4696"/>
        <v>0</v>
      </c>
      <c r="AG788" s="13" t="str">
        <f t="shared" si="4696"/>
        <v>0</v>
      </c>
      <c r="AH788" s="13" t="str">
        <f t="shared" si="4696"/>
        <v>0</v>
      </c>
      <c r="AI788" s="13" t="str">
        <f t="shared" si="4696"/>
        <v>0</v>
      </c>
    </row>
    <row r="789" spans="1:39" ht="15" customHeight="1" x14ac:dyDescent="0.45">
      <c r="C789" s="15" t="s">
        <v>51</v>
      </c>
      <c r="D789" s="13" t="str">
        <f>BIN2HEX(CONCATENATE(D788,E788,F788,G788))</f>
        <v>8</v>
      </c>
      <c r="H789" s="13" t="str">
        <f>BIN2HEX(CONCATENATE(H788,I788,J788,K788))</f>
        <v>C</v>
      </c>
      <c r="L789" s="13" t="str">
        <f>BIN2HEX(CONCATENATE(L788,M788,N788,O788))</f>
        <v>3</v>
      </c>
      <c r="P789" s="13" t="str">
        <f>BIN2HEX(CONCATENATE(P788,Q788,R788,S788))</f>
        <v>A</v>
      </c>
      <c r="T789" s="13" t="str">
        <f>BIN2HEX(CONCATENATE(T788,U788,V788,W788))</f>
        <v>8</v>
      </c>
      <c r="X789" s="13" t="str">
        <f>BIN2HEX(CONCATENATE(X788,Y788,Z788,AA788))</f>
        <v>E</v>
      </c>
      <c r="AB789" s="13" t="str">
        <f>BIN2HEX(CONCATENATE(AB788,AC788,AD788,AE788))</f>
        <v>4</v>
      </c>
      <c r="AF789" s="13" t="str">
        <f>BIN2HEX(CONCATENATE(AF788,AG788,AH788,AI788))</f>
        <v>0</v>
      </c>
    </row>
    <row r="790" spans="1:39" ht="15" customHeight="1" x14ac:dyDescent="0.55000000000000004">
      <c r="C790" s="17" t="s">
        <v>52</v>
      </c>
      <c r="D790" s="13" t="str">
        <f>D750</f>
        <v>7</v>
      </c>
      <c r="H790" s="13" t="str">
        <f t="shared" ref="H790" si="4697">H750</f>
        <v>2</v>
      </c>
      <c r="L790" s="13" t="str">
        <f t="shared" ref="L790" si="4698">L750</f>
        <v>8</v>
      </c>
      <c r="P790" s="13" t="str">
        <f t="shared" ref="P790" si="4699">P750</f>
        <v>B</v>
      </c>
      <c r="T790" s="13" t="str">
        <f t="shared" ref="T790" si="4700">T750</f>
        <v>D</v>
      </c>
      <c r="X790" s="13" t="str">
        <f t="shared" ref="X790" si="4701">X750</f>
        <v>4</v>
      </c>
      <c r="AB790" s="13" t="str">
        <f t="shared" ref="AB790" si="4702">AB750</f>
        <v>2</v>
      </c>
      <c r="AF790" s="13" t="str">
        <f t="shared" ref="AF790" si="4703">AF750</f>
        <v>A</v>
      </c>
    </row>
    <row r="791" spans="1:39" ht="15" customHeight="1" x14ac:dyDescent="0.45">
      <c r="D791" s="13" t="str">
        <f>MID(DEC2BIN(HEX2DEC(D790),4),1,1)</f>
        <v>0</v>
      </c>
      <c r="E791" s="13" t="str">
        <f>MID(DEC2BIN(HEX2DEC(D790),4),2,1)</f>
        <v>1</v>
      </c>
      <c r="F791" s="13" t="str">
        <f>MID(DEC2BIN(HEX2DEC(D790),4),3,1)</f>
        <v>1</v>
      </c>
      <c r="G791" s="13" t="str">
        <f>MID(DEC2BIN(HEX2DEC(D790),4),4,1)</f>
        <v>1</v>
      </c>
      <c r="H791" s="13" t="str">
        <f>MID(DEC2BIN(HEX2DEC(H790),4),1,1)</f>
        <v>0</v>
      </c>
      <c r="I791" s="13" t="str">
        <f>MID(DEC2BIN(HEX2DEC(H790),4),2,1)</f>
        <v>0</v>
      </c>
      <c r="J791" s="13" t="str">
        <f>MID(DEC2BIN(HEX2DEC(H790),4),3,1)</f>
        <v>1</v>
      </c>
      <c r="K791" s="13" t="str">
        <f>MID(DEC2BIN(HEX2DEC(H790),4),4,1)</f>
        <v>0</v>
      </c>
      <c r="L791" s="13" t="str">
        <f>MID(DEC2BIN(HEX2DEC(L790),4),1,1)</f>
        <v>1</v>
      </c>
      <c r="M791" s="13" t="str">
        <f>MID(DEC2BIN(HEX2DEC(L790),4),2,1)</f>
        <v>0</v>
      </c>
      <c r="N791" s="13" t="str">
        <f>MID(DEC2BIN(HEX2DEC(L790),4),3,1)</f>
        <v>0</v>
      </c>
      <c r="O791" s="13" t="str">
        <f>MID(DEC2BIN(HEX2DEC(L790),4),4,1)</f>
        <v>0</v>
      </c>
      <c r="P791" s="13" t="str">
        <f>MID(DEC2BIN(HEX2DEC(P790),4),1,1)</f>
        <v>1</v>
      </c>
      <c r="Q791" s="13" t="str">
        <f>MID(DEC2BIN(HEX2DEC(P790),4),2,1)</f>
        <v>0</v>
      </c>
      <c r="R791" s="13" t="str">
        <f>MID(DEC2BIN(HEX2DEC(P790),4),3,1)</f>
        <v>1</v>
      </c>
      <c r="S791" s="13" t="str">
        <f>MID(DEC2BIN(HEX2DEC(P790),4),4,1)</f>
        <v>1</v>
      </c>
      <c r="T791" s="13" t="str">
        <f>MID(DEC2BIN(HEX2DEC(T790),4),1,1)</f>
        <v>1</v>
      </c>
      <c r="U791" s="13" t="str">
        <f>MID(DEC2BIN(HEX2DEC(T790),4),2,1)</f>
        <v>1</v>
      </c>
      <c r="V791" s="13" t="str">
        <f>MID(DEC2BIN(HEX2DEC(T790),4),3,1)</f>
        <v>0</v>
      </c>
      <c r="W791" s="13" t="str">
        <f>MID(DEC2BIN(HEX2DEC(T790),4),4,1)</f>
        <v>1</v>
      </c>
      <c r="X791" s="13" t="str">
        <f>MID(DEC2BIN(HEX2DEC(X790),4),1,1)</f>
        <v>0</v>
      </c>
      <c r="Y791" s="13" t="str">
        <f>MID(DEC2BIN(HEX2DEC(X790),4),2,1)</f>
        <v>1</v>
      </c>
      <c r="Z791" s="13" t="str">
        <f>MID(DEC2BIN(HEX2DEC(X790),4),3,1)</f>
        <v>0</v>
      </c>
      <c r="AA791" s="13" t="str">
        <f>MID(DEC2BIN(HEX2DEC(X790),4),4,1)</f>
        <v>0</v>
      </c>
      <c r="AB791" s="13" t="str">
        <f>MID(DEC2BIN(HEX2DEC(AB790),4),1,1)</f>
        <v>0</v>
      </c>
      <c r="AC791" s="13" t="str">
        <f>MID(DEC2BIN(HEX2DEC(AB790),4),2,1)</f>
        <v>0</v>
      </c>
      <c r="AD791" s="13" t="str">
        <f>MID(DEC2BIN(HEX2DEC(AB790),4),3,1)</f>
        <v>1</v>
      </c>
      <c r="AE791" s="13" t="str">
        <f>MID(DEC2BIN(HEX2DEC(AB790),4),4,1)</f>
        <v>0</v>
      </c>
      <c r="AF791" s="13" t="str">
        <f>MID(DEC2BIN(HEX2DEC(AF790),4),1,1)</f>
        <v>1</v>
      </c>
      <c r="AG791" s="13" t="str">
        <f>MID(DEC2BIN(HEX2DEC(AF790),4),2,1)</f>
        <v>0</v>
      </c>
      <c r="AH791" s="13" t="str">
        <f>MID(DEC2BIN(HEX2DEC(AF790),4),3,1)</f>
        <v>1</v>
      </c>
      <c r="AI791" s="13" t="str">
        <f>MID(DEC2BIN(HEX2DEC(AF790),4),4,1)</f>
        <v>0</v>
      </c>
    </row>
    <row r="792" spans="1:39" ht="15" customHeight="1" x14ac:dyDescent="0.45">
      <c r="A792" s="23"/>
      <c r="B792" s="23"/>
      <c r="C792" s="23"/>
      <c r="D792" s="23"/>
      <c r="E792" s="23"/>
      <c r="F792" s="23"/>
      <c r="G792" s="23"/>
      <c r="H792" s="23"/>
      <c r="I792" s="23"/>
      <c r="J792" s="23"/>
      <c r="K792" s="23"/>
      <c r="L792" s="23"/>
      <c r="M792" s="23"/>
      <c r="N792" s="23"/>
      <c r="O792" s="23"/>
      <c r="P792" s="23"/>
      <c r="Q792" s="23"/>
      <c r="R792" s="23"/>
      <c r="S792" s="23"/>
      <c r="T792" s="23"/>
      <c r="U792" s="23"/>
      <c r="V792" s="23"/>
      <c r="W792" s="23"/>
      <c r="X792" s="23"/>
      <c r="Y792" s="23"/>
      <c r="Z792" s="23"/>
      <c r="AA792" s="23"/>
      <c r="AB792" s="23"/>
      <c r="AC792" s="23"/>
      <c r="AD792" s="23"/>
      <c r="AE792" s="23"/>
      <c r="AF792" s="23"/>
      <c r="AG792" s="23"/>
      <c r="AH792" s="23"/>
      <c r="AI792" s="23"/>
      <c r="AJ792" s="23"/>
      <c r="AK792" s="23"/>
      <c r="AL792" s="23"/>
      <c r="AM792" s="23"/>
    </row>
    <row r="794" spans="1:39" ht="15" customHeight="1" x14ac:dyDescent="0.5">
      <c r="C794" s="12" t="s">
        <v>35</v>
      </c>
      <c r="D794" s="13">
        <f>D758+1</f>
        <v>23</v>
      </c>
    </row>
    <row r="796" spans="1:39" ht="15" customHeight="1" x14ac:dyDescent="0.45">
      <c r="C796" s="14" t="s">
        <v>31</v>
      </c>
      <c r="D796" s="13" t="str">
        <f>BIN2HEX(CONCATENATE(D797,E797,F797,G797))</f>
        <v>9</v>
      </c>
      <c r="H796" s="13" t="str">
        <f>BIN2HEX(CONCATENATE(H797,I797,J797,K797))</f>
        <v>D</v>
      </c>
      <c r="L796" s="13" t="str">
        <f>BIN2HEX(CONCATENATE(L797,M797,N797,O797))</f>
        <v>4</v>
      </c>
      <c r="P796" s="13" t="str">
        <f>BIN2HEX(CONCATENATE(P797,Q797,R797,S797))</f>
        <v>E</v>
      </c>
      <c r="T796" s="13" t="str">
        <f>BIN2HEX(CONCATENATE(T797,U797,V797,W797))</f>
        <v>B</v>
      </c>
      <c r="X796" s="13" t="str">
        <f>BIN2HEX(CONCATENATE(X797,Y797,Z797,AA797))</f>
        <v>6</v>
      </c>
      <c r="AB796" s="13" t="str">
        <f>BIN2HEX(CONCATENATE(AB797,AC797,AD797,AE797))</f>
        <v>E</v>
      </c>
      <c r="AF796" s="13" t="str">
        <f>BIN2HEX(CONCATENATE(AF797,AG797,AH797,AI797))</f>
        <v>7</v>
      </c>
    </row>
    <row r="797" spans="1:39" ht="15" customHeight="1" x14ac:dyDescent="0.45">
      <c r="C797" s="14" t="s">
        <v>36</v>
      </c>
      <c r="D797" s="13">
        <f>IF(ISEVEN(D798+D799+D800),0,1)</f>
        <v>1</v>
      </c>
      <c r="E797" s="13">
        <f t="shared" ref="E797:AI797" si="4704">IF(ISEVEN(E798+E799+E800),0,1)</f>
        <v>0</v>
      </c>
      <c r="F797" s="13">
        <f t="shared" si="4704"/>
        <v>0</v>
      </c>
      <c r="G797" s="13">
        <f t="shared" si="4704"/>
        <v>1</v>
      </c>
      <c r="H797" s="13">
        <f t="shared" si="4704"/>
        <v>1</v>
      </c>
      <c r="I797" s="13">
        <f t="shared" si="4704"/>
        <v>1</v>
      </c>
      <c r="J797" s="13">
        <f t="shared" si="4704"/>
        <v>0</v>
      </c>
      <c r="K797" s="13">
        <f t="shared" si="4704"/>
        <v>1</v>
      </c>
      <c r="L797" s="13">
        <f t="shared" si="4704"/>
        <v>0</v>
      </c>
      <c r="M797" s="13">
        <f t="shared" si="4704"/>
        <v>1</v>
      </c>
      <c r="N797" s="13">
        <f t="shared" si="4704"/>
        <v>0</v>
      </c>
      <c r="O797" s="13">
        <f t="shared" si="4704"/>
        <v>0</v>
      </c>
      <c r="P797" s="13">
        <f t="shared" si="4704"/>
        <v>1</v>
      </c>
      <c r="Q797" s="13">
        <f t="shared" si="4704"/>
        <v>1</v>
      </c>
      <c r="R797" s="13">
        <f t="shared" si="4704"/>
        <v>1</v>
      </c>
      <c r="S797" s="13">
        <f t="shared" si="4704"/>
        <v>0</v>
      </c>
      <c r="T797" s="13">
        <f t="shared" si="4704"/>
        <v>1</v>
      </c>
      <c r="U797" s="13">
        <f t="shared" si="4704"/>
        <v>0</v>
      </c>
      <c r="V797" s="13">
        <f t="shared" si="4704"/>
        <v>1</v>
      </c>
      <c r="W797" s="13">
        <f t="shared" si="4704"/>
        <v>1</v>
      </c>
      <c r="X797" s="13">
        <f t="shared" si="4704"/>
        <v>0</v>
      </c>
      <c r="Y797" s="13">
        <f t="shared" si="4704"/>
        <v>1</v>
      </c>
      <c r="Z797" s="13">
        <f t="shared" si="4704"/>
        <v>1</v>
      </c>
      <c r="AA797" s="13">
        <f t="shared" si="4704"/>
        <v>0</v>
      </c>
      <c r="AB797" s="13">
        <f t="shared" si="4704"/>
        <v>1</v>
      </c>
      <c r="AC797" s="13">
        <f t="shared" si="4704"/>
        <v>1</v>
      </c>
      <c r="AD797" s="13">
        <f t="shared" si="4704"/>
        <v>1</v>
      </c>
      <c r="AE797" s="13">
        <f t="shared" si="4704"/>
        <v>0</v>
      </c>
      <c r="AF797" s="13">
        <f t="shared" si="4704"/>
        <v>0</v>
      </c>
      <c r="AG797" s="13">
        <f t="shared" si="4704"/>
        <v>1</v>
      </c>
      <c r="AH797" s="13">
        <f t="shared" si="4704"/>
        <v>1</v>
      </c>
      <c r="AI797" s="13">
        <f t="shared" si="4704"/>
        <v>1</v>
      </c>
      <c r="AL797" s="13" t="s">
        <v>53</v>
      </c>
      <c r="AM797" s="14" t="str">
        <f>VLOOKUP('הכנה ל- SHA-256 #1'!$U$24,'הכנה ל- SHA-256 #1'!$U$24:$CG$24,1+'SHA-256 Algorithm #1'!D794,)</f>
        <v>05089652</v>
      </c>
    </row>
    <row r="798" spans="1:39" ht="15" customHeight="1" x14ac:dyDescent="0.45">
      <c r="C798" s="14" t="s">
        <v>32</v>
      </c>
      <c r="D798" s="13" t="str">
        <f>N802</f>
        <v>0</v>
      </c>
      <c r="E798" s="13" t="str">
        <f t="shared" ref="E798" si="4705">O802</f>
        <v>0</v>
      </c>
      <c r="F798" s="13" t="str">
        <f t="shared" ref="F798" si="4706">P802</f>
        <v>1</v>
      </c>
      <c r="G798" s="13" t="str">
        <f t="shared" ref="G798" si="4707">Q802</f>
        <v>1</v>
      </c>
      <c r="H798" s="13" t="str">
        <f t="shared" ref="H798" si="4708">R802</f>
        <v>0</v>
      </c>
      <c r="I798" s="13" t="str">
        <f t="shared" ref="I798" si="4709">S802</f>
        <v>1</v>
      </c>
      <c r="J798" s="13" t="str">
        <f t="shared" ref="J798" si="4710">T802</f>
        <v>0</v>
      </c>
      <c r="K798" s="13" t="str">
        <f t="shared" ref="K798" si="4711">U802</f>
        <v>0</v>
      </c>
      <c r="L798" s="13" t="str">
        <f t="shared" ref="L798" si="4712">V802</f>
        <v>1</v>
      </c>
      <c r="M798" s="13" t="str">
        <f t="shared" ref="M798" si="4713">W802</f>
        <v>0</v>
      </c>
      <c r="N798" s="13" t="str">
        <f t="shared" ref="N798" si="4714">X802</f>
        <v>1</v>
      </c>
      <c r="O798" s="13" t="str">
        <f t="shared" ref="O798" si="4715">Y802</f>
        <v>0</v>
      </c>
      <c r="P798" s="13" t="str">
        <f t="shared" ref="P798" si="4716">Z802</f>
        <v>0</v>
      </c>
      <c r="Q798" s="13" t="str">
        <f t="shared" ref="Q798" si="4717">AA802</f>
        <v>0</v>
      </c>
      <c r="R798" s="13" t="str">
        <f t="shared" ref="R798" si="4718">AB802</f>
        <v>0</v>
      </c>
      <c r="S798" s="13" t="str">
        <f t="shared" ref="S798" si="4719">AC802</f>
        <v>0</v>
      </c>
      <c r="T798" s="13" t="str">
        <f t="shared" ref="T798" si="4720">AD802</f>
        <v>1</v>
      </c>
      <c r="U798" s="13" t="str">
        <f t="shared" ref="U798" si="4721">AE802</f>
        <v>1</v>
      </c>
      <c r="V798" s="13" t="str">
        <f t="shared" ref="V798" si="4722">AF802</f>
        <v>1</v>
      </c>
      <c r="W798" s="13" t="str">
        <f t="shared" ref="W798" si="4723">AG802</f>
        <v>1</v>
      </c>
      <c r="X798" s="13" t="str">
        <f t="shared" ref="X798" si="4724">AH802</f>
        <v>1</v>
      </c>
      <c r="Y798" s="13" t="str">
        <f t="shared" ref="Y798" si="4725">AI802</f>
        <v>1</v>
      </c>
      <c r="Z798" s="13" t="str">
        <f>D802</f>
        <v>1</v>
      </c>
      <c r="AA798" s="13" t="str">
        <f t="shared" ref="AA798" si="4726">E802</f>
        <v>0</v>
      </c>
      <c r="AB798" s="13" t="str">
        <f t="shared" ref="AB798" si="4727">F802</f>
        <v>1</v>
      </c>
      <c r="AC798" s="13" t="str">
        <f t="shared" ref="AC798" si="4728">G802</f>
        <v>0</v>
      </c>
      <c r="AD798" s="13" t="str">
        <f t="shared" ref="AD798" si="4729">H802</f>
        <v>0</v>
      </c>
      <c r="AE798" s="13" t="str">
        <f t="shared" ref="AE798" si="4730">I802</f>
        <v>0</v>
      </c>
      <c r="AF798" s="13" t="str">
        <f t="shared" ref="AF798" si="4731">J802</f>
        <v>0</v>
      </c>
      <c r="AG798" s="13" t="str">
        <f t="shared" ref="AG798" si="4732">K802</f>
        <v>0</v>
      </c>
      <c r="AH798" s="13" t="str">
        <f t="shared" ref="AH798" si="4733">L802</f>
        <v>0</v>
      </c>
      <c r="AI798" s="13" t="str">
        <f t="shared" ref="AI798" si="4734">M802</f>
        <v>1</v>
      </c>
      <c r="AL798" s="14" t="s">
        <v>54</v>
      </c>
      <c r="AM798" s="14" t="str">
        <f>HLOOKUP('הכנה ל- SHA-256 #1'!$Q$5,'הכנה ל- SHA-256 #1'!$Q$5:$Q$69,1+'SHA-256 Algorithm #1'!D794,FALSE)</f>
        <v>5CB0A9DC</v>
      </c>
    </row>
    <row r="799" spans="1:39" ht="15" customHeight="1" x14ac:dyDescent="0.45">
      <c r="C799" s="14" t="s">
        <v>33</v>
      </c>
      <c r="D799" s="13" t="str">
        <f>W802</f>
        <v>0</v>
      </c>
      <c r="E799" s="13" t="str">
        <f t="shared" ref="E799" si="4735">X802</f>
        <v>1</v>
      </c>
      <c r="F799" s="13" t="str">
        <f t="shared" ref="F799" si="4736">Y802</f>
        <v>0</v>
      </c>
      <c r="G799" s="13" t="str">
        <f t="shared" ref="G799" si="4737">Z802</f>
        <v>0</v>
      </c>
      <c r="H799" s="13" t="str">
        <f t="shared" ref="H799" si="4738">AA802</f>
        <v>0</v>
      </c>
      <c r="I799" s="13" t="str">
        <f t="shared" ref="I799" si="4739">AB802</f>
        <v>0</v>
      </c>
      <c r="J799" s="13" t="str">
        <f t="shared" ref="J799" si="4740">AC802</f>
        <v>0</v>
      </c>
      <c r="K799" s="13" t="str">
        <f t="shared" ref="K799" si="4741">AD802</f>
        <v>1</v>
      </c>
      <c r="L799" s="13" t="str">
        <f t="shared" ref="L799" si="4742">AE802</f>
        <v>1</v>
      </c>
      <c r="M799" s="13" t="str">
        <f t="shared" ref="M799" si="4743">AF802</f>
        <v>1</v>
      </c>
      <c r="N799" s="13" t="str">
        <f t="shared" ref="N799" si="4744">AG802</f>
        <v>1</v>
      </c>
      <c r="O799" s="13" t="str">
        <f t="shared" ref="O799" si="4745">AH802</f>
        <v>1</v>
      </c>
      <c r="P799" s="13" t="str">
        <f t="shared" ref="P799" si="4746">AI802</f>
        <v>1</v>
      </c>
      <c r="Q799" s="13" t="str">
        <f>D802</f>
        <v>1</v>
      </c>
      <c r="R799" s="13" t="str">
        <f t="shared" ref="R799" si="4747">E802</f>
        <v>0</v>
      </c>
      <c r="S799" s="13" t="str">
        <f t="shared" ref="S799" si="4748">F802</f>
        <v>1</v>
      </c>
      <c r="T799" s="13" t="str">
        <f t="shared" ref="T799" si="4749">G802</f>
        <v>0</v>
      </c>
      <c r="U799" s="13" t="str">
        <f t="shared" ref="U799" si="4750">H802</f>
        <v>0</v>
      </c>
      <c r="V799" s="13" t="str">
        <f t="shared" ref="V799" si="4751">I802</f>
        <v>0</v>
      </c>
      <c r="W799" s="13" t="str">
        <f t="shared" ref="W799" si="4752">J802</f>
        <v>0</v>
      </c>
      <c r="X799" s="13" t="str">
        <f t="shared" ref="X799" si="4753">K802</f>
        <v>0</v>
      </c>
      <c r="Y799" s="13" t="str">
        <f t="shared" ref="Y799" si="4754">L802</f>
        <v>0</v>
      </c>
      <c r="Z799" s="13" t="str">
        <f t="shared" ref="Z799" si="4755">M802</f>
        <v>1</v>
      </c>
      <c r="AA799" s="13" t="str">
        <f t="shared" ref="AA799" si="4756">N802</f>
        <v>0</v>
      </c>
      <c r="AB799" s="13" t="str">
        <f t="shared" ref="AB799" si="4757">O802</f>
        <v>0</v>
      </c>
      <c r="AC799" s="13" t="str">
        <f t="shared" ref="AC799" si="4758">P802</f>
        <v>1</v>
      </c>
      <c r="AD799" s="13" t="str">
        <f t="shared" ref="AD799" si="4759">Q802</f>
        <v>1</v>
      </c>
      <c r="AE799" s="13" t="str">
        <f t="shared" ref="AE799" si="4760">R802</f>
        <v>0</v>
      </c>
      <c r="AF799" s="13" t="str">
        <f t="shared" ref="AF799" si="4761">S802</f>
        <v>1</v>
      </c>
      <c r="AG799" s="13" t="str">
        <f t="shared" ref="AG799" si="4762">T802</f>
        <v>0</v>
      </c>
      <c r="AH799" s="13" t="str">
        <f t="shared" ref="AH799" si="4763">U802</f>
        <v>0</v>
      </c>
      <c r="AI799" s="13" t="str">
        <f t="shared" ref="AI799" si="4764">V802</f>
        <v>1</v>
      </c>
      <c r="AL799" s="14" t="s">
        <v>55</v>
      </c>
      <c r="AM799" s="14" t="str">
        <f>CONCATENATE(D826,H826,L826,P826,T826,X826,AB826,AF826)</f>
        <v>CC438A21</v>
      </c>
    </row>
    <row r="800" spans="1:39" ht="15" customHeight="1" x14ac:dyDescent="0.45">
      <c r="C800" s="14" t="s">
        <v>34</v>
      </c>
      <c r="D800" s="13" t="str">
        <f>AH802</f>
        <v>1</v>
      </c>
      <c r="E800" s="13" t="str">
        <f>AI802</f>
        <v>1</v>
      </c>
      <c r="F800" s="13" t="str">
        <f>D802</f>
        <v>1</v>
      </c>
      <c r="G800" s="13" t="str">
        <f t="shared" ref="G800" si="4765">E802</f>
        <v>0</v>
      </c>
      <c r="H800" s="13" t="str">
        <f t="shared" ref="H800" si="4766">F802</f>
        <v>1</v>
      </c>
      <c r="I800" s="13" t="str">
        <f t="shared" ref="I800" si="4767">G802</f>
        <v>0</v>
      </c>
      <c r="J800" s="13" t="str">
        <f t="shared" ref="J800" si="4768">H802</f>
        <v>0</v>
      </c>
      <c r="K800" s="13" t="str">
        <f t="shared" ref="K800" si="4769">I802</f>
        <v>0</v>
      </c>
      <c r="L800" s="13" t="str">
        <f t="shared" ref="L800" si="4770">J802</f>
        <v>0</v>
      </c>
      <c r="M800" s="13" t="str">
        <f t="shared" ref="M800" si="4771">K802</f>
        <v>0</v>
      </c>
      <c r="N800" s="13" t="str">
        <f t="shared" ref="N800" si="4772">L802</f>
        <v>0</v>
      </c>
      <c r="O800" s="13" t="str">
        <f t="shared" ref="O800" si="4773">M802</f>
        <v>1</v>
      </c>
      <c r="P800" s="13" t="str">
        <f t="shared" ref="P800" si="4774">N802</f>
        <v>0</v>
      </c>
      <c r="Q800" s="13" t="str">
        <f t="shared" ref="Q800" si="4775">O802</f>
        <v>0</v>
      </c>
      <c r="R800" s="13" t="str">
        <f t="shared" ref="R800" si="4776">P802</f>
        <v>1</v>
      </c>
      <c r="S800" s="13" t="str">
        <f t="shared" ref="S800" si="4777">Q802</f>
        <v>1</v>
      </c>
      <c r="T800" s="13" t="str">
        <f t="shared" ref="T800" si="4778">R802</f>
        <v>0</v>
      </c>
      <c r="U800" s="13" t="str">
        <f t="shared" ref="U800" si="4779">S802</f>
        <v>1</v>
      </c>
      <c r="V800" s="13" t="str">
        <f t="shared" ref="V800" si="4780">T802</f>
        <v>0</v>
      </c>
      <c r="W800" s="13" t="str">
        <f t="shared" ref="W800" si="4781">U802</f>
        <v>0</v>
      </c>
      <c r="X800" s="13" t="str">
        <f t="shared" ref="X800" si="4782">V802</f>
        <v>1</v>
      </c>
      <c r="Y800" s="13" t="str">
        <f t="shared" ref="Y800" si="4783">W802</f>
        <v>0</v>
      </c>
      <c r="Z800" s="13" t="str">
        <f t="shared" ref="Z800" si="4784">X802</f>
        <v>1</v>
      </c>
      <c r="AA800" s="13" t="str">
        <f t="shared" ref="AA800" si="4785">Y802</f>
        <v>0</v>
      </c>
      <c r="AB800" s="13" t="str">
        <f t="shared" ref="AB800" si="4786">Z802</f>
        <v>0</v>
      </c>
      <c r="AC800" s="13" t="str">
        <f t="shared" ref="AC800" si="4787">AA802</f>
        <v>0</v>
      </c>
      <c r="AD800" s="13" t="str">
        <f t="shared" ref="AD800" si="4788">AB802</f>
        <v>0</v>
      </c>
      <c r="AE800" s="13" t="str">
        <f t="shared" ref="AE800" si="4789">AC802</f>
        <v>0</v>
      </c>
      <c r="AF800" s="13" t="str">
        <f t="shared" ref="AF800" si="4790">AD802</f>
        <v>1</v>
      </c>
      <c r="AG800" s="13" t="str">
        <f t="shared" ref="AG800" si="4791">AE802</f>
        <v>1</v>
      </c>
      <c r="AH800" s="13" t="str">
        <f t="shared" ref="AH800" si="4792">AF802</f>
        <v>1</v>
      </c>
      <c r="AI800" s="13" t="str">
        <f t="shared" ref="AI800" si="4793">AG802</f>
        <v>1</v>
      </c>
      <c r="AL800" s="14" t="s">
        <v>56</v>
      </c>
      <c r="AM800" s="14" t="str">
        <f>CONCATENATE(D825,H825,L825,P825,T825,X825,AB825,AF825,)</f>
        <v>CB7A06F1</v>
      </c>
    </row>
    <row r="801" spans="3:39" ht="15" customHeight="1" x14ac:dyDescent="0.55000000000000004">
      <c r="C801" s="14" t="s">
        <v>23</v>
      </c>
      <c r="D801" s="13" t="str">
        <f>MID($AM771,1,1)</f>
        <v>A</v>
      </c>
      <c r="H801" s="13" t="str">
        <f>MID($AM771,2,1)</f>
        <v>0</v>
      </c>
      <c r="L801" s="13" t="str">
        <f>MID($AM771,3,1)</f>
        <v>4</v>
      </c>
      <c r="P801" s="13" t="str">
        <f>MID($AM771,4,1)</f>
        <v>D</v>
      </c>
      <c r="T801" s="13" t="str">
        <f>MID($AM771,5,1)</f>
        <v>2</v>
      </c>
      <c r="X801" s="13" t="str">
        <f>MID($AM771,6,1)</f>
        <v>8</v>
      </c>
      <c r="AB801" s="13" t="str">
        <f>MID($AM771,7,1)</f>
        <v>3</v>
      </c>
      <c r="AF801" s="13" t="str">
        <f>MID($AM771,8,1)</f>
        <v>F</v>
      </c>
      <c r="AL801" s="21" t="s">
        <v>40</v>
      </c>
      <c r="AM801" s="14" t="str">
        <f>CONCATENATE(D813,H813,L813,P813,T813,X813,AB813,AF813)</f>
        <v>73F656FC</v>
      </c>
    </row>
    <row r="802" spans="3:39" ht="15" customHeight="1" x14ac:dyDescent="0.45">
      <c r="C802" s="14" t="s">
        <v>24</v>
      </c>
      <c r="D802" s="13" t="str">
        <f>MID(DEC2BIN(HEX2DEC(D801),4),1,1)</f>
        <v>1</v>
      </c>
      <c r="E802" s="13" t="str">
        <f>MID(DEC2BIN(HEX2DEC(D801),4),2,1)</f>
        <v>0</v>
      </c>
      <c r="F802" s="13" t="str">
        <f>MID(DEC2BIN(HEX2DEC(D801),4),3,1)</f>
        <v>1</v>
      </c>
      <c r="G802" s="13" t="str">
        <f>MID(DEC2BIN(HEX2DEC(D801),4),4,1)</f>
        <v>0</v>
      </c>
      <c r="H802" s="13" t="str">
        <f>MID(DEC2BIN(HEX2DEC(H801),4),1,1)</f>
        <v>0</v>
      </c>
      <c r="I802" s="13" t="str">
        <f>MID(DEC2BIN(HEX2DEC(H801),4),2,1)</f>
        <v>0</v>
      </c>
      <c r="J802" s="13" t="str">
        <f>MID(DEC2BIN(HEX2DEC(H801),4),3,1)</f>
        <v>0</v>
      </c>
      <c r="K802" s="13" t="str">
        <f>MID(DEC2BIN(HEX2DEC(H801),4),4,1)</f>
        <v>0</v>
      </c>
      <c r="L802" s="13" t="str">
        <f>MID(DEC2BIN(HEX2DEC(L801),4),1,1)</f>
        <v>0</v>
      </c>
      <c r="M802" s="13" t="str">
        <f>MID(DEC2BIN(HEX2DEC(L801),4),2,1)</f>
        <v>1</v>
      </c>
      <c r="N802" s="13" t="str">
        <f>MID(DEC2BIN(HEX2DEC(L801),4),3,1)</f>
        <v>0</v>
      </c>
      <c r="O802" s="13" t="str">
        <f>MID(DEC2BIN(HEX2DEC(L801),4),4,1)</f>
        <v>0</v>
      </c>
      <c r="P802" s="13" t="str">
        <f>MID(DEC2BIN(HEX2DEC(P801),4),1,1)</f>
        <v>1</v>
      </c>
      <c r="Q802" s="13" t="str">
        <f>MID(DEC2BIN(HEX2DEC(P801),4),2,1)</f>
        <v>1</v>
      </c>
      <c r="R802" s="13" t="str">
        <f>MID(DEC2BIN(HEX2DEC(P801),4),3,1)</f>
        <v>0</v>
      </c>
      <c r="S802" s="13" t="str">
        <f>MID(DEC2BIN(HEX2DEC(P801),4),4,1)</f>
        <v>1</v>
      </c>
      <c r="T802" s="13" t="str">
        <f>MID(DEC2BIN(HEX2DEC(T801),4),1,1)</f>
        <v>0</v>
      </c>
      <c r="U802" s="13" t="str">
        <f>MID(DEC2BIN(HEX2DEC(T801),4),2,1)</f>
        <v>0</v>
      </c>
      <c r="V802" s="13" t="str">
        <f>MID(DEC2BIN(HEX2DEC(T801),4),3,1)</f>
        <v>1</v>
      </c>
      <c r="W802" s="13" t="str">
        <f>MID(DEC2BIN(HEX2DEC(T801),4),4,1)</f>
        <v>0</v>
      </c>
      <c r="X802" s="13" t="str">
        <f>MID(DEC2BIN(HEX2DEC(X801),4),1,1)</f>
        <v>1</v>
      </c>
      <c r="Y802" s="13" t="str">
        <f>MID(DEC2BIN(HEX2DEC(X801),4),2,1)</f>
        <v>0</v>
      </c>
      <c r="Z802" s="13" t="str">
        <f>MID(DEC2BIN(HEX2DEC(X801),4),3,1)</f>
        <v>0</v>
      </c>
      <c r="AA802" s="13" t="str">
        <f>MID(DEC2BIN(HEX2DEC(X801),4),4,1)</f>
        <v>0</v>
      </c>
      <c r="AB802" s="13" t="str">
        <f>MID(DEC2BIN(HEX2DEC(AB801),4),1,1)</f>
        <v>0</v>
      </c>
      <c r="AC802" s="13" t="str">
        <f>MID(DEC2BIN(HEX2DEC(AB801),4),2,1)</f>
        <v>0</v>
      </c>
      <c r="AD802" s="13" t="str">
        <f>MID(DEC2BIN(HEX2DEC(AB801),4),3,1)</f>
        <v>1</v>
      </c>
      <c r="AE802" s="13" t="str">
        <f>MID(DEC2BIN(HEX2DEC(AB801),4),4,1)</f>
        <v>1</v>
      </c>
      <c r="AF802" s="13" t="str">
        <f>MID(DEC2BIN(HEX2DEC(AF801),4),1,1)</f>
        <v>1</v>
      </c>
      <c r="AG802" s="13" t="str">
        <f>MID(DEC2BIN(HEX2DEC(AF801),4),2,1)</f>
        <v>1</v>
      </c>
      <c r="AH802" s="13" t="str">
        <f>MID(DEC2BIN(HEX2DEC(AF801),4),3,1)</f>
        <v>1</v>
      </c>
      <c r="AI802" s="13" t="str">
        <f>MID(DEC2BIN(HEX2DEC(AF801),4),4,1)</f>
        <v>1</v>
      </c>
      <c r="AL802" s="14" t="s">
        <v>57</v>
      </c>
      <c r="AM802" s="19" t="str">
        <f>DEC2HEX(MOD(HEX2DEC(AM797)+HEX2DEC(AM798)+HEX2DEC(AM799)+HEX2DEC(AM800)+HEX2DEC(AM801),2^32),8)</f>
        <v>6D6D283C</v>
      </c>
    </row>
    <row r="803" spans="3:39" ht="15" customHeight="1" x14ac:dyDescent="0.45">
      <c r="C803" s="14" t="s">
        <v>25</v>
      </c>
      <c r="D803" s="13" t="str">
        <f>D765</f>
        <v>2</v>
      </c>
      <c r="H803" s="13" t="str">
        <f t="shared" ref="H803" si="4794">H765</f>
        <v>E</v>
      </c>
      <c r="L803" s="13" t="str">
        <f t="shared" ref="L803" si="4795">L765</f>
        <v>E</v>
      </c>
      <c r="P803" s="13" t="str">
        <f t="shared" ref="P803" si="4796">P765</f>
        <v>D</v>
      </c>
      <c r="T803" s="13" t="str">
        <f t="shared" ref="T803" si="4797">T765</f>
        <v>C</v>
      </c>
      <c r="X803" s="13" t="str">
        <f t="shared" ref="X803" si="4798">X765</f>
        <v>E</v>
      </c>
      <c r="AB803" s="13" t="str">
        <f t="shared" ref="AB803" si="4799">AB765</f>
        <v>0</v>
      </c>
      <c r="AF803" s="13" t="str">
        <f>AF765</f>
        <v>7</v>
      </c>
      <c r="AL803" s="14"/>
      <c r="AM803" s="14"/>
    </row>
    <row r="804" spans="3:39" ht="15" customHeight="1" x14ac:dyDescent="0.45">
      <c r="C804" s="14" t="s">
        <v>26</v>
      </c>
      <c r="D804" s="13" t="str">
        <f>MID(DEC2BIN(HEX2DEC(D803),4),1,1)</f>
        <v>0</v>
      </c>
      <c r="E804" s="13" t="str">
        <f>MID(DEC2BIN(HEX2DEC(D803),4),2,1)</f>
        <v>0</v>
      </c>
      <c r="F804" s="13" t="str">
        <f>MID(DEC2BIN(HEX2DEC(D803),4),3,1)</f>
        <v>1</v>
      </c>
      <c r="G804" s="13" t="str">
        <f>MID(DEC2BIN(HEX2DEC(D803),4),4,1)</f>
        <v>0</v>
      </c>
      <c r="H804" s="13" t="str">
        <f>MID(DEC2BIN(HEX2DEC(H803),4),1,1)</f>
        <v>1</v>
      </c>
      <c r="I804" s="13" t="str">
        <f>MID(DEC2BIN(HEX2DEC(H803),4),2,1)</f>
        <v>1</v>
      </c>
      <c r="J804" s="13" t="str">
        <f>MID(DEC2BIN(HEX2DEC(H803),4),3,1)</f>
        <v>1</v>
      </c>
      <c r="K804" s="13" t="str">
        <f>MID(DEC2BIN(HEX2DEC(H803),4),4,1)</f>
        <v>0</v>
      </c>
      <c r="L804" s="13" t="str">
        <f>MID(DEC2BIN(HEX2DEC(L803),4),1,1)</f>
        <v>1</v>
      </c>
      <c r="M804" s="13" t="str">
        <f>MID(DEC2BIN(HEX2DEC(L803),4),2,1)</f>
        <v>1</v>
      </c>
      <c r="N804" s="13" t="str">
        <f>MID(DEC2BIN(HEX2DEC(L803),4),3,1)</f>
        <v>1</v>
      </c>
      <c r="O804" s="13" t="str">
        <f>MID(DEC2BIN(HEX2DEC(L803),4),4,1)</f>
        <v>0</v>
      </c>
      <c r="P804" s="13" t="str">
        <f>MID(DEC2BIN(HEX2DEC(P803),4),1,1)</f>
        <v>1</v>
      </c>
      <c r="Q804" s="13" t="str">
        <f>MID(DEC2BIN(HEX2DEC(P803),4),2,1)</f>
        <v>1</v>
      </c>
      <c r="R804" s="13" t="str">
        <f>MID(DEC2BIN(HEX2DEC(P803),4),3,1)</f>
        <v>0</v>
      </c>
      <c r="S804" s="13" t="str">
        <f>MID(DEC2BIN(HEX2DEC(P803),4),4,1)</f>
        <v>1</v>
      </c>
      <c r="T804" s="13" t="str">
        <f>MID(DEC2BIN(HEX2DEC(T803),4),1,1)</f>
        <v>1</v>
      </c>
      <c r="U804" s="13" t="str">
        <f>MID(DEC2BIN(HEX2DEC(T803),4),2,1)</f>
        <v>1</v>
      </c>
      <c r="V804" s="13" t="str">
        <f>MID(DEC2BIN(HEX2DEC(T803),4),3,1)</f>
        <v>0</v>
      </c>
      <c r="W804" s="13" t="str">
        <f>MID(DEC2BIN(HEX2DEC(T803),4),4,1)</f>
        <v>0</v>
      </c>
      <c r="X804" s="13" t="str">
        <f>MID(DEC2BIN(HEX2DEC(X803),4),1,1)</f>
        <v>1</v>
      </c>
      <c r="Y804" s="13" t="str">
        <f>MID(DEC2BIN(HEX2DEC(X803),4),2,1)</f>
        <v>1</v>
      </c>
      <c r="Z804" s="13" t="str">
        <f>MID(DEC2BIN(HEX2DEC(X803),4),3,1)</f>
        <v>1</v>
      </c>
      <c r="AA804" s="13" t="str">
        <f>MID(DEC2BIN(HEX2DEC(X803),4),4,1)</f>
        <v>0</v>
      </c>
      <c r="AB804" s="13" t="str">
        <f>MID(DEC2BIN(HEX2DEC(AB803),4),1,1)</f>
        <v>0</v>
      </c>
      <c r="AC804" s="13" t="str">
        <f>MID(DEC2BIN(HEX2DEC(AB803),4),2,1)</f>
        <v>0</v>
      </c>
      <c r="AD804" s="13" t="str">
        <f>MID(DEC2BIN(HEX2DEC(AB803),4),3,1)</f>
        <v>0</v>
      </c>
      <c r="AE804" s="13" t="str">
        <f>MID(DEC2BIN(HEX2DEC(AB803),4),4,1)</f>
        <v>0</v>
      </c>
      <c r="AF804" s="13" t="str">
        <f>MID(DEC2BIN(HEX2DEC(AF803),4),1,1)</f>
        <v>0</v>
      </c>
      <c r="AG804" s="13" t="str">
        <f>MID(DEC2BIN(HEX2DEC(AF803),4),2,1)</f>
        <v>1</v>
      </c>
      <c r="AH804" s="13" t="str">
        <f>MID(DEC2BIN(HEX2DEC(AF803),4),3,1)</f>
        <v>1</v>
      </c>
      <c r="AI804" s="13" t="str">
        <f>MID(DEC2BIN(HEX2DEC(AF803),4),4,1)</f>
        <v>1</v>
      </c>
      <c r="AL804" s="14" t="s">
        <v>58</v>
      </c>
      <c r="AM804" s="14" t="str">
        <f>CONCATENATE(D796,H796,L796,P796,T796,X796,AB796,AF796)</f>
        <v>9D4EB6E7</v>
      </c>
    </row>
    <row r="805" spans="3:39" ht="15" customHeight="1" x14ac:dyDescent="0.45">
      <c r="C805" s="14" t="s">
        <v>27</v>
      </c>
      <c r="D805" s="13" t="str">
        <f>D767</f>
        <v>8</v>
      </c>
      <c r="H805" s="13" t="str">
        <f t="shared" ref="H805" si="4800">H767</f>
        <v>1</v>
      </c>
      <c r="L805" s="13" t="str">
        <f t="shared" ref="L805" si="4801">L767</f>
        <v>9</v>
      </c>
      <c r="P805" s="13" t="str">
        <f t="shared" ref="P805" si="4802">P767</f>
        <v>F</v>
      </c>
      <c r="T805" s="13" t="str">
        <f t="shared" ref="T805" si="4803">T767</f>
        <v>9</v>
      </c>
      <c r="X805" s="13" t="str">
        <f t="shared" ref="X805" si="4804">X767</f>
        <v>F</v>
      </c>
      <c r="AB805" s="13" t="str">
        <f t="shared" ref="AB805" si="4805">AB767</f>
        <v>4</v>
      </c>
      <c r="AF805" s="13" t="str">
        <f t="shared" ref="AF805" si="4806">AF767</f>
        <v>F</v>
      </c>
      <c r="AL805" s="14" t="s">
        <v>37</v>
      </c>
      <c r="AM805" s="14" t="str">
        <f>CONCATENATE(D808,H808,L808,P808,T808,X808,AB808,AF808)</f>
        <v>A0CD8E0F</v>
      </c>
    </row>
    <row r="806" spans="3:39" ht="15" customHeight="1" thickBot="1" x14ac:dyDescent="0.5">
      <c r="C806" s="14" t="s">
        <v>28</v>
      </c>
      <c r="D806" s="13" t="str">
        <f>MID(DEC2BIN(HEX2DEC(D805),4),1,1)</f>
        <v>1</v>
      </c>
      <c r="E806" s="13" t="str">
        <f>MID(DEC2BIN(HEX2DEC(D805),4),2,1)</f>
        <v>0</v>
      </c>
      <c r="F806" s="13" t="str">
        <f>MID(DEC2BIN(HEX2DEC(D805),4),3,1)</f>
        <v>0</v>
      </c>
      <c r="G806" s="13" t="str">
        <f>MID(DEC2BIN(HEX2DEC(D805),4),4,1)</f>
        <v>0</v>
      </c>
      <c r="H806" s="13" t="str">
        <f>MID(DEC2BIN(HEX2DEC(H805),4),1,1)</f>
        <v>0</v>
      </c>
      <c r="I806" s="13" t="str">
        <f>MID(DEC2BIN(HEX2DEC(H805),4),2,1)</f>
        <v>0</v>
      </c>
      <c r="J806" s="13" t="str">
        <f>MID(DEC2BIN(HEX2DEC(H805),4),3,1)</f>
        <v>0</v>
      </c>
      <c r="K806" s="13" t="str">
        <f>MID(DEC2BIN(HEX2DEC(H805),4),4,1)</f>
        <v>1</v>
      </c>
      <c r="L806" s="13" t="str">
        <f>MID(DEC2BIN(HEX2DEC(L805),4),1,1)</f>
        <v>1</v>
      </c>
      <c r="M806" s="13" t="str">
        <f>MID(DEC2BIN(HEX2DEC(L805),4),2,1)</f>
        <v>0</v>
      </c>
      <c r="N806" s="13" t="str">
        <f>MID(DEC2BIN(HEX2DEC(L805),4),3,1)</f>
        <v>0</v>
      </c>
      <c r="O806" s="13" t="str">
        <f>MID(DEC2BIN(HEX2DEC(L805),4),4,1)</f>
        <v>1</v>
      </c>
      <c r="P806" s="13" t="str">
        <f>MID(DEC2BIN(HEX2DEC(P805),4),1,1)</f>
        <v>1</v>
      </c>
      <c r="Q806" s="13" t="str">
        <f>MID(DEC2BIN(HEX2DEC(P805),4),2,1)</f>
        <v>1</v>
      </c>
      <c r="R806" s="13" t="str">
        <f>MID(DEC2BIN(HEX2DEC(P805),4),3,1)</f>
        <v>1</v>
      </c>
      <c r="S806" s="13" t="str">
        <f>MID(DEC2BIN(HEX2DEC(P805),4),4,1)</f>
        <v>1</v>
      </c>
      <c r="T806" s="13" t="str">
        <f>MID(DEC2BIN(HEX2DEC(T805),4),1,1)</f>
        <v>1</v>
      </c>
      <c r="U806" s="13" t="str">
        <f>MID(DEC2BIN(HEX2DEC(T805),4),2,1)</f>
        <v>0</v>
      </c>
      <c r="V806" s="13" t="str">
        <f>MID(DEC2BIN(HEX2DEC(T805),4),3,1)</f>
        <v>0</v>
      </c>
      <c r="W806" s="13" t="str">
        <f>MID(DEC2BIN(HEX2DEC(T805),4),4,1)</f>
        <v>1</v>
      </c>
      <c r="X806" s="13" t="str">
        <f>MID(DEC2BIN(HEX2DEC(X805),4),1,1)</f>
        <v>1</v>
      </c>
      <c r="Y806" s="13" t="str">
        <f>MID(DEC2BIN(HEX2DEC(X805),4),2,1)</f>
        <v>1</v>
      </c>
      <c r="Z806" s="13" t="str">
        <f>MID(DEC2BIN(HEX2DEC(X805),4),3,1)</f>
        <v>1</v>
      </c>
      <c r="AA806" s="13" t="str">
        <f>MID(DEC2BIN(HEX2DEC(X805),4),4,1)</f>
        <v>1</v>
      </c>
      <c r="AB806" s="13" t="str">
        <f>MID(DEC2BIN(HEX2DEC(AB805),4),1,1)</f>
        <v>0</v>
      </c>
      <c r="AC806" s="13" t="str">
        <f>MID(DEC2BIN(HEX2DEC(AB805),4),2,1)</f>
        <v>1</v>
      </c>
      <c r="AD806" s="13" t="str">
        <f>MID(DEC2BIN(HEX2DEC(AB805),4),3,1)</f>
        <v>0</v>
      </c>
      <c r="AE806" s="13" t="str">
        <f>MID(DEC2BIN(HEX2DEC(AB805),4),4,1)</f>
        <v>0</v>
      </c>
      <c r="AF806" s="13" t="str">
        <f>MID(DEC2BIN(HEX2DEC(AF805),4),1,1)</f>
        <v>1</v>
      </c>
      <c r="AG806" s="13" t="str">
        <f>MID(DEC2BIN(HEX2DEC(AF805),4),2,1)</f>
        <v>1</v>
      </c>
      <c r="AH806" s="13" t="str">
        <f>MID(DEC2BIN(HEX2DEC(AF805),4),3,1)</f>
        <v>1</v>
      </c>
      <c r="AI806" s="13" t="str">
        <f>MID(DEC2BIN(HEX2DEC(AF805),4),4,1)</f>
        <v>1</v>
      </c>
      <c r="AL806" s="14" t="s">
        <v>57</v>
      </c>
      <c r="AM806" s="14" t="str">
        <f>AM802</f>
        <v>6D6D283C</v>
      </c>
    </row>
    <row r="807" spans="3:39" ht="15" customHeight="1" thickBot="1" x14ac:dyDescent="0.5">
      <c r="C807" s="15" t="s">
        <v>37</v>
      </c>
      <c r="D807" s="13">
        <f>IF(D806+D804+D802&gt;1,1,0)</f>
        <v>1</v>
      </c>
      <c r="E807" s="13">
        <f t="shared" ref="E807:Z807" si="4807">IF(E806+E804+E802&gt;1,1,0)</f>
        <v>0</v>
      </c>
      <c r="F807" s="13">
        <f t="shared" si="4807"/>
        <v>1</v>
      </c>
      <c r="G807" s="13">
        <f t="shared" si="4807"/>
        <v>0</v>
      </c>
      <c r="H807" s="13">
        <f t="shared" si="4807"/>
        <v>0</v>
      </c>
      <c r="I807" s="13">
        <f t="shared" si="4807"/>
        <v>0</v>
      </c>
      <c r="J807" s="13">
        <f t="shared" si="4807"/>
        <v>0</v>
      </c>
      <c r="K807" s="13">
        <f t="shared" si="4807"/>
        <v>0</v>
      </c>
      <c r="L807" s="13">
        <f t="shared" si="4807"/>
        <v>1</v>
      </c>
      <c r="M807" s="13">
        <f t="shared" si="4807"/>
        <v>1</v>
      </c>
      <c r="N807" s="13">
        <f t="shared" si="4807"/>
        <v>0</v>
      </c>
      <c r="O807" s="13">
        <f t="shared" si="4807"/>
        <v>0</v>
      </c>
      <c r="P807" s="13">
        <f t="shared" si="4807"/>
        <v>1</v>
      </c>
      <c r="Q807" s="13">
        <f t="shared" si="4807"/>
        <v>1</v>
      </c>
      <c r="R807" s="13">
        <f t="shared" si="4807"/>
        <v>0</v>
      </c>
      <c r="S807" s="13">
        <f t="shared" si="4807"/>
        <v>1</v>
      </c>
      <c r="T807" s="13">
        <f t="shared" si="4807"/>
        <v>1</v>
      </c>
      <c r="U807" s="13">
        <f t="shared" si="4807"/>
        <v>0</v>
      </c>
      <c r="V807" s="13">
        <f t="shared" si="4807"/>
        <v>0</v>
      </c>
      <c r="W807" s="13">
        <f t="shared" si="4807"/>
        <v>0</v>
      </c>
      <c r="X807" s="13">
        <f t="shared" si="4807"/>
        <v>1</v>
      </c>
      <c r="Y807" s="13">
        <f t="shared" si="4807"/>
        <v>1</v>
      </c>
      <c r="Z807" s="13">
        <f t="shared" si="4807"/>
        <v>1</v>
      </c>
      <c r="AA807" s="13">
        <f>IF(AA806+AA804+AA802&gt;1,1,0)</f>
        <v>0</v>
      </c>
      <c r="AB807" s="13">
        <f t="shared" ref="AB807:AI807" si="4808">IF(AB806+AB804+AB802&gt;1,1,0)</f>
        <v>0</v>
      </c>
      <c r="AC807" s="13">
        <f t="shared" si="4808"/>
        <v>0</v>
      </c>
      <c r="AD807" s="13">
        <f t="shared" si="4808"/>
        <v>0</v>
      </c>
      <c r="AE807" s="13">
        <f t="shared" si="4808"/>
        <v>0</v>
      </c>
      <c r="AF807" s="13">
        <f t="shared" si="4808"/>
        <v>1</v>
      </c>
      <c r="AG807" s="13">
        <f t="shared" si="4808"/>
        <v>1</v>
      </c>
      <c r="AH807" s="13">
        <f t="shared" si="4808"/>
        <v>1</v>
      </c>
      <c r="AI807" s="13">
        <f t="shared" si="4808"/>
        <v>1</v>
      </c>
      <c r="AL807" s="16" t="s">
        <v>59</v>
      </c>
      <c r="AM807" s="20" t="str">
        <f>DEC2HEX(MOD(HEX2DEC(AM804)+HEX2DEC(AM806)+HEX2DEC(AM805),2^32),8)</f>
        <v>AB896D32</v>
      </c>
    </row>
    <row r="808" spans="3:39" ht="15" customHeight="1" thickBot="1" x14ac:dyDescent="0.5">
      <c r="C808" s="15" t="s">
        <v>38</v>
      </c>
      <c r="D808" s="13" t="str">
        <f>BIN2HEX(CONCATENATE(D807,E807,F807,G807))</f>
        <v>A</v>
      </c>
      <c r="H808" s="13" t="str">
        <f>BIN2HEX(CONCATENATE(H807,I807,J807,K807))</f>
        <v>0</v>
      </c>
      <c r="L808" s="13" t="str">
        <f>BIN2HEX(CONCATENATE(L807,M807,N807,O807))</f>
        <v>C</v>
      </c>
      <c r="P808" s="13" t="str">
        <f>BIN2HEX(CONCATENATE(P807,Q807,R807,S807))</f>
        <v>D</v>
      </c>
      <c r="T808" s="13" t="str">
        <f>BIN2HEX(CONCATENATE(T807,U807,V807,W807))</f>
        <v>8</v>
      </c>
      <c r="X808" s="13" t="str">
        <f>BIN2HEX(CONCATENATE(X807,Y807,Z807,AA807))</f>
        <v>E</v>
      </c>
      <c r="AB808" s="13" t="str">
        <f>BIN2HEX(CONCATENATE(AB807,AC807,AD807,AE807))</f>
        <v>0</v>
      </c>
      <c r="AF808" s="13" t="str">
        <f>BIN2HEX(CONCATENATE(AF807,AG807,AH807,AI807))</f>
        <v>F</v>
      </c>
      <c r="AM808" s="14"/>
    </row>
    <row r="809" spans="3:39" ht="15" customHeight="1" thickBot="1" x14ac:dyDescent="0.5">
      <c r="C809" s="14"/>
      <c r="AL809" s="16" t="s">
        <v>60</v>
      </c>
      <c r="AM809" s="20" t="str">
        <f>CONCATENATE(D801,H801,L801,P801,T801,X801,AB801,AF801)</f>
        <v>A04D283F</v>
      </c>
    </row>
    <row r="810" spans="3:39" ht="15" customHeight="1" thickBot="1" x14ac:dyDescent="0.5">
      <c r="C810" s="14" t="s">
        <v>29</v>
      </c>
      <c r="D810" s="13" t="str">
        <f>D769</f>
        <v>A</v>
      </c>
      <c r="H810" s="13" t="str">
        <f t="shared" ref="H810" si="4809">H769</f>
        <v>C</v>
      </c>
      <c r="L810" s="13" t="str">
        <f t="shared" ref="L810" si="4810">L769</f>
        <v>7</v>
      </c>
      <c r="P810" s="13" t="str">
        <f t="shared" ref="P810" si="4811">P769</f>
        <v>F</v>
      </c>
      <c r="T810" s="13" t="str">
        <f t="shared" ref="T810" si="4812">T769</f>
        <v>2</v>
      </c>
      <c r="X810" s="13" t="str">
        <f t="shared" ref="X810" si="4813">X769</f>
        <v>2</v>
      </c>
      <c r="AB810" s="13" t="str">
        <f t="shared" ref="AB810" si="4814">AB769</f>
        <v>3</v>
      </c>
      <c r="AF810" s="13" t="str">
        <f>AF769</f>
        <v>1</v>
      </c>
      <c r="AM810" s="14"/>
    </row>
    <row r="811" spans="3:39" ht="15" customHeight="1" thickBot="1" x14ac:dyDescent="0.5">
      <c r="C811" s="14" t="s">
        <v>30</v>
      </c>
      <c r="D811" s="13" t="str">
        <f>MID(DEC2BIN(HEX2DEC(D810),4),1,1)</f>
        <v>1</v>
      </c>
      <c r="E811" s="13" t="str">
        <f>MID(DEC2BIN(HEX2DEC(D810),4),2,1)</f>
        <v>0</v>
      </c>
      <c r="F811" s="13" t="str">
        <f>MID(DEC2BIN(HEX2DEC(D810),4),3,1)</f>
        <v>1</v>
      </c>
      <c r="G811" s="13" t="str">
        <f>MID(DEC2BIN(HEX2DEC(D810),4),4,1)</f>
        <v>0</v>
      </c>
      <c r="H811" s="13" t="str">
        <f>MID(DEC2BIN(HEX2DEC(H810),4),1,1)</f>
        <v>1</v>
      </c>
      <c r="I811" s="13" t="str">
        <f>MID(DEC2BIN(HEX2DEC(H810),4),2,1)</f>
        <v>1</v>
      </c>
      <c r="J811" s="13" t="str">
        <f>MID(DEC2BIN(HEX2DEC(H810),4),3,1)</f>
        <v>0</v>
      </c>
      <c r="K811" s="13" t="str">
        <f>MID(DEC2BIN(HEX2DEC(H810),4),4,1)</f>
        <v>0</v>
      </c>
      <c r="L811" s="13" t="str">
        <f>MID(DEC2BIN(HEX2DEC(L810),4),1,1)</f>
        <v>0</v>
      </c>
      <c r="M811" s="13" t="str">
        <f>MID(DEC2BIN(HEX2DEC(L810),4),2,1)</f>
        <v>1</v>
      </c>
      <c r="N811" s="13" t="str">
        <f>MID(DEC2BIN(HEX2DEC(L810),4),3,1)</f>
        <v>1</v>
      </c>
      <c r="O811" s="13" t="str">
        <f>MID(DEC2BIN(HEX2DEC(L810),4),4,1)</f>
        <v>1</v>
      </c>
      <c r="P811" s="13" t="str">
        <f>MID(DEC2BIN(HEX2DEC(P810),4),1,1)</f>
        <v>1</v>
      </c>
      <c r="Q811" s="13" t="str">
        <f>MID(DEC2BIN(HEX2DEC(P810),4),2,1)</f>
        <v>1</v>
      </c>
      <c r="R811" s="13" t="str">
        <f>MID(DEC2BIN(HEX2DEC(P810),4),3,1)</f>
        <v>1</v>
      </c>
      <c r="S811" s="13" t="str">
        <f>MID(DEC2BIN(HEX2DEC(P810),4),4,1)</f>
        <v>1</v>
      </c>
      <c r="T811" s="13" t="str">
        <f>MID(DEC2BIN(HEX2DEC(T810),4),1,1)</f>
        <v>0</v>
      </c>
      <c r="U811" s="13" t="str">
        <f>MID(DEC2BIN(HEX2DEC(T810),4),2,1)</f>
        <v>0</v>
      </c>
      <c r="V811" s="13" t="str">
        <f>MID(DEC2BIN(HEX2DEC(T810),4),3,1)</f>
        <v>1</v>
      </c>
      <c r="W811" s="13" t="str">
        <f>MID(DEC2BIN(HEX2DEC(T810),4),4,1)</f>
        <v>0</v>
      </c>
      <c r="X811" s="13" t="str">
        <f>MID(DEC2BIN(HEX2DEC(X810),4),1,1)</f>
        <v>0</v>
      </c>
      <c r="Y811" s="13" t="str">
        <f>MID(DEC2BIN(HEX2DEC(X810),4),2,1)</f>
        <v>0</v>
      </c>
      <c r="Z811" s="13" t="str">
        <f>MID(DEC2BIN(HEX2DEC(X810),4),3,1)</f>
        <v>1</v>
      </c>
      <c r="AA811" s="13" t="str">
        <f>MID(DEC2BIN(HEX2DEC(X810),4),4,1)</f>
        <v>0</v>
      </c>
      <c r="AB811" s="13" t="str">
        <f>MID(DEC2BIN(HEX2DEC(AB810),4),1,1)</f>
        <v>0</v>
      </c>
      <c r="AC811" s="13" t="str">
        <f>MID(DEC2BIN(HEX2DEC(AB810),4),2,1)</f>
        <v>0</v>
      </c>
      <c r="AD811" s="13" t="str">
        <f>MID(DEC2BIN(HEX2DEC(AB810),4),3,1)</f>
        <v>1</v>
      </c>
      <c r="AE811" s="13" t="str">
        <f>MID(DEC2BIN(HEX2DEC(AB810),4),4,1)</f>
        <v>1</v>
      </c>
      <c r="AF811" s="13" t="str">
        <f>MID(DEC2BIN(HEX2DEC(AF810),4),1,1)</f>
        <v>0</v>
      </c>
      <c r="AG811" s="13" t="str">
        <f>MID(DEC2BIN(HEX2DEC(AF810),4),2,1)</f>
        <v>0</v>
      </c>
      <c r="AH811" s="13" t="str">
        <f>MID(DEC2BIN(HEX2DEC(AF810),4),3,1)</f>
        <v>0</v>
      </c>
      <c r="AI811" s="13" t="str">
        <f>MID(DEC2BIN(HEX2DEC(AF810),4),4,1)</f>
        <v>1</v>
      </c>
      <c r="AL811" s="16" t="s">
        <v>61</v>
      </c>
      <c r="AM811" s="20" t="str">
        <f>CONCATENATE(D803,H803,L803,P803,T803,X803,AB803,AF803)</f>
        <v>2EEDCE07</v>
      </c>
    </row>
    <row r="812" spans="3:39" ht="15" customHeight="1" thickBot="1" x14ac:dyDescent="0.5">
      <c r="AM812" s="14"/>
    </row>
    <row r="813" spans="3:39" ht="15" customHeight="1" thickBot="1" x14ac:dyDescent="0.5">
      <c r="C813" s="15" t="s">
        <v>39</v>
      </c>
      <c r="D813" s="13" t="str">
        <f>BIN2HEX(CONCATENATE(D814,E814,F814,G814))</f>
        <v>7</v>
      </c>
      <c r="H813" s="13" t="str">
        <f>BIN2HEX(CONCATENATE(H814,I814,J814,K814))</f>
        <v>3</v>
      </c>
      <c r="L813" s="13" t="str">
        <f>BIN2HEX(CONCATENATE(L814,M814,N814,O814))</f>
        <v>F</v>
      </c>
      <c r="P813" s="13" t="str">
        <f>BIN2HEX(CONCATENATE(P814,Q814,R814,S814))</f>
        <v>6</v>
      </c>
      <c r="T813" s="13" t="str">
        <f>BIN2HEX(CONCATENATE(T814,U814,V814,W814))</f>
        <v>5</v>
      </c>
      <c r="X813" s="13" t="str">
        <f>BIN2HEX(CONCATENATE(X814,Y814,Z814,AA814))</f>
        <v>6</v>
      </c>
      <c r="AB813" s="13" t="str">
        <f>BIN2HEX(CONCATENATE(AB814,AC814,AD814,AE814))</f>
        <v>F</v>
      </c>
      <c r="AF813" s="13" t="str">
        <f>BIN2HEX(CONCATENATE(AF814,AG814,AH814,AI814))</f>
        <v>C</v>
      </c>
      <c r="AL813" s="16" t="s">
        <v>62</v>
      </c>
      <c r="AM813" s="20" t="str">
        <f>CONCATENATE(D805,H805,L805,P805,T805,X805,AB805,AF805)</f>
        <v>819F9F4F</v>
      </c>
    </row>
    <row r="814" spans="3:39" ht="15" customHeight="1" x14ac:dyDescent="0.45">
      <c r="C814" s="15" t="s">
        <v>40</v>
      </c>
      <c r="D814" s="13">
        <f>IF(ISEVEN(D815+D816+D817),0,1)</f>
        <v>0</v>
      </c>
      <c r="E814" s="13">
        <f t="shared" ref="E814:AI814" si="4815">IF(ISEVEN(E815+E816+E817),0,1)</f>
        <v>1</v>
      </c>
      <c r="F814" s="13">
        <f t="shared" si="4815"/>
        <v>1</v>
      </c>
      <c r="G814" s="13">
        <f t="shared" si="4815"/>
        <v>1</v>
      </c>
      <c r="H814" s="13">
        <f t="shared" si="4815"/>
        <v>0</v>
      </c>
      <c r="I814" s="13">
        <f t="shared" si="4815"/>
        <v>0</v>
      </c>
      <c r="J814" s="13">
        <f t="shared" si="4815"/>
        <v>1</v>
      </c>
      <c r="K814" s="13">
        <f t="shared" si="4815"/>
        <v>1</v>
      </c>
      <c r="L814" s="13">
        <f t="shared" si="4815"/>
        <v>1</v>
      </c>
      <c r="M814" s="13">
        <f t="shared" si="4815"/>
        <v>1</v>
      </c>
      <c r="N814" s="13">
        <f t="shared" si="4815"/>
        <v>1</v>
      </c>
      <c r="O814" s="13">
        <f t="shared" si="4815"/>
        <v>1</v>
      </c>
      <c r="P814" s="13">
        <f t="shared" si="4815"/>
        <v>0</v>
      </c>
      <c r="Q814" s="13">
        <f t="shared" si="4815"/>
        <v>1</v>
      </c>
      <c r="R814" s="13">
        <f t="shared" si="4815"/>
        <v>1</v>
      </c>
      <c r="S814" s="13">
        <f t="shared" si="4815"/>
        <v>0</v>
      </c>
      <c r="T814" s="13">
        <f t="shared" si="4815"/>
        <v>0</v>
      </c>
      <c r="U814" s="13">
        <f t="shared" si="4815"/>
        <v>1</v>
      </c>
      <c r="V814" s="13">
        <f t="shared" si="4815"/>
        <v>0</v>
      </c>
      <c r="W814" s="13">
        <f t="shared" si="4815"/>
        <v>1</v>
      </c>
      <c r="X814" s="13">
        <f t="shared" si="4815"/>
        <v>0</v>
      </c>
      <c r="Y814" s="13">
        <f t="shared" si="4815"/>
        <v>1</v>
      </c>
      <c r="Z814" s="13">
        <f t="shared" si="4815"/>
        <v>1</v>
      </c>
      <c r="AA814" s="13">
        <f t="shared" si="4815"/>
        <v>0</v>
      </c>
      <c r="AB814" s="13">
        <f t="shared" si="4815"/>
        <v>1</v>
      </c>
      <c r="AC814" s="13">
        <f t="shared" si="4815"/>
        <v>1</v>
      </c>
      <c r="AD814" s="13">
        <f t="shared" si="4815"/>
        <v>1</v>
      </c>
      <c r="AE814" s="13">
        <f t="shared" si="4815"/>
        <v>1</v>
      </c>
      <c r="AF814" s="13">
        <f t="shared" si="4815"/>
        <v>1</v>
      </c>
      <c r="AG814" s="13">
        <f t="shared" si="4815"/>
        <v>1</v>
      </c>
      <c r="AH814" s="13">
        <f t="shared" si="4815"/>
        <v>0</v>
      </c>
      <c r="AI814" s="13">
        <f t="shared" si="4815"/>
        <v>0</v>
      </c>
      <c r="AM814" s="14"/>
    </row>
    <row r="815" spans="3:39" ht="15" customHeight="1" x14ac:dyDescent="0.45">
      <c r="C815" s="15" t="s">
        <v>41</v>
      </c>
      <c r="D815" s="13" t="str">
        <f>K819</f>
        <v>1</v>
      </c>
      <c r="E815" s="13" t="str">
        <f t="shared" ref="E815" si="4816">L819</f>
        <v>1</v>
      </c>
      <c r="F815" s="13" t="str">
        <f t="shared" ref="F815" si="4817">M819</f>
        <v>1</v>
      </c>
      <c r="G815" s="13" t="str">
        <f t="shared" ref="G815" si="4818">N819</f>
        <v>1</v>
      </c>
      <c r="H815" s="13" t="str">
        <f t="shared" ref="H815" si="4819">O819</f>
        <v>1</v>
      </c>
      <c r="I815" s="13" t="str">
        <f t="shared" ref="I815" si="4820">P819</f>
        <v>0</v>
      </c>
      <c r="J815" s="13" t="str">
        <f t="shared" ref="J815" si="4821">Q819</f>
        <v>1</v>
      </c>
      <c r="K815" s="13" t="str">
        <f t="shared" ref="K815" si="4822">R819</f>
        <v>0</v>
      </c>
      <c r="L815" s="13" t="str">
        <f t="shared" ref="L815" si="4823">S819</f>
        <v>0</v>
      </c>
      <c r="M815" s="13" t="str">
        <f t="shared" ref="M815" si="4824">T819</f>
        <v>1</v>
      </c>
      <c r="N815" s="13" t="str">
        <f t="shared" ref="N815" si="4825">U819</f>
        <v>0</v>
      </c>
      <c r="O815" s="13" t="str">
        <f t="shared" ref="O815" si="4826">V819</f>
        <v>1</v>
      </c>
      <c r="P815" s="13" t="str">
        <f t="shared" ref="P815" si="4827">W819</f>
        <v>0</v>
      </c>
      <c r="Q815" s="13" t="str">
        <f t="shared" ref="Q815" si="4828">X819</f>
        <v>0</v>
      </c>
      <c r="R815" s="13" t="str">
        <f t="shared" ref="R815" si="4829">Y819</f>
        <v>0</v>
      </c>
      <c r="S815" s="13" t="str">
        <f t="shared" ref="S815" si="4830">Z819</f>
        <v>1</v>
      </c>
      <c r="T815" s="13" t="str">
        <f t="shared" ref="T815" si="4831">AA819</f>
        <v>0</v>
      </c>
      <c r="U815" s="13" t="str">
        <f t="shared" ref="U815" si="4832">AB819</f>
        <v>1</v>
      </c>
      <c r="V815" s="13" t="str">
        <f t="shared" ref="V815" si="4833">AC819</f>
        <v>1</v>
      </c>
      <c r="W815" s="13" t="str">
        <f t="shared" ref="W815" si="4834">AD819</f>
        <v>1</v>
      </c>
      <c r="X815" s="13" t="str">
        <f t="shared" ref="X815" si="4835">AE819</f>
        <v>1</v>
      </c>
      <c r="Y815" s="13" t="str">
        <f t="shared" ref="Y815" si="4836">AF819</f>
        <v>0</v>
      </c>
      <c r="Z815" s="13" t="str">
        <f t="shared" ref="Z815" si="4837">AG819</f>
        <v>1</v>
      </c>
      <c r="AA815" s="13" t="str">
        <f t="shared" ref="AA815" si="4838">AH819</f>
        <v>0</v>
      </c>
      <c r="AB815" s="13" t="str">
        <f t="shared" ref="AB815" si="4839">AI819</f>
        <v>1</v>
      </c>
      <c r="AC815" s="13" t="str">
        <f>D819</f>
        <v>1</v>
      </c>
      <c r="AD815" s="13" t="str">
        <f t="shared" ref="AD815" si="4840">E819</f>
        <v>1</v>
      </c>
      <c r="AE815" s="13" t="str">
        <f t="shared" ref="AE815" si="4841">F819</f>
        <v>0</v>
      </c>
      <c r="AF815" s="13" t="str">
        <f t="shared" ref="AF815" si="4842">G819</f>
        <v>0</v>
      </c>
      <c r="AG815" s="13" t="str">
        <f t="shared" ref="AG815" si="4843">H819</f>
        <v>0</v>
      </c>
      <c r="AH815" s="13" t="str">
        <f t="shared" ref="AH815" si="4844">I819</f>
        <v>1</v>
      </c>
      <c r="AI815" s="13" t="str">
        <f t="shared" ref="AI815" si="4845">J819</f>
        <v>1</v>
      </c>
      <c r="AL815" s="22" t="s">
        <v>62</v>
      </c>
      <c r="AM815" s="14" t="str">
        <f>CONCATENATE(D810,H810,L810,P810,T810,X810,AB810,AF810)</f>
        <v>AC7F2231</v>
      </c>
    </row>
    <row r="816" spans="3:39" ht="15" customHeight="1" thickBot="1" x14ac:dyDescent="0.5">
      <c r="C816" s="15" t="s">
        <v>42</v>
      </c>
      <c r="D816" s="13" t="str">
        <f>Y819</f>
        <v>0</v>
      </c>
      <c r="E816" s="13" t="str">
        <f t="shared" ref="E816" si="4846">Z819</f>
        <v>1</v>
      </c>
      <c r="F816" s="13" t="str">
        <f t="shared" ref="F816" si="4847">AA819</f>
        <v>0</v>
      </c>
      <c r="G816" s="13" t="str">
        <f t="shared" ref="G816" si="4848">AB819</f>
        <v>1</v>
      </c>
      <c r="H816" s="13" t="str">
        <f t="shared" ref="H816" si="4849">AC819</f>
        <v>1</v>
      </c>
      <c r="I816" s="13" t="str">
        <f t="shared" ref="I816" si="4850">AD819</f>
        <v>1</v>
      </c>
      <c r="J816" s="13" t="str">
        <f t="shared" ref="J816" si="4851">AE819</f>
        <v>1</v>
      </c>
      <c r="K816" s="13" t="str">
        <f t="shared" ref="K816" si="4852">AF819</f>
        <v>0</v>
      </c>
      <c r="L816" s="13" t="str">
        <f t="shared" ref="L816" si="4853">AG819</f>
        <v>1</v>
      </c>
      <c r="M816" s="13" t="str">
        <f t="shared" ref="M816" si="4854">AH819</f>
        <v>0</v>
      </c>
      <c r="N816" s="13" t="str">
        <f t="shared" ref="N816" si="4855">AI819</f>
        <v>1</v>
      </c>
      <c r="O816" s="13" t="str">
        <f>D819</f>
        <v>1</v>
      </c>
      <c r="P816" s="13" t="str">
        <f t="shared" ref="P816" si="4856">E819</f>
        <v>1</v>
      </c>
      <c r="Q816" s="13" t="str">
        <f t="shared" ref="Q816" si="4857">F819</f>
        <v>0</v>
      </c>
      <c r="R816" s="13" t="str">
        <f t="shared" ref="R816" si="4858">G819</f>
        <v>0</v>
      </c>
      <c r="S816" s="13" t="str">
        <f t="shared" ref="S816" si="4859">H819</f>
        <v>0</v>
      </c>
      <c r="T816" s="13" t="str">
        <f t="shared" ref="T816" si="4860">I819</f>
        <v>1</v>
      </c>
      <c r="U816" s="13" t="str">
        <f t="shared" ref="U816" si="4861">J819</f>
        <v>1</v>
      </c>
      <c r="V816" s="13" t="str">
        <f t="shared" ref="V816" si="4862">K819</f>
        <v>1</v>
      </c>
      <c r="W816" s="13" t="str">
        <f t="shared" ref="W816" si="4863">L819</f>
        <v>1</v>
      </c>
      <c r="X816" s="13" t="str">
        <f t="shared" ref="X816" si="4864">M819</f>
        <v>1</v>
      </c>
      <c r="Y816" s="13" t="str">
        <f t="shared" ref="Y816" si="4865">N819</f>
        <v>1</v>
      </c>
      <c r="Z816" s="13" t="str">
        <f t="shared" ref="Z816" si="4866">O819</f>
        <v>1</v>
      </c>
      <c r="AA816" s="13" t="str">
        <f t="shared" ref="AA816" si="4867">P819</f>
        <v>0</v>
      </c>
      <c r="AB816" s="13" t="str">
        <f t="shared" ref="AB816" si="4868">Q819</f>
        <v>1</v>
      </c>
      <c r="AC816" s="13" t="str">
        <f t="shared" ref="AC816" si="4869">R819</f>
        <v>0</v>
      </c>
      <c r="AD816" s="13" t="str">
        <f t="shared" ref="AD816" si="4870">S819</f>
        <v>0</v>
      </c>
      <c r="AE816" s="13" t="str">
        <f t="shared" ref="AE816" si="4871">T819</f>
        <v>1</v>
      </c>
      <c r="AF816" s="13" t="str">
        <f t="shared" ref="AF816" si="4872">U819</f>
        <v>0</v>
      </c>
      <c r="AG816" s="13" t="str">
        <f t="shared" ref="AG816" si="4873">V819</f>
        <v>1</v>
      </c>
      <c r="AH816" s="13" t="str">
        <f t="shared" ref="AH816" si="4874">W819</f>
        <v>0</v>
      </c>
      <c r="AI816" s="13" t="str">
        <f t="shared" ref="AI816" si="4875">X819</f>
        <v>0</v>
      </c>
      <c r="AL816" s="14" t="s">
        <v>64</v>
      </c>
      <c r="AM816" s="14" t="str">
        <f>AM802</f>
        <v>6D6D283C</v>
      </c>
    </row>
    <row r="817" spans="1:39" ht="15" customHeight="1" thickBot="1" x14ac:dyDescent="0.5">
      <c r="C817" s="15" t="s">
        <v>43</v>
      </c>
      <c r="D817" s="13" t="str">
        <f>AD819</f>
        <v>1</v>
      </c>
      <c r="E817" s="13" t="str">
        <f t="shared" ref="E817" si="4876">AE819</f>
        <v>1</v>
      </c>
      <c r="F817" s="13" t="str">
        <f t="shared" ref="F817" si="4877">AF819</f>
        <v>0</v>
      </c>
      <c r="G817" s="13" t="str">
        <f t="shared" ref="G817" si="4878">AG819</f>
        <v>1</v>
      </c>
      <c r="H817" s="13" t="str">
        <f t="shared" ref="H817" si="4879">AH819</f>
        <v>0</v>
      </c>
      <c r="I817" s="13" t="str">
        <f t="shared" ref="I817" si="4880">AI819</f>
        <v>1</v>
      </c>
      <c r="J817" s="13" t="str">
        <f>D819</f>
        <v>1</v>
      </c>
      <c r="K817" s="13" t="str">
        <f t="shared" ref="K817" si="4881">E819</f>
        <v>1</v>
      </c>
      <c r="L817" s="13" t="str">
        <f t="shared" ref="L817" si="4882">F819</f>
        <v>0</v>
      </c>
      <c r="M817" s="13" t="str">
        <f t="shared" ref="M817" si="4883">G819</f>
        <v>0</v>
      </c>
      <c r="N817" s="13" t="str">
        <f t="shared" ref="N817" si="4884">H819</f>
        <v>0</v>
      </c>
      <c r="O817" s="13" t="str">
        <f t="shared" ref="O817" si="4885">I819</f>
        <v>1</v>
      </c>
      <c r="P817" s="13" t="str">
        <f t="shared" ref="P817" si="4886">J819</f>
        <v>1</v>
      </c>
      <c r="Q817" s="13" t="str">
        <f t="shared" ref="Q817" si="4887">K819</f>
        <v>1</v>
      </c>
      <c r="R817" s="13" t="str">
        <f t="shared" ref="R817" si="4888">L819</f>
        <v>1</v>
      </c>
      <c r="S817" s="13" t="str">
        <f t="shared" ref="S817" si="4889">M819</f>
        <v>1</v>
      </c>
      <c r="T817" s="13" t="str">
        <f t="shared" ref="T817" si="4890">N819</f>
        <v>1</v>
      </c>
      <c r="U817" s="13" t="str">
        <f t="shared" ref="U817" si="4891">O819</f>
        <v>1</v>
      </c>
      <c r="V817" s="13" t="str">
        <f t="shared" ref="V817" si="4892">P819</f>
        <v>0</v>
      </c>
      <c r="W817" s="13" t="str">
        <f t="shared" ref="W817" si="4893">Q819</f>
        <v>1</v>
      </c>
      <c r="X817" s="13" t="str">
        <f t="shared" ref="X817" si="4894">R819</f>
        <v>0</v>
      </c>
      <c r="Y817" s="13" t="str">
        <f t="shared" ref="Y817" si="4895">S819</f>
        <v>0</v>
      </c>
      <c r="Z817" s="13" t="str">
        <f t="shared" ref="Z817" si="4896">T819</f>
        <v>1</v>
      </c>
      <c r="AA817" s="13" t="str">
        <f t="shared" ref="AA817" si="4897">U819</f>
        <v>0</v>
      </c>
      <c r="AB817" s="13" t="str">
        <f t="shared" ref="AB817" si="4898">V819</f>
        <v>1</v>
      </c>
      <c r="AC817" s="13" t="str">
        <f t="shared" ref="AC817" si="4899">W819</f>
        <v>0</v>
      </c>
      <c r="AD817" s="13" t="str">
        <f t="shared" ref="AD817" si="4900">X819</f>
        <v>0</v>
      </c>
      <c r="AE817" s="13" t="str">
        <f t="shared" ref="AE817" si="4901">Y819</f>
        <v>0</v>
      </c>
      <c r="AF817" s="13" t="str">
        <f>Z819</f>
        <v>1</v>
      </c>
      <c r="AG817" s="13" t="str">
        <f t="shared" ref="AG817" si="4902">AA819</f>
        <v>0</v>
      </c>
      <c r="AH817" s="13" t="str">
        <f t="shared" ref="AH817" si="4903">AB819</f>
        <v>1</v>
      </c>
      <c r="AI817" s="13" t="str">
        <f t="shared" ref="AI817" si="4904">AC819</f>
        <v>1</v>
      </c>
      <c r="AL817" s="16" t="s">
        <v>63</v>
      </c>
      <c r="AM817" s="20" t="str">
        <f>DEC2HEX(MOD(HEX2DEC(AM815)+HEX2DEC(AM816),2^32),8)</f>
        <v>19EC4A6D</v>
      </c>
    </row>
    <row r="818" spans="1:39" ht="15" customHeight="1" thickBot="1" x14ac:dyDescent="0.6">
      <c r="C818" s="17" t="s">
        <v>44</v>
      </c>
      <c r="D818" s="13" t="str">
        <f>MID($AM781,1,1)</f>
        <v>C</v>
      </c>
      <c r="H818" s="13" t="str">
        <f>MID($AM781,2,1)</f>
        <v>7</v>
      </c>
      <c r="L818" s="13" t="str">
        <f>MID($AM781,3,1)</f>
        <v>F</v>
      </c>
      <c r="P818" s="13" t="str">
        <f>MID($AM781,4,1)</f>
        <v>4</v>
      </c>
      <c r="T818" s="13" t="str">
        <f>MID($AM781,5,1)</f>
        <v>A</v>
      </c>
      <c r="X818" s="13" t="str">
        <f>MID($AM781,6,1)</f>
        <v>2</v>
      </c>
      <c r="AB818" s="13" t="str">
        <f>MID($AM781,7,1)</f>
        <v>F</v>
      </c>
      <c r="AF818" s="13" t="str">
        <f>MID($AM781,8,1)</f>
        <v>5</v>
      </c>
      <c r="AM818" s="14"/>
    </row>
    <row r="819" spans="1:39" ht="15" customHeight="1" thickBot="1" x14ac:dyDescent="0.5">
      <c r="C819" s="15" t="s">
        <v>45</v>
      </c>
      <c r="D819" s="13" t="str">
        <f>MID(DEC2BIN(HEX2DEC(D818),4),1,1)</f>
        <v>1</v>
      </c>
      <c r="E819" s="13" t="str">
        <f>MID(DEC2BIN(HEX2DEC(D818),4),2,1)</f>
        <v>1</v>
      </c>
      <c r="F819" s="13" t="str">
        <f>MID(DEC2BIN(HEX2DEC(D818),4),3,1)</f>
        <v>0</v>
      </c>
      <c r="G819" s="13" t="str">
        <f>MID(DEC2BIN(HEX2DEC(D818),4),4,1)</f>
        <v>0</v>
      </c>
      <c r="H819" s="13" t="str">
        <f>MID(DEC2BIN(HEX2DEC(H818),4),1,1)</f>
        <v>0</v>
      </c>
      <c r="I819" s="13" t="str">
        <f>MID(DEC2BIN(HEX2DEC(H818),4),2,1)</f>
        <v>1</v>
      </c>
      <c r="J819" s="13" t="str">
        <f>MID(DEC2BIN(HEX2DEC(H818),4),3,1)</f>
        <v>1</v>
      </c>
      <c r="K819" s="13" t="str">
        <f>MID(DEC2BIN(HEX2DEC(H818),4),4,1)</f>
        <v>1</v>
      </c>
      <c r="L819" s="13" t="str">
        <f>MID(DEC2BIN(HEX2DEC(L818),4),1,1)</f>
        <v>1</v>
      </c>
      <c r="M819" s="13" t="str">
        <f>MID(DEC2BIN(HEX2DEC(L818),4),2,1)</f>
        <v>1</v>
      </c>
      <c r="N819" s="13" t="str">
        <f>MID(DEC2BIN(HEX2DEC(L818),4),3,1)</f>
        <v>1</v>
      </c>
      <c r="O819" s="13" t="str">
        <f>MID(DEC2BIN(HEX2DEC(L818),4),4,1)</f>
        <v>1</v>
      </c>
      <c r="P819" s="13" t="str">
        <f>MID(DEC2BIN(HEX2DEC(P818),4),1,1)</f>
        <v>0</v>
      </c>
      <c r="Q819" s="13" t="str">
        <f>MID(DEC2BIN(HEX2DEC(P818),4),2,1)</f>
        <v>1</v>
      </c>
      <c r="R819" s="13" t="str">
        <f>MID(DEC2BIN(HEX2DEC(P818),4),3,1)</f>
        <v>0</v>
      </c>
      <c r="S819" s="13" t="str">
        <f>MID(DEC2BIN(HEX2DEC(P818),4),4,1)</f>
        <v>0</v>
      </c>
      <c r="T819" s="13" t="str">
        <f>MID(DEC2BIN(HEX2DEC(T818),4),1,1)</f>
        <v>1</v>
      </c>
      <c r="U819" s="13" t="str">
        <f>MID(DEC2BIN(HEX2DEC(T818),4),2,1)</f>
        <v>0</v>
      </c>
      <c r="V819" s="13" t="str">
        <f>MID(DEC2BIN(HEX2DEC(T818),4),3,1)</f>
        <v>1</v>
      </c>
      <c r="W819" s="13" t="str">
        <f>MID(DEC2BIN(HEX2DEC(T818),4),4,1)</f>
        <v>0</v>
      </c>
      <c r="X819" s="13" t="str">
        <f>MID(DEC2BIN(HEX2DEC(X818),4),1,1)</f>
        <v>0</v>
      </c>
      <c r="Y819" s="13" t="str">
        <f>MID(DEC2BIN(HEX2DEC(X818),4),2,1)</f>
        <v>0</v>
      </c>
      <c r="Z819" s="13" t="str">
        <f>MID(DEC2BIN(HEX2DEC(X818),4),3,1)</f>
        <v>1</v>
      </c>
      <c r="AA819" s="13" t="str">
        <f>MID(DEC2BIN(HEX2DEC(X818),4),4,1)</f>
        <v>0</v>
      </c>
      <c r="AB819" s="13" t="str">
        <f>MID(DEC2BIN(HEX2DEC(AB818),4),1,1)</f>
        <v>1</v>
      </c>
      <c r="AC819" s="13" t="str">
        <f>MID(DEC2BIN(HEX2DEC(AB818),4),2,1)</f>
        <v>1</v>
      </c>
      <c r="AD819" s="13" t="str">
        <f>MID(DEC2BIN(HEX2DEC(AB818),4),3,1)</f>
        <v>1</v>
      </c>
      <c r="AE819" s="13" t="str">
        <f>MID(DEC2BIN(HEX2DEC(AB818),4),4,1)</f>
        <v>1</v>
      </c>
      <c r="AF819" s="13" t="str">
        <f>MID(DEC2BIN(HEX2DEC(AF818),4),1,1)</f>
        <v>0</v>
      </c>
      <c r="AG819" s="13" t="str">
        <f>MID(DEC2BIN(HEX2DEC(AF818),4),2,1)</f>
        <v>1</v>
      </c>
      <c r="AH819" s="13" t="str">
        <f>MID(DEC2BIN(HEX2DEC(AF818),4),3,1)</f>
        <v>0</v>
      </c>
      <c r="AI819" s="13" t="str">
        <f>MID(DEC2BIN(HEX2DEC(AF818),4),4,1)</f>
        <v>1</v>
      </c>
      <c r="AL819" s="16" t="s">
        <v>65</v>
      </c>
      <c r="AM819" s="20" t="str">
        <f>CONCATENATE(D818,H818,L818,P818,T818,X818,AB818,AF818)</f>
        <v>C7F4A2F5</v>
      </c>
    </row>
    <row r="820" spans="1:39" ht="15" customHeight="1" thickBot="1" x14ac:dyDescent="0.6">
      <c r="C820" s="17" t="s">
        <v>46</v>
      </c>
      <c r="D820" s="13" t="str">
        <f>D782</f>
        <v>F</v>
      </c>
      <c r="H820" s="13" t="str">
        <f t="shared" ref="H820" si="4905">H782</f>
        <v>3</v>
      </c>
      <c r="L820" s="13" t="str">
        <f t="shared" ref="L820" si="4906">L782</f>
        <v>7</v>
      </c>
      <c r="P820" s="13" t="str">
        <f t="shared" ref="P820" si="4907">P782</f>
        <v>9</v>
      </c>
      <c r="T820" s="13" t="str">
        <f t="shared" ref="T820" si="4908">T782</f>
        <v>0</v>
      </c>
      <c r="X820" s="13" t="str">
        <f t="shared" ref="X820" si="4909">X782</f>
        <v>7</v>
      </c>
      <c r="AB820" s="13" t="str">
        <f t="shared" ref="AB820" si="4910">AB782</f>
        <v>F</v>
      </c>
      <c r="AF820" s="13" t="str">
        <f t="shared" ref="AF820" si="4911">AF782</f>
        <v>3</v>
      </c>
      <c r="AM820" s="14"/>
    </row>
    <row r="821" spans="1:39" ht="15" customHeight="1" thickBot="1" x14ac:dyDescent="0.5">
      <c r="C821" s="15" t="s">
        <v>47</v>
      </c>
      <c r="D821" s="13" t="str">
        <f>MID(DEC2BIN(HEX2DEC(D820),4),1,1)</f>
        <v>1</v>
      </c>
      <c r="E821" s="13" t="str">
        <f>MID(DEC2BIN(HEX2DEC(D820),4),2,1)</f>
        <v>1</v>
      </c>
      <c r="F821" s="13" t="str">
        <f>MID(DEC2BIN(HEX2DEC(D820),4),3,1)</f>
        <v>1</v>
      </c>
      <c r="G821" s="13" t="str">
        <f>MID(DEC2BIN(HEX2DEC(D820),4),4,1)</f>
        <v>1</v>
      </c>
      <c r="H821" s="13" t="str">
        <f>MID(DEC2BIN(HEX2DEC(H820),4),1,1)</f>
        <v>0</v>
      </c>
      <c r="I821" s="13" t="str">
        <f>MID(DEC2BIN(HEX2DEC(H820),4),2,1)</f>
        <v>0</v>
      </c>
      <c r="J821" s="13" t="str">
        <f>MID(DEC2BIN(HEX2DEC(H820),4),3,1)</f>
        <v>1</v>
      </c>
      <c r="K821" s="13" t="str">
        <f>MID(DEC2BIN(HEX2DEC(H820),4),4,1)</f>
        <v>1</v>
      </c>
      <c r="L821" s="13" t="str">
        <f>MID(DEC2BIN(HEX2DEC(L820),4),1,1)</f>
        <v>0</v>
      </c>
      <c r="M821" s="13" t="str">
        <f>MID(DEC2BIN(HEX2DEC(L820),4),2,1)</f>
        <v>1</v>
      </c>
      <c r="N821" s="13" t="str">
        <f>MID(DEC2BIN(HEX2DEC(L820),4),3,1)</f>
        <v>1</v>
      </c>
      <c r="O821" s="13" t="str">
        <f>MID(DEC2BIN(HEX2DEC(L820),4),4,1)</f>
        <v>1</v>
      </c>
      <c r="P821" s="13" t="str">
        <f>MID(DEC2BIN(HEX2DEC(P820),4),1,1)</f>
        <v>1</v>
      </c>
      <c r="Q821" s="13" t="str">
        <f>MID(DEC2BIN(HEX2DEC(P820),4),2,1)</f>
        <v>0</v>
      </c>
      <c r="R821" s="13" t="str">
        <f>MID(DEC2BIN(HEX2DEC(P820),4),3,1)</f>
        <v>0</v>
      </c>
      <c r="S821" s="13" t="str">
        <f>MID(DEC2BIN(HEX2DEC(P820),4),4,1)</f>
        <v>1</v>
      </c>
      <c r="T821" s="13" t="str">
        <f>MID(DEC2BIN(HEX2DEC(T820),4),1,1)</f>
        <v>0</v>
      </c>
      <c r="U821" s="13" t="str">
        <f>MID(DEC2BIN(HEX2DEC(T820),4),2,1)</f>
        <v>0</v>
      </c>
      <c r="V821" s="13" t="str">
        <f>MID(DEC2BIN(HEX2DEC(T820),4),3,1)</f>
        <v>0</v>
      </c>
      <c r="W821" s="13" t="str">
        <f>MID(DEC2BIN(HEX2DEC(T820),4),4,1)</f>
        <v>0</v>
      </c>
      <c r="X821" s="13" t="str">
        <f>MID(DEC2BIN(HEX2DEC(X820),4),1,1)</f>
        <v>0</v>
      </c>
      <c r="Y821" s="13" t="str">
        <f>MID(DEC2BIN(HEX2DEC(X820),4),2,1)</f>
        <v>1</v>
      </c>
      <c r="Z821" s="13" t="str">
        <f>MID(DEC2BIN(HEX2DEC(X820),4),3,1)</f>
        <v>1</v>
      </c>
      <c r="AA821" s="13" t="str">
        <f>MID(DEC2BIN(HEX2DEC(X820),4),4,1)</f>
        <v>1</v>
      </c>
      <c r="AB821" s="13" t="str">
        <f>MID(DEC2BIN(HEX2DEC(AB820),4),1,1)</f>
        <v>1</v>
      </c>
      <c r="AC821" s="13" t="str">
        <f>MID(DEC2BIN(HEX2DEC(AB820),4),2,1)</f>
        <v>1</v>
      </c>
      <c r="AD821" s="13" t="str">
        <f>MID(DEC2BIN(HEX2DEC(AB820),4),3,1)</f>
        <v>1</v>
      </c>
      <c r="AE821" s="13" t="str">
        <f>MID(DEC2BIN(HEX2DEC(AB820),4),4,1)</f>
        <v>1</v>
      </c>
      <c r="AF821" s="13" t="str">
        <f>MID(DEC2BIN(HEX2DEC(AF820),4),1,1)</f>
        <v>0</v>
      </c>
      <c r="AG821" s="13" t="str">
        <f>MID(DEC2BIN(HEX2DEC(AF820),4),2,1)</f>
        <v>0</v>
      </c>
      <c r="AH821" s="13" t="str">
        <f>MID(DEC2BIN(HEX2DEC(AF820),4),3,1)</f>
        <v>1</v>
      </c>
      <c r="AI821" s="13" t="str">
        <f>MID(DEC2BIN(HEX2DEC(AF820),4),4,1)</f>
        <v>1</v>
      </c>
      <c r="AL821" s="16" t="s">
        <v>66</v>
      </c>
      <c r="AM821" s="20" t="str">
        <f>CONCATENATE(D820,H820,L820,P820,T820,X820,AB820,AF820)</f>
        <v>F37907F3</v>
      </c>
    </row>
    <row r="822" spans="1:39" ht="15" customHeight="1" thickBot="1" x14ac:dyDescent="0.6">
      <c r="C822" s="17" t="s">
        <v>48</v>
      </c>
      <c r="D822" s="13" t="str">
        <f>D784</f>
        <v>8</v>
      </c>
      <c r="H822" s="13" t="str">
        <f t="shared" ref="H822" si="4912">H784</f>
        <v>C</v>
      </c>
      <c r="L822" s="13" t="str">
        <f t="shared" ref="L822" si="4913">L784</f>
        <v>3</v>
      </c>
      <c r="P822" s="13" t="str">
        <f t="shared" ref="P822" si="4914">P784</f>
        <v>A</v>
      </c>
      <c r="T822" s="13" t="str">
        <f t="shared" ref="T822" si="4915">T784</f>
        <v>0</v>
      </c>
      <c r="X822" s="13" t="str">
        <f t="shared" ref="X822" si="4916">X784</f>
        <v>6</v>
      </c>
      <c r="AB822" s="13" t="str">
        <f t="shared" ref="AB822" si="4917">AB784</f>
        <v>4</v>
      </c>
      <c r="AF822" s="13" t="str">
        <f t="shared" ref="AF822" si="4918">AF784</f>
        <v>0</v>
      </c>
      <c r="AM822" s="14"/>
    </row>
    <row r="823" spans="1:39" ht="15" customHeight="1" thickBot="1" x14ac:dyDescent="0.5">
      <c r="C823" s="15" t="s">
        <v>49</v>
      </c>
      <c r="D823" s="13" t="str">
        <f>MID(DEC2BIN(HEX2DEC(D822),4),1,1)</f>
        <v>1</v>
      </c>
      <c r="E823" s="13" t="str">
        <f>MID(DEC2BIN(HEX2DEC(D822),4),2,1)</f>
        <v>0</v>
      </c>
      <c r="F823" s="13" t="str">
        <f>MID(DEC2BIN(HEX2DEC(D822),4),3,1)</f>
        <v>0</v>
      </c>
      <c r="G823" s="13" t="str">
        <f>MID(DEC2BIN(HEX2DEC(D822),4),4,1)</f>
        <v>0</v>
      </c>
      <c r="H823" s="13" t="str">
        <f>MID(DEC2BIN(HEX2DEC(H822),4),1,1)</f>
        <v>1</v>
      </c>
      <c r="I823" s="13" t="str">
        <f>MID(DEC2BIN(HEX2DEC(H822),4),2,1)</f>
        <v>1</v>
      </c>
      <c r="J823" s="13" t="str">
        <f>MID(DEC2BIN(HEX2DEC(H822),4),3,1)</f>
        <v>0</v>
      </c>
      <c r="K823" s="13" t="str">
        <f>MID(DEC2BIN(HEX2DEC(H822),4),4,1)</f>
        <v>0</v>
      </c>
      <c r="L823" s="13" t="str">
        <f>MID(DEC2BIN(HEX2DEC(L822),4),1,1)</f>
        <v>0</v>
      </c>
      <c r="M823" s="13" t="str">
        <f>MID(DEC2BIN(HEX2DEC(L822),4),2,1)</f>
        <v>0</v>
      </c>
      <c r="N823" s="13" t="str">
        <f>MID(DEC2BIN(HEX2DEC(L822),4),3,1)</f>
        <v>1</v>
      </c>
      <c r="O823" s="13" t="str">
        <f>MID(DEC2BIN(HEX2DEC(L822),4),4,1)</f>
        <v>1</v>
      </c>
      <c r="P823" s="13" t="str">
        <f>MID(DEC2BIN(HEX2DEC(P822),4),1,1)</f>
        <v>1</v>
      </c>
      <c r="Q823" s="13" t="str">
        <f>MID(DEC2BIN(HEX2DEC(P822),4),2,1)</f>
        <v>0</v>
      </c>
      <c r="R823" s="13" t="str">
        <f>MID(DEC2BIN(HEX2DEC(P822),4),3,1)</f>
        <v>1</v>
      </c>
      <c r="S823" s="13" t="str">
        <f>MID(DEC2BIN(HEX2DEC(P822),4),4,1)</f>
        <v>0</v>
      </c>
      <c r="T823" s="13" t="str">
        <f>MID(DEC2BIN(HEX2DEC(T822),4),1,1)</f>
        <v>0</v>
      </c>
      <c r="U823" s="13" t="str">
        <f>MID(DEC2BIN(HEX2DEC(T822),4),2,1)</f>
        <v>0</v>
      </c>
      <c r="V823" s="13" t="str">
        <f>MID(DEC2BIN(HEX2DEC(T822),4),3,1)</f>
        <v>0</v>
      </c>
      <c r="W823" s="13" t="str">
        <f>MID(DEC2BIN(HEX2DEC(T822),4),4,1)</f>
        <v>0</v>
      </c>
      <c r="X823" s="13" t="str">
        <f>MID(DEC2BIN(HEX2DEC(X822),4),1,1)</f>
        <v>0</v>
      </c>
      <c r="Y823" s="13" t="str">
        <f>MID(DEC2BIN(HEX2DEC(X822),4),2,1)</f>
        <v>1</v>
      </c>
      <c r="Z823" s="13" t="str">
        <f>MID(DEC2BIN(HEX2DEC(X822),4),3,1)</f>
        <v>1</v>
      </c>
      <c r="AA823" s="13" t="str">
        <f>MID(DEC2BIN(HEX2DEC(X822),4),4,1)</f>
        <v>0</v>
      </c>
      <c r="AB823" s="13" t="str">
        <f>MID(DEC2BIN(HEX2DEC(AB822),4),1,1)</f>
        <v>0</v>
      </c>
      <c r="AC823" s="13" t="str">
        <f>MID(DEC2BIN(HEX2DEC(AB822),4),2,1)</f>
        <v>1</v>
      </c>
      <c r="AD823" s="13" t="str">
        <f>MID(DEC2BIN(HEX2DEC(AB822),4),3,1)</f>
        <v>0</v>
      </c>
      <c r="AE823" s="13" t="str">
        <f>MID(DEC2BIN(HEX2DEC(AB822),4),4,1)</f>
        <v>0</v>
      </c>
      <c r="AF823" s="13" t="str">
        <f>MID(DEC2BIN(HEX2DEC(AF822),4),1,1)</f>
        <v>0</v>
      </c>
      <c r="AG823" s="13" t="str">
        <f>MID(DEC2BIN(HEX2DEC(AF822),4),2,1)</f>
        <v>0</v>
      </c>
      <c r="AH823" s="13" t="str">
        <f>MID(DEC2BIN(HEX2DEC(AF822),4),3,1)</f>
        <v>0</v>
      </c>
      <c r="AI823" s="13" t="str">
        <f>MID(DEC2BIN(HEX2DEC(AF822),4),4,1)</f>
        <v>0</v>
      </c>
      <c r="AL823" s="16" t="s">
        <v>55</v>
      </c>
      <c r="AM823" s="20" t="str">
        <f>CONCATENATE(D822,H822,L822,P822,T822,X822,AB822,AF822)</f>
        <v>8C3A0640</v>
      </c>
    </row>
    <row r="824" spans="1:39" ht="15" customHeight="1" x14ac:dyDescent="0.45">
      <c r="C824" s="15" t="s">
        <v>50</v>
      </c>
      <c r="D824" s="13" t="str">
        <f>IF(VALUE(D819)=1,D821,D823)</f>
        <v>1</v>
      </c>
      <c r="E824" s="13" t="str">
        <f t="shared" ref="E824:AI824" si="4919">IF(VALUE(E819)=1,E821,E823)</f>
        <v>1</v>
      </c>
      <c r="F824" s="13" t="str">
        <f t="shared" si="4919"/>
        <v>0</v>
      </c>
      <c r="G824" s="13" t="str">
        <f t="shared" si="4919"/>
        <v>0</v>
      </c>
      <c r="H824" s="13" t="str">
        <f t="shared" si="4919"/>
        <v>1</v>
      </c>
      <c r="I824" s="13" t="str">
        <f t="shared" si="4919"/>
        <v>0</v>
      </c>
      <c r="J824" s="13" t="str">
        <f t="shared" si="4919"/>
        <v>1</v>
      </c>
      <c r="K824" s="13" t="str">
        <f t="shared" si="4919"/>
        <v>1</v>
      </c>
      <c r="L824" s="13" t="str">
        <f t="shared" si="4919"/>
        <v>0</v>
      </c>
      <c r="M824" s="13" t="str">
        <f t="shared" si="4919"/>
        <v>1</v>
      </c>
      <c r="N824" s="13" t="str">
        <f t="shared" si="4919"/>
        <v>1</v>
      </c>
      <c r="O824" s="13" t="str">
        <f t="shared" si="4919"/>
        <v>1</v>
      </c>
      <c r="P824" s="13" t="str">
        <f t="shared" si="4919"/>
        <v>1</v>
      </c>
      <c r="Q824" s="13" t="str">
        <f t="shared" si="4919"/>
        <v>0</v>
      </c>
      <c r="R824" s="13" t="str">
        <f t="shared" si="4919"/>
        <v>1</v>
      </c>
      <c r="S824" s="13" t="str">
        <f t="shared" si="4919"/>
        <v>0</v>
      </c>
      <c r="T824" s="13" t="str">
        <f t="shared" si="4919"/>
        <v>0</v>
      </c>
      <c r="U824" s="13" t="str">
        <f t="shared" si="4919"/>
        <v>0</v>
      </c>
      <c r="V824" s="13" t="str">
        <f t="shared" si="4919"/>
        <v>0</v>
      </c>
      <c r="W824" s="13" t="str">
        <f t="shared" si="4919"/>
        <v>0</v>
      </c>
      <c r="X824" s="13" t="str">
        <f t="shared" si="4919"/>
        <v>0</v>
      </c>
      <c r="Y824" s="13" t="str">
        <f t="shared" si="4919"/>
        <v>1</v>
      </c>
      <c r="Z824" s="13" t="str">
        <f t="shared" si="4919"/>
        <v>1</v>
      </c>
      <c r="AA824" s="13" t="str">
        <f t="shared" si="4919"/>
        <v>0</v>
      </c>
      <c r="AB824" s="13" t="str">
        <f t="shared" si="4919"/>
        <v>1</v>
      </c>
      <c r="AC824" s="13" t="str">
        <f t="shared" si="4919"/>
        <v>1</v>
      </c>
      <c r="AD824" s="13" t="str">
        <f t="shared" si="4919"/>
        <v>1</v>
      </c>
      <c r="AE824" s="13" t="str">
        <f t="shared" si="4919"/>
        <v>1</v>
      </c>
      <c r="AF824" s="13" t="str">
        <f t="shared" si="4919"/>
        <v>0</v>
      </c>
      <c r="AG824" s="13" t="str">
        <f t="shared" si="4919"/>
        <v>0</v>
      </c>
      <c r="AH824" s="13" t="str">
        <f t="shared" si="4919"/>
        <v>0</v>
      </c>
      <c r="AI824" s="13" t="str">
        <f t="shared" si="4919"/>
        <v>1</v>
      </c>
    </row>
    <row r="825" spans="1:39" ht="15" customHeight="1" x14ac:dyDescent="0.45">
      <c r="C825" s="15" t="s">
        <v>51</v>
      </c>
      <c r="D825" s="13" t="str">
        <f>BIN2HEX(CONCATENATE(D824,E824,F824,G824))</f>
        <v>C</v>
      </c>
      <c r="H825" s="13" t="str">
        <f>BIN2HEX(CONCATENATE(H824,I824,J824,K824))</f>
        <v>B</v>
      </c>
      <c r="L825" s="13" t="str">
        <f>BIN2HEX(CONCATENATE(L824,M824,N824,O824))</f>
        <v>7</v>
      </c>
      <c r="P825" s="13" t="str">
        <f>BIN2HEX(CONCATENATE(P824,Q824,R824,S824))</f>
        <v>A</v>
      </c>
      <c r="T825" s="13" t="str">
        <f>BIN2HEX(CONCATENATE(T824,U824,V824,W824))</f>
        <v>0</v>
      </c>
      <c r="X825" s="13" t="str">
        <f>BIN2HEX(CONCATENATE(X824,Y824,Z824,AA824))</f>
        <v>6</v>
      </c>
      <c r="AB825" s="13" t="str">
        <f>BIN2HEX(CONCATENATE(AB824,AC824,AD824,AE824))</f>
        <v>F</v>
      </c>
      <c r="AF825" s="13" t="str">
        <f>BIN2HEX(CONCATENATE(AF824,AG824,AH824,AI824))</f>
        <v>1</v>
      </c>
    </row>
    <row r="826" spans="1:39" ht="15" customHeight="1" x14ac:dyDescent="0.55000000000000004">
      <c r="C826" s="17" t="s">
        <v>52</v>
      </c>
      <c r="D826" s="13" t="str">
        <f>D786</f>
        <v>C</v>
      </c>
      <c r="H826" s="13" t="str">
        <f t="shared" ref="H826" si="4920">H786</f>
        <v>C</v>
      </c>
      <c r="L826" s="13" t="str">
        <f t="shared" ref="L826" si="4921">L786</f>
        <v>4</v>
      </c>
      <c r="P826" s="13" t="str">
        <f t="shared" ref="P826" si="4922">P786</f>
        <v>3</v>
      </c>
      <c r="T826" s="13" t="str">
        <f t="shared" ref="T826" si="4923">T786</f>
        <v>8</v>
      </c>
      <c r="X826" s="13" t="str">
        <f t="shared" ref="X826" si="4924">X786</f>
        <v>A</v>
      </c>
      <c r="AB826" s="13" t="str">
        <f t="shared" ref="AB826" si="4925">AB786</f>
        <v>2</v>
      </c>
      <c r="AF826" s="13" t="str">
        <f t="shared" ref="AF826" si="4926">AF786</f>
        <v>1</v>
      </c>
    </row>
    <row r="827" spans="1:39" ht="15" customHeight="1" x14ac:dyDescent="0.45">
      <c r="D827" s="13" t="str">
        <f>MID(DEC2BIN(HEX2DEC(D826),4),1,1)</f>
        <v>1</v>
      </c>
      <c r="E827" s="13" t="str">
        <f>MID(DEC2BIN(HEX2DEC(D826),4),2,1)</f>
        <v>1</v>
      </c>
      <c r="F827" s="13" t="str">
        <f>MID(DEC2BIN(HEX2DEC(D826),4),3,1)</f>
        <v>0</v>
      </c>
      <c r="G827" s="13" t="str">
        <f>MID(DEC2BIN(HEX2DEC(D826),4),4,1)</f>
        <v>0</v>
      </c>
      <c r="H827" s="13" t="str">
        <f>MID(DEC2BIN(HEX2DEC(H826),4),1,1)</f>
        <v>1</v>
      </c>
      <c r="I827" s="13" t="str">
        <f>MID(DEC2BIN(HEX2DEC(H826),4),2,1)</f>
        <v>1</v>
      </c>
      <c r="J827" s="13" t="str">
        <f>MID(DEC2BIN(HEX2DEC(H826),4),3,1)</f>
        <v>0</v>
      </c>
      <c r="K827" s="13" t="str">
        <f>MID(DEC2BIN(HEX2DEC(H826),4),4,1)</f>
        <v>0</v>
      </c>
      <c r="L827" s="13" t="str">
        <f>MID(DEC2BIN(HEX2DEC(L826),4),1,1)</f>
        <v>0</v>
      </c>
      <c r="M827" s="13" t="str">
        <f>MID(DEC2BIN(HEX2DEC(L826),4),2,1)</f>
        <v>1</v>
      </c>
      <c r="N827" s="13" t="str">
        <f>MID(DEC2BIN(HEX2DEC(L826),4),3,1)</f>
        <v>0</v>
      </c>
      <c r="O827" s="13" t="str">
        <f>MID(DEC2BIN(HEX2DEC(L826),4),4,1)</f>
        <v>0</v>
      </c>
      <c r="P827" s="13" t="str">
        <f>MID(DEC2BIN(HEX2DEC(P826),4),1,1)</f>
        <v>0</v>
      </c>
      <c r="Q827" s="13" t="str">
        <f>MID(DEC2BIN(HEX2DEC(P826),4),2,1)</f>
        <v>0</v>
      </c>
      <c r="R827" s="13" t="str">
        <f>MID(DEC2BIN(HEX2DEC(P826),4),3,1)</f>
        <v>1</v>
      </c>
      <c r="S827" s="13" t="str">
        <f>MID(DEC2BIN(HEX2DEC(P826),4),4,1)</f>
        <v>1</v>
      </c>
      <c r="T827" s="13" t="str">
        <f>MID(DEC2BIN(HEX2DEC(T826),4),1,1)</f>
        <v>1</v>
      </c>
      <c r="U827" s="13" t="str">
        <f>MID(DEC2BIN(HEX2DEC(T826),4),2,1)</f>
        <v>0</v>
      </c>
      <c r="V827" s="13" t="str">
        <f>MID(DEC2BIN(HEX2DEC(T826),4),3,1)</f>
        <v>0</v>
      </c>
      <c r="W827" s="13" t="str">
        <f>MID(DEC2BIN(HEX2DEC(T826),4),4,1)</f>
        <v>0</v>
      </c>
      <c r="X827" s="13" t="str">
        <f>MID(DEC2BIN(HEX2DEC(X826),4),1,1)</f>
        <v>1</v>
      </c>
      <c r="Y827" s="13" t="str">
        <f>MID(DEC2BIN(HEX2DEC(X826),4),2,1)</f>
        <v>0</v>
      </c>
      <c r="Z827" s="13" t="str">
        <f>MID(DEC2BIN(HEX2DEC(X826),4),3,1)</f>
        <v>1</v>
      </c>
      <c r="AA827" s="13" t="str">
        <f>MID(DEC2BIN(HEX2DEC(X826),4),4,1)</f>
        <v>0</v>
      </c>
      <c r="AB827" s="13" t="str">
        <f>MID(DEC2BIN(HEX2DEC(AB826),4),1,1)</f>
        <v>0</v>
      </c>
      <c r="AC827" s="13" t="str">
        <f>MID(DEC2BIN(HEX2DEC(AB826),4),2,1)</f>
        <v>0</v>
      </c>
      <c r="AD827" s="13" t="str">
        <f>MID(DEC2BIN(HEX2DEC(AB826),4),3,1)</f>
        <v>1</v>
      </c>
      <c r="AE827" s="13" t="str">
        <f>MID(DEC2BIN(HEX2DEC(AB826),4),4,1)</f>
        <v>0</v>
      </c>
      <c r="AF827" s="13" t="str">
        <f>MID(DEC2BIN(HEX2DEC(AF826),4),1,1)</f>
        <v>0</v>
      </c>
      <c r="AG827" s="13" t="str">
        <f>MID(DEC2BIN(HEX2DEC(AF826),4),2,1)</f>
        <v>0</v>
      </c>
      <c r="AH827" s="13" t="str">
        <f>MID(DEC2BIN(HEX2DEC(AF826),4),3,1)</f>
        <v>0</v>
      </c>
      <c r="AI827" s="13" t="str">
        <f>MID(DEC2BIN(HEX2DEC(AF826),4),4,1)</f>
        <v>1</v>
      </c>
    </row>
    <row r="828" spans="1:39" ht="15" customHeight="1" x14ac:dyDescent="0.45">
      <c r="A828" s="23"/>
      <c r="B828" s="23"/>
      <c r="C828" s="23"/>
      <c r="D828" s="23"/>
      <c r="E828" s="23"/>
      <c r="F828" s="23"/>
      <c r="G828" s="23"/>
      <c r="H828" s="23"/>
      <c r="I828" s="23"/>
      <c r="J828" s="23"/>
      <c r="K828" s="23"/>
      <c r="L828" s="23"/>
      <c r="M828" s="23"/>
      <c r="N828" s="23"/>
      <c r="O828" s="23"/>
      <c r="P828" s="23"/>
      <c r="Q828" s="23"/>
      <c r="R828" s="23"/>
      <c r="S828" s="23"/>
      <c r="T828" s="23"/>
      <c r="U828" s="23"/>
      <c r="V828" s="23"/>
      <c r="W828" s="23"/>
      <c r="X828" s="23"/>
      <c r="Y828" s="23"/>
      <c r="Z828" s="23"/>
      <c r="AA828" s="23"/>
      <c r="AB828" s="23"/>
      <c r="AC828" s="23"/>
      <c r="AD828" s="23"/>
      <c r="AE828" s="23"/>
      <c r="AF828" s="23"/>
      <c r="AG828" s="23"/>
      <c r="AH828" s="23"/>
      <c r="AI828" s="23"/>
      <c r="AJ828" s="23"/>
      <c r="AK828" s="23"/>
      <c r="AL828" s="23"/>
      <c r="AM828" s="23"/>
    </row>
    <row r="830" spans="1:39" ht="15" customHeight="1" x14ac:dyDescent="0.5">
      <c r="C830" s="12" t="s">
        <v>35</v>
      </c>
      <c r="D830" s="13">
        <f>D794+1</f>
        <v>24</v>
      </c>
    </row>
    <row r="832" spans="1:39" ht="15" customHeight="1" x14ac:dyDescent="0.45">
      <c r="C832" s="14" t="s">
        <v>31</v>
      </c>
      <c r="D832" s="13" t="str">
        <f>BIN2HEX(CONCATENATE(D833,E833,F833,G833))</f>
        <v>E</v>
      </c>
      <c r="H832" s="13" t="str">
        <f>BIN2HEX(CONCATENATE(H833,I833,J833,K833))</f>
        <v>6</v>
      </c>
      <c r="L832" s="13" t="str">
        <f>BIN2HEX(CONCATENATE(L833,M833,N833,O833))</f>
        <v>C</v>
      </c>
      <c r="P832" s="13" t="str">
        <f>BIN2HEX(CONCATENATE(P833,Q833,R833,S833))</f>
        <v>3</v>
      </c>
      <c r="T832" s="13" t="str">
        <f>BIN2HEX(CONCATENATE(T833,U833,V833,W833))</f>
        <v>C</v>
      </c>
      <c r="X832" s="13" t="str">
        <f>BIN2HEX(CONCATENATE(X833,Y833,Z833,AA833))</f>
        <v>D</v>
      </c>
      <c r="AB832" s="13" t="str">
        <f>BIN2HEX(CONCATENATE(AB833,AC833,AD833,AE833))</f>
        <v>A</v>
      </c>
      <c r="AF832" s="13" t="str">
        <f>BIN2HEX(CONCATENATE(AF833,AG833,AH833,AI833))</f>
        <v>9</v>
      </c>
    </row>
    <row r="833" spans="3:39" ht="15" customHeight="1" x14ac:dyDescent="0.45">
      <c r="C833" s="14" t="s">
        <v>36</v>
      </c>
      <c r="D833" s="13">
        <f>IF(ISEVEN(D834+D835+D836),0,1)</f>
        <v>1</v>
      </c>
      <c r="E833" s="13">
        <f t="shared" ref="E833:AI833" si="4927">IF(ISEVEN(E834+E835+E836),0,1)</f>
        <v>1</v>
      </c>
      <c r="F833" s="13">
        <f t="shared" si="4927"/>
        <v>1</v>
      </c>
      <c r="G833" s="13">
        <f t="shared" si="4927"/>
        <v>0</v>
      </c>
      <c r="H833" s="13">
        <f t="shared" si="4927"/>
        <v>0</v>
      </c>
      <c r="I833" s="13">
        <f t="shared" si="4927"/>
        <v>1</v>
      </c>
      <c r="J833" s="13">
        <f t="shared" si="4927"/>
        <v>1</v>
      </c>
      <c r="K833" s="13">
        <f t="shared" si="4927"/>
        <v>0</v>
      </c>
      <c r="L833" s="13">
        <f t="shared" si="4927"/>
        <v>1</v>
      </c>
      <c r="M833" s="13">
        <f t="shared" si="4927"/>
        <v>1</v>
      </c>
      <c r="N833" s="13">
        <f t="shared" si="4927"/>
        <v>0</v>
      </c>
      <c r="O833" s="13">
        <f t="shared" si="4927"/>
        <v>0</v>
      </c>
      <c r="P833" s="13">
        <f t="shared" si="4927"/>
        <v>0</v>
      </c>
      <c r="Q833" s="13">
        <f t="shared" si="4927"/>
        <v>0</v>
      </c>
      <c r="R833" s="13">
        <f t="shared" si="4927"/>
        <v>1</v>
      </c>
      <c r="S833" s="13">
        <f t="shared" si="4927"/>
        <v>1</v>
      </c>
      <c r="T833" s="13">
        <f t="shared" si="4927"/>
        <v>1</v>
      </c>
      <c r="U833" s="13">
        <f t="shared" si="4927"/>
        <v>1</v>
      </c>
      <c r="V833" s="13">
        <f t="shared" si="4927"/>
        <v>0</v>
      </c>
      <c r="W833" s="13">
        <f t="shared" si="4927"/>
        <v>0</v>
      </c>
      <c r="X833" s="13">
        <f t="shared" si="4927"/>
        <v>1</v>
      </c>
      <c r="Y833" s="13">
        <f t="shared" si="4927"/>
        <v>1</v>
      </c>
      <c r="Z833" s="13">
        <f t="shared" si="4927"/>
        <v>0</v>
      </c>
      <c r="AA833" s="13">
        <f t="shared" si="4927"/>
        <v>1</v>
      </c>
      <c r="AB833" s="13">
        <f t="shared" si="4927"/>
        <v>1</v>
      </c>
      <c r="AC833" s="13">
        <f t="shared" si="4927"/>
        <v>0</v>
      </c>
      <c r="AD833" s="13">
        <f t="shared" si="4927"/>
        <v>1</v>
      </c>
      <c r="AE833" s="13">
        <f t="shared" si="4927"/>
        <v>0</v>
      </c>
      <c r="AF833" s="13">
        <f t="shared" si="4927"/>
        <v>1</v>
      </c>
      <c r="AG833" s="13">
        <f t="shared" si="4927"/>
        <v>0</v>
      </c>
      <c r="AH833" s="13">
        <f t="shared" si="4927"/>
        <v>0</v>
      </c>
      <c r="AI833" s="13">
        <f t="shared" si="4927"/>
        <v>1</v>
      </c>
      <c r="AL833" s="13" t="s">
        <v>53</v>
      </c>
      <c r="AM833" s="14" t="str">
        <f>VLOOKUP('הכנה ל- SHA-256 #1'!$U$24,'הכנה ל- SHA-256 #1'!$U$24:$CG$24,1+'SHA-256 Algorithm #1'!D830,)</f>
        <v>F100731B</v>
      </c>
    </row>
    <row r="834" spans="3:39" ht="15" customHeight="1" x14ac:dyDescent="0.45">
      <c r="C834" s="14" t="s">
        <v>32</v>
      </c>
      <c r="D834" s="13" t="str">
        <f>N838</f>
        <v>0</v>
      </c>
      <c r="E834" s="13" t="str">
        <f t="shared" ref="E834" si="4928">O838</f>
        <v>0</v>
      </c>
      <c r="F834" s="13" t="str">
        <f t="shared" ref="F834" si="4929">P838</f>
        <v>1</v>
      </c>
      <c r="G834" s="13" t="str">
        <f t="shared" ref="G834" si="4930">Q838</f>
        <v>0</v>
      </c>
      <c r="H834" s="13" t="str">
        <f t="shared" ref="H834" si="4931">R838</f>
        <v>0</v>
      </c>
      <c r="I834" s="13" t="str">
        <f t="shared" ref="I834" si="4932">S838</f>
        <v>1</v>
      </c>
      <c r="J834" s="13" t="str">
        <f t="shared" ref="J834" si="4933">T838</f>
        <v>0</v>
      </c>
      <c r="K834" s="13" t="str">
        <f t="shared" ref="K834" si="4934">U838</f>
        <v>1</v>
      </c>
      <c r="L834" s="13" t="str">
        <f t="shared" ref="L834" si="4935">V838</f>
        <v>1</v>
      </c>
      <c r="M834" s="13" t="str">
        <f t="shared" ref="M834" si="4936">W838</f>
        <v>0</v>
      </c>
      <c r="N834" s="13" t="str">
        <f t="shared" ref="N834" si="4937">X838</f>
        <v>1</v>
      </c>
      <c r="O834" s="13" t="str">
        <f t="shared" ref="O834" si="4938">Y838</f>
        <v>1</v>
      </c>
      <c r="P834" s="13" t="str">
        <f t="shared" ref="P834" si="4939">Z838</f>
        <v>0</v>
      </c>
      <c r="Q834" s="13" t="str">
        <f t="shared" ref="Q834" si="4940">AA838</f>
        <v>1</v>
      </c>
      <c r="R834" s="13" t="str">
        <f t="shared" ref="R834" si="4941">AB838</f>
        <v>0</v>
      </c>
      <c r="S834" s="13" t="str">
        <f t="shared" ref="S834" si="4942">AC838</f>
        <v>0</v>
      </c>
      <c r="T834" s="13" t="str">
        <f t="shared" ref="T834" si="4943">AD838</f>
        <v>1</v>
      </c>
      <c r="U834" s="13" t="str">
        <f t="shared" ref="U834" si="4944">AE838</f>
        <v>1</v>
      </c>
      <c r="V834" s="13" t="str">
        <f t="shared" ref="V834" si="4945">AF838</f>
        <v>0</v>
      </c>
      <c r="W834" s="13" t="str">
        <f t="shared" ref="W834" si="4946">AG838</f>
        <v>0</v>
      </c>
      <c r="X834" s="13" t="str">
        <f t="shared" ref="X834" si="4947">AH838</f>
        <v>1</v>
      </c>
      <c r="Y834" s="13" t="str">
        <f t="shared" ref="Y834" si="4948">AI838</f>
        <v>0</v>
      </c>
      <c r="Z834" s="13" t="str">
        <f>D838</f>
        <v>1</v>
      </c>
      <c r="AA834" s="13" t="str">
        <f t="shared" ref="AA834" si="4949">E838</f>
        <v>0</v>
      </c>
      <c r="AB834" s="13" t="str">
        <f t="shared" ref="AB834" si="4950">F838</f>
        <v>1</v>
      </c>
      <c r="AC834" s="13" t="str">
        <f t="shared" ref="AC834" si="4951">G838</f>
        <v>0</v>
      </c>
      <c r="AD834" s="13" t="str">
        <f t="shared" ref="AD834" si="4952">H838</f>
        <v>1</v>
      </c>
      <c r="AE834" s="13" t="str">
        <f t="shared" ref="AE834" si="4953">I838</f>
        <v>0</v>
      </c>
      <c r="AF834" s="13" t="str">
        <f t="shared" ref="AF834" si="4954">J838</f>
        <v>1</v>
      </c>
      <c r="AG834" s="13" t="str">
        <f t="shared" ref="AG834" si="4955">K838</f>
        <v>1</v>
      </c>
      <c r="AH834" s="13" t="str">
        <f t="shared" ref="AH834" si="4956">L838</f>
        <v>1</v>
      </c>
      <c r="AI834" s="13" t="str">
        <f t="shared" ref="AI834" si="4957">M838</f>
        <v>0</v>
      </c>
      <c r="AL834" s="14" t="s">
        <v>54</v>
      </c>
      <c r="AM834" s="14" t="str">
        <f>HLOOKUP('הכנה ל- SHA-256 #1'!$Q$5,'הכנה ל- SHA-256 #1'!$Q$5:$Q$69,1+'SHA-256 Algorithm #1'!D830,FALSE)</f>
        <v>76F988DA</v>
      </c>
    </row>
    <row r="835" spans="3:39" ht="15" customHeight="1" x14ac:dyDescent="0.45">
      <c r="C835" s="14" t="s">
        <v>33</v>
      </c>
      <c r="D835" s="13" t="str">
        <f>W838</f>
        <v>0</v>
      </c>
      <c r="E835" s="13" t="str">
        <f t="shared" ref="E835" si="4958">X838</f>
        <v>1</v>
      </c>
      <c r="F835" s="13" t="str">
        <f t="shared" ref="F835" si="4959">Y838</f>
        <v>1</v>
      </c>
      <c r="G835" s="13" t="str">
        <f t="shared" ref="G835" si="4960">Z838</f>
        <v>0</v>
      </c>
      <c r="H835" s="13" t="str">
        <f t="shared" ref="H835" si="4961">AA838</f>
        <v>1</v>
      </c>
      <c r="I835" s="13" t="str">
        <f t="shared" ref="I835" si="4962">AB838</f>
        <v>0</v>
      </c>
      <c r="J835" s="13" t="str">
        <f t="shared" ref="J835" si="4963">AC838</f>
        <v>0</v>
      </c>
      <c r="K835" s="13" t="str">
        <f t="shared" ref="K835" si="4964">AD838</f>
        <v>1</v>
      </c>
      <c r="L835" s="13" t="str">
        <f t="shared" ref="L835" si="4965">AE838</f>
        <v>1</v>
      </c>
      <c r="M835" s="13" t="str">
        <f t="shared" ref="M835" si="4966">AF838</f>
        <v>0</v>
      </c>
      <c r="N835" s="13" t="str">
        <f t="shared" ref="N835" si="4967">AG838</f>
        <v>0</v>
      </c>
      <c r="O835" s="13" t="str">
        <f t="shared" ref="O835" si="4968">AH838</f>
        <v>1</v>
      </c>
      <c r="P835" s="13" t="str">
        <f t="shared" ref="P835" si="4969">AI838</f>
        <v>0</v>
      </c>
      <c r="Q835" s="13" t="str">
        <f>D838</f>
        <v>1</v>
      </c>
      <c r="R835" s="13" t="str">
        <f t="shared" ref="R835" si="4970">E838</f>
        <v>0</v>
      </c>
      <c r="S835" s="13" t="str">
        <f t="shared" ref="S835" si="4971">F838</f>
        <v>1</v>
      </c>
      <c r="T835" s="13" t="str">
        <f t="shared" ref="T835" si="4972">G838</f>
        <v>0</v>
      </c>
      <c r="U835" s="13" t="str">
        <f t="shared" ref="U835" si="4973">H838</f>
        <v>1</v>
      </c>
      <c r="V835" s="13" t="str">
        <f t="shared" ref="V835" si="4974">I838</f>
        <v>0</v>
      </c>
      <c r="W835" s="13" t="str">
        <f t="shared" ref="W835" si="4975">J838</f>
        <v>1</v>
      </c>
      <c r="X835" s="13" t="str">
        <f t="shared" ref="X835" si="4976">K838</f>
        <v>1</v>
      </c>
      <c r="Y835" s="13" t="str">
        <f t="shared" ref="Y835" si="4977">L838</f>
        <v>1</v>
      </c>
      <c r="Z835" s="13" t="str">
        <f t="shared" ref="Z835" si="4978">M838</f>
        <v>0</v>
      </c>
      <c r="AA835" s="13" t="str">
        <f t="shared" ref="AA835" si="4979">N838</f>
        <v>0</v>
      </c>
      <c r="AB835" s="13" t="str">
        <f t="shared" ref="AB835" si="4980">O838</f>
        <v>0</v>
      </c>
      <c r="AC835" s="13" t="str">
        <f t="shared" ref="AC835" si="4981">P838</f>
        <v>1</v>
      </c>
      <c r="AD835" s="13" t="str">
        <f t="shared" ref="AD835" si="4982">Q838</f>
        <v>0</v>
      </c>
      <c r="AE835" s="13" t="str">
        <f t="shared" ref="AE835" si="4983">R838</f>
        <v>0</v>
      </c>
      <c r="AF835" s="13" t="str">
        <f t="shared" ref="AF835" si="4984">S838</f>
        <v>1</v>
      </c>
      <c r="AG835" s="13" t="str">
        <f t="shared" ref="AG835" si="4985">T838</f>
        <v>0</v>
      </c>
      <c r="AH835" s="13" t="str">
        <f t="shared" ref="AH835" si="4986">U838</f>
        <v>1</v>
      </c>
      <c r="AI835" s="13" t="str">
        <f t="shared" ref="AI835" si="4987">V838</f>
        <v>1</v>
      </c>
      <c r="AL835" s="14" t="s">
        <v>55</v>
      </c>
      <c r="AM835" s="14" t="str">
        <f>CONCATENATE(D862,H862,L862,P862,T862,X862,AB862,AF862)</f>
        <v>8C3A0640</v>
      </c>
    </row>
    <row r="836" spans="3:39" ht="15" customHeight="1" x14ac:dyDescent="0.45">
      <c r="C836" s="14" t="s">
        <v>34</v>
      </c>
      <c r="D836" s="13" t="str">
        <f>AH838</f>
        <v>1</v>
      </c>
      <c r="E836" s="13" t="str">
        <f>AI838</f>
        <v>0</v>
      </c>
      <c r="F836" s="13" t="str">
        <f>D838</f>
        <v>1</v>
      </c>
      <c r="G836" s="13" t="str">
        <f t="shared" ref="G836" si="4988">E838</f>
        <v>0</v>
      </c>
      <c r="H836" s="13" t="str">
        <f t="shared" ref="H836" si="4989">F838</f>
        <v>1</v>
      </c>
      <c r="I836" s="13" t="str">
        <f t="shared" ref="I836" si="4990">G838</f>
        <v>0</v>
      </c>
      <c r="J836" s="13" t="str">
        <f t="shared" ref="J836" si="4991">H838</f>
        <v>1</v>
      </c>
      <c r="K836" s="13" t="str">
        <f t="shared" ref="K836" si="4992">I838</f>
        <v>0</v>
      </c>
      <c r="L836" s="13" t="str">
        <f t="shared" ref="L836" si="4993">J838</f>
        <v>1</v>
      </c>
      <c r="M836" s="13" t="str">
        <f t="shared" ref="M836" si="4994">K838</f>
        <v>1</v>
      </c>
      <c r="N836" s="13" t="str">
        <f t="shared" ref="N836" si="4995">L838</f>
        <v>1</v>
      </c>
      <c r="O836" s="13" t="str">
        <f t="shared" ref="O836" si="4996">M838</f>
        <v>0</v>
      </c>
      <c r="P836" s="13" t="str">
        <f t="shared" ref="P836" si="4997">N838</f>
        <v>0</v>
      </c>
      <c r="Q836" s="13" t="str">
        <f t="shared" ref="Q836" si="4998">O838</f>
        <v>0</v>
      </c>
      <c r="R836" s="13" t="str">
        <f t="shared" ref="R836" si="4999">P838</f>
        <v>1</v>
      </c>
      <c r="S836" s="13" t="str">
        <f t="shared" ref="S836" si="5000">Q838</f>
        <v>0</v>
      </c>
      <c r="T836" s="13" t="str">
        <f t="shared" ref="T836" si="5001">R838</f>
        <v>0</v>
      </c>
      <c r="U836" s="13" t="str">
        <f t="shared" ref="U836" si="5002">S838</f>
        <v>1</v>
      </c>
      <c r="V836" s="13" t="str">
        <f t="shared" ref="V836" si="5003">T838</f>
        <v>0</v>
      </c>
      <c r="W836" s="13" t="str">
        <f t="shared" ref="W836" si="5004">U838</f>
        <v>1</v>
      </c>
      <c r="X836" s="13" t="str">
        <f t="shared" ref="X836" si="5005">V838</f>
        <v>1</v>
      </c>
      <c r="Y836" s="13" t="str">
        <f t="shared" ref="Y836" si="5006">W838</f>
        <v>0</v>
      </c>
      <c r="Z836" s="13" t="str">
        <f t="shared" ref="Z836" si="5007">X838</f>
        <v>1</v>
      </c>
      <c r="AA836" s="13" t="str">
        <f t="shared" ref="AA836" si="5008">Y838</f>
        <v>1</v>
      </c>
      <c r="AB836" s="13" t="str">
        <f t="shared" ref="AB836" si="5009">Z838</f>
        <v>0</v>
      </c>
      <c r="AC836" s="13" t="str">
        <f t="shared" ref="AC836" si="5010">AA838</f>
        <v>1</v>
      </c>
      <c r="AD836" s="13" t="str">
        <f t="shared" ref="AD836" si="5011">AB838</f>
        <v>0</v>
      </c>
      <c r="AE836" s="13" t="str">
        <f t="shared" ref="AE836" si="5012">AC838</f>
        <v>0</v>
      </c>
      <c r="AF836" s="13" t="str">
        <f t="shared" ref="AF836" si="5013">AD838</f>
        <v>1</v>
      </c>
      <c r="AG836" s="13" t="str">
        <f t="shared" ref="AG836" si="5014">AE838</f>
        <v>1</v>
      </c>
      <c r="AH836" s="13" t="str">
        <f t="shared" ref="AH836" si="5015">AF838</f>
        <v>0</v>
      </c>
      <c r="AI836" s="13" t="str">
        <f t="shared" ref="AI836" si="5016">AG838</f>
        <v>0</v>
      </c>
      <c r="AL836" s="14" t="s">
        <v>56</v>
      </c>
      <c r="AM836" s="14" t="str">
        <f>CONCATENATE(D861,H861,L861,P861,T861,X861,AB861,AF861,)</f>
        <v>E3F507F7</v>
      </c>
    </row>
    <row r="837" spans="3:39" ht="15" customHeight="1" x14ac:dyDescent="0.55000000000000004">
      <c r="C837" s="14" t="s">
        <v>23</v>
      </c>
      <c r="D837" s="13" t="str">
        <f>MID($AM807,1,1)</f>
        <v>A</v>
      </c>
      <c r="H837" s="13" t="str">
        <f>MID($AM807,2,1)</f>
        <v>B</v>
      </c>
      <c r="L837" s="13" t="str">
        <f>MID($AM807,3,1)</f>
        <v>8</v>
      </c>
      <c r="P837" s="13" t="str">
        <f>MID($AM807,4,1)</f>
        <v>9</v>
      </c>
      <c r="T837" s="13" t="str">
        <f>MID($AM807,5,1)</f>
        <v>6</v>
      </c>
      <c r="X837" s="13" t="str">
        <f>MID($AM807,6,1)</f>
        <v>D</v>
      </c>
      <c r="AB837" s="13" t="str">
        <f>MID($AM807,7,1)</f>
        <v>3</v>
      </c>
      <c r="AF837" s="13" t="str">
        <f>MID($AM807,8,1)</f>
        <v>2</v>
      </c>
      <c r="AL837" s="21" t="s">
        <v>40</v>
      </c>
      <c r="AM837" s="14" t="str">
        <f>CONCATENATE(D849,H849,L849,P849,T849,X849,AB849,AF849)</f>
        <v>0FE1BA2C</v>
      </c>
    </row>
    <row r="838" spans="3:39" ht="15" customHeight="1" x14ac:dyDescent="0.45">
      <c r="C838" s="14" t="s">
        <v>24</v>
      </c>
      <c r="D838" s="13" t="str">
        <f>MID(DEC2BIN(HEX2DEC(D837),4),1,1)</f>
        <v>1</v>
      </c>
      <c r="E838" s="13" t="str">
        <f>MID(DEC2BIN(HEX2DEC(D837),4),2,1)</f>
        <v>0</v>
      </c>
      <c r="F838" s="13" t="str">
        <f>MID(DEC2BIN(HEX2DEC(D837),4),3,1)</f>
        <v>1</v>
      </c>
      <c r="G838" s="13" t="str">
        <f>MID(DEC2BIN(HEX2DEC(D837),4),4,1)</f>
        <v>0</v>
      </c>
      <c r="H838" s="13" t="str">
        <f>MID(DEC2BIN(HEX2DEC(H837),4),1,1)</f>
        <v>1</v>
      </c>
      <c r="I838" s="13" t="str">
        <f>MID(DEC2BIN(HEX2DEC(H837),4),2,1)</f>
        <v>0</v>
      </c>
      <c r="J838" s="13" t="str">
        <f>MID(DEC2BIN(HEX2DEC(H837),4),3,1)</f>
        <v>1</v>
      </c>
      <c r="K838" s="13" t="str">
        <f>MID(DEC2BIN(HEX2DEC(H837),4),4,1)</f>
        <v>1</v>
      </c>
      <c r="L838" s="13" t="str">
        <f>MID(DEC2BIN(HEX2DEC(L837),4),1,1)</f>
        <v>1</v>
      </c>
      <c r="M838" s="13" t="str">
        <f>MID(DEC2BIN(HEX2DEC(L837),4),2,1)</f>
        <v>0</v>
      </c>
      <c r="N838" s="13" t="str">
        <f>MID(DEC2BIN(HEX2DEC(L837),4),3,1)</f>
        <v>0</v>
      </c>
      <c r="O838" s="13" t="str">
        <f>MID(DEC2BIN(HEX2DEC(L837),4),4,1)</f>
        <v>0</v>
      </c>
      <c r="P838" s="13" t="str">
        <f>MID(DEC2BIN(HEX2DEC(P837),4),1,1)</f>
        <v>1</v>
      </c>
      <c r="Q838" s="13" t="str">
        <f>MID(DEC2BIN(HEX2DEC(P837),4),2,1)</f>
        <v>0</v>
      </c>
      <c r="R838" s="13" t="str">
        <f>MID(DEC2BIN(HEX2DEC(P837),4),3,1)</f>
        <v>0</v>
      </c>
      <c r="S838" s="13" t="str">
        <f>MID(DEC2BIN(HEX2DEC(P837),4),4,1)</f>
        <v>1</v>
      </c>
      <c r="T838" s="13" t="str">
        <f>MID(DEC2BIN(HEX2DEC(T837),4),1,1)</f>
        <v>0</v>
      </c>
      <c r="U838" s="13" t="str">
        <f>MID(DEC2BIN(HEX2DEC(T837),4),2,1)</f>
        <v>1</v>
      </c>
      <c r="V838" s="13" t="str">
        <f>MID(DEC2BIN(HEX2DEC(T837),4),3,1)</f>
        <v>1</v>
      </c>
      <c r="W838" s="13" t="str">
        <f>MID(DEC2BIN(HEX2DEC(T837),4),4,1)</f>
        <v>0</v>
      </c>
      <c r="X838" s="13" t="str">
        <f>MID(DEC2BIN(HEX2DEC(X837),4),1,1)</f>
        <v>1</v>
      </c>
      <c r="Y838" s="13" t="str">
        <f>MID(DEC2BIN(HEX2DEC(X837),4),2,1)</f>
        <v>1</v>
      </c>
      <c r="Z838" s="13" t="str">
        <f>MID(DEC2BIN(HEX2DEC(X837),4),3,1)</f>
        <v>0</v>
      </c>
      <c r="AA838" s="13" t="str">
        <f>MID(DEC2BIN(HEX2DEC(X837),4),4,1)</f>
        <v>1</v>
      </c>
      <c r="AB838" s="13" t="str">
        <f>MID(DEC2BIN(HEX2DEC(AB837),4),1,1)</f>
        <v>0</v>
      </c>
      <c r="AC838" s="13" t="str">
        <f>MID(DEC2BIN(HEX2DEC(AB837),4),2,1)</f>
        <v>0</v>
      </c>
      <c r="AD838" s="13" t="str">
        <f>MID(DEC2BIN(HEX2DEC(AB837),4),3,1)</f>
        <v>1</v>
      </c>
      <c r="AE838" s="13" t="str">
        <f>MID(DEC2BIN(HEX2DEC(AB837),4),4,1)</f>
        <v>1</v>
      </c>
      <c r="AF838" s="13" t="str">
        <f>MID(DEC2BIN(HEX2DEC(AF837),4),1,1)</f>
        <v>0</v>
      </c>
      <c r="AG838" s="13" t="str">
        <f>MID(DEC2BIN(HEX2DEC(AF837),4),2,1)</f>
        <v>0</v>
      </c>
      <c r="AH838" s="13" t="str">
        <f>MID(DEC2BIN(HEX2DEC(AF837),4),3,1)</f>
        <v>1</v>
      </c>
      <c r="AI838" s="13" t="str">
        <f>MID(DEC2BIN(HEX2DEC(AF837),4),4,1)</f>
        <v>0</v>
      </c>
      <c r="AL838" s="14" t="s">
        <v>57</v>
      </c>
      <c r="AM838" s="19" t="str">
        <f>DEC2HEX(MOD(HEX2DEC(AM833)+HEX2DEC(AM834)+HEX2DEC(AM835)+HEX2DEC(AM836)+HEX2DEC(AM837),2^32),8)</f>
        <v>E80AC458</v>
      </c>
    </row>
    <row r="839" spans="3:39" ht="15" customHeight="1" x14ac:dyDescent="0.45">
      <c r="C839" s="14" t="s">
        <v>25</v>
      </c>
      <c r="D839" s="13" t="str">
        <f>D801</f>
        <v>A</v>
      </c>
      <c r="H839" s="13" t="str">
        <f t="shared" ref="H839" si="5017">H801</f>
        <v>0</v>
      </c>
      <c r="L839" s="13" t="str">
        <f t="shared" ref="L839" si="5018">L801</f>
        <v>4</v>
      </c>
      <c r="P839" s="13" t="str">
        <f t="shared" ref="P839" si="5019">P801</f>
        <v>D</v>
      </c>
      <c r="T839" s="13" t="str">
        <f t="shared" ref="T839" si="5020">T801</f>
        <v>2</v>
      </c>
      <c r="X839" s="13" t="str">
        <f t="shared" ref="X839" si="5021">X801</f>
        <v>8</v>
      </c>
      <c r="AB839" s="13" t="str">
        <f t="shared" ref="AB839" si="5022">AB801</f>
        <v>3</v>
      </c>
      <c r="AF839" s="13" t="str">
        <f>AF801</f>
        <v>F</v>
      </c>
      <c r="AL839" s="14"/>
      <c r="AM839" s="14"/>
    </row>
    <row r="840" spans="3:39" ht="15" customHeight="1" x14ac:dyDescent="0.45">
      <c r="C840" s="14" t="s">
        <v>26</v>
      </c>
      <c r="D840" s="13" t="str">
        <f>MID(DEC2BIN(HEX2DEC(D839),4),1,1)</f>
        <v>1</v>
      </c>
      <c r="E840" s="13" t="str">
        <f>MID(DEC2BIN(HEX2DEC(D839),4),2,1)</f>
        <v>0</v>
      </c>
      <c r="F840" s="13" t="str">
        <f>MID(DEC2BIN(HEX2DEC(D839),4),3,1)</f>
        <v>1</v>
      </c>
      <c r="G840" s="13" t="str">
        <f>MID(DEC2BIN(HEX2DEC(D839),4),4,1)</f>
        <v>0</v>
      </c>
      <c r="H840" s="13" t="str">
        <f>MID(DEC2BIN(HEX2DEC(H839),4),1,1)</f>
        <v>0</v>
      </c>
      <c r="I840" s="13" t="str">
        <f>MID(DEC2BIN(HEX2DEC(H839),4),2,1)</f>
        <v>0</v>
      </c>
      <c r="J840" s="13" t="str">
        <f>MID(DEC2BIN(HEX2DEC(H839),4),3,1)</f>
        <v>0</v>
      </c>
      <c r="K840" s="13" t="str">
        <f>MID(DEC2BIN(HEX2DEC(H839),4),4,1)</f>
        <v>0</v>
      </c>
      <c r="L840" s="13" t="str">
        <f>MID(DEC2BIN(HEX2DEC(L839),4),1,1)</f>
        <v>0</v>
      </c>
      <c r="M840" s="13" t="str">
        <f>MID(DEC2BIN(HEX2DEC(L839),4),2,1)</f>
        <v>1</v>
      </c>
      <c r="N840" s="13" t="str">
        <f>MID(DEC2BIN(HEX2DEC(L839),4),3,1)</f>
        <v>0</v>
      </c>
      <c r="O840" s="13" t="str">
        <f>MID(DEC2BIN(HEX2DEC(L839),4),4,1)</f>
        <v>0</v>
      </c>
      <c r="P840" s="13" t="str">
        <f>MID(DEC2BIN(HEX2DEC(P839),4),1,1)</f>
        <v>1</v>
      </c>
      <c r="Q840" s="13" t="str">
        <f>MID(DEC2BIN(HEX2DEC(P839),4),2,1)</f>
        <v>1</v>
      </c>
      <c r="R840" s="13" t="str">
        <f>MID(DEC2BIN(HEX2DEC(P839),4),3,1)</f>
        <v>0</v>
      </c>
      <c r="S840" s="13" t="str">
        <f>MID(DEC2BIN(HEX2DEC(P839),4),4,1)</f>
        <v>1</v>
      </c>
      <c r="T840" s="13" t="str">
        <f>MID(DEC2BIN(HEX2DEC(T839),4),1,1)</f>
        <v>0</v>
      </c>
      <c r="U840" s="13" t="str">
        <f>MID(DEC2BIN(HEX2DEC(T839),4),2,1)</f>
        <v>0</v>
      </c>
      <c r="V840" s="13" t="str">
        <f>MID(DEC2BIN(HEX2DEC(T839),4),3,1)</f>
        <v>1</v>
      </c>
      <c r="W840" s="13" t="str">
        <f>MID(DEC2BIN(HEX2DEC(T839),4),4,1)</f>
        <v>0</v>
      </c>
      <c r="X840" s="13" t="str">
        <f>MID(DEC2BIN(HEX2DEC(X839),4),1,1)</f>
        <v>1</v>
      </c>
      <c r="Y840" s="13" t="str">
        <f>MID(DEC2BIN(HEX2DEC(X839),4),2,1)</f>
        <v>0</v>
      </c>
      <c r="Z840" s="13" t="str">
        <f>MID(DEC2BIN(HEX2DEC(X839),4),3,1)</f>
        <v>0</v>
      </c>
      <c r="AA840" s="13" t="str">
        <f>MID(DEC2BIN(HEX2DEC(X839),4),4,1)</f>
        <v>0</v>
      </c>
      <c r="AB840" s="13" t="str">
        <f>MID(DEC2BIN(HEX2DEC(AB839),4),1,1)</f>
        <v>0</v>
      </c>
      <c r="AC840" s="13" t="str">
        <f>MID(DEC2BIN(HEX2DEC(AB839),4),2,1)</f>
        <v>0</v>
      </c>
      <c r="AD840" s="13" t="str">
        <f>MID(DEC2BIN(HEX2DEC(AB839),4),3,1)</f>
        <v>1</v>
      </c>
      <c r="AE840" s="13" t="str">
        <f>MID(DEC2BIN(HEX2DEC(AB839),4),4,1)</f>
        <v>1</v>
      </c>
      <c r="AF840" s="13" t="str">
        <f>MID(DEC2BIN(HEX2DEC(AF839),4),1,1)</f>
        <v>1</v>
      </c>
      <c r="AG840" s="13" t="str">
        <f>MID(DEC2BIN(HEX2DEC(AF839),4),2,1)</f>
        <v>1</v>
      </c>
      <c r="AH840" s="13" t="str">
        <f>MID(DEC2BIN(HEX2DEC(AF839),4),3,1)</f>
        <v>1</v>
      </c>
      <c r="AI840" s="13" t="str">
        <f>MID(DEC2BIN(HEX2DEC(AF839),4),4,1)</f>
        <v>1</v>
      </c>
      <c r="AL840" s="14" t="s">
        <v>58</v>
      </c>
      <c r="AM840" s="14" t="str">
        <f>CONCATENATE(D832,H832,L832,P832,T832,X832,AB832,AF832)</f>
        <v>E6C3CDA9</v>
      </c>
    </row>
    <row r="841" spans="3:39" ht="15" customHeight="1" x14ac:dyDescent="0.45">
      <c r="C841" s="14" t="s">
        <v>27</v>
      </c>
      <c r="D841" s="13" t="str">
        <f>D803</f>
        <v>2</v>
      </c>
      <c r="H841" s="13" t="str">
        <f t="shared" ref="H841" si="5023">H803</f>
        <v>E</v>
      </c>
      <c r="L841" s="13" t="str">
        <f t="shared" ref="L841" si="5024">L803</f>
        <v>E</v>
      </c>
      <c r="P841" s="13" t="str">
        <f t="shared" ref="P841" si="5025">P803</f>
        <v>D</v>
      </c>
      <c r="T841" s="13" t="str">
        <f t="shared" ref="T841" si="5026">T803</f>
        <v>C</v>
      </c>
      <c r="X841" s="13" t="str">
        <f t="shared" ref="X841" si="5027">X803</f>
        <v>E</v>
      </c>
      <c r="AB841" s="13" t="str">
        <f t="shared" ref="AB841" si="5028">AB803</f>
        <v>0</v>
      </c>
      <c r="AF841" s="13" t="str">
        <f t="shared" ref="AF841" si="5029">AF803</f>
        <v>7</v>
      </c>
      <c r="AL841" s="14" t="s">
        <v>37</v>
      </c>
      <c r="AM841" s="14" t="str">
        <f>CONCATENATE(D844,H844,L844,P844,T844,X844,AB844,AF844)</f>
        <v>AACD6C37</v>
      </c>
    </row>
    <row r="842" spans="3:39" ht="15" customHeight="1" thickBot="1" x14ac:dyDescent="0.5">
      <c r="C842" s="14" t="s">
        <v>28</v>
      </c>
      <c r="D842" s="13" t="str">
        <f>MID(DEC2BIN(HEX2DEC(D841),4),1,1)</f>
        <v>0</v>
      </c>
      <c r="E842" s="13" t="str">
        <f>MID(DEC2BIN(HEX2DEC(D841),4),2,1)</f>
        <v>0</v>
      </c>
      <c r="F842" s="13" t="str">
        <f>MID(DEC2BIN(HEX2DEC(D841),4),3,1)</f>
        <v>1</v>
      </c>
      <c r="G842" s="13" t="str">
        <f>MID(DEC2BIN(HEX2DEC(D841),4),4,1)</f>
        <v>0</v>
      </c>
      <c r="H842" s="13" t="str">
        <f>MID(DEC2BIN(HEX2DEC(H841),4),1,1)</f>
        <v>1</v>
      </c>
      <c r="I842" s="13" t="str">
        <f>MID(DEC2BIN(HEX2DEC(H841),4),2,1)</f>
        <v>1</v>
      </c>
      <c r="J842" s="13" t="str">
        <f>MID(DEC2BIN(HEX2DEC(H841),4),3,1)</f>
        <v>1</v>
      </c>
      <c r="K842" s="13" t="str">
        <f>MID(DEC2BIN(HEX2DEC(H841),4),4,1)</f>
        <v>0</v>
      </c>
      <c r="L842" s="13" t="str">
        <f>MID(DEC2BIN(HEX2DEC(L841),4),1,1)</f>
        <v>1</v>
      </c>
      <c r="M842" s="13" t="str">
        <f>MID(DEC2BIN(HEX2DEC(L841),4),2,1)</f>
        <v>1</v>
      </c>
      <c r="N842" s="13" t="str">
        <f>MID(DEC2BIN(HEX2DEC(L841),4),3,1)</f>
        <v>1</v>
      </c>
      <c r="O842" s="13" t="str">
        <f>MID(DEC2BIN(HEX2DEC(L841),4),4,1)</f>
        <v>0</v>
      </c>
      <c r="P842" s="13" t="str">
        <f>MID(DEC2BIN(HEX2DEC(P841),4),1,1)</f>
        <v>1</v>
      </c>
      <c r="Q842" s="13" t="str">
        <f>MID(DEC2BIN(HEX2DEC(P841),4),2,1)</f>
        <v>1</v>
      </c>
      <c r="R842" s="13" t="str">
        <f>MID(DEC2BIN(HEX2DEC(P841),4),3,1)</f>
        <v>0</v>
      </c>
      <c r="S842" s="13" t="str">
        <f>MID(DEC2BIN(HEX2DEC(P841),4),4,1)</f>
        <v>1</v>
      </c>
      <c r="T842" s="13" t="str">
        <f>MID(DEC2BIN(HEX2DEC(T841),4),1,1)</f>
        <v>1</v>
      </c>
      <c r="U842" s="13" t="str">
        <f>MID(DEC2BIN(HEX2DEC(T841),4),2,1)</f>
        <v>1</v>
      </c>
      <c r="V842" s="13" t="str">
        <f>MID(DEC2BIN(HEX2DEC(T841),4),3,1)</f>
        <v>0</v>
      </c>
      <c r="W842" s="13" t="str">
        <f>MID(DEC2BIN(HEX2DEC(T841),4),4,1)</f>
        <v>0</v>
      </c>
      <c r="X842" s="13" t="str">
        <f>MID(DEC2BIN(HEX2DEC(X841),4),1,1)</f>
        <v>1</v>
      </c>
      <c r="Y842" s="13" t="str">
        <f>MID(DEC2BIN(HEX2DEC(X841),4),2,1)</f>
        <v>1</v>
      </c>
      <c r="Z842" s="13" t="str">
        <f>MID(DEC2BIN(HEX2DEC(X841),4),3,1)</f>
        <v>1</v>
      </c>
      <c r="AA842" s="13" t="str">
        <f>MID(DEC2BIN(HEX2DEC(X841),4),4,1)</f>
        <v>0</v>
      </c>
      <c r="AB842" s="13" t="str">
        <f>MID(DEC2BIN(HEX2DEC(AB841),4),1,1)</f>
        <v>0</v>
      </c>
      <c r="AC842" s="13" t="str">
        <f>MID(DEC2BIN(HEX2DEC(AB841),4),2,1)</f>
        <v>0</v>
      </c>
      <c r="AD842" s="13" t="str">
        <f>MID(DEC2BIN(HEX2DEC(AB841),4),3,1)</f>
        <v>0</v>
      </c>
      <c r="AE842" s="13" t="str">
        <f>MID(DEC2BIN(HEX2DEC(AB841),4),4,1)</f>
        <v>0</v>
      </c>
      <c r="AF842" s="13" t="str">
        <f>MID(DEC2BIN(HEX2DEC(AF841),4),1,1)</f>
        <v>0</v>
      </c>
      <c r="AG842" s="13" t="str">
        <f>MID(DEC2BIN(HEX2DEC(AF841),4),2,1)</f>
        <v>1</v>
      </c>
      <c r="AH842" s="13" t="str">
        <f>MID(DEC2BIN(HEX2DEC(AF841),4),3,1)</f>
        <v>1</v>
      </c>
      <c r="AI842" s="13" t="str">
        <f>MID(DEC2BIN(HEX2DEC(AF841),4),4,1)</f>
        <v>1</v>
      </c>
      <c r="AL842" s="14" t="s">
        <v>57</v>
      </c>
      <c r="AM842" s="14" t="str">
        <f>AM838</f>
        <v>E80AC458</v>
      </c>
    </row>
    <row r="843" spans="3:39" ht="15" customHeight="1" thickBot="1" x14ac:dyDescent="0.5">
      <c r="C843" s="15" t="s">
        <v>37</v>
      </c>
      <c r="D843" s="13">
        <f>IF(D842+D840+D838&gt;1,1,0)</f>
        <v>1</v>
      </c>
      <c r="E843" s="13">
        <f t="shared" ref="E843:Z843" si="5030">IF(E842+E840+E838&gt;1,1,0)</f>
        <v>0</v>
      </c>
      <c r="F843" s="13">
        <f t="shared" si="5030"/>
        <v>1</v>
      </c>
      <c r="G843" s="13">
        <f t="shared" si="5030"/>
        <v>0</v>
      </c>
      <c r="H843" s="13">
        <f t="shared" si="5030"/>
        <v>1</v>
      </c>
      <c r="I843" s="13">
        <f t="shared" si="5030"/>
        <v>0</v>
      </c>
      <c r="J843" s="13">
        <f t="shared" si="5030"/>
        <v>1</v>
      </c>
      <c r="K843" s="13">
        <f t="shared" si="5030"/>
        <v>0</v>
      </c>
      <c r="L843" s="13">
        <f t="shared" si="5030"/>
        <v>1</v>
      </c>
      <c r="M843" s="13">
        <f t="shared" si="5030"/>
        <v>1</v>
      </c>
      <c r="N843" s="13">
        <f t="shared" si="5030"/>
        <v>0</v>
      </c>
      <c r="O843" s="13">
        <f t="shared" si="5030"/>
        <v>0</v>
      </c>
      <c r="P843" s="13">
        <f t="shared" si="5030"/>
        <v>1</v>
      </c>
      <c r="Q843" s="13">
        <f t="shared" si="5030"/>
        <v>1</v>
      </c>
      <c r="R843" s="13">
        <f t="shared" si="5030"/>
        <v>0</v>
      </c>
      <c r="S843" s="13">
        <f t="shared" si="5030"/>
        <v>1</v>
      </c>
      <c r="T843" s="13">
        <f t="shared" si="5030"/>
        <v>0</v>
      </c>
      <c r="U843" s="13">
        <f t="shared" si="5030"/>
        <v>1</v>
      </c>
      <c r="V843" s="13">
        <f t="shared" si="5030"/>
        <v>1</v>
      </c>
      <c r="W843" s="13">
        <f t="shared" si="5030"/>
        <v>0</v>
      </c>
      <c r="X843" s="13">
        <f t="shared" si="5030"/>
        <v>1</v>
      </c>
      <c r="Y843" s="13">
        <f t="shared" si="5030"/>
        <v>1</v>
      </c>
      <c r="Z843" s="13">
        <f t="shared" si="5030"/>
        <v>0</v>
      </c>
      <c r="AA843" s="13">
        <f>IF(AA842+AA840+AA838&gt;1,1,0)</f>
        <v>0</v>
      </c>
      <c r="AB843" s="13">
        <f t="shared" ref="AB843:AI843" si="5031">IF(AB842+AB840+AB838&gt;1,1,0)</f>
        <v>0</v>
      </c>
      <c r="AC843" s="13">
        <f t="shared" si="5031"/>
        <v>0</v>
      </c>
      <c r="AD843" s="13">
        <f t="shared" si="5031"/>
        <v>1</v>
      </c>
      <c r="AE843" s="13">
        <f t="shared" si="5031"/>
        <v>1</v>
      </c>
      <c r="AF843" s="13">
        <f t="shared" si="5031"/>
        <v>0</v>
      </c>
      <c r="AG843" s="13">
        <f t="shared" si="5031"/>
        <v>1</v>
      </c>
      <c r="AH843" s="13">
        <f t="shared" si="5031"/>
        <v>1</v>
      </c>
      <c r="AI843" s="13">
        <f t="shared" si="5031"/>
        <v>1</v>
      </c>
      <c r="AL843" s="16" t="s">
        <v>59</v>
      </c>
      <c r="AM843" s="20" t="str">
        <f>DEC2HEX(MOD(HEX2DEC(AM840)+HEX2DEC(AM842)+HEX2DEC(AM841),2^32),8)</f>
        <v>799BFE38</v>
      </c>
    </row>
    <row r="844" spans="3:39" ht="15" customHeight="1" thickBot="1" x14ac:dyDescent="0.5">
      <c r="C844" s="15" t="s">
        <v>38</v>
      </c>
      <c r="D844" s="13" t="str">
        <f>BIN2HEX(CONCATENATE(D843,E843,F843,G843))</f>
        <v>A</v>
      </c>
      <c r="H844" s="13" t="str">
        <f>BIN2HEX(CONCATENATE(H843,I843,J843,K843))</f>
        <v>A</v>
      </c>
      <c r="L844" s="13" t="str">
        <f>BIN2HEX(CONCATENATE(L843,M843,N843,O843))</f>
        <v>C</v>
      </c>
      <c r="P844" s="13" t="str">
        <f>BIN2HEX(CONCATENATE(P843,Q843,R843,S843))</f>
        <v>D</v>
      </c>
      <c r="T844" s="13" t="str">
        <f>BIN2HEX(CONCATENATE(T843,U843,V843,W843))</f>
        <v>6</v>
      </c>
      <c r="X844" s="13" t="str">
        <f>BIN2HEX(CONCATENATE(X843,Y843,Z843,AA843))</f>
        <v>C</v>
      </c>
      <c r="AB844" s="13" t="str">
        <f>BIN2HEX(CONCATENATE(AB843,AC843,AD843,AE843))</f>
        <v>3</v>
      </c>
      <c r="AF844" s="13" t="str">
        <f>BIN2HEX(CONCATENATE(AF843,AG843,AH843,AI843))</f>
        <v>7</v>
      </c>
      <c r="AM844" s="14"/>
    </row>
    <row r="845" spans="3:39" ht="15" customHeight="1" thickBot="1" x14ac:dyDescent="0.5">
      <c r="C845" s="14"/>
      <c r="AL845" s="16" t="s">
        <v>60</v>
      </c>
      <c r="AM845" s="20" t="str">
        <f>CONCATENATE(D837,H837,L837,P837,T837,X837,AB837,AF837)</f>
        <v>AB896D32</v>
      </c>
    </row>
    <row r="846" spans="3:39" ht="15" customHeight="1" thickBot="1" x14ac:dyDescent="0.5">
      <c r="C846" s="14" t="s">
        <v>29</v>
      </c>
      <c r="D846" s="13" t="str">
        <f>D805</f>
        <v>8</v>
      </c>
      <c r="H846" s="13" t="str">
        <f t="shared" ref="H846" si="5032">H805</f>
        <v>1</v>
      </c>
      <c r="L846" s="13" t="str">
        <f t="shared" ref="L846" si="5033">L805</f>
        <v>9</v>
      </c>
      <c r="P846" s="13" t="str">
        <f t="shared" ref="P846" si="5034">P805</f>
        <v>F</v>
      </c>
      <c r="T846" s="13" t="str">
        <f t="shared" ref="T846" si="5035">T805</f>
        <v>9</v>
      </c>
      <c r="X846" s="13" t="str">
        <f t="shared" ref="X846" si="5036">X805</f>
        <v>F</v>
      </c>
      <c r="AB846" s="13" t="str">
        <f t="shared" ref="AB846" si="5037">AB805</f>
        <v>4</v>
      </c>
      <c r="AF846" s="13" t="str">
        <f>AF805</f>
        <v>F</v>
      </c>
      <c r="AM846" s="14"/>
    </row>
    <row r="847" spans="3:39" ht="15" customHeight="1" thickBot="1" x14ac:dyDescent="0.5">
      <c r="C847" s="14" t="s">
        <v>30</v>
      </c>
      <c r="D847" s="13" t="str">
        <f>MID(DEC2BIN(HEX2DEC(D846),4),1,1)</f>
        <v>1</v>
      </c>
      <c r="E847" s="13" t="str">
        <f>MID(DEC2BIN(HEX2DEC(D846),4),2,1)</f>
        <v>0</v>
      </c>
      <c r="F847" s="13" t="str">
        <f>MID(DEC2BIN(HEX2DEC(D846),4),3,1)</f>
        <v>0</v>
      </c>
      <c r="G847" s="13" t="str">
        <f>MID(DEC2BIN(HEX2DEC(D846),4),4,1)</f>
        <v>0</v>
      </c>
      <c r="H847" s="13" t="str">
        <f>MID(DEC2BIN(HEX2DEC(H846),4),1,1)</f>
        <v>0</v>
      </c>
      <c r="I847" s="13" t="str">
        <f>MID(DEC2BIN(HEX2DEC(H846),4),2,1)</f>
        <v>0</v>
      </c>
      <c r="J847" s="13" t="str">
        <f>MID(DEC2BIN(HEX2DEC(H846),4),3,1)</f>
        <v>0</v>
      </c>
      <c r="K847" s="13" t="str">
        <f>MID(DEC2BIN(HEX2DEC(H846),4),4,1)</f>
        <v>1</v>
      </c>
      <c r="L847" s="13" t="str">
        <f>MID(DEC2BIN(HEX2DEC(L846),4),1,1)</f>
        <v>1</v>
      </c>
      <c r="M847" s="13" t="str">
        <f>MID(DEC2BIN(HEX2DEC(L846),4),2,1)</f>
        <v>0</v>
      </c>
      <c r="N847" s="13" t="str">
        <f>MID(DEC2BIN(HEX2DEC(L846),4),3,1)</f>
        <v>0</v>
      </c>
      <c r="O847" s="13" t="str">
        <f>MID(DEC2BIN(HEX2DEC(L846),4),4,1)</f>
        <v>1</v>
      </c>
      <c r="P847" s="13" t="str">
        <f>MID(DEC2BIN(HEX2DEC(P846),4),1,1)</f>
        <v>1</v>
      </c>
      <c r="Q847" s="13" t="str">
        <f>MID(DEC2BIN(HEX2DEC(P846),4),2,1)</f>
        <v>1</v>
      </c>
      <c r="R847" s="13" t="str">
        <f>MID(DEC2BIN(HEX2DEC(P846),4),3,1)</f>
        <v>1</v>
      </c>
      <c r="S847" s="13" t="str">
        <f>MID(DEC2BIN(HEX2DEC(P846),4),4,1)</f>
        <v>1</v>
      </c>
      <c r="T847" s="13" t="str">
        <f>MID(DEC2BIN(HEX2DEC(T846),4),1,1)</f>
        <v>1</v>
      </c>
      <c r="U847" s="13" t="str">
        <f>MID(DEC2BIN(HEX2DEC(T846),4),2,1)</f>
        <v>0</v>
      </c>
      <c r="V847" s="13" t="str">
        <f>MID(DEC2BIN(HEX2DEC(T846),4),3,1)</f>
        <v>0</v>
      </c>
      <c r="W847" s="13" t="str">
        <f>MID(DEC2BIN(HEX2DEC(T846),4),4,1)</f>
        <v>1</v>
      </c>
      <c r="X847" s="13" t="str">
        <f>MID(DEC2BIN(HEX2DEC(X846),4),1,1)</f>
        <v>1</v>
      </c>
      <c r="Y847" s="13" t="str">
        <f>MID(DEC2BIN(HEX2DEC(X846),4),2,1)</f>
        <v>1</v>
      </c>
      <c r="Z847" s="13" t="str">
        <f>MID(DEC2BIN(HEX2DEC(X846),4),3,1)</f>
        <v>1</v>
      </c>
      <c r="AA847" s="13" t="str">
        <f>MID(DEC2BIN(HEX2DEC(X846),4),4,1)</f>
        <v>1</v>
      </c>
      <c r="AB847" s="13" t="str">
        <f>MID(DEC2BIN(HEX2DEC(AB846),4),1,1)</f>
        <v>0</v>
      </c>
      <c r="AC847" s="13" t="str">
        <f>MID(DEC2BIN(HEX2DEC(AB846),4),2,1)</f>
        <v>1</v>
      </c>
      <c r="AD847" s="13" t="str">
        <f>MID(DEC2BIN(HEX2DEC(AB846),4),3,1)</f>
        <v>0</v>
      </c>
      <c r="AE847" s="13" t="str">
        <f>MID(DEC2BIN(HEX2DEC(AB846),4),4,1)</f>
        <v>0</v>
      </c>
      <c r="AF847" s="13" t="str">
        <f>MID(DEC2BIN(HEX2DEC(AF846),4),1,1)</f>
        <v>1</v>
      </c>
      <c r="AG847" s="13" t="str">
        <f>MID(DEC2BIN(HEX2DEC(AF846),4),2,1)</f>
        <v>1</v>
      </c>
      <c r="AH847" s="13" t="str">
        <f>MID(DEC2BIN(HEX2DEC(AF846),4),3,1)</f>
        <v>1</v>
      </c>
      <c r="AI847" s="13" t="str">
        <f>MID(DEC2BIN(HEX2DEC(AF846),4),4,1)</f>
        <v>1</v>
      </c>
      <c r="AL847" s="16" t="s">
        <v>61</v>
      </c>
      <c r="AM847" s="20" t="str">
        <f>CONCATENATE(D839,H839,L839,P839,T839,X839,AB839,AF839)</f>
        <v>A04D283F</v>
      </c>
    </row>
    <row r="848" spans="3:39" ht="15" customHeight="1" thickBot="1" x14ac:dyDescent="0.5">
      <c r="AM848" s="14"/>
    </row>
    <row r="849" spans="1:39" ht="15" customHeight="1" thickBot="1" x14ac:dyDescent="0.5">
      <c r="C849" s="15" t="s">
        <v>39</v>
      </c>
      <c r="D849" s="13" t="str">
        <f>BIN2HEX(CONCATENATE(D850,E850,F850,G850))</f>
        <v>0</v>
      </c>
      <c r="H849" s="13" t="str">
        <f>BIN2HEX(CONCATENATE(H850,I850,J850,K850))</f>
        <v>F</v>
      </c>
      <c r="L849" s="13" t="str">
        <f>BIN2HEX(CONCATENATE(L850,M850,N850,O850))</f>
        <v>E</v>
      </c>
      <c r="P849" s="13" t="str">
        <f>BIN2HEX(CONCATENATE(P850,Q850,R850,S850))</f>
        <v>1</v>
      </c>
      <c r="T849" s="13" t="str">
        <f>BIN2HEX(CONCATENATE(T850,U850,V850,W850))</f>
        <v>B</v>
      </c>
      <c r="X849" s="13" t="str">
        <f>BIN2HEX(CONCATENATE(X850,Y850,Z850,AA850))</f>
        <v>A</v>
      </c>
      <c r="AB849" s="13" t="str">
        <f>BIN2HEX(CONCATENATE(AB850,AC850,AD850,AE850))</f>
        <v>2</v>
      </c>
      <c r="AF849" s="13" t="str">
        <f>BIN2HEX(CONCATENATE(AF850,AG850,AH850,AI850))</f>
        <v>C</v>
      </c>
      <c r="AL849" s="16" t="s">
        <v>62</v>
      </c>
      <c r="AM849" s="20" t="str">
        <f>CONCATENATE(D841,H841,L841,P841,T841,X841,AB841,AF841)</f>
        <v>2EEDCE07</v>
      </c>
    </row>
    <row r="850" spans="1:39" ht="15" customHeight="1" x14ac:dyDescent="0.45">
      <c r="C850" s="15" t="s">
        <v>40</v>
      </c>
      <c r="D850" s="13">
        <f>IF(ISEVEN(D851+D852+D853),0,1)</f>
        <v>0</v>
      </c>
      <c r="E850" s="13">
        <f t="shared" ref="E850:AI850" si="5038">IF(ISEVEN(E851+E852+E853),0,1)</f>
        <v>0</v>
      </c>
      <c r="F850" s="13">
        <f t="shared" si="5038"/>
        <v>0</v>
      </c>
      <c r="G850" s="13">
        <f t="shared" si="5038"/>
        <v>0</v>
      </c>
      <c r="H850" s="13">
        <f t="shared" si="5038"/>
        <v>1</v>
      </c>
      <c r="I850" s="13">
        <f t="shared" si="5038"/>
        <v>1</v>
      </c>
      <c r="J850" s="13">
        <f t="shared" si="5038"/>
        <v>1</v>
      </c>
      <c r="K850" s="13">
        <f t="shared" si="5038"/>
        <v>1</v>
      </c>
      <c r="L850" s="13">
        <f t="shared" si="5038"/>
        <v>1</v>
      </c>
      <c r="M850" s="13">
        <f t="shared" si="5038"/>
        <v>1</v>
      </c>
      <c r="N850" s="13">
        <f t="shared" si="5038"/>
        <v>1</v>
      </c>
      <c r="O850" s="13">
        <f t="shared" si="5038"/>
        <v>0</v>
      </c>
      <c r="P850" s="13">
        <f t="shared" si="5038"/>
        <v>0</v>
      </c>
      <c r="Q850" s="13">
        <f t="shared" si="5038"/>
        <v>0</v>
      </c>
      <c r="R850" s="13">
        <f t="shared" si="5038"/>
        <v>0</v>
      </c>
      <c r="S850" s="13">
        <f t="shared" si="5038"/>
        <v>1</v>
      </c>
      <c r="T850" s="13">
        <f t="shared" si="5038"/>
        <v>1</v>
      </c>
      <c r="U850" s="13">
        <f t="shared" si="5038"/>
        <v>0</v>
      </c>
      <c r="V850" s="13">
        <f t="shared" si="5038"/>
        <v>1</v>
      </c>
      <c r="W850" s="13">
        <f t="shared" si="5038"/>
        <v>1</v>
      </c>
      <c r="X850" s="13">
        <f t="shared" si="5038"/>
        <v>1</v>
      </c>
      <c r="Y850" s="13">
        <f t="shared" si="5038"/>
        <v>0</v>
      </c>
      <c r="Z850" s="13">
        <f t="shared" si="5038"/>
        <v>1</v>
      </c>
      <c r="AA850" s="13">
        <f t="shared" si="5038"/>
        <v>0</v>
      </c>
      <c r="AB850" s="13">
        <f t="shared" si="5038"/>
        <v>0</v>
      </c>
      <c r="AC850" s="13">
        <f t="shared" si="5038"/>
        <v>0</v>
      </c>
      <c r="AD850" s="13">
        <f t="shared" si="5038"/>
        <v>1</v>
      </c>
      <c r="AE850" s="13">
        <f t="shared" si="5038"/>
        <v>0</v>
      </c>
      <c r="AF850" s="13">
        <f t="shared" si="5038"/>
        <v>1</v>
      </c>
      <c r="AG850" s="13">
        <f t="shared" si="5038"/>
        <v>1</v>
      </c>
      <c r="AH850" s="13">
        <f t="shared" si="5038"/>
        <v>0</v>
      </c>
      <c r="AI850" s="13">
        <f t="shared" si="5038"/>
        <v>0</v>
      </c>
      <c r="AM850" s="14"/>
    </row>
    <row r="851" spans="1:39" ht="15" customHeight="1" x14ac:dyDescent="0.45">
      <c r="C851" s="15" t="s">
        <v>41</v>
      </c>
      <c r="D851" s="13" t="str">
        <f>K855</f>
        <v>1</v>
      </c>
      <c r="E851" s="13" t="str">
        <f t="shared" ref="E851" si="5039">L855</f>
        <v>1</v>
      </c>
      <c r="F851" s="13" t="str">
        <f t="shared" ref="F851" si="5040">M855</f>
        <v>1</v>
      </c>
      <c r="G851" s="13" t="str">
        <f t="shared" ref="G851" si="5041">N855</f>
        <v>1</v>
      </c>
      <c r="H851" s="13" t="str">
        <f t="shared" ref="H851" si="5042">O855</f>
        <v>0</v>
      </c>
      <c r="I851" s="13" t="str">
        <f t="shared" ref="I851" si="5043">P855</f>
        <v>1</v>
      </c>
      <c r="J851" s="13" t="str">
        <f t="shared" ref="J851" si="5044">Q855</f>
        <v>1</v>
      </c>
      <c r="K851" s="13" t="str">
        <f t="shared" ref="K851" si="5045">R855</f>
        <v>0</v>
      </c>
      <c r="L851" s="13" t="str">
        <f t="shared" ref="L851" si="5046">S855</f>
        <v>0</v>
      </c>
      <c r="M851" s="13" t="str">
        <f t="shared" ref="M851" si="5047">T855</f>
        <v>0</v>
      </c>
      <c r="N851" s="13" t="str">
        <f t="shared" ref="N851" si="5048">U855</f>
        <v>1</v>
      </c>
      <c r="O851" s="13" t="str">
        <f t="shared" ref="O851" si="5049">V855</f>
        <v>0</v>
      </c>
      <c r="P851" s="13" t="str">
        <f t="shared" ref="P851" si="5050">W855</f>
        <v>0</v>
      </c>
      <c r="Q851" s="13" t="str">
        <f t="shared" ref="Q851" si="5051">X855</f>
        <v>1</v>
      </c>
      <c r="R851" s="13" t="str">
        <f t="shared" ref="R851" si="5052">Y855</f>
        <v>0</v>
      </c>
      <c r="S851" s="13" t="str">
        <f t="shared" ref="S851" si="5053">Z855</f>
        <v>1</v>
      </c>
      <c r="T851" s="13" t="str">
        <f t="shared" ref="T851" si="5054">AA855</f>
        <v>0</v>
      </c>
      <c r="U851" s="13" t="str">
        <f t="shared" ref="U851" si="5055">AB855</f>
        <v>0</v>
      </c>
      <c r="V851" s="13" t="str">
        <f t="shared" ref="V851" si="5056">AC855</f>
        <v>1</v>
      </c>
      <c r="W851" s="13" t="str">
        <f t="shared" ref="W851" si="5057">AD855</f>
        <v>1</v>
      </c>
      <c r="X851" s="13" t="str">
        <f t="shared" ref="X851" si="5058">AE855</f>
        <v>0</v>
      </c>
      <c r="Y851" s="13" t="str">
        <f t="shared" ref="Y851" si="5059">AF855</f>
        <v>1</v>
      </c>
      <c r="Z851" s="13" t="str">
        <f t="shared" ref="Z851" si="5060">AG855</f>
        <v>1</v>
      </c>
      <c r="AA851" s="13" t="str">
        <f t="shared" ref="AA851" si="5061">AH855</f>
        <v>0</v>
      </c>
      <c r="AB851" s="13" t="str">
        <f t="shared" ref="AB851" si="5062">AI855</f>
        <v>1</v>
      </c>
      <c r="AC851" s="13" t="str">
        <f>D855</f>
        <v>0</v>
      </c>
      <c r="AD851" s="13" t="str">
        <f t="shared" ref="AD851" si="5063">E855</f>
        <v>0</v>
      </c>
      <c r="AE851" s="13" t="str">
        <f t="shared" ref="AE851" si="5064">F855</f>
        <v>0</v>
      </c>
      <c r="AF851" s="13" t="str">
        <f t="shared" ref="AF851" si="5065">G855</f>
        <v>1</v>
      </c>
      <c r="AG851" s="13" t="str">
        <f t="shared" ref="AG851" si="5066">H855</f>
        <v>1</v>
      </c>
      <c r="AH851" s="13" t="str">
        <f t="shared" ref="AH851" si="5067">I855</f>
        <v>0</v>
      </c>
      <c r="AI851" s="13" t="str">
        <f t="shared" ref="AI851" si="5068">J855</f>
        <v>0</v>
      </c>
      <c r="AL851" s="22" t="s">
        <v>62</v>
      </c>
      <c r="AM851" s="14" t="str">
        <f>CONCATENATE(D846,H846,L846,P846,T846,X846,AB846,AF846)</f>
        <v>819F9F4F</v>
      </c>
    </row>
    <row r="852" spans="1:39" ht="15" customHeight="1" thickBot="1" x14ac:dyDescent="0.5">
      <c r="C852" s="15" t="s">
        <v>42</v>
      </c>
      <c r="D852" s="13" t="str">
        <f>Y855</f>
        <v>0</v>
      </c>
      <c r="E852" s="13" t="str">
        <f t="shared" ref="E852" si="5069">Z855</f>
        <v>1</v>
      </c>
      <c r="F852" s="13" t="str">
        <f t="shared" ref="F852" si="5070">AA855</f>
        <v>0</v>
      </c>
      <c r="G852" s="13" t="str">
        <f t="shared" ref="G852" si="5071">AB855</f>
        <v>0</v>
      </c>
      <c r="H852" s="13" t="str">
        <f t="shared" ref="H852" si="5072">AC855</f>
        <v>1</v>
      </c>
      <c r="I852" s="13" t="str">
        <f t="shared" ref="I852" si="5073">AD855</f>
        <v>1</v>
      </c>
      <c r="J852" s="13" t="str">
        <f t="shared" ref="J852" si="5074">AE855</f>
        <v>0</v>
      </c>
      <c r="K852" s="13" t="str">
        <f t="shared" ref="K852" si="5075">AF855</f>
        <v>1</v>
      </c>
      <c r="L852" s="13" t="str">
        <f t="shared" ref="L852" si="5076">AG855</f>
        <v>1</v>
      </c>
      <c r="M852" s="13" t="str">
        <f t="shared" ref="M852" si="5077">AH855</f>
        <v>0</v>
      </c>
      <c r="N852" s="13" t="str">
        <f t="shared" ref="N852" si="5078">AI855</f>
        <v>1</v>
      </c>
      <c r="O852" s="13" t="str">
        <f>D855</f>
        <v>0</v>
      </c>
      <c r="P852" s="13" t="str">
        <f t="shared" ref="P852" si="5079">E855</f>
        <v>0</v>
      </c>
      <c r="Q852" s="13" t="str">
        <f t="shared" ref="Q852" si="5080">F855</f>
        <v>0</v>
      </c>
      <c r="R852" s="13" t="str">
        <f t="shared" ref="R852" si="5081">G855</f>
        <v>1</v>
      </c>
      <c r="S852" s="13" t="str">
        <f t="shared" ref="S852" si="5082">H855</f>
        <v>1</v>
      </c>
      <c r="T852" s="13" t="str">
        <f t="shared" ref="T852" si="5083">I855</f>
        <v>0</v>
      </c>
      <c r="U852" s="13" t="str">
        <f t="shared" ref="U852" si="5084">J855</f>
        <v>0</v>
      </c>
      <c r="V852" s="13" t="str">
        <f t="shared" ref="V852" si="5085">K855</f>
        <v>1</v>
      </c>
      <c r="W852" s="13" t="str">
        <f t="shared" ref="W852" si="5086">L855</f>
        <v>1</v>
      </c>
      <c r="X852" s="13" t="str">
        <f t="shared" ref="X852" si="5087">M855</f>
        <v>1</v>
      </c>
      <c r="Y852" s="13" t="str">
        <f t="shared" ref="Y852" si="5088">N855</f>
        <v>1</v>
      </c>
      <c r="Z852" s="13" t="str">
        <f t="shared" ref="Z852" si="5089">O855</f>
        <v>0</v>
      </c>
      <c r="AA852" s="13" t="str">
        <f t="shared" ref="AA852" si="5090">P855</f>
        <v>1</v>
      </c>
      <c r="AB852" s="13" t="str">
        <f t="shared" ref="AB852" si="5091">Q855</f>
        <v>1</v>
      </c>
      <c r="AC852" s="13" t="str">
        <f t="shared" ref="AC852" si="5092">R855</f>
        <v>0</v>
      </c>
      <c r="AD852" s="13" t="str">
        <f t="shared" ref="AD852" si="5093">S855</f>
        <v>0</v>
      </c>
      <c r="AE852" s="13" t="str">
        <f t="shared" ref="AE852" si="5094">T855</f>
        <v>0</v>
      </c>
      <c r="AF852" s="13" t="str">
        <f t="shared" ref="AF852" si="5095">U855</f>
        <v>1</v>
      </c>
      <c r="AG852" s="13" t="str">
        <f t="shared" ref="AG852" si="5096">V855</f>
        <v>0</v>
      </c>
      <c r="AH852" s="13" t="str">
        <f t="shared" ref="AH852" si="5097">W855</f>
        <v>0</v>
      </c>
      <c r="AI852" s="13" t="str">
        <f t="shared" ref="AI852" si="5098">X855</f>
        <v>1</v>
      </c>
      <c r="AL852" s="14" t="s">
        <v>64</v>
      </c>
      <c r="AM852" s="14" t="str">
        <f>AM838</f>
        <v>E80AC458</v>
      </c>
    </row>
    <row r="853" spans="1:39" ht="15" customHeight="1" thickBot="1" x14ac:dyDescent="0.5">
      <c r="C853" s="15" t="s">
        <v>43</v>
      </c>
      <c r="D853" s="13" t="str">
        <f>AD855</f>
        <v>1</v>
      </c>
      <c r="E853" s="13" t="str">
        <f t="shared" ref="E853" si="5099">AE855</f>
        <v>0</v>
      </c>
      <c r="F853" s="13" t="str">
        <f t="shared" ref="F853" si="5100">AF855</f>
        <v>1</v>
      </c>
      <c r="G853" s="13" t="str">
        <f t="shared" ref="G853" si="5101">AG855</f>
        <v>1</v>
      </c>
      <c r="H853" s="13" t="str">
        <f t="shared" ref="H853" si="5102">AH855</f>
        <v>0</v>
      </c>
      <c r="I853" s="13" t="str">
        <f t="shared" ref="I853" si="5103">AI855</f>
        <v>1</v>
      </c>
      <c r="J853" s="13" t="str">
        <f>D855</f>
        <v>0</v>
      </c>
      <c r="K853" s="13" t="str">
        <f t="shared" ref="K853" si="5104">E855</f>
        <v>0</v>
      </c>
      <c r="L853" s="13" t="str">
        <f t="shared" ref="L853" si="5105">F855</f>
        <v>0</v>
      </c>
      <c r="M853" s="13" t="str">
        <f t="shared" ref="M853" si="5106">G855</f>
        <v>1</v>
      </c>
      <c r="N853" s="13" t="str">
        <f t="shared" ref="N853" si="5107">H855</f>
        <v>1</v>
      </c>
      <c r="O853" s="13" t="str">
        <f t="shared" ref="O853" si="5108">I855</f>
        <v>0</v>
      </c>
      <c r="P853" s="13" t="str">
        <f t="shared" ref="P853" si="5109">J855</f>
        <v>0</v>
      </c>
      <c r="Q853" s="13" t="str">
        <f t="shared" ref="Q853" si="5110">K855</f>
        <v>1</v>
      </c>
      <c r="R853" s="13" t="str">
        <f t="shared" ref="R853" si="5111">L855</f>
        <v>1</v>
      </c>
      <c r="S853" s="13" t="str">
        <f t="shared" ref="S853" si="5112">M855</f>
        <v>1</v>
      </c>
      <c r="T853" s="13" t="str">
        <f t="shared" ref="T853" si="5113">N855</f>
        <v>1</v>
      </c>
      <c r="U853" s="13" t="str">
        <f t="shared" ref="U853" si="5114">O855</f>
        <v>0</v>
      </c>
      <c r="V853" s="13" t="str">
        <f t="shared" ref="V853" si="5115">P855</f>
        <v>1</v>
      </c>
      <c r="W853" s="13" t="str">
        <f t="shared" ref="W853" si="5116">Q855</f>
        <v>1</v>
      </c>
      <c r="X853" s="13" t="str">
        <f t="shared" ref="X853" si="5117">R855</f>
        <v>0</v>
      </c>
      <c r="Y853" s="13" t="str">
        <f t="shared" ref="Y853" si="5118">S855</f>
        <v>0</v>
      </c>
      <c r="Z853" s="13" t="str">
        <f t="shared" ref="Z853" si="5119">T855</f>
        <v>0</v>
      </c>
      <c r="AA853" s="13" t="str">
        <f t="shared" ref="AA853" si="5120">U855</f>
        <v>1</v>
      </c>
      <c r="AB853" s="13" t="str">
        <f t="shared" ref="AB853" si="5121">V855</f>
        <v>0</v>
      </c>
      <c r="AC853" s="13" t="str">
        <f t="shared" ref="AC853" si="5122">W855</f>
        <v>0</v>
      </c>
      <c r="AD853" s="13" t="str">
        <f t="shared" ref="AD853" si="5123">X855</f>
        <v>1</v>
      </c>
      <c r="AE853" s="13" t="str">
        <f t="shared" ref="AE853" si="5124">Y855</f>
        <v>0</v>
      </c>
      <c r="AF853" s="13" t="str">
        <f>Z855</f>
        <v>1</v>
      </c>
      <c r="AG853" s="13" t="str">
        <f t="shared" ref="AG853" si="5125">AA855</f>
        <v>0</v>
      </c>
      <c r="AH853" s="13" t="str">
        <f t="shared" ref="AH853" si="5126">AB855</f>
        <v>0</v>
      </c>
      <c r="AI853" s="13" t="str">
        <f t="shared" ref="AI853" si="5127">AC855</f>
        <v>1</v>
      </c>
      <c r="AL853" s="16" t="s">
        <v>63</v>
      </c>
      <c r="AM853" s="20" t="str">
        <f>DEC2HEX(MOD(HEX2DEC(AM851)+HEX2DEC(AM852),2^32),8)</f>
        <v>69AA63A7</v>
      </c>
    </row>
    <row r="854" spans="1:39" ht="15" customHeight="1" thickBot="1" x14ac:dyDescent="0.6">
      <c r="C854" s="17" t="s">
        <v>44</v>
      </c>
      <c r="D854" s="13" t="str">
        <f>MID($AM817,1,1)</f>
        <v>1</v>
      </c>
      <c r="H854" s="13" t="str">
        <f>MID($AM817,2,1)</f>
        <v>9</v>
      </c>
      <c r="L854" s="13" t="str">
        <f>MID($AM817,3,1)</f>
        <v>E</v>
      </c>
      <c r="P854" s="13" t="str">
        <f>MID($AM817,4,1)</f>
        <v>C</v>
      </c>
      <c r="T854" s="13" t="str">
        <f>MID($AM817,5,1)</f>
        <v>4</v>
      </c>
      <c r="X854" s="13" t="str">
        <f>MID($AM817,6,1)</f>
        <v>A</v>
      </c>
      <c r="AB854" s="13" t="str">
        <f>MID($AM817,7,1)</f>
        <v>6</v>
      </c>
      <c r="AF854" s="13" t="str">
        <f>MID($AM817,8,1)</f>
        <v>D</v>
      </c>
      <c r="AM854" s="14"/>
    </row>
    <row r="855" spans="1:39" ht="15" customHeight="1" thickBot="1" x14ac:dyDescent="0.5">
      <c r="C855" s="15" t="s">
        <v>45</v>
      </c>
      <c r="D855" s="13" t="str">
        <f>MID(DEC2BIN(HEX2DEC(D854),4),1,1)</f>
        <v>0</v>
      </c>
      <c r="E855" s="13" t="str">
        <f>MID(DEC2BIN(HEX2DEC(D854),4),2,1)</f>
        <v>0</v>
      </c>
      <c r="F855" s="13" t="str">
        <f>MID(DEC2BIN(HEX2DEC(D854),4),3,1)</f>
        <v>0</v>
      </c>
      <c r="G855" s="13" t="str">
        <f>MID(DEC2BIN(HEX2DEC(D854),4),4,1)</f>
        <v>1</v>
      </c>
      <c r="H855" s="13" t="str">
        <f>MID(DEC2BIN(HEX2DEC(H854),4),1,1)</f>
        <v>1</v>
      </c>
      <c r="I855" s="13" t="str">
        <f>MID(DEC2BIN(HEX2DEC(H854),4),2,1)</f>
        <v>0</v>
      </c>
      <c r="J855" s="13" t="str">
        <f>MID(DEC2BIN(HEX2DEC(H854),4),3,1)</f>
        <v>0</v>
      </c>
      <c r="K855" s="13" t="str">
        <f>MID(DEC2BIN(HEX2DEC(H854),4),4,1)</f>
        <v>1</v>
      </c>
      <c r="L855" s="13" t="str">
        <f>MID(DEC2BIN(HEX2DEC(L854),4),1,1)</f>
        <v>1</v>
      </c>
      <c r="M855" s="13" t="str">
        <f>MID(DEC2BIN(HEX2DEC(L854),4),2,1)</f>
        <v>1</v>
      </c>
      <c r="N855" s="13" t="str">
        <f>MID(DEC2BIN(HEX2DEC(L854),4),3,1)</f>
        <v>1</v>
      </c>
      <c r="O855" s="13" t="str">
        <f>MID(DEC2BIN(HEX2DEC(L854),4),4,1)</f>
        <v>0</v>
      </c>
      <c r="P855" s="13" t="str">
        <f>MID(DEC2BIN(HEX2DEC(P854),4),1,1)</f>
        <v>1</v>
      </c>
      <c r="Q855" s="13" t="str">
        <f>MID(DEC2BIN(HEX2DEC(P854),4),2,1)</f>
        <v>1</v>
      </c>
      <c r="R855" s="13" t="str">
        <f>MID(DEC2BIN(HEX2DEC(P854),4),3,1)</f>
        <v>0</v>
      </c>
      <c r="S855" s="13" t="str">
        <f>MID(DEC2BIN(HEX2DEC(P854),4),4,1)</f>
        <v>0</v>
      </c>
      <c r="T855" s="13" t="str">
        <f>MID(DEC2BIN(HEX2DEC(T854),4),1,1)</f>
        <v>0</v>
      </c>
      <c r="U855" s="13" t="str">
        <f>MID(DEC2BIN(HEX2DEC(T854),4),2,1)</f>
        <v>1</v>
      </c>
      <c r="V855" s="13" t="str">
        <f>MID(DEC2BIN(HEX2DEC(T854),4),3,1)</f>
        <v>0</v>
      </c>
      <c r="W855" s="13" t="str">
        <f>MID(DEC2BIN(HEX2DEC(T854),4),4,1)</f>
        <v>0</v>
      </c>
      <c r="X855" s="13" t="str">
        <f>MID(DEC2BIN(HEX2DEC(X854),4),1,1)</f>
        <v>1</v>
      </c>
      <c r="Y855" s="13" t="str">
        <f>MID(DEC2BIN(HEX2DEC(X854),4),2,1)</f>
        <v>0</v>
      </c>
      <c r="Z855" s="13" t="str">
        <f>MID(DEC2BIN(HEX2DEC(X854),4),3,1)</f>
        <v>1</v>
      </c>
      <c r="AA855" s="13" t="str">
        <f>MID(DEC2BIN(HEX2DEC(X854),4),4,1)</f>
        <v>0</v>
      </c>
      <c r="AB855" s="13" t="str">
        <f>MID(DEC2BIN(HEX2DEC(AB854),4),1,1)</f>
        <v>0</v>
      </c>
      <c r="AC855" s="13" t="str">
        <f>MID(DEC2BIN(HEX2DEC(AB854),4),2,1)</f>
        <v>1</v>
      </c>
      <c r="AD855" s="13" t="str">
        <f>MID(DEC2BIN(HEX2DEC(AB854),4),3,1)</f>
        <v>1</v>
      </c>
      <c r="AE855" s="13" t="str">
        <f>MID(DEC2BIN(HEX2DEC(AB854),4),4,1)</f>
        <v>0</v>
      </c>
      <c r="AF855" s="13" t="str">
        <f>MID(DEC2BIN(HEX2DEC(AF854),4),1,1)</f>
        <v>1</v>
      </c>
      <c r="AG855" s="13" t="str">
        <f>MID(DEC2BIN(HEX2DEC(AF854),4),2,1)</f>
        <v>1</v>
      </c>
      <c r="AH855" s="13" t="str">
        <f>MID(DEC2BIN(HEX2DEC(AF854),4),3,1)</f>
        <v>0</v>
      </c>
      <c r="AI855" s="13" t="str">
        <f>MID(DEC2BIN(HEX2DEC(AF854),4),4,1)</f>
        <v>1</v>
      </c>
      <c r="AL855" s="16" t="s">
        <v>65</v>
      </c>
      <c r="AM855" s="20" t="str">
        <f>CONCATENATE(D854,H854,L854,P854,T854,X854,AB854,AF854)</f>
        <v>19EC4A6D</v>
      </c>
    </row>
    <row r="856" spans="1:39" ht="15" customHeight="1" thickBot="1" x14ac:dyDescent="0.6">
      <c r="C856" s="17" t="s">
        <v>46</v>
      </c>
      <c r="D856" s="13" t="str">
        <f>D818</f>
        <v>C</v>
      </c>
      <c r="H856" s="13" t="str">
        <f t="shared" ref="H856" si="5128">H818</f>
        <v>7</v>
      </c>
      <c r="L856" s="13" t="str">
        <f t="shared" ref="L856" si="5129">L818</f>
        <v>F</v>
      </c>
      <c r="P856" s="13" t="str">
        <f t="shared" ref="P856" si="5130">P818</f>
        <v>4</v>
      </c>
      <c r="T856" s="13" t="str">
        <f t="shared" ref="T856" si="5131">T818</f>
        <v>A</v>
      </c>
      <c r="X856" s="13" t="str">
        <f t="shared" ref="X856" si="5132">X818</f>
        <v>2</v>
      </c>
      <c r="AB856" s="13" t="str">
        <f t="shared" ref="AB856" si="5133">AB818</f>
        <v>F</v>
      </c>
      <c r="AF856" s="13" t="str">
        <f t="shared" ref="AF856" si="5134">AF818</f>
        <v>5</v>
      </c>
      <c r="AM856" s="14"/>
    </row>
    <row r="857" spans="1:39" ht="15" customHeight="1" thickBot="1" x14ac:dyDescent="0.5">
      <c r="C857" s="15" t="s">
        <v>47</v>
      </c>
      <c r="D857" s="13" t="str">
        <f>MID(DEC2BIN(HEX2DEC(D856),4),1,1)</f>
        <v>1</v>
      </c>
      <c r="E857" s="13" t="str">
        <f>MID(DEC2BIN(HEX2DEC(D856),4),2,1)</f>
        <v>1</v>
      </c>
      <c r="F857" s="13" t="str">
        <f>MID(DEC2BIN(HEX2DEC(D856),4),3,1)</f>
        <v>0</v>
      </c>
      <c r="G857" s="13" t="str">
        <f>MID(DEC2BIN(HEX2DEC(D856),4),4,1)</f>
        <v>0</v>
      </c>
      <c r="H857" s="13" t="str">
        <f>MID(DEC2BIN(HEX2DEC(H856),4),1,1)</f>
        <v>0</v>
      </c>
      <c r="I857" s="13" t="str">
        <f>MID(DEC2BIN(HEX2DEC(H856),4),2,1)</f>
        <v>1</v>
      </c>
      <c r="J857" s="13" t="str">
        <f>MID(DEC2BIN(HEX2DEC(H856),4),3,1)</f>
        <v>1</v>
      </c>
      <c r="K857" s="13" t="str">
        <f>MID(DEC2BIN(HEX2DEC(H856),4),4,1)</f>
        <v>1</v>
      </c>
      <c r="L857" s="13" t="str">
        <f>MID(DEC2BIN(HEX2DEC(L856),4),1,1)</f>
        <v>1</v>
      </c>
      <c r="M857" s="13" t="str">
        <f>MID(DEC2BIN(HEX2DEC(L856),4),2,1)</f>
        <v>1</v>
      </c>
      <c r="N857" s="13" t="str">
        <f>MID(DEC2BIN(HEX2DEC(L856),4),3,1)</f>
        <v>1</v>
      </c>
      <c r="O857" s="13" t="str">
        <f>MID(DEC2BIN(HEX2DEC(L856),4),4,1)</f>
        <v>1</v>
      </c>
      <c r="P857" s="13" t="str">
        <f>MID(DEC2BIN(HEX2DEC(P856),4),1,1)</f>
        <v>0</v>
      </c>
      <c r="Q857" s="13" t="str">
        <f>MID(DEC2BIN(HEX2DEC(P856),4),2,1)</f>
        <v>1</v>
      </c>
      <c r="R857" s="13" t="str">
        <f>MID(DEC2BIN(HEX2DEC(P856),4),3,1)</f>
        <v>0</v>
      </c>
      <c r="S857" s="13" t="str">
        <f>MID(DEC2BIN(HEX2DEC(P856),4),4,1)</f>
        <v>0</v>
      </c>
      <c r="T857" s="13" t="str">
        <f>MID(DEC2BIN(HEX2DEC(T856),4),1,1)</f>
        <v>1</v>
      </c>
      <c r="U857" s="13" t="str">
        <f>MID(DEC2BIN(HEX2DEC(T856),4),2,1)</f>
        <v>0</v>
      </c>
      <c r="V857" s="13" t="str">
        <f>MID(DEC2BIN(HEX2DEC(T856),4),3,1)</f>
        <v>1</v>
      </c>
      <c r="W857" s="13" t="str">
        <f>MID(DEC2BIN(HEX2DEC(T856),4),4,1)</f>
        <v>0</v>
      </c>
      <c r="X857" s="13" t="str">
        <f>MID(DEC2BIN(HEX2DEC(X856),4),1,1)</f>
        <v>0</v>
      </c>
      <c r="Y857" s="13" t="str">
        <f>MID(DEC2BIN(HEX2DEC(X856),4),2,1)</f>
        <v>0</v>
      </c>
      <c r="Z857" s="13" t="str">
        <f>MID(DEC2BIN(HEX2DEC(X856),4),3,1)</f>
        <v>1</v>
      </c>
      <c r="AA857" s="13" t="str">
        <f>MID(DEC2BIN(HEX2DEC(X856),4),4,1)</f>
        <v>0</v>
      </c>
      <c r="AB857" s="13" t="str">
        <f>MID(DEC2BIN(HEX2DEC(AB856),4),1,1)</f>
        <v>1</v>
      </c>
      <c r="AC857" s="13" t="str">
        <f>MID(DEC2BIN(HEX2DEC(AB856),4),2,1)</f>
        <v>1</v>
      </c>
      <c r="AD857" s="13" t="str">
        <f>MID(DEC2BIN(HEX2DEC(AB856),4),3,1)</f>
        <v>1</v>
      </c>
      <c r="AE857" s="13" t="str">
        <f>MID(DEC2BIN(HEX2DEC(AB856),4),4,1)</f>
        <v>1</v>
      </c>
      <c r="AF857" s="13" t="str">
        <f>MID(DEC2BIN(HEX2DEC(AF856),4),1,1)</f>
        <v>0</v>
      </c>
      <c r="AG857" s="13" t="str">
        <f>MID(DEC2BIN(HEX2DEC(AF856),4),2,1)</f>
        <v>1</v>
      </c>
      <c r="AH857" s="13" t="str">
        <f>MID(DEC2BIN(HEX2DEC(AF856),4),3,1)</f>
        <v>0</v>
      </c>
      <c r="AI857" s="13" t="str">
        <f>MID(DEC2BIN(HEX2DEC(AF856),4),4,1)</f>
        <v>1</v>
      </c>
      <c r="AL857" s="16" t="s">
        <v>66</v>
      </c>
      <c r="AM857" s="20" t="str">
        <f>CONCATENATE(D856,H856,L856,P856,T856,X856,AB856,AF856)</f>
        <v>C7F4A2F5</v>
      </c>
    </row>
    <row r="858" spans="1:39" ht="15" customHeight="1" thickBot="1" x14ac:dyDescent="0.6">
      <c r="C858" s="17" t="s">
        <v>48</v>
      </c>
      <c r="D858" s="13" t="str">
        <f>D820</f>
        <v>F</v>
      </c>
      <c r="H858" s="13" t="str">
        <f t="shared" ref="H858" si="5135">H820</f>
        <v>3</v>
      </c>
      <c r="L858" s="13" t="str">
        <f t="shared" ref="L858" si="5136">L820</f>
        <v>7</v>
      </c>
      <c r="P858" s="13" t="str">
        <f t="shared" ref="P858" si="5137">P820</f>
        <v>9</v>
      </c>
      <c r="T858" s="13" t="str">
        <f t="shared" ref="T858" si="5138">T820</f>
        <v>0</v>
      </c>
      <c r="X858" s="13" t="str">
        <f t="shared" ref="X858" si="5139">X820</f>
        <v>7</v>
      </c>
      <c r="AB858" s="13" t="str">
        <f t="shared" ref="AB858" si="5140">AB820</f>
        <v>F</v>
      </c>
      <c r="AF858" s="13" t="str">
        <f t="shared" ref="AF858" si="5141">AF820</f>
        <v>3</v>
      </c>
      <c r="AM858" s="14"/>
    </row>
    <row r="859" spans="1:39" ht="15" customHeight="1" thickBot="1" x14ac:dyDescent="0.5">
      <c r="C859" s="15" t="s">
        <v>49</v>
      </c>
      <c r="D859" s="13" t="str">
        <f>MID(DEC2BIN(HEX2DEC(D858),4),1,1)</f>
        <v>1</v>
      </c>
      <c r="E859" s="13" t="str">
        <f>MID(DEC2BIN(HEX2DEC(D858),4),2,1)</f>
        <v>1</v>
      </c>
      <c r="F859" s="13" t="str">
        <f>MID(DEC2BIN(HEX2DEC(D858),4),3,1)</f>
        <v>1</v>
      </c>
      <c r="G859" s="13" t="str">
        <f>MID(DEC2BIN(HEX2DEC(D858),4),4,1)</f>
        <v>1</v>
      </c>
      <c r="H859" s="13" t="str">
        <f>MID(DEC2BIN(HEX2DEC(H858),4),1,1)</f>
        <v>0</v>
      </c>
      <c r="I859" s="13" t="str">
        <f>MID(DEC2BIN(HEX2DEC(H858),4),2,1)</f>
        <v>0</v>
      </c>
      <c r="J859" s="13" t="str">
        <f>MID(DEC2BIN(HEX2DEC(H858),4),3,1)</f>
        <v>1</v>
      </c>
      <c r="K859" s="13" t="str">
        <f>MID(DEC2BIN(HEX2DEC(H858),4),4,1)</f>
        <v>1</v>
      </c>
      <c r="L859" s="13" t="str">
        <f>MID(DEC2BIN(HEX2DEC(L858),4),1,1)</f>
        <v>0</v>
      </c>
      <c r="M859" s="13" t="str">
        <f>MID(DEC2BIN(HEX2DEC(L858),4),2,1)</f>
        <v>1</v>
      </c>
      <c r="N859" s="13" t="str">
        <f>MID(DEC2BIN(HEX2DEC(L858),4),3,1)</f>
        <v>1</v>
      </c>
      <c r="O859" s="13" t="str">
        <f>MID(DEC2BIN(HEX2DEC(L858),4),4,1)</f>
        <v>1</v>
      </c>
      <c r="P859" s="13" t="str">
        <f>MID(DEC2BIN(HEX2DEC(P858),4),1,1)</f>
        <v>1</v>
      </c>
      <c r="Q859" s="13" t="str">
        <f>MID(DEC2BIN(HEX2DEC(P858),4),2,1)</f>
        <v>0</v>
      </c>
      <c r="R859" s="13" t="str">
        <f>MID(DEC2BIN(HEX2DEC(P858),4),3,1)</f>
        <v>0</v>
      </c>
      <c r="S859" s="13" t="str">
        <f>MID(DEC2BIN(HEX2DEC(P858),4),4,1)</f>
        <v>1</v>
      </c>
      <c r="T859" s="13" t="str">
        <f>MID(DEC2BIN(HEX2DEC(T858),4),1,1)</f>
        <v>0</v>
      </c>
      <c r="U859" s="13" t="str">
        <f>MID(DEC2BIN(HEX2DEC(T858),4),2,1)</f>
        <v>0</v>
      </c>
      <c r="V859" s="13" t="str">
        <f>MID(DEC2BIN(HEX2DEC(T858),4),3,1)</f>
        <v>0</v>
      </c>
      <c r="W859" s="13" t="str">
        <f>MID(DEC2BIN(HEX2DEC(T858),4),4,1)</f>
        <v>0</v>
      </c>
      <c r="X859" s="13" t="str">
        <f>MID(DEC2BIN(HEX2DEC(X858),4),1,1)</f>
        <v>0</v>
      </c>
      <c r="Y859" s="13" t="str">
        <f>MID(DEC2BIN(HEX2DEC(X858),4),2,1)</f>
        <v>1</v>
      </c>
      <c r="Z859" s="13" t="str">
        <f>MID(DEC2BIN(HEX2DEC(X858),4),3,1)</f>
        <v>1</v>
      </c>
      <c r="AA859" s="13" t="str">
        <f>MID(DEC2BIN(HEX2DEC(X858),4),4,1)</f>
        <v>1</v>
      </c>
      <c r="AB859" s="13" t="str">
        <f>MID(DEC2BIN(HEX2DEC(AB858),4),1,1)</f>
        <v>1</v>
      </c>
      <c r="AC859" s="13" t="str">
        <f>MID(DEC2BIN(HEX2DEC(AB858),4),2,1)</f>
        <v>1</v>
      </c>
      <c r="AD859" s="13" t="str">
        <f>MID(DEC2BIN(HEX2DEC(AB858),4),3,1)</f>
        <v>1</v>
      </c>
      <c r="AE859" s="13" t="str">
        <f>MID(DEC2BIN(HEX2DEC(AB858),4),4,1)</f>
        <v>1</v>
      </c>
      <c r="AF859" s="13" t="str">
        <f>MID(DEC2BIN(HEX2DEC(AF858),4),1,1)</f>
        <v>0</v>
      </c>
      <c r="AG859" s="13" t="str">
        <f>MID(DEC2BIN(HEX2DEC(AF858),4),2,1)</f>
        <v>0</v>
      </c>
      <c r="AH859" s="13" t="str">
        <f>MID(DEC2BIN(HEX2DEC(AF858),4),3,1)</f>
        <v>1</v>
      </c>
      <c r="AI859" s="13" t="str">
        <f>MID(DEC2BIN(HEX2DEC(AF858),4),4,1)</f>
        <v>1</v>
      </c>
      <c r="AL859" s="16" t="s">
        <v>55</v>
      </c>
      <c r="AM859" s="20" t="str">
        <f>CONCATENATE(D858,H858,L858,P858,T858,X858,AB858,AF858)</f>
        <v>F37907F3</v>
      </c>
    </row>
    <row r="860" spans="1:39" ht="15" customHeight="1" x14ac:dyDescent="0.45">
      <c r="C860" s="15" t="s">
        <v>50</v>
      </c>
      <c r="D860" s="13" t="str">
        <f>IF(VALUE(D855)=1,D857,D859)</f>
        <v>1</v>
      </c>
      <c r="E860" s="13" t="str">
        <f t="shared" ref="E860:AI860" si="5142">IF(VALUE(E855)=1,E857,E859)</f>
        <v>1</v>
      </c>
      <c r="F860" s="13" t="str">
        <f t="shared" si="5142"/>
        <v>1</v>
      </c>
      <c r="G860" s="13" t="str">
        <f t="shared" si="5142"/>
        <v>0</v>
      </c>
      <c r="H860" s="13" t="str">
        <f t="shared" si="5142"/>
        <v>0</v>
      </c>
      <c r="I860" s="13" t="str">
        <f t="shared" si="5142"/>
        <v>0</v>
      </c>
      <c r="J860" s="13" t="str">
        <f t="shared" si="5142"/>
        <v>1</v>
      </c>
      <c r="K860" s="13" t="str">
        <f t="shared" si="5142"/>
        <v>1</v>
      </c>
      <c r="L860" s="13" t="str">
        <f t="shared" si="5142"/>
        <v>1</v>
      </c>
      <c r="M860" s="13" t="str">
        <f t="shared" si="5142"/>
        <v>1</v>
      </c>
      <c r="N860" s="13" t="str">
        <f t="shared" si="5142"/>
        <v>1</v>
      </c>
      <c r="O860" s="13" t="str">
        <f t="shared" si="5142"/>
        <v>1</v>
      </c>
      <c r="P860" s="13" t="str">
        <f t="shared" si="5142"/>
        <v>0</v>
      </c>
      <c r="Q860" s="13" t="str">
        <f t="shared" si="5142"/>
        <v>1</v>
      </c>
      <c r="R860" s="13" t="str">
        <f t="shared" si="5142"/>
        <v>0</v>
      </c>
      <c r="S860" s="13" t="str">
        <f t="shared" si="5142"/>
        <v>1</v>
      </c>
      <c r="T860" s="13" t="str">
        <f t="shared" si="5142"/>
        <v>0</v>
      </c>
      <c r="U860" s="13" t="str">
        <f t="shared" si="5142"/>
        <v>0</v>
      </c>
      <c r="V860" s="13" t="str">
        <f t="shared" si="5142"/>
        <v>0</v>
      </c>
      <c r="W860" s="13" t="str">
        <f t="shared" si="5142"/>
        <v>0</v>
      </c>
      <c r="X860" s="13" t="str">
        <f t="shared" si="5142"/>
        <v>0</v>
      </c>
      <c r="Y860" s="13" t="str">
        <f t="shared" si="5142"/>
        <v>1</v>
      </c>
      <c r="Z860" s="13" t="str">
        <f t="shared" si="5142"/>
        <v>1</v>
      </c>
      <c r="AA860" s="13" t="str">
        <f t="shared" si="5142"/>
        <v>1</v>
      </c>
      <c r="AB860" s="13" t="str">
        <f t="shared" si="5142"/>
        <v>1</v>
      </c>
      <c r="AC860" s="13" t="str">
        <f t="shared" si="5142"/>
        <v>1</v>
      </c>
      <c r="AD860" s="13" t="str">
        <f t="shared" si="5142"/>
        <v>1</v>
      </c>
      <c r="AE860" s="13" t="str">
        <f t="shared" si="5142"/>
        <v>1</v>
      </c>
      <c r="AF860" s="13" t="str">
        <f t="shared" si="5142"/>
        <v>0</v>
      </c>
      <c r="AG860" s="13" t="str">
        <f t="shared" si="5142"/>
        <v>1</v>
      </c>
      <c r="AH860" s="13" t="str">
        <f t="shared" si="5142"/>
        <v>1</v>
      </c>
      <c r="AI860" s="13" t="str">
        <f t="shared" si="5142"/>
        <v>1</v>
      </c>
    </row>
    <row r="861" spans="1:39" ht="15" customHeight="1" x14ac:dyDescent="0.45">
      <c r="C861" s="15" t="s">
        <v>51</v>
      </c>
      <c r="D861" s="13" t="str">
        <f>BIN2HEX(CONCATENATE(D860,E860,F860,G860))</f>
        <v>E</v>
      </c>
      <c r="H861" s="13" t="str">
        <f>BIN2HEX(CONCATENATE(H860,I860,J860,K860))</f>
        <v>3</v>
      </c>
      <c r="L861" s="13" t="str">
        <f>BIN2HEX(CONCATENATE(L860,M860,N860,O860))</f>
        <v>F</v>
      </c>
      <c r="P861" s="13" t="str">
        <f>BIN2HEX(CONCATENATE(P860,Q860,R860,S860))</f>
        <v>5</v>
      </c>
      <c r="T861" s="13" t="str">
        <f>BIN2HEX(CONCATENATE(T860,U860,V860,W860))</f>
        <v>0</v>
      </c>
      <c r="X861" s="13" t="str">
        <f>BIN2HEX(CONCATENATE(X860,Y860,Z860,AA860))</f>
        <v>7</v>
      </c>
      <c r="AB861" s="13" t="str">
        <f>BIN2HEX(CONCATENATE(AB860,AC860,AD860,AE860))</f>
        <v>F</v>
      </c>
      <c r="AF861" s="13" t="str">
        <f>BIN2HEX(CONCATENATE(AF860,AG860,AH860,AI860))</f>
        <v>7</v>
      </c>
    </row>
    <row r="862" spans="1:39" ht="15" customHeight="1" x14ac:dyDescent="0.55000000000000004">
      <c r="C862" s="17" t="s">
        <v>52</v>
      </c>
      <c r="D862" s="13" t="str">
        <f>D822</f>
        <v>8</v>
      </c>
      <c r="H862" s="13" t="str">
        <f t="shared" ref="H862" si="5143">H822</f>
        <v>C</v>
      </c>
      <c r="L862" s="13" t="str">
        <f t="shared" ref="L862" si="5144">L822</f>
        <v>3</v>
      </c>
      <c r="P862" s="13" t="str">
        <f t="shared" ref="P862" si="5145">P822</f>
        <v>A</v>
      </c>
      <c r="T862" s="13" t="str">
        <f t="shared" ref="T862" si="5146">T822</f>
        <v>0</v>
      </c>
      <c r="X862" s="13" t="str">
        <f t="shared" ref="X862" si="5147">X822</f>
        <v>6</v>
      </c>
      <c r="AB862" s="13" t="str">
        <f t="shared" ref="AB862" si="5148">AB822</f>
        <v>4</v>
      </c>
      <c r="AF862" s="13" t="str">
        <f t="shared" ref="AF862" si="5149">AF822</f>
        <v>0</v>
      </c>
    </row>
    <row r="863" spans="1:39" ht="15" customHeight="1" x14ac:dyDescent="0.45">
      <c r="D863" s="13" t="str">
        <f>MID(DEC2BIN(HEX2DEC(D862),4),1,1)</f>
        <v>1</v>
      </c>
      <c r="E863" s="13" t="str">
        <f>MID(DEC2BIN(HEX2DEC(D862),4),2,1)</f>
        <v>0</v>
      </c>
      <c r="F863" s="13" t="str">
        <f>MID(DEC2BIN(HEX2DEC(D862),4),3,1)</f>
        <v>0</v>
      </c>
      <c r="G863" s="13" t="str">
        <f>MID(DEC2BIN(HEX2DEC(D862),4),4,1)</f>
        <v>0</v>
      </c>
      <c r="H863" s="13" t="str">
        <f>MID(DEC2BIN(HEX2DEC(H862),4),1,1)</f>
        <v>1</v>
      </c>
      <c r="I863" s="13" t="str">
        <f>MID(DEC2BIN(HEX2DEC(H862),4),2,1)</f>
        <v>1</v>
      </c>
      <c r="J863" s="13" t="str">
        <f>MID(DEC2BIN(HEX2DEC(H862),4),3,1)</f>
        <v>0</v>
      </c>
      <c r="K863" s="13" t="str">
        <f>MID(DEC2BIN(HEX2DEC(H862),4),4,1)</f>
        <v>0</v>
      </c>
      <c r="L863" s="13" t="str">
        <f>MID(DEC2BIN(HEX2DEC(L862),4),1,1)</f>
        <v>0</v>
      </c>
      <c r="M863" s="13" t="str">
        <f>MID(DEC2BIN(HEX2DEC(L862),4),2,1)</f>
        <v>0</v>
      </c>
      <c r="N863" s="13" t="str">
        <f>MID(DEC2BIN(HEX2DEC(L862),4),3,1)</f>
        <v>1</v>
      </c>
      <c r="O863" s="13" t="str">
        <f>MID(DEC2BIN(HEX2DEC(L862),4),4,1)</f>
        <v>1</v>
      </c>
      <c r="P863" s="13" t="str">
        <f>MID(DEC2BIN(HEX2DEC(P862),4),1,1)</f>
        <v>1</v>
      </c>
      <c r="Q863" s="13" t="str">
        <f>MID(DEC2BIN(HEX2DEC(P862),4),2,1)</f>
        <v>0</v>
      </c>
      <c r="R863" s="13" t="str">
        <f>MID(DEC2BIN(HEX2DEC(P862),4),3,1)</f>
        <v>1</v>
      </c>
      <c r="S863" s="13" t="str">
        <f>MID(DEC2BIN(HEX2DEC(P862),4),4,1)</f>
        <v>0</v>
      </c>
      <c r="T863" s="13" t="str">
        <f>MID(DEC2BIN(HEX2DEC(T862),4),1,1)</f>
        <v>0</v>
      </c>
      <c r="U863" s="13" t="str">
        <f>MID(DEC2BIN(HEX2DEC(T862),4),2,1)</f>
        <v>0</v>
      </c>
      <c r="V863" s="13" t="str">
        <f>MID(DEC2BIN(HEX2DEC(T862),4),3,1)</f>
        <v>0</v>
      </c>
      <c r="W863" s="13" t="str">
        <f>MID(DEC2BIN(HEX2DEC(T862),4),4,1)</f>
        <v>0</v>
      </c>
      <c r="X863" s="13" t="str">
        <f>MID(DEC2BIN(HEX2DEC(X862),4),1,1)</f>
        <v>0</v>
      </c>
      <c r="Y863" s="13" t="str">
        <f>MID(DEC2BIN(HEX2DEC(X862),4),2,1)</f>
        <v>1</v>
      </c>
      <c r="Z863" s="13" t="str">
        <f>MID(DEC2BIN(HEX2DEC(X862),4),3,1)</f>
        <v>1</v>
      </c>
      <c r="AA863" s="13" t="str">
        <f>MID(DEC2BIN(HEX2DEC(X862),4),4,1)</f>
        <v>0</v>
      </c>
      <c r="AB863" s="13" t="str">
        <f>MID(DEC2BIN(HEX2DEC(AB862),4),1,1)</f>
        <v>0</v>
      </c>
      <c r="AC863" s="13" t="str">
        <f>MID(DEC2BIN(HEX2DEC(AB862),4),2,1)</f>
        <v>1</v>
      </c>
      <c r="AD863" s="13" t="str">
        <f>MID(DEC2BIN(HEX2DEC(AB862),4),3,1)</f>
        <v>0</v>
      </c>
      <c r="AE863" s="13" t="str">
        <f>MID(DEC2BIN(HEX2DEC(AB862),4),4,1)</f>
        <v>0</v>
      </c>
      <c r="AF863" s="13" t="str">
        <f>MID(DEC2BIN(HEX2DEC(AF862),4),1,1)</f>
        <v>0</v>
      </c>
      <c r="AG863" s="13" t="str">
        <f>MID(DEC2BIN(HEX2DEC(AF862),4),2,1)</f>
        <v>0</v>
      </c>
      <c r="AH863" s="13" t="str">
        <f>MID(DEC2BIN(HEX2DEC(AF862),4),3,1)</f>
        <v>0</v>
      </c>
      <c r="AI863" s="13" t="str">
        <f>MID(DEC2BIN(HEX2DEC(AF862),4),4,1)</f>
        <v>0</v>
      </c>
    </row>
    <row r="864" spans="1:39" ht="15" customHeight="1" x14ac:dyDescent="0.45">
      <c r="A864" s="23"/>
      <c r="B864" s="23"/>
      <c r="C864" s="23"/>
      <c r="D864" s="23"/>
      <c r="E864" s="23"/>
      <c r="F864" s="23"/>
      <c r="G864" s="23"/>
      <c r="H864" s="23"/>
      <c r="I864" s="23"/>
      <c r="J864" s="23"/>
      <c r="K864" s="23"/>
      <c r="L864" s="23"/>
      <c r="M864" s="23"/>
      <c r="N864" s="23"/>
      <c r="O864" s="23"/>
      <c r="P864" s="23"/>
      <c r="Q864" s="23"/>
      <c r="R864" s="23"/>
      <c r="S864" s="23"/>
      <c r="T864" s="23"/>
      <c r="U864" s="23"/>
      <c r="V864" s="23"/>
      <c r="W864" s="23"/>
      <c r="X864" s="23"/>
      <c r="Y864" s="23"/>
      <c r="Z864" s="23"/>
      <c r="AA864" s="23"/>
      <c r="AB864" s="23"/>
      <c r="AC864" s="23"/>
      <c r="AD864" s="23"/>
      <c r="AE864" s="23"/>
      <c r="AF864" s="23"/>
      <c r="AG864" s="23"/>
      <c r="AH864" s="23"/>
      <c r="AI864" s="23"/>
      <c r="AJ864" s="23"/>
      <c r="AK864" s="23"/>
      <c r="AL864" s="23"/>
      <c r="AM864" s="23"/>
    </row>
    <row r="866" spans="3:39" ht="15" customHeight="1" x14ac:dyDescent="0.5">
      <c r="C866" s="12" t="s">
        <v>35</v>
      </c>
      <c r="D866" s="13">
        <f>D830+1</f>
        <v>25</v>
      </c>
    </row>
    <row r="868" spans="3:39" ht="15" customHeight="1" x14ac:dyDescent="0.45">
      <c r="C868" s="14" t="s">
        <v>31</v>
      </c>
      <c r="D868" s="13" t="str">
        <f>BIN2HEX(CONCATENATE(D869,E869,F869,G869))</f>
        <v>8</v>
      </c>
      <c r="H868" s="13" t="str">
        <f>BIN2HEX(CONCATENATE(H869,I869,J869,K869))</f>
        <v>0</v>
      </c>
      <c r="L868" s="13" t="str">
        <f>BIN2HEX(CONCATENATE(L869,M869,N869,O869))</f>
        <v>5</v>
      </c>
      <c r="P868" s="13" t="str">
        <f>BIN2HEX(CONCATENATE(P869,Q869,R869,S869))</f>
        <v>D</v>
      </c>
      <c r="T868" s="13" t="str">
        <f>BIN2HEX(CONCATENATE(T869,U869,V869,W869))</f>
        <v>D</v>
      </c>
      <c r="X868" s="13" t="str">
        <f>BIN2HEX(CONCATENATE(X869,Y869,Z869,AA869))</f>
        <v>2</v>
      </c>
      <c r="AB868" s="13" t="str">
        <f>BIN2HEX(CONCATENATE(AB869,AC869,AD869,AE869))</f>
        <v>B</v>
      </c>
      <c r="AF868" s="13" t="str">
        <f>BIN2HEX(CONCATENATE(AF869,AG869,AH869,AI869))</f>
        <v>7</v>
      </c>
    </row>
    <row r="869" spans="3:39" ht="15" customHeight="1" x14ac:dyDescent="0.45">
      <c r="C869" s="14" t="s">
        <v>36</v>
      </c>
      <c r="D869" s="13">
        <f>IF(ISEVEN(D870+D871+D872),0,1)</f>
        <v>1</v>
      </c>
      <c r="E869" s="13">
        <f t="shared" ref="E869:AI869" si="5150">IF(ISEVEN(E870+E871+E872),0,1)</f>
        <v>0</v>
      </c>
      <c r="F869" s="13">
        <f t="shared" si="5150"/>
        <v>0</v>
      </c>
      <c r="G869" s="13">
        <f t="shared" si="5150"/>
        <v>0</v>
      </c>
      <c r="H869" s="13">
        <f t="shared" si="5150"/>
        <v>0</v>
      </c>
      <c r="I869" s="13">
        <f t="shared" si="5150"/>
        <v>0</v>
      </c>
      <c r="J869" s="13">
        <f t="shared" si="5150"/>
        <v>0</v>
      </c>
      <c r="K869" s="13">
        <f t="shared" si="5150"/>
        <v>0</v>
      </c>
      <c r="L869" s="13">
        <f t="shared" si="5150"/>
        <v>0</v>
      </c>
      <c r="M869" s="13">
        <f t="shared" si="5150"/>
        <v>1</v>
      </c>
      <c r="N869" s="13">
        <f t="shared" si="5150"/>
        <v>0</v>
      </c>
      <c r="O869" s="13">
        <f t="shared" si="5150"/>
        <v>1</v>
      </c>
      <c r="P869" s="13">
        <f t="shared" si="5150"/>
        <v>1</v>
      </c>
      <c r="Q869" s="13">
        <f t="shared" si="5150"/>
        <v>1</v>
      </c>
      <c r="R869" s="13">
        <f t="shared" si="5150"/>
        <v>0</v>
      </c>
      <c r="S869" s="13">
        <f t="shared" si="5150"/>
        <v>1</v>
      </c>
      <c r="T869" s="13">
        <f t="shared" si="5150"/>
        <v>1</v>
      </c>
      <c r="U869" s="13">
        <f t="shared" si="5150"/>
        <v>1</v>
      </c>
      <c r="V869" s="13">
        <f t="shared" si="5150"/>
        <v>0</v>
      </c>
      <c r="W869" s="13">
        <f t="shared" si="5150"/>
        <v>1</v>
      </c>
      <c r="X869" s="13">
        <f t="shared" si="5150"/>
        <v>0</v>
      </c>
      <c r="Y869" s="13">
        <f t="shared" si="5150"/>
        <v>0</v>
      </c>
      <c r="Z869" s="13">
        <f t="shared" si="5150"/>
        <v>1</v>
      </c>
      <c r="AA869" s="13">
        <f t="shared" si="5150"/>
        <v>0</v>
      </c>
      <c r="AB869" s="13">
        <f t="shared" si="5150"/>
        <v>1</v>
      </c>
      <c r="AC869" s="13">
        <f t="shared" si="5150"/>
        <v>0</v>
      </c>
      <c r="AD869" s="13">
        <f t="shared" si="5150"/>
        <v>1</v>
      </c>
      <c r="AE869" s="13">
        <f t="shared" si="5150"/>
        <v>1</v>
      </c>
      <c r="AF869" s="13">
        <f t="shared" si="5150"/>
        <v>0</v>
      </c>
      <c r="AG869" s="13">
        <f t="shared" si="5150"/>
        <v>1</v>
      </c>
      <c r="AH869" s="13">
        <f t="shared" si="5150"/>
        <v>1</v>
      </c>
      <c r="AI869" s="13">
        <f t="shared" si="5150"/>
        <v>1</v>
      </c>
      <c r="AL869" s="13" t="s">
        <v>53</v>
      </c>
      <c r="AM869" s="14" t="str">
        <f>VLOOKUP('הכנה ל- SHA-256 #1'!$U$24,'הכנה ל- SHA-256 #1'!$U$24:$CG$24,1+'SHA-256 Algorithm #1'!D866,)</f>
        <v>5A8D8000</v>
      </c>
    </row>
    <row r="870" spans="3:39" ht="15" customHeight="1" x14ac:dyDescent="0.45">
      <c r="C870" s="14" t="s">
        <v>32</v>
      </c>
      <c r="D870" s="13" t="str">
        <f>N874</f>
        <v>0</v>
      </c>
      <c r="E870" s="13" t="str">
        <f t="shared" ref="E870" si="5151">O874</f>
        <v>1</v>
      </c>
      <c r="F870" s="13" t="str">
        <f t="shared" ref="F870" si="5152">P874</f>
        <v>1</v>
      </c>
      <c r="G870" s="13" t="str">
        <f t="shared" ref="G870" si="5153">Q874</f>
        <v>0</v>
      </c>
      <c r="H870" s="13" t="str">
        <f t="shared" ref="H870" si="5154">R874</f>
        <v>1</v>
      </c>
      <c r="I870" s="13" t="str">
        <f t="shared" ref="I870" si="5155">S874</f>
        <v>1</v>
      </c>
      <c r="J870" s="13" t="str">
        <f t="shared" ref="J870" si="5156">T874</f>
        <v>1</v>
      </c>
      <c r="K870" s="13" t="str">
        <f t="shared" ref="K870" si="5157">U874</f>
        <v>1</v>
      </c>
      <c r="L870" s="13" t="str">
        <f t="shared" ref="L870" si="5158">V874</f>
        <v>1</v>
      </c>
      <c r="M870" s="13" t="str">
        <f t="shared" ref="M870" si="5159">W874</f>
        <v>1</v>
      </c>
      <c r="N870" s="13" t="str">
        <f t="shared" ref="N870" si="5160">X874</f>
        <v>1</v>
      </c>
      <c r="O870" s="13" t="str">
        <f t="shared" ref="O870" si="5161">Y874</f>
        <v>1</v>
      </c>
      <c r="P870" s="13" t="str">
        <f t="shared" ref="P870" si="5162">Z874</f>
        <v>1</v>
      </c>
      <c r="Q870" s="13" t="str">
        <f t="shared" ref="Q870" si="5163">AA874</f>
        <v>0</v>
      </c>
      <c r="R870" s="13" t="str">
        <f t="shared" ref="R870" si="5164">AB874</f>
        <v>0</v>
      </c>
      <c r="S870" s="13" t="str">
        <f t="shared" ref="S870" si="5165">AC874</f>
        <v>0</v>
      </c>
      <c r="T870" s="13" t="str">
        <f t="shared" ref="T870" si="5166">AD874</f>
        <v>1</v>
      </c>
      <c r="U870" s="13" t="str">
        <f t="shared" ref="U870" si="5167">AE874</f>
        <v>1</v>
      </c>
      <c r="V870" s="13" t="str">
        <f t="shared" ref="V870" si="5168">AF874</f>
        <v>1</v>
      </c>
      <c r="W870" s="13" t="str">
        <f t="shared" ref="W870" si="5169">AG874</f>
        <v>0</v>
      </c>
      <c r="X870" s="13" t="str">
        <f t="shared" ref="X870" si="5170">AH874</f>
        <v>0</v>
      </c>
      <c r="Y870" s="13" t="str">
        <f t="shared" ref="Y870" si="5171">AI874</f>
        <v>0</v>
      </c>
      <c r="Z870" s="13" t="str">
        <f>D874</f>
        <v>0</v>
      </c>
      <c r="AA870" s="13" t="str">
        <f t="shared" ref="AA870" si="5172">E874</f>
        <v>1</v>
      </c>
      <c r="AB870" s="13" t="str">
        <f t="shared" ref="AB870" si="5173">F874</f>
        <v>1</v>
      </c>
      <c r="AC870" s="13" t="str">
        <f t="shared" ref="AC870" si="5174">G874</f>
        <v>1</v>
      </c>
      <c r="AD870" s="13" t="str">
        <f t="shared" ref="AD870" si="5175">H874</f>
        <v>1</v>
      </c>
      <c r="AE870" s="13" t="str">
        <f t="shared" ref="AE870" si="5176">I874</f>
        <v>0</v>
      </c>
      <c r="AF870" s="13" t="str">
        <f t="shared" ref="AF870" si="5177">J874</f>
        <v>0</v>
      </c>
      <c r="AG870" s="13" t="str">
        <f t="shared" ref="AG870" si="5178">K874</f>
        <v>1</v>
      </c>
      <c r="AH870" s="13" t="str">
        <f t="shared" ref="AH870" si="5179">L874</f>
        <v>1</v>
      </c>
      <c r="AI870" s="13" t="str">
        <f t="shared" ref="AI870" si="5180">M874</f>
        <v>0</v>
      </c>
      <c r="AL870" s="14" t="s">
        <v>54</v>
      </c>
      <c r="AM870" s="14" t="str">
        <f>HLOOKUP('הכנה ל- SHA-256 #1'!$Q$5,'הכנה ל- SHA-256 #1'!$Q$5:$Q$69,1+'SHA-256 Algorithm #1'!D866,FALSE)</f>
        <v>983E5152</v>
      </c>
    </row>
    <row r="871" spans="3:39" ht="15" customHeight="1" x14ac:dyDescent="0.45">
      <c r="C871" s="14" t="s">
        <v>33</v>
      </c>
      <c r="D871" s="13" t="str">
        <f>W874</f>
        <v>1</v>
      </c>
      <c r="E871" s="13" t="str">
        <f t="shared" ref="E871" si="5181">X874</f>
        <v>1</v>
      </c>
      <c r="F871" s="13" t="str">
        <f t="shared" ref="F871" si="5182">Y874</f>
        <v>1</v>
      </c>
      <c r="G871" s="13" t="str">
        <f t="shared" ref="G871" si="5183">Z874</f>
        <v>1</v>
      </c>
      <c r="H871" s="13" t="str">
        <f t="shared" ref="H871" si="5184">AA874</f>
        <v>0</v>
      </c>
      <c r="I871" s="13" t="str">
        <f t="shared" ref="I871" si="5185">AB874</f>
        <v>0</v>
      </c>
      <c r="J871" s="13" t="str">
        <f t="shared" ref="J871" si="5186">AC874</f>
        <v>0</v>
      </c>
      <c r="K871" s="13" t="str">
        <f t="shared" ref="K871" si="5187">AD874</f>
        <v>1</v>
      </c>
      <c r="L871" s="13" t="str">
        <f t="shared" ref="L871" si="5188">AE874</f>
        <v>1</v>
      </c>
      <c r="M871" s="13" t="str">
        <f t="shared" ref="M871" si="5189">AF874</f>
        <v>1</v>
      </c>
      <c r="N871" s="13" t="str">
        <f t="shared" ref="N871" si="5190">AG874</f>
        <v>0</v>
      </c>
      <c r="O871" s="13" t="str">
        <f t="shared" ref="O871" si="5191">AH874</f>
        <v>0</v>
      </c>
      <c r="P871" s="13" t="str">
        <f t="shared" ref="P871" si="5192">AI874</f>
        <v>0</v>
      </c>
      <c r="Q871" s="13" t="str">
        <f>D874</f>
        <v>0</v>
      </c>
      <c r="R871" s="13" t="str">
        <f t="shared" ref="R871" si="5193">E874</f>
        <v>1</v>
      </c>
      <c r="S871" s="13" t="str">
        <f t="shared" ref="S871" si="5194">F874</f>
        <v>1</v>
      </c>
      <c r="T871" s="13" t="str">
        <f t="shared" ref="T871" si="5195">G874</f>
        <v>1</v>
      </c>
      <c r="U871" s="13" t="str">
        <f t="shared" ref="U871" si="5196">H874</f>
        <v>1</v>
      </c>
      <c r="V871" s="13" t="str">
        <f t="shared" ref="V871" si="5197">I874</f>
        <v>0</v>
      </c>
      <c r="W871" s="13" t="str">
        <f t="shared" ref="W871" si="5198">J874</f>
        <v>0</v>
      </c>
      <c r="X871" s="13" t="str">
        <f t="shared" ref="X871" si="5199">K874</f>
        <v>1</v>
      </c>
      <c r="Y871" s="13" t="str">
        <f t="shared" ref="Y871" si="5200">L874</f>
        <v>1</v>
      </c>
      <c r="Z871" s="13" t="str">
        <f t="shared" ref="Z871" si="5201">M874</f>
        <v>0</v>
      </c>
      <c r="AA871" s="13" t="str">
        <f t="shared" ref="AA871" si="5202">N874</f>
        <v>0</v>
      </c>
      <c r="AB871" s="13" t="str">
        <f t="shared" ref="AB871" si="5203">O874</f>
        <v>1</v>
      </c>
      <c r="AC871" s="13" t="str">
        <f t="shared" ref="AC871" si="5204">P874</f>
        <v>1</v>
      </c>
      <c r="AD871" s="13" t="str">
        <f t="shared" ref="AD871" si="5205">Q874</f>
        <v>0</v>
      </c>
      <c r="AE871" s="13" t="str">
        <f t="shared" ref="AE871" si="5206">R874</f>
        <v>1</v>
      </c>
      <c r="AF871" s="13" t="str">
        <f t="shared" ref="AF871" si="5207">S874</f>
        <v>1</v>
      </c>
      <c r="AG871" s="13" t="str">
        <f t="shared" ref="AG871" si="5208">T874</f>
        <v>1</v>
      </c>
      <c r="AH871" s="13" t="str">
        <f t="shared" ref="AH871" si="5209">U874</f>
        <v>1</v>
      </c>
      <c r="AI871" s="13" t="str">
        <f t="shared" ref="AI871" si="5210">V874</f>
        <v>1</v>
      </c>
      <c r="AL871" s="14" t="s">
        <v>55</v>
      </c>
      <c r="AM871" s="14" t="str">
        <f>CONCATENATE(D898,H898,L898,P898,T898,X898,AB898,AF898)</f>
        <v>F37907F3</v>
      </c>
    </row>
    <row r="872" spans="3:39" ht="15" customHeight="1" x14ac:dyDescent="0.45">
      <c r="C872" s="14" t="s">
        <v>34</v>
      </c>
      <c r="D872" s="13" t="str">
        <f>AH874</f>
        <v>0</v>
      </c>
      <c r="E872" s="13" t="str">
        <f>AI874</f>
        <v>0</v>
      </c>
      <c r="F872" s="13" t="str">
        <f>D874</f>
        <v>0</v>
      </c>
      <c r="G872" s="13" t="str">
        <f t="shared" ref="G872" si="5211">E874</f>
        <v>1</v>
      </c>
      <c r="H872" s="13" t="str">
        <f t="shared" ref="H872" si="5212">F874</f>
        <v>1</v>
      </c>
      <c r="I872" s="13" t="str">
        <f t="shared" ref="I872" si="5213">G874</f>
        <v>1</v>
      </c>
      <c r="J872" s="13" t="str">
        <f t="shared" ref="J872" si="5214">H874</f>
        <v>1</v>
      </c>
      <c r="K872" s="13" t="str">
        <f t="shared" ref="K872" si="5215">I874</f>
        <v>0</v>
      </c>
      <c r="L872" s="13" t="str">
        <f t="shared" ref="L872" si="5216">J874</f>
        <v>0</v>
      </c>
      <c r="M872" s="13" t="str">
        <f t="shared" ref="M872" si="5217">K874</f>
        <v>1</v>
      </c>
      <c r="N872" s="13" t="str">
        <f t="shared" ref="N872" si="5218">L874</f>
        <v>1</v>
      </c>
      <c r="O872" s="13" t="str">
        <f t="shared" ref="O872" si="5219">M874</f>
        <v>0</v>
      </c>
      <c r="P872" s="13" t="str">
        <f t="shared" ref="P872" si="5220">N874</f>
        <v>0</v>
      </c>
      <c r="Q872" s="13" t="str">
        <f t="shared" ref="Q872" si="5221">O874</f>
        <v>1</v>
      </c>
      <c r="R872" s="13" t="str">
        <f t="shared" ref="R872" si="5222">P874</f>
        <v>1</v>
      </c>
      <c r="S872" s="13" t="str">
        <f t="shared" ref="S872" si="5223">Q874</f>
        <v>0</v>
      </c>
      <c r="T872" s="13" t="str">
        <f t="shared" ref="T872" si="5224">R874</f>
        <v>1</v>
      </c>
      <c r="U872" s="13" t="str">
        <f t="shared" ref="U872" si="5225">S874</f>
        <v>1</v>
      </c>
      <c r="V872" s="13" t="str">
        <f t="shared" ref="V872" si="5226">T874</f>
        <v>1</v>
      </c>
      <c r="W872" s="13" t="str">
        <f t="shared" ref="W872" si="5227">U874</f>
        <v>1</v>
      </c>
      <c r="X872" s="13" t="str">
        <f t="shared" ref="X872" si="5228">V874</f>
        <v>1</v>
      </c>
      <c r="Y872" s="13" t="str">
        <f t="shared" ref="Y872" si="5229">W874</f>
        <v>1</v>
      </c>
      <c r="Z872" s="13" t="str">
        <f t="shared" ref="Z872" si="5230">X874</f>
        <v>1</v>
      </c>
      <c r="AA872" s="13" t="str">
        <f t="shared" ref="AA872" si="5231">Y874</f>
        <v>1</v>
      </c>
      <c r="AB872" s="13" t="str">
        <f t="shared" ref="AB872" si="5232">Z874</f>
        <v>1</v>
      </c>
      <c r="AC872" s="13" t="str">
        <f t="shared" ref="AC872" si="5233">AA874</f>
        <v>0</v>
      </c>
      <c r="AD872" s="13" t="str">
        <f t="shared" ref="AD872" si="5234">AB874</f>
        <v>0</v>
      </c>
      <c r="AE872" s="13" t="str">
        <f t="shared" ref="AE872" si="5235">AC874</f>
        <v>0</v>
      </c>
      <c r="AF872" s="13" t="str">
        <f t="shared" ref="AF872" si="5236">AD874</f>
        <v>1</v>
      </c>
      <c r="AG872" s="13" t="str">
        <f t="shared" ref="AG872" si="5237">AE874</f>
        <v>1</v>
      </c>
      <c r="AH872" s="13" t="str">
        <f t="shared" ref="AH872" si="5238">AF874</f>
        <v>1</v>
      </c>
      <c r="AI872" s="13" t="str">
        <f t="shared" ref="AI872" si="5239">AG874</f>
        <v>0</v>
      </c>
      <c r="AL872" s="14" t="s">
        <v>56</v>
      </c>
      <c r="AM872" s="14" t="str">
        <f>CONCATENATE(D897,H897,L897,P897,T897,X897,AB897,AF897,)</f>
        <v>8FFCC275</v>
      </c>
    </row>
    <row r="873" spans="3:39" ht="15" customHeight="1" x14ac:dyDescent="0.55000000000000004">
      <c r="C873" s="14" t="s">
        <v>23</v>
      </c>
      <c r="D873" s="13" t="str">
        <f>MID($AM843,1,1)</f>
        <v>7</v>
      </c>
      <c r="H873" s="13" t="str">
        <f>MID($AM843,2,1)</f>
        <v>9</v>
      </c>
      <c r="L873" s="13" t="str">
        <f>MID($AM843,3,1)</f>
        <v>9</v>
      </c>
      <c r="P873" s="13" t="str">
        <f>MID($AM843,4,1)</f>
        <v>B</v>
      </c>
      <c r="T873" s="13" t="str">
        <f>MID($AM843,5,1)</f>
        <v>F</v>
      </c>
      <c r="X873" s="13" t="str">
        <f>MID($AM843,6,1)</f>
        <v>E</v>
      </c>
      <c r="AB873" s="13" t="str">
        <f>MID($AM843,7,1)</f>
        <v>3</v>
      </c>
      <c r="AF873" s="13" t="str">
        <f>MID($AM843,8,1)</f>
        <v>8</v>
      </c>
      <c r="AL873" s="21" t="s">
        <v>40</v>
      </c>
      <c r="AM873" s="14" t="str">
        <f>CONCATENATE(D885,H885,L885,P885,T885,X885,AB885,AF885)</f>
        <v>3C7A4F76</v>
      </c>
    </row>
    <row r="874" spans="3:39" ht="15" customHeight="1" x14ac:dyDescent="0.45">
      <c r="C874" s="14" t="s">
        <v>24</v>
      </c>
      <c r="D874" s="13" t="str">
        <f>MID(DEC2BIN(HEX2DEC(D873),4),1,1)</f>
        <v>0</v>
      </c>
      <c r="E874" s="13" t="str">
        <f>MID(DEC2BIN(HEX2DEC(D873),4),2,1)</f>
        <v>1</v>
      </c>
      <c r="F874" s="13" t="str">
        <f>MID(DEC2BIN(HEX2DEC(D873),4),3,1)</f>
        <v>1</v>
      </c>
      <c r="G874" s="13" t="str">
        <f>MID(DEC2BIN(HEX2DEC(D873),4),4,1)</f>
        <v>1</v>
      </c>
      <c r="H874" s="13" t="str">
        <f>MID(DEC2BIN(HEX2DEC(H873),4),1,1)</f>
        <v>1</v>
      </c>
      <c r="I874" s="13" t="str">
        <f>MID(DEC2BIN(HEX2DEC(H873),4),2,1)</f>
        <v>0</v>
      </c>
      <c r="J874" s="13" t="str">
        <f>MID(DEC2BIN(HEX2DEC(H873),4),3,1)</f>
        <v>0</v>
      </c>
      <c r="K874" s="13" t="str">
        <f>MID(DEC2BIN(HEX2DEC(H873),4),4,1)</f>
        <v>1</v>
      </c>
      <c r="L874" s="13" t="str">
        <f>MID(DEC2BIN(HEX2DEC(L873),4),1,1)</f>
        <v>1</v>
      </c>
      <c r="M874" s="13" t="str">
        <f>MID(DEC2BIN(HEX2DEC(L873),4),2,1)</f>
        <v>0</v>
      </c>
      <c r="N874" s="13" t="str">
        <f>MID(DEC2BIN(HEX2DEC(L873),4),3,1)</f>
        <v>0</v>
      </c>
      <c r="O874" s="13" t="str">
        <f>MID(DEC2BIN(HEX2DEC(L873),4),4,1)</f>
        <v>1</v>
      </c>
      <c r="P874" s="13" t="str">
        <f>MID(DEC2BIN(HEX2DEC(P873),4),1,1)</f>
        <v>1</v>
      </c>
      <c r="Q874" s="13" t="str">
        <f>MID(DEC2BIN(HEX2DEC(P873),4),2,1)</f>
        <v>0</v>
      </c>
      <c r="R874" s="13" t="str">
        <f>MID(DEC2BIN(HEX2DEC(P873),4),3,1)</f>
        <v>1</v>
      </c>
      <c r="S874" s="13" t="str">
        <f>MID(DEC2BIN(HEX2DEC(P873),4),4,1)</f>
        <v>1</v>
      </c>
      <c r="T874" s="13" t="str">
        <f>MID(DEC2BIN(HEX2DEC(T873),4),1,1)</f>
        <v>1</v>
      </c>
      <c r="U874" s="13" t="str">
        <f>MID(DEC2BIN(HEX2DEC(T873),4),2,1)</f>
        <v>1</v>
      </c>
      <c r="V874" s="13" t="str">
        <f>MID(DEC2BIN(HEX2DEC(T873),4),3,1)</f>
        <v>1</v>
      </c>
      <c r="W874" s="13" t="str">
        <f>MID(DEC2BIN(HEX2DEC(T873),4),4,1)</f>
        <v>1</v>
      </c>
      <c r="X874" s="13" t="str">
        <f>MID(DEC2BIN(HEX2DEC(X873),4),1,1)</f>
        <v>1</v>
      </c>
      <c r="Y874" s="13" t="str">
        <f>MID(DEC2BIN(HEX2DEC(X873),4),2,1)</f>
        <v>1</v>
      </c>
      <c r="Z874" s="13" t="str">
        <f>MID(DEC2BIN(HEX2DEC(X873),4),3,1)</f>
        <v>1</v>
      </c>
      <c r="AA874" s="13" t="str">
        <f>MID(DEC2BIN(HEX2DEC(X873),4),4,1)</f>
        <v>0</v>
      </c>
      <c r="AB874" s="13" t="str">
        <f>MID(DEC2BIN(HEX2DEC(AB873),4),1,1)</f>
        <v>0</v>
      </c>
      <c r="AC874" s="13" t="str">
        <f>MID(DEC2BIN(HEX2DEC(AB873),4),2,1)</f>
        <v>0</v>
      </c>
      <c r="AD874" s="13" t="str">
        <f>MID(DEC2BIN(HEX2DEC(AB873),4),3,1)</f>
        <v>1</v>
      </c>
      <c r="AE874" s="13" t="str">
        <f>MID(DEC2BIN(HEX2DEC(AB873),4),4,1)</f>
        <v>1</v>
      </c>
      <c r="AF874" s="13" t="str">
        <f>MID(DEC2BIN(HEX2DEC(AF873),4),1,1)</f>
        <v>1</v>
      </c>
      <c r="AG874" s="13" t="str">
        <f>MID(DEC2BIN(HEX2DEC(AF873),4),2,1)</f>
        <v>0</v>
      </c>
      <c r="AH874" s="13" t="str">
        <f>MID(DEC2BIN(HEX2DEC(AF873),4),3,1)</f>
        <v>0</v>
      </c>
      <c r="AI874" s="13" t="str">
        <f>MID(DEC2BIN(HEX2DEC(AF873),4),4,1)</f>
        <v>0</v>
      </c>
      <c r="AL874" s="14" t="s">
        <v>57</v>
      </c>
      <c r="AM874" s="19" t="str">
        <f>DEC2HEX(MOD(HEX2DEC(AM869)+HEX2DEC(AM870)+HEX2DEC(AM871)+HEX2DEC(AM872)+HEX2DEC(AM873),2^32),8)</f>
        <v>B2BBEB30</v>
      </c>
    </row>
    <row r="875" spans="3:39" ht="15" customHeight="1" x14ac:dyDescent="0.45">
      <c r="C875" s="14" t="s">
        <v>25</v>
      </c>
      <c r="D875" s="13" t="str">
        <f>D837</f>
        <v>A</v>
      </c>
      <c r="H875" s="13" t="str">
        <f t="shared" ref="H875" si="5240">H837</f>
        <v>B</v>
      </c>
      <c r="L875" s="13" t="str">
        <f t="shared" ref="L875" si="5241">L837</f>
        <v>8</v>
      </c>
      <c r="P875" s="13" t="str">
        <f t="shared" ref="P875" si="5242">P837</f>
        <v>9</v>
      </c>
      <c r="T875" s="13" t="str">
        <f t="shared" ref="T875" si="5243">T837</f>
        <v>6</v>
      </c>
      <c r="X875" s="13" t="str">
        <f t="shared" ref="X875" si="5244">X837</f>
        <v>D</v>
      </c>
      <c r="AB875" s="13" t="str">
        <f t="shared" ref="AB875" si="5245">AB837</f>
        <v>3</v>
      </c>
      <c r="AF875" s="13" t="str">
        <f>AF837</f>
        <v>2</v>
      </c>
      <c r="AL875" s="14"/>
      <c r="AM875" s="14"/>
    </row>
    <row r="876" spans="3:39" ht="15" customHeight="1" x14ac:dyDescent="0.45">
      <c r="C876" s="14" t="s">
        <v>26</v>
      </c>
      <c r="D876" s="13" t="str">
        <f>MID(DEC2BIN(HEX2DEC(D875),4),1,1)</f>
        <v>1</v>
      </c>
      <c r="E876" s="13" t="str">
        <f>MID(DEC2BIN(HEX2DEC(D875),4),2,1)</f>
        <v>0</v>
      </c>
      <c r="F876" s="13" t="str">
        <f>MID(DEC2BIN(HEX2DEC(D875),4),3,1)</f>
        <v>1</v>
      </c>
      <c r="G876" s="13" t="str">
        <f>MID(DEC2BIN(HEX2DEC(D875),4),4,1)</f>
        <v>0</v>
      </c>
      <c r="H876" s="13" t="str">
        <f>MID(DEC2BIN(HEX2DEC(H875),4),1,1)</f>
        <v>1</v>
      </c>
      <c r="I876" s="13" t="str">
        <f>MID(DEC2BIN(HEX2DEC(H875),4),2,1)</f>
        <v>0</v>
      </c>
      <c r="J876" s="13" t="str">
        <f>MID(DEC2BIN(HEX2DEC(H875),4),3,1)</f>
        <v>1</v>
      </c>
      <c r="K876" s="13" t="str">
        <f>MID(DEC2BIN(HEX2DEC(H875),4),4,1)</f>
        <v>1</v>
      </c>
      <c r="L876" s="13" t="str">
        <f>MID(DEC2BIN(HEX2DEC(L875),4),1,1)</f>
        <v>1</v>
      </c>
      <c r="M876" s="13" t="str">
        <f>MID(DEC2BIN(HEX2DEC(L875),4),2,1)</f>
        <v>0</v>
      </c>
      <c r="N876" s="13" t="str">
        <f>MID(DEC2BIN(HEX2DEC(L875),4),3,1)</f>
        <v>0</v>
      </c>
      <c r="O876" s="13" t="str">
        <f>MID(DEC2BIN(HEX2DEC(L875),4),4,1)</f>
        <v>0</v>
      </c>
      <c r="P876" s="13" t="str">
        <f>MID(DEC2BIN(HEX2DEC(P875),4),1,1)</f>
        <v>1</v>
      </c>
      <c r="Q876" s="13" t="str">
        <f>MID(DEC2BIN(HEX2DEC(P875),4),2,1)</f>
        <v>0</v>
      </c>
      <c r="R876" s="13" t="str">
        <f>MID(DEC2BIN(HEX2DEC(P875),4),3,1)</f>
        <v>0</v>
      </c>
      <c r="S876" s="13" t="str">
        <f>MID(DEC2BIN(HEX2DEC(P875),4),4,1)</f>
        <v>1</v>
      </c>
      <c r="T876" s="13" t="str">
        <f>MID(DEC2BIN(HEX2DEC(T875),4),1,1)</f>
        <v>0</v>
      </c>
      <c r="U876" s="13" t="str">
        <f>MID(DEC2BIN(HEX2DEC(T875),4),2,1)</f>
        <v>1</v>
      </c>
      <c r="V876" s="13" t="str">
        <f>MID(DEC2BIN(HEX2DEC(T875),4),3,1)</f>
        <v>1</v>
      </c>
      <c r="W876" s="13" t="str">
        <f>MID(DEC2BIN(HEX2DEC(T875),4),4,1)</f>
        <v>0</v>
      </c>
      <c r="X876" s="13" t="str">
        <f>MID(DEC2BIN(HEX2DEC(X875),4),1,1)</f>
        <v>1</v>
      </c>
      <c r="Y876" s="13" t="str">
        <f>MID(DEC2BIN(HEX2DEC(X875),4),2,1)</f>
        <v>1</v>
      </c>
      <c r="Z876" s="13" t="str">
        <f>MID(DEC2BIN(HEX2DEC(X875),4),3,1)</f>
        <v>0</v>
      </c>
      <c r="AA876" s="13" t="str">
        <f>MID(DEC2BIN(HEX2DEC(X875),4),4,1)</f>
        <v>1</v>
      </c>
      <c r="AB876" s="13" t="str">
        <f>MID(DEC2BIN(HEX2DEC(AB875),4),1,1)</f>
        <v>0</v>
      </c>
      <c r="AC876" s="13" t="str">
        <f>MID(DEC2BIN(HEX2DEC(AB875),4),2,1)</f>
        <v>0</v>
      </c>
      <c r="AD876" s="13" t="str">
        <f>MID(DEC2BIN(HEX2DEC(AB875),4),3,1)</f>
        <v>1</v>
      </c>
      <c r="AE876" s="13" t="str">
        <f>MID(DEC2BIN(HEX2DEC(AB875),4),4,1)</f>
        <v>1</v>
      </c>
      <c r="AF876" s="13" t="str">
        <f>MID(DEC2BIN(HEX2DEC(AF875),4),1,1)</f>
        <v>0</v>
      </c>
      <c r="AG876" s="13" t="str">
        <f>MID(DEC2BIN(HEX2DEC(AF875),4),2,1)</f>
        <v>0</v>
      </c>
      <c r="AH876" s="13" t="str">
        <f>MID(DEC2BIN(HEX2DEC(AF875),4),3,1)</f>
        <v>1</v>
      </c>
      <c r="AI876" s="13" t="str">
        <f>MID(DEC2BIN(HEX2DEC(AF875),4),4,1)</f>
        <v>0</v>
      </c>
      <c r="AL876" s="14" t="s">
        <v>58</v>
      </c>
      <c r="AM876" s="14" t="str">
        <f>CONCATENATE(D868,H868,L868,P868,T868,X868,AB868,AF868)</f>
        <v>805DD2B7</v>
      </c>
    </row>
    <row r="877" spans="3:39" ht="15" customHeight="1" x14ac:dyDescent="0.45">
      <c r="C877" s="14" t="s">
        <v>27</v>
      </c>
      <c r="D877" s="13" t="str">
        <f>D839</f>
        <v>A</v>
      </c>
      <c r="H877" s="13" t="str">
        <f t="shared" ref="H877" si="5246">H839</f>
        <v>0</v>
      </c>
      <c r="L877" s="13" t="str">
        <f t="shared" ref="L877" si="5247">L839</f>
        <v>4</v>
      </c>
      <c r="P877" s="13" t="str">
        <f t="shared" ref="P877" si="5248">P839</f>
        <v>D</v>
      </c>
      <c r="T877" s="13" t="str">
        <f t="shared" ref="T877" si="5249">T839</f>
        <v>2</v>
      </c>
      <c r="X877" s="13" t="str">
        <f t="shared" ref="X877" si="5250">X839</f>
        <v>8</v>
      </c>
      <c r="AB877" s="13" t="str">
        <f t="shared" ref="AB877" si="5251">AB839</f>
        <v>3</v>
      </c>
      <c r="AF877" s="13" t="str">
        <f t="shared" ref="AF877" si="5252">AF839</f>
        <v>F</v>
      </c>
      <c r="AL877" s="14" t="s">
        <v>37</v>
      </c>
      <c r="AM877" s="14" t="str">
        <f>CONCATENATE(D880,H880,L880,P880,T880,X880,AB880,AF880)</f>
        <v>A9896C3A</v>
      </c>
    </row>
    <row r="878" spans="3:39" ht="15" customHeight="1" thickBot="1" x14ac:dyDescent="0.5">
      <c r="C878" s="14" t="s">
        <v>28</v>
      </c>
      <c r="D878" s="13" t="str">
        <f>MID(DEC2BIN(HEX2DEC(D877),4),1,1)</f>
        <v>1</v>
      </c>
      <c r="E878" s="13" t="str">
        <f>MID(DEC2BIN(HEX2DEC(D877),4),2,1)</f>
        <v>0</v>
      </c>
      <c r="F878" s="13" t="str">
        <f>MID(DEC2BIN(HEX2DEC(D877),4),3,1)</f>
        <v>1</v>
      </c>
      <c r="G878" s="13" t="str">
        <f>MID(DEC2BIN(HEX2DEC(D877),4),4,1)</f>
        <v>0</v>
      </c>
      <c r="H878" s="13" t="str">
        <f>MID(DEC2BIN(HEX2DEC(H877),4),1,1)</f>
        <v>0</v>
      </c>
      <c r="I878" s="13" t="str">
        <f>MID(DEC2BIN(HEX2DEC(H877),4),2,1)</f>
        <v>0</v>
      </c>
      <c r="J878" s="13" t="str">
        <f>MID(DEC2BIN(HEX2DEC(H877),4),3,1)</f>
        <v>0</v>
      </c>
      <c r="K878" s="13" t="str">
        <f>MID(DEC2BIN(HEX2DEC(H877),4),4,1)</f>
        <v>0</v>
      </c>
      <c r="L878" s="13" t="str">
        <f>MID(DEC2BIN(HEX2DEC(L877),4),1,1)</f>
        <v>0</v>
      </c>
      <c r="M878" s="13" t="str">
        <f>MID(DEC2BIN(HEX2DEC(L877),4),2,1)</f>
        <v>1</v>
      </c>
      <c r="N878" s="13" t="str">
        <f>MID(DEC2BIN(HEX2DEC(L877),4),3,1)</f>
        <v>0</v>
      </c>
      <c r="O878" s="13" t="str">
        <f>MID(DEC2BIN(HEX2DEC(L877),4),4,1)</f>
        <v>0</v>
      </c>
      <c r="P878" s="13" t="str">
        <f>MID(DEC2BIN(HEX2DEC(P877),4),1,1)</f>
        <v>1</v>
      </c>
      <c r="Q878" s="13" t="str">
        <f>MID(DEC2BIN(HEX2DEC(P877),4),2,1)</f>
        <v>1</v>
      </c>
      <c r="R878" s="13" t="str">
        <f>MID(DEC2BIN(HEX2DEC(P877),4),3,1)</f>
        <v>0</v>
      </c>
      <c r="S878" s="13" t="str">
        <f>MID(DEC2BIN(HEX2DEC(P877),4),4,1)</f>
        <v>1</v>
      </c>
      <c r="T878" s="13" t="str">
        <f>MID(DEC2BIN(HEX2DEC(T877),4),1,1)</f>
        <v>0</v>
      </c>
      <c r="U878" s="13" t="str">
        <f>MID(DEC2BIN(HEX2DEC(T877),4),2,1)</f>
        <v>0</v>
      </c>
      <c r="V878" s="13" t="str">
        <f>MID(DEC2BIN(HEX2DEC(T877),4),3,1)</f>
        <v>1</v>
      </c>
      <c r="W878" s="13" t="str">
        <f>MID(DEC2BIN(HEX2DEC(T877),4),4,1)</f>
        <v>0</v>
      </c>
      <c r="X878" s="13" t="str">
        <f>MID(DEC2BIN(HEX2DEC(X877),4),1,1)</f>
        <v>1</v>
      </c>
      <c r="Y878" s="13" t="str">
        <f>MID(DEC2BIN(HEX2DEC(X877),4),2,1)</f>
        <v>0</v>
      </c>
      <c r="Z878" s="13" t="str">
        <f>MID(DEC2BIN(HEX2DEC(X877),4),3,1)</f>
        <v>0</v>
      </c>
      <c r="AA878" s="13" t="str">
        <f>MID(DEC2BIN(HEX2DEC(X877),4),4,1)</f>
        <v>0</v>
      </c>
      <c r="AB878" s="13" t="str">
        <f>MID(DEC2BIN(HEX2DEC(AB877),4),1,1)</f>
        <v>0</v>
      </c>
      <c r="AC878" s="13" t="str">
        <f>MID(DEC2BIN(HEX2DEC(AB877),4),2,1)</f>
        <v>0</v>
      </c>
      <c r="AD878" s="13" t="str">
        <f>MID(DEC2BIN(HEX2DEC(AB877),4),3,1)</f>
        <v>1</v>
      </c>
      <c r="AE878" s="13" t="str">
        <f>MID(DEC2BIN(HEX2DEC(AB877),4),4,1)</f>
        <v>1</v>
      </c>
      <c r="AF878" s="13" t="str">
        <f>MID(DEC2BIN(HEX2DEC(AF877),4),1,1)</f>
        <v>1</v>
      </c>
      <c r="AG878" s="13" t="str">
        <f>MID(DEC2BIN(HEX2DEC(AF877),4),2,1)</f>
        <v>1</v>
      </c>
      <c r="AH878" s="13" t="str">
        <f>MID(DEC2BIN(HEX2DEC(AF877),4),3,1)</f>
        <v>1</v>
      </c>
      <c r="AI878" s="13" t="str">
        <f>MID(DEC2BIN(HEX2DEC(AF877),4),4,1)</f>
        <v>1</v>
      </c>
      <c r="AL878" s="14" t="s">
        <v>57</v>
      </c>
      <c r="AM878" s="14" t="str">
        <f>AM874</f>
        <v>B2BBEB30</v>
      </c>
    </row>
    <row r="879" spans="3:39" ht="15" customHeight="1" thickBot="1" x14ac:dyDescent="0.5">
      <c r="C879" s="15" t="s">
        <v>37</v>
      </c>
      <c r="D879" s="13">
        <f>IF(D878+D876+D874&gt;1,1,0)</f>
        <v>1</v>
      </c>
      <c r="E879" s="13">
        <f t="shared" ref="E879:Z879" si="5253">IF(E878+E876+E874&gt;1,1,0)</f>
        <v>0</v>
      </c>
      <c r="F879" s="13">
        <f t="shared" si="5253"/>
        <v>1</v>
      </c>
      <c r="G879" s="13">
        <f t="shared" si="5253"/>
        <v>0</v>
      </c>
      <c r="H879" s="13">
        <f t="shared" si="5253"/>
        <v>1</v>
      </c>
      <c r="I879" s="13">
        <f t="shared" si="5253"/>
        <v>0</v>
      </c>
      <c r="J879" s="13">
        <f t="shared" si="5253"/>
        <v>0</v>
      </c>
      <c r="K879" s="13">
        <f t="shared" si="5253"/>
        <v>1</v>
      </c>
      <c r="L879" s="13">
        <f t="shared" si="5253"/>
        <v>1</v>
      </c>
      <c r="M879" s="13">
        <f t="shared" si="5253"/>
        <v>0</v>
      </c>
      <c r="N879" s="13">
        <f t="shared" si="5253"/>
        <v>0</v>
      </c>
      <c r="O879" s="13">
        <f t="shared" si="5253"/>
        <v>0</v>
      </c>
      <c r="P879" s="13">
        <f t="shared" si="5253"/>
        <v>1</v>
      </c>
      <c r="Q879" s="13">
        <f t="shared" si="5253"/>
        <v>0</v>
      </c>
      <c r="R879" s="13">
        <f t="shared" si="5253"/>
        <v>0</v>
      </c>
      <c r="S879" s="13">
        <f t="shared" si="5253"/>
        <v>1</v>
      </c>
      <c r="T879" s="13">
        <f t="shared" si="5253"/>
        <v>0</v>
      </c>
      <c r="U879" s="13">
        <f t="shared" si="5253"/>
        <v>1</v>
      </c>
      <c r="V879" s="13">
        <f t="shared" si="5253"/>
        <v>1</v>
      </c>
      <c r="W879" s="13">
        <f t="shared" si="5253"/>
        <v>0</v>
      </c>
      <c r="X879" s="13">
        <f t="shared" si="5253"/>
        <v>1</v>
      </c>
      <c r="Y879" s="13">
        <f t="shared" si="5253"/>
        <v>1</v>
      </c>
      <c r="Z879" s="13">
        <f t="shared" si="5253"/>
        <v>0</v>
      </c>
      <c r="AA879" s="13">
        <f>IF(AA878+AA876+AA874&gt;1,1,0)</f>
        <v>0</v>
      </c>
      <c r="AB879" s="13">
        <f t="shared" ref="AB879:AI879" si="5254">IF(AB878+AB876+AB874&gt;1,1,0)</f>
        <v>0</v>
      </c>
      <c r="AC879" s="13">
        <f t="shared" si="5254"/>
        <v>0</v>
      </c>
      <c r="AD879" s="13">
        <f t="shared" si="5254"/>
        <v>1</v>
      </c>
      <c r="AE879" s="13">
        <f t="shared" si="5254"/>
        <v>1</v>
      </c>
      <c r="AF879" s="13">
        <f t="shared" si="5254"/>
        <v>1</v>
      </c>
      <c r="AG879" s="13">
        <f t="shared" si="5254"/>
        <v>0</v>
      </c>
      <c r="AH879" s="13">
        <f t="shared" si="5254"/>
        <v>1</v>
      </c>
      <c r="AI879" s="13">
        <f t="shared" si="5254"/>
        <v>0</v>
      </c>
      <c r="AL879" s="16" t="s">
        <v>59</v>
      </c>
      <c r="AM879" s="20" t="str">
        <f>DEC2HEX(MOD(HEX2DEC(AM876)+HEX2DEC(AM878)+HEX2DEC(AM877),2^32),8)</f>
        <v>DCA32A21</v>
      </c>
    </row>
    <row r="880" spans="3:39" ht="15" customHeight="1" thickBot="1" x14ac:dyDescent="0.5">
      <c r="C880" s="15" t="s">
        <v>38</v>
      </c>
      <c r="D880" s="13" t="str">
        <f>BIN2HEX(CONCATENATE(D879,E879,F879,G879))</f>
        <v>A</v>
      </c>
      <c r="H880" s="13" t="str">
        <f>BIN2HEX(CONCATENATE(H879,I879,J879,K879))</f>
        <v>9</v>
      </c>
      <c r="L880" s="13" t="str">
        <f>BIN2HEX(CONCATENATE(L879,M879,N879,O879))</f>
        <v>8</v>
      </c>
      <c r="P880" s="13" t="str">
        <f>BIN2HEX(CONCATENATE(P879,Q879,R879,S879))</f>
        <v>9</v>
      </c>
      <c r="T880" s="13" t="str">
        <f>BIN2HEX(CONCATENATE(T879,U879,V879,W879))</f>
        <v>6</v>
      </c>
      <c r="X880" s="13" t="str">
        <f>BIN2HEX(CONCATENATE(X879,Y879,Z879,AA879))</f>
        <v>C</v>
      </c>
      <c r="AB880" s="13" t="str">
        <f>BIN2HEX(CONCATENATE(AB879,AC879,AD879,AE879))</f>
        <v>3</v>
      </c>
      <c r="AF880" s="13" t="str">
        <f>BIN2HEX(CONCATENATE(AF879,AG879,AH879,AI879))</f>
        <v>A</v>
      </c>
      <c r="AM880" s="14"/>
    </row>
    <row r="881" spans="3:39" ht="15" customHeight="1" thickBot="1" x14ac:dyDescent="0.5">
      <c r="C881" s="14"/>
      <c r="AL881" s="16" t="s">
        <v>60</v>
      </c>
      <c r="AM881" s="20" t="str">
        <f>CONCATENATE(D873,H873,L873,P873,T873,X873,AB873,AF873)</f>
        <v>799BFE38</v>
      </c>
    </row>
    <row r="882" spans="3:39" ht="15" customHeight="1" thickBot="1" x14ac:dyDescent="0.5">
      <c r="C882" s="14" t="s">
        <v>29</v>
      </c>
      <c r="D882" s="13" t="str">
        <f>D841</f>
        <v>2</v>
      </c>
      <c r="H882" s="13" t="str">
        <f t="shared" ref="H882" si="5255">H841</f>
        <v>E</v>
      </c>
      <c r="L882" s="13" t="str">
        <f t="shared" ref="L882" si="5256">L841</f>
        <v>E</v>
      </c>
      <c r="P882" s="13" t="str">
        <f t="shared" ref="P882" si="5257">P841</f>
        <v>D</v>
      </c>
      <c r="T882" s="13" t="str">
        <f t="shared" ref="T882" si="5258">T841</f>
        <v>C</v>
      </c>
      <c r="X882" s="13" t="str">
        <f t="shared" ref="X882" si="5259">X841</f>
        <v>E</v>
      </c>
      <c r="AB882" s="13" t="str">
        <f t="shared" ref="AB882" si="5260">AB841</f>
        <v>0</v>
      </c>
      <c r="AF882" s="13" t="str">
        <f>AF841</f>
        <v>7</v>
      </c>
      <c r="AM882" s="14"/>
    </row>
    <row r="883" spans="3:39" ht="15" customHeight="1" thickBot="1" x14ac:dyDescent="0.5">
      <c r="C883" s="14" t="s">
        <v>30</v>
      </c>
      <c r="D883" s="13" t="str">
        <f>MID(DEC2BIN(HEX2DEC(D882),4),1,1)</f>
        <v>0</v>
      </c>
      <c r="E883" s="13" t="str">
        <f>MID(DEC2BIN(HEX2DEC(D882),4),2,1)</f>
        <v>0</v>
      </c>
      <c r="F883" s="13" t="str">
        <f>MID(DEC2BIN(HEX2DEC(D882),4),3,1)</f>
        <v>1</v>
      </c>
      <c r="G883" s="13" t="str">
        <f>MID(DEC2BIN(HEX2DEC(D882),4),4,1)</f>
        <v>0</v>
      </c>
      <c r="H883" s="13" t="str">
        <f>MID(DEC2BIN(HEX2DEC(H882),4),1,1)</f>
        <v>1</v>
      </c>
      <c r="I883" s="13" t="str">
        <f>MID(DEC2BIN(HEX2DEC(H882),4),2,1)</f>
        <v>1</v>
      </c>
      <c r="J883" s="13" t="str">
        <f>MID(DEC2BIN(HEX2DEC(H882),4),3,1)</f>
        <v>1</v>
      </c>
      <c r="K883" s="13" t="str">
        <f>MID(DEC2BIN(HEX2DEC(H882),4),4,1)</f>
        <v>0</v>
      </c>
      <c r="L883" s="13" t="str">
        <f>MID(DEC2BIN(HEX2DEC(L882),4),1,1)</f>
        <v>1</v>
      </c>
      <c r="M883" s="13" t="str">
        <f>MID(DEC2BIN(HEX2DEC(L882),4),2,1)</f>
        <v>1</v>
      </c>
      <c r="N883" s="13" t="str">
        <f>MID(DEC2BIN(HEX2DEC(L882),4),3,1)</f>
        <v>1</v>
      </c>
      <c r="O883" s="13" t="str">
        <f>MID(DEC2BIN(HEX2DEC(L882),4),4,1)</f>
        <v>0</v>
      </c>
      <c r="P883" s="13" t="str">
        <f>MID(DEC2BIN(HEX2DEC(P882),4),1,1)</f>
        <v>1</v>
      </c>
      <c r="Q883" s="13" t="str">
        <f>MID(DEC2BIN(HEX2DEC(P882),4),2,1)</f>
        <v>1</v>
      </c>
      <c r="R883" s="13" t="str">
        <f>MID(DEC2BIN(HEX2DEC(P882),4),3,1)</f>
        <v>0</v>
      </c>
      <c r="S883" s="13" t="str">
        <f>MID(DEC2BIN(HEX2DEC(P882),4),4,1)</f>
        <v>1</v>
      </c>
      <c r="T883" s="13" t="str">
        <f>MID(DEC2BIN(HEX2DEC(T882),4),1,1)</f>
        <v>1</v>
      </c>
      <c r="U883" s="13" t="str">
        <f>MID(DEC2BIN(HEX2DEC(T882),4),2,1)</f>
        <v>1</v>
      </c>
      <c r="V883" s="13" t="str">
        <f>MID(DEC2BIN(HEX2DEC(T882),4),3,1)</f>
        <v>0</v>
      </c>
      <c r="W883" s="13" t="str">
        <f>MID(DEC2BIN(HEX2DEC(T882),4),4,1)</f>
        <v>0</v>
      </c>
      <c r="X883" s="13" t="str">
        <f>MID(DEC2BIN(HEX2DEC(X882),4),1,1)</f>
        <v>1</v>
      </c>
      <c r="Y883" s="13" t="str">
        <f>MID(DEC2BIN(HEX2DEC(X882),4),2,1)</f>
        <v>1</v>
      </c>
      <c r="Z883" s="13" t="str">
        <f>MID(DEC2BIN(HEX2DEC(X882),4),3,1)</f>
        <v>1</v>
      </c>
      <c r="AA883" s="13" t="str">
        <f>MID(DEC2BIN(HEX2DEC(X882),4),4,1)</f>
        <v>0</v>
      </c>
      <c r="AB883" s="13" t="str">
        <f>MID(DEC2BIN(HEX2DEC(AB882),4),1,1)</f>
        <v>0</v>
      </c>
      <c r="AC883" s="13" t="str">
        <f>MID(DEC2BIN(HEX2DEC(AB882),4),2,1)</f>
        <v>0</v>
      </c>
      <c r="AD883" s="13" t="str">
        <f>MID(DEC2BIN(HEX2DEC(AB882),4),3,1)</f>
        <v>0</v>
      </c>
      <c r="AE883" s="13" t="str">
        <f>MID(DEC2BIN(HEX2DEC(AB882),4),4,1)</f>
        <v>0</v>
      </c>
      <c r="AF883" s="13" t="str">
        <f>MID(DEC2BIN(HEX2DEC(AF882),4),1,1)</f>
        <v>0</v>
      </c>
      <c r="AG883" s="13" t="str">
        <f>MID(DEC2BIN(HEX2DEC(AF882),4),2,1)</f>
        <v>1</v>
      </c>
      <c r="AH883" s="13" t="str">
        <f>MID(DEC2BIN(HEX2DEC(AF882),4),3,1)</f>
        <v>1</v>
      </c>
      <c r="AI883" s="13" t="str">
        <f>MID(DEC2BIN(HEX2DEC(AF882),4),4,1)</f>
        <v>1</v>
      </c>
      <c r="AL883" s="16" t="s">
        <v>61</v>
      </c>
      <c r="AM883" s="20" t="str">
        <f>CONCATENATE(D875,H875,L875,P875,T875,X875,AB875,AF875)</f>
        <v>AB896D32</v>
      </c>
    </row>
    <row r="884" spans="3:39" ht="15" customHeight="1" thickBot="1" x14ac:dyDescent="0.5">
      <c r="AM884" s="14"/>
    </row>
    <row r="885" spans="3:39" ht="15" customHeight="1" thickBot="1" x14ac:dyDescent="0.5">
      <c r="C885" s="15" t="s">
        <v>39</v>
      </c>
      <c r="D885" s="13" t="str">
        <f>BIN2HEX(CONCATENATE(D886,E886,F886,G886))</f>
        <v>3</v>
      </c>
      <c r="H885" s="13" t="str">
        <f>BIN2HEX(CONCATENATE(H886,I886,J886,K886))</f>
        <v>C</v>
      </c>
      <c r="L885" s="13" t="str">
        <f>BIN2HEX(CONCATENATE(L886,M886,N886,O886))</f>
        <v>7</v>
      </c>
      <c r="P885" s="13" t="str">
        <f>BIN2HEX(CONCATENATE(P886,Q886,R886,S886))</f>
        <v>A</v>
      </c>
      <c r="T885" s="13" t="str">
        <f>BIN2HEX(CONCATENATE(T886,U886,V886,W886))</f>
        <v>4</v>
      </c>
      <c r="X885" s="13" t="str">
        <f>BIN2HEX(CONCATENATE(X886,Y886,Z886,AA886))</f>
        <v>F</v>
      </c>
      <c r="AB885" s="13" t="str">
        <f>BIN2HEX(CONCATENATE(AB886,AC886,AD886,AE886))</f>
        <v>7</v>
      </c>
      <c r="AF885" s="13" t="str">
        <f>BIN2HEX(CONCATENATE(AF886,AG886,AH886,AI886))</f>
        <v>6</v>
      </c>
      <c r="AL885" s="16" t="s">
        <v>62</v>
      </c>
      <c r="AM885" s="20" t="str">
        <f>CONCATENATE(D877,H877,L877,P877,T877,X877,AB877,AF877)</f>
        <v>A04D283F</v>
      </c>
    </row>
    <row r="886" spans="3:39" ht="15" customHeight="1" x14ac:dyDescent="0.45">
      <c r="C886" s="15" t="s">
        <v>40</v>
      </c>
      <c r="D886" s="13">
        <f>IF(ISEVEN(D887+D888+D889),0,1)</f>
        <v>0</v>
      </c>
      <c r="E886" s="13">
        <f t="shared" ref="E886:AI886" si="5261">IF(ISEVEN(E887+E888+E889),0,1)</f>
        <v>0</v>
      </c>
      <c r="F886" s="13">
        <f t="shared" si="5261"/>
        <v>1</v>
      </c>
      <c r="G886" s="13">
        <f t="shared" si="5261"/>
        <v>1</v>
      </c>
      <c r="H886" s="13">
        <f t="shared" si="5261"/>
        <v>1</v>
      </c>
      <c r="I886" s="13">
        <f t="shared" si="5261"/>
        <v>1</v>
      </c>
      <c r="J886" s="13">
        <f t="shared" si="5261"/>
        <v>0</v>
      </c>
      <c r="K886" s="13">
        <f t="shared" si="5261"/>
        <v>0</v>
      </c>
      <c r="L886" s="13">
        <f t="shared" si="5261"/>
        <v>0</v>
      </c>
      <c r="M886" s="13">
        <f t="shared" si="5261"/>
        <v>1</v>
      </c>
      <c r="N886" s="13">
        <f t="shared" si="5261"/>
        <v>1</v>
      </c>
      <c r="O886" s="13">
        <f t="shared" si="5261"/>
        <v>1</v>
      </c>
      <c r="P886" s="13">
        <f t="shared" si="5261"/>
        <v>1</v>
      </c>
      <c r="Q886" s="13">
        <f t="shared" si="5261"/>
        <v>0</v>
      </c>
      <c r="R886" s="13">
        <f t="shared" si="5261"/>
        <v>1</v>
      </c>
      <c r="S886" s="13">
        <f t="shared" si="5261"/>
        <v>0</v>
      </c>
      <c r="T886" s="13">
        <f t="shared" si="5261"/>
        <v>0</v>
      </c>
      <c r="U886" s="13">
        <f t="shared" si="5261"/>
        <v>1</v>
      </c>
      <c r="V886" s="13">
        <f t="shared" si="5261"/>
        <v>0</v>
      </c>
      <c r="W886" s="13">
        <f t="shared" si="5261"/>
        <v>0</v>
      </c>
      <c r="X886" s="13">
        <f t="shared" si="5261"/>
        <v>1</v>
      </c>
      <c r="Y886" s="13">
        <f t="shared" si="5261"/>
        <v>1</v>
      </c>
      <c r="Z886" s="13">
        <f t="shared" si="5261"/>
        <v>1</v>
      </c>
      <c r="AA886" s="13">
        <f t="shared" si="5261"/>
        <v>1</v>
      </c>
      <c r="AB886" s="13">
        <f t="shared" si="5261"/>
        <v>0</v>
      </c>
      <c r="AC886" s="13">
        <f t="shared" si="5261"/>
        <v>1</v>
      </c>
      <c r="AD886" s="13">
        <f t="shared" si="5261"/>
        <v>1</v>
      </c>
      <c r="AE886" s="13">
        <f t="shared" si="5261"/>
        <v>1</v>
      </c>
      <c r="AF886" s="13">
        <f t="shared" si="5261"/>
        <v>0</v>
      </c>
      <c r="AG886" s="13">
        <f t="shared" si="5261"/>
        <v>1</v>
      </c>
      <c r="AH886" s="13">
        <f t="shared" si="5261"/>
        <v>1</v>
      </c>
      <c r="AI886" s="13">
        <f t="shared" si="5261"/>
        <v>0</v>
      </c>
      <c r="AM886" s="14"/>
    </row>
    <row r="887" spans="3:39" ht="15" customHeight="1" x14ac:dyDescent="0.45">
      <c r="C887" s="15" t="s">
        <v>41</v>
      </c>
      <c r="D887" s="13" t="str">
        <f>K891</f>
        <v>1</v>
      </c>
      <c r="E887" s="13" t="str">
        <f t="shared" ref="E887" si="5262">L891</f>
        <v>1</v>
      </c>
      <c r="F887" s="13" t="str">
        <f t="shared" ref="F887" si="5263">M891</f>
        <v>0</v>
      </c>
      <c r="G887" s="13" t="str">
        <f t="shared" ref="G887" si="5264">N891</f>
        <v>1</v>
      </c>
      <c r="H887" s="13" t="str">
        <f t="shared" ref="H887" si="5265">O891</f>
        <v>0</v>
      </c>
      <c r="I887" s="13" t="str">
        <f t="shared" ref="I887" si="5266">P891</f>
        <v>1</v>
      </c>
      <c r="J887" s="13" t="str">
        <f t="shared" ref="J887" si="5267">Q891</f>
        <v>0</v>
      </c>
      <c r="K887" s="13" t="str">
        <f t="shared" ref="K887" si="5268">R891</f>
        <v>1</v>
      </c>
      <c r="L887" s="13" t="str">
        <f t="shared" ref="L887" si="5269">S891</f>
        <v>0</v>
      </c>
      <c r="M887" s="13" t="str">
        <f t="shared" ref="M887" si="5270">T891</f>
        <v>0</v>
      </c>
      <c r="N887" s="13" t="str">
        <f t="shared" ref="N887" si="5271">U891</f>
        <v>1</v>
      </c>
      <c r="O887" s="13" t="str">
        <f t="shared" ref="O887" si="5272">V891</f>
        <v>1</v>
      </c>
      <c r="P887" s="13" t="str">
        <f t="shared" ref="P887" si="5273">W891</f>
        <v>0</v>
      </c>
      <c r="Q887" s="13" t="str">
        <f t="shared" ref="Q887" si="5274">X891</f>
        <v>0</v>
      </c>
      <c r="R887" s="13" t="str">
        <f t="shared" ref="R887" si="5275">Y891</f>
        <v>0</v>
      </c>
      <c r="S887" s="13" t="str">
        <f t="shared" ref="S887" si="5276">Z891</f>
        <v>1</v>
      </c>
      <c r="T887" s="13" t="str">
        <f t="shared" ref="T887" si="5277">AA891</f>
        <v>1</v>
      </c>
      <c r="U887" s="13" t="str">
        <f t="shared" ref="U887" si="5278">AB891</f>
        <v>1</v>
      </c>
      <c r="V887" s="13" t="str">
        <f t="shared" ref="V887" si="5279">AC891</f>
        <v>0</v>
      </c>
      <c r="W887" s="13" t="str">
        <f t="shared" ref="W887" si="5280">AD891</f>
        <v>1</v>
      </c>
      <c r="X887" s="13" t="str">
        <f t="shared" ref="X887" si="5281">AE891</f>
        <v>0</v>
      </c>
      <c r="Y887" s="13" t="str">
        <f t="shared" ref="Y887" si="5282">AF891</f>
        <v>0</v>
      </c>
      <c r="Z887" s="13" t="str">
        <f t="shared" ref="Z887" si="5283">AG891</f>
        <v>1</v>
      </c>
      <c r="AA887" s="13" t="str">
        <f t="shared" ref="AA887" si="5284">AH891</f>
        <v>1</v>
      </c>
      <c r="AB887" s="13" t="str">
        <f t="shared" ref="AB887" si="5285">AI891</f>
        <v>1</v>
      </c>
      <c r="AC887" s="13" t="str">
        <f>D891</f>
        <v>0</v>
      </c>
      <c r="AD887" s="13" t="str">
        <f t="shared" ref="AD887" si="5286">E891</f>
        <v>1</v>
      </c>
      <c r="AE887" s="13" t="str">
        <f t="shared" ref="AE887" si="5287">F891</f>
        <v>1</v>
      </c>
      <c r="AF887" s="13" t="str">
        <f t="shared" ref="AF887" si="5288">G891</f>
        <v>0</v>
      </c>
      <c r="AG887" s="13" t="str">
        <f t="shared" ref="AG887" si="5289">H891</f>
        <v>1</v>
      </c>
      <c r="AH887" s="13" t="str">
        <f t="shared" ref="AH887" si="5290">I891</f>
        <v>0</v>
      </c>
      <c r="AI887" s="13" t="str">
        <f t="shared" ref="AI887" si="5291">J891</f>
        <v>0</v>
      </c>
      <c r="AL887" s="22" t="s">
        <v>62</v>
      </c>
      <c r="AM887" s="14" t="str">
        <f>CONCATENATE(D882,H882,L882,P882,T882,X882,AB882,AF882)</f>
        <v>2EEDCE07</v>
      </c>
    </row>
    <row r="888" spans="3:39" ht="15" customHeight="1" thickBot="1" x14ac:dyDescent="0.5">
      <c r="C888" s="15" t="s">
        <v>42</v>
      </c>
      <c r="D888" s="13" t="str">
        <f>Y891</f>
        <v>0</v>
      </c>
      <c r="E888" s="13" t="str">
        <f t="shared" ref="E888" si="5292">Z891</f>
        <v>1</v>
      </c>
      <c r="F888" s="13" t="str">
        <f t="shared" ref="F888" si="5293">AA891</f>
        <v>1</v>
      </c>
      <c r="G888" s="13" t="str">
        <f t="shared" ref="G888" si="5294">AB891</f>
        <v>1</v>
      </c>
      <c r="H888" s="13" t="str">
        <f t="shared" ref="H888" si="5295">AC891</f>
        <v>0</v>
      </c>
      <c r="I888" s="13" t="str">
        <f t="shared" ref="I888" si="5296">AD891</f>
        <v>1</v>
      </c>
      <c r="J888" s="13" t="str">
        <f t="shared" ref="J888" si="5297">AE891</f>
        <v>0</v>
      </c>
      <c r="K888" s="13" t="str">
        <f t="shared" ref="K888" si="5298">AF891</f>
        <v>0</v>
      </c>
      <c r="L888" s="13" t="str">
        <f t="shared" ref="L888" si="5299">AG891</f>
        <v>1</v>
      </c>
      <c r="M888" s="13" t="str">
        <f t="shared" ref="M888" si="5300">AH891</f>
        <v>1</v>
      </c>
      <c r="N888" s="13" t="str">
        <f t="shared" ref="N888" si="5301">AI891</f>
        <v>1</v>
      </c>
      <c r="O888" s="13" t="str">
        <f>D891</f>
        <v>0</v>
      </c>
      <c r="P888" s="13" t="str">
        <f t="shared" ref="P888" si="5302">E891</f>
        <v>1</v>
      </c>
      <c r="Q888" s="13" t="str">
        <f t="shared" ref="Q888" si="5303">F891</f>
        <v>1</v>
      </c>
      <c r="R888" s="13" t="str">
        <f t="shared" ref="R888" si="5304">G891</f>
        <v>0</v>
      </c>
      <c r="S888" s="13" t="str">
        <f t="shared" ref="S888" si="5305">H891</f>
        <v>1</v>
      </c>
      <c r="T888" s="13" t="str">
        <f t="shared" ref="T888" si="5306">I891</f>
        <v>0</v>
      </c>
      <c r="U888" s="13" t="str">
        <f t="shared" ref="U888" si="5307">J891</f>
        <v>0</v>
      </c>
      <c r="V888" s="13" t="str">
        <f t="shared" ref="V888" si="5308">K891</f>
        <v>1</v>
      </c>
      <c r="W888" s="13" t="str">
        <f t="shared" ref="W888" si="5309">L891</f>
        <v>1</v>
      </c>
      <c r="X888" s="13" t="str">
        <f t="shared" ref="X888" si="5310">M891</f>
        <v>0</v>
      </c>
      <c r="Y888" s="13" t="str">
        <f t="shared" ref="Y888" si="5311">N891</f>
        <v>1</v>
      </c>
      <c r="Z888" s="13" t="str">
        <f t="shared" ref="Z888" si="5312">O891</f>
        <v>0</v>
      </c>
      <c r="AA888" s="13" t="str">
        <f t="shared" ref="AA888" si="5313">P891</f>
        <v>1</v>
      </c>
      <c r="AB888" s="13" t="str">
        <f t="shared" ref="AB888" si="5314">Q891</f>
        <v>0</v>
      </c>
      <c r="AC888" s="13" t="str">
        <f t="shared" ref="AC888" si="5315">R891</f>
        <v>1</v>
      </c>
      <c r="AD888" s="13" t="str">
        <f t="shared" ref="AD888" si="5316">S891</f>
        <v>0</v>
      </c>
      <c r="AE888" s="13" t="str">
        <f t="shared" ref="AE888" si="5317">T891</f>
        <v>0</v>
      </c>
      <c r="AF888" s="13" t="str">
        <f t="shared" ref="AF888" si="5318">U891</f>
        <v>1</v>
      </c>
      <c r="AG888" s="13" t="str">
        <f t="shared" ref="AG888" si="5319">V891</f>
        <v>1</v>
      </c>
      <c r="AH888" s="13" t="str">
        <f t="shared" ref="AH888" si="5320">W891</f>
        <v>0</v>
      </c>
      <c r="AI888" s="13" t="str">
        <f t="shared" ref="AI888" si="5321">X891</f>
        <v>0</v>
      </c>
      <c r="AL888" s="14" t="s">
        <v>64</v>
      </c>
      <c r="AM888" s="14" t="str">
        <f>AM874</f>
        <v>B2BBEB30</v>
      </c>
    </row>
    <row r="889" spans="3:39" ht="15" customHeight="1" thickBot="1" x14ac:dyDescent="0.5">
      <c r="C889" s="15" t="s">
        <v>43</v>
      </c>
      <c r="D889" s="13" t="str">
        <f>AD891</f>
        <v>1</v>
      </c>
      <c r="E889" s="13" t="str">
        <f t="shared" ref="E889" si="5322">AE891</f>
        <v>0</v>
      </c>
      <c r="F889" s="13" t="str">
        <f t="shared" ref="F889" si="5323">AF891</f>
        <v>0</v>
      </c>
      <c r="G889" s="13" t="str">
        <f t="shared" ref="G889" si="5324">AG891</f>
        <v>1</v>
      </c>
      <c r="H889" s="13" t="str">
        <f t="shared" ref="H889" si="5325">AH891</f>
        <v>1</v>
      </c>
      <c r="I889" s="13" t="str">
        <f t="shared" ref="I889" si="5326">AI891</f>
        <v>1</v>
      </c>
      <c r="J889" s="13" t="str">
        <f>D891</f>
        <v>0</v>
      </c>
      <c r="K889" s="13" t="str">
        <f t="shared" ref="K889" si="5327">E891</f>
        <v>1</v>
      </c>
      <c r="L889" s="13" t="str">
        <f t="shared" ref="L889" si="5328">F891</f>
        <v>1</v>
      </c>
      <c r="M889" s="13" t="str">
        <f t="shared" ref="M889" si="5329">G891</f>
        <v>0</v>
      </c>
      <c r="N889" s="13" t="str">
        <f t="shared" ref="N889" si="5330">H891</f>
        <v>1</v>
      </c>
      <c r="O889" s="13" t="str">
        <f t="shared" ref="O889" si="5331">I891</f>
        <v>0</v>
      </c>
      <c r="P889" s="13" t="str">
        <f t="shared" ref="P889" si="5332">J891</f>
        <v>0</v>
      </c>
      <c r="Q889" s="13" t="str">
        <f t="shared" ref="Q889" si="5333">K891</f>
        <v>1</v>
      </c>
      <c r="R889" s="13" t="str">
        <f t="shared" ref="R889" si="5334">L891</f>
        <v>1</v>
      </c>
      <c r="S889" s="13" t="str">
        <f t="shared" ref="S889" si="5335">M891</f>
        <v>0</v>
      </c>
      <c r="T889" s="13" t="str">
        <f t="shared" ref="T889" si="5336">N891</f>
        <v>1</v>
      </c>
      <c r="U889" s="13" t="str">
        <f t="shared" ref="U889" si="5337">O891</f>
        <v>0</v>
      </c>
      <c r="V889" s="13" t="str">
        <f t="shared" ref="V889" si="5338">P891</f>
        <v>1</v>
      </c>
      <c r="W889" s="13" t="str">
        <f t="shared" ref="W889" si="5339">Q891</f>
        <v>0</v>
      </c>
      <c r="X889" s="13" t="str">
        <f t="shared" ref="X889" si="5340">R891</f>
        <v>1</v>
      </c>
      <c r="Y889" s="13" t="str">
        <f t="shared" ref="Y889" si="5341">S891</f>
        <v>0</v>
      </c>
      <c r="Z889" s="13" t="str">
        <f t="shared" ref="Z889" si="5342">T891</f>
        <v>0</v>
      </c>
      <c r="AA889" s="13" t="str">
        <f t="shared" ref="AA889" si="5343">U891</f>
        <v>1</v>
      </c>
      <c r="AB889" s="13" t="str">
        <f t="shared" ref="AB889" si="5344">V891</f>
        <v>1</v>
      </c>
      <c r="AC889" s="13" t="str">
        <f t="shared" ref="AC889" si="5345">W891</f>
        <v>0</v>
      </c>
      <c r="AD889" s="13" t="str">
        <f t="shared" ref="AD889" si="5346">X891</f>
        <v>0</v>
      </c>
      <c r="AE889" s="13" t="str">
        <f t="shared" ref="AE889" si="5347">Y891</f>
        <v>0</v>
      </c>
      <c r="AF889" s="13" t="str">
        <f>Z891</f>
        <v>1</v>
      </c>
      <c r="AG889" s="13" t="str">
        <f t="shared" ref="AG889" si="5348">AA891</f>
        <v>1</v>
      </c>
      <c r="AH889" s="13" t="str">
        <f t="shared" ref="AH889" si="5349">AB891</f>
        <v>1</v>
      </c>
      <c r="AI889" s="13" t="str">
        <f t="shared" ref="AI889" si="5350">AC891</f>
        <v>0</v>
      </c>
      <c r="AL889" s="16" t="s">
        <v>63</v>
      </c>
      <c r="AM889" s="20" t="str">
        <f>DEC2HEX(MOD(HEX2DEC(AM887)+HEX2DEC(AM888),2^32),8)</f>
        <v>E1A9B937</v>
      </c>
    </row>
    <row r="890" spans="3:39" ht="15" customHeight="1" thickBot="1" x14ac:dyDescent="0.6">
      <c r="C890" s="17" t="s">
        <v>44</v>
      </c>
      <c r="D890" s="13" t="str">
        <f>MID($AM853,1,1)</f>
        <v>6</v>
      </c>
      <c r="H890" s="13" t="str">
        <f>MID($AM853,2,1)</f>
        <v>9</v>
      </c>
      <c r="L890" s="13" t="str">
        <f>MID($AM853,3,1)</f>
        <v>A</v>
      </c>
      <c r="P890" s="13" t="str">
        <f>MID($AM853,4,1)</f>
        <v>A</v>
      </c>
      <c r="T890" s="13" t="str">
        <f>MID($AM853,5,1)</f>
        <v>6</v>
      </c>
      <c r="X890" s="13" t="str">
        <f>MID($AM853,6,1)</f>
        <v>3</v>
      </c>
      <c r="AB890" s="13" t="str">
        <f>MID($AM853,7,1)</f>
        <v>A</v>
      </c>
      <c r="AF890" s="13" t="str">
        <f>MID($AM853,8,1)</f>
        <v>7</v>
      </c>
      <c r="AM890" s="14"/>
    </row>
    <row r="891" spans="3:39" ht="15" customHeight="1" thickBot="1" x14ac:dyDescent="0.5">
      <c r="C891" s="15" t="s">
        <v>45</v>
      </c>
      <c r="D891" s="13" t="str">
        <f>MID(DEC2BIN(HEX2DEC(D890),4),1,1)</f>
        <v>0</v>
      </c>
      <c r="E891" s="13" t="str">
        <f>MID(DEC2BIN(HEX2DEC(D890),4),2,1)</f>
        <v>1</v>
      </c>
      <c r="F891" s="13" t="str">
        <f>MID(DEC2BIN(HEX2DEC(D890),4),3,1)</f>
        <v>1</v>
      </c>
      <c r="G891" s="13" t="str">
        <f>MID(DEC2BIN(HEX2DEC(D890),4),4,1)</f>
        <v>0</v>
      </c>
      <c r="H891" s="13" t="str">
        <f>MID(DEC2BIN(HEX2DEC(H890),4),1,1)</f>
        <v>1</v>
      </c>
      <c r="I891" s="13" t="str">
        <f>MID(DEC2BIN(HEX2DEC(H890),4),2,1)</f>
        <v>0</v>
      </c>
      <c r="J891" s="13" t="str">
        <f>MID(DEC2BIN(HEX2DEC(H890),4),3,1)</f>
        <v>0</v>
      </c>
      <c r="K891" s="13" t="str">
        <f>MID(DEC2BIN(HEX2DEC(H890),4),4,1)</f>
        <v>1</v>
      </c>
      <c r="L891" s="13" t="str">
        <f>MID(DEC2BIN(HEX2DEC(L890),4),1,1)</f>
        <v>1</v>
      </c>
      <c r="M891" s="13" t="str">
        <f>MID(DEC2BIN(HEX2DEC(L890),4),2,1)</f>
        <v>0</v>
      </c>
      <c r="N891" s="13" t="str">
        <f>MID(DEC2BIN(HEX2DEC(L890),4),3,1)</f>
        <v>1</v>
      </c>
      <c r="O891" s="13" t="str">
        <f>MID(DEC2BIN(HEX2DEC(L890),4),4,1)</f>
        <v>0</v>
      </c>
      <c r="P891" s="13" t="str">
        <f>MID(DEC2BIN(HEX2DEC(P890),4),1,1)</f>
        <v>1</v>
      </c>
      <c r="Q891" s="13" t="str">
        <f>MID(DEC2BIN(HEX2DEC(P890),4),2,1)</f>
        <v>0</v>
      </c>
      <c r="R891" s="13" t="str">
        <f>MID(DEC2BIN(HEX2DEC(P890),4),3,1)</f>
        <v>1</v>
      </c>
      <c r="S891" s="13" t="str">
        <f>MID(DEC2BIN(HEX2DEC(P890),4),4,1)</f>
        <v>0</v>
      </c>
      <c r="T891" s="13" t="str">
        <f>MID(DEC2BIN(HEX2DEC(T890),4),1,1)</f>
        <v>0</v>
      </c>
      <c r="U891" s="13" t="str">
        <f>MID(DEC2BIN(HEX2DEC(T890),4),2,1)</f>
        <v>1</v>
      </c>
      <c r="V891" s="13" t="str">
        <f>MID(DEC2BIN(HEX2DEC(T890),4),3,1)</f>
        <v>1</v>
      </c>
      <c r="W891" s="13" t="str">
        <f>MID(DEC2BIN(HEX2DEC(T890),4),4,1)</f>
        <v>0</v>
      </c>
      <c r="X891" s="13" t="str">
        <f>MID(DEC2BIN(HEX2DEC(X890),4),1,1)</f>
        <v>0</v>
      </c>
      <c r="Y891" s="13" t="str">
        <f>MID(DEC2BIN(HEX2DEC(X890),4),2,1)</f>
        <v>0</v>
      </c>
      <c r="Z891" s="13" t="str">
        <f>MID(DEC2BIN(HEX2DEC(X890),4),3,1)</f>
        <v>1</v>
      </c>
      <c r="AA891" s="13" t="str">
        <f>MID(DEC2BIN(HEX2DEC(X890),4),4,1)</f>
        <v>1</v>
      </c>
      <c r="AB891" s="13" t="str">
        <f>MID(DEC2BIN(HEX2DEC(AB890),4),1,1)</f>
        <v>1</v>
      </c>
      <c r="AC891" s="13" t="str">
        <f>MID(DEC2BIN(HEX2DEC(AB890),4),2,1)</f>
        <v>0</v>
      </c>
      <c r="AD891" s="13" t="str">
        <f>MID(DEC2BIN(HEX2DEC(AB890),4),3,1)</f>
        <v>1</v>
      </c>
      <c r="AE891" s="13" t="str">
        <f>MID(DEC2BIN(HEX2DEC(AB890),4),4,1)</f>
        <v>0</v>
      </c>
      <c r="AF891" s="13" t="str">
        <f>MID(DEC2BIN(HEX2DEC(AF890),4),1,1)</f>
        <v>0</v>
      </c>
      <c r="AG891" s="13" t="str">
        <f>MID(DEC2BIN(HEX2DEC(AF890),4),2,1)</f>
        <v>1</v>
      </c>
      <c r="AH891" s="13" t="str">
        <f>MID(DEC2BIN(HEX2DEC(AF890),4),3,1)</f>
        <v>1</v>
      </c>
      <c r="AI891" s="13" t="str">
        <f>MID(DEC2BIN(HEX2DEC(AF890),4),4,1)</f>
        <v>1</v>
      </c>
      <c r="AL891" s="16" t="s">
        <v>65</v>
      </c>
      <c r="AM891" s="20" t="str">
        <f>CONCATENATE(D890,H890,L890,P890,T890,X890,AB890,AF890)</f>
        <v>69AA63A7</v>
      </c>
    </row>
    <row r="892" spans="3:39" ht="15" customHeight="1" thickBot="1" x14ac:dyDescent="0.6">
      <c r="C892" s="17" t="s">
        <v>46</v>
      </c>
      <c r="D892" s="13" t="str">
        <f>D854</f>
        <v>1</v>
      </c>
      <c r="H892" s="13" t="str">
        <f t="shared" ref="H892" si="5351">H854</f>
        <v>9</v>
      </c>
      <c r="L892" s="13" t="str">
        <f t="shared" ref="L892" si="5352">L854</f>
        <v>E</v>
      </c>
      <c r="P892" s="13" t="str">
        <f t="shared" ref="P892" si="5353">P854</f>
        <v>C</v>
      </c>
      <c r="T892" s="13" t="str">
        <f t="shared" ref="T892" si="5354">T854</f>
        <v>4</v>
      </c>
      <c r="X892" s="13" t="str">
        <f t="shared" ref="X892" si="5355">X854</f>
        <v>A</v>
      </c>
      <c r="AB892" s="13" t="str">
        <f t="shared" ref="AB892" si="5356">AB854</f>
        <v>6</v>
      </c>
      <c r="AF892" s="13" t="str">
        <f t="shared" ref="AF892" si="5357">AF854</f>
        <v>D</v>
      </c>
      <c r="AM892" s="14"/>
    </row>
    <row r="893" spans="3:39" ht="15" customHeight="1" thickBot="1" x14ac:dyDescent="0.5">
      <c r="C893" s="15" t="s">
        <v>47</v>
      </c>
      <c r="D893" s="13" t="str">
        <f>MID(DEC2BIN(HEX2DEC(D892),4),1,1)</f>
        <v>0</v>
      </c>
      <c r="E893" s="13" t="str">
        <f>MID(DEC2BIN(HEX2DEC(D892),4),2,1)</f>
        <v>0</v>
      </c>
      <c r="F893" s="13" t="str">
        <f>MID(DEC2BIN(HEX2DEC(D892),4),3,1)</f>
        <v>0</v>
      </c>
      <c r="G893" s="13" t="str">
        <f>MID(DEC2BIN(HEX2DEC(D892),4),4,1)</f>
        <v>1</v>
      </c>
      <c r="H893" s="13" t="str">
        <f>MID(DEC2BIN(HEX2DEC(H892),4),1,1)</f>
        <v>1</v>
      </c>
      <c r="I893" s="13" t="str">
        <f>MID(DEC2BIN(HEX2DEC(H892),4),2,1)</f>
        <v>0</v>
      </c>
      <c r="J893" s="13" t="str">
        <f>MID(DEC2BIN(HEX2DEC(H892),4),3,1)</f>
        <v>0</v>
      </c>
      <c r="K893" s="13" t="str">
        <f>MID(DEC2BIN(HEX2DEC(H892),4),4,1)</f>
        <v>1</v>
      </c>
      <c r="L893" s="13" t="str">
        <f>MID(DEC2BIN(HEX2DEC(L892),4),1,1)</f>
        <v>1</v>
      </c>
      <c r="M893" s="13" t="str">
        <f>MID(DEC2BIN(HEX2DEC(L892),4),2,1)</f>
        <v>1</v>
      </c>
      <c r="N893" s="13" t="str">
        <f>MID(DEC2BIN(HEX2DEC(L892),4),3,1)</f>
        <v>1</v>
      </c>
      <c r="O893" s="13" t="str">
        <f>MID(DEC2BIN(HEX2DEC(L892),4),4,1)</f>
        <v>0</v>
      </c>
      <c r="P893" s="13" t="str">
        <f>MID(DEC2BIN(HEX2DEC(P892),4),1,1)</f>
        <v>1</v>
      </c>
      <c r="Q893" s="13" t="str">
        <f>MID(DEC2BIN(HEX2DEC(P892),4),2,1)</f>
        <v>1</v>
      </c>
      <c r="R893" s="13" t="str">
        <f>MID(DEC2BIN(HEX2DEC(P892),4),3,1)</f>
        <v>0</v>
      </c>
      <c r="S893" s="13" t="str">
        <f>MID(DEC2BIN(HEX2DEC(P892),4),4,1)</f>
        <v>0</v>
      </c>
      <c r="T893" s="13" t="str">
        <f>MID(DEC2BIN(HEX2DEC(T892),4),1,1)</f>
        <v>0</v>
      </c>
      <c r="U893" s="13" t="str">
        <f>MID(DEC2BIN(HEX2DEC(T892),4),2,1)</f>
        <v>1</v>
      </c>
      <c r="V893" s="13" t="str">
        <f>MID(DEC2BIN(HEX2DEC(T892),4),3,1)</f>
        <v>0</v>
      </c>
      <c r="W893" s="13" t="str">
        <f>MID(DEC2BIN(HEX2DEC(T892),4),4,1)</f>
        <v>0</v>
      </c>
      <c r="X893" s="13" t="str">
        <f>MID(DEC2BIN(HEX2DEC(X892),4),1,1)</f>
        <v>1</v>
      </c>
      <c r="Y893" s="13" t="str">
        <f>MID(DEC2BIN(HEX2DEC(X892),4),2,1)</f>
        <v>0</v>
      </c>
      <c r="Z893" s="13" t="str">
        <f>MID(DEC2BIN(HEX2DEC(X892),4),3,1)</f>
        <v>1</v>
      </c>
      <c r="AA893" s="13" t="str">
        <f>MID(DEC2BIN(HEX2DEC(X892),4),4,1)</f>
        <v>0</v>
      </c>
      <c r="AB893" s="13" t="str">
        <f>MID(DEC2BIN(HEX2DEC(AB892),4),1,1)</f>
        <v>0</v>
      </c>
      <c r="AC893" s="13" t="str">
        <f>MID(DEC2BIN(HEX2DEC(AB892),4),2,1)</f>
        <v>1</v>
      </c>
      <c r="AD893" s="13" t="str">
        <f>MID(DEC2BIN(HEX2DEC(AB892),4),3,1)</f>
        <v>1</v>
      </c>
      <c r="AE893" s="13" t="str">
        <f>MID(DEC2BIN(HEX2DEC(AB892),4),4,1)</f>
        <v>0</v>
      </c>
      <c r="AF893" s="13" t="str">
        <f>MID(DEC2BIN(HEX2DEC(AF892),4),1,1)</f>
        <v>1</v>
      </c>
      <c r="AG893" s="13" t="str">
        <f>MID(DEC2BIN(HEX2DEC(AF892),4),2,1)</f>
        <v>1</v>
      </c>
      <c r="AH893" s="13" t="str">
        <f>MID(DEC2BIN(HEX2DEC(AF892),4),3,1)</f>
        <v>0</v>
      </c>
      <c r="AI893" s="13" t="str">
        <f>MID(DEC2BIN(HEX2DEC(AF892),4),4,1)</f>
        <v>1</v>
      </c>
      <c r="AL893" s="16" t="s">
        <v>66</v>
      </c>
      <c r="AM893" s="20" t="str">
        <f>CONCATENATE(D892,H892,L892,P892,T892,X892,AB892,AF892)</f>
        <v>19EC4A6D</v>
      </c>
    </row>
    <row r="894" spans="3:39" ht="15" customHeight="1" thickBot="1" x14ac:dyDescent="0.6">
      <c r="C894" s="17" t="s">
        <v>48</v>
      </c>
      <c r="D894" s="13" t="str">
        <f>D856</f>
        <v>C</v>
      </c>
      <c r="H894" s="13" t="str">
        <f t="shared" ref="H894" si="5358">H856</f>
        <v>7</v>
      </c>
      <c r="L894" s="13" t="str">
        <f t="shared" ref="L894" si="5359">L856</f>
        <v>F</v>
      </c>
      <c r="P894" s="13" t="str">
        <f t="shared" ref="P894" si="5360">P856</f>
        <v>4</v>
      </c>
      <c r="T894" s="13" t="str">
        <f t="shared" ref="T894" si="5361">T856</f>
        <v>A</v>
      </c>
      <c r="X894" s="13" t="str">
        <f t="shared" ref="X894" si="5362">X856</f>
        <v>2</v>
      </c>
      <c r="AB894" s="13" t="str">
        <f t="shared" ref="AB894" si="5363">AB856</f>
        <v>F</v>
      </c>
      <c r="AF894" s="13" t="str">
        <f t="shared" ref="AF894" si="5364">AF856</f>
        <v>5</v>
      </c>
      <c r="AM894" s="14"/>
    </row>
    <row r="895" spans="3:39" ht="15" customHeight="1" thickBot="1" x14ac:dyDescent="0.5">
      <c r="C895" s="15" t="s">
        <v>49</v>
      </c>
      <c r="D895" s="13" t="str">
        <f>MID(DEC2BIN(HEX2DEC(D894),4),1,1)</f>
        <v>1</v>
      </c>
      <c r="E895" s="13" t="str">
        <f>MID(DEC2BIN(HEX2DEC(D894),4),2,1)</f>
        <v>1</v>
      </c>
      <c r="F895" s="13" t="str">
        <f>MID(DEC2BIN(HEX2DEC(D894),4),3,1)</f>
        <v>0</v>
      </c>
      <c r="G895" s="13" t="str">
        <f>MID(DEC2BIN(HEX2DEC(D894),4),4,1)</f>
        <v>0</v>
      </c>
      <c r="H895" s="13" t="str">
        <f>MID(DEC2BIN(HEX2DEC(H894),4),1,1)</f>
        <v>0</v>
      </c>
      <c r="I895" s="13" t="str">
        <f>MID(DEC2BIN(HEX2DEC(H894),4),2,1)</f>
        <v>1</v>
      </c>
      <c r="J895" s="13" t="str">
        <f>MID(DEC2BIN(HEX2DEC(H894),4),3,1)</f>
        <v>1</v>
      </c>
      <c r="K895" s="13" t="str">
        <f>MID(DEC2BIN(HEX2DEC(H894),4),4,1)</f>
        <v>1</v>
      </c>
      <c r="L895" s="13" t="str">
        <f>MID(DEC2BIN(HEX2DEC(L894),4),1,1)</f>
        <v>1</v>
      </c>
      <c r="M895" s="13" t="str">
        <f>MID(DEC2BIN(HEX2DEC(L894),4),2,1)</f>
        <v>1</v>
      </c>
      <c r="N895" s="13" t="str">
        <f>MID(DEC2BIN(HEX2DEC(L894),4),3,1)</f>
        <v>1</v>
      </c>
      <c r="O895" s="13" t="str">
        <f>MID(DEC2BIN(HEX2DEC(L894),4),4,1)</f>
        <v>1</v>
      </c>
      <c r="P895" s="13" t="str">
        <f>MID(DEC2BIN(HEX2DEC(P894),4),1,1)</f>
        <v>0</v>
      </c>
      <c r="Q895" s="13" t="str">
        <f>MID(DEC2BIN(HEX2DEC(P894),4),2,1)</f>
        <v>1</v>
      </c>
      <c r="R895" s="13" t="str">
        <f>MID(DEC2BIN(HEX2DEC(P894),4),3,1)</f>
        <v>0</v>
      </c>
      <c r="S895" s="13" t="str">
        <f>MID(DEC2BIN(HEX2DEC(P894),4),4,1)</f>
        <v>0</v>
      </c>
      <c r="T895" s="13" t="str">
        <f>MID(DEC2BIN(HEX2DEC(T894),4),1,1)</f>
        <v>1</v>
      </c>
      <c r="U895" s="13" t="str">
        <f>MID(DEC2BIN(HEX2DEC(T894),4),2,1)</f>
        <v>0</v>
      </c>
      <c r="V895" s="13" t="str">
        <f>MID(DEC2BIN(HEX2DEC(T894),4),3,1)</f>
        <v>1</v>
      </c>
      <c r="W895" s="13" t="str">
        <f>MID(DEC2BIN(HEX2DEC(T894),4),4,1)</f>
        <v>0</v>
      </c>
      <c r="X895" s="13" t="str">
        <f>MID(DEC2BIN(HEX2DEC(X894),4),1,1)</f>
        <v>0</v>
      </c>
      <c r="Y895" s="13" t="str">
        <f>MID(DEC2BIN(HEX2DEC(X894),4),2,1)</f>
        <v>0</v>
      </c>
      <c r="Z895" s="13" t="str">
        <f>MID(DEC2BIN(HEX2DEC(X894),4),3,1)</f>
        <v>1</v>
      </c>
      <c r="AA895" s="13" t="str">
        <f>MID(DEC2BIN(HEX2DEC(X894),4),4,1)</f>
        <v>0</v>
      </c>
      <c r="AB895" s="13" t="str">
        <f>MID(DEC2BIN(HEX2DEC(AB894),4),1,1)</f>
        <v>1</v>
      </c>
      <c r="AC895" s="13" t="str">
        <f>MID(DEC2BIN(HEX2DEC(AB894),4),2,1)</f>
        <v>1</v>
      </c>
      <c r="AD895" s="13" t="str">
        <f>MID(DEC2BIN(HEX2DEC(AB894),4),3,1)</f>
        <v>1</v>
      </c>
      <c r="AE895" s="13" t="str">
        <f>MID(DEC2BIN(HEX2DEC(AB894),4),4,1)</f>
        <v>1</v>
      </c>
      <c r="AF895" s="13" t="str">
        <f>MID(DEC2BIN(HEX2DEC(AF894),4),1,1)</f>
        <v>0</v>
      </c>
      <c r="AG895" s="13" t="str">
        <f>MID(DEC2BIN(HEX2DEC(AF894),4),2,1)</f>
        <v>1</v>
      </c>
      <c r="AH895" s="13" t="str">
        <f>MID(DEC2BIN(HEX2DEC(AF894),4),3,1)</f>
        <v>0</v>
      </c>
      <c r="AI895" s="13" t="str">
        <f>MID(DEC2BIN(HEX2DEC(AF894),4),4,1)</f>
        <v>1</v>
      </c>
      <c r="AL895" s="16" t="s">
        <v>55</v>
      </c>
      <c r="AM895" s="20" t="str">
        <f>CONCATENATE(D894,H894,L894,P894,T894,X894,AB894,AF894)</f>
        <v>C7F4A2F5</v>
      </c>
    </row>
    <row r="896" spans="3:39" ht="15" customHeight="1" x14ac:dyDescent="0.45">
      <c r="C896" s="15" t="s">
        <v>50</v>
      </c>
      <c r="D896" s="13" t="str">
        <f>IF(VALUE(D891)=1,D893,D895)</f>
        <v>1</v>
      </c>
      <c r="E896" s="13" t="str">
        <f t="shared" ref="E896:AI896" si="5365">IF(VALUE(E891)=1,E893,E895)</f>
        <v>0</v>
      </c>
      <c r="F896" s="13" t="str">
        <f t="shared" si="5365"/>
        <v>0</v>
      </c>
      <c r="G896" s="13" t="str">
        <f t="shared" si="5365"/>
        <v>0</v>
      </c>
      <c r="H896" s="13" t="str">
        <f t="shared" si="5365"/>
        <v>1</v>
      </c>
      <c r="I896" s="13" t="str">
        <f t="shared" si="5365"/>
        <v>1</v>
      </c>
      <c r="J896" s="13" t="str">
        <f t="shared" si="5365"/>
        <v>1</v>
      </c>
      <c r="K896" s="13" t="str">
        <f t="shared" si="5365"/>
        <v>1</v>
      </c>
      <c r="L896" s="13" t="str">
        <f t="shared" si="5365"/>
        <v>1</v>
      </c>
      <c r="M896" s="13" t="str">
        <f t="shared" si="5365"/>
        <v>1</v>
      </c>
      <c r="N896" s="13" t="str">
        <f t="shared" si="5365"/>
        <v>1</v>
      </c>
      <c r="O896" s="13" t="str">
        <f t="shared" si="5365"/>
        <v>1</v>
      </c>
      <c r="P896" s="13" t="str">
        <f t="shared" si="5365"/>
        <v>1</v>
      </c>
      <c r="Q896" s="13" t="str">
        <f t="shared" si="5365"/>
        <v>1</v>
      </c>
      <c r="R896" s="13" t="str">
        <f t="shared" si="5365"/>
        <v>0</v>
      </c>
      <c r="S896" s="13" t="str">
        <f t="shared" si="5365"/>
        <v>0</v>
      </c>
      <c r="T896" s="13" t="str">
        <f t="shared" si="5365"/>
        <v>1</v>
      </c>
      <c r="U896" s="13" t="str">
        <f t="shared" si="5365"/>
        <v>1</v>
      </c>
      <c r="V896" s="13" t="str">
        <f t="shared" si="5365"/>
        <v>0</v>
      </c>
      <c r="W896" s="13" t="str">
        <f t="shared" si="5365"/>
        <v>0</v>
      </c>
      <c r="X896" s="13" t="str">
        <f t="shared" si="5365"/>
        <v>0</v>
      </c>
      <c r="Y896" s="13" t="str">
        <f t="shared" si="5365"/>
        <v>0</v>
      </c>
      <c r="Z896" s="13" t="str">
        <f t="shared" si="5365"/>
        <v>1</v>
      </c>
      <c r="AA896" s="13" t="str">
        <f t="shared" si="5365"/>
        <v>0</v>
      </c>
      <c r="AB896" s="13" t="str">
        <f t="shared" si="5365"/>
        <v>0</v>
      </c>
      <c r="AC896" s="13" t="str">
        <f t="shared" si="5365"/>
        <v>1</v>
      </c>
      <c r="AD896" s="13" t="str">
        <f t="shared" si="5365"/>
        <v>1</v>
      </c>
      <c r="AE896" s="13" t="str">
        <f t="shared" si="5365"/>
        <v>1</v>
      </c>
      <c r="AF896" s="13" t="str">
        <f t="shared" si="5365"/>
        <v>0</v>
      </c>
      <c r="AG896" s="13" t="str">
        <f t="shared" si="5365"/>
        <v>1</v>
      </c>
      <c r="AH896" s="13" t="str">
        <f t="shared" si="5365"/>
        <v>0</v>
      </c>
      <c r="AI896" s="13" t="str">
        <f t="shared" si="5365"/>
        <v>1</v>
      </c>
    </row>
    <row r="897" spans="1:39" ht="15" customHeight="1" x14ac:dyDescent="0.45">
      <c r="C897" s="15" t="s">
        <v>51</v>
      </c>
      <c r="D897" s="13" t="str">
        <f>BIN2HEX(CONCATENATE(D896,E896,F896,G896))</f>
        <v>8</v>
      </c>
      <c r="H897" s="13" t="str">
        <f>BIN2HEX(CONCATENATE(H896,I896,J896,K896))</f>
        <v>F</v>
      </c>
      <c r="L897" s="13" t="str">
        <f>BIN2HEX(CONCATENATE(L896,M896,N896,O896))</f>
        <v>F</v>
      </c>
      <c r="P897" s="13" t="str">
        <f>BIN2HEX(CONCATENATE(P896,Q896,R896,S896))</f>
        <v>C</v>
      </c>
      <c r="T897" s="13" t="str">
        <f>BIN2HEX(CONCATENATE(T896,U896,V896,W896))</f>
        <v>C</v>
      </c>
      <c r="X897" s="13" t="str">
        <f>BIN2HEX(CONCATENATE(X896,Y896,Z896,AA896))</f>
        <v>2</v>
      </c>
      <c r="AB897" s="13" t="str">
        <f>BIN2HEX(CONCATENATE(AB896,AC896,AD896,AE896))</f>
        <v>7</v>
      </c>
      <c r="AF897" s="13" t="str">
        <f>BIN2HEX(CONCATENATE(AF896,AG896,AH896,AI896))</f>
        <v>5</v>
      </c>
    </row>
    <row r="898" spans="1:39" ht="15" customHeight="1" x14ac:dyDescent="0.55000000000000004">
      <c r="C898" s="17" t="s">
        <v>52</v>
      </c>
      <c r="D898" s="13" t="str">
        <f>D858</f>
        <v>F</v>
      </c>
      <c r="H898" s="13" t="str">
        <f t="shared" ref="H898" si="5366">H858</f>
        <v>3</v>
      </c>
      <c r="L898" s="13" t="str">
        <f t="shared" ref="L898" si="5367">L858</f>
        <v>7</v>
      </c>
      <c r="P898" s="13" t="str">
        <f t="shared" ref="P898" si="5368">P858</f>
        <v>9</v>
      </c>
      <c r="T898" s="13" t="str">
        <f t="shared" ref="T898" si="5369">T858</f>
        <v>0</v>
      </c>
      <c r="X898" s="13" t="str">
        <f t="shared" ref="X898" si="5370">X858</f>
        <v>7</v>
      </c>
      <c r="AB898" s="13" t="str">
        <f t="shared" ref="AB898" si="5371">AB858</f>
        <v>F</v>
      </c>
      <c r="AF898" s="13" t="str">
        <f t="shared" ref="AF898" si="5372">AF858</f>
        <v>3</v>
      </c>
    </row>
    <row r="899" spans="1:39" ht="15" customHeight="1" x14ac:dyDescent="0.45">
      <c r="D899" s="13" t="str">
        <f>MID(DEC2BIN(HEX2DEC(D898),4),1,1)</f>
        <v>1</v>
      </c>
      <c r="E899" s="13" t="str">
        <f>MID(DEC2BIN(HEX2DEC(D898),4),2,1)</f>
        <v>1</v>
      </c>
      <c r="F899" s="13" t="str">
        <f>MID(DEC2BIN(HEX2DEC(D898),4),3,1)</f>
        <v>1</v>
      </c>
      <c r="G899" s="13" t="str">
        <f>MID(DEC2BIN(HEX2DEC(D898),4),4,1)</f>
        <v>1</v>
      </c>
      <c r="H899" s="13" t="str">
        <f>MID(DEC2BIN(HEX2DEC(H898),4),1,1)</f>
        <v>0</v>
      </c>
      <c r="I899" s="13" t="str">
        <f>MID(DEC2BIN(HEX2DEC(H898),4),2,1)</f>
        <v>0</v>
      </c>
      <c r="J899" s="13" t="str">
        <f>MID(DEC2BIN(HEX2DEC(H898),4),3,1)</f>
        <v>1</v>
      </c>
      <c r="K899" s="13" t="str">
        <f>MID(DEC2BIN(HEX2DEC(H898),4),4,1)</f>
        <v>1</v>
      </c>
      <c r="L899" s="13" t="str">
        <f>MID(DEC2BIN(HEX2DEC(L898),4),1,1)</f>
        <v>0</v>
      </c>
      <c r="M899" s="13" t="str">
        <f>MID(DEC2BIN(HEX2DEC(L898),4),2,1)</f>
        <v>1</v>
      </c>
      <c r="N899" s="13" t="str">
        <f>MID(DEC2BIN(HEX2DEC(L898),4),3,1)</f>
        <v>1</v>
      </c>
      <c r="O899" s="13" t="str">
        <f>MID(DEC2BIN(HEX2DEC(L898),4),4,1)</f>
        <v>1</v>
      </c>
      <c r="P899" s="13" t="str">
        <f>MID(DEC2BIN(HEX2DEC(P898),4),1,1)</f>
        <v>1</v>
      </c>
      <c r="Q899" s="13" t="str">
        <f>MID(DEC2BIN(HEX2DEC(P898),4),2,1)</f>
        <v>0</v>
      </c>
      <c r="R899" s="13" t="str">
        <f>MID(DEC2BIN(HEX2DEC(P898),4),3,1)</f>
        <v>0</v>
      </c>
      <c r="S899" s="13" t="str">
        <f>MID(DEC2BIN(HEX2DEC(P898),4),4,1)</f>
        <v>1</v>
      </c>
      <c r="T899" s="13" t="str">
        <f>MID(DEC2BIN(HEX2DEC(T898),4),1,1)</f>
        <v>0</v>
      </c>
      <c r="U899" s="13" t="str">
        <f>MID(DEC2BIN(HEX2DEC(T898),4),2,1)</f>
        <v>0</v>
      </c>
      <c r="V899" s="13" t="str">
        <f>MID(DEC2BIN(HEX2DEC(T898),4),3,1)</f>
        <v>0</v>
      </c>
      <c r="W899" s="13" t="str">
        <f>MID(DEC2BIN(HEX2DEC(T898),4),4,1)</f>
        <v>0</v>
      </c>
      <c r="X899" s="13" t="str">
        <f>MID(DEC2BIN(HEX2DEC(X898),4),1,1)</f>
        <v>0</v>
      </c>
      <c r="Y899" s="13" t="str">
        <f>MID(DEC2BIN(HEX2DEC(X898),4),2,1)</f>
        <v>1</v>
      </c>
      <c r="Z899" s="13" t="str">
        <f>MID(DEC2BIN(HEX2DEC(X898),4),3,1)</f>
        <v>1</v>
      </c>
      <c r="AA899" s="13" t="str">
        <f>MID(DEC2BIN(HEX2DEC(X898),4),4,1)</f>
        <v>1</v>
      </c>
      <c r="AB899" s="13" t="str">
        <f>MID(DEC2BIN(HEX2DEC(AB898),4),1,1)</f>
        <v>1</v>
      </c>
      <c r="AC899" s="13" t="str">
        <f>MID(DEC2BIN(HEX2DEC(AB898),4),2,1)</f>
        <v>1</v>
      </c>
      <c r="AD899" s="13" t="str">
        <f>MID(DEC2BIN(HEX2DEC(AB898),4),3,1)</f>
        <v>1</v>
      </c>
      <c r="AE899" s="13" t="str">
        <f>MID(DEC2BIN(HEX2DEC(AB898),4),4,1)</f>
        <v>1</v>
      </c>
      <c r="AF899" s="13" t="str">
        <f>MID(DEC2BIN(HEX2DEC(AF898),4),1,1)</f>
        <v>0</v>
      </c>
      <c r="AG899" s="13" t="str">
        <f>MID(DEC2BIN(HEX2DEC(AF898),4),2,1)</f>
        <v>0</v>
      </c>
      <c r="AH899" s="13" t="str">
        <f>MID(DEC2BIN(HEX2DEC(AF898),4),3,1)</f>
        <v>1</v>
      </c>
      <c r="AI899" s="13" t="str">
        <f>MID(DEC2BIN(HEX2DEC(AF898),4),4,1)</f>
        <v>1</v>
      </c>
    </row>
    <row r="900" spans="1:39" ht="15" customHeight="1" x14ac:dyDescent="0.45">
      <c r="A900" s="23"/>
      <c r="B900" s="23"/>
      <c r="C900" s="23"/>
      <c r="D900" s="23"/>
      <c r="E900" s="23"/>
      <c r="F900" s="23"/>
      <c r="G900" s="23"/>
      <c r="H900" s="23"/>
      <c r="I900" s="23"/>
      <c r="J900" s="23"/>
      <c r="K900" s="23"/>
      <c r="L900" s="23"/>
      <c r="M900" s="23"/>
      <c r="N900" s="23"/>
      <c r="O900" s="23"/>
      <c r="P900" s="23"/>
      <c r="Q900" s="23"/>
      <c r="R900" s="23"/>
      <c r="S900" s="23"/>
      <c r="T900" s="23"/>
      <c r="U900" s="23"/>
      <c r="V900" s="23"/>
      <c r="W900" s="23"/>
      <c r="X900" s="23"/>
      <c r="Y900" s="23"/>
      <c r="Z900" s="23"/>
      <c r="AA900" s="23"/>
      <c r="AB900" s="23"/>
      <c r="AC900" s="23"/>
      <c r="AD900" s="23"/>
      <c r="AE900" s="23"/>
      <c r="AF900" s="23"/>
      <c r="AG900" s="23"/>
      <c r="AH900" s="23"/>
      <c r="AI900" s="23"/>
      <c r="AJ900" s="23"/>
      <c r="AK900" s="23"/>
      <c r="AL900" s="23"/>
      <c r="AM900" s="23"/>
    </row>
    <row r="902" spans="1:39" ht="15" customHeight="1" x14ac:dyDescent="0.5">
      <c r="C902" s="12" t="s">
        <v>35</v>
      </c>
      <c r="D902" s="13">
        <f>D866+1</f>
        <v>26</v>
      </c>
    </row>
    <row r="904" spans="1:39" ht="15" customHeight="1" x14ac:dyDescent="0.45">
      <c r="C904" s="14" t="s">
        <v>31</v>
      </c>
      <c r="D904" s="13" t="str">
        <f>BIN2HEX(CONCATENATE(D905,E905,F905,G905))</f>
        <v>A</v>
      </c>
      <c r="H904" s="13" t="str">
        <f>BIN2HEX(CONCATENATE(H905,I905,J905,K905))</f>
        <v>A</v>
      </c>
      <c r="L904" s="13" t="str">
        <f>BIN2HEX(CONCATENATE(L905,M905,N905,O905))</f>
        <v>8</v>
      </c>
      <c r="P904" s="13" t="str">
        <f>BIN2HEX(CONCATENATE(P905,Q905,R905,S905))</f>
        <v>E</v>
      </c>
      <c r="T904" s="13" t="str">
        <f>BIN2HEX(CONCATENATE(T905,U905,V905,W905))</f>
        <v>A</v>
      </c>
      <c r="X904" s="13" t="str">
        <f>BIN2HEX(CONCATENATE(X905,Y905,Z905,AA905))</f>
        <v>8</v>
      </c>
      <c r="AB904" s="13" t="str">
        <f>BIN2HEX(CONCATENATE(AB905,AC905,AD905,AE905))</f>
        <v>E</v>
      </c>
      <c r="AF904" s="13" t="str">
        <f>BIN2HEX(CONCATENATE(AF905,AG905,AH905,AI905))</f>
        <v>3</v>
      </c>
    </row>
    <row r="905" spans="1:39" ht="15" customHeight="1" x14ac:dyDescent="0.45">
      <c r="C905" s="14" t="s">
        <v>36</v>
      </c>
      <c r="D905" s="13">
        <f>IF(ISEVEN(D906+D907+D908),0,1)</f>
        <v>1</v>
      </c>
      <c r="E905" s="13">
        <f t="shared" ref="E905:AI905" si="5373">IF(ISEVEN(E906+E907+E908),0,1)</f>
        <v>0</v>
      </c>
      <c r="F905" s="13">
        <f t="shared" si="5373"/>
        <v>1</v>
      </c>
      <c r="G905" s="13">
        <f t="shared" si="5373"/>
        <v>0</v>
      </c>
      <c r="H905" s="13">
        <f t="shared" si="5373"/>
        <v>1</v>
      </c>
      <c r="I905" s="13">
        <f t="shared" si="5373"/>
        <v>0</v>
      </c>
      <c r="J905" s="13">
        <f t="shared" si="5373"/>
        <v>1</v>
      </c>
      <c r="K905" s="13">
        <f t="shared" si="5373"/>
        <v>0</v>
      </c>
      <c r="L905" s="13">
        <f t="shared" si="5373"/>
        <v>1</v>
      </c>
      <c r="M905" s="13">
        <f t="shared" si="5373"/>
        <v>0</v>
      </c>
      <c r="N905" s="13">
        <f t="shared" si="5373"/>
        <v>0</v>
      </c>
      <c r="O905" s="13">
        <f t="shared" si="5373"/>
        <v>0</v>
      </c>
      <c r="P905" s="13">
        <f t="shared" si="5373"/>
        <v>1</v>
      </c>
      <c r="Q905" s="13">
        <f t="shared" si="5373"/>
        <v>1</v>
      </c>
      <c r="R905" s="13">
        <f t="shared" si="5373"/>
        <v>1</v>
      </c>
      <c r="S905" s="13">
        <f t="shared" si="5373"/>
        <v>0</v>
      </c>
      <c r="T905" s="13">
        <f t="shared" si="5373"/>
        <v>1</v>
      </c>
      <c r="U905" s="13">
        <f t="shared" si="5373"/>
        <v>0</v>
      </c>
      <c r="V905" s="13">
        <f t="shared" si="5373"/>
        <v>1</v>
      </c>
      <c r="W905" s="13">
        <f t="shared" si="5373"/>
        <v>0</v>
      </c>
      <c r="X905" s="13">
        <f t="shared" si="5373"/>
        <v>1</v>
      </c>
      <c r="Y905" s="13">
        <f t="shared" si="5373"/>
        <v>0</v>
      </c>
      <c r="Z905" s="13">
        <f t="shared" si="5373"/>
        <v>0</v>
      </c>
      <c r="AA905" s="13">
        <f t="shared" si="5373"/>
        <v>0</v>
      </c>
      <c r="AB905" s="13">
        <f t="shared" si="5373"/>
        <v>1</v>
      </c>
      <c r="AC905" s="13">
        <f t="shared" si="5373"/>
        <v>1</v>
      </c>
      <c r="AD905" s="13">
        <f t="shared" si="5373"/>
        <v>1</v>
      </c>
      <c r="AE905" s="13">
        <f t="shared" si="5373"/>
        <v>0</v>
      </c>
      <c r="AF905" s="13">
        <f t="shared" si="5373"/>
        <v>0</v>
      </c>
      <c r="AG905" s="13">
        <f t="shared" si="5373"/>
        <v>0</v>
      </c>
      <c r="AH905" s="13">
        <f t="shared" si="5373"/>
        <v>1</v>
      </c>
      <c r="AI905" s="13">
        <f t="shared" si="5373"/>
        <v>1</v>
      </c>
      <c r="AL905" s="13" t="s">
        <v>53</v>
      </c>
      <c r="AM905" s="14" t="str">
        <f>VLOOKUP('הכנה ל- SHA-256 #1'!$U$24,'הכנה ל- SHA-256 #1'!$U$24:$CG$24,1+'SHA-256 Algorithm #1'!D902,)</f>
        <v>37F316BC</v>
      </c>
    </row>
    <row r="906" spans="1:39" ht="15" customHeight="1" x14ac:dyDescent="0.45">
      <c r="C906" s="14" t="s">
        <v>32</v>
      </c>
      <c r="D906" s="13" t="str">
        <f>N910</f>
        <v>1</v>
      </c>
      <c r="E906" s="13" t="str">
        <f t="shared" ref="E906" si="5374">O910</f>
        <v>0</v>
      </c>
      <c r="F906" s="13" t="str">
        <f t="shared" ref="F906" si="5375">P910</f>
        <v>0</v>
      </c>
      <c r="G906" s="13" t="str">
        <f t="shared" ref="G906" si="5376">Q910</f>
        <v>0</v>
      </c>
      <c r="H906" s="13" t="str">
        <f t="shared" ref="H906" si="5377">R910</f>
        <v>1</v>
      </c>
      <c r="I906" s="13" t="str">
        <f t="shared" ref="I906" si="5378">S910</f>
        <v>1</v>
      </c>
      <c r="J906" s="13" t="str">
        <f t="shared" ref="J906" si="5379">T910</f>
        <v>0</v>
      </c>
      <c r="K906" s="13" t="str">
        <f t="shared" ref="K906" si="5380">U910</f>
        <v>0</v>
      </c>
      <c r="L906" s="13" t="str">
        <f t="shared" ref="L906" si="5381">V910</f>
        <v>1</v>
      </c>
      <c r="M906" s="13" t="str">
        <f t="shared" ref="M906" si="5382">W910</f>
        <v>0</v>
      </c>
      <c r="N906" s="13" t="str">
        <f t="shared" ref="N906" si="5383">X910</f>
        <v>1</v>
      </c>
      <c r="O906" s="13" t="str">
        <f t="shared" ref="O906" si="5384">Y910</f>
        <v>0</v>
      </c>
      <c r="P906" s="13" t="str">
        <f t="shared" ref="P906" si="5385">Z910</f>
        <v>1</v>
      </c>
      <c r="Q906" s="13" t="str">
        <f t="shared" ref="Q906" si="5386">AA910</f>
        <v>0</v>
      </c>
      <c r="R906" s="13" t="str">
        <f t="shared" ref="R906" si="5387">AB910</f>
        <v>0</v>
      </c>
      <c r="S906" s="13" t="str">
        <f t="shared" ref="S906" si="5388">AC910</f>
        <v>0</v>
      </c>
      <c r="T906" s="13" t="str">
        <f t="shared" ref="T906" si="5389">AD910</f>
        <v>1</v>
      </c>
      <c r="U906" s="13" t="str">
        <f t="shared" ref="U906" si="5390">AE910</f>
        <v>0</v>
      </c>
      <c r="V906" s="13" t="str">
        <f t="shared" ref="V906" si="5391">AF910</f>
        <v>0</v>
      </c>
      <c r="W906" s="13" t="str">
        <f t="shared" ref="W906" si="5392">AG910</f>
        <v>0</v>
      </c>
      <c r="X906" s="13" t="str">
        <f t="shared" ref="X906" si="5393">AH910</f>
        <v>0</v>
      </c>
      <c r="Y906" s="13" t="str">
        <f t="shared" ref="Y906" si="5394">AI910</f>
        <v>1</v>
      </c>
      <c r="Z906" s="13" t="str">
        <f>D910</f>
        <v>1</v>
      </c>
      <c r="AA906" s="13" t="str">
        <f t="shared" ref="AA906" si="5395">E910</f>
        <v>1</v>
      </c>
      <c r="AB906" s="13" t="str">
        <f t="shared" ref="AB906" si="5396">F910</f>
        <v>0</v>
      </c>
      <c r="AC906" s="13" t="str">
        <f t="shared" ref="AC906" si="5397">G910</f>
        <v>1</v>
      </c>
      <c r="AD906" s="13" t="str">
        <f t="shared" ref="AD906" si="5398">H910</f>
        <v>1</v>
      </c>
      <c r="AE906" s="13" t="str">
        <f t="shared" ref="AE906" si="5399">I910</f>
        <v>1</v>
      </c>
      <c r="AF906" s="13" t="str">
        <f t="shared" ref="AF906" si="5400">J910</f>
        <v>0</v>
      </c>
      <c r="AG906" s="13" t="str">
        <f t="shared" ref="AG906" si="5401">K910</f>
        <v>0</v>
      </c>
      <c r="AH906" s="13" t="str">
        <f t="shared" ref="AH906" si="5402">L910</f>
        <v>1</v>
      </c>
      <c r="AI906" s="13" t="str">
        <f t="shared" ref="AI906" si="5403">M910</f>
        <v>0</v>
      </c>
      <c r="AL906" s="14" t="s">
        <v>54</v>
      </c>
      <c r="AM906" s="14" t="str">
        <f>HLOOKUP('הכנה ל- SHA-256 #1'!$Q$5,'הכנה ל- SHA-256 #1'!$Q$5:$Q$69,1+'SHA-256 Algorithm #1'!D902,FALSE)</f>
        <v>A831C66D</v>
      </c>
    </row>
    <row r="907" spans="1:39" ht="15" customHeight="1" x14ac:dyDescent="0.45">
      <c r="C907" s="14" t="s">
        <v>33</v>
      </c>
      <c r="D907" s="13" t="str">
        <f>W910</f>
        <v>0</v>
      </c>
      <c r="E907" s="13" t="str">
        <f t="shared" ref="E907" si="5404">X910</f>
        <v>1</v>
      </c>
      <c r="F907" s="13" t="str">
        <f t="shared" ref="F907" si="5405">Y910</f>
        <v>0</v>
      </c>
      <c r="G907" s="13" t="str">
        <f t="shared" ref="G907" si="5406">Z910</f>
        <v>1</v>
      </c>
      <c r="H907" s="13" t="str">
        <f t="shared" ref="H907" si="5407">AA910</f>
        <v>0</v>
      </c>
      <c r="I907" s="13" t="str">
        <f t="shared" ref="I907" si="5408">AB910</f>
        <v>0</v>
      </c>
      <c r="J907" s="13" t="str">
        <f t="shared" ref="J907" si="5409">AC910</f>
        <v>0</v>
      </c>
      <c r="K907" s="13" t="str">
        <f t="shared" ref="K907" si="5410">AD910</f>
        <v>1</v>
      </c>
      <c r="L907" s="13" t="str">
        <f t="shared" ref="L907" si="5411">AE910</f>
        <v>0</v>
      </c>
      <c r="M907" s="13" t="str">
        <f t="shared" ref="M907" si="5412">AF910</f>
        <v>0</v>
      </c>
      <c r="N907" s="13" t="str">
        <f t="shared" ref="N907" si="5413">AG910</f>
        <v>0</v>
      </c>
      <c r="O907" s="13" t="str">
        <f t="shared" ref="O907" si="5414">AH910</f>
        <v>0</v>
      </c>
      <c r="P907" s="13" t="str">
        <f t="shared" ref="P907" si="5415">AI910</f>
        <v>1</v>
      </c>
      <c r="Q907" s="13" t="str">
        <f>D910</f>
        <v>1</v>
      </c>
      <c r="R907" s="13" t="str">
        <f t="shared" ref="R907" si="5416">E910</f>
        <v>1</v>
      </c>
      <c r="S907" s="13" t="str">
        <f t="shared" ref="S907" si="5417">F910</f>
        <v>0</v>
      </c>
      <c r="T907" s="13" t="str">
        <f t="shared" ref="T907" si="5418">G910</f>
        <v>1</v>
      </c>
      <c r="U907" s="13" t="str">
        <f t="shared" ref="U907" si="5419">H910</f>
        <v>1</v>
      </c>
      <c r="V907" s="13" t="str">
        <f t="shared" ref="V907" si="5420">I910</f>
        <v>1</v>
      </c>
      <c r="W907" s="13" t="str">
        <f t="shared" ref="W907" si="5421">J910</f>
        <v>0</v>
      </c>
      <c r="X907" s="13" t="str">
        <f t="shared" ref="X907" si="5422">K910</f>
        <v>0</v>
      </c>
      <c r="Y907" s="13" t="str">
        <f t="shared" ref="Y907" si="5423">L910</f>
        <v>1</v>
      </c>
      <c r="Z907" s="13" t="str">
        <f t="shared" ref="Z907" si="5424">M910</f>
        <v>0</v>
      </c>
      <c r="AA907" s="13" t="str">
        <f t="shared" ref="AA907" si="5425">N910</f>
        <v>1</v>
      </c>
      <c r="AB907" s="13" t="str">
        <f t="shared" ref="AB907" si="5426">O910</f>
        <v>0</v>
      </c>
      <c r="AC907" s="13" t="str">
        <f t="shared" ref="AC907" si="5427">P910</f>
        <v>0</v>
      </c>
      <c r="AD907" s="13" t="str">
        <f t="shared" ref="AD907" si="5428">Q910</f>
        <v>0</v>
      </c>
      <c r="AE907" s="13" t="str">
        <f t="shared" ref="AE907" si="5429">R910</f>
        <v>1</v>
      </c>
      <c r="AF907" s="13" t="str">
        <f t="shared" ref="AF907" si="5430">S910</f>
        <v>1</v>
      </c>
      <c r="AG907" s="13" t="str">
        <f t="shared" ref="AG907" si="5431">T910</f>
        <v>0</v>
      </c>
      <c r="AH907" s="13" t="str">
        <f t="shared" ref="AH907" si="5432">U910</f>
        <v>0</v>
      </c>
      <c r="AI907" s="13" t="str">
        <f t="shared" ref="AI907" si="5433">V910</f>
        <v>1</v>
      </c>
      <c r="AL907" s="14" t="s">
        <v>55</v>
      </c>
      <c r="AM907" s="14" t="str">
        <f>CONCATENATE(D934,H934,L934,P934,T934,X934,AB934,AF934)</f>
        <v>C7F4A2F5</v>
      </c>
    </row>
    <row r="908" spans="1:39" ht="15" customHeight="1" x14ac:dyDescent="0.45">
      <c r="C908" s="14" t="s">
        <v>34</v>
      </c>
      <c r="D908" s="13" t="str">
        <f>AH910</f>
        <v>0</v>
      </c>
      <c r="E908" s="13" t="str">
        <f>AI910</f>
        <v>1</v>
      </c>
      <c r="F908" s="13" t="str">
        <f>D910</f>
        <v>1</v>
      </c>
      <c r="G908" s="13" t="str">
        <f t="shared" ref="G908" si="5434">E910</f>
        <v>1</v>
      </c>
      <c r="H908" s="13" t="str">
        <f t="shared" ref="H908" si="5435">F910</f>
        <v>0</v>
      </c>
      <c r="I908" s="13" t="str">
        <f t="shared" ref="I908" si="5436">G910</f>
        <v>1</v>
      </c>
      <c r="J908" s="13" t="str">
        <f t="shared" ref="J908" si="5437">H910</f>
        <v>1</v>
      </c>
      <c r="K908" s="13" t="str">
        <f t="shared" ref="K908" si="5438">I910</f>
        <v>1</v>
      </c>
      <c r="L908" s="13" t="str">
        <f t="shared" ref="L908" si="5439">J910</f>
        <v>0</v>
      </c>
      <c r="M908" s="13" t="str">
        <f t="shared" ref="M908" si="5440">K910</f>
        <v>0</v>
      </c>
      <c r="N908" s="13" t="str">
        <f t="shared" ref="N908" si="5441">L910</f>
        <v>1</v>
      </c>
      <c r="O908" s="13" t="str">
        <f t="shared" ref="O908" si="5442">M910</f>
        <v>0</v>
      </c>
      <c r="P908" s="13" t="str">
        <f t="shared" ref="P908" si="5443">N910</f>
        <v>1</v>
      </c>
      <c r="Q908" s="13" t="str">
        <f t="shared" ref="Q908" si="5444">O910</f>
        <v>0</v>
      </c>
      <c r="R908" s="13" t="str">
        <f t="shared" ref="R908" si="5445">P910</f>
        <v>0</v>
      </c>
      <c r="S908" s="13" t="str">
        <f t="shared" ref="S908" si="5446">Q910</f>
        <v>0</v>
      </c>
      <c r="T908" s="13" t="str">
        <f t="shared" ref="T908" si="5447">R910</f>
        <v>1</v>
      </c>
      <c r="U908" s="13" t="str">
        <f t="shared" ref="U908" si="5448">S910</f>
        <v>1</v>
      </c>
      <c r="V908" s="13" t="str">
        <f t="shared" ref="V908" si="5449">T910</f>
        <v>0</v>
      </c>
      <c r="W908" s="13" t="str">
        <f t="shared" ref="W908" si="5450">U910</f>
        <v>0</v>
      </c>
      <c r="X908" s="13" t="str">
        <f t="shared" ref="X908" si="5451">V910</f>
        <v>1</v>
      </c>
      <c r="Y908" s="13" t="str">
        <f t="shared" ref="Y908" si="5452">W910</f>
        <v>0</v>
      </c>
      <c r="Z908" s="13" t="str">
        <f t="shared" ref="Z908" si="5453">X910</f>
        <v>1</v>
      </c>
      <c r="AA908" s="13" t="str">
        <f t="shared" ref="AA908" si="5454">Y910</f>
        <v>0</v>
      </c>
      <c r="AB908" s="13" t="str">
        <f t="shared" ref="AB908" si="5455">Z910</f>
        <v>1</v>
      </c>
      <c r="AC908" s="13" t="str">
        <f t="shared" ref="AC908" si="5456">AA910</f>
        <v>0</v>
      </c>
      <c r="AD908" s="13" t="str">
        <f t="shared" ref="AD908" si="5457">AB910</f>
        <v>0</v>
      </c>
      <c r="AE908" s="13" t="str">
        <f t="shared" ref="AE908" si="5458">AC910</f>
        <v>0</v>
      </c>
      <c r="AF908" s="13" t="str">
        <f t="shared" ref="AF908" si="5459">AD910</f>
        <v>1</v>
      </c>
      <c r="AG908" s="13" t="str">
        <f t="shared" ref="AG908" si="5460">AE910</f>
        <v>0</v>
      </c>
      <c r="AH908" s="13" t="str">
        <f t="shared" ref="AH908" si="5461">AF910</f>
        <v>0</v>
      </c>
      <c r="AI908" s="13" t="str">
        <f t="shared" ref="AI908" si="5462">AG910</f>
        <v>0</v>
      </c>
      <c r="AL908" s="14" t="s">
        <v>56</v>
      </c>
      <c r="AM908" s="14" t="str">
        <f>CONCATENATE(D933,H933,L933,P933,T933,X933,AB933,AF933,)</f>
        <v>79EC636F</v>
      </c>
    </row>
    <row r="909" spans="1:39" ht="15" customHeight="1" x14ac:dyDescent="0.55000000000000004">
      <c r="C909" s="14" t="s">
        <v>23</v>
      </c>
      <c r="D909" s="13" t="str">
        <f>MID($AM879,1,1)</f>
        <v>D</v>
      </c>
      <c r="H909" s="13" t="str">
        <f>MID($AM879,2,1)</f>
        <v>C</v>
      </c>
      <c r="L909" s="13" t="str">
        <f>MID($AM879,3,1)</f>
        <v>A</v>
      </c>
      <c r="P909" s="13" t="str">
        <f>MID($AM879,4,1)</f>
        <v>3</v>
      </c>
      <c r="T909" s="13" t="str">
        <f>MID($AM879,5,1)</f>
        <v>2</v>
      </c>
      <c r="X909" s="13" t="str">
        <f>MID($AM879,6,1)</f>
        <v>A</v>
      </c>
      <c r="AB909" s="13" t="str">
        <f>MID($AM879,7,1)</f>
        <v>2</v>
      </c>
      <c r="AF909" s="13" t="str">
        <f>MID($AM879,8,1)</f>
        <v>1</v>
      </c>
      <c r="AL909" s="21" t="s">
        <v>40</v>
      </c>
      <c r="AM909" s="14" t="str">
        <f>CONCATENATE(D921,H921,L921,P921,T921,X921,AB921,AF921)</f>
        <v>2DA60823</v>
      </c>
    </row>
    <row r="910" spans="1:39" ht="15" customHeight="1" x14ac:dyDescent="0.45">
      <c r="C910" s="14" t="s">
        <v>24</v>
      </c>
      <c r="D910" s="13" t="str">
        <f>MID(DEC2BIN(HEX2DEC(D909),4),1,1)</f>
        <v>1</v>
      </c>
      <c r="E910" s="13" t="str">
        <f>MID(DEC2BIN(HEX2DEC(D909),4),2,1)</f>
        <v>1</v>
      </c>
      <c r="F910" s="13" t="str">
        <f>MID(DEC2BIN(HEX2DEC(D909),4),3,1)</f>
        <v>0</v>
      </c>
      <c r="G910" s="13" t="str">
        <f>MID(DEC2BIN(HEX2DEC(D909),4),4,1)</f>
        <v>1</v>
      </c>
      <c r="H910" s="13" t="str">
        <f>MID(DEC2BIN(HEX2DEC(H909),4),1,1)</f>
        <v>1</v>
      </c>
      <c r="I910" s="13" t="str">
        <f>MID(DEC2BIN(HEX2DEC(H909),4),2,1)</f>
        <v>1</v>
      </c>
      <c r="J910" s="13" t="str">
        <f>MID(DEC2BIN(HEX2DEC(H909),4),3,1)</f>
        <v>0</v>
      </c>
      <c r="K910" s="13" t="str">
        <f>MID(DEC2BIN(HEX2DEC(H909),4),4,1)</f>
        <v>0</v>
      </c>
      <c r="L910" s="13" t="str">
        <f>MID(DEC2BIN(HEX2DEC(L909),4),1,1)</f>
        <v>1</v>
      </c>
      <c r="M910" s="13" t="str">
        <f>MID(DEC2BIN(HEX2DEC(L909),4),2,1)</f>
        <v>0</v>
      </c>
      <c r="N910" s="13" t="str">
        <f>MID(DEC2BIN(HEX2DEC(L909),4),3,1)</f>
        <v>1</v>
      </c>
      <c r="O910" s="13" t="str">
        <f>MID(DEC2BIN(HEX2DEC(L909),4),4,1)</f>
        <v>0</v>
      </c>
      <c r="P910" s="13" t="str">
        <f>MID(DEC2BIN(HEX2DEC(P909),4),1,1)</f>
        <v>0</v>
      </c>
      <c r="Q910" s="13" t="str">
        <f>MID(DEC2BIN(HEX2DEC(P909),4),2,1)</f>
        <v>0</v>
      </c>
      <c r="R910" s="13" t="str">
        <f>MID(DEC2BIN(HEX2DEC(P909),4),3,1)</f>
        <v>1</v>
      </c>
      <c r="S910" s="13" t="str">
        <f>MID(DEC2BIN(HEX2DEC(P909),4),4,1)</f>
        <v>1</v>
      </c>
      <c r="T910" s="13" t="str">
        <f>MID(DEC2BIN(HEX2DEC(T909),4),1,1)</f>
        <v>0</v>
      </c>
      <c r="U910" s="13" t="str">
        <f>MID(DEC2BIN(HEX2DEC(T909),4),2,1)</f>
        <v>0</v>
      </c>
      <c r="V910" s="13" t="str">
        <f>MID(DEC2BIN(HEX2DEC(T909),4),3,1)</f>
        <v>1</v>
      </c>
      <c r="W910" s="13" t="str">
        <f>MID(DEC2BIN(HEX2DEC(T909),4),4,1)</f>
        <v>0</v>
      </c>
      <c r="X910" s="13" t="str">
        <f>MID(DEC2BIN(HEX2DEC(X909),4),1,1)</f>
        <v>1</v>
      </c>
      <c r="Y910" s="13" t="str">
        <f>MID(DEC2BIN(HEX2DEC(X909),4),2,1)</f>
        <v>0</v>
      </c>
      <c r="Z910" s="13" t="str">
        <f>MID(DEC2BIN(HEX2DEC(X909),4),3,1)</f>
        <v>1</v>
      </c>
      <c r="AA910" s="13" t="str">
        <f>MID(DEC2BIN(HEX2DEC(X909),4),4,1)</f>
        <v>0</v>
      </c>
      <c r="AB910" s="13" t="str">
        <f>MID(DEC2BIN(HEX2DEC(AB909),4),1,1)</f>
        <v>0</v>
      </c>
      <c r="AC910" s="13" t="str">
        <f>MID(DEC2BIN(HEX2DEC(AB909),4),2,1)</f>
        <v>0</v>
      </c>
      <c r="AD910" s="13" t="str">
        <f>MID(DEC2BIN(HEX2DEC(AB909),4),3,1)</f>
        <v>1</v>
      </c>
      <c r="AE910" s="13" t="str">
        <f>MID(DEC2BIN(HEX2DEC(AB909),4),4,1)</f>
        <v>0</v>
      </c>
      <c r="AF910" s="13" t="str">
        <f>MID(DEC2BIN(HEX2DEC(AF909),4),1,1)</f>
        <v>0</v>
      </c>
      <c r="AG910" s="13" t="str">
        <f>MID(DEC2BIN(HEX2DEC(AF909),4),2,1)</f>
        <v>0</v>
      </c>
      <c r="AH910" s="13" t="str">
        <f>MID(DEC2BIN(HEX2DEC(AF909),4),3,1)</f>
        <v>0</v>
      </c>
      <c r="AI910" s="13" t="str">
        <f>MID(DEC2BIN(HEX2DEC(AF909),4),4,1)</f>
        <v>1</v>
      </c>
      <c r="AL910" s="14" t="s">
        <v>57</v>
      </c>
      <c r="AM910" s="19" t="str">
        <f>DEC2HEX(MOD(HEX2DEC(AM905)+HEX2DEC(AM906)+HEX2DEC(AM907)+HEX2DEC(AM908)+HEX2DEC(AM909),2^32),8)</f>
        <v>4FABEBB0</v>
      </c>
    </row>
    <row r="911" spans="1:39" ht="15" customHeight="1" x14ac:dyDescent="0.45">
      <c r="C911" s="14" t="s">
        <v>25</v>
      </c>
      <c r="D911" s="13" t="str">
        <f>D873</f>
        <v>7</v>
      </c>
      <c r="H911" s="13" t="str">
        <f t="shared" ref="H911" si="5463">H873</f>
        <v>9</v>
      </c>
      <c r="L911" s="13" t="str">
        <f t="shared" ref="L911" si="5464">L873</f>
        <v>9</v>
      </c>
      <c r="P911" s="13" t="str">
        <f t="shared" ref="P911" si="5465">P873</f>
        <v>B</v>
      </c>
      <c r="T911" s="13" t="str">
        <f t="shared" ref="T911" si="5466">T873</f>
        <v>F</v>
      </c>
      <c r="X911" s="13" t="str">
        <f t="shared" ref="X911" si="5467">X873</f>
        <v>E</v>
      </c>
      <c r="AB911" s="13" t="str">
        <f t="shared" ref="AB911" si="5468">AB873</f>
        <v>3</v>
      </c>
      <c r="AF911" s="13" t="str">
        <f>AF873</f>
        <v>8</v>
      </c>
      <c r="AL911" s="14"/>
      <c r="AM911" s="14"/>
    </row>
    <row r="912" spans="1:39" ht="15" customHeight="1" x14ac:dyDescent="0.45">
      <c r="C912" s="14" t="s">
        <v>26</v>
      </c>
      <c r="D912" s="13" t="str">
        <f>MID(DEC2BIN(HEX2DEC(D911),4),1,1)</f>
        <v>0</v>
      </c>
      <c r="E912" s="13" t="str">
        <f>MID(DEC2BIN(HEX2DEC(D911),4),2,1)</f>
        <v>1</v>
      </c>
      <c r="F912" s="13" t="str">
        <f>MID(DEC2BIN(HEX2DEC(D911),4),3,1)</f>
        <v>1</v>
      </c>
      <c r="G912" s="13" t="str">
        <f>MID(DEC2BIN(HEX2DEC(D911),4),4,1)</f>
        <v>1</v>
      </c>
      <c r="H912" s="13" t="str">
        <f>MID(DEC2BIN(HEX2DEC(H911),4),1,1)</f>
        <v>1</v>
      </c>
      <c r="I912" s="13" t="str">
        <f>MID(DEC2BIN(HEX2DEC(H911),4),2,1)</f>
        <v>0</v>
      </c>
      <c r="J912" s="13" t="str">
        <f>MID(DEC2BIN(HEX2DEC(H911),4),3,1)</f>
        <v>0</v>
      </c>
      <c r="K912" s="13" t="str">
        <f>MID(DEC2BIN(HEX2DEC(H911),4),4,1)</f>
        <v>1</v>
      </c>
      <c r="L912" s="13" t="str">
        <f>MID(DEC2BIN(HEX2DEC(L911),4),1,1)</f>
        <v>1</v>
      </c>
      <c r="M912" s="13" t="str">
        <f>MID(DEC2BIN(HEX2DEC(L911),4),2,1)</f>
        <v>0</v>
      </c>
      <c r="N912" s="13" t="str">
        <f>MID(DEC2BIN(HEX2DEC(L911),4),3,1)</f>
        <v>0</v>
      </c>
      <c r="O912" s="13" t="str">
        <f>MID(DEC2BIN(HEX2DEC(L911),4),4,1)</f>
        <v>1</v>
      </c>
      <c r="P912" s="13" t="str">
        <f>MID(DEC2BIN(HEX2DEC(P911),4),1,1)</f>
        <v>1</v>
      </c>
      <c r="Q912" s="13" t="str">
        <f>MID(DEC2BIN(HEX2DEC(P911),4),2,1)</f>
        <v>0</v>
      </c>
      <c r="R912" s="13" t="str">
        <f>MID(DEC2BIN(HEX2DEC(P911),4),3,1)</f>
        <v>1</v>
      </c>
      <c r="S912" s="13" t="str">
        <f>MID(DEC2BIN(HEX2DEC(P911),4),4,1)</f>
        <v>1</v>
      </c>
      <c r="T912" s="13" t="str">
        <f>MID(DEC2BIN(HEX2DEC(T911),4),1,1)</f>
        <v>1</v>
      </c>
      <c r="U912" s="13" t="str">
        <f>MID(DEC2BIN(HEX2DEC(T911),4),2,1)</f>
        <v>1</v>
      </c>
      <c r="V912" s="13" t="str">
        <f>MID(DEC2BIN(HEX2DEC(T911),4),3,1)</f>
        <v>1</v>
      </c>
      <c r="W912" s="13" t="str">
        <f>MID(DEC2BIN(HEX2DEC(T911),4),4,1)</f>
        <v>1</v>
      </c>
      <c r="X912" s="13" t="str">
        <f>MID(DEC2BIN(HEX2DEC(X911),4),1,1)</f>
        <v>1</v>
      </c>
      <c r="Y912" s="13" t="str">
        <f>MID(DEC2BIN(HEX2DEC(X911),4),2,1)</f>
        <v>1</v>
      </c>
      <c r="Z912" s="13" t="str">
        <f>MID(DEC2BIN(HEX2DEC(X911),4),3,1)</f>
        <v>1</v>
      </c>
      <c r="AA912" s="13" t="str">
        <f>MID(DEC2BIN(HEX2DEC(X911),4),4,1)</f>
        <v>0</v>
      </c>
      <c r="AB912" s="13" t="str">
        <f>MID(DEC2BIN(HEX2DEC(AB911),4),1,1)</f>
        <v>0</v>
      </c>
      <c r="AC912" s="13" t="str">
        <f>MID(DEC2BIN(HEX2DEC(AB911),4),2,1)</f>
        <v>0</v>
      </c>
      <c r="AD912" s="13" t="str">
        <f>MID(DEC2BIN(HEX2DEC(AB911),4),3,1)</f>
        <v>1</v>
      </c>
      <c r="AE912" s="13" t="str">
        <f>MID(DEC2BIN(HEX2DEC(AB911),4),4,1)</f>
        <v>1</v>
      </c>
      <c r="AF912" s="13" t="str">
        <f>MID(DEC2BIN(HEX2DEC(AF911),4),1,1)</f>
        <v>1</v>
      </c>
      <c r="AG912" s="13" t="str">
        <f>MID(DEC2BIN(HEX2DEC(AF911),4),2,1)</f>
        <v>0</v>
      </c>
      <c r="AH912" s="13" t="str">
        <f>MID(DEC2BIN(HEX2DEC(AF911),4),3,1)</f>
        <v>0</v>
      </c>
      <c r="AI912" s="13" t="str">
        <f>MID(DEC2BIN(HEX2DEC(AF911),4),4,1)</f>
        <v>0</v>
      </c>
      <c r="AL912" s="14" t="s">
        <v>58</v>
      </c>
      <c r="AM912" s="14" t="str">
        <f>CONCATENATE(D904,H904,L904,P904,T904,X904,AB904,AF904)</f>
        <v>AA8EA8E3</v>
      </c>
    </row>
    <row r="913" spans="3:39" ht="15" customHeight="1" x14ac:dyDescent="0.45">
      <c r="C913" s="14" t="s">
        <v>27</v>
      </c>
      <c r="D913" s="13" t="str">
        <f>D875</f>
        <v>A</v>
      </c>
      <c r="H913" s="13" t="str">
        <f t="shared" ref="H913" si="5469">H875</f>
        <v>B</v>
      </c>
      <c r="L913" s="13" t="str">
        <f t="shared" ref="L913" si="5470">L875</f>
        <v>8</v>
      </c>
      <c r="P913" s="13" t="str">
        <f t="shared" ref="P913" si="5471">P875</f>
        <v>9</v>
      </c>
      <c r="T913" s="13" t="str">
        <f t="shared" ref="T913" si="5472">T875</f>
        <v>6</v>
      </c>
      <c r="X913" s="13" t="str">
        <f t="shared" ref="X913" si="5473">X875</f>
        <v>D</v>
      </c>
      <c r="AB913" s="13" t="str">
        <f t="shared" ref="AB913" si="5474">AB875</f>
        <v>3</v>
      </c>
      <c r="AF913" s="13" t="str">
        <f t="shared" ref="AF913" si="5475">AF875</f>
        <v>2</v>
      </c>
      <c r="AL913" s="14" t="s">
        <v>37</v>
      </c>
      <c r="AM913" s="14" t="str">
        <f>CONCATENATE(D916,H916,L916,P916,T916,X916,AB916,AF916)</f>
        <v>F98B6E30</v>
      </c>
    </row>
    <row r="914" spans="3:39" ht="15" customHeight="1" thickBot="1" x14ac:dyDescent="0.5">
      <c r="C914" s="14" t="s">
        <v>28</v>
      </c>
      <c r="D914" s="13" t="str">
        <f>MID(DEC2BIN(HEX2DEC(D913),4),1,1)</f>
        <v>1</v>
      </c>
      <c r="E914" s="13" t="str">
        <f>MID(DEC2BIN(HEX2DEC(D913),4),2,1)</f>
        <v>0</v>
      </c>
      <c r="F914" s="13" t="str">
        <f>MID(DEC2BIN(HEX2DEC(D913),4),3,1)</f>
        <v>1</v>
      </c>
      <c r="G914" s="13" t="str">
        <f>MID(DEC2BIN(HEX2DEC(D913),4),4,1)</f>
        <v>0</v>
      </c>
      <c r="H914" s="13" t="str">
        <f>MID(DEC2BIN(HEX2DEC(H913),4),1,1)</f>
        <v>1</v>
      </c>
      <c r="I914" s="13" t="str">
        <f>MID(DEC2BIN(HEX2DEC(H913),4),2,1)</f>
        <v>0</v>
      </c>
      <c r="J914" s="13" t="str">
        <f>MID(DEC2BIN(HEX2DEC(H913),4),3,1)</f>
        <v>1</v>
      </c>
      <c r="K914" s="13" t="str">
        <f>MID(DEC2BIN(HEX2DEC(H913),4),4,1)</f>
        <v>1</v>
      </c>
      <c r="L914" s="13" t="str">
        <f>MID(DEC2BIN(HEX2DEC(L913),4),1,1)</f>
        <v>1</v>
      </c>
      <c r="M914" s="13" t="str">
        <f>MID(DEC2BIN(HEX2DEC(L913),4),2,1)</f>
        <v>0</v>
      </c>
      <c r="N914" s="13" t="str">
        <f>MID(DEC2BIN(HEX2DEC(L913),4),3,1)</f>
        <v>0</v>
      </c>
      <c r="O914" s="13" t="str">
        <f>MID(DEC2BIN(HEX2DEC(L913),4),4,1)</f>
        <v>0</v>
      </c>
      <c r="P914" s="13" t="str">
        <f>MID(DEC2BIN(HEX2DEC(P913),4),1,1)</f>
        <v>1</v>
      </c>
      <c r="Q914" s="13" t="str">
        <f>MID(DEC2BIN(HEX2DEC(P913),4),2,1)</f>
        <v>0</v>
      </c>
      <c r="R914" s="13" t="str">
        <f>MID(DEC2BIN(HEX2DEC(P913),4),3,1)</f>
        <v>0</v>
      </c>
      <c r="S914" s="13" t="str">
        <f>MID(DEC2BIN(HEX2DEC(P913),4),4,1)</f>
        <v>1</v>
      </c>
      <c r="T914" s="13" t="str">
        <f>MID(DEC2BIN(HEX2DEC(T913),4),1,1)</f>
        <v>0</v>
      </c>
      <c r="U914" s="13" t="str">
        <f>MID(DEC2BIN(HEX2DEC(T913),4),2,1)</f>
        <v>1</v>
      </c>
      <c r="V914" s="13" t="str">
        <f>MID(DEC2BIN(HEX2DEC(T913),4),3,1)</f>
        <v>1</v>
      </c>
      <c r="W914" s="13" t="str">
        <f>MID(DEC2BIN(HEX2DEC(T913),4),4,1)</f>
        <v>0</v>
      </c>
      <c r="X914" s="13" t="str">
        <f>MID(DEC2BIN(HEX2DEC(X913),4),1,1)</f>
        <v>1</v>
      </c>
      <c r="Y914" s="13" t="str">
        <f>MID(DEC2BIN(HEX2DEC(X913),4),2,1)</f>
        <v>1</v>
      </c>
      <c r="Z914" s="13" t="str">
        <f>MID(DEC2BIN(HEX2DEC(X913),4),3,1)</f>
        <v>0</v>
      </c>
      <c r="AA914" s="13" t="str">
        <f>MID(DEC2BIN(HEX2DEC(X913),4),4,1)</f>
        <v>1</v>
      </c>
      <c r="AB914" s="13" t="str">
        <f>MID(DEC2BIN(HEX2DEC(AB913),4),1,1)</f>
        <v>0</v>
      </c>
      <c r="AC914" s="13" t="str">
        <f>MID(DEC2BIN(HEX2DEC(AB913),4),2,1)</f>
        <v>0</v>
      </c>
      <c r="AD914" s="13" t="str">
        <f>MID(DEC2BIN(HEX2DEC(AB913),4),3,1)</f>
        <v>1</v>
      </c>
      <c r="AE914" s="13" t="str">
        <f>MID(DEC2BIN(HEX2DEC(AB913),4),4,1)</f>
        <v>1</v>
      </c>
      <c r="AF914" s="13" t="str">
        <f>MID(DEC2BIN(HEX2DEC(AF913),4),1,1)</f>
        <v>0</v>
      </c>
      <c r="AG914" s="13" t="str">
        <f>MID(DEC2BIN(HEX2DEC(AF913),4),2,1)</f>
        <v>0</v>
      </c>
      <c r="AH914" s="13" t="str">
        <f>MID(DEC2BIN(HEX2DEC(AF913),4),3,1)</f>
        <v>1</v>
      </c>
      <c r="AI914" s="13" t="str">
        <f>MID(DEC2BIN(HEX2DEC(AF913),4),4,1)</f>
        <v>0</v>
      </c>
      <c r="AL914" s="14" t="s">
        <v>57</v>
      </c>
      <c r="AM914" s="14" t="str">
        <f>AM910</f>
        <v>4FABEBB0</v>
      </c>
    </row>
    <row r="915" spans="3:39" ht="15" customHeight="1" thickBot="1" x14ac:dyDescent="0.5">
      <c r="C915" s="15" t="s">
        <v>37</v>
      </c>
      <c r="D915" s="13">
        <f>IF(D914+D912+D910&gt;1,1,0)</f>
        <v>1</v>
      </c>
      <c r="E915" s="13">
        <f t="shared" ref="E915:Z915" si="5476">IF(E914+E912+E910&gt;1,1,0)</f>
        <v>1</v>
      </c>
      <c r="F915" s="13">
        <f t="shared" si="5476"/>
        <v>1</v>
      </c>
      <c r="G915" s="13">
        <f t="shared" si="5476"/>
        <v>1</v>
      </c>
      <c r="H915" s="13">
        <f t="shared" si="5476"/>
        <v>1</v>
      </c>
      <c r="I915" s="13">
        <f t="shared" si="5476"/>
        <v>0</v>
      </c>
      <c r="J915" s="13">
        <f t="shared" si="5476"/>
        <v>0</v>
      </c>
      <c r="K915" s="13">
        <f t="shared" si="5476"/>
        <v>1</v>
      </c>
      <c r="L915" s="13">
        <f t="shared" si="5476"/>
        <v>1</v>
      </c>
      <c r="M915" s="13">
        <f t="shared" si="5476"/>
        <v>0</v>
      </c>
      <c r="N915" s="13">
        <f t="shared" si="5476"/>
        <v>0</v>
      </c>
      <c r="O915" s="13">
        <f t="shared" si="5476"/>
        <v>0</v>
      </c>
      <c r="P915" s="13">
        <f t="shared" si="5476"/>
        <v>1</v>
      </c>
      <c r="Q915" s="13">
        <f t="shared" si="5476"/>
        <v>0</v>
      </c>
      <c r="R915" s="13">
        <f t="shared" si="5476"/>
        <v>1</v>
      </c>
      <c r="S915" s="13">
        <f t="shared" si="5476"/>
        <v>1</v>
      </c>
      <c r="T915" s="13">
        <f t="shared" si="5476"/>
        <v>0</v>
      </c>
      <c r="U915" s="13">
        <f t="shared" si="5476"/>
        <v>1</v>
      </c>
      <c r="V915" s="13">
        <f t="shared" si="5476"/>
        <v>1</v>
      </c>
      <c r="W915" s="13">
        <f t="shared" si="5476"/>
        <v>0</v>
      </c>
      <c r="X915" s="13">
        <f t="shared" si="5476"/>
        <v>1</v>
      </c>
      <c r="Y915" s="13">
        <f t="shared" si="5476"/>
        <v>1</v>
      </c>
      <c r="Z915" s="13">
        <f t="shared" si="5476"/>
        <v>1</v>
      </c>
      <c r="AA915" s="13">
        <f>IF(AA914+AA912+AA910&gt;1,1,0)</f>
        <v>0</v>
      </c>
      <c r="AB915" s="13">
        <f t="shared" ref="AB915:AI915" si="5477">IF(AB914+AB912+AB910&gt;1,1,0)</f>
        <v>0</v>
      </c>
      <c r="AC915" s="13">
        <f t="shared" si="5477"/>
        <v>0</v>
      </c>
      <c r="AD915" s="13">
        <f t="shared" si="5477"/>
        <v>1</v>
      </c>
      <c r="AE915" s="13">
        <f t="shared" si="5477"/>
        <v>1</v>
      </c>
      <c r="AF915" s="13">
        <f t="shared" si="5477"/>
        <v>0</v>
      </c>
      <c r="AG915" s="13">
        <f t="shared" si="5477"/>
        <v>0</v>
      </c>
      <c r="AH915" s="13">
        <f t="shared" si="5477"/>
        <v>0</v>
      </c>
      <c r="AI915" s="13">
        <f t="shared" si="5477"/>
        <v>0</v>
      </c>
      <c r="AL915" s="16" t="s">
        <v>59</v>
      </c>
      <c r="AM915" s="20" t="str">
        <f>DEC2HEX(MOD(HEX2DEC(AM912)+HEX2DEC(AM914)+HEX2DEC(AM913),2^32),8)</f>
        <v>F3C602C3</v>
      </c>
    </row>
    <row r="916" spans="3:39" ht="15" customHeight="1" thickBot="1" x14ac:dyDescent="0.5">
      <c r="C916" s="15" t="s">
        <v>38</v>
      </c>
      <c r="D916" s="13" t="str">
        <f>BIN2HEX(CONCATENATE(D915,E915,F915,G915))</f>
        <v>F</v>
      </c>
      <c r="H916" s="13" t="str">
        <f>BIN2HEX(CONCATENATE(H915,I915,J915,K915))</f>
        <v>9</v>
      </c>
      <c r="L916" s="13" t="str">
        <f>BIN2HEX(CONCATENATE(L915,M915,N915,O915))</f>
        <v>8</v>
      </c>
      <c r="P916" s="13" t="str">
        <f>BIN2HEX(CONCATENATE(P915,Q915,R915,S915))</f>
        <v>B</v>
      </c>
      <c r="T916" s="13" t="str">
        <f>BIN2HEX(CONCATENATE(T915,U915,V915,W915))</f>
        <v>6</v>
      </c>
      <c r="X916" s="13" t="str">
        <f>BIN2HEX(CONCATENATE(X915,Y915,Z915,AA915))</f>
        <v>E</v>
      </c>
      <c r="AB916" s="13" t="str">
        <f>BIN2HEX(CONCATENATE(AB915,AC915,AD915,AE915))</f>
        <v>3</v>
      </c>
      <c r="AF916" s="13" t="str">
        <f>BIN2HEX(CONCATENATE(AF915,AG915,AH915,AI915))</f>
        <v>0</v>
      </c>
      <c r="AM916" s="14"/>
    </row>
    <row r="917" spans="3:39" ht="15" customHeight="1" thickBot="1" x14ac:dyDescent="0.5">
      <c r="C917" s="14"/>
      <c r="AL917" s="16" t="s">
        <v>60</v>
      </c>
      <c r="AM917" s="20" t="str">
        <f>CONCATENATE(D909,H909,L909,P909,T909,X909,AB909,AF909)</f>
        <v>DCA32A21</v>
      </c>
    </row>
    <row r="918" spans="3:39" ht="15" customHeight="1" thickBot="1" x14ac:dyDescent="0.5">
      <c r="C918" s="14" t="s">
        <v>29</v>
      </c>
      <c r="D918" s="13" t="str">
        <f>D877</f>
        <v>A</v>
      </c>
      <c r="H918" s="13" t="str">
        <f t="shared" ref="H918" si="5478">H877</f>
        <v>0</v>
      </c>
      <c r="L918" s="13" t="str">
        <f t="shared" ref="L918" si="5479">L877</f>
        <v>4</v>
      </c>
      <c r="P918" s="13" t="str">
        <f t="shared" ref="P918" si="5480">P877</f>
        <v>D</v>
      </c>
      <c r="T918" s="13" t="str">
        <f t="shared" ref="T918" si="5481">T877</f>
        <v>2</v>
      </c>
      <c r="X918" s="13" t="str">
        <f t="shared" ref="X918" si="5482">X877</f>
        <v>8</v>
      </c>
      <c r="AB918" s="13" t="str">
        <f t="shared" ref="AB918" si="5483">AB877</f>
        <v>3</v>
      </c>
      <c r="AF918" s="13" t="str">
        <f>AF877</f>
        <v>F</v>
      </c>
      <c r="AM918" s="14"/>
    </row>
    <row r="919" spans="3:39" ht="15" customHeight="1" thickBot="1" x14ac:dyDescent="0.5">
      <c r="C919" s="14" t="s">
        <v>30</v>
      </c>
      <c r="D919" s="13" t="str">
        <f>MID(DEC2BIN(HEX2DEC(D918),4),1,1)</f>
        <v>1</v>
      </c>
      <c r="E919" s="13" t="str">
        <f>MID(DEC2BIN(HEX2DEC(D918),4),2,1)</f>
        <v>0</v>
      </c>
      <c r="F919" s="13" t="str">
        <f>MID(DEC2BIN(HEX2DEC(D918),4),3,1)</f>
        <v>1</v>
      </c>
      <c r="G919" s="13" t="str">
        <f>MID(DEC2BIN(HEX2DEC(D918),4),4,1)</f>
        <v>0</v>
      </c>
      <c r="H919" s="13" t="str">
        <f>MID(DEC2BIN(HEX2DEC(H918),4),1,1)</f>
        <v>0</v>
      </c>
      <c r="I919" s="13" t="str">
        <f>MID(DEC2BIN(HEX2DEC(H918),4),2,1)</f>
        <v>0</v>
      </c>
      <c r="J919" s="13" t="str">
        <f>MID(DEC2BIN(HEX2DEC(H918),4),3,1)</f>
        <v>0</v>
      </c>
      <c r="K919" s="13" t="str">
        <f>MID(DEC2BIN(HEX2DEC(H918),4),4,1)</f>
        <v>0</v>
      </c>
      <c r="L919" s="13" t="str">
        <f>MID(DEC2BIN(HEX2DEC(L918),4),1,1)</f>
        <v>0</v>
      </c>
      <c r="M919" s="13" t="str">
        <f>MID(DEC2BIN(HEX2DEC(L918),4),2,1)</f>
        <v>1</v>
      </c>
      <c r="N919" s="13" t="str">
        <f>MID(DEC2BIN(HEX2DEC(L918),4),3,1)</f>
        <v>0</v>
      </c>
      <c r="O919" s="13" t="str">
        <f>MID(DEC2BIN(HEX2DEC(L918),4),4,1)</f>
        <v>0</v>
      </c>
      <c r="P919" s="13" t="str">
        <f>MID(DEC2BIN(HEX2DEC(P918),4),1,1)</f>
        <v>1</v>
      </c>
      <c r="Q919" s="13" t="str">
        <f>MID(DEC2BIN(HEX2DEC(P918),4),2,1)</f>
        <v>1</v>
      </c>
      <c r="R919" s="13" t="str">
        <f>MID(DEC2BIN(HEX2DEC(P918),4),3,1)</f>
        <v>0</v>
      </c>
      <c r="S919" s="13" t="str">
        <f>MID(DEC2BIN(HEX2DEC(P918),4),4,1)</f>
        <v>1</v>
      </c>
      <c r="T919" s="13" t="str">
        <f>MID(DEC2BIN(HEX2DEC(T918),4),1,1)</f>
        <v>0</v>
      </c>
      <c r="U919" s="13" t="str">
        <f>MID(DEC2BIN(HEX2DEC(T918),4),2,1)</f>
        <v>0</v>
      </c>
      <c r="V919" s="13" t="str">
        <f>MID(DEC2BIN(HEX2DEC(T918),4),3,1)</f>
        <v>1</v>
      </c>
      <c r="W919" s="13" t="str">
        <f>MID(DEC2BIN(HEX2DEC(T918),4),4,1)</f>
        <v>0</v>
      </c>
      <c r="X919" s="13" t="str">
        <f>MID(DEC2BIN(HEX2DEC(X918),4),1,1)</f>
        <v>1</v>
      </c>
      <c r="Y919" s="13" t="str">
        <f>MID(DEC2BIN(HEX2DEC(X918),4),2,1)</f>
        <v>0</v>
      </c>
      <c r="Z919" s="13" t="str">
        <f>MID(DEC2BIN(HEX2DEC(X918),4),3,1)</f>
        <v>0</v>
      </c>
      <c r="AA919" s="13" t="str">
        <f>MID(DEC2BIN(HEX2DEC(X918),4),4,1)</f>
        <v>0</v>
      </c>
      <c r="AB919" s="13" t="str">
        <f>MID(DEC2BIN(HEX2DEC(AB918),4),1,1)</f>
        <v>0</v>
      </c>
      <c r="AC919" s="13" t="str">
        <f>MID(DEC2BIN(HEX2DEC(AB918),4),2,1)</f>
        <v>0</v>
      </c>
      <c r="AD919" s="13" t="str">
        <f>MID(DEC2BIN(HEX2DEC(AB918),4),3,1)</f>
        <v>1</v>
      </c>
      <c r="AE919" s="13" t="str">
        <f>MID(DEC2BIN(HEX2DEC(AB918),4),4,1)</f>
        <v>1</v>
      </c>
      <c r="AF919" s="13" t="str">
        <f>MID(DEC2BIN(HEX2DEC(AF918),4),1,1)</f>
        <v>1</v>
      </c>
      <c r="AG919" s="13" t="str">
        <f>MID(DEC2BIN(HEX2DEC(AF918),4),2,1)</f>
        <v>1</v>
      </c>
      <c r="AH919" s="13" t="str">
        <f>MID(DEC2BIN(HEX2DEC(AF918),4),3,1)</f>
        <v>1</v>
      </c>
      <c r="AI919" s="13" t="str">
        <f>MID(DEC2BIN(HEX2DEC(AF918),4),4,1)</f>
        <v>1</v>
      </c>
      <c r="AL919" s="16" t="s">
        <v>61</v>
      </c>
      <c r="AM919" s="20" t="str">
        <f>CONCATENATE(D911,H911,L911,P911,T911,X911,AB911,AF911)</f>
        <v>799BFE38</v>
      </c>
    </row>
    <row r="920" spans="3:39" ht="15" customHeight="1" thickBot="1" x14ac:dyDescent="0.5">
      <c r="AM920" s="14"/>
    </row>
    <row r="921" spans="3:39" ht="15" customHeight="1" thickBot="1" x14ac:dyDescent="0.5">
      <c r="C921" s="15" t="s">
        <v>39</v>
      </c>
      <c r="D921" s="13" t="str">
        <f>BIN2HEX(CONCATENATE(D922,E922,F922,G922))</f>
        <v>2</v>
      </c>
      <c r="H921" s="13" t="str">
        <f>BIN2HEX(CONCATENATE(H922,I922,J922,K922))</f>
        <v>D</v>
      </c>
      <c r="L921" s="13" t="str">
        <f>BIN2HEX(CONCATENATE(L922,M922,N922,O922))</f>
        <v>A</v>
      </c>
      <c r="P921" s="13" t="str">
        <f>BIN2HEX(CONCATENATE(P922,Q922,R922,S922))</f>
        <v>6</v>
      </c>
      <c r="T921" s="13" t="str">
        <f>BIN2HEX(CONCATENATE(T922,U922,V922,W922))</f>
        <v>0</v>
      </c>
      <c r="X921" s="13" t="str">
        <f>BIN2HEX(CONCATENATE(X922,Y922,Z922,AA922))</f>
        <v>8</v>
      </c>
      <c r="AB921" s="13" t="str">
        <f>BIN2HEX(CONCATENATE(AB922,AC922,AD922,AE922))</f>
        <v>2</v>
      </c>
      <c r="AF921" s="13" t="str">
        <f>BIN2HEX(CONCATENATE(AF922,AG922,AH922,AI922))</f>
        <v>3</v>
      </c>
      <c r="AL921" s="16" t="s">
        <v>62</v>
      </c>
      <c r="AM921" s="20" t="str">
        <f>CONCATENATE(D913,H913,L913,P913,T913,X913,AB913,AF913)</f>
        <v>AB896D32</v>
      </c>
    </row>
    <row r="922" spans="3:39" ht="15" customHeight="1" x14ac:dyDescent="0.45">
      <c r="C922" s="15" t="s">
        <v>40</v>
      </c>
      <c r="D922" s="13">
        <f>IF(ISEVEN(D923+D924+D925),0,1)</f>
        <v>0</v>
      </c>
      <c r="E922" s="13">
        <f t="shared" ref="E922:AI922" si="5484">IF(ISEVEN(E923+E924+E925),0,1)</f>
        <v>0</v>
      </c>
      <c r="F922" s="13">
        <f t="shared" si="5484"/>
        <v>1</v>
      </c>
      <c r="G922" s="13">
        <f t="shared" si="5484"/>
        <v>0</v>
      </c>
      <c r="H922" s="13">
        <f t="shared" si="5484"/>
        <v>1</v>
      </c>
      <c r="I922" s="13">
        <f t="shared" si="5484"/>
        <v>1</v>
      </c>
      <c r="J922" s="13">
        <f t="shared" si="5484"/>
        <v>0</v>
      </c>
      <c r="K922" s="13">
        <f t="shared" si="5484"/>
        <v>1</v>
      </c>
      <c r="L922" s="13">
        <f t="shared" si="5484"/>
        <v>1</v>
      </c>
      <c r="M922" s="13">
        <f t="shared" si="5484"/>
        <v>0</v>
      </c>
      <c r="N922" s="13">
        <f t="shared" si="5484"/>
        <v>1</v>
      </c>
      <c r="O922" s="13">
        <f t="shared" si="5484"/>
        <v>0</v>
      </c>
      <c r="P922" s="13">
        <f t="shared" si="5484"/>
        <v>0</v>
      </c>
      <c r="Q922" s="13">
        <f t="shared" si="5484"/>
        <v>1</v>
      </c>
      <c r="R922" s="13">
        <f t="shared" si="5484"/>
        <v>1</v>
      </c>
      <c r="S922" s="13">
        <f t="shared" si="5484"/>
        <v>0</v>
      </c>
      <c r="T922" s="13">
        <f t="shared" si="5484"/>
        <v>0</v>
      </c>
      <c r="U922" s="13">
        <f t="shared" si="5484"/>
        <v>0</v>
      </c>
      <c r="V922" s="13">
        <f t="shared" si="5484"/>
        <v>0</v>
      </c>
      <c r="W922" s="13">
        <f t="shared" si="5484"/>
        <v>0</v>
      </c>
      <c r="X922" s="13">
        <f t="shared" si="5484"/>
        <v>1</v>
      </c>
      <c r="Y922" s="13">
        <f t="shared" si="5484"/>
        <v>0</v>
      </c>
      <c r="Z922" s="13">
        <f t="shared" si="5484"/>
        <v>0</v>
      </c>
      <c r="AA922" s="13">
        <f t="shared" si="5484"/>
        <v>0</v>
      </c>
      <c r="AB922" s="13">
        <f t="shared" si="5484"/>
        <v>0</v>
      </c>
      <c r="AC922" s="13">
        <f t="shared" si="5484"/>
        <v>0</v>
      </c>
      <c r="AD922" s="13">
        <f t="shared" si="5484"/>
        <v>1</v>
      </c>
      <c r="AE922" s="13">
        <f t="shared" si="5484"/>
        <v>0</v>
      </c>
      <c r="AF922" s="13">
        <f t="shared" si="5484"/>
        <v>0</v>
      </c>
      <c r="AG922" s="13">
        <f t="shared" si="5484"/>
        <v>0</v>
      </c>
      <c r="AH922" s="13">
        <f t="shared" si="5484"/>
        <v>1</v>
      </c>
      <c r="AI922" s="13">
        <f t="shared" si="5484"/>
        <v>1</v>
      </c>
      <c r="AM922" s="14"/>
    </row>
    <row r="923" spans="3:39" ht="15" customHeight="1" x14ac:dyDescent="0.45">
      <c r="C923" s="15" t="s">
        <v>41</v>
      </c>
      <c r="D923" s="13" t="str">
        <f>K927</f>
        <v>1</v>
      </c>
      <c r="E923" s="13" t="str">
        <f t="shared" ref="E923" si="5485">L927</f>
        <v>1</v>
      </c>
      <c r="F923" s="13" t="str">
        <f t="shared" ref="F923" si="5486">M927</f>
        <v>0</v>
      </c>
      <c r="G923" s="13" t="str">
        <f t="shared" ref="G923" si="5487">N927</f>
        <v>1</v>
      </c>
      <c r="H923" s="13" t="str">
        <f t="shared" ref="H923" si="5488">O927</f>
        <v>0</v>
      </c>
      <c r="I923" s="13" t="str">
        <f t="shared" ref="I923" si="5489">P927</f>
        <v>1</v>
      </c>
      <c r="J923" s="13" t="str">
        <f t="shared" ref="J923" si="5490">Q927</f>
        <v>0</v>
      </c>
      <c r="K923" s="13" t="str">
        <f t="shared" ref="K923" si="5491">R927</f>
        <v>0</v>
      </c>
      <c r="L923" s="13" t="str">
        <f t="shared" ref="L923" si="5492">S927</f>
        <v>1</v>
      </c>
      <c r="M923" s="13" t="str">
        <f t="shared" ref="M923" si="5493">T927</f>
        <v>1</v>
      </c>
      <c r="N923" s="13" t="str">
        <f t="shared" ref="N923" si="5494">U927</f>
        <v>0</v>
      </c>
      <c r="O923" s="13" t="str">
        <f t="shared" ref="O923" si="5495">V927</f>
        <v>1</v>
      </c>
      <c r="P923" s="13" t="str">
        <f t="shared" ref="P923" si="5496">W927</f>
        <v>1</v>
      </c>
      <c r="Q923" s="13" t="str">
        <f t="shared" ref="Q923" si="5497">X927</f>
        <v>1</v>
      </c>
      <c r="R923" s="13" t="str">
        <f t="shared" ref="R923" si="5498">Y927</f>
        <v>0</v>
      </c>
      <c r="S923" s="13" t="str">
        <f t="shared" ref="S923" si="5499">Z927</f>
        <v>0</v>
      </c>
      <c r="T923" s="13" t="str">
        <f t="shared" ref="T923" si="5500">AA927</f>
        <v>1</v>
      </c>
      <c r="U923" s="13" t="str">
        <f t="shared" ref="U923" si="5501">AB927</f>
        <v>0</v>
      </c>
      <c r="V923" s="13" t="str">
        <f t="shared" ref="V923" si="5502">AC927</f>
        <v>0</v>
      </c>
      <c r="W923" s="13" t="str">
        <f t="shared" ref="W923" si="5503">AD927</f>
        <v>1</v>
      </c>
      <c r="X923" s="13" t="str">
        <f t="shared" ref="X923" si="5504">AE927</f>
        <v>1</v>
      </c>
      <c r="Y923" s="13" t="str">
        <f t="shared" ref="Y923" si="5505">AF927</f>
        <v>0</v>
      </c>
      <c r="Z923" s="13" t="str">
        <f t="shared" ref="Z923" si="5506">AG927</f>
        <v>1</v>
      </c>
      <c r="AA923" s="13" t="str">
        <f t="shared" ref="AA923" si="5507">AH927</f>
        <v>1</v>
      </c>
      <c r="AB923" s="13" t="str">
        <f t="shared" ref="AB923" si="5508">AI927</f>
        <v>1</v>
      </c>
      <c r="AC923" s="13" t="str">
        <f>D927</f>
        <v>1</v>
      </c>
      <c r="AD923" s="13" t="str">
        <f t="shared" ref="AD923" si="5509">E927</f>
        <v>1</v>
      </c>
      <c r="AE923" s="13" t="str">
        <f t="shared" ref="AE923" si="5510">F927</f>
        <v>1</v>
      </c>
      <c r="AF923" s="13" t="str">
        <f t="shared" ref="AF923" si="5511">G927</f>
        <v>0</v>
      </c>
      <c r="AG923" s="13" t="str">
        <f t="shared" ref="AG923" si="5512">H927</f>
        <v>0</v>
      </c>
      <c r="AH923" s="13" t="str">
        <f t="shared" ref="AH923" si="5513">I927</f>
        <v>0</v>
      </c>
      <c r="AI923" s="13" t="str">
        <f t="shared" ref="AI923" si="5514">J927</f>
        <v>0</v>
      </c>
      <c r="AL923" s="22" t="s">
        <v>62</v>
      </c>
      <c r="AM923" s="14" t="str">
        <f>CONCATENATE(D918,H918,L918,P918,T918,X918,AB918,AF918)</f>
        <v>A04D283F</v>
      </c>
    </row>
    <row r="924" spans="3:39" ht="15" customHeight="1" thickBot="1" x14ac:dyDescent="0.5">
      <c r="C924" s="15" t="s">
        <v>42</v>
      </c>
      <c r="D924" s="13" t="str">
        <f>Y927</f>
        <v>0</v>
      </c>
      <c r="E924" s="13" t="str">
        <f t="shared" ref="E924" si="5515">Z927</f>
        <v>0</v>
      </c>
      <c r="F924" s="13" t="str">
        <f t="shared" ref="F924" si="5516">AA927</f>
        <v>1</v>
      </c>
      <c r="G924" s="13" t="str">
        <f t="shared" ref="G924" si="5517">AB927</f>
        <v>0</v>
      </c>
      <c r="H924" s="13" t="str">
        <f t="shared" ref="H924" si="5518">AC927</f>
        <v>0</v>
      </c>
      <c r="I924" s="13" t="str">
        <f t="shared" ref="I924" si="5519">AD927</f>
        <v>1</v>
      </c>
      <c r="J924" s="13" t="str">
        <f t="shared" ref="J924" si="5520">AE927</f>
        <v>1</v>
      </c>
      <c r="K924" s="13" t="str">
        <f t="shared" ref="K924" si="5521">AF927</f>
        <v>0</v>
      </c>
      <c r="L924" s="13" t="str">
        <f t="shared" ref="L924" si="5522">AG927</f>
        <v>1</v>
      </c>
      <c r="M924" s="13" t="str">
        <f t="shared" ref="M924" si="5523">AH927</f>
        <v>1</v>
      </c>
      <c r="N924" s="13" t="str">
        <f t="shared" ref="N924" si="5524">AI927</f>
        <v>1</v>
      </c>
      <c r="O924" s="13" t="str">
        <f>D927</f>
        <v>1</v>
      </c>
      <c r="P924" s="13" t="str">
        <f t="shared" ref="P924" si="5525">E927</f>
        <v>1</v>
      </c>
      <c r="Q924" s="13" t="str">
        <f t="shared" ref="Q924" si="5526">F927</f>
        <v>1</v>
      </c>
      <c r="R924" s="13" t="str">
        <f t="shared" ref="R924" si="5527">G927</f>
        <v>0</v>
      </c>
      <c r="S924" s="13" t="str">
        <f t="shared" ref="S924" si="5528">H927</f>
        <v>0</v>
      </c>
      <c r="T924" s="13" t="str">
        <f t="shared" ref="T924" si="5529">I927</f>
        <v>0</v>
      </c>
      <c r="U924" s="13" t="str">
        <f t="shared" ref="U924" si="5530">J927</f>
        <v>0</v>
      </c>
      <c r="V924" s="13" t="str">
        <f t="shared" ref="V924" si="5531">K927</f>
        <v>1</v>
      </c>
      <c r="W924" s="13" t="str">
        <f t="shared" ref="W924" si="5532">L927</f>
        <v>1</v>
      </c>
      <c r="X924" s="13" t="str">
        <f t="shared" ref="X924" si="5533">M927</f>
        <v>0</v>
      </c>
      <c r="Y924" s="13" t="str">
        <f t="shared" ref="Y924" si="5534">N927</f>
        <v>1</v>
      </c>
      <c r="Z924" s="13" t="str">
        <f t="shared" ref="Z924" si="5535">O927</f>
        <v>0</v>
      </c>
      <c r="AA924" s="13" t="str">
        <f t="shared" ref="AA924" si="5536">P927</f>
        <v>1</v>
      </c>
      <c r="AB924" s="13" t="str">
        <f t="shared" ref="AB924" si="5537">Q927</f>
        <v>0</v>
      </c>
      <c r="AC924" s="13" t="str">
        <f t="shared" ref="AC924" si="5538">R927</f>
        <v>0</v>
      </c>
      <c r="AD924" s="13" t="str">
        <f t="shared" ref="AD924" si="5539">S927</f>
        <v>1</v>
      </c>
      <c r="AE924" s="13" t="str">
        <f t="shared" ref="AE924" si="5540">T927</f>
        <v>1</v>
      </c>
      <c r="AF924" s="13" t="str">
        <f t="shared" ref="AF924" si="5541">U927</f>
        <v>0</v>
      </c>
      <c r="AG924" s="13" t="str">
        <f t="shared" ref="AG924" si="5542">V927</f>
        <v>1</v>
      </c>
      <c r="AH924" s="13" t="str">
        <f t="shared" ref="AH924" si="5543">W927</f>
        <v>1</v>
      </c>
      <c r="AI924" s="13" t="str">
        <f t="shared" ref="AI924" si="5544">X927</f>
        <v>1</v>
      </c>
      <c r="AL924" s="14" t="s">
        <v>64</v>
      </c>
      <c r="AM924" s="14" t="str">
        <f>AM910</f>
        <v>4FABEBB0</v>
      </c>
    </row>
    <row r="925" spans="3:39" ht="15" customHeight="1" thickBot="1" x14ac:dyDescent="0.5">
      <c r="C925" s="15" t="s">
        <v>43</v>
      </c>
      <c r="D925" s="13" t="str">
        <f>AD927</f>
        <v>1</v>
      </c>
      <c r="E925" s="13" t="str">
        <f t="shared" ref="E925" si="5545">AE927</f>
        <v>1</v>
      </c>
      <c r="F925" s="13" t="str">
        <f t="shared" ref="F925" si="5546">AF927</f>
        <v>0</v>
      </c>
      <c r="G925" s="13" t="str">
        <f t="shared" ref="G925" si="5547">AG927</f>
        <v>1</v>
      </c>
      <c r="H925" s="13" t="str">
        <f t="shared" ref="H925" si="5548">AH927</f>
        <v>1</v>
      </c>
      <c r="I925" s="13" t="str">
        <f t="shared" ref="I925" si="5549">AI927</f>
        <v>1</v>
      </c>
      <c r="J925" s="13" t="str">
        <f>D927</f>
        <v>1</v>
      </c>
      <c r="K925" s="13" t="str">
        <f t="shared" ref="K925" si="5550">E927</f>
        <v>1</v>
      </c>
      <c r="L925" s="13" t="str">
        <f t="shared" ref="L925" si="5551">F927</f>
        <v>1</v>
      </c>
      <c r="M925" s="13" t="str">
        <f t="shared" ref="M925" si="5552">G927</f>
        <v>0</v>
      </c>
      <c r="N925" s="13" t="str">
        <f t="shared" ref="N925" si="5553">H927</f>
        <v>0</v>
      </c>
      <c r="O925" s="13" t="str">
        <f t="shared" ref="O925" si="5554">I927</f>
        <v>0</v>
      </c>
      <c r="P925" s="13" t="str">
        <f t="shared" ref="P925" si="5555">J927</f>
        <v>0</v>
      </c>
      <c r="Q925" s="13" t="str">
        <f t="shared" ref="Q925" si="5556">K927</f>
        <v>1</v>
      </c>
      <c r="R925" s="13" t="str">
        <f t="shared" ref="R925" si="5557">L927</f>
        <v>1</v>
      </c>
      <c r="S925" s="13" t="str">
        <f t="shared" ref="S925" si="5558">M927</f>
        <v>0</v>
      </c>
      <c r="T925" s="13" t="str">
        <f t="shared" ref="T925" si="5559">N927</f>
        <v>1</v>
      </c>
      <c r="U925" s="13" t="str">
        <f t="shared" ref="U925" si="5560">O927</f>
        <v>0</v>
      </c>
      <c r="V925" s="13" t="str">
        <f t="shared" ref="V925" si="5561">P927</f>
        <v>1</v>
      </c>
      <c r="W925" s="13" t="str">
        <f t="shared" ref="W925" si="5562">Q927</f>
        <v>0</v>
      </c>
      <c r="X925" s="13" t="str">
        <f t="shared" ref="X925" si="5563">R927</f>
        <v>0</v>
      </c>
      <c r="Y925" s="13" t="str">
        <f t="shared" ref="Y925" si="5564">S927</f>
        <v>1</v>
      </c>
      <c r="Z925" s="13" t="str">
        <f t="shared" ref="Z925" si="5565">T927</f>
        <v>1</v>
      </c>
      <c r="AA925" s="13" t="str">
        <f t="shared" ref="AA925" si="5566">U927</f>
        <v>0</v>
      </c>
      <c r="AB925" s="13" t="str">
        <f t="shared" ref="AB925" si="5567">V927</f>
        <v>1</v>
      </c>
      <c r="AC925" s="13" t="str">
        <f t="shared" ref="AC925" si="5568">W927</f>
        <v>1</v>
      </c>
      <c r="AD925" s="13" t="str">
        <f t="shared" ref="AD925" si="5569">X927</f>
        <v>1</v>
      </c>
      <c r="AE925" s="13" t="str">
        <f t="shared" ref="AE925" si="5570">Y927</f>
        <v>0</v>
      </c>
      <c r="AF925" s="13" t="str">
        <f>Z927</f>
        <v>0</v>
      </c>
      <c r="AG925" s="13" t="str">
        <f t="shared" ref="AG925" si="5571">AA927</f>
        <v>1</v>
      </c>
      <c r="AH925" s="13" t="str">
        <f t="shared" ref="AH925" si="5572">AB927</f>
        <v>0</v>
      </c>
      <c r="AI925" s="13" t="str">
        <f t="shared" ref="AI925" si="5573">AC927</f>
        <v>0</v>
      </c>
      <c r="AL925" s="16" t="s">
        <v>63</v>
      </c>
      <c r="AM925" s="20" t="str">
        <f>DEC2HEX(MOD(HEX2DEC(AM923)+HEX2DEC(AM924),2^32),8)</f>
        <v>EFF913EF</v>
      </c>
    </row>
    <row r="926" spans="3:39" ht="15" customHeight="1" thickBot="1" x14ac:dyDescent="0.6">
      <c r="C926" s="17" t="s">
        <v>44</v>
      </c>
      <c r="D926" s="13" t="str">
        <f>MID($AM889,1,1)</f>
        <v>E</v>
      </c>
      <c r="H926" s="13" t="str">
        <f>MID($AM889,2,1)</f>
        <v>1</v>
      </c>
      <c r="L926" s="13" t="str">
        <f>MID($AM889,3,1)</f>
        <v>A</v>
      </c>
      <c r="P926" s="13" t="str">
        <f>MID($AM889,4,1)</f>
        <v>9</v>
      </c>
      <c r="T926" s="13" t="str">
        <f>MID($AM889,5,1)</f>
        <v>B</v>
      </c>
      <c r="X926" s="13" t="str">
        <f>MID($AM889,6,1)</f>
        <v>9</v>
      </c>
      <c r="AB926" s="13" t="str">
        <f>MID($AM889,7,1)</f>
        <v>3</v>
      </c>
      <c r="AF926" s="13" t="str">
        <f>MID($AM889,8,1)</f>
        <v>7</v>
      </c>
      <c r="AM926" s="14"/>
    </row>
    <row r="927" spans="3:39" ht="15" customHeight="1" thickBot="1" x14ac:dyDescent="0.5">
      <c r="C927" s="15" t="s">
        <v>45</v>
      </c>
      <c r="D927" s="13" t="str">
        <f>MID(DEC2BIN(HEX2DEC(D926),4),1,1)</f>
        <v>1</v>
      </c>
      <c r="E927" s="13" t="str">
        <f>MID(DEC2BIN(HEX2DEC(D926),4),2,1)</f>
        <v>1</v>
      </c>
      <c r="F927" s="13" t="str">
        <f>MID(DEC2BIN(HEX2DEC(D926),4),3,1)</f>
        <v>1</v>
      </c>
      <c r="G927" s="13" t="str">
        <f>MID(DEC2BIN(HEX2DEC(D926),4),4,1)</f>
        <v>0</v>
      </c>
      <c r="H927" s="13" t="str">
        <f>MID(DEC2BIN(HEX2DEC(H926),4),1,1)</f>
        <v>0</v>
      </c>
      <c r="I927" s="13" t="str">
        <f>MID(DEC2BIN(HEX2DEC(H926),4),2,1)</f>
        <v>0</v>
      </c>
      <c r="J927" s="13" t="str">
        <f>MID(DEC2BIN(HEX2DEC(H926),4),3,1)</f>
        <v>0</v>
      </c>
      <c r="K927" s="13" t="str">
        <f>MID(DEC2BIN(HEX2DEC(H926),4),4,1)</f>
        <v>1</v>
      </c>
      <c r="L927" s="13" t="str">
        <f>MID(DEC2BIN(HEX2DEC(L926),4),1,1)</f>
        <v>1</v>
      </c>
      <c r="M927" s="13" t="str">
        <f>MID(DEC2BIN(HEX2DEC(L926),4),2,1)</f>
        <v>0</v>
      </c>
      <c r="N927" s="13" t="str">
        <f>MID(DEC2BIN(HEX2DEC(L926),4),3,1)</f>
        <v>1</v>
      </c>
      <c r="O927" s="13" t="str">
        <f>MID(DEC2BIN(HEX2DEC(L926),4),4,1)</f>
        <v>0</v>
      </c>
      <c r="P927" s="13" t="str">
        <f>MID(DEC2BIN(HEX2DEC(P926),4),1,1)</f>
        <v>1</v>
      </c>
      <c r="Q927" s="13" t="str">
        <f>MID(DEC2BIN(HEX2DEC(P926),4),2,1)</f>
        <v>0</v>
      </c>
      <c r="R927" s="13" t="str">
        <f>MID(DEC2BIN(HEX2DEC(P926),4),3,1)</f>
        <v>0</v>
      </c>
      <c r="S927" s="13" t="str">
        <f>MID(DEC2BIN(HEX2DEC(P926),4),4,1)</f>
        <v>1</v>
      </c>
      <c r="T927" s="13" t="str">
        <f>MID(DEC2BIN(HEX2DEC(T926),4),1,1)</f>
        <v>1</v>
      </c>
      <c r="U927" s="13" t="str">
        <f>MID(DEC2BIN(HEX2DEC(T926),4),2,1)</f>
        <v>0</v>
      </c>
      <c r="V927" s="13" t="str">
        <f>MID(DEC2BIN(HEX2DEC(T926),4),3,1)</f>
        <v>1</v>
      </c>
      <c r="W927" s="13" t="str">
        <f>MID(DEC2BIN(HEX2DEC(T926),4),4,1)</f>
        <v>1</v>
      </c>
      <c r="X927" s="13" t="str">
        <f>MID(DEC2BIN(HEX2DEC(X926),4),1,1)</f>
        <v>1</v>
      </c>
      <c r="Y927" s="13" t="str">
        <f>MID(DEC2BIN(HEX2DEC(X926),4),2,1)</f>
        <v>0</v>
      </c>
      <c r="Z927" s="13" t="str">
        <f>MID(DEC2BIN(HEX2DEC(X926),4),3,1)</f>
        <v>0</v>
      </c>
      <c r="AA927" s="13" t="str">
        <f>MID(DEC2BIN(HEX2DEC(X926),4),4,1)</f>
        <v>1</v>
      </c>
      <c r="AB927" s="13" t="str">
        <f>MID(DEC2BIN(HEX2DEC(AB926),4),1,1)</f>
        <v>0</v>
      </c>
      <c r="AC927" s="13" t="str">
        <f>MID(DEC2BIN(HEX2DEC(AB926),4),2,1)</f>
        <v>0</v>
      </c>
      <c r="AD927" s="13" t="str">
        <f>MID(DEC2BIN(HEX2DEC(AB926),4),3,1)</f>
        <v>1</v>
      </c>
      <c r="AE927" s="13" t="str">
        <f>MID(DEC2BIN(HEX2DEC(AB926),4),4,1)</f>
        <v>1</v>
      </c>
      <c r="AF927" s="13" t="str">
        <f>MID(DEC2BIN(HEX2DEC(AF926),4),1,1)</f>
        <v>0</v>
      </c>
      <c r="AG927" s="13" t="str">
        <f>MID(DEC2BIN(HEX2DEC(AF926),4),2,1)</f>
        <v>1</v>
      </c>
      <c r="AH927" s="13" t="str">
        <f>MID(DEC2BIN(HEX2DEC(AF926),4),3,1)</f>
        <v>1</v>
      </c>
      <c r="AI927" s="13" t="str">
        <f>MID(DEC2BIN(HEX2DEC(AF926),4),4,1)</f>
        <v>1</v>
      </c>
      <c r="AL927" s="16" t="s">
        <v>65</v>
      </c>
      <c r="AM927" s="20" t="str">
        <f>CONCATENATE(D926,H926,L926,P926,T926,X926,AB926,AF926)</f>
        <v>E1A9B937</v>
      </c>
    </row>
    <row r="928" spans="3:39" ht="15" customHeight="1" thickBot="1" x14ac:dyDescent="0.6">
      <c r="C928" s="17" t="s">
        <v>46</v>
      </c>
      <c r="D928" s="13" t="str">
        <f>D890</f>
        <v>6</v>
      </c>
      <c r="H928" s="13" t="str">
        <f t="shared" ref="H928" si="5574">H890</f>
        <v>9</v>
      </c>
      <c r="L928" s="13" t="str">
        <f t="shared" ref="L928" si="5575">L890</f>
        <v>A</v>
      </c>
      <c r="P928" s="13" t="str">
        <f t="shared" ref="P928" si="5576">P890</f>
        <v>A</v>
      </c>
      <c r="T928" s="13" t="str">
        <f t="shared" ref="T928" si="5577">T890</f>
        <v>6</v>
      </c>
      <c r="X928" s="13" t="str">
        <f t="shared" ref="X928" si="5578">X890</f>
        <v>3</v>
      </c>
      <c r="AB928" s="13" t="str">
        <f t="shared" ref="AB928" si="5579">AB890</f>
        <v>A</v>
      </c>
      <c r="AF928" s="13" t="str">
        <f t="shared" ref="AF928" si="5580">AF890</f>
        <v>7</v>
      </c>
      <c r="AM928" s="14"/>
    </row>
    <row r="929" spans="1:39" ht="15" customHeight="1" thickBot="1" x14ac:dyDescent="0.5">
      <c r="C929" s="15" t="s">
        <v>47</v>
      </c>
      <c r="D929" s="13" t="str">
        <f>MID(DEC2BIN(HEX2DEC(D928),4),1,1)</f>
        <v>0</v>
      </c>
      <c r="E929" s="13" t="str">
        <f>MID(DEC2BIN(HEX2DEC(D928),4),2,1)</f>
        <v>1</v>
      </c>
      <c r="F929" s="13" t="str">
        <f>MID(DEC2BIN(HEX2DEC(D928),4),3,1)</f>
        <v>1</v>
      </c>
      <c r="G929" s="13" t="str">
        <f>MID(DEC2BIN(HEX2DEC(D928),4),4,1)</f>
        <v>0</v>
      </c>
      <c r="H929" s="13" t="str">
        <f>MID(DEC2BIN(HEX2DEC(H928),4),1,1)</f>
        <v>1</v>
      </c>
      <c r="I929" s="13" t="str">
        <f>MID(DEC2BIN(HEX2DEC(H928),4),2,1)</f>
        <v>0</v>
      </c>
      <c r="J929" s="13" t="str">
        <f>MID(DEC2BIN(HEX2DEC(H928),4),3,1)</f>
        <v>0</v>
      </c>
      <c r="K929" s="13" t="str">
        <f>MID(DEC2BIN(HEX2DEC(H928),4),4,1)</f>
        <v>1</v>
      </c>
      <c r="L929" s="13" t="str">
        <f>MID(DEC2BIN(HEX2DEC(L928),4),1,1)</f>
        <v>1</v>
      </c>
      <c r="M929" s="13" t="str">
        <f>MID(DEC2BIN(HEX2DEC(L928),4),2,1)</f>
        <v>0</v>
      </c>
      <c r="N929" s="13" t="str">
        <f>MID(DEC2BIN(HEX2DEC(L928),4),3,1)</f>
        <v>1</v>
      </c>
      <c r="O929" s="13" t="str">
        <f>MID(DEC2BIN(HEX2DEC(L928),4),4,1)</f>
        <v>0</v>
      </c>
      <c r="P929" s="13" t="str">
        <f>MID(DEC2BIN(HEX2DEC(P928),4),1,1)</f>
        <v>1</v>
      </c>
      <c r="Q929" s="13" t="str">
        <f>MID(DEC2BIN(HEX2DEC(P928),4),2,1)</f>
        <v>0</v>
      </c>
      <c r="R929" s="13" t="str">
        <f>MID(DEC2BIN(HEX2DEC(P928),4),3,1)</f>
        <v>1</v>
      </c>
      <c r="S929" s="13" t="str">
        <f>MID(DEC2BIN(HEX2DEC(P928),4),4,1)</f>
        <v>0</v>
      </c>
      <c r="T929" s="13" t="str">
        <f>MID(DEC2BIN(HEX2DEC(T928),4),1,1)</f>
        <v>0</v>
      </c>
      <c r="U929" s="13" t="str">
        <f>MID(DEC2BIN(HEX2DEC(T928),4),2,1)</f>
        <v>1</v>
      </c>
      <c r="V929" s="13" t="str">
        <f>MID(DEC2BIN(HEX2DEC(T928),4),3,1)</f>
        <v>1</v>
      </c>
      <c r="W929" s="13" t="str">
        <f>MID(DEC2BIN(HEX2DEC(T928),4),4,1)</f>
        <v>0</v>
      </c>
      <c r="X929" s="13" t="str">
        <f>MID(DEC2BIN(HEX2DEC(X928),4),1,1)</f>
        <v>0</v>
      </c>
      <c r="Y929" s="13" t="str">
        <f>MID(DEC2BIN(HEX2DEC(X928),4),2,1)</f>
        <v>0</v>
      </c>
      <c r="Z929" s="13" t="str">
        <f>MID(DEC2BIN(HEX2DEC(X928),4),3,1)</f>
        <v>1</v>
      </c>
      <c r="AA929" s="13" t="str">
        <f>MID(DEC2BIN(HEX2DEC(X928),4),4,1)</f>
        <v>1</v>
      </c>
      <c r="AB929" s="13" t="str">
        <f>MID(DEC2BIN(HEX2DEC(AB928),4),1,1)</f>
        <v>1</v>
      </c>
      <c r="AC929" s="13" t="str">
        <f>MID(DEC2BIN(HEX2DEC(AB928),4),2,1)</f>
        <v>0</v>
      </c>
      <c r="AD929" s="13" t="str">
        <f>MID(DEC2BIN(HEX2DEC(AB928),4),3,1)</f>
        <v>1</v>
      </c>
      <c r="AE929" s="13" t="str">
        <f>MID(DEC2BIN(HEX2DEC(AB928),4),4,1)</f>
        <v>0</v>
      </c>
      <c r="AF929" s="13" t="str">
        <f>MID(DEC2BIN(HEX2DEC(AF928),4),1,1)</f>
        <v>0</v>
      </c>
      <c r="AG929" s="13" t="str">
        <f>MID(DEC2BIN(HEX2DEC(AF928),4),2,1)</f>
        <v>1</v>
      </c>
      <c r="AH929" s="13" t="str">
        <f>MID(DEC2BIN(HEX2DEC(AF928),4),3,1)</f>
        <v>1</v>
      </c>
      <c r="AI929" s="13" t="str">
        <f>MID(DEC2BIN(HEX2DEC(AF928),4),4,1)</f>
        <v>1</v>
      </c>
      <c r="AL929" s="16" t="s">
        <v>66</v>
      </c>
      <c r="AM929" s="20" t="str">
        <f>CONCATENATE(D928,H928,L928,P928,T928,X928,AB928,AF928)</f>
        <v>69AA63A7</v>
      </c>
    </row>
    <row r="930" spans="1:39" ht="15" customHeight="1" thickBot="1" x14ac:dyDescent="0.6">
      <c r="C930" s="17" t="s">
        <v>48</v>
      </c>
      <c r="D930" s="13" t="str">
        <f>D892</f>
        <v>1</v>
      </c>
      <c r="H930" s="13" t="str">
        <f t="shared" ref="H930" si="5581">H892</f>
        <v>9</v>
      </c>
      <c r="L930" s="13" t="str">
        <f t="shared" ref="L930" si="5582">L892</f>
        <v>E</v>
      </c>
      <c r="P930" s="13" t="str">
        <f t="shared" ref="P930" si="5583">P892</f>
        <v>C</v>
      </c>
      <c r="T930" s="13" t="str">
        <f t="shared" ref="T930" si="5584">T892</f>
        <v>4</v>
      </c>
      <c r="X930" s="13" t="str">
        <f t="shared" ref="X930" si="5585">X892</f>
        <v>A</v>
      </c>
      <c r="AB930" s="13" t="str">
        <f t="shared" ref="AB930" si="5586">AB892</f>
        <v>6</v>
      </c>
      <c r="AF930" s="13" t="str">
        <f t="shared" ref="AF930" si="5587">AF892</f>
        <v>D</v>
      </c>
      <c r="AM930" s="14"/>
    </row>
    <row r="931" spans="1:39" ht="15" customHeight="1" thickBot="1" x14ac:dyDescent="0.5">
      <c r="C931" s="15" t="s">
        <v>49</v>
      </c>
      <c r="D931" s="13" t="str">
        <f>MID(DEC2BIN(HEX2DEC(D930),4),1,1)</f>
        <v>0</v>
      </c>
      <c r="E931" s="13" t="str">
        <f>MID(DEC2BIN(HEX2DEC(D930),4),2,1)</f>
        <v>0</v>
      </c>
      <c r="F931" s="13" t="str">
        <f>MID(DEC2BIN(HEX2DEC(D930),4),3,1)</f>
        <v>0</v>
      </c>
      <c r="G931" s="13" t="str">
        <f>MID(DEC2BIN(HEX2DEC(D930),4),4,1)</f>
        <v>1</v>
      </c>
      <c r="H931" s="13" t="str">
        <f>MID(DEC2BIN(HEX2DEC(H930),4),1,1)</f>
        <v>1</v>
      </c>
      <c r="I931" s="13" t="str">
        <f>MID(DEC2BIN(HEX2DEC(H930),4),2,1)</f>
        <v>0</v>
      </c>
      <c r="J931" s="13" t="str">
        <f>MID(DEC2BIN(HEX2DEC(H930),4),3,1)</f>
        <v>0</v>
      </c>
      <c r="K931" s="13" t="str">
        <f>MID(DEC2BIN(HEX2DEC(H930),4),4,1)</f>
        <v>1</v>
      </c>
      <c r="L931" s="13" t="str">
        <f>MID(DEC2BIN(HEX2DEC(L930),4),1,1)</f>
        <v>1</v>
      </c>
      <c r="M931" s="13" t="str">
        <f>MID(DEC2BIN(HEX2DEC(L930),4),2,1)</f>
        <v>1</v>
      </c>
      <c r="N931" s="13" t="str">
        <f>MID(DEC2BIN(HEX2DEC(L930),4),3,1)</f>
        <v>1</v>
      </c>
      <c r="O931" s="13" t="str">
        <f>MID(DEC2BIN(HEX2DEC(L930),4),4,1)</f>
        <v>0</v>
      </c>
      <c r="P931" s="13" t="str">
        <f>MID(DEC2BIN(HEX2DEC(P930),4),1,1)</f>
        <v>1</v>
      </c>
      <c r="Q931" s="13" t="str">
        <f>MID(DEC2BIN(HEX2DEC(P930),4),2,1)</f>
        <v>1</v>
      </c>
      <c r="R931" s="13" t="str">
        <f>MID(DEC2BIN(HEX2DEC(P930),4),3,1)</f>
        <v>0</v>
      </c>
      <c r="S931" s="13" t="str">
        <f>MID(DEC2BIN(HEX2DEC(P930),4),4,1)</f>
        <v>0</v>
      </c>
      <c r="T931" s="13" t="str">
        <f>MID(DEC2BIN(HEX2DEC(T930),4),1,1)</f>
        <v>0</v>
      </c>
      <c r="U931" s="13" t="str">
        <f>MID(DEC2BIN(HEX2DEC(T930),4),2,1)</f>
        <v>1</v>
      </c>
      <c r="V931" s="13" t="str">
        <f>MID(DEC2BIN(HEX2DEC(T930),4),3,1)</f>
        <v>0</v>
      </c>
      <c r="W931" s="13" t="str">
        <f>MID(DEC2BIN(HEX2DEC(T930),4),4,1)</f>
        <v>0</v>
      </c>
      <c r="X931" s="13" t="str">
        <f>MID(DEC2BIN(HEX2DEC(X930),4),1,1)</f>
        <v>1</v>
      </c>
      <c r="Y931" s="13" t="str">
        <f>MID(DEC2BIN(HEX2DEC(X930),4),2,1)</f>
        <v>0</v>
      </c>
      <c r="Z931" s="13" t="str">
        <f>MID(DEC2BIN(HEX2DEC(X930),4),3,1)</f>
        <v>1</v>
      </c>
      <c r="AA931" s="13" t="str">
        <f>MID(DEC2BIN(HEX2DEC(X930),4),4,1)</f>
        <v>0</v>
      </c>
      <c r="AB931" s="13" t="str">
        <f>MID(DEC2BIN(HEX2DEC(AB930),4),1,1)</f>
        <v>0</v>
      </c>
      <c r="AC931" s="13" t="str">
        <f>MID(DEC2BIN(HEX2DEC(AB930),4),2,1)</f>
        <v>1</v>
      </c>
      <c r="AD931" s="13" t="str">
        <f>MID(DEC2BIN(HEX2DEC(AB930),4),3,1)</f>
        <v>1</v>
      </c>
      <c r="AE931" s="13" t="str">
        <f>MID(DEC2BIN(HEX2DEC(AB930),4),4,1)</f>
        <v>0</v>
      </c>
      <c r="AF931" s="13" t="str">
        <f>MID(DEC2BIN(HEX2DEC(AF930),4),1,1)</f>
        <v>1</v>
      </c>
      <c r="AG931" s="13" t="str">
        <f>MID(DEC2BIN(HEX2DEC(AF930),4),2,1)</f>
        <v>1</v>
      </c>
      <c r="AH931" s="13" t="str">
        <f>MID(DEC2BIN(HEX2DEC(AF930),4),3,1)</f>
        <v>0</v>
      </c>
      <c r="AI931" s="13" t="str">
        <f>MID(DEC2BIN(HEX2DEC(AF930),4),4,1)</f>
        <v>1</v>
      </c>
      <c r="AL931" s="16" t="s">
        <v>55</v>
      </c>
      <c r="AM931" s="20" t="str">
        <f>CONCATENATE(D930,H930,L930,P930,T930,X930,AB930,AF930)</f>
        <v>19EC4A6D</v>
      </c>
    </row>
    <row r="932" spans="1:39" ht="15" customHeight="1" x14ac:dyDescent="0.45">
      <c r="C932" s="15" t="s">
        <v>50</v>
      </c>
      <c r="D932" s="13" t="str">
        <f>IF(VALUE(D927)=1,D929,D931)</f>
        <v>0</v>
      </c>
      <c r="E932" s="13" t="str">
        <f t="shared" ref="E932:AI932" si="5588">IF(VALUE(E927)=1,E929,E931)</f>
        <v>1</v>
      </c>
      <c r="F932" s="13" t="str">
        <f t="shared" si="5588"/>
        <v>1</v>
      </c>
      <c r="G932" s="13" t="str">
        <f t="shared" si="5588"/>
        <v>1</v>
      </c>
      <c r="H932" s="13" t="str">
        <f t="shared" si="5588"/>
        <v>1</v>
      </c>
      <c r="I932" s="13" t="str">
        <f t="shared" si="5588"/>
        <v>0</v>
      </c>
      <c r="J932" s="13" t="str">
        <f t="shared" si="5588"/>
        <v>0</v>
      </c>
      <c r="K932" s="13" t="str">
        <f t="shared" si="5588"/>
        <v>1</v>
      </c>
      <c r="L932" s="13" t="str">
        <f t="shared" si="5588"/>
        <v>1</v>
      </c>
      <c r="M932" s="13" t="str">
        <f t="shared" si="5588"/>
        <v>1</v>
      </c>
      <c r="N932" s="13" t="str">
        <f t="shared" si="5588"/>
        <v>1</v>
      </c>
      <c r="O932" s="13" t="str">
        <f t="shared" si="5588"/>
        <v>0</v>
      </c>
      <c r="P932" s="13" t="str">
        <f t="shared" si="5588"/>
        <v>1</v>
      </c>
      <c r="Q932" s="13" t="str">
        <f t="shared" si="5588"/>
        <v>1</v>
      </c>
      <c r="R932" s="13" t="str">
        <f t="shared" si="5588"/>
        <v>0</v>
      </c>
      <c r="S932" s="13" t="str">
        <f t="shared" si="5588"/>
        <v>0</v>
      </c>
      <c r="T932" s="13" t="str">
        <f t="shared" si="5588"/>
        <v>0</v>
      </c>
      <c r="U932" s="13" t="str">
        <f t="shared" si="5588"/>
        <v>1</v>
      </c>
      <c r="V932" s="13" t="str">
        <f t="shared" si="5588"/>
        <v>1</v>
      </c>
      <c r="W932" s="13" t="str">
        <f t="shared" si="5588"/>
        <v>0</v>
      </c>
      <c r="X932" s="13" t="str">
        <f t="shared" si="5588"/>
        <v>0</v>
      </c>
      <c r="Y932" s="13" t="str">
        <f t="shared" si="5588"/>
        <v>0</v>
      </c>
      <c r="Z932" s="13" t="str">
        <f t="shared" si="5588"/>
        <v>1</v>
      </c>
      <c r="AA932" s="13" t="str">
        <f t="shared" si="5588"/>
        <v>1</v>
      </c>
      <c r="AB932" s="13" t="str">
        <f t="shared" si="5588"/>
        <v>0</v>
      </c>
      <c r="AC932" s="13" t="str">
        <f t="shared" si="5588"/>
        <v>1</v>
      </c>
      <c r="AD932" s="13" t="str">
        <f t="shared" si="5588"/>
        <v>1</v>
      </c>
      <c r="AE932" s="13" t="str">
        <f t="shared" si="5588"/>
        <v>0</v>
      </c>
      <c r="AF932" s="13" t="str">
        <f t="shared" si="5588"/>
        <v>1</v>
      </c>
      <c r="AG932" s="13" t="str">
        <f t="shared" si="5588"/>
        <v>1</v>
      </c>
      <c r="AH932" s="13" t="str">
        <f t="shared" si="5588"/>
        <v>1</v>
      </c>
      <c r="AI932" s="13" t="str">
        <f t="shared" si="5588"/>
        <v>1</v>
      </c>
    </row>
    <row r="933" spans="1:39" ht="15" customHeight="1" x14ac:dyDescent="0.45">
      <c r="C933" s="15" t="s">
        <v>51</v>
      </c>
      <c r="D933" s="13" t="str">
        <f>BIN2HEX(CONCATENATE(D932,E932,F932,G932))</f>
        <v>7</v>
      </c>
      <c r="H933" s="13" t="str">
        <f>BIN2HEX(CONCATENATE(H932,I932,J932,K932))</f>
        <v>9</v>
      </c>
      <c r="L933" s="13" t="str">
        <f>BIN2HEX(CONCATENATE(L932,M932,N932,O932))</f>
        <v>E</v>
      </c>
      <c r="P933" s="13" t="str">
        <f>BIN2HEX(CONCATENATE(P932,Q932,R932,S932))</f>
        <v>C</v>
      </c>
      <c r="T933" s="13" t="str">
        <f>BIN2HEX(CONCATENATE(T932,U932,V932,W932))</f>
        <v>6</v>
      </c>
      <c r="X933" s="13" t="str">
        <f>BIN2HEX(CONCATENATE(X932,Y932,Z932,AA932))</f>
        <v>3</v>
      </c>
      <c r="AB933" s="13" t="str">
        <f>BIN2HEX(CONCATENATE(AB932,AC932,AD932,AE932))</f>
        <v>6</v>
      </c>
      <c r="AF933" s="13" t="str">
        <f>BIN2HEX(CONCATENATE(AF932,AG932,AH932,AI932))</f>
        <v>F</v>
      </c>
    </row>
    <row r="934" spans="1:39" ht="15" customHeight="1" x14ac:dyDescent="0.55000000000000004">
      <c r="C934" s="17" t="s">
        <v>52</v>
      </c>
      <c r="D934" s="13" t="str">
        <f>D894</f>
        <v>C</v>
      </c>
      <c r="H934" s="13" t="str">
        <f t="shared" ref="H934" si="5589">H894</f>
        <v>7</v>
      </c>
      <c r="L934" s="13" t="str">
        <f t="shared" ref="L934" si="5590">L894</f>
        <v>F</v>
      </c>
      <c r="P934" s="13" t="str">
        <f t="shared" ref="P934" si="5591">P894</f>
        <v>4</v>
      </c>
      <c r="T934" s="13" t="str">
        <f t="shared" ref="T934" si="5592">T894</f>
        <v>A</v>
      </c>
      <c r="X934" s="13" t="str">
        <f t="shared" ref="X934" si="5593">X894</f>
        <v>2</v>
      </c>
      <c r="AB934" s="13" t="str">
        <f t="shared" ref="AB934" si="5594">AB894</f>
        <v>F</v>
      </c>
      <c r="AF934" s="13" t="str">
        <f t="shared" ref="AF934" si="5595">AF894</f>
        <v>5</v>
      </c>
    </row>
    <row r="935" spans="1:39" ht="15" customHeight="1" x14ac:dyDescent="0.45">
      <c r="D935" s="13" t="str">
        <f>MID(DEC2BIN(HEX2DEC(D934),4),1,1)</f>
        <v>1</v>
      </c>
      <c r="E935" s="13" t="str">
        <f>MID(DEC2BIN(HEX2DEC(D934),4),2,1)</f>
        <v>1</v>
      </c>
      <c r="F935" s="13" t="str">
        <f>MID(DEC2BIN(HEX2DEC(D934),4),3,1)</f>
        <v>0</v>
      </c>
      <c r="G935" s="13" t="str">
        <f>MID(DEC2BIN(HEX2DEC(D934),4),4,1)</f>
        <v>0</v>
      </c>
      <c r="H935" s="13" t="str">
        <f>MID(DEC2BIN(HEX2DEC(H934),4),1,1)</f>
        <v>0</v>
      </c>
      <c r="I935" s="13" t="str">
        <f>MID(DEC2BIN(HEX2DEC(H934),4),2,1)</f>
        <v>1</v>
      </c>
      <c r="J935" s="13" t="str">
        <f>MID(DEC2BIN(HEX2DEC(H934),4),3,1)</f>
        <v>1</v>
      </c>
      <c r="K935" s="13" t="str">
        <f>MID(DEC2BIN(HEX2DEC(H934),4),4,1)</f>
        <v>1</v>
      </c>
      <c r="L935" s="13" t="str">
        <f>MID(DEC2BIN(HEX2DEC(L934),4),1,1)</f>
        <v>1</v>
      </c>
      <c r="M935" s="13" t="str">
        <f>MID(DEC2BIN(HEX2DEC(L934),4),2,1)</f>
        <v>1</v>
      </c>
      <c r="N935" s="13" t="str">
        <f>MID(DEC2BIN(HEX2DEC(L934),4),3,1)</f>
        <v>1</v>
      </c>
      <c r="O935" s="13" t="str">
        <f>MID(DEC2BIN(HEX2DEC(L934),4),4,1)</f>
        <v>1</v>
      </c>
      <c r="P935" s="13" t="str">
        <f>MID(DEC2BIN(HEX2DEC(P934),4),1,1)</f>
        <v>0</v>
      </c>
      <c r="Q935" s="13" t="str">
        <f>MID(DEC2BIN(HEX2DEC(P934),4),2,1)</f>
        <v>1</v>
      </c>
      <c r="R935" s="13" t="str">
        <f>MID(DEC2BIN(HEX2DEC(P934),4),3,1)</f>
        <v>0</v>
      </c>
      <c r="S935" s="13" t="str">
        <f>MID(DEC2BIN(HEX2DEC(P934),4),4,1)</f>
        <v>0</v>
      </c>
      <c r="T935" s="13" t="str">
        <f>MID(DEC2BIN(HEX2DEC(T934),4),1,1)</f>
        <v>1</v>
      </c>
      <c r="U935" s="13" t="str">
        <f>MID(DEC2BIN(HEX2DEC(T934),4),2,1)</f>
        <v>0</v>
      </c>
      <c r="V935" s="13" t="str">
        <f>MID(DEC2BIN(HEX2DEC(T934),4),3,1)</f>
        <v>1</v>
      </c>
      <c r="W935" s="13" t="str">
        <f>MID(DEC2BIN(HEX2DEC(T934),4),4,1)</f>
        <v>0</v>
      </c>
      <c r="X935" s="13" t="str">
        <f>MID(DEC2BIN(HEX2DEC(X934),4),1,1)</f>
        <v>0</v>
      </c>
      <c r="Y935" s="13" t="str">
        <f>MID(DEC2BIN(HEX2DEC(X934),4),2,1)</f>
        <v>0</v>
      </c>
      <c r="Z935" s="13" t="str">
        <f>MID(DEC2BIN(HEX2DEC(X934),4),3,1)</f>
        <v>1</v>
      </c>
      <c r="AA935" s="13" t="str">
        <f>MID(DEC2BIN(HEX2DEC(X934),4),4,1)</f>
        <v>0</v>
      </c>
      <c r="AB935" s="13" t="str">
        <f>MID(DEC2BIN(HEX2DEC(AB934),4),1,1)</f>
        <v>1</v>
      </c>
      <c r="AC935" s="13" t="str">
        <f>MID(DEC2BIN(HEX2DEC(AB934),4),2,1)</f>
        <v>1</v>
      </c>
      <c r="AD935" s="13" t="str">
        <f>MID(DEC2BIN(HEX2DEC(AB934),4),3,1)</f>
        <v>1</v>
      </c>
      <c r="AE935" s="13" t="str">
        <f>MID(DEC2BIN(HEX2DEC(AB934),4),4,1)</f>
        <v>1</v>
      </c>
      <c r="AF935" s="13" t="str">
        <f>MID(DEC2BIN(HEX2DEC(AF934),4),1,1)</f>
        <v>0</v>
      </c>
      <c r="AG935" s="13" t="str">
        <f>MID(DEC2BIN(HEX2DEC(AF934),4),2,1)</f>
        <v>1</v>
      </c>
      <c r="AH935" s="13" t="str">
        <f>MID(DEC2BIN(HEX2DEC(AF934),4),3,1)</f>
        <v>0</v>
      </c>
      <c r="AI935" s="13" t="str">
        <f>MID(DEC2BIN(HEX2DEC(AF934),4),4,1)</f>
        <v>1</v>
      </c>
    </row>
    <row r="936" spans="1:39" ht="15" customHeight="1" x14ac:dyDescent="0.45">
      <c r="A936" s="23"/>
      <c r="B936" s="23"/>
      <c r="C936" s="23"/>
      <c r="D936" s="23"/>
      <c r="E936" s="23"/>
      <c r="F936" s="23"/>
      <c r="G936" s="23"/>
      <c r="H936" s="23"/>
      <c r="I936" s="23"/>
      <c r="J936" s="23"/>
      <c r="K936" s="23"/>
      <c r="L936" s="23"/>
      <c r="M936" s="23"/>
      <c r="N936" s="23"/>
      <c r="O936" s="23"/>
      <c r="P936" s="23"/>
      <c r="Q936" s="23"/>
      <c r="R936" s="23"/>
      <c r="S936" s="23"/>
      <c r="T936" s="23"/>
      <c r="U936" s="23"/>
      <c r="V936" s="23"/>
      <c r="W936" s="23"/>
      <c r="X936" s="23"/>
      <c r="Y936" s="23"/>
      <c r="Z936" s="23"/>
      <c r="AA936" s="23"/>
      <c r="AB936" s="23"/>
      <c r="AC936" s="23"/>
      <c r="AD936" s="23"/>
      <c r="AE936" s="23"/>
      <c r="AF936" s="23"/>
      <c r="AG936" s="23"/>
      <c r="AH936" s="23"/>
      <c r="AI936" s="23"/>
      <c r="AJ936" s="23"/>
      <c r="AK936" s="23"/>
      <c r="AL936" s="23"/>
      <c r="AM936" s="23"/>
    </row>
    <row r="938" spans="1:39" ht="15" customHeight="1" x14ac:dyDescent="0.5">
      <c r="C938" s="12" t="s">
        <v>35</v>
      </c>
      <c r="D938" s="13">
        <f>D902+1</f>
        <v>27</v>
      </c>
    </row>
    <row r="940" spans="1:39" ht="15" customHeight="1" x14ac:dyDescent="0.45">
      <c r="C940" s="14" t="s">
        <v>31</v>
      </c>
      <c r="D940" s="13" t="str">
        <f>BIN2HEX(CONCATENATE(D941,E941,F941,G941))</f>
        <v>F</v>
      </c>
      <c r="H940" s="13" t="str">
        <f>BIN2HEX(CONCATENATE(H941,I941,J941,K941))</f>
        <v>2</v>
      </c>
      <c r="L940" s="13" t="str">
        <f>BIN2HEX(CONCATENATE(L941,M941,N941,O941))</f>
        <v>E</v>
      </c>
      <c r="P940" s="13" t="str">
        <f>BIN2HEX(CONCATENATE(P941,Q941,R941,S941))</f>
        <v>5</v>
      </c>
      <c r="T940" s="13" t="str">
        <f>BIN2HEX(CONCATENATE(T941,U941,V941,W941))</f>
        <v>1</v>
      </c>
      <c r="X940" s="13" t="str">
        <f>BIN2HEX(CONCATENATE(X941,Y941,Z941,AA941))</f>
        <v>1</v>
      </c>
      <c r="AB940" s="13" t="str">
        <f>BIN2HEX(CONCATENATE(AB941,AC941,AD941,AE941))</f>
        <v>4</v>
      </c>
      <c r="AF940" s="13" t="str">
        <f>BIN2HEX(CONCATENATE(AF941,AG941,AH941,AI941))</f>
        <v>F</v>
      </c>
    </row>
    <row r="941" spans="1:39" ht="15" customHeight="1" x14ac:dyDescent="0.45">
      <c r="C941" s="14" t="s">
        <v>36</v>
      </c>
      <c r="D941" s="13">
        <f>IF(ISEVEN(D942+D943+D944),0,1)</f>
        <v>1</v>
      </c>
      <c r="E941" s="13">
        <f t="shared" ref="E941:AI941" si="5596">IF(ISEVEN(E942+E943+E944),0,1)</f>
        <v>1</v>
      </c>
      <c r="F941" s="13">
        <f t="shared" si="5596"/>
        <v>1</v>
      </c>
      <c r="G941" s="13">
        <f t="shared" si="5596"/>
        <v>1</v>
      </c>
      <c r="H941" s="13">
        <f t="shared" si="5596"/>
        <v>0</v>
      </c>
      <c r="I941" s="13">
        <f t="shared" si="5596"/>
        <v>0</v>
      </c>
      <c r="J941" s="13">
        <f t="shared" si="5596"/>
        <v>1</v>
      </c>
      <c r="K941" s="13">
        <f t="shared" si="5596"/>
        <v>0</v>
      </c>
      <c r="L941" s="13">
        <f t="shared" si="5596"/>
        <v>1</v>
      </c>
      <c r="M941" s="13">
        <f t="shared" si="5596"/>
        <v>1</v>
      </c>
      <c r="N941" s="13">
        <f t="shared" si="5596"/>
        <v>1</v>
      </c>
      <c r="O941" s="13">
        <f t="shared" si="5596"/>
        <v>0</v>
      </c>
      <c r="P941" s="13">
        <f t="shared" si="5596"/>
        <v>0</v>
      </c>
      <c r="Q941" s="13">
        <f t="shared" si="5596"/>
        <v>1</v>
      </c>
      <c r="R941" s="13">
        <f t="shared" si="5596"/>
        <v>0</v>
      </c>
      <c r="S941" s="13">
        <f t="shared" si="5596"/>
        <v>1</v>
      </c>
      <c r="T941" s="13">
        <f t="shared" si="5596"/>
        <v>0</v>
      </c>
      <c r="U941" s="13">
        <f t="shared" si="5596"/>
        <v>0</v>
      </c>
      <c r="V941" s="13">
        <f t="shared" si="5596"/>
        <v>0</v>
      </c>
      <c r="W941" s="13">
        <f t="shared" si="5596"/>
        <v>1</v>
      </c>
      <c r="X941" s="13">
        <f t="shared" si="5596"/>
        <v>0</v>
      </c>
      <c r="Y941" s="13">
        <f t="shared" si="5596"/>
        <v>0</v>
      </c>
      <c r="Z941" s="13">
        <f t="shared" si="5596"/>
        <v>0</v>
      </c>
      <c r="AA941" s="13">
        <f t="shared" si="5596"/>
        <v>1</v>
      </c>
      <c r="AB941" s="13">
        <f t="shared" si="5596"/>
        <v>0</v>
      </c>
      <c r="AC941" s="13">
        <f t="shared" si="5596"/>
        <v>1</v>
      </c>
      <c r="AD941" s="13">
        <f t="shared" si="5596"/>
        <v>0</v>
      </c>
      <c r="AE941" s="13">
        <f t="shared" si="5596"/>
        <v>0</v>
      </c>
      <c r="AF941" s="13">
        <f t="shared" si="5596"/>
        <v>1</v>
      </c>
      <c r="AG941" s="13">
        <f t="shared" si="5596"/>
        <v>1</v>
      </c>
      <c r="AH941" s="13">
        <f t="shared" si="5596"/>
        <v>1</v>
      </c>
      <c r="AI941" s="13">
        <f t="shared" si="5596"/>
        <v>1</v>
      </c>
      <c r="AL941" s="13" t="s">
        <v>53</v>
      </c>
      <c r="AM941" s="14" t="str">
        <f>VLOOKUP('הכנה ל- SHA-256 #1'!$U$24,'הכנה ל- SHA-256 #1'!$U$24:$CG$24,1+'SHA-256 Algorithm #1'!D938,)</f>
        <v>B016B037</v>
      </c>
    </row>
    <row r="942" spans="1:39" ht="15" customHeight="1" x14ac:dyDescent="0.45">
      <c r="C942" s="14" t="s">
        <v>32</v>
      </c>
      <c r="D942" s="13" t="str">
        <f>N946</f>
        <v>0</v>
      </c>
      <c r="E942" s="13" t="str">
        <f t="shared" ref="E942" si="5597">O946</f>
        <v>0</v>
      </c>
      <c r="F942" s="13" t="str">
        <f t="shared" ref="F942" si="5598">P946</f>
        <v>0</v>
      </c>
      <c r="G942" s="13" t="str">
        <f t="shared" ref="G942" si="5599">Q946</f>
        <v>1</v>
      </c>
      <c r="H942" s="13" t="str">
        <f t="shared" ref="H942" si="5600">R946</f>
        <v>1</v>
      </c>
      <c r="I942" s="13" t="str">
        <f t="shared" ref="I942" si="5601">S946</f>
        <v>0</v>
      </c>
      <c r="J942" s="13" t="str">
        <f t="shared" ref="J942" si="5602">T946</f>
        <v>0</v>
      </c>
      <c r="K942" s="13" t="str">
        <f t="shared" ref="K942" si="5603">U946</f>
        <v>0</v>
      </c>
      <c r="L942" s="13" t="str">
        <f t="shared" ref="L942" si="5604">V946</f>
        <v>0</v>
      </c>
      <c r="M942" s="13" t="str">
        <f t="shared" ref="M942" si="5605">W946</f>
        <v>0</v>
      </c>
      <c r="N942" s="13" t="str">
        <f t="shared" ref="N942" si="5606">X946</f>
        <v>0</v>
      </c>
      <c r="O942" s="13" t="str">
        <f t="shared" ref="O942" si="5607">Y946</f>
        <v>0</v>
      </c>
      <c r="P942" s="13" t="str">
        <f t="shared" ref="P942" si="5608">Z946</f>
        <v>1</v>
      </c>
      <c r="Q942" s="13" t="str">
        <f t="shared" ref="Q942" si="5609">AA946</f>
        <v>0</v>
      </c>
      <c r="R942" s="13" t="str">
        <f t="shared" ref="R942" si="5610">AB946</f>
        <v>1</v>
      </c>
      <c r="S942" s="13" t="str">
        <f t="shared" ref="S942" si="5611">AC946</f>
        <v>1</v>
      </c>
      <c r="T942" s="13" t="str">
        <f t="shared" ref="T942" si="5612">AD946</f>
        <v>0</v>
      </c>
      <c r="U942" s="13" t="str">
        <f t="shared" ref="U942" si="5613">AE946</f>
        <v>0</v>
      </c>
      <c r="V942" s="13" t="str">
        <f t="shared" ref="V942" si="5614">AF946</f>
        <v>0</v>
      </c>
      <c r="W942" s="13" t="str">
        <f t="shared" ref="W942" si="5615">AG946</f>
        <v>0</v>
      </c>
      <c r="X942" s="13" t="str">
        <f t="shared" ref="X942" si="5616">AH946</f>
        <v>1</v>
      </c>
      <c r="Y942" s="13" t="str">
        <f t="shared" ref="Y942" si="5617">AI946</f>
        <v>1</v>
      </c>
      <c r="Z942" s="13" t="str">
        <f>D946</f>
        <v>1</v>
      </c>
      <c r="AA942" s="13" t="str">
        <f t="shared" ref="AA942" si="5618">E946</f>
        <v>1</v>
      </c>
      <c r="AB942" s="13" t="str">
        <f t="shared" ref="AB942" si="5619">F946</f>
        <v>1</v>
      </c>
      <c r="AC942" s="13" t="str">
        <f t="shared" ref="AC942" si="5620">G946</f>
        <v>1</v>
      </c>
      <c r="AD942" s="13" t="str">
        <f t="shared" ref="AD942" si="5621">H946</f>
        <v>0</v>
      </c>
      <c r="AE942" s="13" t="str">
        <f t="shared" ref="AE942" si="5622">I946</f>
        <v>0</v>
      </c>
      <c r="AF942" s="13" t="str">
        <f t="shared" ref="AF942" si="5623">J946</f>
        <v>1</v>
      </c>
      <c r="AG942" s="13" t="str">
        <f t="shared" ref="AG942" si="5624">K946</f>
        <v>1</v>
      </c>
      <c r="AH942" s="13" t="str">
        <f t="shared" ref="AH942" si="5625">L946</f>
        <v>1</v>
      </c>
      <c r="AI942" s="13" t="str">
        <f t="shared" ref="AI942" si="5626">M946</f>
        <v>1</v>
      </c>
      <c r="AL942" s="14" t="s">
        <v>54</v>
      </c>
      <c r="AM942" s="14" t="str">
        <f>HLOOKUP('הכנה ל- SHA-256 #1'!$Q$5,'הכנה ל- SHA-256 #1'!$Q$5:$Q$69,1+'SHA-256 Algorithm #1'!D938,FALSE)</f>
        <v>B00327C8</v>
      </c>
    </row>
    <row r="943" spans="1:39" ht="15" customHeight="1" x14ac:dyDescent="0.45">
      <c r="C943" s="14" t="s">
        <v>33</v>
      </c>
      <c r="D943" s="13" t="str">
        <f>W946</f>
        <v>0</v>
      </c>
      <c r="E943" s="13" t="str">
        <f t="shared" ref="E943" si="5627">X946</f>
        <v>0</v>
      </c>
      <c r="F943" s="13" t="str">
        <f t="shared" ref="F943" si="5628">Y946</f>
        <v>0</v>
      </c>
      <c r="G943" s="13" t="str">
        <f t="shared" ref="G943" si="5629">Z946</f>
        <v>1</v>
      </c>
      <c r="H943" s="13" t="str">
        <f t="shared" ref="H943" si="5630">AA946</f>
        <v>0</v>
      </c>
      <c r="I943" s="13" t="str">
        <f t="shared" ref="I943" si="5631">AB946</f>
        <v>1</v>
      </c>
      <c r="J943" s="13" t="str">
        <f t="shared" ref="J943" si="5632">AC946</f>
        <v>1</v>
      </c>
      <c r="K943" s="13" t="str">
        <f t="shared" ref="K943" si="5633">AD946</f>
        <v>0</v>
      </c>
      <c r="L943" s="13" t="str">
        <f t="shared" ref="L943" si="5634">AE946</f>
        <v>0</v>
      </c>
      <c r="M943" s="13" t="str">
        <f t="shared" ref="M943" si="5635">AF946</f>
        <v>0</v>
      </c>
      <c r="N943" s="13" t="str">
        <f t="shared" ref="N943" si="5636">AG946</f>
        <v>0</v>
      </c>
      <c r="O943" s="13" t="str">
        <f t="shared" ref="O943" si="5637">AH946</f>
        <v>1</v>
      </c>
      <c r="P943" s="13" t="str">
        <f t="shared" ref="P943" si="5638">AI946</f>
        <v>1</v>
      </c>
      <c r="Q943" s="13" t="str">
        <f>D946</f>
        <v>1</v>
      </c>
      <c r="R943" s="13" t="str">
        <f t="shared" ref="R943" si="5639">E946</f>
        <v>1</v>
      </c>
      <c r="S943" s="13" t="str">
        <f t="shared" ref="S943" si="5640">F946</f>
        <v>1</v>
      </c>
      <c r="T943" s="13" t="str">
        <f t="shared" ref="T943" si="5641">G946</f>
        <v>1</v>
      </c>
      <c r="U943" s="13" t="str">
        <f t="shared" ref="U943" si="5642">H946</f>
        <v>0</v>
      </c>
      <c r="V943" s="13" t="str">
        <f t="shared" ref="V943" si="5643">I946</f>
        <v>0</v>
      </c>
      <c r="W943" s="13" t="str">
        <f t="shared" ref="W943" si="5644">J946</f>
        <v>1</v>
      </c>
      <c r="X943" s="13" t="str">
        <f t="shared" ref="X943" si="5645">K946</f>
        <v>1</v>
      </c>
      <c r="Y943" s="13" t="str">
        <f t="shared" ref="Y943" si="5646">L946</f>
        <v>1</v>
      </c>
      <c r="Z943" s="13" t="str">
        <f t="shared" ref="Z943" si="5647">M946</f>
        <v>1</v>
      </c>
      <c r="AA943" s="13" t="str">
        <f t="shared" ref="AA943" si="5648">N946</f>
        <v>0</v>
      </c>
      <c r="AB943" s="13" t="str">
        <f t="shared" ref="AB943" si="5649">O946</f>
        <v>0</v>
      </c>
      <c r="AC943" s="13" t="str">
        <f t="shared" ref="AC943" si="5650">P946</f>
        <v>0</v>
      </c>
      <c r="AD943" s="13" t="str">
        <f t="shared" ref="AD943" si="5651">Q946</f>
        <v>1</v>
      </c>
      <c r="AE943" s="13" t="str">
        <f t="shared" ref="AE943" si="5652">R946</f>
        <v>1</v>
      </c>
      <c r="AF943" s="13" t="str">
        <f t="shared" ref="AF943" si="5653">S946</f>
        <v>0</v>
      </c>
      <c r="AG943" s="13" t="str">
        <f t="shared" ref="AG943" si="5654">T946</f>
        <v>0</v>
      </c>
      <c r="AH943" s="13" t="str">
        <f t="shared" ref="AH943" si="5655">U946</f>
        <v>0</v>
      </c>
      <c r="AI943" s="13" t="str">
        <f t="shared" ref="AI943" si="5656">V946</f>
        <v>0</v>
      </c>
      <c r="AL943" s="14" t="s">
        <v>55</v>
      </c>
      <c r="AM943" s="14" t="str">
        <f>CONCATENATE(D970,H970,L970,P970,T970,X970,AB970,AF970)</f>
        <v>19EC4A6D</v>
      </c>
    </row>
    <row r="944" spans="1:39" ht="15" customHeight="1" x14ac:dyDescent="0.45">
      <c r="C944" s="14" t="s">
        <v>34</v>
      </c>
      <c r="D944" s="13" t="str">
        <f>AH946</f>
        <v>1</v>
      </c>
      <c r="E944" s="13" t="str">
        <f>AI946</f>
        <v>1</v>
      </c>
      <c r="F944" s="13" t="str">
        <f>D946</f>
        <v>1</v>
      </c>
      <c r="G944" s="13" t="str">
        <f t="shared" ref="G944" si="5657">E946</f>
        <v>1</v>
      </c>
      <c r="H944" s="13" t="str">
        <f t="shared" ref="H944" si="5658">F946</f>
        <v>1</v>
      </c>
      <c r="I944" s="13" t="str">
        <f t="shared" ref="I944" si="5659">G946</f>
        <v>1</v>
      </c>
      <c r="J944" s="13" t="str">
        <f t="shared" ref="J944" si="5660">H946</f>
        <v>0</v>
      </c>
      <c r="K944" s="13" t="str">
        <f t="shared" ref="K944" si="5661">I946</f>
        <v>0</v>
      </c>
      <c r="L944" s="13" t="str">
        <f t="shared" ref="L944" si="5662">J946</f>
        <v>1</v>
      </c>
      <c r="M944" s="13" t="str">
        <f t="shared" ref="M944" si="5663">K946</f>
        <v>1</v>
      </c>
      <c r="N944" s="13" t="str">
        <f t="shared" ref="N944" si="5664">L946</f>
        <v>1</v>
      </c>
      <c r="O944" s="13" t="str">
        <f t="shared" ref="O944" si="5665">M946</f>
        <v>1</v>
      </c>
      <c r="P944" s="13" t="str">
        <f t="shared" ref="P944" si="5666">N946</f>
        <v>0</v>
      </c>
      <c r="Q944" s="13" t="str">
        <f t="shared" ref="Q944" si="5667">O946</f>
        <v>0</v>
      </c>
      <c r="R944" s="13" t="str">
        <f t="shared" ref="R944" si="5668">P946</f>
        <v>0</v>
      </c>
      <c r="S944" s="13" t="str">
        <f t="shared" ref="S944" si="5669">Q946</f>
        <v>1</v>
      </c>
      <c r="T944" s="13" t="str">
        <f t="shared" ref="T944" si="5670">R946</f>
        <v>1</v>
      </c>
      <c r="U944" s="13" t="str">
        <f t="shared" ref="U944" si="5671">S946</f>
        <v>0</v>
      </c>
      <c r="V944" s="13" t="str">
        <f t="shared" ref="V944" si="5672">T946</f>
        <v>0</v>
      </c>
      <c r="W944" s="13" t="str">
        <f t="shared" ref="W944" si="5673">U946</f>
        <v>0</v>
      </c>
      <c r="X944" s="13" t="str">
        <f t="shared" ref="X944" si="5674">V946</f>
        <v>0</v>
      </c>
      <c r="Y944" s="13" t="str">
        <f t="shared" ref="Y944" si="5675">W946</f>
        <v>0</v>
      </c>
      <c r="Z944" s="13" t="str">
        <f t="shared" ref="Z944" si="5676">X946</f>
        <v>0</v>
      </c>
      <c r="AA944" s="13" t="str">
        <f t="shared" ref="AA944" si="5677">Y946</f>
        <v>0</v>
      </c>
      <c r="AB944" s="13" t="str">
        <f t="shared" ref="AB944" si="5678">Z946</f>
        <v>1</v>
      </c>
      <c r="AC944" s="13" t="str">
        <f t="shared" ref="AC944" si="5679">AA946</f>
        <v>0</v>
      </c>
      <c r="AD944" s="13" t="str">
        <f t="shared" ref="AD944" si="5680">AB946</f>
        <v>1</v>
      </c>
      <c r="AE944" s="13" t="str">
        <f t="shared" ref="AE944" si="5681">AC946</f>
        <v>1</v>
      </c>
      <c r="AF944" s="13" t="str">
        <f t="shared" ref="AF944" si="5682">AD946</f>
        <v>0</v>
      </c>
      <c r="AG944" s="13" t="str">
        <f t="shared" ref="AG944" si="5683">AE946</f>
        <v>0</v>
      </c>
      <c r="AH944" s="13" t="str">
        <f t="shared" ref="AH944" si="5684">AF946</f>
        <v>0</v>
      </c>
      <c r="AI944" s="13" t="str">
        <f t="shared" ref="AI944" si="5685">AG946</f>
        <v>0</v>
      </c>
      <c r="AL944" s="14" t="s">
        <v>56</v>
      </c>
      <c r="AM944" s="14" t="str">
        <f>CONCATENATE(D969,H969,L969,P969,T969,X969,AB969,AF969,)</f>
        <v>E1AB7127</v>
      </c>
    </row>
    <row r="945" spans="3:39" ht="15" customHeight="1" x14ac:dyDescent="0.55000000000000004">
      <c r="C945" s="14" t="s">
        <v>23</v>
      </c>
      <c r="D945" s="13" t="str">
        <f>MID($AM915,1,1)</f>
        <v>F</v>
      </c>
      <c r="H945" s="13" t="str">
        <f>MID($AM915,2,1)</f>
        <v>3</v>
      </c>
      <c r="L945" s="13" t="str">
        <f>MID($AM915,3,1)</f>
        <v>C</v>
      </c>
      <c r="P945" s="13" t="str">
        <f>MID($AM915,4,1)</f>
        <v>6</v>
      </c>
      <c r="T945" s="13" t="str">
        <f>MID($AM915,5,1)</f>
        <v>0</v>
      </c>
      <c r="X945" s="13" t="str">
        <f>MID($AM915,6,1)</f>
        <v>2</v>
      </c>
      <c r="AB945" s="13" t="str">
        <f>MID($AM915,7,1)</f>
        <v>C</v>
      </c>
      <c r="AF945" s="13" t="str">
        <f>MID($AM915,8,1)</f>
        <v>3</v>
      </c>
      <c r="AL945" s="21" t="s">
        <v>40</v>
      </c>
      <c r="AM945" s="14" t="str">
        <f>CONCATENATE(D957,H957,L957,P957,T957,X957,AB957,AF957)</f>
        <v>3ECBEC9A</v>
      </c>
    </row>
    <row r="946" spans="3:39" ht="15" customHeight="1" x14ac:dyDescent="0.45">
      <c r="C946" s="14" t="s">
        <v>24</v>
      </c>
      <c r="D946" s="13" t="str">
        <f>MID(DEC2BIN(HEX2DEC(D945),4),1,1)</f>
        <v>1</v>
      </c>
      <c r="E946" s="13" t="str">
        <f>MID(DEC2BIN(HEX2DEC(D945),4),2,1)</f>
        <v>1</v>
      </c>
      <c r="F946" s="13" t="str">
        <f>MID(DEC2BIN(HEX2DEC(D945),4),3,1)</f>
        <v>1</v>
      </c>
      <c r="G946" s="13" t="str">
        <f>MID(DEC2BIN(HEX2DEC(D945),4),4,1)</f>
        <v>1</v>
      </c>
      <c r="H946" s="13" t="str">
        <f>MID(DEC2BIN(HEX2DEC(H945),4),1,1)</f>
        <v>0</v>
      </c>
      <c r="I946" s="13" t="str">
        <f>MID(DEC2BIN(HEX2DEC(H945),4),2,1)</f>
        <v>0</v>
      </c>
      <c r="J946" s="13" t="str">
        <f>MID(DEC2BIN(HEX2DEC(H945),4),3,1)</f>
        <v>1</v>
      </c>
      <c r="K946" s="13" t="str">
        <f>MID(DEC2BIN(HEX2DEC(H945),4),4,1)</f>
        <v>1</v>
      </c>
      <c r="L946" s="13" t="str">
        <f>MID(DEC2BIN(HEX2DEC(L945),4),1,1)</f>
        <v>1</v>
      </c>
      <c r="M946" s="13" t="str">
        <f>MID(DEC2BIN(HEX2DEC(L945),4),2,1)</f>
        <v>1</v>
      </c>
      <c r="N946" s="13" t="str">
        <f>MID(DEC2BIN(HEX2DEC(L945),4),3,1)</f>
        <v>0</v>
      </c>
      <c r="O946" s="13" t="str">
        <f>MID(DEC2BIN(HEX2DEC(L945),4),4,1)</f>
        <v>0</v>
      </c>
      <c r="P946" s="13" t="str">
        <f>MID(DEC2BIN(HEX2DEC(P945),4),1,1)</f>
        <v>0</v>
      </c>
      <c r="Q946" s="13" t="str">
        <f>MID(DEC2BIN(HEX2DEC(P945),4),2,1)</f>
        <v>1</v>
      </c>
      <c r="R946" s="13" t="str">
        <f>MID(DEC2BIN(HEX2DEC(P945),4),3,1)</f>
        <v>1</v>
      </c>
      <c r="S946" s="13" t="str">
        <f>MID(DEC2BIN(HEX2DEC(P945),4),4,1)</f>
        <v>0</v>
      </c>
      <c r="T946" s="13" t="str">
        <f>MID(DEC2BIN(HEX2DEC(T945),4),1,1)</f>
        <v>0</v>
      </c>
      <c r="U946" s="13" t="str">
        <f>MID(DEC2BIN(HEX2DEC(T945),4),2,1)</f>
        <v>0</v>
      </c>
      <c r="V946" s="13" t="str">
        <f>MID(DEC2BIN(HEX2DEC(T945),4),3,1)</f>
        <v>0</v>
      </c>
      <c r="W946" s="13" t="str">
        <f>MID(DEC2BIN(HEX2DEC(T945),4),4,1)</f>
        <v>0</v>
      </c>
      <c r="X946" s="13" t="str">
        <f>MID(DEC2BIN(HEX2DEC(X945),4),1,1)</f>
        <v>0</v>
      </c>
      <c r="Y946" s="13" t="str">
        <f>MID(DEC2BIN(HEX2DEC(X945),4),2,1)</f>
        <v>0</v>
      </c>
      <c r="Z946" s="13" t="str">
        <f>MID(DEC2BIN(HEX2DEC(X945),4),3,1)</f>
        <v>1</v>
      </c>
      <c r="AA946" s="13" t="str">
        <f>MID(DEC2BIN(HEX2DEC(X945),4),4,1)</f>
        <v>0</v>
      </c>
      <c r="AB946" s="13" t="str">
        <f>MID(DEC2BIN(HEX2DEC(AB945),4),1,1)</f>
        <v>1</v>
      </c>
      <c r="AC946" s="13" t="str">
        <f>MID(DEC2BIN(HEX2DEC(AB945),4),2,1)</f>
        <v>1</v>
      </c>
      <c r="AD946" s="13" t="str">
        <f>MID(DEC2BIN(HEX2DEC(AB945),4),3,1)</f>
        <v>0</v>
      </c>
      <c r="AE946" s="13" t="str">
        <f>MID(DEC2BIN(HEX2DEC(AB945),4),4,1)</f>
        <v>0</v>
      </c>
      <c r="AF946" s="13" t="str">
        <f>MID(DEC2BIN(HEX2DEC(AF945),4),1,1)</f>
        <v>0</v>
      </c>
      <c r="AG946" s="13" t="str">
        <f>MID(DEC2BIN(HEX2DEC(AF945),4),2,1)</f>
        <v>0</v>
      </c>
      <c r="AH946" s="13" t="str">
        <f>MID(DEC2BIN(HEX2DEC(AF945),4),3,1)</f>
        <v>1</v>
      </c>
      <c r="AI946" s="13" t="str">
        <f>MID(DEC2BIN(HEX2DEC(AF945),4),4,1)</f>
        <v>1</v>
      </c>
      <c r="AL946" s="14" t="s">
        <v>57</v>
      </c>
      <c r="AM946" s="19" t="str">
        <f>DEC2HEX(MOD(HEX2DEC(AM941)+HEX2DEC(AM942)+HEX2DEC(AM943)+HEX2DEC(AM944)+HEX2DEC(AM945),2^32),8)</f>
        <v>9A7D802D</v>
      </c>
    </row>
    <row r="947" spans="3:39" ht="15" customHeight="1" x14ac:dyDescent="0.45">
      <c r="C947" s="14" t="s">
        <v>25</v>
      </c>
      <c r="D947" s="13" t="str">
        <f>D909</f>
        <v>D</v>
      </c>
      <c r="H947" s="13" t="str">
        <f t="shared" ref="H947" si="5686">H909</f>
        <v>C</v>
      </c>
      <c r="L947" s="13" t="str">
        <f t="shared" ref="L947" si="5687">L909</f>
        <v>A</v>
      </c>
      <c r="P947" s="13" t="str">
        <f t="shared" ref="P947" si="5688">P909</f>
        <v>3</v>
      </c>
      <c r="T947" s="13" t="str">
        <f t="shared" ref="T947" si="5689">T909</f>
        <v>2</v>
      </c>
      <c r="X947" s="13" t="str">
        <f t="shared" ref="X947" si="5690">X909</f>
        <v>A</v>
      </c>
      <c r="AB947" s="13" t="str">
        <f t="shared" ref="AB947" si="5691">AB909</f>
        <v>2</v>
      </c>
      <c r="AF947" s="13" t="str">
        <f>AF909</f>
        <v>1</v>
      </c>
      <c r="AL947" s="14"/>
      <c r="AM947" s="14"/>
    </row>
    <row r="948" spans="3:39" ht="15" customHeight="1" x14ac:dyDescent="0.45">
      <c r="C948" s="14" t="s">
        <v>26</v>
      </c>
      <c r="D948" s="13" t="str">
        <f>MID(DEC2BIN(HEX2DEC(D947),4),1,1)</f>
        <v>1</v>
      </c>
      <c r="E948" s="13" t="str">
        <f>MID(DEC2BIN(HEX2DEC(D947),4),2,1)</f>
        <v>1</v>
      </c>
      <c r="F948" s="13" t="str">
        <f>MID(DEC2BIN(HEX2DEC(D947),4),3,1)</f>
        <v>0</v>
      </c>
      <c r="G948" s="13" t="str">
        <f>MID(DEC2BIN(HEX2DEC(D947),4),4,1)</f>
        <v>1</v>
      </c>
      <c r="H948" s="13" t="str">
        <f>MID(DEC2BIN(HEX2DEC(H947),4),1,1)</f>
        <v>1</v>
      </c>
      <c r="I948" s="13" t="str">
        <f>MID(DEC2BIN(HEX2DEC(H947),4),2,1)</f>
        <v>1</v>
      </c>
      <c r="J948" s="13" t="str">
        <f>MID(DEC2BIN(HEX2DEC(H947),4),3,1)</f>
        <v>0</v>
      </c>
      <c r="K948" s="13" t="str">
        <f>MID(DEC2BIN(HEX2DEC(H947),4),4,1)</f>
        <v>0</v>
      </c>
      <c r="L948" s="13" t="str">
        <f>MID(DEC2BIN(HEX2DEC(L947),4),1,1)</f>
        <v>1</v>
      </c>
      <c r="M948" s="13" t="str">
        <f>MID(DEC2BIN(HEX2DEC(L947),4),2,1)</f>
        <v>0</v>
      </c>
      <c r="N948" s="13" t="str">
        <f>MID(DEC2BIN(HEX2DEC(L947),4),3,1)</f>
        <v>1</v>
      </c>
      <c r="O948" s="13" t="str">
        <f>MID(DEC2BIN(HEX2DEC(L947),4),4,1)</f>
        <v>0</v>
      </c>
      <c r="P948" s="13" t="str">
        <f>MID(DEC2BIN(HEX2DEC(P947),4),1,1)</f>
        <v>0</v>
      </c>
      <c r="Q948" s="13" t="str">
        <f>MID(DEC2BIN(HEX2DEC(P947),4),2,1)</f>
        <v>0</v>
      </c>
      <c r="R948" s="13" t="str">
        <f>MID(DEC2BIN(HEX2DEC(P947),4),3,1)</f>
        <v>1</v>
      </c>
      <c r="S948" s="13" t="str">
        <f>MID(DEC2BIN(HEX2DEC(P947),4),4,1)</f>
        <v>1</v>
      </c>
      <c r="T948" s="13" t="str">
        <f>MID(DEC2BIN(HEX2DEC(T947),4),1,1)</f>
        <v>0</v>
      </c>
      <c r="U948" s="13" t="str">
        <f>MID(DEC2BIN(HEX2DEC(T947),4),2,1)</f>
        <v>0</v>
      </c>
      <c r="V948" s="13" t="str">
        <f>MID(DEC2BIN(HEX2DEC(T947),4),3,1)</f>
        <v>1</v>
      </c>
      <c r="W948" s="13" t="str">
        <f>MID(DEC2BIN(HEX2DEC(T947),4),4,1)</f>
        <v>0</v>
      </c>
      <c r="X948" s="13" t="str">
        <f>MID(DEC2BIN(HEX2DEC(X947),4),1,1)</f>
        <v>1</v>
      </c>
      <c r="Y948" s="13" t="str">
        <f>MID(DEC2BIN(HEX2DEC(X947),4),2,1)</f>
        <v>0</v>
      </c>
      <c r="Z948" s="13" t="str">
        <f>MID(DEC2BIN(HEX2DEC(X947),4),3,1)</f>
        <v>1</v>
      </c>
      <c r="AA948" s="13" t="str">
        <f>MID(DEC2BIN(HEX2DEC(X947),4),4,1)</f>
        <v>0</v>
      </c>
      <c r="AB948" s="13" t="str">
        <f>MID(DEC2BIN(HEX2DEC(AB947),4),1,1)</f>
        <v>0</v>
      </c>
      <c r="AC948" s="13" t="str">
        <f>MID(DEC2BIN(HEX2DEC(AB947),4),2,1)</f>
        <v>0</v>
      </c>
      <c r="AD948" s="13" t="str">
        <f>MID(DEC2BIN(HEX2DEC(AB947),4),3,1)</f>
        <v>1</v>
      </c>
      <c r="AE948" s="13" t="str">
        <f>MID(DEC2BIN(HEX2DEC(AB947),4),4,1)</f>
        <v>0</v>
      </c>
      <c r="AF948" s="13" t="str">
        <f>MID(DEC2BIN(HEX2DEC(AF947),4),1,1)</f>
        <v>0</v>
      </c>
      <c r="AG948" s="13" t="str">
        <f>MID(DEC2BIN(HEX2DEC(AF947),4),2,1)</f>
        <v>0</v>
      </c>
      <c r="AH948" s="13" t="str">
        <f>MID(DEC2BIN(HEX2DEC(AF947),4),3,1)</f>
        <v>0</v>
      </c>
      <c r="AI948" s="13" t="str">
        <f>MID(DEC2BIN(HEX2DEC(AF947),4),4,1)</f>
        <v>1</v>
      </c>
      <c r="AL948" s="14" t="s">
        <v>58</v>
      </c>
      <c r="AM948" s="14" t="str">
        <f>CONCATENATE(D940,H940,L940,P940,T940,X940,AB940,AF940)</f>
        <v>F2E5114F</v>
      </c>
    </row>
    <row r="949" spans="3:39" ht="15" customHeight="1" x14ac:dyDescent="0.45">
      <c r="C949" s="14" t="s">
        <v>27</v>
      </c>
      <c r="D949" s="13" t="str">
        <f>D911</f>
        <v>7</v>
      </c>
      <c r="H949" s="13" t="str">
        <f t="shared" ref="H949" si="5692">H911</f>
        <v>9</v>
      </c>
      <c r="L949" s="13" t="str">
        <f t="shared" ref="L949" si="5693">L911</f>
        <v>9</v>
      </c>
      <c r="P949" s="13" t="str">
        <f t="shared" ref="P949" si="5694">P911</f>
        <v>B</v>
      </c>
      <c r="T949" s="13" t="str">
        <f t="shared" ref="T949" si="5695">T911</f>
        <v>F</v>
      </c>
      <c r="X949" s="13" t="str">
        <f t="shared" ref="X949" si="5696">X911</f>
        <v>E</v>
      </c>
      <c r="AB949" s="13" t="str">
        <f t="shared" ref="AB949" si="5697">AB911</f>
        <v>3</v>
      </c>
      <c r="AF949" s="13" t="str">
        <f t="shared" ref="AF949" si="5698">AF911</f>
        <v>8</v>
      </c>
      <c r="AL949" s="14" t="s">
        <v>37</v>
      </c>
      <c r="AM949" s="14" t="str">
        <f>CONCATENATE(D952,H952,L952,P952,T952,X952,AB952,AF952)</f>
        <v>F9832A21</v>
      </c>
    </row>
    <row r="950" spans="3:39" ht="15" customHeight="1" thickBot="1" x14ac:dyDescent="0.5">
      <c r="C950" s="14" t="s">
        <v>28</v>
      </c>
      <c r="D950" s="13" t="str">
        <f>MID(DEC2BIN(HEX2DEC(D949),4),1,1)</f>
        <v>0</v>
      </c>
      <c r="E950" s="13" t="str">
        <f>MID(DEC2BIN(HEX2DEC(D949),4),2,1)</f>
        <v>1</v>
      </c>
      <c r="F950" s="13" t="str">
        <f>MID(DEC2BIN(HEX2DEC(D949),4),3,1)</f>
        <v>1</v>
      </c>
      <c r="G950" s="13" t="str">
        <f>MID(DEC2BIN(HEX2DEC(D949),4),4,1)</f>
        <v>1</v>
      </c>
      <c r="H950" s="13" t="str">
        <f>MID(DEC2BIN(HEX2DEC(H949),4),1,1)</f>
        <v>1</v>
      </c>
      <c r="I950" s="13" t="str">
        <f>MID(DEC2BIN(HEX2DEC(H949),4),2,1)</f>
        <v>0</v>
      </c>
      <c r="J950" s="13" t="str">
        <f>MID(DEC2BIN(HEX2DEC(H949),4),3,1)</f>
        <v>0</v>
      </c>
      <c r="K950" s="13" t="str">
        <f>MID(DEC2BIN(HEX2DEC(H949),4),4,1)</f>
        <v>1</v>
      </c>
      <c r="L950" s="13" t="str">
        <f>MID(DEC2BIN(HEX2DEC(L949),4),1,1)</f>
        <v>1</v>
      </c>
      <c r="M950" s="13" t="str">
        <f>MID(DEC2BIN(HEX2DEC(L949),4),2,1)</f>
        <v>0</v>
      </c>
      <c r="N950" s="13" t="str">
        <f>MID(DEC2BIN(HEX2DEC(L949),4),3,1)</f>
        <v>0</v>
      </c>
      <c r="O950" s="13" t="str">
        <f>MID(DEC2BIN(HEX2DEC(L949),4),4,1)</f>
        <v>1</v>
      </c>
      <c r="P950" s="13" t="str">
        <f>MID(DEC2BIN(HEX2DEC(P949),4),1,1)</f>
        <v>1</v>
      </c>
      <c r="Q950" s="13" t="str">
        <f>MID(DEC2BIN(HEX2DEC(P949),4),2,1)</f>
        <v>0</v>
      </c>
      <c r="R950" s="13" t="str">
        <f>MID(DEC2BIN(HEX2DEC(P949),4),3,1)</f>
        <v>1</v>
      </c>
      <c r="S950" s="13" t="str">
        <f>MID(DEC2BIN(HEX2DEC(P949),4),4,1)</f>
        <v>1</v>
      </c>
      <c r="T950" s="13" t="str">
        <f>MID(DEC2BIN(HEX2DEC(T949),4),1,1)</f>
        <v>1</v>
      </c>
      <c r="U950" s="13" t="str">
        <f>MID(DEC2BIN(HEX2DEC(T949),4),2,1)</f>
        <v>1</v>
      </c>
      <c r="V950" s="13" t="str">
        <f>MID(DEC2BIN(HEX2DEC(T949),4),3,1)</f>
        <v>1</v>
      </c>
      <c r="W950" s="13" t="str">
        <f>MID(DEC2BIN(HEX2DEC(T949),4),4,1)</f>
        <v>1</v>
      </c>
      <c r="X950" s="13" t="str">
        <f>MID(DEC2BIN(HEX2DEC(X949),4),1,1)</f>
        <v>1</v>
      </c>
      <c r="Y950" s="13" t="str">
        <f>MID(DEC2BIN(HEX2DEC(X949),4),2,1)</f>
        <v>1</v>
      </c>
      <c r="Z950" s="13" t="str">
        <f>MID(DEC2BIN(HEX2DEC(X949),4),3,1)</f>
        <v>1</v>
      </c>
      <c r="AA950" s="13" t="str">
        <f>MID(DEC2BIN(HEX2DEC(X949),4),4,1)</f>
        <v>0</v>
      </c>
      <c r="AB950" s="13" t="str">
        <f>MID(DEC2BIN(HEX2DEC(AB949),4),1,1)</f>
        <v>0</v>
      </c>
      <c r="AC950" s="13" t="str">
        <f>MID(DEC2BIN(HEX2DEC(AB949),4),2,1)</f>
        <v>0</v>
      </c>
      <c r="AD950" s="13" t="str">
        <f>MID(DEC2BIN(HEX2DEC(AB949),4),3,1)</f>
        <v>1</v>
      </c>
      <c r="AE950" s="13" t="str">
        <f>MID(DEC2BIN(HEX2DEC(AB949),4),4,1)</f>
        <v>1</v>
      </c>
      <c r="AF950" s="13" t="str">
        <f>MID(DEC2BIN(HEX2DEC(AF949),4),1,1)</f>
        <v>1</v>
      </c>
      <c r="AG950" s="13" t="str">
        <f>MID(DEC2BIN(HEX2DEC(AF949),4),2,1)</f>
        <v>0</v>
      </c>
      <c r="AH950" s="13" t="str">
        <f>MID(DEC2BIN(HEX2DEC(AF949),4),3,1)</f>
        <v>0</v>
      </c>
      <c r="AI950" s="13" t="str">
        <f>MID(DEC2BIN(HEX2DEC(AF949),4),4,1)</f>
        <v>0</v>
      </c>
      <c r="AL950" s="14" t="s">
        <v>57</v>
      </c>
      <c r="AM950" s="14" t="str">
        <f>AM946</f>
        <v>9A7D802D</v>
      </c>
    </row>
    <row r="951" spans="3:39" ht="15" customHeight="1" thickBot="1" x14ac:dyDescent="0.5">
      <c r="C951" s="15" t="s">
        <v>37</v>
      </c>
      <c r="D951" s="13">
        <f>IF(D950+D948+D946&gt;1,1,0)</f>
        <v>1</v>
      </c>
      <c r="E951" s="13">
        <f t="shared" ref="E951:Z951" si="5699">IF(E950+E948+E946&gt;1,1,0)</f>
        <v>1</v>
      </c>
      <c r="F951" s="13">
        <f t="shared" si="5699"/>
        <v>1</v>
      </c>
      <c r="G951" s="13">
        <f t="shared" si="5699"/>
        <v>1</v>
      </c>
      <c r="H951" s="13">
        <f t="shared" si="5699"/>
        <v>1</v>
      </c>
      <c r="I951" s="13">
        <f t="shared" si="5699"/>
        <v>0</v>
      </c>
      <c r="J951" s="13">
        <f t="shared" si="5699"/>
        <v>0</v>
      </c>
      <c r="K951" s="13">
        <f t="shared" si="5699"/>
        <v>1</v>
      </c>
      <c r="L951" s="13">
        <f t="shared" si="5699"/>
        <v>1</v>
      </c>
      <c r="M951" s="13">
        <f t="shared" si="5699"/>
        <v>0</v>
      </c>
      <c r="N951" s="13">
        <f t="shared" si="5699"/>
        <v>0</v>
      </c>
      <c r="O951" s="13">
        <f t="shared" si="5699"/>
        <v>0</v>
      </c>
      <c r="P951" s="13">
        <f t="shared" si="5699"/>
        <v>0</v>
      </c>
      <c r="Q951" s="13">
        <f t="shared" si="5699"/>
        <v>0</v>
      </c>
      <c r="R951" s="13">
        <f t="shared" si="5699"/>
        <v>1</v>
      </c>
      <c r="S951" s="13">
        <f t="shared" si="5699"/>
        <v>1</v>
      </c>
      <c r="T951" s="13">
        <f t="shared" si="5699"/>
        <v>0</v>
      </c>
      <c r="U951" s="13">
        <f t="shared" si="5699"/>
        <v>0</v>
      </c>
      <c r="V951" s="13">
        <f t="shared" si="5699"/>
        <v>1</v>
      </c>
      <c r="W951" s="13">
        <f t="shared" si="5699"/>
        <v>0</v>
      </c>
      <c r="X951" s="13">
        <f t="shared" si="5699"/>
        <v>1</v>
      </c>
      <c r="Y951" s="13">
        <f t="shared" si="5699"/>
        <v>0</v>
      </c>
      <c r="Z951" s="13">
        <f t="shared" si="5699"/>
        <v>1</v>
      </c>
      <c r="AA951" s="13">
        <f>IF(AA950+AA948+AA946&gt;1,1,0)</f>
        <v>0</v>
      </c>
      <c r="AB951" s="13">
        <f t="shared" ref="AB951:AI951" si="5700">IF(AB950+AB948+AB946&gt;1,1,0)</f>
        <v>0</v>
      </c>
      <c r="AC951" s="13">
        <f t="shared" si="5700"/>
        <v>0</v>
      </c>
      <c r="AD951" s="13">
        <f t="shared" si="5700"/>
        <v>1</v>
      </c>
      <c r="AE951" s="13">
        <f t="shared" si="5700"/>
        <v>0</v>
      </c>
      <c r="AF951" s="13">
        <f t="shared" si="5700"/>
        <v>0</v>
      </c>
      <c r="AG951" s="13">
        <f t="shared" si="5700"/>
        <v>0</v>
      </c>
      <c r="AH951" s="13">
        <f t="shared" si="5700"/>
        <v>0</v>
      </c>
      <c r="AI951" s="13">
        <f t="shared" si="5700"/>
        <v>1</v>
      </c>
      <c r="AL951" s="16" t="s">
        <v>59</v>
      </c>
      <c r="AM951" s="20" t="str">
        <f>DEC2HEX(MOD(HEX2DEC(AM948)+HEX2DEC(AM950)+HEX2DEC(AM949),2^32),8)</f>
        <v>86E5BB9D</v>
      </c>
    </row>
    <row r="952" spans="3:39" ht="15" customHeight="1" thickBot="1" x14ac:dyDescent="0.5">
      <c r="C952" s="15" t="s">
        <v>38</v>
      </c>
      <c r="D952" s="13" t="str">
        <f>BIN2HEX(CONCATENATE(D951,E951,F951,G951))</f>
        <v>F</v>
      </c>
      <c r="H952" s="13" t="str">
        <f>BIN2HEX(CONCATENATE(H951,I951,J951,K951))</f>
        <v>9</v>
      </c>
      <c r="L952" s="13" t="str">
        <f>BIN2HEX(CONCATENATE(L951,M951,N951,O951))</f>
        <v>8</v>
      </c>
      <c r="P952" s="13" t="str">
        <f>BIN2HEX(CONCATENATE(P951,Q951,R951,S951))</f>
        <v>3</v>
      </c>
      <c r="T952" s="13" t="str">
        <f>BIN2HEX(CONCATENATE(T951,U951,V951,W951))</f>
        <v>2</v>
      </c>
      <c r="X952" s="13" t="str">
        <f>BIN2HEX(CONCATENATE(X951,Y951,Z951,AA951))</f>
        <v>A</v>
      </c>
      <c r="AB952" s="13" t="str">
        <f>BIN2HEX(CONCATENATE(AB951,AC951,AD951,AE951))</f>
        <v>2</v>
      </c>
      <c r="AF952" s="13" t="str">
        <f>BIN2HEX(CONCATENATE(AF951,AG951,AH951,AI951))</f>
        <v>1</v>
      </c>
      <c r="AM952" s="14"/>
    </row>
    <row r="953" spans="3:39" ht="15" customHeight="1" thickBot="1" x14ac:dyDescent="0.5">
      <c r="C953" s="14"/>
      <c r="AL953" s="16" t="s">
        <v>60</v>
      </c>
      <c r="AM953" s="20" t="str">
        <f>CONCATENATE(D945,H945,L945,P945,T945,X945,AB945,AF945)</f>
        <v>F3C602C3</v>
      </c>
    </row>
    <row r="954" spans="3:39" ht="15" customHeight="1" thickBot="1" x14ac:dyDescent="0.5">
      <c r="C954" s="14" t="s">
        <v>29</v>
      </c>
      <c r="D954" s="13" t="str">
        <f>D913</f>
        <v>A</v>
      </c>
      <c r="H954" s="13" t="str">
        <f t="shared" ref="H954" si="5701">H913</f>
        <v>B</v>
      </c>
      <c r="L954" s="13" t="str">
        <f t="shared" ref="L954" si="5702">L913</f>
        <v>8</v>
      </c>
      <c r="P954" s="13" t="str">
        <f t="shared" ref="P954" si="5703">P913</f>
        <v>9</v>
      </c>
      <c r="T954" s="13" t="str">
        <f t="shared" ref="T954" si="5704">T913</f>
        <v>6</v>
      </c>
      <c r="X954" s="13" t="str">
        <f t="shared" ref="X954" si="5705">X913</f>
        <v>D</v>
      </c>
      <c r="AB954" s="13" t="str">
        <f t="shared" ref="AB954" si="5706">AB913</f>
        <v>3</v>
      </c>
      <c r="AF954" s="13" t="str">
        <f>AF913</f>
        <v>2</v>
      </c>
      <c r="AM954" s="14"/>
    </row>
    <row r="955" spans="3:39" ht="15" customHeight="1" thickBot="1" x14ac:dyDescent="0.5">
      <c r="C955" s="14" t="s">
        <v>30</v>
      </c>
      <c r="D955" s="13" t="str">
        <f>MID(DEC2BIN(HEX2DEC(D954),4),1,1)</f>
        <v>1</v>
      </c>
      <c r="E955" s="13" t="str">
        <f>MID(DEC2BIN(HEX2DEC(D954),4),2,1)</f>
        <v>0</v>
      </c>
      <c r="F955" s="13" t="str">
        <f>MID(DEC2BIN(HEX2DEC(D954),4),3,1)</f>
        <v>1</v>
      </c>
      <c r="G955" s="13" t="str">
        <f>MID(DEC2BIN(HEX2DEC(D954),4),4,1)</f>
        <v>0</v>
      </c>
      <c r="H955" s="13" t="str">
        <f>MID(DEC2BIN(HEX2DEC(H954),4),1,1)</f>
        <v>1</v>
      </c>
      <c r="I955" s="13" t="str">
        <f>MID(DEC2BIN(HEX2DEC(H954),4),2,1)</f>
        <v>0</v>
      </c>
      <c r="J955" s="13" t="str">
        <f>MID(DEC2BIN(HEX2DEC(H954),4),3,1)</f>
        <v>1</v>
      </c>
      <c r="K955" s="13" t="str">
        <f>MID(DEC2BIN(HEX2DEC(H954),4),4,1)</f>
        <v>1</v>
      </c>
      <c r="L955" s="13" t="str">
        <f>MID(DEC2BIN(HEX2DEC(L954),4),1,1)</f>
        <v>1</v>
      </c>
      <c r="M955" s="13" t="str">
        <f>MID(DEC2BIN(HEX2DEC(L954),4),2,1)</f>
        <v>0</v>
      </c>
      <c r="N955" s="13" t="str">
        <f>MID(DEC2BIN(HEX2DEC(L954),4),3,1)</f>
        <v>0</v>
      </c>
      <c r="O955" s="13" t="str">
        <f>MID(DEC2BIN(HEX2DEC(L954),4),4,1)</f>
        <v>0</v>
      </c>
      <c r="P955" s="13" t="str">
        <f>MID(DEC2BIN(HEX2DEC(P954),4),1,1)</f>
        <v>1</v>
      </c>
      <c r="Q955" s="13" t="str">
        <f>MID(DEC2BIN(HEX2DEC(P954),4),2,1)</f>
        <v>0</v>
      </c>
      <c r="R955" s="13" t="str">
        <f>MID(DEC2BIN(HEX2DEC(P954),4),3,1)</f>
        <v>0</v>
      </c>
      <c r="S955" s="13" t="str">
        <f>MID(DEC2BIN(HEX2DEC(P954),4),4,1)</f>
        <v>1</v>
      </c>
      <c r="T955" s="13" t="str">
        <f>MID(DEC2BIN(HEX2DEC(T954),4),1,1)</f>
        <v>0</v>
      </c>
      <c r="U955" s="13" t="str">
        <f>MID(DEC2BIN(HEX2DEC(T954),4),2,1)</f>
        <v>1</v>
      </c>
      <c r="V955" s="13" t="str">
        <f>MID(DEC2BIN(HEX2DEC(T954),4),3,1)</f>
        <v>1</v>
      </c>
      <c r="W955" s="13" t="str">
        <f>MID(DEC2BIN(HEX2DEC(T954),4),4,1)</f>
        <v>0</v>
      </c>
      <c r="X955" s="13" t="str">
        <f>MID(DEC2BIN(HEX2DEC(X954),4),1,1)</f>
        <v>1</v>
      </c>
      <c r="Y955" s="13" t="str">
        <f>MID(DEC2BIN(HEX2DEC(X954),4),2,1)</f>
        <v>1</v>
      </c>
      <c r="Z955" s="13" t="str">
        <f>MID(DEC2BIN(HEX2DEC(X954),4),3,1)</f>
        <v>0</v>
      </c>
      <c r="AA955" s="13" t="str">
        <f>MID(DEC2BIN(HEX2DEC(X954),4),4,1)</f>
        <v>1</v>
      </c>
      <c r="AB955" s="13" t="str">
        <f>MID(DEC2BIN(HEX2DEC(AB954),4),1,1)</f>
        <v>0</v>
      </c>
      <c r="AC955" s="13" t="str">
        <f>MID(DEC2BIN(HEX2DEC(AB954),4),2,1)</f>
        <v>0</v>
      </c>
      <c r="AD955" s="13" t="str">
        <f>MID(DEC2BIN(HEX2DEC(AB954),4),3,1)</f>
        <v>1</v>
      </c>
      <c r="AE955" s="13" t="str">
        <f>MID(DEC2BIN(HEX2DEC(AB954),4),4,1)</f>
        <v>1</v>
      </c>
      <c r="AF955" s="13" t="str">
        <f>MID(DEC2BIN(HEX2DEC(AF954),4),1,1)</f>
        <v>0</v>
      </c>
      <c r="AG955" s="13" t="str">
        <f>MID(DEC2BIN(HEX2DEC(AF954),4),2,1)</f>
        <v>0</v>
      </c>
      <c r="AH955" s="13" t="str">
        <f>MID(DEC2BIN(HEX2DEC(AF954),4),3,1)</f>
        <v>1</v>
      </c>
      <c r="AI955" s="13" t="str">
        <f>MID(DEC2BIN(HEX2DEC(AF954),4),4,1)</f>
        <v>0</v>
      </c>
      <c r="AL955" s="16" t="s">
        <v>61</v>
      </c>
      <c r="AM955" s="20" t="str">
        <f>CONCATENATE(D947,H947,L947,P947,T947,X947,AB947,AF947)</f>
        <v>DCA32A21</v>
      </c>
    </row>
    <row r="956" spans="3:39" ht="15" customHeight="1" thickBot="1" x14ac:dyDescent="0.5">
      <c r="AM956" s="14"/>
    </row>
    <row r="957" spans="3:39" ht="15" customHeight="1" thickBot="1" x14ac:dyDescent="0.5">
      <c r="C957" s="15" t="s">
        <v>39</v>
      </c>
      <c r="D957" s="13" t="str">
        <f>BIN2HEX(CONCATENATE(D958,E958,F958,G958))</f>
        <v>3</v>
      </c>
      <c r="H957" s="13" t="str">
        <f>BIN2HEX(CONCATENATE(H958,I958,J958,K958))</f>
        <v>E</v>
      </c>
      <c r="L957" s="13" t="str">
        <f>BIN2HEX(CONCATENATE(L958,M958,N958,O958))</f>
        <v>C</v>
      </c>
      <c r="P957" s="13" t="str">
        <f>BIN2HEX(CONCATENATE(P958,Q958,R958,S958))</f>
        <v>B</v>
      </c>
      <c r="T957" s="13" t="str">
        <f>BIN2HEX(CONCATENATE(T958,U958,V958,W958))</f>
        <v>E</v>
      </c>
      <c r="X957" s="13" t="str">
        <f>BIN2HEX(CONCATENATE(X958,Y958,Z958,AA958))</f>
        <v>C</v>
      </c>
      <c r="AB957" s="13" t="str">
        <f>BIN2HEX(CONCATENATE(AB958,AC958,AD958,AE958))</f>
        <v>9</v>
      </c>
      <c r="AF957" s="13" t="str">
        <f>BIN2HEX(CONCATENATE(AF958,AG958,AH958,AI958))</f>
        <v>A</v>
      </c>
      <c r="AL957" s="16" t="s">
        <v>62</v>
      </c>
      <c r="AM957" s="20" t="str">
        <f>CONCATENATE(D949,H949,L949,P949,T949,X949,AB949,AF949)</f>
        <v>799BFE38</v>
      </c>
    </row>
    <row r="958" spans="3:39" ht="15" customHeight="1" x14ac:dyDescent="0.45">
      <c r="C958" s="15" t="s">
        <v>40</v>
      </c>
      <c r="D958" s="13">
        <f>IF(ISEVEN(D959+D960+D961),0,1)</f>
        <v>0</v>
      </c>
      <c r="E958" s="13">
        <f t="shared" ref="E958:AI958" si="5707">IF(ISEVEN(E959+E960+E961),0,1)</f>
        <v>0</v>
      </c>
      <c r="F958" s="13">
        <f t="shared" si="5707"/>
        <v>1</v>
      </c>
      <c r="G958" s="13">
        <f t="shared" si="5707"/>
        <v>1</v>
      </c>
      <c r="H958" s="13">
        <f t="shared" si="5707"/>
        <v>1</v>
      </c>
      <c r="I958" s="13">
        <f t="shared" si="5707"/>
        <v>1</v>
      </c>
      <c r="J958" s="13">
        <f t="shared" si="5707"/>
        <v>1</v>
      </c>
      <c r="K958" s="13">
        <f t="shared" si="5707"/>
        <v>0</v>
      </c>
      <c r="L958" s="13">
        <f t="shared" si="5707"/>
        <v>1</v>
      </c>
      <c r="M958" s="13">
        <f t="shared" si="5707"/>
        <v>1</v>
      </c>
      <c r="N958" s="13">
        <f t="shared" si="5707"/>
        <v>0</v>
      </c>
      <c r="O958" s="13">
        <f t="shared" si="5707"/>
        <v>0</v>
      </c>
      <c r="P958" s="13">
        <f t="shared" si="5707"/>
        <v>1</v>
      </c>
      <c r="Q958" s="13">
        <f t="shared" si="5707"/>
        <v>0</v>
      </c>
      <c r="R958" s="13">
        <f t="shared" si="5707"/>
        <v>1</v>
      </c>
      <c r="S958" s="13">
        <f t="shared" si="5707"/>
        <v>1</v>
      </c>
      <c r="T958" s="13">
        <f t="shared" si="5707"/>
        <v>1</v>
      </c>
      <c r="U958" s="13">
        <f t="shared" si="5707"/>
        <v>1</v>
      </c>
      <c r="V958" s="13">
        <f t="shared" si="5707"/>
        <v>1</v>
      </c>
      <c r="W958" s="13">
        <f t="shared" si="5707"/>
        <v>0</v>
      </c>
      <c r="X958" s="13">
        <f t="shared" si="5707"/>
        <v>1</v>
      </c>
      <c r="Y958" s="13">
        <f t="shared" si="5707"/>
        <v>1</v>
      </c>
      <c r="Z958" s="13">
        <f t="shared" si="5707"/>
        <v>0</v>
      </c>
      <c r="AA958" s="13">
        <f t="shared" si="5707"/>
        <v>0</v>
      </c>
      <c r="AB958" s="13">
        <f t="shared" si="5707"/>
        <v>1</v>
      </c>
      <c r="AC958" s="13">
        <f t="shared" si="5707"/>
        <v>0</v>
      </c>
      <c r="AD958" s="13">
        <f t="shared" si="5707"/>
        <v>0</v>
      </c>
      <c r="AE958" s="13">
        <f t="shared" si="5707"/>
        <v>1</v>
      </c>
      <c r="AF958" s="13">
        <f t="shared" si="5707"/>
        <v>1</v>
      </c>
      <c r="AG958" s="13">
        <f t="shared" si="5707"/>
        <v>0</v>
      </c>
      <c r="AH958" s="13">
        <f t="shared" si="5707"/>
        <v>1</v>
      </c>
      <c r="AI958" s="13">
        <f t="shared" si="5707"/>
        <v>0</v>
      </c>
      <c r="AM958" s="14"/>
    </row>
    <row r="959" spans="3:39" ht="15" customHeight="1" x14ac:dyDescent="0.45">
      <c r="C959" s="15" t="s">
        <v>41</v>
      </c>
      <c r="D959" s="13" t="str">
        <f>K963</f>
        <v>1</v>
      </c>
      <c r="E959" s="13" t="str">
        <f t="shared" ref="E959" si="5708">L963</f>
        <v>1</v>
      </c>
      <c r="F959" s="13" t="str">
        <f t="shared" ref="F959" si="5709">M963</f>
        <v>1</v>
      </c>
      <c r="G959" s="13" t="str">
        <f t="shared" ref="G959" si="5710">N963</f>
        <v>1</v>
      </c>
      <c r="H959" s="13" t="str">
        <f t="shared" ref="H959" si="5711">O963</f>
        <v>1</v>
      </c>
      <c r="I959" s="13" t="str">
        <f t="shared" ref="I959" si="5712">P963</f>
        <v>1</v>
      </c>
      <c r="J959" s="13" t="str">
        <f t="shared" ref="J959" si="5713">Q963</f>
        <v>0</v>
      </c>
      <c r="K959" s="13" t="str">
        <f t="shared" ref="K959" si="5714">R963</f>
        <v>0</v>
      </c>
      <c r="L959" s="13" t="str">
        <f t="shared" ref="L959" si="5715">S963</f>
        <v>1</v>
      </c>
      <c r="M959" s="13" t="str">
        <f t="shared" ref="M959" si="5716">T963</f>
        <v>0</v>
      </c>
      <c r="N959" s="13" t="str">
        <f t="shared" ref="N959" si="5717">U963</f>
        <v>0</v>
      </c>
      <c r="O959" s="13" t="str">
        <f t="shared" ref="O959" si="5718">V963</f>
        <v>0</v>
      </c>
      <c r="P959" s="13" t="str">
        <f t="shared" ref="P959" si="5719">W963</f>
        <v>1</v>
      </c>
      <c r="Q959" s="13" t="str">
        <f t="shared" ref="Q959" si="5720">X963</f>
        <v>0</v>
      </c>
      <c r="R959" s="13" t="str">
        <f t="shared" ref="R959" si="5721">Y963</f>
        <v>0</v>
      </c>
      <c r="S959" s="13" t="str">
        <f t="shared" ref="S959" si="5722">Z963</f>
        <v>1</v>
      </c>
      <c r="T959" s="13" t="str">
        <f t="shared" ref="T959" si="5723">AA963</f>
        <v>1</v>
      </c>
      <c r="U959" s="13" t="str">
        <f t="shared" ref="U959" si="5724">AB963</f>
        <v>1</v>
      </c>
      <c r="V959" s="13" t="str">
        <f t="shared" ref="V959" si="5725">AC963</f>
        <v>1</v>
      </c>
      <c r="W959" s="13" t="str">
        <f t="shared" ref="W959" si="5726">AD963</f>
        <v>1</v>
      </c>
      <c r="X959" s="13" t="str">
        <f t="shared" ref="X959" si="5727">AE963</f>
        <v>0</v>
      </c>
      <c r="Y959" s="13" t="str">
        <f t="shared" ref="Y959" si="5728">AF963</f>
        <v>1</v>
      </c>
      <c r="Z959" s="13" t="str">
        <f t="shared" ref="Z959" si="5729">AG963</f>
        <v>1</v>
      </c>
      <c r="AA959" s="13" t="str">
        <f t="shared" ref="AA959" si="5730">AH963</f>
        <v>1</v>
      </c>
      <c r="AB959" s="13" t="str">
        <f t="shared" ref="AB959" si="5731">AI963</f>
        <v>1</v>
      </c>
      <c r="AC959" s="13" t="str">
        <f>D963</f>
        <v>1</v>
      </c>
      <c r="AD959" s="13" t="str">
        <f t="shared" ref="AD959" si="5732">E963</f>
        <v>1</v>
      </c>
      <c r="AE959" s="13" t="str">
        <f t="shared" ref="AE959" si="5733">F963</f>
        <v>1</v>
      </c>
      <c r="AF959" s="13" t="str">
        <f t="shared" ref="AF959" si="5734">G963</f>
        <v>0</v>
      </c>
      <c r="AG959" s="13" t="str">
        <f t="shared" ref="AG959" si="5735">H963</f>
        <v>1</v>
      </c>
      <c r="AH959" s="13" t="str">
        <f t="shared" ref="AH959" si="5736">I963</f>
        <v>1</v>
      </c>
      <c r="AI959" s="13" t="str">
        <f t="shared" ref="AI959" si="5737">J963</f>
        <v>1</v>
      </c>
      <c r="AL959" s="22" t="s">
        <v>62</v>
      </c>
      <c r="AM959" s="14" t="str">
        <f>CONCATENATE(D954,H954,L954,P954,T954,X954,AB954,AF954)</f>
        <v>AB896D32</v>
      </c>
    </row>
    <row r="960" spans="3:39" ht="15" customHeight="1" thickBot="1" x14ac:dyDescent="0.5">
      <c r="C960" s="15" t="s">
        <v>42</v>
      </c>
      <c r="D960" s="13" t="str">
        <f>Y963</f>
        <v>0</v>
      </c>
      <c r="E960" s="13" t="str">
        <f t="shared" ref="E960" si="5738">Z963</f>
        <v>1</v>
      </c>
      <c r="F960" s="13" t="str">
        <f t="shared" ref="F960" si="5739">AA963</f>
        <v>1</v>
      </c>
      <c r="G960" s="13" t="str">
        <f t="shared" ref="G960" si="5740">AB963</f>
        <v>1</v>
      </c>
      <c r="H960" s="13" t="str">
        <f t="shared" ref="H960" si="5741">AC963</f>
        <v>1</v>
      </c>
      <c r="I960" s="13" t="str">
        <f t="shared" ref="I960" si="5742">AD963</f>
        <v>1</v>
      </c>
      <c r="J960" s="13" t="str">
        <f t="shared" ref="J960" si="5743">AE963</f>
        <v>0</v>
      </c>
      <c r="K960" s="13" t="str">
        <f t="shared" ref="K960" si="5744">AF963</f>
        <v>1</v>
      </c>
      <c r="L960" s="13" t="str">
        <f t="shared" ref="L960" si="5745">AG963</f>
        <v>1</v>
      </c>
      <c r="M960" s="13" t="str">
        <f t="shared" ref="M960" si="5746">AH963</f>
        <v>1</v>
      </c>
      <c r="N960" s="13" t="str">
        <f t="shared" ref="N960" si="5747">AI963</f>
        <v>1</v>
      </c>
      <c r="O960" s="13" t="str">
        <f>D963</f>
        <v>1</v>
      </c>
      <c r="P960" s="13" t="str">
        <f t="shared" ref="P960" si="5748">E963</f>
        <v>1</v>
      </c>
      <c r="Q960" s="13" t="str">
        <f t="shared" ref="Q960" si="5749">F963</f>
        <v>1</v>
      </c>
      <c r="R960" s="13" t="str">
        <f t="shared" ref="R960" si="5750">G963</f>
        <v>0</v>
      </c>
      <c r="S960" s="13" t="str">
        <f t="shared" ref="S960" si="5751">H963</f>
        <v>1</v>
      </c>
      <c r="T960" s="13" t="str">
        <f t="shared" ref="T960" si="5752">I963</f>
        <v>1</v>
      </c>
      <c r="U960" s="13" t="str">
        <f t="shared" ref="U960" si="5753">J963</f>
        <v>1</v>
      </c>
      <c r="V960" s="13" t="str">
        <f t="shared" ref="V960" si="5754">K963</f>
        <v>1</v>
      </c>
      <c r="W960" s="13" t="str">
        <f t="shared" ref="W960" si="5755">L963</f>
        <v>1</v>
      </c>
      <c r="X960" s="13" t="str">
        <f t="shared" ref="X960" si="5756">M963</f>
        <v>1</v>
      </c>
      <c r="Y960" s="13" t="str">
        <f t="shared" ref="Y960" si="5757">N963</f>
        <v>1</v>
      </c>
      <c r="Z960" s="13" t="str">
        <f t="shared" ref="Z960" si="5758">O963</f>
        <v>1</v>
      </c>
      <c r="AA960" s="13" t="str">
        <f t="shared" ref="AA960" si="5759">P963</f>
        <v>1</v>
      </c>
      <c r="AB960" s="13" t="str">
        <f t="shared" ref="AB960" si="5760">Q963</f>
        <v>0</v>
      </c>
      <c r="AC960" s="13" t="str">
        <f t="shared" ref="AC960" si="5761">R963</f>
        <v>0</v>
      </c>
      <c r="AD960" s="13" t="str">
        <f t="shared" ref="AD960" si="5762">S963</f>
        <v>1</v>
      </c>
      <c r="AE960" s="13" t="str">
        <f t="shared" ref="AE960" si="5763">T963</f>
        <v>0</v>
      </c>
      <c r="AF960" s="13" t="str">
        <f t="shared" ref="AF960" si="5764">U963</f>
        <v>0</v>
      </c>
      <c r="AG960" s="13" t="str">
        <f t="shared" ref="AG960" si="5765">V963</f>
        <v>0</v>
      </c>
      <c r="AH960" s="13" t="str">
        <f t="shared" ref="AH960" si="5766">W963</f>
        <v>1</v>
      </c>
      <c r="AI960" s="13" t="str">
        <f t="shared" ref="AI960" si="5767">X963</f>
        <v>0</v>
      </c>
      <c r="AL960" s="14" t="s">
        <v>64</v>
      </c>
      <c r="AM960" s="14" t="str">
        <f>AM946</f>
        <v>9A7D802D</v>
      </c>
    </row>
    <row r="961" spans="1:39" ht="15" customHeight="1" thickBot="1" x14ac:dyDescent="0.5">
      <c r="C961" s="15" t="s">
        <v>43</v>
      </c>
      <c r="D961" s="13" t="str">
        <f>AD963</f>
        <v>1</v>
      </c>
      <c r="E961" s="13" t="str">
        <f t="shared" ref="E961" si="5768">AE963</f>
        <v>0</v>
      </c>
      <c r="F961" s="13" t="str">
        <f t="shared" ref="F961" si="5769">AF963</f>
        <v>1</v>
      </c>
      <c r="G961" s="13" t="str">
        <f t="shared" ref="G961" si="5770">AG963</f>
        <v>1</v>
      </c>
      <c r="H961" s="13" t="str">
        <f t="shared" ref="H961" si="5771">AH963</f>
        <v>1</v>
      </c>
      <c r="I961" s="13" t="str">
        <f t="shared" ref="I961" si="5772">AI963</f>
        <v>1</v>
      </c>
      <c r="J961" s="13" t="str">
        <f>D963</f>
        <v>1</v>
      </c>
      <c r="K961" s="13" t="str">
        <f t="shared" ref="K961" si="5773">E963</f>
        <v>1</v>
      </c>
      <c r="L961" s="13" t="str">
        <f t="shared" ref="L961" si="5774">F963</f>
        <v>1</v>
      </c>
      <c r="M961" s="13" t="str">
        <f t="shared" ref="M961" si="5775">G963</f>
        <v>0</v>
      </c>
      <c r="N961" s="13" t="str">
        <f t="shared" ref="N961" si="5776">H963</f>
        <v>1</v>
      </c>
      <c r="O961" s="13" t="str">
        <f t="shared" ref="O961" si="5777">I963</f>
        <v>1</v>
      </c>
      <c r="P961" s="13" t="str">
        <f t="shared" ref="P961" si="5778">J963</f>
        <v>1</v>
      </c>
      <c r="Q961" s="13" t="str">
        <f t="shared" ref="Q961" si="5779">K963</f>
        <v>1</v>
      </c>
      <c r="R961" s="13" t="str">
        <f t="shared" ref="R961" si="5780">L963</f>
        <v>1</v>
      </c>
      <c r="S961" s="13" t="str">
        <f t="shared" ref="S961" si="5781">M963</f>
        <v>1</v>
      </c>
      <c r="T961" s="13" t="str">
        <f t="shared" ref="T961" si="5782">N963</f>
        <v>1</v>
      </c>
      <c r="U961" s="13" t="str">
        <f t="shared" ref="U961" si="5783">O963</f>
        <v>1</v>
      </c>
      <c r="V961" s="13" t="str">
        <f t="shared" ref="V961" si="5784">P963</f>
        <v>1</v>
      </c>
      <c r="W961" s="13" t="str">
        <f t="shared" ref="W961" si="5785">Q963</f>
        <v>0</v>
      </c>
      <c r="X961" s="13" t="str">
        <f t="shared" ref="X961" si="5786">R963</f>
        <v>0</v>
      </c>
      <c r="Y961" s="13" t="str">
        <f t="shared" ref="Y961" si="5787">S963</f>
        <v>1</v>
      </c>
      <c r="Z961" s="13" t="str">
        <f t="shared" ref="Z961" si="5788">T963</f>
        <v>0</v>
      </c>
      <c r="AA961" s="13" t="str">
        <f t="shared" ref="AA961" si="5789">U963</f>
        <v>0</v>
      </c>
      <c r="AB961" s="13" t="str">
        <f t="shared" ref="AB961" si="5790">V963</f>
        <v>0</v>
      </c>
      <c r="AC961" s="13" t="str">
        <f t="shared" ref="AC961" si="5791">W963</f>
        <v>1</v>
      </c>
      <c r="AD961" s="13" t="str">
        <f t="shared" ref="AD961" si="5792">X963</f>
        <v>0</v>
      </c>
      <c r="AE961" s="13" t="str">
        <f t="shared" ref="AE961" si="5793">Y963</f>
        <v>0</v>
      </c>
      <c r="AF961" s="13" t="str">
        <f>Z963</f>
        <v>1</v>
      </c>
      <c r="AG961" s="13" t="str">
        <f t="shared" ref="AG961" si="5794">AA963</f>
        <v>1</v>
      </c>
      <c r="AH961" s="13" t="str">
        <f t="shared" ref="AH961" si="5795">AB963</f>
        <v>1</v>
      </c>
      <c r="AI961" s="13" t="str">
        <f t="shared" ref="AI961" si="5796">AC963</f>
        <v>1</v>
      </c>
      <c r="AL961" s="16" t="s">
        <v>63</v>
      </c>
      <c r="AM961" s="20" t="str">
        <f>DEC2HEX(MOD(HEX2DEC(AM959)+HEX2DEC(AM960),2^32),8)</f>
        <v>4606ED5F</v>
      </c>
    </row>
    <row r="962" spans="1:39" ht="15" customHeight="1" thickBot="1" x14ac:dyDescent="0.6">
      <c r="C962" s="17" t="s">
        <v>44</v>
      </c>
      <c r="D962" s="13" t="str">
        <f>MID($AM925,1,1)</f>
        <v>E</v>
      </c>
      <c r="H962" s="13" t="str">
        <f>MID($AM925,2,1)</f>
        <v>F</v>
      </c>
      <c r="L962" s="13" t="str">
        <f>MID($AM925,3,1)</f>
        <v>F</v>
      </c>
      <c r="P962" s="13" t="str">
        <f>MID($AM925,4,1)</f>
        <v>9</v>
      </c>
      <c r="T962" s="13" t="str">
        <f>MID($AM925,5,1)</f>
        <v>1</v>
      </c>
      <c r="X962" s="13" t="str">
        <f>MID($AM925,6,1)</f>
        <v>3</v>
      </c>
      <c r="AB962" s="13" t="str">
        <f>MID($AM925,7,1)</f>
        <v>E</v>
      </c>
      <c r="AF962" s="13" t="str">
        <f>MID($AM925,8,1)</f>
        <v>F</v>
      </c>
      <c r="AM962" s="14"/>
    </row>
    <row r="963" spans="1:39" ht="15" customHeight="1" thickBot="1" x14ac:dyDescent="0.5">
      <c r="C963" s="15" t="s">
        <v>45</v>
      </c>
      <c r="D963" s="13" t="str">
        <f>MID(DEC2BIN(HEX2DEC(D962),4),1,1)</f>
        <v>1</v>
      </c>
      <c r="E963" s="13" t="str">
        <f>MID(DEC2BIN(HEX2DEC(D962),4),2,1)</f>
        <v>1</v>
      </c>
      <c r="F963" s="13" t="str">
        <f>MID(DEC2BIN(HEX2DEC(D962),4),3,1)</f>
        <v>1</v>
      </c>
      <c r="G963" s="13" t="str">
        <f>MID(DEC2BIN(HEX2DEC(D962),4),4,1)</f>
        <v>0</v>
      </c>
      <c r="H963" s="13" t="str">
        <f>MID(DEC2BIN(HEX2DEC(H962),4),1,1)</f>
        <v>1</v>
      </c>
      <c r="I963" s="13" t="str">
        <f>MID(DEC2BIN(HEX2DEC(H962),4),2,1)</f>
        <v>1</v>
      </c>
      <c r="J963" s="13" t="str">
        <f>MID(DEC2BIN(HEX2DEC(H962),4),3,1)</f>
        <v>1</v>
      </c>
      <c r="K963" s="13" t="str">
        <f>MID(DEC2BIN(HEX2DEC(H962),4),4,1)</f>
        <v>1</v>
      </c>
      <c r="L963" s="13" t="str">
        <f>MID(DEC2BIN(HEX2DEC(L962),4),1,1)</f>
        <v>1</v>
      </c>
      <c r="M963" s="13" t="str">
        <f>MID(DEC2BIN(HEX2DEC(L962),4),2,1)</f>
        <v>1</v>
      </c>
      <c r="N963" s="13" t="str">
        <f>MID(DEC2BIN(HEX2DEC(L962),4),3,1)</f>
        <v>1</v>
      </c>
      <c r="O963" s="13" t="str">
        <f>MID(DEC2BIN(HEX2DEC(L962),4),4,1)</f>
        <v>1</v>
      </c>
      <c r="P963" s="13" t="str">
        <f>MID(DEC2BIN(HEX2DEC(P962),4),1,1)</f>
        <v>1</v>
      </c>
      <c r="Q963" s="13" t="str">
        <f>MID(DEC2BIN(HEX2DEC(P962),4),2,1)</f>
        <v>0</v>
      </c>
      <c r="R963" s="13" t="str">
        <f>MID(DEC2BIN(HEX2DEC(P962),4),3,1)</f>
        <v>0</v>
      </c>
      <c r="S963" s="13" t="str">
        <f>MID(DEC2BIN(HEX2DEC(P962),4),4,1)</f>
        <v>1</v>
      </c>
      <c r="T963" s="13" t="str">
        <f>MID(DEC2BIN(HEX2DEC(T962),4),1,1)</f>
        <v>0</v>
      </c>
      <c r="U963" s="13" t="str">
        <f>MID(DEC2BIN(HEX2DEC(T962),4),2,1)</f>
        <v>0</v>
      </c>
      <c r="V963" s="13" t="str">
        <f>MID(DEC2BIN(HEX2DEC(T962),4),3,1)</f>
        <v>0</v>
      </c>
      <c r="W963" s="13" t="str">
        <f>MID(DEC2BIN(HEX2DEC(T962),4),4,1)</f>
        <v>1</v>
      </c>
      <c r="X963" s="13" t="str">
        <f>MID(DEC2BIN(HEX2DEC(X962),4),1,1)</f>
        <v>0</v>
      </c>
      <c r="Y963" s="13" t="str">
        <f>MID(DEC2BIN(HEX2DEC(X962),4),2,1)</f>
        <v>0</v>
      </c>
      <c r="Z963" s="13" t="str">
        <f>MID(DEC2BIN(HEX2DEC(X962),4),3,1)</f>
        <v>1</v>
      </c>
      <c r="AA963" s="13" t="str">
        <f>MID(DEC2BIN(HEX2DEC(X962),4),4,1)</f>
        <v>1</v>
      </c>
      <c r="AB963" s="13" t="str">
        <f>MID(DEC2BIN(HEX2DEC(AB962),4),1,1)</f>
        <v>1</v>
      </c>
      <c r="AC963" s="13" t="str">
        <f>MID(DEC2BIN(HEX2DEC(AB962),4),2,1)</f>
        <v>1</v>
      </c>
      <c r="AD963" s="13" t="str">
        <f>MID(DEC2BIN(HEX2DEC(AB962),4),3,1)</f>
        <v>1</v>
      </c>
      <c r="AE963" s="13" t="str">
        <f>MID(DEC2BIN(HEX2DEC(AB962),4),4,1)</f>
        <v>0</v>
      </c>
      <c r="AF963" s="13" t="str">
        <f>MID(DEC2BIN(HEX2DEC(AF962),4),1,1)</f>
        <v>1</v>
      </c>
      <c r="AG963" s="13" t="str">
        <f>MID(DEC2BIN(HEX2DEC(AF962),4),2,1)</f>
        <v>1</v>
      </c>
      <c r="AH963" s="13" t="str">
        <f>MID(DEC2BIN(HEX2DEC(AF962),4),3,1)</f>
        <v>1</v>
      </c>
      <c r="AI963" s="13" t="str">
        <f>MID(DEC2BIN(HEX2DEC(AF962),4),4,1)</f>
        <v>1</v>
      </c>
      <c r="AL963" s="16" t="s">
        <v>65</v>
      </c>
      <c r="AM963" s="20" t="str">
        <f>CONCATENATE(D962,H962,L962,P962,T962,X962,AB962,AF962)</f>
        <v>EFF913EF</v>
      </c>
    </row>
    <row r="964" spans="1:39" ht="15" customHeight="1" thickBot="1" x14ac:dyDescent="0.6">
      <c r="C964" s="17" t="s">
        <v>46</v>
      </c>
      <c r="D964" s="13" t="str">
        <f>D926</f>
        <v>E</v>
      </c>
      <c r="H964" s="13" t="str">
        <f t="shared" ref="H964" si="5797">H926</f>
        <v>1</v>
      </c>
      <c r="L964" s="13" t="str">
        <f t="shared" ref="L964" si="5798">L926</f>
        <v>A</v>
      </c>
      <c r="P964" s="13" t="str">
        <f t="shared" ref="P964" si="5799">P926</f>
        <v>9</v>
      </c>
      <c r="T964" s="13" t="str">
        <f t="shared" ref="T964" si="5800">T926</f>
        <v>B</v>
      </c>
      <c r="X964" s="13" t="str">
        <f t="shared" ref="X964" si="5801">X926</f>
        <v>9</v>
      </c>
      <c r="AB964" s="13" t="str">
        <f t="shared" ref="AB964" si="5802">AB926</f>
        <v>3</v>
      </c>
      <c r="AF964" s="13" t="str">
        <f t="shared" ref="AF964" si="5803">AF926</f>
        <v>7</v>
      </c>
      <c r="AM964" s="14"/>
    </row>
    <row r="965" spans="1:39" ht="15" customHeight="1" thickBot="1" x14ac:dyDescent="0.5">
      <c r="C965" s="15" t="s">
        <v>47</v>
      </c>
      <c r="D965" s="13" t="str">
        <f>MID(DEC2BIN(HEX2DEC(D964),4),1,1)</f>
        <v>1</v>
      </c>
      <c r="E965" s="13" t="str">
        <f>MID(DEC2BIN(HEX2DEC(D964),4),2,1)</f>
        <v>1</v>
      </c>
      <c r="F965" s="13" t="str">
        <f>MID(DEC2BIN(HEX2DEC(D964),4),3,1)</f>
        <v>1</v>
      </c>
      <c r="G965" s="13" t="str">
        <f>MID(DEC2BIN(HEX2DEC(D964),4),4,1)</f>
        <v>0</v>
      </c>
      <c r="H965" s="13" t="str">
        <f>MID(DEC2BIN(HEX2DEC(H964),4),1,1)</f>
        <v>0</v>
      </c>
      <c r="I965" s="13" t="str">
        <f>MID(DEC2BIN(HEX2DEC(H964),4),2,1)</f>
        <v>0</v>
      </c>
      <c r="J965" s="13" t="str">
        <f>MID(DEC2BIN(HEX2DEC(H964),4),3,1)</f>
        <v>0</v>
      </c>
      <c r="K965" s="13" t="str">
        <f>MID(DEC2BIN(HEX2DEC(H964),4),4,1)</f>
        <v>1</v>
      </c>
      <c r="L965" s="13" t="str">
        <f>MID(DEC2BIN(HEX2DEC(L964),4),1,1)</f>
        <v>1</v>
      </c>
      <c r="M965" s="13" t="str">
        <f>MID(DEC2BIN(HEX2DEC(L964),4),2,1)</f>
        <v>0</v>
      </c>
      <c r="N965" s="13" t="str">
        <f>MID(DEC2BIN(HEX2DEC(L964),4),3,1)</f>
        <v>1</v>
      </c>
      <c r="O965" s="13" t="str">
        <f>MID(DEC2BIN(HEX2DEC(L964),4),4,1)</f>
        <v>0</v>
      </c>
      <c r="P965" s="13" t="str">
        <f>MID(DEC2BIN(HEX2DEC(P964),4),1,1)</f>
        <v>1</v>
      </c>
      <c r="Q965" s="13" t="str">
        <f>MID(DEC2BIN(HEX2DEC(P964),4),2,1)</f>
        <v>0</v>
      </c>
      <c r="R965" s="13" t="str">
        <f>MID(DEC2BIN(HEX2DEC(P964),4),3,1)</f>
        <v>0</v>
      </c>
      <c r="S965" s="13" t="str">
        <f>MID(DEC2BIN(HEX2DEC(P964),4),4,1)</f>
        <v>1</v>
      </c>
      <c r="T965" s="13" t="str">
        <f>MID(DEC2BIN(HEX2DEC(T964),4),1,1)</f>
        <v>1</v>
      </c>
      <c r="U965" s="13" t="str">
        <f>MID(DEC2BIN(HEX2DEC(T964),4),2,1)</f>
        <v>0</v>
      </c>
      <c r="V965" s="13" t="str">
        <f>MID(DEC2BIN(HEX2DEC(T964),4),3,1)</f>
        <v>1</v>
      </c>
      <c r="W965" s="13" t="str">
        <f>MID(DEC2BIN(HEX2DEC(T964),4),4,1)</f>
        <v>1</v>
      </c>
      <c r="X965" s="13" t="str">
        <f>MID(DEC2BIN(HEX2DEC(X964),4),1,1)</f>
        <v>1</v>
      </c>
      <c r="Y965" s="13" t="str">
        <f>MID(DEC2BIN(HEX2DEC(X964),4),2,1)</f>
        <v>0</v>
      </c>
      <c r="Z965" s="13" t="str">
        <f>MID(DEC2BIN(HEX2DEC(X964),4),3,1)</f>
        <v>0</v>
      </c>
      <c r="AA965" s="13" t="str">
        <f>MID(DEC2BIN(HEX2DEC(X964),4),4,1)</f>
        <v>1</v>
      </c>
      <c r="AB965" s="13" t="str">
        <f>MID(DEC2BIN(HEX2DEC(AB964),4),1,1)</f>
        <v>0</v>
      </c>
      <c r="AC965" s="13" t="str">
        <f>MID(DEC2BIN(HEX2DEC(AB964),4),2,1)</f>
        <v>0</v>
      </c>
      <c r="AD965" s="13" t="str">
        <f>MID(DEC2BIN(HEX2DEC(AB964),4),3,1)</f>
        <v>1</v>
      </c>
      <c r="AE965" s="13" t="str">
        <f>MID(DEC2BIN(HEX2DEC(AB964),4),4,1)</f>
        <v>1</v>
      </c>
      <c r="AF965" s="13" t="str">
        <f>MID(DEC2BIN(HEX2DEC(AF964),4),1,1)</f>
        <v>0</v>
      </c>
      <c r="AG965" s="13" t="str">
        <f>MID(DEC2BIN(HEX2DEC(AF964),4),2,1)</f>
        <v>1</v>
      </c>
      <c r="AH965" s="13" t="str">
        <f>MID(DEC2BIN(HEX2DEC(AF964),4),3,1)</f>
        <v>1</v>
      </c>
      <c r="AI965" s="13" t="str">
        <f>MID(DEC2BIN(HEX2DEC(AF964),4),4,1)</f>
        <v>1</v>
      </c>
      <c r="AL965" s="16" t="s">
        <v>66</v>
      </c>
      <c r="AM965" s="20" t="str">
        <f>CONCATENATE(D964,H964,L964,P964,T964,X964,AB964,AF964)</f>
        <v>E1A9B937</v>
      </c>
    </row>
    <row r="966" spans="1:39" ht="15" customHeight="1" thickBot="1" x14ac:dyDescent="0.6">
      <c r="C966" s="17" t="s">
        <v>48</v>
      </c>
      <c r="D966" s="13" t="str">
        <f>D928</f>
        <v>6</v>
      </c>
      <c r="H966" s="13" t="str">
        <f t="shared" ref="H966" si="5804">H928</f>
        <v>9</v>
      </c>
      <c r="L966" s="13" t="str">
        <f t="shared" ref="L966" si="5805">L928</f>
        <v>A</v>
      </c>
      <c r="P966" s="13" t="str">
        <f t="shared" ref="P966" si="5806">P928</f>
        <v>A</v>
      </c>
      <c r="T966" s="13" t="str">
        <f t="shared" ref="T966" si="5807">T928</f>
        <v>6</v>
      </c>
      <c r="X966" s="13" t="str">
        <f t="shared" ref="X966" si="5808">X928</f>
        <v>3</v>
      </c>
      <c r="AB966" s="13" t="str">
        <f t="shared" ref="AB966" si="5809">AB928</f>
        <v>A</v>
      </c>
      <c r="AF966" s="13" t="str">
        <f t="shared" ref="AF966" si="5810">AF928</f>
        <v>7</v>
      </c>
      <c r="AM966" s="14"/>
    </row>
    <row r="967" spans="1:39" ht="15" customHeight="1" thickBot="1" x14ac:dyDescent="0.5">
      <c r="C967" s="15" t="s">
        <v>49</v>
      </c>
      <c r="D967" s="13" t="str">
        <f>MID(DEC2BIN(HEX2DEC(D966),4),1,1)</f>
        <v>0</v>
      </c>
      <c r="E967" s="13" t="str">
        <f>MID(DEC2BIN(HEX2DEC(D966),4),2,1)</f>
        <v>1</v>
      </c>
      <c r="F967" s="13" t="str">
        <f>MID(DEC2BIN(HEX2DEC(D966),4),3,1)</f>
        <v>1</v>
      </c>
      <c r="G967" s="13" t="str">
        <f>MID(DEC2BIN(HEX2DEC(D966),4),4,1)</f>
        <v>0</v>
      </c>
      <c r="H967" s="13" t="str">
        <f>MID(DEC2BIN(HEX2DEC(H966),4),1,1)</f>
        <v>1</v>
      </c>
      <c r="I967" s="13" t="str">
        <f>MID(DEC2BIN(HEX2DEC(H966),4),2,1)</f>
        <v>0</v>
      </c>
      <c r="J967" s="13" t="str">
        <f>MID(DEC2BIN(HEX2DEC(H966),4),3,1)</f>
        <v>0</v>
      </c>
      <c r="K967" s="13" t="str">
        <f>MID(DEC2BIN(HEX2DEC(H966),4),4,1)</f>
        <v>1</v>
      </c>
      <c r="L967" s="13" t="str">
        <f>MID(DEC2BIN(HEX2DEC(L966),4),1,1)</f>
        <v>1</v>
      </c>
      <c r="M967" s="13" t="str">
        <f>MID(DEC2BIN(HEX2DEC(L966),4),2,1)</f>
        <v>0</v>
      </c>
      <c r="N967" s="13" t="str">
        <f>MID(DEC2BIN(HEX2DEC(L966),4),3,1)</f>
        <v>1</v>
      </c>
      <c r="O967" s="13" t="str">
        <f>MID(DEC2BIN(HEX2DEC(L966),4),4,1)</f>
        <v>0</v>
      </c>
      <c r="P967" s="13" t="str">
        <f>MID(DEC2BIN(HEX2DEC(P966),4),1,1)</f>
        <v>1</v>
      </c>
      <c r="Q967" s="13" t="str">
        <f>MID(DEC2BIN(HEX2DEC(P966),4),2,1)</f>
        <v>0</v>
      </c>
      <c r="R967" s="13" t="str">
        <f>MID(DEC2BIN(HEX2DEC(P966),4),3,1)</f>
        <v>1</v>
      </c>
      <c r="S967" s="13" t="str">
        <f>MID(DEC2BIN(HEX2DEC(P966),4),4,1)</f>
        <v>0</v>
      </c>
      <c r="T967" s="13" t="str">
        <f>MID(DEC2BIN(HEX2DEC(T966),4),1,1)</f>
        <v>0</v>
      </c>
      <c r="U967" s="13" t="str">
        <f>MID(DEC2BIN(HEX2DEC(T966),4),2,1)</f>
        <v>1</v>
      </c>
      <c r="V967" s="13" t="str">
        <f>MID(DEC2BIN(HEX2DEC(T966),4),3,1)</f>
        <v>1</v>
      </c>
      <c r="W967" s="13" t="str">
        <f>MID(DEC2BIN(HEX2DEC(T966),4),4,1)</f>
        <v>0</v>
      </c>
      <c r="X967" s="13" t="str">
        <f>MID(DEC2BIN(HEX2DEC(X966),4),1,1)</f>
        <v>0</v>
      </c>
      <c r="Y967" s="13" t="str">
        <f>MID(DEC2BIN(HEX2DEC(X966),4),2,1)</f>
        <v>0</v>
      </c>
      <c r="Z967" s="13" t="str">
        <f>MID(DEC2BIN(HEX2DEC(X966),4),3,1)</f>
        <v>1</v>
      </c>
      <c r="AA967" s="13" t="str">
        <f>MID(DEC2BIN(HEX2DEC(X966),4),4,1)</f>
        <v>1</v>
      </c>
      <c r="AB967" s="13" t="str">
        <f>MID(DEC2BIN(HEX2DEC(AB966),4),1,1)</f>
        <v>1</v>
      </c>
      <c r="AC967" s="13" t="str">
        <f>MID(DEC2BIN(HEX2DEC(AB966),4),2,1)</f>
        <v>0</v>
      </c>
      <c r="AD967" s="13" t="str">
        <f>MID(DEC2BIN(HEX2DEC(AB966),4),3,1)</f>
        <v>1</v>
      </c>
      <c r="AE967" s="13" t="str">
        <f>MID(DEC2BIN(HEX2DEC(AB966),4),4,1)</f>
        <v>0</v>
      </c>
      <c r="AF967" s="13" t="str">
        <f>MID(DEC2BIN(HEX2DEC(AF966),4),1,1)</f>
        <v>0</v>
      </c>
      <c r="AG967" s="13" t="str">
        <f>MID(DEC2BIN(HEX2DEC(AF966),4),2,1)</f>
        <v>1</v>
      </c>
      <c r="AH967" s="13" t="str">
        <f>MID(DEC2BIN(HEX2DEC(AF966),4),3,1)</f>
        <v>1</v>
      </c>
      <c r="AI967" s="13" t="str">
        <f>MID(DEC2BIN(HEX2DEC(AF966),4),4,1)</f>
        <v>1</v>
      </c>
      <c r="AL967" s="16" t="s">
        <v>55</v>
      </c>
      <c r="AM967" s="20" t="str">
        <f>CONCATENATE(D966,H966,L966,P966,T966,X966,AB966,AF966)</f>
        <v>69AA63A7</v>
      </c>
    </row>
    <row r="968" spans="1:39" ht="15" customHeight="1" x14ac:dyDescent="0.45">
      <c r="C968" s="15" t="s">
        <v>50</v>
      </c>
      <c r="D968" s="13" t="str">
        <f>IF(VALUE(D963)=1,D965,D967)</f>
        <v>1</v>
      </c>
      <c r="E968" s="13" t="str">
        <f t="shared" ref="E968:AI968" si="5811">IF(VALUE(E963)=1,E965,E967)</f>
        <v>1</v>
      </c>
      <c r="F968" s="13" t="str">
        <f t="shared" si="5811"/>
        <v>1</v>
      </c>
      <c r="G968" s="13" t="str">
        <f t="shared" si="5811"/>
        <v>0</v>
      </c>
      <c r="H968" s="13" t="str">
        <f t="shared" si="5811"/>
        <v>0</v>
      </c>
      <c r="I968" s="13" t="str">
        <f t="shared" si="5811"/>
        <v>0</v>
      </c>
      <c r="J968" s="13" t="str">
        <f t="shared" si="5811"/>
        <v>0</v>
      </c>
      <c r="K968" s="13" t="str">
        <f t="shared" si="5811"/>
        <v>1</v>
      </c>
      <c r="L968" s="13" t="str">
        <f t="shared" si="5811"/>
        <v>1</v>
      </c>
      <c r="M968" s="13" t="str">
        <f t="shared" si="5811"/>
        <v>0</v>
      </c>
      <c r="N968" s="13" t="str">
        <f t="shared" si="5811"/>
        <v>1</v>
      </c>
      <c r="O968" s="13" t="str">
        <f t="shared" si="5811"/>
        <v>0</v>
      </c>
      <c r="P968" s="13" t="str">
        <f t="shared" si="5811"/>
        <v>1</v>
      </c>
      <c r="Q968" s="13" t="str">
        <f t="shared" si="5811"/>
        <v>0</v>
      </c>
      <c r="R968" s="13" t="str">
        <f t="shared" si="5811"/>
        <v>1</v>
      </c>
      <c r="S968" s="13" t="str">
        <f t="shared" si="5811"/>
        <v>1</v>
      </c>
      <c r="T968" s="13" t="str">
        <f t="shared" si="5811"/>
        <v>0</v>
      </c>
      <c r="U968" s="13" t="str">
        <f t="shared" si="5811"/>
        <v>1</v>
      </c>
      <c r="V968" s="13" t="str">
        <f t="shared" si="5811"/>
        <v>1</v>
      </c>
      <c r="W968" s="13" t="str">
        <f t="shared" si="5811"/>
        <v>1</v>
      </c>
      <c r="X968" s="13" t="str">
        <f t="shared" si="5811"/>
        <v>0</v>
      </c>
      <c r="Y968" s="13" t="str">
        <f t="shared" si="5811"/>
        <v>0</v>
      </c>
      <c r="Z968" s="13" t="str">
        <f t="shared" si="5811"/>
        <v>0</v>
      </c>
      <c r="AA968" s="13" t="str">
        <f t="shared" si="5811"/>
        <v>1</v>
      </c>
      <c r="AB968" s="13" t="str">
        <f t="shared" si="5811"/>
        <v>0</v>
      </c>
      <c r="AC968" s="13" t="str">
        <f t="shared" si="5811"/>
        <v>0</v>
      </c>
      <c r="AD968" s="13" t="str">
        <f t="shared" si="5811"/>
        <v>1</v>
      </c>
      <c r="AE968" s="13" t="str">
        <f t="shared" si="5811"/>
        <v>0</v>
      </c>
      <c r="AF968" s="13" t="str">
        <f t="shared" si="5811"/>
        <v>0</v>
      </c>
      <c r="AG968" s="13" t="str">
        <f t="shared" si="5811"/>
        <v>1</v>
      </c>
      <c r="AH968" s="13" t="str">
        <f t="shared" si="5811"/>
        <v>1</v>
      </c>
      <c r="AI968" s="13" t="str">
        <f t="shared" si="5811"/>
        <v>1</v>
      </c>
    </row>
    <row r="969" spans="1:39" ht="15" customHeight="1" x14ac:dyDescent="0.45">
      <c r="C969" s="15" t="s">
        <v>51</v>
      </c>
      <c r="D969" s="13" t="str">
        <f>BIN2HEX(CONCATENATE(D968,E968,F968,G968))</f>
        <v>E</v>
      </c>
      <c r="H969" s="13" t="str">
        <f>BIN2HEX(CONCATENATE(H968,I968,J968,K968))</f>
        <v>1</v>
      </c>
      <c r="L969" s="13" t="str">
        <f>BIN2HEX(CONCATENATE(L968,M968,N968,O968))</f>
        <v>A</v>
      </c>
      <c r="P969" s="13" t="str">
        <f>BIN2HEX(CONCATENATE(P968,Q968,R968,S968))</f>
        <v>B</v>
      </c>
      <c r="T969" s="13" t="str">
        <f>BIN2HEX(CONCATENATE(T968,U968,V968,W968))</f>
        <v>7</v>
      </c>
      <c r="X969" s="13" t="str">
        <f>BIN2HEX(CONCATENATE(X968,Y968,Z968,AA968))</f>
        <v>1</v>
      </c>
      <c r="AB969" s="13" t="str">
        <f>BIN2HEX(CONCATENATE(AB968,AC968,AD968,AE968))</f>
        <v>2</v>
      </c>
      <c r="AF969" s="13" t="str">
        <f>BIN2HEX(CONCATENATE(AF968,AG968,AH968,AI968))</f>
        <v>7</v>
      </c>
    </row>
    <row r="970" spans="1:39" ht="15" customHeight="1" x14ac:dyDescent="0.55000000000000004">
      <c r="C970" s="17" t="s">
        <v>52</v>
      </c>
      <c r="D970" s="13" t="str">
        <f>D930</f>
        <v>1</v>
      </c>
      <c r="H970" s="13" t="str">
        <f t="shared" ref="H970" si="5812">H930</f>
        <v>9</v>
      </c>
      <c r="L970" s="13" t="str">
        <f t="shared" ref="L970" si="5813">L930</f>
        <v>E</v>
      </c>
      <c r="P970" s="13" t="str">
        <f t="shared" ref="P970" si="5814">P930</f>
        <v>C</v>
      </c>
      <c r="T970" s="13" t="str">
        <f t="shared" ref="T970" si="5815">T930</f>
        <v>4</v>
      </c>
      <c r="X970" s="13" t="str">
        <f t="shared" ref="X970" si="5816">X930</f>
        <v>A</v>
      </c>
      <c r="AB970" s="13" t="str">
        <f t="shared" ref="AB970" si="5817">AB930</f>
        <v>6</v>
      </c>
      <c r="AF970" s="13" t="str">
        <f t="shared" ref="AF970" si="5818">AF930</f>
        <v>D</v>
      </c>
    </row>
    <row r="971" spans="1:39" ht="15" customHeight="1" x14ac:dyDescent="0.45">
      <c r="D971" s="13" t="str">
        <f>MID(DEC2BIN(HEX2DEC(D970),4),1,1)</f>
        <v>0</v>
      </c>
      <c r="E971" s="13" t="str">
        <f>MID(DEC2BIN(HEX2DEC(D970),4),2,1)</f>
        <v>0</v>
      </c>
      <c r="F971" s="13" t="str">
        <f>MID(DEC2BIN(HEX2DEC(D970),4),3,1)</f>
        <v>0</v>
      </c>
      <c r="G971" s="13" t="str">
        <f>MID(DEC2BIN(HEX2DEC(D970),4),4,1)</f>
        <v>1</v>
      </c>
      <c r="H971" s="13" t="str">
        <f>MID(DEC2BIN(HEX2DEC(H970),4),1,1)</f>
        <v>1</v>
      </c>
      <c r="I971" s="13" t="str">
        <f>MID(DEC2BIN(HEX2DEC(H970),4),2,1)</f>
        <v>0</v>
      </c>
      <c r="J971" s="13" t="str">
        <f>MID(DEC2BIN(HEX2DEC(H970),4),3,1)</f>
        <v>0</v>
      </c>
      <c r="K971" s="13" t="str">
        <f>MID(DEC2BIN(HEX2DEC(H970),4),4,1)</f>
        <v>1</v>
      </c>
      <c r="L971" s="13" t="str">
        <f>MID(DEC2BIN(HEX2DEC(L970),4),1,1)</f>
        <v>1</v>
      </c>
      <c r="M971" s="13" t="str">
        <f>MID(DEC2BIN(HEX2DEC(L970),4),2,1)</f>
        <v>1</v>
      </c>
      <c r="N971" s="13" t="str">
        <f>MID(DEC2BIN(HEX2DEC(L970),4),3,1)</f>
        <v>1</v>
      </c>
      <c r="O971" s="13" t="str">
        <f>MID(DEC2BIN(HEX2DEC(L970),4),4,1)</f>
        <v>0</v>
      </c>
      <c r="P971" s="13" t="str">
        <f>MID(DEC2BIN(HEX2DEC(P970),4),1,1)</f>
        <v>1</v>
      </c>
      <c r="Q971" s="13" t="str">
        <f>MID(DEC2BIN(HEX2DEC(P970),4),2,1)</f>
        <v>1</v>
      </c>
      <c r="R971" s="13" t="str">
        <f>MID(DEC2BIN(HEX2DEC(P970),4),3,1)</f>
        <v>0</v>
      </c>
      <c r="S971" s="13" t="str">
        <f>MID(DEC2BIN(HEX2DEC(P970),4),4,1)</f>
        <v>0</v>
      </c>
      <c r="T971" s="13" t="str">
        <f>MID(DEC2BIN(HEX2DEC(T970),4),1,1)</f>
        <v>0</v>
      </c>
      <c r="U971" s="13" t="str">
        <f>MID(DEC2BIN(HEX2DEC(T970),4),2,1)</f>
        <v>1</v>
      </c>
      <c r="V971" s="13" t="str">
        <f>MID(DEC2BIN(HEX2DEC(T970),4),3,1)</f>
        <v>0</v>
      </c>
      <c r="W971" s="13" t="str">
        <f>MID(DEC2BIN(HEX2DEC(T970),4),4,1)</f>
        <v>0</v>
      </c>
      <c r="X971" s="13" t="str">
        <f>MID(DEC2BIN(HEX2DEC(X970),4),1,1)</f>
        <v>1</v>
      </c>
      <c r="Y971" s="13" t="str">
        <f>MID(DEC2BIN(HEX2DEC(X970),4),2,1)</f>
        <v>0</v>
      </c>
      <c r="Z971" s="13" t="str">
        <f>MID(DEC2BIN(HEX2DEC(X970),4),3,1)</f>
        <v>1</v>
      </c>
      <c r="AA971" s="13" t="str">
        <f>MID(DEC2BIN(HEX2DEC(X970),4),4,1)</f>
        <v>0</v>
      </c>
      <c r="AB971" s="13" t="str">
        <f>MID(DEC2BIN(HEX2DEC(AB970),4),1,1)</f>
        <v>0</v>
      </c>
      <c r="AC971" s="13" t="str">
        <f>MID(DEC2BIN(HEX2DEC(AB970),4),2,1)</f>
        <v>1</v>
      </c>
      <c r="AD971" s="13" t="str">
        <f>MID(DEC2BIN(HEX2DEC(AB970),4),3,1)</f>
        <v>1</v>
      </c>
      <c r="AE971" s="13" t="str">
        <f>MID(DEC2BIN(HEX2DEC(AB970),4),4,1)</f>
        <v>0</v>
      </c>
      <c r="AF971" s="13" t="str">
        <f>MID(DEC2BIN(HEX2DEC(AF970),4),1,1)</f>
        <v>1</v>
      </c>
      <c r="AG971" s="13" t="str">
        <f>MID(DEC2BIN(HEX2DEC(AF970),4),2,1)</f>
        <v>1</v>
      </c>
      <c r="AH971" s="13" t="str">
        <f>MID(DEC2BIN(HEX2DEC(AF970),4),3,1)</f>
        <v>0</v>
      </c>
      <c r="AI971" s="13" t="str">
        <f>MID(DEC2BIN(HEX2DEC(AF970),4),4,1)</f>
        <v>1</v>
      </c>
    </row>
    <row r="972" spans="1:39" ht="15" customHeight="1" x14ac:dyDescent="0.45">
      <c r="A972" s="23"/>
      <c r="B972" s="23"/>
      <c r="C972" s="23"/>
      <c r="D972" s="23"/>
      <c r="E972" s="23"/>
      <c r="F972" s="23"/>
      <c r="G972" s="23"/>
      <c r="H972" s="23"/>
      <c r="I972" s="23"/>
      <c r="J972" s="23"/>
      <c r="K972" s="23"/>
      <c r="L972" s="23"/>
      <c r="M972" s="23"/>
      <c r="N972" s="23"/>
      <c r="O972" s="23"/>
      <c r="P972" s="23"/>
      <c r="Q972" s="23"/>
      <c r="R972" s="23"/>
      <c r="S972" s="23"/>
      <c r="T972" s="23"/>
      <c r="U972" s="23"/>
      <c r="V972" s="23"/>
      <c r="W972" s="23"/>
      <c r="X972" s="23"/>
      <c r="Y972" s="23"/>
      <c r="Z972" s="23"/>
      <c r="AA972" s="23"/>
      <c r="AB972" s="23"/>
      <c r="AC972" s="23"/>
      <c r="AD972" s="23"/>
      <c r="AE972" s="23"/>
      <c r="AF972" s="23"/>
      <c r="AG972" s="23"/>
      <c r="AH972" s="23"/>
      <c r="AI972" s="23"/>
      <c r="AJ972" s="23"/>
      <c r="AK972" s="23"/>
      <c r="AL972" s="23"/>
      <c r="AM972" s="23"/>
    </row>
    <row r="974" spans="1:39" ht="15" customHeight="1" x14ac:dyDescent="0.5">
      <c r="C974" s="12" t="s">
        <v>35</v>
      </c>
      <c r="D974" s="13">
        <f>D938+1</f>
        <v>28</v>
      </c>
    </row>
    <row r="976" spans="1:39" ht="15" customHeight="1" x14ac:dyDescent="0.45">
      <c r="C976" s="14" t="s">
        <v>31</v>
      </c>
      <c r="D976" s="13" t="str">
        <f>BIN2HEX(CONCATENATE(D977,E977,F977,G977))</f>
        <v>2</v>
      </c>
      <c r="H976" s="13" t="str">
        <f>BIN2HEX(CONCATENATE(H977,I977,J977,K977))</f>
        <v>B</v>
      </c>
      <c r="L976" s="13" t="str">
        <f>BIN2HEX(CONCATENATE(L977,M977,N977,O977))</f>
        <v>B</v>
      </c>
      <c r="P976" s="13" t="str">
        <f>BIN2HEX(CONCATENATE(P977,Q977,R977,S977))</f>
        <v>B</v>
      </c>
      <c r="T976" s="13" t="str">
        <f>BIN2HEX(CONCATENATE(T977,U977,V977,W977))</f>
        <v>2</v>
      </c>
      <c r="X976" s="13" t="str">
        <f>BIN2HEX(CONCATENATE(X977,Y977,Z977,AA977))</f>
        <v>F</v>
      </c>
      <c r="AB976" s="13" t="str">
        <f>BIN2HEX(CONCATENATE(AB977,AC977,AD977,AE977))</f>
        <v>D</v>
      </c>
      <c r="AF976" s="13" t="str">
        <f>BIN2HEX(CONCATENATE(AF977,AG977,AH977,AI977))</f>
        <v>1</v>
      </c>
    </row>
    <row r="977" spans="3:39" ht="15" customHeight="1" x14ac:dyDescent="0.45">
      <c r="C977" s="14" t="s">
        <v>36</v>
      </c>
      <c r="D977" s="13">
        <f>IF(ISEVEN(D978+D979+D980),0,1)</f>
        <v>0</v>
      </c>
      <c r="E977" s="13">
        <f t="shared" ref="E977:AI977" si="5819">IF(ISEVEN(E978+E979+E980),0,1)</f>
        <v>0</v>
      </c>
      <c r="F977" s="13">
        <f t="shared" si="5819"/>
        <v>1</v>
      </c>
      <c r="G977" s="13">
        <f t="shared" si="5819"/>
        <v>0</v>
      </c>
      <c r="H977" s="13">
        <f t="shared" si="5819"/>
        <v>1</v>
      </c>
      <c r="I977" s="13">
        <f t="shared" si="5819"/>
        <v>0</v>
      </c>
      <c r="J977" s="13">
        <f t="shared" si="5819"/>
        <v>1</v>
      </c>
      <c r="K977" s="13">
        <f t="shared" si="5819"/>
        <v>1</v>
      </c>
      <c r="L977" s="13">
        <f t="shared" si="5819"/>
        <v>1</v>
      </c>
      <c r="M977" s="13">
        <f t="shared" si="5819"/>
        <v>0</v>
      </c>
      <c r="N977" s="13">
        <f t="shared" si="5819"/>
        <v>1</v>
      </c>
      <c r="O977" s="13">
        <f t="shared" si="5819"/>
        <v>1</v>
      </c>
      <c r="P977" s="13">
        <f t="shared" si="5819"/>
        <v>1</v>
      </c>
      <c r="Q977" s="13">
        <f t="shared" si="5819"/>
        <v>0</v>
      </c>
      <c r="R977" s="13">
        <f t="shared" si="5819"/>
        <v>1</v>
      </c>
      <c r="S977" s="13">
        <f t="shared" si="5819"/>
        <v>1</v>
      </c>
      <c r="T977" s="13">
        <f t="shared" si="5819"/>
        <v>0</v>
      </c>
      <c r="U977" s="13">
        <f t="shared" si="5819"/>
        <v>0</v>
      </c>
      <c r="V977" s="13">
        <f t="shared" si="5819"/>
        <v>1</v>
      </c>
      <c r="W977" s="13">
        <f t="shared" si="5819"/>
        <v>0</v>
      </c>
      <c r="X977" s="13">
        <f t="shared" si="5819"/>
        <v>1</v>
      </c>
      <c r="Y977" s="13">
        <f t="shared" si="5819"/>
        <v>1</v>
      </c>
      <c r="Z977" s="13">
        <f t="shared" si="5819"/>
        <v>1</v>
      </c>
      <c r="AA977" s="13">
        <f t="shared" si="5819"/>
        <v>1</v>
      </c>
      <c r="AB977" s="13">
        <f t="shared" si="5819"/>
        <v>1</v>
      </c>
      <c r="AC977" s="13">
        <f t="shared" si="5819"/>
        <v>1</v>
      </c>
      <c r="AD977" s="13">
        <f t="shared" si="5819"/>
        <v>0</v>
      </c>
      <c r="AE977" s="13">
        <f t="shared" si="5819"/>
        <v>1</v>
      </c>
      <c r="AF977" s="13">
        <f t="shared" si="5819"/>
        <v>0</v>
      </c>
      <c r="AG977" s="13">
        <f t="shared" si="5819"/>
        <v>0</v>
      </c>
      <c r="AH977" s="13">
        <f t="shared" si="5819"/>
        <v>0</v>
      </c>
      <c r="AI977" s="13">
        <f t="shared" si="5819"/>
        <v>1</v>
      </c>
      <c r="AL977" s="13" t="s">
        <v>53</v>
      </c>
      <c r="AM977" s="14" t="str">
        <f>VLOOKUP('הכנה ל- SHA-256 #1'!$U$24,'הכנה ל- SHA-256 #1'!$U$24:$CG$24,1+'SHA-256 Algorithm #1'!D974,)</f>
        <v>0B8469C2</v>
      </c>
    </row>
    <row r="978" spans="3:39" ht="15" customHeight="1" x14ac:dyDescent="0.45">
      <c r="C978" s="14" t="s">
        <v>32</v>
      </c>
      <c r="D978" s="13" t="str">
        <f>N982</f>
        <v>1</v>
      </c>
      <c r="E978" s="13" t="str">
        <f t="shared" ref="E978" si="5820">O982</f>
        <v>0</v>
      </c>
      <c r="F978" s="13" t="str">
        <f t="shared" ref="F978" si="5821">P982</f>
        <v>0</v>
      </c>
      <c r="G978" s="13" t="str">
        <f t="shared" ref="G978" si="5822">Q982</f>
        <v>1</v>
      </c>
      <c r="H978" s="13" t="str">
        <f t="shared" ref="H978" si="5823">R982</f>
        <v>0</v>
      </c>
      <c r="I978" s="13" t="str">
        <f t="shared" ref="I978" si="5824">S982</f>
        <v>1</v>
      </c>
      <c r="J978" s="13" t="str">
        <f t="shared" ref="J978" si="5825">T982</f>
        <v>1</v>
      </c>
      <c r="K978" s="13" t="str">
        <f t="shared" ref="K978" si="5826">U982</f>
        <v>0</v>
      </c>
      <c r="L978" s="13" t="str">
        <f t="shared" ref="L978" si="5827">V982</f>
        <v>1</v>
      </c>
      <c r="M978" s="13" t="str">
        <f t="shared" ref="M978" si="5828">W982</f>
        <v>1</v>
      </c>
      <c r="N978" s="13" t="str">
        <f t="shared" ref="N978" si="5829">X982</f>
        <v>1</v>
      </c>
      <c r="O978" s="13" t="str">
        <f t="shared" ref="O978" si="5830">Y982</f>
        <v>0</v>
      </c>
      <c r="P978" s="13" t="str">
        <f t="shared" ref="P978" si="5831">Z982</f>
        <v>1</v>
      </c>
      <c r="Q978" s="13" t="str">
        <f t="shared" ref="Q978" si="5832">AA982</f>
        <v>1</v>
      </c>
      <c r="R978" s="13" t="str">
        <f t="shared" ref="R978" si="5833">AB982</f>
        <v>1</v>
      </c>
      <c r="S978" s="13" t="str">
        <f t="shared" ref="S978" si="5834">AC982</f>
        <v>0</v>
      </c>
      <c r="T978" s="13" t="str">
        <f t="shared" ref="T978" si="5835">AD982</f>
        <v>0</v>
      </c>
      <c r="U978" s="13" t="str">
        <f t="shared" ref="U978" si="5836">AE982</f>
        <v>1</v>
      </c>
      <c r="V978" s="13" t="str">
        <f t="shared" ref="V978" si="5837">AF982</f>
        <v>1</v>
      </c>
      <c r="W978" s="13" t="str">
        <f t="shared" ref="W978" si="5838">AG982</f>
        <v>1</v>
      </c>
      <c r="X978" s="13" t="str">
        <f t="shared" ref="X978" si="5839">AH982</f>
        <v>0</v>
      </c>
      <c r="Y978" s="13" t="str">
        <f t="shared" ref="Y978" si="5840">AI982</f>
        <v>1</v>
      </c>
      <c r="Z978" s="13" t="str">
        <f>D982</f>
        <v>1</v>
      </c>
      <c r="AA978" s="13" t="str">
        <f t="shared" ref="AA978" si="5841">E982</f>
        <v>0</v>
      </c>
      <c r="AB978" s="13" t="str">
        <f t="shared" ref="AB978" si="5842">F982</f>
        <v>0</v>
      </c>
      <c r="AC978" s="13" t="str">
        <f t="shared" ref="AC978" si="5843">G982</f>
        <v>0</v>
      </c>
      <c r="AD978" s="13" t="str">
        <f t="shared" ref="AD978" si="5844">H982</f>
        <v>0</v>
      </c>
      <c r="AE978" s="13" t="str">
        <f t="shared" ref="AE978" si="5845">I982</f>
        <v>1</v>
      </c>
      <c r="AF978" s="13" t="str">
        <f t="shared" ref="AF978" si="5846">J982</f>
        <v>1</v>
      </c>
      <c r="AG978" s="13" t="str">
        <f t="shared" ref="AG978" si="5847">K982</f>
        <v>0</v>
      </c>
      <c r="AH978" s="13" t="str">
        <f t="shared" ref="AH978" si="5848">L982</f>
        <v>1</v>
      </c>
      <c r="AI978" s="13" t="str">
        <f t="shared" ref="AI978" si="5849">M982</f>
        <v>1</v>
      </c>
      <c r="AL978" s="14" t="s">
        <v>54</v>
      </c>
      <c r="AM978" s="14" t="str">
        <f>HLOOKUP('הכנה ל- SHA-256 #1'!$Q$5,'הכנה ל- SHA-256 #1'!$Q$5:$Q$69,1+'SHA-256 Algorithm #1'!D974,FALSE)</f>
        <v>BF597FC7</v>
      </c>
    </row>
    <row r="979" spans="3:39" ht="15" customHeight="1" x14ac:dyDescent="0.45">
      <c r="C979" s="14" t="s">
        <v>33</v>
      </c>
      <c r="D979" s="13" t="str">
        <f>W982</f>
        <v>1</v>
      </c>
      <c r="E979" s="13" t="str">
        <f t="shared" ref="E979" si="5850">X982</f>
        <v>1</v>
      </c>
      <c r="F979" s="13" t="str">
        <f t="shared" ref="F979" si="5851">Y982</f>
        <v>0</v>
      </c>
      <c r="G979" s="13" t="str">
        <f t="shared" ref="G979" si="5852">Z982</f>
        <v>1</v>
      </c>
      <c r="H979" s="13" t="str">
        <f t="shared" ref="H979" si="5853">AA982</f>
        <v>1</v>
      </c>
      <c r="I979" s="13" t="str">
        <f t="shared" ref="I979" si="5854">AB982</f>
        <v>1</v>
      </c>
      <c r="J979" s="13" t="str">
        <f t="shared" ref="J979" si="5855">AC982</f>
        <v>0</v>
      </c>
      <c r="K979" s="13" t="str">
        <f t="shared" ref="K979" si="5856">AD982</f>
        <v>0</v>
      </c>
      <c r="L979" s="13" t="str">
        <f t="shared" ref="L979" si="5857">AE982</f>
        <v>1</v>
      </c>
      <c r="M979" s="13" t="str">
        <f t="shared" ref="M979" si="5858">AF982</f>
        <v>1</v>
      </c>
      <c r="N979" s="13" t="str">
        <f t="shared" ref="N979" si="5859">AG982</f>
        <v>1</v>
      </c>
      <c r="O979" s="13" t="str">
        <f t="shared" ref="O979" si="5860">AH982</f>
        <v>0</v>
      </c>
      <c r="P979" s="13" t="str">
        <f t="shared" ref="P979" si="5861">AI982</f>
        <v>1</v>
      </c>
      <c r="Q979" s="13" t="str">
        <f>D982</f>
        <v>1</v>
      </c>
      <c r="R979" s="13" t="str">
        <f t="shared" ref="R979" si="5862">E982</f>
        <v>0</v>
      </c>
      <c r="S979" s="13" t="str">
        <f t="shared" ref="S979" si="5863">F982</f>
        <v>0</v>
      </c>
      <c r="T979" s="13" t="str">
        <f t="shared" ref="T979" si="5864">G982</f>
        <v>0</v>
      </c>
      <c r="U979" s="13" t="str">
        <f t="shared" ref="U979" si="5865">H982</f>
        <v>0</v>
      </c>
      <c r="V979" s="13" t="str">
        <f t="shared" ref="V979" si="5866">I982</f>
        <v>1</v>
      </c>
      <c r="W979" s="13" t="str">
        <f t="shared" ref="W979" si="5867">J982</f>
        <v>1</v>
      </c>
      <c r="X979" s="13" t="str">
        <f t="shared" ref="X979" si="5868">K982</f>
        <v>0</v>
      </c>
      <c r="Y979" s="13" t="str">
        <f t="shared" ref="Y979" si="5869">L982</f>
        <v>1</v>
      </c>
      <c r="Z979" s="13" t="str">
        <f t="shared" ref="Z979" si="5870">M982</f>
        <v>1</v>
      </c>
      <c r="AA979" s="13" t="str">
        <f t="shared" ref="AA979" si="5871">N982</f>
        <v>1</v>
      </c>
      <c r="AB979" s="13" t="str">
        <f t="shared" ref="AB979" si="5872">O982</f>
        <v>0</v>
      </c>
      <c r="AC979" s="13" t="str">
        <f t="shared" ref="AC979" si="5873">P982</f>
        <v>0</v>
      </c>
      <c r="AD979" s="13" t="str">
        <f t="shared" ref="AD979" si="5874">Q982</f>
        <v>1</v>
      </c>
      <c r="AE979" s="13" t="str">
        <f t="shared" ref="AE979" si="5875">R982</f>
        <v>0</v>
      </c>
      <c r="AF979" s="13" t="str">
        <f t="shared" ref="AF979" si="5876">S982</f>
        <v>1</v>
      </c>
      <c r="AG979" s="13" t="str">
        <f t="shared" ref="AG979" si="5877">T982</f>
        <v>1</v>
      </c>
      <c r="AH979" s="13" t="str">
        <f t="shared" ref="AH979" si="5878">U982</f>
        <v>0</v>
      </c>
      <c r="AI979" s="13" t="str">
        <f t="shared" ref="AI979" si="5879">V982</f>
        <v>1</v>
      </c>
      <c r="AL979" s="14" t="s">
        <v>55</v>
      </c>
      <c r="AM979" s="14" t="str">
        <f>CONCATENATE(D1006,H1006,L1006,P1006,T1006,X1006,AB1006,AF1006)</f>
        <v>69AA63A7</v>
      </c>
    </row>
    <row r="980" spans="3:39" ht="15" customHeight="1" x14ac:dyDescent="0.45">
      <c r="C980" s="14" t="s">
        <v>34</v>
      </c>
      <c r="D980" s="13" t="str">
        <f>AH982</f>
        <v>0</v>
      </c>
      <c r="E980" s="13" t="str">
        <f>AI982</f>
        <v>1</v>
      </c>
      <c r="F980" s="13" t="str">
        <f>D982</f>
        <v>1</v>
      </c>
      <c r="G980" s="13" t="str">
        <f t="shared" ref="G980" si="5880">E982</f>
        <v>0</v>
      </c>
      <c r="H980" s="13" t="str">
        <f t="shared" ref="H980" si="5881">F982</f>
        <v>0</v>
      </c>
      <c r="I980" s="13" t="str">
        <f t="shared" ref="I980" si="5882">G982</f>
        <v>0</v>
      </c>
      <c r="J980" s="13" t="str">
        <f t="shared" ref="J980" si="5883">H982</f>
        <v>0</v>
      </c>
      <c r="K980" s="13" t="str">
        <f t="shared" ref="K980" si="5884">I982</f>
        <v>1</v>
      </c>
      <c r="L980" s="13" t="str">
        <f t="shared" ref="L980" si="5885">J982</f>
        <v>1</v>
      </c>
      <c r="M980" s="13" t="str">
        <f t="shared" ref="M980" si="5886">K982</f>
        <v>0</v>
      </c>
      <c r="N980" s="13" t="str">
        <f t="shared" ref="N980" si="5887">L982</f>
        <v>1</v>
      </c>
      <c r="O980" s="13" t="str">
        <f t="shared" ref="O980" si="5888">M982</f>
        <v>1</v>
      </c>
      <c r="P980" s="13" t="str">
        <f t="shared" ref="P980" si="5889">N982</f>
        <v>1</v>
      </c>
      <c r="Q980" s="13" t="str">
        <f t="shared" ref="Q980" si="5890">O982</f>
        <v>0</v>
      </c>
      <c r="R980" s="13" t="str">
        <f t="shared" ref="R980" si="5891">P982</f>
        <v>0</v>
      </c>
      <c r="S980" s="13" t="str">
        <f t="shared" ref="S980" si="5892">Q982</f>
        <v>1</v>
      </c>
      <c r="T980" s="13" t="str">
        <f t="shared" ref="T980" si="5893">R982</f>
        <v>0</v>
      </c>
      <c r="U980" s="13" t="str">
        <f t="shared" ref="U980" si="5894">S982</f>
        <v>1</v>
      </c>
      <c r="V980" s="13" t="str">
        <f t="shared" ref="V980" si="5895">T982</f>
        <v>1</v>
      </c>
      <c r="W980" s="13" t="str">
        <f t="shared" ref="W980" si="5896">U982</f>
        <v>0</v>
      </c>
      <c r="X980" s="13" t="str">
        <f t="shared" ref="X980" si="5897">V982</f>
        <v>1</v>
      </c>
      <c r="Y980" s="13" t="str">
        <f t="shared" ref="Y980" si="5898">W982</f>
        <v>1</v>
      </c>
      <c r="Z980" s="13" t="str">
        <f t="shared" ref="Z980" si="5899">X982</f>
        <v>1</v>
      </c>
      <c r="AA980" s="13" t="str">
        <f t="shared" ref="AA980" si="5900">Y982</f>
        <v>0</v>
      </c>
      <c r="AB980" s="13" t="str">
        <f t="shared" ref="AB980" si="5901">Z982</f>
        <v>1</v>
      </c>
      <c r="AC980" s="13" t="str">
        <f t="shared" ref="AC980" si="5902">AA982</f>
        <v>1</v>
      </c>
      <c r="AD980" s="13" t="str">
        <f t="shared" ref="AD980" si="5903">AB982</f>
        <v>1</v>
      </c>
      <c r="AE980" s="13" t="str">
        <f t="shared" ref="AE980" si="5904">AC982</f>
        <v>0</v>
      </c>
      <c r="AF980" s="13" t="str">
        <f t="shared" ref="AF980" si="5905">AD982</f>
        <v>0</v>
      </c>
      <c r="AG980" s="13" t="str">
        <f t="shared" ref="AG980" si="5906">AE982</f>
        <v>1</v>
      </c>
      <c r="AH980" s="13" t="str">
        <f t="shared" ref="AH980" si="5907">AF982</f>
        <v>1</v>
      </c>
      <c r="AI980" s="13" t="str">
        <f t="shared" ref="AI980" si="5908">AG982</f>
        <v>1</v>
      </c>
      <c r="AL980" s="14" t="s">
        <v>56</v>
      </c>
      <c r="AM980" s="14" t="str">
        <f>CONCATENATE(D1005,H1005,L1005,P1005,T1005,X1005,AB1005,AF1005,)</f>
        <v>E7A9116F</v>
      </c>
    </row>
    <row r="981" spans="3:39" ht="15" customHeight="1" x14ac:dyDescent="0.55000000000000004">
      <c r="C981" s="14" t="s">
        <v>23</v>
      </c>
      <c r="D981" s="13" t="str">
        <f>MID($AM951,1,1)</f>
        <v>8</v>
      </c>
      <c r="H981" s="13" t="str">
        <f>MID($AM951,2,1)</f>
        <v>6</v>
      </c>
      <c r="L981" s="13" t="str">
        <f>MID($AM951,3,1)</f>
        <v>E</v>
      </c>
      <c r="P981" s="13" t="str">
        <f>MID($AM951,4,1)</f>
        <v>5</v>
      </c>
      <c r="T981" s="13" t="str">
        <f>MID($AM951,5,1)</f>
        <v>B</v>
      </c>
      <c r="X981" s="13" t="str">
        <f>MID($AM951,6,1)</f>
        <v>B</v>
      </c>
      <c r="AB981" s="13" t="str">
        <f>MID($AM951,7,1)</f>
        <v>9</v>
      </c>
      <c r="AF981" s="13" t="str">
        <f>MID($AM951,8,1)</f>
        <v>D</v>
      </c>
      <c r="AL981" s="21" t="s">
        <v>40</v>
      </c>
      <c r="AM981" s="14" t="str">
        <f>CONCATENATE(D993,H993,L993,P993,T993,X993,AB993,AF993)</f>
        <v>D58674CB</v>
      </c>
    </row>
    <row r="982" spans="3:39" ht="15" customHeight="1" x14ac:dyDescent="0.45">
      <c r="C982" s="14" t="s">
        <v>24</v>
      </c>
      <c r="D982" s="13" t="str">
        <f>MID(DEC2BIN(HEX2DEC(D981),4),1,1)</f>
        <v>1</v>
      </c>
      <c r="E982" s="13" t="str">
        <f>MID(DEC2BIN(HEX2DEC(D981),4),2,1)</f>
        <v>0</v>
      </c>
      <c r="F982" s="13" t="str">
        <f>MID(DEC2BIN(HEX2DEC(D981),4),3,1)</f>
        <v>0</v>
      </c>
      <c r="G982" s="13" t="str">
        <f>MID(DEC2BIN(HEX2DEC(D981),4),4,1)</f>
        <v>0</v>
      </c>
      <c r="H982" s="13" t="str">
        <f>MID(DEC2BIN(HEX2DEC(H981),4),1,1)</f>
        <v>0</v>
      </c>
      <c r="I982" s="13" t="str">
        <f>MID(DEC2BIN(HEX2DEC(H981),4),2,1)</f>
        <v>1</v>
      </c>
      <c r="J982" s="13" t="str">
        <f>MID(DEC2BIN(HEX2DEC(H981),4),3,1)</f>
        <v>1</v>
      </c>
      <c r="K982" s="13" t="str">
        <f>MID(DEC2BIN(HEX2DEC(H981),4),4,1)</f>
        <v>0</v>
      </c>
      <c r="L982" s="13" t="str">
        <f>MID(DEC2BIN(HEX2DEC(L981),4),1,1)</f>
        <v>1</v>
      </c>
      <c r="M982" s="13" t="str">
        <f>MID(DEC2BIN(HEX2DEC(L981),4),2,1)</f>
        <v>1</v>
      </c>
      <c r="N982" s="13" t="str">
        <f>MID(DEC2BIN(HEX2DEC(L981),4),3,1)</f>
        <v>1</v>
      </c>
      <c r="O982" s="13" t="str">
        <f>MID(DEC2BIN(HEX2DEC(L981),4),4,1)</f>
        <v>0</v>
      </c>
      <c r="P982" s="13" t="str">
        <f>MID(DEC2BIN(HEX2DEC(P981),4),1,1)</f>
        <v>0</v>
      </c>
      <c r="Q982" s="13" t="str">
        <f>MID(DEC2BIN(HEX2DEC(P981),4),2,1)</f>
        <v>1</v>
      </c>
      <c r="R982" s="13" t="str">
        <f>MID(DEC2BIN(HEX2DEC(P981),4),3,1)</f>
        <v>0</v>
      </c>
      <c r="S982" s="13" t="str">
        <f>MID(DEC2BIN(HEX2DEC(P981),4),4,1)</f>
        <v>1</v>
      </c>
      <c r="T982" s="13" t="str">
        <f>MID(DEC2BIN(HEX2DEC(T981),4),1,1)</f>
        <v>1</v>
      </c>
      <c r="U982" s="13" t="str">
        <f>MID(DEC2BIN(HEX2DEC(T981),4),2,1)</f>
        <v>0</v>
      </c>
      <c r="V982" s="13" t="str">
        <f>MID(DEC2BIN(HEX2DEC(T981),4),3,1)</f>
        <v>1</v>
      </c>
      <c r="W982" s="13" t="str">
        <f>MID(DEC2BIN(HEX2DEC(T981),4),4,1)</f>
        <v>1</v>
      </c>
      <c r="X982" s="13" t="str">
        <f>MID(DEC2BIN(HEX2DEC(X981),4),1,1)</f>
        <v>1</v>
      </c>
      <c r="Y982" s="13" t="str">
        <f>MID(DEC2BIN(HEX2DEC(X981),4),2,1)</f>
        <v>0</v>
      </c>
      <c r="Z982" s="13" t="str">
        <f>MID(DEC2BIN(HEX2DEC(X981),4),3,1)</f>
        <v>1</v>
      </c>
      <c r="AA982" s="13" t="str">
        <f>MID(DEC2BIN(HEX2DEC(X981),4),4,1)</f>
        <v>1</v>
      </c>
      <c r="AB982" s="13" t="str">
        <f>MID(DEC2BIN(HEX2DEC(AB981),4),1,1)</f>
        <v>1</v>
      </c>
      <c r="AC982" s="13" t="str">
        <f>MID(DEC2BIN(HEX2DEC(AB981),4),2,1)</f>
        <v>0</v>
      </c>
      <c r="AD982" s="13" t="str">
        <f>MID(DEC2BIN(HEX2DEC(AB981),4),3,1)</f>
        <v>0</v>
      </c>
      <c r="AE982" s="13" t="str">
        <f>MID(DEC2BIN(HEX2DEC(AB981),4),4,1)</f>
        <v>1</v>
      </c>
      <c r="AF982" s="13" t="str">
        <f>MID(DEC2BIN(HEX2DEC(AF981),4),1,1)</f>
        <v>1</v>
      </c>
      <c r="AG982" s="13" t="str">
        <f>MID(DEC2BIN(HEX2DEC(AF981),4),2,1)</f>
        <v>1</v>
      </c>
      <c r="AH982" s="13" t="str">
        <f>MID(DEC2BIN(HEX2DEC(AF981),4),3,1)</f>
        <v>0</v>
      </c>
      <c r="AI982" s="13" t="str">
        <f>MID(DEC2BIN(HEX2DEC(AF981),4),4,1)</f>
        <v>1</v>
      </c>
      <c r="AL982" s="14" t="s">
        <v>57</v>
      </c>
      <c r="AM982" s="19" t="str">
        <f>DEC2HEX(MOD(HEX2DEC(AM977)+HEX2DEC(AM978)+HEX2DEC(AM979)+HEX2DEC(AM980)+HEX2DEC(AM981),2^32),8)</f>
        <v>F1B7D36A</v>
      </c>
    </row>
    <row r="983" spans="3:39" ht="15" customHeight="1" x14ac:dyDescent="0.45">
      <c r="C983" s="14" t="s">
        <v>25</v>
      </c>
      <c r="D983" s="13" t="str">
        <f>D945</f>
        <v>F</v>
      </c>
      <c r="H983" s="13" t="str">
        <f t="shared" ref="H983" si="5909">H945</f>
        <v>3</v>
      </c>
      <c r="L983" s="13" t="str">
        <f t="shared" ref="L983" si="5910">L945</f>
        <v>C</v>
      </c>
      <c r="P983" s="13" t="str">
        <f t="shared" ref="P983" si="5911">P945</f>
        <v>6</v>
      </c>
      <c r="T983" s="13" t="str">
        <f t="shared" ref="T983" si="5912">T945</f>
        <v>0</v>
      </c>
      <c r="X983" s="13" t="str">
        <f t="shared" ref="X983" si="5913">X945</f>
        <v>2</v>
      </c>
      <c r="AB983" s="13" t="str">
        <f t="shared" ref="AB983" si="5914">AB945</f>
        <v>C</v>
      </c>
      <c r="AF983" s="13" t="str">
        <f>AF945</f>
        <v>3</v>
      </c>
      <c r="AL983" s="14"/>
      <c r="AM983" s="14"/>
    </row>
    <row r="984" spans="3:39" ht="15" customHeight="1" x14ac:dyDescent="0.45">
      <c r="C984" s="14" t="s">
        <v>26</v>
      </c>
      <c r="D984" s="13" t="str">
        <f>MID(DEC2BIN(HEX2DEC(D983),4),1,1)</f>
        <v>1</v>
      </c>
      <c r="E984" s="13" t="str">
        <f>MID(DEC2BIN(HEX2DEC(D983),4),2,1)</f>
        <v>1</v>
      </c>
      <c r="F984" s="13" t="str">
        <f>MID(DEC2BIN(HEX2DEC(D983),4),3,1)</f>
        <v>1</v>
      </c>
      <c r="G984" s="13" t="str">
        <f>MID(DEC2BIN(HEX2DEC(D983),4),4,1)</f>
        <v>1</v>
      </c>
      <c r="H984" s="13" t="str">
        <f>MID(DEC2BIN(HEX2DEC(H983),4),1,1)</f>
        <v>0</v>
      </c>
      <c r="I984" s="13" t="str">
        <f>MID(DEC2BIN(HEX2DEC(H983),4),2,1)</f>
        <v>0</v>
      </c>
      <c r="J984" s="13" t="str">
        <f>MID(DEC2BIN(HEX2DEC(H983),4),3,1)</f>
        <v>1</v>
      </c>
      <c r="K984" s="13" t="str">
        <f>MID(DEC2BIN(HEX2DEC(H983),4),4,1)</f>
        <v>1</v>
      </c>
      <c r="L984" s="13" t="str">
        <f>MID(DEC2BIN(HEX2DEC(L983),4),1,1)</f>
        <v>1</v>
      </c>
      <c r="M984" s="13" t="str">
        <f>MID(DEC2BIN(HEX2DEC(L983),4),2,1)</f>
        <v>1</v>
      </c>
      <c r="N984" s="13" t="str">
        <f>MID(DEC2BIN(HEX2DEC(L983),4),3,1)</f>
        <v>0</v>
      </c>
      <c r="O984" s="13" t="str">
        <f>MID(DEC2BIN(HEX2DEC(L983),4),4,1)</f>
        <v>0</v>
      </c>
      <c r="P984" s="13" t="str">
        <f>MID(DEC2BIN(HEX2DEC(P983),4),1,1)</f>
        <v>0</v>
      </c>
      <c r="Q984" s="13" t="str">
        <f>MID(DEC2BIN(HEX2DEC(P983),4),2,1)</f>
        <v>1</v>
      </c>
      <c r="R984" s="13" t="str">
        <f>MID(DEC2BIN(HEX2DEC(P983),4),3,1)</f>
        <v>1</v>
      </c>
      <c r="S984" s="13" t="str">
        <f>MID(DEC2BIN(HEX2DEC(P983),4),4,1)</f>
        <v>0</v>
      </c>
      <c r="T984" s="13" t="str">
        <f>MID(DEC2BIN(HEX2DEC(T983),4),1,1)</f>
        <v>0</v>
      </c>
      <c r="U984" s="13" t="str">
        <f>MID(DEC2BIN(HEX2DEC(T983),4),2,1)</f>
        <v>0</v>
      </c>
      <c r="V984" s="13" t="str">
        <f>MID(DEC2BIN(HEX2DEC(T983),4),3,1)</f>
        <v>0</v>
      </c>
      <c r="W984" s="13" t="str">
        <f>MID(DEC2BIN(HEX2DEC(T983),4),4,1)</f>
        <v>0</v>
      </c>
      <c r="X984" s="13" t="str">
        <f>MID(DEC2BIN(HEX2DEC(X983),4),1,1)</f>
        <v>0</v>
      </c>
      <c r="Y984" s="13" t="str">
        <f>MID(DEC2BIN(HEX2DEC(X983),4),2,1)</f>
        <v>0</v>
      </c>
      <c r="Z984" s="13" t="str">
        <f>MID(DEC2BIN(HEX2DEC(X983),4),3,1)</f>
        <v>1</v>
      </c>
      <c r="AA984" s="13" t="str">
        <f>MID(DEC2BIN(HEX2DEC(X983),4),4,1)</f>
        <v>0</v>
      </c>
      <c r="AB984" s="13" t="str">
        <f>MID(DEC2BIN(HEX2DEC(AB983),4),1,1)</f>
        <v>1</v>
      </c>
      <c r="AC984" s="13" t="str">
        <f>MID(DEC2BIN(HEX2DEC(AB983),4),2,1)</f>
        <v>1</v>
      </c>
      <c r="AD984" s="13" t="str">
        <f>MID(DEC2BIN(HEX2DEC(AB983),4),3,1)</f>
        <v>0</v>
      </c>
      <c r="AE984" s="13" t="str">
        <f>MID(DEC2BIN(HEX2DEC(AB983),4),4,1)</f>
        <v>0</v>
      </c>
      <c r="AF984" s="13" t="str">
        <f>MID(DEC2BIN(HEX2DEC(AF983),4),1,1)</f>
        <v>0</v>
      </c>
      <c r="AG984" s="13" t="str">
        <f>MID(DEC2BIN(HEX2DEC(AF983),4),2,1)</f>
        <v>0</v>
      </c>
      <c r="AH984" s="13" t="str">
        <f>MID(DEC2BIN(HEX2DEC(AF983),4),3,1)</f>
        <v>1</v>
      </c>
      <c r="AI984" s="13" t="str">
        <f>MID(DEC2BIN(HEX2DEC(AF983),4),4,1)</f>
        <v>1</v>
      </c>
      <c r="AL984" s="14" t="s">
        <v>58</v>
      </c>
      <c r="AM984" s="14" t="str">
        <f>CONCATENATE(D976,H976,L976,P976,T976,X976,AB976,AF976)</f>
        <v>2BBB2FD1</v>
      </c>
    </row>
    <row r="985" spans="3:39" ht="15" customHeight="1" x14ac:dyDescent="0.45">
      <c r="C985" s="14" t="s">
        <v>27</v>
      </c>
      <c r="D985" s="13" t="str">
        <f>D947</f>
        <v>D</v>
      </c>
      <c r="H985" s="13" t="str">
        <f t="shared" ref="H985" si="5915">H947</f>
        <v>C</v>
      </c>
      <c r="L985" s="13" t="str">
        <f t="shared" ref="L985" si="5916">L947</f>
        <v>A</v>
      </c>
      <c r="P985" s="13" t="str">
        <f t="shared" ref="P985" si="5917">P947</f>
        <v>3</v>
      </c>
      <c r="T985" s="13" t="str">
        <f t="shared" ref="T985" si="5918">T947</f>
        <v>2</v>
      </c>
      <c r="X985" s="13" t="str">
        <f t="shared" ref="X985" si="5919">X947</f>
        <v>A</v>
      </c>
      <c r="AB985" s="13" t="str">
        <f t="shared" ref="AB985" si="5920">AB947</f>
        <v>2</v>
      </c>
      <c r="AF985" s="13" t="str">
        <f t="shared" ref="AF985" si="5921">AF947</f>
        <v>1</v>
      </c>
      <c r="AL985" s="14" t="s">
        <v>37</v>
      </c>
      <c r="AM985" s="14" t="str">
        <f>CONCATENATE(D988,H988,L988,P988,T988,X988,AB988,AF988)</f>
        <v>D6E72A81</v>
      </c>
    </row>
    <row r="986" spans="3:39" ht="15" customHeight="1" thickBot="1" x14ac:dyDescent="0.5">
      <c r="C986" s="14" t="s">
        <v>28</v>
      </c>
      <c r="D986" s="13" t="str">
        <f>MID(DEC2BIN(HEX2DEC(D985),4),1,1)</f>
        <v>1</v>
      </c>
      <c r="E986" s="13" t="str">
        <f>MID(DEC2BIN(HEX2DEC(D985),4),2,1)</f>
        <v>1</v>
      </c>
      <c r="F986" s="13" t="str">
        <f>MID(DEC2BIN(HEX2DEC(D985),4),3,1)</f>
        <v>0</v>
      </c>
      <c r="G986" s="13" t="str">
        <f>MID(DEC2BIN(HEX2DEC(D985),4),4,1)</f>
        <v>1</v>
      </c>
      <c r="H986" s="13" t="str">
        <f>MID(DEC2BIN(HEX2DEC(H985),4),1,1)</f>
        <v>1</v>
      </c>
      <c r="I986" s="13" t="str">
        <f>MID(DEC2BIN(HEX2DEC(H985),4),2,1)</f>
        <v>1</v>
      </c>
      <c r="J986" s="13" t="str">
        <f>MID(DEC2BIN(HEX2DEC(H985),4),3,1)</f>
        <v>0</v>
      </c>
      <c r="K986" s="13" t="str">
        <f>MID(DEC2BIN(HEX2DEC(H985),4),4,1)</f>
        <v>0</v>
      </c>
      <c r="L986" s="13" t="str">
        <f>MID(DEC2BIN(HEX2DEC(L985),4),1,1)</f>
        <v>1</v>
      </c>
      <c r="M986" s="13" t="str">
        <f>MID(DEC2BIN(HEX2DEC(L985),4),2,1)</f>
        <v>0</v>
      </c>
      <c r="N986" s="13" t="str">
        <f>MID(DEC2BIN(HEX2DEC(L985),4),3,1)</f>
        <v>1</v>
      </c>
      <c r="O986" s="13" t="str">
        <f>MID(DEC2BIN(HEX2DEC(L985),4),4,1)</f>
        <v>0</v>
      </c>
      <c r="P986" s="13" t="str">
        <f>MID(DEC2BIN(HEX2DEC(P985),4),1,1)</f>
        <v>0</v>
      </c>
      <c r="Q986" s="13" t="str">
        <f>MID(DEC2BIN(HEX2DEC(P985),4),2,1)</f>
        <v>0</v>
      </c>
      <c r="R986" s="13" t="str">
        <f>MID(DEC2BIN(HEX2DEC(P985),4),3,1)</f>
        <v>1</v>
      </c>
      <c r="S986" s="13" t="str">
        <f>MID(DEC2BIN(HEX2DEC(P985),4),4,1)</f>
        <v>1</v>
      </c>
      <c r="T986" s="13" t="str">
        <f>MID(DEC2BIN(HEX2DEC(T985),4),1,1)</f>
        <v>0</v>
      </c>
      <c r="U986" s="13" t="str">
        <f>MID(DEC2BIN(HEX2DEC(T985),4),2,1)</f>
        <v>0</v>
      </c>
      <c r="V986" s="13" t="str">
        <f>MID(DEC2BIN(HEX2DEC(T985),4),3,1)</f>
        <v>1</v>
      </c>
      <c r="W986" s="13" t="str">
        <f>MID(DEC2BIN(HEX2DEC(T985),4),4,1)</f>
        <v>0</v>
      </c>
      <c r="X986" s="13" t="str">
        <f>MID(DEC2BIN(HEX2DEC(X985),4),1,1)</f>
        <v>1</v>
      </c>
      <c r="Y986" s="13" t="str">
        <f>MID(DEC2BIN(HEX2DEC(X985),4),2,1)</f>
        <v>0</v>
      </c>
      <c r="Z986" s="13" t="str">
        <f>MID(DEC2BIN(HEX2DEC(X985),4),3,1)</f>
        <v>1</v>
      </c>
      <c r="AA986" s="13" t="str">
        <f>MID(DEC2BIN(HEX2DEC(X985),4),4,1)</f>
        <v>0</v>
      </c>
      <c r="AB986" s="13" t="str">
        <f>MID(DEC2BIN(HEX2DEC(AB985),4),1,1)</f>
        <v>0</v>
      </c>
      <c r="AC986" s="13" t="str">
        <f>MID(DEC2BIN(HEX2DEC(AB985),4),2,1)</f>
        <v>0</v>
      </c>
      <c r="AD986" s="13" t="str">
        <f>MID(DEC2BIN(HEX2DEC(AB985),4),3,1)</f>
        <v>1</v>
      </c>
      <c r="AE986" s="13" t="str">
        <f>MID(DEC2BIN(HEX2DEC(AB985),4),4,1)</f>
        <v>0</v>
      </c>
      <c r="AF986" s="13" t="str">
        <f>MID(DEC2BIN(HEX2DEC(AF985),4),1,1)</f>
        <v>0</v>
      </c>
      <c r="AG986" s="13" t="str">
        <f>MID(DEC2BIN(HEX2DEC(AF985),4),2,1)</f>
        <v>0</v>
      </c>
      <c r="AH986" s="13" t="str">
        <f>MID(DEC2BIN(HEX2DEC(AF985),4),3,1)</f>
        <v>0</v>
      </c>
      <c r="AI986" s="13" t="str">
        <f>MID(DEC2BIN(HEX2DEC(AF985),4),4,1)</f>
        <v>1</v>
      </c>
      <c r="AL986" s="14" t="s">
        <v>57</v>
      </c>
      <c r="AM986" s="14" t="str">
        <f>AM982</f>
        <v>F1B7D36A</v>
      </c>
    </row>
    <row r="987" spans="3:39" ht="15" customHeight="1" thickBot="1" x14ac:dyDescent="0.5">
      <c r="C987" s="15" t="s">
        <v>37</v>
      </c>
      <c r="D987" s="13">
        <f>IF(D986+D984+D982&gt;1,1,0)</f>
        <v>1</v>
      </c>
      <c r="E987" s="13">
        <f t="shared" ref="E987:Z987" si="5922">IF(E986+E984+E982&gt;1,1,0)</f>
        <v>1</v>
      </c>
      <c r="F987" s="13">
        <f t="shared" si="5922"/>
        <v>0</v>
      </c>
      <c r="G987" s="13">
        <f t="shared" si="5922"/>
        <v>1</v>
      </c>
      <c r="H987" s="13">
        <f t="shared" si="5922"/>
        <v>0</v>
      </c>
      <c r="I987" s="13">
        <f t="shared" si="5922"/>
        <v>1</v>
      </c>
      <c r="J987" s="13">
        <f t="shared" si="5922"/>
        <v>1</v>
      </c>
      <c r="K987" s="13">
        <f t="shared" si="5922"/>
        <v>0</v>
      </c>
      <c r="L987" s="13">
        <f t="shared" si="5922"/>
        <v>1</v>
      </c>
      <c r="M987" s="13">
        <f t="shared" si="5922"/>
        <v>1</v>
      </c>
      <c r="N987" s="13">
        <f t="shared" si="5922"/>
        <v>1</v>
      </c>
      <c r="O987" s="13">
        <f t="shared" si="5922"/>
        <v>0</v>
      </c>
      <c r="P987" s="13">
        <f t="shared" si="5922"/>
        <v>0</v>
      </c>
      <c r="Q987" s="13">
        <f t="shared" si="5922"/>
        <v>1</v>
      </c>
      <c r="R987" s="13">
        <f t="shared" si="5922"/>
        <v>1</v>
      </c>
      <c r="S987" s="13">
        <f t="shared" si="5922"/>
        <v>1</v>
      </c>
      <c r="T987" s="13">
        <f t="shared" si="5922"/>
        <v>0</v>
      </c>
      <c r="U987" s="13">
        <f t="shared" si="5922"/>
        <v>0</v>
      </c>
      <c r="V987" s="13">
        <f t="shared" si="5922"/>
        <v>1</v>
      </c>
      <c r="W987" s="13">
        <f t="shared" si="5922"/>
        <v>0</v>
      </c>
      <c r="X987" s="13">
        <f t="shared" si="5922"/>
        <v>1</v>
      </c>
      <c r="Y987" s="13">
        <f t="shared" si="5922"/>
        <v>0</v>
      </c>
      <c r="Z987" s="13">
        <f t="shared" si="5922"/>
        <v>1</v>
      </c>
      <c r="AA987" s="13">
        <f>IF(AA986+AA984+AA982&gt;1,1,0)</f>
        <v>0</v>
      </c>
      <c r="AB987" s="13">
        <f t="shared" ref="AB987:AI987" si="5923">IF(AB986+AB984+AB982&gt;1,1,0)</f>
        <v>1</v>
      </c>
      <c r="AC987" s="13">
        <f t="shared" si="5923"/>
        <v>0</v>
      </c>
      <c r="AD987" s="13">
        <f t="shared" si="5923"/>
        <v>0</v>
      </c>
      <c r="AE987" s="13">
        <f t="shared" si="5923"/>
        <v>0</v>
      </c>
      <c r="AF987" s="13">
        <f t="shared" si="5923"/>
        <v>0</v>
      </c>
      <c r="AG987" s="13">
        <f t="shared" si="5923"/>
        <v>0</v>
      </c>
      <c r="AH987" s="13">
        <f t="shared" si="5923"/>
        <v>0</v>
      </c>
      <c r="AI987" s="13">
        <f t="shared" si="5923"/>
        <v>1</v>
      </c>
      <c r="AL987" s="16" t="s">
        <v>59</v>
      </c>
      <c r="AM987" s="20" t="str">
        <f>DEC2HEX(MOD(HEX2DEC(AM984)+HEX2DEC(AM986)+HEX2DEC(AM985),2^32),8)</f>
        <v>F45A2DBC</v>
      </c>
    </row>
    <row r="988" spans="3:39" ht="15" customHeight="1" thickBot="1" x14ac:dyDescent="0.5">
      <c r="C988" s="15" t="s">
        <v>38</v>
      </c>
      <c r="D988" s="13" t="str">
        <f>BIN2HEX(CONCATENATE(D987,E987,F987,G987))</f>
        <v>D</v>
      </c>
      <c r="H988" s="13" t="str">
        <f>BIN2HEX(CONCATENATE(H987,I987,J987,K987))</f>
        <v>6</v>
      </c>
      <c r="L988" s="13" t="str">
        <f>BIN2HEX(CONCATENATE(L987,M987,N987,O987))</f>
        <v>E</v>
      </c>
      <c r="P988" s="13" t="str">
        <f>BIN2HEX(CONCATENATE(P987,Q987,R987,S987))</f>
        <v>7</v>
      </c>
      <c r="T988" s="13" t="str">
        <f>BIN2HEX(CONCATENATE(T987,U987,V987,W987))</f>
        <v>2</v>
      </c>
      <c r="X988" s="13" t="str">
        <f>BIN2HEX(CONCATENATE(X987,Y987,Z987,AA987))</f>
        <v>A</v>
      </c>
      <c r="AB988" s="13" t="str">
        <f>BIN2HEX(CONCATENATE(AB987,AC987,AD987,AE987))</f>
        <v>8</v>
      </c>
      <c r="AF988" s="13" t="str">
        <f>BIN2HEX(CONCATENATE(AF987,AG987,AH987,AI987))</f>
        <v>1</v>
      </c>
      <c r="AM988" s="14"/>
    </row>
    <row r="989" spans="3:39" ht="15" customHeight="1" thickBot="1" x14ac:dyDescent="0.5">
      <c r="C989" s="14"/>
      <c r="AL989" s="16" t="s">
        <v>60</v>
      </c>
      <c r="AM989" s="20" t="str">
        <f>CONCATENATE(D981,H981,L981,P981,T981,X981,AB981,AF981)</f>
        <v>86E5BB9D</v>
      </c>
    </row>
    <row r="990" spans="3:39" ht="15" customHeight="1" thickBot="1" x14ac:dyDescent="0.5">
      <c r="C990" s="14" t="s">
        <v>29</v>
      </c>
      <c r="D990" s="13" t="str">
        <f>D949</f>
        <v>7</v>
      </c>
      <c r="H990" s="13" t="str">
        <f t="shared" ref="H990" si="5924">H949</f>
        <v>9</v>
      </c>
      <c r="L990" s="13" t="str">
        <f t="shared" ref="L990" si="5925">L949</f>
        <v>9</v>
      </c>
      <c r="P990" s="13" t="str">
        <f t="shared" ref="P990" si="5926">P949</f>
        <v>B</v>
      </c>
      <c r="T990" s="13" t="str">
        <f t="shared" ref="T990" si="5927">T949</f>
        <v>F</v>
      </c>
      <c r="X990" s="13" t="str">
        <f t="shared" ref="X990" si="5928">X949</f>
        <v>E</v>
      </c>
      <c r="AB990" s="13" t="str">
        <f t="shared" ref="AB990" si="5929">AB949</f>
        <v>3</v>
      </c>
      <c r="AF990" s="13" t="str">
        <f>AF949</f>
        <v>8</v>
      </c>
      <c r="AM990" s="14"/>
    </row>
    <row r="991" spans="3:39" ht="15" customHeight="1" thickBot="1" x14ac:dyDescent="0.5">
      <c r="C991" s="14" t="s">
        <v>30</v>
      </c>
      <c r="D991" s="13" t="str">
        <f>MID(DEC2BIN(HEX2DEC(D990),4),1,1)</f>
        <v>0</v>
      </c>
      <c r="E991" s="13" t="str">
        <f>MID(DEC2BIN(HEX2DEC(D990),4),2,1)</f>
        <v>1</v>
      </c>
      <c r="F991" s="13" t="str">
        <f>MID(DEC2BIN(HEX2DEC(D990),4),3,1)</f>
        <v>1</v>
      </c>
      <c r="G991" s="13" t="str">
        <f>MID(DEC2BIN(HEX2DEC(D990),4),4,1)</f>
        <v>1</v>
      </c>
      <c r="H991" s="13" t="str">
        <f>MID(DEC2BIN(HEX2DEC(H990),4),1,1)</f>
        <v>1</v>
      </c>
      <c r="I991" s="13" t="str">
        <f>MID(DEC2BIN(HEX2DEC(H990),4),2,1)</f>
        <v>0</v>
      </c>
      <c r="J991" s="13" t="str">
        <f>MID(DEC2BIN(HEX2DEC(H990),4),3,1)</f>
        <v>0</v>
      </c>
      <c r="K991" s="13" t="str">
        <f>MID(DEC2BIN(HEX2DEC(H990),4),4,1)</f>
        <v>1</v>
      </c>
      <c r="L991" s="13" t="str">
        <f>MID(DEC2BIN(HEX2DEC(L990),4),1,1)</f>
        <v>1</v>
      </c>
      <c r="M991" s="13" t="str">
        <f>MID(DEC2BIN(HEX2DEC(L990),4),2,1)</f>
        <v>0</v>
      </c>
      <c r="N991" s="13" t="str">
        <f>MID(DEC2BIN(HEX2DEC(L990),4),3,1)</f>
        <v>0</v>
      </c>
      <c r="O991" s="13" t="str">
        <f>MID(DEC2BIN(HEX2DEC(L990),4),4,1)</f>
        <v>1</v>
      </c>
      <c r="P991" s="13" t="str">
        <f>MID(DEC2BIN(HEX2DEC(P990),4),1,1)</f>
        <v>1</v>
      </c>
      <c r="Q991" s="13" t="str">
        <f>MID(DEC2BIN(HEX2DEC(P990),4),2,1)</f>
        <v>0</v>
      </c>
      <c r="R991" s="13" t="str">
        <f>MID(DEC2BIN(HEX2DEC(P990),4),3,1)</f>
        <v>1</v>
      </c>
      <c r="S991" s="13" t="str">
        <f>MID(DEC2BIN(HEX2DEC(P990),4),4,1)</f>
        <v>1</v>
      </c>
      <c r="T991" s="13" t="str">
        <f>MID(DEC2BIN(HEX2DEC(T990),4),1,1)</f>
        <v>1</v>
      </c>
      <c r="U991" s="13" t="str">
        <f>MID(DEC2BIN(HEX2DEC(T990),4),2,1)</f>
        <v>1</v>
      </c>
      <c r="V991" s="13" t="str">
        <f>MID(DEC2BIN(HEX2DEC(T990),4),3,1)</f>
        <v>1</v>
      </c>
      <c r="W991" s="13" t="str">
        <f>MID(DEC2BIN(HEX2DEC(T990),4),4,1)</f>
        <v>1</v>
      </c>
      <c r="X991" s="13" t="str">
        <f>MID(DEC2BIN(HEX2DEC(X990),4),1,1)</f>
        <v>1</v>
      </c>
      <c r="Y991" s="13" t="str">
        <f>MID(DEC2BIN(HEX2DEC(X990),4),2,1)</f>
        <v>1</v>
      </c>
      <c r="Z991" s="13" t="str">
        <f>MID(DEC2BIN(HEX2DEC(X990),4),3,1)</f>
        <v>1</v>
      </c>
      <c r="AA991" s="13" t="str">
        <f>MID(DEC2BIN(HEX2DEC(X990),4),4,1)</f>
        <v>0</v>
      </c>
      <c r="AB991" s="13" t="str">
        <f>MID(DEC2BIN(HEX2DEC(AB990),4),1,1)</f>
        <v>0</v>
      </c>
      <c r="AC991" s="13" t="str">
        <f>MID(DEC2BIN(HEX2DEC(AB990),4),2,1)</f>
        <v>0</v>
      </c>
      <c r="AD991" s="13" t="str">
        <f>MID(DEC2BIN(HEX2DEC(AB990),4),3,1)</f>
        <v>1</v>
      </c>
      <c r="AE991" s="13" t="str">
        <f>MID(DEC2BIN(HEX2DEC(AB990),4),4,1)</f>
        <v>1</v>
      </c>
      <c r="AF991" s="13" t="str">
        <f>MID(DEC2BIN(HEX2DEC(AF990),4),1,1)</f>
        <v>1</v>
      </c>
      <c r="AG991" s="13" t="str">
        <f>MID(DEC2BIN(HEX2DEC(AF990),4),2,1)</f>
        <v>0</v>
      </c>
      <c r="AH991" s="13" t="str">
        <f>MID(DEC2BIN(HEX2DEC(AF990),4),3,1)</f>
        <v>0</v>
      </c>
      <c r="AI991" s="13" t="str">
        <f>MID(DEC2BIN(HEX2DEC(AF990),4),4,1)</f>
        <v>0</v>
      </c>
      <c r="AL991" s="16" t="s">
        <v>61</v>
      </c>
      <c r="AM991" s="20" t="str">
        <f>CONCATENATE(D983,H983,L983,P983,T983,X983,AB983,AF983)</f>
        <v>F3C602C3</v>
      </c>
    </row>
    <row r="992" spans="3:39" ht="15" customHeight="1" thickBot="1" x14ac:dyDescent="0.5">
      <c r="AM992" s="14"/>
    </row>
    <row r="993" spans="1:39" ht="15" customHeight="1" thickBot="1" x14ac:dyDescent="0.5">
      <c r="C993" s="15" t="s">
        <v>39</v>
      </c>
      <c r="D993" s="13" t="str">
        <f>BIN2HEX(CONCATENATE(D994,E994,F994,G994))</f>
        <v>D</v>
      </c>
      <c r="H993" s="13" t="str">
        <f>BIN2HEX(CONCATENATE(H994,I994,J994,K994))</f>
        <v>5</v>
      </c>
      <c r="L993" s="13" t="str">
        <f>BIN2HEX(CONCATENATE(L994,M994,N994,O994))</f>
        <v>8</v>
      </c>
      <c r="P993" s="13" t="str">
        <f>BIN2HEX(CONCATENATE(P994,Q994,R994,S994))</f>
        <v>6</v>
      </c>
      <c r="T993" s="13" t="str">
        <f>BIN2HEX(CONCATENATE(T994,U994,V994,W994))</f>
        <v>7</v>
      </c>
      <c r="X993" s="13" t="str">
        <f>BIN2HEX(CONCATENATE(X994,Y994,Z994,AA994))</f>
        <v>4</v>
      </c>
      <c r="AB993" s="13" t="str">
        <f>BIN2HEX(CONCATENATE(AB994,AC994,AD994,AE994))</f>
        <v>C</v>
      </c>
      <c r="AF993" s="13" t="str">
        <f>BIN2HEX(CONCATENATE(AF994,AG994,AH994,AI994))</f>
        <v>B</v>
      </c>
      <c r="AL993" s="16" t="s">
        <v>62</v>
      </c>
      <c r="AM993" s="20" t="str">
        <f>CONCATENATE(D985,H985,L985,P985,T985,X985,AB985,AF985)</f>
        <v>DCA32A21</v>
      </c>
    </row>
    <row r="994" spans="1:39" ht="15" customHeight="1" x14ac:dyDescent="0.45">
      <c r="C994" s="15" t="s">
        <v>40</v>
      </c>
      <c r="D994" s="13">
        <f>IF(ISEVEN(D995+D996+D997),0,1)</f>
        <v>1</v>
      </c>
      <c r="E994" s="13">
        <f t="shared" ref="E994:AI994" si="5930">IF(ISEVEN(E995+E996+E997),0,1)</f>
        <v>1</v>
      </c>
      <c r="F994" s="13">
        <f t="shared" si="5930"/>
        <v>0</v>
      </c>
      <c r="G994" s="13">
        <f t="shared" si="5930"/>
        <v>1</v>
      </c>
      <c r="H994" s="13">
        <f t="shared" si="5930"/>
        <v>0</v>
      </c>
      <c r="I994" s="13">
        <f t="shared" si="5930"/>
        <v>1</v>
      </c>
      <c r="J994" s="13">
        <f t="shared" si="5930"/>
        <v>0</v>
      </c>
      <c r="K994" s="13">
        <f t="shared" si="5930"/>
        <v>1</v>
      </c>
      <c r="L994" s="13">
        <f t="shared" si="5930"/>
        <v>1</v>
      </c>
      <c r="M994" s="13">
        <f t="shared" si="5930"/>
        <v>0</v>
      </c>
      <c r="N994" s="13">
        <f t="shared" si="5930"/>
        <v>0</v>
      </c>
      <c r="O994" s="13">
        <f t="shared" si="5930"/>
        <v>0</v>
      </c>
      <c r="P994" s="13">
        <f t="shared" si="5930"/>
        <v>0</v>
      </c>
      <c r="Q994" s="13">
        <f t="shared" si="5930"/>
        <v>1</v>
      </c>
      <c r="R994" s="13">
        <f t="shared" si="5930"/>
        <v>1</v>
      </c>
      <c r="S994" s="13">
        <f t="shared" si="5930"/>
        <v>0</v>
      </c>
      <c r="T994" s="13">
        <f t="shared" si="5930"/>
        <v>0</v>
      </c>
      <c r="U994" s="13">
        <f t="shared" si="5930"/>
        <v>1</v>
      </c>
      <c r="V994" s="13">
        <f t="shared" si="5930"/>
        <v>1</v>
      </c>
      <c r="W994" s="13">
        <f t="shared" si="5930"/>
        <v>1</v>
      </c>
      <c r="X994" s="13">
        <f t="shared" si="5930"/>
        <v>0</v>
      </c>
      <c r="Y994" s="13">
        <f t="shared" si="5930"/>
        <v>1</v>
      </c>
      <c r="Z994" s="13">
        <f t="shared" si="5930"/>
        <v>0</v>
      </c>
      <c r="AA994" s="13">
        <f t="shared" si="5930"/>
        <v>0</v>
      </c>
      <c r="AB994" s="13">
        <f t="shared" si="5930"/>
        <v>1</v>
      </c>
      <c r="AC994" s="13">
        <f t="shared" si="5930"/>
        <v>1</v>
      </c>
      <c r="AD994" s="13">
        <f t="shared" si="5930"/>
        <v>0</v>
      </c>
      <c r="AE994" s="13">
        <f t="shared" si="5930"/>
        <v>0</v>
      </c>
      <c r="AF994" s="13">
        <f t="shared" si="5930"/>
        <v>1</v>
      </c>
      <c r="AG994" s="13">
        <f t="shared" si="5930"/>
        <v>0</v>
      </c>
      <c r="AH994" s="13">
        <f t="shared" si="5930"/>
        <v>1</v>
      </c>
      <c r="AI994" s="13">
        <f t="shared" si="5930"/>
        <v>1</v>
      </c>
      <c r="AM994" s="14"/>
    </row>
    <row r="995" spans="1:39" ht="15" customHeight="1" x14ac:dyDescent="0.45">
      <c r="C995" s="15" t="s">
        <v>41</v>
      </c>
      <c r="D995" s="13" t="str">
        <f>K999</f>
        <v>0</v>
      </c>
      <c r="E995" s="13" t="str">
        <f t="shared" ref="E995" si="5931">L999</f>
        <v>0</v>
      </c>
      <c r="F995" s="13" t="str">
        <f t="shared" ref="F995" si="5932">M999</f>
        <v>0</v>
      </c>
      <c r="G995" s="13" t="str">
        <f t="shared" ref="G995" si="5933">N999</f>
        <v>0</v>
      </c>
      <c r="H995" s="13" t="str">
        <f t="shared" ref="H995" si="5934">O999</f>
        <v>0</v>
      </c>
      <c r="I995" s="13" t="str">
        <f t="shared" ref="I995" si="5935">P999</f>
        <v>0</v>
      </c>
      <c r="J995" s="13" t="str">
        <f t="shared" ref="J995" si="5936">Q999</f>
        <v>1</v>
      </c>
      <c r="K995" s="13" t="str">
        <f t="shared" ref="K995" si="5937">R999</f>
        <v>1</v>
      </c>
      <c r="L995" s="13" t="str">
        <f t="shared" ref="L995" si="5938">S999</f>
        <v>0</v>
      </c>
      <c r="M995" s="13" t="str">
        <f t="shared" ref="M995" si="5939">T999</f>
        <v>1</v>
      </c>
      <c r="N995" s="13" t="str">
        <f t="shared" ref="N995" si="5940">U999</f>
        <v>1</v>
      </c>
      <c r="O995" s="13" t="str">
        <f t="shared" ref="O995" si="5941">V999</f>
        <v>1</v>
      </c>
      <c r="P995" s="13" t="str">
        <f t="shared" ref="P995" si="5942">W999</f>
        <v>0</v>
      </c>
      <c r="Q995" s="13" t="str">
        <f t="shared" ref="Q995" si="5943">X999</f>
        <v>1</v>
      </c>
      <c r="R995" s="13" t="str">
        <f t="shared" ref="R995" si="5944">Y999</f>
        <v>1</v>
      </c>
      <c r="S995" s="13" t="str">
        <f t="shared" ref="S995" si="5945">Z999</f>
        <v>0</v>
      </c>
      <c r="T995" s="13" t="str">
        <f t="shared" ref="T995" si="5946">AA999</f>
        <v>1</v>
      </c>
      <c r="U995" s="13" t="str">
        <f t="shared" ref="U995" si="5947">AB999</f>
        <v>0</v>
      </c>
      <c r="V995" s="13" t="str">
        <f t="shared" ref="V995" si="5948">AC999</f>
        <v>1</v>
      </c>
      <c r="W995" s="13" t="str">
        <f t="shared" ref="W995" si="5949">AD999</f>
        <v>0</v>
      </c>
      <c r="X995" s="13" t="str">
        <f t="shared" ref="X995" si="5950">AE999</f>
        <v>1</v>
      </c>
      <c r="Y995" s="13" t="str">
        <f t="shared" ref="Y995" si="5951">AF999</f>
        <v>1</v>
      </c>
      <c r="Z995" s="13" t="str">
        <f t="shared" ref="Z995" si="5952">AG999</f>
        <v>1</v>
      </c>
      <c r="AA995" s="13" t="str">
        <f t="shared" ref="AA995" si="5953">AH999</f>
        <v>1</v>
      </c>
      <c r="AB995" s="13" t="str">
        <f t="shared" ref="AB995" si="5954">AI999</f>
        <v>1</v>
      </c>
      <c r="AC995" s="13" t="str">
        <f>D999</f>
        <v>0</v>
      </c>
      <c r="AD995" s="13" t="str">
        <f t="shared" ref="AD995" si="5955">E999</f>
        <v>1</v>
      </c>
      <c r="AE995" s="13" t="str">
        <f t="shared" ref="AE995" si="5956">F999</f>
        <v>0</v>
      </c>
      <c r="AF995" s="13" t="str">
        <f t="shared" ref="AF995" si="5957">G999</f>
        <v>0</v>
      </c>
      <c r="AG995" s="13" t="str">
        <f t="shared" ref="AG995" si="5958">H999</f>
        <v>0</v>
      </c>
      <c r="AH995" s="13" t="str">
        <f t="shared" ref="AH995" si="5959">I999</f>
        <v>1</v>
      </c>
      <c r="AI995" s="13" t="str">
        <f t="shared" ref="AI995" si="5960">J999</f>
        <v>1</v>
      </c>
      <c r="AL995" s="22" t="s">
        <v>62</v>
      </c>
      <c r="AM995" s="14" t="str">
        <f>CONCATENATE(D990,H990,L990,P990,T990,X990,AB990,AF990)</f>
        <v>799BFE38</v>
      </c>
    </row>
    <row r="996" spans="1:39" ht="15" customHeight="1" thickBot="1" x14ac:dyDescent="0.5">
      <c r="C996" s="15" t="s">
        <v>42</v>
      </c>
      <c r="D996" s="13" t="str">
        <f>Y999</f>
        <v>1</v>
      </c>
      <c r="E996" s="13" t="str">
        <f t="shared" ref="E996" si="5961">Z999</f>
        <v>0</v>
      </c>
      <c r="F996" s="13" t="str">
        <f t="shared" ref="F996" si="5962">AA999</f>
        <v>1</v>
      </c>
      <c r="G996" s="13" t="str">
        <f t="shared" ref="G996" si="5963">AB999</f>
        <v>0</v>
      </c>
      <c r="H996" s="13" t="str">
        <f t="shared" ref="H996" si="5964">AC999</f>
        <v>1</v>
      </c>
      <c r="I996" s="13" t="str">
        <f t="shared" ref="I996" si="5965">AD999</f>
        <v>0</v>
      </c>
      <c r="J996" s="13" t="str">
        <f t="shared" ref="J996" si="5966">AE999</f>
        <v>1</v>
      </c>
      <c r="K996" s="13" t="str">
        <f t="shared" ref="K996" si="5967">AF999</f>
        <v>1</v>
      </c>
      <c r="L996" s="13" t="str">
        <f t="shared" ref="L996" si="5968">AG999</f>
        <v>1</v>
      </c>
      <c r="M996" s="13" t="str">
        <f t="shared" ref="M996" si="5969">AH999</f>
        <v>1</v>
      </c>
      <c r="N996" s="13" t="str">
        <f t="shared" ref="N996" si="5970">AI999</f>
        <v>1</v>
      </c>
      <c r="O996" s="13" t="str">
        <f>D999</f>
        <v>0</v>
      </c>
      <c r="P996" s="13" t="str">
        <f t="shared" ref="P996" si="5971">E999</f>
        <v>1</v>
      </c>
      <c r="Q996" s="13" t="str">
        <f t="shared" ref="Q996" si="5972">F999</f>
        <v>0</v>
      </c>
      <c r="R996" s="13" t="str">
        <f t="shared" ref="R996" si="5973">G999</f>
        <v>0</v>
      </c>
      <c r="S996" s="13" t="str">
        <f t="shared" ref="S996" si="5974">H999</f>
        <v>0</v>
      </c>
      <c r="T996" s="13" t="str">
        <f t="shared" ref="T996" si="5975">I999</f>
        <v>1</v>
      </c>
      <c r="U996" s="13" t="str">
        <f t="shared" ref="U996" si="5976">J999</f>
        <v>1</v>
      </c>
      <c r="V996" s="13" t="str">
        <f t="shared" ref="V996" si="5977">K999</f>
        <v>0</v>
      </c>
      <c r="W996" s="13" t="str">
        <f t="shared" ref="W996" si="5978">L999</f>
        <v>0</v>
      </c>
      <c r="X996" s="13" t="str">
        <f t="shared" ref="X996" si="5979">M999</f>
        <v>0</v>
      </c>
      <c r="Y996" s="13" t="str">
        <f t="shared" ref="Y996" si="5980">N999</f>
        <v>0</v>
      </c>
      <c r="Z996" s="13" t="str">
        <f t="shared" ref="Z996" si="5981">O999</f>
        <v>0</v>
      </c>
      <c r="AA996" s="13" t="str">
        <f t="shared" ref="AA996" si="5982">P999</f>
        <v>0</v>
      </c>
      <c r="AB996" s="13" t="str">
        <f t="shared" ref="AB996" si="5983">Q999</f>
        <v>1</v>
      </c>
      <c r="AC996" s="13" t="str">
        <f t="shared" ref="AC996" si="5984">R999</f>
        <v>1</v>
      </c>
      <c r="AD996" s="13" t="str">
        <f t="shared" ref="AD996" si="5985">S999</f>
        <v>0</v>
      </c>
      <c r="AE996" s="13" t="str">
        <f t="shared" ref="AE996" si="5986">T999</f>
        <v>1</v>
      </c>
      <c r="AF996" s="13" t="str">
        <f t="shared" ref="AF996" si="5987">U999</f>
        <v>1</v>
      </c>
      <c r="AG996" s="13" t="str">
        <f t="shared" ref="AG996" si="5988">V999</f>
        <v>1</v>
      </c>
      <c r="AH996" s="13" t="str">
        <f t="shared" ref="AH996" si="5989">W999</f>
        <v>0</v>
      </c>
      <c r="AI996" s="13" t="str">
        <f t="shared" ref="AI996" si="5990">X999</f>
        <v>1</v>
      </c>
      <c r="AL996" s="14" t="s">
        <v>64</v>
      </c>
      <c r="AM996" s="14" t="str">
        <f>AM982</f>
        <v>F1B7D36A</v>
      </c>
    </row>
    <row r="997" spans="1:39" ht="15" customHeight="1" thickBot="1" x14ac:dyDescent="0.5">
      <c r="C997" s="15" t="s">
        <v>43</v>
      </c>
      <c r="D997" s="13" t="str">
        <f>AD999</f>
        <v>0</v>
      </c>
      <c r="E997" s="13" t="str">
        <f t="shared" ref="E997" si="5991">AE999</f>
        <v>1</v>
      </c>
      <c r="F997" s="13" t="str">
        <f t="shared" ref="F997" si="5992">AF999</f>
        <v>1</v>
      </c>
      <c r="G997" s="13" t="str">
        <f t="shared" ref="G997" si="5993">AG999</f>
        <v>1</v>
      </c>
      <c r="H997" s="13" t="str">
        <f t="shared" ref="H997" si="5994">AH999</f>
        <v>1</v>
      </c>
      <c r="I997" s="13" t="str">
        <f t="shared" ref="I997" si="5995">AI999</f>
        <v>1</v>
      </c>
      <c r="J997" s="13" t="str">
        <f>D999</f>
        <v>0</v>
      </c>
      <c r="K997" s="13" t="str">
        <f t="shared" ref="K997" si="5996">E999</f>
        <v>1</v>
      </c>
      <c r="L997" s="13" t="str">
        <f t="shared" ref="L997" si="5997">F999</f>
        <v>0</v>
      </c>
      <c r="M997" s="13" t="str">
        <f t="shared" ref="M997" si="5998">G999</f>
        <v>0</v>
      </c>
      <c r="N997" s="13" t="str">
        <f t="shared" ref="N997" si="5999">H999</f>
        <v>0</v>
      </c>
      <c r="O997" s="13" t="str">
        <f t="shared" ref="O997" si="6000">I999</f>
        <v>1</v>
      </c>
      <c r="P997" s="13" t="str">
        <f t="shared" ref="P997" si="6001">J999</f>
        <v>1</v>
      </c>
      <c r="Q997" s="13" t="str">
        <f t="shared" ref="Q997" si="6002">K999</f>
        <v>0</v>
      </c>
      <c r="R997" s="13" t="str">
        <f t="shared" ref="R997" si="6003">L999</f>
        <v>0</v>
      </c>
      <c r="S997" s="13" t="str">
        <f t="shared" ref="S997" si="6004">M999</f>
        <v>0</v>
      </c>
      <c r="T997" s="13" t="str">
        <f t="shared" ref="T997" si="6005">N999</f>
        <v>0</v>
      </c>
      <c r="U997" s="13" t="str">
        <f t="shared" ref="U997" si="6006">O999</f>
        <v>0</v>
      </c>
      <c r="V997" s="13" t="str">
        <f t="shared" ref="V997" si="6007">P999</f>
        <v>0</v>
      </c>
      <c r="W997" s="13" t="str">
        <f t="shared" ref="W997" si="6008">Q999</f>
        <v>1</v>
      </c>
      <c r="X997" s="13" t="str">
        <f t="shared" ref="X997" si="6009">R999</f>
        <v>1</v>
      </c>
      <c r="Y997" s="13" t="str">
        <f t="shared" ref="Y997" si="6010">S999</f>
        <v>0</v>
      </c>
      <c r="Z997" s="13" t="str">
        <f t="shared" ref="Z997" si="6011">T999</f>
        <v>1</v>
      </c>
      <c r="AA997" s="13" t="str">
        <f t="shared" ref="AA997" si="6012">U999</f>
        <v>1</v>
      </c>
      <c r="AB997" s="13" t="str">
        <f t="shared" ref="AB997" si="6013">V999</f>
        <v>1</v>
      </c>
      <c r="AC997" s="13" t="str">
        <f t="shared" ref="AC997" si="6014">W999</f>
        <v>0</v>
      </c>
      <c r="AD997" s="13" t="str">
        <f t="shared" ref="AD997" si="6015">X999</f>
        <v>1</v>
      </c>
      <c r="AE997" s="13" t="str">
        <f t="shared" ref="AE997" si="6016">Y999</f>
        <v>1</v>
      </c>
      <c r="AF997" s="13" t="str">
        <f>Z999</f>
        <v>0</v>
      </c>
      <c r="AG997" s="13" t="str">
        <f t="shared" ref="AG997" si="6017">AA999</f>
        <v>1</v>
      </c>
      <c r="AH997" s="13" t="str">
        <f t="shared" ref="AH997" si="6018">AB999</f>
        <v>0</v>
      </c>
      <c r="AI997" s="13" t="str">
        <f t="shared" ref="AI997" si="6019">AC999</f>
        <v>1</v>
      </c>
      <c r="AL997" s="16" t="s">
        <v>63</v>
      </c>
      <c r="AM997" s="20" t="str">
        <f>DEC2HEX(MOD(HEX2DEC(AM995)+HEX2DEC(AM996),2^32),8)</f>
        <v>6B53D1A2</v>
      </c>
    </row>
    <row r="998" spans="1:39" ht="15" customHeight="1" thickBot="1" x14ac:dyDescent="0.6">
      <c r="C998" s="17" t="s">
        <v>44</v>
      </c>
      <c r="D998" s="13" t="str">
        <f>MID($AM961,1,1)</f>
        <v>4</v>
      </c>
      <c r="H998" s="13" t="str">
        <f>MID($AM961,2,1)</f>
        <v>6</v>
      </c>
      <c r="L998" s="13" t="str">
        <f>MID($AM961,3,1)</f>
        <v>0</v>
      </c>
      <c r="P998" s="13" t="str">
        <f>MID($AM961,4,1)</f>
        <v>6</v>
      </c>
      <c r="T998" s="13" t="str">
        <f>MID($AM961,5,1)</f>
        <v>E</v>
      </c>
      <c r="X998" s="13" t="str">
        <f>MID($AM961,6,1)</f>
        <v>D</v>
      </c>
      <c r="AB998" s="13" t="str">
        <f>MID($AM961,7,1)</f>
        <v>5</v>
      </c>
      <c r="AF998" s="13" t="str">
        <f>MID($AM961,8,1)</f>
        <v>F</v>
      </c>
      <c r="AM998" s="14"/>
    </row>
    <row r="999" spans="1:39" ht="15" customHeight="1" thickBot="1" x14ac:dyDescent="0.5">
      <c r="C999" s="15" t="s">
        <v>45</v>
      </c>
      <c r="D999" s="13" t="str">
        <f>MID(DEC2BIN(HEX2DEC(D998),4),1,1)</f>
        <v>0</v>
      </c>
      <c r="E999" s="13" t="str">
        <f>MID(DEC2BIN(HEX2DEC(D998),4),2,1)</f>
        <v>1</v>
      </c>
      <c r="F999" s="13" t="str">
        <f>MID(DEC2BIN(HEX2DEC(D998),4),3,1)</f>
        <v>0</v>
      </c>
      <c r="G999" s="13" t="str">
        <f>MID(DEC2BIN(HEX2DEC(D998),4),4,1)</f>
        <v>0</v>
      </c>
      <c r="H999" s="13" t="str">
        <f>MID(DEC2BIN(HEX2DEC(H998),4),1,1)</f>
        <v>0</v>
      </c>
      <c r="I999" s="13" t="str">
        <f>MID(DEC2BIN(HEX2DEC(H998),4),2,1)</f>
        <v>1</v>
      </c>
      <c r="J999" s="13" t="str">
        <f>MID(DEC2BIN(HEX2DEC(H998),4),3,1)</f>
        <v>1</v>
      </c>
      <c r="K999" s="13" t="str">
        <f>MID(DEC2BIN(HEX2DEC(H998),4),4,1)</f>
        <v>0</v>
      </c>
      <c r="L999" s="13" t="str">
        <f>MID(DEC2BIN(HEX2DEC(L998),4),1,1)</f>
        <v>0</v>
      </c>
      <c r="M999" s="13" t="str">
        <f>MID(DEC2BIN(HEX2DEC(L998),4),2,1)</f>
        <v>0</v>
      </c>
      <c r="N999" s="13" t="str">
        <f>MID(DEC2BIN(HEX2DEC(L998),4),3,1)</f>
        <v>0</v>
      </c>
      <c r="O999" s="13" t="str">
        <f>MID(DEC2BIN(HEX2DEC(L998),4),4,1)</f>
        <v>0</v>
      </c>
      <c r="P999" s="13" t="str">
        <f>MID(DEC2BIN(HEX2DEC(P998),4),1,1)</f>
        <v>0</v>
      </c>
      <c r="Q999" s="13" t="str">
        <f>MID(DEC2BIN(HEX2DEC(P998),4),2,1)</f>
        <v>1</v>
      </c>
      <c r="R999" s="13" t="str">
        <f>MID(DEC2BIN(HEX2DEC(P998),4),3,1)</f>
        <v>1</v>
      </c>
      <c r="S999" s="13" t="str">
        <f>MID(DEC2BIN(HEX2DEC(P998),4),4,1)</f>
        <v>0</v>
      </c>
      <c r="T999" s="13" t="str">
        <f>MID(DEC2BIN(HEX2DEC(T998),4),1,1)</f>
        <v>1</v>
      </c>
      <c r="U999" s="13" t="str">
        <f>MID(DEC2BIN(HEX2DEC(T998),4),2,1)</f>
        <v>1</v>
      </c>
      <c r="V999" s="13" t="str">
        <f>MID(DEC2BIN(HEX2DEC(T998),4),3,1)</f>
        <v>1</v>
      </c>
      <c r="W999" s="13" t="str">
        <f>MID(DEC2BIN(HEX2DEC(T998),4),4,1)</f>
        <v>0</v>
      </c>
      <c r="X999" s="13" t="str">
        <f>MID(DEC2BIN(HEX2DEC(X998),4),1,1)</f>
        <v>1</v>
      </c>
      <c r="Y999" s="13" t="str">
        <f>MID(DEC2BIN(HEX2DEC(X998),4),2,1)</f>
        <v>1</v>
      </c>
      <c r="Z999" s="13" t="str">
        <f>MID(DEC2BIN(HEX2DEC(X998),4),3,1)</f>
        <v>0</v>
      </c>
      <c r="AA999" s="13" t="str">
        <f>MID(DEC2BIN(HEX2DEC(X998),4),4,1)</f>
        <v>1</v>
      </c>
      <c r="AB999" s="13" t="str">
        <f>MID(DEC2BIN(HEX2DEC(AB998),4),1,1)</f>
        <v>0</v>
      </c>
      <c r="AC999" s="13" t="str">
        <f>MID(DEC2BIN(HEX2DEC(AB998),4),2,1)</f>
        <v>1</v>
      </c>
      <c r="AD999" s="13" t="str">
        <f>MID(DEC2BIN(HEX2DEC(AB998),4),3,1)</f>
        <v>0</v>
      </c>
      <c r="AE999" s="13" t="str">
        <f>MID(DEC2BIN(HEX2DEC(AB998),4),4,1)</f>
        <v>1</v>
      </c>
      <c r="AF999" s="13" t="str">
        <f>MID(DEC2BIN(HEX2DEC(AF998),4),1,1)</f>
        <v>1</v>
      </c>
      <c r="AG999" s="13" t="str">
        <f>MID(DEC2BIN(HEX2DEC(AF998),4),2,1)</f>
        <v>1</v>
      </c>
      <c r="AH999" s="13" t="str">
        <f>MID(DEC2BIN(HEX2DEC(AF998),4),3,1)</f>
        <v>1</v>
      </c>
      <c r="AI999" s="13" t="str">
        <f>MID(DEC2BIN(HEX2DEC(AF998),4),4,1)</f>
        <v>1</v>
      </c>
      <c r="AL999" s="16" t="s">
        <v>65</v>
      </c>
      <c r="AM999" s="20" t="str">
        <f>CONCATENATE(D998,H998,L998,P998,T998,X998,AB998,AF998)</f>
        <v>4606ED5F</v>
      </c>
    </row>
    <row r="1000" spans="1:39" ht="15" customHeight="1" thickBot="1" x14ac:dyDescent="0.6">
      <c r="C1000" s="17" t="s">
        <v>46</v>
      </c>
      <c r="D1000" s="13" t="str">
        <f>D962</f>
        <v>E</v>
      </c>
      <c r="H1000" s="13" t="str">
        <f t="shared" ref="H1000" si="6020">H962</f>
        <v>F</v>
      </c>
      <c r="L1000" s="13" t="str">
        <f t="shared" ref="L1000" si="6021">L962</f>
        <v>F</v>
      </c>
      <c r="P1000" s="13" t="str">
        <f t="shared" ref="P1000" si="6022">P962</f>
        <v>9</v>
      </c>
      <c r="T1000" s="13" t="str">
        <f t="shared" ref="T1000" si="6023">T962</f>
        <v>1</v>
      </c>
      <c r="X1000" s="13" t="str">
        <f t="shared" ref="X1000" si="6024">X962</f>
        <v>3</v>
      </c>
      <c r="AB1000" s="13" t="str">
        <f t="shared" ref="AB1000" si="6025">AB962</f>
        <v>E</v>
      </c>
      <c r="AF1000" s="13" t="str">
        <f t="shared" ref="AF1000" si="6026">AF962</f>
        <v>F</v>
      </c>
      <c r="AM1000" s="14"/>
    </row>
    <row r="1001" spans="1:39" ht="15" customHeight="1" thickBot="1" x14ac:dyDescent="0.5">
      <c r="C1001" s="15" t="s">
        <v>47</v>
      </c>
      <c r="D1001" s="13" t="str">
        <f>MID(DEC2BIN(HEX2DEC(D1000),4),1,1)</f>
        <v>1</v>
      </c>
      <c r="E1001" s="13" t="str">
        <f>MID(DEC2BIN(HEX2DEC(D1000),4),2,1)</f>
        <v>1</v>
      </c>
      <c r="F1001" s="13" t="str">
        <f>MID(DEC2BIN(HEX2DEC(D1000),4),3,1)</f>
        <v>1</v>
      </c>
      <c r="G1001" s="13" t="str">
        <f>MID(DEC2BIN(HEX2DEC(D1000),4),4,1)</f>
        <v>0</v>
      </c>
      <c r="H1001" s="13" t="str">
        <f>MID(DEC2BIN(HEX2DEC(H1000),4),1,1)</f>
        <v>1</v>
      </c>
      <c r="I1001" s="13" t="str">
        <f>MID(DEC2BIN(HEX2DEC(H1000),4),2,1)</f>
        <v>1</v>
      </c>
      <c r="J1001" s="13" t="str">
        <f>MID(DEC2BIN(HEX2DEC(H1000),4),3,1)</f>
        <v>1</v>
      </c>
      <c r="K1001" s="13" t="str">
        <f>MID(DEC2BIN(HEX2DEC(H1000),4),4,1)</f>
        <v>1</v>
      </c>
      <c r="L1001" s="13" t="str">
        <f>MID(DEC2BIN(HEX2DEC(L1000),4),1,1)</f>
        <v>1</v>
      </c>
      <c r="M1001" s="13" t="str">
        <f>MID(DEC2BIN(HEX2DEC(L1000),4),2,1)</f>
        <v>1</v>
      </c>
      <c r="N1001" s="13" t="str">
        <f>MID(DEC2BIN(HEX2DEC(L1000),4),3,1)</f>
        <v>1</v>
      </c>
      <c r="O1001" s="13" t="str">
        <f>MID(DEC2BIN(HEX2DEC(L1000),4),4,1)</f>
        <v>1</v>
      </c>
      <c r="P1001" s="13" t="str">
        <f>MID(DEC2BIN(HEX2DEC(P1000),4),1,1)</f>
        <v>1</v>
      </c>
      <c r="Q1001" s="13" t="str">
        <f>MID(DEC2BIN(HEX2DEC(P1000),4),2,1)</f>
        <v>0</v>
      </c>
      <c r="R1001" s="13" t="str">
        <f>MID(DEC2BIN(HEX2DEC(P1000),4),3,1)</f>
        <v>0</v>
      </c>
      <c r="S1001" s="13" t="str">
        <f>MID(DEC2BIN(HEX2DEC(P1000),4),4,1)</f>
        <v>1</v>
      </c>
      <c r="T1001" s="13" t="str">
        <f>MID(DEC2BIN(HEX2DEC(T1000),4),1,1)</f>
        <v>0</v>
      </c>
      <c r="U1001" s="13" t="str">
        <f>MID(DEC2BIN(HEX2DEC(T1000),4),2,1)</f>
        <v>0</v>
      </c>
      <c r="V1001" s="13" t="str">
        <f>MID(DEC2BIN(HEX2DEC(T1000),4),3,1)</f>
        <v>0</v>
      </c>
      <c r="W1001" s="13" t="str">
        <f>MID(DEC2BIN(HEX2DEC(T1000),4),4,1)</f>
        <v>1</v>
      </c>
      <c r="X1001" s="13" t="str">
        <f>MID(DEC2BIN(HEX2DEC(X1000),4),1,1)</f>
        <v>0</v>
      </c>
      <c r="Y1001" s="13" t="str">
        <f>MID(DEC2BIN(HEX2DEC(X1000),4),2,1)</f>
        <v>0</v>
      </c>
      <c r="Z1001" s="13" t="str">
        <f>MID(DEC2BIN(HEX2DEC(X1000),4),3,1)</f>
        <v>1</v>
      </c>
      <c r="AA1001" s="13" t="str">
        <f>MID(DEC2BIN(HEX2DEC(X1000),4),4,1)</f>
        <v>1</v>
      </c>
      <c r="AB1001" s="13" t="str">
        <f>MID(DEC2BIN(HEX2DEC(AB1000),4),1,1)</f>
        <v>1</v>
      </c>
      <c r="AC1001" s="13" t="str">
        <f>MID(DEC2BIN(HEX2DEC(AB1000),4),2,1)</f>
        <v>1</v>
      </c>
      <c r="AD1001" s="13" t="str">
        <f>MID(DEC2BIN(HEX2DEC(AB1000),4),3,1)</f>
        <v>1</v>
      </c>
      <c r="AE1001" s="13" t="str">
        <f>MID(DEC2BIN(HEX2DEC(AB1000),4),4,1)</f>
        <v>0</v>
      </c>
      <c r="AF1001" s="13" t="str">
        <f>MID(DEC2BIN(HEX2DEC(AF1000),4),1,1)</f>
        <v>1</v>
      </c>
      <c r="AG1001" s="13" t="str">
        <f>MID(DEC2BIN(HEX2DEC(AF1000),4),2,1)</f>
        <v>1</v>
      </c>
      <c r="AH1001" s="13" t="str">
        <f>MID(DEC2BIN(HEX2DEC(AF1000),4),3,1)</f>
        <v>1</v>
      </c>
      <c r="AI1001" s="13" t="str">
        <f>MID(DEC2BIN(HEX2DEC(AF1000),4),4,1)</f>
        <v>1</v>
      </c>
      <c r="AL1001" s="16" t="s">
        <v>66</v>
      </c>
      <c r="AM1001" s="20" t="str">
        <f>CONCATENATE(D1000,H1000,L1000,P1000,T1000,X1000,AB1000,AF1000)</f>
        <v>EFF913EF</v>
      </c>
    </row>
    <row r="1002" spans="1:39" ht="15" customHeight="1" thickBot="1" x14ac:dyDescent="0.6">
      <c r="C1002" s="17" t="s">
        <v>48</v>
      </c>
      <c r="D1002" s="13" t="str">
        <f>D964</f>
        <v>E</v>
      </c>
      <c r="H1002" s="13" t="str">
        <f t="shared" ref="H1002" si="6027">H964</f>
        <v>1</v>
      </c>
      <c r="L1002" s="13" t="str">
        <f t="shared" ref="L1002" si="6028">L964</f>
        <v>A</v>
      </c>
      <c r="P1002" s="13" t="str">
        <f t="shared" ref="P1002" si="6029">P964</f>
        <v>9</v>
      </c>
      <c r="T1002" s="13" t="str">
        <f t="shared" ref="T1002" si="6030">T964</f>
        <v>B</v>
      </c>
      <c r="X1002" s="13" t="str">
        <f t="shared" ref="X1002" si="6031">X964</f>
        <v>9</v>
      </c>
      <c r="AB1002" s="13" t="str">
        <f t="shared" ref="AB1002" si="6032">AB964</f>
        <v>3</v>
      </c>
      <c r="AF1002" s="13" t="str">
        <f t="shared" ref="AF1002" si="6033">AF964</f>
        <v>7</v>
      </c>
      <c r="AM1002" s="14"/>
    </row>
    <row r="1003" spans="1:39" ht="15" customHeight="1" thickBot="1" x14ac:dyDescent="0.5">
      <c r="C1003" s="15" t="s">
        <v>49</v>
      </c>
      <c r="D1003" s="13" t="str">
        <f>MID(DEC2BIN(HEX2DEC(D1002),4),1,1)</f>
        <v>1</v>
      </c>
      <c r="E1003" s="13" t="str">
        <f>MID(DEC2BIN(HEX2DEC(D1002),4),2,1)</f>
        <v>1</v>
      </c>
      <c r="F1003" s="13" t="str">
        <f>MID(DEC2BIN(HEX2DEC(D1002),4),3,1)</f>
        <v>1</v>
      </c>
      <c r="G1003" s="13" t="str">
        <f>MID(DEC2BIN(HEX2DEC(D1002),4),4,1)</f>
        <v>0</v>
      </c>
      <c r="H1003" s="13" t="str">
        <f>MID(DEC2BIN(HEX2DEC(H1002),4),1,1)</f>
        <v>0</v>
      </c>
      <c r="I1003" s="13" t="str">
        <f>MID(DEC2BIN(HEX2DEC(H1002),4),2,1)</f>
        <v>0</v>
      </c>
      <c r="J1003" s="13" t="str">
        <f>MID(DEC2BIN(HEX2DEC(H1002),4),3,1)</f>
        <v>0</v>
      </c>
      <c r="K1003" s="13" t="str">
        <f>MID(DEC2BIN(HEX2DEC(H1002),4),4,1)</f>
        <v>1</v>
      </c>
      <c r="L1003" s="13" t="str">
        <f>MID(DEC2BIN(HEX2DEC(L1002),4),1,1)</f>
        <v>1</v>
      </c>
      <c r="M1003" s="13" t="str">
        <f>MID(DEC2BIN(HEX2DEC(L1002),4),2,1)</f>
        <v>0</v>
      </c>
      <c r="N1003" s="13" t="str">
        <f>MID(DEC2BIN(HEX2DEC(L1002),4),3,1)</f>
        <v>1</v>
      </c>
      <c r="O1003" s="13" t="str">
        <f>MID(DEC2BIN(HEX2DEC(L1002),4),4,1)</f>
        <v>0</v>
      </c>
      <c r="P1003" s="13" t="str">
        <f>MID(DEC2BIN(HEX2DEC(P1002),4),1,1)</f>
        <v>1</v>
      </c>
      <c r="Q1003" s="13" t="str">
        <f>MID(DEC2BIN(HEX2DEC(P1002),4),2,1)</f>
        <v>0</v>
      </c>
      <c r="R1003" s="13" t="str">
        <f>MID(DEC2BIN(HEX2DEC(P1002),4),3,1)</f>
        <v>0</v>
      </c>
      <c r="S1003" s="13" t="str">
        <f>MID(DEC2BIN(HEX2DEC(P1002),4),4,1)</f>
        <v>1</v>
      </c>
      <c r="T1003" s="13" t="str">
        <f>MID(DEC2BIN(HEX2DEC(T1002),4),1,1)</f>
        <v>1</v>
      </c>
      <c r="U1003" s="13" t="str">
        <f>MID(DEC2BIN(HEX2DEC(T1002),4),2,1)</f>
        <v>0</v>
      </c>
      <c r="V1003" s="13" t="str">
        <f>MID(DEC2BIN(HEX2DEC(T1002),4),3,1)</f>
        <v>1</v>
      </c>
      <c r="W1003" s="13" t="str">
        <f>MID(DEC2BIN(HEX2DEC(T1002),4),4,1)</f>
        <v>1</v>
      </c>
      <c r="X1003" s="13" t="str">
        <f>MID(DEC2BIN(HEX2DEC(X1002),4),1,1)</f>
        <v>1</v>
      </c>
      <c r="Y1003" s="13" t="str">
        <f>MID(DEC2BIN(HEX2DEC(X1002),4),2,1)</f>
        <v>0</v>
      </c>
      <c r="Z1003" s="13" t="str">
        <f>MID(DEC2BIN(HEX2DEC(X1002),4),3,1)</f>
        <v>0</v>
      </c>
      <c r="AA1003" s="13" t="str">
        <f>MID(DEC2BIN(HEX2DEC(X1002),4),4,1)</f>
        <v>1</v>
      </c>
      <c r="AB1003" s="13" t="str">
        <f>MID(DEC2BIN(HEX2DEC(AB1002),4),1,1)</f>
        <v>0</v>
      </c>
      <c r="AC1003" s="13" t="str">
        <f>MID(DEC2BIN(HEX2DEC(AB1002),4),2,1)</f>
        <v>0</v>
      </c>
      <c r="AD1003" s="13" t="str">
        <f>MID(DEC2BIN(HEX2DEC(AB1002),4),3,1)</f>
        <v>1</v>
      </c>
      <c r="AE1003" s="13" t="str">
        <f>MID(DEC2BIN(HEX2DEC(AB1002),4),4,1)</f>
        <v>1</v>
      </c>
      <c r="AF1003" s="13" t="str">
        <f>MID(DEC2BIN(HEX2DEC(AF1002),4),1,1)</f>
        <v>0</v>
      </c>
      <c r="AG1003" s="13" t="str">
        <f>MID(DEC2BIN(HEX2DEC(AF1002),4),2,1)</f>
        <v>1</v>
      </c>
      <c r="AH1003" s="13" t="str">
        <f>MID(DEC2BIN(HEX2DEC(AF1002),4),3,1)</f>
        <v>1</v>
      </c>
      <c r="AI1003" s="13" t="str">
        <f>MID(DEC2BIN(HEX2DEC(AF1002),4),4,1)</f>
        <v>1</v>
      </c>
      <c r="AL1003" s="16" t="s">
        <v>55</v>
      </c>
      <c r="AM1003" s="20" t="str">
        <f>CONCATENATE(D1002,H1002,L1002,P1002,T1002,X1002,AB1002,AF1002)</f>
        <v>E1A9B937</v>
      </c>
    </row>
    <row r="1004" spans="1:39" ht="15" customHeight="1" x14ac:dyDescent="0.45">
      <c r="C1004" s="15" t="s">
        <v>50</v>
      </c>
      <c r="D1004" s="13" t="str">
        <f>IF(VALUE(D999)=1,D1001,D1003)</f>
        <v>1</v>
      </c>
      <c r="E1004" s="13" t="str">
        <f t="shared" ref="E1004:AI1004" si="6034">IF(VALUE(E999)=1,E1001,E1003)</f>
        <v>1</v>
      </c>
      <c r="F1004" s="13" t="str">
        <f t="shared" si="6034"/>
        <v>1</v>
      </c>
      <c r="G1004" s="13" t="str">
        <f t="shared" si="6034"/>
        <v>0</v>
      </c>
      <c r="H1004" s="13" t="str">
        <f t="shared" si="6034"/>
        <v>0</v>
      </c>
      <c r="I1004" s="13" t="str">
        <f t="shared" si="6034"/>
        <v>1</v>
      </c>
      <c r="J1004" s="13" t="str">
        <f t="shared" si="6034"/>
        <v>1</v>
      </c>
      <c r="K1004" s="13" t="str">
        <f t="shared" si="6034"/>
        <v>1</v>
      </c>
      <c r="L1004" s="13" t="str">
        <f t="shared" si="6034"/>
        <v>1</v>
      </c>
      <c r="M1004" s="13" t="str">
        <f t="shared" si="6034"/>
        <v>0</v>
      </c>
      <c r="N1004" s="13" t="str">
        <f t="shared" si="6034"/>
        <v>1</v>
      </c>
      <c r="O1004" s="13" t="str">
        <f t="shared" si="6034"/>
        <v>0</v>
      </c>
      <c r="P1004" s="13" t="str">
        <f t="shared" si="6034"/>
        <v>1</v>
      </c>
      <c r="Q1004" s="13" t="str">
        <f t="shared" si="6034"/>
        <v>0</v>
      </c>
      <c r="R1004" s="13" t="str">
        <f t="shared" si="6034"/>
        <v>0</v>
      </c>
      <c r="S1004" s="13" t="str">
        <f t="shared" si="6034"/>
        <v>1</v>
      </c>
      <c r="T1004" s="13" t="str">
        <f t="shared" si="6034"/>
        <v>0</v>
      </c>
      <c r="U1004" s="13" t="str">
        <f t="shared" si="6034"/>
        <v>0</v>
      </c>
      <c r="V1004" s="13" t="str">
        <f t="shared" si="6034"/>
        <v>0</v>
      </c>
      <c r="W1004" s="13" t="str">
        <f t="shared" si="6034"/>
        <v>1</v>
      </c>
      <c r="X1004" s="13" t="str">
        <f t="shared" si="6034"/>
        <v>0</v>
      </c>
      <c r="Y1004" s="13" t="str">
        <f t="shared" si="6034"/>
        <v>0</v>
      </c>
      <c r="Z1004" s="13" t="str">
        <f t="shared" si="6034"/>
        <v>0</v>
      </c>
      <c r="AA1004" s="13" t="str">
        <f t="shared" si="6034"/>
        <v>1</v>
      </c>
      <c r="AB1004" s="13" t="str">
        <f t="shared" si="6034"/>
        <v>0</v>
      </c>
      <c r="AC1004" s="13" t="str">
        <f t="shared" si="6034"/>
        <v>1</v>
      </c>
      <c r="AD1004" s="13" t="str">
        <f t="shared" si="6034"/>
        <v>1</v>
      </c>
      <c r="AE1004" s="13" t="str">
        <f t="shared" si="6034"/>
        <v>0</v>
      </c>
      <c r="AF1004" s="13" t="str">
        <f t="shared" si="6034"/>
        <v>1</v>
      </c>
      <c r="AG1004" s="13" t="str">
        <f t="shared" si="6034"/>
        <v>1</v>
      </c>
      <c r="AH1004" s="13" t="str">
        <f t="shared" si="6034"/>
        <v>1</v>
      </c>
      <c r="AI1004" s="13" t="str">
        <f t="shared" si="6034"/>
        <v>1</v>
      </c>
    </row>
    <row r="1005" spans="1:39" ht="15" customHeight="1" x14ac:dyDescent="0.45">
      <c r="C1005" s="15" t="s">
        <v>51</v>
      </c>
      <c r="D1005" s="13" t="str">
        <f>BIN2HEX(CONCATENATE(D1004,E1004,F1004,G1004))</f>
        <v>E</v>
      </c>
      <c r="H1005" s="13" t="str">
        <f>BIN2HEX(CONCATENATE(H1004,I1004,J1004,K1004))</f>
        <v>7</v>
      </c>
      <c r="L1005" s="13" t="str">
        <f>BIN2HEX(CONCATENATE(L1004,M1004,N1004,O1004))</f>
        <v>A</v>
      </c>
      <c r="P1005" s="13" t="str">
        <f>BIN2HEX(CONCATENATE(P1004,Q1004,R1004,S1004))</f>
        <v>9</v>
      </c>
      <c r="T1005" s="13" t="str">
        <f>BIN2HEX(CONCATENATE(T1004,U1004,V1004,W1004))</f>
        <v>1</v>
      </c>
      <c r="X1005" s="13" t="str">
        <f>BIN2HEX(CONCATENATE(X1004,Y1004,Z1004,AA1004))</f>
        <v>1</v>
      </c>
      <c r="AB1005" s="13" t="str">
        <f>BIN2HEX(CONCATENATE(AB1004,AC1004,AD1004,AE1004))</f>
        <v>6</v>
      </c>
      <c r="AF1005" s="13" t="str">
        <f>BIN2HEX(CONCATENATE(AF1004,AG1004,AH1004,AI1004))</f>
        <v>F</v>
      </c>
    </row>
    <row r="1006" spans="1:39" ht="15" customHeight="1" x14ac:dyDescent="0.55000000000000004">
      <c r="C1006" s="17" t="s">
        <v>52</v>
      </c>
      <c r="D1006" s="13" t="str">
        <f>D966</f>
        <v>6</v>
      </c>
      <c r="H1006" s="13" t="str">
        <f t="shared" ref="H1006" si="6035">H966</f>
        <v>9</v>
      </c>
      <c r="L1006" s="13" t="str">
        <f t="shared" ref="L1006" si="6036">L966</f>
        <v>A</v>
      </c>
      <c r="P1006" s="13" t="str">
        <f t="shared" ref="P1006" si="6037">P966</f>
        <v>A</v>
      </c>
      <c r="T1006" s="13" t="str">
        <f t="shared" ref="T1006" si="6038">T966</f>
        <v>6</v>
      </c>
      <c r="X1006" s="13" t="str">
        <f t="shared" ref="X1006" si="6039">X966</f>
        <v>3</v>
      </c>
      <c r="AB1006" s="13" t="str">
        <f t="shared" ref="AB1006" si="6040">AB966</f>
        <v>A</v>
      </c>
      <c r="AF1006" s="13" t="str">
        <f t="shared" ref="AF1006" si="6041">AF966</f>
        <v>7</v>
      </c>
    </row>
    <row r="1007" spans="1:39" ht="15" customHeight="1" x14ac:dyDescent="0.45">
      <c r="D1007" s="13" t="str">
        <f>MID(DEC2BIN(HEX2DEC(D1006),4),1,1)</f>
        <v>0</v>
      </c>
      <c r="E1007" s="13" t="str">
        <f>MID(DEC2BIN(HEX2DEC(D1006),4),2,1)</f>
        <v>1</v>
      </c>
      <c r="F1007" s="13" t="str">
        <f>MID(DEC2BIN(HEX2DEC(D1006),4),3,1)</f>
        <v>1</v>
      </c>
      <c r="G1007" s="13" t="str">
        <f>MID(DEC2BIN(HEX2DEC(D1006),4),4,1)</f>
        <v>0</v>
      </c>
      <c r="H1007" s="13" t="str">
        <f>MID(DEC2BIN(HEX2DEC(H1006),4),1,1)</f>
        <v>1</v>
      </c>
      <c r="I1007" s="13" t="str">
        <f>MID(DEC2BIN(HEX2DEC(H1006),4),2,1)</f>
        <v>0</v>
      </c>
      <c r="J1007" s="13" t="str">
        <f>MID(DEC2BIN(HEX2DEC(H1006),4),3,1)</f>
        <v>0</v>
      </c>
      <c r="K1007" s="13" t="str">
        <f>MID(DEC2BIN(HEX2DEC(H1006),4),4,1)</f>
        <v>1</v>
      </c>
      <c r="L1007" s="13" t="str">
        <f>MID(DEC2BIN(HEX2DEC(L1006),4),1,1)</f>
        <v>1</v>
      </c>
      <c r="M1007" s="13" t="str">
        <f>MID(DEC2BIN(HEX2DEC(L1006),4),2,1)</f>
        <v>0</v>
      </c>
      <c r="N1007" s="13" t="str">
        <f>MID(DEC2BIN(HEX2DEC(L1006),4),3,1)</f>
        <v>1</v>
      </c>
      <c r="O1007" s="13" t="str">
        <f>MID(DEC2BIN(HEX2DEC(L1006),4),4,1)</f>
        <v>0</v>
      </c>
      <c r="P1007" s="13" t="str">
        <f>MID(DEC2BIN(HEX2DEC(P1006),4),1,1)</f>
        <v>1</v>
      </c>
      <c r="Q1007" s="13" t="str">
        <f>MID(DEC2BIN(HEX2DEC(P1006),4),2,1)</f>
        <v>0</v>
      </c>
      <c r="R1007" s="13" t="str">
        <f>MID(DEC2BIN(HEX2DEC(P1006),4),3,1)</f>
        <v>1</v>
      </c>
      <c r="S1007" s="13" t="str">
        <f>MID(DEC2BIN(HEX2DEC(P1006),4),4,1)</f>
        <v>0</v>
      </c>
      <c r="T1007" s="13" t="str">
        <f>MID(DEC2BIN(HEX2DEC(T1006),4),1,1)</f>
        <v>0</v>
      </c>
      <c r="U1007" s="13" t="str">
        <f>MID(DEC2BIN(HEX2DEC(T1006),4),2,1)</f>
        <v>1</v>
      </c>
      <c r="V1007" s="13" t="str">
        <f>MID(DEC2BIN(HEX2DEC(T1006),4),3,1)</f>
        <v>1</v>
      </c>
      <c r="W1007" s="13" t="str">
        <f>MID(DEC2BIN(HEX2DEC(T1006),4),4,1)</f>
        <v>0</v>
      </c>
      <c r="X1007" s="13" t="str">
        <f>MID(DEC2BIN(HEX2DEC(X1006),4),1,1)</f>
        <v>0</v>
      </c>
      <c r="Y1007" s="13" t="str">
        <f>MID(DEC2BIN(HEX2DEC(X1006),4),2,1)</f>
        <v>0</v>
      </c>
      <c r="Z1007" s="13" t="str">
        <f>MID(DEC2BIN(HEX2DEC(X1006),4),3,1)</f>
        <v>1</v>
      </c>
      <c r="AA1007" s="13" t="str">
        <f>MID(DEC2BIN(HEX2DEC(X1006),4),4,1)</f>
        <v>1</v>
      </c>
      <c r="AB1007" s="13" t="str">
        <f>MID(DEC2BIN(HEX2DEC(AB1006),4),1,1)</f>
        <v>1</v>
      </c>
      <c r="AC1007" s="13" t="str">
        <f>MID(DEC2BIN(HEX2DEC(AB1006),4),2,1)</f>
        <v>0</v>
      </c>
      <c r="AD1007" s="13" t="str">
        <f>MID(DEC2BIN(HEX2DEC(AB1006),4),3,1)</f>
        <v>1</v>
      </c>
      <c r="AE1007" s="13" t="str">
        <f>MID(DEC2BIN(HEX2DEC(AB1006),4),4,1)</f>
        <v>0</v>
      </c>
      <c r="AF1007" s="13" t="str">
        <f>MID(DEC2BIN(HEX2DEC(AF1006),4),1,1)</f>
        <v>0</v>
      </c>
      <c r="AG1007" s="13" t="str">
        <f>MID(DEC2BIN(HEX2DEC(AF1006),4),2,1)</f>
        <v>1</v>
      </c>
      <c r="AH1007" s="13" t="str">
        <f>MID(DEC2BIN(HEX2DEC(AF1006),4),3,1)</f>
        <v>1</v>
      </c>
      <c r="AI1007" s="13" t="str">
        <f>MID(DEC2BIN(HEX2DEC(AF1006),4),4,1)</f>
        <v>1</v>
      </c>
    </row>
    <row r="1008" spans="1:39" ht="15" customHeight="1" x14ac:dyDescent="0.45">
      <c r="A1008" s="23"/>
      <c r="B1008" s="23"/>
      <c r="C1008" s="23"/>
      <c r="D1008" s="23"/>
      <c r="E1008" s="23"/>
      <c r="F1008" s="23"/>
      <c r="G1008" s="23"/>
      <c r="H1008" s="23"/>
      <c r="I1008" s="23"/>
      <c r="J1008" s="23"/>
      <c r="K1008" s="23"/>
      <c r="L1008" s="23"/>
      <c r="M1008" s="23"/>
      <c r="N1008" s="23"/>
      <c r="O1008" s="23"/>
      <c r="P1008" s="23"/>
      <c r="Q1008" s="23"/>
      <c r="R1008" s="23"/>
      <c r="S1008" s="23"/>
      <c r="T1008" s="23"/>
      <c r="U1008" s="23"/>
      <c r="V1008" s="23"/>
      <c r="W1008" s="23"/>
      <c r="X1008" s="23"/>
      <c r="Y1008" s="23"/>
      <c r="Z1008" s="23"/>
      <c r="AA1008" s="23"/>
      <c r="AB1008" s="23"/>
      <c r="AC1008" s="23"/>
      <c r="AD1008" s="23"/>
      <c r="AE1008" s="23"/>
      <c r="AF1008" s="23"/>
      <c r="AG1008" s="23"/>
      <c r="AH1008" s="23"/>
      <c r="AI1008" s="23"/>
      <c r="AJ1008" s="23"/>
      <c r="AK1008" s="23"/>
      <c r="AL1008" s="23"/>
      <c r="AM1008" s="23"/>
    </row>
    <row r="1010" spans="3:39" ht="15" customHeight="1" x14ac:dyDescent="0.5">
      <c r="C1010" s="12" t="s">
        <v>35</v>
      </c>
      <c r="D1010" s="13">
        <f>D974+1</f>
        <v>29</v>
      </c>
    </row>
    <row r="1012" spans="3:39" ht="15" customHeight="1" x14ac:dyDescent="0.45">
      <c r="C1012" s="14" t="s">
        <v>31</v>
      </c>
      <c r="D1012" s="13" t="str">
        <f>BIN2HEX(CONCATENATE(D1013,E1013,F1013,G1013))</f>
        <v>3</v>
      </c>
      <c r="H1012" s="13" t="str">
        <f>BIN2HEX(CONCATENATE(H1013,I1013,J1013,K1013))</f>
        <v>8</v>
      </c>
      <c r="L1012" s="13" t="str">
        <f>BIN2HEX(CONCATENATE(L1013,M1013,N1013,O1013))</f>
        <v>4</v>
      </c>
      <c r="P1012" s="13" t="str">
        <f>BIN2HEX(CONCATENATE(P1013,Q1013,R1013,S1013))</f>
        <v>7</v>
      </c>
      <c r="T1012" s="13" t="str">
        <f>BIN2HEX(CONCATENATE(T1013,U1013,V1013,W1013))</f>
        <v>D</v>
      </c>
      <c r="X1012" s="13" t="str">
        <f>BIN2HEX(CONCATENATE(X1013,Y1013,Z1013,AA1013))</f>
        <v>A</v>
      </c>
      <c r="AB1012" s="13" t="str">
        <f>BIN2HEX(CONCATENATE(AB1013,AC1013,AD1013,AE1013))</f>
        <v>6</v>
      </c>
      <c r="AF1012" s="13" t="str">
        <f>BIN2HEX(CONCATENATE(AF1013,AG1013,AH1013,AI1013))</f>
        <v>F</v>
      </c>
    </row>
    <row r="1013" spans="3:39" ht="15" customHeight="1" x14ac:dyDescent="0.45">
      <c r="C1013" s="14" t="s">
        <v>36</v>
      </c>
      <c r="D1013" s="13">
        <f>IF(ISEVEN(D1014+D1015+D1016),0,1)</f>
        <v>0</v>
      </c>
      <c r="E1013" s="13">
        <f t="shared" ref="E1013:AI1013" si="6042">IF(ISEVEN(E1014+E1015+E1016),0,1)</f>
        <v>0</v>
      </c>
      <c r="F1013" s="13">
        <f t="shared" si="6042"/>
        <v>1</v>
      </c>
      <c r="G1013" s="13">
        <f t="shared" si="6042"/>
        <v>1</v>
      </c>
      <c r="H1013" s="13">
        <f t="shared" si="6042"/>
        <v>1</v>
      </c>
      <c r="I1013" s="13">
        <f t="shared" si="6042"/>
        <v>0</v>
      </c>
      <c r="J1013" s="13">
        <f t="shared" si="6042"/>
        <v>0</v>
      </c>
      <c r="K1013" s="13">
        <f t="shared" si="6042"/>
        <v>0</v>
      </c>
      <c r="L1013" s="13">
        <f t="shared" si="6042"/>
        <v>0</v>
      </c>
      <c r="M1013" s="13">
        <f t="shared" si="6042"/>
        <v>1</v>
      </c>
      <c r="N1013" s="13">
        <f t="shared" si="6042"/>
        <v>0</v>
      </c>
      <c r="O1013" s="13">
        <f t="shared" si="6042"/>
        <v>0</v>
      </c>
      <c r="P1013" s="13">
        <f t="shared" si="6042"/>
        <v>0</v>
      </c>
      <c r="Q1013" s="13">
        <f t="shared" si="6042"/>
        <v>1</v>
      </c>
      <c r="R1013" s="13">
        <f t="shared" si="6042"/>
        <v>1</v>
      </c>
      <c r="S1013" s="13">
        <f t="shared" si="6042"/>
        <v>1</v>
      </c>
      <c r="T1013" s="13">
        <f t="shared" si="6042"/>
        <v>1</v>
      </c>
      <c r="U1013" s="13">
        <f t="shared" si="6042"/>
        <v>1</v>
      </c>
      <c r="V1013" s="13">
        <f t="shared" si="6042"/>
        <v>0</v>
      </c>
      <c r="W1013" s="13">
        <f t="shared" si="6042"/>
        <v>1</v>
      </c>
      <c r="X1013" s="13">
        <f t="shared" si="6042"/>
        <v>1</v>
      </c>
      <c r="Y1013" s="13">
        <f t="shared" si="6042"/>
        <v>0</v>
      </c>
      <c r="Z1013" s="13">
        <f t="shared" si="6042"/>
        <v>1</v>
      </c>
      <c r="AA1013" s="13">
        <f t="shared" si="6042"/>
        <v>0</v>
      </c>
      <c r="AB1013" s="13">
        <f t="shared" si="6042"/>
        <v>0</v>
      </c>
      <c r="AC1013" s="13">
        <f t="shared" si="6042"/>
        <v>1</v>
      </c>
      <c r="AD1013" s="13">
        <f t="shared" si="6042"/>
        <v>1</v>
      </c>
      <c r="AE1013" s="13">
        <f t="shared" si="6042"/>
        <v>0</v>
      </c>
      <c r="AF1013" s="13">
        <f t="shared" si="6042"/>
        <v>1</v>
      </c>
      <c r="AG1013" s="13">
        <f t="shared" si="6042"/>
        <v>1</v>
      </c>
      <c r="AH1013" s="13">
        <f t="shared" si="6042"/>
        <v>1</v>
      </c>
      <c r="AI1013" s="13">
        <f t="shared" si="6042"/>
        <v>1</v>
      </c>
      <c r="AL1013" s="13" t="s">
        <v>53</v>
      </c>
      <c r="AM1013" s="14" t="str">
        <f>VLOOKUP('הכנה ל- SHA-256 #1'!$U$24,'הכנה ל- SHA-256 #1'!$U$24:$CG$24,1+'SHA-256 Algorithm #1'!D1010,)</f>
        <v>9E5953AF</v>
      </c>
    </row>
    <row r="1014" spans="3:39" ht="15" customHeight="1" x14ac:dyDescent="0.45">
      <c r="C1014" s="14" t="s">
        <v>32</v>
      </c>
      <c r="D1014" s="13" t="str">
        <f>N1018</f>
        <v>0</v>
      </c>
      <c r="E1014" s="13" t="str">
        <f t="shared" ref="E1014" si="6043">O1018</f>
        <v>1</v>
      </c>
      <c r="F1014" s="13" t="str">
        <f t="shared" ref="F1014" si="6044">P1018</f>
        <v>1</v>
      </c>
      <c r="G1014" s="13" t="str">
        <f t="shared" ref="G1014" si="6045">Q1018</f>
        <v>0</v>
      </c>
      <c r="H1014" s="13" t="str">
        <f t="shared" ref="H1014" si="6046">R1018</f>
        <v>1</v>
      </c>
      <c r="I1014" s="13" t="str">
        <f t="shared" ref="I1014" si="6047">S1018</f>
        <v>0</v>
      </c>
      <c r="J1014" s="13" t="str">
        <f t="shared" ref="J1014" si="6048">T1018</f>
        <v>0</v>
      </c>
      <c r="K1014" s="13" t="str">
        <f t="shared" ref="K1014" si="6049">U1018</f>
        <v>0</v>
      </c>
      <c r="L1014" s="13" t="str">
        <f t="shared" ref="L1014" si="6050">V1018</f>
        <v>1</v>
      </c>
      <c r="M1014" s="13" t="str">
        <f t="shared" ref="M1014" si="6051">W1018</f>
        <v>0</v>
      </c>
      <c r="N1014" s="13" t="str">
        <f t="shared" ref="N1014" si="6052">X1018</f>
        <v>1</v>
      </c>
      <c r="O1014" s="13" t="str">
        <f t="shared" ref="O1014" si="6053">Y1018</f>
        <v>1</v>
      </c>
      <c r="P1014" s="13" t="str">
        <f t="shared" ref="P1014" si="6054">Z1018</f>
        <v>0</v>
      </c>
      <c r="Q1014" s="13" t="str">
        <f t="shared" ref="Q1014" si="6055">AA1018</f>
        <v>1</v>
      </c>
      <c r="R1014" s="13" t="str">
        <f t="shared" ref="R1014" si="6056">AB1018</f>
        <v>1</v>
      </c>
      <c r="S1014" s="13" t="str">
        <f t="shared" ref="S1014" si="6057">AC1018</f>
        <v>0</v>
      </c>
      <c r="T1014" s="13" t="str">
        <f t="shared" ref="T1014" si="6058">AD1018</f>
        <v>1</v>
      </c>
      <c r="U1014" s="13" t="str">
        <f t="shared" ref="U1014" si="6059">AE1018</f>
        <v>1</v>
      </c>
      <c r="V1014" s="13" t="str">
        <f t="shared" ref="V1014" si="6060">AF1018</f>
        <v>1</v>
      </c>
      <c r="W1014" s="13" t="str">
        <f t="shared" ref="W1014" si="6061">AG1018</f>
        <v>1</v>
      </c>
      <c r="X1014" s="13" t="str">
        <f t="shared" ref="X1014" si="6062">AH1018</f>
        <v>0</v>
      </c>
      <c r="Y1014" s="13" t="str">
        <f t="shared" ref="Y1014" si="6063">AI1018</f>
        <v>0</v>
      </c>
      <c r="Z1014" s="13" t="str">
        <f>D1018</f>
        <v>1</v>
      </c>
      <c r="AA1014" s="13" t="str">
        <f t="shared" ref="AA1014" si="6064">E1018</f>
        <v>1</v>
      </c>
      <c r="AB1014" s="13" t="str">
        <f t="shared" ref="AB1014" si="6065">F1018</f>
        <v>1</v>
      </c>
      <c r="AC1014" s="13" t="str">
        <f t="shared" ref="AC1014" si="6066">G1018</f>
        <v>1</v>
      </c>
      <c r="AD1014" s="13" t="str">
        <f t="shared" ref="AD1014" si="6067">H1018</f>
        <v>0</v>
      </c>
      <c r="AE1014" s="13" t="str">
        <f t="shared" ref="AE1014" si="6068">I1018</f>
        <v>1</v>
      </c>
      <c r="AF1014" s="13" t="str">
        <f t="shared" ref="AF1014" si="6069">J1018</f>
        <v>0</v>
      </c>
      <c r="AG1014" s="13" t="str">
        <f t="shared" ref="AG1014" si="6070">K1018</f>
        <v>0</v>
      </c>
      <c r="AH1014" s="13" t="str">
        <f t="shared" ref="AH1014" si="6071">L1018</f>
        <v>0</v>
      </c>
      <c r="AI1014" s="13" t="str">
        <f t="shared" ref="AI1014" si="6072">M1018</f>
        <v>1</v>
      </c>
      <c r="AL1014" s="14" t="s">
        <v>54</v>
      </c>
      <c r="AM1014" s="14" t="str">
        <f>HLOOKUP('הכנה ל- SHA-256 #1'!$Q$5,'הכנה ל- SHA-256 #1'!$Q$5:$Q$69,1+'SHA-256 Algorithm #1'!D1010,FALSE)</f>
        <v>C6E00BF3</v>
      </c>
    </row>
    <row r="1015" spans="3:39" ht="15" customHeight="1" x14ac:dyDescent="0.45">
      <c r="C1015" s="14" t="s">
        <v>33</v>
      </c>
      <c r="D1015" s="13" t="str">
        <f>W1018</f>
        <v>0</v>
      </c>
      <c r="E1015" s="13" t="str">
        <f t="shared" ref="E1015" si="6073">X1018</f>
        <v>1</v>
      </c>
      <c r="F1015" s="13" t="str">
        <f t="shared" ref="F1015" si="6074">Y1018</f>
        <v>1</v>
      </c>
      <c r="G1015" s="13" t="str">
        <f t="shared" ref="G1015" si="6075">Z1018</f>
        <v>0</v>
      </c>
      <c r="H1015" s="13" t="str">
        <f t="shared" ref="H1015" si="6076">AA1018</f>
        <v>1</v>
      </c>
      <c r="I1015" s="13" t="str">
        <f t="shared" ref="I1015" si="6077">AB1018</f>
        <v>1</v>
      </c>
      <c r="J1015" s="13" t="str">
        <f t="shared" ref="J1015" si="6078">AC1018</f>
        <v>0</v>
      </c>
      <c r="K1015" s="13" t="str">
        <f t="shared" ref="K1015" si="6079">AD1018</f>
        <v>1</v>
      </c>
      <c r="L1015" s="13" t="str">
        <f t="shared" ref="L1015" si="6080">AE1018</f>
        <v>1</v>
      </c>
      <c r="M1015" s="13" t="str">
        <f t="shared" ref="M1015" si="6081">AF1018</f>
        <v>1</v>
      </c>
      <c r="N1015" s="13" t="str">
        <f t="shared" ref="N1015" si="6082">AG1018</f>
        <v>1</v>
      </c>
      <c r="O1015" s="13" t="str">
        <f t="shared" ref="O1015" si="6083">AH1018</f>
        <v>0</v>
      </c>
      <c r="P1015" s="13" t="str">
        <f t="shared" ref="P1015" si="6084">AI1018</f>
        <v>0</v>
      </c>
      <c r="Q1015" s="13" t="str">
        <f>D1018</f>
        <v>1</v>
      </c>
      <c r="R1015" s="13" t="str">
        <f t="shared" ref="R1015" si="6085">E1018</f>
        <v>1</v>
      </c>
      <c r="S1015" s="13" t="str">
        <f t="shared" ref="S1015" si="6086">F1018</f>
        <v>1</v>
      </c>
      <c r="T1015" s="13" t="str">
        <f t="shared" ref="T1015" si="6087">G1018</f>
        <v>1</v>
      </c>
      <c r="U1015" s="13" t="str">
        <f t="shared" ref="U1015" si="6088">H1018</f>
        <v>0</v>
      </c>
      <c r="V1015" s="13" t="str">
        <f t="shared" ref="V1015" si="6089">I1018</f>
        <v>1</v>
      </c>
      <c r="W1015" s="13" t="str">
        <f t="shared" ref="W1015" si="6090">J1018</f>
        <v>0</v>
      </c>
      <c r="X1015" s="13" t="str">
        <f t="shared" ref="X1015" si="6091">K1018</f>
        <v>0</v>
      </c>
      <c r="Y1015" s="13" t="str">
        <f t="shared" ref="Y1015" si="6092">L1018</f>
        <v>0</v>
      </c>
      <c r="Z1015" s="13" t="str">
        <f t="shared" ref="Z1015" si="6093">M1018</f>
        <v>1</v>
      </c>
      <c r="AA1015" s="13" t="str">
        <f t="shared" ref="AA1015" si="6094">N1018</f>
        <v>0</v>
      </c>
      <c r="AB1015" s="13" t="str">
        <f t="shared" ref="AB1015" si="6095">O1018</f>
        <v>1</v>
      </c>
      <c r="AC1015" s="13" t="str">
        <f t="shared" ref="AC1015" si="6096">P1018</f>
        <v>1</v>
      </c>
      <c r="AD1015" s="13" t="str">
        <f t="shared" ref="AD1015" si="6097">Q1018</f>
        <v>0</v>
      </c>
      <c r="AE1015" s="13" t="str">
        <f t="shared" ref="AE1015" si="6098">R1018</f>
        <v>1</v>
      </c>
      <c r="AF1015" s="13" t="str">
        <f t="shared" ref="AF1015" si="6099">S1018</f>
        <v>0</v>
      </c>
      <c r="AG1015" s="13" t="str">
        <f t="shared" ref="AG1015" si="6100">T1018</f>
        <v>0</v>
      </c>
      <c r="AH1015" s="13" t="str">
        <f t="shared" ref="AH1015" si="6101">U1018</f>
        <v>0</v>
      </c>
      <c r="AI1015" s="13" t="str">
        <f t="shared" ref="AI1015" si="6102">V1018</f>
        <v>1</v>
      </c>
      <c r="AL1015" s="14" t="s">
        <v>55</v>
      </c>
      <c r="AM1015" s="14" t="str">
        <f>CONCATENATE(D1042,H1042,L1042,P1042,T1042,X1042,AB1042,AF1042)</f>
        <v>E1A9B937</v>
      </c>
    </row>
    <row r="1016" spans="3:39" ht="15" customHeight="1" x14ac:dyDescent="0.45">
      <c r="C1016" s="14" t="s">
        <v>34</v>
      </c>
      <c r="D1016" s="13" t="str">
        <f>AH1018</f>
        <v>0</v>
      </c>
      <c r="E1016" s="13" t="str">
        <f>AI1018</f>
        <v>0</v>
      </c>
      <c r="F1016" s="13" t="str">
        <f>D1018</f>
        <v>1</v>
      </c>
      <c r="G1016" s="13" t="str">
        <f t="shared" ref="G1016" si="6103">E1018</f>
        <v>1</v>
      </c>
      <c r="H1016" s="13" t="str">
        <f t="shared" ref="H1016" si="6104">F1018</f>
        <v>1</v>
      </c>
      <c r="I1016" s="13" t="str">
        <f t="shared" ref="I1016" si="6105">G1018</f>
        <v>1</v>
      </c>
      <c r="J1016" s="13" t="str">
        <f t="shared" ref="J1016" si="6106">H1018</f>
        <v>0</v>
      </c>
      <c r="K1016" s="13" t="str">
        <f t="shared" ref="K1016" si="6107">I1018</f>
        <v>1</v>
      </c>
      <c r="L1016" s="13" t="str">
        <f t="shared" ref="L1016" si="6108">J1018</f>
        <v>0</v>
      </c>
      <c r="M1016" s="13" t="str">
        <f t="shared" ref="M1016" si="6109">K1018</f>
        <v>0</v>
      </c>
      <c r="N1016" s="13" t="str">
        <f t="shared" ref="N1016" si="6110">L1018</f>
        <v>0</v>
      </c>
      <c r="O1016" s="13" t="str">
        <f t="shared" ref="O1016" si="6111">M1018</f>
        <v>1</v>
      </c>
      <c r="P1016" s="13" t="str">
        <f t="shared" ref="P1016" si="6112">N1018</f>
        <v>0</v>
      </c>
      <c r="Q1016" s="13" t="str">
        <f t="shared" ref="Q1016" si="6113">O1018</f>
        <v>1</v>
      </c>
      <c r="R1016" s="13" t="str">
        <f t="shared" ref="R1016" si="6114">P1018</f>
        <v>1</v>
      </c>
      <c r="S1016" s="13" t="str">
        <f t="shared" ref="S1016" si="6115">Q1018</f>
        <v>0</v>
      </c>
      <c r="T1016" s="13" t="str">
        <f t="shared" ref="T1016" si="6116">R1018</f>
        <v>1</v>
      </c>
      <c r="U1016" s="13" t="str">
        <f t="shared" ref="U1016" si="6117">S1018</f>
        <v>0</v>
      </c>
      <c r="V1016" s="13" t="str">
        <f t="shared" ref="V1016" si="6118">T1018</f>
        <v>0</v>
      </c>
      <c r="W1016" s="13" t="str">
        <f t="shared" ref="W1016" si="6119">U1018</f>
        <v>0</v>
      </c>
      <c r="X1016" s="13" t="str">
        <f t="shared" ref="X1016" si="6120">V1018</f>
        <v>1</v>
      </c>
      <c r="Y1016" s="13" t="str">
        <f t="shared" ref="Y1016" si="6121">W1018</f>
        <v>0</v>
      </c>
      <c r="Z1016" s="13" t="str">
        <f t="shared" ref="Z1016" si="6122">X1018</f>
        <v>1</v>
      </c>
      <c r="AA1016" s="13" t="str">
        <f t="shared" ref="AA1016" si="6123">Y1018</f>
        <v>1</v>
      </c>
      <c r="AB1016" s="13" t="str">
        <f t="shared" ref="AB1016" si="6124">Z1018</f>
        <v>0</v>
      </c>
      <c r="AC1016" s="13" t="str">
        <f t="shared" ref="AC1016" si="6125">AA1018</f>
        <v>1</v>
      </c>
      <c r="AD1016" s="13" t="str">
        <f t="shared" ref="AD1016" si="6126">AB1018</f>
        <v>1</v>
      </c>
      <c r="AE1016" s="13" t="str">
        <f t="shared" ref="AE1016" si="6127">AC1018</f>
        <v>0</v>
      </c>
      <c r="AF1016" s="13" t="str">
        <f t="shared" ref="AF1016" si="6128">AD1018</f>
        <v>1</v>
      </c>
      <c r="AG1016" s="13" t="str">
        <f t="shared" ref="AG1016" si="6129">AE1018</f>
        <v>1</v>
      </c>
      <c r="AH1016" s="13" t="str">
        <f t="shared" ref="AH1016" si="6130">AF1018</f>
        <v>1</v>
      </c>
      <c r="AI1016" s="13" t="str">
        <f t="shared" ref="AI1016" si="6131">AG1018</f>
        <v>1</v>
      </c>
      <c r="AL1016" s="14" t="s">
        <v>56</v>
      </c>
      <c r="AM1016" s="14" t="str">
        <f>CONCATENATE(D1041,H1041,L1041,P1041,T1041,X1041,AB1041,AF1041,)</f>
        <v>C6AAC34F</v>
      </c>
    </row>
    <row r="1017" spans="3:39" ht="15" customHeight="1" x14ac:dyDescent="0.55000000000000004">
      <c r="C1017" s="14" t="s">
        <v>23</v>
      </c>
      <c r="D1017" s="13" t="str">
        <f>MID($AM987,1,1)</f>
        <v>F</v>
      </c>
      <c r="H1017" s="13" t="str">
        <f>MID($AM987,2,1)</f>
        <v>4</v>
      </c>
      <c r="L1017" s="13" t="str">
        <f>MID($AM987,3,1)</f>
        <v>5</v>
      </c>
      <c r="P1017" s="13" t="str">
        <f>MID($AM987,4,1)</f>
        <v>A</v>
      </c>
      <c r="T1017" s="13" t="str">
        <f>MID($AM987,5,1)</f>
        <v>2</v>
      </c>
      <c r="X1017" s="13" t="str">
        <f>MID($AM987,6,1)</f>
        <v>D</v>
      </c>
      <c r="AB1017" s="13" t="str">
        <f>MID($AM987,7,1)</f>
        <v>B</v>
      </c>
      <c r="AF1017" s="13" t="str">
        <f>MID($AM987,8,1)</f>
        <v>C</v>
      </c>
      <c r="AL1017" s="21" t="s">
        <v>40</v>
      </c>
      <c r="AM1017" s="14" t="str">
        <f>CONCATENATE(D1029,H1029,L1029,P1029,T1029,X1029,AB1029,AF1029)</f>
        <v>1408F409</v>
      </c>
    </row>
    <row r="1018" spans="3:39" ht="15" customHeight="1" x14ac:dyDescent="0.45">
      <c r="C1018" s="14" t="s">
        <v>24</v>
      </c>
      <c r="D1018" s="13" t="str">
        <f>MID(DEC2BIN(HEX2DEC(D1017),4),1,1)</f>
        <v>1</v>
      </c>
      <c r="E1018" s="13" t="str">
        <f>MID(DEC2BIN(HEX2DEC(D1017),4),2,1)</f>
        <v>1</v>
      </c>
      <c r="F1018" s="13" t="str">
        <f>MID(DEC2BIN(HEX2DEC(D1017),4),3,1)</f>
        <v>1</v>
      </c>
      <c r="G1018" s="13" t="str">
        <f>MID(DEC2BIN(HEX2DEC(D1017),4),4,1)</f>
        <v>1</v>
      </c>
      <c r="H1018" s="13" t="str">
        <f>MID(DEC2BIN(HEX2DEC(H1017),4),1,1)</f>
        <v>0</v>
      </c>
      <c r="I1018" s="13" t="str">
        <f>MID(DEC2BIN(HEX2DEC(H1017),4),2,1)</f>
        <v>1</v>
      </c>
      <c r="J1018" s="13" t="str">
        <f>MID(DEC2BIN(HEX2DEC(H1017),4),3,1)</f>
        <v>0</v>
      </c>
      <c r="K1018" s="13" t="str">
        <f>MID(DEC2BIN(HEX2DEC(H1017),4),4,1)</f>
        <v>0</v>
      </c>
      <c r="L1018" s="13" t="str">
        <f>MID(DEC2BIN(HEX2DEC(L1017),4),1,1)</f>
        <v>0</v>
      </c>
      <c r="M1018" s="13" t="str">
        <f>MID(DEC2BIN(HEX2DEC(L1017),4),2,1)</f>
        <v>1</v>
      </c>
      <c r="N1018" s="13" t="str">
        <f>MID(DEC2BIN(HEX2DEC(L1017),4),3,1)</f>
        <v>0</v>
      </c>
      <c r="O1018" s="13" t="str">
        <f>MID(DEC2BIN(HEX2DEC(L1017),4),4,1)</f>
        <v>1</v>
      </c>
      <c r="P1018" s="13" t="str">
        <f>MID(DEC2BIN(HEX2DEC(P1017),4),1,1)</f>
        <v>1</v>
      </c>
      <c r="Q1018" s="13" t="str">
        <f>MID(DEC2BIN(HEX2DEC(P1017),4),2,1)</f>
        <v>0</v>
      </c>
      <c r="R1018" s="13" t="str">
        <f>MID(DEC2BIN(HEX2DEC(P1017),4),3,1)</f>
        <v>1</v>
      </c>
      <c r="S1018" s="13" t="str">
        <f>MID(DEC2BIN(HEX2DEC(P1017),4),4,1)</f>
        <v>0</v>
      </c>
      <c r="T1018" s="13" t="str">
        <f>MID(DEC2BIN(HEX2DEC(T1017),4),1,1)</f>
        <v>0</v>
      </c>
      <c r="U1018" s="13" t="str">
        <f>MID(DEC2BIN(HEX2DEC(T1017),4),2,1)</f>
        <v>0</v>
      </c>
      <c r="V1018" s="13" t="str">
        <f>MID(DEC2BIN(HEX2DEC(T1017),4),3,1)</f>
        <v>1</v>
      </c>
      <c r="W1018" s="13" t="str">
        <f>MID(DEC2BIN(HEX2DEC(T1017),4),4,1)</f>
        <v>0</v>
      </c>
      <c r="X1018" s="13" t="str">
        <f>MID(DEC2BIN(HEX2DEC(X1017),4),1,1)</f>
        <v>1</v>
      </c>
      <c r="Y1018" s="13" t="str">
        <f>MID(DEC2BIN(HEX2DEC(X1017),4),2,1)</f>
        <v>1</v>
      </c>
      <c r="Z1018" s="13" t="str">
        <f>MID(DEC2BIN(HEX2DEC(X1017),4),3,1)</f>
        <v>0</v>
      </c>
      <c r="AA1018" s="13" t="str">
        <f>MID(DEC2BIN(HEX2DEC(X1017),4),4,1)</f>
        <v>1</v>
      </c>
      <c r="AB1018" s="13" t="str">
        <f>MID(DEC2BIN(HEX2DEC(AB1017),4),1,1)</f>
        <v>1</v>
      </c>
      <c r="AC1018" s="13" t="str">
        <f>MID(DEC2BIN(HEX2DEC(AB1017),4),2,1)</f>
        <v>0</v>
      </c>
      <c r="AD1018" s="13" t="str">
        <f>MID(DEC2BIN(HEX2DEC(AB1017),4),3,1)</f>
        <v>1</v>
      </c>
      <c r="AE1018" s="13" t="str">
        <f>MID(DEC2BIN(HEX2DEC(AB1017),4),4,1)</f>
        <v>1</v>
      </c>
      <c r="AF1018" s="13" t="str">
        <f>MID(DEC2BIN(HEX2DEC(AF1017),4),1,1)</f>
        <v>1</v>
      </c>
      <c r="AG1018" s="13" t="str">
        <f>MID(DEC2BIN(HEX2DEC(AF1017),4),2,1)</f>
        <v>1</v>
      </c>
      <c r="AH1018" s="13" t="str">
        <f>MID(DEC2BIN(HEX2DEC(AF1017),4),3,1)</f>
        <v>0</v>
      </c>
      <c r="AI1018" s="13" t="str">
        <f>MID(DEC2BIN(HEX2DEC(AF1017),4),4,1)</f>
        <v>0</v>
      </c>
      <c r="AL1018" s="14" t="s">
        <v>57</v>
      </c>
      <c r="AM1018" s="19" t="str">
        <f>DEC2HEX(MOD(HEX2DEC(AM1013)+HEX2DEC(AM1014)+HEX2DEC(AM1015)+HEX2DEC(AM1016)+HEX2DEC(AM1017),2^32),8)</f>
        <v>2196D031</v>
      </c>
    </row>
    <row r="1019" spans="3:39" ht="15" customHeight="1" x14ac:dyDescent="0.45">
      <c r="C1019" s="14" t="s">
        <v>25</v>
      </c>
      <c r="D1019" s="13" t="str">
        <f>D981</f>
        <v>8</v>
      </c>
      <c r="H1019" s="13" t="str">
        <f t="shared" ref="H1019" si="6132">H981</f>
        <v>6</v>
      </c>
      <c r="L1019" s="13" t="str">
        <f t="shared" ref="L1019" si="6133">L981</f>
        <v>E</v>
      </c>
      <c r="P1019" s="13" t="str">
        <f t="shared" ref="P1019" si="6134">P981</f>
        <v>5</v>
      </c>
      <c r="T1019" s="13" t="str">
        <f t="shared" ref="T1019" si="6135">T981</f>
        <v>B</v>
      </c>
      <c r="X1019" s="13" t="str">
        <f t="shared" ref="X1019" si="6136">X981</f>
        <v>B</v>
      </c>
      <c r="AB1019" s="13" t="str">
        <f t="shared" ref="AB1019" si="6137">AB981</f>
        <v>9</v>
      </c>
      <c r="AF1019" s="13" t="str">
        <f>AF981</f>
        <v>D</v>
      </c>
      <c r="AL1019" s="14"/>
      <c r="AM1019" s="14"/>
    </row>
    <row r="1020" spans="3:39" ht="15" customHeight="1" x14ac:dyDescent="0.45">
      <c r="C1020" s="14" t="s">
        <v>26</v>
      </c>
      <c r="D1020" s="13" t="str">
        <f>MID(DEC2BIN(HEX2DEC(D1019),4),1,1)</f>
        <v>1</v>
      </c>
      <c r="E1020" s="13" t="str">
        <f>MID(DEC2BIN(HEX2DEC(D1019),4),2,1)</f>
        <v>0</v>
      </c>
      <c r="F1020" s="13" t="str">
        <f>MID(DEC2BIN(HEX2DEC(D1019),4),3,1)</f>
        <v>0</v>
      </c>
      <c r="G1020" s="13" t="str">
        <f>MID(DEC2BIN(HEX2DEC(D1019),4),4,1)</f>
        <v>0</v>
      </c>
      <c r="H1020" s="13" t="str">
        <f>MID(DEC2BIN(HEX2DEC(H1019),4),1,1)</f>
        <v>0</v>
      </c>
      <c r="I1020" s="13" t="str">
        <f>MID(DEC2BIN(HEX2DEC(H1019),4),2,1)</f>
        <v>1</v>
      </c>
      <c r="J1020" s="13" t="str">
        <f>MID(DEC2BIN(HEX2DEC(H1019),4),3,1)</f>
        <v>1</v>
      </c>
      <c r="K1020" s="13" t="str">
        <f>MID(DEC2BIN(HEX2DEC(H1019),4),4,1)</f>
        <v>0</v>
      </c>
      <c r="L1020" s="13" t="str">
        <f>MID(DEC2BIN(HEX2DEC(L1019),4),1,1)</f>
        <v>1</v>
      </c>
      <c r="M1020" s="13" t="str">
        <f>MID(DEC2BIN(HEX2DEC(L1019),4),2,1)</f>
        <v>1</v>
      </c>
      <c r="N1020" s="13" t="str">
        <f>MID(DEC2BIN(HEX2DEC(L1019),4),3,1)</f>
        <v>1</v>
      </c>
      <c r="O1020" s="13" t="str">
        <f>MID(DEC2BIN(HEX2DEC(L1019),4),4,1)</f>
        <v>0</v>
      </c>
      <c r="P1020" s="13" t="str">
        <f>MID(DEC2BIN(HEX2DEC(P1019),4),1,1)</f>
        <v>0</v>
      </c>
      <c r="Q1020" s="13" t="str">
        <f>MID(DEC2BIN(HEX2DEC(P1019),4),2,1)</f>
        <v>1</v>
      </c>
      <c r="R1020" s="13" t="str">
        <f>MID(DEC2BIN(HEX2DEC(P1019),4),3,1)</f>
        <v>0</v>
      </c>
      <c r="S1020" s="13" t="str">
        <f>MID(DEC2BIN(HEX2DEC(P1019),4),4,1)</f>
        <v>1</v>
      </c>
      <c r="T1020" s="13" t="str">
        <f>MID(DEC2BIN(HEX2DEC(T1019),4),1,1)</f>
        <v>1</v>
      </c>
      <c r="U1020" s="13" t="str">
        <f>MID(DEC2BIN(HEX2DEC(T1019),4),2,1)</f>
        <v>0</v>
      </c>
      <c r="V1020" s="13" t="str">
        <f>MID(DEC2BIN(HEX2DEC(T1019),4),3,1)</f>
        <v>1</v>
      </c>
      <c r="W1020" s="13" t="str">
        <f>MID(DEC2BIN(HEX2DEC(T1019),4),4,1)</f>
        <v>1</v>
      </c>
      <c r="X1020" s="13" t="str">
        <f>MID(DEC2BIN(HEX2DEC(X1019),4),1,1)</f>
        <v>1</v>
      </c>
      <c r="Y1020" s="13" t="str">
        <f>MID(DEC2BIN(HEX2DEC(X1019),4),2,1)</f>
        <v>0</v>
      </c>
      <c r="Z1020" s="13" t="str">
        <f>MID(DEC2BIN(HEX2DEC(X1019),4),3,1)</f>
        <v>1</v>
      </c>
      <c r="AA1020" s="13" t="str">
        <f>MID(DEC2BIN(HEX2DEC(X1019),4),4,1)</f>
        <v>1</v>
      </c>
      <c r="AB1020" s="13" t="str">
        <f>MID(DEC2BIN(HEX2DEC(AB1019),4),1,1)</f>
        <v>1</v>
      </c>
      <c r="AC1020" s="13" t="str">
        <f>MID(DEC2BIN(HEX2DEC(AB1019),4),2,1)</f>
        <v>0</v>
      </c>
      <c r="AD1020" s="13" t="str">
        <f>MID(DEC2BIN(HEX2DEC(AB1019),4),3,1)</f>
        <v>0</v>
      </c>
      <c r="AE1020" s="13" t="str">
        <f>MID(DEC2BIN(HEX2DEC(AB1019),4),4,1)</f>
        <v>1</v>
      </c>
      <c r="AF1020" s="13" t="str">
        <f>MID(DEC2BIN(HEX2DEC(AF1019),4),1,1)</f>
        <v>1</v>
      </c>
      <c r="AG1020" s="13" t="str">
        <f>MID(DEC2BIN(HEX2DEC(AF1019),4),2,1)</f>
        <v>1</v>
      </c>
      <c r="AH1020" s="13" t="str">
        <f>MID(DEC2BIN(HEX2DEC(AF1019),4),3,1)</f>
        <v>0</v>
      </c>
      <c r="AI1020" s="13" t="str">
        <f>MID(DEC2BIN(HEX2DEC(AF1019),4),4,1)</f>
        <v>1</v>
      </c>
      <c r="AL1020" s="14" t="s">
        <v>58</v>
      </c>
      <c r="AM1020" s="14" t="str">
        <f>CONCATENATE(D1012,H1012,L1012,P1012,T1012,X1012,AB1012,AF1012)</f>
        <v>3847DA6F</v>
      </c>
    </row>
    <row r="1021" spans="3:39" ht="15" customHeight="1" x14ac:dyDescent="0.45">
      <c r="C1021" s="14" t="s">
        <v>27</v>
      </c>
      <c r="D1021" s="13" t="str">
        <f>D983</f>
        <v>F</v>
      </c>
      <c r="H1021" s="13" t="str">
        <f t="shared" ref="H1021" si="6138">H983</f>
        <v>3</v>
      </c>
      <c r="L1021" s="13" t="str">
        <f t="shared" ref="L1021" si="6139">L983</f>
        <v>C</v>
      </c>
      <c r="P1021" s="13" t="str">
        <f t="shared" ref="P1021" si="6140">P983</f>
        <v>6</v>
      </c>
      <c r="T1021" s="13" t="str">
        <f t="shared" ref="T1021" si="6141">T983</f>
        <v>0</v>
      </c>
      <c r="X1021" s="13" t="str">
        <f t="shared" ref="X1021" si="6142">X983</f>
        <v>2</v>
      </c>
      <c r="AB1021" s="13" t="str">
        <f t="shared" ref="AB1021" si="6143">AB983</f>
        <v>C</v>
      </c>
      <c r="AF1021" s="13" t="str">
        <f t="shared" ref="AF1021" si="6144">AF983</f>
        <v>3</v>
      </c>
      <c r="AL1021" s="14" t="s">
        <v>37</v>
      </c>
      <c r="AM1021" s="14" t="str">
        <f>CONCATENATE(D1024,H1024,L1024,P1024,T1024,X1024,AB1024,AF1024)</f>
        <v>F6C62B9D</v>
      </c>
    </row>
    <row r="1022" spans="3:39" ht="15" customHeight="1" thickBot="1" x14ac:dyDescent="0.5">
      <c r="C1022" s="14" t="s">
        <v>28</v>
      </c>
      <c r="D1022" s="13" t="str">
        <f>MID(DEC2BIN(HEX2DEC(D1021),4),1,1)</f>
        <v>1</v>
      </c>
      <c r="E1022" s="13" t="str">
        <f>MID(DEC2BIN(HEX2DEC(D1021),4),2,1)</f>
        <v>1</v>
      </c>
      <c r="F1022" s="13" t="str">
        <f>MID(DEC2BIN(HEX2DEC(D1021),4),3,1)</f>
        <v>1</v>
      </c>
      <c r="G1022" s="13" t="str">
        <f>MID(DEC2BIN(HEX2DEC(D1021),4),4,1)</f>
        <v>1</v>
      </c>
      <c r="H1022" s="13" t="str">
        <f>MID(DEC2BIN(HEX2DEC(H1021),4),1,1)</f>
        <v>0</v>
      </c>
      <c r="I1022" s="13" t="str">
        <f>MID(DEC2BIN(HEX2DEC(H1021),4),2,1)</f>
        <v>0</v>
      </c>
      <c r="J1022" s="13" t="str">
        <f>MID(DEC2BIN(HEX2DEC(H1021),4),3,1)</f>
        <v>1</v>
      </c>
      <c r="K1022" s="13" t="str">
        <f>MID(DEC2BIN(HEX2DEC(H1021),4),4,1)</f>
        <v>1</v>
      </c>
      <c r="L1022" s="13" t="str">
        <f>MID(DEC2BIN(HEX2DEC(L1021),4),1,1)</f>
        <v>1</v>
      </c>
      <c r="M1022" s="13" t="str">
        <f>MID(DEC2BIN(HEX2DEC(L1021),4),2,1)</f>
        <v>1</v>
      </c>
      <c r="N1022" s="13" t="str">
        <f>MID(DEC2BIN(HEX2DEC(L1021),4),3,1)</f>
        <v>0</v>
      </c>
      <c r="O1022" s="13" t="str">
        <f>MID(DEC2BIN(HEX2DEC(L1021),4),4,1)</f>
        <v>0</v>
      </c>
      <c r="P1022" s="13" t="str">
        <f>MID(DEC2BIN(HEX2DEC(P1021),4),1,1)</f>
        <v>0</v>
      </c>
      <c r="Q1022" s="13" t="str">
        <f>MID(DEC2BIN(HEX2DEC(P1021),4),2,1)</f>
        <v>1</v>
      </c>
      <c r="R1022" s="13" t="str">
        <f>MID(DEC2BIN(HEX2DEC(P1021),4),3,1)</f>
        <v>1</v>
      </c>
      <c r="S1022" s="13" t="str">
        <f>MID(DEC2BIN(HEX2DEC(P1021),4),4,1)</f>
        <v>0</v>
      </c>
      <c r="T1022" s="13" t="str">
        <f>MID(DEC2BIN(HEX2DEC(T1021),4),1,1)</f>
        <v>0</v>
      </c>
      <c r="U1022" s="13" t="str">
        <f>MID(DEC2BIN(HEX2DEC(T1021),4),2,1)</f>
        <v>0</v>
      </c>
      <c r="V1022" s="13" t="str">
        <f>MID(DEC2BIN(HEX2DEC(T1021),4),3,1)</f>
        <v>0</v>
      </c>
      <c r="W1022" s="13" t="str">
        <f>MID(DEC2BIN(HEX2DEC(T1021),4),4,1)</f>
        <v>0</v>
      </c>
      <c r="X1022" s="13" t="str">
        <f>MID(DEC2BIN(HEX2DEC(X1021),4),1,1)</f>
        <v>0</v>
      </c>
      <c r="Y1022" s="13" t="str">
        <f>MID(DEC2BIN(HEX2DEC(X1021),4),2,1)</f>
        <v>0</v>
      </c>
      <c r="Z1022" s="13" t="str">
        <f>MID(DEC2BIN(HEX2DEC(X1021),4),3,1)</f>
        <v>1</v>
      </c>
      <c r="AA1022" s="13" t="str">
        <f>MID(DEC2BIN(HEX2DEC(X1021),4),4,1)</f>
        <v>0</v>
      </c>
      <c r="AB1022" s="13" t="str">
        <f>MID(DEC2BIN(HEX2DEC(AB1021),4),1,1)</f>
        <v>1</v>
      </c>
      <c r="AC1022" s="13" t="str">
        <f>MID(DEC2BIN(HEX2DEC(AB1021),4),2,1)</f>
        <v>1</v>
      </c>
      <c r="AD1022" s="13" t="str">
        <f>MID(DEC2BIN(HEX2DEC(AB1021),4),3,1)</f>
        <v>0</v>
      </c>
      <c r="AE1022" s="13" t="str">
        <f>MID(DEC2BIN(HEX2DEC(AB1021),4),4,1)</f>
        <v>0</v>
      </c>
      <c r="AF1022" s="13" t="str">
        <f>MID(DEC2BIN(HEX2DEC(AF1021),4),1,1)</f>
        <v>0</v>
      </c>
      <c r="AG1022" s="13" t="str">
        <f>MID(DEC2BIN(HEX2DEC(AF1021),4),2,1)</f>
        <v>0</v>
      </c>
      <c r="AH1022" s="13" t="str">
        <f>MID(DEC2BIN(HEX2DEC(AF1021),4),3,1)</f>
        <v>1</v>
      </c>
      <c r="AI1022" s="13" t="str">
        <f>MID(DEC2BIN(HEX2DEC(AF1021),4),4,1)</f>
        <v>1</v>
      </c>
      <c r="AL1022" s="14" t="s">
        <v>57</v>
      </c>
      <c r="AM1022" s="14" t="str">
        <f>AM1018</f>
        <v>2196D031</v>
      </c>
    </row>
    <row r="1023" spans="3:39" ht="15" customHeight="1" thickBot="1" x14ac:dyDescent="0.5">
      <c r="C1023" s="15" t="s">
        <v>37</v>
      </c>
      <c r="D1023" s="13">
        <f>IF(D1022+D1020+D1018&gt;1,1,0)</f>
        <v>1</v>
      </c>
      <c r="E1023" s="13">
        <f t="shared" ref="E1023:Z1023" si="6145">IF(E1022+E1020+E1018&gt;1,1,0)</f>
        <v>1</v>
      </c>
      <c r="F1023" s="13">
        <f t="shared" si="6145"/>
        <v>1</v>
      </c>
      <c r="G1023" s="13">
        <f t="shared" si="6145"/>
        <v>1</v>
      </c>
      <c r="H1023" s="13">
        <f t="shared" si="6145"/>
        <v>0</v>
      </c>
      <c r="I1023" s="13">
        <f t="shared" si="6145"/>
        <v>1</v>
      </c>
      <c r="J1023" s="13">
        <f t="shared" si="6145"/>
        <v>1</v>
      </c>
      <c r="K1023" s="13">
        <f t="shared" si="6145"/>
        <v>0</v>
      </c>
      <c r="L1023" s="13">
        <f t="shared" si="6145"/>
        <v>1</v>
      </c>
      <c r="M1023" s="13">
        <f t="shared" si="6145"/>
        <v>1</v>
      </c>
      <c r="N1023" s="13">
        <f t="shared" si="6145"/>
        <v>0</v>
      </c>
      <c r="O1023" s="13">
        <f t="shared" si="6145"/>
        <v>0</v>
      </c>
      <c r="P1023" s="13">
        <f t="shared" si="6145"/>
        <v>0</v>
      </c>
      <c r="Q1023" s="13">
        <f t="shared" si="6145"/>
        <v>1</v>
      </c>
      <c r="R1023" s="13">
        <f t="shared" si="6145"/>
        <v>1</v>
      </c>
      <c r="S1023" s="13">
        <f t="shared" si="6145"/>
        <v>0</v>
      </c>
      <c r="T1023" s="13">
        <f t="shared" si="6145"/>
        <v>0</v>
      </c>
      <c r="U1023" s="13">
        <f t="shared" si="6145"/>
        <v>0</v>
      </c>
      <c r="V1023" s="13">
        <f t="shared" si="6145"/>
        <v>1</v>
      </c>
      <c r="W1023" s="13">
        <f t="shared" si="6145"/>
        <v>0</v>
      </c>
      <c r="X1023" s="13">
        <f t="shared" si="6145"/>
        <v>1</v>
      </c>
      <c r="Y1023" s="13">
        <f t="shared" si="6145"/>
        <v>0</v>
      </c>
      <c r="Z1023" s="13">
        <f t="shared" si="6145"/>
        <v>1</v>
      </c>
      <c r="AA1023" s="13">
        <f>IF(AA1022+AA1020+AA1018&gt;1,1,0)</f>
        <v>1</v>
      </c>
      <c r="AB1023" s="13">
        <f t="shared" ref="AB1023:AI1023" si="6146">IF(AB1022+AB1020+AB1018&gt;1,1,0)</f>
        <v>1</v>
      </c>
      <c r="AC1023" s="13">
        <f t="shared" si="6146"/>
        <v>0</v>
      </c>
      <c r="AD1023" s="13">
        <f t="shared" si="6146"/>
        <v>0</v>
      </c>
      <c r="AE1023" s="13">
        <f t="shared" si="6146"/>
        <v>1</v>
      </c>
      <c r="AF1023" s="13">
        <f t="shared" si="6146"/>
        <v>1</v>
      </c>
      <c r="AG1023" s="13">
        <f t="shared" si="6146"/>
        <v>1</v>
      </c>
      <c r="AH1023" s="13">
        <f t="shared" si="6146"/>
        <v>0</v>
      </c>
      <c r="AI1023" s="13">
        <f t="shared" si="6146"/>
        <v>1</v>
      </c>
      <c r="AL1023" s="16" t="s">
        <v>59</v>
      </c>
      <c r="AM1023" s="20" t="str">
        <f>DEC2HEX(MOD(HEX2DEC(AM1020)+HEX2DEC(AM1022)+HEX2DEC(AM1021),2^32),8)</f>
        <v>50A4D63D</v>
      </c>
    </row>
    <row r="1024" spans="3:39" ht="15" customHeight="1" thickBot="1" x14ac:dyDescent="0.5">
      <c r="C1024" s="15" t="s">
        <v>38</v>
      </c>
      <c r="D1024" s="13" t="str">
        <f>BIN2HEX(CONCATENATE(D1023,E1023,F1023,G1023))</f>
        <v>F</v>
      </c>
      <c r="H1024" s="13" t="str">
        <f>BIN2HEX(CONCATENATE(H1023,I1023,J1023,K1023))</f>
        <v>6</v>
      </c>
      <c r="L1024" s="13" t="str">
        <f>BIN2HEX(CONCATENATE(L1023,M1023,N1023,O1023))</f>
        <v>C</v>
      </c>
      <c r="P1024" s="13" t="str">
        <f>BIN2HEX(CONCATENATE(P1023,Q1023,R1023,S1023))</f>
        <v>6</v>
      </c>
      <c r="T1024" s="13" t="str">
        <f>BIN2HEX(CONCATENATE(T1023,U1023,V1023,W1023))</f>
        <v>2</v>
      </c>
      <c r="X1024" s="13" t="str">
        <f>BIN2HEX(CONCATENATE(X1023,Y1023,Z1023,AA1023))</f>
        <v>B</v>
      </c>
      <c r="AB1024" s="13" t="str">
        <f>BIN2HEX(CONCATENATE(AB1023,AC1023,AD1023,AE1023))</f>
        <v>9</v>
      </c>
      <c r="AF1024" s="13" t="str">
        <f>BIN2HEX(CONCATENATE(AF1023,AG1023,AH1023,AI1023))</f>
        <v>D</v>
      </c>
      <c r="AM1024" s="14"/>
    </row>
    <row r="1025" spans="3:39" ht="15" customHeight="1" thickBot="1" x14ac:dyDescent="0.5">
      <c r="C1025" s="14"/>
      <c r="AL1025" s="16" t="s">
        <v>60</v>
      </c>
      <c r="AM1025" s="20" t="str">
        <f>CONCATENATE(D1017,H1017,L1017,P1017,T1017,X1017,AB1017,AF1017)</f>
        <v>F45A2DBC</v>
      </c>
    </row>
    <row r="1026" spans="3:39" ht="15" customHeight="1" thickBot="1" x14ac:dyDescent="0.5">
      <c r="C1026" s="14" t="s">
        <v>29</v>
      </c>
      <c r="D1026" s="13" t="str">
        <f>D985</f>
        <v>D</v>
      </c>
      <c r="H1026" s="13" t="str">
        <f t="shared" ref="H1026" si="6147">H985</f>
        <v>C</v>
      </c>
      <c r="L1026" s="13" t="str">
        <f t="shared" ref="L1026" si="6148">L985</f>
        <v>A</v>
      </c>
      <c r="P1026" s="13" t="str">
        <f t="shared" ref="P1026" si="6149">P985</f>
        <v>3</v>
      </c>
      <c r="T1026" s="13" t="str">
        <f t="shared" ref="T1026" si="6150">T985</f>
        <v>2</v>
      </c>
      <c r="X1026" s="13" t="str">
        <f t="shared" ref="X1026" si="6151">X985</f>
        <v>A</v>
      </c>
      <c r="AB1026" s="13" t="str">
        <f t="shared" ref="AB1026" si="6152">AB985</f>
        <v>2</v>
      </c>
      <c r="AF1026" s="13" t="str">
        <f>AF985</f>
        <v>1</v>
      </c>
      <c r="AM1026" s="14"/>
    </row>
    <row r="1027" spans="3:39" ht="15" customHeight="1" thickBot="1" x14ac:dyDescent="0.5">
      <c r="C1027" s="14" t="s">
        <v>30</v>
      </c>
      <c r="D1027" s="13" t="str">
        <f>MID(DEC2BIN(HEX2DEC(D1026),4),1,1)</f>
        <v>1</v>
      </c>
      <c r="E1027" s="13" t="str">
        <f>MID(DEC2BIN(HEX2DEC(D1026),4),2,1)</f>
        <v>1</v>
      </c>
      <c r="F1027" s="13" t="str">
        <f>MID(DEC2BIN(HEX2DEC(D1026),4),3,1)</f>
        <v>0</v>
      </c>
      <c r="G1027" s="13" t="str">
        <f>MID(DEC2BIN(HEX2DEC(D1026),4),4,1)</f>
        <v>1</v>
      </c>
      <c r="H1027" s="13" t="str">
        <f>MID(DEC2BIN(HEX2DEC(H1026),4),1,1)</f>
        <v>1</v>
      </c>
      <c r="I1027" s="13" t="str">
        <f>MID(DEC2BIN(HEX2DEC(H1026),4),2,1)</f>
        <v>1</v>
      </c>
      <c r="J1027" s="13" t="str">
        <f>MID(DEC2BIN(HEX2DEC(H1026),4),3,1)</f>
        <v>0</v>
      </c>
      <c r="K1027" s="13" t="str">
        <f>MID(DEC2BIN(HEX2DEC(H1026),4),4,1)</f>
        <v>0</v>
      </c>
      <c r="L1027" s="13" t="str">
        <f>MID(DEC2BIN(HEX2DEC(L1026),4),1,1)</f>
        <v>1</v>
      </c>
      <c r="M1027" s="13" t="str">
        <f>MID(DEC2BIN(HEX2DEC(L1026),4),2,1)</f>
        <v>0</v>
      </c>
      <c r="N1027" s="13" t="str">
        <f>MID(DEC2BIN(HEX2DEC(L1026),4),3,1)</f>
        <v>1</v>
      </c>
      <c r="O1027" s="13" t="str">
        <f>MID(DEC2BIN(HEX2DEC(L1026),4),4,1)</f>
        <v>0</v>
      </c>
      <c r="P1027" s="13" t="str">
        <f>MID(DEC2BIN(HEX2DEC(P1026),4),1,1)</f>
        <v>0</v>
      </c>
      <c r="Q1027" s="13" t="str">
        <f>MID(DEC2BIN(HEX2DEC(P1026),4),2,1)</f>
        <v>0</v>
      </c>
      <c r="R1027" s="13" t="str">
        <f>MID(DEC2BIN(HEX2DEC(P1026),4),3,1)</f>
        <v>1</v>
      </c>
      <c r="S1027" s="13" t="str">
        <f>MID(DEC2BIN(HEX2DEC(P1026),4),4,1)</f>
        <v>1</v>
      </c>
      <c r="T1027" s="13" t="str">
        <f>MID(DEC2BIN(HEX2DEC(T1026),4),1,1)</f>
        <v>0</v>
      </c>
      <c r="U1027" s="13" t="str">
        <f>MID(DEC2BIN(HEX2DEC(T1026),4),2,1)</f>
        <v>0</v>
      </c>
      <c r="V1027" s="13" t="str">
        <f>MID(DEC2BIN(HEX2DEC(T1026),4),3,1)</f>
        <v>1</v>
      </c>
      <c r="W1027" s="13" t="str">
        <f>MID(DEC2BIN(HEX2DEC(T1026),4),4,1)</f>
        <v>0</v>
      </c>
      <c r="X1027" s="13" t="str">
        <f>MID(DEC2BIN(HEX2DEC(X1026),4),1,1)</f>
        <v>1</v>
      </c>
      <c r="Y1027" s="13" t="str">
        <f>MID(DEC2BIN(HEX2DEC(X1026),4),2,1)</f>
        <v>0</v>
      </c>
      <c r="Z1027" s="13" t="str">
        <f>MID(DEC2BIN(HEX2DEC(X1026),4),3,1)</f>
        <v>1</v>
      </c>
      <c r="AA1027" s="13" t="str">
        <f>MID(DEC2BIN(HEX2DEC(X1026),4),4,1)</f>
        <v>0</v>
      </c>
      <c r="AB1027" s="13" t="str">
        <f>MID(DEC2BIN(HEX2DEC(AB1026),4),1,1)</f>
        <v>0</v>
      </c>
      <c r="AC1027" s="13" t="str">
        <f>MID(DEC2BIN(HEX2DEC(AB1026),4),2,1)</f>
        <v>0</v>
      </c>
      <c r="AD1027" s="13" t="str">
        <f>MID(DEC2BIN(HEX2DEC(AB1026),4),3,1)</f>
        <v>1</v>
      </c>
      <c r="AE1027" s="13" t="str">
        <f>MID(DEC2BIN(HEX2DEC(AB1026),4),4,1)</f>
        <v>0</v>
      </c>
      <c r="AF1027" s="13" t="str">
        <f>MID(DEC2BIN(HEX2DEC(AF1026),4),1,1)</f>
        <v>0</v>
      </c>
      <c r="AG1027" s="13" t="str">
        <f>MID(DEC2BIN(HEX2DEC(AF1026),4),2,1)</f>
        <v>0</v>
      </c>
      <c r="AH1027" s="13" t="str">
        <f>MID(DEC2BIN(HEX2DEC(AF1026),4),3,1)</f>
        <v>0</v>
      </c>
      <c r="AI1027" s="13" t="str">
        <f>MID(DEC2BIN(HEX2DEC(AF1026),4),4,1)</f>
        <v>1</v>
      </c>
      <c r="AL1027" s="16" t="s">
        <v>61</v>
      </c>
      <c r="AM1027" s="20" t="str">
        <f>CONCATENATE(D1019,H1019,L1019,P1019,T1019,X1019,AB1019,AF1019)</f>
        <v>86E5BB9D</v>
      </c>
    </row>
    <row r="1028" spans="3:39" ht="15" customHeight="1" thickBot="1" x14ac:dyDescent="0.5">
      <c r="AM1028" s="14"/>
    </row>
    <row r="1029" spans="3:39" ht="15" customHeight="1" thickBot="1" x14ac:dyDescent="0.5">
      <c r="C1029" s="15" t="s">
        <v>39</v>
      </c>
      <c r="D1029" s="13" t="str">
        <f>BIN2HEX(CONCATENATE(D1030,E1030,F1030,G1030))</f>
        <v>1</v>
      </c>
      <c r="H1029" s="13" t="str">
        <f>BIN2HEX(CONCATENATE(H1030,I1030,J1030,K1030))</f>
        <v>4</v>
      </c>
      <c r="L1029" s="13" t="str">
        <f>BIN2HEX(CONCATENATE(L1030,M1030,N1030,O1030))</f>
        <v>0</v>
      </c>
      <c r="P1029" s="13" t="str">
        <f>BIN2HEX(CONCATENATE(P1030,Q1030,R1030,S1030))</f>
        <v>8</v>
      </c>
      <c r="T1029" s="13" t="str">
        <f>BIN2HEX(CONCATENATE(T1030,U1030,V1030,W1030))</f>
        <v>F</v>
      </c>
      <c r="X1029" s="13" t="str">
        <f>BIN2HEX(CONCATENATE(X1030,Y1030,Z1030,AA1030))</f>
        <v>4</v>
      </c>
      <c r="AB1029" s="13" t="str">
        <f>BIN2HEX(CONCATENATE(AB1030,AC1030,AD1030,AE1030))</f>
        <v>0</v>
      </c>
      <c r="AF1029" s="13" t="str">
        <f>BIN2HEX(CONCATENATE(AF1030,AG1030,AH1030,AI1030))</f>
        <v>9</v>
      </c>
      <c r="AL1029" s="16" t="s">
        <v>62</v>
      </c>
      <c r="AM1029" s="20" t="str">
        <f>CONCATENATE(D1021,H1021,L1021,P1021,T1021,X1021,AB1021,AF1021)</f>
        <v>F3C602C3</v>
      </c>
    </row>
    <row r="1030" spans="3:39" ht="15" customHeight="1" x14ac:dyDescent="0.45">
      <c r="C1030" s="15" t="s">
        <v>40</v>
      </c>
      <c r="D1030" s="13">
        <f>IF(ISEVEN(D1031+D1032+D1033),0,1)</f>
        <v>0</v>
      </c>
      <c r="E1030" s="13">
        <f t="shared" ref="E1030:AI1030" si="6153">IF(ISEVEN(E1031+E1032+E1033),0,1)</f>
        <v>0</v>
      </c>
      <c r="F1030" s="13">
        <f t="shared" si="6153"/>
        <v>0</v>
      </c>
      <c r="G1030" s="13">
        <f t="shared" si="6153"/>
        <v>1</v>
      </c>
      <c r="H1030" s="13">
        <f t="shared" si="6153"/>
        <v>0</v>
      </c>
      <c r="I1030" s="13">
        <f t="shared" si="6153"/>
        <v>1</v>
      </c>
      <c r="J1030" s="13">
        <f t="shared" si="6153"/>
        <v>0</v>
      </c>
      <c r="K1030" s="13">
        <f t="shared" si="6153"/>
        <v>0</v>
      </c>
      <c r="L1030" s="13">
        <f t="shared" si="6153"/>
        <v>0</v>
      </c>
      <c r="M1030" s="13">
        <f t="shared" si="6153"/>
        <v>0</v>
      </c>
      <c r="N1030" s="13">
        <f t="shared" si="6153"/>
        <v>0</v>
      </c>
      <c r="O1030" s="13">
        <f t="shared" si="6153"/>
        <v>0</v>
      </c>
      <c r="P1030" s="13">
        <f t="shared" si="6153"/>
        <v>1</v>
      </c>
      <c r="Q1030" s="13">
        <f t="shared" si="6153"/>
        <v>0</v>
      </c>
      <c r="R1030" s="13">
        <f t="shared" si="6153"/>
        <v>0</v>
      </c>
      <c r="S1030" s="13">
        <f t="shared" si="6153"/>
        <v>0</v>
      </c>
      <c r="T1030" s="13">
        <f t="shared" si="6153"/>
        <v>1</v>
      </c>
      <c r="U1030" s="13">
        <f t="shared" si="6153"/>
        <v>1</v>
      </c>
      <c r="V1030" s="13">
        <f t="shared" si="6153"/>
        <v>1</v>
      </c>
      <c r="W1030" s="13">
        <f t="shared" si="6153"/>
        <v>1</v>
      </c>
      <c r="X1030" s="13">
        <f t="shared" si="6153"/>
        <v>0</v>
      </c>
      <c r="Y1030" s="13">
        <f t="shared" si="6153"/>
        <v>1</v>
      </c>
      <c r="Z1030" s="13">
        <f t="shared" si="6153"/>
        <v>0</v>
      </c>
      <c r="AA1030" s="13">
        <f t="shared" si="6153"/>
        <v>0</v>
      </c>
      <c r="AB1030" s="13">
        <f t="shared" si="6153"/>
        <v>0</v>
      </c>
      <c r="AC1030" s="13">
        <f t="shared" si="6153"/>
        <v>0</v>
      </c>
      <c r="AD1030" s="13">
        <f t="shared" si="6153"/>
        <v>0</v>
      </c>
      <c r="AE1030" s="13">
        <f t="shared" si="6153"/>
        <v>0</v>
      </c>
      <c r="AF1030" s="13">
        <f t="shared" si="6153"/>
        <v>1</v>
      </c>
      <c r="AG1030" s="13">
        <f t="shared" si="6153"/>
        <v>0</v>
      </c>
      <c r="AH1030" s="13">
        <f t="shared" si="6153"/>
        <v>0</v>
      </c>
      <c r="AI1030" s="13">
        <f t="shared" si="6153"/>
        <v>1</v>
      </c>
      <c r="AM1030" s="14"/>
    </row>
    <row r="1031" spans="3:39" ht="15" customHeight="1" x14ac:dyDescent="0.45">
      <c r="C1031" s="15" t="s">
        <v>41</v>
      </c>
      <c r="D1031" s="13" t="str">
        <f>K1035</f>
        <v>1</v>
      </c>
      <c r="E1031" s="13" t="str">
        <f t="shared" ref="E1031" si="6154">L1035</f>
        <v>0</v>
      </c>
      <c r="F1031" s="13" t="str">
        <f t="shared" ref="F1031" si="6155">M1035</f>
        <v>1</v>
      </c>
      <c r="G1031" s="13" t="str">
        <f t="shared" ref="G1031" si="6156">N1035</f>
        <v>0</v>
      </c>
      <c r="H1031" s="13" t="str">
        <f t="shared" ref="H1031" si="6157">O1035</f>
        <v>1</v>
      </c>
      <c r="I1031" s="13" t="str">
        <f t="shared" ref="I1031" si="6158">P1035</f>
        <v>0</v>
      </c>
      <c r="J1031" s="13" t="str">
        <f t="shared" ref="J1031" si="6159">Q1035</f>
        <v>0</v>
      </c>
      <c r="K1031" s="13" t="str">
        <f t="shared" ref="K1031" si="6160">R1035</f>
        <v>1</v>
      </c>
      <c r="L1031" s="13" t="str">
        <f t="shared" ref="L1031" si="6161">S1035</f>
        <v>1</v>
      </c>
      <c r="M1031" s="13" t="str">
        <f t="shared" ref="M1031" si="6162">T1035</f>
        <v>1</v>
      </c>
      <c r="N1031" s="13" t="str">
        <f t="shared" ref="N1031" si="6163">U1035</f>
        <v>1</v>
      </c>
      <c r="O1031" s="13" t="str">
        <f t="shared" ref="O1031" si="6164">V1035</f>
        <v>0</v>
      </c>
      <c r="P1031" s="13" t="str">
        <f t="shared" ref="P1031" si="6165">W1035</f>
        <v>1</v>
      </c>
      <c r="Q1031" s="13" t="str">
        <f t="shared" ref="Q1031" si="6166">X1035</f>
        <v>0</v>
      </c>
      <c r="R1031" s="13" t="str">
        <f t="shared" ref="R1031" si="6167">Y1035</f>
        <v>0</v>
      </c>
      <c r="S1031" s="13" t="str">
        <f t="shared" ref="S1031" si="6168">Z1035</f>
        <v>0</v>
      </c>
      <c r="T1031" s="13" t="str">
        <f t="shared" ref="T1031" si="6169">AA1035</f>
        <v>1</v>
      </c>
      <c r="U1031" s="13" t="str">
        <f t="shared" ref="U1031" si="6170">AB1035</f>
        <v>1</v>
      </c>
      <c r="V1031" s="13" t="str">
        <f t="shared" ref="V1031" si="6171">AC1035</f>
        <v>0</v>
      </c>
      <c r="W1031" s="13" t="str">
        <f t="shared" ref="W1031" si="6172">AD1035</f>
        <v>1</v>
      </c>
      <c r="X1031" s="13" t="str">
        <f t="shared" ref="X1031" si="6173">AE1035</f>
        <v>0</v>
      </c>
      <c r="Y1031" s="13" t="str">
        <f t="shared" ref="Y1031" si="6174">AF1035</f>
        <v>0</v>
      </c>
      <c r="Z1031" s="13" t="str">
        <f t="shared" ref="Z1031" si="6175">AG1035</f>
        <v>0</v>
      </c>
      <c r="AA1031" s="13" t="str">
        <f t="shared" ref="AA1031" si="6176">AH1035</f>
        <v>1</v>
      </c>
      <c r="AB1031" s="13" t="str">
        <f t="shared" ref="AB1031" si="6177">AI1035</f>
        <v>0</v>
      </c>
      <c r="AC1031" s="13" t="str">
        <f>D1035</f>
        <v>0</v>
      </c>
      <c r="AD1031" s="13" t="str">
        <f t="shared" ref="AD1031" si="6178">E1035</f>
        <v>1</v>
      </c>
      <c r="AE1031" s="13" t="str">
        <f t="shared" ref="AE1031" si="6179">F1035</f>
        <v>1</v>
      </c>
      <c r="AF1031" s="13" t="str">
        <f t="shared" ref="AF1031" si="6180">G1035</f>
        <v>0</v>
      </c>
      <c r="AG1031" s="13" t="str">
        <f t="shared" ref="AG1031" si="6181">H1035</f>
        <v>1</v>
      </c>
      <c r="AH1031" s="13" t="str">
        <f t="shared" ref="AH1031" si="6182">I1035</f>
        <v>0</v>
      </c>
      <c r="AI1031" s="13" t="str">
        <f t="shared" ref="AI1031" si="6183">J1035</f>
        <v>1</v>
      </c>
      <c r="AL1031" s="22" t="s">
        <v>62</v>
      </c>
      <c r="AM1031" s="14" t="str">
        <f>CONCATENATE(D1026,H1026,L1026,P1026,T1026,X1026,AB1026,AF1026)</f>
        <v>DCA32A21</v>
      </c>
    </row>
    <row r="1032" spans="3:39" ht="15" customHeight="1" thickBot="1" x14ac:dyDescent="0.5">
      <c r="C1032" s="15" t="s">
        <v>42</v>
      </c>
      <c r="D1032" s="13" t="str">
        <f>Y1035</f>
        <v>0</v>
      </c>
      <c r="E1032" s="13" t="str">
        <f t="shared" ref="E1032" si="6184">Z1035</f>
        <v>0</v>
      </c>
      <c r="F1032" s="13" t="str">
        <f t="shared" ref="F1032" si="6185">AA1035</f>
        <v>1</v>
      </c>
      <c r="G1032" s="13" t="str">
        <f t="shared" ref="G1032" si="6186">AB1035</f>
        <v>1</v>
      </c>
      <c r="H1032" s="13" t="str">
        <f t="shared" ref="H1032" si="6187">AC1035</f>
        <v>0</v>
      </c>
      <c r="I1032" s="13" t="str">
        <f t="shared" ref="I1032" si="6188">AD1035</f>
        <v>1</v>
      </c>
      <c r="J1032" s="13" t="str">
        <f t="shared" ref="J1032" si="6189">AE1035</f>
        <v>0</v>
      </c>
      <c r="K1032" s="13" t="str">
        <f t="shared" ref="K1032" si="6190">AF1035</f>
        <v>0</v>
      </c>
      <c r="L1032" s="13" t="str">
        <f t="shared" ref="L1032" si="6191">AG1035</f>
        <v>0</v>
      </c>
      <c r="M1032" s="13" t="str">
        <f t="shared" ref="M1032" si="6192">AH1035</f>
        <v>1</v>
      </c>
      <c r="N1032" s="13" t="str">
        <f t="shared" ref="N1032" si="6193">AI1035</f>
        <v>0</v>
      </c>
      <c r="O1032" s="13" t="str">
        <f>D1035</f>
        <v>0</v>
      </c>
      <c r="P1032" s="13" t="str">
        <f t="shared" ref="P1032" si="6194">E1035</f>
        <v>1</v>
      </c>
      <c r="Q1032" s="13" t="str">
        <f t="shared" ref="Q1032" si="6195">F1035</f>
        <v>1</v>
      </c>
      <c r="R1032" s="13" t="str">
        <f t="shared" ref="R1032" si="6196">G1035</f>
        <v>0</v>
      </c>
      <c r="S1032" s="13" t="str">
        <f t="shared" ref="S1032" si="6197">H1035</f>
        <v>1</v>
      </c>
      <c r="T1032" s="13" t="str">
        <f t="shared" ref="T1032" si="6198">I1035</f>
        <v>0</v>
      </c>
      <c r="U1032" s="13" t="str">
        <f t="shared" ref="U1032" si="6199">J1035</f>
        <v>1</v>
      </c>
      <c r="V1032" s="13" t="str">
        <f t="shared" ref="V1032" si="6200">K1035</f>
        <v>1</v>
      </c>
      <c r="W1032" s="13" t="str">
        <f t="shared" ref="W1032" si="6201">L1035</f>
        <v>0</v>
      </c>
      <c r="X1032" s="13" t="str">
        <f t="shared" ref="X1032" si="6202">M1035</f>
        <v>1</v>
      </c>
      <c r="Y1032" s="13" t="str">
        <f t="shared" ref="Y1032" si="6203">N1035</f>
        <v>0</v>
      </c>
      <c r="Z1032" s="13" t="str">
        <f t="shared" ref="Z1032" si="6204">O1035</f>
        <v>1</v>
      </c>
      <c r="AA1032" s="13" t="str">
        <f t="shared" ref="AA1032" si="6205">P1035</f>
        <v>0</v>
      </c>
      <c r="AB1032" s="13" t="str">
        <f t="shared" ref="AB1032" si="6206">Q1035</f>
        <v>0</v>
      </c>
      <c r="AC1032" s="13" t="str">
        <f t="shared" ref="AC1032" si="6207">R1035</f>
        <v>1</v>
      </c>
      <c r="AD1032" s="13" t="str">
        <f t="shared" ref="AD1032" si="6208">S1035</f>
        <v>1</v>
      </c>
      <c r="AE1032" s="13" t="str">
        <f t="shared" ref="AE1032" si="6209">T1035</f>
        <v>1</v>
      </c>
      <c r="AF1032" s="13" t="str">
        <f t="shared" ref="AF1032" si="6210">U1035</f>
        <v>1</v>
      </c>
      <c r="AG1032" s="13" t="str">
        <f t="shared" ref="AG1032" si="6211">V1035</f>
        <v>0</v>
      </c>
      <c r="AH1032" s="13" t="str">
        <f t="shared" ref="AH1032" si="6212">W1035</f>
        <v>1</v>
      </c>
      <c r="AI1032" s="13" t="str">
        <f t="shared" ref="AI1032" si="6213">X1035</f>
        <v>0</v>
      </c>
      <c r="AL1032" s="14" t="s">
        <v>64</v>
      </c>
      <c r="AM1032" s="14" t="str">
        <f>AM1018</f>
        <v>2196D031</v>
      </c>
    </row>
    <row r="1033" spans="3:39" ht="15" customHeight="1" thickBot="1" x14ac:dyDescent="0.5">
      <c r="C1033" s="15" t="s">
        <v>43</v>
      </c>
      <c r="D1033" s="13" t="str">
        <f>AD1035</f>
        <v>1</v>
      </c>
      <c r="E1033" s="13" t="str">
        <f t="shared" ref="E1033" si="6214">AE1035</f>
        <v>0</v>
      </c>
      <c r="F1033" s="13" t="str">
        <f t="shared" ref="F1033" si="6215">AF1035</f>
        <v>0</v>
      </c>
      <c r="G1033" s="13" t="str">
        <f t="shared" ref="G1033" si="6216">AG1035</f>
        <v>0</v>
      </c>
      <c r="H1033" s="13" t="str">
        <f t="shared" ref="H1033" si="6217">AH1035</f>
        <v>1</v>
      </c>
      <c r="I1033" s="13" t="str">
        <f t="shared" ref="I1033" si="6218">AI1035</f>
        <v>0</v>
      </c>
      <c r="J1033" s="13" t="str">
        <f>D1035</f>
        <v>0</v>
      </c>
      <c r="K1033" s="13" t="str">
        <f t="shared" ref="K1033" si="6219">E1035</f>
        <v>1</v>
      </c>
      <c r="L1033" s="13" t="str">
        <f t="shared" ref="L1033" si="6220">F1035</f>
        <v>1</v>
      </c>
      <c r="M1033" s="13" t="str">
        <f t="shared" ref="M1033" si="6221">G1035</f>
        <v>0</v>
      </c>
      <c r="N1033" s="13" t="str">
        <f t="shared" ref="N1033" si="6222">H1035</f>
        <v>1</v>
      </c>
      <c r="O1033" s="13" t="str">
        <f t="shared" ref="O1033" si="6223">I1035</f>
        <v>0</v>
      </c>
      <c r="P1033" s="13" t="str">
        <f t="shared" ref="P1033" si="6224">J1035</f>
        <v>1</v>
      </c>
      <c r="Q1033" s="13" t="str">
        <f t="shared" ref="Q1033" si="6225">K1035</f>
        <v>1</v>
      </c>
      <c r="R1033" s="13" t="str">
        <f t="shared" ref="R1033" si="6226">L1035</f>
        <v>0</v>
      </c>
      <c r="S1033" s="13" t="str">
        <f t="shared" ref="S1033" si="6227">M1035</f>
        <v>1</v>
      </c>
      <c r="T1033" s="13" t="str">
        <f t="shared" ref="T1033" si="6228">N1035</f>
        <v>0</v>
      </c>
      <c r="U1033" s="13" t="str">
        <f t="shared" ref="U1033" si="6229">O1035</f>
        <v>1</v>
      </c>
      <c r="V1033" s="13" t="str">
        <f t="shared" ref="V1033" si="6230">P1035</f>
        <v>0</v>
      </c>
      <c r="W1033" s="13" t="str">
        <f t="shared" ref="W1033" si="6231">Q1035</f>
        <v>0</v>
      </c>
      <c r="X1033" s="13" t="str">
        <f t="shared" ref="X1033" si="6232">R1035</f>
        <v>1</v>
      </c>
      <c r="Y1033" s="13" t="str">
        <f t="shared" ref="Y1033" si="6233">S1035</f>
        <v>1</v>
      </c>
      <c r="Z1033" s="13" t="str">
        <f t="shared" ref="Z1033" si="6234">T1035</f>
        <v>1</v>
      </c>
      <c r="AA1033" s="13" t="str">
        <f t="shared" ref="AA1033" si="6235">U1035</f>
        <v>1</v>
      </c>
      <c r="AB1033" s="13" t="str">
        <f t="shared" ref="AB1033" si="6236">V1035</f>
        <v>0</v>
      </c>
      <c r="AC1033" s="13" t="str">
        <f t="shared" ref="AC1033" si="6237">W1035</f>
        <v>1</v>
      </c>
      <c r="AD1033" s="13" t="str">
        <f t="shared" ref="AD1033" si="6238">X1035</f>
        <v>0</v>
      </c>
      <c r="AE1033" s="13" t="str">
        <f t="shared" ref="AE1033" si="6239">Y1035</f>
        <v>0</v>
      </c>
      <c r="AF1033" s="13" t="str">
        <f>Z1035</f>
        <v>0</v>
      </c>
      <c r="AG1033" s="13" t="str">
        <f t="shared" ref="AG1033" si="6240">AA1035</f>
        <v>1</v>
      </c>
      <c r="AH1033" s="13" t="str">
        <f t="shared" ref="AH1033" si="6241">AB1035</f>
        <v>1</v>
      </c>
      <c r="AI1033" s="13" t="str">
        <f t="shared" ref="AI1033" si="6242">AC1035</f>
        <v>0</v>
      </c>
      <c r="AL1033" s="16" t="s">
        <v>63</v>
      </c>
      <c r="AM1033" s="20" t="str">
        <f>DEC2HEX(MOD(HEX2DEC(AM1031)+HEX2DEC(AM1032),2^32),8)</f>
        <v>FE39FA52</v>
      </c>
    </row>
    <row r="1034" spans="3:39" ht="15" customHeight="1" thickBot="1" x14ac:dyDescent="0.6">
      <c r="C1034" s="17" t="s">
        <v>44</v>
      </c>
      <c r="D1034" s="13" t="str">
        <f>MID($AM997,1,1)</f>
        <v>6</v>
      </c>
      <c r="H1034" s="13" t="str">
        <f>MID($AM997,2,1)</f>
        <v>B</v>
      </c>
      <c r="L1034" s="13" t="str">
        <f>MID($AM997,3,1)</f>
        <v>5</v>
      </c>
      <c r="P1034" s="13" t="str">
        <f>MID($AM997,4,1)</f>
        <v>3</v>
      </c>
      <c r="T1034" s="13" t="str">
        <f>MID($AM997,5,1)</f>
        <v>D</v>
      </c>
      <c r="X1034" s="13" t="str">
        <f>MID($AM997,6,1)</f>
        <v>1</v>
      </c>
      <c r="AB1034" s="13" t="str">
        <f>MID($AM997,7,1)</f>
        <v>A</v>
      </c>
      <c r="AF1034" s="13" t="str">
        <f>MID($AM997,8,1)</f>
        <v>2</v>
      </c>
      <c r="AM1034" s="14"/>
    </row>
    <row r="1035" spans="3:39" ht="15" customHeight="1" thickBot="1" x14ac:dyDescent="0.5">
      <c r="C1035" s="15" t="s">
        <v>45</v>
      </c>
      <c r="D1035" s="13" t="str">
        <f>MID(DEC2BIN(HEX2DEC(D1034),4),1,1)</f>
        <v>0</v>
      </c>
      <c r="E1035" s="13" t="str">
        <f>MID(DEC2BIN(HEX2DEC(D1034),4),2,1)</f>
        <v>1</v>
      </c>
      <c r="F1035" s="13" t="str">
        <f>MID(DEC2BIN(HEX2DEC(D1034),4),3,1)</f>
        <v>1</v>
      </c>
      <c r="G1035" s="13" t="str">
        <f>MID(DEC2BIN(HEX2DEC(D1034),4),4,1)</f>
        <v>0</v>
      </c>
      <c r="H1035" s="13" t="str">
        <f>MID(DEC2BIN(HEX2DEC(H1034),4),1,1)</f>
        <v>1</v>
      </c>
      <c r="I1035" s="13" t="str">
        <f>MID(DEC2BIN(HEX2DEC(H1034),4),2,1)</f>
        <v>0</v>
      </c>
      <c r="J1035" s="13" t="str">
        <f>MID(DEC2BIN(HEX2DEC(H1034),4),3,1)</f>
        <v>1</v>
      </c>
      <c r="K1035" s="13" t="str">
        <f>MID(DEC2BIN(HEX2DEC(H1034),4),4,1)</f>
        <v>1</v>
      </c>
      <c r="L1035" s="13" t="str">
        <f>MID(DEC2BIN(HEX2DEC(L1034),4),1,1)</f>
        <v>0</v>
      </c>
      <c r="M1035" s="13" t="str">
        <f>MID(DEC2BIN(HEX2DEC(L1034),4),2,1)</f>
        <v>1</v>
      </c>
      <c r="N1035" s="13" t="str">
        <f>MID(DEC2BIN(HEX2DEC(L1034),4),3,1)</f>
        <v>0</v>
      </c>
      <c r="O1035" s="13" t="str">
        <f>MID(DEC2BIN(HEX2DEC(L1034),4),4,1)</f>
        <v>1</v>
      </c>
      <c r="P1035" s="13" t="str">
        <f>MID(DEC2BIN(HEX2DEC(P1034),4),1,1)</f>
        <v>0</v>
      </c>
      <c r="Q1035" s="13" t="str">
        <f>MID(DEC2BIN(HEX2DEC(P1034),4),2,1)</f>
        <v>0</v>
      </c>
      <c r="R1035" s="13" t="str">
        <f>MID(DEC2BIN(HEX2DEC(P1034),4),3,1)</f>
        <v>1</v>
      </c>
      <c r="S1035" s="13" t="str">
        <f>MID(DEC2BIN(HEX2DEC(P1034),4),4,1)</f>
        <v>1</v>
      </c>
      <c r="T1035" s="13" t="str">
        <f>MID(DEC2BIN(HEX2DEC(T1034),4),1,1)</f>
        <v>1</v>
      </c>
      <c r="U1035" s="13" t="str">
        <f>MID(DEC2BIN(HEX2DEC(T1034),4),2,1)</f>
        <v>1</v>
      </c>
      <c r="V1035" s="13" t="str">
        <f>MID(DEC2BIN(HEX2DEC(T1034),4),3,1)</f>
        <v>0</v>
      </c>
      <c r="W1035" s="13" t="str">
        <f>MID(DEC2BIN(HEX2DEC(T1034),4),4,1)</f>
        <v>1</v>
      </c>
      <c r="X1035" s="13" t="str">
        <f>MID(DEC2BIN(HEX2DEC(X1034),4),1,1)</f>
        <v>0</v>
      </c>
      <c r="Y1035" s="13" t="str">
        <f>MID(DEC2BIN(HEX2DEC(X1034),4),2,1)</f>
        <v>0</v>
      </c>
      <c r="Z1035" s="13" t="str">
        <f>MID(DEC2BIN(HEX2DEC(X1034),4),3,1)</f>
        <v>0</v>
      </c>
      <c r="AA1035" s="13" t="str">
        <f>MID(DEC2BIN(HEX2DEC(X1034),4),4,1)</f>
        <v>1</v>
      </c>
      <c r="AB1035" s="13" t="str">
        <f>MID(DEC2BIN(HEX2DEC(AB1034),4),1,1)</f>
        <v>1</v>
      </c>
      <c r="AC1035" s="13" t="str">
        <f>MID(DEC2BIN(HEX2DEC(AB1034),4),2,1)</f>
        <v>0</v>
      </c>
      <c r="AD1035" s="13" t="str">
        <f>MID(DEC2BIN(HEX2DEC(AB1034),4),3,1)</f>
        <v>1</v>
      </c>
      <c r="AE1035" s="13" t="str">
        <f>MID(DEC2BIN(HEX2DEC(AB1034),4),4,1)</f>
        <v>0</v>
      </c>
      <c r="AF1035" s="13" t="str">
        <f>MID(DEC2BIN(HEX2DEC(AF1034),4),1,1)</f>
        <v>0</v>
      </c>
      <c r="AG1035" s="13" t="str">
        <f>MID(DEC2BIN(HEX2DEC(AF1034),4),2,1)</f>
        <v>0</v>
      </c>
      <c r="AH1035" s="13" t="str">
        <f>MID(DEC2BIN(HEX2DEC(AF1034),4),3,1)</f>
        <v>1</v>
      </c>
      <c r="AI1035" s="13" t="str">
        <f>MID(DEC2BIN(HEX2DEC(AF1034),4),4,1)</f>
        <v>0</v>
      </c>
      <c r="AL1035" s="16" t="s">
        <v>65</v>
      </c>
      <c r="AM1035" s="20" t="str">
        <f>CONCATENATE(D1034,H1034,L1034,P1034,T1034,X1034,AB1034,AF1034)</f>
        <v>6B53D1A2</v>
      </c>
    </row>
    <row r="1036" spans="3:39" ht="15" customHeight="1" thickBot="1" x14ac:dyDescent="0.6">
      <c r="C1036" s="17" t="s">
        <v>46</v>
      </c>
      <c r="D1036" s="13" t="str">
        <f>D998</f>
        <v>4</v>
      </c>
      <c r="H1036" s="13" t="str">
        <f t="shared" ref="H1036" si="6243">H998</f>
        <v>6</v>
      </c>
      <c r="L1036" s="13" t="str">
        <f t="shared" ref="L1036" si="6244">L998</f>
        <v>0</v>
      </c>
      <c r="P1036" s="13" t="str">
        <f t="shared" ref="P1036" si="6245">P998</f>
        <v>6</v>
      </c>
      <c r="T1036" s="13" t="str">
        <f t="shared" ref="T1036" si="6246">T998</f>
        <v>E</v>
      </c>
      <c r="X1036" s="13" t="str">
        <f t="shared" ref="X1036" si="6247">X998</f>
        <v>D</v>
      </c>
      <c r="AB1036" s="13" t="str">
        <f t="shared" ref="AB1036" si="6248">AB998</f>
        <v>5</v>
      </c>
      <c r="AF1036" s="13" t="str">
        <f t="shared" ref="AF1036" si="6249">AF998</f>
        <v>F</v>
      </c>
      <c r="AM1036" s="14"/>
    </row>
    <row r="1037" spans="3:39" ht="15" customHeight="1" thickBot="1" x14ac:dyDescent="0.5">
      <c r="C1037" s="15" t="s">
        <v>47</v>
      </c>
      <c r="D1037" s="13" t="str">
        <f>MID(DEC2BIN(HEX2DEC(D1036),4),1,1)</f>
        <v>0</v>
      </c>
      <c r="E1037" s="13" t="str">
        <f>MID(DEC2BIN(HEX2DEC(D1036),4),2,1)</f>
        <v>1</v>
      </c>
      <c r="F1037" s="13" t="str">
        <f>MID(DEC2BIN(HEX2DEC(D1036),4),3,1)</f>
        <v>0</v>
      </c>
      <c r="G1037" s="13" t="str">
        <f>MID(DEC2BIN(HEX2DEC(D1036),4),4,1)</f>
        <v>0</v>
      </c>
      <c r="H1037" s="13" t="str">
        <f>MID(DEC2BIN(HEX2DEC(H1036),4),1,1)</f>
        <v>0</v>
      </c>
      <c r="I1037" s="13" t="str">
        <f>MID(DEC2BIN(HEX2DEC(H1036),4),2,1)</f>
        <v>1</v>
      </c>
      <c r="J1037" s="13" t="str">
        <f>MID(DEC2BIN(HEX2DEC(H1036),4),3,1)</f>
        <v>1</v>
      </c>
      <c r="K1037" s="13" t="str">
        <f>MID(DEC2BIN(HEX2DEC(H1036),4),4,1)</f>
        <v>0</v>
      </c>
      <c r="L1037" s="13" t="str">
        <f>MID(DEC2BIN(HEX2DEC(L1036),4),1,1)</f>
        <v>0</v>
      </c>
      <c r="M1037" s="13" t="str">
        <f>MID(DEC2BIN(HEX2DEC(L1036),4),2,1)</f>
        <v>0</v>
      </c>
      <c r="N1037" s="13" t="str">
        <f>MID(DEC2BIN(HEX2DEC(L1036),4),3,1)</f>
        <v>0</v>
      </c>
      <c r="O1037" s="13" t="str">
        <f>MID(DEC2BIN(HEX2DEC(L1036),4),4,1)</f>
        <v>0</v>
      </c>
      <c r="P1037" s="13" t="str">
        <f>MID(DEC2BIN(HEX2DEC(P1036),4),1,1)</f>
        <v>0</v>
      </c>
      <c r="Q1037" s="13" t="str">
        <f>MID(DEC2BIN(HEX2DEC(P1036),4),2,1)</f>
        <v>1</v>
      </c>
      <c r="R1037" s="13" t="str">
        <f>MID(DEC2BIN(HEX2DEC(P1036),4),3,1)</f>
        <v>1</v>
      </c>
      <c r="S1037" s="13" t="str">
        <f>MID(DEC2BIN(HEX2DEC(P1036),4),4,1)</f>
        <v>0</v>
      </c>
      <c r="T1037" s="13" t="str">
        <f>MID(DEC2BIN(HEX2DEC(T1036),4),1,1)</f>
        <v>1</v>
      </c>
      <c r="U1037" s="13" t="str">
        <f>MID(DEC2BIN(HEX2DEC(T1036),4),2,1)</f>
        <v>1</v>
      </c>
      <c r="V1037" s="13" t="str">
        <f>MID(DEC2BIN(HEX2DEC(T1036),4),3,1)</f>
        <v>1</v>
      </c>
      <c r="W1037" s="13" t="str">
        <f>MID(DEC2BIN(HEX2DEC(T1036),4),4,1)</f>
        <v>0</v>
      </c>
      <c r="X1037" s="13" t="str">
        <f>MID(DEC2BIN(HEX2DEC(X1036),4),1,1)</f>
        <v>1</v>
      </c>
      <c r="Y1037" s="13" t="str">
        <f>MID(DEC2BIN(HEX2DEC(X1036),4),2,1)</f>
        <v>1</v>
      </c>
      <c r="Z1037" s="13" t="str">
        <f>MID(DEC2BIN(HEX2DEC(X1036),4),3,1)</f>
        <v>0</v>
      </c>
      <c r="AA1037" s="13" t="str">
        <f>MID(DEC2BIN(HEX2DEC(X1036),4),4,1)</f>
        <v>1</v>
      </c>
      <c r="AB1037" s="13" t="str">
        <f>MID(DEC2BIN(HEX2DEC(AB1036),4),1,1)</f>
        <v>0</v>
      </c>
      <c r="AC1037" s="13" t="str">
        <f>MID(DEC2BIN(HEX2DEC(AB1036),4),2,1)</f>
        <v>1</v>
      </c>
      <c r="AD1037" s="13" t="str">
        <f>MID(DEC2BIN(HEX2DEC(AB1036),4),3,1)</f>
        <v>0</v>
      </c>
      <c r="AE1037" s="13" t="str">
        <f>MID(DEC2BIN(HEX2DEC(AB1036),4),4,1)</f>
        <v>1</v>
      </c>
      <c r="AF1037" s="13" t="str">
        <f>MID(DEC2BIN(HEX2DEC(AF1036),4),1,1)</f>
        <v>1</v>
      </c>
      <c r="AG1037" s="13" t="str">
        <f>MID(DEC2BIN(HEX2DEC(AF1036),4),2,1)</f>
        <v>1</v>
      </c>
      <c r="AH1037" s="13" t="str">
        <f>MID(DEC2BIN(HEX2DEC(AF1036),4),3,1)</f>
        <v>1</v>
      </c>
      <c r="AI1037" s="13" t="str">
        <f>MID(DEC2BIN(HEX2DEC(AF1036),4),4,1)</f>
        <v>1</v>
      </c>
      <c r="AL1037" s="16" t="s">
        <v>66</v>
      </c>
      <c r="AM1037" s="20" t="str">
        <f>CONCATENATE(D1036,H1036,L1036,P1036,T1036,X1036,AB1036,AF1036)</f>
        <v>4606ED5F</v>
      </c>
    </row>
    <row r="1038" spans="3:39" ht="15" customHeight="1" thickBot="1" x14ac:dyDescent="0.6">
      <c r="C1038" s="17" t="s">
        <v>48</v>
      </c>
      <c r="D1038" s="13" t="str">
        <f>D1000</f>
        <v>E</v>
      </c>
      <c r="H1038" s="13" t="str">
        <f t="shared" ref="H1038" si="6250">H1000</f>
        <v>F</v>
      </c>
      <c r="L1038" s="13" t="str">
        <f t="shared" ref="L1038" si="6251">L1000</f>
        <v>F</v>
      </c>
      <c r="P1038" s="13" t="str">
        <f t="shared" ref="P1038" si="6252">P1000</f>
        <v>9</v>
      </c>
      <c r="T1038" s="13" t="str">
        <f t="shared" ref="T1038" si="6253">T1000</f>
        <v>1</v>
      </c>
      <c r="X1038" s="13" t="str">
        <f t="shared" ref="X1038" si="6254">X1000</f>
        <v>3</v>
      </c>
      <c r="AB1038" s="13" t="str">
        <f t="shared" ref="AB1038" si="6255">AB1000</f>
        <v>E</v>
      </c>
      <c r="AF1038" s="13" t="str">
        <f t="shared" ref="AF1038" si="6256">AF1000</f>
        <v>F</v>
      </c>
      <c r="AM1038" s="14"/>
    </row>
    <row r="1039" spans="3:39" ht="15" customHeight="1" thickBot="1" x14ac:dyDescent="0.5">
      <c r="C1039" s="15" t="s">
        <v>49</v>
      </c>
      <c r="D1039" s="13" t="str">
        <f>MID(DEC2BIN(HEX2DEC(D1038),4),1,1)</f>
        <v>1</v>
      </c>
      <c r="E1039" s="13" t="str">
        <f>MID(DEC2BIN(HEX2DEC(D1038),4),2,1)</f>
        <v>1</v>
      </c>
      <c r="F1039" s="13" t="str">
        <f>MID(DEC2BIN(HEX2DEC(D1038),4),3,1)</f>
        <v>1</v>
      </c>
      <c r="G1039" s="13" t="str">
        <f>MID(DEC2BIN(HEX2DEC(D1038),4),4,1)</f>
        <v>0</v>
      </c>
      <c r="H1039" s="13" t="str">
        <f>MID(DEC2BIN(HEX2DEC(H1038),4),1,1)</f>
        <v>1</v>
      </c>
      <c r="I1039" s="13" t="str">
        <f>MID(DEC2BIN(HEX2DEC(H1038),4),2,1)</f>
        <v>1</v>
      </c>
      <c r="J1039" s="13" t="str">
        <f>MID(DEC2BIN(HEX2DEC(H1038),4),3,1)</f>
        <v>1</v>
      </c>
      <c r="K1039" s="13" t="str">
        <f>MID(DEC2BIN(HEX2DEC(H1038),4),4,1)</f>
        <v>1</v>
      </c>
      <c r="L1039" s="13" t="str">
        <f>MID(DEC2BIN(HEX2DEC(L1038),4),1,1)</f>
        <v>1</v>
      </c>
      <c r="M1039" s="13" t="str">
        <f>MID(DEC2BIN(HEX2DEC(L1038),4),2,1)</f>
        <v>1</v>
      </c>
      <c r="N1039" s="13" t="str">
        <f>MID(DEC2BIN(HEX2DEC(L1038),4),3,1)</f>
        <v>1</v>
      </c>
      <c r="O1039" s="13" t="str">
        <f>MID(DEC2BIN(HEX2DEC(L1038),4),4,1)</f>
        <v>1</v>
      </c>
      <c r="P1039" s="13" t="str">
        <f>MID(DEC2BIN(HEX2DEC(P1038),4),1,1)</f>
        <v>1</v>
      </c>
      <c r="Q1039" s="13" t="str">
        <f>MID(DEC2BIN(HEX2DEC(P1038),4),2,1)</f>
        <v>0</v>
      </c>
      <c r="R1039" s="13" t="str">
        <f>MID(DEC2BIN(HEX2DEC(P1038),4),3,1)</f>
        <v>0</v>
      </c>
      <c r="S1039" s="13" t="str">
        <f>MID(DEC2BIN(HEX2DEC(P1038),4),4,1)</f>
        <v>1</v>
      </c>
      <c r="T1039" s="13" t="str">
        <f>MID(DEC2BIN(HEX2DEC(T1038),4),1,1)</f>
        <v>0</v>
      </c>
      <c r="U1039" s="13" t="str">
        <f>MID(DEC2BIN(HEX2DEC(T1038),4),2,1)</f>
        <v>0</v>
      </c>
      <c r="V1039" s="13" t="str">
        <f>MID(DEC2BIN(HEX2DEC(T1038),4),3,1)</f>
        <v>0</v>
      </c>
      <c r="W1039" s="13" t="str">
        <f>MID(DEC2BIN(HEX2DEC(T1038),4),4,1)</f>
        <v>1</v>
      </c>
      <c r="X1039" s="13" t="str">
        <f>MID(DEC2BIN(HEX2DEC(X1038),4),1,1)</f>
        <v>0</v>
      </c>
      <c r="Y1039" s="13" t="str">
        <f>MID(DEC2BIN(HEX2DEC(X1038),4),2,1)</f>
        <v>0</v>
      </c>
      <c r="Z1039" s="13" t="str">
        <f>MID(DEC2BIN(HEX2DEC(X1038),4),3,1)</f>
        <v>1</v>
      </c>
      <c r="AA1039" s="13" t="str">
        <f>MID(DEC2BIN(HEX2DEC(X1038),4),4,1)</f>
        <v>1</v>
      </c>
      <c r="AB1039" s="13" t="str">
        <f>MID(DEC2BIN(HEX2DEC(AB1038),4),1,1)</f>
        <v>1</v>
      </c>
      <c r="AC1039" s="13" t="str">
        <f>MID(DEC2BIN(HEX2DEC(AB1038),4),2,1)</f>
        <v>1</v>
      </c>
      <c r="AD1039" s="13" t="str">
        <f>MID(DEC2BIN(HEX2DEC(AB1038),4),3,1)</f>
        <v>1</v>
      </c>
      <c r="AE1039" s="13" t="str">
        <f>MID(DEC2BIN(HEX2DEC(AB1038),4),4,1)</f>
        <v>0</v>
      </c>
      <c r="AF1039" s="13" t="str">
        <f>MID(DEC2BIN(HEX2DEC(AF1038),4),1,1)</f>
        <v>1</v>
      </c>
      <c r="AG1039" s="13" t="str">
        <f>MID(DEC2BIN(HEX2DEC(AF1038),4),2,1)</f>
        <v>1</v>
      </c>
      <c r="AH1039" s="13" t="str">
        <f>MID(DEC2BIN(HEX2DEC(AF1038),4),3,1)</f>
        <v>1</v>
      </c>
      <c r="AI1039" s="13" t="str">
        <f>MID(DEC2BIN(HEX2DEC(AF1038),4),4,1)</f>
        <v>1</v>
      </c>
      <c r="AL1039" s="16" t="s">
        <v>55</v>
      </c>
      <c r="AM1039" s="20" t="str">
        <f>CONCATENATE(D1038,H1038,L1038,P1038,T1038,X1038,AB1038,AF1038)</f>
        <v>EFF913EF</v>
      </c>
    </row>
    <row r="1040" spans="3:39" ht="15" customHeight="1" x14ac:dyDescent="0.45">
      <c r="C1040" s="15" t="s">
        <v>50</v>
      </c>
      <c r="D1040" s="13" t="str">
        <f>IF(VALUE(D1035)=1,D1037,D1039)</f>
        <v>1</v>
      </c>
      <c r="E1040" s="13" t="str">
        <f t="shared" ref="E1040:AI1040" si="6257">IF(VALUE(E1035)=1,E1037,E1039)</f>
        <v>1</v>
      </c>
      <c r="F1040" s="13" t="str">
        <f t="shared" si="6257"/>
        <v>0</v>
      </c>
      <c r="G1040" s="13" t="str">
        <f t="shared" si="6257"/>
        <v>0</v>
      </c>
      <c r="H1040" s="13" t="str">
        <f t="shared" si="6257"/>
        <v>0</v>
      </c>
      <c r="I1040" s="13" t="str">
        <f t="shared" si="6257"/>
        <v>1</v>
      </c>
      <c r="J1040" s="13" t="str">
        <f t="shared" si="6257"/>
        <v>1</v>
      </c>
      <c r="K1040" s="13" t="str">
        <f t="shared" si="6257"/>
        <v>0</v>
      </c>
      <c r="L1040" s="13" t="str">
        <f t="shared" si="6257"/>
        <v>1</v>
      </c>
      <c r="M1040" s="13" t="str">
        <f t="shared" si="6257"/>
        <v>0</v>
      </c>
      <c r="N1040" s="13" t="str">
        <f t="shared" si="6257"/>
        <v>1</v>
      </c>
      <c r="O1040" s="13" t="str">
        <f t="shared" si="6257"/>
        <v>0</v>
      </c>
      <c r="P1040" s="13" t="str">
        <f t="shared" si="6257"/>
        <v>1</v>
      </c>
      <c r="Q1040" s="13" t="str">
        <f t="shared" si="6257"/>
        <v>0</v>
      </c>
      <c r="R1040" s="13" t="str">
        <f t="shared" si="6257"/>
        <v>1</v>
      </c>
      <c r="S1040" s="13" t="str">
        <f t="shared" si="6257"/>
        <v>0</v>
      </c>
      <c r="T1040" s="13" t="str">
        <f t="shared" si="6257"/>
        <v>1</v>
      </c>
      <c r="U1040" s="13" t="str">
        <f t="shared" si="6257"/>
        <v>1</v>
      </c>
      <c r="V1040" s="13" t="str">
        <f t="shared" si="6257"/>
        <v>0</v>
      </c>
      <c r="W1040" s="13" t="str">
        <f t="shared" si="6257"/>
        <v>0</v>
      </c>
      <c r="X1040" s="13" t="str">
        <f t="shared" si="6257"/>
        <v>0</v>
      </c>
      <c r="Y1040" s="13" t="str">
        <f t="shared" si="6257"/>
        <v>0</v>
      </c>
      <c r="Z1040" s="13" t="str">
        <f t="shared" si="6257"/>
        <v>1</v>
      </c>
      <c r="AA1040" s="13" t="str">
        <f t="shared" si="6257"/>
        <v>1</v>
      </c>
      <c r="AB1040" s="13" t="str">
        <f t="shared" si="6257"/>
        <v>0</v>
      </c>
      <c r="AC1040" s="13" t="str">
        <f t="shared" si="6257"/>
        <v>1</v>
      </c>
      <c r="AD1040" s="13" t="str">
        <f t="shared" si="6257"/>
        <v>0</v>
      </c>
      <c r="AE1040" s="13" t="str">
        <f t="shared" si="6257"/>
        <v>0</v>
      </c>
      <c r="AF1040" s="13" t="str">
        <f t="shared" si="6257"/>
        <v>1</v>
      </c>
      <c r="AG1040" s="13" t="str">
        <f t="shared" si="6257"/>
        <v>1</v>
      </c>
      <c r="AH1040" s="13" t="str">
        <f t="shared" si="6257"/>
        <v>1</v>
      </c>
      <c r="AI1040" s="13" t="str">
        <f t="shared" si="6257"/>
        <v>1</v>
      </c>
    </row>
    <row r="1041" spans="1:39" ht="15" customHeight="1" x14ac:dyDescent="0.45">
      <c r="C1041" s="15" t="s">
        <v>51</v>
      </c>
      <c r="D1041" s="13" t="str">
        <f>BIN2HEX(CONCATENATE(D1040,E1040,F1040,G1040))</f>
        <v>C</v>
      </c>
      <c r="H1041" s="13" t="str">
        <f>BIN2HEX(CONCATENATE(H1040,I1040,J1040,K1040))</f>
        <v>6</v>
      </c>
      <c r="L1041" s="13" t="str">
        <f>BIN2HEX(CONCATENATE(L1040,M1040,N1040,O1040))</f>
        <v>A</v>
      </c>
      <c r="P1041" s="13" t="str">
        <f>BIN2HEX(CONCATENATE(P1040,Q1040,R1040,S1040))</f>
        <v>A</v>
      </c>
      <c r="T1041" s="13" t="str">
        <f>BIN2HEX(CONCATENATE(T1040,U1040,V1040,W1040))</f>
        <v>C</v>
      </c>
      <c r="X1041" s="13" t="str">
        <f>BIN2HEX(CONCATENATE(X1040,Y1040,Z1040,AA1040))</f>
        <v>3</v>
      </c>
      <c r="AB1041" s="13" t="str">
        <f>BIN2HEX(CONCATENATE(AB1040,AC1040,AD1040,AE1040))</f>
        <v>4</v>
      </c>
      <c r="AF1041" s="13" t="str">
        <f>BIN2HEX(CONCATENATE(AF1040,AG1040,AH1040,AI1040))</f>
        <v>F</v>
      </c>
    </row>
    <row r="1042" spans="1:39" ht="15" customHeight="1" x14ac:dyDescent="0.55000000000000004">
      <c r="C1042" s="17" t="s">
        <v>52</v>
      </c>
      <c r="D1042" s="13" t="str">
        <f>D1002</f>
        <v>E</v>
      </c>
      <c r="H1042" s="13" t="str">
        <f t="shared" ref="H1042" si="6258">H1002</f>
        <v>1</v>
      </c>
      <c r="L1042" s="13" t="str">
        <f t="shared" ref="L1042" si="6259">L1002</f>
        <v>A</v>
      </c>
      <c r="P1042" s="13" t="str">
        <f t="shared" ref="P1042" si="6260">P1002</f>
        <v>9</v>
      </c>
      <c r="T1042" s="13" t="str">
        <f t="shared" ref="T1042" si="6261">T1002</f>
        <v>B</v>
      </c>
      <c r="X1042" s="13" t="str">
        <f t="shared" ref="X1042" si="6262">X1002</f>
        <v>9</v>
      </c>
      <c r="AB1042" s="13" t="str">
        <f t="shared" ref="AB1042" si="6263">AB1002</f>
        <v>3</v>
      </c>
      <c r="AF1042" s="13" t="str">
        <f t="shared" ref="AF1042" si="6264">AF1002</f>
        <v>7</v>
      </c>
    </row>
    <row r="1043" spans="1:39" ht="15" customHeight="1" x14ac:dyDescent="0.45">
      <c r="D1043" s="13" t="str">
        <f>MID(DEC2BIN(HEX2DEC(D1042),4),1,1)</f>
        <v>1</v>
      </c>
      <c r="E1043" s="13" t="str">
        <f>MID(DEC2BIN(HEX2DEC(D1042),4),2,1)</f>
        <v>1</v>
      </c>
      <c r="F1043" s="13" t="str">
        <f>MID(DEC2BIN(HEX2DEC(D1042),4),3,1)</f>
        <v>1</v>
      </c>
      <c r="G1043" s="13" t="str">
        <f>MID(DEC2BIN(HEX2DEC(D1042),4),4,1)</f>
        <v>0</v>
      </c>
      <c r="H1043" s="13" t="str">
        <f>MID(DEC2BIN(HEX2DEC(H1042),4),1,1)</f>
        <v>0</v>
      </c>
      <c r="I1043" s="13" t="str">
        <f>MID(DEC2BIN(HEX2DEC(H1042),4),2,1)</f>
        <v>0</v>
      </c>
      <c r="J1043" s="13" t="str">
        <f>MID(DEC2BIN(HEX2DEC(H1042),4),3,1)</f>
        <v>0</v>
      </c>
      <c r="K1043" s="13" t="str">
        <f>MID(DEC2BIN(HEX2DEC(H1042),4),4,1)</f>
        <v>1</v>
      </c>
      <c r="L1043" s="13" t="str">
        <f>MID(DEC2BIN(HEX2DEC(L1042),4),1,1)</f>
        <v>1</v>
      </c>
      <c r="M1043" s="13" t="str">
        <f>MID(DEC2BIN(HEX2DEC(L1042),4),2,1)</f>
        <v>0</v>
      </c>
      <c r="N1043" s="13" t="str">
        <f>MID(DEC2BIN(HEX2DEC(L1042),4),3,1)</f>
        <v>1</v>
      </c>
      <c r="O1043" s="13" t="str">
        <f>MID(DEC2BIN(HEX2DEC(L1042),4),4,1)</f>
        <v>0</v>
      </c>
      <c r="P1043" s="13" t="str">
        <f>MID(DEC2BIN(HEX2DEC(P1042),4),1,1)</f>
        <v>1</v>
      </c>
      <c r="Q1043" s="13" t="str">
        <f>MID(DEC2BIN(HEX2DEC(P1042),4),2,1)</f>
        <v>0</v>
      </c>
      <c r="R1043" s="13" t="str">
        <f>MID(DEC2BIN(HEX2DEC(P1042),4),3,1)</f>
        <v>0</v>
      </c>
      <c r="S1043" s="13" t="str">
        <f>MID(DEC2BIN(HEX2DEC(P1042),4),4,1)</f>
        <v>1</v>
      </c>
      <c r="T1043" s="13" t="str">
        <f>MID(DEC2BIN(HEX2DEC(T1042),4),1,1)</f>
        <v>1</v>
      </c>
      <c r="U1043" s="13" t="str">
        <f>MID(DEC2BIN(HEX2DEC(T1042),4),2,1)</f>
        <v>0</v>
      </c>
      <c r="V1043" s="13" t="str">
        <f>MID(DEC2BIN(HEX2DEC(T1042),4),3,1)</f>
        <v>1</v>
      </c>
      <c r="W1043" s="13" t="str">
        <f>MID(DEC2BIN(HEX2DEC(T1042),4),4,1)</f>
        <v>1</v>
      </c>
      <c r="X1043" s="13" t="str">
        <f>MID(DEC2BIN(HEX2DEC(X1042),4),1,1)</f>
        <v>1</v>
      </c>
      <c r="Y1043" s="13" t="str">
        <f>MID(DEC2BIN(HEX2DEC(X1042),4),2,1)</f>
        <v>0</v>
      </c>
      <c r="Z1043" s="13" t="str">
        <f>MID(DEC2BIN(HEX2DEC(X1042),4),3,1)</f>
        <v>0</v>
      </c>
      <c r="AA1043" s="13" t="str">
        <f>MID(DEC2BIN(HEX2DEC(X1042),4),4,1)</f>
        <v>1</v>
      </c>
      <c r="AB1043" s="13" t="str">
        <f>MID(DEC2BIN(HEX2DEC(AB1042),4),1,1)</f>
        <v>0</v>
      </c>
      <c r="AC1043" s="13" t="str">
        <f>MID(DEC2BIN(HEX2DEC(AB1042),4),2,1)</f>
        <v>0</v>
      </c>
      <c r="AD1043" s="13" t="str">
        <f>MID(DEC2BIN(HEX2DEC(AB1042),4),3,1)</f>
        <v>1</v>
      </c>
      <c r="AE1043" s="13" t="str">
        <f>MID(DEC2BIN(HEX2DEC(AB1042),4),4,1)</f>
        <v>1</v>
      </c>
      <c r="AF1043" s="13" t="str">
        <f>MID(DEC2BIN(HEX2DEC(AF1042),4),1,1)</f>
        <v>0</v>
      </c>
      <c r="AG1043" s="13" t="str">
        <f>MID(DEC2BIN(HEX2DEC(AF1042),4),2,1)</f>
        <v>1</v>
      </c>
      <c r="AH1043" s="13" t="str">
        <f>MID(DEC2BIN(HEX2DEC(AF1042),4),3,1)</f>
        <v>1</v>
      </c>
      <c r="AI1043" s="13" t="str">
        <f>MID(DEC2BIN(HEX2DEC(AF1042),4),4,1)</f>
        <v>1</v>
      </c>
    </row>
    <row r="1044" spans="1:39" ht="15" customHeight="1" x14ac:dyDescent="0.45">
      <c r="A1044" s="23"/>
      <c r="B1044" s="23"/>
      <c r="C1044" s="23"/>
      <c r="D1044" s="23"/>
      <c r="E1044" s="23"/>
      <c r="F1044" s="23"/>
      <c r="G1044" s="23"/>
      <c r="H1044" s="23"/>
      <c r="I1044" s="23"/>
      <c r="J1044" s="23"/>
      <c r="K1044" s="23"/>
      <c r="L1044" s="23"/>
      <c r="M1044" s="23"/>
      <c r="N1044" s="23"/>
      <c r="O1044" s="23"/>
      <c r="P1044" s="23"/>
      <c r="Q1044" s="23"/>
      <c r="R1044" s="23"/>
      <c r="S1044" s="23"/>
      <c r="T1044" s="23"/>
      <c r="U1044" s="23"/>
      <c r="V1044" s="23"/>
      <c r="W1044" s="23"/>
      <c r="X1044" s="23"/>
      <c r="Y1044" s="23"/>
      <c r="Z1044" s="23"/>
      <c r="AA1044" s="23"/>
      <c r="AB1044" s="23"/>
      <c r="AC1044" s="23"/>
      <c r="AD1044" s="23"/>
      <c r="AE1044" s="23"/>
      <c r="AF1044" s="23"/>
      <c r="AG1044" s="23"/>
      <c r="AH1044" s="23"/>
      <c r="AI1044" s="23"/>
      <c r="AJ1044" s="23"/>
      <c r="AK1044" s="23"/>
      <c r="AL1044" s="23"/>
      <c r="AM1044" s="23"/>
    </row>
    <row r="1046" spans="1:39" ht="15" customHeight="1" x14ac:dyDescent="0.5">
      <c r="C1046" s="12" t="s">
        <v>35</v>
      </c>
      <c r="D1046" s="13">
        <f>D1010+1</f>
        <v>30</v>
      </c>
    </row>
    <row r="1048" spans="1:39" ht="15" customHeight="1" x14ac:dyDescent="0.45">
      <c r="C1048" s="14" t="s">
        <v>31</v>
      </c>
      <c r="D1048" s="13" t="str">
        <f>BIN2HEX(CONCATENATE(D1049,E1049,F1049,G1049))</f>
        <v>7</v>
      </c>
      <c r="H1048" s="13" t="str">
        <f>BIN2HEX(CONCATENATE(H1049,I1049,J1049,K1049))</f>
        <v>6</v>
      </c>
      <c r="L1048" s="13" t="str">
        <f>BIN2HEX(CONCATENATE(L1049,M1049,N1049,O1049))</f>
        <v>9</v>
      </c>
      <c r="P1048" s="13" t="str">
        <f>BIN2HEX(CONCATENATE(P1049,Q1049,R1049,S1049))</f>
        <v>B</v>
      </c>
      <c r="T1048" s="13" t="str">
        <f>BIN2HEX(CONCATENATE(T1049,U1049,V1049,W1049))</f>
        <v>4</v>
      </c>
      <c r="X1048" s="13" t="str">
        <f>BIN2HEX(CONCATENATE(X1049,Y1049,Z1049,AA1049))</f>
        <v>5</v>
      </c>
      <c r="AB1048" s="13" t="str">
        <f>BIN2HEX(CONCATENATE(AB1049,AC1049,AD1049,AE1049))</f>
        <v>E</v>
      </c>
      <c r="AF1048" s="13" t="str">
        <f>BIN2HEX(CONCATENATE(AF1049,AG1049,AH1049,AI1049))</f>
        <v>B</v>
      </c>
    </row>
    <row r="1049" spans="1:39" ht="15" customHeight="1" x14ac:dyDescent="0.45">
      <c r="C1049" s="14" t="s">
        <v>36</v>
      </c>
      <c r="D1049" s="13">
        <f>IF(ISEVEN(D1050+D1051+D1052),0,1)</f>
        <v>0</v>
      </c>
      <c r="E1049" s="13">
        <f t="shared" ref="E1049:AI1049" si="6265">IF(ISEVEN(E1050+E1051+E1052),0,1)</f>
        <v>1</v>
      </c>
      <c r="F1049" s="13">
        <f t="shared" si="6265"/>
        <v>1</v>
      </c>
      <c r="G1049" s="13">
        <f t="shared" si="6265"/>
        <v>1</v>
      </c>
      <c r="H1049" s="13">
        <f t="shared" si="6265"/>
        <v>0</v>
      </c>
      <c r="I1049" s="13">
        <f t="shared" si="6265"/>
        <v>1</v>
      </c>
      <c r="J1049" s="13">
        <f t="shared" si="6265"/>
        <v>1</v>
      </c>
      <c r="K1049" s="13">
        <f t="shared" si="6265"/>
        <v>0</v>
      </c>
      <c r="L1049" s="13">
        <f t="shared" si="6265"/>
        <v>1</v>
      </c>
      <c r="M1049" s="13">
        <f t="shared" si="6265"/>
        <v>0</v>
      </c>
      <c r="N1049" s="13">
        <f t="shared" si="6265"/>
        <v>0</v>
      </c>
      <c r="O1049" s="13">
        <f t="shared" si="6265"/>
        <v>1</v>
      </c>
      <c r="P1049" s="13">
        <f t="shared" si="6265"/>
        <v>1</v>
      </c>
      <c r="Q1049" s="13">
        <f t="shared" si="6265"/>
        <v>0</v>
      </c>
      <c r="R1049" s="13">
        <f t="shared" si="6265"/>
        <v>1</v>
      </c>
      <c r="S1049" s="13">
        <f t="shared" si="6265"/>
        <v>1</v>
      </c>
      <c r="T1049" s="13">
        <f t="shared" si="6265"/>
        <v>0</v>
      </c>
      <c r="U1049" s="13">
        <f t="shared" si="6265"/>
        <v>1</v>
      </c>
      <c r="V1049" s="13">
        <f t="shared" si="6265"/>
        <v>0</v>
      </c>
      <c r="W1049" s="13">
        <f t="shared" si="6265"/>
        <v>0</v>
      </c>
      <c r="X1049" s="13">
        <f t="shared" si="6265"/>
        <v>0</v>
      </c>
      <c r="Y1049" s="13">
        <f t="shared" si="6265"/>
        <v>1</v>
      </c>
      <c r="Z1049" s="13">
        <f t="shared" si="6265"/>
        <v>0</v>
      </c>
      <c r="AA1049" s="13">
        <f t="shared" si="6265"/>
        <v>1</v>
      </c>
      <c r="AB1049" s="13">
        <f t="shared" si="6265"/>
        <v>1</v>
      </c>
      <c r="AC1049" s="13">
        <f t="shared" si="6265"/>
        <v>1</v>
      </c>
      <c r="AD1049" s="13">
        <f t="shared" si="6265"/>
        <v>1</v>
      </c>
      <c r="AE1049" s="13">
        <f t="shared" si="6265"/>
        <v>0</v>
      </c>
      <c r="AF1049" s="13">
        <f t="shared" si="6265"/>
        <v>1</v>
      </c>
      <c r="AG1049" s="13">
        <f t="shared" si="6265"/>
        <v>0</v>
      </c>
      <c r="AH1049" s="13">
        <f t="shared" si="6265"/>
        <v>1</v>
      </c>
      <c r="AI1049" s="13">
        <f t="shared" si="6265"/>
        <v>1</v>
      </c>
      <c r="AL1049" s="13" t="s">
        <v>53</v>
      </c>
      <c r="AM1049" s="14" t="str">
        <f>VLOOKUP('הכנה ל- SHA-256 #1'!$U$24,'הכנה ל- SHA-256 #1'!$U$24:$CG$24,1+'SHA-256 Algorithm #1'!D1046,)</f>
        <v>BEE43BFA</v>
      </c>
    </row>
    <row r="1050" spans="1:39" ht="15" customHeight="1" x14ac:dyDescent="0.45">
      <c r="C1050" s="14" t="s">
        <v>32</v>
      </c>
      <c r="D1050" s="13" t="str">
        <f>N1054</f>
        <v>1</v>
      </c>
      <c r="E1050" s="13" t="str">
        <f t="shared" ref="E1050" si="6266">O1054</f>
        <v>0</v>
      </c>
      <c r="F1050" s="13" t="str">
        <f t="shared" ref="F1050" si="6267">P1054</f>
        <v>0</v>
      </c>
      <c r="G1050" s="13" t="str">
        <f t="shared" ref="G1050" si="6268">Q1054</f>
        <v>1</v>
      </c>
      <c r="H1050" s="13" t="str">
        <f t="shared" ref="H1050" si="6269">R1054</f>
        <v>0</v>
      </c>
      <c r="I1050" s="13" t="str">
        <f t="shared" ref="I1050" si="6270">S1054</f>
        <v>0</v>
      </c>
      <c r="J1050" s="13" t="str">
        <f t="shared" ref="J1050" si="6271">T1054</f>
        <v>1</v>
      </c>
      <c r="K1050" s="13" t="str">
        <f t="shared" ref="K1050" si="6272">U1054</f>
        <v>1</v>
      </c>
      <c r="L1050" s="13" t="str">
        <f t="shared" ref="L1050" si="6273">V1054</f>
        <v>0</v>
      </c>
      <c r="M1050" s="13" t="str">
        <f t="shared" ref="M1050" si="6274">W1054</f>
        <v>1</v>
      </c>
      <c r="N1050" s="13" t="str">
        <f t="shared" ref="N1050" si="6275">X1054</f>
        <v>0</v>
      </c>
      <c r="O1050" s="13" t="str">
        <f t="shared" ref="O1050" si="6276">Y1054</f>
        <v>1</v>
      </c>
      <c r="P1050" s="13" t="str">
        <f t="shared" ref="P1050" si="6277">Z1054</f>
        <v>1</v>
      </c>
      <c r="Q1050" s="13" t="str">
        <f t="shared" ref="Q1050" si="6278">AA1054</f>
        <v>0</v>
      </c>
      <c r="R1050" s="13" t="str">
        <f t="shared" ref="R1050" si="6279">AB1054</f>
        <v>0</v>
      </c>
      <c r="S1050" s="13" t="str">
        <f t="shared" ref="S1050" si="6280">AC1054</f>
        <v>0</v>
      </c>
      <c r="T1050" s="13" t="str">
        <f t="shared" ref="T1050" si="6281">AD1054</f>
        <v>1</v>
      </c>
      <c r="U1050" s="13" t="str">
        <f t="shared" ref="U1050" si="6282">AE1054</f>
        <v>1</v>
      </c>
      <c r="V1050" s="13" t="str">
        <f t="shared" ref="V1050" si="6283">AF1054</f>
        <v>1</v>
      </c>
      <c r="W1050" s="13" t="str">
        <f t="shared" ref="W1050" si="6284">AG1054</f>
        <v>1</v>
      </c>
      <c r="X1050" s="13" t="str">
        <f t="shared" ref="X1050" si="6285">AH1054</f>
        <v>0</v>
      </c>
      <c r="Y1050" s="13" t="str">
        <f t="shared" ref="Y1050" si="6286">AI1054</f>
        <v>1</v>
      </c>
      <c r="Z1050" s="13" t="str">
        <f>D1054</f>
        <v>0</v>
      </c>
      <c r="AA1050" s="13" t="str">
        <f t="shared" ref="AA1050" si="6287">E1054</f>
        <v>1</v>
      </c>
      <c r="AB1050" s="13" t="str">
        <f t="shared" ref="AB1050" si="6288">F1054</f>
        <v>0</v>
      </c>
      <c r="AC1050" s="13" t="str">
        <f t="shared" ref="AC1050" si="6289">G1054</f>
        <v>1</v>
      </c>
      <c r="AD1050" s="13" t="str">
        <f t="shared" ref="AD1050" si="6290">H1054</f>
        <v>0</v>
      </c>
      <c r="AE1050" s="13" t="str">
        <f t="shared" ref="AE1050" si="6291">I1054</f>
        <v>0</v>
      </c>
      <c r="AF1050" s="13" t="str">
        <f t="shared" ref="AF1050" si="6292">J1054</f>
        <v>0</v>
      </c>
      <c r="AG1050" s="13" t="str">
        <f t="shared" ref="AG1050" si="6293">K1054</f>
        <v>0</v>
      </c>
      <c r="AH1050" s="13" t="str">
        <f t="shared" ref="AH1050" si="6294">L1054</f>
        <v>1</v>
      </c>
      <c r="AI1050" s="13" t="str">
        <f t="shared" ref="AI1050" si="6295">M1054</f>
        <v>0</v>
      </c>
      <c r="AL1050" s="14" t="s">
        <v>54</v>
      </c>
      <c r="AM1050" s="14" t="str">
        <f>HLOOKUP('הכנה ל- SHA-256 #1'!$Q$5,'הכנה ל- SHA-256 #1'!$Q$5:$Q$69,1+'SHA-256 Algorithm #1'!D1046,FALSE)</f>
        <v>D5A79147</v>
      </c>
    </row>
    <row r="1051" spans="1:39" ht="15" customHeight="1" x14ac:dyDescent="0.45">
      <c r="C1051" s="14" t="s">
        <v>33</v>
      </c>
      <c r="D1051" s="13" t="str">
        <f>W1054</f>
        <v>1</v>
      </c>
      <c r="E1051" s="13" t="str">
        <f t="shared" ref="E1051" si="6296">X1054</f>
        <v>0</v>
      </c>
      <c r="F1051" s="13" t="str">
        <f t="shared" ref="F1051" si="6297">Y1054</f>
        <v>1</v>
      </c>
      <c r="G1051" s="13" t="str">
        <f t="shared" ref="G1051" si="6298">Z1054</f>
        <v>1</v>
      </c>
      <c r="H1051" s="13" t="str">
        <f t="shared" ref="H1051" si="6299">AA1054</f>
        <v>0</v>
      </c>
      <c r="I1051" s="13" t="str">
        <f t="shared" ref="I1051" si="6300">AB1054</f>
        <v>0</v>
      </c>
      <c r="J1051" s="13" t="str">
        <f t="shared" ref="J1051" si="6301">AC1054</f>
        <v>0</v>
      </c>
      <c r="K1051" s="13" t="str">
        <f t="shared" ref="K1051" si="6302">AD1054</f>
        <v>1</v>
      </c>
      <c r="L1051" s="13" t="str">
        <f t="shared" ref="L1051" si="6303">AE1054</f>
        <v>1</v>
      </c>
      <c r="M1051" s="13" t="str">
        <f t="shared" ref="M1051" si="6304">AF1054</f>
        <v>1</v>
      </c>
      <c r="N1051" s="13" t="str">
        <f t="shared" ref="N1051" si="6305">AG1054</f>
        <v>1</v>
      </c>
      <c r="O1051" s="13" t="str">
        <f t="shared" ref="O1051" si="6306">AH1054</f>
        <v>0</v>
      </c>
      <c r="P1051" s="13" t="str">
        <f t="shared" ref="P1051" si="6307">AI1054</f>
        <v>1</v>
      </c>
      <c r="Q1051" s="13" t="str">
        <f>D1054</f>
        <v>0</v>
      </c>
      <c r="R1051" s="13" t="str">
        <f t="shared" ref="R1051" si="6308">E1054</f>
        <v>1</v>
      </c>
      <c r="S1051" s="13" t="str">
        <f t="shared" ref="S1051" si="6309">F1054</f>
        <v>0</v>
      </c>
      <c r="T1051" s="13" t="str">
        <f t="shared" ref="T1051" si="6310">G1054</f>
        <v>1</v>
      </c>
      <c r="U1051" s="13" t="str">
        <f t="shared" ref="U1051" si="6311">H1054</f>
        <v>0</v>
      </c>
      <c r="V1051" s="13" t="str">
        <f t="shared" ref="V1051" si="6312">I1054</f>
        <v>0</v>
      </c>
      <c r="W1051" s="13" t="str">
        <f t="shared" ref="W1051" si="6313">J1054</f>
        <v>0</v>
      </c>
      <c r="X1051" s="13" t="str">
        <f t="shared" ref="X1051" si="6314">K1054</f>
        <v>0</v>
      </c>
      <c r="Y1051" s="13" t="str">
        <f t="shared" ref="Y1051" si="6315">L1054</f>
        <v>1</v>
      </c>
      <c r="Z1051" s="13" t="str">
        <f t="shared" ref="Z1051" si="6316">M1054</f>
        <v>0</v>
      </c>
      <c r="AA1051" s="13" t="str">
        <f t="shared" ref="AA1051" si="6317">N1054</f>
        <v>1</v>
      </c>
      <c r="AB1051" s="13" t="str">
        <f t="shared" ref="AB1051" si="6318">O1054</f>
        <v>0</v>
      </c>
      <c r="AC1051" s="13" t="str">
        <f t="shared" ref="AC1051" si="6319">P1054</f>
        <v>0</v>
      </c>
      <c r="AD1051" s="13" t="str">
        <f t="shared" ref="AD1051" si="6320">Q1054</f>
        <v>1</v>
      </c>
      <c r="AE1051" s="13" t="str">
        <f t="shared" ref="AE1051" si="6321">R1054</f>
        <v>0</v>
      </c>
      <c r="AF1051" s="13" t="str">
        <f t="shared" ref="AF1051" si="6322">S1054</f>
        <v>0</v>
      </c>
      <c r="AG1051" s="13" t="str">
        <f t="shared" ref="AG1051" si="6323">T1054</f>
        <v>1</v>
      </c>
      <c r="AH1051" s="13" t="str">
        <f t="shared" ref="AH1051" si="6324">U1054</f>
        <v>1</v>
      </c>
      <c r="AI1051" s="13" t="str">
        <f t="shared" ref="AI1051" si="6325">V1054</f>
        <v>0</v>
      </c>
      <c r="AL1051" s="14" t="s">
        <v>55</v>
      </c>
      <c r="AM1051" s="14" t="str">
        <f>CONCATENATE(D1078,H1078,L1078,P1078,T1078,X1078,AB1078,AF1078)</f>
        <v>EFF913EF</v>
      </c>
    </row>
    <row r="1052" spans="1:39" ht="15" customHeight="1" x14ac:dyDescent="0.45">
      <c r="C1052" s="14" t="s">
        <v>34</v>
      </c>
      <c r="D1052" s="13" t="str">
        <f>AH1054</f>
        <v>0</v>
      </c>
      <c r="E1052" s="13" t="str">
        <f>AI1054</f>
        <v>1</v>
      </c>
      <c r="F1052" s="13" t="str">
        <f>D1054</f>
        <v>0</v>
      </c>
      <c r="G1052" s="13" t="str">
        <f t="shared" ref="G1052" si="6326">E1054</f>
        <v>1</v>
      </c>
      <c r="H1052" s="13" t="str">
        <f t="shared" ref="H1052" si="6327">F1054</f>
        <v>0</v>
      </c>
      <c r="I1052" s="13" t="str">
        <f t="shared" ref="I1052" si="6328">G1054</f>
        <v>1</v>
      </c>
      <c r="J1052" s="13" t="str">
        <f t="shared" ref="J1052" si="6329">H1054</f>
        <v>0</v>
      </c>
      <c r="K1052" s="13" t="str">
        <f t="shared" ref="K1052" si="6330">I1054</f>
        <v>0</v>
      </c>
      <c r="L1052" s="13" t="str">
        <f t="shared" ref="L1052" si="6331">J1054</f>
        <v>0</v>
      </c>
      <c r="M1052" s="13" t="str">
        <f t="shared" ref="M1052" si="6332">K1054</f>
        <v>0</v>
      </c>
      <c r="N1052" s="13" t="str">
        <f t="shared" ref="N1052" si="6333">L1054</f>
        <v>1</v>
      </c>
      <c r="O1052" s="13" t="str">
        <f t="shared" ref="O1052" si="6334">M1054</f>
        <v>0</v>
      </c>
      <c r="P1052" s="13" t="str">
        <f t="shared" ref="P1052" si="6335">N1054</f>
        <v>1</v>
      </c>
      <c r="Q1052" s="13" t="str">
        <f t="shared" ref="Q1052" si="6336">O1054</f>
        <v>0</v>
      </c>
      <c r="R1052" s="13" t="str">
        <f t="shared" ref="R1052" si="6337">P1054</f>
        <v>0</v>
      </c>
      <c r="S1052" s="13" t="str">
        <f t="shared" ref="S1052" si="6338">Q1054</f>
        <v>1</v>
      </c>
      <c r="T1052" s="13" t="str">
        <f t="shared" ref="T1052" si="6339">R1054</f>
        <v>0</v>
      </c>
      <c r="U1052" s="13" t="str">
        <f t="shared" ref="U1052" si="6340">S1054</f>
        <v>0</v>
      </c>
      <c r="V1052" s="13" t="str">
        <f t="shared" ref="V1052" si="6341">T1054</f>
        <v>1</v>
      </c>
      <c r="W1052" s="13" t="str">
        <f t="shared" ref="W1052" si="6342">U1054</f>
        <v>1</v>
      </c>
      <c r="X1052" s="13" t="str">
        <f t="shared" ref="X1052" si="6343">V1054</f>
        <v>0</v>
      </c>
      <c r="Y1052" s="13" t="str">
        <f t="shared" ref="Y1052" si="6344">W1054</f>
        <v>1</v>
      </c>
      <c r="Z1052" s="13" t="str">
        <f t="shared" ref="Z1052" si="6345">X1054</f>
        <v>0</v>
      </c>
      <c r="AA1052" s="13" t="str">
        <f t="shared" ref="AA1052" si="6346">Y1054</f>
        <v>1</v>
      </c>
      <c r="AB1052" s="13" t="str">
        <f t="shared" ref="AB1052" si="6347">Z1054</f>
        <v>1</v>
      </c>
      <c r="AC1052" s="13" t="str">
        <f t="shared" ref="AC1052" si="6348">AA1054</f>
        <v>0</v>
      </c>
      <c r="AD1052" s="13" t="str">
        <f t="shared" ref="AD1052" si="6349">AB1054</f>
        <v>0</v>
      </c>
      <c r="AE1052" s="13" t="str">
        <f t="shared" ref="AE1052" si="6350">AC1054</f>
        <v>0</v>
      </c>
      <c r="AF1052" s="13" t="str">
        <f t="shared" ref="AF1052" si="6351">AD1054</f>
        <v>1</v>
      </c>
      <c r="AG1052" s="13" t="str">
        <f t="shared" ref="AG1052" si="6352">AE1054</f>
        <v>1</v>
      </c>
      <c r="AH1052" s="13" t="str">
        <f t="shared" ref="AH1052" si="6353">AF1054</f>
        <v>1</v>
      </c>
      <c r="AI1052" s="13" t="str">
        <f t="shared" ref="AI1052" si="6354">AG1054</f>
        <v>1</v>
      </c>
      <c r="AL1052" s="14" t="s">
        <v>56</v>
      </c>
      <c r="AM1052" s="14" t="str">
        <f>CONCATENATE(D1077,H1077,L1077,P1077,T1077,X1077,AB1077,AF1077,)</f>
        <v>6A17D50F</v>
      </c>
    </row>
    <row r="1053" spans="1:39" ht="15" customHeight="1" x14ac:dyDescent="0.55000000000000004">
      <c r="C1053" s="14" t="s">
        <v>23</v>
      </c>
      <c r="D1053" s="13" t="str">
        <f>MID($AM1023,1,1)</f>
        <v>5</v>
      </c>
      <c r="H1053" s="13" t="str">
        <f>MID($AM1023,2,1)</f>
        <v>0</v>
      </c>
      <c r="L1053" s="13" t="str">
        <f>MID($AM1023,3,1)</f>
        <v>A</v>
      </c>
      <c r="P1053" s="13" t="str">
        <f>MID($AM1023,4,1)</f>
        <v>4</v>
      </c>
      <c r="T1053" s="13" t="str">
        <f>MID($AM1023,5,1)</f>
        <v>D</v>
      </c>
      <c r="X1053" s="13" t="str">
        <f>MID($AM1023,6,1)</f>
        <v>6</v>
      </c>
      <c r="AB1053" s="13" t="str">
        <f>MID($AM1023,7,1)</f>
        <v>3</v>
      </c>
      <c r="AF1053" s="13" t="str">
        <f>MID($AM1023,8,1)</f>
        <v>D</v>
      </c>
      <c r="AL1053" s="21" t="s">
        <v>40</v>
      </c>
      <c r="AM1053" s="14" t="str">
        <f>CONCATENATE(D1065,H1065,L1065,P1065,T1065,X1065,AB1065,AF1065)</f>
        <v>1D5A09A9</v>
      </c>
    </row>
    <row r="1054" spans="1:39" ht="15" customHeight="1" x14ac:dyDescent="0.45">
      <c r="C1054" s="14" t="s">
        <v>24</v>
      </c>
      <c r="D1054" s="13" t="str">
        <f>MID(DEC2BIN(HEX2DEC(D1053),4),1,1)</f>
        <v>0</v>
      </c>
      <c r="E1054" s="13" t="str">
        <f>MID(DEC2BIN(HEX2DEC(D1053),4),2,1)</f>
        <v>1</v>
      </c>
      <c r="F1054" s="13" t="str">
        <f>MID(DEC2BIN(HEX2DEC(D1053),4),3,1)</f>
        <v>0</v>
      </c>
      <c r="G1054" s="13" t="str">
        <f>MID(DEC2BIN(HEX2DEC(D1053),4),4,1)</f>
        <v>1</v>
      </c>
      <c r="H1054" s="13" t="str">
        <f>MID(DEC2BIN(HEX2DEC(H1053),4),1,1)</f>
        <v>0</v>
      </c>
      <c r="I1054" s="13" t="str">
        <f>MID(DEC2BIN(HEX2DEC(H1053),4),2,1)</f>
        <v>0</v>
      </c>
      <c r="J1054" s="13" t="str">
        <f>MID(DEC2BIN(HEX2DEC(H1053),4),3,1)</f>
        <v>0</v>
      </c>
      <c r="K1054" s="13" t="str">
        <f>MID(DEC2BIN(HEX2DEC(H1053),4),4,1)</f>
        <v>0</v>
      </c>
      <c r="L1054" s="13" t="str">
        <f>MID(DEC2BIN(HEX2DEC(L1053),4),1,1)</f>
        <v>1</v>
      </c>
      <c r="M1054" s="13" t="str">
        <f>MID(DEC2BIN(HEX2DEC(L1053),4),2,1)</f>
        <v>0</v>
      </c>
      <c r="N1054" s="13" t="str">
        <f>MID(DEC2BIN(HEX2DEC(L1053),4),3,1)</f>
        <v>1</v>
      </c>
      <c r="O1054" s="13" t="str">
        <f>MID(DEC2BIN(HEX2DEC(L1053),4),4,1)</f>
        <v>0</v>
      </c>
      <c r="P1054" s="13" t="str">
        <f>MID(DEC2BIN(HEX2DEC(P1053),4),1,1)</f>
        <v>0</v>
      </c>
      <c r="Q1054" s="13" t="str">
        <f>MID(DEC2BIN(HEX2DEC(P1053),4),2,1)</f>
        <v>1</v>
      </c>
      <c r="R1054" s="13" t="str">
        <f>MID(DEC2BIN(HEX2DEC(P1053),4),3,1)</f>
        <v>0</v>
      </c>
      <c r="S1054" s="13" t="str">
        <f>MID(DEC2BIN(HEX2DEC(P1053),4),4,1)</f>
        <v>0</v>
      </c>
      <c r="T1054" s="13" t="str">
        <f>MID(DEC2BIN(HEX2DEC(T1053),4),1,1)</f>
        <v>1</v>
      </c>
      <c r="U1054" s="13" t="str">
        <f>MID(DEC2BIN(HEX2DEC(T1053),4),2,1)</f>
        <v>1</v>
      </c>
      <c r="V1054" s="13" t="str">
        <f>MID(DEC2BIN(HEX2DEC(T1053),4),3,1)</f>
        <v>0</v>
      </c>
      <c r="W1054" s="13" t="str">
        <f>MID(DEC2BIN(HEX2DEC(T1053),4),4,1)</f>
        <v>1</v>
      </c>
      <c r="X1054" s="13" t="str">
        <f>MID(DEC2BIN(HEX2DEC(X1053),4),1,1)</f>
        <v>0</v>
      </c>
      <c r="Y1054" s="13" t="str">
        <f>MID(DEC2BIN(HEX2DEC(X1053),4),2,1)</f>
        <v>1</v>
      </c>
      <c r="Z1054" s="13" t="str">
        <f>MID(DEC2BIN(HEX2DEC(X1053),4),3,1)</f>
        <v>1</v>
      </c>
      <c r="AA1054" s="13" t="str">
        <f>MID(DEC2BIN(HEX2DEC(X1053),4),4,1)</f>
        <v>0</v>
      </c>
      <c r="AB1054" s="13" t="str">
        <f>MID(DEC2BIN(HEX2DEC(AB1053),4),1,1)</f>
        <v>0</v>
      </c>
      <c r="AC1054" s="13" t="str">
        <f>MID(DEC2BIN(HEX2DEC(AB1053),4),2,1)</f>
        <v>0</v>
      </c>
      <c r="AD1054" s="13" t="str">
        <f>MID(DEC2BIN(HEX2DEC(AB1053),4),3,1)</f>
        <v>1</v>
      </c>
      <c r="AE1054" s="13" t="str">
        <f>MID(DEC2BIN(HEX2DEC(AB1053),4),4,1)</f>
        <v>1</v>
      </c>
      <c r="AF1054" s="13" t="str">
        <f>MID(DEC2BIN(HEX2DEC(AF1053),4),1,1)</f>
        <v>1</v>
      </c>
      <c r="AG1054" s="13" t="str">
        <f>MID(DEC2BIN(HEX2DEC(AF1053),4),2,1)</f>
        <v>1</v>
      </c>
      <c r="AH1054" s="13" t="str">
        <f>MID(DEC2BIN(HEX2DEC(AF1053),4),3,1)</f>
        <v>0</v>
      </c>
      <c r="AI1054" s="13" t="str">
        <f>MID(DEC2BIN(HEX2DEC(AF1053),4),4,1)</f>
        <v>1</v>
      </c>
      <c r="AL1054" s="14" t="s">
        <v>57</v>
      </c>
      <c r="AM1054" s="19" t="str">
        <f>DEC2HEX(MOD(HEX2DEC(AM1049)+HEX2DEC(AM1050)+HEX2DEC(AM1051)+HEX2DEC(AM1052)+HEX2DEC(AM1053),2^32),8)</f>
        <v>0BF6BFE8</v>
      </c>
    </row>
    <row r="1055" spans="1:39" ht="15" customHeight="1" x14ac:dyDescent="0.45">
      <c r="C1055" s="14" t="s">
        <v>25</v>
      </c>
      <c r="D1055" s="13" t="str">
        <f>D1017</f>
        <v>F</v>
      </c>
      <c r="H1055" s="13" t="str">
        <f t="shared" ref="H1055" si="6355">H1017</f>
        <v>4</v>
      </c>
      <c r="L1055" s="13" t="str">
        <f t="shared" ref="L1055" si="6356">L1017</f>
        <v>5</v>
      </c>
      <c r="P1055" s="13" t="str">
        <f t="shared" ref="P1055" si="6357">P1017</f>
        <v>A</v>
      </c>
      <c r="T1055" s="13" t="str">
        <f t="shared" ref="T1055" si="6358">T1017</f>
        <v>2</v>
      </c>
      <c r="X1055" s="13" t="str">
        <f t="shared" ref="X1055" si="6359">X1017</f>
        <v>D</v>
      </c>
      <c r="AB1055" s="13" t="str">
        <f t="shared" ref="AB1055" si="6360">AB1017</f>
        <v>B</v>
      </c>
      <c r="AF1055" s="13" t="str">
        <f>AF1017</f>
        <v>C</v>
      </c>
      <c r="AL1055" s="14"/>
      <c r="AM1055" s="14"/>
    </row>
    <row r="1056" spans="1:39" ht="15" customHeight="1" x14ac:dyDescent="0.45">
      <c r="C1056" s="14" t="s">
        <v>26</v>
      </c>
      <c r="D1056" s="13" t="str">
        <f>MID(DEC2BIN(HEX2DEC(D1055),4),1,1)</f>
        <v>1</v>
      </c>
      <c r="E1056" s="13" t="str">
        <f>MID(DEC2BIN(HEX2DEC(D1055),4),2,1)</f>
        <v>1</v>
      </c>
      <c r="F1056" s="13" t="str">
        <f>MID(DEC2BIN(HEX2DEC(D1055),4),3,1)</f>
        <v>1</v>
      </c>
      <c r="G1056" s="13" t="str">
        <f>MID(DEC2BIN(HEX2DEC(D1055),4),4,1)</f>
        <v>1</v>
      </c>
      <c r="H1056" s="13" t="str">
        <f>MID(DEC2BIN(HEX2DEC(H1055),4),1,1)</f>
        <v>0</v>
      </c>
      <c r="I1056" s="13" t="str">
        <f>MID(DEC2BIN(HEX2DEC(H1055),4),2,1)</f>
        <v>1</v>
      </c>
      <c r="J1056" s="13" t="str">
        <f>MID(DEC2BIN(HEX2DEC(H1055),4),3,1)</f>
        <v>0</v>
      </c>
      <c r="K1056" s="13" t="str">
        <f>MID(DEC2BIN(HEX2DEC(H1055),4),4,1)</f>
        <v>0</v>
      </c>
      <c r="L1056" s="13" t="str">
        <f>MID(DEC2BIN(HEX2DEC(L1055),4),1,1)</f>
        <v>0</v>
      </c>
      <c r="M1056" s="13" t="str">
        <f>MID(DEC2BIN(HEX2DEC(L1055),4),2,1)</f>
        <v>1</v>
      </c>
      <c r="N1056" s="13" t="str">
        <f>MID(DEC2BIN(HEX2DEC(L1055),4),3,1)</f>
        <v>0</v>
      </c>
      <c r="O1056" s="13" t="str">
        <f>MID(DEC2BIN(HEX2DEC(L1055),4),4,1)</f>
        <v>1</v>
      </c>
      <c r="P1056" s="13" t="str">
        <f>MID(DEC2BIN(HEX2DEC(P1055),4),1,1)</f>
        <v>1</v>
      </c>
      <c r="Q1056" s="13" t="str">
        <f>MID(DEC2BIN(HEX2DEC(P1055),4),2,1)</f>
        <v>0</v>
      </c>
      <c r="R1056" s="13" t="str">
        <f>MID(DEC2BIN(HEX2DEC(P1055),4),3,1)</f>
        <v>1</v>
      </c>
      <c r="S1056" s="13" t="str">
        <f>MID(DEC2BIN(HEX2DEC(P1055),4),4,1)</f>
        <v>0</v>
      </c>
      <c r="T1056" s="13" t="str">
        <f>MID(DEC2BIN(HEX2DEC(T1055),4),1,1)</f>
        <v>0</v>
      </c>
      <c r="U1056" s="13" t="str">
        <f>MID(DEC2BIN(HEX2DEC(T1055),4),2,1)</f>
        <v>0</v>
      </c>
      <c r="V1056" s="13" t="str">
        <f>MID(DEC2BIN(HEX2DEC(T1055),4),3,1)</f>
        <v>1</v>
      </c>
      <c r="W1056" s="13" t="str">
        <f>MID(DEC2BIN(HEX2DEC(T1055),4),4,1)</f>
        <v>0</v>
      </c>
      <c r="X1056" s="13" t="str">
        <f>MID(DEC2BIN(HEX2DEC(X1055),4),1,1)</f>
        <v>1</v>
      </c>
      <c r="Y1056" s="13" t="str">
        <f>MID(DEC2BIN(HEX2DEC(X1055),4),2,1)</f>
        <v>1</v>
      </c>
      <c r="Z1056" s="13" t="str">
        <f>MID(DEC2BIN(HEX2DEC(X1055),4),3,1)</f>
        <v>0</v>
      </c>
      <c r="AA1056" s="13" t="str">
        <f>MID(DEC2BIN(HEX2DEC(X1055),4),4,1)</f>
        <v>1</v>
      </c>
      <c r="AB1056" s="13" t="str">
        <f>MID(DEC2BIN(HEX2DEC(AB1055),4),1,1)</f>
        <v>1</v>
      </c>
      <c r="AC1056" s="13" t="str">
        <f>MID(DEC2BIN(HEX2DEC(AB1055),4),2,1)</f>
        <v>0</v>
      </c>
      <c r="AD1056" s="13" t="str">
        <f>MID(DEC2BIN(HEX2DEC(AB1055),4),3,1)</f>
        <v>1</v>
      </c>
      <c r="AE1056" s="13" t="str">
        <f>MID(DEC2BIN(HEX2DEC(AB1055),4),4,1)</f>
        <v>1</v>
      </c>
      <c r="AF1056" s="13" t="str">
        <f>MID(DEC2BIN(HEX2DEC(AF1055),4),1,1)</f>
        <v>1</v>
      </c>
      <c r="AG1056" s="13" t="str">
        <f>MID(DEC2BIN(HEX2DEC(AF1055),4),2,1)</f>
        <v>1</v>
      </c>
      <c r="AH1056" s="13" t="str">
        <f>MID(DEC2BIN(HEX2DEC(AF1055),4),3,1)</f>
        <v>0</v>
      </c>
      <c r="AI1056" s="13" t="str">
        <f>MID(DEC2BIN(HEX2DEC(AF1055),4),4,1)</f>
        <v>0</v>
      </c>
      <c r="AL1056" s="14" t="s">
        <v>58</v>
      </c>
      <c r="AM1056" s="14" t="str">
        <f>CONCATENATE(D1048,H1048,L1048,P1048,T1048,X1048,AB1048,AF1048)</f>
        <v>769B45EB</v>
      </c>
    </row>
    <row r="1057" spans="3:39" ht="15" customHeight="1" x14ac:dyDescent="0.45">
      <c r="C1057" s="14" t="s">
        <v>27</v>
      </c>
      <c r="D1057" s="13" t="str">
        <f>D1019</f>
        <v>8</v>
      </c>
      <c r="H1057" s="13" t="str">
        <f t="shared" ref="H1057" si="6361">H1019</f>
        <v>6</v>
      </c>
      <c r="L1057" s="13" t="str">
        <f t="shared" ref="L1057" si="6362">L1019</f>
        <v>E</v>
      </c>
      <c r="P1057" s="13" t="str">
        <f t="shared" ref="P1057" si="6363">P1019</f>
        <v>5</v>
      </c>
      <c r="T1057" s="13" t="str">
        <f t="shared" ref="T1057" si="6364">T1019</f>
        <v>B</v>
      </c>
      <c r="X1057" s="13" t="str">
        <f t="shared" ref="X1057" si="6365">X1019</f>
        <v>B</v>
      </c>
      <c r="AB1057" s="13" t="str">
        <f t="shared" ref="AB1057" si="6366">AB1019</f>
        <v>9</v>
      </c>
      <c r="AF1057" s="13" t="str">
        <f t="shared" ref="AF1057" si="6367">AF1019</f>
        <v>D</v>
      </c>
      <c r="AL1057" s="14" t="s">
        <v>37</v>
      </c>
      <c r="AM1057" s="14" t="str">
        <f>CONCATENATE(D1060,H1060,L1060,P1060,T1060,X1060,AB1060,AF1060)</f>
        <v>D4E4BFBD</v>
      </c>
    </row>
    <row r="1058" spans="3:39" ht="15" customHeight="1" thickBot="1" x14ac:dyDescent="0.5">
      <c r="C1058" s="14" t="s">
        <v>28</v>
      </c>
      <c r="D1058" s="13" t="str">
        <f>MID(DEC2BIN(HEX2DEC(D1057),4),1,1)</f>
        <v>1</v>
      </c>
      <c r="E1058" s="13" t="str">
        <f>MID(DEC2BIN(HEX2DEC(D1057),4),2,1)</f>
        <v>0</v>
      </c>
      <c r="F1058" s="13" t="str">
        <f>MID(DEC2BIN(HEX2DEC(D1057),4),3,1)</f>
        <v>0</v>
      </c>
      <c r="G1058" s="13" t="str">
        <f>MID(DEC2BIN(HEX2DEC(D1057),4),4,1)</f>
        <v>0</v>
      </c>
      <c r="H1058" s="13" t="str">
        <f>MID(DEC2BIN(HEX2DEC(H1057),4),1,1)</f>
        <v>0</v>
      </c>
      <c r="I1058" s="13" t="str">
        <f>MID(DEC2BIN(HEX2DEC(H1057),4),2,1)</f>
        <v>1</v>
      </c>
      <c r="J1058" s="13" t="str">
        <f>MID(DEC2BIN(HEX2DEC(H1057),4),3,1)</f>
        <v>1</v>
      </c>
      <c r="K1058" s="13" t="str">
        <f>MID(DEC2BIN(HEX2DEC(H1057),4),4,1)</f>
        <v>0</v>
      </c>
      <c r="L1058" s="13" t="str">
        <f>MID(DEC2BIN(HEX2DEC(L1057),4),1,1)</f>
        <v>1</v>
      </c>
      <c r="M1058" s="13" t="str">
        <f>MID(DEC2BIN(HEX2DEC(L1057),4),2,1)</f>
        <v>1</v>
      </c>
      <c r="N1058" s="13" t="str">
        <f>MID(DEC2BIN(HEX2DEC(L1057),4),3,1)</f>
        <v>1</v>
      </c>
      <c r="O1058" s="13" t="str">
        <f>MID(DEC2BIN(HEX2DEC(L1057),4),4,1)</f>
        <v>0</v>
      </c>
      <c r="P1058" s="13" t="str">
        <f>MID(DEC2BIN(HEX2DEC(P1057),4),1,1)</f>
        <v>0</v>
      </c>
      <c r="Q1058" s="13" t="str">
        <f>MID(DEC2BIN(HEX2DEC(P1057),4),2,1)</f>
        <v>1</v>
      </c>
      <c r="R1058" s="13" t="str">
        <f>MID(DEC2BIN(HEX2DEC(P1057),4),3,1)</f>
        <v>0</v>
      </c>
      <c r="S1058" s="13" t="str">
        <f>MID(DEC2BIN(HEX2DEC(P1057),4),4,1)</f>
        <v>1</v>
      </c>
      <c r="T1058" s="13" t="str">
        <f>MID(DEC2BIN(HEX2DEC(T1057),4),1,1)</f>
        <v>1</v>
      </c>
      <c r="U1058" s="13" t="str">
        <f>MID(DEC2BIN(HEX2DEC(T1057),4),2,1)</f>
        <v>0</v>
      </c>
      <c r="V1058" s="13" t="str">
        <f>MID(DEC2BIN(HEX2DEC(T1057),4),3,1)</f>
        <v>1</v>
      </c>
      <c r="W1058" s="13" t="str">
        <f>MID(DEC2BIN(HEX2DEC(T1057),4),4,1)</f>
        <v>1</v>
      </c>
      <c r="X1058" s="13" t="str">
        <f>MID(DEC2BIN(HEX2DEC(X1057),4),1,1)</f>
        <v>1</v>
      </c>
      <c r="Y1058" s="13" t="str">
        <f>MID(DEC2BIN(HEX2DEC(X1057),4),2,1)</f>
        <v>0</v>
      </c>
      <c r="Z1058" s="13" t="str">
        <f>MID(DEC2BIN(HEX2DEC(X1057),4),3,1)</f>
        <v>1</v>
      </c>
      <c r="AA1058" s="13" t="str">
        <f>MID(DEC2BIN(HEX2DEC(X1057),4),4,1)</f>
        <v>1</v>
      </c>
      <c r="AB1058" s="13" t="str">
        <f>MID(DEC2BIN(HEX2DEC(AB1057),4),1,1)</f>
        <v>1</v>
      </c>
      <c r="AC1058" s="13" t="str">
        <f>MID(DEC2BIN(HEX2DEC(AB1057),4),2,1)</f>
        <v>0</v>
      </c>
      <c r="AD1058" s="13" t="str">
        <f>MID(DEC2BIN(HEX2DEC(AB1057),4),3,1)</f>
        <v>0</v>
      </c>
      <c r="AE1058" s="13" t="str">
        <f>MID(DEC2BIN(HEX2DEC(AB1057),4),4,1)</f>
        <v>1</v>
      </c>
      <c r="AF1058" s="13" t="str">
        <f>MID(DEC2BIN(HEX2DEC(AF1057),4),1,1)</f>
        <v>1</v>
      </c>
      <c r="AG1058" s="13" t="str">
        <f>MID(DEC2BIN(HEX2DEC(AF1057),4),2,1)</f>
        <v>1</v>
      </c>
      <c r="AH1058" s="13" t="str">
        <f>MID(DEC2BIN(HEX2DEC(AF1057),4),3,1)</f>
        <v>0</v>
      </c>
      <c r="AI1058" s="13" t="str">
        <f>MID(DEC2BIN(HEX2DEC(AF1057),4),4,1)</f>
        <v>1</v>
      </c>
      <c r="AL1058" s="14" t="s">
        <v>57</v>
      </c>
      <c r="AM1058" s="14" t="str">
        <f>AM1054</f>
        <v>0BF6BFE8</v>
      </c>
    </row>
    <row r="1059" spans="3:39" ht="15" customHeight="1" thickBot="1" x14ac:dyDescent="0.5">
      <c r="C1059" s="15" t="s">
        <v>37</v>
      </c>
      <c r="D1059" s="13">
        <f>IF(D1058+D1056+D1054&gt;1,1,0)</f>
        <v>1</v>
      </c>
      <c r="E1059" s="13">
        <f t="shared" ref="E1059:Z1059" si="6368">IF(E1058+E1056+E1054&gt;1,1,0)</f>
        <v>1</v>
      </c>
      <c r="F1059" s="13">
        <f t="shared" si="6368"/>
        <v>0</v>
      </c>
      <c r="G1059" s="13">
        <f t="shared" si="6368"/>
        <v>1</v>
      </c>
      <c r="H1059" s="13">
        <f t="shared" si="6368"/>
        <v>0</v>
      </c>
      <c r="I1059" s="13">
        <f t="shared" si="6368"/>
        <v>1</v>
      </c>
      <c r="J1059" s="13">
        <f t="shared" si="6368"/>
        <v>0</v>
      </c>
      <c r="K1059" s="13">
        <f t="shared" si="6368"/>
        <v>0</v>
      </c>
      <c r="L1059" s="13">
        <f t="shared" si="6368"/>
        <v>1</v>
      </c>
      <c r="M1059" s="13">
        <f t="shared" si="6368"/>
        <v>1</v>
      </c>
      <c r="N1059" s="13">
        <f t="shared" si="6368"/>
        <v>1</v>
      </c>
      <c r="O1059" s="13">
        <f t="shared" si="6368"/>
        <v>0</v>
      </c>
      <c r="P1059" s="13">
        <f t="shared" si="6368"/>
        <v>0</v>
      </c>
      <c r="Q1059" s="13">
        <f t="shared" si="6368"/>
        <v>1</v>
      </c>
      <c r="R1059" s="13">
        <f t="shared" si="6368"/>
        <v>0</v>
      </c>
      <c r="S1059" s="13">
        <f t="shared" si="6368"/>
        <v>0</v>
      </c>
      <c r="T1059" s="13">
        <f t="shared" si="6368"/>
        <v>1</v>
      </c>
      <c r="U1059" s="13">
        <f t="shared" si="6368"/>
        <v>0</v>
      </c>
      <c r="V1059" s="13">
        <f t="shared" si="6368"/>
        <v>1</v>
      </c>
      <c r="W1059" s="13">
        <f t="shared" si="6368"/>
        <v>1</v>
      </c>
      <c r="X1059" s="13">
        <f t="shared" si="6368"/>
        <v>1</v>
      </c>
      <c r="Y1059" s="13">
        <f t="shared" si="6368"/>
        <v>1</v>
      </c>
      <c r="Z1059" s="13">
        <f t="shared" si="6368"/>
        <v>1</v>
      </c>
      <c r="AA1059" s="13">
        <f>IF(AA1058+AA1056+AA1054&gt;1,1,0)</f>
        <v>1</v>
      </c>
      <c r="AB1059" s="13">
        <f t="shared" ref="AB1059:AI1059" si="6369">IF(AB1058+AB1056+AB1054&gt;1,1,0)</f>
        <v>1</v>
      </c>
      <c r="AC1059" s="13">
        <f t="shared" si="6369"/>
        <v>0</v>
      </c>
      <c r="AD1059" s="13">
        <f t="shared" si="6369"/>
        <v>1</v>
      </c>
      <c r="AE1059" s="13">
        <f t="shared" si="6369"/>
        <v>1</v>
      </c>
      <c r="AF1059" s="13">
        <f t="shared" si="6369"/>
        <v>1</v>
      </c>
      <c r="AG1059" s="13">
        <f t="shared" si="6369"/>
        <v>1</v>
      </c>
      <c r="AH1059" s="13">
        <f t="shared" si="6369"/>
        <v>0</v>
      </c>
      <c r="AI1059" s="13">
        <f t="shared" si="6369"/>
        <v>1</v>
      </c>
      <c r="AL1059" s="16" t="s">
        <v>59</v>
      </c>
      <c r="AM1059" s="20" t="str">
        <f>DEC2HEX(MOD(HEX2DEC(AM1056)+HEX2DEC(AM1058)+HEX2DEC(AM1057),2^32),8)</f>
        <v>5776C590</v>
      </c>
    </row>
    <row r="1060" spans="3:39" ht="15" customHeight="1" thickBot="1" x14ac:dyDescent="0.5">
      <c r="C1060" s="15" t="s">
        <v>38</v>
      </c>
      <c r="D1060" s="13" t="str">
        <f>BIN2HEX(CONCATENATE(D1059,E1059,F1059,G1059))</f>
        <v>D</v>
      </c>
      <c r="H1060" s="13" t="str">
        <f>BIN2HEX(CONCATENATE(H1059,I1059,J1059,K1059))</f>
        <v>4</v>
      </c>
      <c r="L1060" s="13" t="str">
        <f>BIN2HEX(CONCATENATE(L1059,M1059,N1059,O1059))</f>
        <v>E</v>
      </c>
      <c r="P1060" s="13" t="str">
        <f>BIN2HEX(CONCATENATE(P1059,Q1059,R1059,S1059))</f>
        <v>4</v>
      </c>
      <c r="T1060" s="13" t="str">
        <f>BIN2HEX(CONCATENATE(T1059,U1059,V1059,W1059))</f>
        <v>B</v>
      </c>
      <c r="X1060" s="13" t="str">
        <f>BIN2HEX(CONCATENATE(X1059,Y1059,Z1059,AA1059))</f>
        <v>F</v>
      </c>
      <c r="AB1060" s="13" t="str">
        <f>BIN2HEX(CONCATENATE(AB1059,AC1059,AD1059,AE1059))</f>
        <v>B</v>
      </c>
      <c r="AF1060" s="13" t="str">
        <f>BIN2HEX(CONCATENATE(AF1059,AG1059,AH1059,AI1059))</f>
        <v>D</v>
      </c>
      <c r="AM1060" s="14"/>
    </row>
    <row r="1061" spans="3:39" ht="15" customHeight="1" thickBot="1" x14ac:dyDescent="0.5">
      <c r="C1061" s="14"/>
      <c r="AL1061" s="16" t="s">
        <v>60</v>
      </c>
      <c r="AM1061" s="20" t="str">
        <f>CONCATENATE(D1053,H1053,L1053,P1053,T1053,X1053,AB1053,AF1053)</f>
        <v>50A4D63D</v>
      </c>
    </row>
    <row r="1062" spans="3:39" ht="15" customHeight="1" thickBot="1" x14ac:dyDescent="0.5">
      <c r="C1062" s="14" t="s">
        <v>29</v>
      </c>
      <c r="D1062" s="13" t="str">
        <f>D1021</f>
        <v>F</v>
      </c>
      <c r="H1062" s="13" t="str">
        <f t="shared" ref="H1062" si="6370">H1021</f>
        <v>3</v>
      </c>
      <c r="L1062" s="13" t="str">
        <f t="shared" ref="L1062" si="6371">L1021</f>
        <v>C</v>
      </c>
      <c r="P1062" s="13" t="str">
        <f t="shared" ref="P1062" si="6372">P1021</f>
        <v>6</v>
      </c>
      <c r="T1062" s="13" t="str">
        <f t="shared" ref="T1062" si="6373">T1021</f>
        <v>0</v>
      </c>
      <c r="X1062" s="13" t="str">
        <f t="shared" ref="X1062" si="6374">X1021</f>
        <v>2</v>
      </c>
      <c r="AB1062" s="13" t="str">
        <f t="shared" ref="AB1062" si="6375">AB1021</f>
        <v>C</v>
      </c>
      <c r="AF1062" s="13" t="str">
        <f>AF1021</f>
        <v>3</v>
      </c>
      <c r="AM1062" s="14"/>
    </row>
    <row r="1063" spans="3:39" ht="15" customHeight="1" thickBot="1" x14ac:dyDescent="0.5">
      <c r="C1063" s="14" t="s">
        <v>30</v>
      </c>
      <c r="D1063" s="13" t="str">
        <f>MID(DEC2BIN(HEX2DEC(D1062),4),1,1)</f>
        <v>1</v>
      </c>
      <c r="E1063" s="13" t="str">
        <f>MID(DEC2BIN(HEX2DEC(D1062),4),2,1)</f>
        <v>1</v>
      </c>
      <c r="F1063" s="13" t="str">
        <f>MID(DEC2BIN(HEX2DEC(D1062),4),3,1)</f>
        <v>1</v>
      </c>
      <c r="G1063" s="13" t="str">
        <f>MID(DEC2BIN(HEX2DEC(D1062),4),4,1)</f>
        <v>1</v>
      </c>
      <c r="H1063" s="13" t="str">
        <f>MID(DEC2BIN(HEX2DEC(H1062),4),1,1)</f>
        <v>0</v>
      </c>
      <c r="I1063" s="13" t="str">
        <f>MID(DEC2BIN(HEX2DEC(H1062),4),2,1)</f>
        <v>0</v>
      </c>
      <c r="J1063" s="13" t="str">
        <f>MID(DEC2BIN(HEX2DEC(H1062),4),3,1)</f>
        <v>1</v>
      </c>
      <c r="K1063" s="13" t="str">
        <f>MID(DEC2BIN(HEX2DEC(H1062),4),4,1)</f>
        <v>1</v>
      </c>
      <c r="L1063" s="13" t="str">
        <f>MID(DEC2BIN(HEX2DEC(L1062),4),1,1)</f>
        <v>1</v>
      </c>
      <c r="M1063" s="13" t="str">
        <f>MID(DEC2BIN(HEX2DEC(L1062),4),2,1)</f>
        <v>1</v>
      </c>
      <c r="N1063" s="13" t="str">
        <f>MID(DEC2BIN(HEX2DEC(L1062),4),3,1)</f>
        <v>0</v>
      </c>
      <c r="O1063" s="13" t="str">
        <f>MID(DEC2BIN(HEX2DEC(L1062),4),4,1)</f>
        <v>0</v>
      </c>
      <c r="P1063" s="13" t="str">
        <f>MID(DEC2BIN(HEX2DEC(P1062),4),1,1)</f>
        <v>0</v>
      </c>
      <c r="Q1063" s="13" t="str">
        <f>MID(DEC2BIN(HEX2DEC(P1062),4),2,1)</f>
        <v>1</v>
      </c>
      <c r="R1063" s="13" t="str">
        <f>MID(DEC2BIN(HEX2DEC(P1062),4),3,1)</f>
        <v>1</v>
      </c>
      <c r="S1063" s="13" t="str">
        <f>MID(DEC2BIN(HEX2DEC(P1062),4),4,1)</f>
        <v>0</v>
      </c>
      <c r="T1063" s="13" t="str">
        <f>MID(DEC2BIN(HEX2DEC(T1062),4),1,1)</f>
        <v>0</v>
      </c>
      <c r="U1063" s="13" t="str">
        <f>MID(DEC2BIN(HEX2DEC(T1062),4),2,1)</f>
        <v>0</v>
      </c>
      <c r="V1063" s="13" t="str">
        <f>MID(DEC2BIN(HEX2DEC(T1062),4),3,1)</f>
        <v>0</v>
      </c>
      <c r="W1063" s="13" t="str">
        <f>MID(DEC2BIN(HEX2DEC(T1062),4),4,1)</f>
        <v>0</v>
      </c>
      <c r="X1063" s="13" t="str">
        <f>MID(DEC2BIN(HEX2DEC(X1062),4),1,1)</f>
        <v>0</v>
      </c>
      <c r="Y1063" s="13" t="str">
        <f>MID(DEC2BIN(HEX2DEC(X1062),4),2,1)</f>
        <v>0</v>
      </c>
      <c r="Z1063" s="13" t="str">
        <f>MID(DEC2BIN(HEX2DEC(X1062),4),3,1)</f>
        <v>1</v>
      </c>
      <c r="AA1063" s="13" t="str">
        <f>MID(DEC2BIN(HEX2DEC(X1062),4),4,1)</f>
        <v>0</v>
      </c>
      <c r="AB1063" s="13" t="str">
        <f>MID(DEC2BIN(HEX2DEC(AB1062),4),1,1)</f>
        <v>1</v>
      </c>
      <c r="AC1063" s="13" t="str">
        <f>MID(DEC2BIN(HEX2DEC(AB1062),4),2,1)</f>
        <v>1</v>
      </c>
      <c r="AD1063" s="13" t="str">
        <f>MID(DEC2BIN(HEX2DEC(AB1062),4),3,1)</f>
        <v>0</v>
      </c>
      <c r="AE1063" s="13" t="str">
        <f>MID(DEC2BIN(HEX2DEC(AB1062),4),4,1)</f>
        <v>0</v>
      </c>
      <c r="AF1063" s="13" t="str">
        <f>MID(DEC2BIN(HEX2DEC(AF1062),4),1,1)</f>
        <v>0</v>
      </c>
      <c r="AG1063" s="13" t="str">
        <f>MID(DEC2BIN(HEX2DEC(AF1062),4),2,1)</f>
        <v>0</v>
      </c>
      <c r="AH1063" s="13" t="str">
        <f>MID(DEC2BIN(HEX2DEC(AF1062),4),3,1)</f>
        <v>1</v>
      </c>
      <c r="AI1063" s="13" t="str">
        <f>MID(DEC2BIN(HEX2DEC(AF1062),4),4,1)</f>
        <v>1</v>
      </c>
      <c r="AL1063" s="16" t="s">
        <v>61</v>
      </c>
      <c r="AM1063" s="20" t="str">
        <f>CONCATENATE(D1055,H1055,L1055,P1055,T1055,X1055,AB1055,AF1055)</f>
        <v>F45A2DBC</v>
      </c>
    </row>
    <row r="1064" spans="3:39" ht="15" customHeight="1" thickBot="1" x14ac:dyDescent="0.5">
      <c r="AM1064" s="14"/>
    </row>
    <row r="1065" spans="3:39" ht="15" customHeight="1" thickBot="1" x14ac:dyDescent="0.5">
      <c r="C1065" s="15" t="s">
        <v>39</v>
      </c>
      <c r="D1065" s="13" t="str">
        <f>BIN2HEX(CONCATENATE(D1066,E1066,F1066,G1066))</f>
        <v>1</v>
      </c>
      <c r="H1065" s="13" t="str">
        <f>BIN2HEX(CONCATENATE(H1066,I1066,J1066,K1066))</f>
        <v>D</v>
      </c>
      <c r="L1065" s="13" t="str">
        <f>BIN2HEX(CONCATENATE(L1066,M1066,N1066,O1066))</f>
        <v>5</v>
      </c>
      <c r="P1065" s="13" t="str">
        <f>BIN2HEX(CONCATENATE(P1066,Q1066,R1066,S1066))</f>
        <v>A</v>
      </c>
      <c r="T1065" s="13" t="str">
        <f>BIN2HEX(CONCATENATE(T1066,U1066,V1066,W1066))</f>
        <v>0</v>
      </c>
      <c r="X1065" s="13" t="str">
        <f>BIN2HEX(CONCATENATE(X1066,Y1066,Z1066,AA1066))</f>
        <v>9</v>
      </c>
      <c r="AB1065" s="13" t="str">
        <f>BIN2HEX(CONCATENATE(AB1066,AC1066,AD1066,AE1066))</f>
        <v>A</v>
      </c>
      <c r="AF1065" s="13" t="str">
        <f>BIN2HEX(CONCATENATE(AF1066,AG1066,AH1066,AI1066))</f>
        <v>9</v>
      </c>
      <c r="AL1065" s="16" t="s">
        <v>62</v>
      </c>
      <c r="AM1065" s="20" t="str">
        <f>CONCATENATE(D1057,H1057,L1057,P1057,T1057,X1057,AB1057,AF1057)</f>
        <v>86E5BB9D</v>
      </c>
    </row>
    <row r="1066" spans="3:39" ht="15" customHeight="1" x14ac:dyDescent="0.45">
      <c r="C1066" s="15" t="s">
        <v>40</v>
      </c>
      <c r="D1066" s="13">
        <f>IF(ISEVEN(D1067+D1068+D1069),0,1)</f>
        <v>0</v>
      </c>
      <c r="E1066" s="13">
        <f t="shared" ref="E1066:AI1066" si="6376">IF(ISEVEN(E1067+E1068+E1069),0,1)</f>
        <v>0</v>
      </c>
      <c r="F1066" s="13">
        <f t="shared" si="6376"/>
        <v>0</v>
      </c>
      <c r="G1066" s="13">
        <f t="shared" si="6376"/>
        <v>1</v>
      </c>
      <c r="H1066" s="13">
        <f t="shared" si="6376"/>
        <v>1</v>
      </c>
      <c r="I1066" s="13">
        <f t="shared" si="6376"/>
        <v>1</v>
      </c>
      <c r="J1066" s="13">
        <f t="shared" si="6376"/>
        <v>0</v>
      </c>
      <c r="K1066" s="13">
        <f t="shared" si="6376"/>
        <v>1</v>
      </c>
      <c r="L1066" s="13">
        <f t="shared" si="6376"/>
        <v>0</v>
      </c>
      <c r="M1066" s="13">
        <f t="shared" si="6376"/>
        <v>1</v>
      </c>
      <c r="N1066" s="13">
        <f t="shared" si="6376"/>
        <v>0</v>
      </c>
      <c r="O1066" s="13">
        <f t="shared" si="6376"/>
        <v>1</v>
      </c>
      <c r="P1066" s="13">
        <f t="shared" si="6376"/>
        <v>1</v>
      </c>
      <c r="Q1066" s="13">
        <f t="shared" si="6376"/>
        <v>0</v>
      </c>
      <c r="R1066" s="13">
        <f t="shared" si="6376"/>
        <v>1</v>
      </c>
      <c r="S1066" s="13">
        <f t="shared" si="6376"/>
        <v>0</v>
      </c>
      <c r="T1066" s="13">
        <f t="shared" si="6376"/>
        <v>0</v>
      </c>
      <c r="U1066" s="13">
        <f t="shared" si="6376"/>
        <v>0</v>
      </c>
      <c r="V1066" s="13">
        <f t="shared" si="6376"/>
        <v>0</v>
      </c>
      <c r="W1066" s="13">
        <f t="shared" si="6376"/>
        <v>0</v>
      </c>
      <c r="X1066" s="13">
        <f t="shared" si="6376"/>
        <v>1</v>
      </c>
      <c r="Y1066" s="13">
        <f t="shared" si="6376"/>
        <v>0</v>
      </c>
      <c r="Z1066" s="13">
        <f t="shared" si="6376"/>
        <v>0</v>
      </c>
      <c r="AA1066" s="13">
        <f t="shared" si="6376"/>
        <v>1</v>
      </c>
      <c r="AB1066" s="13">
        <f t="shared" si="6376"/>
        <v>1</v>
      </c>
      <c r="AC1066" s="13">
        <f t="shared" si="6376"/>
        <v>0</v>
      </c>
      <c r="AD1066" s="13">
        <f t="shared" si="6376"/>
        <v>1</v>
      </c>
      <c r="AE1066" s="13">
        <f t="shared" si="6376"/>
        <v>0</v>
      </c>
      <c r="AF1066" s="13">
        <f t="shared" si="6376"/>
        <v>1</v>
      </c>
      <c r="AG1066" s="13">
        <f t="shared" si="6376"/>
        <v>0</v>
      </c>
      <c r="AH1066" s="13">
        <f t="shared" si="6376"/>
        <v>0</v>
      </c>
      <c r="AI1066" s="13">
        <f t="shared" si="6376"/>
        <v>1</v>
      </c>
      <c r="AM1066" s="14"/>
    </row>
    <row r="1067" spans="3:39" ht="15" customHeight="1" x14ac:dyDescent="0.45">
      <c r="C1067" s="15" t="s">
        <v>41</v>
      </c>
      <c r="D1067" s="13" t="str">
        <f>K1071</f>
        <v>0</v>
      </c>
      <c r="E1067" s="13" t="str">
        <f t="shared" ref="E1067" si="6377">L1071</f>
        <v>0</v>
      </c>
      <c r="F1067" s="13" t="str">
        <f t="shared" ref="F1067" si="6378">M1071</f>
        <v>0</v>
      </c>
      <c r="G1067" s="13" t="str">
        <f t="shared" ref="G1067" si="6379">N1071</f>
        <v>1</v>
      </c>
      <c r="H1067" s="13" t="str">
        <f t="shared" ref="H1067" si="6380">O1071</f>
        <v>1</v>
      </c>
      <c r="I1067" s="13" t="str">
        <f t="shared" ref="I1067" si="6381">P1071</f>
        <v>1</v>
      </c>
      <c r="J1067" s="13" t="str">
        <f t="shared" ref="J1067" si="6382">Q1071</f>
        <v>0</v>
      </c>
      <c r="K1067" s="13" t="str">
        <f t="shared" ref="K1067" si="6383">R1071</f>
        <v>0</v>
      </c>
      <c r="L1067" s="13" t="str">
        <f t="shared" ref="L1067" si="6384">S1071</f>
        <v>1</v>
      </c>
      <c r="M1067" s="13" t="str">
        <f t="shared" ref="M1067" si="6385">T1071</f>
        <v>1</v>
      </c>
      <c r="N1067" s="13" t="str">
        <f t="shared" ref="N1067" si="6386">U1071</f>
        <v>1</v>
      </c>
      <c r="O1067" s="13" t="str">
        <f t="shared" ref="O1067" si="6387">V1071</f>
        <v>1</v>
      </c>
      <c r="P1067" s="13" t="str">
        <f t="shared" ref="P1067" si="6388">W1071</f>
        <v>1</v>
      </c>
      <c r="Q1067" s="13" t="str">
        <f t="shared" ref="Q1067" si="6389">X1071</f>
        <v>1</v>
      </c>
      <c r="R1067" s="13" t="str">
        <f t="shared" ref="R1067" si="6390">Y1071</f>
        <v>0</v>
      </c>
      <c r="S1067" s="13" t="str">
        <f t="shared" ref="S1067" si="6391">Z1071</f>
        <v>1</v>
      </c>
      <c r="T1067" s="13" t="str">
        <f t="shared" ref="T1067" si="6392">AA1071</f>
        <v>0</v>
      </c>
      <c r="U1067" s="13" t="str">
        <f t="shared" ref="U1067" si="6393">AB1071</f>
        <v>0</v>
      </c>
      <c r="V1067" s="13" t="str">
        <f t="shared" ref="V1067" si="6394">AC1071</f>
        <v>1</v>
      </c>
      <c r="W1067" s="13" t="str">
        <f t="shared" ref="W1067" si="6395">AD1071</f>
        <v>0</v>
      </c>
      <c r="X1067" s="13" t="str">
        <f t="shared" ref="X1067" si="6396">AE1071</f>
        <v>1</v>
      </c>
      <c r="Y1067" s="13" t="str">
        <f t="shared" ref="Y1067" si="6397">AF1071</f>
        <v>0</v>
      </c>
      <c r="Z1067" s="13" t="str">
        <f t="shared" ref="Z1067" si="6398">AG1071</f>
        <v>0</v>
      </c>
      <c r="AA1067" s="13" t="str">
        <f t="shared" ref="AA1067" si="6399">AH1071</f>
        <v>1</v>
      </c>
      <c r="AB1067" s="13" t="str">
        <f t="shared" ref="AB1067" si="6400">AI1071</f>
        <v>0</v>
      </c>
      <c r="AC1067" s="13" t="str">
        <f>D1071</f>
        <v>1</v>
      </c>
      <c r="AD1067" s="13" t="str">
        <f t="shared" ref="AD1067" si="6401">E1071</f>
        <v>1</v>
      </c>
      <c r="AE1067" s="13" t="str">
        <f t="shared" ref="AE1067" si="6402">F1071</f>
        <v>1</v>
      </c>
      <c r="AF1067" s="13" t="str">
        <f t="shared" ref="AF1067" si="6403">G1071</f>
        <v>1</v>
      </c>
      <c r="AG1067" s="13" t="str">
        <f t="shared" ref="AG1067" si="6404">H1071</f>
        <v>1</v>
      </c>
      <c r="AH1067" s="13" t="str">
        <f t="shared" ref="AH1067" si="6405">I1071</f>
        <v>1</v>
      </c>
      <c r="AI1067" s="13" t="str">
        <f t="shared" ref="AI1067" si="6406">J1071</f>
        <v>1</v>
      </c>
      <c r="AL1067" s="22" t="s">
        <v>62</v>
      </c>
      <c r="AM1067" s="14" t="str">
        <f>CONCATENATE(D1062,H1062,L1062,P1062,T1062,X1062,AB1062,AF1062)</f>
        <v>F3C602C3</v>
      </c>
    </row>
    <row r="1068" spans="3:39" ht="15" customHeight="1" thickBot="1" x14ac:dyDescent="0.5">
      <c r="C1068" s="15" t="s">
        <v>42</v>
      </c>
      <c r="D1068" s="13" t="str">
        <f>Y1071</f>
        <v>0</v>
      </c>
      <c r="E1068" s="13" t="str">
        <f t="shared" ref="E1068" si="6407">Z1071</f>
        <v>1</v>
      </c>
      <c r="F1068" s="13" t="str">
        <f t="shared" ref="F1068" si="6408">AA1071</f>
        <v>0</v>
      </c>
      <c r="G1068" s="13" t="str">
        <f t="shared" ref="G1068" si="6409">AB1071</f>
        <v>0</v>
      </c>
      <c r="H1068" s="13" t="str">
        <f t="shared" ref="H1068" si="6410">AC1071</f>
        <v>1</v>
      </c>
      <c r="I1068" s="13" t="str">
        <f t="shared" ref="I1068" si="6411">AD1071</f>
        <v>0</v>
      </c>
      <c r="J1068" s="13" t="str">
        <f t="shared" ref="J1068" si="6412">AE1071</f>
        <v>1</v>
      </c>
      <c r="K1068" s="13" t="str">
        <f t="shared" ref="K1068" si="6413">AF1071</f>
        <v>0</v>
      </c>
      <c r="L1068" s="13" t="str">
        <f t="shared" ref="L1068" si="6414">AG1071</f>
        <v>0</v>
      </c>
      <c r="M1068" s="13" t="str">
        <f t="shared" ref="M1068" si="6415">AH1071</f>
        <v>1</v>
      </c>
      <c r="N1068" s="13" t="str">
        <f t="shared" ref="N1068" si="6416">AI1071</f>
        <v>0</v>
      </c>
      <c r="O1068" s="13" t="str">
        <f>D1071</f>
        <v>1</v>
      </c>
      <c r="P1068" s="13" t="str">
        <f t="shared" ref="P1068" si="6417">E1071</f>
        <v>1</v>
      </c>
      <c r="Q1068" s="13" t="str">
        <f t="shared" ref="Q1068" si="6418">F1071</f>
        <v>1</v>
      </c>
      <c r="R1068" s="13" t="str">
        <f t="shared" ref="R1068" si="6419">G1071</f>
        <v>1</v>
      </c>
      <c r="S1068" s="13" t="str">
        <f t="shared" ref="S1068" si="6420">H1071</f>
        <v>1</v>
      </c>
      <c r="T1068" s="13" t="str">
        <f t="shared" ref="T1068" si="6421">I1071</f>
        <v>1</v>
      </c>
      <c r="U1068" s="13" t="str">
        <f t="shared" ref="U1068" si="6422">J1071</f>
        <v>1</v>
      </c>
      <c r="V1068" s="13" t="str">
        <f t="shared" ref="V1068" si="6423">K1071</f>
        <v>0</v>
      </c>
      <c r="W1068" s="13" t="str">
        <f t="shared" ref="W1068" si="6424">L1071</f>
        <v>0</v>
      </c>
      <c r="X1068" s="13" t="str">
        <f t="shared" ref="X1068" si="6425">M1071</f>
        <v>0</v>
      </c>
      <c r="Y1068" s="13" t="str">
        <f t="shared" ref="Y1068" si="6426">N1071</f>
        <v>1</v>
      </c>
      <c r="Z1068" s="13" t="str">
        <f t="shared" ref="Z1068" si="6427">O1071</f>
        <v>1</v>
      </c>
      <c r="AA1068" s="13" t="str">
        <f t="shared" ref="AA1068" si="6428">P1071</f>
        <v>1</v>
      </c>
      <c r="AB1068" s="13" t="str">
        <f t="shared" ref="AB1068" si="6429">Q1071</f>
        <v>0</v>
      </c>
      <c r="AC1068" s="13" t="str">
        <f t="shared" ref="AC1068" si="6430">R1071</f>
        <v>0</v>
      </c>
      <c r="AD1068" s="13" t="str">
        <f t="shared" ref="AD1068" si="6431">S1071</f>
        <v>1</v>
      </c>
      <c r="AE1068" s="13" t="str">
        <f t="shared" ref="AE1068" si="6432">T1071</f>
        <v>1</v>
      </c>
      <c r="AF1068" s="13" t="str">
        <f t="shared" ref="AF1068" si="6433">U1071</f>
        <v>1</v>
      </c>
      <c r="AG1068" s="13" t="str">
        <f t="shared" ref="AG1068" si="6434">V1071</f>
        <v>1</v>
      </c>
      <c r="AH1068" s="13" t="str">
        <f t="shared" ref="AH1068" si="6435">W1071</f>
        <v>1</v>
      </c>
      <c r="AI1068" s="13" t="str">
        <f t="shared" ref="AI1068" si="6436">X1071</f>
        <v>1</v>
      </c>
      <c r="AL1068" s="14" t="s">
        <v>64</v>
      </c>
      <c r="AM1068" s="14" t="str">
        <f>AM1054</f>
        <v>0BF6BFE8</v>
      </c>
    </row>
    <row r="1069" spans="3:39" ht="15" customHeight="1" thickBot="1" x14ac:dyDescent="0.5">
      <c r="C1069" s="15" t="s">
        <v>43</v>
      </c>
      <c r="D1069" s="13" t="str">
        <f>AD1071</f>
        <v>0</v>
      </c>
      <c r="E1069" s="13" t="str">
        <f t="shared" ref="E1069" si="6437">AE1071</f>
        <v>1</v>
      </c>
      <c r="F1069" s="13" t="str">
        <f t="shared" ref="F1069" si="6438">AF1071</f>
        <v>0</v>
      </c>
      <c r="G1069" s="13" t="str">
        <f t="shared" ref="G1069" si="6439">AG1071</f>
        <v>0</v>
      </c>
      <c r="H1069" s="13" t="str">
        <f t="shared" ref="H1069" si="6440">AH1071</f>
        <v>1</v>
      </c>
      <c r="I1069" s="13" t="str">
        <f t="shared" ref="I1069" si="6441">AI1071</f>
        <v>0</v>
      </c>
      <c r="J1069" s="13" t="str">
        <f>D1071</f>
        <v>1</v>
      </c>
      <c r="K1069" s="13" t="str">
        <f t="shared" ref="K1069" si="6442">E1071</f>
        <v>1</v>
      </c>
      <c r="L1069" s="13" t="str">
        <f t="shared" ref="L1069" si="6443">F1071</f>
        <v>1</v>
      </c>
      <c r="M1069" s="13" t="str">
        <f t="shared" ref="M1069" si="6444">G1071</f>
        <v>1</v>
      </c>
      <c r="N1069" s="13" t="str">
        <f t="shared" ref="N1069" si="6445">H1071</f>
        <v>1</v>
      </c>
      <c r="O1069" s="13" t="str">
        <f t="shared" ref="O1069" si="6446">I1071</f>
        <v>1</v>
      </c>
      <c r="P1069" s="13" t="str">
        <f t="shared" ref="P1069" si="6447">J1071</f>
        <v>1</v>
      </c>
      <c r="Q1069" s="13" t="str">
        <f t="shared" ref="Q1069" si="6448">K1071</f>
        <v>0</v>
      </c>
      <c r="R1069" s="13" t="str">
        <f t="shared" ref="R1069" si="6449">L1071</f>
        <v>0</v>
      </c>
      <c r="S1069" s="13" t="str">
        <f t="shared" ref="S1069" si="6450">M1071</f>
        <v>0</v>
      </c>
      <c r="T1069" s="13" t="str">
        <f t="shared" ref="T1069" si="6451">N1071</f>
        <v>1</v>
      </c>
      <c r="U1069" s="13" t="str">
        <f t="shared" ref="U1069" si="6452">O1071</f>
        <v>1</v>
      </c>
      <c r="V1069" s="13" t="str">
        <f t="shared" ref="V1069" si="6453">P1071</f>
        <v>1</v>
      </c>
      <c r="W1069" s="13" t="str">
        <f t="shared" ref="W1069" si="6454">Q1071</f>
        <v>0</v>
      </c>
      <c r="X1069" s="13" t="str">
        <f t="shared" ref="X1069" si="6455">R1071</f>
        <v>0</v>
      </c>
      <c r="Y1069" s="13" t="str">
        <f t="shared" ref="Y1069" si="6456">S1071</f>
        <v>1</v>
      </c>
      <c r="Z1069" s="13" t="str">
        <f t="shared" ref="Z1069" si="6457">T1071</f>
        <v>1</v>
      </c>
      <c r="AA1069" s="13" t="str">
        <f t="shared" ref="AA1069" si="6458">U1071</f>
        <v>1</v>
      </c>
      <c r="AB1069" s="13" t="str">
        <f t="shared" ref="AB1069" si="6459">V1071</f>
        <v>1</v>
      </c>
      <c r="AC1069" s="13" t="str">
        <f t="shared" ref="AC1069" si="6460">W1071</f>
        <v>1</v>
      </c>
      <c r="AD1069" s="13" t="str">
        <f t="shared" ref="AD1069" si="6461">X1071</f>
        <v>1</v>
      </c>
      <c r="AE1069" s="13" t="str">
        <f t="shared" ref="AE1069" si="6462">Y1071</f>
        <v>0</v>
      </c>
      <c r="AF1069" s="13" t="str">
        <f>Z1071</f>
        <v>1</v>
      </c>
      <c r="AG1069" s="13" t="str">
        <f t="shared" ref="AG1069" si="6463">AA1071</f>
        <v>0</v>
      </c>
      <c r="AH1069" s="13" t="str">
        <f t="shared" ref="AH1069" si="6464">AB1071</f>
        <v>0</v>
      </c>
      <c r="AI1069" s="13" t="str">
        <f t="shared" ref="AI1069" si="6465">AC1071</f>
        <v>1</v>
      </c>
      <c r="AL1069" s="16" t="s">
        <v>63</v>
      </c>
      <c r="AM1069" s="20" t="str">
        <f>DEC2HEX(MOD(HEX2DEC(AM1067)+HEX2DEC(AM1068),2^32),8)</f>
        <v>FFBCC2AB</v>
      </c>
    </row>
    <row r="1070" spans="3:39" ht="15" customHeight="1" thickBot="1" x14ac:dyDescent="0.6">
      <c r="C1070" s="17" t="s">
        <v>44</v>
      </c>
      <c r="D1070" s="13" t="str">
        <f>MID($AM1033,1,1)</f>
        <v>F</v>
      </c>
      <c r="H1070" s="13" t="str">
        <f>MID($AM1033,2,1)</f>
        <v>E</v>
      </c>
      <c r="L1070" s="13" t="str">
        <f>MID($AM1033,3,1)</f>
        <v>3</v>
      </c>
      <c r="P1070" s="13" t="str">
        <f>MID($AM1033,4,1)</f>
        <v>9</v>
      </c>
      <c r="T1070" s="13" t="str">
        <f>MID($AM1033,5,1)</f>
        <v>F</v>
      </c>
      <c r="X1070" s="13" t="str">
        <f>MID($AM1033,6,1)</f>
        <v>A</v>
      </c>
      <c r="AB1070" s="13" t="str">
        <f>MID($AM1033,7,1)</f>
        <v>5</v>
      </c>
      <c r="AF1070" s="13" t="str">
        <f>MID($AM1033,8,1)</f>
        <v>2</v>
      </c>
      <c r="AM1070" s="14"/>
    </row>
    <row r="1071" spans="3:39" ht="15" customHeight="1" thickBot="1" x14ac:dyDescent="0.5">
      <c r="C1071" s="15" t="s">
        <v>45</v>
      </c>
      <c r="D1071" s="13" t="str">
        <f>MID(DEC2BIN(HEX2DEC(D1070),4),1,1)</f>
        <v>1</v>
      </c>
      <c r="E1071" s="13" t="str">
        <f>MID(DEC2BIN(HEX2DEC(D1070),4),2,1)</f>
        <v>1</v>
      </c>
      <c r="F1071" s="13" t="str">
        <f>MID(DEC2BIN(HEX2DEC(D1070),4),3,1)</f>
        <v>1</v>
      </c>
      <c r="G1071" s="13" t="str">
        <f>MID(DEC2BIN(HEX2DEC(D1070),4),4,1)</f>
        <v>1</v>
      </c>
      <c r="H1071" s="13" t="str">
        <f>MID(DEC2BIN(HEX2DEC(H1070),4),1,1)</f>
        <v>1</v>
      </c>
      <c r="I1071" s="13" t="str">
        <f>MID(DEC2BIN(HEX2DEC(H1070),4),2,1)</f>
        <v>1</v>
      </c>
      <c r="J1071" s="13" t="str">
        <f>MID(DEC2BIN(HEX2DEC(H1070),4),3,1)</f>
        <v>1</v>
      </c>
      <c r="K1071" s="13" t="str">
        <f>MID(DEC2BIN(HEX2DEC(H1070),4),4,1)</f>
        <v>0</v>
      </c>
      <c r="L1071" s="13" t="str">
        <f>MID(DEC2BIN(HEX2DEC(L1070),4),1,1)</f>
        <v>0</v>
      </c>
      <c r="M1071" s="13" t="str">
        <f>MID(DEC2BIN(HEX2DEC(L1070),4),2,1)</f>
        <v>0</v>
      </c>
      <c r="N1071" s="13" t="str">
        <f>MID(DEC2BIN(HEX2DEC(L1070),4),3,1)</f>
        <v>1</v>
      </c>
      <c r="O1071" s="13" t="str">
        <f>MID(DEC2BIN(HEX2DEC(L1070),4),4,1)</f>
        <v>1</v>
      </c>
      <c r="P1071" s="13" t="str">
        <f>MID(DEC2BIN(HEX2DEC(P1070),4),1,1)</f>
        <v>1</v>
      </c>
      <c r="Q1071" s="13" t="str">
        <f>MID(DEC2BIN(HEX2DEC(P1070),4),2,1)</f>
        <v>0</v>
      </c>
      <c r="R1071" s="13" t="str">
        <f>MID(DEC2BIN(HEX2DEC(P1070),4),3,1)</f>
        <v>0</v>
      </c>
      <c r="S1071" s="13" t="str">
        <f>MID(DEC2BIN(HEX2DEC(P1070),4),4,1)</f>
        <v>1</v>
      </c>
      <c r="T1071" s="13" t="str">
        <f>MID(DEC2BIN(HEX2DEC(T1070),4),1,1)</f>
        <v>1</v>
      </c>
      <c r="U1071" s="13" t="str">
        <f>MID(DEC2BIN(HEX2DEC(T1070),4),2,1)</f>
        <v>1</v>
      </c>
      <c r="V1071" s="13" t="str">
        <f>MID(DEC2BIN(HEX2DEC(T1070),4),3,1)</f>
        <v>1</v>
      </c>
      <c r="W1071" s="13" t="str">
        <f>MID(DEC2BIN(HEX2DEC(T1070),4),4,1)</f>
        <v>1</v>
      </c>
      <c r="X1071" s="13" t="str">
        <f>MID(DEC2BIN(HEX2DEC(X1070),4),1,1)</f>
        <v>1</v>
      </c>
      <c r="Y1071" s="13" t="str">
        <f>MID(DEC2BIN(HEX2DEC(X1070),4),2,1)</f>
        <v>0</v>
      </c>
      <c r="Z1071" s="13" t="str">
        <f>MID(DEC2BIN(HEX2DEC(X1070),4),3,1)</f>
        <v>1</v>
      </c>
      <c r="AA1071" s="13" t="str">
        <f>MID(DEC2BIN(HEX2DEC(X1070),4),4,1)</f>
        <v>0</v>
      </c>
      <c r="AB1071" s="13" t="str">
        <f>MID(DEC2BIN(HEX2DEC(AB1070),4),1,1)</f>
        <v>0</v>
      </c>
      <c r="AC1071" s="13" t="str">
        <f>MID(DEC2BIN(HEX2DEC(AB1070),4),2,1)</f>
        <v>1</v>
      </c>
      <c r="AD1071" s="13" t="str">
        <f>MID(DEC2BIN(HEX2DEC(AB1070),4),3,1)</f>
        <v>0</v>
      </c>
      <c r="AE1071" s="13" t="str">
        <f>MID(DEC2BIN(HEX2DEC(AB1070),4),4,1)</f>
        <v>1</v>
      </c>
      <c r="AF1071" s="13" t="str">
        <f>MID(DEC2BIN(HEX2DEC(AF1070),4),1,1)</f>
        <v>0</v>
      </c>
      <c r="AG1071" s="13" t="str">
        <f>MID(DEC2BIN(HEX2DEC(AF1070),4),2,1)</f>
        <v>0</v>
      </c>
      <c r="AH1071" s="13" t="str">
        <f>MID(DEC2BIN(HEX2DEC(AF1070),4),3,1)</f>
        <v>1</v>
      </c>
      <c r="AI1071" s="13" t="str">
        <f>MID(DEC2BIN(HEX2DEC(AF1070),4),4,1)</f>
        <v>0</v>
      </c>
      <c r="AL1071" s="16" t="s">
        <v>65</v>
      </c>
      <c r="AM1071" s="20" t="str">
        <f>CONCATENATE(D1070,H1070,L1070,P1070,T1070,X1070,AB1070,AF1070)</f>
        <v>FE39FA52</v>
      </c>
    </row>
    <row r="1072" spans="3:39" ht="15" customHeight="1" thickBot="1" x14ac:dyDescent="0.6">
      <c r="C1072" s="17" t="s">
        <v>46</v>
      </c>
      <c r="D1072" s="13" t="str">
        <f>D1034</f>
        <v>6</v>
      </c>
      <c r="H1072" s="13" t="str">
        <f t="shared" ref="H1072" si="6466">H1034</f>
        <v>B</v>
      </c>
      <c r="L1072" s="13" t="str">
        <f t="shared" ref="L1072" si="6467">L1034</f>
        <v>5</v>
      </c>
      <c r="P1072" s="13" t="str">
        <f t="shared" ref="P1072" si="6468">P1034</f>
        <v>3</v>
      </c>
      <c r="T1072" s="13" t="str">
        <f t="shared" ref="T1072" si="6469">T1034</f>
        <v>D</v>
      </c>
      <c r="X1072" s="13" t="str">
        <f t="shared" ref="X1072" si="6470">X1034</f>
        <v>1</v>
      </c>
      <c r="AB1072" s="13" t="str">
        <f t="shared" ref="AB1072" si="6471">AB1034</f>
        <v>A</v>
      </c>
      <c r="AF1072" s="13" t="str">
        <f t="shared" ref="AF1072" si="6472">AF1034</f>
        <v>2</v>
      </c>
      <c r="AM1072" s="14"/>
    </row>
    <row r="1073" spans="1:39" ht="15" customHeight="1" thickBot="1" x14ac:dyDescent="0.5">
      <c r="C1073" s="15" t="s">
        <v>47</v>
      </c>
      <c r="D1073" s="13" t="str">
        <f>MID(DEC2BIN(HEX2DEC(D1072),4),1,1)</f>
        <v>0</v>
      </c>
      <c r="E1073" s="13" t="str">
        <f>MID(DEC2BIN(HEX2DEC(D1072),4),2,1)</f>
        <v>1</v>
      </c>
      <c r="F1073" s="13" t="str">
        <f>MID(DEC2BIN(HEX2DEC(D1072),4),3,1)</f>
        <v>1</v>
      </c>
      <c r="G1073" s="13" t="str">
        <f>MID(DEC2BIN(HEX2DEC(D1072),4),4,1)</f>
        <v>0</v>
      </c>
      <c r="H1073" s="13" t="str">
        <f>MID(DEC2BIN(HEX2DEC(H1072),4),1,1)</f>
        <v>1</v>
      </c>
      <c r="I1073" s="13" t="str">
        <f>MID(DEC2BIN(HEX2DEC(H1072),4),2,1)</f>
        <v>0</v>
      </c>
      <c r="J1073" s="13" t="str">
        <f>MID(DEC2BIN(HEX2DEC(H1072),4),3,1)</f>
        <v>1</v>
      </c>
      <c r="K1073" s="13" t="str">
        <f>MID(DEC2BIN(HEX2DEC(H1072),4),4,1)</f>
        <v>1</v>
      </c>
      <c r="L1073" s="13" t="str">
        <f>MID(DEC2BIN(HEX2DEC(L1072),4),1,1)</f>
        <v>0</v>
      </c>
      <c r="M1073" s="13" t="str">
        <f>MID(DEC2BIN(HEX2DEC(L1072),4),2,1)</f>
        <v>1</v>
      </c>
      <c r="N1073" s="13" t="str">
        <f>MID(DEC2BIN(HEX2DEC(L1072),4),3,1)</f>
        <v>0</v>
      </c>
      <c r="O1073" s="13" t="str">
        <f>MID(DEC2BIN(HEX2DEC(L1072),4),4,1)</f>
        <v>1</v>
      </c>
      <c r="P1073" s="13" t="str">
        <f>MID(DEC2BIN(HEX2DEC(P1072),4),1,1)</f>
        <v>0</v>
      </c>
      <c r="Q1073" s="13" t="str">
        <f>MID(DEC2BIN(HEX2DEC(P1072),4),2,1)</f>
        <v>0</v>
      </c>
      <c r="R1073" s="13" t="str">
        <f>MID(DEC2BIN(HEX2DEC(P1072),4),3,1)</f>
        <v>1</v>
      </c>
      <c r="S1073" s="13" t="str">
        <f>MID(DEC2BIN(HEX2DEC(P1072),4),4,1)</f>
        <v>1</v>
      </c>
      <c r="T1073" s="13" t="str">
        <f>MID(DEC2BIN(HEX2DEC(T1072),4),1,1)</f>
        <v>1</v>
      </c>
      <c r="U1073" s="13" t="str">
        <f>MID(DEC2BIN(HEX2DEC(T1072),4),2,1)</f>
        <v>1</v>
      </c>
      <c r="V1073" s="13" t="str">
        <f>MID(DEC2BIN(HEX2DEC(T1072),4),3,1)</f>
        <v>0</v>
      </c>
      <c r="W1073" s="13" t="str">
        <f>MID(DEC2BIN(HEX2DEC(T1072),4),4,1)</f>
        <v>1</v>
      </c>
      <c r="X1073" s="13" t="str">
        <f>MID(DEC2BIN(HEX2DEC(X1072),4),1,1)</f>
        <v>0</v>
      </c>
      <c r="Y1073" s="13" t="str">
        <f>MID(DEC2BIN(HEX2DEC(X1072),4),2,1)</f>
        <v>0</v>
      </c>
      <c r="Z1073" s="13" t="str">
        <f>MID(DEC2BIN(HEX2DEC(X1072),4),3,1)</f>
        <v>0</v>
      </c>
      <c r="AA1073" s="13" t="str">
        <f>MID(DEC2BIN(HEX2DEC(X1072),4),4,1)</f>
        <v>1</v>
      </c>
      <c r="AB1073" s="13" t="str">
        <f>MID(DEC2BIN(HEX2DEC(AB1072),4),1,1)</f>
        <v>1</v>
      </c>
      <c r="AC1073" s="13" t="str">
        <f>MID(DEC2BIN(HEX2DEC(AB1072),4),2,1)</f>
        <v>0</v>
      </c>
      <c r="AD1073" s="13" t="str">
        <f>MID(DEC2BIN(HEX2DEC(AB1072),4),3,1)</f>
        <v>1</v>
      </c>
      <c r="AE1073" s="13" t="str">
        <f>MID(DEC2BIN(HEX2DEC(AB1072),4),4,1)</f>
        <v>0</v>
      </c>
      <c r="AF1073" s="13" t="str">
        <f>MID(DEC2BIN(HEX2DEC(AF1072),4),1,1)</f>
        <v>0</v>
      </c>
      <c r="AG1073" s="13" t="str">
        <f>MID(DEC2BIN(HEX2DEC(AF1072),4),2,1)</f>
        <v>0</v>
      </c>
      <c r="AH1073" s="13" t="str">
        <f>MID(DEC2BIN(HEX2DEC(AF1072),4),3,1)</f>
        <v>1</v>
      </c>
      <c r="AI1073" s="13" t="str">
        <f>MID(DEC2BIN(HEX2DEC(AF1072),4),4,1)</f>
        <v>0</v>
      </c>
      <c r="AL1073" s="16" t="s">
        <v>66</v>
      </c>
      <c r="AM1073" s="20" t="str">
        <f>CONCATENATE(D1072,H1072,L1072,P1072,T1072,X1072,AB1072,AF1072)</f>
        <v>6B53D1A2</v>
      </c>
    </row>
    <row r="1074" spans="1:39" ht="15" customHeight="1" thickBot="1" x14ac:dyDescent="0.6">
      <c r="C1074" s="17" t="s">
        <v>48</v>
      </c>
      <c r="D1074" s="13" t="str">
        <f>D1036</f>
        <v>4</v>
      </c>
      <c r="H1074" s="13" t="str">
        <f t="shared" ref="H1074" si="6473">H1036</f>
        <v>6</v>
      </c>
      <c r="L1074" s="13" t="str">
        <f t="shared" ref="L1074" si="6474">L1036</f>
        <v>0</v>
      </c>
      <c r="P1074" s="13" t="str">
        <f t="shared" ref="P1074" si="6475">P1036</f>
        <v>6</v>
      </c>
      <c r="T1074" s="13" t="str">
        <f t="shared" ref="T1074" si="6476">T1036</f>
        <v>E</v>
      </c>
      <c r="X1074" s="13" t="str">
        <f t="shared" ref="X1074" si="6477">X1036</f>
        <v>D</v>
      </c>
      <c r="AB1074" s="13" t="str">
        <f t="shared" ref="AB1074" si="6478">AB1036</f>
        <v>5</v>
      </c>
      <c r="AF1074" s="13" t="str">
        <f t="shared" ref="AF1074" si="6479">AF1036</f>
        <v>F</v>
      </c>
      <c r="AM1074" s="14"/>
    </row>
    <row r="1075" spans="1:39" ht="15" customHeight="1" thickBot="1" x14ac:dyDescent="0.5">
      <c r="C1075" s="15" t="s">
        <v>49</v>
      </c>
      <c r="D1075" s="13" t="str">
        <f>MID(DEC2BIN(HEX2DEC(D1074),4),1,1)</f>
        <v>0</v>
      </c>
      <c r="E1075" s="13" t="str">
        <f>MID(DEC2BIN(HEX2DEC(D1074),4),2,1)</f>
        <v>1</v>
      </c>
      <c r="F1075" s="13" t="str">
        <f>MID(DEC2BIN(HEX2DEC(D1074),4),3,1)</f>
        <v>0</v>
      </c>
      <c r="G1075" s="13" t="str">
        <f>MID(DEC2BIN(HEX2DEC(D1074),4),4,1)</f>
        <v>0</v>
      </c>
      <c r="H1075" s="13" t="str">
        <f>MID(DEC2BIN(HEX2DEC(H1074),4),1,1)</f>
        <v>0</v>
      </c>
      <c r="I1075" s="13" t="str">
        <f>MID(DEC2BIN(HEX2DEC(H1074),4),2,1)</f>
        <v>1</v>
      </c>
      <c r="J1075" s="13" t="str">
        <f>MID(DEC2BIN(HEX2DEC(H1074),4),3,1)</f>
        <v>1</v>
      </c>
      <c r="K1075" s="13" t="str">
        <f>MID(DEC2BIN(HEX2DEC(H1074),4),4,1)</f>
        <v>0</v>
      </c>
      <c r="L1075" s="13" t="str">
        <f>MID(DEC2BIN(HEX2DEC(L1074),4),1,1)</f>
        <v>0</v>
      </c>
      <c r="M1075" s="13" t="str">
        <f>MID(DEC2BIN(HEX2DEC(L1074),4),2,1)</f>
        <v>0</v>
      </c>
      <c r="N1075" s="13" t="str">
        <f>MID(DEC2BIN(HEX2DEC(L1074),4),3,1)</f>
        <v>0</v>
      </c>
      <c r="O1075" s="13" t="str">
        <f>MID(DEC2BIN(HEX2DEC(L1074),4),4,1)</f>
        <v>0</v>
      </c>
      <c r="P1075" s="13" t="str">
        <f>MID(DEC2BIN(HEX2DEC(P1074),4),1,1)</f>
        <v>0</v>
      </c>
      <c r="Q1075" s="13" t="str">
        <f>MID(DEC2BIN(HEX2DEC(P1074),4),2,1)</f>
        <v>1</v>
      </c>
      <c r="R1075" s="13" t="str">
        <f>MID(DEC2BIN(HEX2DEC(P1074),4),3,1)</f>
        <v>1</v>
      </c>
      <c r="S1075" s="13" t="str">
        <f>MID(DEC2BIN(HEX2DEC(P1074),4),4,1)</f>
        <v>0</v>
      </c>
      <c r="T1075" s="13" t="str">
        <f>MID(DEC2BIN(HEX2DEC(T1074),4),1,1)</f>
        <v>1</v>
      </c>
      <c r="U1075" s="13" t="str">
        <f>MID(DEC2BIN(HEX2DEC(T1074),4),2,1)</f>
        <v>1</v>
      </c>
      <c r="V1075" s="13" t="str">
        <f>MID(DEC2BIN(HEX2DEC(T1074),4),3,1)</f>
        <v>1</v>
      </c>
      <c r="W1075" s="13" t="str">
        <f>MID(DEC2BIN(HEX2DEC(T1074),4),4,1)</f>
        <v>0</v>
      </c>
      <c r="X1075" s="13" t="str">
        <f>MID(DEC2BIN(HEX2DEC(X1074),4),1,1)</f>
        <v>1</v>
      </c>
      <c r="Y1075" s="13" t="str">
        <f>MID(DEC2BIN(HEX2DEC(X1074),4),2,1)</f>
        <v>1</v>
      </c>
      <c r="Z1075" s="13" t="str">
        <f>MID(DEC2BIN(HEX2DEC(X1074),4),3,1)</f>
        <v>0</v>
      </c>
      <c r="AA1075" s="13" t="str">
        <f>MID(DEC2BIN(HEX2DEC(X1074),4),4,1)</f>
        <v>1</v>
      </c>
      <c r="AB1075" s="13" t="str">
        <f>MID(DEC2BIN(HEX2DEC(AB1074),4),1,1)</f>
        <v>0</v>
      </c>
      <c r="AC1075" s="13" t="str">
        <f>MID(DEC2BIN(HEX2DEC(AB1074),4),2,1)</f>
        <v>1</v>
      </c>
      <c r="AD1075" s="13" t="str">
        <f>MID(DEC2BIN(HEX2DEC(AB1074),4),3,1)</f>
        <v>0</v>
      </c>
      <c r="AE1075" s="13" t="str">
        <f>MID(DEC2BIN(HEX2DEC(AB1074),4),4,1)</f>
        <v>1</v>
      </c>
      <c r="AF1075" s="13" t="str">
        <f>MID(DEC2BIN(HEX2DEC(AF1074),4),1,1)</f>
        <v>1</v>
      </c>
      <c r="AG1075" s="13" t="str">
        <f>MID(DEC2BIN(HEX2DEC(AF1074),4),2,1)</f>
        <v>1</v>
      </c>
      <c r="AH1075" s="13" t="str">
        <f>MID(DEC2BIN(HEX2DEC(AF1074),4),3,1)</f>
        <v>1</v>
      </c>
      <c r="AI1075" s="13" t="str">
        <f>MID(DEC2BIN(HEX2DEC(AF1074),4),4,1)</f>
        <v>1</v>
      </c>
      <c r="AL1075" s="16" t="s">
        <v>55</v>
      </c>
      <c r="AM1075" s="20" t="str">
        <f>CONCATENATE(D1074,H1074,L1074,P1074,T1074,X1074,AB1074,AF1074)</f>
        <v>4606ED5F</v>
      </c>
    </row>
    <row r="1076" spans="1:39" ht="15" customHeight="1" x14ac:dyDescent="0.45">
      <c r="C1076" s="15" t="s">
        <v>50</v>
      </c>
      <c r="D1076" s="13" t="str">
        <f>IF(VALUE(D1071)=1,D1073,D1075)</f>
        <v>0</v>
      </c>
      <c r="E1076" s="13" t="str">
        <f t="shared" ref="E1076:AI1076" si="6480">IF(VALUE(E1071)=1,E1073,E1075)</f>
        <v>1</v>
      </c>
      <c r="F1076" s="13" t="str">
        <f t="shared" si="6480"/>
        <v>1</v>
      </c>
      <c r="G1076" s="13" t="str">
        <f t="shared" si="6480"/>
        <v>0</v>
      </c>
      <c r="H1076" s="13" t="str">
        <f t="shared" si="6480"/>
        <v>1</v>
      </c>
      <c r="I1076" s="13" t="str">
        <f t="shared" si="6480"/>
        <v>0</v>
      </c>
      <c r="J1076" s="13" t="str">
        <f t="shared" si="6480"/>
        <v>1</v>
      </c>
      <c r="K1076" s="13" t="str">
        <f t="shared" si="6480"/>
        <v>0</v>
      </c>
      <c r="L1076" s="13" t="str">
        <f t="shared" si="6480"/>
        <v>0</v>
      </c>
      <c r="M1076" s="13" t="str">
        <f t="shared" si="6480"/>
        <v>0</v>
      </c>
      <c r="N1076" s="13" t="str">
        <f t="shared" si="6480"/>
        <v>0</v>
      </c>
      <c r="O1076" s="13" t="str">
        <f t="shared" si="6480"/>
        <v>1</v>
      </c>
      <c r="P1076" s="13" t="str">
        <f t="shared" si="6480"/>
        <v>0</v>
      </c>
      <c r="Q1076" s="13" t="str">
        <f t="shared" si="6480"/>
        <v>1</v>
      </c>
      <c r="R1076" s="13" t="str">
        <f t="shared" si="6480"/>
        <v>1</v>
      </c>
      <c r="S1076" s="13" t="str">
        <f t="shared" si="6480"/>
        <v>1</v>
      </c>
      <c r="T1076" s="13" t="str">
        <f t="shared" si="6480"/>
        <v>1</v>
      </c>
      <c r="U1076" s="13" t="str">
        <f t="shared" si="6480"/>
        <v>1</v>
      </c>
      <c r="V1076" s="13" t="str">
        <f t="shared" si="6480"/>
        <v>0</v>
      </c>
      <c r="W1076" s="13" t="str">
        <f t="shared" si="6480"/>
        <v>1</v>
      </c>
      <c r="X1076" s="13" t="str">
        <f t="shared" si="6480"/>
        <v>0</v>
      </c>
      <c r="Y1076" s="13" t="str">
        <f t="shared" si="6480"/>
        <v>1</v>
      </c>
      <c r="Z1076" s="13" t="str">
        <f t="shared" si="6480"/>
        <v>0</v>
      </c>
      <c r="AA1076" s="13" t="str">
        <f t="shared" si="6480"/>
        <v>1</v>
      </c>
      <c r="AB1076" s="13" t="str">
        <f t="shared" si="6480"/>
        <v>0</v>
      </c>
      <c r="AC1076" s="13" t="str">
        <f t="shared" si="6480"/>
        <v>0</v>
      </c>
      <c r="AD1076" s="13" t="str">
        <f t="shared" si="6480"/>
        <v>0</v>
      </c>
      <c r="AE1076" s="13" t="str">
        <f t="shared" si="6480"/>
        <v>0</v>
      </c>
      <c r="AF1076" s="13" t="str">
        <f t="shared" si="6480"/>
        <v>1</v>
      </c>
      <c r="AG1076" s="13" t="str">
        <f t="shared" si="6480"/>
        <v>1</v>
      </c>
      <c r="AH1076" s="13" t="str">
        <f t="shared" si="6480"/>
        <v>1</v>
      </c>
      <c r="AI1076" s="13" t="str">
        <f t="shared" si="6480"/>
        <v>1</v>
      </c>
    </row>
    <row r="1077" spans="1:39" ht="15" customHeight="1" x14ac:dyDescent="0.45">
      <c r="C1077" s="15" t="s">
        <v>51</v>
      </c>
      <c r="D1077" s="13" t="str">
        <f>BIN2HEX(CONCATENATE(D1076,E1076,F1076,G1076))</f>
        <v>6</v>
      </c>
      <c r="H1077" s="13" t="str">
        <f>BIN2HEX(CONCATENATE(H1076,I1076,J1076,K1076))</f>
        <v>A</v>
      </c>
      <c r="L1077" s="13" t="str">
        <f>BIN2HEX(CONCATENATE(L1076,M1076,N1076,O1076))</f>
        <v>1</v>
      </c>
      <c r="P1077" s="13" t="str">
        <f>BIN2HEX(CONCATENATE(P1076,Q1076,R1076,S1076))</f>
        <v>7</v>
      </c>
      <c r="T1077" s="13" t="str">
        <f>BIN2HEX(CONCATENATE(T1076,U1076,V1076,W1076))</f>
        <v>D</v>
      </c>
      <c r="X1077" s="13" t="str">
        <f>BIN2HEX(CONCATENATE(X1076,Y1076,Z1076,AA1076))</f>
        <v>5</v>
      </c>
      <c r="AB1077" s="13" t="str">
        <f>BIN2HEX(CONCATENATE(AB1076,AC1076,AD1076,AE1076))</f>
        <v>0</v>
      </c>
      <c r="AF1077" s="13" t="str">
        <f>BIN2HEX(CONCATENATE(AF1076,AG1076,AH1076,AI1076))</f>
        <v>F</v>
      </c>
    </row>
    <row r="1078" spans="1:39" ht="15" customHeight="1" x14ac:dyDescent="0.55000000000000004">
      <c r="C1078" s="17" t="s">
        <v>52</v>
      </c>
      <c r="D1078" s="13" t="str">
        <f>D1038</f>
        <v>E</v>
      </c>
      <c r="H1078" s="13" t="str">
        <f t="shared" ref="H1078" si="6481">H1038</f>
        <v>F</v>
      </c>
      <c r="L1078" s="13" t="str">
        <f t="shared" ref="L1078" si="6482">L1038</f>
        <v>F</v>
      </c>
      <c r="P1078" s="13" t="str">
        <f t="shared" ref="P1078" si="6483">P1038</f>
        <v>9</v>
      </c>
      <c r="T1078" s="13" t="str">
        <f t="shared" ref="T1078" si="6484">T1038</f>
        <v>1</v>
      </c>
      <c r="X1078" s="13" t="str">
        <f t="shared" ref="X1078" si="6485">X1038</f>
        <v>3</v>
      </c>
      <c r="AB1078" s="13" t="str">
        <f t="shared" ref="AB1078" si="6486">AB1038</f>
        <v>E</v>
      </c>
      <c r="AF1078" s="13" t="str">
        <f t="shared" ref="AF1078" si="6487">AF1038</f>
        <v>F</v>
      </c>
    </row>
    <row r="1079" spans="1:39" ht="15" customHeight="1" x14ac:dyDescent="0.45">
      <c r="D1079" s="13" t="str">
        <f>MID(DEC2BIN(HEX2DEC(D1078),4),1,1)</f>
        <v>1</v>
      </c>
      <c r="E1079" s="13" t="str">
        <f>MID(DEC2BIN(HEX2DEC(D1078),4),2,1)</f>
        <v>1</v>
      </c>
      <c r="F1079" s="13" t="str">
        <f>MID(DEC2BIN(HEX2DEC(D1078),4),3,1)</f>
        <v>1</v>
      </c>
      <c r="G1079" s="13" t="str">
        <f>MID(DEC2BIN(HEX2DEC(D1078),4),4,1)</f>
        <v>0</v>
      </c>
      <c r="H1079" s="13" t="str">
        <f>MID(DEC2BIN(HEX2DEC(H1078),4),1,1)</f>
        <v>1</v>
      </c>
      <c r="I1079" s="13" t="str">
        <f>MID(DEC2BIN(HEX2DEC(H1078),4),2,1)</f>
        <v>1</v>
      </c>
      <c r="J1079" s="13" t="str">
        <f>MID(DEC2BIN(HEX2DEC(H1078),4),3,1)</f>
        <v>1</v>
      </c>
      <c r="K1079" s="13" t="str">
        <f>MID(DEC2BIN(HEX2DEC(H1078),4),4,1)</f>
        <v>1</v>
      </c>
      <c r="L1079" s="13" t="str">
        <f>MID(DEC2BIN(HEX2DEC(L1078),4),1,1)</f>
        <v>1</v>
      </c>
      <c r="M1079" s="13" t="str">
        <f>MID(DEC2BIN(HEX2DEC(L1078),4),2,1)</f>
        <v>1</v>
      </c>
      <c r="N1079" s="13" t="str">
        <f>MID(DEC2BIN(HEX2DEC(L1078),4),3,1)</f>
        <v>1</v>
      </c>
      <c r="O1079" s="13" t="str">
        <f>MID(DEC2BIN(HEX2DEC(L1078),4),4,1)</f>
        <v>1</v>
      </c>
      <c r="P1079" s="13" t="str">
        <f>MID(DEC2BIN(HEX2DEC(P1078),4),1,1)</f>
        <v>1</v>
      </c>
      <c r="Q1079" s="13" t="str">
        <f>MID(DEC2BIN(HEX2DEC(P1078),4),2,1)</f>
        <v>0</v>
      </c>
      <c r="R1079" s="13" t="str">
        <f>MID(DEC2BIN(HEX2DEC(P1078),4),3,1)</f>
        <v>0</v>
      </c>
      <c r="S1079" s="13" t="str">
        <f>MID(DEC2BIN(HEX2DEC(P1078),4),4,1)</f>
        <v>1</v>
      </c>
      <c r="T1079" s="13" t="str">
        <f>MID(DEC2BIN(HEX2DEC(T1078),4),1,1)</f>
        <v>0</v>
      </c>
      <c r="U1079" s="13" t="str">
        <f>MID(DEC2BIN(HEX2DEC(T1078),4),2,1)</f>
        <v>0</v>
      </c>
      <c r="V1079" s="13" t="str">
        <f>MID(DEC2BIN(HEX2DEC(T1078),4),3,1)</f>
        <v>0</v>
      </c>
      <c r="W1079" s="13" t="str">
        <f>MID(DEC2BIN(HEX2DEC(T1078),4),4,1)</f>
        <v>1</v>
      </c>
      <c r="X1079" s="13" t="str">
        <f>MID(DEC2BIN(HEX2DEC(X1078),4),1,1)</f>
        <v>0</v>
      </c>
      <c r="Y1079" s="13" t="str">
        <f>MID(DEC2BIN(HEX2DEC(X1078),4),2,1)</f>
        <v>0</v>
      </c>
      <c r="Z1079" s="13" t="str">
        <f>MID(DEC2BIN(HEX2DEC(X1078),4),3,1)</f>
        <v>1</v>
      </c>
      <c r="AA1079" s="13" t="str">
        <f>MID(DEC2BIN(HEX2DEC(X1078),4),4,1)</f>
        <v>1</v>
      </c>
      <c r="AB1079" s="13" t="str">
        <f>MID(DEC2BIN(HEX2DEC(AB1078),4),1,1)</f>
        <v>1</v>
      </c>
      <c r="AC1079" s="13" t="str">
        <f>MID(DEC2BIN(HEX2DEC(AB1078),4),2,1)</f>
        <v>1</v>
      </c>
      <c r="AD1079" s="13" t="str">
        <f>MID(DEC2BIN(HEX2DEC(AB1078),4),3,1)</f>
        <v>1</v>
      </c>
      <c r="AE1079" s="13" t="str">
        <f>MID(DEC2BIN(HEX2DEC(AB1078),4),4,1)</f>
        <v>0</v>
      </c>
      <c r="AF1079" s="13" t="str">
        <f>MID(DEC2BIN(HEX2DEC(AF1078),4),1,1)</f>
        <v>1</v>
      </c>
      <c r="AG1079" s="13" t="str">
        <f>MID(DEC2BIN(HEX2DEC(AF1078),4),2,1)</f>
        <v>1</v>
      </c>
      <c r="AH1079" s="13" t="str">
        <f>MID(DEC2BIN(HEX2DEC(AF1078),4),3,1)</f>
        <v>1</v>
      </c>
      <c r="AI1079" s="13" t="str">
        <f>MID(DEC2BIN(HEX2DEC(AF1078),4),4,1)</f>
        <v>1</v>
      </c>
    </row>
    <row r="1080" spans="1:39" ht="15" customHeight="1" x14ac:dyDescent="0.45">
      <c r="A1080" s="23"/>
      <c r="B1080" s="23"/>
      <c r="C1080" s="23"/>
      <c r="D1080" s="23"/>
      <c r="E1080" s="23"/>
      <c r="F1080" s="23"/>
      <c r="G1080" s="23"/>
      <c r="H1080" s="23"/>
      <c r="I1080" s="23"/>
      <c r="J1080" s="23"/>
      <c r="K1080" s="23"/>
      <c r="L1080" s="23"/>
      <c r="M1080" s="23"/>
      <c r="N1080" s="23"/>
      <c r="O1080" s="23"/>
      <c r="P1080" s="23"/>
      <c r="Q1080" s="23"/>
      <c r="R1080" s="23"/>
      <c r="S1080" s="23"/>
      <c r="T1080" s="23"/>
      <c r="U1080" s="23"/>
      <c r="V1080" s="23"/>
      <c r="W1080" s="23"/>
      <c r="X1080" s="23"/>
      <c r="Y1080" s="23"/>
      <c r="Z1080" s="23"/>
      <c r="AA1080" s="23"/>
      <c r="AB1080" s="23"/>
      <c r="AC1080" s="23"/>
      <c r="AD1080" s="23"/>
      <c r="AE1080" s="23"/>
      <c r="AF1080" s="23"/>
      <c r="AG1080" s="23"/>
      <c r="AH1080" s="23"/>
      <c r="AI1080" s="23"/>
      <c r="AJ1080" s="23"/>
      <c r="AK1080" s="23"/>
      <c r="AL1080" s="23"/>
      <c r="AM1080" s="23"/>
    </row>
    <row r="1082" spans="1:39" ht="15" customHeight="1" x14ac:dyDescent="0.5">
      <c r="C1082" s="12" t="s">
        <v>35</v>
      </c>
      <c r="D1082" s="13">
        <f>D1046+1</f>
        <v>31</v>
      </c>
    </row>
    <row r="1084" spans="1:39" ht="15" customHeight="1" x14ac:dyDescent="0.45">
      <c r="C1084" s="14" t="s">
        <v>31</v>
      </c>
      <c r="D1084" s="13" t="str">
        <f>BIN2HEX(CONCATENATE(D1085,E1085,F1085,G1085))</f>
        <v>E</v>
      </c>
      <c r="H1084" s="13" t="str">
        <f>BIN2HEX(CONCATENATE(H1085,I1085,J1085,K1085))</f>
        <v>2</v>
      </c>
      <c r="L1084" s="13" t="str">
        <f>BIN2HEX(CONCATENATE(L1085,M1085,N1085,O1085))</f>
        <v>4</v>
      </c>
      <c r="P1084" s="13" t="str">
        <f>BIN2HEX(CONCATENATE(P1085,Q1085,R1085,S1085))</f>
        <v>9</v>
      </c>
      <c r="T1084" s="13" t="str">
        <f>BIN2HEX(CONCATENATE(T1085,U1085,V1085,W1085))</f>
        <v>4</v>
      </c>
      <c r="X1084" s="13" t="str">
        <f>BIN2HEX(CONCATENATE(X1085,Y1085,Z1085,AA1085))</f>
        <v>B</v>
      </c>
      <c r="AB1084" s="13" t="str">
        <f>BIN2HEX(CONCATENATE(AB1085,AC1085,AD1085,AE1085))</f>
        <v>8</v>
      </c>
      <c r="AF1084" s="13" t="str">
        <f>BIN2HEX(CONCATENATE(AF1085,AG1085,AH1085,AI1085))</f>
        <v>F</v>
      </c>
    </row>
    <row r="1085" spans="1:39" ht="15" customHeight="1" x14ac:dyDescent="0.45">
      <c r="C1085" s="14" t="s">
        <v>36</v>
      </c>
      <c r="D1085" s="13">
        <f>IF(ISEVEN(D1086+D1087+D1088),0,1)</f>
        <v>1</v>
      </c>
      <c r="E1085" s="13">
        <f t="shared" ref="E1085:AI1085" si="6488">IF(ISEVEN(E1086+E1087+E1088),0,1)</f>
        <v>1</v>
      </c>
      <c r="F1085" s="13">
        <f t="shared" si="6488"/>
        <v>1</v>
      </c>
      <c r="G1085" s="13">
        <f t="shared" si="6488"/>
        <v>0</v>
      </c>
      <c r="H1085" s="13">
        <f t="shared" si="6488"/>
        <v>0</v>
      </c>
      <c r="I1085" s="13">
        <f t="shared" si="6488"/>
        <v>0</v>
      </c>
      <c r="J1085" s="13">
        <f t="shared" si="6488"/>
        <v>1</v>
      </c>
      <c r="K1085" s="13">
        <f t="shared" si="6488"/>
        <v>0</v>
      </c>
      <c r="L1085" s="13">
        <f t="shared" si="6488"/>
        <v>0</v>
      </c>
      <c r="M1085" s="13">
        <f t="shared" si="6488"/>
        <v>1</v>
      </c>
      <c r="N1085" s="13">
        <f t="shared" si="6488"/>
        <v>0</v>
      </c>
      <c r="O1085" s="13">
        <f t="shared" si="6488"/>
        <v>0</v>
      </c>
      <c r="P1085" s="13">
        <f t="shared" si="6488"/>
        <v>1</v>
      </c>
      <c r="Q1085" s="13">
        <f t="shared" si="6488"/>
        <v>0</v>
      </c>
      <c r="R1085" s="13">
        <f t="shared" si="6488"/>
        <v>0</v>
      </c>
      <c r="S1085" s="13">
        <f t="shared" si="6488"/>
        <v>1</v>
      </c>
      <c r="T1085" s="13">
        <f t="shared" si="6488"/>
        <v>0</v>
      </c>
      <c r="U1085" s="13">
        <f t="shared" si="6488"/>
        <v>1</v>
      </c>
      <c r="V1085" s="13">
        <f t="shared" si="6488"/>
        <v>0</v>
      </c>
      <c r="W1085" s="13">
        <f t="shared" si="6488"/>
        <v>0</v>
      </c>
      <c r="X1085" s="13">
        <f t="shared" si="6488"/>
        <v>1</v>
      </c>
      <c r="Y1085" s="13">
        <f t="shared" si="6488"/>
        <v>0</v>
      </c>
      <c r="Z1085" s="13">
        <f t="shared" si="6488"/>
        <v>1</v>
      </c>
      <c r="AA1085" s="13">
        <f t="shared" si="6488"/>
        <v>1</v>
      </c>
      <c r="AB1085" s="13">
        <f t="shared" si="6488"/>
        <v>1</v>
      </c>
      <c r="AC1085" s="13">
        <f t="shared" si="6488"/>
        <v>0</v>
      </c>
      <c r="AD1085" s="13">
        <f t="shared" si="6488"/>
        <v>0</v>
      </c>
      <c r="AE1085" s="13">
        <f t="shared" si="6488"/>
        <v>0</v>
      </c>
      <c r="AF1085" s="13">
        <f t="shared" si="6488"/>
        <v>1</v>
      </c>
      <c r="AG1085" s="13">
        <f t="shared" si="6488"/>
        <v>1</v>
      </c>
      <c r="AH1085" s="13">
        <f t="shared" si="6488"/>
        <v>1</v>
      </c>
      <c r="AI1085" s="13">
        <f t="shared" si="6488"/>
        <v>1</v>
      </c>
      <c r="AL1085" s="13" t="s">
        <v>53</v>
      </c>
      <c r="AM1085" s="14" t="str">
        <f>VLOOKUP('הכנה ל- SHA-256 #1'!$U$24,'הכנה ל- SHA-256 #1'!$U$24:$CG$24,1+'SHA-256 Algorithm #1'!D1082,)</f>
        <v>94CA1DEE</v>
      </c>
    </row>
    <row r="1086" spans="1:39" ht="15" customHeight="1" x14ac:dyDescent="0.45">
      <c r="C1086" s="14" t="s">
        <v>32</v>
      </c>
      <c r="D1086" s="13" t="str">
        <f>N1090</f>
        <v>1</v>
      </c>
      <c r="E1086" s="13" t="str">
        <f t="shared" ref="E1086" si="6489">O1090</f>
        <v>1</v>
      </c>
      <c r="F1086" s="13" t="str">
        <f t="shared" ref="F1086" si="6490">P1090</f>
        <v>0</v>
      </c>
      <c r="G1086" s="13" t="str">
        <f t="shared" ref="G1086" si="6491">Q1090</f>
        <v>1</v>
      </c>
      <c r="H1086" s="13" t="str">
        <f t="shared" ref="H1086" si="6492">R1090</f>
        <v>1</v>
      </c>
      <c r="I1086" s="13" t="str">
        <f t="shared" ref="I1086" si="6493">S1090</f>
        <v>0</v>
      </c>
      <c r="J1086" s="13" t="str">
        <f t="shared" ref="J1086" si="6494">T1090</f>
        <v>1</v>
      </c>
      <c r="K1086" s="13" t="str">
        <f t="shared" ref="K1086" si="6495">U1090</f>
        <v>1</v>
      </c>
      <c r="L1086" s="13" t="str">
        <f t="shared" ref="L1086" si="6496">V1090</f>
        <v>0</v>
      </c>
      <c r="M1086" s="13" t="str">
        <f t="shared" ref="M1086" si="6497">W1090</f>
        <v>0</v>
      </c>
      <c r="N1086" s="13" t="str">
        <f t="shared" ref="N1086" si="6498">X1090</f>
        <v>0</v>
      </c>
      <c r="O1086" s="13" t="str">
        <f t="shared" ref="O1086" si="6499">Y1090</f>
        <v>1</v>
      </c>
      <c r="P1086" s="13" t="str">
        <f t="shared" ref="P1086" si="6500">Z1090</f>
        <v>0</v>
      </c>
      <c r="Q1086" s="13" t="str">
        <f t="shared" ref="Q1086" si="6501">AA1090</f>
        <v>1</v>
      </c>
      <c r="R1086" s="13" t="str">
        <f t="shared" ref="R1086" si="6502">AB1090</f>
        <v>1</v>
      </c>
      <c r="S1086" s="13" t="str">
        <f t="shared" ref="S1086" si="6503">AC1090</f>
        <v>0</v>
      </c>
      <c r="T1086" s="13" t="str">
        <f t="shared" ref="T1086" si="6504">AD1090</f>
        <v>0</v>
      </c>
      <c r="U1086" s="13" t="str">
        <f t="shared" ref="U1086" si="6505">AE1090</f>
        <v>1</v>
      </c>
      <c r="V1086" s="13" t="str">
        <f t="shared" ref="V1086" si="6506">AF1090</f>
        <v>0</v>
      </c>
      <c r="W1086" s="13" t="str">
        <f t="shared" ref="W1086" si="6507">AG1090</f>
        <v>0</v>
      </c>
      <c r="X1086" s="13" t="str">
        <f t="shared" ref="X1086" si="6508">AH1090</f>
        <v>0</v>
      </c>
      <c r="Y1086" s="13" t="str">
        <f t="shared" ref="Y1086" si="6509">AI1090</f>
        <v>0</v>
      </c>
      <c r="Z1086" s="13" t="str">
        <f>D1090</f>
        <v>0</v>
      </c>
      <c r="AA1086" s="13" t="str">
        <f t="shared" ref="AA1086" si="6510">E1090</f>
        <v>1</v>
      </c>
      <c r="AB1086" s="13" t="str">
        <f t="shared" ref="AB1086" si="6511">F1090</f>
        <v>0</v>
      </c>
      <c r="AC1086" s="13" t="str">
        <f t="shared" ref="AC1086" si="6512">G1090</f>
        <v>1</v>
      </c>
      <c r="AD1086" s="13" t="str">
        <f t="shared" ref="AD1086" si="6513">H1090</f>
        <v>0</v>
      </c>
      <c r="AE1086" s="13" t="str">
        <f t="shared" ref="AE1086" si="6514">I1090</f>
        <v>1</v>
      </c>
      <c r="AF1086" s="13" t="str">
        <f t="shared" ref="AF1086" si="6515">J1090</f>
        <v>1</v>
      </c>
      <c r="AG1086" s="13" t="str">
        <f t="shared" ref="AG1086" si="6516">K1090</f>
        <v>1</v>
      </c>
      <c r="AH1086" s="13" t="str">
        <f t="shared" ref="AH1086" si="6517">L1090</f>
        <v>0</v>
      </c>
      <c r="AI1086" s="13" t="str">
        <f t="shared" ref="AI1086" si="6518">M1090</f>
        <v>1</v>
      </c>
      <c r="AL1086" s="14" t="s">
        <v>54</v>
      </c>
      <c r="AM1086" s="14" t="str">
        <f>HLOOKUP('הכנה ל- SHA-256 #1'!$Q$5,'הכנה ל- SHA-256 #1'!$Q$5:$Q$69,1+'SHA-256 Algorithm #1'!D1082,FALSE)</f>
        <v>6CA6351</v>
      </c>
    </row>
    <row r="1087" spans="1:39" ht="15" customHeight="1" x14ac:dyDescent="0.45">
      <c r="C1087" s="14" t="s">
        <v>33</v>
      </c>
      <c r="D1087" s="13" t="str">
        <f>W1090</f>
        <v>0</v>
      </c>
      <c r="E1087" s="13" t="str">
        <f t="shared" ref="E1087" si="6519">X1090</f>
        <v>0</v>
      </c>
      <c r="F1087" s="13" t="str">
        <f t="shared" ref="F1087" si="6520">Y1090</f>
        <v>1</v>
      </c>
      <c r="G1087" s="13" t="str">
        <f t="shared" ref="G1087" si="6521">Z1090</f>
        <v>0</v>
      </c>
      <c r="H1087" s="13" t="str">
        <f t="shared" ref="H1087" si="6522">AA1090</f>
        <v>1</v>
      </c>
      <c r="I1087" s="13" t="str">
        <f t="shared" ref="I1087" si="6523">AB1090</f>
        <v>1</v>
      </c>
      <c r="J1087" s="13" t="str">
        <f t="shared" ref="J1087" si="6524">AC1090</f>
        <v>0</v>
      </c>
      <c r="K1087" s="13" t="str">
        <f t="shared" ref="K1087" si="6525">AD1090</f>
        <v>0</v>
      </c>
      <c r="L1087" s="13" t="str">
        <f t="shared" ref="L1087" si="6526">AE1090</f>
        <v>1</v>
      </c>
      <c r="M1087" s="13" t="str">
        <f t="shared" ref="M1087" si="6527">AF1090</f>
        <v>0</v>
      </c>
      <c r="N1087" s="13" t="str">
        <f t="shared" ref="N1087" si="6528">AG1090</f>
        <v>0</v>
      </c>
      <c r="O1087" s="13" t="str">
        <f t="shared" ref="O1087" si="6529">AH1090</f>
        <v>0</v>
      </c>
      <c r="P1087" s="13" t="str">
        <f t="shared" ref="P1087" si="6530">AI1090</f>
        <v>0</v>
      </c>
      <c r="Q1087" s="13" t="str">
        <f>D1090</f>
        <v>0</v>
      </c>
      <c r="R1087" s="13" t="str">
        <f t="shared" ref="R1087" si="6531">E1090</f>
        <v>1</v>
      </c>
      <c r="S1087" s="13" t="str">
        <f t="shared" ref="S1087" si="6532">F1090</f>
        <v>0</v>
      </c>
      <c r="T1087" s="13" t="str">
        <f t="shared" ref="T1087" si="6533">G1090</f>
        <v>1</v>
      </c>
      <c r="U1087" s="13" t="str">
        <f t="shared" ref="U1087" si="6534">H1090</f>
        <v>0</v>
      </c>
      <c r="V1087" s="13" t="str">
        <f t="shared" ref="V1087" si="6535">I1090</f>
        <v>1</v>
      </c>
      <c r="W1087" s="13" t="str">
        <f t="shared" ref="W1087" si="6536">J1090</f>
        <v>1</v>
      </c>
      <c r="X1087" s="13" t="str">
        <f t="shared" ref="X1087" si="6537">K1090</f>
        <v>1</v>
      </c>
      <c r="Y1087" s="13" t="str">
        <f t="shared" ref="Y1087" si="6538">L1090</f>
        <v>0</v>
      </c>
      <c r="Z1087" s="13" t="str">
        <f t="shared" ref="Z1087" si="6539">M1090</f>
        <v>1</v>
      </c>
      <c r="AA1087" s="13" t="str">
        <f t="shared" ref="AA1087" si="6540">N1090</f>
        <v>1</v>
      </c>
      <c r="AB1087" s="13" t="str">
        <f t="shared" ref="AB1087" si="6541">O1090</f>
        <v>1</v>
      </c>
      <c r="AC1087" s="13" t="str">
        <f t="shared" ref="AC1087" si="6542">P1090</f>
        <v>0</v>
      </c>
      <c r="AD1087" s="13" t="str">
        <f t="shared" ref="AD1087" si="6543">Q1090</f>
        <v>1</v>
      </c>
      <c r="AE1087" s="13" t="str">
        <f t="shared" ref="AE1087" si="6544">R1090</f>
        <v>1</v>
      </c>
      <c r="AF1087" s="13" t="str">
        <f t="shared" ref="AF1087" si="6545">S1090</f>
        <v>0</v>
      </c>
      <c r="AG1087" s="13" t="str">
        <f t="shared" ref="AG1087" si="6546">T1090</f>
        <v>1</v>
      </c>
      <c r="AH1087" s="13" t="str">
        <f t="shared" ref="AH1087" si="6547">U1090</f>
        <v>1</v>
      </c>
      <c r="AI1087" s="13" t="str">
        <f t="shared" ref="AI1087" si="6548">V1090</f>
        <v>0</v>
      </c>
      <c r="AL1087" s="14" t="s">
        <v>55</v>
      </c>
      <c r="AM1087" s="14" t="str">
        <f>CONCATENATE(D1114,H1114,L1114,P1114,T1114,X1114,AB1114,AF1114)</f>
        <v>4606ED5F</v>
      </c>
    </row>
    <row r="1088" spans="1:39" ht="15" customHeight="1" x14ac:dyDescent="0.45">
      <c r="C1088" s="14" t="s">
        <v>34</v>
      </c>
      <c r="D1088" s="13" t="str">
        <f>AH1090</f>
        <v>0</v>
      </c>
      <c r="E1088" s="13" t="str">
        <f>AI1090</f>
        <v>0</v>
      </c>
      <c r="F1088" s="13" t="str">
        <f>D1090</f>
        <v>0</v>
      </c>
      <c r="G1088" s="13" t="str">
        <f t="shared" ref="G1088" si="6549">E1090</f>
        <v>1</v>
      </c>
      <c r="H1088" s="13" t="str">
        <f t="shared" ref="H1088" si="6550">F1090</f>
        <v>0</v>
      </c>
      <c r="I1088" s="13" t="str">
        <f t="shared" ref="I1088" si="6551">G1090</f>
        <v>1</v>
      </c>
      <c r="J1088" s="13" t="str">
        <f t="shared" ref="J1088" si="6552">H1090</f>
        <v>0</v>
      </c>
      <c r="K1088" s="13" t="str">
        <f t="shared" ref="K1088" si="6553">I1090</f>
        <v>1</v>
      </c>
      <c r="L1088" s="13" t="str">
        <f t="shared" ref="L1088" si="6554">J1090</f>
        <v>1</v>
      </c>
      <c r="M1088" s="13" t="str">
        <f t="shared" ref="M1088" si="6555">K1090</f>
        <v>1</v>
      </c>
      <c r="N1088" s="13" t="str">
        <f t="shared" ref="N1088" si="6556">L1090</f>
        <v>0</v>
      </c>
      <c r="O1088" s="13" t="str">
        <f t="shared" ref="O1088" si="6557">M1090</f>
        <v>1</v>
      </c>
      <c r="P1088" s="13" t="str">
        <f t="shared" ref="P1088" si="6558">N1090</f>
        <v>1</v>
      </c>
      <c r="Q1088" s="13" t="str">
        <f t="shared" ref="Q1088" si="6559">O1090</f>
        <v>1</v>
      </c>
      <c r="R1088" s="13" t="str">
        <f t="shared" ref="R1088" si="6560">P1090</f>
        <v>0</v>
      </c>
      <c r="S1088" s="13" t="str">
        <f t="shared" ref="S1088" si="6561">Q1090</f>
        <v>1</v>
      </c>
      <c r="T1088" s="13" t="str">
        <f t="shared" ref="T1088" si="6562">R1090</f>
        <v>1</v>
      </c>
      <c r="U1088" s="13" t="str">
        <f t="shared" ref="U1088" si="6563">S1090</f>
        <v>0</v>
      </c>
      <c r="V1088" s="13" t="str">
        <f t="shared" ref="V1088" si="6564">T1090</f>
        <v>1</v>
      </c>
      <c r="W1088" s="13" t="str">
        <f t="shared" ref="W1088" si="6565">U1090</f>
        <v>1</v>
      </c>
      <c r="X1088" s="13" t="str">
        <f t="shared" ref="X1088" si="6566">V1090</f>
        <v>0</v>
      </c>
      <c r="Y1088" s="13" t="str">
        <f t="shared" ref="Y1088" si="6567">W1090</f>
        <v>0</v>
      </c>
      <c r="Z1088" s="13" t="str">
        <f t="shared" ref="Z1088" si="6568">X1090</f>
        <v>0</v>
      </c>
      <c r="AA1088" s="13" t="str">
        <f t="shared" ref="AA1088" si="6569">Y1090</f>
        <v>1</v>
      </c>
      <c r="AB1088" s="13" t="str">
        <f t="shared" ref="AB1088" si="6570">Z1090</f>
        <v>0</v>
      </c>
      <c r="AC1088" s="13" t="str">
        <f t="shared" ref="AC1088" si="6571">AA1090</f>
        <v>1</v>
      </c>
      <c r="AD1088" s="13" t="str">
        <f t="shared" ref="AD1088" si="6572">AB1090</f>
        <v>1</v>
      </c>
      <c r="AE1088" s="13" t="str">
        <f t="shared" ref="AE1088" si="6573">AC1090</f>
        <v>0</v>
      </c>
      <c r="AF1088" s="13" t="str">
        <f t="shared" ref="AF1088" si="6574">AD1090</f>
        <v>0</v>
      </c>
      <c r="AG1088" s="13" t="str">
        <f t="shared" ref="AG1088" si="6575">AE1090</f>
        <v>1</v>
      </c>
      <c r="AH1088" s="13" t="str">
        <f t="shared" ref="AH1088" si="6576">AF1090</f>
        <v>0</v>
      </c>
      <c r="AI1088" s="13" t="str">
        <f t="shared" ref="AI1088" si="6577">AG1090</f>
        <v>0</v>
      </c>
      <c r="AL1088" s="14" t="s">
        <v>56</v>
      </c>
      <c r="AM1088" s="14" t="str">
        <f>CONCATENATE(D1113,H1113,L1113,P1113,T1113,X1113,AB1113,AF1113,)</f>
        <v>FE7BD302</v>
      </c>
    </row>
    <row r="1089" spans="3:39" ht="15" customHeight="1" x14ac:dyDescent="0.55000000000000004">
      <c r="C1089" s="14" t="s">
        <v>23</v>
      </c>
      <c r="D1089" s="13" t="str">
        <f>MID($AM1059,1,1)</f>
        <v>5</v>
      </c>
      <c r="H1089" s="13" t="str">
        <f>MID($AM1059,2,1)</f>
        <v>7</v>
      </c>
      <c r="L1089" s="13" t="str">
        <f>MID($AM1059,3,1)</f>
        <v>7</v>
      </c>
      <c r="P1089" s="13" t="str">
        <f>MID($AM1059,4,1)</f>
        <v>6</v>
      </c>
      <c r="T1089" s="13" t="str">
        <f>MID($AM1059,5,1)</f>
        <v>C</v>
      </c>
      <c r="X1089" s="13" t="str">
        <f>MID($AM1059,6,1)</f>
        <v>5</v>
      </c>
      <c r="AB1089" s="13" t="str">
        <f>MID($AM1059,7,1)</f>
        <v>9</v>
      </c>
      <c r="AF1089" s="13" t="str">
        <f>MID($AM1059,8,1)</f>
        <v>0</v>
      </c>
      <c r="AL1089" s="21" t="s">
        <v>40</v>
      </c>
      <c r="AM1089" s="14" t="str">
        <f>CONCATENATE(D1101,H1101,L1101,P1101,T1101,X1101,AB1101,AF1101)</f>
        <v>24E0516D</v>
      </c>
    </row>
    <row r="1090" spans="3:39" ht="15" customHeight="1" x14ac:dyDescent="0.45">
      <c r="C1090" s="14" t="s">
        <v>24</v>
      </c>
      <c r="D1090" s="13" t="str">
        <f>MID(DEC2BIN(HEX2DEC(D1089),4),1,1)</f>
        <v>0</v>
      </c>
      <c r="E1090" s="13" t="str">
        <f>MID(DEC2BIN(HEX2DEC(D1089),4),2,1)</f>
        <v>1</v>
      </c>
      <c r="F1090" s="13" t="str">
        <f>MID(DEC2BIN(HEX2DEC(D1089),4),3,1)</f>
        <v>0</v>
      </c>
      <c r="G1090" s="13" t="str">
        <f>MID(DEC2BIN(HEX2DEC(D1089),4),4,1)</f>
        <v>1</v>
      </c>
      <c r="H1090" s="13" t="str">
        <f>MID(DEC2BIN(HEX2DEC(H1089),4),1,1)</f>
        <v>0</v>
      </c>
      <c r="I1090" s="13" t="str">
        <f>MID(DEC2BIN(HEX2DEC(H1089),4),2,1)</f>
        <v>1</v>
      </c>
      <c r="J1090" s="13" t="str">
        <f>MID(DEC2BIN(HEX2DEC(H1089),4),3,1)</f>
        <v>1</v>
      </c>
      <c r="K1090" s="13" t="str">
        <f>MID(DEC2BIN(HEX2DEC(H1089),4),4,1)</f>
        <v>1</v>
      </c>
      <c r="L1090" s="13" t="str">
        <f>MID(DEC2BIN(HEX2DEC(L1089),4),1,1)</f>
        <v>0</v>
      </c>
      <c r="M1090" s="13" t="str">
        <f>MID(DEC2BIN(HEX2DEC(L1089),4),2,1)</f>
        <v>1</v>
      </c>
      <c r="N1090" s="13" t="str">
        <f>MID(DEC2BIN(HEX2DEC(L1089),4),3,1)</f>
        <v>1</v>
      </c>
      <c r="O1090" s="13" t="str">
        <f>MID(DEC2BIN(HEX2DEC(L1089),4),4,1)</f>
        <v>1</v>
      </c>
      <c r="P1090" s="13" t="str">
        <f>MID(DEC2BIN(HEX2DEC(P1089),4),1,1)</f>
        <v>0</v>
      </c>
      <c r="Q1090" s="13" t="str">
        <f>MID(DEC2BIN(HEX2DEC(P1089),4),2,1)</f>
        <v>1</v>
      </c>
      <c r="R1090" s="13" t="str">
        <f>MID(DEC2BIN(HEX2DEC(P1089),4),3,1)</f>
        <v>1</v>
      </c>
      <c r="S1090" s="13" t="str">
        <f>MID(DEC2BIN(HEX2DEC(P1089),4),4,1)</f>
        <v>0</v>
      </c>
      <c r="T1090" s="13" t="str">
        <f>MID(DEC2BIN(HEX2DEC(T1089),4),1,1)</f>
        <v>1</v>
      </c>
      <c r="U1090" s="13" t="str">
        <f>MID(DEC2BIN(HEX2DEC(T1089),4),2,1)</f>
        <v>1</v>
      </c>
      <c r="V1090" s="13" t="str">
        <f>MID(DEC2BIN(HEX2DEC(T1089),4),3,1)</f>
        <v>0</v>
      </c>
      <c r="W1090" s="13" t="str">
        <f>MID(DEC2BIN(HEX2DEC(T1089),4),4,1)</f>
        <v>0</v>
      </c>
      <c r="X1090" s="13" t="str">
        <f>MID(DEC2BIN(HEX2DEC(X1089),4),1,1)</f>
        <v>0</v>
      </c>
      <c r="Y1090" s="13" t="str">
        <f>MID(DEC2BIN(HEX2DEC(X1089),4),2,1)</f>
        <v>1</v>
      </c>
      <c r="Z1090" s="13" t="str">
        <f>MID(DEC2BIN(HEX2DEC(X1089),4),3,1)</f>
        <v>0</v>
      </c>
      <c r="AA1090" s="13" t="str">
        <f>MID(DEC2BIN(HEX2DEC(X1089),4),4,1)</f>
        <v>1</v>
      </c>
      <c r="AB1090" s="13" t="str">
        <f>MID(DEC2BIN(HEX2DEC(AB1089),4),1,1)</f>
        <v>1</v>
      </c>
      <c r="AC1090" s="13" t="str">
        <f>MID(DEC2BIN(HEX2DEC(AB1089),4),2,1)</f>
        <v>0</v>
      </c>
      <c r="AD1090" s="13" t="str">
        <f>MID(DEC2BIN(HEX2DEC(AB1089),4),3,1)</f>
        <v>0</v>
      </c>
      <c r="AE1090" s="13" t="str">
        <f>MID(DEC2BIN(HEX2DEC(AB1089),4),4,1)</f>
        <v>1</v>
      </c>
      <c r="AF1090" s="13" t="str">
        <f>MID(DEC2BIN(HEX2DEC(AF1089),4),1,1)</f>
        <v>0</v>
      </c>
      <c r="AG1090" s="13" t="str">
        <f>MID(DEC2BIN(HEX2DEC(AF1089),4),2,1)</f>
        <v>0</v>
      </c>
      <c r="AH1090" s="13" t="str">
        <f>MID(DEC2BIN(HEX2DEC(AF1089),4),3,1)</f>
        <v>0</v>
      </c>
      <c r="AI1090" s="13" t="str">
        <f>MID(DEC2BIN(HEX2DEC(AF1089),4),4,1)</f>
        <v>0</v>
      </c>
      <c r="AL1090" s="14" t="s">
        <v>57</v>
      </c>
      <c r="AM1090" s="19" t="str">
        <f>DEC2HEX(MOD(HEX2DEC(AM1085)+HEX2DEC(AM1086)+HEX2DEC(AM1087)+HEX2DEC(AM1088)+HEX2DEC(AM1089),2^32),8)</f>
        <v>04F7930D</v>
      </c>
    </row>
    <row r="1091" spans="3:39" ht="15" customHeight="1" x14ac:dyDescent="0.45">
      <c r="C1091" s="14" t="s">
        <v>25</v>
      </c>
      <c r="D1091" s="13" t="str">
        <f>D1053</f>
        <v>5</v>
      </c>
      <c r="H1091" s="13" t="str">
        <f t="shared" ref="H1091" si="6578">H1053</f>
        <v>0</v>
      </c>
      <c r="L1091" s="13" t="str">
        <f t="shared" ref="L1091" si="6579">L1053</f>
        <v>A</v>
      </c>
      <c r="P1091" s="13" t="str">
        <f t="shared" ref="P1091" si="6580">P1053</f>
        <v>4</v>
      </c>
      <c r="T1091" s="13" t="str">
        <f t="shared" ref="T1091" si="6581">T1053</f>
        <v>D</v>
      </c>
      <c r="X1091" s="13" t="str">
        <f t="shared" ref="X1091" si="6582">X1053</f>
        <v>6</v>
      </c>
      <c r="AB1091" s="13" t="str">
        <f t="shared" ref="AB1091" si="6583">AB1053</f>
        <v>3</v>
      </c>
      <c r="AF1091" s="13" t="str">
        <f>AF1053</f>
        <v>D</v>
      </c>
      <c r="AL1091" s="14"/>
      <c r="AM1091" s="14"/>
    </row>
    <row r="1092" spans="3:39" ht="15" customHeight="1" x14ac:dyDescent="0.45">
      <c r="C1092" s="14" t="s">
        <v>26</v>
      </c>
      <c r="D1092" s="13" t="str">
        <f>MID(DEC2BIN(HEX2DEC(D1091),4),1,1)</f>
        <v>0</v>
      </c>
      <c r="E1092" s="13" t="str">
        <f>MID(DEC2BIN(HEX2DEC(D1091),4),2,1)</f>
        <v>1</v>
      </c>
      <c r="F1092" s="13" t="str">
        <f>MID(DEC2BIN(HEX2DEC(D1091),4),3,1)</f>
        <v>0</v>
      </c>
      <c r="G1092" s="13" t="str">
        <f>MID(DEC2BIN(HEX2DEC(D1091),4),4,1)</f>
        <v>1</v>
      </c>
      <c r="H1092" s="13" t="str">
        <f>MID(DEC2BIN(HEX2DEC(H1091),4),1,1)</f>
        <v>0</v>
      </c>
      <c r="I1092" s="13" t="str">
        <f>MID(DEC2BIN(HEX2DEC(H1091),4),2,1)</f>
        <v>0</v>
      </c>
      <c r="J1092" s="13" t="str">
        <f>MID(DEC2BIN(HEX2DEC(H1091),4),3,1)</f>
        <v>0</v>
      </c>
      <c r="K1092" s="13" t="str">
        <f>MID(DEC2BIN(HEX2DEC(H1091),4),4,1)</f>
        <v>0</v>
      </c>
      <c r="L1092" s="13" t="str">
        <f>MID(DEC2BIN(HEX2DEC(L1091),4),1,1)</f>
        <v>1</v>
      </c>
      <c r="M1092" s="13" t="str">
        <f>MID(DEC2BIN(HEX2DEC(L1091),4),2,1)</f>
        <v>0</v>
      </c>
      <c r="N1092" s="13" t="str">
        <f>MID(DEC2BIN(HEX2DEC(L1091),4),3,1)</f>
        <v>1</v>
      </c>
      <c r="O1092" s="13" t="str">
        <f>MID(DEC2BIN(HEX2DEC(L1091),4),4,1)</f>
        <v>0</v>
      </c>
      <c r="P1092" s="13" t="str">
        <f>MID(DEC2BIN(HEX2DEC(P1091),4),1,1)</f>
        <v>0</v>
      </c>
      <c r="Q1092" s="13" t="str">
        <f>MID(DEC2BIN(HEX2DEC(P1091),4),2,1)</f>
        <v>1</v>
      </c>
      <c r="R1092" s="13" t="str">
        <f>MID(DEC2BIN(HEX2DEC(P1091),4),3,1)</f>
        <v>0</v>
      </c>
      <c r="S1092" s="13" t="str">
        <f>MID(DEC2BIN(HEX2DEC(P1091),4),4,1)</f>
        <v>0</v>
      </c>
      <c r="T1092" s="13" t="str">
        <f>MID(DEC2BIN(HEX2DEC(T1091),4),1,1)</f>
        <v>1</v>
      </c>
      <c r="U1092" s="13" t="str">
        <f>MID(DEC2BIN(HEX2DEC(T1091),4),2,1)</f>
        <v>1</v>
      </c>
      <c r="V1092" s="13" t="str">
        <f>MID(DEC2BIN(HEX2DEC(T1091),4),3,1)</f>
        <v>0</v>
      </c>
      <c r="W1092" s="13" t="str">
        <f>MID(DEC2BIN(HEX2DEC(T1091),4),4,1)</f>
        <v>1</v>
      </c>
      <c r="X1092" s="13" t="str">
        <f>MID(DEC2BIN(HEX2DEC(X1091),4),1,1)</f>
        <v>0</v>
      </c>
      <c r="Y1092" s="13" t="str">
        <f>MID(DEC2BIN(HEX2DEC(X1091),4),2,1)</f>
        <v>1</v>
      </c>
      <c r="Z1092" s="13" t="str">
        <f>MID(DEC2BIN(HEX2DEC(X1091),4),3,1)</f>
        <v>1</v>
      </c>
      <c r="AA1092" s="13" t="str">
        <f>MID(DEC2BIN(HEX2DEC(X1091),4),4,1)</f>
        <v>0</v>
      </c>
      <c r="AB1092" s="13" t="str">
        <f>MID(DEC2BIN(HEX2DEC(AB1091),4),1,1)</f>
        <v>0</v>
      </c>
      <c r="AC1092" s="13" t="str">
        <f>MID(DEC2BIN(HEX2DEC(AB1091),4),2,1)</f>
        <v>0</v>
      </c>
      <c r="AD1092" s="13" t="str">
        <f>MID(DEC2BIN(HEX2DEC(AB1091),4),3,1)</f>
        <v>1</v>
      </c>
      <c r="AE1092" s="13" t="str">
        <f>MID(DEC2BIN(HEX2DEC(AB1091),4),4,1)</f>
        <v>1</v>
      </c>
      <c r="AF1092" s="13" t="str">
        <f>MID(DEC2BIN(HEX2DEC(AF1091),4),1,1)</f>
        <v>1</v>
      </c>
      <c r="AG1092" s="13" t="str">
        <f>MID(DEC2BIN(HEX2DEC(AF1091),4),2,1)</f>
        <v>1</v>
      </c>
      <c r="AH1092" s="13" t="str">
        <f>MID(DEC2BIN(HEX2DEC(AF1091),4),3,1)</f>
        <v>0</v>
      </c>
      <c r="AI1092" s="13" t="str">
        <f>MID(DEC2BIN(HEX2DEC(AF1091),4),4,1)</f>
        <v>1</v>
      </c>
      <c r="AL1092" s="14" t="s">
        <v>58</v>
      </c>
      <c r="AM1092" s="14" t="str">
        <f>CONCATENATE(D1084,H1084,L1084,P1084,T1084,X1084,AB1084,AF1084)</f>
        <v>E2494B8F</v>
      </c>
    </row>
    <row r="1093" spans="3:39" ht="15" customHeight="1" x14ac:dyDescent="0.45">
      <c r="C1093" s="14" t="s">
        <v>27</v>
      </c>
      <c r="D1093" s="13" t="str">
        <f>D1055</f>
        <v>F</v>
      </c>
      <c r="H1093" s="13" t="str">
        <f t="shared" ref="H1093" si="6584">H1055</f>
        <v>4</v>
      </c>
      <c r="L1093" s="13" t="str">
        <f t="shared" ref="L1093" si="6585">L1055</f>
        <v>5</v>
      </c>
      <c r="P1093" s="13" t="str">
        <f t="shared" ref="P1093" si="6586">P1055</f>
        <v>A</v>
      </c>
      <c r="T1093" s="13" t="str">
        <f t="shared" ref="T1093" si="6587">T1055</f>
        <v>2</v>
      </c>
      <c r="X1093" s="13" t="str">
        <f t="shared" ref="X1093" si="6588">X1055</f>
        <v>D</v>
      </c>
      <c r="AB1093" s="13" t="str">
        <f t="shared" ref="AB1093" si="6589">AB1055</f>
        <v>B</v>
      </c>
      <c r="AF1093" s="13" t="str">
        <f t="shared" ref="AF1093" si="6590">AF1055</f>
        <v>C</v>
      </c>
      <c r="AL1093" s="14" t="s">
        <v>37</v>
      </c>
      <c r="AM1093" s="14" t="str">
        <f>CONCATENATE(D1096,H1096,L1096,P1096,T1096,X1096,AB1096,AF1096)</f>
        <v>5476C5BC</v>
      </c>
    </row>
    <row r="1094" spans="3:39" ht="15" customHeight="1" thickBot="1" x14ac:dyDescent="0.5">
      <c r="C1094" s="14" t="s">
        <v>28</v>
      </c>
      <c r="D1094" s="13" t="str">
        <f>MID(DEC2BIN(HEX2DEC(D1093),4),1,1)</f>
        <v>1</v>
      </c>
      <c r="E1094" s="13" t="str">
        <f>MID(DEC2BIN(HEX2DEC(D1093),4),2,1)</f>
        <v>1</v>
      </c>
      <c r="F1094" s="13" t="str">
        <f>MID(DEC2BIN(HEX2DEC(D1093),4),3,1)</f>
        <v>1</v>
      </c>
      <c r="G1094" s="13" t="str">
        <f>MID(DEC2BIN(HEX2DEC(D1093),4),4,1)</f>
        <v>1</v>
      </c>
      <c r="H1094" s="13" t="str">
        <f>MID(DEC2BIN(HEX2DEC(H1093),4),1,1)</f>
        <v>0</v>
      </c>
      <c r="I1094" s="13" t="str">
        <f>MID(DEC2BIN(HEX2DEC(H1093),4),2,1)</f>
        <v>1</v>
      </c>
      <c r="J1094" s="13" t="str">
        <f>MID(DEC2BIN(HEX2DEC(H1093),4),3,1)</f>
        <v>0</v>
      </c>
      <c r="K1094" s="13" t="str">
        <f>MID(DEC2BIN(HEX2DEC(H1093),4),4,1)</f>
        <v>0</v>
      </c>
      <c r="L1094" s="13" t="str">
        <f>MID(DEC2BIN(HEX2DEC(L1093),4),1,1)</f>
        <v>0</v>
      </c>
      <c r="M1094" s="13" t="str">
        <f>MID(DEC2BIN(HEX2DEC(L1093),4),2,1)</f>
        <v>1</v>
      </c>
      <c r="N1094" s="13" t="str">
        <f>MID(DEC2BIN(HEX2DEC(L1093),4),3,1)</f>
        <v>0</v>
      </c>
      <c r="O1094" s="13" t="str">
        <f>MID(DEC2BIN(HEX2DEC(L1093),4),4,1)</f>
        <v>1</v>
      </c>
      <c r="P1094" s="13" t="str">
        <f>MID(DEC2BIN(HEX2DEC(P1093),4),1,1)</f>
        <v>1</v>
      </c>
      <c r="Q1094" s="13" t="str">
        <f>MID(DEC2BIN(HEX2DEC(P1093),4),2,1)</f>
        <v>0</v>
      </c>
      <c r="R1094" s="13" t="str">
        <f>MID(DEC2BIN(HEX2DEC(P1093),4),3,1)</f>
        <v>1</v>
      </c>
      <c r="S1094" s="13" t="str">
        <f>MID(DEC2BIN(HEX2DEC(P1093),4),4,1)</f>
        <v>0</v>
      </c>
      <c r="T1094" s="13" t="str">
        <f>MID(DEC2BIN(HEX2DEC(T1093),4),1,1)</f>
        <v>0</v>
      </c>
      <c r="U1094" s="13" t="str">
        <f>MID(DEC2BIN(HEX2DEC(T1093),4),2,1)</f>
        <v>0</v>
      </c>
      <c r="V1094" s="13" t="str">
        <f>MID(DEC2BIN(HEX2DEC(T1093),4),3,1)</f>
        <v>1</v>
      </c>
      <c r="W1094" s="13" t="str">
        <f>MID(DEC2BIN(HEX2DEC(T1093),4),4,1)</f>
        <v>0</v>
      </c>
      <c r="X1094" s="13" t="str">
        <f>MID(DEC2BIN(HEX2DEC(X1093),4),1,1)</f>
        <v>1</v>
      </c>
      <c r="Y1094" s="13" t="str">
        <f>MID(DEC2BIN(HEX2DEC(X1093),4),2,1)</f>
        <v>1</v>
      </c>
      <c r="Z1094" s="13" t="str">
        <f>MID(DEC2BIN(HEX2DEC(X1093),4),3,1)</f>
        <v>0</v>
      </c>
      <c r="AA1094" s="13" t="str">
        <f>MID(DEC2BIN(HEX2DEC(X1093),4),4,1)</f>
        <v>1</v>
      </c>
      <c r="AB1094" s="13" t="str">
        <f>MID(DEC2BIN(HEX2DEC(AB1093),4),1,1)</f>
        <v>1</v>
      </c>
      <c r="AC1094" s="13" t="str">
        <f>MID(DEC2BIN(HEX2DEC(AB1093),4),2,1)</f>
        <v>0</v>
      </c>
      <c r="AD1094" s="13" t="str">
        <f>MID(DEC2BIN(HEX2DEC(AB1093),4),3,1)</f>
        <v>1</v>
      </c>
      <c r="AE1094" s="13" t="str">
        <f>MID(DEC2BIN(HEX2DEC(AB1093),4),4,1)</f>
        <v>1</v>
      </c>
      <c r="AF1094" s="13" t="str">
        <f>MID(DEC2BIN(HEX2DEC(AF1093),4),1,1)</f>
        <v>1</v>
      </c>
      <c r="AG1094" s="13" t="str">
        <f>MID(DEC2BIN(HEX2DEC(AF1093),4),2,1)</f>
        <v>1</v>
      </c>
      <c r="AH1094" s="13" t="str">
        <f>MID(DEC2BIN(HEX2DEC(AF1093),4),3,1)</f>
        <v>0</v>
      </c>
      <c r="AI1094" s="13" t="str">
        <f>MID(DEC2BIN(HEX2DEC(AF1093),4),4,1)</f>
        <v>0</v>
      </c>
      <c r="AL1094" s="14" t="s">
        <v>57</v>
      </c>
      <c r="AM1094" s="14" t="str">
        <f>AM1090</f>
        <v>04F7930D</v>
      </c>
    </row>
    <row r="1095" spans="3:39" ht="15" customHeight="1" thickBot="1" x14ac:dyDescent="0.5">
      <c r="C1095" s="15" t="s">
        <v>37</v>
      </c>
      <c r="D1095" s="13">
        <f>IF(D1094+D1092+D1090&gt;1,1,0)</f>
        <v>0</v>
      </c>
      <c r="E1095" s="13">
        <f t="shared" ref="E1095:Z1095" si="6591">IF(E1094+E1092+E1090&gt;1,1,0)</f>
        <v>1</v>
      </c>
      <c r="F1095" s="13">
        <f t="shared" si="6591"/>
        <v>0</v>
      </c>
      <c r="G1095" s="13">
        <f t="shared" si="6591"/>
        <v>1</v>
      </c>
      <c r="H1095" s="13">
        <f t="shared" si="6591"/>
        <v>0</v>
      </c>
      <c r="I1095" s="13">
        <f t="shared" si="6591"/>
        <v>1</v>
      </c>
      <c r="J1095" s="13">
        <f t="shared" si="6591"/>
        <v>0</v>
      </c>
      <c r="K1095" s="13">
        <f t="shared" si="6591"/>
        <v>0</v>
      </c>
      <c r="L1095" s="13">
        <f t="shared" si="6591"/>
        <v>0</v>
      </c>
      <c r="M1095" s="13">
        <f t="shared" si="6591"/>
        <v>1</v>
      </c>
      <c r="N1095" s="13">
        <f t="shared" si="6591"/>
        <v>1</v>
      </c>
      <c r="O1095" s="13">
        <f t="shared" si="6591"/>
        <v>1</v>
      </c>
      <c r="P1095" s="13">
        <f t="shared" si="6591"/>
        <v>0</v>
      </c>
      <c r="Q1095" s="13">
        <f t="shared" si="6591"/>
        <v>1</v>
      </c>
      <c r="R1095" s="13">
        <f t="shared" si="6591"/>
        <v>1</v>
      </c>
      <c r="S1095" s="13">
        <f t="shared" si="6591"/>
        <v>0</v>
      </c>
      <c r="T1095" s="13">
        <f t="shared" si="6591"/>
        <v>1</v>
      </c>
      <c r="U1095" s="13">
        <f t="shared" si="6591"/>
        <v>1</v>
      </c>
      <c r="V1095" s="13">
        <f t="shared" si="6591"/>
        <v>0</v>
      </c>
      <c r="W1095" s="13">
        <f t="shared" si="6591"/>
        <v>0</v>
      </c>
      <c r="X1095" s="13">
        <f t="shared" si="6591"/>
        <v>0</v>
      </c>
      <c r="Y1095" s="13">
        <f t="shared" si="6591"/>
        <v>1</v>
      </c>
      <c r="Z1095" s="13">
        <f t="shared" si="6591"/>
        <v>0</v>
      </c>
      <c r="AA1095" s="13">
        <f>IF(AA1094+AA1092+AA1090&gt;1,1,0)</f>
        <v>1</v>
      </c>
      <c r="AB1095" s="13">
        <f t="shared" ref="AB1095:AI1095" si="6592">IF(AB1094+AB1092+AB1090&gt;1,1,0)</f>
        <v>1</v>
      </c>
      <c r="AC1095" s="13">
        <f t="shared" si="6592"/>
        <v>0</v>
      </c>
      <c r="AD1095" s="13">
        <f t="shared" si="6592"/>
        <v>1</v>
      </c>
      <c r="AE1095" s="13">
        <f t="shared" si="6592"/>
        <v>1</v>
      </c>
      <c r="AF1095" s="13">
        <f t="shared" si="6592"/>
        <v>1</v>
      </c>
      <c r="AG1095" s="13">
        <f t="shared" si="6592"/>
        <v>1</v>
      </c>
      <c r="AH1095" s="13">
        <f t="shared" si="6592"/>
        <v>0</v>
      </c>
      <c r="AI1095" s="13">
        <f t="shared" si="6592"/>
        <v>0</v>
      </c>
      <c r="AL1095" s="16" t="s">
        <v>59</v>
      </c>
      <c r="AM1095" s="20" t="str">
        <f>DEC2HEX(MOD(HEX2DEC(AM1092)+HEX2DEC(AM1094)+HEX2DEC(AM1093),2^32),8)</f>
        <v>3BB7A458</v>
      </c>
    </row>
    <row r="1096" spans="3:39" ht="15" customHeight="1" thickBot="1" x14ac:dyDescent="0.5">
      <c r="C1096" s="15" t="s">
        <v>38</v>
      </c>
      <c r="D1096" s="13" t="str">
        <f>BIN2HEX(CONCATENATE(D1095,E1095,F1095,G1095))</f>
        <v>5</v>
      </c>
      <c r="H1096" s="13" t="str">
        <f>BIN2HEX(CONCATENATE(H1095,I1095,J1095,K1095))</f>
        <v>4</v>
      </c>
      <c r="L1096" s="13" t="str">
        <f>BIN2HEX(CONCATENATE(L1095,M1095,N1095,O1095))</f>
        <v>7</v>
      </c>
      <c r="P1096" s="13" t="str">
        <f>BIN2HEX(CONCATENATE(P1095,Q1095,R1095,S1095))</f>
        <v>6</v>
      </c>
      <c r="T1096" s="13" t="str">
        <f>BIN2HEX(CONCATENATE(T1095,U1095,V1095,W1095))</f>
        <v>C</v>
      </c>
      <c r="X1096" s="13" t="str">
        <f>BIN2HEX(CONCATENATE(X1095,Y1095,Z1095,AA1095))</f>
        <v>5</v>
      </c>
      <c r="AB1096" s="13" t="str">
        <f>BIN2HEX(CONCATENATE(AB1095,AC1095,AD1095,AE1095))</f>
        <v>B</v>
      </c>
      <c r="AF1096" s="13" t="str">
        <f>BIN2HEX(CONCATENATE(AF1095,AG1095,AH1095,AI1095))</f>
        <v>C</v>
      </c>
      <c r="AM1096" s="14"/>
    </row>
    <row r="1097" spans="3:39" ht="15" customHeight="1" thickBot="1" x14ac:dyDescent="0.5">
      <c r="C1097" s="14"/>
      <c r="AL1097" s="16" t="s">
        <v>60</v>
      </c>
      <c r="AM1097" s="20" t="str">
        <f>CONCATENATE(D1089,H1089,L1089,P1089,T1089,X1089,AB1089,AF1089)</f>
        <v>5776C590</v>
      </c>
    </row>
    <row r="1098" spans="3:39" ht="15" customHeight="1" thickBot="1" x14ac:dyDescent="0.5">
      <c r="C1098" s="14" t="s">
        <v>29</v>
      </c>
      <c r="D1098" s="13" t="str">
        <f>D1057</f>
        <v>8</v>
      </c>
      <c r="H1098" s="13" t="str">
        <f t="shared" ref="H1098" si="6593">H1057</f>
        <v>6</v>
      </c>
      <c r="L1098" s="13" t="str">
        <f t="shared" ref="L1098" si="6594">L1057</f>
        <v>E</v>
      </c>
      <c r="P1098" s="13" t="str">
        <f t="shared" ref="P1098" si="6595">P1057</f>
        <v>5</v>
      </c>
      <c r="T1098" s="13" t="str">
        <f t="shared" ref="T1098" si="6596">T1057</f>
        <v>B</v>
      </c>
      <c r="X1098" s="13" t="str">
        <f t="shared" ref="X1098" si="6597">X1057</f>
        <v>B</v>
      </c>
      <c r="AB1098" s="13" t="str">
        <f t="shared" ref="AB1098" si="6598">AB1057</f>
        <v>9</v>
      </c>
      <c r="AF1098" s="13" t="str">
        <f>AF1057</f>
        <v>D</v>
      </c>
      <c r="AM1098" s="14"/>
    </row>
    <row r="1099" spans="3:39" ht="15" customHeight="1" thickBot="1" x14ac:dyDescent="0.5">
      <c r="C1099" s="14" t="s">
        <v>30</v>
      </c>
      <c r="D1099" s="13" t="str">
        <f>MID(DEC2BIN(HEX2DEC(D1098),4),1,1)</f>
        <v>1</v>
      </c>
      <c r="E1099" s="13" t="str">
        <f>MID(DEC2BIN(HEX2DEC(D1098),4),2,1)</f>
        <v>0</v>
      </c>
      <c r="F1099" s="13" t="str">
        <f>MID(DEC2BIN(HEX2DEC(D1098),4),3,1)</f>
        <v>0</v>
      </c>
      <c r="G1099" s="13" t="str">
        <f>MID(DEC2BIN(HEX2DEC(D1098),4),4,1)</f>
        <v>0</v>
      </c>
      <c r="H1099" s="13" t="str">
        <f>MID(DEC2BIN(HEX2DEC(H1098),4),1,1)</f>
        <v>0</v>
      </c>
      <c r="I1099" s="13" t="str">
        <f>MID(DEC2BIN(HEX2DEC(H1098),4),2,1)</f>
        <v>1</v>
      </c>
      <c r="J1099" s="13" t="str">
        <f>MID(DEC2BIN(HEX2DEC(H1098),4),3,1)</f>
        <v>1</v>
      </c>
      <c r="K1099" s="13" t="str">
        <f>MID(DEC2BIN(HEX2DEC(H1098),4),4,1)</f>
        <v>0</v>
      </c>
      <c r="L1099" s="13" t="str">
        <f>MID(DEC2BIN(HEX2DEC(L1098),4),1,1)</f>
        <v>1</v>
      </c>
      <c r="M1099" s="13" t="str">
        <f>MID(DEC2BIN(HEX2DEC(L1098),4),2,1)</f>
        <v>1</v>
      </c>
      <c r="N1099" s="13" t="str">
        <f>MID(DEC2BIN(HEX2DEC(L1098),4),3,1)</f>
        <v>1</v>
      </c>
      <c r="O1099" s="13" t="str">
        <f>MID(DEC2BIN(HEX2DEC(L1098),4),4,1)</f>
        <v>0</v>
      </c>
      <c r="P1099" s="13" t="str">
        <f>MID(DEC2BIN(HEX2DEC(P1098),4),1,1)</f>
        <v>0</v>
      </c>
      <c r="Q1099" s="13" t="str">
        <f>MID(DEC2BIN(HEX2DEC(P1098),4),2,1)</f>
        <v>1</v>
      </c>
      <c r="R1099" s="13" t="str">
        <f>MID(DEC2BIN(HEX2DEC(P1098),4),3,1)</f>
        <v>0</v>
      </c>
      <c r="S1099" s="13" t="str">
        <f>MID(DEC2BIN(HEX2DEC(P1098),4),4,1)</f>
        <v>1</v>
      </c>
      <c r="T1099" s="13" t="str">
        <f>MID(DEC2BIN(HEX2DEC(T1098),4),1,1)</f>
        <v>1</v>
      </c>
      <c r="U1099" s="13" t="str">
        <f>MID(DEC2BIN(HEX2DEC(T1098),4),2,1)</f>
        <v>0</v>
      </c>
      <c r="V1099" s="13" t="str">
        <f>MID(DEC2BIN(HEX2DEC(T1098),4),3,1)</f>
        <v>1</v>
      </c>
      <c r="W1099" s="13" t="str">
        <f>MID(DEC2BIN(HEX2DEC(T1098),4),4,1)</f>
        <v>1</v>
      </c>
      <c r="X1099" s="13" t="str">
        <f>MID(DEC2BIN(HEX2DEC(X1098),4),1,1)</f>
        <v>1</v>
      </c>
      <c r="Y1099" s="13" t="str">
        <f>MID(DEC2BIN(HEX2DEC(X1098),4),2,1)</f>
        <v>0</v>
      </c>
      <c r="Z1099" s="13" t="str">
        <f>MID(DEC2BIN(HEX2DEC(X1098),4),3,1)</f>
        <v>1</v>
      </c>
      <c r="AA1099" s="13" t="str">
        <f>MID(DEC2BIN(HEX2DEC(X1098),4),4,1)</f>
        <v>1</v>
      </c>
      <c r="AB1099" s="13" t="str">
        <f>MID(DEC2BIN(HEX2DEC(AB1098),4),1,1)</f>
        <v>1</v>
      </c>
      <c r="AC1099" s="13" t="str">
        <f>MID(DEC2BIN(HEX2DEC(AB1098),4),2,1)</f>
        <v>0</v>
      </c>
      <c r="AD1099" s="13" t="str">
        <f>MID(DEC2BIN(HEX2DEC(AB1098),4),3,1)</f>
        <v>0</v>
      </c>
      <c r="AE1099" s="13" t="str">
        <f>MID(DEC2BIN(HEX2DEC(AB1098),4),4,1)</f>
        <v>1</v>
      </c>
      <c r="AF1099" s="13" t="str">
        <f>MID(DEC2BIN(HEX2DEC(AF1098),4),1,1)</f>
        <v>1</v>
      </c>
      <c r="AG1099" s="13" t="str">
        <f>MID(DEC2BIN(HEX2DEC(AF1098),4),2,1)</f>
        <v>1</v>
      </c>
      <c r="AH1099" s="13" t="str">
        <f>MID(DEC2BIN(HEX2DEC(AF1098),4),3,1)</f>
        <v>0</v>
      </c>
      <c r="AI1099" s="13" t="str">
        <f>MID(DEC2BIN(HEX2DEC(AF1098),4),4,1)</f>
        <v>1</v>
      </c>
      <c r="AL1099" s="16" t="s">
        <v>61</v>
      </c>
      <c r="AM1099" s="20" t="str">
        <f>CONCATENATE(D1091,H1091,L1091,P1091,T1091,X1091,AB1091,AF1091)</f>
        <v>50A4D63D</v>
      </c>
    </row>
    <row r="1100" spans="3:39" ht="15" customHeight="1" thickBot="1" x14ac:dyDescent="0.5">
      <c r="AM1100" s="14"/>
    </row>
    <row r="1101" spans="3:39" ht="15" customHeight="1" thickBot="1" x14ac:dyDescent="0.5">
      <c r="C1101" s="15" t="s">
        <v>39</v>
      </c>
      <c r="D1101" s="13" t="str">
        <f>BIN2HEX(CONCATENATE(D1102,E1102,F1102,G1102))</f>
        <v>2</v>
      </c>
      <c r="H1101" s="13" t="str">
        <f>BIN2HEX(CONCATENATE(H1102,I1102,J1102,K1102))</f>
        <v>4</v>
      </c>
      <c r="L1101" s="13" t="str">
        <f>BIN2HEX(CONCATENATE(L1102,M1102,N1102,O1102))</f>
        <v>E</v>
      </c>
      <c r="P1101" s="13" t="str">
        <f>BIN2HEX(CONCATENATE(P1102,Q1102,R1102,S1102))</f>
        <v>0</v>
      </c>
      <c r="T1101" s="13" t="str">
        <f>BIN2HEX(CONCATENATE(T1102,U1102,V1102,W1102))</f>
        <v>5</v>
      </c>
      <c r="X1101" s="13" t="str">
        <f>BIN2HEX(CONCATENATE(X1102,Y1102,Z1102,AA1102))</f>
        <v>1</v>
      </c>
      <c r="AB1101" s="13" t="str">
        <f>BIN2HEX(CONCATENATE(AB1102,AC1102,AD1102,AE1102))</f>
        <v>6</v>
      </c>
      <c r="AF1101" s="13" t="str">
        <f>BIN2HEX(CONCATENATE(AF1102,AG1102,AH1102,AI1102))</f>
        <v>D</v>
      </c>
      <c r="AL1101" s="16" t="s">
        <v>62</v>
      </c>
      <c r="AM1101" s="20" t="str">
        <f>CONCATENATE(D1093,H1093,L1093,P1093,T1093,X1093,AB1093,AF1093)</f>
        <v>F45A2DBC</v>
      </c>
    </row>
    <row r="1102" spans="3:39" ht="15" customHeight="1" x14ac:dyDescent="0.45">
      <c r="C1102" s="15" t="s">
        <v>40</v>
      </c>
      <c r="D1102" s="13">
        <f>IF(ISEVEN(D1103+D1104+D1105),0,1)</f>
        <v>0</v>
      </c>
      <c r="E1102" s="13">
        <f t="shared" ref="E1102:AI1102" si="6599">IF(ISEVEN(E1103+E1104+E1105),0,1)</f>
        <v>0</v>
      </c>
      <c r="F1102" s="13">
        <f t="shared" si="6599"/>
        <v>1</v>
      </c>
      <c r="G1102" s="13">
        <f t="shared" si="6599"/>
        <v>0</v>
      </c>
      <c r="H1102" s="13">
        <f t="shared" si="6599"/>
        <v>0</v>
      </c>
      <c r="I1102" s="13">
        <f t="shared" si="6599"/>
        <v>1</v>
      </c>
      <c r="J1102" s="13">
        <f t="shared" si="6599"/>
        <v>0</v>
      </c>
      <c r="K1102" s="13">
        <f t="shared" si="6599"/>
        <v>0</v>
      </c>
      <c r="L1102" s="13">
        <f t="shared" si="6599"/>
        <v>1</v>
      </c>
      <c r="M1102" s="13">
        <f t="shared" si="6599"/>
        <v>1</v>
      </c>
      <c r="N1102" s="13">
        <f t="shared" si="6599"/>
        <v>1</v>
      </c>
      <c r="O1102" s="13">
        <f t="shared" si="6599"/>
        <v>0</v>
      </c>
      <c r="P1102" s="13">
        <f t="shared" si="6599"/>
        <v>0</v>
      </c>
      <c r="Q1102" s="13">
        <f t="shared" si="6599"/>
        <v>0</v>
      </c>
      <c r="R1102" s="13">
        <f t="shared" si="6599"/>
        <v>0</v>
      </c>
      <c r="S1102" s="13">
        <f t="shared" si="6599"/>
        <v>0</v>
      </c>
      <c r="T1102" s="13">
        <f t="shared" si="6599"/>
        <v>0</v>
      </c>
      <c r="U1102" s="13">
        <f t="shared" si="6599"/>
        <v>1</v>
      </c>
      <c r="V1102" s="13">
        <f t="shared" si="6599"/>
        <v>0</v>
      </c>
      <c r="W1102" s="13">
        <f t="shared" si="6599"/>
        <v>1</v>
      </c>
      <c r="X1102" s="13">
        <f t="shared" si="6599"/>
        <v>0</v>
      </c>
      <c r="Y1102" s="13">
        <f t="shared" si="6599"/>
        <v>0</v>
      </c>
      <c r="Z1102" s="13">
        <f t="shared" si="6599"/>
        <v>0</v>
      </c>
      <c r="AA1102" s="13">
        <f t="shared" si="6599"/>
        <v>1</v>
      </c>
      <c r="AB1102" s="13">
        <f t="shared" si="6599"/>
        <v>0</v>
      </c>
      <c r="AC1102" s="13">
        <f t="shared" si="6599"/>
        <v>1</v>
      </c>
      <c r="AD1102" s="13">
        <f t="shared" si="6599"/>
        <v>1</v>
      </c>
      <c r="AE1102" s="13">
        <f t="shared" si="6599"/>
        <v>0</v>
      </c>
      <c r="AF1102" s="13">
        <f t="shared" si="6599"/>
        <v>1</v>
      </c>
      <c r="AG1102" s="13">
        <f t="shared" si="6599"/>
        <v>1</v>
      </c>
      <c r="AH1102" s="13">
        <f t="shared" si="6599"/>
        <v>0</v>
      </c>
      <c r="AI1102" s="13">
        <f t="shared" si="6599"/>
        <v>1</v>
      </c>
      <c r="AM1102" s="14"/>
    </row>
    <row r="1103" spans="3:39" ht="15" customHeight="1" x14ac:dyDescent="0.45">
      <c r="C1103" s="15" t="s">
        <v>41</v>
      </c>
      <c r="D1103" s="13" t="str">
        <f>K1107</f>
        <v>1</v>
      </c>
      <c r="E1103" s="13" t="str">
        <f t="shared" ref="E1103" si="6600">L1107</f>
        <v>1</v>
      </c>
      <c r="F1103" s="13" t="str">
        <f t="shared" ref="F1103" si="6601">M1107</f>
        <v>0</v>
      </c>
      <c r="G1103" s="13" t="str">
        <f t="shared" ref="G1103" si="6602">N1107</f>
        <v>1</v>
      </c>
      <c r="H1103" s="13" t="str">
        <f t="shared" ref="H1103" si="6603">O1107</f>
        <v>1</v>
      </c>
      <c r="I1103" s="13" t="str">
        <f t="shared" ref="I1103" si="6604">P1107</f>
        <v>1</v>
      </c>
      <c r="J1103" s="13" t="str">
        <f t="shared" ref="J1103" si="6605">Q1107</f>
        <v>1</v>
      </c>
      <c r="K1103" s="13" t="str">
        <f t="shared" ref="K1103" si="6606">R1107</f>
        <v>0</v>
      </c>
      <c r="L1103" s="13" t="str">
        <f t="shared" ref="L1103" si="6607">S1107</f>
        <v>0</v>
      </c>
      <c r="M1103" s="13" t="str">
        <f t="shared" ref="M1103" si="6608">T1107</f>
        <v>1</v>
      </c>
      <c r="N1103" s="13" t="str">
        <f t="shared" ref="N1103" si="6609">U1107</f>
        <v>1</v>
      </c>
      <c r="O1103" s="13" t="str">
        <f t="shared" ref="O1103" si="6610">V1107</f>
        <v>0</v>
      </c>
      <c r="P1103" s="13" t="str">
        <f t="shared" ref="P1103" si="6611">W1107</f>
        <v>0</v>
      </c>
      <c r="Q1103" s="13" t="str">
        <f t="shared" ref="Q1103" si="6612">X1107</f>
        <v>0</v>
      </c>
      <c r="R1103" s="13" t="str">
        <f t="shared" ref="R1103" si="6613">Y1107</f>
        <v>0</v>
      </c>
      <c r="S1103" s="13" t="str">
        <f t="shared" ref="S1103" si="6614">Z1107</f>
        <v>1</v>
      </c>
      <c r="T1103" s="13" t="str">
        <f t="shared" ref="T1103" si="6615">AA1107</f>
        <v>0</v>
      </c>
      <c r="U1103" s="13" t="str">
        <f t="shared" ref="U1103" si="6616">AB1107</f>
        <v>1</v>
      </c>
      <c r="V1103" s="13" t="str">
        <f t="shared" ref="V1103" si="6617">AC1107</f>
        <v>0</v>
      </c>
      <c r="W1103" s="13" t="str">
        <f t="shared" ref="W1103" si="6618">AD1107</f>
        <v>1</v>
      </c>
      <c r="X1103" s="13" t="str">
        <f t="shared" ref="X1103" si="6619">AE1107</f>
        <v>0</v>
      </c>
      <c r="Y1103" s="13" t="str">
        <f t="shared" ref="Y1103" si="6620">AF1107</f>
        <v>1</v>
      </c>
      <c r="Z1103" s="13" t="str">
        <f t="shared" ref="Z1103" si="6621">AG1107</f>
        <v>0</v>
      </c>
      <c r="AA1103" s="13" t="str">
        <f t="shared" ref="AA1103" si="6622">AH1107</f>
        <v>1</v>
      </c>
      <c r="AB1103" s="13" t="str">
        <f t="shared" ref="AB1103" si="6623">AI1107</f>
        <v>1</v>
      </c>
      <c r="AC1103" s="13" t="str">
        <f>D1107</f>
        <v>1</v>
      </c>
      <c r="AD1103" s="13" t="str">
        <f t="shared" ref="AD1103" si="6624">E1107</f>
        <v>1</v>
      </c>
      <c r="AE1103" s="13" t="str">
        <f t="shared" ref="AE1103" si="6625">F1107</f>
        <v>1</v>
      </c>
      <c r="AF1103" s="13" t="str">
        <f t="shared" ref="AF1103" si="6626">G1107</f>
        <v>1</v>
      </c>
      <c r="AG1103" s="13" t="str">
        <f t="shared" ref="AG1103" si="6627">H1107</f>
        <v>1</v>
      </c>
      <c r="AH1103" s="13" t="str">
        <f t="shared" ref="AH1103" si="6628">I1107</f>
        <v>1</v>
      </c>
      <c r="AI1103" s="13" t="str">
        <f t="shared" ref="AI1103" si="6629">J1107</f>
        <v>1</v>
      </c>
      <c r="AL1103" s="22" t="s">
        <v>62</v>
      </c>
      <c r="AM1103" s="14" t="str">
        <f>CONCATENATE(D1098,H1098,L1098,P1098,T1098,X1098,AB1098,AF1098)</f>
        <v>86E5BB9D</v>
      </c>
    </row>
    <row r="1104" spans="3:39" ht="15" customHeight="1" thickBot="1" x14ac:dyDescent="0.5">
      <c r="C1104" s="15" t="s">
        <v>42</v>
      </c>
      <c r="D1104" s="13" t="str">
        <f>Y1107</f>
        <v>0</v>
      </c>
      <c r="E1104" s="13" t="str">
        <f t="shared" ref="E1104" si="6630">Z1107</f>
        <v>1</v>
      </c>
      <c r="F1104" s="13" t="str">
        <f t="shared" ref="F1104" si="6631">AA1107</f>
        <v>0</v>
      </c>
      <c r="G1104" s="13" t="str">
        <f t="shared" ref="G1104" si="6632">AB1107</f>
        <v>1</v>
      </c>
      <c r="H1104" s="13" t="str">
        <f t="shared" ref="H1104" si="6633">AC1107</f>
        <v>0</v>
      </c>
      <c r="I1104" s="13" t="str">
        <f t="shared" ref="I1104" si="6634">AD1107</f>
        <v>1</v>
      </c>
      <c r="J1104" s="13" t="str">
        <f t="shared" ref="J1104" si="6635">AE1107</f>
        <v>0</v>
      </c>
      <c r="K1104" s="13" t="str">
        <f t="shared" ref="K1104" si="6636">AF1107</f>
        <v>1</v>
      </c>
      <c r="L1104" s="13" t="str">
        <f t="shared" ref="L1104" si="6637">AG1107</f>
        <v>0</v>
      </c>
      <c r="M1104" s="13" t="str">
        <f t="shared" ref="M1104" si="6638">AH1107</f>
        <v>1</v>
      </c>
      <c r="N1104" s="13" t="str">
        <f t="shared" ref="N1104" si="6639">AI1107</f>
        <v>1</v>
      </c>
      <c r="O1104" s="13" t="str">
        <f>D1107</f>
        <v>1</v>
      </c>
      <c r="P1104" s="13" t="str">
        <f t="shared" ref="P1104" si="6640">E1107</f>
        <v>1</v>
      </c>
      <c r="Q1104" s="13" t="str">
        <f t="shared" ref="Q1104" si="6641">F1107</f>
        <v>1</v>
      </c>
      <c r="R1104" s="13" t="str">
        <f t="shared" ref="R1104" si="6642">G1107</f>
        <v>1</v>
      </c>
      <c r="S1104" s="13" t="str">
        <f t="shared" ref="S1104" si="6643">H1107</f>
        <v>1</v>
      </c>
      <c r="T1104" s="13" t="str">
        <f t="shared" ref="T1104" si="6644">I1107</f>
        <v>1</v>
      </c>
      <c r="U1104" s="13" t="str">
        <f t="shared" ref="U1104" si="6645">J1107</f>
        <v>1</v>
      </c>
      <c r="V1104" s="13" t="str">
        <f t="shared" ref="V1104" si="6646">K1107</f>
        <v>1</v>
      </c>
      <c r="W1104" s="13" t="str">
        <f t="shared" ref="W1104" si="6647">L1107</f>
        <v>1</v>
      </c>
      <c r="X1104" s="13" t="str">
        <f t="shared" ref="X1104" si="6648">M1107</f>
        <v>0</v>
      </c>
      <c r="Y1104" s="13" t="str">
        <f t="shared" ref="Y1104" si="6649">N1107</f>
        <v>1</v>
      </c>
      <c r="Z1104" s="13" t="str">
        <f t="shared" ref="Z1104" si="6650">O1107</f>
        <v>1</v>
      </c>
      <c r="AA1104" s="13" t="str">
        <f t="shared" ref="AA1104" si="6651">P1107</f>
        <v>1</v>
      </c>
      <c r="AB1104" s="13" t="str">
        <f t="shared" ref="AB1104" si="6652">Q1107</f>
        <v>1</v>
      </c>
      <c r="AC1104" s="13" t="str">
        <f t="shared" ref="AC1104" si="6653">R1107</f>
        <v>0</v>
      </c>
      <c r="AD1104" s="13" t="str">
        <f t="shared" ref="AD1104" si="6654">S1107</f>
        <v>0</v>
      </c>
      <c r="AE1104" s="13" t="str">
        <f t="shared" ref="AE1104" si="6655">T1107</f>
        <v>1</v>
      </c>
      <c r="AF1104" s="13" t="str">
        <f t="shared" ref="AF1104" si="6656">U1107</f>
        <v>1</v>
      </c>
      <c r="AG1104" s="13" t="str">
        <f t="shared" ref="AG1104" si="6657">V1107</f>
        <v>0</v>
      </c>
      <c r="AH1104" s="13" t="str">
        <f t="shared" ref="AH1104" si="6658">W1107</f>
        <v>0</v>
      </c>
      <c r="AI1104" s="13" t="str">
        <f t="shared" ref="AI1104" si="6659">X1107</f>
        <v>0</v>
      </c>
      <c r="AL1104" s="14" t="s">
        <v>64</v>
      </c>
      <c r="AM1104" s="14" t="str">
        <f>AM1090</f>
        <v>04F7930D</v>
      </c>
    </row>
    <row r="1105" spans="1:39" ht="15" customHeight="1" thickBot="1" x14ac:dyDescent="0.5">
      <c r="C1105" s="15" t="s">
        <v>43</v>
      </c>
      <c r="D1105" s="13" t="str">
        <f>AD1107</f>
        <v>1</v>
      </c>
      <c r="E1105" s="13" t="str">
        <f t="shared" ref="E1105" si="6660">AE1107</f>
        <v>0</v>
      </c>
      <c r="F1105" s="13" t="str">
        <f t="shared" ref="F1105" si="6661">AF1107</f>
        <v>1</v>
      </c>
      <c r="G1105" s="13" t="str">
        <f t="shared" ref="G1105" si="6662">AG1107</f>
        <v>0</v>
      </c>
      <c r="H1105" s="13" t="str">
        <f t="shared" ref="H1105" si="6663">AH1107</f>
        <v>1</v>
      </c>
      <c r="I1105" s="13" t="str">
        <f t="shared" ref="I1105" si="6664">AI1107</f>
        <v>1</v>
      </c>
      <c r="J1105" s="13" t="str">
        <f>D1107</f>
        <v>1</v>
      </c>
      <c r="K1105" s="13" t="str">
        <f t="shared" ref="K1105" si="6665">E1107</f>
        <v>1</v>
      </c>
      <c r="L1105" s="13" t="str">
        <f t="shared" ref="L1105" si="6666">F1107</f>
        <v>1</v>
      </c>
      <c r="M1105" s="13" t="str">
        <f t="shared" ref="M1105" si="6667">G1107</f>
        <v>1</v>
      </c>
      <c r="N1105" s="13" t="str">
        <f t="shared" ref="N1105" si="6668">H1107</f>
        <v>1</v>
      </c>
      <c r="O1105" s="13" t="str">
        <f t="shared" ref="O1105" si="6669">I1107</f>
        <v>1</v>
      </c>
      <c r="P1105" s="13" t="str">
        <f t="shared" ref="P1105" si="6670">J1107</f>
        <v>1</v>
      </c>
      <c r="Q1105" s="13" t="str">
        <f t="shared" ref="Q1105" si="6671">K1107</f>
        <v>1</v>
      </c>
      <c r="R1105" s="13" t="str">
        <f t="shared" ref="R1105" si="6672">L1107</f>
        <v>1</v>
      </c>
      <c r="S1105" s="13" t="str">
        <f t="shared" ref="S1105" si="6673">M1107</f>
        <v>0</v>
      </c>
      <c r="T1105" s="13" t="str">
        <f t="shared" ref="T1105" si="6674">N1107</f>
        <v>1</v>
      </c>
      <c r="U1105" s="13" t="str">
        <f t="shared" ref="U1105" si="6675">O1107</f>
        <v>1</v>
      </c>
      <c r="V1105" s="13" t="str">
        <f t="shared" ref="V1105" si="6676">P1107</f>
        <v>1</v>
      </c>
      <c r="W1105" s="13" t="str">
        <f t="shared" ref="W1105" si="6677">Q1107</f>
        <v>1</v>
      </c>
      <c r="X1105" s="13" t="str">
        <f t="shared" ref="X1105" si="6678">R1107</f>
        <v>0</v>
      </c>
      <c r="Y1105" s="13" t="str">
        <f t="shared" ref="Y1105" si="6679">S1107</f>
        <v>0</v>
      </c>
      <c r="Z1105" s="13" t="str">
        <f t="shared" ref="Z1105" si="6680">T1107</f>
        <v>1</v>
      </c>
      <c r="AA1105" s="13" t="str">
        <f t="shared" ref="AA1105" si="6681">U1107</f>
        <v>1</v>
      </c>
      <c r="AB1105" s="13" t="str">
        <f t="shared" ref="AB1105" si="6682">V1107</f>
        <v>0</v>
      </c>
      <c r="AC1105" s="13" t="str">
        <f t="shared" ref="AC1105" si="6683">W1107</f>
        <v>0</v>
      </c>
      <c r="AD1105" s="13" t="str">
        <f t="shared" ref="AD1105" si="6684">X1107</f>
        <v>0</v>
      </c>
      <c r="AE1105" s="13" t="str">
        <f t="shared" ref="AE1105" si="6685">Y1107</f>
        <v>0</v>
      </c>
      <c r="AF1105" s="13" t="str">
        <f>Z1107</f>
        <v>1</v>
      </c>
      <c r="AG1105" s="13" t="str">
        <f t="shared" ref="AG1105" si="6686">AA1107</f>
        <v>0</v>
      </c>
      <c r="AH1105" s="13" t="str">
        <f t="shared" ref="AH1105" si="6687">AB1107</f>
        <v>1</v>
      </c>
      <c r="AI1105" s="13" t="str">
        <f t="shared" ref="AI1105" si="6688">AC1107</f>
        <v>0</v>
      </c>
      <c r="AL1105" s="16" t="s">
        <v>63</v>
      </c>
      <c r="AM1105" s="20" t="str">
        <f>DEC2HEX(MOD(HEX2DEC(AM1103)+HEX2DEC(AM1104),2^32),8)</f>
        <v>8BDD4EAA</v>
      </c>
    </row>
    <row r="1106" spans="1:39" ht="15" customHeight="1" thickBot="1" x14ac:dyDescent="0.6">
      <c r="C1106" s="17" t="s">
        <v>44</v>
      </c>
      <c r="D1106" s="13" t="str">
        <f>MID($AM1069,1,1)</f>
        <v>F</v>
      </c>
      <c r="H1106" s="13" t="str">
        <f>MID($AM1069,2,1)</f>
        <v>F</v>
      </c>
      <c r="L1106" s="13" t="str">
        <f>MID($AM1069,3,1)</f>
        <v>B</v>
      </c>
      <c r="P1106" s="13" t="str">
        <f>MID($AM1069,4,1)</f>
        <v>C</v>
      </c>
      <c r="T1106" s="13" t="str">
        <f>MID($AM1069,5,1)</f>
        <v>C</v>
      </c>
      <c r="X1106" s="13" t="str">
        <f>MID($AM1069,6,1)</f>
        <v>2</v>
      </c>
      <c r="AB1106" s="13" t="str">
        <f>MID($AM1069,7,1)</f>
        <v>A</v>
      </c>
      <c r="AF1106" s="13" t="str">
        <f>MID($AM1069,8,1)</f>
        <v>B</v>
      </c>
      <c r="AM1106" s="14"/>
    </row>
    <row r="1107" spans="1:39" ht="15" customHeight="1" thickBot="1" x14ac:dyDescent="0.5">
      <c r="C1107" s="15" t="s">
        <v>45</v>
      </c>
      <c r="D1107" s="13" t="str">
        <f>MID(DEC2BIN(HEX2DEC(D1106),4),1,1)</f>
        <v>1</v>
      </c>
      <c r="E1107" s="13" t="str">
        <f>MID(DEC2BIN(HEX2DEC(D1106),4),2,1)</f>
        <v>1</v>
      </c>
      <c r="F1107" s="13" t="str">
        <f>MID(DEC2BIN(HEX2DEC(D1106),4),3,1)</f>
        <v>1</v>
      </c>
      <c r="G1107" s="13" t="str">
        <f>MID(DEC2BIN(HEX2DEC(D1106),4),4,1)</f>
        <v>1</v>
      </c>
      <c r="H1107" s="13" t="str">
        <f>MID(DEC2BIN(HEX2DEC(H1106),4),1,1)</f>
        <v>1</v>
      </c>
      <c r="I1107" s="13" t="str">
        <f>MID(DEC2BIN(HEX2DEC(H1106),4),2,1)</f>
        <v>1</v>
      </c>
      <c r="J1107" s="13" t="str">
        <f>MID(DEC2BIN(HEX2DEC(H1106),4),3,1)</f>
        <v>1</v>
      </c>
      <c r="K1107" s="13" t="str">
        <f>MID(DEC2BIN(HEX2DEC(H1106),4),4,1)</f>
        <v>1</v>
      </c>
      <c r="L1107" s="13" t="str">
        <f>MID(DEC2BIN(HEX2DEC(L1106),4),1,1)</f>
        <v>1</v>
      </c>
      <c r="M1107" s="13" t="str">
        <f>MID(DEC2BIN(HEX2DEC(L1106),4),2,1)</f>
        <v>0</v>
      </c>
      <c r="N1107" s="13" t="str">
        <f>MID(DEC2BIN(HEX2DEC(L1106),4),3,1)</f>
        <v>1</v>
      </c>
      <c r="O1107" s="13" t="str">
        <f>MID(DEC2BIN(HEX2DEC(L1106),4),4,1)</f>
        <v>1</v>
      </c>
      <c r="P1107" s="13" t="str">
        <f>MID(DEC2BIN(HEX2DEC(P1106),4),1,1)</f>
        <v>1</v>
      </c>
      <c r="Q1107" s="13" t="str">
        <f>MID(DEC2BIN(HEX2DEC(P1106),4),2,1)</f>
        <v>1</v>
      </c>
      <c r="R1107" s="13" t="str">
        <f>MID(DEC2BIN(HEX2DEC(P1106),4),3,1)</f>
        <v>0</v>
      </c>
      <c r="S1107" s="13" t="str">
        <f>MID(DEC2BIN(HEX2DEC(P1106),4),4,1)</f>
        <v>0</v>
      </c>
      <c r="T1107" s="13" t="str">
        <f>MID(DEC2BIN(HEX2DEC(T1106),4),1,1)</f>
        <v>1</v>
      </c>
      <c r="U1107" s="13" t="str">
        <f>MID(DEC2BIN(HEX2DEC(T1106),4),2,1)</f>
        <v>1</v>
      </c>
      <c r="V1107" s="13" t="str">
        <f>MID(DEC2BIN(HEX2DEC(T1106),4),3,1)</f>
        <v>0</v>
      </c>
      <c r="W1107" s="13" t="str">
        <f>MID(DEC2BIN(HEX2DEC(T1106),4),4,1)</f>
        <v>0</v>
      </c>
      <c r="X1107" s="13" t="str">
        <f>MID(DEC2BIN(HEX2DEC(X1106),4),1,1)</f>
        <v>0</v>
      </c>
      <c r="Y1107" s="13" t="str">
        <f>MID(DEC2BIN(HEX2DEC(X1106),4),2,1)</f>
        <v>0</v>
      </c>
      <c r="Z1107" s="13" t="str">
        <f>MID(DEC2BIN(HEX2DEC(X1106),4),3,1)</f>
        <v>1</v>
      </c>
      <c r="AA1107" s="13" t="str">
        <f>MID(DEC2BIN(HEX2DEC(X1106),4),4,1)</f>
        <v>0</v>
      </c>
      <c r="AB1107" s="13" t="str">
        <f>MID(DEC2BIN(HEX2DEC(AB1106),4),1,1)</f>
        <v>1</v>
      </c>
      <c r="AC1107" s="13" t="str">
        <f>MID(DEC2BIN(HEX2DEC(AB1106),4),2,1)</f>
        <v>0</v>
      </c>
      <c r="AD1107" s="13" t="str">
        <f>MID(DEC2BIN(HEX2DEC(AB1106),4),3,1)</f>
        <v>1</v>
      </c>
      <c r="AE1107" s="13" t="str">
        <f>MID(DEC2BIN(HEX2DEC(AB1106),4),4,1)</f>
        <v>0</v>
      </c>
      <c r="AF1107" s="13" t="str">
        <f>MID(DEC2BIN(HEX2DEC(AF1106),4),1,1)</f>
        <v>1</v>
      </c>
      <c r="AG1107" s="13" t="str">
        <f>MID(DEC2BIN(HEX2DEC(AF1106),4),2,1)</f>
        <v>0</v>
      </c>
      <c r="AH1107" s="13" t="str">
        <f>MID(DEC2BIN(HEX2DEC(AF1106),4),3,1)</f>
        <v>1</v>
      </c>
      <c r="AI1107" s="13" t="str">
        <f>MID(DEC2BIN(HEX2DEC(AF1106),4),4,1)</f>
        <v>1</v>
      </c>
      <c r="AL1107" s="16" t="s">
        <v>65</v>
      </c>
      <c r="AM1107" s="20" t="str">
        <f>CONCATENATE(D1106,H1106,L1106,P1106,T1106,X1106,AB1106,AF1106)</f>
        <v>FFBCC2AB</v>
      </c>
    </row>
    <row r="1108" spans="1:39" ht="15" customHeight="1" thickBot="1" x14ac:dyDescent="0.6">
      <c r="C1108" s="17" t="s">
        <v>46</v>
      </c>
      <c r="D1108" s="13" t="str">
        <f>D1070</f>
        <v>F</v>
      </c>
      <c r="H1108" s="13" t="str">
        <f t="shared" ref="H1108" si="6689">H1070</f>
        <v>E</v>
      </c>
      <c r="L1108" s="13" t="str">
        <f t="shared" ref="L1108" si="6690">L1070</f>
        <v>3</v>
      </c>
      <c r="P1108" s="13" t="str">
        <f t="shared" ref="P1108" si="6691">P1070</f>
        <v>9</v>
      </c>
      <c r="T1108" s="13" t="str">
        <f t="shared" ref="T1108" si="6692">T1070</f>
        <v>F</v>
      </c>
      <c r="X1108" s="13" t="str">
        <f t="shared" ref="X1108" si="6693">X1070</f>
        <v>A</v>
      </c>
      <c r="AB1108" s="13" t="str">
        <f t="shared" ref="AB1108" si="6694">AB1070</f>
        <v>5</v>
      </c>
      <c r="AF1108" s="13" t="str">
        <f t="shared" ref="AF1108" si="6695">AF1070</f>
        <v>2</v>
      </c>
      <c r="AM1108" s="14"/>
    </row>
    <row r="1109" spans="1:39" ht="15" customHeight="1" thickBot="1" x14ac:dyDescent="0.5">
      <c r="C1109" s="15" t="s">
        <v>47</v>
      </c>
      <c r="D1109" s="13" t="str">
        <f>MID(DEC2BIN(HEX2DEC(D1108),4),1,1)</f>
        <v>1</v>
      </c>
      <c r="E1109" s="13" t="str">
        <f>MID(DEC2BIN(HEX2DEC(D1108),4),2,1)</f>
        <v>1</v>
      </c>
      <c r="F1109" s="13" t="str">
        <f>MID(DEC2BIN(HEX2DEC(D1108),4),3,1)</f>
        <v>1</v>
      </c>
      <c r="G1109" s="13" t="str">
        <f>MID(DEC2BIN(HEX2DEC(D1108),4),4,1)</f>
        <v>1</v>
      </c>
      <c r="H1109" s="13" t="str">
        <f>MID(DEC2BIN(HEX2DEC(H1108),4),1,1)</f>
        <v>1</v>
      </c>
      <c r="I1109" s="13" t="str">
        <f>MID(DEC2BIN(HEX2DEC(H1108),4),2,1)</f>
        <v>1</v>
      </c>
      <c r="J1109" s="13" t="str">
        <f>MID(DEC2BIN(HEX2DEC(H1108),4),3,1)</f>
        <v>1</v>
      </c>
      <c r="K1109" s="13" t="str">
        <f>MID(DEC2BIN(HEX2DEC(H1108),4),4,1)</f>
        <v>0</v>
      </c>
      <c r="L1109" s="13" t="str">
        <f>MID(DEC2BIN(HEX2DEC(L1108),4),1,1)</f>
        <v>0</v>
      </c>
      <c r="M1109" s="13" t="str">
        <f>MID(DEC2BIN(HEX2DEC(L1108),4),2,1)</f>
        <v>0</v>
      </c>
      <c r="N1109" s="13" t="str">
        <f>MID(DEC2BIN(HEX2DEC(L1108),4),3,1)</f>
        <v>1</v>
      </c>
      <c r="O1109" s="13" t="str">
        <f>MID(DEC2BIN(HEX2DEC(L1108),4),4,1)</f>
        <v>1</v>
      </c>
      <c r="P1109" s="13" t="str">
        <f>MID(DEC2BIN(HEX2DEC(P1108),4),1,1)</f>
        <v>1</v>
      </c>
      <c r="Q1109" s="13" t="str">
        <f>MID(DEC2BIN(HEX2DEC(P1108),4),2,1)</f>
        <v>0</v>
      </c>
      <c r="R1109" s="13" t="str">
        <f>MID(DEC2BIN(HEX2DEC(P1108),4),3,1)</f>
        <v>0</v>
      </c>
      <c r="S1109" s="13" t="str">
        <f>MID(DEC2BIN(HEX2DEC(P1108),4),4,1)</f>
        <v>1</v>
      </c>
      <c r="T1109" s="13" t="str">
        <f>MID(DEC2BIN(HEX2DEC(T1108),4),1,1)</f>
        <v>1</v>
      </c>
      <c r="U1109" s="13" t="str">
        <f>MID(DEC2BIN(HEX2DEC(T1108),4),2,1)</f>
        <v>1</v>
      </c>
      <c r="V1109" s="13" t="str">
        <f>MID(DEC2BIN(HEX2DEC(T1108),4),3,1)</f>
        <v>1</v>
      </c>
      <c r="W1109" s="13" t="str">
        <f>MID(DEC2BIN(HEX2DEC(T1108),4),4,1)</f>
        <v>1</v>
      </c>
      <c r="X1109" s="13" t="str">
        <f>MID(DEC2BIN(HEX2DEC(X1108),4),1,1)</f>
        <v>1</v>
      </c>
      <c r="Y1109" s="13" t="str">
        <f>MID(DEC2BIN(HEX2DEC(X1108),4),2,1)</f>
        <v>0</v>
      </c>
      <c r="Z1109" s="13" t="str">
        <f>MID(DEC2BIN(HEX2DEC(X1108),4),3,1)</f>
        <v>1</v>
      </c>
      <c r="AA1109" s="13" t="str">
        <f>MID(DEC2BIN(HEX2DEC(X1108),4),4,1)</f>
        <v>0</v>
      </c>
      <c r="AB1109" s="13" t="str">
        <f>MID(DEC2BIN(HEX2DEC(AB1108),4),1,1)</f>
        <v>0</v>
      </c>
      <c r="AC1109" s="13" t="str">
        <f>MID(DEC2BIN(HEX2DEC(AB1108),4),2,1)</f>
        <v>1</v>
      </c>
      <c r="AD1109" s="13" t="str">
        <f>MID(DEC2BIN(HEX2DEC(AB1108),4),3,1)</f>
        <v>0</v>
      </c>
      <c r="AE1109" s="13" t="str">
        <f>MID(DEC2BIN(HEX2DEC(AB1108),4),4,1)</f>
        <v>1</v>
      </c>
      <c r="AF1109" s="13" t="str">
        <f>MID(DEC2BIN(HEX2DEC(AF1108),4),1,1)</f>
        <v>0</v>
      </c>
      <c r="AG1109" s="13" t="str">
        <f>MID(DEC2BIN(HEX2DEC(AF1108),4),2,1)</f>
        <v>0</v>
      </c>
      <c r="AH1109" s="13" t="str">
        <f>MID(DEC2BIN(HEX2DEC(AF1108),4),3,1)</f>
        <v>1</v>
      </c>
      <c r="AI1109" s="13" t="str">
        <f>MID(DEC2BIN(HEX2DEC(AF1108),4),4,1)</f>
        <v>0</v>
      </c>
      <c r="AL1109" s="16" t="s">
        <v>66</v>
      </c>
      <c r="AM1109" s="20" t="str">
        <f>CONCATENATE(D1108,H1108,L1108,P1108,T1108,X1108,AB1108,AF1108)</f>
        <v>FE39FA52</v>
      </c>
    </row>
    <row r="1110" spans="1:39" ht="15" customHeight="1" thickBot="1" x14ac:dyDescent="0.6">
      <c r="C1110" s="17" t="s">
        <v>48</v>
      </c>
      <c r="D1110" s="13" t="str">
        <f>D1072</f>
        <v>6</v>
      </c>
      <c r="H1110" s="13" t="str">
        <f t="shared" ref="H1110" si="6696">H1072</f>
        <v>B</v>
      </c>
      <c r="L1110" s="13" t="str">
        <f t="shared" ref="L1110" si="6697">L1072</f>
        <v>5</v>
      </c>
      <c r="P1110" s="13" t="str">
        <f t="shared" ref="P1110" si="6698">P1072</f>
        <v>3</v>
      </c>
      <c r="T1110" s="13" t="str">
        <f t="shared" ref="T1110" si="6699">T1072</f>
        <v>D</v>
      </c>
      <c r="X1110" s="13" t="str">
        <f t="shared" ref="X1110" si="6700">X1072</f>
        <v>1</v>
      </c>
      <c r="AB1110" s="13" t="str">
        <f t="shared" ref="AB1110" si="6701">AB1072</f>
        <v>A</v>
      </c>
      <c r="AF1110" s="13" t="str">
        <f t="shared" ref="AF1110" si="6702">AF1072</f>
        <v>2</v>
      </c>
      <c r="AM1110" s="14"/>
    </row>
    <row r="1111" spans="1:39" ht="15" customHeight="1" thickBot="1" x14ac:dyDescent="0.5">
      <c r="C1111" s="15" t="s">
        <v>49</v>
      </c>
      <c r="D1111" s="13" t="str">
        <f>MID(DEC2BIN(HEX2DEC(D1110),4),1,1)</f>
        <v>0</v>
      </c>
      <c r="E1111" s="13" t="str">
        <f>MID(DEC2BIN(HEX2DEC(D1110),4),2,1)</f>
        <v>1</v>
      </c>
      <c r="F1111" s="13" t="str">
        <f>MID(DEC2BIN(HEX2DEC(D1110),4),3,1)</f>
        <v>1</v>
      </c>
      <c r="G1111" s="13" t="str">
        <f>MID(DEC2BIN(HEX2DEC(D1110),4),4,1)</f>
        <v>0</v>
      </c>
      <c r="H1111" s="13" t="str">
        <f>MID(DEC2BIN(HEX2DEC(H1110),4),1,1)</f>
        <v>1</v>
      </c>
      <c r="I1111" s="13" t="str">
        <f>MID(DEC2BIN(HEX2DEC(H1110),4),2,1)</f>
        <v>0</v>
      </c>
      <c r="J1111" s="13" t="str">
        <f>MID(DEC2BIN(HEX2DEC(H1110),4),3,1)</f>
        <v>1</v>
      </c>
      <c r="K1111" s="13" t="str">
        <f>MID(DEC2BIN(HEX2DEC(H1110),4),4,1)</f>
        <v>1</v>
      </c>
      <c r="L1111" s="13" t="str">
        <f>MID(DEC2BIN(HEX2DEC(L1110),4),1,1)</f>
        <v>0</v>
      </c>
      <c r="M1111" s="13" t="str">
        <f>MID(DEC2BIN(HEX2DEC(L1110),4),2,1)</f>
        <v>1</v>
      </c>
      <c r="N1111" s="13" t="str">
        <f>MID(DEC2BIN(HEX2DEC(L1110),4),3,1)</f>
        <v>0</v>
      </c>
      <c r="O1111" s="13" t="str">
        <f>MID(DEC2BIN(HEX2DEC(L1110),4),4,1)</f>
        <v>1</v>
      </c>
      <c r="P1111" s="13" t="str">
        <f>MID(DEC2BIN(HEX2DEC(P1110),4),1,1)</f>
        <v>0</v>
      </c>
      <c r="Q1111" s="13" t="str">
        <f>MID(DEC2BIN(HEX2DEC(P1110),4),2,1)</f>
        <v>0</v>
      </c>
      <c r="R1111" s="13" t="str">
        <f>MID(DEC2BIN(HEX2DEC(P1110),4),3,1)</f>
        <v>1</v>
      </c>
      <c r="S1111" s="13" t="str">
        <f>MID(DEC2BIN(HEX2DEC(P1110),4),4,1)</f>
        <v>1</v>
      </c>
      <c r="T1111" s="13" t="str">
        <f>MID(DEC2BIN(HEX2DEC(T1110),4),1,1)</f>
        <v>1</v>
      </c>
      <c r="U1111" s="13" t="str">
        <f>MID(DEC2BIN(HEX2DEC(T1110),4),2,1)</f>
        <v>1</v>
      </c>
      <c r="V1111" s="13" t="str">
        <f>MID(DEC2BIN(HEX2DEC(T1110),4),3,1)</f>
        <v>0</v>
      </c>
      <c r="W1111" s="13" t="str">
        <f>MID(DEC2BIN(HEX2DEC(T1110),4),4,1)</f>
        <v>1</v>
      </c>
      <c r="X1111" s="13" t="str">
        <f>MID(DEC2BIN(HEX2DEC(X1110),4),1,1)</f>
        <v>0</v>
      </c>
      <c r="Y1111" s="13" t="str">
        <f>MID(DEC2BIN(HEX2DEC(X1110),4),2,1)</f>
        <v>0</v>
      </c>
      <c r="Z1111" s="13" t="str">
        <f>MID(DEC2BIN(HEX2DEC(X1110),4),3,1)</f>
        <v>0</v>
      </c>
      <c r="AA1111" s="13" t="str">
        <f>MID(DEC2BIN(HEX2DEC(X1110),4),4,1)</f>
        <v>1</v>
      </c>
      <c r="AB1111" s="13" t="str">
        <f>MID(DEC2BIN(HEX2DEC(AB1110),4),1,1)</f>
        <v>1</v>
      </c>
      <c r="AC1111" s="13" t="str">
        <f>MID(DEC2BIN(HEX2DEC(AB1110),4),2,1)</f>
        <v>0</v>
      </c>
      <c r="AD1111" s="13" t="str">
        <f>MID(DEC2BIN(HEX2DEC(AB1110),4),3,1)</f>
        <v>1</v>
      </c>
      <c r="AE1111" s="13" t="str">
        <f>MID(DEC2BIN(HEX2DEC(AB1110),4),4,1)</f>
        <v>0</v>
      </c>
      <c r="AF1111" s="13" t="str">
        <f>MID(DEC2BIN(HEX2DEC(AF1110),4),1,1)</f>
        <v>0</v>
      </c>
      <c r="AG1111" s="13" t="str">
        <f>MID(DEC2BIN(HEX2DEC(AF1110),4),2,1)</f>
        <v>0</v>
      </c>
      <c r="AH1111" s="13" t="str">
        <f>MID(DEC2BIN(HEX2DEC(AF1110),4),3,1)</f>
        <v>1</v>
      </c>
      <c r="AI1111" s="13" t="str">
        <f>MID(DEC2BIN(HEX2DEC(AF1110),4),4,1)</f>
        <v>0</v>
      </c>
      <c r="AL1111" s="16" t="s">
        <v>55</v>
      </c>
      <c r="AM1111" s="20" t="str">
        <f>CONCATENATE(D1110,H1110,L1110,P1110,T1110,X1110,AB1110,AF1110)</f>
        <v>6B53D1A2</v>
      </c>
    </row>
    <row r="1112" spans="1:39" ht="15" customHeight="1" x14ac:dyDescent="0.45">
      <c r="C1112" s="15" t="s">
        <v>50</v>
      </c>
      <c r="D1112" s="13" t="str">
        <f>IF(VALUE(D1107)=1,D1109,D1111)</f>
        <v>1</v>
      </c>
      <c r="E1112" s="13" t="str">
        <f t="shared" ref="E1112:AI1112" si="6703">IF(VALUE(E1107)=1,E1109,E1111)</f>
        <v>1</v>
      </c>
      <c r="F1112" s="13" t="str">
        <f t="shared" si="6703"/>
        <v>1</v>
      </c>
      <c r="G1112" s="13" t="str">
        <f t="shared" si="6703"/>
        <v>1</v>
      </c>
      <c r="H1112" s="13" t="str">
        <f t="shared" si="6703"/>
        <v>1</v>
      </c>
      <c r="I1112" s="13" t="str">
        <f t="shared" si="6703"/>
        <v>1</v>
      </c>
      <c r="J1112" s="13" t="str">
        <f t="shared" si="6703"/>
        <v>1</v>
      </c>
      <c r="K1112" s="13" t="str">
        <f t="shared" si="6703"/>
        <v>0</v>
      </c>
      <c r="L1112" s="13" t="str">
        <f t="shared" si="6703"/>
        <v>0</v>
      </c>
      <c r="M1112" s="13" t="str">
        <f t="shared" si="6703"/>
        <v>1</v>
      </c>
      <c r="N1112" s="13" t="str">
        <f t="shared" si="6703"/>
        <v>1</v>
      </c>
      <c r="O1112" s="13" t="str">
        <f t="shared" si="6703"/>
        <v>1</v>
      </c>
      <c r="P1112" s="13" t="str">
        <f t="shared" si="6703"/>
        <v>1</v>
      </c>
      <c r="Q1112" s="13" t="str">
        <f t="shared" si="6703"/>
        <v>0</v>
      </c>
      <c r="R1112" s="13" t="str">
        <f t="shared" si="6703"/>
        <v>1</v>
      </c>
      <c r="S1112" s="13" t="str">
        <f t="shared" si="6703"/>
        <v>1</v>
      </c>
      <c r="T1112" s="13" t="str">
        <f t="shared" si="6703"/>
        <v>1</v>
      </c>
      <c r="U1112" s="13" t="str">
        <f t="shared" si="6703"/>
        <v>1</v>
      </c>
      <c r="V1112" s="13" t="str">
        <f t="shared" si="6703"/>
        <v>0</v>
      </c>
      <c r="W1112" s="13" t="str">
        <f t="shared" si="6703"/>
        <v>1</v>
      </c>
      <c r="X1112" s="13" t="str">
        <f t="shared" si="6703"/>
        <v>0</v>
      </c>
      <c r="Y1112" s="13" t="str">
        <f t="shared" si="6703"/>
        <v>0</v>
      </c>
      <c r="Z1112" s="13" t="str">
        <f t="shared" si="6703"/>
        <v>1</v>
      </c>
      <c r="AA1112" s="13" t="str">
        <f t="shared" si="6703"/>
        <v>1</v>
      </c>
      <c r="AB1112" s="13" t="str">
        <f t="shared" si="6703"/>
        <v>0</v>
      </c>
      <c r="AC1112" s="13" t="str">
        <f t="shared" si="6703"/>
        <v>0</v>
      </c>
      <c r="AD1112" s="13" t="str">
        <f t="shared" si="6703"/>
        <v>0</v>
      </c>
      <c r="AE1112" s="13" t="str">
        <f t="shared" si="6703"/>
        <v>0</v>
      </c>
      <c r="AF1112" s="13" t="str">
        <f t="shared" si="6703"/>
        <v>0</v>
      </c>
      <c r="AG1112" s="13" t="str">
        <f t="shared" si="6703"/>
        <v>0</v>
      </c>
      <c r="AH1112" s="13" t="str">
        <f t="shared" si="6703"/>
        <v>1</v>
      </c>
      <c r="AI1112" s="13" t="str">
        <f t="shared" si="6703"/>
        <v>0</v>
      </c>
    </row>
    <row r="1113" spans="1:39" ht="15" customHeight="1" x14ac:dyDescent="0.45">
      <c r="C1113" s="15" t="s">
        <v>51</v>
      </c>
      <c r="D1113" s="13" t="str">
        <f>BIN2HEX(CONCATENATE(D1112,E1112,F1112,G1112))</f>
        <v>F</v>
      </c>
      <c r="H1113" s="13" t="str">
        <f>BIN2HEX(CONCATENATE(H1112,I1112,J1112,K1112))</f>
        <v>E</v>
      </c>
      <c r="L1113" s="13" t="str">
        <f>BIN2HEX(CONCATENATE(L1112,M1112,N1112,O1112))</f>
        <v>7</v>
      </c>
      <c r="P1113" s="13" t="str">
        <f>BIN2HEX(CONCATENATE(P1112,Q1112,R1112,S1112))</f>
        <v>B</v>
      </c>
      <c r="T1113" s="13" t="str">
        <f>BIN2HEX(CONCATENATE(T1112,U1112,V1112,W1112))</f>
        <v>D</v>
      </c>
      <c r="X1113" s="13" t="str">
        <f>BIN2HEX(CONCATENATE(X1112,Y1112,Z1112,AA1112))</f>
        <v>3</v>
      </c>
      <c r="AB1113" s="13" t="str">
        <f>BIN2HEX(CONCATENATE(AB1112,AC1112,AD1112,AE1112))</f>
        <v>0</v>
      </c>
      <c r="AF1113" s="13" t="str">
        <f>BIN2HEX(CONCATENATE(AF1112,AG1112,AH1112,AI1112))</f>
        <v>2</v>
      </c>
    </row>
    <row r="1114" spans="1:39" ht="15" customHeight="1" x14ac:dyDescent="0.55000000000000004">
      <c r="C1114" s="17" t="s">
        <v>52</v>
      </c>
      <c r="D1114" s="13" t="str">
        <f>D1074</f>
        <v>4</v>
      </c>
      <c r="H1114" s="13" t="str">
        <f t="shared" ref="H1114" si="6704">H1074</f>
        <v>6</v>
      </c>
      <c r="L1114" s="13" t="str">
        <f t="shared" ref="L1114" si="6705">L1074</f>
        <v>0</v>
      </c>
      <c r="P1114" s="13" t="str">
        <f t="shared" ref="P1114" si="6706">P1074</f>
        <v>6</v>
      </c>
      <c r="T1114" s="13" t="str">
        <f t="shared" ref="T1114" si="6707">T1074</f>
        <v>E</v>
      </c>
      <c r="X1114" s="13" t="str">
        <f t="shared" ref="X1114" si="6708">X1074</f>
        <v>D</v>
      </c>
      <c r="AB1114" s="13" t="str">
        <f t="shared" ref="AB1114" si="6709">AB1074</f>
        <v>5</v>
      </c>
      <c r="AF1114" s="13" t="str">
        <f t="shared" ref="AF1114" si="6710">AF1074</f>
        <v>F</v>
      </c>
    </row>
    <row r="1115" spans="1:39" ht="15" customHeight="1" x14ac:dyDescent="0.45">
      <c r="D1115" s="13" t="str">
        <f>MID(DEC2BIN(HEX2DEC(D1114),4),1,1)</f>
        <v>0</v>
      </c>
      <c r="E1115" s="13" t="str">
        <f>MID(DEC2BIN(HEX2DEC(D1114),4),2,1)</f>
        <v>1</v>
      </c>
      <c r="F1115" s="13" t="str">
        <f>MID(DEC2BIN(HEX2DEC(D1114),4),3,1)</f>
        <v>0</v>
      </c>
      <c r="G1115" s="13" t="str">
        <f>MID(DEC2BIN(HEX2DEC(D1114),4),4,1)</f>
        <v>0</v>
      </c>
      <c r="H1115" s="13" t="str">
        <f>MID(DEC2BIN(HEX2DEC(H1114),4),1,1)</f>
        <v>0</v>
      </c>
      <c r="I1115" s="13" t="str">
        <f>MID(DEC2BIN(HEX2DEC(H1114),4),2,1)</f>
        <v>1</v>
      </c>
      <c r="J1115" s="13" t="str">
        <f>MID(DEC2BIN(HEX2DEC(H1114),4),3,1)</f>
        <v>1</v>
      </c>
      <c r="K1115" s="13" t="str">
        <f>MID(DEC2BIN(HEX2DEC(H1114),4),4,1)</f>
        <v>0</v>
      </c>
      <c r="L1115" s="13" t="str">
        <f>MID(DEC2BIN(HEX2DEC(L1114),4),1,1)</f>
        <v>0</v>
      </c>
      <c r="M1115" s="13" t="str">
        <f>MID(DEC2BIN(HEX2DEC(L1114),4),2,1)</f>
        <v>0</v>
      </c>
      <c r="N1115" s="13" t="str">
        <f>MID(DEC2BIN(HEX2DEC(L1114),4),3,1)</f>
        <v>0</v>
      </c>
      <c r="O1115" s="13" t="str">
        <f>MID(DEC2BIN(HEX2DEC(L1114),4),4,1)</f>
        <v>0</v>
      </c>
      <c r="P1115" s="13" t="str">
        <f>MID(DEC2BIN(HEX2DEC(P1114),4),1,1)</f>
        <v>0</v>
      </c>
      <c r="Q1115" s="13" t="str">
        <f>MID(DEC2BIN(HEX2DEC(P1114),4),2,1)</f>
        <v>1</v>
      </c>
      <c r="R1115" s="13" t="str">
        <f>MID(DEC2BIN(HEX2DEC(P1114),4),3,1)</f>
        <v>1</v>
      </c>
      <c r="S1115" s="13" t="str">
        <f>MID(DEC2BIN(HEX2DEC(P1114),4),4,1)</f>
        <v>0</v>
      </c>
      <c r="T1115" s="13" t="str">
        <f>MID(DEC2BIN(HEX2DEC(T1114),4),1,1)</f>
        <v>1</v>
      </c>
      <c r="U1115" s="13" t="str">
        <f>MID(DEC2BIN(HEX2DEC(T1114),4),2,1)</f>
        <v>1</v>
      </c>
      <c r="V1115" s="13" t="str">
        <f>MID(DEC2BIN(HEX2DEC(T1114),4),3,1)</f>
        <v>1</v>
      </c>
      <c r="W1115" s="13" t="str">
        <f>MID(DEC2BIN(HEX2DEC(T1114),4),4,1)</f>
        <v>0</v>
      </c>
      <c r="X1115" s="13" t="str">
        <f>MID(DEC2BIN(HEX2DEC(X1114),4),1,1)</f>
        <v>1</v>
      </c>
      <c r="Y1115" s="13" t="str">
        <f>MID(DEC2BIN(HEX2DEC(X1114),4),2,1)</f>
        <v>1</v>
      </c>
      <c r="Z1115" s="13" t="str">
        <f>MID(DEC2BIN(HEX2DEC(X1114),4),3,1)</f>
        <v>0</v>
      </c>
      <c r="AA1115" s="13" t="str">
        <f>MID(DEC2BIN(HEX2DEC(X1114),4),4,1)</f>
        <v>1</v>
      </c>
      <c r="AB1115" s="13" t="str">
        <f>MID(DEC2BIN(HEX2DEC(AB1114),4),1,1)</f>
        <v>0</v>
      </c>
      <c r="AC1115" s="13" t="str">
        <f>MID(DEC2BIN(HEX2DEC(AB1114),4),2,1)</f>
        <v>1</v>
      </c>
      <c r="AD1115" s="13" t="str">
        <f>MID(DEC2BIN(HEX2DEC(AB1114),4),3,1)</f>
        <v>0</v>
      </c>
      <c r="AE1115" s="13" t="str">
        <f>MID(DEC2BIN(HEX2DEC(AB1114),4),4,1)</f>
        <v>1</v>
      </c>
      <c r="AF1115" s="13" t="str">
        <f>MID(DEC2BIN(HEX2DEC(AF1114),4),1,1)</f>
        <v>1</v>
      </c>
      <c r="AG1115" s="13" t="str">
        <f>MID(DEC2BIN(HEX2DEC(AF1114),4),2,1)</f>
        <v>1</v>
      </c>
      <c r="AH1115" s="13" t="str">
        <f>MID(DEC2BIN(HEX2DEC(AF1114),4),3,1)</f>
        <v>1</v>
      </c>
      <c r="AI1115" s="13" t="str">
        <f>MID(DEC2BIN(HEX2DEC(AF1114),4),4,1)</f>
        <v>1</v>
      </c>
    </row>
    <row r="1116" spans="1:39" ht="15" customHeight="1" x14ac:dyDescent="0.45">
      <c r="A1116" s="23"/>
      <c r="B1116" s="23"/>
      <c r="C1116" s="23"/>
      <c r="D1116" s="23"/>
      <c r="E1116" s="23"/>
      <c r="F1116" s="23"/>
      <c r="G1116" s="23"/>
      <c r="H1116" s="23"/>
      <c r="I1116" s="23"/>
      <c r="J1116" s="23"/>
      <c r="K1116" s="23"/>
      <c r="L1116" s="23"/>
      <c r="M1116" s="23"/>
      <c r="N1116" s="23"/>
      <c r="O1116" s="23"/>
      <c r="P1116" s="23"/>
      <c r="Q1116" s="23"/>
      <c r="R1116" s="23"/>
      <c r="S1116" s="23"/>
      <c r="T1116" s="23"/>
      <c r="U1116" s="23"/>
      <c r="V1116" s="23"/>
      <c r="W1116" s="23"/>
      <c r="X1116" s="23"/>
      <c r="Y1116" s="23"/>
      <c r="Z1116" s="23"/>
      <c r="AA1116" s="23"/>
      <c r="AB1116" s="23"/>
      <c r="AC1116" s="23"/>
      <c r="AD1116" s="23"/>
      <c r="AE1116" s="23"/>
      <c r="AF1116" s="23"/>
      <c r="AG1116" s="23"/>
      <c r="AH1116" s="23"/>
      <c r="AI1116" s="23"/>
      <c r="AJ1116" s="23"/>
      <c r="AK1116" s="23"/>
      <c r="AL1116" s="23"/>
      <c r="AM1116" s="23"/>
    </row>
    <row r="1118" spans="1:39" ht="15" customHeight="1" x14ac:dyDescent="0.5">
      <c r="C1118" s="12" t="s">
        <v>35</v>
      </c>
      <c r="D1118" s="13">
        <f>D1082+1</f>
        <v>32</v>
      </c>
    </row>
    <row r="1120" spans="1:39" ht="15" customHeight="1" x14ac:dyDescent="0.45">
      <c r="C1120" s="14" t="s">
        <v>31</v>
      </c>
      <c r="D1120" s="13" t="str">
        <f>BIN2HEX(CONCATENATE(D1121,E1121,F1121,G1121))</f>
        <v>F</v>
      </c>
      <c r="H1120" s="13" t="str">
        <f>BIN2HEX(CONCATENATE(H1121,I1121,J1121,K1121))</f>
        <v>2</v>
      </c>
      <c r="L1120" s="13" t="str">
        <f>BIN2HEX(CONCATENATE(L1121,M1121,N1121,O1121))</f>
        <v>B</v>
      </c>
      <c r="P1120" s="13" t="str">
        <f>BIN2HEX(CONCATENATE(P1121,Q1121,R1121,S1121))</f>
        <v>D</v>
      </c>
      <c r="T1120" s="13" t="str">
        <f>BIN2HEX(CONCATENATE(T1121,U1121,V1121,W1121))</f>
        <v>5</v>
      </c>
      <c r="X1120" s="13" t="str">
        <f>BIN2HEX(CONCATENATE(X1121,Y1121,Z1121,AA1121))</f>
        <v>4</v>
      </c>
      <c r="AB1120" s="13" t="str">
        <f>BIN2HEX(CONCATENATE(AB1121,AC1121,AD1121,AE1121))</f>
        <v>4</v>
      </c>
      <c r="AF1120" s="13" t="str">
        <f>BIN2HEX(CONCATENATE(AF1121,AG1121,AH1121,AI1121))</f>
        <v>5</v>
      </c>
    </row>
    <row r="1121" spans="3:39" ht="15" customHeight="1" x14ac:dyDescent="0.45">
      <c r="C1121" s="14" t="s">
        <v>36</v>
      </c>
      <c r="D1121" s="13">
        <f>IF(ISEVEN(D1122+D1123+D1124),0,1)</f>
        <v>1</v>
      </c>
      <c r="E1121" s="13">
        <f t="shared" ref="E1121:AI1121" si="6711">IF(ISEVEN(E1122+E1123+E1124),0,1)</f>
        <v>1</v>
      </c>
      <c r="F1121" s="13">
        <f t="shared" si="6711"/>
        <v>1</v>
      </c>
      <c r="G1121" s="13">
        <f t="shared" si="6711"/>
        <v>1</v>
      </c>
      <c r="H1121" s="13">
        <f t="shared" si="6711"/>
        <v>0</v>
      </c>
      <c r="I1121" s="13">
        <f t="shared" si="6711"/>
        <v>0</v>
      </c>
      <c r="J1121" s="13">
        <f t="shared" si="6711"/>
        <v>1</v>
      </c>
      <c r="K1121" s="13">
        <f t="shared" si="6711"/>
        <v>0</v>
      </c>
      <c r="L1121" s="13">
        <f t="shared" si="6711"/>
        <v>1</v>
      </c>
      <c r="M1121" s="13">
        <f t="shared" si="6711"/>
        <v>0</v>
      </c>
      <c r="N1121" s="13">
        <f t="shared" si="6711"/>
        <v>1</v>
      </c>
      <c r="O1121" s="13">
        <f t="shared" si="6711"/>
        <v>1</v>
      </c>
      <c r="P1121" s="13">
        <f t="shared" si="6711"/>
        <v>1</v>
      </c>
      <c r="Q1121" s="13">
        <f t="shared" si="6711"/>
        <v>1</v>
      </c>
      <c r="R1121" s="13">
        <f t="shared" si="6711"/>
        <v>0</v>
      </c>
      <c r="S1121" s="13">
        <f t="shared" si="6711"/>
        <v>1</v>
      </c>
      <c r="T1121" s="13">
        <f t="shared" si="6711"/>
        <v>0</v>
      </c>
      <c r="U1121" s="13">
        <f t="shared" si="6711"/>
        <v>1</v>
      </c>
      <c r="V1121" s="13">
        <f t="shared" si="6711"/>
        <v>0</v>
      </c>
      <c r="W1121" s="13">
        <f t="shared" si="6711"/>
        <v>1</v>
      </c>
      <c r="X1121" s="13">
        <f t="shared" si="6711"/>
        <v>0</v>
      </c>
      <c r="Y1121" s="13">
        <f t="shared" si="6711"/>
        <v>1</v>
      </c>
      <c r="Z1121" s="13">
        <f t="shared" si="6711"/>
        <v>0</v>
      </c>
      <c r="AA1121" s="13">
        <f t="shared" si="6711"/>
        <v>0</v>
      </c>
      <c r="AB1121" s="13">
        <f t="shared" si="6711"/>
        <v>0</v>
      </c>
      <c r="AC1121" s="13">
        <f t="shared" si="6711"/>
        <v>1</v>
      </c>
      <c r="AD1121" s="13">
        <f t="shared" si="6711"/>
        <v>0</v>
      </c>
      <c r="AE1121" s="13">
        <f t="shared" si="6711"/>
        <v>0</v>
      </c>
      <c r="AF1121" s="13">
        <f t="shared" si="6711"/>
        <v>0</v>
      </c>
      <c r="AG1121" s="13">
        <f t="shared" si="6711"/>
        <v>1</v>
      </c>
      <c r="AH1121" s="13">
        <f t="shared" si="6711"/>
        <v>0</v>
      </c>
      <c r="AI1121" s="13">
        <f t="shared" si="6711"/>
        <v>1</v>
      </c>
      <c r="AL1121" s="13" t="s">
        <v>53</v>
      </c>
      <c r="AM1121" s="14" t="str">
        <f>VLOOKUP('הכנה ל- SHA-256 #1'!$U$24,'הכנה ל- SHA-256 #1'!$U$24:$CG$24,1+'SHA-256 Algorithm #1'!D1118,)</f>
        <v>063B52B0</v>
      </c>
    </row>
    <row r="1122" spans="3:39" ht="15" customHeight="1" x14ac:dyDescent="0.45">
      <c r="C1122" s="14" t="s">
        <v>32</v>
      </c>
      <c r="D1122" s="13" t="str">
        <f>N1126</f>
        <v>1</v>
      </c>
      <c r="E1122" s="13" t="str">
        <f t="shared" ref="E1122" si="6712">O1126</f>
        <v>1</v>
      </c>
      <c r="F1122" s="13" t="str">
        <f t="shared" ref="F1122" si="6713">P1126</f>
        <v>0</v>
      </c>
      <c r="G1122" s="13" t="str">
        <f t="shared" ref="G1122" si="6714">Q1126</f>
        <v>1</v>
      </c>
      <c r="H1122" s="13" t="str">
        <f t="shared" ref="H1122" si="6715">R1126</f>
        <v>1</v>
      </c>
      <c r="I1122" s="13" t="str">
        <f t="shared" ref="I1122" si="6716">S1126</f>
        <v>1</v>
      </c>
      <c r="J1122" s="13" t="str">
        <f t="shared" ref="J1122" si="6717">T1126</f>
        <v>1</v>
      </c>
      <c r="K1122" s="13" t="str">
        <f t="shared" ref="K1122" si="6718">U1126</f>
        <v>0</v>
      </c>
      <c r="L1122" s="13" t="str">
        <f t="shared" ref="L1122" si="6719">V1126</f>
        <v>1</v>
      </c>
      <c r="M1122" s="13" t="str">
        <f t="shared" ref="M1122" si="6720">W1126</f>
        <v>0</v>
      </c>
      <c r="N1122" s="13" t="str">
        <f t="shared" ref="N1122" si="6721">X1126</f>
        <v>0</v>
      </c>
      <c r="O1122" s="13" t="str">
        <f t="shared" ref="O1122" si="6722">Y1126</f>
        <v>1</v>
      </c>
      <c r="P1122" s="13" t="str">
        <f t="shared" ref="P1122" si="6723">Z1126</f>
        <v>0</v>
      </c>
      <c r="Q1122" s="13" t="str">
        <f t="shared" ref="Q1122" si="6724">AA1126</f>
        <v>0</v>
      </c>
      <c r="R1122" s="13" t="str">
        <f t="shared" ref="R1122" si="6725">AB1126</f>
        <v>0</v>
      </c>
      <c r="S1122" s="13" t="str">
        <f t="shared" ref="S1122" si="6726">AC1126</f>
        <v>1</v>
      </c>
      <c r="T1122" s="13" t="str">
        <f t="shared" ref="T1122" si="6727">AD1126</f>
        <v>0</v>
      </c>
      <c r="U1122" s="13" t="str">
        <f t="shared" ref="U1122" si="6728">AE1126</f>
        <v>1</v>
      </c>
      <c r="V1122" s="13" t="str">
        <f t="shared" ref="V1122" si="6729">AF1126</f>
        <v>1</v>
      </c>
      <c r="W1122" s="13" t="str">
        <f t="shared" ref="W1122" si="6730">AG1126</f>
        <v>0</v>
      </c>
      <c r="X1122" s="13" t="str">
        <f t="shared" ref="X1122" si="6731">AH1126</f>
        <v>0</v>
      </c>
      <c r="Y1122" s="13" t="str">
        <f t="shared" ref="Y1122" si="6732">AI1126</f>
        <v>0</v>
      </c>
      <c r="Z1122" s="13" t="str">
        <f>D1126</f>
        <v>0</v>
      </c>
      <c r="AA1122" s="13" t="str">
        <f t="shared" ref="AA1122" si="6733">E1126</f>
        <v>0</v>
      </c>
      <c r="AB1122" s="13" t="str">
        <f t="shared" ref="AB1122" si="6734">F1126</f>
        <v>1</v>
      </c>
      <c r="AC1122" s="13" t="str">
        <f t="shared" ref="AC1122" si="6735">G1126</f>
        <v>1</v>
      </c>
      <c r="AD1122" s="13" t="str">
        <f t="shared" ref="AD1122" si="6736">H1126</f>
        <v>1</v>
      </c>
      <c r="AE1122" s="13" t="str">
        <f t="shared" ref="AE1122" si="6737">I1126</f>
        <v>0</v>
      </c>
      <c r="AF1122" s="13" t="str">
        <f t="shared" ref="AF1122" si="6738">J1126</f>
        <v>1</v>
      </c>
      <c r="AG1122" s="13" t="str">
        <f t="shared" ref="AG1122" si="6739">K1126</f>
        <v>1</v>
      </c>
      <c r="AH1122" s="13" t="str">
        <f t="shared" ref="AH1122" si="6740">L1126</f>
        <v>1</v>
      </c>
      <c r="AI1122" s="13" t="str">
        <f t="shared" ref="AI1122" si="6741">M1126</f>
        <v>0</v>
      </c>
      <c r="AL1122" s="14" t="s">
        <v>54</v>
      </c>
      <c r="AM1122" s="14" t="str">
        <f>HLOOKUP('הכנה ל- SHA-256 #1'!$Q$5,'הכנה ל- SHA-256 #1'!$Q$5:$Q$69,1+'SHA-256 Algorithm #1'!D1118,FALSE)</f>
        <v>14292967</v>
      </c>
    </row>
    <row r="1123" spans="3:39" ht="15" customHeight="1" x14ac:dyDescent="0.45">
      <c r="C1123" s="14" t="s">
        <v>33</v>
      </c>
      <c r="D1123" s="13" t="str">
        <f>W1126</f>
        <v>0</v>
      </c>
      <c r="E1123" s="13" t="str">
        <f t="shared" ref="E1123" si="6742">X1126</f>
        <v>0</v>
      </c>
      <c r="F1123" s="13" t="str">
        <f t="shared" ref="F1123" si="6743">Y1126</f>
        <v>1</v>
      </c>
      <c r="G1123" s="13" t="str">
        <f t="shared" ref="G1123" si="6744">Z1126</f>
        <v>0</v>
      </c>
      <c r="H1123" s="13" t="str">
        <f t="shared" ref="H1123" si="6745">AA1126</f>
        <v>0</v>
      </c>
      <c r="I1123" s="13" t="str">
        <f t="shared" ref="I1123" si="6746">AB1126</f>
        <v>0</v>
      </c>
      <c r="J1123" s="13" t="str">
        <f t="shared" ref="J1123" si="6747">AC1126</f>
        <v>1</v>
      </c>
      <c r="K1123" s="13" t="str">
        <f t="shared" ref="K1123" si="6748">AD1126</f>
        <v>0</v>
      </c>
      <c r="L1123" s="13" t="str">
        <f t="shared" ref="L1123" si="6749">AE1126</f>
        <v>1</v>
      </c>
      <c r="M1123" s="13" t="str">
        <f t="shared" ref="M1123" si="6750">AF1126</f>
        <v>1</v>
      </c>
      <c r="N1123" s="13" t="str">
        <f t="shared" ref="N1123" si="6751">AG1126</f>
        <v>0</v>
      </c>
      <c r="O1123" s="13" t="str">
        <f t="shared" ref="O1123" si="6752">AH1126</f>
        <v>0</v>
      </c>
      <c r="P1123" s="13" t="str">
        <f t="shared" ref="P1123" si="6753">AI1126</f>
        <v>0</v>
      </c>
      <c r="Q1123" s="13" t="str">
        <f>D1126</f>
        <v>0</v>
      </c>
      <c r="R1123" s="13" t="str">
        <f t="shared" ref="R1123" si="6754">E1126</f>
        <v>0</v>
      </c>
      <c r="S1123" s="13" t="str">
        <f t="shared" ref="S1123" si="6755">F1126</f>
        <v>1</v>
      </c>
      <c r="T1123" s="13" t="str">
        <f t="shared" ref="T1123" si="6756">G1126</f>
        <v>1</v>
      </c>
      <c r="U1123" s="13" t="str">
        <f t="shared" ref="U1123" si="6757">H1126</f>
        <v>1</v>
      </c>
      <c r="V1123" s="13" t="str">
        <f t="shared" ref="V1123" si="6758">I1126</f>
        <v>0</v>
      </c>
      <c r="W1123" s="13" t="str">
        <f t="shared" ref="W1123" si="6759">J1126</f>
        <v>1</v>
      </c>
      <c r="X1123" s="13" t="str">
        <f t="shared" ref="X1123" si="6760">K1126</f>
        <v>1</v>
      </c>
      <c r="Y1123" s="13" t="str">
        <f t="shared" ref="Y1123" si="6761">L1126</f>
        <v>1</v>
      </c>
      <c r="Z1123" s="13" t="str">
        <f t="shared" ref="Z1123" si="6762">M1126</f>
        <v>0</v>
      </c>
      <c r="AA1123" s="13" t="str">
        <f t="shared" ref="AA1123" si="6763">N1126</f>
        <v>1</v>
      </c>
      <c r="AB1123" s="13" t="str">
        <f t="shared" ref="AB1123" si="6764">O1126</f>
        <v>1</v>
      </c>
      <c r="AC1123" s="13" t="str">
        <f t="shared" ref="AC1123" si="6765">P1126</f>
        <v>0</v>
      </c>
      <c r="AD1123" s="13" t="str">
        <f t="shared" ref="AD1123" si="6766">Q1126</f>
        <v>1</v>
      </c>
      <c r="AE1123" s="13" t="str">
        <f t="shared" ref="AE1123" si="6767">R1126</f>
        <v>1</v>
      </c>
      <c r="AF1123" s="13" t="str">
        <f t="shared" ref="AF1123" si="6768">S1126</f>
        <v>1</v>
      </c>
      <c r="AG1123" s="13" t="str">
        <f t="shared" ref="AG1123" si="6769">T1126</f>
        <v>1</v>
      </c>
      <c r="AH1123" s="13" t="str">
        <f t="shared" ref="AH1123" si="6770">U1126</f>
        <v>0</v>
      </c>
      <c r="AI1123" s="13" t="str">
        <f t="shared" ref="AI1123" si="6771">V1126</f>
        <v>1</v>
      </c>
      <c r="AL1123" s="14" t="s">
        <v>55</v>
      </c>
      <c r="AM1123" s="14" t="str">
        <f>CONCATENATE(D1150,H1150,L1150,P1150,T1150,X1150,AB1150,AF1150)</f>
        <v>6B53D1A2</v>
      </c>
    </row>
    <row r="1124" spans="3:39" ht="15" customHeight="1" x14ac:dyDescent="0.45">
      <c r="C1124" s="14" t="s">
        <v>34</v>
      </c>
      <c r="D1124" s="13" t="str">
        <f>AH1126</f>
        <v>0</v>
      </c>
      <c r="E1124" s="13" t="str">
        <f>AI1126</f>
        <v>0</v>
      </c>
      <c r="F1124" s="13" t="str">
        <f>D1126</f>
        <v>0</v>
      </c>
      <c r="G1124" s="13" t="str">
        <f t="shared" ref="G1124" si="6772">E1126</f>
        <v>0</v>
      </c>
      <c r="H1124" s="13" t="str">
        <f t="shared" ref="H1124" si="6773">F1126</f>
        <v>1</v>
      </c>
      <c r="I1124" s="13" t="str">
        <f t="shared" ref="I1124" si="6774">G1126</f>
        <v>1</v>
      </c>
      <c r="J1124" s="13" t="str">
        <f t="shared" ref="J1124" si="6775">H1126</f>
        <v>1</v>
      </c>
      <c r="K1124" s="13" t="str">
        <f t="shared" ref="K1124" si="6776">I1126</f>
        <v>0</v>
      </c>
      <c r="L1124" s="13" t="str">
        <f t="shared" ref="L1124" si="6777">J1126</f>
        <v>1</v>
      </c>
      <c r="M1124" s="13" t="str">
        <f t="shared" ref="M1124" si="6778">K1126</f>
        <v>1</v>
      </c>
      <c r="N1124" s="13" t="str">
        <f t="shared" ref="N1124" si="6779">L1126</f>
        <v>1</v>
      </c>
      <c r="O1124" s="13" t="str">
        <f t="shared" ref="O1124" si="6780">M1126</f>
        <v>0</v>
      </c>
      <c r="P1124" s="13" t="str">
        <f t="shared" ref="P1124" si="6781">N1126</f>
        <v>1</v>
      </c>
      <c r="Q1124" s="13" t="str">
        <f t="shared" ref="Q1124" si="6782">O1126</f>
        <v>1</v>
      </c>
      <c r="R1124" s="13" t="str">
        <f t="shared" ref="R1124" si="6783">P1126</f>
        <v>0</v>
      </c>
      <c r="S1124" s="13" t="str">
        <f t="shared" ref="S1124" si="6784">Q1126</f>
        <v>1</v>
      </c>
      <c r="T1124" s="13" t="str">
        <f t="shared" ref="T1124" si="6785">R1126</f>
        <v>1</v>
      </c>
      <c r="U1124" s="13" t="str">
        <f t="shared" ref="U1124" si="6786">S1126</f>
        <v>1</v>
      </c>
      <c r="V1124" s="13" t="str">
        <f t="shared" ref="V1124" si="6787">T1126</f>
        <v>1</v>
      </c>
      <c r="W1124" s="13" t="str">
        <f t="shared" ref="W1124" si="6788">U1126</f>
        <v>0</v>
      </c>
      <c r="X1124" s="13" t="str">
        <f t="shared" ref="X1124" si="6789">V1126</f>
        <v>1</v>
      </c>
      <c r="Y1124" s="13" t="str">
        <f t="shared" ref="Y1124" si="6790">W1126</f>
        <v>0</v>
      </c>
      <c r="Z1124" s="13" t="str">
        <f t="shared" ref="Z1124" si="6791">X1126</f>
        <v>0</v>
      </c>
      <c r="AA1124" s="13" t="str">
        <f t="shared" ref="AA1124" si="6792">Y1126</f>
        <v>1</v>
      </c>
      <c r="AB1124" s="13" t="str">
        <f t="shared" ref="AB1124" si="6793">Z1126</f>
        <v>0</v>
      </c>
      <c r="AC1124" s="13" t="str">
        <f t="shared" ref="AC1124" si="6794">AA1126</f>
        <v>0</v>
      </c>
      <c r="AD1124" s="13" t="str">
        <f t="shared" ref="AD1124" si="6795">AB1126</f>
        <v>0</v>
      </c>
      <c r="AE1124" s="13" t="str">
        <f t="shared" ref="AE1124" si="6796">AC1126</f>
        <v>1</v>
      </c>
      <c r="AF1124" s="13" t="str">
        <f t="shared" ref="AF1124" si="6797">AD1126</f>
        <v>0</v>
      </c>
      <c r="AG1124" s="13" t="str">
        <f t="shared" ref="AG1124" si="6798">AE1126</f>
        <v>1</v>
      </c>
      <c r="AH1124" s="13" t="str">
        <f t="shared" ref="AH1124" si="6799">AF1126</f>
        <v>1</v>
      </c>
      <c r="AI1124" s="13" t="str">
        <f t="shared" ref="AI1124" si="6800">AG1126</f>
        <v>0</v>
      </c>
      <c r="AL1124" s="14" t="s">
        <v>56</v>
      </c>
      <c r="AM1124" s="14" t="str">
        <f>CONCATENATE(D1149,H1149,L1149,P1149,T1149,X1149,AB1149,AF1149,)</f>
        <v>FFBCF2FA</v>
      </c>
    </row>
    <row r="1125" spans="3:39" ht="15" customHeight="1" x14ac:dyDescent="0.55000000000000004">
      <c r="C1125" s="14" t="s">
        <v>23</v>
      </c>
      <c r="D1125" s="13" t="str">
        <f>MID($AM1095,1,1)</f>
        <v>3</v>
      </c>
      <c r="H1125" s="13" t="str">
        <f>MID($AM1095,2,1)</f>
        <v>B</v>
      </c>
      <c r="L1125" s="13" t="str">
        <f>MID($AM1095,3,1)</f>
        <v>B</v>
      </c>
      <c r="P1125" s="13" t="str">
        <f>MID($AM1095,4,1)</f>
        <v>7</v>
      </c>
      <c r="T1125" s="13" t="str">
        <f>MID($AM1095,5,1)</f>
        <v>A</v>
      </c>
      <c r="X1125" s="13" t="str">
        <f>MID($AM1095,6,1)</f>
        <v>4</v>
      </c>
      <c r="AB1125" s="13" t="str">
        <f>MID($AM1095,7,1)</f>
        <v>5</v>
      </c>
      <c r="AF1125" s="13" t="str">
        <f>MID($AM1095,8,1)</f>
        <v>8</v>
      </c>
      <c r="AL1125" s="21" t="s">
        <v>40</v>
      </c>
      <c r="AM1125" s="14" t="str">
        <f>CONCATENATE(D1137,H1137,L1137,P1137,T1137,X1137,AB1137,AF1137)</f>
        <v>91D95BD6</v>
      </c>
    </row>
    <row r="1126" spans="3:39" ht="15" customHeight="1" x14ac:dyDescent="0.45">
      <c r="C1126" s="14" t="s">
        <v>24</v>
      </c>
      <c r="D1126" s="13" t="str">
        <f>MID(DEC2BIN(HEX2DEC(D1125),4),1,1)</f>
        <v>0</v>
      </c>
      <c r="E1126" s="13" t="str">
        <f>MID(DEC2BIN(HEX2DEC(D1125),4),2,1)</f>
        <v>0</v>
      </c>
      <c r="F1126" s="13" t="str">
        <f>MID(DEC2BIN(HEX2DEC(D1125),4),3,1)</f>
        <v>1</v>
      </c>
      <c r="G1126" s="13" t="str">
        <f>MID(DEC2BIN(HEX2DEC(D1125),4),4,1)</f>
        <v>1</v>
      </c>
      <c r="H1126" s="13" t="str">
        <f>MID(DEC2BIN(HEX2DEC(H1125),4),1,1)</f>
        <v>1</v>
      </c>
      <c r="I1126" s="13" t="str">
        <f>MID(DEC2BIN(HEX2DEC(H1125),4),2,1)</f>
        <v>0</v>
      </c>
      <c r="J1126" s="13" t="str">
        <f>MID(DEC2BIN(HEX2DEC(H1125),4),3,1)</f>
        <v>1</v>
      </c>
      <c r="K1126" s="13" t="str">
        <f>MID(DEC2BIN(HEX2DEC(H1125),4),4,1)</f>
        <v>1</v>
      </c>
      <c r="L1126" s="13" t="str">
        <f>MID(DEC2BIN(HEX2DEC(L1125),4),1,1)</f>
        <v>1</v>
      </c>
      <c r="M1126" s="13" t="str">
        <f>MID(DEC2BIN(HEX2DEC(L1125),4),2,1)</f>
        <v>0</v>
      </c>
      <c r="N1126" s="13" t="str">
        <f>MID(DEC2BIN(HEX2DEC(L1125),4),3,1)</f>
        <v>1</v>
      </c>
      <c r="O1126" s="13" t="str">
        <f>MID(DEC2BIN(HEX2DEC(L1125),4),4,1)</f>
        <v>1</v>
      </c>
      <c r="P1126" s="13" t="str">
        <f>MID(DEC2BIN(HEX2DEC(P1125),4),1,1)</f>
        <v>0</v>
      </c>
      <c r="Q1126" s="13" t="str">
        <f>MID(DEC2BIN(HEX2DEC(P1125),4),2,1)</f>
        <v>1</v>
      </c>
      <c r="R1126" s="13" t="str">
        <f>MID(DEC2BIN(HEX2DEC(P1125),4),3,1)</f>
        <v>1</v>
      </c>
      <c r="S1126" s="13" t="str">
        <f>MID(DEC2BIN(HEX2DEC(P1125),4),4,1)</f>
        <v>1</v>
      </c>
      <c r="T1126" s="13" t="str">
        <f>MID(DEC2BIN(HEX2DEC(T1125),4),1,1)</f>
        <v>1</v>
      </c>
      <c r="U1126" s="13" t="str">
        <f>MID(DEC2BIN(HEX2DEC(T1125),4),2,1)</f>
        <v>0</v>
      </c>
      <c r="V1126" s="13" t="str">
        <f>MID(DEC2BIN(HEX2DEC(T1125),4),3,1)</f>
        <v>1</v>
      </c>
      <c r="W1126" s="13" t="str">
        <f>MID(DEC2BIN(HEX2DEC(T1125),4),4,1)</f>
        <v>0</v>
      </c>
      <c r="X1126" s="13" t="str">
        <f>MID(DEC2BIN(HEX2DEC(X1125),4),1,1)</f>
        <v>0</v>
      </c>
      <c r="Y1126" s="13" t="str">
        <f>MID(DEC2BIN(HEX2DEC(X1125),4),2,1)</f>
        <v>1</v>
      </c>
      <c r="Z1126" s="13" t="str">
        <f>MID(DEC2BIN(HEX2DEC(X1125),4),3,1)</f>
        <v>0</v>
      </c>
      <c r="AA1126" s="13" t="str">
        <f>MID(DEC2BIN(HEX2DEC(X1125),4),4,1)</f>
        <v>0</v>
      </c>
      <c r="AB1126" s="13" t="str">
        <f>MID(DEC2BIN(HEX2DEC(AB1125),4),1,1)</f>
        <v>0</v>
      </c>
      <c r="AC1126" s="13" t="str">
        <f>MID(DEC2BIN(HEX2DEC(AB1125),4),2,1)</f>
        <v>1</v>
      </c>
      <c r="AD1126" s="13" t="str">
        <f>MID(DEC2BIN(HEX2DEC(AB1125),4),3,1)</f>
        <v>0</v>
      </c>
      <c r="AE1126" s="13" t="str">
        <f>MID(DEC2BIN(HEX2DEC(AB1125),4),4,1)</f>
        <v>1</v>
      </c>
      <c r="AF1126" s="13" t="str">
        <f>MID(DEC2BIN(HEX2DEC(AF1125),4),1,1)</f>
        <v>1</v>
      </c>
      <c r="AG1126" s="13" t="str">
        <f>MID(DEC2BIN(HEX2DEC(AF1125),4),2,1)</f>
        <v>0</v>
      </c>
      <c r="AH1126" s="13" t="str">
        <f>MID(DEC2BIN(HEX2DEC(AF1125),4),3,1)</f>
        <v>0</v>
      </c>
      <c r="AI1126" s="13" t="str">
        <f>MID(DEC2BIN(HEX2DEC(AF1125),4),4,1)</f>
        <v>0</v>
      </c>
      <c r="AL1126" s="14" t="s">
        <v>57</v>
      </c>
      <c r="AM1126" s="19" t="str">
        <f>DEC2HEX(MOD(HEX2DEC(AM1121)+HEX2DEC(AM1122)+HEX2DEC(AM1123)+HEX2DEC(AM1124)+HEX2DEC(AM1125),2^32),8)</f>
        <v>174E9C89</v>
      </c>
    </row>
    <row r="1127" spans="3:39" ht="15" customHeight="1" x14ac:dyDescent="0.45">
      <c r="C1127" s="14" t="s">
        <v>25</v>
      </c>
      <c r="D1127" s="13" t="str">
        <f>D1089</f>
        <v>5</v>
      </c>
      <c r="H1127" s="13" t="str">
        <f t="shared" ref="H1127" si="6801">H1089</f>
        <v>7</v>
      </c>
      <c r="L1127" s="13" t="str">
        <f t="shared" ref="L1127" si="6802">L1089</f>
        <v>7</v>
      </c>
      <c r="P1127" s="13" t="str">
        <f t="shared" ref="P1127" si="6803">P1089</f>
        <v>6</v>
      </c>
      <c r="T1127" s="13" t="str">
        <f t="shared" ref="T1127" si="6804">T1089</f>
        <v>C</v>
      </c>
      <c r="X1127" s="13" t="str">
        <f t="shared" ref="X1127" si="6805">X1089</f>
        <v>5</v>
      </c>
      <c r="AB1127" s="13" t="str">
        <f t="shared" ref="AB1127" si="6806">AB1089</f>
        <v>9</v>
      </c>
      <c r="AF1127" s="13" t="str">
        <f>AF1089</f>
        <v>0</v>
      </c>
      <c r="AL1127" s="14"/>
      <c r="AM1127" s="14"/>
    </row>
    <row r="1128" spans="3:39" ht="15" customHeight="1" x14ac:dyDescent="0.45">
      <c r="C1128" s="14" t="s">
        <v>26</v>
      </c>
      <c r="D1128" s="13" t="str">
        <f>MID(DEC2BIN(HEX2DEC(D1127),4),1,1)</f>
        <v>0</v>
      </c>
      <c r="E1128" s="13" t="str">
        <f>MID(DEC2BIN(HEX2DEC(D1127),4),2,1)</f>
        <v>1</v>
      </c>
      <c r="F1128" s="13" t="str">
        <f>MID(DEC2BIN(HEX2DEC(D1127),4),3,1)</f>
        <v>0</v>
      </c>
      <c r="G1128" s="13" t="str">
        <f>MID(DEC2BIN(HEX2DEC(D1127),4),4,1)</f>
        <v>1</v>
      </c>
      <c r="H1128" s="13" t="str">
        <f>MID(DEC2BIN(HEX2DEC(H1127),4),1,1)</f>
        <v>0</v>
      </c>
      <c r="I1128" s="13" t="str">
        <f>MID(DEC2BIN(HEX2DEC(H1127),4),2,1)</f>
        <v>1</v>
      </c>
      <c r="J1128" s="13" t="str">
        <f>MID(DEC2BIN(HEX2DEC(H1127),4),3,1)</f>
        <v>1</v>
      </c>
      <c r="K1128" s="13" t="str">
        <f>MID(DEC2BIN(HEX2DEC(H1127),4),4,1)</f>
        <v>1</v>
      </c>
      <c r="L1128" s="13" t="str">
        <f>MID(DEC2BIN(HEX2DEC(L1127),4),1,1)</f>
        <v>0</v>
      </c>
      <c r="M1128" s="13" t="str">
        <f>MID(DEC2BIN(HEX2DEC(L1127),4),2,1)</f>
        <v>1</v>
      </c>
      <c r="N1128" s="13" t="str">
        <f>MID(DEC2BIN(HEX2DEC(L1127),4),3,1)</f>
        <v>1</v>
      </c>
      <c r="O1128" s="13" t="str">
        <f>MID(DEC2BIN(HEX2DEC(L1127),4),4,1)</f>
        <v>1</v>
      </c>
      <c r="P1128" s="13" t="str">
        <f>MID(DEC2BIN(HEX2DEC(P1127),4),1,1)</f>
        <v>0</v>
      </c>
      <c r="Q1128" s="13" t="str">
        <f>MID(DEC2BIN(HEX2DEC(P1127),4),2,1)</f>
        <v>1</v>
      </c>
      <c r="R1128" s="13" t="str">
        <f>MID(DEC2BIN(HEX2DEC(P1127),4),3,1)</f>
        <v>1</v>
      </c>
      <c r="S1128" s="13" t="str">
        <f>MID(DEC2BIN(HEX2DEC(P1127),4),4,1)</f>
        <v>0</v>
      </c>
      <c r="T1128" s="13" t="str">
        <f>MID(DEC2BIN(HEX2DEC(T1127),4),1,1)</f>
        <v>1</v>
      </c>
      <c r="U1128" s="13" t="str">
        <f>MID(DEC2BIN(HEX2DEC(T1127),4),2,1)</f>
        <v>1</v>
      </c>
      <c r="V1128" s="13" t="str">
        <f>MID(DEC2BIN(HEX2DEC(T1127),4),3,1)</f>
        <v>0</v>
      </c>
      <c r="W1128" s="13" t="str">
        <f>MID(DEC2BIN(HEX2DEC(T1127),4),4,1)</f>
        <v>0</v>
      </c>
      <c r="X1128" s="13" t="str">
        <f>MID(DEC2BIN(HEX2DEC(X1127),4),1,1)</f>
        <v>0</v>
      </c>
      <c r="Y1128" s="13" t="str">
        <f>MID(DEC2BIN(HEX2DEC(X1127),4),2,1)</f>
        <v>1</v>
      </c>
      <c r="Z1128" s="13" t="str">
        <f>MID(DEC2BIN(HEX2DEC(X1127),4),3,1)</f>
        <v>0</v>
      </c>
      <c r="AA1128" s="13" t="str">
        <f>MID(DEC2BIN(HEX2DEC(X1127),4),4,1)</f>
        <v>1</v>
      </c>
      <c r="AB1128" s="13" t="str">
        <f>MID(DEC2BIN(HEX2DEC(AB1127),4),1,1)</f>
        <v>1</v>
      </c>
      <c r="AC1128" s="13" t="str">
        <f>MID(DEC2BIN(HEX2DEC(AB1127),4),2,1)</f>
        <v>0</v>
      </c>
      <c r="AD1128" s="13" t="str">
        <f>MID(DEC2BIN(HEX2DEC(AB1127),4),3,1)</f>
        <v>0</v>
      </c>
      <c r="AE1128" s="13" t="str">
        <f>MID(DEC2BIN(HEX2DEC(AB1127),4),4,1)</f>
        <v>1</v>
      </c>
      <c r="AF1128" s="13" t="str">
        <f>MID(DEC2BIN(HEX2DEC(AF1127),4),1,1)</f>
        <v>0</v>
      </c>
      <c r="AG1128" s="13" t="str">
        <f>MID(DEC2BIN(HEX2DEC(AF1127),4),2,1)</f>
        <v>0</v>
      </c>
      <c r="AH1128" s="13" t="str">
        <f>MID(DEC2BIN(HEX2DEC(AF1127),4),3,1)</f>
        <v>0</v>
      </c>
      <c r="AI1128" s="13" t="str">
        <f>MID(DEC2BIN(HEX2DEC(AF1127),4),4,1)</f>
        <v>0</v>
      </c>
      <c r="AL1128" s="14" t="s">
        <v>58</v>
      </c>
      <c r="AM1128" s="14" t="str">
        <f>CONCATENATE(D1120,H1120,L1120,P1120,T1120,X1120,AB1120,AF1120)</f>
        <v>F2BD5445</v>
      </c>
    </row>
    <row r="1129" spans="3:39" ht="15" customHeight="1" x14ac:dyDescent="0.45">
      <c r="C1129" s="14" t="s">
        <v>27</v>
      </c>
      <c r="D1129" s="13" t="str">
        <f>D1091</f>
        <v>5</v>
      </c>
      <c r="H1129" s="13" t="str">
        <f t="shared" ref="H1129" si="6807">H1091</f>
        <v>0</v>
      </c>
      <c r="L1129" s="13" t="str">
        <f t="shared" ref="L1129" si="6808">L1091</f>
        <v>A</v>
      </c>
      <c r="P1129" s="13" t="str">
        <f t="shared" ref="P1129" si="6809">P1091</f>
        <v>4</v>
      </c>
      <c r="T1129" s="13" t="str">
        <f t="shared" ref="T1129" si="6810">T1091</f>
        <v>D</v>
      </c>
      <c r="X1129" s="13" t="str">
        <f t="shared" ref="X1129" si="6811">X1091</f>
        <v>6</v>
      </c>
      <c r="AB1129" s="13" t="str">
        <f t="shared" ref="AB1129" si="6812">AB1091</f>
        <v>3</v>
      </c>
      <c r="AF1129" s="13" t="str">
        <f t="shared" ref="AF1129" si="6813">AF1091</f>
        <v>D</v>
      </c>
      <c r="AL1129" s="14" t="s">
        <v>37</v>
      </c>
      <c r="AM1129" s="14" t="str">
        <f>CONCATENATE(D1132,H1132,L1132,P1132,T1132,X1132,AB1132,AF1132)</f>
        <v>53B6C418</v>
      </c>
    </row>
    <row r="1130" spans="3:39" ht="15" customHeight="1" thickBot="1" x14ac:dyDescent="0.5">
      <c r="C1130" s="14" t="s">
        <v>28</v>
      </c>
      <c r="D1130" s="13" t="str">
        <f>MID(DEC2BIN(HEX2DEC(D1129),4),1,1)</f>
        <v>0</v>
      </c>
      <c r="E1130" s="13" t="str">
        <f>MID(DEC2BIN(HEX2DEC(D1129),4),2,1)</f>
        <v>1</v>
      </c>
      <c r="F1130" s="13" t="str">
        <f>MID(DEC2BIN(HEX2DEC(D1129),4),3,1)</f>
        <v>0</v>
      </c>
      <c r="G1130" s="13" t="str">
        <f>MID(DEC2BIN(HEX2DEC(D1129),4),4,1)</f>
        <v>1</v>
      </c>
      <c r="H1130" s="13" t="str">
        <f>MID(DEC2BIN(HEX2DEC(H1129),4),1,1)</f>
        <v>0</v>
      </c>
      <c r="I1130" s="13" t="str">
        <f>MID(DEC2BIN(HEX2DEC(H1129),4),2,1)</f>
        <v>0</v>
      </c>
      <c r="J1130" s="13" t="str">
        <f>MID(DEC2BIN(HEX2DEC(H1129),4),3,1)</f>
        <v>0</v>
      </c>
      <c r="K1130" s="13" t="str">
        <f>MID(DEC2BIN(HEX2DEC(H1129),4),4,1)</f>
        <v>0</v>
      </c>
      <c r="L1130" s="13" t="str">
        <f>MID(DEC2BIN(HEX2DEC(L1129),4),1,1)</f>
        <v>1</v>
      </c>
      <c r="M1130" s="13" t="str">
        <f>MID(DEC2BIN(HEX2DEC(L1129),4),2,1)</f>
        <v>0</v>
      </c>
      <c r="N1130" s="13" t="str">
        <f>MID(DEC2BIN(HEX2DEC(L1129),4),3,1)</f>
        <v>1</v>
      </c>
      <c r="O1130" s="13" t="str">
        <f>MID(DEC2BIN(HEX2DEC(L1129),4),4,1)</f>
        <v>0</v>
      </c>
      <c r="P1130" s="13" t="str">
        <f>MID(DEC2BIN(HEX2DEC(P1129),4),1,1)</f>
        <v>0</v>
      </c>
      <c r="Q1130" s="13" t="str">
        <f>MID(DEC2BIN(HEX2DEC(P1129),4),2,1)</f>
        <v>1</v>
      </c>
      <c r="R1130" s="13" t="str">
        <f>MID(DEC2BIN(HEX2DEC(P1129),4),3,1)</f>
        <v>0</v>
      </c>
      <c r="S1130" s="13" t="str">
        <f>MID(DEC2BIN(HEX2DEC(P1129),4),4,1)</f>
        <v>0</v>
      </c>
      <c r="T1130" s="13" t="str">
        <f>MID(DEC2BIN(HEX2DEC(T1129),4),1,1)</f>
        <v>1</v>
      </c>
      <c r="U1130" s="13" t="str">
        <f>MID(DEC2BIN(HEX2DEC(T1129),4),2,1)</f>
        <v>1</v>
      </c>
      <c r="V1130" s="13" t="str">
        <f>MID(DEC2BIN(HEX2DEC(T1129),4),3,1)</f>
        <v>0</v>
      </c>
      <c r="W1130" s="13" t="str">
        <f>MID(DEC2BIN(HEX2DEC(T1129),4),4,1)</f>
        <v>1</v>
      </c>
      <c r="X1130" s="13" t="str">
        <f>MID(DEC2BIN(HEX2DEC(X1129),4),1,1)</f>
        <v>0</v>
      </c>
      <c r="Y1130" s="13" t="str">
        <f>MID(DEC2BIN(HEX2DEC(X1129),4),2,1)</f>
        <v>1</v>
      </c>
      <c r="Z1130" s="13" t="str">
        <f>MID(DEC2BIN(HEX2DEC(X1129),4),3,1)</f>
        <v>1</v>
      </c>
      <c r="AA1130" s="13" t="str">
        <f>MID(DEC2BIN(HEX2DEC(X1129),4),4,1)</f>
        <v>0</v>
      </c>
      <c r="AB1130" s="13" t="str">
        <f>MID(DEC2BIN(HEX2DEC(AB1129),4),1,1)</f>
        <v>0</v>
      </c>
      <c r="AC1130" s="13" t="str">
        <f>MID(DEC2BIN(HEX2DEC(AB1129),4),2,1)</f>
        <v>0</v>
      </c>
      <c r="AD1130" s="13" t="str">
        <f>MID(DEC2BIN(HEX2DEC(AB1129),4),3,1)</f>
        <v>1</v>
      </c>
      <c r="AE1130" s="13" t="str">
        <f>MID(DEC2BIN(HEX2DEC(AB1129),4),4,1)</f>
        <v>1</v>
      </c>
      <c r="AF1130" s="13" t="str">
        <f>MID(DEC2BIN(HEX2DEC(AF1129),4),1,1)</f>
        <v>1</v>
      </c>
      <c r="AG1130" s="13" t="str">
        <f>MID(DEC2BIN(HEX2DEC(AF1129),4),2,1)</f>
        <v>1</v>
      </c>
      <c r="AH1130" s="13" t="str">
        <f>MID(DEC2BIN(HEX2DEC(AF1129),4),3,1)</f>
        <v>0</v>
      </c>
      <c r="AI1130" s="13" t="str">
        <f>MID(DEC2BIN(HEX2DEC(AF1129),4),4,1)</f>
        <v>1</v>
      </c>
      <c r="AL1130" s="14" t="s">
        <v>57</v>
      </c>
      <c r="AM1130" s="14" t="str">
        <f>AM1126</f>
        <v>174E9C89</v>
      </c>
    </row>
    <row r="1131" spans="3:39" ht="15" customHeight="1" thickBot="1" x14ac:dyDescent="0.5">
      <c r="C1131" s="15" t="s">
        <v>37</v>
      </c>
      <c r="D1131" s="13">
        <f>IF(D1130+D1128+D1126&gt;1,1,0)</f>
        <v>0</v>
      </c>
      <c r="E1131" s="13">
        <f t="shared" ref="E1131:Z1131" si="6814">IF(E1130+E1128+E1126&gt;1,1,0)</f>
        <v>1</v>
      </c>
      <c r="F1131" s="13">
        <f t="shared" si="6814"/>
        <v>0</v>
      </c>
      <c r="G1131" s="13">
        <f t="shared" si="6814"/>
        <v>1</v>
      </c>
      <c r="H1131" s="13">
        <f t="shared" si="6814"/>
        <v>0</v>
      </c>
      <c r="I1131" s="13">
        <f t="shared" si="6814"/>
        <v>0</v>
      </c>
      <c r="J1131" s="13">
        <f t="shared" si="6814"/>
        <v>1</v>
      </c>
      <c r="K1131" s="13">
        <f t="shared" si="6814"/>
        <v>1</v>
      </c>
      <c r="L1131" s="13">
        <f t="shared" si="6814"/>
        <v>1</v>
      </c>
      <c r="M1131" s="13">
        <f t="shared" si="6814"/>
        <v>0</v>
      </c>
      <c r="N1131" s="13">
        <f t="shared" si="6814"/>
        <v>1</v>
      </c>
      <c r="O1131" s="13">
        <f t="shared" si="6814"/>
        <v>1</v>
      </c>
      <c r="P1131" s="13">
        <f t="shared" si="6814"/>
        <v>0</v>
      </c>
      <c r="Q1131" s="13">
        <f t="shared" si="6814"/>
        <v>1</v>
      </c>
      <c r="R1131" s="13">
        <f t="shared" si="6814"/>
        <v>1</v>
      </c>
      <c r="S1131" s="13">
        <f t="shared" si="6814"/>
        <v>0</v>
      </c>
      <c r="T1131" s="13">
        <f t="shared" si="6814"/>
        <v>1</v>
      </c>
      <c r="U1131" s="13">
        <f t="shared" si="6814"/>
        <v>1</v>
      </c>
      <c r="V1131" s="13">
        <f t="shared" si="6814"/>
        <v>0</v>
      </c>
      <c r="W1131" s="13">
        <f t="shared" si="6814"/>
        <v>0</v>
      </c>
      <c r="X1131" s="13">
        <f t="shared" si="6814"/>
        <v>0</v>
      </c>
      <c r="Y1131" s="13">
        <f t="shared" si="6814"/>
        <v>1</v>
      </c>
      <c r="Z1131" s="13">
        <f t="shared" si="6814"/>
        <v>0</v>
      </c>
      <c r="AA1131" s="13">
        <f>IF(AA1130+AA1128+AA1126&gt;1,1,0)</f>
        <v>0</v>
      </c>
      <c r="AB1131" s="13">
        <f t="shared" ref="AB1131:AI1131" si="6815">IF(AB1130+AB1128+AB1126&gt;1,1,0)</f>
        <v>0</v>
      </c>
      <c r="AC1131" s="13">
        <f t="shared" si="6815"/>
        <v>0</v>
      </c>
      <c r="AD1131" s="13">
        <f t="shared" si="6815"/>
        <v>0</v>
      </c>
      <c r="AE1131" s="13">
        <f t="shared" si="6815"/>
        <v>1</v>
      </c>
      <c r="AF1131" s="13">
        <f t="shared" si="6815"/>
        <v>1</v>
      </c>
      <c r="AG1131" s="13">
        <f t="shared" si="6815"/>
        <v>0</v>
      </c>
      <c r="AH1131" s="13">
        <f t="shared" si="6815"/>
        <v>0</v>
      </c>
      <c r="AI1131" s="13">
        <f t="shared" si="6815"/>
        <v>0</v>
      </c>
      <c r="AL1131" s="16" t="s">
        <v>59</v>
      </c>
      <c r="AM1131" s="20" t="str">
        <f>DEC2HEX(MOD(HEX2DEC(AM1128)+HEX2DEC(AM1130)+HEX2DEC(AM1129),2^32),8)</f>
        <v>5DC2B4E6</v>
      </c>
    </row>
    <row r="1132" spans="3:39" ht="15" customHeight="1" thickBot="1" x14ac:dyDescent="0.5">
      <c r="C1132" s="15" t="s">
        <v>38</v>
      </c>
      <c r="D1132" s="13" t="str">
        <f>BIN2HEX(CONCATENATE(D1131,E1131,F1131,G1131))</f>
        <v>5</v>
      </c>
      <c r="H1132" s="13" t="str">
        <f>BIN2HEX(CONCATENATE(H1131,I1131,J1131,K1131))</f>
        <v>3</v>
      </c>
      <c r="L1132" s="13" t="str">
        <f>BIN2HEX(CONCATENATE(L1131,M1131,N1131,O1131))</f>
        <v>B</v>
      </c>
      <c r="P1132" s="13" t="str">
        <f>BIN2HEX(CONCATENATE(P1131,Q1131,R1131,S1131))</f>
        <v>6</v>
      </c>
      <c r="T1132" s="13" t="str">
        <f>BIN2HEX(CONCATENATE(T1131,U1131,V1131,W1131))</f>
        <v>C</v>
      </c>
      <c r="X1132" s="13" t="str">
        <f>BIN2HEX(CONCATENATE(X1131,Y1131,Z1131,AA1131))</f>
        <v>4</v>
      </c>
      <c r="AB1132" s="13" t="str">
        <f>BIN2HEX(CONCATENATE(AB1131,AC1131,AD1131,AE1131))</f>
        <v>1</v>
      </c>
      <c r="AF1132" s="13" t="str">
        <f>BIN2HEX(CONCATENATE(AF1131,AG1131,AH1131,AI1131))</f>
        <v>8</v>
      </c>
      <c r="AM1132" s="14"/>
    </row>
    <row r="1133" spans="3:39" ht="15" customHeight="1" thickBot="1" x14ac:dyDescent="0.5">
      <c r="C1133" s="14"/>
      <c r="AL1133" s="16" t="s">
        <v>60</v>
      </c>
      <c r="AM1133" s="20" t="str">
        <f>CONCATENATE(D1125,H1125,L1125,P1125,T1125,X1125,AB1125,AF1125)</f>
        <v>3BB7A458</v>
      </c>
    </row>
    <row r="1134" spans="3:39" ht="15" customHeight="1" thickBot="1" x14ac:dyDescent="0.5">
      <c r="C1134" s="14" t="s">
        <v>29</v>
      </c>
      <c r="D1134" s="13" t="str">
        <f>D1093</f>
        <v>F</v>
      </c>
      <c r="H1134" s="13" t="str">
        <f t="shared" ref="H1134" si="6816">H1093</f>
        <v>4</v>
      </c>
      <c r="L1134" s="13" t="str">
        <f t="shared" ref="L1134" si="6817">L1093</f>
        <v>5</v>
      </c>
      <c r="P1134" s="13" t="str">
        <f t="shared" ref="P1134" si="6818">P1093</f>
        <v>A</v>
      </c>
      <c r="T1134" s="13" t="str">
        <f t="shared" ref="T1134" si="6819">T1093</f>
        <v>2</v>
      </c>
      <c r="X1134" s="13" t="str">
        <f t="shared" ref="X1134" si="6820">X1093</f>
        <v>D</v>
      </c>
      <c r="AB1134" s="13" t="str">
        <f t="shared" ref="AB1134" si="6821">AB1093</f>
        <v>B</v>
      </c>
      <c r="AF1134" s="13" t="str">
        <f>AF1093</f>
        <v>C</v>
      </c>
      <c r="AM1134" s="14"/>
    </row>
    <row r="1135" spans="3:39" ht="15" customHeight="1" thickBot="1" x14ac:dyDescent="0.5">
      <c r="C1135" s="14" t="s">
        <v>30</v>
      </c>
      <c r="D1135" s="13" t="str">
        <f>MID(DEC2BIN(HEX2DEC(D1134),4),1,1)</f>
        <v>1</v>
      </c>
      <c r="E1135" s="13" t="str">
        <f>MID(DEC2BIN(HEX2DEC(D1134),4),2,1)</f>
        <v>1</v>
      </c>
      <c r="F1135" s="13" t="str">
        <f>MID(DEC2BIN(HEX2DEC(D1134),4),3,1)</f>
        <v>1</v>
      </c>
      <c r="G1135" s="13" t="str">
        <f>MID(DEC2BIN(HEX2DEC(D1134),4),4,1)</f>
        <v>1</v>
      </c>
      <c r="H1135" s="13" t="str">
        <f>MID(DEC2BIN(HEX2DEC(H1134),4),1,1)</f>
        <v>0</v>
      </c>
      <c r="I1135" s="13" t="str">
        <f>MID(DEC2BIN(HEX2DEC(H1134),4),2,1)</f>
        <v>1</v>
      </c>
      <c r="J1135" s="13" t="str">
        <f>MID(DEC2BIN(HEX2DEC(H1134),4),3,1)</f>
        <v>0</v>
      </c>
      <c r="K1135" s="13" t="str">
        <f>MID(DEC2BIN(HEX2DEC(H1134),4),4,1)</f>
        <v>0</v>
      </c>
      <c r="L1135" s="13" t="str">
        <f>MID(DEC2BIN(HEX2DEC(L1134),4),1,1)</f>
        <v>0</v>
      </c>
      <c r="M1135" s="13" t="str">
        <f>MID(DEC2BIN(HEX2DEC(L1134),4),2,1)</f>
        <v>1</v>
      </c>
      <c r="N1135" s="13" t="str">
        <f>MID(DEC2BIN(HEX2DEC(L1134),4),3,1)</f>
        <v>0</v>
      </c>
      <c r="O1135" s="13" t="str">
        <f>MID(DEC2BIN(HEX2DEC(L1134),4),4,1)</f>
        <v>1</v>
      </c>
      <c r="P1135" s="13" t="str">
        <f>MID(DEC2BIN(HEX2DEC(P1134),4),1,1)</f>
        <v>1</v>
      </c>
      <c r="Q1135" s="13" t="str">
        <f>MID(DEC2BIN(HEX2DEC(P1134),4),2,1)</f>
        <v>0</v>
      </c>
      <c r="R1135" s="13" t="str">
        <f>MID(DEC2BIN(HEX2DEC(P1134),4),3,1)</f>
        <v>1</v>
      </c>
      <c r="S1135" s="13" t="str">
        <f>MID(DEC2BIN(HEX2DEC(P1134),4),4,1)</f>
        <v>0</v>
      </c>
      <c r="T1135" s="13" t="str">
        <f>MID(DEC2BIN(HEX2DEC(T1134),4),1,1)</f>
        <v>0</v>
      </c>
      <c r="U1135" s="13" t="str">
        <f>MID(DEC2BIN(HEX2DEC(T1134),4),2,1)</f>
        <v>0</v>
      </c>
      <c r="V1135" s="13" t="str">
        <f>MID(DEC2BIN(HEX2DEC(T1134),4),3,1)</f>
        <v>1</v>
      </c>
      <c r="W1135" s="13" t="str">
        <f>MID(DEC2BIN(HEX2DEC(T1134),4),4,1)</f>
        <v>0</v>
      </c>
      <c r="X1135" s="13" t="str">
        <f>MID(DEC2BIN(HEX2DEC(X1134),4),1,1)</f>
        <v>1</v>
      </c>
      <c r="Y1135" s="13" t="str">
        <f>MID(DEC2BIN(HEX2DEC(X1134),4),2,1)</f>
        <v>1</v>
      </c>
      <c r="Z1135" s="13" t="str">
        <f>MID(DEC2BIN(HEX2DEC(X1134),4),3,1)</f>
        <v>0</v>
      </c>
      <c r="AA1135" s="13" t="str">
        <f>MID(DEC2BIN(HEX2DEC(X1134),4),4,1)</f>
        <v>1</v>
      </c>
      <c r="AB1135" s="13" t="str">
        <f>MID(DEC2BIN(HEX2DEC(AB1134),4),1,1)</f>
        <v>1</v>
      </c>
      <c r="AC1135" s="13" t="str">
        <f>MID(DEC2BIN(HEX2DEC(AB1134),4),2,1)</f>
        <v>0</v>
      </c>
      <c r="AD1135" s="13" t="str">
        <f>MID(DEC2BIN(HEX2DEC(AB1134),4),3,1)</f>
        <v>1</v>
      </c>
      <c r="AE1135" s="13" t="str">
        <f>MID(DEC2BIN(HEX2DEC(AB1134),4),4,1)</f>
        <v>1</v>
      </c>
      <c r="AF1135" s="13" t="str">
        <f>MID(DEC2BIN(HEX2DEC(AF1134),4),1,1)</f>
        <v>1</v>
      </c>
      <c r="AG1135" s="13" t="str">
        <f>MID(DEC2BIN(HEX2DEC(AF1134),4),2,1)</f>
        <v>1</v>
      </c>
      <c r="AH1135" s="13" t="str">
        <f>MID(DEC2BIN(HEX2DEC(AF1134),4),3,1)</f>
        <v>0</v>
      </c>
      <c r="AI1135" s="13" t="str">
        <f>MID(DEC2BIN(HEX2DEC(AF1134),4),4,1)</f>
        <v>0</v>
      </c>
      <c r="AL1135" s="16" t="s">
        <v>61</v>
      </c>
      <c r="AM1135" s="20" t="str">
        <f>CONCATENATE(D1127,H1127,L1127,P1127,T1127,X1127,AB1127,AF1127)</f>
        <v>5776C590</v>
      </c>
    </row>
    <row r="1136" spans="3:39" ht="15" customHeight="1" thickBot="1" x14ac:dyDescent="0.5">
      <c r="AM1136" s="14"/>
    </row>
    <row r="1137" spans="1:39" ht="15" customHeight="1" thickBot="1" x14ac:dyDescent="0.5">
      <c r="C1137" s="15" t="s">
        <v>39</v>
      </c>
      <c r="D1137" s="13" t="str">
        <f>BIN2HEX(CONCATENATE(D1138,E1138,F1138,G1138))</f>
        <v>9</v>
      </c>
      <c r="H1137" s="13" t="str">
        <f>BIN2HEX(CONCATENATE(H1138,I1138,J1138,K1138))</f>
        <v>1</v>
      </c>
      <c r="L1137" s="13" t="str">
        <f>BIN2HEX(CONCATENATE(L1138,M1138,N1138,O1138))</f>
        <v>D</v>
      </c>
      <c r="P1137" s="13" t="str">
        <f>BIN2HEX(CONCATENATE(P1138,Q1138,R1138,S1138))</f>
        <v>9</v>
      </c>
      <c r="T1137" s="13" t="str">
        <f>BIN2HEX(CONCATENATE(T1138,U1138,V1138,W1138))</f>
        <v>5</v>
      </c>
      <c r="X1137" s="13" t="str">
        <f>BIN2HEX(CONCATENATE(X1138,Y1138,Z1138,AA1138))</f>
        <v>B</v>
      </c>
      <c r="AB1137" s="13" t="str">
        <f>BIN2HEX(CONCATENATE(AB1138,AC1138,AD1138,AE1138))</f>
        <v>D</v>
      </c>
      <c r="AF1137" s="13" t="str">
        <f>BIN2HEX(CONCATENATE(AF1138,AG1138,AH1138,AI1138))</f>
        <v>6</v>
      </c>
      <c r="AL1137" s="16" t="s">
        <v>62</v>
      </c>
      <c r="AM1137" s="20" t="str">
        <f>CONCATENATE(D1129,H1129,L1129,P1129,T1129,X1129,AB1129,AF1129)</f>
        <v>50A4D63D</v>
      </c>
    </row>
    <row r="1138" spans="1:39" ht="15" customHeight="1" x14ac:dyDescent="0.45">
      <c r="C1138" s="15" t="s">
        <v>40</v>
      </c>
      <c r="D1138" s="13">
        <f>IF(ISEVEN(D1139+D1140+D1141),0,1)</f>
        <v>1</v>
      </c>
      <c r="E1138" s="13">
        <f t="shared" ref="E1138:AI1138" si="6822">IF(ISEVEN(E1139+E1140+E1141),0,1)</f>
        <v>0</v>
      </c>
      <c r="F1138" s="13">
        <f t="shared" si="6822"/>
        <v>0</v>
      </c>
      <c r="G1138" s="13">
        <f t="shared" si="6822"/>
        <v>1</v>
      </c>
      <c r="H1138" s="13">
        <f t="shared" si="6822"/>
        <v>0</v>
      </c>
      <c r="I1138" s="13">
        <f t="shared" si="6822"/>
        <v>0</v>
      </c>
      <c r="J1138" s="13">
        <f t="shared" si="6822"/>
        <v>0</v>
      </c>
      <c r="K1138" s="13">
        <f t="shared" si="6822"/>
        <v>1</v>
      </c>
      <c r="L1138" s="13">
        <f t="shared" si="6822"/>
        <v>1</v>
      </c>
      <c r="M1138" s="13">
        <f t="shared" si="6822"/>
        <v>1</v>
      </c>
      <c r="N1138" s="13">
        <f t="shared" si="6822"/>
        <v>0</v>
      </c>
      <c r="O1138" s="13">
        <f t="shared" si="6822"/>
        <v>1</v>
      </c>
      <c r="P1138" s="13">
        <f t="shared" si="6822"/>
        <v>1</v>
      </c>
      <c r="Q1138" s="13">
        <f t="shared" si="6822"/>
        <v>0</v>
      </c>
      <c r="R1138" s="13">
        <f t="shared" si="6822"/>
        <v>0</v>
      </c>
      <c r="S1138" s="13">
        <f t="shared" si="6822"/>
        <v>1</v>
      </c>
      <c r="T1138" s="13">
        <f t="shared" si="6822"/>
        <v>0</v>
      </c>
      <c r="U1138" s="13">
        <f t="shared" si="6822"/>
        <v>1</v>
      </c>
      <c r="V1138" s="13">
        <f t="shared" si="6822"/>
        <v>0</v>
      </c>
      <c r="W1138" s="13">
        <f t="shared" si="6822"/>
        <v>1</v>
      </c>
      <c r="X1138" s="13">
        <f t="shared" si="6822"/>
        <v>1</v>
      </c>
      <c r="Y1138" s="13">
        <f t="shared" si="6822"/>
        <v>0</v>
      </c>
      <c r="Z1138" s="13">
        <f t="shared" si="6822"/>
        <v>1</v>
      </c>
      <c r="AA1138" s="13">
        <f t="shared" si="6822"/>
        <v>1</v>
      </c>
      <c r="AB1138" s="13">
        <f t="shared" si="6822"/>
        <v>1</v>
      </c>
      <c r="AC1138" s="13">
        <f t="shared" si="6822"/>
        <v>1</v>
      </c>
      <c r="AD1138" s="13">
        <f t="shared" si="6822"/>
        <v>0</v>
      </c>
      <c r="AE1138" s="13">
        <f t="shared" si="6822"/>
        <v>1</v>
      </c>
      <c r="AF1138" s="13">
        <f t="shared" si="6822"/>
        <v>0</v>
      </c>
      <c r="AG1138" s="13">
        <f t="shared" si="6822"/>
        <v>1</v>
      </c>
      <c r="AH1138" s="13">
        <f t="shared" si="6822"/>
        <v>1</v>
      </c>
      <c r="AI1138" s="13">
        <f t="shared" si="6822"/>
        <v>0</v>
      </c>
      <c r="AM1138" s="14"/>
    </row>
    <row r="1139" spans="1:39" ht="15" customHeight="1" x14ac:dyDescent="0.45">
      <c r="C1139" s="15" t="s">
        <v>41</v>
      </c>
      <c r="D1139" s="13" t="str">
        <f>K1143</f>
        <v>1</v>
      </c>
      <c r="E1139" s="13" t="str">
        <f t="shared" ref="E1139" si="6823">L1143</f>
        <v>1</v>
      </c>
      <c r="F1139" s="13" t="str">
        <f t="shared" ref="F1139" si="6824">M1143</f>
        <v>1</v>
      </c>
      <c r="G1139" s="13" t="str">
        <f t="shared" ref="G1139" si="6825">N1143</f>
        <v>0</v>
      </c>
      <c r="H1139" s="13" t="str">
        <f t="shared" ref="H1139" si="6826">O1143</f>
        <v>1</v>
      </c>
      <c r="I1139" s="13" t="str">
        <f t="shared" ref="I1139" si="6827">P1143</f>
        <v>1</v>
      </c>
      <c r="J1139" s="13" t="str">
        <f t="shared" ref="J1139" si="6828">Q1143</f>
        <v>1</v>
      </c>
      <c r="K1139" s="13" t="str">
        <f t="shared" ref="K1139" si="6829">R1143</f>
        <v>0</v>
      </c>
      <c r="L1139" s="13" t="str">
        <f t="shared" ref="L1139" si="6830">S1143</f>
        <v>1</v>
      </c>
      <c r="M1139" s="13" t="str">
        <f t="shared" ref="M1139" si="6831">T1143</f>
        <v>0</v>
      </c>
      <c r="N1139" s="13" t="str">
        <f t="shared" ref="N1139" si="6832">U1143</f>
        <v>1</v>
      </c>
      <c r="O1139" s="13" t="str">
        <f t="shared" ref="O1139" si="6833">V1143</f>
        <v>0</v>
      </c>
      <c r="P1139" s="13" t="str">
        <f t="shared" ref="P1139" si="6834">W1143</f>
        <v>0</v>
      </c>
      <c r="Q1139" s="13" t="str">
        <f t="shared" ref="Q1139" si="6835">X1143</f>
        <v>1</v>
      </c>
      <c r="R1139" s="13" t="str">
        <f t="shared" ref="R1139" si="6836">Y1143</f>
        <v>1</v>
      </c>
      <c r="S1139" s="13" t="str">
        <f t="shared" ref="S1139" si="6837">Z1143</f>
        <v>1</v>
      </c>
      <c r="T1139" s="13" t="str">
        <f t="shared" ref="T1139" si="6838">AA1143</f>
        <v>0</v>
      </c>
      <c r="U1139" s="13" t="str">
        <f t="shared" ref="U1139" si="6839">AB1143</f>
        <v>1</v>
      </c>
      <c r="V1139" s="13" t="str">
        <f t="shared" ref="V1139" si="6840">AC1143</f>
        <v>0</v>
      </c>
      <c r="W1139" s="13" t="str">
        <f t="shared" ref="W1139" si="6841">AD1143</f>
        <v>1</v>
      </c>
      <c r="X1139" s="13" t="str">
        <f t="shared" ref="X1139" si="6842">AE1143</f>
        <v>0</v>
      </c>
      <c r="Y1139" s="13" t="str">
        <f t="shared" ref="Y1139" si="6843">AF1143</f>
        <v>1</v>
      </c>
      <c r="Z1139" s="13" t="str">
        <f t="shared" ref="Z1139" si="6844">AG1143</f>
        <v>0</v>
      </c>
      <c r="AA1139" s="13" t="str">
        <f t="shared" ref="AA1139" si="6845">AH1143</f>
        <v>1</v>
      </c>
      <c r="AB1139" s="13" t="str">
        <f t="shared" ref="AB1139" si="6846">AI1143</f>
        <v>0</v>
      </c>
      <c r="AC1139" s="13" t="str">
        <f>D1143</f>
        <v>1</v>
      </c>
      <c r="AD1139" s="13" t="str">
        <f t="shared" ref="AD1139" si="6847">E1143</f>
        <v>0</v>
      </c>
      <c r="AE1139" s="13" t="str">
        <f t="shared" ref="AE1139" si="6848">F1143</f>
        <v>0</v>
      </c>
      <c r="AF1139" s="13" t="str">
        <f t="shared" ref="AF1139" si="6849">G1143</f>
        <v>0</v>
      </c>
      <c r="AG1139" s="13" t="str">
        <f t="shared" ref="AG1139" si="6850">H1143</f>
        <v>1</v>
      </c>
      <c r="AH1139" s="13" t="str">
        <f t="shared" ref="AH1139" si="6851">I1143</f>
        <v>0</v>
      </c>
      <c r="AI1139" s="13" t="str">
        <f t="shared" ref="AI1139" si="6852">J1143</f>
        <v>1</v>
      </c>
      <c r="AL1139" s="22" t="s">
        <v>62</v>
      </c>
      <c r="AM1139" s="14" t="str">
        <f>CONCATENATE(D1134,H1134,L1134,P1134,T1134,X1134,AB1134,AF1134)</f>
        <v>F45A2DBC</v>
      </c>
    </row>
    <row r="1140" spans="1:39" ht="15" customHeight="1" thickBot="1" x14ac:dyDescent="0.5">
      <c r="C1140" s="15" t="s">
        <v>42</v>
      </c>
      <c r="D1140" s="13" t="str">
        <f>Y1143</f>
        <v>1</v>
      </c>
      <c r="E1140" s="13" t="str">
        <f t="shared" ref="E1140" si="6853">Z1143</f>
        <v>1</v>
      </c>
      <c r="F1140" s="13" t="str">
        <f t="shared" ref="F1140" si="6854">AA1143</f>
        <v>0</v>
      </c>
      <c r="G1140" s="13" t="str">
        <f t="shared" ref="G1140" si="6855">AB1143</f>
        <v>1</v>
      </c>
      <c r="H1140" s="13" t="str">
        <f t="shared" ref="H1140" si="6856">AC1143</f>
        <v>0</v>
      </c>
      <c r="I1140" s="13" t="str">
        <f t="shared" ref="I1140" si="6857">AD1143</f>
        <v>1</v>
      </c>
      <c r="J1140" s="13" t="str">
        <f t="shared" ref="J1140" si="6858">AE1143</f>
        <v>0</v>
      </c>
      <c r="K1140" s="13" t="str">
        <f t="shared" ref="K1140" si="6859">AF1143</f>
        <v>1</v>
      </c>
      <c r="L1140" s="13" t="str">
        <f t="shared" ref="L1140" si="6860">AG1143</f>
        <v>0</v>
      </c>
      <c r="M1140" s="13" t="str">
        <f t="shared" ref="M1140" si="6861">AH1143</f>
        <v>1</v>
      </c>
      <c r="N1140" s="13" t="str">
        <f t="shared" ref="N1140" si="6862">AI1143</f>
        <v>0</v>
      </c>
      <c r="O1140" s="13" t="str">
        <f>D1143</f>
        <v>1</v>
      </c>
      <c r="P1140" s="13" t="str">
        <f t="shared" ref="P1140" si="6863">E1143</f>
        <v>0</v>
      </c>
      <c r="Q1140" s="13" t="str">
        <f t="shared" ref="Q1140" si="6864">F1143</f>
        <v>0</v>
      </c>
      <c r="R1140" s="13" t="str">
        <f t="shared" ref="R1140" si="6865">G1143</f>
        <v>0</v>
      </c>
      <c r="S1140" s="13" t="str">
        <f t="shared" ref="S1140" si="6866">H1143</f>
        <v>1</v>
      </c>
      <c r="T1140" s="13" t="str">
        <f t="shared" ref="T1140" si="6867">I1143</f>
        <v>0</v>
      </c>
      <c r="U1140" s="13" t="str">
        <f t="shared" ref="U1140" si="6868">J1143</f>
        <v>1</v>
      </c>
      <c r="V1140" s="13" t="str">
        <f t="shared" ref="V1140" si="6869">K1143</f>
        <v>1</v>
      </c>
      <c r="W1140" s="13" t="str">
        <f t="shared" ref="W1140" si="6870">L1143</f>
        <v>1</v>
      </c>
      <c r="X1140" s="13" t="str">
        <f t="shared" ref="X1140" si="6871">M1143</f>
        <v>1</v>
      </c>
      <c r="Y1140" s="13" t="str">
        <f t="shared" ref="Y1140" si="6872">N1143</f>
        <v>0</v>
      </c>
      <c r="Z1140" s="13" t="str">
        <f t="shared" ref="Z1140" si="6873">O1143</f>
        <v>1</v>
      </c>
      <c r="AA1140" s="13" t="str">
        <f t="shared" ref="AA1140" si="6874">P1143</f>
        <v>1</v>
      </c>
      <c r="AB1140" s="13" t="str">
        <f t="shared" ref="AB1140" si="6875">Q1143</f>
        <v>1</v>
      </c>
      <c r="AC1140" s="13" t="str">
        <f t="shared" ref="AC1140" si="6876">R1143</f>
        <v>0</v>
      </c>
      <c r="AD1140" s="13" t="str">
        <f t="shared" ref="AD1140" si="6877">S1143</f>
        <v>1</v>
      </c>
      <c r="AE1140" s="13" t="str">
        <f t="shared" ref="AE1140" si="6878">T1143</f>
        <v>0</v>
      </c>
      <c r="AF1140" s="13" t="str">
        <f t="shared" ref="AF1140" si="6879">U1143</f>
        <v>1</v>
      </c>
      <c r="AG1140" s="13" t="str">
        <f t="shared" ref="AG1140" si="6880">V1143</f>
        <v>0</v>
      </c>
      <c r="AH1140" s="13" t="str">
        <f t="shared" ref="AH1140" si="6881">W1143</f>
        <v>0</v>
      </c>
      <c r="AI1140" s="13" t="str">
        <f t="shared" ref="AI1140" si="6882">X1143</f>
        <v>1</v>
      </c>
      <c r="AL1140" s="14" t="s">
        <v>64</v>
      </c>
      <c r="AM1140" s="14" t="str">
        <f>AM1126</f>
        <v>174E9C89</v>
      </c>
    </row>
    <row r="1141" spans="1:39" ht="15" customHeight="1" thickBot="1" x14ac:dyDescent="0.5">
      <c r="C1141" s="15" t="s">
        <v>43</v>
      </c>
      <c r="D1141" s="13" t="str">
        <f>AD1143</f>
        <v>1</v>
      </c>
      <c r="E1141" s="13" t="str">
        <f t="shared" ref="E1141" si="6883">AE1143</f>
        <v>0</v>
      </c>
      <c r="F1141" s="13" t="str">
        <f t="shared" ref="F1141" si="6884">AF1143</f>
        <v>1</v>
      </c>
      <c r="G1141" s="13" t="str">
        <f t="shared" ref="G1141" si="6885">AG1143</f>
        <v>0</v>
      </c>
      <c r="H1141" s="13" t="str">
        <f t="shared" ref="H1141" si="6886">AH1143</f>
        <v>1</v>
      </c>
      <c r="I1141" s="13" t="str">
        <f t="shared" ref="I1141" si="6887">AI1143</f>
        <v>0</v>
      </c>
      <c r="J1141" s="13" t="str">
        <f>D1143</f>
        <v>1</v>
      </c>
      <c r="K1141" s="13" t="str">
        <f t="shared" ref="K1141" si="6888">E1143</f>
        <v>0</v>
      </c>
      <c r="L1141" s="13" t="str">
        <f t="shared" ref="L1141" si="6889">F1143</f>
        <v>0</v>
      </c>
      <c r="M1141" s="13" t="str">
        <f t="shared" ref="M1141" si="6890">G1143</f>
        <v>0</v>
      </c>
      <c r="N1141" s="13" t="str">
        <f t="shared" ref="N1141" si="6891">H1143</f>
        <v>1</v>
      </c>
      <c r="O1141" s="13" t="str">
        <f t="shared" ref="O1141" si="6892">I1143</f>
        <v>0</v>
      </c>
      <c r="P1141" s="13" t="str">
        <f t="shared" ref="P1141" si="6893">J1143</f>
        <v>1</v>
      </c>
      <c r="Q1141" s="13" t="str">
        <f t="shared" ref="Q1141" si="6894">K1143</f>
        <v>1</v>
      </c>
      <c r="R1141" s="13" t="str">
        <f t="shared" ref="R1141" si="6895">L1143</f>
        <v>1</v>
      </c>
      <c r="S1141" s="13" t="str">
        <f t="shared" ref="S1141" si="6896">M1143</f>
        <v>1</v>
      </c>
      <c r="T1141" s="13" t="str">
        <f t="shared" ref="T1141" si="6897">N1143</f>
        <v>0</v>
      </c>
      <c r="U1141" s="13" t="str">
        <f t="shared" ref="U1141" si="6898">O1143</f>
        <v>1</v>
      </c>
      <c r="V1141" s="13" t="str">
        <f t="shared" ref="V1141" si="6899">P1143</f>
        <v>1</v>
      </c>
      <c r="W1141" s="13" t="str">
        <f t="shared" ref="W1141" si="6900">Q1143</f>
        <v>1</v>
      </c>
      <c r="X1141" s="13" t="str">
        <f t="shared" ref="X1141" si="6901">R1143</f>
        <v>0</v>
      </c>
      <c r="Y1141" s="13" t="str">
        <f t="shared" ref="Y1141" si="6902">S1143</f>
        <v>1</v>
      </c>
      <c r="Z1141" s="13" t="str">
        <f t="shared" ref="Z1141" si="6903">T1143</f>
        <v>0</v>
      </c>
      <c r="AA1141" s="13" t="str">
        <f t="shared" ref="AA1141" si="6904">U1143</f>
        <v>1</v>
      </c>
      <c r="AB1141" s="13" t="str">
        <f t="shared" ref="AB1141" si="6905">V1143</f>
        <v>0</v>
      </c>
      <c r="AC1141" s="13" t="str">
        <f t="shared" ref="AC1141" si="6906">W1143</f>
        <v>0</v>
      </c>
      <c r="AD1141" s="13" t="str">
        <f t="shared" ref="AD1141" si="6907">X1143</f>
        <v>1</v>
      </c>
      <c r="AE1141" s="13" t="str">
        <f t="shared" ref="AE1141" si="6908">Y1143</f>
        <v>1</v>
      </c>
      <c r="AF1141" s="13" t="str">
        <f>Z1143</f>
        <v>1</v>
      </c>
      <c r="AG1141" s="13" t="str">
        <f t="shared" ref="AG1141" si="6909">AA1143</f>
        <v>0</v>
      </c>
      <c r="AH1141" s="13" t="str">
        <f t="shared" ref="AH1141" si="6910">AB1143</f>
        <v>1</v>
      </c>
      <c r="AI1141" s="13" t="str">
        <f t="shared" ref="AI1141" si="6911">AC1143</f>
        <v>0</v>
      </c>
      <c r="AL1141" s="16" t="s">
        <v>63</v>
      </c>
      <c r="AM1141" s="20" t="str">
        <f>DEC2HEX(MOD(HEX2DEC(AM1139)+HEX2DEC(AM1140),2^32),8)</f>
        <v>0BA8CA45</v>
      </c>
    </row>
    <row r="1142" spans="1:39" ht="15" customHeight="1" thickBot="1" x14ac:dyDescent="0.6">
      <c r="C1142" s="17" t="s">
        <v>44</v>
      </c>
      <c r="D1142" s="13" t="str">
        <f>MID($AM1105,1,1)</f>
        <v>8</v>
      </c>
      <c r="H1142" s="13" t="str">
        <f>MID($AM1105,2,1)</f>
        <v>B</v>
      </c>
      <c r="L1142" s="13" t="str">
        <f>MID($AM1105,3,1)</f>
        <v>D</v>
      </c>
      <c r="P1142" s="13" t="str">
        <f>MID($AM1105,4,1)</f>
        <v>D</v>
      </c>
      <c r="T1142" s="13" t="str">
        <f>MID($AM1105,5,1)</f>
        <v>4</v>
      </c>
      <c r="X1142" s="13" t="str">
        <f>MID($AM1105,6,1)</f>
        <v>E</v>
      </c>
      <c r="AB1142" s="13" t="str">
        <f>MID($AM1105,7,1)</f>
        <v>A</v>
      </c>
      <c r="AF1142" s="13" t="str">
        <f>MID($AM1105,8,1)</f>
        <v>A</v>
      </c>
      <c r="AM1142" s="14"/>
    </row>
    <row r="1143" spans="1:39" ht="15" customHeight="1" thickBot="1" x14ac:dyDescent="0.5">
      <c r="C1143" s="15" t="s">
        <v>45</v>
      </c>
      <c r="D1143" s="13" t="str">
        <f>MID(DEC2BIN(HEX2DEC(D1142),4),1,1)</f>
        <v>1</v>
      </c>
      <c r="E1143" s="13" t="str">
        <f>MID(DEC2BIN(HEX2DEC(D1142),4),2,1)</f>
        <v>0</v>
      </c>
      <c r="F1143" s="13" t="str">
        <f>MID(DEC2BIN(HEX2DEC(D1142),4),3,1)</f>
        <v>0</v>
      </c>
      <c r="G1143" s="13" t="str">
        <f>MID(DEC2BIN(HEX2DEC(D1142),4),4,1)</f>
        <v>0</v>
      </c>
      <c r="H1143" s="13" t="str">
        <f>MID(DEC2BIN(HEX2DEC(H1142),4),1,1)</f>
        <v>1</v>
      </c>
      <c r="I1143" s="13" t="str">
        <f>MID(DEC2BIN(HEX2DEC(H1142),4),2,1)</f>
        <v>0</v>
      </c>
      <c r="J1143" s="13" t="str">
        <f>MID(DEC2BIN(HEX2DEC(H1142),4),3,1)</f>
        <v>1</v>
      </c>
      <c r="K1143" s="13" t="str">
        <f>MID(DEC2BIN(HEX2DEC(H1142),4),4,1)</f>
        <v>1</v>
      </c>
      <c r="L1143" s="13" t="str">
        <f>MID(DEC2BIN(HEX2DEC(L1142),4),1,1)</f>
        <v>1</v>
      </c>
      <c r="M1143" s="13" t="str">
        <f>MID(DEC2BIN(HEX2DEC(L1142),4),2,1)</f>
        <v>1</v>
      </c>
      <c r="N1143" s="13" t="str">
        <f>MID(DEC2BIN(HEX2DEC(L1142),4),3,1)</f>
        <v>0</v>
      </c>
      <c r="O1143" s="13" t="str">
        <f>MID(DEC2BIN(HEX2DEC(L1142),4),4,1)</f>
        <v>1</v>
      </c>
      <c r="P1143" s="13" t="str">
        <f>MID(DEC2BIN(HEX2DEC(P1142),4),1,1)</f>
        <v>1</v>
      </c>
      <c r="Q1143" s="13" t="str">
        <f>MID(DEC2BIN(HEX2DEC(P1142),4),2,1)</f>
        <v>1</v>
      </c>
      <c r="R1143" s="13" t="str">
        <f>MID(DEC2BIN(HEX2DEC(P1142),4),3,1)</f>
        <v>0</v>
      </c>
      <c r="S1143" s="13" t="str">
        <f>MID(DEC2BIN(HEX2DEC(P1142),4),4,1)</f>
        <v>1</v>
      </c>
      <c r="T1143" s="13" t="str">
        <f>MID(DEC2BIN(HEX2DEC(T1142),4),1,1)</f>
        <v>0</v>
      </c>
      <c r="U1143" s="13" t="str">
        <f>MID(DEC2BIN(HEX2DEC(T1142),4),2,1)</f>
        <v>1</v>
      </c>
      <c r="V1143" s="13" t="str">
        <f>MID(DEC2BIN(HEX2DEC(T1142),4),3,1)</f>
        <v>0</v>
      </c>
      <c r="W1143" s="13" t="str">
        <f>MID(DEC2BIN(HEX2DEC(T1142),4),4,1)</f>
        <v>0</v>
      </c>
      <c r="X1143" s="13" t="str">
        <f>MID(DEC2BIN(HEX2DEC(X1142),4),1,1)</f>
        <v>1</v>
      </c>
      <c r="Y1143" s="13" t="str">
        <f>MID(DEC2BIN(HEX2DEC(X1142),4),2,1)</f>
        <v>1</v>
      </c>
      <c r="Z1143" s="13" t="str">
        <f>MID(DEC2BIN(HEX2DEC(X1142),4),3,1)</f>
        <v>1</v>
      </c>
      <c r="AA1143" s="13" t="str">
        <f>MID(DEC2BIN(HEX2DEC(X1142),4),4,1)</f>
        <v>0</v>
      </c>
      <c r="AB1143" s="13" t="str">
        <f>MID(DEC2BIN(HEX2DEC(AB1142),4),1,1)</f>
        <v>1</v>
      </c>
      <c r="AC1143" s="13" t="str">
        <f>MID(DEC2BIN(HEX2DEC(AB1142),4),2,1)</f>
        <v>0</v>
      </c>
      <c r="AD1143" s="13" t="str">
        <f>MID(DEC2BIN(HEX2DEC(AB1142),4),3,1)</f>
        <v>1</v>
      </c>
      <c r="AE1143" s="13" t="str">
        <f>MID(DEC2BIN(HEX2DEC(AB1142),4),4,1)</f>
        <v>0</v>
      </c>
      <c r="AF1143" s="13" t="str">
        <f>MID(DEC2BIN(HEX2DEC(AF1142),4),1,1)</f>
        <v>1</v>
      </c>
      <c r="AG1143" s="13" t="str">
        <f>MID(DEC2BIN(HEX2DEC(AF1142),4),2,1)</f>
        <v>0</v>
      </c>
      <c r="AH1143" s="13" t="str">
        <f>MID(DEC2BIN(HEX2DEC(AF1142),4),3,1)</f>
        <v>1</v>
      </c>
      <c r="AI1143" s="13" t="str">
        <f>MID(DEC2BIN(HEX2DEC(AF1142),4),4,1)</f>
        <v>0</v>
      </c>
      <c r="AL1143" s="16" t="s">
        <v>65</v>
      </c>
      <c r="AM1143" s="20" t="str">
        <f>CONCATENATE(D1142,H1142,L1142,P1142,T1142,X1142,AB1142,AF1142)</f>
        <v>8BDD4EAA</v>
      </c>
    </row>
    <row r="1144" spans="1:39" ht="15" customHeight="1" thickBot="1" x14ac:dyDescent="0.6">
      <c r="C1144" s="17" t="s">
        <v>46</v>
      </c>
      <c r="D1144" s="13" t="str">
        <f>D1106</f>
        <v>F</v>
      </c>
      <c r="H1144" s="13" t="str">
        <f t="shared" ref="H1144" si="6912">H1106</f>
        <v>F</v>
      </c>
      <c r="L1144" s="13" t="str">
        <f t="shared" ref="L1144" si="6913">L1106</f>
        <v>B</v>
      </c>
      <c r="P1144" s="13" t="str">
        <f t="shared" ref="P1144" si="6914">P1106</f>
        <v>C</v>
      </c>
      <c r="T1144" s="13" t="str">
        <f t="shared" ref="T1144" si="6915">T1106</f>
        <v>C</v>
      </c>
      <c r="X1144" s="13" t="str">
        <f t="shared" ref="X1144" si="6916">X1106</f>
        <v>2</v>
      </c>
      <c r="AB1144" s="13" t="str">
        <f t="shared" ref="AB1144" si="6917">AB1106</f>
        <v>A</v>
      </c>
      <c r="AF1144" s="13" t="str">
        <f t="shared" ref="AF1144" si="6918">AF1106</f>
        <v>B</v>
      </c>
      <c r="AM1144" s="14"/>
    </row>
    <row r="1145" spans="1:39" ht="15" customHeight="1" thickBot="1" x14ac:dyDescent="0.5">
      <c r="C1145" s="15" t="s">
        <v>47</v>
      </c>
      <c r="D1145" s="13" t="str">
        <f>MID(DEC2BIN(HEX2DEC(D1144),4),1,1)</f>
        <v>1</v>
      </c>
      <c r="E1145" s="13" t="str">
        <f>MID(DEC2BIN(HEX2DEC(D1144),4),2,1)</f>
        <v>1</v>
      </c>
      <c r="F1145" s="13" t="str">
        <f>MID(DEC2BIN(HEX2DEC(D1144),4),3,1)</f>
        <v>1</v>
      </c>
      <c r="G1145" s="13" t="str">
        <f>MID(DEC2BIN(HEX2DEC(D1144),4),4,1)</f>
        <v>1</v>
      </c>
      <c r="H1145" s="13" t="str">
        <f>MID(DEC2BIN(HEX2DEC(H1144),4),1,1)</f>
        <v>1</v>
      </c>
      <c r="I1145" s="13" t="str">
        <f>MID(DEC2BIN(HEX2DEC(H1144),4),2,1)</f>
        <v>1</v>
      </c>
      <c r="J1145" s="13" t="str">
        <f>MID(DEC2BIN(HEX2DEC(H1144),4),3,1)</f>
        <v>1</v>
      </c>
      <c r="K1145" s="13" t="str">
        <f>MID(DEC2BIN(HEX2DEC(H1144),4),4,1)</f>
        <v>1</v>
      </c>
      <c r="L1145" s="13" t="str">
        <f>MID(DEC2BIN(HEX2DEC(L1144),4),1,1)</f>
        <v>1</v>
      </c>
      <c r="M1145" s="13" t="str">
        <f>MID(DEC2BIN(HEX2DEC(L1144),4),2,1)</f>
        <v>0</v>
      </c>
      <c r="N1145" s="13" t="str">
        <f>MID(DEC2BIN(HEX2DEC(L1144),4),3,1)</f>
        <v>1</v>
      </c>
      <c r="O1145" s="13" t="str">
        <f>MID(DEC2BIN(HEX2DEC(L1144),4),4,1)</f>
        <v>1</v>
      </c>
      <c r="P1145" s="13" t="str">
        <f>MID(DEC2BIN(HEX2DEC(P1144),4),1,1)</f>
        <v>1</v>
      </c>
      <c r="Q1145" s="13" t="str">
        <f>MID(DEC2BIN(HEX2DEC(P1144),4),2,1)</f>
        <v>1</v>
      </c>
      <c r="R1145" s="13" t="str">
        <f>MID(DEC2BIN(HEX2DEC(P1144),4),3,1)</f>
        <v>0</v>
      </c>
      <c r="S1145" s="13" t="str">
        <f>MID(DEC2BIN(HEX2DEC(P1144),4),4,1)</f>
        <v>0</v>
      </c>
      <c r="T1145" s="13" t="str">
        <f>MID(DEC2BIN(HEX2DEC(T1144),4),1,1)</f>
        <v>1</v>
      </c>
      <c r="U1145" s="13" t="str">
        <f>MID(DEC2BIN(HEX2DEC(T1144),4),2,1)</f>
        <v>1</v>
      </c>
      <c r="V1145" s="13" t="str">
        <f>MID(DEC2BIN(HEX2DEC(T1144),4),3,1)</f>
        <v>0</v>
      </c>
      <c r="W1145" s="13" t="str">
        <f>MID(DEC2BIN(HEX2DEC(T1144),4),4,1)</f>
        <v>0</v>
      </c>
      <c r="X1145" s="13" t="str">
        <f>MID(DEC2BIN(HEX2DEC(X1144),4),1,1)</f>
        <v>0</v>
      </c>
      <c r="Y1145" s="13" t="str">
        <f>MID(DEC2BIN(HEX2DEC(X1144),4),2,1)</f>
        <v>0</v>
      </c>
      <c r="Z1145" s="13" t="str">
        <f>MID(DEC2BIN(HEX2DEC(X1144),4),3,1)</f>
        <v>1</v>
      </c>
      <c r="AA1145" s="13" t="str">
        <f>MID(DEC2BIN(HEX2DEC(X1144),4),4,1)</f>
        <v>0</v>
      </c>
      <c r="AB1145" s="13" t="str">
        <f>MID(DEC2BIN(HEX2DEC(AB1144),4),1,1)</f>
        <v>1</v>
      </c>
      <c r="AC1145" s="13" t="str">
        <f>MID(DEC2BIN(HEX2DEC(AB1144),4),2,1)</f>
        <v>0</v>
      </c>
      <c r="AD1145" s="13" t="str">
        <f>MID(DEC2BIN(HEX2DEC(AB1144),4),3,1)</f>
        <v>1</v>
      </c>
      <c r="AE1145" s="13" t="str">
        <f>MID(DEC2BIN(HEX2DEC(AB1144),4),4,1)</f>
        <v>0</v>
      </c>
      <c r="AF1145" s="13" t="str">
        <f>MID(DEC2BIN(HEX2DEC(AF1144),4),1,1)</f>
        <v>1</v>
      </c>
      <c r="AG1145" s="13" t="str">
        <f>MID(DEC2BIN(HEX2DEC(AF1144),4),2,1)</f>
        <v>0</v>
      </c>
      <c r="AH1145" s="13" t="str">
        <f>MID(DEC2BIN(HEX2DEC(AF1144),4),3,1)</f>
        <v>1</v>
      </c>
      <c r="AI1145" s="13" t="str">
        <f>MID(DEC2BIN(HEX2DEC(AF1144),4),4,1)</f>
        <v>1</v>
      </c>
      <c r="AL1145" s="16" t="s">
        <v>66</v>
      </c>
      <c r="AM1145" s="20" t="str">
        <f>CONCATENATE(D1144,H1144,L1144,P1144,T1144,X1144,AB1144,AF1144)</f>
        <v>FFBCC2AB</v>
      </c>
    </row>
    <row r="1146" spans="1:39" ht="15" customHeight="1" thickBot="1" x14ac:dyDescent="0.6">
      <c r="C1146" s="17" t="s">
        <v>48</v>
      </c>
      <c r="D1146" s="13" t="str">
        <f>D1108</f>
        <v>F</v>
      </c>
      <c r="H1146" s="13" t="str">
        <f t="shared" ref="H1146" si="6919">H1108</f>
        <v>E</v>
      </c>
      <c r="L1146" s="13" t="str">
        <f t="shared" ref="L1146" si="6920">L1108</f>
        <v>3</v>
      </c>
      <c r="P1146" s="13" t="str">
        <f t="shared" ref="P1146" si="6921">P1108</f>
        <v>9</v>
      </c>
      <c r="T1146" s="13" t="str">
        <f t="shared" ref="T1146" si="6922">T1108</f>
        <v>F</v>
      </c>
      <c r="X1146" s="13" t="str">
        <f t="shared" ref="X1146" si="6923">X1108</f>
        <v>A</v>
      </c>
      <c r="AB1146" s="13" t="str">
        <f t="shared" ref="AB1146" si="6924">AB1108</f>
        <v>5</v>
      </c>
      <c r="AF1146" s="13" t="str">
        <f t="shared" ref="AF1146" si="6925">AF1108</f>
        <v>2</v>
      </c>
      <c r="AM1146" s="14"/>
    </row>
    <row r="1147" spans="1:39" ht="15" customHeight="1" thickBot="1" x14ac:dyDescent="0.5">
      <c r="C1147" s="15" t="s">
        <v>49</v>
      </c>
      <c r="D1147" s="13" t="str">
        <f>MID(DEC2BIN(HEX2DEC(D1146),4),1,1)</f>
        <v>1</v>
      </c>
      <c r="E1147" s="13" t="str">
        <f>MID(DEC2BIN(HEX2DEC(D1146),4),2,1)</f>
        <v>1</v>
      </c>
      <c r="F1147" s="13" t="str">
        <f>MID(DEC2BIN(HEX2DEC(D1146),4),3,1)</f>
        <v>1</v>
      </c>
      <c r="G1147" s="13" t="str">
        <f>MID(DEC2BIN(HEX2DEC(D1146),4),4,1)</f>
        <v>1</v>
      </c>
      <c r="H1147" s="13" t="str">
        <f>MID(DEC2BIN(HEX2DEC(H1146),4),1,1)</f>
        <v>1</v>
      </c>
      <c r="I1147" s="13" t="str">
        <f>MID(DEC2BIN(HEX2DEC(H1146),4),2,1)</f>
        <v>1</v>
      </c>
      <c r="J1147" s="13" t="str">
        <f>MID(DEC2BIN(HEX2DEC(H1146),4),3,1)</f>
        <v>1</v>
      </c>
      <c r="K1147" s="13" t="str">
        <f>MID(DEC2BIN(HEX2DEC(H1146),4),4,1)</f>
        <v>0</v>
      </c>
      <c r="L1147" s="13" t="str">
        <f>MID(DEC2BIN(HEX2DEC(L1146),4),1,1)</f>
        <v>0</v>
      </c>
      <c r="M1147" s="13" t="str">
        <f>MID(DEC2BIN(HEX2DEC(L1146),4),2,1)</f>
        <v>0</v>
      </c>
      <c r="N1147" s="13" t="str">
        <f>MID(DEC2BIN(HEX2DEC(L1146),4),3,1)</f>
        <v>1</v>
      </c>
      <c r="O1147" s="13" t="str">
        <f>MID(DEC2BIN(HEX2DEC(L1146),4),4,1)</f>
        <v>1</v>
      </c>
      <c r="P1147" s="13" t="str">
        <f>MID(DEC2BIN(HEX2DEC(P1146),4),1,1)</f>
        <v>1</v>
      </c>
      <c r="Q1147" s="13" t="str">
        <f>MID(DEC2BIN(HEX2DEC(P1146),4),2,1)</f>
        <v>0</v>
      </c>
      <c r="R1147" s="13" t="str">
        <f>MID(DEC2BIN(HEX2DEC(P1146),4),3,1)</f>
        <v>0</v>
      </c>
      <c r="S1147" s="13" t="str">
        <f>MID(DEC2BIN(HEX2DEC(P1146),4),4,1)</f>
        <v>1</v>
      </c>
      <c r="T1147" s="13" t="str">
        <f>MID(DEC2BIN(HEX2DEC(T1146),4),1,1)</f>
        <v>1</v>
      </c>
      <c r="U1147" s="13" t="str">
        <f>MID(DEC2BIN(HEX2DEC(T1146),4),2,1)</f>
        <v>1</v>
      </c>
      <c r="V1147" s="13" t="str">
        <f>MID(DEC2BIN(HEX2DEC(T1146),4),3,1)</f>
        <v>1</v>
      </c>
      <c r="W1147" s="13" t="str">
        <f>MID(DEC2BIN(HEX2DEC(T1146),4),4,1)</f>
        <v>1</v>
      </c>
      <c r="X1147" s="13" t="str">
        <f>MID(DEC2BIN(HEX2DEC(X1146),4),1,1)</f>
        <v>1</v>
      </c>
      <c r="Y1147" s="13" t="str">
        <f>MID(DEC2BIN(HEX2DEC(X1146),4),2,1)</f>
        <v>0</v>
      </c>
      <c r="Z1147" s="13" t="str">
        <f>MID(DEC2BIN(HEX2DEC(X1146),4),3,1)</f>
        <v>1</v>
      </c>
      <c r="AA1147" s="13" t="str">
        <f>MID(DEC2BIN(HEX2DEC(X1146),4),4,1)</f>
        <v>0</v>
      </c>
      <c r="AB1147" s="13" t="str">
        <f>MID(DEC2BIN(HEX2DEC(AB1146),4),1,1)</f>
        <v>0</v>
      </c>
      <c r="AC1147" s="13" t="str">
        <f>MID(DEC2BIN(HEX2DEC(AB1146),4),2,1)</f>
        <v>1</v>
      </c>
      <c r="AD1147" s="13" t="str">
        <f>MID(DEC2BIN(HEX2DEC(AB1146),4),3,1)</f>
        <v>0</v>
      </c>
      <c r="AE1147" s="13" t="str">
        <f>MID(DEC2BIN(HEX2DEC(AB1146),4),4,1)</f>
        <v>1</v>
      </c>
      <c r="AF1147" s="13" t="str">
        <f>MID(DEC2BIN(HEX2DEC(AF1146),4),1,1)</f>
        <v>0</v>
      </c>
      <c r="AG1147" s="13" t="str">
        <f>MID(DEC2BIN(HEX2DEC(AF1146),4),2,1)</f>
        <v>0</v>
      </c>
      <c r="AH1147" s="13" t="str">
        <f>MID(DEC2BIN(HEX2DEC(AF1146),4),3,1)</f>
        <v>1</v>
      </c>
      <c r="AI1147" s="13" t="str">
        <f>MID(DEC2BIN(HEX2DEC(AF1146),4),4,1)</f>
        <v>0</v>
      </c>
      <c r="AL1147" s="16" t="s">
        <v>55</v>
      </c>
      <c r="AM1147" s="20" t="str">
        <f>CONCATENATE(D1146,H1146,L1146,P1146,T1146,X1146,AB1146,AF1146)</f>
        <v>FE39FA52</v>
      </c>
    </row>
    <row r="1148" spans="1:39" ht="15" customHeight="1" x14ac:dyDescent="0.45">
      <c r="C1148" s="15" t="s">
        <v>50</v>
      </c>
      <c r="D1148" s="13" t="str">
        <f>IF(VALUE(D1143)=1,D1145,D1147)</f>
        <v>1</v>
      </c>
      <c r="E1148" s="13" t="str">
        <f t="shared" ref="E1148:AI1148" si="6926">IF(VALUE(E1143)=1,E1145,E1147)</f>
        <v>1</v>
      </c>
      <c r="F1148" s="13" t="str">
        <f t="shared" si="6926"/>
        <v>1</v>
      </c>
      <c r="G1148" s="13" t="str">
        <f t="shared" si="6926"/>
        <v>1</v>
      </c>
      <c r="H1148" s="13" t="str">
        <f t="shared" si="6926"/>
        <v>1</v>
      </c>
      <c r="I1148" s="13" t="str">
        <f t="shared" si="6926"/>
        <v>1</v>
      </c>
      <c r="J1148" s="13" t="str">
        <f t="shared" si="6926"/>
        <v>1</v>
      </c>
      <c r="K1148" s="13" t="str">
        <f t="shared" si="6926"/>
        <v>1</v>
      </c>
      <c r="L1148" s="13" t="str">
        <f t="shared" si="6926"/>
        <v>1</v>
      </c>
      <c r="M1148" s="13" t="str">
        <f t="shared" si="6926"/>
        <v>0</v>
      </c>
      <c r="N1148" s="13" t="str">
        <f t="shared" si="6926"/>
        <v>1</v>
      </c>
      <c r="O1148" s="13" t="str">
        <f t="shared" si="6926"/>
        <v>1</v>
      </c>
      <c r="P1148" s="13" t="str">
        <f t="shared" si="6926"/>
        <v>1</v>
      </c>
      <c r="Q1148" s="13" t="str">
        <f t="shared" si="6926"/>
        <v>1</v>
      </c>
      <c r="R1148" s="13" t="str">
        <f t="shared" si="6926"/>
        <v>0</v>
      </c>
      <c r="S1148" s="13" t="str">
        <f t="shared" si="6926"/>
        <v>0</v>
      </c>
      <c r="T1148" s="13" t="str">
        <f t="shared" si="6926"/>
        <v>1</v>
      </c>
      <c r="U1148" s="13" t="str">
        <f t="shared" si="6926"/>
        <v>1</v>
      </c>
      <c r="V1148" s="13" t="str">
        <f t="shared" si="6926"/>
        <v>1</v>
      </c>
      <c r="W1148" s="13" t="str">
        <f t="shared" si="6926"/>
        <v>1</v>
      </c>
      <c r="X1148" s="13" t="str">
        <f t="shared" si="6926"/>
        <v>0</v>
      </c>
      <c r="Y1148" s="13" t="str">
        <f t="shared" si="6926"/>
        <v>0</v>
      </c>
      <c r="Z1148" s="13" t="str">
        <f t="shared" si="6926"/>
        <v>1</v>
      </c>
      <c r="AA1148" s="13" t="str">
        <f t="shared" si="6926"/>
        <v>0</v>
      </c>
      <c r="AB1148" s="13" t="str">
        <f t="shared" si="6926"/>
        <v>1</v>
      </c>
      <c r="AC1148" s="13" t="str">
        <f t="shared" si="6926"/>
        <v>1</v>
      </c>
      <c r="AD1148" s="13" t="str">
        <f t="shared" si="6926"/>
        <v>1</v>
      </c>
      <c r="AE1148" s="13" t="str">
        <f t="shared" si="6926"/>
        <v>1</v>
      </c>
      <c r="AF1148" s="13" t="str">
        <f t="shared" si="6926"/>
        <v>1</v>
      </c>
      <c r="AG1148" s="13" t="str">
        <f t="shared" si="6926"/>
        <v>0</v>
      </c>
      <c r="AH1148" s="13" t="str">
        <f t="shared" si="6926"/>
        <v>1</v>
      </c>
      <c r="AI1148" s="13" t="str">
        <f t="shared" si="6926"/>
        <v>0</v>
      </c>
    </row>
    <row r="1149" spans="1:39" ht="15" customHeight="1" x14ac:dyDescent="0.45">
      <c r="C1149" s="15" t="s">
        <v>51</v>
      </c>
      <c r="D1149" s="13" t="str">
        <f>BIN2HEX(CONCATENATE(D1148,E1148,F1148,G1148))</f>
        <v>F</v>
      </c>
      <c r="H1149" s="13" t="str">
        <f>BIN2HEX(CONCATENATE(H1148,I1148,J1148,K1148))</f>
        <v>F</v>
      </c>
      <c r="L1149" s="13" t="str">
        <f>BIN2HEX(CONCATENATE(L1148,M1148,N1148,O1148))</f>
        <v>B</v>
      </c>
      <c r="P1149" s="13" t="str">
        <f>BIN2HEX(CONCATENATE(P1148,Q1148,R1148,S1148))</f>
        <v>C</v>
      </c>
      <c r="T1149" s="13" t="str">
        <f>BIN2HEX(CONCATENATE(T1148,U1148,V1148,W1148))</f>
        <v>F</v>
      </c>
      <c r="X1149" s="13" t="str">
        <f>BIN2HEX(CONCATENATE(X1148,Y1148,Z1148,AA1148))</f>
        <v>2</v>
      </c>
      <c r="AB1149" s="13" t="str">
        <f>BIN2HEX(CONCATENATE(AB1148,AC1148,AD1148,AE1148))</f>
        <v>F</v>
      </c>
      <c r="AF1149" s="13" t="str">
        <f>BIN2HEX(CONCATENATE(AF1148,AG1148,AH1148,AI1148))</f>
        <v>A</v>
      </c>
    </row>
    <row r="1150" spans="1:39" ht="15" customHeight="1" x14ac:dyDescent="0.55000000000000004">
      <c r="C1150" s="17" t="s">
        <v>52</v>
      </c>
      <c r="D1150" s="13" t="str">
        <f>D1110</f>
        <v>6</v>
      </c>
      <c r="H1150" s="13" t="str">
        <f t="shared" ref="H1150" si="6927">H1110</f>
        <v>B</v>
      </c>
      <c r="L1150" s="13" t="str">
        <f t="shared" ref="L1150" si="6928">L1110</f>
        <v>5</v>
      </c>
      <c r="P1150" s="13" t="str">
        <f t="shared" ref="P1150" si="6929">P1110</f>
        <v>3</v>
      </c>
      <c r="T1150" s="13" t="str">
        <f t="shared" ref="T1150" si="6930">T1110</f>
        <v>D</v>
      </c>
      <c r="X1150" s="13" t="str">
        <f t="shared" ref="X1150" si="6931">X1110</f>
        <v>1</v>
      </c>
      <c r="AB1150" s="13" t="str">
        <f t="shared" ref="AB1150" si="6932">AB1110</f>
        <v>A</v>
      </c>
      <c r="AF1150" s="13" t="str">
        <f t="shared" ref="AF1150" si="6933">AF1110</f>
        <v>2</v>
      </c>
    </row>
    <row r="1151" spans="1:39" ht="15" customHeight="1" x14ac:dyDescent="0.45">
      <c r="D1151" s="13" t="str">
        <f>MID(DEC2BIN(HEX2DEC(D1150),4),1,1)</f>
        <v>0</v>
      </c>
      <c r="E1151" s="13" t="str">
        <f>MID(DEC2BIN(HEX2DEC(D1150),4),2,1)</f>
        <v>1</v>
      </c>
      <c r="F1151" s="13" t="str">
        <f>MID(DEC2BIN(HEX2DEC(D1150),4),3,1)</f>
        <v>1</v>
      </c>
      <c r="G1151" s="13" t="str">
        <f>MID(DEC2BIN(HEX2DEC(D1150),4),4,1)</f>
        <v>0</v>
      </c>
      <c r="H1151" s="13" t="str">
        <f>MID(DEC2BIN(HEX2DEC(H1150),4),1,1)</f>
        <v>1</v>
      </c>
      <c r="I1151" s="13" t="str">
        <f>MID(DEC2BIN(HEX2DEC(H1150),4),2,1)</f>
        <v>0</v>
      </c>
      <c r="J1151" s="13" t="str">
        <f>MID(DEC2BIN(HEX2DEC(H1150),4),3,1)</f>
        <v>1</v>
      </c>
      <c r="K1151" s="13" t="str">
        <f>MID(DEC2BIN(HEX2DEC(H1150),4),4,1)</f>
        <v>1</v>
      </c>
      <c r="L1151" s="13" t="str">
        <f>MID(DEC2BIN(HEX2DEC(L1150),4),1,1)</f>
        <v>0</v>
      </c>
      <c r="M1151" s="13" t="str">
        <f>MID(DEC2BIN(HEX2DEC(L1150),4),2,1)</f>
        <v>1</v>
      </c>
      <c r="N1151" s="13" t="str">
        <f>MID(DEC2BIN(HEX2DEC(L1150),4),3,1)</f>
        <v>0</v>
      </c>
      <c r="O1151" s="13" t="str">
        <f>MID(DEC2BIN(HEX2DEC(L1150),4),4,1)</f>
        <v>1</v>
      </c>
      <c r="P1151" s="13" t="str">
        <f>MID(DEC2BIN(HEX2DEC(P1150),4),1,1)</f>
        <v>0</v>
      </c>
      <c r="Q1151" s="13" t="str">
        <f>MID(DEC2BIN(HEX2DEC(P1150),4),2,1)</f>
        <v>0</v>
      </c>
      <c r="R1151" s="13" t="str">
        <f>MID(DEC2BIN(HEX2DEC(P1150),4),3,1)</f>
        <v>1</v>
      </c>
      <c r="S1151" s="13" t="str">
        <f>MID(DEC2BIN(HEX2DEC(P1150),4),4,1)</f>
        <v>1</v>
      </c>
      <c r="T1151" s="13" t="str">
        <f>MID(DEC2BIN(HEX2DEC(T1150),4),1,1)</f>
        <v>1</v>
      </c>
      <c r="U1151" s="13" t="str">
        <f>MID(DEC2BIN(HEX2DEC(T1150),4),2,1)</f>
        <v>1</v>
      </c>
      <c r="V1151" s="13" t="str">
        <f>MID(DEC2BIN(HEX2DEC(T1150),4),3,1)</f>
        <v>0</v>
      </c>
      <c r="W1151" s="13" t="str">
        <f>MID(DEC2BIN(HEX2DEC(T1150),4),4,1)</f>
        <v>1</v>
      </c>
      <c r="X1151" s="13" t="str">
        <f>MID(DEC2BIN(HEX2DEC(X1150),4),1,1)</f>
        <v>0</v>
      </c>
      <c r="Y1151" s="13" t="str">
        <f>MID(DEC2BIN(HEX2DEC(X1150),4),2,1)</f>
        <v>0</v>
      </c>
      <c r="Z1151" s="13" t="str">
        <f>MID(DEC2BIN(HEX2DEC(X1150),4),3,1)</f>
        <v>0</v>
      </c>
      <c r="AA1151" s="13" t="str">
        <f>MID(DEC2BIN(HEX2DEC(X1150),4),4,1)</f>
        <v>1</v>
      </c>
      <c r="AB1151" s="13" t="str">
        <f>MID(DEC2BIN(HEX2DEC(AB1150),4),1,1)</f>
        <v>1</v>
      </c>
      <c r="AC1151" s="13" t="str">
        <f>MID(DEC2BIN(HEX2DEC(AB1150),4),2,1)</f>
        <v>0</v>
      </c>
      <c r="AD1151" s="13" t="str">
        <f>MID(DEC2BIN(HEX2DEC(AB1150),4),3,1)</f>
        <v>1</v>
      </c>
      <c r="AE1151" s="13" t="str">
        <f>MID(DEC2BIN(HEX2DEC(AB1150),4),4,1)</f>
        <v>0</v>
      </c>
      <c r="AF1151" s="13" t="str">
        <f>MID(DEC2BIN(HEX2DEC(AF1150),4),1,1)</f>
        <v>0</v>
      </c>
      <c r="AG1151" s="13" t="str">
        <f>MID(DEC2BIN(HEX2DEC(AF1150),4),2,1)</f>
        <v>0</v>
      </c>
      <c r="AH1151" s="13" t="str">
        <f>MID(DEC2BIN(HEX2DEC(AF1150),4),3,1)</f>
        <v>1</v>
      </c>
      <c r="AI1151" s="13" t="str">
        <f>MID(DEC2BIN(HEX2DEC(AF1150),4),4,1)</f>
        <v>0</v>
      </c>
    </row>
    <row r="1152" spans="1:39" ht="15" customHeight="1" x14ac:dyDescent="0.45">
      <c r="A1152" s="23"/>
      <c r="B1152" s="23"/>
      <c r="C1152" s="23"/>
      <c r="D1152" s="23"/>
      <c r="E1152" s="23"/>
      <c r="F1152" s="23"/>
      <c r="G1152" s="23"/>
      <c r="H1152" s="23"/>
      <c r="I1152" s="23"/>
      <c r="J1152" s="23"/>
      <c r="K1152" s="23"/>
      <c r="L1152" s="23"/>
      <c r="M1152" s="23"/>
      <c r="N1152" s="23"/>
      <c r="O1152" s="23"/>
      <c r="P1152" s="23"/>
      <c r="Q1152" s="23"/>
      <c r="R1152" s="23"/>
      <c r="S1152" s="23"/>
      <c r="T1152" s="23"/>
      <c r="U1152" s="23"/>
      <c r="V1152" s="23"/>
      <c r="W1152" s="23"/>
      <c r="X1152" s="23"/>
      <c r="Y1152" s="23"/>
      <c r="Z1152" s="23"/>
      <c r="AA1152" s="23"/>
      <c r="AB1152" s="23"/>
      <c r="AC1152" s="23"/>
      <c r="AD1152" s="23"/>
      <c r="AE1152" s="23"/>
      <c r="AF1152" s="23"/>
      <c r="AG1152" s="23"/>
      <c r="AH1152" s="23"/>
      <c r="AI1152" s="23"/>
      <c r="AJ1152" s="23"/>
      <c r="AK1152" s="23"/>
      <c r="AL1152" s="23"/>
      <c r="AM1152" s="23"/>
    </row>
    <row r="1154" spans="3:39" ht="15" customHeight="1" x14ac:dyDescent="0.5">
      <c r="C1154" s="12" t="s">
        <v>35</v>
      </c>
      <c r="D1154" s="13">
        <f>D1118+1</f>
        <v>33</v>
      </c>
    </row>
    <row r="1156" spans="3:39" ht="15" customHeight="1" x14ac:dyDescent="0.45">
      <c r="C1156" s="14" t="s">
        <v>31</v>
      </c>
      <c r="D1156" s="13" t="str">
        <f>BIN2HEX(CONCATENATE(D1157,E1157,F1157,G1157))</f>
        <v>3</v>
      </c>
      <c r="H1156" s="13" t="str">
        <f>BIN2HEX(CONCATENATE(H1157,I1157,J1157,K1157))</f>
        <v>A</v>
      </c>
      <c r="L1156" s="13" t="str">
        <f>BIN2HEX(CONCATENATE(L1157,M1157,N1157,O1157))</f>
        <v>9</v>
      </c>
      <c r="P1156" s="13" t="str">
        <f>BIN2HEX(CONCATENATE(P1157,Q1157,R1157,S1157))</f>
        <v>1</v>
      </c>
      <c r="T1156" s="13" t="str">
        <f>BIN2HEX(CONCATENATE(T1157,U1157,V1157,W1157))</f>
        <v>D</v>
      </c>
      <c r="X1156" s="13" t="str">
        <f>BIN2HEX(CONCATENATE(X1157,Y1157,Z1157,AA1157))</f>
        <v>A</v>
      </c>
      <c r="AB1156" s="13" t="str">
        <f>BIN2HEX(CONCATENATE(AB1157,AC1157,AD1157,AE1157))</f>
        <v>5</v>
      </c>
      <c r="AF1156" s="13" t="str">
        <f>BIN2HEX(CONCATENATE(AF1157,AG1157,AH1157,AI1157))</f>
        <v>B</v>
      </c>
    </row>
    <row r="1157" spans="3:39" ht="15" customHeight="1" x14ac:dyDescent="0.45">
      <c r="C1157" s="14" t="s">
        <v>36</v>
      </c>
      <c r="D1157" s="13">
        <f>IF(ISEVEN(D1158+D1159+D1160),0,1)</f>
        <v>0</v>
      </c>
      <c r="E1157" s="13">
        <f t="shared" ref="E1157:AI1157" si="6934">IF(ISEVEN(E1158+E1159+E1160),0,1)</f>
        <v>0</v>
      </c>
      <c r="F1157" s="13">
        <f t="shared" si="6934"/>
        <v>1</v>
      </c>
      <c r="G1157" s="13">
        <f t="shared" si="6934"/>
        <v>1</v>
      </c>
      <c r="H1157" s="13">
        <f t="shared" si="6934"/>
        <v>1</v>
      </c>
      <c r="I1157" s="13">
        <f t="shared" si="6934"/>
        <v>0</v>
      </c>
      <c r="J1157" s="13">
        <f t="shared" si="6934"/>
        <v>1</v>
      </c>
      <c r="K1157" s="13">
        <f t="shared" si="6934"/>
        <v>0</v>
      </c>
      <c r="L1157" s="13">
        <f t="shared" si="6934"/>
        <v>1</v>
      </c>
      <c r="M1157" s="13">
        <f t="shared" si="6934"/>
        <v>0</v>
      </c>
      <c r="N1157" s="13">
        <f t="shared" si="6934"/>
        <v>0</v>
      </c>
      <c r="O1157" s="13">
        <f t="shared" si="6934"/>
        <v>1</v>
      </c>
      <c r="P1157" s="13">
        <f t="shared" si="6934"/>
        <v>0</v>
      </c>
      <c r="Q1157" s="13">
        <f t="shared" si="6934"/>
        <v>0</v>
      </c>
      <c r="R1157" s="13">
        <f t="shared" si="6934"/>
        <v>0</v>
      </c>
      <c r="S1157" s="13">
        <f t="shared" si="6934"/>
        <v>1</v>
      </c>
      <c r="T1157" s="13">
        <f t="shared" si="6934"/>
        <v>1</v>
      </c>
      <c r="U1157" s="13">
        <f t="shared" si="6934"/>
        <v>1</v>
      </c>
      <c r="V1157" s="13">
        <f t="shared" si="6934"/>
        <v>0</v>
      </c>
      <c r="W1157" s="13">
        <f t="shared" si="6934"/>
        <v>1</v>
      </c>
      <c r="X1157" s="13">
        <f t="shared" si="6934"/>
        <v>1</v>
      </c>
      <c r="Y1157" s="13">
        <f t="shared" si="6934"/>
        <v>0</v>
      </c>
      <c r="Z1157" s="13">
        <f t="shared" si="6934"/>
        <v>1</v>
      </c>
      <c r="AA1157" s="13">
        <f t="shared" si="6934"/>
        <v>0</v>
      </c>
      <c r="AB1157" s="13">
        <f t="shared" si="6934"/>
        <v>0</v>
      </c>
      <c r="AC1157" s="13">
        <f t="shared" si="6934"/>
        <v>1</v>
      </c>
      <c r="AD1157" s="13">
        <f t="shared" si="6934"/>
        <v>0</v>
      </c>
      <c r="AE1157" s="13">
        <f t="shared" si="6934"/>
        <v>1</v>
      </c>
      <c r="AF1157" s="13">
        <f t="shared" si="6934"/>
        <v>1</v>
      </c>
      <c r="AG1157" s="13">
        <f t="shared" si="6934"/>
        <v>0</v>
      </c>
      <c r="AH1157" s="13">
        <f t="shared" si="6934"/>
        <v>1</v>
      </c>
      <c r="AI1157" s="13">
        <f t="shared" si="6934"/>
        <v>1</v>
      </c>
      <c r="AL1157" s="13" t="s">
        <v>53</v>
      </c>
      <c r="AM1157" s="14" t="str">
        <f>VLOOKUP('הכנה ל- SHA-256 #1'!$U$24,'הכנה ל- SHA-256 #1'!$U$24:$CG$24,1+'SHA-256 Algorithm #1'!D1154,)</f>
        <v>8576D561</v>
      </c>
    </row>
    <row r="1158" spans="3:39" ht="15" customHeight="1" x14ac:dyDescent="0.45">
      <c r="C1158" s="14" t="s">
        <v>32</v>
      </c>
      <c r="D1158" s="13" t="str">
        <f>N1162</f>
        <v>0</v>
      </c>
      <c r="E1158" s="13" t="str">
        <f t="shared" ref="E1158" si="6935">O1162</f>
        <v>0</v>
      </c>
      <c r="F1158" s="13" t="str">
        <f t="shared" ref="F1158" si="6936">P1162</f>
        <v>0</v>
      </c>
      <c r="G1158" s="13" t="str">
        <f t="shared" ref="G1158" si="6937">Q1162</f>
        <v>0</v>
      </c>
      <c r="H1158" s="13" t="str">
        <f t="shared" ref="H1158" si="6938">R1162</f>
        <v>1</v>
      </c>
      <c r="I1158" s="13" t="str">
        <f t="shared" ref="I1158" si="6939">S1162</f>
        <v>0</v>
      </c>
      <c r="J1158" s="13" t="str">
        <f t="shared" ref="J1158" si="6940">T1162</f>
        <v>1</v>
      </c>
      <c r="K1158" s="13" t="str">
        <f t="shared" ref="K1158" si="6941">U1162</f>
        <v>0</v>
      </c>
      <c r="L1158" s="13" t="str">
        <f t="shared" ref="L1158" si="6942">V1162</f>
        <v>1</v>
      </c>
      <c r="M1158" s="13" t="str">
        <f t="shared" ref="M1158" si="6943">W1162</f>
        <v>1</v>
      </c>
      <c r="N1158" s="13" t="str">
        <f t="shared" ref="N1158" si="6944">X1162</f>
        <v>0</v>
      </c>
      <c r="O1158" s="13" t="str">
        <f t="shared" ref="O1158" si="6945">Y1162</f>
        <v>1</v>
      </c>
      <c r="P1158" s="13" t="str">
        <f t="shared" ref="P1158" si="6946">Z1162</f>
        <v>0</v>
      </c>
      <c r="Q1158" s="13" t="str">
        <f t="shared" ref="Q1158" si="6947">AA1162</f>
        <v>0</v>
      </c>
      <c r="R1158" s="13" t="str">
        <f t="shared" ref="R1158" si="6948">AB1162</f>
        <v>1</v>
      </c>
      <c r="S1158" s="13" t="str">
        <f t="shared" ref="S1158" si="6949">AC1162</f>
        <v>1</v>
      </c>
      <c r="T1158" s="13" t="str">
        <f t="shared" ref="T1158" si="6950">AD1162</f>
        <v>1</v>
      </c>
      <c r="U1158" s="13" t="str">
        <f t="shared" ref="U1158" si="6951">AE1162</f>
        <v>0</v>
      </c>
      <c r="V1158" s="13" t="str">
        <f t="shared" ref="V1158" si="6952">AF1162</f>
        <v>0</v>
      </c>
      <c r="W1158" s="13" t="str">
        <f t="shared" ref="W1158" si="6953">AG1162</f>
        <v>1</v>
      </c>
      <c r="X1158" s="13" t="str">
        <f t="shared" ref="X1158" si="6954">AH1162</f>
        <v>1</v>
      </c>
      <c r="Y1158" s="13" t="str">
        <f t="shared" ref="Y1158" si="6955">AI1162</f>
        <v>0</v>
      </c>
      <c r="Z1158" s="13" t="str">
        <f>D1162</f>
        <v>0</v>
      </c>
      <c r="AA1158" s="13" t="str">
        <f t="shared" ref="AA1158" si="6956">E1162</f>
        <v>1</v>
      </c>
      <c r="AB1158" s="13" t="str">
        <f t="shared" ref="AB1158" si="6957">F1162</f>
        <v>0</v>
      </c>
      <c r="AC1158" s="13" t="str">
        <f t="shared" ref="AC1158" si="6958">G1162</f>
        <v>1</v>
      </c>
      <c r="AD1158" s="13" t="str">
        <f t="shared" ref="AD1158" si="6959">H1162</f>
        <v>1</v>
      </c>
      <c r="AE1158" s="13" t="str">
        <f t="shared" ref="AE1158" si="6960">I1162</f>
        <v>1</v>
      </c>
      <c r="AF1158" s="13" t="str">
        <f t="shared" ref="AF1158" si="6961">J1162</f>
        <v>0</v>
      </c>
      <c r="AG1158" s="13" t="str">
        <f t="shared" ref="AG1158" si="6962">K1162</f>
        <v>1</v>
      </c>
      <c r="AH1158" s="13" t="str">
        <f t="shared" ref="AH1158" si="6963">L1162</f>
        <v>1</v>
      </c>
      <c r="AI1158" s="13" t="str">
        <f t="shared" ref="AI1158" si="6964">M1162</f>
        <v>1</v>
      </c>
      <c r="AL1158" s="14" t="s">
        <v>54</v>
      </c>
      <c r="AM1158" s="14" t="str">
        <f>HLOOKUP('הכנה ל- SHA-256 #1'!$Q$5,'הכנה ל- SHA-256 #1'!$Q$5:$Q$69,1+'SHA-256 Algorithm #1'!D1154,FALSE)</f>
        <v>27B70A85</v>
      </c>
    </row>
    <row r="1159" spans="3:39" ht="15" customHeight="1" x14ac:dyDescent="0.45">
      <c r="C1159" s="14" t="s">
        <v>33</v>
      </c>
      <c r="D1159" s="13" t="str">
        <f>W1162</f>
        <v>1</v>
      </c>
      <c r="E1159" s="13" t="str">
        <f t="shared" ref="E1159" si="6965">X1162</f>
        <v>0</v>
      </c>
      <c r="F1159" s="13" t="str">
        <f t="shared" ref="F1159" si="6966">Y1162</f>
        <v>1</v>
      </c>
      <c r="G1159" s="13" t="str">
        <f t="shared" ref="G1159" si="6967">Z1162</f>
        <v>0</v>
      </c>
      <c r="H1159" s="13" t="str">
        <f t="shared" ref="H1159" si="6968">AA1162</f>
        <v>0</v>
      </c>
      <c r="I1159" s="13" t="str">
        <f t="shared" ref="I1159" si="6969">AB1162</f>
        <v>1</v>
      </c>
      <c r="J1159" s="13" t="str">
        <f t="shared" ref="J1159" si="6970">AC1162</f>
        <v>1</v>
      </c>
      <c r="K1159" s="13" t="str">
        <f t="shared" ref="K1159" si="6971">AD1162</f>
        <v>1</v>
      </c>
      <c r="L1159" s="13" t="str">
        <f t="shared" ref="L1159" si="6972">AE1162</f>
        <v>0</v>
      </c>
      <c r="M1159" s="13" t="str">
        <f t="shared" ref="M1159" si="6973">AF1162</f>
        <v>0</v>
      </c>
      <c r="N1159" s="13" t="str">
        <f t="shared" ref="N1159" si="6974">AG1162</f>
        <v>1</v>
      </c>
      <c r="O1159" s="13" t="str">
        <f t="shared" ref="O1159" si="6975">AH1162</f>
        <v>1</v>
      </c>
      <c r="P1159" s="13" t="str">
        <f t="shared" ref="P1159" si="6976">AI1162</f>
        <v>0</v>
      </c>
      <c r="Q1159" s="13" t="str">
        <f>D1162</f>
        <v>0</v>
      </c>
      <c r="R1159" s="13" t="str">
        <f t="shared" ref="R1159" si="6977">E1162</f>
        <v>1</v>
      </c>
      <c r="S1159" s="13" t="str">
        <f t="shared" ref="S1159" si="6978">F1162</f>
        <v>0</v>
      </c>
      <c r="T1159" s="13" t="str">
        <f t="shared" ref="T1159" si="6979">G1162</f>
        <v>1</v>
      </c>
      <c r="U1159" s="13" t="str">
        <f t="shared" ref="U1159" si="6980">H1162</f>
        <v>1</v>
      </c>
      <c r="V1159" s="13" t="str">
        <f t="shared" ref="V1159" si="6981">I1162</f>
        <v>1</v>
      </c>
      <c r="W1159" s="13" t="str">
        <f t="shared" ref="W1159" si="6982">J1162</f>
        <v>0</v>
      </c>
      <c r="X1159" s="13" t="str">
        <f t="shared" ref="X1159" si="6983">K1162</f>
        <v>1</v>
      </c>
      <c r="Y1159" s="13" t="str">
        <f t="shared" ref="Y1159" si="6984">L1162</f>
        <v>1</v>
      </c>
      <c r="Z1159" s="13" t="str">
        <f t="shared" ref="Z1159" si="6985">M1162</f>
        <v>1</v>
      </c>
      <c r="AA1159" s="13" t="str">
        <f t="shared" ref="AA1159" si="6986">N1162</f>
        <v>0</v>
      </c>
      <c r="AB1159" s="13" t="str">
        <f t="shared" ref="AB1159" si="6987">O1162</f>
        <v>0</v>
      </c>
      <c r="AC1159" s="13" t="str">
        <f t="shared" ref="AC1159" si="6988">P1162</f>
        <v>0</v>
      </c>
      <c r="AD1159" s="13" t="str">
        <f t="shared" ref="AD1159" si="6989">Q1162</f>
        <v>0</v>
      </c>
      <c r="AE1159" s="13" t="str">
        <f t="shared" ref="AE1159" si="6990">R1162</f>
        <v>1</v>
      </c>
      <c r="AF1159" s="13" t="str">
        <f t="shared" ref="AF1159" si="6991">S1162</f>
        <v>0</v>
      </c>
      <c r="AG1159" s="13" t="str">
        <f t="shared" ref="AG1159" si="6992">T1162</f>
        <v>1</v>
      </c>
      <c r="AH1159" s="13" t="str">
        <f t="shared" ref="AH1159" si="6993">U1162</f>
        <v>0</v>
      </c>
      <c r="AI1159" s="13" t="str">
        <f t="shared" ref="AI1159" si="6994">V1162</f>
        <v>1</v>
      </c>
      <c r="AL1159" s="14" t="s">
        <v>55</v>
      </c>
      <c r="AM1159" s="14" t="str">
        <f>CONCATENATE(D1186,H1186,L1186,P1186,T1186,X1186,AB1186,AF1186)</f>
        <v>FE39FA52</v>
      </c>
    </row>
    <row r="1160" spans="3:39" ht="15" customHeight="1" x14ac:dyDescent="0.45">
      <c r="C1160" s="14" t="s">
        <v>34</v>
      </c>
      <c r="D1160" s="13" t="str">
        <f>AH1162</f>
        <v>1</v>
      </c>
      <c r="E1160" s="13" t="str">
        <f>AI1162</f>
        <v>0</v>
      </c>
      <c r="F1160" s="13" t="str">
        <f>D1162</f>
        <v>0</v>
      </c>
      <c r="G1160" s="13" t="str">
        <f t="shared" ref="G1160" si="6995">E1162</f>
        <v>1</v>
      </c>
      <c r="H1160" s="13" t="str">
        <f t="shared" ref="H1160" si="6996">F1162</f>
        <v>0</v>
      </c>
      <c r="I1160" s="13" t="str">
        <f t="shared" ref="I1160" si="6997">G1162</f>
        <v>1</v>
      </c>
      <c r="J1160" s="13" t="str">
        <f t="shared" ref="J1160" si="6998">H1162</f>
        <v>1</v>
      </c>
      <c r="K1160" s="13" t="str">
        <f t="shared" ref="K1160" si="6999">I1162</f>
        <v>1</v>
      </c>
      <c r="L1160" s="13" t="str">
        <f t="shared" ref="L1160" si="7000">J1162</f>
        <v>0</v>
      </c>
      <c r="M1160" s="13" t="str">
        <f t="shared" ref="M1160" si="7001">K1162</f>
        <v>1</v>
      </c>
      <c r="N1160" s="13" t="str">
        <f t="shared" ref="N1160" si="7002">L1162</f>
        <v>1</v>
      </c>
      <c r="O1160" s="13" t="str">
        <f t="shared" ref="O1160" si="7003">M1162</f>
        <v>1</v>
      </c>
      <c r="P1160" s="13" t="str">
        <f t="shared" ref="P1160" si="7004">N1162</f>
        <v>0</v>
      </c>
      <c r="Q1160" s="13" t="str">
        <f t="shared" ref="Q1160" si="7005">O1162</f>
        <v>0</v>
      </c>
      <c r="R1160" s="13" t="str">
        <f t="shared" ref="R1160" si="7006">P1162</f>
        <v>0</v>
      </c>
      <c r="S1160" s="13" t="str">
        <f t="shared" ref="S1160" si="7007">Q1162</f>
        <v>0</v>
      </c>
      <c r="T1160" s="13" t="str">
        <f t="shared" ref="T1160" si="7008">R1162</f>
        <v>1</v>
      </c>
      <c r="U1160" s="13" t="str">
        <f t="shared" ref="U1160" si="7009">S1162</f>
        <v>0</v>
      </c>
      <c r="V1160" s="13" t="str">
        <f t="shared" ref="V1160" si="7010">T1162</f>
        <v>1</v>
      </c>
      <c r="W1160" s="13" t="str">
        <f t="shared" ref="W1160" si="7011">U1162</f>
        <v>0</v>
      </c>
      <c r="X1160" s="13" t="str">
        <f t="shared" ref="X1160" si="7012">V1162</f>
        <v>1</v>
      </c>
      <c r="Y1160" s="13" t="str">
        <f t="shared" ref="Y1160" si="7013">W1162</f>
        <v>1</v>
      </c>
      <c r="Z1160" s="13" t="str">
        <f t="shared" ref="Z1160" si="7014">X1162</f>
        <v>0</v>
      </c>
      <c r="AA1160" s="13" t="str">
        <f t="shared" ref="AA1160" si="7015">Y1162</f>
        <v>1</v>
      </c>
      <c r="AB1160" s="13" t="str">
        <f t="shared" ref="AB1160" si="7016">Z1162</f>
        <v>0</v>
      </c>
      <c r="AC1160" s="13" t="str">
        <f t="shared" ref="AC1160" si="7017">AA1162</f>
        <v>0</v>
      </c>
      <c r="AD1160" s="13" t="str">
        <f t="shared" ref="AD1160" si="7018">AB1162</f>
        <v>1</v>
      </c>
      <c r="AE1160" s="13" t="str">
        <f t="shared" ref="AE1160" si="7019">AC1162</f>
        <v>1</v>
      </c>
      <c r="AF1160" s="13" t="str">
        <f t="shared" ref="AF1160" si="7020">AD1162</f>
        <v>1</v>
      </c>
      <c r="AG1160" s="13" t="str">
        <f t="shared" ref="AG1160" si="7021">AE1162</f>
        <v>0</v>
      </c>
      <c r="AH1160" s="13" t="str">
        <f t="shared" ref="AH1160" si="7022">AF1162</f>
        <v>0</v>
      </c>
      <c r="AI1160" s="13" t="str">
        <f t="shared" ref="AI1160" si="7023">AG1162</f>
        <v>1</v>
      </c>
      <c r="AL1160" s="14" t="s">
        <v>56</v>
      </c>
      <c r="AM1160" s="14" t="str">
        <f>CONCATENATE(D1185,H1185,L1185,P1185,T1185,X1185,AB1185,AF1185,)</f>
        <v>FF9C4AAA</v>
      </c>
    </row>
    <row r="1161" spans="3:39" ht="15" customHeight="1" x14ac:dyDescent="0.55000000000000004">
      <c r="C1161" s="14" t="s">
        <v>23</v>
      </c>
      <c r="D1161" s="13" t="str">
        <f>MID($AM1131,1,1)</f>
        <v>5</v>
      </c>
      <c r="H1161" s="13" t="str">
        <f>MID($AM1131,2,1)</f>
        <v>D</v>
      </c>
      <c r="L1161" s="13" t="str">
        <f>MID($AM1131,3,1)</f>
        <v>C</v>
      </c>
      <c r="P1161" s="13" t="str">
        <f>MID($AM1131,4,1)</f>
        <v>2</v>
      </c>
      <c r="T1161" s="13" t="str">
        <f>MID($AM1131,5,1)</f>
        <v>B</v>
      </c>
      <c r="X1161" s="13" t="str">
        <f>MID($AM1131,6,1)</f>
        <v>4</v>
      </c>
      <c r="AB1161" s="13" t="str">
        <f>MID($AM1131,7,1)</f>
        <v>E</v>
      </c>
      <c r="AF1161" s="13" t="str">
        <f>MID($AM1131,8,1)</f>
        <v>6</v>
      </c>
      <c r="AL1161" s="21" t="s">
        <v>40</v>
      </c>
      <c r="AM1161" s="14" t="str">
        <f>CONCATENATE(D1173,H1173,L1173,P1173,T1173,X1173,AB1173,AF1173)</f>
        <v>88EAF4B5</v>
      </c>
    </row>
    <row r="1162" spans="3:39" ht="15" customHeight="1" x14ac:dyDescent="0.45">
      <c r="C1162" s="14" t="s">
        <v>24</v>
      </c>
      <c r="D1162" s="13" t="str">
        <f>MID(DEC2BIN(HEX2DEC(D1161),4),1,1)</f>
        <v>0</v>
      </c>
      <c r="E1162" s="13" t="str">
        <f>MID(DEC2BIN(HEX2DEC(D1161),4),2,1)</f>
        <v>1</v>
      </c>
      <c r="F1162" s="13" t="str">
        <f>MID(DEC2BIN(HEX2DEC(D1161),4),3,1)</f>
        <v>0</v>
      </c>
      <c r="G1162" s="13" t="str">
        <f>MID(DEC2BIN(HEX2DEC(D1161),4),4,1)</f>
        <v>1</v>
      </c>
      <c r="H1162" s="13" t="str">
        <f>MID(DEC2BIN(HEX2DEC(H1161),4),1,1)</f>
        <v>1</v>
      </c>
      <c r="I1162" s="13" t="str">
        <f>MID(DEC2BIN(HEX2DEC(H1161),4),2,1)</f>
        <v>1</v>
      </c>
      <c r="J1162" s="13" t="str">
        <f>MID(DEC2BIN(HEX2DEC(H1161),4),3,1)</f>
        <v>0</v>
      </c>
      <c r="K1162" s="13" t="str">
        <f>MID(DEC2BIN(HEX2DEC(H1161),4),4,1)</f>
        <v>1</v>
      </c>
      <c r="L1162" s="13" t="str">
        <f>MID(DEC2BIN(HEX2DEC(L1161),4),1,1)</f>
        <v>1</v>
      </c>
      <c r="M1162" s="13" t="str">
        <f>MID(DEC2BIN(HEX2DEC(L1161),4),2,1)</f>
        <v>1</v>
      </c>
      <c r="N1162" s="13" t="str">
        <f>MID(DEC2BIN(HEX2DEC(L1161),4),3,1)</f>
        <v>0</v>
      </c>
      <c r="O1162" s="13" t="str">
        <f>MID(DEC2BIN(HEX2DEC(L1161),4),4,1)</f>
        <v>0</v>
      </c>
      <c r="P1162" s="13" t="str">
        <f>MID(DEC2BIN(HEX2DEC(P1161),4),1,1)</f>
        <v>0</v>
      </c>
      <c r="Q1162" s="13" t="str">
        <f>MID(DEC2BIN(HEX2DEC(P1161),4),2,1)</f>
        <v>0</v>
      </c>
      <c r="R1162" s="13" t="str">
        <f>MID(DEC2BIN(HEX2DEC(P1161),4),3,1)</f>
        <v>1</v>
      </c>
      <c r="S1162" s="13" t="str">
        <f>MID(DEC2BIN(HEX2DEC(P1161),4),4,1)</f>
        <v>0</v>
      </c>
      <c r="T1162" s="13" t="str">
        <f>MID(DEC2BIN(HEX2DEC(T1161),4),1,1)</f>
        <v>1</v>
      </c>
      <c r="U1162" s="13" t="str">
        <f>MID(DEC2BIN(HEX2DEC(T1161),4),2,1)</f>
        <v>0</v>
      </c>
      <c r="V1162" s="13" t="str">
        <f>MID(DEC2BIN(HEX2DEC(T1161),4),3,1)</f>
        <v>1</v>
      </c>
      <c r="W1162" s="13" t="str">
        <f>MID(DEC2BIN(HEX2DEC(T1161),4),4,1)</f>
        <v>1</v>
      </c>
      <c r="X1162" s="13" t="str">
        <f>MID(DEC2BIN(HEX2DEC(X1161),4),1,1)</f>
        <v>0</v>
      </c>
      <c r="Y1162" s="13" t="str">
        <f>MID(DEC2BIN(HEX2DEC(X1161),4),2,1)</f>
        <v>1</v>
      </c>
      <c r="Z1162" s="13" t="str">
        <f>MID(DEC2BIN(HEX2DEC(X1161),4),3,1)</f>
        <v>0</v>
      </c>
      <c r="AA1162" s="13" t="str">
        <f>MID(DEC2BIN(HEX2DEC(X1161),4),4,1)</f>
        <v>0</v>
      </c>
      <c r="AB1162" s="13" t="str">
        <f>MID(DEC2BIN(HEX2DEC(AB1161),4),1,1)</f>
        <v>1</v>
      </c>
      <c r="AC1162" s="13" t="str">
        <f>MID(DEC2BIN(HEX2DEC(AB1161),4),2,1)</f>
        <v>1</v>
      </c>
      <c r="AD1162" s="13" t="str">
        <f>MID(DEC2BIN(HEX2DEC(AB1161),4),3,1)</f>
        <v>1</v>
      </c>
      <c r="AE1162" s="13" t="str">
        <f>MID(DEC2BIN(HEX2DEC(AB1161),4),4,1)</f>
        <v>0</v>
      </c>
      <c r="AF1162" s="13" t="str">
        <f>MID(DEC2BIN(HEX2DEC(AF1161),4),1,1)</f>
        <v>0</v>
      </c>
      <c r="AG1162" s="13" t="str">
        <f>MID(DEC2BIN(HEX2DEC(AF1161),4),2,1)</f>
        <v>1</v>
      </c>
      <c r="AH1162" s="13" t="str">
        <f>MID(DEC2BIN(HEX2DEC(AF1161),4),3,1)</f>
        <v>1</v>
      </c>
      <c r="AI1162" s="13" t="str">
        <f>MID(DEC2BIN(HEX2DEC(AF1161),4),4,1)</f>
        <v>0</v>
      </c>
      <c r="AL1162" s="14" t="s">
        <v>57</v>
      </c>
      <c r="AM1162" s="19" t="str">
        <f>DEC2HEX(MOD(HEX2DEC(AM1157)+HEX2DEC(AM1158)+HEX2DEC(AM1159)+HEX2DEC(AM1160)+HEX2DEC(AM1161),2^32),8)</f>
        <v>33EF1997</v>
      </c>
    </row>
    <row r="1163" spans="3:39" ht="15" customHeight="1" x14ac:dyDescent="0.45">
      <c r="C1163" s="14" t="s">
        <v>25</v>
      </c>
      <c r="D1163" s="13" t="str">
        <f>D1125</f>
        <v>3</v>
      </c>
      <c r="H1163" s="13" t="str">
        <f t="shared" ref="H1163" si="7024">H1125</f>
        <v>B</v>
      </c>
      <c r="L1163" s="13" t="str">
        <f t="shared" ref="L1163" si="7025">L1125</f>
        <v>B</v>
      </c>
      <c r="P1163" s="13" t="str">
        <f t="shared" ref="P1163" si="7026">P1125</f>
        <v>7</v>
      </c>
      <c r="T1163" s="13" t="str">
        <f t="shared" ref="T1163" si="7027">T1125</f>
        <v>A</v>
      </c>
      <c r="X1163" s="13" t="str">
        <f t="shared" ref="X1163" si="7028">X1125</f>
        <v>4</v>
      </c>
      <c r="AB1163" s="13" t="str">
        <f t="shared" ref="AB1163" si="7029">AB1125</f>
        <v>5</v>
      </c>
      <c r="AF1163" s="13" t="str">
        <f>AF1125</f>
        <v>8</v>
      </c>
      <c r="AL1163" s="14"/>
      <c r="AM1163" s="14"/>
    </row>
    <row r="1164" spans="3:39" ht="15" customHeight="1" x14ac:dyDescent="0.45">
      <c r="C1164" s="14" t="s">
        <v>26</v>
      </c>
      <c r="D1164" s="13" t="str">
        <f>MID(DEC2BIN(HEX2DEC(D1163),4),1,1)</f>
        <v>0</v>
      </c>
      <c r="E1164" s="13" t="str">
        <f>MID(DEC2BIN(HEX2DEC(D1163),4),2,1)</f>
        <v>0</v>
      </c>
      <c r="F1164" s="13" t="str">
        <f>MID(DEC2BIN(HEX2DEC(D1163),4),3,1)</f>
        <v>1</v>
      </c>
      <c r="G1164" s="13" t="str">
        <f>MID(DEC2BIN(HEX2DEC(D1163),4),4,1)</f>
        <v>1</v>
      </c>
      <c r="H1164" s="13" t="str">
        <f>MID(DEC2BIN(HEX2DEC(H1163),4),1,1)</f>
        <v>1</v>
      </c>
      <c r="I1164" s="13" t="str">
        <f>MID(DEC2BIN(HEX2DEC(H1163),4),2,1)</f>
        <v>0</v>
      </c>
      <c r="J1164" s="13" t="str">
        <f>MID(DEC2BIN(HEX2DEC(H1163),4),3,1)</f>
        <v>1</v>
      </c>
      <c r="K1164" s="13" t="str">
        <f>MID(DEC2BIN(HEX2DEC(H1163),4),4,1)</f>
        <v>1</v>
      </c>
      <c r="L1164" s="13" t="str">
        <f>MID(DEC2BIN(HEX2DEC(L1163),4),1,1)</f>
        <v>1</v>
      </c>
      <c r="M1164" s="13" t="str">
        <f>MID(DEC2BIN(HEX2DEC(L1163),4),2,1)</f>
        <v>0</v>
      </c>
      <c r="N1164" s="13" t="str">
        <f>MID(DEC2BIN(HEX2DEC(L1163),4),3,1)</f>
        <v>1</v>
      </c>
      <c r="O1164" s="13" t="str">
        <f>MID(DEC2BIN(HEX2DEC(L1163),4),4,1)</f>
        <v>1</v>
      </c>
      <c r="P1164" s="13" t="str">
        <f>MID(DEC2BIN(HEX2DEC(P1163),4),1,1)</f>
        <v>0</v>
      </c>
      <c r="Q1164" s="13" t="str">
        <f>MID(DEC2BIN(HEX2DEC(P1163),4),2,1)</f>
        <v>1</v>
      </c>
      <c r="R1164" s="13" t="str">
        <f>MID(DEC2BIN(HEX2DEC(P1163),4),3,1)</f>
        <v>1</v>
      </c>
      <c r="S1164" s="13" t="str">
        <f>MID(DEC2BIN(HEX2DEC(P1163),4),4,1)</f>
        <v>1</v>
      </c>
      <c r="T1164" s="13" t="str">
        <f>MID(DEC2BIN(HEX2DEC(T1163),4),1,1)</f>
        <v>1</v>
      </c>
      <c r="U1164" s="13" t="str">
        <f>MID(DEC2BIN(HEX2DEC(T1163),4),2,1)</f>
        <v>0</v>
      </c>
      <c r="V1164" s="13" t="str">
        <f>MID(DEC2BIN(HEX2DEC(T1163),4),3,1)</f>
        <v>1</v>
      </c>
      <c r="W1164" s="13" t="str">
        <f>MID(DEC2BIN(HEX2DEC(T1163),4),4,1)</f>
        <v>0</v>
      </c>
      <c r="X1164" s="13" t="str">
        <f>MID(DEC2BIN(HEX2DEC(X1163),4),1,1)</f>
        <v>0</v>
      </c>
      <c r="Y1164" s="13" t="str">
        <f>MID(DEC2BIN(HEX2DEC(X1163),4),2,1)</f>
        <v>1</v>
      </c>
      <c r="Z1164" s="13" t="str">
        <f>MID(DEC2BIN(HEX2DEC(X1163),4),3,1)</f>
        <v>0</v>
      </c>
      <c r="AA1164" s="13" t="str">
        <f>MID(DEC2BIN(HEX2DEC(X1163),4),4,1)</f>
        <v>0</v>
      </c>
      <c r="AB1164" s="13" t="str">
        <f>MID(DEC2BIN(HEX2DEC(AB1163),4),1,1)</f>
        <v>0</v>
      </c>
      <c r="AC1164" s="13" t="str">
        <f>MID(DEC2BIN(HEX2DEC(AB1163),4),2,1)</f>
        <v>1</v>
      </c>
      <c r="AD1164" s="13" t="str">
        <f>MID(DEC2BIN(HEX2DEC(AB1163),4),3,1)</f>
        <v>0</v>
      </c>
      <c r="AE1164" s="13" t="str">
        <f>MID(DEC2BIN(HEX2DEC(AB1163),4),4,1)</f>
        <v>1</v>
      </c>
      <c r="AF1164" s="13" t="str">
        <f>MID(DEC2BIN(HEX2DEC(AF1163),4),1,1)</f>
        <v>1</v>
      </c>
      <c r="AG1164" s="13" t="str">
        <f>MID(DEC2BIN(HEX2DEC(AF1163),4),2,1)</f>
        <v>0</v>
      </c>
      <c r="AH1164" s="13" t="str">
        <f>MID(DEC2BIN(HEX2DEC(AF1163),4),3,1)</f>
        <v>0</v>
      </c>
      <c r="AI1164" s="13" t="str">
        <f>MID(DEC2BIN(HEX2DEC(AF1163),4),4,1)</f>
        <v>0</v>
      </c>
      <c r="AL1164" s="14" t="s">
        <v>58</v>
      </c>
      <c r="AM1164" s="14" t="str">
        <f>CONCATENATE(D1156,H1156,L1156,P1156,T1156,X1156,AB1156,AF1156)</f>
        <v>3A91DA5B</v>
      </c>
    </row>
    <row r="1165" spans="3:39" ht="15" customHeight="1" x14ac:dyDescent="0.45">
      <c r="C1165" s="14" t="s">
        <v>27</v>
      </c>
      <c r="D1165" s="13" t="str">
        <f>D1127</f>
        <v>5</v>
      </c>
      <c r="H1165" s="13" t="str">
        <f t="shared" ref="H1165" si="7030">H1127</f>
        <v>7</v>
      </c>
      <c r="L1165" s="13" t="str">
        <f t="shared" ref="L1165" si="7031">L1127</f>
        <v>7</v>
      </c>
      <c r="P1165" s="13" t="str">
        <f t="shared" ref="P1165" si="7032">P1127</f>
        <v>6</v>
      </c>
      <c r="T1165" s="13" t="str">
        <f t="shared" ref="T1165" si="7033">T1127</f>
        <v>C</v>
      </c>
      <c r="X1165" s="13" t="str">
        <f t="shared" ref="X1165" si="7034">X1127</f>
        <v>5</v>
      </c>
      <c r="AB1165" s="13" t="str">
        <f t="shared" ref="AB1165" si="7035">AB1127</f>
        <v>9</v>
      </c>
      <c r="AF1165" s="13" t="str">
        <f t="shared" ref="AF1165" si="7036">AF1127</f>
        <v>0</v>
      </c>
      <c r="AL1165" s="14" t="s">
        <v>37</v>
      </c>
      <c r="AM1165" s="14" t="str">
        <f>CONCATENATE(D1168,H1168,L1168,P1168,T1168,X1168,AB1168,AF1168)</f>
        <v>5FF6A4D0</v>
      </c>
    </row>
    <row r="1166" spans="3:39" ht="15" customHeight="1" thickBot="1" x14ac:dyDescent="0.5">
      <c r="C1166" s="14" t="s">
        <v>28</v>
      </c>
      <c r="D1166" s="13" t="str">
        <f>MID(DEC2BIN(HEX2DEC(D1165),4),1,1)</f>
        <v>0</v>
      </c>
      <c r="E1166" s="13" t="str">
        <f>MID(DEC2BIN(HEX2DEC(D1165),4),2,1)</f>
        <v>1</v>
      </c>
      <c r="F1166" s="13" t="str">
        <f>MID(DEC2BIN(HEX2DEC(D1165),4),3,1)</f>
        <v>0</v>
      </c>
      <c r="G1166" s="13" t="str">
        <f>MID(DEC2BIN(HEX2DEC(D1165),4),4,1)</f>
        <v>1</v>
      </c>
      <c r="H1166" s="13" t="str">
        <f>MID(DEC2BIN(HEX2DEC(H1165),4),1,1)</f>
        <v>0</v>
      </c>
      <c r="I1166" s="13" t="str">
        <f>MID(DEC2BIN(HEX2DEC(H1165),4),2,1)</f>
        <v>1</v>
      </c>
      <c r="J1166" s="13" t="str">
        <f>MID(DEC2BIN(HEX2DEC(H1165),4),3,1)</f>
        <v>1</v>
      </c>
      <c r="K1166" s="13" t="str">
        <f>MID(DEC2BIN(HEX2DEC(H1165),4),4,1)</f>
        <v>1</v>
      </c>
      <c r="L1166" s="13" t="str">
        <f>MID(DEC2BIN(HEX2DEC(L1165),4),1,1)</f>
        <v>0</v>
      </c>
      <c r="M1166" s="13" t="str">
        <f>MID(DEC2BIN(HEX2DEC(L1165),4),2,1)</f>
        <v>1</v>
      </c>
      <c r="N1166" s="13" t="str">
        <f>MID(DEC2BIN(HEX2DEC(L1165),4),3,1)</f>
        <v>1</v>
      </c>
      <c r="O1166" s="13" t="str">
        <f>MID(DEC2BIN(HEX2DEC(L1165),4),4,1)</f>
        <v>1</v>
      </c>
      <c r="P1166" s="13" t="str">
        <f>MID(DEC2BIN(HEX2DEC(P1165),4),1,1)</f>
        <v>0</v>
      </c>
      <c r="Q1166" s="13" t="str">
        <f>MID(DEC2BIN(HEX2DEC(P1165),4),2,1)</f>
        <v>1</v>
      </c>
      <c r="R1166" s="13" t="str">
        <f>MID(DEC2BIN(HEX2DEC(P1165),4),3,1)</f>
        <v>1</v>
      </c>
      <c r="S1166" s="13" t="str">
        <f>MID(DEC2BIN(HEX2DEC(P1165),4),4,1)</f>
        <v>0</v>
      </c>
      <c r="T1166" s="13" t="str">
        <f>MID(DEC2BIN(HEX2DEC(T1165),4),1,1)</f>
        <v>1</v>
      </c>
      <c r="U1166" s="13" t="str">
        <f>MID(DEC2BIN(HEX2DEC(T1165),4),2,1)</f>
        <v>1</v>
      </c>
      <c r="V1166" s="13" t="str">
        <f>MID(DEC2BIN(HEX2DEC(T1165),4),3,1)</f>
        <v>0</v>
      </c>
      <c r="W1166" s="13" t="str">
        <f>MID(DEC2BIN(HEX2DEC(T1165),4),4,1)</f>
        <v>0</v>
      </c>
      <c r="X1166" s="13" t="str">
        <f>MID(DEC2BIN(HEX2DEC(X1165),4),1,1)</f>
        <v>0</v>
      </c>
      <c r="Y1166" s="13" t="str">
        <f>MID(DEC2BIN(HEX2DEC(X1165),4),2,1)</f>
        <v>1</v>
      </c>
      <c r="Z1166" s="13" t="str">
        <f>MID(DEC2BIN(HEX2DEC(X1165),4),3,1)</f>
        <v>0</v>
      </c>
      <c r="AA1166" s="13" t="str">
        <f>MID(DEC2BIN(HEX2DEC(X1165),4),4,1)</f>
        <v>1</v>
      </c>
      <c r="AB1166" s="13" t="str">
        <f>MID(DEC2BIN(HEX2DEC(AB1165),4),1,1)</f>
        <v>1</v>
      </c>
      <c r="AC1166" s="13" t="str">
        <f>MID(DEC2BIN(HEX2DEC(AB1165),4),2,1)</f>
        <v>0</v>
      </c>
      <c r="AD1166" s="13" t="str">
        <f>MID(DEC2BIN(HEX2DEC(AB1165),4),3,1)</f>
        <v>0</v>
      </c>
      <c r="AE1166" s="13" t="str">
        <f>MID(DEC2BIN(HEX2DEC(AB1165),4),4,1)</f>
        <v>1</v>
      </c>
      <c r="AF1166" s="13" t="str">
        <f>MID(DEC2BIN(HEX2DEC(AF1165),4),1,1)</f>
        <v>0</v>
      </c>
      <c r="AG1166" s="13" t="str">
        <f>MID(DEC2BIN(HEX2DEC(AF1165),4),2,1)</f>
        <v>0</v>
      </c>
      <c r="AH1166" s="13" t="str">
        <f>MID(DEC2BIN(HEX2DEC(AF1165),4),3,1)</f>
        <v>0</v>
      </c>
      <c r="AI1166" s="13" t="str">
        <f>MID(DEC2BIN(HEX2DEC(AF1165),4),4,1)</f>
        <v>0</v>
      </c>
      <c r="AL1166" s="14" t="s">
        <v>57</v>
      </c>
      <c r="AM1166" s="14" t="str">
        <f>AM1162</f>
        <v>33EF1997</v>
      </c>
    </row>
    <row r="1167" spans="3:39" ht="15" customHeight="1" thickBot="1" x14ac:dyDescent="0.5">
      <c r="C1167" s="15" t="s">
        <v>37</v>
      </c>
      <c r="D1167" s="13">
        <f>IF(D1166+D1164+D1162&gt;1,1,0)</f>
        <v>0</v>
      </c>
      <c r="E1167" s="13">
        <f t="shared" ref="E1167:Z1167" si="7037">IF(E1166+E1164+E1162&gt;1,1,0)</f>
        <v>1</v>
      </c>
      <c r="F1167" s="13">
        <f t="shared" si="7037"/>
        <v>0</v>
      </c>
      <c r="G1167" s="13">
        <f t="shared" si="7037"/>
        <v>1</v>
      </c>
      <c r="H1167" s="13">
        <f t="shared" si="7037"/>
        <v>1</v>
      </c>
      <c r="I1167" s="13">
        <f t="shared" si="7037"/>
        <v>1</v>
      </c>
      <c r="J1167" s="13">
        <f t="shared" si="7037"/>
        <v>1</v>
      </c>
      <c r="K1167" s="13">
        <f t="shared" si="7037"/>
        <v>1</v>
      </c>
      <c r="L1167" s="13">
        <f t="shared" si="7037"/>
        <v>1</v>
      </c>
      <c r="M1167" s="13">
        <f t="shared" si="7037"/>
        <v>1</v>
      </c>
      <c r="N1167" s="13">
        <f t="shared" si="7037"/>
        <v>1</v>
      </c>
      <c r="O1167" s="13">
        <f t="shared" si="7037"/>
        <v>1</v>
      </c>
      <c r="P1167" s="13">
        <f t="shared" si="7037"/>
        <v>0</v>
      </c>
      <c r="Q1167" s="13">
        <f t="shared" si="7037"/>
        <v>1</v>
      </c>
      <c r="R1167" s="13">
        <f t="shared" si="7037"/>
        <v>1</v>
      </c>
      <c r="S1167" s="13">
        <f t="shared" si="7037"/>
        <v>0</v>
      </c>
      <c r="T1167" s="13">
        <f t="shared" si="7037"/>
        <v>1</v>
      </c>
      <c r="U1167" s="13">
        <f t="shared" si="7037"/>
        <v>0</v>
      </c>
      <c r="V1167" s="13">
        <f t="shared" si="7037"/>
        <v>1</v>
      </c>
      <c r="W1167" s="13">
        <f t="shared" si="7037"/>
        <v>0</v>
      </c>
      <c r="X1167" s="13">
        <f t="shared" si="7037"/>
        <v>0</v>
      </c>
      <c r="Y1167" s="13">
        <f t="shared" si="7037"/>
        <v>1</v>
      </c>
      <c r="Z1167" s="13">
        <f t="shared" si="7037"/>
        <v>0</v>
      </c>
      <c r="AA1167" s="13">
        <f>IF(AA1166+AA1164+AA1162&gt;1,1,0)</f>
        <v>0</v>
      </c>
      <c r="AB1167" s="13">
        <f t="shared" ref="AB1167:AI1167" si="7038">IF(AB1166+AB1164+AB1162&gt;1,1,0)</f>
        <v>1</v>
      </c>
      <c r="AC1167" s="13">
        <f t="shared" si="7038"/>
        <v>1</v>
      </c>
      <c r="AD1167" s="13">
        <f t="shared" si="7038"/>
        <v>0</v>
      </c>
      <c r="AE1167" s="13">
        <f t="shared" si="7038"/>
        <v>1</v>
      </c>
      <c r="AF1167" s="13">
        <f t="shared" si="7038"/>
        <v>0</v>
      </c>
      <c r="AG1167" s="13">
        <f t="shared" si="7038"/>
        <v>0</v>
      </c>
      <c r="AH1167" s="13">
        <f t="shared" si="7038"/>
        <v>0</v>
      </c>
      <c r="AI1167" s="13">
        <f t="shared" si="7038"/>
        <v>0</v>
      </c>
      <c r="AL1167" s="16" t="s">
        <v>59</v>
      </c>
      <c r="AM1167" s="20" t="str">
        <f>DEC2HEX(MOD(HEX2DEC(AM1164)+HEX2DEC(AM1166)+HEX2DEC(AM1165),2^32),8)</f>
        <v>CE7798C2</v>
      </c>
    </row>
    <row r="1168" spans="3:39" ht="15" customHeight="1" thickBot="1" x14ac:dyDescent="0.5">
      <c r="C1168" s="15" t="s">
        <v>38</v>
      </c>
      <c r="D1168" s="13" t="str">
        <f>BIN2HEX(CONCATENATE(D1167,E1167,F1167,G1167))</f>
        <v>5</v>
      </c>
      <c r="H1168" s="13" t="str">
        <f>BIN2HEX(CONCATENATE(H1167,I1167,J1167,K1167))</f>
        <v>F</v>
      </c>
      <c r="L1168" s="13" t="str">
        <f>BIN2HEX(CONCATENATE(L1167,M1167,N1167,O1167))</f>
        <v>F</v>
      </c>
      <c r="P1168" s="13" t="str">
        <f>BIN2HEX(CONCATENATE(P1167,Q1167,R1167,S1167))</f>
        <v>6</v>
      </c>
      <c r="T1168" s="13" t="str">
        <f>BIN2HEX(CONCATENATE(T1167,U1167,V1167,W1167))</f>
        <v>A</v>
      </c>
      <c r="X1168" s="13" t="str">
        <f>BIN2HEX(CONCATENATE(X1167,Y1167,Z1167,AA1167))</f>
        <v>4</v>
      </c>
      <c r="AB1168" s="13" t="str">
        <f>BIN2HEX(CONCATENATE(AB1167,AC1167,AD1167,AE1167))</f>
        <v>D</v>
      </c>
      <c r="AF1168" s="13" t="str">
        <f>BIN2HEX(CONCATENATE(AF1167,AG1167,AH1167,AI1167))</f>
        <v>0</v>
      </c>
      <c r="AM1168" s="14"/>
    </row>
    <row r="1169" spans="3:39" ht="15" customHeight="1" thickBot="1" x14ac:dyDescent="0.5">
      <c r="C1169" s="14"/>
      <c r="AL1169" s="16" t="s">
        <v>60</v>
      </c>
      <c r="AM1169" s="20" t="str">
        <f>CONCATENATE(D1161,H1161,L1161,P1161,T1161,X1161,AB1161,AF1161)</f>
        <v>5DC2B4E6</v>
      </c>
    </row>
    <row r="1170" spans="3:39" ht="15" customHeight="1" thickBot="1" x14ac:dyDescent="0.5">
      <c r="C1170" s="14" t="s">
        <v>29</v>
      </c>
      <c r="D1170" s="13" t="str">
        <f>D1129</f>
        <v>5</v>
      </c>
      <c r="H1170" s="13" t="str">
        <f t="shared" ref="H1170" si="7039">H1129</f>
        <v>0</v>
      </c>
      <c r="L1170" s="13" t="str">
        <f t="shared" ref="L1170" si="7040">L1129</f>
        <v>A</v>
      </c>
      <c r="P1170" s="13" t="str">
        <f t="shared" ref="P1170" si="7041">P1129</f>
        <v>4</v>
      </c>
      <c r="T1170" s="13" t="str">
        <f t="shared" ref="T1170" si="7042">T1129</f>
        <v>D</v>
      </c>
      <c r="X1170" s="13" t="str">
        <f t="shared" ref="X1170" si="7043">X1129</f>
        <v>6</v>
      </c>
      <c r="AB1170" s="13" t="str">
        <f t="shared" ref="AB1170" si="7044">AB1129</f>
        <v>3</v>
      </c>
      <c r="AF1170" s="13" t="str">
        <f>AF1129</f>
        <v>D</v>
      </c>
      <c r="AM1170" s="14"/>
    </row>
    <row r="1171" spans="3:39" ht="15" customHeight="1" thickBot="1" x14ac:dyDescent="0.5">
      <c r="C1171" s="14" t="s">
        <v>30</v>
      </c>
      <c r="D1171" s="13" t="str">
        <f>MID(DEC2BIN(HEX2DEC(D1170),4),1,1)</f>
        <v>0</v>
      </c>
      <c r="E1171" s="13" t="str">
        <f>MID(DEC2BIN(HEX2DEC(D1170),4),2,1)</f>
        <v>1</v>
      </c>
      <c r="F1171" s="13" t="str">
        <f>MID(DEC2BIN(HEX2DEC(D1170),4),3,1)</f>
        <v>0</v>
      </c>
      <c r="G1171" s="13" t="str">
        <f>MID(DEC2BIN(HEX2DEC(D1170),4),4,1)</f>
        <v>1</v>
      </c>
      <c r="H1171" s="13" t="str">
        <f>MID(DEC2BIN(HEX2DEC(H1170),4),1,1)</f>
        <v>0</v>
      </c>
      <c r="I1171" s="13" t="str">
        <f>MID(DEC2BIN(HEX2DEC(H1170),4),2,1)</f>
        <v>0</v>
      </c>
      <c r="J1171" s="13" t="str">
        <f>MID(DEC2BIN(HEX2DEC(H1170),4),3,1)</f>
        <v>0</v>
      </c>
      <c r="K1171" s="13" t="str">
        <f>MID(DEC2BIN(HEX2DEC(H1170),4),4,1)</f>
        <v>0</v>
      </c>
      <c r="L1171" s="13" t="str">
        <f>MID(DEC2BIN(HEX2DEC(L1170),4),1,1)</f>
        <v>1</v>
      </c>
      <c r="M1171" s="13" t="str">
        <f>MID(DEC2BIN(HEX2DEC(L1170),4),2,1)</f>
        <v>0</v>
      </c>
      <c r="N1171" s="13" t="str">
        <f>MID(DEC2BIN(HEX2DEC(L1170),4),3,1)</f>
        <v>1</v>
      </c>
      <c r="O1171" s="13" t="str">
        <f>MID(DEC2BIN(HEX2DEC(L1170),4),4,1)</f>
        <v>0</v>
      </c>
      <c r="P1171" s="13" t="str">
        <f>MID(DEC2BIN(HEX2DEC(P1170),4),1,1)</f>
        <v>0</v>
      </c>
      <c r="Q1171" s="13" t="str">
        <f>MID(DEC2BIN(HEX2DEC(P1170),4),2,1)</f>
        <v>1</v>
      </c>
      <c r="R1171" s="13" t="str">
        <f>MID(DEC2BIN(HEX2DEC(P1170),4),3,1)</f>
        <v>0</v>
      </c>
      <c r="S1171" s="13" t="str">
        <f>MID(DEC2BIN(HEX2DEC(P1170),4),4,1)</f>
        <v>0</v>
      </c>
      <c r="T1171" s="13" t="str">
        <f>MID(DEC2BIN(HEX2DEC(T1170),4),1,1)</f>
        <v>1</v>
      </c>
      <c r="U1171" s="13" t="str">
        <f>MID(DEC2BIN(HEX2DEC(T1170),4),2,1)</f>
        <v>1</v>
      </c>
      <c r="V1171" s="13" t="str">
        <f>MID(DEC2BIN(HEX2DEC(T1170),4),3,1)</f>
        <v>0</v>
      </c>
      <c r="W1171" s="13" t="str">
        <f>MID(DEC2BIN(HEX2DEC(T1170),4),4,1)</f>
        <v>1</v>
      </c>
      <c r="X1171" s="13" t="str">
        <f>MID(DEC2BIN(HEX2DEC(X1170),4),1,1)</f>
        <v>0</v>
      </c>
      <c r="Y1171" s="13" t="str">
        <f>MID(DEC2BIN(HEX2DEC(X1170),4),2,1)</f>
        <v>1</v>
      </c>
      <c r="Z1171" s="13" t="str">
        <f>MID(DEC2BIN(HEX2DEC(X1170),4),3,1)</f>
        <v>1</v>
      </c>
      <c r="AA1171" s="13" t="str">
        <f>MID(DEC2BIN(HEX2DEC(X1170),4),4,1)</f>
        <v>0</v>
      </c>
      <c r="AB1171" s="13" t="str">
        <f>MID(DEC2BIN(HEX2DEC(AB1170),4),1,1)</f>
        <v>0</v>
      </c>
      <c r="AC1171" s="13" t="str">
        <f>MID(DEC2BIN(HEX2DEC(AB1170),4),2,1)</f>
        <v>0</v>
      </c>
      <c r="AD1171" s="13" t="str">
        <f>MID(DEC2BIN(HEX2DEC(AB1170),4),3,1)</f>
        <v>1</v>
      </c>
      <c r="AE1171" s="13" t="str">
        <f>MID(DEC2BIN(HEX2DEC(AB1170),4),4,1)</f>
        <v>1</v>
      </c>
      <c r="AF1171" s="13" t="str">
        <f>MID(DEC2BIN(HEX2DEC(AF1170),4),1,1)</f>
        <v>1</v>
      </c>
      <c r="AG1171" s="13" t="str">
        <f>MID(DEC2BIN(HEX2DEC(AF1170),4),2,1)</f>
        <v>1</v>
      </c>
      <c r="AH1171" s="13" t="str">
        <f>MID(DEC2BIN(HEX2DEC(AF1170),4),3,1)</f>
        <v>0</v>
      </c>
      <c r="AI1171" s="13" t="str">
        <f>MID(DEC2BIN(HEX2DEC(AF1170),4),4,1)</f>
        <v>1</v>
      </c>
      <c r="AL1171" s="16" t="s">
        <v>61</v>
      </c>
      <c r="AM1171" s="20" t="str">
        <f>CONCATENATE(D1163,H1163,L1163,P1163,T1163,X1163,AB1163,AF1163)</f>
        <v>3BB7A458</v>
      </c>
    </row>
    <row r="1172" spans="3:39" ht="15" customHeight="1" thickBot="1" x14ac:dyDescent="0.5">
      <c r="AM1172" s="14"/>
    </row>
    <row r="1173" spans="3:39" ht="15" customHeight="1" thickBot="1" x14ac:dyDescent="0.5">
      <c r="C1173" s="15" t="s">
        <v>39</v>
      </c>
      <c r="D1173" s="13" t="str">
        <f>BIN2HEX(CONCATENATE(D1174,E1174,F1174,G1174))</f>
        <v>8</v>
      </c>
      <c r="H1173" s="13" t="str">
        <f>BIN2HEX(CONCATENATE(H1174,I1174,J1174,K1174))</f>
        <v>8</v>
      </c>
      <c r="L1173" s="13" t="str">
        <f>BIN2HEX(CONCATENATE(L1174,M1174,N1174,O1174))</f>
        <v>E</v>
      </c>
      <c r="P1173" s="13" t="str">
        <f>BIN2HEX(CONCATENATE(P1174,Q1174,R1174,S1174))</f>
        <v>A</v>
      </c>
      <c r="T1173" s="13" t="str">
        <f>BIN2HEX(CONCATENATE(T1174,U1174,V1174,W1174))</f>
        <v>F</v>
      </c>
      <c r="X1173" s="13" t="str">
        <f>BIN2HEX(CONCATENATE(X1174,Y1174,Z1174,AA1174))</f>
        <v>4</v>
      </c>
      <c r="AB1173" s="13" t="str">
        <f>BIN2HEX(CONCATENATE(AB1174,AC1174,AD1174,AE1174))</f>
        <v>B</v>
      </c>
      <c r="AF1173" s="13" t="str">
        <f>BIN2HEX(CONCATENATE(AF1174,AG1174,AH1174,AI1174))</f>
        <v>5</v>
      </c>
      <c r="AL1173" s="16" t="s">
        <v>62</v>
      </c>
      <c r="AM1173" s="20" t="str">
        <f>CONCATENATE(D1165,H1165,L1165,P1165,T1165,X1165,AB1165,AF1165)</f>
        <v>5776C590</v>
      </c>
    </row>
    <row r="1174" spans="3:39" ht="15" customHeight="1" x14ac:dyDescent="0.45">
      <c r="C1174" s="15" t="s">
        <v>40</v>
      </c>
      <c r="D1174" s="13">
        <f>IF(ISEVEN(D1175+D1176+D1177),0,1)</f>
        <v>1</v>
      </c>
      <c r="E1174" s="13">
        <f t="shared" ref="E1174:AI1174" si="7045">IF(ISEVEN(E1175+E1176+E1177),0,1)</f>
        <v>0</v>
      </c>
      <c r="F1174" s="13">
        <f t="shared" si="7045"/>
        <v>0</v>
      </c>
      <c r="G1174" s="13">
        <f t="shared" si="7045"/>
        <v>0</v>
      </c>
      <c r="H1174" s="13">
        <f t="shared" si="7045"/>
        <v>1</v>
      </c>
      <c r="I1174" s="13">
        <f t="shared" si="7045"/>
        <v>0</v>
      </c>
      <c r="J1174" s="13">
        <f t="shared" si="7045"/>
        <v>0</v>
      </c>
      <c r="K1174" s="13">
        <f t="shared" si="7045"/>
        <v>0</v>
      </c>
      <c r="L1174" s="13">
        <f t="shared" si="7045"/>
        <v>1</v>
      </c>
      <c r="M1174" s="13">
        <f t="shared" si="7045"/>
        <v>1</v>
      </c>
      <c r="N1174" s="13">
        <f t="shared" si="7045"/>
        <v>1</v>
      </c>
      <c r="O1174" s="13">
        <f t="shared" si="7045"/>
        <v>0</v>
      </c>
      <c r="P1174" s="13">
        <f t="shared" si="7045"/>
        <v>1</v>
      </c>
      <c r="Q1174" s="13">
        <f t="shared" si="7045"/>
        <v>0</v>
      </c>
      <c r="R1174" s="13">
        <f t="shared" si="7045"/>
        <v>1</v>
      </c>
      <c r="S1174" s="13">
        <f t="shared" si="7045"/>
        <v>0</v>
      </c>
      <c r="T1174" s="13">
        <f t="shared" si="7045"/>
        <v>1</v>
      </c>
      <c r="U1174" s="13">
        <f t="shared" si="7045"/>
        <v>1</v>
      </c>
      <c r="V1174" s="13">
        <f t="shared" si="7045"/>
        <v>1</v>
      </c>
      <c r="W1174" s="13">
        <f t="shared" si="7045"/>
        <v>1</v>
      </c>
      <c r="X1174" s="13">
        <f t="shared" si="7045"/>
        <v>0</v>
      </c>
      <c r="Y1174" s="13">
        <f t="shared" si="7045"/>
        <v>1</v>
      </c>
      <c r="Z1174" s="13">
        <f t="shared" si="7045"/>
        <v>0</v>
      </c>
      <c r="AA1174" s="13">
        <f t="shared" si="7045"/>
        <v>0</v>
      </c>
      <c r="AB1174" s="13">
        <f t="shared" si="7045"/>
        <v>1</v>
      </c>
      <c r="AC1174" s="13">
        <f t="shared" si="7045"/>
        <v>0</v>
      </c>
      <c r="AD1174" s="13">
        <f t="shared" si="7045"/>
        <v>1</v>
      </c>
      <c r="AE1174" s="13">
        <f t="shared" si="7045"/>
        <v>1</v>
      </c>
      <c r="AF1174" s="13">
        <f t="shared" si="7045"/>
        <v>0</v>
      </c>
      <c r="AG1174" s="13">
        <f t="shared" si="7045"/>
        <v>1</v>
      </c>
      <c r="AH1174" s="13">
        <f t="shared" si="7045"/>
        <v>0</v>
      </c>
      <c r="AI1174" s="13">
        <f t="shared" si="7045"/>
        <v>1</v>
      </c>
      <c r="AM1174" s="14"/>
    </row>
    <row r="1175" spans="3:39" ht="15" customHeight="1" x14ac:dyDescent="0.45">
      <c r="C1175" s="15" t="s">
        <v>41</v>
      </c>
      <c r="D1175" s="13" t="str">
        <f>K1179</f>
        <v>1</v>
      </c>
      <c r="E1175" s="13" t="str">
        <f t="shared" ref="E1175" si="7046">L1179</f>
        <v>1</v>
      </c>
      <c r="F1175" s="13" t="str">
        <f t="shared" ref="F1175" si="7047">M1179</f>
        <v>0</v>
      </c>
      <c r="G1175" s="13" t="str">
        <f t="shared" ref="G1175" si="7048">N1179</f>
        <v>1</v>
      </c>
      <c r="H1175" s="13" t="str">
        <f t="shared" ref="H1175" si="7049">O1179</f>
        <v>0</v>
      </c>
      <c r="I1175" s="13" t="str">
        <f t="shared" ref="I1175" si="7050">P1179</f>
        <v>1</v>
      </c>
      <c r="J1175" s="13" t="str">
        <f t="shared" ref="J1175" si="7051">Q1179</f>
        <v>0</v>
      </c>
      <c r="K1175" s="13" t="str">
        <f t="shared" ref="K1175" si="7052">R1179</f>
        <v>0</v>
      </c>
      <c r="L1175" s="13" t="str">
        <f t="shared" ref="L1175" si="7053">S1179</f>
        <v>0</v>
      </c>
      <c r="M1175" s="13" t="str">
        <f t="shared" ref="M1175" si="7054">T1179</f>
        <v>1</v>
      </c>
      <c r="N1175" s="13" t="str">
        <f t="shared" ref="N1175" si="7055">U1179</f>
        <v>1</v>
      </c>
      <c r="O1175" s="13" t="str">
        <f t="shared" ref="O1175" si="7056">V1179</f>
        <v>0</v>
      </c>
      <c r="P1175" s="13" t="str">
        <f t="shared" ref="P1175" si="7057">W1179</f>
        <v>0</v>
      </c>
      <c r="Q1175" s="13" t="str">
        <f t="shared" ref="Q1175" si="7058">X1179</f>
        <v>1</v>
      </c>
      <c r="R1175" s="13" t="str">
        <f t="shared" ref="R1175" si="7059">Y1179</f>
        <v>0</v>
      </c>
      <c r="S1175" s="13" t="str">
        <f t="shared" ref="S1175" si="7060">Z1179</f>
        <v>1</v>
      </c>
      <c r="T1175" s="13" t="str">
        <f t="shared" ref="T1175" si="7061">AA1179</f>
        <v>0</v>
      </c>
      <c r="U1175" s="13" t="str">
        <f t="shared" ref="U1175" si="7062">AB1179</f>
        <v>0</v>
      </c>
      <c r="V1175" s="13" t="str">
        <f t="shared" ref="V1175" si="7063">AC1179</f>
        <v>1</v>
      </c>
      <c r="W1175" s="13" t="str">
        <f t="shared" ref="W1175" si="7064">AD1179</f>
        <v>0</v>
      </c>
      <c r="X1175" s="13" t="str">
        <f t="shared" ref="X1175" si="7065">AE1179</f>
        <v>0</v>
      </c>
      <c r="Y1175" s="13" t="str">
        <f t="shared" ref="Y1175" si="7066">AF1179</f>
        <v>0</v>
      </c>
      <c r="Z1175" s="13" t="str">
        <f t="shared" ref="Z1175" si="7067">AG1179</f>
        <v>1</v>
      </c>
      <c r="AA1175" s="13" t="str">
        <f t="shared" ref="AA1175" si="7068">AH1179</f>
        <v>0</v>
      </c>
      <c r="AB1175" s="13" t="str">
        <f t="shared" ref="AB1175" si="7069">AI1179</f>
        <v>1</v>
      </c>
      <c r="AC1175" s="13" t="str">
        <f>D1179</f>
        <v>0</v>
      </c>
      <c r="AD1175" s="13" t="str">
        <f t="shared" ref="AD1175" si="7070">E1179</f>
        <v>0</v>
      </c>
      <c r="AE1175" s="13" t="str">
        <f t="shared" ref="AE1175" si="7071">F1179</f>
        <v>0</v>
      </c>
      <c r="AF1175" s="13" t="str">
        <f t="shared" ref="AF1175" si="7072">G1179</f>
        <v>0</v>
      </c>
      <c r="AG1175" s="13" t="str">
        <f t="shared" ref="AG1175" si="7073">H1179</f>
        <v>1</v>
      </c>
      <c r="AH1175" s="13" t="str">
        <f t="shared" ref="AH1175" si="7074">I1179</f>
        <v>0</v>
      </c>
      <c r="AI1175" s="13" t="str">
        <f t="shared" ref="AI1175" si="7075">J1179</f>
        <v>1</v>
      </c>
      <c r="AL1175" s="22" t="s">
        <v>62</v>
      </c>
      <c r="AM1175" s="14" t="str">
        <f>CONCATENATE(D1170,H1170,L1170,P1170,T1170,X1170,AB1170,AF1170)</f>
        <v>50A4D63D</v>
      </c>
    </row>
    <row r="1176" spans="3:39" ht="15" customHeight="1" thickBot="1" x14ac:dyDescent="0.5">
      <c r="C1176" s="15" t="s">
        <v>42</v>
      </c>
      <c r="D1176" s="13" t="str">
        <f>Y1179</f>
        <v>0</v>
      </c>
      <c r="E1176" s="13" t="str">
        <f t="shared" ref="E1176" si="7076">Z1179</f>
        <v>1</v>
      </c>
      <c r="F1176" s="13" t="str">
        <f t="shared" ref="F1176" si="7077">AA1179</f>
        <v>0</v>
      </c>
      <c r="G1176" s="13" t="str">
        <f t="shared" ref="G1176" si="7078">AB1179</f>
        <v>0</v>
      </c>
      <c r="H1176" s="13" t="str">
        <f t="shared" ref="H1176" si="7079">AC1179</f>
        <v>1</v>
      </c>
      <c r="I1176" s="13" t="str">
        <f t="shared" ref="I1176" si="7080">AD1179</f>
        <v>0</v>
      </c>
      <c r="J1176" s="13" t="str">
        <f t="shared" ref="J1176" si="7081">AE1179</f>
        <v>0</v>
      </c>
      <c r="K1176" s="13" t="str">
        <f t="shared" ref="K1176" si="7082">AF1179</f>
        <v>0</v>
      </c>
      <c r="L1176" s="13" t="str">
        <f t="shared" ref="L1176" si="7083">AG1179</f>
        <v>1</v>
      </c>
      <c r="M1176" s="13" t="str">
        <f t="shared" ref="M1176" si="7084">AH1179</f>
        <v>0</v>
      </c>
      <c r="N1176" s="13" t="str">
        <f t="shared" ref="N1176" si="7085">AI1179</f>
        <v>1</v>
      </c>
      <c r="O1176" s="13" t="str">
        <f>D1179</f>
        <v>0</v>
      </c>
      <c r="P1176" s="13" t="str">
        <f t="shared" ref="P1176" si="7086">E1179</f>
        <v>0</v>
      </c>
      <c r="Q1176" s="13" t="str">
        <f t="shared" ref="Q1176" si="7087">F1179</f>
        <v>0</v>
      </c>
      <c r="R1176" s="13" t="str">
        <f t="shared" ref="R1176" si="7088">G1179</f>
        <v>0</v>
      </c>
      <c r="S1176" s="13" t="str">
        <f t="shared" ref="S1176" si="7089">H1179</f>
        <v>1</v>
      </c>
      <c r="T1176" s="13" t="str">
        <f t="shared" ref="T1176" si="7090">I1179</f>
        <v>0</v>
      </c>
      <c r="U1176" s="13" t="str">
        <f t="shared" ref="U1176" si="7091">J1179</f>
        <v>1</v>
      </c>
      <c r="V1176" s="13" t="str">
        <f t="shared" ref="V1176" si="7092">K1179</f>
        <v>1</v>
      </c>
      <c r="W1176" s="13" t="str">
        <f t="shared" ref="W1176" si="7093">L1179</f>
        <v>1</v>
      </c>
      <c r="X1176" s="13" t="str">
        <f t="shared" ref="X1176" si="7094">M1179</f>
        <v>0</v>
      </c>
      <c r="Y1176" s="13" t="str">
        <f t="shared" ref="Y1176" si="7095">N1179</f>
        <v>1</v>
      </c>
      <c r="Z1176" s="13" t="str">
        <f t="shared" ref="Z1176" si="7096">O1179</f>
        <v>0</v>
      </c>
      <c r="AA1176" s="13" t="str">
        <f t="shared" ref="AA1176" si="7097">P1179</f>
        <v>1</v>
      </c>
      <c r="AB1176" s="13" t="str">
        <f t="shared" ref="AB1176" si="7098">Q1179</f>
        <v>0</v>
      </c>
      <c r="AC1176" s="13" t="str">
        <f t="shared" ref="AC1176" si="7099">R1179</f>
        <v>0</v>
      </c>
      <c r="AD1176" s="13" t="str">
        <f t="shared" ref="AD1176" si="7100">S1179</f>
        <v>0</v>
      </c>
      <c r="AE1176" s="13" t="str">
        <f t="shared" ref="AE1176" si="7101">T1179</f>
        <v>1</v>
      </c>
      <c r="AF1176" s="13" t="str">
        <f t="shared" ref="AF1176" si="7102">U1179</f>
        <v>1</v>
      </c>
      <c r="AG1176" s="13" t="str">
        <f t="shared" ref="AG1176" si="7103">V1179</f>
        <v>0</v>
      </c>
      <c r="AH1176" s="13" t="str">
        <f t="shared" ref="AH1176" si="7104">W1179</f>
        <v>0</v>
      </c>
      <c r="AI1176" s="13" t="str">
        <f t="shared" ref="AI1176" si="7105">X1179</f>
        <v>1</v>
      </c>
      <c r="AL1176" s="14" t="s">
        <v>64</v>
      </c>
      <c r="AM1176" s="14" t="str">
        <f>AM1162</f>
        <v>33EF1997</v>
      </c>
    </row>
    <row r="1177" spans="3:39" ht="15" customHeight="1" thickBot="1" x14ac:dyDescent="0.5">
      <c r="C1177" s="15" t="s">
        <v>43</v>
      </c>
      <c r="D1177" s="13" t="str">
        <f>AD1179</f>
        <v>0</v>
      </c>
      <c r="E1177" s="13" t="str">
        <f t="shared" ref="E1177" si="7106">AE1179</f>
        <v>0</v>
      </c>
      <c r="F1177" s="13" t="str">
        <f t="shared" ref="F1177" si="7107">AF1179</f>
        <v>0</v>
      </c>
      <c r="G1177" s="13" t="str">
        <f t="shared" ref="G1177" si="7108">AG1179</f>
        <v>1</v>
      </c>
      <c r="H1177" s="13" t="str">
        <f t="shared" ref="H1177" si="7109">AH1179</f>
        <v>0</v>
      </c>
      <c r="I1177" s="13" t="str">
        <f t="shared" ref="I1177" si="7110">AI1179</f>
        <v>1</v>
      </c>
      <c r="J1177" s="13" t="str">
        <f>D1179</f>
        <v>0</v>
      </c>
      <c r="K1177" s="13" t="str">
        <f t="shared" ref="K1177" si="7111">E1179</f>
        <v>0</v>
      </c>
      <c r="L1177" s="13" t="str">
        <f t="shared" ref="L1177" si="7112">F1179</f>
        <v>0</v>
      </c>
      <c r="M1177" s="13" t="str">
        <f t="shared" ref="M1177" si="7113">G1179</f>
        <v>0</v>
      </c>
      <c r="N1177" s="13" t="str">
        <f t="shared" ref="N1177" si="7114">H1179</f>
        <v>1</v>
      </c>
      <c r="O1177" s="13" t="str">
        <f t="shared" ref="O1177" si="7115">I1179</f>
        <v>0</v>
      </c>
      <c r="P1177" s="13" t="str">
        <f t="shared" ref="P1177" si="7116">J1179</f>
        <v>1</v>
      </c>
      <c r="Q1177" s="13" t="str">
        <f t="shared" ref="Q1177" si="7117">K1179</f>
        <v>1</v>
      </c>
      <c r="R1177" s="13" t="str">
        <f t="shared" ref="R1177" si="7118">L1179</f>
        <v>1</v>
      </c>
      <c r="S1177" s="13" t="str">
        <f t="shared" ref="S1177" si="7119">M1179</f>
        <v>0</v>
      </c>
      <c r="T1177" s="13" t="str">
        <f t="shared" ref="T1177" si="7120">N1179</f>
        <v>1</v>
      </c>
      <c r="U1177" s="13" t="str">
        <f t="shared" ref="U1177" si="7121">O1179</f>
        <v>0</v>
      </c>
      <c r="V1177" s="13" t="str">
        <f t="shared" ref="V1177" si="7122">P1179</f>
        <v>1</v>
      </c>
      <c r="W1177" s="13" t="str">
        <f t="shared" ref="W1177" si="7123">Q1179</f>
        <v>0</v>
      </c>
      <c r="X1177" s="13" t="str">
        <f t="shared" ref="X1177" si="7124">R1179</f>
        <v>0</v>
      </c>
      <c r="Y1177" s="13" t="str">
        <f t="shared" ref="Y1177" si="7125">S1179</f>
        <v>0</v>
      </c>
      <c r="Z1177" s="13" t="str">
        <f t="shared" ref="Z1177" si="7126">T1179</f>
        <v>1</v>
      </c>
      <c r="AA1177" s="13" t="str">
        <f t="shared" ref="AA1177" si="7127">U1179</f>
        <v>1</v>
      </c>
      <c r="AB1177" s="13" t="str">
        <f t="shared" ref="AB1177" si="7128">V1179</f>
        <v>0</v>
      </c>
      <c r="AC1177" s="13" t="str">
        <f t="shared" ref="AC1177" si="7129">W1179</f>
        <v>0</v>
      </c>
      <c r="AD1177" s="13" t="str">
        <f t="shared" ref="AD1177" si="7130">X1179</f>
        <v>1</v>
      </c>
      <c r="AE1177" s="13" t="str">
        <f t="shared" ref="AE1177" si="7131">Y1179</f>
        <v>0</v>
      </c>
      <c r="AF1177" s="13" t="str">
        <f>Z1179</f>
        <v>1</v>
      </c>
      <c r="AG1177" s="13" t="str">
        <f t="shared" ref="AG1177" si="7132">AA1179</f>
        <v>0</v>
      </c>
      <c r="AH1177" s="13" t="str">
        <f t="shared" ref="AH1177" si="7133">AB1179</f>
        <v>0</v>
      </c>
      <c r="AI1177" s="13" t="str">
        <f t="shared" ref="AI1177" si="7134">AC1179</f>
        <v>1</v>
      </c>
      <c r="AL1177" s="16" t="s">
        <v>63</v>
      </c>
      <c r="AM1177" s="20" t="str">
        <f>DEC2HEX(MOD(HEX2DEC(AM1175)+HEX2DEC(AM1176),2^32),8)</f>
        <v>8493EFD4</v>
      </c>
    </row>
    <row r="1178" spans="3:39" ht="15" customHeight="1" thickBot="1" x14ac:dyDescent="0.6">
      <c r="C1178" s="17" t="s">
        <v>44</v>
      </c>
      <c r="D1178" s="13" t="str">
        <f>MID($AM1141,1,1)</f>
        <v>0</v>
      </c>
      <c r="H1178" s="13" t="str">
        <f>MID($AM1141,2,1)</f>
        <v>B</v>
      </c>
      <c r="L1178" s="13" t="str">
        <f>MID($AM1141,3,1)</f>
        <v>A</v>
      </c>
      <c r="P1178" s="13" t="str">
        <f>MID($AM1141,4,1)</f>
        <v>8</v>
      </c>
      <c r="T1178" s="13" t="str">
        <f>MID($AM1141,5,1)</f>
        <v>C</v>
      </c>
      <c r="X1178" s="13" t="str">
        <f>MID($AM1141,6,1)</f>
        <v>A</v>
      </c>
      <c r="AB1178" s="13" t="str">
        <f>MID($AM1141,7,1)</f>
        <v>4</v>
      </c>
      <c r="AF1178" s="13" t="str">
        <f>MID($AM1141,8,1)</f>
        <v>5</v>
      </c>
      <c r="AM1178" s="14"/>
    </row>
    <row r="1179" spans="3:39" ht="15" customHeight="1" thickBot="1" x14ac:dyDescent="0.5">
      <c r="C1179" s="15" t="s">
        <v>45</v>
      </c>
      <c r="D1179" s="13" t="str">
        <f>MID(DEC2BIN(HEX2DEC(D1178),4),1,1)</f>
        <v>0</v>
      </c>
      <c r="E1179" s="13" t="str">
        <f>MID(DEC2BIN(HEX2DEC(D1178),4),2,1)</f>
        <v>0</v>
      </c>
      <c r="F1179" s="13" t="str">
        <f>MID(DEC2BIN(HEX2DEC(D1178),4),3,1)</f>
        <v>0</v>
      </c>
      <c r="G1179" s="13" t="str">
        <f>MID(DEC2BIN(HEX2DEC(D1178),4),4,1)</f>
        <v>0</v>
      </c>
      <c r="H1179" s="13" t="str">
        <f>MID(DEC2BIN(HEX2DEC(H1178),4),1,1)</f>
        <v>1</v>
      </c>
      <c r="I1179" s="13" t="str">
        <f>MID(DEC2BIN(HEX2DEC(H1178),4),2,1)</f>
        <v>0</v>
      </c>
      <c r="J1179" s="13" t="str">
        <f>MID(DEC2BIN(HEX2DEC(H1178),4),3,1)</f>
        <v>1</v>
      </c>
      <c r="K1179" s="13" t="str">
        <f>MID(DEC2BIN(HEX2DEC(H1178),4),4,1)</f>
        <v>1</v>
      </c>
      <c r="L1179" s="13" t="str">
        <f>MID(DEC2BIN(HEX2DEC(L1178),4),1,1)</f>
        <v>1</v>
      </c>
      <c r="M1179" s="13" t="str">
        <f>MID(DEC2BIN(HEX2DEC(L1178),4),2,1)</f>
        <v>0</v>
      </c>
      <c r="N1179" s="13" t="str">
        <f>MID(DEC2BIN(HEX2DEC(L1178),4),3,1)</f>
        <v>1</v>
      </c>
      <c r="O1179" s="13" t="str">
        <f>MID(DEC2BIN(HEX2DEC(L1178),4),4,1)</f>
        <v>0</v>
      </c>
      <c r="P1179" s="13" t="str">
        <f>MID(DEC2BIN(HEX2DEC(P1178),4),1,1)</f>
        <v>1</v>
      </c>
      <c r="Q1179" s="13" t="str">
        <f>MID(DEC2BIN(HEX2DEC(P1178),4),2,1)</f>
        <v>0</v>
      </c>
      <c r="R1179" s="13" t="str">
        <f>MID(DEC2BIN(HEX2DEC(P1178),4),3,1)</f>
        <v>0</v>
      </c>
      <c r="S1179" s="13" t="str">
        <f>MID(DEC2BIN(HEX2DEC(P1178),4),4,1)</f>
        <v>0</v>
      </c>
      <c r="T1179" s="13" t="str">
        <f>MID(DEC2BIN(HEX2DEC(T1178),4),1,1)</f>
        <v>1</v>
      </c>
      <c r="U1179" s="13" t="str">
        <f>MID(DEC2BIN(HEX2DEC(T1178),4),2,1)</f>
        <v>1</v>
      </c>
      <c r="V1179" s="13" t="str">
        <f>MID(DEC2BIN(HEX2DEC(T1178),4),3,1)</f>
        <v>0</v>
      </c>
      <c r="W1179" s="13" t="str">
        <f>MID(DEC2BIN(HEX2DEC(T1178),4),4,1)</f>
        <v>0</v>
      </c>
      <c r="X1179" s="13" t="str">
        <f>MID(DEC2BIN(HEX2DEC(X1178),4),1,1)</f>
        <v>1</v>
      </c>
      <c r="Y1179" s="13" t="str">
        <f>MID(DEC2BIN(HEX2DEC(X1178),4),2,1)</f>
        <v>0</v>
      </c>
      <c r="Z1179" s="13" t="str">
        <f>MID(DEC2BIN(HEX2DEC(X1178),4),3,1)</f>
        <v>1</v>
      </c>
      <c r="AA1179" s="13" t="str">
        <f>MID(DEC2BIN(HEX2DEC(X1178),4),4,1)</f>
        <v>0</v>
      </c>
      <c r="AB1179" s="13" t="str">
        <f>MID(DEC2BIN(HEX2DEC(AB1178),4),1,1)</f>
        <v>0</v>
      </c>
      <c r="AC1179" s="13" t="str">
        <f>MID(DEC2BIN(HEX2DEC(AB1178),4),2,1)</f>
        <v>1</v>
      </c>
      <c r="AD1179" s="13" t="str">
        <f>MID(DEC2BIN(HEX2DEC(AB1178),4),3,1)</f>
        <v>0</v>
      </c>
      <c r="AE1179" s="13" t="str">
        <f>MID(DEC2BIN(HEX2DEC(AB1178),4),4,1)</f>
        <v>0</v>
      </c>
      <c r="AF1179" s="13" t="str">
        <f>MID(DEC2BIN(HEX2DEC(AF1178),4),1,1)</f>
        <v>0</v>
      </c>
      <c r="AG1179" s="13" t="str">
        <f>MID(DEC2BIN(HEX2DEC(AF1178),4),2,1)</f>
        <v>1</v>
      </c>
      <c r="AH1179" s="13" t="str">
        <f>MID(DEC2BIN(HEX2DEC(AF1178),4),3,1)</f>
        <v>0</v>
      </c>
      <c r="AI1179" s="13" t="str">
        <f>MID(DEC2BIN(HEX2DEC(AF1178),4),4,1)</f>
        <v>1</v>
      </c>
      <c r="AL1179" s="16" t="s">
        <v>65</v>
      </c>
      <c r="AM1179" s="20" t="str">
        <f>CONCATENATE(D1178,H1178,L1178,P1178,T1178,X1178,AB1178,AF1178)</f>
        <v>0BA8CA45</v>
      </c>
    </row>
    <row r="1180" spans="3:39" ht="15" customHeight="1" thickBot="1" x14ac:dyDescent="0.6">
      <c r="C1180" s="17" t="s">
        <v>46</v>
      </c>
      <c r="D1180" s="13" t="str">
        <f>D1142</f>
        <v>8</v>
      </c>
      <c r="H1180" s="13" t="str">
        <f t="shared" ref="H1180" si="7135">H1142</f>
        <v>B</v>
      </c>
      <c r="L1180" s="13" t="str">
        <f t="shared" ref="L1180" si="7136">L1142</f>
        <v>D</v>
      </c>
      <c r="P1180" s="13" t="str">
        <f t="shared" ref="P1180" si="7137">P1142</f>
        <v>D</v>
      </c>
      <c r="T1180" s="13" t="str">
        <f t="shared" ref="T1180" si="7138">T1142</f>
        <v>4</v>
      </c>
      <c r="X1180" s="13" t="str">
        <f t="shared" ref="X1180" si="7139">X1142</f>
        <v>E</v>
      </c>
      <c r="AB1180" s="13" t="str">
        <f t="shared" ref="AB1180" si="7140">AB1142</f>
        <v>A</v>
      </c>
      <c r="AF1180" s="13" t="str">
        <f t="shared" ref="AF1180" si="7141">AF1142</f>
        <v>A</v>
      </c>
      <c r="AM1180" s="14"/>
    </row>
    <row r="1181" spans="3:39" ht="15" customHeight="1" thickBot="1" x14ac:dyDescent="0.5">
      <c r="C1181" s="15" t="s">
        <v>47</v>
      </c>
      <c r="D1181" s="13" t="str">
        <f>MID(DEC2BIN(HEX2DEC(D1180),4),1,1)</f>
        <v>1</v>
      </c>
      <c r="E1181" s="13" t="str">
        <f>MID(DEC2BIN(HEX2DEC(D1180),4),2,1)</f>
        <v>0</v>
      </c>
      <c r="F1181" s="13" t="str">
        <f>MID(DEC2BIN(HEX2DEC(D1180),4),3,1)</f>
        <v>0</v>
      </c>
      <c r="G1181" s="13" t="str">
        <f>MID(DEC2BIN(HEX2DEC(D1180),4),4,1)</f>
        <v>0</v>
      </c>
      <c r="H1181" s="13" t="str">
        <f>MID(DEC2BIN(HEX2DEC(H1180),4),1,1)</f>
        <v>1</v>
      </c>
      <c r="I1181" s="13" t="str">
        <f>MID(DEC2BIN(HEX2DEC(H1180),4),2,1)</f>
        <v>0</v>
      </c>
      <c r="J1181" s="13" t="str">
        <f>MID(DEC2BIN(HEX2DEC(H1180),4),3,1)</f>
        <v>1</v>
      </c>
      <c r="K1181" s="13" t="str">
        <f>MID(DEC2BIN(HEX2DEC(H1180),4),4,1)</f>
        <v>1</v>
      </c>
      <c r="L1181" s="13" t="str">
        <f>MID(DEC2BIN(HEX2DEC(L1180),4),1,1)</f>
        <v>1</v>
      </c>
      <c r="M1181" s="13" t="str">
        <f>MID(DEC2BIN(HEX2DEC(L1180),4),2,1)</f>
        <v>1</v>
      </c>
      <c r="N1181" s="13" t="str">
        <f>MID(DEC2BIN(HEX2DEC(L1180),4),3,1)</f>
        <v>0</v>
      </c>
      <c r="O1181" s="13" t="str">
        <f>MID(DEC2BIN(HEX2DEC(L1180),4),4,1)</f>
        <v>1</v>
      </c>
      <c r="P1181" s="13" t="str">
        <f>MID(DEC2BIN(HEX2DEC(P1180),4),1,1)</f>
        <v>1</v>
      </c>
      <c r="Q1181" s="13" t="str">
        <f>MID(DEC2BIN(HEX2DEC(P1180),4),2,1)</f>
        <v>1</v>
      </c>
      <c r="R1181" s="13" t="str">
        <f>MID(DEC2BIN(HEX2DEC(P1180),4),3,1)</f>
        <v>0</v>
      </c>
      <c r="S1181" s="13" t="str">
        <f>MID(DEC2BIN(HEX2DEC(P1180),4),4,1)</f>
        <v>1</v>
      </c>
      <c r="T1181" s="13" t="str">
        <f>MID(DEC2BIN(HEX2DEC(T1180),4),1,1)</f>
        <v>0</v>
      </c>
      <c r="U1181" s="13" t="str">
        <f>MID(DEC2BIN(HEX2DEC(T1180),4),2,1)</f>
        <v>1</v>
      </c>
      <c r="V1181" s="13" t="str">
        <f>MID(DEC2BIN(HEX2DEC(T1180),4),3,1)</f>
        <v>0</v>
      </c>
      <c r="W1181" s="13" t="str">
        <f>MID(DEC2BIN(HEX2DEC(T1180),4),4,1)</f>
        <v>0</v>
      </c>
      <c r="X1181" s="13" t="str">
        <f>MID(DEC2BIN(HEX2DEC(X1180),4),1,1)</f>
        <v>1</v>
      </c>
      <c r="Y1181" s="13" t="str">
        <f>MID(DEC2BIN(HEX2DEC(X1180),4),2,1)</f>
        <v>1</v>
      </c>
      <c r="Z1181" s="13" t="str">
        <f>MID(DEC2BIN(HEX2DEC(X1180),4),3,1)</f>
        <v>1</v>
      </c>
      <c r="AA1181" s="13" t="str">
        <f>MID(DEC2BIN(HEX2DEC(X1180),4),4,1)</f>
        <v>0</v>
      </c>
      <c r="AB1181" s="13" t="str">
        <f>MID(DEC2BIN(HEX2DEC(AB1180),4),1,1)</f>
        <v>1</v>
      </c>
      <c r="AC1181" s="13" t="str">
        <f>MID(DEC2BIN(HEX2DEC(AB1180),4),2,1)</f>
        <v>0</v>
      </c>
      <c r="AD1181" s="13" t="str">
        <f>MID(DEC2BIN(HEX2DEC(AB1180),4),3,1)</f>
        <v>1</v>
      </c>
      <c r="AE1181" s="13" t="str">
        <f>MID(DEC2BIN(HEX2DEC(AB1180),4),4,1)</f>
        <v>0</v>
      </c>
      <c r="AF1181" s="13" t="str">
        <f>MID(DEC2BIN(HEX2DEC(AF1180),4),1,1)</f>
        <v>1</v>
      </c>
      <c r="AG1181" s="13" t="str">
        <f>MID(DEC2BIN(HEX2DEC(AF1180),4),2,1)</f>
        <v>0</v>
      </c>
      <c r="AH1181" s="13" t="str">
        <f>MID(DEC2BIN(HEX2DEC(AF1180),4),3,1)</f>
        <v>1</v>
      </c>
      <c r="AI1181" s="13" t="str">
        <f>MID(DEC2BIN(HEX2DEC(AF1180),4),4,1)</f>
        <v>0</v>
      </c>
      <c r="AL1181" s="16" t="s">
        <v>66</v>
      </c>
      <c r="AM1181" s="20" t="str">
        <f>CONCATENATE(D1180,H1180,L1180,P1180,T1180,X1180,AB1180,AF1180)</f>
        <v>8BDD4EAA</v>
      </c>
    </row>
    <row r="1182" spans="3:39" ht="15" customHeight="1" thickBot="1" x14ac:dyDescent="0.6">
      <c r="C1182" s="17" t="s">
        <v>48</v>
      </c>
      <c r="D1182" s="13" t="str">
        <f>D1144</f>
        <v>F</v>
      </c>
      <c r="H1182" s="13" t="str">
        <f t="shared" ref="H1182" si="7142">H1144</f>
        <v>F</v>
      </c>
      <c r="L1182" s="13" t="str">
        <f t="shared" ref="L1182" si="7143">L1144</f>
        <v>B</v>
      </c>
      <c r="P1182" s="13" t="str">
        <f t="shared" ref="P1182" si="7144">P1144</f>
        <v>C</v>
      </c>
      <c r="T1182" s="13" t="str">
        <f t="shared" ref="T1182" si="7145">T1144</f>
        <v>C</v>
      </c>
      <c r="X1182" s="13" t="str">
        <f t="shared" ref="X1182" si="7146">X1144</f>
        <v>2</v>
      </c>
      <c r="AB1182" s="13" t="str">
        <f t="shared" ref="AB1182" si="7147">AB1144</f>
        <v>A</v>
      </c>
      <c r="AF1182" s="13" t="str">
        <f t="shared" ref="AF1182" si="7148">AF1144</f>
        <v>B</v>
      </c>
      <c r="AM1182" s="14"/>
    </row>
    <row r="1183" spans="3:39" ht="15" customHeight="1" thickBot="1" x14ac:dyDescent="0.5">
      <c r="C1183" s="15" t="s">
        <v>49</v>
      </c>
      <c r="D1183" s="13" t="str">
        <f>MID(DEC2BIN(HEX2DEC(D1182),4),1,1)</f>
        <v>1</v>
      </c>
      <c r="E1183" s="13" t="str">
        <f>MID(DEC2BIN(HEX2DEC(D1182),4),2,1)</f>
        <v>1</v>
      </c>
      <c r="F1183" s="13" t="str">
        <f>MID(DEC2BIN(HEX2DEC(D1182),4),3,1)</f>
        <v>1</v>
      </c>
      <c r="G1183" s="13" t="str">
        <f>MID(DEC2BIN(HEX2DEC(D1182),4),4,1)</f>
        <v>1</v>
      </c>
      <c r="H1183" s="13" t="str">
        <f>MID(DEC2BIN(HEX2DEC(H1182),4),1,1)</f>
        <v>1</v>
      </c>
      <c r="I1183" s="13" t="str">
        <f>MID(DEC2BIN(HEX2DEC(H1182),4),2,1)</f>
        <v>1</v>
      </c>
      <c r="J1183" s="13" t="str">
        <f>MID(DEC2BIN(HEX2DEC(H1182),4),3,1)</f>
        <v>1</v>
      </c>
      <c r="K1183" s="13" t="str">
        <f>MID(DEC2BIN(HEX2DEC(H1182),4),4,1)</f>
        <v>1</v>
      </c>
      <c r="L1183" s="13" t="str">
        <f>MID(DEC2BIN(HEX2DEC(L1182),4),1,1)</f>
        <v>1</v>
      </c>
      <c r="M1183" s="13" t="str">
        <f>MID(DEC2BIN(HEX2DEC(L1182),4),2,1)</f>
        <v>0</v>
      </c>
      <c r="N1183" s="13" t="str">
        <f>MID(DEC2BIN(HEX2DEC(L1182),4),3,1)</f>
        <v>1</v>
      </c>
      <c r="O1183" s="13" t="str">
        <f>MID(DEC2BIN(HEX2DEC(L1182),4),4,1)</f>
        <v>1</v>
      </c>
      <c r="P1183" s="13" t="str">
        <f>MID(DEC2BIN(HEX2DEC(P1182),4),1,1)</f>
        <v>1</v>
      </c>
      <c r="Q1183" s="13" t="str">
        <f>MID(DEC2BIN(HEX2DEC(P1182),4),2,1)</f>
        <v>1</v>
      </c>
      <c r="R1183" s="13" t="str">
        <f>MID(DEC2BIN(HEX2DEC(P1182),4),3,1)</f>
        <v>0</v>
      </c>
      <c r="S1183" s="13" t="str">
        <f>MID(DEC2BIN(HEX2DEC(P1182),4),4,1)</f>
        <v>0</v>
      </c>
      <c r="T1183" s="13" t="str">
        <f>MID(DEC2BIN(HEX2DEC(T1182),4),1,1)</f>
        <v>1</v>
      </c>
      <c r="U1183" s="13" t="str">
        <f>MID(DEC2BIN(HEX2DEC(T1182),4),2,1)</f>
        <v>1</v>
      </c>
      <c r="V1183" s="13" t="str">
        <f>MID(DEC2BIN(HEX2DEC(T1182),4),3,1)</f>
        <v>0</v>
      </c>
      <c r="W1183" s="13" t="str">
        <f>MID(DEC2BIN(HEX2DEC(T1182),4),4,1)</f>
        <v>0</v>
      </c>
      <c r="X1183" s="13" t="str">
        <f>MID(DEC2BIN(HEX2DEC(X1182),4),1,1)</f>
        <v>0</v>
      </c>
      <c r="Y1183" s="13" t="str">
        <f>MID(DEC2BIN(HEX2DEC(X1182),4),2,1)</f>
        <v>0</v>
      </c>
      <c r="Z1183" s="13" t="str">
        <f>MID(DEC2BIN(HEX2DEC(X1182),4),3,1)</f>
        <v>1</v>
      </c>
      <c r="AA1183" s="13" t="str">
        <f>MID(DEC2BIN(HEX2DEC(X1182),4),4,1)</f>
        <v>0</v>
      </c>
      <c r="AB1183" s="13" t="str">
        <f>MID(DEC2BIN(HEX2DEC(AB1182),4),1,1)</f>
        <v>1</v>
      </c>
      <c r="AC1183" s="13" t="str">
        <f>MID(DEC2BIN(HEX2DEC(AB1182),4),2,1)</f>
        <v>0</v>
      </c>
      <c r="AD1183" s="13" t="str">
        <f>MID(DEC2BIN(HEX2DEC(AB1182),4),3,1)</f>
        <v>1</v>
      </c>
      <c r="AE1183" s="13" t="str">
        <f>MID(DEC2BIN(HEX2DEC(AB1182),4),4,1)</f>
        <v>0</v>
      </c>
      <c r="AF1183" s="13" t="str">
        <f>MID(DEC2BIN(HEX2DEC(AF1182),4),1,1)</f>
        <v>1</v>
      </c>
      <c r="AG1183" s="13" t="str">
        <f>MID(DEC2BIN(HEX2DEC(AF1182),4),2,1)</f>
        <v>0</v>
      </c>
      <c r="AH1183" s="13" t="str">
        <f>MID(DEC2BIN(HEX2DEC(AF1182),4),3,1)</f>
        <v>1</v>
      </c>
      <c r="AI1183" s="13" t="str">
        <f>MID(DEC2BIN(HEX2DEC(AF1182),4),4,1)</f>
        <v>1</v>
      </c>
      <c r="AL1183" s="16" t="s">
        <v>55</v>
      </c>
      <c r="AM1183" s="20" t="str">
        <f>CONCATENATE(D1182,H1182,L1182,P1182,T1182,X1182,AB1182,AF1182)</f>
        <v>FFBCC2AB</v>
      </c>
    </row>
    <row r="1184" spans="3:39" ht="15" customHeight="1" x14ac:dyDescent="0.45">
      <c r="C1184" s="15" t="s">
        <v>50</v>
      </c>
      <c r="D1184" s="13" t="str">
        <f>IF(VALUE(D1179)=1,D1181,D1183)</f>
        <v>1</v>
      </c>
      <c r="E1184" s="13" t="str">
        <f t="shared" ref="E1184:AI1184" si="7149">IF(VALUE(E1179)=1,E1181,E1183)</f>
        <v>1</v>
      </c>
      <c r="F1184" s="13" t="str">
        <f t="shared" si="7149"/>
        <v>1</v>
      </c>
      <c r="G1184" s="13" t="str">
        <f t="shared" si="7149"/>
        <v>1</v>
      </c>
      <c r="H1184" s="13" t="str">
        <f t="shared" si="7149"/>
        <v>1</v>
      </c>
      <c r="I1184" s="13" t="str">
        <f t="shared" si="7149"/>
        <v>1</v>
      </c>
      <c r="J1184" s="13" t="str">
        <f t="shared" si="7149"/>
        <v>1</v>
      </c>
      <c r="K1184" s="13" t="str">
        <f t="shared" si="7149"/>
        <v>1</v>
      </c>
      <c r="L1184" s="13" t="str">
        <f t="shared" si="7149"/>
        <v>1</v>
      </c>
      <c r="M1184" s="13" t="str">
        <f t="shared" si="7149"/>
        <v>0</v>
      </c>
      <c r="N1184" s="13" t="str">
        <f t="shared" si="7149"/>
        <v>0</v>
      </c>
      <c r="O1184" s="13" t="str">
        <f t="shared" si="7149"/>
        <v>1</v>
      </c>
      <c r="P1184" s="13" t="str">
        <f t="shared" si="7149"/>
        <v>1</v>
      </c>
      <c r="Q1184" s="13" t="str">
        <f t="shared" si="7149"/>
        <v>1</v>
      </c>
      <c r="R1184" s="13" t="str">
        <f t="shared" si="7149"/>
        <v>0</v>
      </c>
      <c r="S1184" s="13" t="str">
        <f t="shared" si="7149"/>
        <v>0</v>
      </c>
      <c r="T1184" s="13" t="str">
        <f t="shared" si="7149"/>
        <v>0</v>
      </c>
      <c r="U1184" s="13" t="str">
        <f t="shared" si="7149"/>
        <v>1</v>
      </c>
      <c r="V1184" s="13" t="str">
        <f t="shared" si="7149"/>
        <v>0</v>
      </c>
      <c r="W1184" s="13" t="str">
        <f t="shared" si="7149"/>
        <v>0</v>
      </c>
      <c r="X1184" s="13" t="str">
        <f t="shared" si="7149"/>
        <v>1</v>
      </c>
      <c r="Y1184" s="13" t="str">
        <f t="shared" si="7149"/>
        <v>0</v>
      </c>
      <c r="Z1184" s="13" t="str">
        <f t="shared" si="7149"/>
        <v>1</v>
      </c>
      <c r="AA1184" s="13" t="str">
        <f t="shared" si="7149"/>
        <v>0</v>
      </c>
      <c r="AB1184" s="13" t="str">
        <f t="shared" si="7149"/>
        <v>1</v>
      </c>
      <c r="AC1184" s="13" t="str">
        <f t="shared" si="7149"/>
        <v>0</v>
      </c>
      <c r="AD1184" s="13" t="str">
        <f t="shared" si="7149"/>
        <v>1</v>
      </c>
      <c r="AE1184" s="13" t="str">
        <f t="shared" si="7149"/>
        <v>0</v>
      </c>
      <c r="AF1184" s="13" t="str">
        <f t="shared" si="7149"/>
        <v>1</v>
      </c>
      <c r="AG1184" s="13" t="str">
        <f t="shared" si="7149"/>
        <v>0</v>
      </c>
      <c r="AH1184" s="13" t="str">
        <f t="shared" si="7149"/>
        <v>1</v>
      </c>
      <c r="AI1184" s="13" t="str">
        <f t="shared" si="7149"/>
        <v>0</v>
      </c>
    </row>
    <row r="1185" spans="1:39" ht="15" customHeight="1" x14ac:dyDescent="0.45">
      <c r="C1185" s="15" t="s">
        <v>51</v>
      </c>
      <c r="D1185" s="13" t="str">
        <f>BIN2HEX(CONCATENATE(D1184,E1184,F1184,G1184))</f>
        <v>F</v>
      </c>
      <c r="H1185" s="13" t="str">
        <f>BIN2HEX(CONCATENATE(H1184,I1184,J1184,K1184))</f>
        <v>F</v>
      </c>
      <c r="L1185" s="13" t="str">
        <f>BIN2HEX(CONCATENATE(L1184,M1184,N1184,O1184))</f>
        <v>9</v>
      </c>
      <c r="P1185" s="13" t="str">
        <f>BIN2HEX(CONCATENATE(P1184,Q1184,R1184,S1184))</f>
        <v>C</v>
      </c>
      <c r="T1185" s="13" t="str">
        <f>BIN2HEX(CONCATENATE(T1184,U1184,V1184,W1184))</f>
        <v>4</v>
      </c>
      <c r="X1185" s="13" t="str">
        <f>BIN2HEX(CONCATENATE(X1184,Y1184,Z1184,AA1184))</f>
        <v>A</v>
      </c>
      <c r="AB1185" s="13" t="str">
        <f>BIN2HEX(CONCATENATE(AB1184,AC1184,AD1184,AE1184))</f>
        <v>A</v>
      </c>
      <c r="AF1185" s="13" t="str">
        <f>BIN2HEX(CONCATENATE(AF1184,AG1184,AH1184,AI1184))</f>
        <v>A</v>
      </c>
    </row>
    <row r="1186" spans="1:39" ht="15" customHeight="1" x14ac:dyDescent="0.55000000000000004">
      <c r="C1186" s="17" t="s">
        <v>52</v>
      </c>
      <c r="D1186" s="13" t="str">
        <f>D1146</f>
        <v>F</v>
      </c>
      <c r="H1186" s="13" t="str">
        <f t="shared" ref="H1186" si="7150">H1146</f>
        <v>E</v>
      </c>
      <c r="L1186" s="13" t="str">
        <f t="shared" ref="L1186" si="7151">L1146</f>
        <v>3</v>
      </c>
      <c r="P1186" s="13" t="str">
        <f t="shared" ref="P1186" si="7152">P1146</f>
        <v>9</v>
      </c>
      <c r="T1186" s="13" t="str">
        <f t="shared" ref="T1186" si="7153">T1146</f>
        <v>F</v>
      </c>
      <c r="X1186" s="13" t="str">
        <f t="shared" ref="X1186" si="7154">X1146</f>
        <v>A</v>
      </c>
      <c r="AB1186" s="13" t="str">
        <f t="shared" ref="AB1186" si="7155">AB1146</f>
        <v>5</v>
      </c>
      <c r="AF1186" s="13" t="str">
        <f t="shared" ref="AF1186" si="7156">AF1146</f>
        <v>2</v>
      </c>
    </row>
    <row r="1187" spans="1:39" ht="15" customHeight="1" x14ac:dyDescent="0.45">
      <c r="D1187" s="13" t="str">
        <f>MID(DEC2BIN(HEX2DEC(D1186),4),1,1)</f>
        <v>1</v>
      </c>
      <c r="E1187" s="13" t="str">
        <f>MID(DEC2BIN(HEX2DEC(D1186),4),2,1)</f>
        <v>1</v>
      </c>
      <c r="F1187" s="13" t="str">
        <f>MID(DEC2BIN(HEX2DEC(D1186),4),3,1)</f>
        <v>1</v>
      </c>
      <c r="G1187" s="13" t="str">
        <f>MID(DEC2BIN(HEX2DEC(D1186),4),4,1)</f>
        <v>1</v>
      </c>
      <c r="H1187" s="13" t="str">
        <f>MID(DEC2BIN(HEX2DEC(H1186),4),1,1)</f>
        <v>1</v>
      </c>
      <c r="I1187" s="13" t="str">
        <f>MID(DEC2BIN(HEX2DEC(H1186),4),2,1)</f>
        <v>1</v>
      </c>
      <c r="J1187" s="13" t="str">
        <f>MID(DEC2BIN(HEX2DEC(H1186),4),3,1)</f>
        <v>1</v>
      </c>
      <c r="K1187" s="13" t="str">
        <f>MID(DEC2BIN(HEX2DEC(H1186),4),4,1)</f>
        <v>0</v>
      </c>
      <c r="L1187" s="13" t="str">
        <f>MID(DEC2BIN(HEX2DEC(L1186),4),1,1)</f>
        <v>0</v>
      </c>
      <c r="M1187" s="13" t="str">
        <f>MID(DEC2BIN(HEX2DEC(L1186),4),2,1)</f>
        <v>0</v>
      </c>
      <c r="N1187" s="13" t="str">
        <f>MID(DEC2BIN(HEX2DEC(L1186),4),3,1)</f>
        <v>1</v>
      </c>
      <c r="O1187" s="13" t="str">
        <f>MID(DEC2BIN(HEX2DEC(L1186),4),4,1)</f>
        <v>1</v>
      </c>
      <c r="P1187" s="13" t="str">
        <f>MID(DEC2BIN(HEX2DEC(P1186),4),1,1)</f>
        <v>1</v>
      </c>
      <c r="Q1187" s="13" t="str">
        <f>MID(DEC2BIN(HEX2DEC(P1186),4),2,1)</f>
        <v>0</v>
      </c>
      <c r="R1187" s="13" t="str">
        <f>MID(DEC2BIN(HEX2DEC(P1186),4),3,1)</f>
        <v>0</v>
      </c>
      <c r="S1187" s="13" t="str">
        <f>MID(DEC2BIN(HEX2DEC(P1186),4),4,1)</f>
        <v>1</v>
      </c>
      <c r="T1187" s="13" t="str">
        <f>MID(DEC2BIN(HEX2DEC(T1186),4),1,1)</f>
        <v>1</v>
      </c>
      <c r="U1187" s="13" t="str">
        <f>MID(DEC2BIN(HEX2DEC(T1186),4),2,1)</f>
        <v>1</v>
      </c>
      <c r="V1187" s="13" t="str">
        <f>MID(DEC2BIN(HEX2DEC(T1186),4),3,1)</f>
        <v>1</v>
      </c>
      <c r="W1187" s="13" t="str">
        <f>MID(DEC2BIN(HEX2DEC(T1186),4),4,1)</f>
        <v>1</v>
      </c>
      <c r="X1187" s="13" t="str">
        <f>MID(DEC2BIN(HEX2DEC(X1186),4),1,1)</f>
        <v>1</v>
      </c>
      <c r="Y1187" s="13" t="str">
        <f>MID(DEC2BIN(HEX2DEC(X1186),4),2,1)</f>
        <v>0</v>
      </c>
      <c r="Z1187" s="13" t="str">
        <f>MID(DEC2BIN(HEX2DEC(X1186),4),3,1)</f>
        <v>1</v>
      </c>
      <c r="AA1187" s="13" t="str">
        <f>MID(DEC2BIN(HEX2DEC(X1186),4),4,1)</f>
        <v>0</v>
      </c>
      <c r="AB1187" s="13" t="str">
        <f>MID(DEC2BIN(HEX2DEC(AB1186),4),1,1)</f>
        <v>0</v>
      </c>
      <c r="AC1187" s="13" t="str">
        <f>MID(DEC2BIN(HEX2DEC(AB1186),4),2,1)</f>
        <v>1</v>
      </c>
      <c r="AD1187" s="13" t="str">
        <f>MID(DEC2BIN(HEX2DEC(AB1186),4),3,1)</f>
        <v>0</v>
      </c>
      <c r="AE1187" s="13" t="str">
        <f>MID(DEC2BIN(HEX2DEC(AB1186),4),4,1)</f>
        <v>1</v>
      </c>
      <c r="AF1187" s="13" t="str">
        <f>MID(DEC2BIN(HEX2DEC(AF1186),4),1,1)</f>
        <v>0</v>
      </c>
      <c r="AG1187" s="13" t="str">
        <f>MID(DEC2BIN(HEX2DEC(AF1186),4),2,1)</f>
        <v>0</v>
      </c>
      <c r="AH1187" s="13" t="str">
        <f>MID(DEC2BIN(HEX2DEC(AF1186),4),3,1)</f>
        <v>1</v>
      </c>
      <c r="AI1187" s="13" t="str">
        <f>MID(DEC2BIN(HEX2DEC(AF1186),4),4,1)</f>
        <v>0</v>
      </c>
    </row>
    <row r="1188" spans="1:39" ht="15" customHeight="1" x14ac:dyDescent="0.45">
      <c r="A1188" s="23"/>
      <c r="B1188" s="23"/>
      <c r="C1188" s="23"/>
      <c r="D1188" s="23"/>
      <c r="E1188" s="23"/>
      <c r="F1188" s="23"/>
      <c r="G1188" s="23"/>
      <c r="H1188" s="23"/>
      <c r="I1188" s="23"/>
      <c r="J1188" s="23"/>
      <c r="K1188" s="23"/>
      <c r="L1188" s="23"/>
      <c r="M1188" s="23"/>
      <c r="N1188" s="23"/>
      <c r="O1188" s="23"/>
      <c r="P1188" s="23"/>
      <c r="Q1188" s="23"/>
      <c r="R1188" s="23"/>
      <c r="S1188" s="23"/>
      <c r="T1188" s="23"/>
      <c r="U1188" s="23"/>
      <c r="V1188" s="23"/>
      <c r="W1188" s="23"/>
      <c r="X1188" s="23"/>
      <c r="Y1188" s="23"/>
      <c r="Z1188" s="23"/>
      <c r="AA1188" s="23"/>
      <c r="AB1188" s="23"/>
      <c r="AC1188" s="23"/>
      <c r="AD1188" s="23"/>
      <c r="AE1188" s="23"/>
      <c r="AF1188" s="23"/>
      <c r="AG1188" s="23"/>
      <c r="AH1188" s="23"/>
      <c r="AI1188" s="23"/>
      <c r="AJ1188" s="23"/>
      <c r="AK1188" s="23"/>
      <c r="AL1188" s="23"/>
      <c r="AM1188" s="23"/>
    </row>
    <row r="1190" spans="1:39" ht="15" customHeight="1" x14ac:dyDescent="0.5">
      <c r="C1190" s="12" t="s">
        <v>35</v>
      </c>
      <c r="D1190" s="13">
        <f>D1154+1</f>
        <v>34</v>
      </c>
    </row>
    <row r="1192" spans="1:39" ht="15" customHeight="1" x14ac:dyDescent="0.45">
      <c r="C1192" s="14" t="s">
        <v>31</v>
      </c>
      <c r="D1192" s="13" t="str">
        <f>BIN2HEX(CONCATENATE(D1193,E1193,F1193,G1193))</f>
        <v>A</v>
      </c>
      <c r="H1192" s="13" t="str">
        <f>BIN2HEX(CONCATENATE(H1193,I1193,J1193,K1193))</f>
        <v>B</v>
      </c>
      <c r="L1192" s="13" t="str">
        <f>BIN2HEX(CONCATENATE(L1193,M1193,N1193,O1193))</f>
        <v>E</v>
      </c>
      <c r="P1192" s="13" t="str">
        <f>BIN2HEX(CONCATENATE(P1193,Q1193,R1193,S1193))</f>
        <v>8</v>
      </c>
      <c r="T1192" s="13" t="str">
        <f>BIN2HEX(CONCATENATE(T1193,U1193,V1193,W1193))</f>
        <v>9</v>
      </c>
      <c r="X1192" s="13" t="str">
        <f>BIN2HEX(CONCATENATE(X1193,Y1193,Z1193,AA1193))</f>
        <v>E</v>
      </c>
      <c r="AB1192" s="13" t="str">
        <f>BIN2HEX(CONCATENATE(AB1193,AC1193,AD1193,AE1193))</f>
        <v>B</v>
      </c>
      <c r="AF1192" s="13" t="str">
        <f>BIN2HEX(CONCATENATE(AF1193,AG1193,AH1193,AI1193))</f>
        <v>5</v>
      </c>
    </row>
    <row r="1193" spans="1:39" ht="15" customHeight="1" x14ac:dyDescent="0.45">
      <c r="C1193" s="14" t="s">
        <v>36</v>
      </c>
      <c r="D1193" s="13">
        <f>IF(ISEVEN(D1194+D1195+D1196),0,1)</f>
        <v>1</v>
      </c>
      <c r="E1193" s="13">
        <f t="shared" ref="E1193:AI1193" si="7157">IF(ISEVEN(E1194+E1195+E1196),0,1)</f>
        <v>0</v>
      </c>
      <c r="F1193" s="13">
        <f t="shared" si="7157"/>
        <v>1</v>
      </c>
      <c r="G1193" s="13">
        <f t="shared" si="7157"/>
        <v>0</v>
      </c>
      <c r="H1193" s="13">
        <f t="shared" si="7157"/>
        <v>1</v>
      </c>
      <c r="I1193" s="13">
        <f t="shared" si="7157"/>
        <v>0</v>
      </c>
      <c r="J1193" s="13">
        <f t="shared" si="7157"/>
        <v>1</v>
      </c>
      <c r="K1193" s="13">
        <f t="shared" si="7157"/>
        <v>1</v>
      </c>
      <c r="L1193" s="13">
        <f t="shared" si="7157"/>
        <v>1</v>
      </c>
      <c r="M1193" s="13">
        <f t="shared" si="7157"/>
        <v>1</v>
      </c>
      <c r="N1193" s="13">
        <f t="shared" si="7157"/>
        <v>1</v>
      </c>
      <c r="O1193" s="13">
        <f t="shared" si="7157"/>
        <v>0</v>
      </c>
      <c r="P1193" s="13">
        <f t="shared" si="7157"/>
        <v>1</v>
      </c>
      <c r="Q1193" s="13">
        <f t="shared" si="7157"/>
        <v>0</v>
      </c>
      <c r="R1193" s="13">
        <f t="shared" si="7157"/>
        <v>0</v>
      </c>
      <c r="S1193" s="13">
        <f t="shared" si="7157"/>
        <v>0</v>
      </c>
      <c r="T1193" s="13">
        <f t="shared" si="7157"/>
        <v>1</v>
      </c>
      <c r="U1193" s="13">
        <f t="shared" si="7157"/>
        <v>0</v>
      </c>
      <c r="V1193" s="13">
        <f t="shared" si="7157"/>
        <v>0</v>
      </c>
      <c r="W1193" s="13">
        <f t="shared" si="7157"/>
        <v>1</v>
      </c>
      <c r="X1193" s="13">
        <f t="shared" si="7157"/>
        <v>1</v>
      </c>
      <c r="Y1193" s="13">
        <f t="shared" si="7157"/>
        <v>1</v>
      </c>
      <c r="Z1193" s="13">
        <f t="shared" si="7157"/>
        <v>1</v>
      </c>
      <c r="AA1193" s="13">
        <f t="shared" si="7157"/>
        <v>0</v>
      </c>
      <c r="AB1193" s="13">
        <f t="shared" si="7157"/>
        <v>1</v>
      </c>
      <c r="AC1193" s="13">
        <f t="shared" si="7157"/>
        <v>0</v>
      </c>
      <c r="AD1193" s="13">
        <f t="shared" si="7157"/>
        <v>1</v>
      </c>
      <c r="AE1193" s="13">
        <f t="shared" si="7157"/>
        <v>1</v>
      </c>
      <c r="AF1193" s="13">
        <f t="shared" si="7157"/>
        <v>0</v>
      </c>
      <c r="AG1193" s="13">
        <f t="shared" si="7157"/>
        <v>1</v>
      </c>
      <c r="AH1193" s="13">
        <f t="shared" si="7157"/>
        <v>0</v>
      </c>
      <c r="AI1193" s="13">
        <f t="shared" si="7157"/>
        <v>1</v>
      </c>
      <c r="AL1193" s="13" t="s">
        <v>53</v>
      </c>
      <c r="AM1193" s="14" t="str">
        <f>VLOOKUP('הכנה ל- SHA-256 #1'!$U$24,'הכנה ל- SHA-256 #1'!$U$24:$CG$24,1+'SHA-256 Algorithm #1'!D1190,)</f>
        <v>87D487ED</v>
      </c>
    </row>
    <row r="1194" spans="1:39" ht="15" customHeight="1" x14ac:dyDescent="0.45">
      <c r="C1194" s="14" t="s">
        <v>32</v>
      </c>
      <c r="D1194" s="13" t="str">
        <f>N1198</f>
        <v>1</v>
      </c>
      <c r="E1194" s="13" t="str">
        <f t="shared" ref="E1194" si="7158">O1198</f>
        <v>1</v>
      </c>
      <c r="F1194" s="13" t="str">
        <f t="shared" ref="F1194" si="7159">P1198</f>
        <v>0</v>
      </c>
      <c r="G1194" s="13" t="str">
        <f t="shared" ref="G1194" si="7160">Q1198</f>
        <v>1</v>
      </c>
      <c r="H1194" s="13" t="str">
        <f t="shared" ref="H1194" si="7161">R1198</f>
        <v>1</v>
      </c>
      <c r="I1194" s="13" t="str">
        <f t="shared" ref="I1194" si="7162">S1198</f>
        <v>1</v>
      </c>
      <c r="J1194" s="13" t="str">
        <f t="shared" ref="J1194" si="7163">T1198</f>
        <v>1</v>
      </c>
      <c r="K1194" s="13" t="str">
        <f t="shared" ref="K1194" si="7164">U1198</f>
        <v>0</v>
      </c>
      <c r="L1194" s="13" t="str">
        <f t="shared" ref="L1194" si="7165">V1198</f>
        <v>0</v>
      </c>
      <c r="M1194" s="13" t="str">
        <f t="shared" ref="M1194" si="7166">W1198</f>
        <v>1</v>
      </c>
      <c r="N1194" s="13" t="str">
        <f t="shared" ref="N1194" si="7167">X1198</f>
        <v>1</v>
      </c>
      <c r="O1194" s="13" t="str">
        <f t="shared" ref="O1194" si="7168">Y1198</f>
        <v>0</v>
      </c>
      <c r="P1194" s="13" t="str">
        <f t="shared" ref="P1194" si="7169">Z1198</f>
        <v>0</v>
      </c>
      <c r="Q1194" s="13" t="str">
        <f t="shared" ref="Q1194" si="7170">AA1198</f>
        <v>0</v>
      </c>
      <c r="R1194" s="13" t="str">
        <f t="shared" ref="R1194" si="7171">AB1198</f>
        <v>1</v>
      </c>
      <c r="S1194" s="13" t="str">
        <f t="shared" ref="S1194" si="7172">AC1198</f>
        <v>1</v>
      </c>
      <c r="T1194" s="13" t="str">
        <f t="shared" ref="T1194" si="7173">AD1198</f>
        <v>0</v>
      </c>
      <c r="U1194" s="13" t="str">
        <f t="shared" ref="U1194" si="7174">AE1198</f>
        <v>0</v>
      </c>
      <c r="V1194" s="13" t="str">
        <f t="shared" ref="V1194" si="7175">AF1198</f>
        <v>0</v>
      </c>
      <c r="W1194" s="13" t="str">
        <f t="shared" ref="W1194" si="7176">AG1198</f>
        <v>0</v>
      </c>
      <c r="X1194" s="13" t="str">
        <f t="shared" ref="X1194" si="7177">AH1198</f>
        <v>1</v>
      </c>
      <c r="Y1194" s="13" t="str">
        <f t="shared" ref="Y1194" si="7178">AI1198</f>
        <v>0</v>
      </c>
      <c r="Z1194" s="13" t="str">
        <f>D1198</f>
        <v>1</v>
      </c>
      <c r="AA1194" s="13" t="str">
        <f t="shared" ref="AA1194" si="7179">E1198</f>
        <v>1</v>
      </c>
      <c r="AB1194" s="13" t="str">
        <f t="shared" ref="AB1194" si="7180">F1198</f>
        <v>0</v>
      </c>
      <c r="AC1194" s="13" t="str">
        <f t="shared" ref="AC1194" si="7181">G1198</f>
        <v>0</v>
      </c>
      <c r="AD1194" s="13" t="str">
        <f t="shared" ref="AD1194" si="7182">H1198</f>
        <v>1</v>
      </c>
      <c r="AE1194" s="13" t="str">
        <f t="shared" ref="AE1194" si="7183">I1198</f>
        <v>1</v>
      </c>
      <c r="AF1194" s="13" t="str">
        <f t="shared" ref="AF1194" si="7184">J1198</f>
        <v>1</v>
      </c>
      <c r="AG1194" s="13" t="str">
        <f t="shared" ref="AG1194" si="7185">K1198</f>
        <v>0</v>
      </c>
      <c r="AH1194" s="13" t="str">
        <f t="shared" ref="AH1194" si="7186">L1198</f>
        <v>0</v>
      </c>
      <c r="AI1194" s="13" t="str">
        <f t="shared" ref="AI1194" si="7187">M1198</f>
        <v>1</v>
      </c>
      <c r="AL1194" s="14" t="s">
        <v>54</v>
      </c>
      <c r="AM1194" s="14" t="str">
        <f>HLOOKUP('הכנה ל- SHA-256 #1'!$Q$5,'הכנה ל- SHA-256 #1'!$Q$5:$Q$69,1+'SHA-256 Algorithm #1'!D1190,FALSE)</f>
        <v>2E1B2138</v>
      </c>
    </row>
    <row r="1195" spans="1:39" ht="15" customHeight="1" x14ac:dyDescent="0.45">
      <c r="C1195" s="14" t="s">
        <v>33</v>
      </c>
      <c r="D1195" s="13" t="str">
        <f>W1198</f>
        <v>1</v>
      </c>
      <c r="E1195" s="13" t="str">
        <f t="shared" ref="E1195" si="7188">X1198</f>
        <v>1</v>
      </c>
      <c r="F1195" s="13" t="str">
        <f t="shared" ref="F1195" si="7189">Y1198</f>
        <v>0</v>
      </c>
      <c r="G1195" s="13" t="str">
        <f t="shared" ref="G1195" si="7190">Z1198</f>
        <v>0</v>
      </c>
      <c r="H1195" s="13" t="str">
        <f t="shared" ref="H1195" si="7191">AA1198</f>
        <v>0</v>
      </c>
      <c r="I1195" s="13" t="str">
        <f t="shared" ref="I1195" si="7192">AB1198</f>
        <v>1</v>
      </c>
      <c r="J1195" s="13" t="str">
        <f t="shared" ref="J1195" si="7193">AC1198</f>
        <v>1</v>
      </c>
      <c r="K1195" s="13" t="str">
        <f t="shared" ref="K1195" si="7194">AD1198</f>
        <v>0</v>
      </c>
      <c r="L1195" s="13" t="str">
        <f t="shared" ref="L1195" si="7195">AE1198</f>
        <v>0</v>
      </c>
      <c r="M1195" s="13" t="str">
        <f t="shared" ref="M1195" si="7196">AF1198</f>
        <v>0</v>
      </c>
      <c r="N1195" s="13" t="str">
        <f t="shared" ref="N1195" si="7197">AG1198</f>
        <v>0</v>
      </c>
      <c r="O1195" s="13" t="str">
        <f t="shared" ref="O1195" si="7198">AH1198</f>
        <v>1</v>
      </c>
      <c r="P1195" s="13" t="str">
        <f t="shared" ref="P1195" si="7199">AI1198</f>
        <v>0</v>
      </c>
      <c r="Q1195" s="13" t="str">
        <f>D1198</f>
        <v>1</v>
      </c>
      <c r="R1195" s="13" t="str">
        <f t="shared" ref="R1195" si="7200">E1198</f>
        <v>1</v>
      </c>
      <c r="S1195" s="13" t="str">
        <f t="shared" ref="S1195" si="7201">F1198</f>
        <v>0</v>
      </c>
      <c r="T1195" s="13" t="str">
        <f t="shared" ref="T1195" si="7202">G1198</f>
        <v>0</v>
      </c>
      <c r="U1195" s="13" t="str">
        <f t="shared" ref="U1195" si="7203">H1198</f>
        <v>1</v>
      </c>
      <c r="V1195" s="13" t="str">
        <f t="shared" ref="V1195" si="7204">I1198</f>
        <v>1</v>
      </c>
      <c r="W1195" s="13" t="str">
        <f t="shared" ref="W1195" si="7205">J1198</f>
        <v>1</v>
      </c>
      <c r="X1195" s="13" t="str">
        <f t="shared" ref="X1195" si="7206">K1198</f>
        <v>0</v>
      </c>
      <c r="Y1195" s="13" t="str">
        <f t="shared" ref="Y1195" si="7207">L1198</f>
        <v>0</v>
      </c>
      <c r="Z1195" s="13" t="str">
        <f t="shared" ref="Z1195" si="7208">M1198</f>
        <v>1</v>
      </c>
      <c r="AA1195" s="13" t="str">
        <f t="shared" ref="AA1195" si="7209">N1198</f>
        <v>1</v>
      </c>
      <c r="AB1195" s="13" t="str">
        <f t="shared" ref="AB1195" si="7210">O1198</f>
        <v>1</v>
      </c>
      <c r="AC1195" s="13" t="str">
        <f t="shared" ref="AC1195" si="7211">P1198</f>
        <v>0</v>
      </c>
      <c r="AD1195" s="13" t="str">
        <f t="shared" ref="AD1195" si="7212">Q1198</f>
        <v>1</v>
      </c>
      <c r="AE1195" s="13" t="str">
        <f t="shared" ref="AE1195" si="7213">R1198</f>
        <v>1</v>
      </c>
      <c r="AF1195" s="13" t="str">
        <f t="shared" ref="AF1195" si="7214">S1198</f>
        <v>1</v>
      </c>
      <c r="AG1195" s="13" t="str">
        <f t="shared" ref="AG1195" si="7215">T1198</f>
        <v>1</v>
      </c>
      <c r="AH1195" s="13" t="str">
        <f t="shared" ref="AH1195" si="7216">U1198</f>
        <v>0</v>
      </c>
      <c r="AI1195" s="13" t="str">
        <f t="shared" ref="AI1195" si="7217">V1198</f>
        <v>0</v>
      </c>
      <c r="AL1195" s="14" t="s">
        <v>55</v>
      </c>
      <c r="AM1195" s="14" t="str">
        <f>CONCATENATE(D1222,H1222,L1222,P1222,T1222,X1222,AB1222,AF1222)</f>
        <v>FFBCC2AB</v>
      </c>
    </row>
    <row r="1196" spans="1:39" ht="15" customHeight="1" x14ac:dyDescent="0.45">
      <c r="C1196" s="14" t="s">
        <v>34</v>
      </c>
      <c r="D1196" s="13" t="str">
        <f>AH1198</f>
        <v>1</v>
      </c>
      <c r="E1196" s="13" t="str">
        <f>AI1198</f>
        <v>0</v>
      </c>
      <c r="F1196" s="13" t="str">
        <f>D1198</f>
        <v>1</v>
      </c>
      <c r="G1196" s="13" t="str">
        <f t="shared" ref="G1196" si="7218">E1198</f>
        <v>1</v>
      </c>
      <c r="H1196" s="13" t="str">
        <f t="shared" ref="H1196" si="7219">F1198</f>
        <v>0</v>
      </c>
      <c r="I1196" s="13" t="str">
        <f t="shared" ref="I1196" si="7220">G1198</f>
        <v>0</v>
      </c>
      <c r="J1196" s="13" t="str">
        <f t="shared" ref="J1196" si="7221">H1198</f>
        <v>1</v>
      </c>
      <c r="K1196" s="13" t="str">
        <f t="shared" ref="K1196" si="7222">I1198</f>
        <v>1</v>
      </c>
      <c r="L1196" s="13" t="str">
        <f t="shared" ref="L1196" si="7223">J1198</f>
        <v>1</v>
      </c>
      <c r="M1196" s="13" t="str">
        <f t="shared" ref="M1196" si="7224">K1198</f>
        <v>0</v>
      </c>
      <c r="N1196" s="13" t="str">
        <f t="shared" ref="N1196" si="7225">L1198</f>
        <v>0</v>
      </c>
      <c r="O1196" s="13" t="str">
        <f t="shared" ref="O1196" si="7226">M1198</f>
        <v>1</v>
      </c>
      <c r="P1196" s="13" t="str">
        <f t="shared" ref="P1196" si="7227">N1198</f>
        <v>1</v>
      </c>
      <c r="Q1196" s="13" t="str">
        <f t="shared" ref="Q1196" si="7228">O1198</f>
        <v>1</v>
      </c>
      <c r="R1196" s="13" t="str">
        <f t="shared" ref="R1196" si="7229">P1198</f>
        <v>0</v>
      </c>
      <c r="S1196" s="13" t="str">
        <f t="shared" ref="S1196" si="7230">Q1198</f>
        <v>1</v>
      </c>
      <c r="T1196" s="13" t="str">
        <f t="shared" ref="T1196" si="7231">R1198</f>
        <v>1</v>
      </c>
      <c r="U1196" s="13" t="str">
        <f t="shared" ref="U1196" si="7232">S1198</f>
        <v>1</v>
      </c>
      <c r="V1196" s="13" t="str">
        <f t="shared" ref="V1196" si="7233">T1198</f>
        <v>1</v>
      </c>
      <c r="W1196" s="13" t="str">
        <f t="shared" ref="W1196" si="7234">U1198</f>
        <v>0</v>
      </c>
      <c r="X1196" s="13" t="str">
        <f t="shared" ref="X1196" si="7235">V1198</f>
        <v>0</v>
      </c>
      <c r="Y1196" s="13" t="str">
        <f t="shared" ref="Y1196" si="7236">W1198</f>
        <v>1</v>
      </c>
      <c r="Z1196" s="13" t="str">
        <f t="shared" ref="Z1196" si="7237">X1198</f>
        <v>1</v>
      </c>
      <c r="AA1196" s="13" t="str">
        <f t="shared" ref="AA1196" si="7238">Y1198</f>
        <v>0</v>
      </c>
      <c r="AB1196" s="13" t="str">
        <f t="shared" ref="AB1196" si="7239">Z1198</f>
        <v>0</v>
      </c>
      <c r="AC1196" s="13" t="str">
        <f t="shared" ref="AC1196" si="7240">AA1198</f>
        <v>0</v>
      </c>
      <c r="AD1196" s="13" t="str">
        <f t="shared" ref="AD1196" si="7241">AB1198</f>
        <v>1</v>
      </c>
      <c r="AE1196" s="13" t="str">
        <f t="shared" ref="AE1196" si="7242">AC1198</f>
        <v>1</v>
      </c>
      <c r="AF1196" s="13" t="str">
        <f t="shared" ref="AF1196" si="7243">AD1198</f>
        <v>0</v>
      </c>
      <c r="AG1196" s="13" t="str">
        <f t="shared" ref="AG1196" si="7244">AE1198</f>
        <v>0</v>
      </c>
      <c r="AH1196" s="13" t="str">
        <f t="shared" ref="AH1196" si="7245">AF1198</f>
        <v>0</v>
      </c>
      <c r="AI1196" s="13" t="str">
        <f t="shared" ref="AI1196" si="7246">AG1198</f>
        <v>0</v>
      </c>
      <c r="AL1196" s="14" t="s">
        <v>56</v>
      </c>
      <c r="AM1196" s="14" t="str">
        <f>CONCATENATE(D1221,H1221,L1221,P1221,T1221,X1221,AB1221,AF1221,)</f>
        <v>0BCCCA6E</v>
      </c>
    </row>
    <row r="1197" spans="1:39" ht="15" customHeight="1" x14ac:dyDescent="0.55000000000000004">
      <c r="C1197" s="14" t="s">
        <v>23</v>
      </c>
      <c r="D1197" s="13" t="str">
        <f>MID($AM1167,1,1)</f>
        <v>C</v>
      </c>
      <c r="H1197" s="13" t="str">
        <f>MID($AM1167,2,1)</f>
        <v>E</v>
      </c>
      <c r="L1197" s="13" t="str">
        <f>MID($AM1167,3,1)</f>
        <v>7</v>
      </c>
      <c r="P1197" s="13" t="str">
        <f>MID($AM1167,4,1)</f>
        <v>7</v>
      </c>
      <c r="T1197" s="13" t="str">
        <f>MID($AM1167,5,1)</f>
        <v>9</v>
      </c>
      <c r="X1197" s="13" t="str">
        <f>MID($AM1167,6,1)</f>
        <v>8</v>
      </c>
      <c r="AB1197" s="13" t="str">
        <f>MID($AM1167,7,1)</f>
        <v>C</v>
      </c>
      <c r="AF1197" s="13" t="str">
        <f>MID($AM1167,8,1)</f>
        <v>2</v>
      </c>
      <c r="AL1197" s="21" t="s">
        <v>40</v>
      </c>
      <c r="AM1197" s="14" t="str">
        <f>CONCATENATE(D1209,H1209,L1209,P1209,T1209,X1209,AB1209,AF1209)</f>
        <v>E1753780</v>
      </c>
    </row>
    <row r="1198" spans="1:39" ht="15" customHeight="1" x14ac:dyDescent="0.45">
      <c r="C1198" s="14" t="s">
        <v>24</v>
      </c>
      <c r="D1198" s="13" t="str">
        <f>MID(DEC2BIN(HEX2DEC(D1197),4),1,1)</f>
        <v>1</v>
      </c>
      <c r="E1198" s="13" t="str">
        <f>MID(DEC2BIN(HEX2DEC(D1197),4),2,1)</f>
        <v>1</v>
      </c>
      <c r="F1198" s="13" t="str">
        <f>MID(DEC2BIN(HEX2DEC(D1197),4),3,1)</f>
        <v>0</v>
      </c>
      <c r="G1198" s="13" t="str">
        <f>MID(DEC2BIN(HEX2DEC(D1197),4),4,1)</f>
        <v>0</v>
      </c>
      <c r="H1198" s="13" t="str">
        <f>MID(DEC2BIN(HEX2DEC(H1197),4),1,1)</f>
        <v>1</v>
      </c>
      <c r="I1198" s="13" t="str">
        <f>MID(DEC2BIN(HEX2DEC(H1197),4),2,1)</f>
        <v>1</v>
      </c>
      <c r="J1198" s="13" t="str">
        <f>MID(DEC2BIN(HEX2DEC(H1197),4),3,1)</f>
        <v>1</v>
      </c>
      <c r="K1198" s="13" t="str">
        <f>MID(DEC2BIN(HEX2DEC(H1197),4),4,1)</f>
        <v>0</v>
      </c>
      <c r="L1198" s="13" t="str">
        <f>MID(DEC2BIN(HEX2DEC(L1197),4),1,1)</f>
        <v>0</v>
      </c>
      <c r="M1198" s="13" t="str">
        <f>MID(DEC2BIN(HEX2DEC(L1197),4),2,1)</f>
        <v>1</v>
      </c>
      <c r="N1198" s="13" t="str">
        <f>MID(DEC2BIN(HEX2DEC(L1197),4),3,1)</f>
        <v>1</v>
      </c>
      <c r="O1198" s="13" t="str">
        <f>MID(DEC2BIN(HEX2DEC(L1197),4),4,1)</f>
        <v>1</v>
      </c>
      <c r="P1198" s="13" t="str">
        <f>MID(DEC2BIN(HEX2DEC(P1197),4),1,1)</f>
        <v>0</v>
      </c>
      <c r="Q1198" s="13" t="str">
        <f>MID(DEC2BIN(HEX2DEC(P1197),4),2,1)</f>
        <v>1</v>
      </c>
      <c r="R1198" s="13" t="str">
        <f>MID(DEC2BIN(HEX2DEC(P1197),4),3,1)</f>
        <v>1</v>
      </c>
      <c r="S1198" s="13" t="str">
        <f>MID(DEC2BIN(HEX2DEC(P1197),4),4,1)</f>
        <v>1</v>
      </c>
      <c r="T1198" s="13" t="str">
        <f>MID(DEC2BIN(HEX2DEC(T1197),4),1,1)</f>
        <v>1</v>
      </c>
      <c r="U1198" s="13" t="str">
        <f>MID(DEC2BIN(HEX2DEC(T1197),4),2,1)</f>
        <v>0</v>
      </c>
      <c r="V1198" s="13" t="str">
        <f>MID(DEC2BIN(HEX2DEC(T1197),4),3,1)</f>
        <v>0</v>
      </c>
      <c r="W1198" s="13" t="str">
        <f>MID(DEC2BIN(HEX2DEC(T1197),4),4,1)</f>
        <v>1</v>
      </c>
      <c r="X1198" s="13" t="str">
        <f>MID(DEC2BIN(HEX2DEC(X1197),4),1,1)</f>
        <v>1</v>
      </c>
      <c r="Y1198" s="13" t="str">
        <f>MID(DEC2BIN(HEX2DEC(X1197),4),2,1)</f>
        <v>0</v>
      </c>
      <c r="Z1198" s="13" t="str">
        <f>MID(DEC2BIN(HEX2DEC(X1197),4),3,1)</f>
        <v>0</v>
      </c>
      <c r="AA1198" s="13" t="str">
        <f>MID(DEC2BIN(HEX2DEC(X1197),4),4,1)</f>
        <v>0</v>
      </c>
      <c r="AB1198" s="13" t="str">
        <f>MID(DEC2BIN(HEX2DEC(AB1197),4),1,1)</f>
        <v>1</v>
      </c>
      <c r="AC1198" s="13" t="str">
        <f>MID(DEC2BIN(HEX2DEC(AB1197),4),2,1)</f>
        <v>1</v>
      </c>
      <c r="AD1198" s="13" t="str">
        <f>MID(DEC2BIN(HEX2DEC(AB1197),4),3,1)</f>
        <v>0</v>
      </c>
      <c r="AE1198" s="13" t="str">
        <f>MID(DEC2BIN(HEX2DEC(AB1197),4),4,1)</f>
        <v>0</v>
      </c>
      <c r="AF1198" s="13" t="str">
        <f>MID(DEC2BIN(HEX2DEC(AF1197),4),1,1)</f>
        <v>0</v>
      </c>
      <c r="AG1198" s="13" t="str">
        <f>MID(DEC2BIN(HEX2DEC(AF1197),4),2,1)</f>
        <v>0</v>
      </c>
      <c r="AH1198" s="13" t="str">
        <f>MID(DEC2BIN(HEX2DEC(AF1197),4),3,1)</f>
        <v>1</v>
      </c>
      <c r="AI1198" s="13" t="str">
        <f>MID(DEC2BIN(HEX2DEC(AF1197),4),4,1)</f>
        <v>0</v>
      </c>
      <c r="AL1198" s="14" t="s">
        <v>57</v>
      </c>
      <c r="AM1198" s="19" t="str">
        <f>DEC2HEX(MOD(HEX2DEC(AM1193)+HEX2DEC(AM1194)+HEX2DEC(AM1195)+HEX2DEC(AM1196)+HEX2DEC(AM1197),2^32),8)</f>
        <v>A2EE6DBE</v>
      </c>
    </row>
    <row r="1199" spans="1:39" ht="15" customHeight="1" x14ac:dyDescent="0.45">
      <c r="C1199" s="14" t="s">
        <v>25</v>
      </c>
      <c r="D1199" s="13" t="str">
        <f>D1161</f>
        <v>5</v>
      </c>
      <c r="H1199" s="13" t="str">
        <f t="shared" ref="H1199" si="7247">H1161</f>
        <v>D</v>
      </c>
      <c r="L1199" s="13" t="str">
        <f t="shared" ref="L1199" si="7248">L1161</f>
        <v>C</v>
      </c>
      <c r="P1199" s="13" t="str">
        <f t="shared" ref="P1199" si="7249">P1161</f>
        <v>2</v>
      </c>
      <c r="T1199" s="13" t="str">
        <f t="shared" ref="T1199" si="7250">T1161</f>
        <v>B</v>
      </c>
      <c r="X1199" s="13" t="str">
        <f t="shared" ref="X1199" si="7251">X1161</f>
        <v>4</v>
      </c>
      <c r="AB1199" s="13" t="str">
        <f t="shared" ref="AB1199" si="7252">AB1161</f>
        <v>E</v>
      </c>
      <c r="AF1199" s="13" t="str">
        <f>AF1161</f>
        <v>6</v>
      </c>
      <c r="AL1199" s="14"/>
      <c r="AM1199" s="14"/>
    </row>
    <row r="1200" spans="1:39" ht="15" customHeight="1" x14ac:dyDescent="0.45">
      <c r="C1200" s="14" t="s">
        <v>26</v>
      </c>
      <c r="D1200" s="13" t="str">
        <f>MID(DEC2BIN(HEX2DEC(D1199),4),1,1)</f>
        <v>0</v>
      </c>
      <c r="E1200" s="13" t="str">
        <f>MID(DEC2BIN(HEX2DEC(D1199),4),2,1)</f>
        <v>1</v>
      </c>
      <c r="F1200" s="13" t="str">
        <f>MID(DEC2BIN(HEX2DEC(D1199),4),3,1)</f>
        <v>0</v>
      </c>
      <c r="G1200" s="13" t="str">
        <f>MID(DEC2BIN(HEX2DEC(D1199),4),4,1)</f>
        <v>1</v>
      </c>
      <c r="H1200" s="13" t="str">
        <f>MID(DEC2BIN(HEX2DEC(H1199),4),1,1)</f>
        <v>1</v>
      </c>
      <c r="I1200" s="13" t="str">
        <f>MID(DEC2BIN(HEX2DEC(H1199),4),2,1)</f>
        <v>1</v>
      </c>
      <c r="J1200" s="13" t="str">
        <f>MID(DEC2BIN(HEX2DEC(H1199),4),3,1)</f>
        <v>0</v>
      </c>
      <c r="K1200" s="13" t="str">
        <f>MID(DEC2BIN(HEX2DEC(H1199),4),4,1)</f>
        <v>1</v>
      </c>
      <c r="L1200" s="13" t="str">
        <f>MID(DEC2BIN(HEX2DEC(L1199),4),1,1)</f>
        <v>1</v>
      </c>
      <c r="M1200" s="13" t="str">
        <f>MID(DEC2BIN(HEX2DEC(L1199),4),2,1)</f>
        <v>1</v>
      </c>
      <c r="N1200" s="13" t="str">
        <f>MID(DEC2BIN(HEX2DEC(L1199),4),3,1)</f>
        <v>0</v>
      </c>
      <c r="O1200" s="13" t="str">
        <f>MID(DEC2BIN(HEX2DEC(L1199),4),4,1)</f>
        <v>0</v>
      </c>
      <c r="P1200" s="13" t="str">
        <f>MID(DEC2BIN(HEX2DEC(P1199),4),1,1)</f>
        <v>0</v>
      </c>
      <c r="Q1200" s="13" t="str">
        <f>MID(DEC2BIN(HEX2DEC(P1199),4),2,1)</f>
        <v>0</v>
      </c>
      <c r="R1200" s="13" t="str">
        <f>MID(DEC2BIN(HEX2DEC(P1199),4),3,1)</f>
        <v>1</v>
      </c>
      <c r="S1200" s="13" t="str">
        <f>MID(DEC2BIN(HEX2DEC(P1199),4),4,1)</f>
        <v>0</v>
      </c>
      <c r="T1200" s="13" t="str">
        <f>MID(DEC2BIN(HEX2DEC(T1199),4),1,1)</f>
        <v>1</v>
      </c>
      <c r="U1200" s="13" t="str">
        <f>MID(DEC2BIN(HEX2DEC(T1199),4),2,1)</f>
        <v>0</v>
      </c>
      <c r="V1200" s="13" t="str">
        <f>MID(DEC2BIN(HEX2DEC(T1199),4),3,1)</f>
        <v>1</v>
      </c>
      <c r="W1200" s="13" t="str">
        <f>MID(DEC2BIN(HEX2DEC(T1199),4),4,1)</f>
        <v>1</v>
      </c>
      <c r="X1200" s="13" t="str">
        <f>MID(DEC2BIN(HEX2DEC(X1199),4),1,1)</f>
        <v>0</v>
      </c>
      <c r="Y1200" s="13" t="str">
        <f>MID(DEC2BIN(HEX2DEC(X1199),4),2,1)</f>
        <v>1</v>
      </c>
      <c r="Z1200" s="13" t="str">
        <f>MID(DEC2BIN(HEX2DEC(X1199),4),3,1)</f>
        <v>0</v>
      </c>
      <c r="AA1200" s="13" t="str">
        <f>MID(DEC2BIN(HEX2DEC(X1199),4),4,1)</f>
        <v>0</v>
      </c>
      <c r="AB1200" s="13" t="str">
        <f>MID(DEC2BIN(HEX2DEC(AB1199),4),1,1)</f>
        <v>1</v>
      </c>
      <c r="AC1200" s="13" t="str">
        <f>MID(DEC2BIN(HEX2DEC(AB1199),4),2,1)</f>
        <v>1</v>
      </c>
      <c r="AD1200" s="13" t="str">
        <f>MID(DEC2BIN(HEX2DEC(AB1199),4),3,1)</f>
        <v>1</v>
      </c>
      <c r="AE1200" s="13" t="str">
        <f>MID(DEC2BIN(HEX2DEC(AB1199),4),4,1)</f>
        <v>0</v>
      </c>
      <c r="AF1200" s="13" t="str">
        <f>MID(DEC2BIN(HEX2DEC(AF1199),4),1,1)</f>
        <v>0</v>
      </c>
      <c r="AG1200" s="13" t="str">
        <f>MID(DEC2BIN(HEX2DEC(AF1199),4),2,1)</f>
        <v>1</v>
      </c>
      <c r="AH1200" s="13" t="str">
        <f>MID(DEC2BIN(HEX2DEC(AF1199),4),3,1)</f>
        <v>1</v>
      </c>
      <c r="AI1200" s="13" t="str">
        <f>MID(DEC2BIN(HEX2DEC(AF1199),4),4,1)</f>
        <v>0</v>
      </c>
      <c r="AL1200" s="14" t="s">
        <v>58</v>
      </c>
      <c r="AM1200" s="14" t="str">
        <f>CONCATENATE(D1192,H1192,L1192,P1192,T1192,X1192,AB1192,AF1192)</f>
        <v>ABE89EB5</v>
      </c>
    </row>
    <row r="1201" spans="3:39" ht="15" customHeight="1" x14ac:dyDescent="0.45">
      <c r="C1201" s="14" t="s">
        <v>27</v>
      </c>
      <c r="D1201" s="13" t="str">
        <f>D1163</f>
        <v>3</v>
      </c>
      <c r="H1201" s="13" t="str">
        <f t="shared" ref="H1201" si="7253">H1163</f>
        <v>B</v>
      </c>
      <c r="L1201" s="13" t="str">
        <f t="shared" ref="L1201" si="7254">L1163</f>
        <v>B</v>
      </c>
      <c r="P1201" s="13" t="str">
        <f t="shared" ref="P1201" si="7255">P1163</f>
        <v>7</v>
      </c>
      <c r="T1201" s="13" t="str">
        <f t="shared" ref="T1201" si="7256">T1163</f>
        <v>A</v>
      </c>
      <c r="X1201" s="13" t="str">
        <f t="shared" ref="X1201" si="7257">X1163</f>
        <v>4</v>
      </c>
      <c r="AB1201" s="13" t="str">
        <f t="shared" ref="AB1201" si="7258">AB1163</f>
        <v>5</v>
      </c>
      <c r="AF1201" s="13" t="str">
        <f t="shared" ref="AF1201" si="7259">AF1163</f>
        <v>8</v>
      </c>
      <c r="AL1201" s="14" t="s">
        <v>37</v>
      </c>
      <c r="AM1201" s="14" t="str">
        <f>CONCATENATE(D1204,H1204,L1204,P1204,T1204,X1204,AB1204,AF1204)</f>
        <v>5FF7B4C2</v>
      </c>
    </row>
    <row r="1202" spans="3:39" ht="15" customHeight="1" thickBot="1" x14ac:dyDescent="0.5">
      <c r="C1202" s="14" t="s">
        <v>28</v>
      </c>
      <c r="D1202" s="13" t="str">
        <f>MID(DEC2BIN(HEX2DEC(D1201),4),1,1)</f>
        <v>0</v>
      </c>
      <c r="E1202" s="13" t="str">
        <f>MID(DEC2BIN(HEX2DEC(D1201),4),2,1)</f>
        <v>0</v>
      </c>
      <c r="F1202" s="13" t="str">
        <f>MID(DEC2BIN(HEX2DEC(D1201),4),3,1)</f>
        <v>1</v>
      </c>
      <c r="G1202" s="13" t="str">
        <f>MID(DEC2BIN(HEX2DEC(D1201),4),4,1)</f>
        <v>1</v>
      </c>
      <c r="H1202" s="13" t="str">
        <f>MID(DEC2BIN(HEX2DEC(H1201),4),1,1)</f>
        <v>1</v>
      </c>
      <c r="I1202" s="13" t="str">
        <f>MID(DEC2BIN(HEX2DEC(H1201),4),2,1)</f>
        <v>0</v>
      </c>
      <c r="J1202" s="13" t="str">
        <f>MID(DEC2BIN(HEX2DEC(H1201),4),3,1)</f>
        <v>1</v>
      </c>
      <c r="K1202" s="13" t="str">
        <f>MID(DEC2BIN(HEX2DEC(H1201),4),4,1)</f>
        <v>1</v>
      </c>
      <c r="L1202" s="13" t="str">
        <f>MID(DEC2BIN(HEX2DEC(L1201),4),1,1)</f>
        <v>1</v>
      </c>
      <c r="M1202" s="13" t="str">
        <f>MID(DEC2BIN(HEX2DEC(L1201),4),2,1)</f>
        <v>0</v>
      </c>
      <c r="N1202" s="13" t="str">
        <f>MID(DEC2BIN(HEX2DEC(L1201),4),3,1)</f>
        <v>1</v>
      </c>
      <c r="O1202" s="13" t="str">
        <f>MID(DEC2BIN(HEX2DEC(L1201),4),4,1)</f>
        <v>1</v>
      </c>
      <c r="P1202" s="13" t="str">
        <f>MID(DEC2BIN(HEX2DEC(P1201),4),1,1)</f>
        <v>0</v>
      </c>
      <c r="Q1202" s="13" t="str">
        <f>MID(DEC2BIN(HEX2DEC(P1201),4),2,1)</f>
        <v>1</v>
      </c>
      <c r="R1202" s="13" t="str">
        <f>MID(DEC2BIN(HEX2DEC(P1201),4),3,1)</f>
        <v>1</v>
      </c>
      <c r="S1202" s="13" t="str">
        <f>MID(DEC2BIN(HEX2DEC(P1201),4),4,1)</f>
        <v>1</v>
      </c>
      <c r="T1202" s="13" t="str">
        <f>MID(DEC2BIN(HEX2DEC(T1201),4),1,1)</f>
        <v>1</v>
      </c>
      <c r="U1202" s="13" t="str">
        <f>MID(DEC2BIN(HEX2DEC(T1201),4),2,1)</f>
        <v>0</v>
      </c>
      <c r="V1202" s="13" t="str">
        <f>MID(DEC2BIN(HEX2DEC(T1201),4),3,1)</f>
        <v>1</v>
      </c>
      <c r="W1202" s="13" t="str">
        <f>MID(DEC2BIN(HEX2DEC(T1201),4),4,1)</f>
        <v>0</v>
      </c>
      <c r="X1202" s="13" t="str">
        <f>MID(DEC2BIN(HEX2DEC(X1201),4),1,1)</f>
        <v>0</v>
      </c>
      <c r="Y1202" s="13" t="str">
        <f>MID(DEC2BIN(HEX2DEC(X1201),4),2,1)</f>
        <v>1</v>
      </c>
      <c r="Z1202" s="13" t="str">
        <f>MID(DEC2BIN(HEX2DEC(X1201),4),3,1)</f>
        <v>0</v>
      </c>
      <c r="AA1202" s="13" t="str">
        <f>MID(DEC2BIN(HEX2DEC(X1201),4),4,1)</f>
        <v>0</v>
      </c>
      <c r="AB1202" s="13" t="str">
        <f>MID(DEC2BIN(HEX2DEC(AB1201),4),1,1)</f>
        <v>0</v>
      </c>
      <c r="AC1202" s="13" t="str">
        <f>MID(DEC2BIN(HEX2DEC(AB1201),4),2,1)</f>
        <v>1</v>
      </c>
      <c r="AD1202" s="13" t="str">
        <f>MID(DEC2BIN(HEX2DEC(AB1201),4),3,1)</f>
        <v>0</v>
      </c>
      <c r="AE1202" s="13" t="str">
        <f>MID(DEC2BIN(HEX2DEC(AB1201),4),4,1)</f>
        <v>1</v>
      </c>
      <c r="AF1202" s="13" t="str">
        <f>MID(DEC2BIN(HEX2DEC(AF1201),4),1,1)</f>
        <v>1</v>
      </c>
      <c r="AG1202" s="13" t="str">
        <f>MID(DEC2BIN(HEX2DEC(AF1201),4),2,1)</f>
        <v>0</v>
      </c>
      <c r="AH1202" s="13" t="str">
        <f>MID(DEC2BIN(HEX2DEC(AF1201),4),3,1)</f>
        <v>0</v>
      </c>
      <c r="AI1202" s="13" t="str">
        <f>MID(DEC2BIN(HEX2DEC(AF1201),4),4,1)</f>
        <v>0</v>
      </c>
      <c r="AL1202" s="14" t="s">
        <v>57</v>
      </c>
      <c r="AM1202" s="14" t="str">
        <f>AM1198</f>
        <v>A2EE6DBE</v>
      </c>
    </row>
    <row r="1203" spans="3:39" ht="15" customHeight="1" thickBot="1" x14ac:dyDescent="0.5">
      <c r="C1203" s="15" t="s">
        <v>37</v>
      </c>
      <c r="D1203" s="13">
        <f>IF(D1202+D1200+D1198&gt;1,1,0)</f>
        <v>0</v>
      </c>
      <c r="E1203" s="13">
        <f t="shared" ref="E1203:Z1203" si="7260">IF(E1202+E1200+E1198&gt;1,1,0)</f>
        <v>1</v>
      </c>
      <c r="F1203" s="13">
        <f t="shared" si="7260"/>
        <v>0</v>
      </c>
      <c r="G1203" s="13">
        <f t="shared" si="7260"/>
        <v>1</v>
      </c>
      <c r="H1203" s="13">
        <f t="shared" si="7260"/>
        <v>1</v>
      </c>
      <c r="I1203" s="13">
        <f t="shared" si="7260"/>
        <v>1</v>
      </c>
      <c r="J1203" s="13">
        <f t="shared" si="7260"/>
        <v>1</v>
      </c>
      <c r="K1203" s="13">
        <f t="shared" si="7260"/>
        <v>1</v>
      </c>
      <c r="L1203" s="13">
        <f t="shared" si="7260"/>
        <v>1</v>
      </c>
      <c r="M1203" s="13">
        <f t="shared" si="7260"/>
        <v>1</v>
      </c>
      <c r="N1203" s="13">
        <f t="shared" si="7260"/>
        <v>1</v>
      </c>
      <c r="O1203" s="13">
        <f t="shared" si="7260"/>
        <v>1</v>
      </c>
      <c r="P1203" s="13">
        <f t="shared" si="7260"/>
        <v>0</v>
      </c>
      <c r="Q1203" s="13">
        <f t="shared" si="7260"/>
        <v>1</v>
      </c>
      <c r="R1203" s="13">
        <f t="shared" si="7260"/>
        <v>1</v>
      </c>
      <c r="S1203" s="13">
        <f t="shared" si="7260"/>
        <v>1</v>
      </c>
      <c r="T1203" s="13">
        <f t="shared" si="7260"/>
        <v>1</v>
      </c>
      <c r="U1203" s="13">
        <f t="shared" si="7260"/>
        <v>0</v>
      </c>
      <c r="V1203" s="13">
        <f t="shared" si="7260"/>
        <v>1</v>
      </c>
      <c r="W1203" s="13">
        <f t="shared" si="7260"/>
        <v>1</v>
      </c>
      <c r="X1203" s="13">
        <f t="shared" si="7260"/>
        <v>0</v>
      </c>
      <c r="Y1203" s="13">
        <f t="shared" si="7260"/>
        <v>1</v>
      </c>
      <c r="Z1203" s="13">
        <f t="shared" si="7260"/>
        <v>0</v>
      </c>
      <c r="AA1203" s="13">
        <f>IF(AA1202+AA1200+AA1198&gt;1,1,0)</f>
        <v>0</v>
      </c>
      <c r="AB1203" s="13">
        <f t="shared" ref="AB1203:AI1203" si="7261">IF(AB1202+AB1200+AB1198&gt;1,1,0)</f>
        <v>1</v>
      </c>
      <c r="AC1203" s="13">
        <f t="shared" si="7261"/>
        <v>1</v>
      </c>
      <c r="AD1203" s="13">
        <f t="shared" si="7261"/>
        <v>0</v>
      </c>
      <c r="AE1203" s="13">
        <f t="shared" si="7261"/>
        <v>0</v>
      </c>
      <c r="AF1203" s="13">
        <f t="shared" si="7261"/>
        <v>0</v>
      </c>
      <c r="AG1203" s="13">
        <f t="shared" si="7261"/>
        <v>0</v>
      </c>
      <c r="AH1203" s="13">
        <f t="shared" si="7261"/>
        <v>1</v>
      </c>
      <c r="AI1203" s="13">
        <f t="shared" si="7261"/>
        <v>0</v>
      </c>
      <c r="AL1203" s="16" t="s">
        <v>59</v>
      </c>
      <c r="AM1203" s="20" t="str">
        <f>DEC2HEX(MOD(HEX2DEC(AM1200)+HEX2DEC(AM1202)+HEX2DEC(AM1201),2^32),8)</f>
        <v>AECEC135</v>
      </c>
    </row>
    <row r="1204" spans="3:39" ht="15" customHeight="1" thickBot="1" x14ac:dyDescent="0.5">
      <c r="C1204" s="15" t="s">
        <v>38</v>
      </c>
      <c r="D1204" s="13" t="str">
        <f>BIN2HEX(CONCATENATE(D1203,E1203,F1203,G1203))</f>
        <v>5</v>
      </c>
      <c r="H1204" s="13" t="str">
        <f>BIN2HEX(CONCATENATE(H1203,I1203,J1203,K1203))</f>
        <v>F</v>
      </c>
      <c r="L1204" s="13" t="str">
        <f>BIN2HEX(CONCATENATE(L1203,M1203,N1203,O1203))</f>
        <v>F</v>
      </c>
      <c r="P1204" s="13" t="str">
        <f>BIN2HEX(CONCATENATE(P1203,Q1203,R1203,S1203))</f>
        <v>7</v>
      </c>
      <c r="T1204" s="13" t="str">
        <f>BIN2HEX(CONCATENATE(T1203,U1203,V1203,W1203))</f>
        <v>B</v>
      </c>
      <c r="X1204" s="13" t="str">
        <f>BIN2HEX(CONCATENATE(X1203,Y1203,Z1203,AA1203))</f>
        <v>4</v>
      </c>
      <c r="AB1204" s="13" t="str">
        <f>BIN2HEX(CONCATENATE(AB1203,AC1203,AD1203,AE1203))</f>
        <v>C</v>
      </c>
      <c r="AF1204" s="13" t="str">
        <f>BIN2HEX(CONCATENATE(AF1203,AG1203,AH1203,AI1203))</f>
        <v>2</v>
      </c>
      <c r="AM1204" s="14"/>
    </row>
    <row r="1205" spans="3:39" ht="15" customHeight="1" thickBot="1" x14ac:dyDescent="0.5">
      <c r="C1205" s="14"/>
      <c r="AL1205" s="16" t="s">
        <v>60</v>
      </c>
      <c r="AM1205" s="20" t="str">
        <f>CONCATENATE(D1197,H1197,L1197,P1197,T1197,X1197,AB1197,AF1197)</f>
        <v>CE7798C2</v>
      </c>
    </row>
    <row r="1206" spans="3:39" ht="15" customHeight="1" thickBot="1" x14ac:dyDescent="0.5">
      <c r="C1206" s="14" t="s">
        <v>29</v>
      </c>
      <c r="D1206" s="13" t="str">
        <f>D1165</f>
        <v>5</v>
      </c>
      <c r="H1206" s="13" t="str">
        <f t="shared" ref="H1206" si="7262">H1165</f>
        <v>7</v>
      </c>
      <c r="L1206" s="13" t="str">
        <f t="shared" ref="L1206" si="7263">L1165</f>
        <v>7</v>
      </c>
      <c r="P1206" s="13" t="str">
        <f t="shared" ref="P1206" si="7264">P1165</f>
        <v>6</v>
      </c>
      <c r="T1206" s="13" t="str">
        <f t="shared" ref="T1206" si="7265">T1165</f>
        <v>C</v>
      </c>
      <c r="X1206" s="13" t="str">
        <f t="shared" ref="X1206" si="7266">X1165</f>
        <v>5</v>
      </c>
      <c r="AB1206" s="13" t="str">
        <f t="shared" ref="AB1206" si="7267">AB1165</f>
        <v>9</v>
      </c>
      <c r="AF1206" s="13" t="str">
        <f>AF1165</f>
        <v>0</v>
      </c>
      <c r="AM1206" s="14"/>
    </row>
    <row r="1207" spans="3:39" ht="15" customHeight="1" thickBot="1" x14ac:dyDescent="0.5">
      <c r="C1207" s="14" t="s">
        <v>30</v>
      </c>
      <c r="D1207" s="13" t="str">
        <f>MID(DEC2BIN(HEX2DEC(D1206),4),1,1)</f>
        <v>0</v>
      </c>
      <c r="E1207" s="13" t="str">
        <f>MID(DEC2BIN(HEX2DEC(D1206),4),2,1)</f>
        <v>1</v>
      </c>
      <c r="F1207" s="13" t="str">
        <f>MID(DEC2BIN(HEX2DEC(D1206),4),3,1)</f>
        <v>0</v>
      </c>
      <c r="G1207" s="13" t="str">
        <f>MID(DEC2BIN(HEX2DEC(D1206),4),4,1)</f>
        <v>1</v>
      </c>
      <c r="H1207" s="13" t="str">
        <f>MID(DEC2BIN(HEX2DEC(H1206),4),1,1)</f>
        <v>0</v>
      </c>
      <c r="I1207" s="13" t="str">
        <f>MID(DEC2BIN(HEX2DEC(H1206),4),2,1)</f>
        <v>1</v>
      </c>
      <c r="J1207" s="13" t="str">
        <f>MID(DEC2BIN(HEX2DEC(H1206),4),3,1)</f>
        <v>1</v>
      </c>
      <c r="K1207" s="13" t="str">
        <f>MID(DEC2BIN(HEX2DEC(H1206),4),4,1)</f>
        <v>1</v>
      </c>
      <c r="L1207" s="13" t="str">
        <f>MID(DEC2BIN(HEX2DEC(L1206),4),1,1)</f>
        <v>0</v>
      </c>
      <c r="M1207" s="13" t="str">
        <f>MID(DEC2BIN(HEX2DEC(L1206),4),2,1)</f>
        <v>1</v>
      </c>
      <c r="N1207" s="13" t="str">
        <f>MID(DEC2BIN(HEX2DEC(L1206),4),3,1)</f>
        <v>1</v>
      </c>
      <c r="O1207" s="13" t="str">
        <f>MID(DEC2BIN(HEX2DEC(L1206),4),4,1)</f>
        <v>1</v>
      </c>
      <c r="P1207" s="13" t="str">
        <f>MID(DEC2BIN(HEX2DEC(P1206),4),1,1)</f>
        <v>0</v>
      </c>
      <c r="Q1207" s="13" t="str">
        <f>MID(DEC2BIN(HEX2DEC(P1206),4),2,1)</f>
        <v>1</v>
      </c>
      <c r="R1207" s="13" t="str">
        <f>MID(DEC2BIN(HEX2DEC(P1206),4),3,1)</f>
        <v>1</v>
      </c>
      <c r="S1207" s="13" t="str">
        <f>MID(DEC2BIN(HEX2DEC(P1206),4),4,1)</f>
        <v>0</v>
      </c>
      <c r="T1207" s="13" t="str">
        <f>MID(DEC2BIN(HEX2DEC(T1206),4),1,1)</f>
        <v>1</v>
      </c>
      <c r="U1207" s="13" t="str">
        <f>MID(DEC2BIN(HEX2DEC(T1206),4),2,1)</f>
        <v>1</v>
      </c>
      <c r="V1207" s="13" t="str">
        <f>MID(DEC2BIN(HEX2DEC(T1206),4),3,1)</f>
        <v>0</v>
      </c>
      <c r="W1207" s="13" t="str">
        <f>MID(DEC2BIN(HEX2DEC(T1206),4),4,1)</f>
        <v>0</v>
      </c>
      <c r="X1207" s="13" t="str">
        <f>MID(DEC2BIN(HEX2DEC(X1206),4),1,1)</f>
        <v>0</v>
      </c>
      <c r="Y1207" s="13" t="str">
        <f>MID(DEC2BIN(HEX2DEC(X1206),4),2,1)</f>
        <v>1</v>
      </c>
      <c r="Z1207" s="13" t="str">
        <f>MID(DEC2BIN(HEX2DEC(X1206),4),3,1)</f>
        <v>0</v>
      </c>
      <c r="AA1207" s="13" t="str">
        <f>MID(DEC2BIN(HEX2DEC(X1206),4),4,1)</f>
        <v>1</v>
      </c>
      <c r="AB1207" s="13" t="str">
        <f>MID(DEC2BIN(HEX2DEC(AB1206),4),1,1)</f>
        <v>1</v>
      </c>
      <c r="AC1207" s="13" t="str">
        <f>MID(DEC2BIN(HEX2DEC(AB1206),4),2,1)</f>
        <v>0</v>
      </c>
      <c r="AD1207" s="13" t="str">
        <f>MID(DEC2BIN(HEX2DEC(AB1206),4),3,1)</f>
        <v>0</v>
      </c>
      <c r="AE1207" s="13" t="str">
        <f>MID(DEC2BIN(HEX2DEC(AB1206),4),4,1)</f>
        <v>1</v>
      </c>
      <c r="AF1207" s="13" t="str">
        <f>MID(DEC2BIN(HEX2DEC(AF1206),4),1,1)</f>
        <v>0</v>
      </c>
      <c r="AG1207" s="13" t="str">
        <f>MID(DEC2BIN(HEX2DEC(AF1206),4),2,1)</f>
        <v>0</v>
      </c>
      <c r="AH1207" s="13" t="str">
        <f>MID(DEC2BIN(HEX2DEC(AF1206),4),3,1)</f>
        <v>0</v>
      </c>
      <c r="AI1207" s="13" t="str">
        <f>MID(DEC2BIN(HEX2DEC(AF1206),4),4,1)</f>
        <v>0</v>
      </c>
      <c r="AL1207" s="16" t="s">
        <v>61</v>
      </c>
      <c r="AM1207" s="20" t="str">
        <f>CONCATENATE(D1199,H1199,L1199,P1199,T1199,X1199,AB1199,AF1199)</f>
        <v>5DC2B4E6</v>
      </c>
    </row>
    <row r="1208" spans="3:39" ht="15" customHeight="1" thickBot="1" x14ac:dyDescent="0.5">
      <c r="AM1208" s="14"/>
    </row>
    <row r="1209" spans="3:39" ht="15" customHeight="1" thickBot="1" x14ac:dyDescent="0.5">
      <c r="C1209" s="15" t="s">
        <v>39</v>
      </c>
      <c r="D1209" s="13" t="str">
        <f>BIN2HEX(CONCATENATE(D1210,E1210,F1210,G1210))</f>
        <v>E</v>
      </c>
      <c r="H1209" s="13" t="str">
        <f>BIN2HEX(CONCATENATE(H1210,I1210,J1210,K1210))</f>
        <v>1</v>
      </c>
      <c r="L1209" s="13" t="str">
        <f>BIN2HEX(CONCATENATE(L1210,M1210,N1210,O1210))</f>
        <v>7</v>
      </c>
      <c r="P1209" s="13" t="str">
        <f>BIN2HEX(CONCATENATE(P1210,Q1210,R1210,S1210))</f>
        <v>5</v>
      </c>
      <c r="T1209" s="13" t="str">
        <f>BIN2HEX(CONCATENATE(T1210,U1210,V1210,W1210))</f>
        <v>3</v>
      </c>
      <c r="X1209" s="13" t="str">
        <f>BIN2HEX(CONCATENATE(X1210,Y1210,Z1210,AA1210))</f>
        <v>7</v>
      </c>
      <c r="AB1209" s="13" t="str">
        <f>BIN2HEX(CONCATENATE(AB1210,AC1210,AD1210,AE1210))</f>
        <v>8</v>
      </c>
      <c r="AF1209" s="13" t="str">
        <f>BIN2HEX(CONCATENATE(AF1210,AG1210,AH1210,AI1210))</f>
        <v>0</v>
      </c>
      <c r="AL1209" s="16" t="s">
        <v>62</v>
      </c>
      <c r="AM1209" s="20" t="str">
        <f>CONCATENATE(D1201,H1201,L1201,P1201,T1201,X1201,AB1201,AF1201)</f>
        <v>3BB7A458</v>
      </c>
    </row>
    <row r="1210" spans="3:39" ht="15" customHeight="1" x14ac:dyDescent="0.45">
      <c r="C1210" s="15" t="s">
        <v>40</v>
      </c>
      <c r="D1210" s="13">
        <f>IF(ISEVEN(D1211+D1212+D1213),0,1)</f>
        <v>1</v>
      </c>
      <c r="E1210" s="13">
        <f t="shared" ref="E1210:AI1210" si="7268">IF(ISEVEN(E1211+E1212+E1213),0,1)</f>
        <v>1</v>
      </c>
      <c r="F1210" s="13">
        <f t="shared" si="7268"/>
        <v>1</v>
      </c>
      <c r="G1210" s="13">
        <f t="shared" si="7268"/>
        <v>0</v>
      </c>
      <c r="H1210" s="13">
        <f t="shared" si="7268"/>
        <v>0</v>
      </c>
      <c r="I1210" s="13">
        <f t="shared" si="7268"/>
        <v>0</v>
      </c>
      <c r="J1210" s="13">
        <f t="shared" si="7268"/>
        <v>0</v>
      </c>
      <c r="K1210" s="13">
        <f t="shared" si="7268"/>
        <v>1</v>
      </c>
      <c r="L1210" s="13">
        <f t="shared" si="7268"/>
        <v>0</v>
      </c>
      <c r="M1210" s="13">
        <f t="shared" si="7268"/>
        <v>1</v>
      </c>
      <c r="N1210" s="13">
        <f t="shared" si="7268"/>
        <v>1</v>
      </c>
      <c r="O1210" s="13">
        <f t="shared" si="7268"/>
        <v>1</v>
      </c>
      <c r="P1210" s="13">
        <f t="shared" si="7268"/>
        <v>0</v>
      </c>
      <c r="Q1210" s="13">
        <f t="shared" si="7268"/>
        <v>1</v>
      </c>
      <c r="R1210" s="13">
        <f t="shared" si="7268"/>
        <v>0</v>
      </c>
      <c r="S1210" s="13">
        <f t="shared" si="7268"/>
        <v>1</v>
      </c>
      <c r="T1210" s="13">
        <f t="shared" si="7268"/>
        <v>0</v>
      </c>
      <c r="U1210" s="13">
        <f t="shared" si="7268"/>
        <v>0</v>
      </c>
      <c r="V1210" s="13">
        <f t="shared" si="7268"/>
        <v>1</v>
      </c>
      <c r="W1210" s="13">
        <f t="shared" si="7268"/>
        <v>1</v>
      </c>
      <c r="X1210" s="13">
        <f t="shared" si="7268"/>
        <v>0</v>
      </c>
      <c r="Y1210" s="13">
        <f t="shared" si="7268"/>
        <v>1</v>
      </c>
      <c r="Z1210" s="13">
        <f t="shared" si="7268"/>
        <v>1</v>
      </c>
      <c r="AA1210" s="13">
        <f t="shared" si="7268"/>
        <v>1</v>
      </c>
      <c r="AB1210" s="13">
        <f t="shared" si="7268"/>
        <v>1</v>
      </c>
      <c r="AC1210" s="13">
        <f t="shared" si="7268"/>
        <v>0</v>
      </c>
      <c r="AD1210" s="13">
        <f t="shared" si="7268"/>
        <v>0</v>
      </c>
      <c r="AE1210" s="13">
        <f t="shared" si="7268"/>
        <v>0</v>
      </c>
      <c r="AF1210" s="13">
        <f t="shared" si="7268"/>
        <v>0</v>
      </c>
      <c r="AG1210" s="13">
        <f t="shared" si="7268"/>
        <v>0</v>
      </c>
      <c r="AH1210" s="13">
        <f t="shared" si="7268"/>
        <v>0</v>
      </c>
      <c r="AI1210" s="13">
        <f t="shared" si="7268"/>
        <v>0</v>
      </c>
      <c r="AM1210" s="14"/>
    </row>
    <row r="1211" spans="3:39" ht="15" customHeight="1" x14ac:dyDescent="0.45">
      <c r="C1211" s="15" t="s">
        <v>41</v>
      </c>
      <c r="D1211" s="13" t="str">
        <f>K1215</f>
        <v>0</v>
      </c>
      <c r="E1211" s="13" t="str">
        <f t="shared" ref="E1211" si="7269">L1215</f>
        <v>1</v>
      </c>
      <c r="F1211" s="13" t="str">
        <f t="shared" ref="F1211" si="7270">M1215</f>
        <v>0</v>
      </c>
      <c r="G1211" s="13" t="str">
        <f t="shared" ref="G1211" si="7271">N1215</f>
        <v>0</v>
      </c>
      <c r="H1211" s="13" t="str">
        <f t="shared" ref="H1211" si="7272">O1215</f>
        <v>1</v>
      </c>
      <c r="I1211" s="13" t="str">
        <f t="shared" ref="I1211" si="7273">P1215</f>
        <v>0</v>
      </c>
      <c r="J1211" s="13" t="str">
        <f t="shared" ref="J1211" si="7274">Q1215</f>
        <v>0</v>
      </c>
      <c r="K1211" s="13" t="str">
        <f t="shared" ref="K1211" si="7275">R1215</f>
        <v>1</v>
      </c>
      <c r="L1211" s="13" t="str">
        <f t="shared" ref="L1211" si="7276">S1215</f>
        <v>1</v>
      </c>
      <c r="M1211" s="13" t="str">
        <f t="shared" ref="M1211" si="7277">T1215</f>
        <v>1</v>
      </c>
      <c r="N1211" s="13" t="str">
        <f t="shared" ref="N1211" si="7278">U1215</f>
        <v>1</v>
      </c>
      <c r="O1211" s="13" t="str">
        <f t="shared" ref="O1211" si="7279">V1215</f>
        <v>1</v>
      </c>
      <c r="P1211" s="13" t="str">
        <f t="shared" ref="P1211" si="7280">W1215</f>
        <v>0</v>
      </c>
      <c r="Q1211" s="13" t="str">
        <f t="shared" ref="Q1211" si="7281">X1215</f>
        <v>1</v>
      </c>
      <c r="R1211" s="13" t="str">
        <f t="shared" ref="R1211" si="7282">Y1215</f>
        <v>1</v>
      </c>
      <c r="S1211" s="13" t="str">
        <f t="shared" ref="S1211" si="7283">Z1215</f>
        <v>1</v>
      </c>
      <c r="T1211" s="13" t="str">
        <f t="shared" ref="T1211" si="7284">AA1215</f>
        <v>1</v>
      </c>
      <c r="U1211" s="13" t="str">
        <f t="shared" ref="U1211" si="7285">AB1215</f>
        <v>1</v>
      </c>
      <c r="V1211" s="13" t="str">
        <f t="shared" ref="V1211" si="7286">AC1215</f>
        <v>1</v>
      </c>
      <c r="W1211" s="13" t="str">
        <f t="shared" ref="W1211" si="7287">AD1215</f>
        <v>0</v>
      </c>
      <c r="X1211" s="13" t="str">
        <f t="shared" ref="X1211" si="7288">AE1215</f>
        <v>1</v>
      </c>
      <c r="Y1211" s="13" t="str">
        <f t="shared" ref="Y1211" si="7289">AF1215</f>
        <v>0</v>
      </c>
      <c r="Z1211" s="13" t="str">
        <f t="shared" ref="Z1211" si="7290">AG1215</f>
        <v>1</v>
      </c>
      <c r="AA1211" s="13" t="str">
        <f t="shared" ref="AA1211" si="7291">AH1215</f>
        <v>0</v>
      </c>
      <c r="AB1211" s="13" t="str">
        <f t="shared" ref="AB1211" si="7292">AI1215</f>
        <v>0</v>
      </c>
      <c r="AC1211" s="13" t="str">
        <f>D1215</f>
        <v>1</v>
      </c>
      <c r="AD1211" s="13" t="str">
        <f t="shared" ref="AD1211" si="7293">E1215</f>
        <v>0</v>
      </c>
      <c r="AE1211" s="13" t="str">
        <f t="shared" ref="AE1211" si="7294">F1215</f>
        <v>0</v>
      </c>
      <c r="AF1211" s="13" t="str">
        <f t="shared" ref="AF1211" si="7295">G1215</f>
        <v>0</v>
      </c>
      <c r="AG1211" s="13" t="str">
        <f t="shared" ref="AG1211" si="7296">H1215</f>
        <v>0</v>
      </c>
      <c r="AH1211" s="13" t="str">
        <f t="shared" ref="AH1211" si="7297">I1215</f>
        <v>1</v>
      </c>
      <c r="AI1211" s="13" t="str">
        <f t="shared" ref="AI1211" si="7298">J1215</f>
        <v>0</v>
      </c>
      <c r="AL1211" s="22" t="s">
        <v>62</v>
      </c>
      <c r="AM1211" s="14" t="str">
        <f>CONCATENATE(D1206,H1206,L1206,P1206,T1206,X1206,AB1206,AF1206)</f>
        <v>5776C590</v>
      </c>
    </row>
    <row r="1212" spans="3:39" ht="15" customHeight="1" thickBot="1" x14ac:dyDescent="0.5">
      <c r="C1212" s="15" t="s">
        <v>42</v>
      </c>
      <c r="D1212" s="13" t="str">
        <f>Y1215</f>
        <v>1</v>
      </c>
      <c r="E1212" s="13" t="str">
        <f t="shared" ref="E1212" si="7299">Z1215</f>
        <v>1</v>
      </c>
      <c r="F1212" s="13" t="str">
        <f t="shared" ref="F1212" si="7300">AA1215</f>
        <v>1</v>
      </c>
      <c r="G1212" s="13" t="str">
        <f t="shared" ref="G1212" si="7301">AB1215</f>
        <v>1</v>
      </c>
      <c r="H1212" s="13" t="str">
        <f t="shared" ref="H1212" si="7302">AC1215</f>
        <v>1</v>
      </c>
      <c r="I1212" s="13" t="str">
        <f t="shared" ref="I1212" si="7303">AD1215</f>
        <v>0</v>
      </c>
      <c r="J1212" s="13" t="str">
        <f t="shared" ref="J1212" si="7304">AE1215</f>
        <v>1</v>
      </c>
      <c r="K1212" s="13" t="str">
        <f t="shared" ref="K1212" si="7305">AF1215</f>
        <v>0</v>
      </c>
      <c r="L1212" s="13" t="str">
        <f t="shared" ref="L1212" si="7306">AG1215</f>
        <v>1</v>
      </c>
      <c r="M1212" s="13" t="str">
        <f t="shared" ref="M1212" si="7307">AH1215</f>
        <v>0</v>
      </c>
      <c r="N1212" s="13" t="str">
        <f t="shared" ref="N1212" si="7308">AI1215</f>
        <v>0</v>
      </c>
      <c r="O1212" s="13" t="str">
        <f>D1215</f>
        <v>1</v>
      </c>
      <c r="P1212" s="13" t="str">
        <f t="shared" ref="P1212" si="7309">E1215</f>
        <v>0</v>
      </c>
      <c r="Q1212" s="13" t="str">
        <f t="shared" ref="Q1212" si="7310">F1215</f>
        <v>0</v>
      </c>
      <c r="R1212" s="13" t="str">
        <f t="shared" ref="R1212" si="7311">G1215</f>
        <v>0</v>
      </c>
      <c r="S1212" s="13" t="str">
        <f t="shared" ref="S1212" si="7312">H1215</f>
        <v>0</v>
      </c>
      <c r="T1212" s="13" t="str">
        <f t="shared" ref="T1212" si="7313">I1215</f>
        <v>1</v>
      </c>
      <c r="U1212" s="13" t="str">
        <f t="shared" ref="U1212" si="7314">J1215</f>
        <v>0</v>
      </c>
      <c r="V1212" s="13" t="str">
        <f t="shared" ref="V1212" si="7315">K1215</f>
        <v>0</v>
      </c>
      <c r="W1212" s="13" t="str">
        <f t="shared" ref="W1212" si="7316">L1215</f>
        <v>1</v>
      </c>
      <c r="X1212" s="13" t="str">
        <f t="shared" ref="X1212" si="7317">M1215</f>
        <v>0</v>
      </c>
      <c r="Y1212" s="13" t="str">
        <f t="shared" ref="Y1212" si="7318">N1215</f>
        <v>0</v>
      </c>
      <c r="Z1212" s="13" t="str">
        <f t="shared" ref="Z1212" si="7319">O1215</f>
        <v>1</v>
      </c>
      <c r="AA1212" s="13" t="str">
        <f t="shared" ref="AA1212" si="7320">P1215</f>
        <v>0</v>
      </c>
      <c r="AB1212" s="13" t="str">
        <f t="shared" ref="AB1212" si="7321">Q1215</f>
        <v>0</v>
      </c>
      <c r="AC1212" s="13" t="str">
        <f t="shared" ref="AC1212" si="7322">R1215</f>
        <v>1</v>
      </c>
      <c r="AD1212" s="13" t="str">
        <f t="shared" ref="AD1212" si="7323">S1215</f>
        <v>1</v>
      </c>
      <c r="AE1212" s="13" t="str">
        <f t="shared" ref="AE1212" si="7324">T1215</f>
        <v>1</v>
      </c>
      <c r="AF1212" s="13" t="str">
        <f t="shared" ref="AF1212" si="7325">U1215</f>
        <v>1</v>
      </c>
      <c r="AG1212" s="13" t="str">
        <f t="shared" ref="AG1212" si="7326">V1215</f>
        <v>1</v>
      </c>
      <c r="AH1212" s="13" t="str">
        <f t="shared" ref="AH1212" si="7327">W1215</f>
        <v>0</v>
      </c>
      <c r="AI1212" s="13" t="str">
        <f t="shared" ref="AI1212" si="7328">X1215</f>
        <v>1</v>
      </c>
      <c r="AL1212" s="14" t="s">
        <v>64</v>
      </c>
      <c r="AM1212" s="14" t="str">
        <f>AM1198</f>
        <v>A2EE6DBE</v>
      </c>
    </row>
    <row r="1213" spans="3:39" ht="15" customHeight="1" thickBot="1" x14ac:dyDescent="0.5">
      <c r="C1213" s="15" t="s">
        <v>43</v>
      </c>
      <c r="D1213" s="13" t="str">
        <f>AD1215</f>
        <v>0</v>
      </c>
      <c r="E1213" s="13" t="str">
        <f t="shared" ref="E1213" si="7329">AE1215</f>
        <v>1</v>
      </c>
      <c r="F1213" s="13" t="str">
        <f t="shared" ref="F1213" si="7330">AF1215</f>
        <v>0</v>
      </c>
      <c r="G1213" s="13" t="str">
        <f t="shared" ref="G1213" si="7331">AG1215</f>
        <v>1</v>
      </c>
      <c r="H1213" s="13" t="str">
        <f t="shared" ref="H1213" si="7332">AH1215</f>
        <v>0</v>
      </c>
      <c r="I1213" s="13" t="str">
        <f t="shared" ref="I1213" si="7333">AI1215</f>
        <v>0</v>
      </c>
      <c r="J1213" s="13" t="str">
        <f>D1215</f>
        <v>1</v>
      </c>
      <c r="K1213" s="13" t="str">
        <f t="shared" ref="K1213" si="7334">E1215</f>
        <v>0</v>
      </c>
      <c r="L1213" s="13" t="str">
        <f t="shared" ref="L1213" si="7335">F1215</f>
        <v>0</v>
      </c>
      <c r="M1213" s="13" t="str">
        <f t="shared" ref="M1213" si="7336">G1215</f>
        <v>0</v>
      </c>
      <c r="N1213" s="13" t="str">
        <f t="shared" ref="N1213" si="7337">H1215</f>
        <v>0</v>
      </c>
      <c r="O1213" s="13" t="str">
        <f t="shared" ref="O1213" si="7338">I1215</f>
        <v>1</v>
      </c>
      <c r="P1213" s="13" t="str">
        <f t="shared" ref="P1213" si="7339">J1215</f>
        <v>0</v>
      </c>
      <c r="Q1213" s="13" t="str">
        <f t="shared" ref="Q1213" si="7340">K1215</f>
        <v>0</v>
      </c>
      <c r="R1213" s="13" t="str">
        <f t="shared" ref="R1213" si="7341">L1215</f>
        <v>1</v>
      </c>
      <c r="S1213" s="13" t="str">
        <f t="shared" ref="S1213" si="7342">M1215</f>
        <v>0</v>
      </c>
      <c r="T1213" s="13" t="str">
        <f t="shared" ref="T1213" si="7343">N1215</f>
        <v>0</v>
      </c>
      <c r="U1213" s="13" t="str">
        <f t="shared" ref="U1213" si="7344">O1215</f>
        <v>1</v>
      </c>
      <c r="V1213" s="13" t="str">
        <f t="shared" ref="V1213" si="7345">P1215</f>
        <v>0</v>
      </c>
      <c r="W1213" s="13" t="str">
        <f t="shared" ref="W1213" si="7346">Q1215</f>
        <v>0</v>
      </c>
      <c r="X1213" s="13" t="str">
        <f t="shared" ref="X1213" si="7347">R1215</f>
        <v>1</v>
      </c>
      <c r="Y1213" s="13" t="str">
        <f t="shared" ref="Y1213" si="7348">S1215</f>
        <v>1</v>
      </c>
      <c r="Z1213" s="13" t="str">
        <f t="shared" ref="Z1213" si="7349">T1215</f>
        <v>1</v>
      </c>
      <c r="AA1213" s="13" t="str">
        <f t="shared" ref="AA1213" si="7350">U1215</f>
        <v>1</v>
      </c>
      <c r="AB1213" s="13" t="str">
        <f t="shared" ref="AB1213" si="7351">V1215</f>
        <v>1</v>
      </c>
      <c r="AC1213" s="13" t="str">
        <f t="shared" ref="AC1213" si="7352">W1215</f>
        <v>0</v>
      </c>
      <c r="AD1213" s="13" t="str">
        <f t="shared" ref="AD1213" si="7353">X1215</f>
        <v>1</v>
      </c>
      <c r="AE1213" s="13" t="str">
        <f t="shared" ref="AE1213" si="7354">Y1215</f>
        <v>1</v>
      </c>
      <c r="AF1213" s="13" t="str">
        <f>Z1215</f>
        <v>1</v>
      </c>
      <c r="AG1213" s="13" t="str">
        <f t="shared" ref="AG1213" si="7355">AA1215</f>
        <v>1</v>
      </c>
      <c r="AH1213" s="13" t="str">
        <f t="shared" ref="AH1213" si="7356">AB1215</f>
        <v>1</v>
      </c>
      <c r="AI1213" s="13" t="str">
        <f t="shared" ref="AI1213" si="7357">AC1215</f>
        <v>1</v>
      </c>
      <c r="AL1213" s="16" t="s">
        <v>63</v>
      </c>
      <c r="AM1213" s="20" t="str">
        <f>DEC2HEX(MOD(HEX2DEC(AM1211)+HEX2DEC(AM1212),2^32),8)</f>
        <v>FA65334E</v>
      </c>
    </row>
    <row r="1214" spans="3:39" ht="15" customHeight="1" thickBot="1" x14ac:dyDescent="0.6">
      <c r="C1214" s="17" t="s">
        <v>44</v>
      </c>
      <c r="D1214" s="13" t="str">
        <f>MID($AM1177,1,1)</f>
        <v>8</v>
      </c>
      <c r="H1214" s="13" t="str">
        <f>MID($AM1177,2,1)</f>
        <v>4</v>
      </c>
      <c r="L1214" s="13" t="str">
        <f>MID($AM1177,3,1)</f>
        <v>9</v>
      </c>
      <c r="P1214" s="13" t="str">
        <f>MID($AM1177,4,1)</f>
        <v>3</v>
      </c>
      <c r="T1214" s="13" t="str">
        <f>MID($AM1177,5,1)</f>
        <v>E</v>
      </c>
      <c r="X1214" s="13" t="str">
        <f>MID($AM1177,6,1)</f>
        <v>F</v>
      </c>
      <c r="AB1214" s="13" t="str">
        <f>MID($AM1177,7,1)</f>
        <v>D</v>
      </c>
      <c r="AF1214" s="13" t="str">
        <f>MID($AM1177,8,1)</f>
        <v>4</v>
      </c>
      <c r="AM1214" s="14"/>
    </row>
    <row r="1215" spans="3:39" ht="15" customHeight="1" thickBot="1" x14ac:dyDescent="0.5">
      <c r="C1215" s="15" t="s">
        <v>45</v>
      </c>
      <c r="D1215" s="13" t="str">
        <f>MID(DEC2BIN(HEX2DEC(D1214),4),1,1)</f>
        <v>1</v>
      </c>
      <c r="E1215" s="13" t="str">
        <f>MID(DEC2BIN(HEX2DEC(D1214),4),2,1)</f>
        <v>0</v>
      </c>
      <c r="F1215" s="13" t="str">
        <f>MID(DEC2BIN(HEX2DEC(D1214),4),3,1)</f>
        <v>0</v>
      </c>
      <c r="G1215" s="13" t="str">
        <f>MID(DEC2BIN(HEX2DEC(D1214),4),4,1)</f>
        <v>0</v>
      </c>
      <c r="H1215" s="13" t="str">
        <f>MID(DEC2BIN(HEX2DEC(H1214),4),1,1)</f>
        <v>0</v>
      </c>
      <c r="I1215" s="13" t="str">
        <f>MID(DEC2BIN(HEX2DEC(H1214),4),2,1)</f>
        <v>1</v>
      </c>
      <c r="J1215" s="13" t="str">
        <f>MID(DEC2BIN(HEX2DEC(H1214),4),3,1)</f>
        <v>0</v>
      </c>
      <c r="K1215" s="13" t="str">
        <f>MID(DEC2BIN(HEX2DEC(H1214),4),4,1)</f>
        <v>0</v>
      </c>
      <c r="L1215" s="13" t="str">
        <f>MID(DEC2BIN(HEX2DEC(L1214),4),1,1)</f>
        <v>1</v>
      </c>
      <c r="M1215" s="13" t="str">
        <f>MID(DEC2BIN(HEX2DEC(L1214),4),2,1)</f>
        <v>0</v>
      </c>
      <c r="N1215" s="13" t="str">
        <f>MID(DEC2BIN(HEX2DEC(L1214),4),3,1)</f>
        <v>0</v>
      </c>
      <c r="O1215" s="13" t="str">
        <f>MID(DEC2BIN(HEX2DEC(L1214),4),4,1)</f>
        <v>1</v>
      </c>
      <c r="P1215" s="13" t="str">
        <f>MID(DEC2BIN(HEX2DEC(P1214),4),1,1)</f>
        <v>0</v>
      </c>
      <c r="Q1215" s="13" t="str">
        <f>MID(DEC2BIN(HEX2DEC(P1214),4),2,1)</f>
        <v>0</v>
      </c>
      <c r="R1215" s="13" t="str">
        <f>MID(DEC2BIN(HEX2DEC(P1214),4),3,1)</f>
        <v>1</v>
      </c>
      <c r="S1215" s="13" t="str">
        <f>MID(DEC2BIN(HEX2DEC(P1214),4),4,1)</f>
        <v>1</v>
      </c>
      <c r="T1215" s="13" t="str">
        <f>MID(DEC2BIN(HEX2DEC(T1214),4),1,1)</f>
        <v>1</v>
      </c>
      <c r="U1215" s="13" t="str">
        <f>MID(DEC2BIN(HEX2DEC(T1214),4),2,1)</f>
        <v>1</v>
      </c>
      <c r="V1215" s="13" t="str">
        <f>MID(DEC2BIN(HEX2DEC(T1214),4),3,1)</f>
        <v>1</v>
      </c>
      <c r="W1215" s="13" t="str">
        <f>MID(DEC2BIN(HEX2DEC(T1214),4),4,1)</f>
        <v>0</v>
      </c>
      <c r="X1215" s="13" t="str">
        <f>MID(DEC2BIN(HEX2DEC(X1214),4),1,1)</f>
        <v>1</v>
      </c>
      <c r="Y1215" s="13" t="str">
        <f>MID(DEC2BIN(HEX2DEC(X1214),4),2,1)</f>
        <v>1</v>
      </c>
      <c r="Z1215" s="13" t="str">
        <f>MID(DEC2BIN(HEX2DEC(X1214),4),3,1)</f>
        <v>1</v>
      </c>
      <c r="AA1215" s="13" t="str">
        <f>MID(DEC2BIN(HEX2DEC(X1214),4),4,1)</f>
        <v>1</v>
      </c>
      <c r="AB1215" s="13" t="str">
        <f>MID(DEC2BIN(HEX2DEC(AB1214),4),1,1)</f>
        <v>1</v>
      </c>
      <c r="AC1215" s="13" t="str">
        <f>MID(DEC2BIN(HEX2DEC(AB1214),4),2,1)</f>
        <v>1</v>
      </c>
      <c r="AD1215" s="13" t="str">
        <f>MID(DEC2BIN(HEX2DEC(AB1214),4),3,1)</f>
        <v>0</v>
      </c>
      <c r="AE1215" s="13" t="str">
        <f>MID(DEC2BIN(HEX2DEC(AB1214),4),4,1)</f>
        <v>1</v>
      </c>
      <c r="AF1215" s="13" t="str">
        <f>MID(DEC2BIN(HEX2DEC(AF1214),4),1,1)</f>
        <v>0</v>
      </c>
      <c r="AG1215" s="13" t="str">
        <f>MID(DEC2BIN(HEX2DEC(AF1214),4),2,1)</f>
        <v>1</v>
      </c>
      <c r="AH1215" s="13" t="str">
        <f>MID(DEC2BIN(HEX2DEC(AF1214),4),3,1)</f>
        <v>0</v>
      </c>
      <c r="AI1215" s="13" t="str">
        <f>MID(DEC2BIN(HEX2DEC(AF1214),4),4,1)</f>
        <v>0</v>
      </c>
      <c r="AL1215" s="16" t="s">
        <v>65</v>
      </c>
      <c r="AM1215" s="20" t="str">
        <f>CONCATENATE(D1214,H1214,L1214,P1214,T1214,X1214,AB1214,AF1214)</f>
        <v>8493EFD4</v>
      </c>
    </row>
    <row r="1216" spans="3:39" ht="15" customHeight="1" thickBot="1" x14ac:dyDescent="0.6">
      <c r="C1216" s="17" t="s">
        <v>46</v>
      </c>
      <c r="D1216" s="13" t="str">
        <f>D1178</f>
        <v>0</v>
      </c>
      <c r="H1216" s="13" t="str">
        <f t="shared" ref="H1216" si="7358">H1178</f>
        <v>B</v>
      </c>
      <c r="L1216" s="13" t="str">
        <f t="shared" ref="L1216" si="7359">L1178</f>
        <v>A</v>
      </c>
      <c r="P1216" s="13" t="str">
        <f t="shared" ref="P1216" si="7360">P1178</f>
        <v>8</v>
      </c>
      <c r="T1216" s="13" t="str">
        <f t="shared" ref="T1216" si="7361">T1178</f>
        <v>C</v>
      </c>
      <c r="X1216" s="13" t="str">
        <f t="shared" ref="X1216" si="7362">X1178</f>
        <v>A</v>
      </c>
      <c r="AB1216" s="13" t="str">
        <f t="shared" ref="AB1216" si="7363">AB1178</f>
        <v>4</v>
      </c>
      <c r="AF1216" s="13" t="str">
        <f t="shared" ref="AF1216" si="7364">AF1178</f>
        <v>5</v>
      </c>
      <c r="AM1216" s="14"/>
    </row>
    <row r="1217" spans="1:39" ht="15" customHeight="1" thickBot="1" x14ac:dyDescent="0.5">
      <c r="C1217" s="15" t="s">
        <v>47</v>
      </c>
      <c r="D1217" s="13" t="str">
        <f>MID(DEC2BIN(HEX2DEC(D1216),4),1,1)</f>
        <v>0</v>
      </c>
      <c r="E1217" s="13" t="str">
        <f>MID(DEC2BIN(HEX2DEC(D1216),4),2,1)</f>
        <v>0</v>
      </c>
      <c r="F1217" s="13" t="str">
        <f>MID(DEC2BIN(HEX2DEC(D1216),4),3,1)</f>
        <v>0</v>
      </c>
      <c r="G1217" s="13" t="str">
        <f>MID(DEC2BIN(HEX2DEC(D1216),4),4,1)</f>
        <v>0</v>
      </c>
      <c r="H1217" s="13" t="str">
        <f>MID(DEC2BIN(HEX2DEC(H1216),4),1,1)</f>
        <v>1</v>
      </c>
      <c r="I1217" s="13" t="str">
        <f>MID(DEC2BIN(HEX2DEC(H1216),4),2,1)</f>
        <v>0</v>
      </c>
      <c r="J1217" s="13" t="str">
        <f>MID(DEC2BIN(HEX2DEC(H1216),4),3,1)</f>
        <v>1</v>
      </c>
      <c r="K1217" s="13" t="str">
        <f>MID(DEC2BIN(HEX2DEC(H1216),4),4,1)</f>
        <v>1</v>
      </c>
      <c r="L1217" s="13" t="str">
        <f>MID(DEC2BIN(HEX2DEC(L1216),4),1,1)</f>
        <v>1</v>
      </c>
      <c r="M1217" s="13" t="str">
        <f>MID(DEC2BIN(HEX2DEC(L1216),4),2,1)</f>
        <v>0</v>
      </c>
      <c r="N1217" s="13" t="str">
        <f>MID(DEC2BIN(HEX2DEC(L1216),4),3,1)</f>
        <v>1</v>
      </c>
      <c r="O1217" s="13" t="str">
        <f>MID(DEC2BIN(HEX2DEC(L1216),4),4,1)</f>
        <v>0</v>
      </c>
      <c r="P1217" s="13" t="str">
        <f>MID(DEC2BIN(HEX2DEC(P1216),4),1,1)</f>
        <v>1</v>
      </c>
      <c r="Q1217" s="13" t="str">
        <f>MID(DEC2BIN(HEX2DEC(P1216),4),2,1)</f>
        <v>0</v>
      </c>
      <c r="R1217" s="13" t="str">
        <f>MID(DEC2BIN(HEX2DEC(P1216),4),3,1)</f>
        <v>0</v>
      </c>
      <c r="S1217" s="13" t="str">
        <f>MID(DEC2BIN(HEX2DEC(P1216),4),4,1)</f>
        <v>0</v>
      </c>
      <c r="T1217" s="13" t="str">
        <f>MID(DEC2BIN(HEX2DEC(T1216),4),1,1)</f>
        <v>1</v>
      </c>
      <c r="U1217" s="13" t="str">
        <f>MID(DEC2BIN(HEX2DEC(T1216),4),2,1)</f>
        <v>1</v>
      </c>
      <c r="V1217" s="13" t="str">
        <f>MID(DEC2BIN(HEX2DEC(T1216),4),3,1)</f>
        <v>0</v>
      </c>
      <c r="W1217" s="13" t="str">
        <f>MID(DEC2BIN(HEX2DEC(T1216),4),4,1)</f>
        <v>0</v>
      </c>
      <c r="X1217" s="13" t="str">
        <f>MID(DEC2BIN(HEX2DEC(X1216),4),1,1)</f>
        <v>1</v>
      </c>
      <c r="Y1217" s="13" t="str">
        <f>MID(DEC2BIN(HEX2DEC(X1216),4),2,1)</f>
        <v>0</v>
      </c>
      <c r="Z1217" s="13" t="str">
        <f>MID(DEC2BIN(HEX2DEC(X1216),4),3,1)</f>
        <v>1</v>
      </c>
      <c r="AA1217" s="13" t="str">
        <f>MID(DEC2BIN(HEX2DEC(X1216),4),4,1)</f>
        <v>0</v>
      </c>
      <c r="AB1217" s="13" t="str">
        <f>MID(DEC2BIN(HEX2DEC(AB1216),4),1,1)</f>
        <v>0</v>
      </c>
      <c r="AC1217" s="13" t="str">
        <f>MID(DEC2BIN(HEX2DEC(AB1216),4),2,1)</f>
        <v>1</v>
      </c>
      <c r="AD1217" s="13" t="str">
        <f>MID(DEC2BIN(HEX2DEC(AB1216),4),3,1)</f>
        <v>0</v>
      </c>
      <c r="AE1217" s="13" t="str">
        <f>MID(DEC2BIN(HEX2DEC(AB1216),4),4,1)</f>
        <v>0</v>
      </c>
      <c r="AF1217" s="13" t="str">
        <f>MID(DEC2BIN(HEX2DEC(AF1216),4),1,1)</f>
        <v>0</v>
      </c>
      <c r="AG1217" s="13" t="str">
        <f>MID(DEC2BIN(HEX2DEC(AF1216),4),2,1)</f>
        <v>1</v>
      </c>
      <c r="AH1217" s="13" t="str">
        <f>MID(DEC2BIN(HEX2DEC(AF1216),4),3,1)</f>
        <v>0</v>
      </c>
      <c r="AI1217" s="13" t="str">
        <f>MID(DEC2BIN(HEX2DEC(AF1216),4),4,1)</f>
        <v>1</v>
      </c>
      <c r="AL1217" s="16" t="s">
        <v>66</v>
      </c>
      <c r="AM1217" s="20" t="str">
        <f>CONCATENATE(D1216,H1216,L1216,P1216,T1216,X1216,AB1216,AF1216)</f>
        <v>0BA8CA45</v>
      </c>
    </row>
    <row r="1218" spans="1:39" ht="15" customHeight="1" thickBot="1" x14ac:dyDescent="0.6">
      <c r="C1218" s="17" t="s">
        <v>48</v>
      </c>
      <c r="D1218" s="13" t="str">
        <f>D1180</f>
        <v>8</v>
      </c>
      <c r="H1218" s="13" t="str">
        <f t="shared" ref="H1218" si="7365">H1180</f>
        <v>B</v>
      </c>
      <c r="L1218" s="13" t="str">
        <f t="shared" ref="L1218" si="7366">L1180</f>
        <v>D</v>
      </c>
      <c r="P1218" s="13" t="str">
        <f t="shared" ref="P1218" si="7367">P1180</f>
        <v>D</v>
      </c>
      <c r="T1218" s="13" t="str">
        <f t="shared" ref="T1218" si="7368">T1180</f>
        <v>4</v>
      </c>
      <c r="X1218" s="13" t="str">
        <f t="shared" ref="X1218" si="7369">X1180</f>
        <v>E</v>
      </c>
      <c r="AB1218" s="13" t="str">
        <f t="shared" ref="AB1218" si="7370">AB1180</f>
        <v>A</v>
      </c>
      <c r="AF1218" s="13" t="str">
        <f t="shared" ref="AF1218" si="7371">AF1180</f>
        <v>A</v>
      </c>
      <c r="AM1218" s="14"/>
    </row>
    <row r="1219" spans="1:39" ht="15" customHeight="1" thickBot="1" x14ac:dyDescent="0.5">
      <c r="C1219" s="15" t="s">
        <v>49</v>
      </c>
      <c r="D1219" s="13" t="str">
        <f>MID(DEC2BIN(HEX2DEC(D1218),4),1,1)</f>
        <v>1</v>
      </c>
      <c r="E1219" s="13" t="str">
        <f>MID(DEC2BIN(HEX2DEC(D1218),4),2,1)</f>
        <v>0</v>
      </c>
      <c r="F1219" s="13" t="str">
        <f>MID(DEC2BIN(HEX2DEC(D1218),4),3,1)</f>
        <v>0</v>
      </c>
      <c r="G1219" s="13" t="str">
        <f>MID(DEC2BIN(HEX2DEC(D1218),4),4,1)</f>
        <v>0</v>
      </c>
      <c r="H1219" s="13" t="str">
        <f>MID(DEC2BIN(HEX2DEC(H1218),4),1,1)</f>
        <v>1</v>
      </c>
      <c r="I1219" s="13" t="str">
        <f>MID(DEC2BIN(HEX2DEC(H1218),4),2,1)</f>
        <v>0</v>
      </c>
      <c r="J1219" s="13" t="str">
        <f>MID(DEC2BIN(HEX2DEC(H1218),4),3,1)</f>
        <v>1</v>
      </c>
      <c r="K1219" s="13" t="str">
        <f>MID(DEC2BIN(HEX2DEC(H1218),4),4,1)</f>
        <v>1</v>
      </c>
      <c r="L1219" s="13" t="str">
        <f>MID(DEC2BIN(HEX2DEC(L1218),4),1,1)</f>
        <v>1</v>
      </c>
      <c r="M1219" s="13" t="str">
        <f>MID(DEC2BIN(HEX2DEC(L1218),4),2,1)</f>
        <v>1</v>
      </c>
      <c r="N1219" s="13" t="str">
        <f>MID(DEC2BIN(HEX2DEC(L1218),4),3,1)</f>
        <v>0</v>
      </c>
      <c r="O1219" s="13" t="str">
        <f>MID(DEC2BIN(HEX2DEC(L1218),4),4,1)</f>
        <v>1</v>
      </c>
      <c r="P1219" s="13" t="str">
        <f>MID(DEC2BIN(HEX2DEC(P1218),4),1,1)</f>
        <v>1</v>
      </c>
      <c r="Q1219" s="13" t="str">
        <f>MID(DEC2BIN(HEX2DEC(P1218),4),2,1)</f>
        <v>1</v>
      </c>
      <c r="R1219" s="13" t="str">
        <f>MID(DEC2BIN(HEX2DEC(P1218),4),3,1)</f>
        <v>0</v>
      </c>
      <c r="S1219" s="13" t="str">
        <f>MID(DEC2BIN(HEX2DEC(P1218),4),4,1)</f>
        <v>1</v>
      </c>
      <c r="T1219" s="13" t="str">
        <f>MID(DEC2BIN(HEX2DEC(T1218),4),1,1)</f>
        <v>0</v>
      </c>
      <c r="U1219" s="13" t="str">
        <f>MID(DEC2BIN(HEX2DEC(T1218),4),2,1)</f>
        <v>1</v>
      </c>
      <c r="V1219" s="13" t="str">
        <f>MID(DEC2BIN(HEX2DEC(T1218),4),3,1)</f>
        <v>0</v>
      </c>
      <c r="W1219" s="13" t="str">
        <f>MID(DEC2BIN(HEX2DEC(T1218),4),4,1)</f>
        <v>0</v>
      </c>
      <c r="X1219" s="13" t="str">
        <f>MID(DEC2BIN(HEX2DEC(X1218),4),1,1)</f>
        <v>1</v>
      </c>
      <c r="Y1219" s="13" t="str">
        <f>MID(DEC2BIN(HEX2DEC(X1218),4),2,1)</f>
        <v>1</v>
      </c>
      <c r="Z1219" s="13" t="str">
        <f>MID(DEC2BIN(HEX2DEC(X1218),4),3,1)</f>
        <v>1</v>
      </c>
      <c r="AA1219" s="13" t="str">
        <f>MID(DEC2BIN(HEX2DEC(X1218),4),4,1)</f>
        <v>0</v>
      </c>
      <c r="AB1219" s="13" t="str">
        <f>MID(DEC2BIN(HEX2DEC(AB1218),4),1,1)</f>
        <v>1</v>
      </c>
      <c r="AC1219" s="13" t="str">
        <f>MID(DEC2BIN(HEX2DEC(AB1218),4),2,1)</f>
        <v>0</v>
      </c>
      <c r="AD1219" s="13" t="str">
        <f>MID(DEC2BIN(HEX2DEC(AB1218),4),3,1)</f>
        <v>1</v>
      </c>
      <c r="AE1219" s="13" t="str">
        <f>MID(DEC2BIN(HEX2DEC(AB1218),4),4,1)</f>
        <v>0</v>
      </c>
      <c r="AF1219" s="13" t="str">
        <f>MID(DEC2BIN(HEX2DEC(AF1218),4),1,1)</f>
        <v>1</v>
      </c>
      <c r="AG1219" s="13" t="str">
        <f>MID(DEC2BIN(HEX2DEC(AF1218),4),2,1)</f>
        <v>0</v>
      </c>
      <c r="AH1219" s="13" t="str">
        <f>MID(DEC2BIN(HEX2DEC(AF1218),4),3,1)</f>
        <v>1</v>
      </c>
      <c r="AI1219" s="13" t="str">
        <f>MID(DEC2BIN(HEX2DEC(AF1218),4),4,1)</f>
        <v>0</v>
      </c>
      <c r="AL1219" s="16" t="s">
        <v>55</v>
      </c>
      <c r="AM1219" s="20" t="str">
        <f>CONCATENATE(D1218,H1218,L1218,P1218,T1218,X1218,AB1218,AF1218)</f>
        <v>8BDD4EAA</v>
      </c>
    </row>
    <row r="1220" spans="1:39" ht="15" customHeight="1" x14ac:dyDescent="0.45">
      <c r="C1220" s="15" t="s">
        <v>50</v>
      </c>
      <c r="D1220" s="13" t="str">
        <f>IF(VALUE(D1215)=1,D1217,D1219)</f>
        <v>0</v>
      </c>
      <c r="E1220" s="13" t="str">
        <f t="shared" ref="E1220:AI1220" si="7372">IF(VALUE(E1215)=1,E1217,E1219)</f>
        <v>0</v>
      </c>
      <c r="F1220" s="13" t="str">
        <f t="shared" si="7372"/>
        <v>0</v>
      </c>
      <c r="G1220" s="13" t="str">
        <f t="shared" si="7372"/>
        <v>0</v>
      </c>
      <c r="H1220" s="13" t="str">
        <f t="shared" si="7372"/>
        <v>1</v>
      </c>
      <c r="I1220" s="13" t="str">
        <f t="shared" si="7372"/>
        <v>0</v>
      </c>
      <c r="J1220" s="13" t="str">
        <f t="shared" si="7372"/>
        <v>1</v>
      </c>
      <c r="K1220" s="13" t="str">
        <f t="shared" si="7372"/>
        <v>1</v>
      </c>
      <c r="L1220" s="13" t="str">
        <f t="shared" si="7372"/>
        <v>1</v>
      </c>
      <c r="M1220" s="13" t="str">
        <f t="shared" si="7372"/>
        <v>1</v>
      </c>
      <c r="N1220" s="13" t="str">
        <f t="shared" si="7372"/>
        <v>0</v>
      </c>
      <c r="O1220" s="13" t="str">
        <f t="shared" si="7372"/>
        <v>0</v>
      </c>
      <c r="P1220" s="13" t="str">
        <f t="shared" si="7372"/>
        <v>1</v>
      </c>
      <c r="Q1220" s="13" t="str">
        <f t="shared" si="7372"/>
        <v>1</v>
      </c>
      <c r="R1220" s="13" t="str">
        <f t="shared" si="7372"/>
        <v>0</v>
      </c>
      <c r="S1220" s="13" t="str">
        <f t="shared" si="7372"/>
        <v>0</v>
      </c>
      <c r="T1220" s="13" t="str">
        <f t="shared" si="7372"/>
        <v>1</v>
      </c>
      <c r="U1220" s="13" t="str">
        <f t="shared" si="7372"/>
        <v>1</v>
      </c>
      <c r="V1220" s="13" t="str">
        <f t="shared" si="7372"/>
        <v>0</v>
      </c>
      <c r="W1220" s="13" t="str">
        <f t="shared" si="7372"/>
        <v>0</v>
      </c>
      <c r="X1220" s="13" t="str">
        <f t="shared" si="7372"/>
        <v>1</v>
      </c>
      <c r="Y1220" s="13" t="str">
        <f t="shared" si="7372"/>
        <v>0</v>
      </c>
      <c r="Z1220" s="13" t="str">
        <f t="shared" si="7372"/>
        <v>1</v>
      </c>
      <c r="AA1220" s="13" t="str">
        <f t="shared" si="7372"/>
        <v>0</v>
      </c>
      <c r="AB1220" s="13" t="str">
        <f t="shared" si="7372"/>
        <v>0</v>
      </c>
      <c r="AC1220" s="13" t="str">
        <f t="shared" si="7372"/>
        <v>1</v>
      </c>
      <c r="AD1220" s="13" t="str">
        <f t="shared" si="7372"/>
        <v>1</v>
      </c>
      <c r="AE1220" s="13" t="str">
        <f t="shared" si="7372"/>
        <v>0</v>
      </c>
      <c r="AF1220" s="13" t="str">
        <f t="shared" si="7372"/>
        <v>1</v>
      </c>
      <c r="AG1220" s="13" t="str">
        <f t="shared" si="7372"/>
        <v>1</v>
      </c>
      <c r="AH1220" s="13" t="str">
        <f t="shared" si="7372"/>
        <v>1</v>
      </c>
      <c r="AI1220" s="13" t="str">
        <f t="shared" si="7372"/>
        <v>0</v>
      </c>
    </row>
    <row r="1221" spans="1:39" ht="15" customHeight="1" x14ac:dyDescent="0.45">
      <c r="C1221" s="15" t="s">
        <v>51</v>
      </c>
      <c r="D1221" s="13" t="str">
        <f>BIN2HEX(CONCATENATE(D1220,E1220,F1220,G1220))</f>
        <v>0</v>
      </c>
      <c r="H1221" s="13" t="str">
        <f>BIN2HEX(CONCATENATE(H1220,I1220,J1220,K1220))</f>
        <v>B</v>
      </c>
      <c r="L1221" s="13" t="str">
        <f>BIN2HEX(CONCATENATE(L1220,M1220,N1220,O1220))</f>
        <v>C</v>
      </c>
      <c r="P1221" s="13" t="str">
        <f>BIN2HEX(CONCATENATE(P1220,Q1220,R1220,S1220))</f>
        <v>C</v>
      </c>
      <c r="T1221" s="13" t="str">
        <f>BIN2HEX(CONCATENATE(T1220,U1220,V1220,W1220))</f>
        <v>C</v>
      </c>
      <c r="X1221" s="13" t="str">
        <f>BIN2HEX(CONCATENATE(X1220,Y1220,Z1220,AA1220))</f>
        <v>A</v>
      </c>
      <c r="AB1221" s="13" t="str">
        <f>BIN2HEX(CONCATENATE(AB1220,AC1220,AD1220,AE1220))</f>
        <v>6</v>
      </c>
      <c r="AF1221" s="13" t="str">
        <f>BIN2HEX(CONCATENATE(AF1220,AG1220,AH1220,AI1220))</f>
        <v>E</v>
      </c>
    </row>
    <row r="1222" spans="1:39" ht="15" customHeight="1" x14ac:dyDescent="0.55000000000000004">
      <c r="C1222" s="17" t="s">
        <v>52</v>
      </c>
      <c r="D1222" s="13" t="str">
        <f>D1182</f>
        <v>F</v>
      </c>
      <c r="H1222" s="13" t="str">
        <f t="shared" ref="H1222" si="7373">H1182</f>
        <v>F</v>
      </c>
      <c r="L1222" s="13" t="str">
        <f t="shared" ref="L1222" si="7374">L1182</f>
        <v>B</v>
      </c>
      <c r="P1222" s="13" t="str">
        <f t="shared" ref="P1222" si="7375">P1182</f>
        <v>C</v>
      </c>
      <c r="T1222" s="13" t="str">
        <f t="shared" ref="T1222" si="7376">T1182</f>
        <v>C</v>
      </c>
      <c r="X1222" s="13" t="str">
        <f t="shared" ref="X1222" si="7377">X1182</f>
        <v>2</v>
      </c>
      <c r="AB1222" s="13" t="str">
        <f t="shared" ref="AB1222" si="7378">AB1182</f>
        <v>A</v>
      </c>
      <c r="AF1222" s="13" t="str">
        <f t="shared" ref="AF1222" si="7379">AF1182</f>
        <v>B</v>
      </c>
    </row>
    <row r="1223" spans="1:39" ht="15" customHeight="1" x14ac:dyDescent="0.45">
      <c r="D1223" s="13" t="str">
        <f>MID(DEC2BIN(HEX2DEC(D1222),4),1,1)</f>
        <v>1</v>
      </c>
      <c r="E1223" s="13" t="str">
        <f>MID(DEC2BIN(HEX2DEC(D1222),4),2,1)</f>
        <v>1</v>
      </c>
      <c r="F1223" s="13" t="str">
        <f>MID(DEC2BIN(HEX2DEC(D1222),4),3,1)</f>
        <v>1</v>
      </c>
      <c r="G1223" s="13" t="str">
        <f>MID(DEC2BIN(HEX2DEC(D1222),4),4,1)</f>
        <v>1</v>
      </c>
      <c r="H1223" s="13" t="str">
        <f>MID(DEC2BIN(HEX2DEC(H1222),4),1,1)</f>
        <v>1</v>
      </c>
      <c r="I1223" s="13" t="str">
        <f>MID(DEC2BIN(HEX2DEC(H1222),4),2,1)</f>
        <v>1</v>
      </c>
      <c r="J1223" s="13" t="str">
        <f>MID(DEC2BIN(HEX2DEC(H1222),4),3,1)</f>
        <v>1</v>
      </c>
      <c r="K1223" s="13" t="str">
        <f>MID(DEC2BIN(HEX2DEC(H1222),4),4,1)</f>
        <v>1</v>
      </c>
      <c r="L1223" s="13" t="str">
        <f>MID(DEC2BIN(HEX2DEC(L1222),4),1,1)</f>
        <v>1</v>
      </c>
      <c r="M1223" s="13" t="str">
        <f>MID(DEC2BIN(HEX2DEC(L1222),4),2,1)</f>
        <v>0</v>
      </c>
      <c r="N1223" s="13" t="str">
        <f>MID(DEC2BIN(HEX2DEC(L1222),4),3,1)</f>
        <v>1</v>
      </c>
      <c r="O1223" s="13" t="str">
        <f>MID(DEC2BIN(HEX2DEC(L1222),4),4,1)</f>
        <v>1</v>
      </c>
      <c r="P1223" s="13" t="str">
        <f>MID(DEC2BIN(HEX2DEC(P1222),4),1,1)</f>
        <v>1</v>
      </c>
      <c r="Q1223" s="13" t="str">
        <f>MID(DEC2BIN(HEX2DEC(P1222),4),2,1)</f>
        <v>1</v>
      </c>
      <c r="R1223" s="13" t="str">
        <f>MID(DEC2BIN(HEX2DEC(P1222),4),3,1)</f>
        <v>0</v>
      </c>
      <c r="S1223" s="13" t="str">
        <f>MID(DEC2BIN(HEX2DEC(P1222),4),4,1)</f>
        <v>0</v>
      </c>
      <c r="T1223" s="13" t="str">
        <f>MID(DEC2BIN(HEX2DEC(T1222),4),1,1)</f>
        <v>1</v>
      </c>
      <c r="U1223" s="13" t="str">
        <f>MID(DEC2BIN(HEX2DEC(T1222),4),2,1)</f>
        <v>1</v>
      </c>
      <c r="V1223" s="13" t="str">
        <f>MID(DEC2BIN(HEX2DEC(T1222),4),3,1)</f>
        <v>0</v>
      </c>
      <c r="W1223" s="13" t="str">
        <f>MID(DEC2BIN(HEX2DEC(T1222),4),4,1)</f>
        <v>0</v>
      </c>
      <c r="X1223" s="13" t="str">
        <f>MID(DEC2BIN(HEX2DEC(X1222),4),1,1)</f>
        <v>0</v>
      </c>
      <c r="Y1223" s="13" t="str">
        <f>MID(DEC2BIN(HEX2DEC(X1222),4),2,1)</f>
        <v>0</v>
      </c>
      <c r="Z1223" s="13" t="str">
        <f>MID(DEC2BIN(HEX2DEC(X1222),4),3,1)</f>
        <v>1</v>
      </c>
      <c r="AA1223" s="13" t="str">
        <f>MID(DEC2BIN(HEX2DEC(X1222),4),4,1)</f>
        <v>0</v>
      </c>
      <c r="AB1223" s="13" t="str">
        <f>MID(DEC2BIN(HEX2DEC(AB1222),4),1,1)</f>
        <v>1</v>
      </c>
      <c r="AC1223" s="13" t="str">
        <f>MID(DEC2BIN(HEX2DEC(AB1222),4),2,1)</f>
        <v>0</v>
      </c>
      <c r="AD1223" s="13" t="str">
        <f>MID(DEC2BIN(HEX2DEC(AB1222),4),3,1)</f>
        <v>1</v>
      </c>
      <c r="AE1223" s="13" t="str">
        <f>MID(DEC2BIN(HEX2DEC(AB1222),4),4,1)</f>
        <v>0</v>
      </c>
      <c r="AF1223" s="13" t="str">
        <f>MID(DEC2BIN(HEX2DEC(AF1222),4),1,1)</f>
        <v>1</v>
      </c>
      <c r="AG1223" s="13" t="str">
        <f>MID(DEC2BIN(HEX2DEC(AF1222),4),2,1)</f>
        <v>0</v>
      </c>
      <c r="AH1223" s="13" t="str">
        <f>MID(DEC2BIN(HEX2DEC(AF1222),4),3,1)</f>
        <v>1</v>
      </c>
      <c r="AI1223" s="13" t="str">
        <f>MID(DEC2BIN(HEX2DEC(AF1222),4),4,1)</f>
        <v>1</v>
      </c>
    </row>
    <row r="1224" spans="1:39" ht="15" customHeight="1" x14ac:dyDescent="0.45">
      <c r="A1224" s="23"/>
      <c r="B1224" s="23"/>
      <c r="C1224" s="23"/>
      <c r="D1224" s="23"/>
      <c r="E1224" s="23"/>
      <c r="F1224" s="23"/>
      <c r="G1224" s="23"/>
      <c r="H1224" s="23"/>
      <c r="I1224" s="23"/>
      <c r="J1224" s="23"/>
      <c r="K1224" s="23"/>
      <c r="L1224" s="23"/>
      <c r="M1224" s="23"/>
      <c r="N1224" s="23"/>
      <c r="O1224" s="23"/>
      <c r="P1224" s="23"/>
      <c r="Q1224" s="23"/>
      <c r="R1224" s="23"/>
      <c r="S1224" s="23"/>
      <c r="T1224" s="23"/>
      <c r="U1224" s="23"/>
      <c r="V1224" s="23"/>
      <c r="W1224" s="23"/>
      <c r="X1224" s="23"/>
      <c r="Y1224" s="23"/>
      <c r="Z1224" s="23"/>
      <c r="AA1224" s="23"/>
      <c r="AB1224" s="23"/>
      <c r="AC1224" s="23"/>
      <c r="AD1224" s="23"/>
      <c r="AE1224" s="23"/>
      <c r="AF1224" s="23"/>
      <c r="AG1224" s="23"/>
      <c r="AH1224" s="23"/>
      <c r="AI1224" s="23"/>
      <c r="AJ1224" s="23"/>
      <c r="AK1224" s="23"/>
      <c r="AL1224" s="23"/>
      <c r="AM1224" s="23"/>
    </row>
    <row r="1226" spans="1:39" ht="15" customHeight="1" x14ac:dyDescent="0.5">
      <c r="C1226" s="12" t="s">
        <v>35</v>
      </c>
      <c r="D1226" s="13">
        <f>D1190+1</f>
        <v>35</v>
      </c>
    </row>
    <row r="1228" spans="1:39" ht="15" customHeight="1" x14ac:dyDescent="0.45">
      <c r="C1228" s="14" t="s">
        <v>31</v>
      </c>
      <c r="D1228" s="13" t="str">
        <f>BIN2HEX(CONCATENATE(D1229,E1229,F1229,G1229))</f>
        <v>5</v>
      </c>
      <c r="H1228" s="13" t="str">
        <f>BIN2HEX(CONCATENATE(H1229,I1229,J1229,K1229))</f>
        <v>9</v>
      </c>
      <c r="L1228" s="13" t="str">
        <f>BIN2HEX(CONCATENATE(L1229,M1229,N1229,O1229))</f>
        <v>1</v>
      </c>
      <c r="P1228" s="13" t="str">
        <f>BIN2HEX(CONCATENATE(P1229,Q1229,R1229,S1229))</f>
        <v>A</v>
      </c>
      <c r="T1228" s="13" t="str">
        <f>BIN2HEX(CONCATENATE(T1229,U1229,V1229,W1229))</f>
        <v>1</v>
      </c>
      <c r="X1228" s="13" t="str">
        <f>BIN2HEX(CONCATENATE(X1229,Y1229,Z1229,AA1229))</f>
        <v>0</v>
      </c>
      <c r="AB1228" s="13" t="str">
        <f>BIN2HEX(CONCATENATE(AB1229,AC1229,AD1229,AE1229))</f>
        <v>8</v>
      </c>
      <c r="AF1228" s="13" t="str">
        <f>BIN2HEX(CONCATENATE(AF1229,AG1229,AH1229,AI1229))</f>
        <v>0</v>
      </c>
    </row>
    <row r="1229" spans="1:39" ht="15" customHeight="1" x14ac:dyDescent="0.45">
      <c r="C1229" s="14" t="s">
        <v>36</v>
      </c>
      <c r="D1229" s="13">
        <f>IF(ISEVEN(D1230+D1231+D1232),0,1)</f>
        <v>0</v>
      </c>
      <c r="E1229" s="13">
        <f t="shared" ref="E1229:AI1229" si="7380">IF(ISEVEN(E1230+E1231+E1232),0,1)</f>
        <v>1</v>
      </c>
      <c r="F1229" s="13">
        <f t="shared" si="7380"/>
        <v>0</v>
      </c>
      <c r="G1229" s="13">
        <f t="shared" si="7380"/>
        <v>1</v>
      </c>
      <c r="H1229" s="13">
        <f t="shared" si="7380"/>
        <v>1</v>
      </c>
      <c r="I1229" s="13">
        <f t="shared" si="7380"/>
        <v>0</v>
      </c>
      <c r="J1229" s="13">
        <f t="shared" si="7380"/>
        <v>0</v>
      </c>
      <c r="K1229" s="13">
        <f t="shared" si="7380"/>
        <v>1</v>
      </c>
      <c r="L1229" s="13">
        <f t="shared" si="7380"/>
        <v>0</v>
      </c>
      <c r="M1229" s="13">
        <f t="shared" si="7380"/>
        <v>0</v>
      </c>
      <c r="N1229" s="13">
        <f t="shared" si="7380"/>
        <v>0</v>
      </c>
      <c r="O1229" s="13">
        <f t="shared" si="7380"/>
        <v>1</v>
      </c>
      <c r="P1229" s="13">
        <f t="shared" si="7380"/>
        <v>1</v>
      </c>
      <c r="Q1229" s="13">
        <f t="shared" si="7380"/>
        <v>0</v>
      </c>
      <c r="R1229" s="13">
        <f t="shared" si="7380"/>
        <v>1</v>
      </c>
      <c r="S1229" s="13">
        <f t="shared" si="7380"/>
        <v>0</v>
      </c>
      <c r="T1229" s="13">
        <f t="shared" si="7380"/>
        <v>0</v>
      </c>
      <c r="U1229" s="13">
        <f t="shared" si="7380"/>
        <v>0</v>
      </c>
      <c r="V1229" s="13">
        <f t="shared" si="7380"/>
        <v>0</v>
      </c>
      <c r="W1229" s="13">
        <f t="shared" si="7380"/>
        <v>1</v>
      </c>
      <c r="X1229" s="13">
        <f t="shared" si="7380"/>
        <v>0</v>
      </c>
      <c r="Y1229" s="13">
        <f t="shared" si="7380"/>
        <v>0</v>
      </c>
      <c r="Z1229" s="13">
        <f t="shared" si="7380"/>
        <v>0</v>
      </c>
      <c r="AA1229" s="13">
        <f t="shared" si="7380"/>
        <v>0</v>
      </c>
      <c r="AB1229" s="13">
        <f t="shared" si="7380"/>
        <v>1</v>
      </c>
      <c r="AC1229" s="13">
        <f t="shared" si="7380"/>
        <v>0</v>
      </c>
      <c r="AD1229" s="13">
        <f t="shared" si="7380"/>
        <v>0</v>
      </c>
      <c r="AE1229" s="13">
        <f t="shared" si="7380"/>
        <v>0</v>
      </c>
      <c r="AF1229" s="13">
        <f t="shared" si="7380"/>
        <v>0</v>
      </c>
      <c r="AG1229" s="13">
        <f t="shared" si="7380"/>
        <v>0</v>
      </c>
      <c r="AH1229" s="13">
        <f t="shared" si="7380"/>
        <v>0</v>
      </c>
      <c r="AI1229" s="13">
        <f t="shared" si="7380"/>
        <v>0</v>
      </c>
      <c r="AL1229" s="13" t="s">
        <v>53</v>
      </c>
      <c r="AM1229" s="14" t="str">
        <f>VLOOKUP('הכנה ל- SHA-256 #1'!$U$24,'הכנה ל- SHA-256 #1'!$U$24:$CG$24,1+'SHA-256 Algorithm #1'!D1226,)</f>
        <v>3E127E6F</v>
      </c>
    </row>
    <row r="1230" spans="1:39" ht="15" customHeight="1" x14ac:dyDescent="0.45">
      <c r="C1230" s="14" t="s">
        <v>32</v>
      </c>
      <c r="D1230" s="13" t="str">
        <f>N1234</f>
        <v>0</v>
      </c>
      <c r="E1230" s="13" t="str">
        <f t="shared" ref="E1230" si="7381">O1234</f>
        <v>0</v>
      </c>
      <c r="F1230" s="13" t="str">
        <f t="shared" ref="F1230" si="7382">P1234</f>
        <v>1</v>
      </c>
      <c r="G1230" s="13" t="str">
        <f t="shared" ref="G1230" si="7383">Q1234</f>
        <v>1</v>
      </c>
      <c r="H1230" s="13" t="str">
        <f t="shared" ref="H1230" si="7384">R1234</f>
        <v>1</v>
      </c>
      <c r="I1230" s="13" t="str">
        <f t="shared" ref="I1230" si="7385">S1234</f>
        <v>0</v>
      </c>
      <c r="J1230" s="13" t="str">
        <f t="shared" ref="J1230" si="7386">T1234</f>
        <v>1</v>
      </c>
      <c r="K1230" s="13" t="str">
        <f t="shared" ref="K1230" si="7387">U1234</f>
        <v>1</v>
      </c>
      <c r="L1230" s="13" t="str">
        <f t="shared" ref="L1230" si="7388">V1234</f>
        <v>0</v>
      </c>
      <c r="M1230" s="13" t="str">
        <f t="shared" ref="M1230" si="7389">W1234</f>
        <v>0</v>
      </c>
      <c r="N1230" s="13" t="str">
        <f t="shared" ref="N1230" si="7390">X1234</f>
        <v>0</v>
      </c>
      <c r="O1230" s="13" t="str">
        <f t="shared" ref="O1230" si="7391">Y1234</f>
        <v>0</v>
      </c>
      <c r="P1230" s="13" t="str">
        <f t="shared" ref="P1230" si="7392">Z1234</f>
        <v>0</v>
      </c>
      <c r="Q1230" s="13" t="str">
        <f t="shared" ref="Q1230" si="7393">AA1234</f>
        <v>1</v>
      </c>
      <c r="R1230" s="13" t="str">
        <f t="shared" ref="R1230" si="7394">AB1234</f>
        <v>0</v>
      </c>
      <c r="S1230" s="13" t="str">
        <f t="shared" ref="S1230" si="7395">AC1234</f>
        <v>0</v>
      </c>
      <c r="T1230" s="13" t="str">
        <f t="shared" ref="T1230" si="7396">AD1234</f>
        <v>1</v>
      </c>
      <c r="U1230" s="13" t="str">
        <f t="shared" ref="U1230" si="7397">AE1234</f>
        <v>1</v>
      </c>
      <c r="V1230" s="13" t="str">
        <f t="shared" ref="V1230" si="7398">AF1234</f>
        <v>0</v>
      </c>
      <c r="W1230" s="13" t="str">
        <f t="shared" ref="W1230" si="7399">AG1234</f>
        <v>1</v>
      </c>
      <c r="X1230" s="13" t="str">
        <f t="shared" ref="X1230" si="7400">AH1234</f>
        <v>0</v>
      </c>
      <c r="Y1230" s="13" t="str">
        <f t="shared" ref="Y1230" si="7401">AI1234</f>
        <v>1</v>
      </c>
      <c r="Z1230" s="13" t="str">
        <f>D1234</f>
        <v>1</v>
      </c>
      <c r="AA1230" s="13" t="str">
        <f t="shared" ref="AA1230" si="7402">E1234</f>
        <v>0</v>
      </c>
      <c r="AB1230" s="13" t="str">
        <f t="shared" ref="AB1230" si="7403">F1234</f>
        <v>1</v>
      </c>
      <c r="AC1230" s="13" t="str">
        <f t="shared" ref="AC1230" si="7404">G1234</f>
        <v>0</v>
      </c>
      <c r="AD1230" s="13" t="str">
        <f t="shared" ref="AD1230" si="7405">H1234</f>
        <v>1</v>
      </c>
      <c r="AE1230" s="13" t="str">
        <f t="shared" ref="AE1230" si="7406">I1234</f>
        <v>1</v>
      </c>
      <c r="AF1230" s="13" t="str">
        <f t="shared" ref="AF1230" si="7407">J1234</f>
        <v>1</v>
      </c>
      <c r="AG1230" s="13" t="str">
        <f t="shared" ref="AG1230" si="7408">K1234</f>
        <v>0</v>
      </c>
      <c r="AH1230" s="13" t="str">
        <f t="shared" ref="AH1230" si="7409">L1234</f>
        <v>1</v>
      </c>
      <c r="AI1230" s="13" t="str">
        <f t="shared" ref="AI1230" si="7410">M1234</f>
        <v>1</v>
      </c>
      <c r="AL1230" s="14" t="s">
        <v>54</v>
      </c>
      <c r="AM1230" s="14" t="str">
        <f>HLOOKUP('הכנה ל- SHA-256 #1'!$Q$5,'הכנה ל- SHA-256 #1'!$Q$5:$Q$69,1+'SHA-256 Algorithm #1'!D1226,FALSE)</f>
        <v>4D2C6DFC</v>
      </c>
    </row>
    <row r="1231" spans="1:39" ht="15" customHeight="1" x14ac:dyDescent="0.45">
      <c r="C1231" s="14" t="s">
        <v>33</v>
      </c>
      <c r="D1231" s="13" t="str">
        <f>W1234</f>
        <v>0</v>
      </c>
      <c r="E1231" s="13" t="str">
        <f t="shared" ref="E1231" si="7411">X1234</f>
        <v>0</v>
      </c>
      <c r="F1231" s="13" t="str">
        <f t="shared" ref="F1231" si="7412">Y1234</f>
        <v>0</v>
      </c>
      <c r="G1231" s="13" t="str">
        <f t="shared" ref="G1231" si="7413">Z1234</f>
        <v>0</v>
      </c>
      <c r="H1231" s="13" t="str">
        <f t="shared" ref="H1231" si="7414">AA1234</f>
        <v>1</v>
      </c>
      <c r="I1231" s="13" t="str">
        <f t="shared" ref="I1231" si="7415">AB1234</f>
        <v>0</v>
      </c>
      <c r="J1231" s="13" t="str">
        <f t="shared" ref="J1231" si="7416">AC1234</f>
        <v>0</v>
      </c>
      <c r="K1231" s="13" t="str">
        <f t="shared" ref="K1231" si="7417">AD1234</f>
        <v>1</v>
      </c>
      <c r="L1231" s="13" t="str">
        <f t="shared" ref="L1231" si="7418">AE1234</f>
        <v>1</v>
      </c>
      <c r="M1231" s="13" t="str">
        <f t="shared" ref="M1231" si="7419">AF1234</f>
        <v>0</v>
      </c>
      <c r="N1231" s="13" t="str">
        <f t="shared" ref="N1231" si="7420">AG1234</f>
        <v>1</v>
      </c>
      <c r="O1231" s="13" t="str">
        <f t="shared" ref="O1231" si="7421">AH1234</f>
        <v>0</v>
      </c>
      <c r="P1231" s="13" t="str">
        <f t="shared" ref="P1231" si="7422">AI1234</f>
        <v>1</v>
      </c>
      <c r="Q1231" s="13" t="str">
        <f>D1234</f>
        <v>1</v>
      </c>
      <c r="R1231" s="13" t="str">
        <f t="shared" ref="R1231" si="7423">E1234</f>
        <v>0</v>
      </c>
      <c r="S1231" s="13" t="str">
        <f t="shared" ref="S1231" si="7424">F1234</f>
        <v>1</v>
      </c>
      <c r="T1231" s="13" t="str">
        <f t="shared" ref="T1231" si="7425">G1234</f>
        <v>0</v>
      </c>
      <c r="U1231" s="13" t="str">
        <f t="shared" ref="U1231" si="7426">H1234</f>
        <v>1</v>
      </c>
      <c r="V1231" s="13" t="str">
        <f t="shared" ref="V1231" si="7427">I1234</f>
        <v>1</v>
      </c>
      <c r="W1231" s="13" t="str">
        <f t="shared" ref="W1231" si="7428">J1234</f>
        <v>1</v>
      </c>
      <c r="X1231" s="13" t="str">
        <f t="shared" ref="X1231" si="7429">K1234</f>
        <v>0</v>
      </c>
      <c r="Y1231" s="13" t="str">
        <f t="shared" ref="Y1231" si="7430">L1234</f>
        <v>1</v>
      </c>
      <c r="Z1231" s="13" t="str">
        <f t="shared" ref="Z1231" si="7431">M1234</f>
        <v>1</v>
      </c>
      <c r="AA1231" s="13" t="str">
        <f t="shared" ref="AA1231" si="7432">N1234</f>
        <v>0</v>
      </c>
      <c r="AB1231" s="13" t="str">
        <f t="shared" ref="AB1231" si="7433">O1234</f>
        <v>0</v>
      </c>
      <c r="AC1231" s="13" t="str">
        <f t="shared" ref="AC1231" si="7434">P1234</f>
        <v>1</v>
      </c>
      <c r="AD1231" s="13" t="str">
        <f t="shared" ref="AD1231" si="7435">Q1234</f>
        <v>1</v>
      </c>
      <c r="AE1231" s="13" t="str">
        <f t="shared" ref="AE1231" si="7436">R1234</f>
        <v>1</v>
      </c>
      <c r="AF1231" s="13" t="str">
        <f t="shared" ref="AF1231" si="7437">S1234</f>
        <v>0</v>
      </c>
      <c r="AG1231" s="13" t="str">
        <f t="shared" ref="AG1231" si="7438">T1234</f>
        <v>1</v>
      </c>
      <c r="AH1231" s="13" t="str">
        <f t="shared" ref="AH1231" si="7439">U1234</f>
        <v>1</v>
      </c>
      <c r="AI1231" s="13" t="str">
        <f t="shared" ref="AI1231" si="7440">V1234</f>
        <v>0</v>
      </c>
      <c r="AL1231" s="14" t="s">
        <v>55</v>
      </c>
      <c r="AM1231" s="14" t="str">
        <f>CONCATENATE(D1258,H1258,L1258,P1258,T1258,X1258,AB1258,AF1258)</f>
        <v>8BDD4EAA</v>
      </c>
    </row>
    <row r="1232" spans="1:39" ht="15" customHeight="1" x14ac:dyDescent="0.45">
      <c r="C1232" s="14" t="s">
        <v>34</v>
      </c>
      <c r="D1232" s="13" t="str">
        <f>AH1234</f>
        <v>0</v>
      </c>
      <c r="E1232" s="13" t="str">
        <f>AI1234</f>
        <v>1</v>
      </c>
      <c r="F1232" s="13" t="str">
        <f>D1234</f>
        <v>1</v>
      </c>
      <c r="G1232" s="13" t="str">
        <f t="shared" ref="G1232" si="7441">E1234</f>
        <v>0</v>
      </c>
      <c r="H1232" s="13" t="str">
        <f t="shared" ref="H1232" si="7442">F1234</f>
        <v>1</v>
      </c>
      <c r="I1232" s="13" t="str">
        <f t="shared" ref="I1232" si="7443">G1234</f>
        <v>0</v>
      </c>
      <c r="J1232" s="13" t="str">
        <f t="shared" ref="J1232" si="7444">H1234</f>
        <v>1</v>
      </c>
      <c r="K1232" s="13" t="str">
        <f t="shared" ref="K1232" si="7445">I1234</f>
        <v>1</v>
      </c>
      <c r="L1232" s="13" t="str">
        <f t="shared" ref="L1232" si="7446">J1234</f>
        <v>1</v>
      </c>
      <c r="M1232" s="13" t="str">
        <f t="shared" ref="M1232" si="7447">K1234</f>
        <v>0</v>
      </c>
      <c r="N1232" s="13" t="str">
        <f t="shared" ref="N1232" si="7448">L1234</f>
        <v>1</v>
      </c>
      <c r="O1232" s="13" t="str">
        <f t="shared" ref="O1232" si="7449">M1234</f>
        <v>1</v>
      </c>
      <c r="P1232" s="13" t="str">
        <f t="shared" ref="P1232" si="7450">N1234</f>
        <v>0</v>
      </c>
      <c r="Q1232" s="13" t="str">
        <f t="shared" ref="Q1232" si="7451">O1234</f>
        <v>0</v>
      </c>
      <c r="R1232" s="13" t="str">
        <f t="shared" ref="R1232" si="7452">P1234</f>
        <v>1</v>
      </c>
      <c r="S1232" s="13" t="str">
        <f t="shared" ref="S1232" si="7453">Q1234</f>
        <v>1</v>
      </c>
      <c r="T1232" s="13" t="str">
        <f t="shared" ref="T1232" si="7454">R1234</f>
        <v>1</v>
      </c>
      <c r="U1232" s="13" t="str">
        <f t="shared" ref="U1232" si="7455">S1234</f>
        <v>0</v>
      </c>
      <c r="V1232" s="13" t="str">
        <f t="shared" ref="V1232" si="7456">T1234</f>
        <v>1</v>
      </c>
      <c r="W1232" s="13" t="str">
        <f t="shared" ref="W1232" si="7457">U1234</f>
        <v>1</v>
      </c>
      <c r="X1232" s="13" t="str">
        <f t="shared" ref="X1232" si="7458">V1234</f>
        <v>0</v>
      </c>
      <c r="Y1232" s="13" t="str">
        <f t="shared" ref="Y1232" si="7459">W1234</f>
        <v>0</v>
      </c>
      <c r="Z1232" s="13" t="str">
        <f t="shared" ref="Z1232" si="7460">X1234</f>
        <v>0</v>
      </c>
      <c r="AA1232" s="13" t="str">
        <f t="shared" ref="AA1232" si="7461">Y1234</f>
        <v>0</v>
      </c>
      <c r="AB1232" s="13" t="str">
        <f t="shared" ref="AB1232" si="7462">Z1234</f>
        <v>0</v>
      </c>
      <c r="AC1232" s="13" t="str">
        <f t="shared" ref="AC1232" si="7463">AA1234</f>
        <v>1</v>
      </c>
      <c r="AD1232" s="13" t="str">
        <f t="shared" ref="AD1232" si="7464">AB1234</f>
        <v>0</v>
      </c>
      <c r="AE1232" s="13" t="str">
        <f t="shared" ref="AE1232" si="7465">AC1234</f>
        <v>0</v>
      </c>
      <c r="AF1232" s="13" t="str">
        <f t="shared" ref="AF1232" si="7466">AD1234</f>
        <v>1</v>
      </c>
      <c r="AG1232" s="13" t="str">
        <f t="shared" ref="AG1232" si="7467">AE1234</f>
        <v>1</v>
      </c>
      <c r="AH1232" s="13" t="str">
        <f t="shared" ref="AH1232" si="7468">AF1234</f>
        <v>0</v>
      </c>
      <c r="AI1232" s="13" t="str">
        <f t="shared" ref="AI1232" si="7469">AG1234</f>
        <v>1</v>
      </c>
      <c r="AL1232" s="14" t="s">
        <v>56</v>
      </c>
      <c r="AM1232" s="14" t="str">
        <f>CONCATENATE(D1257,H1257,L1257,P1257,T1257,X1257,AB1257,AF1257,)</f>
        <v>8189EB45</v>
      </c>
    </row>
    <row r="1233" spans="3:39" ht="15" customHeight="1" x14ac:dyDescent="0.55000000000000004">
      <c r="C1233" s="14" t="s">
        <v>23</v>
      </c>
      <c r="D1233" s="13" t="str">
        <f>MID($AM1203,1,1)</f>
        <v>A</v>
      </c>
      <c r="H1233" s="13" t="str">
        <f>MID($AM1203,2,1)</f>
        <v>E</v>
      </c>
      <c r="L1233" s="13" t="str">
        <f>MID($AM1203,3,1)</f>
        <v>C</v>
      </c>
      <c r="P1233" s="13" t="str">
        <f>MID($AM1203,4,1)</f>
        <v>E</v>
      </c>
      <c r="T1233" s="13" t="str">
        <f>MID($AM1203,5,1)</f>
        <v>C</v>
      </c>
      <c r="X1233" s="13" t="str">
        <f>MID($AM1203,6,1)</f>
        <v>1</v>
      </c>
      <c r="AB1233" s="13" t="str">
        <f>MID($AM1203,7,1)</f>
        <v>3</v>
      </c>
      <c r="AF1233" s="13" t="str">
        <f>MID($AM1203,8,1)</f>
        <v>5</v>
      </c>
      <c r="AL1233" s="21" t="s">
        <v>40</v>
      </c>
      <c r="AM1233" s="14" t="str">
        <f>CONCATENATE(D1245,H1245,L1245,P1245,T1245,X1245,AB1245,AF1245)</f>
        <v>60AF7F16</v>
      </c>
    </row>
    <row r="1234" spans="3:39" ht="15" customHeight="1" x14ac:dyDescent="0.45">
      <c r="C1234" s="14" t="s">
        <v>24</v>
      </c>
      <c r="D1234" s="13" t="str">
        <f>MID(DEC2BIN(HEX2DEC(D1233),4),1,1)</f>
        <v>1</v>
      </c>
      <c r="E1234" s="13" t="str">
        <f>MID(DEC2BIN(HEX2DEC(D1233),4),2,1)</f>
        <v>0</v>
      </c>
      <c r="F1234" s="13" t="str">
        <f>MID(DEC2BIN(HEX2DEC(D1233),4),3,1)</f>
        <v>1</v>
      </c>
      <c r="G1234" s="13" t="str">
        <f>MID(DEC2BIN(HEX2DEC(D1233),4),4,1)</f>
        <v>0</v>
      </c>
      <c r="H1234" s="13" t="str">
        <f>MID(DEC2BIN(HEX2DEC(H1233),4),1,1)</f>
        <v>1</v>
      </c>
      <c r="I1234" s="13" t="str">
        <f>MID(DEC2BIN(HEX2DEC(H1233),4),2,1)</f>
        <v>1</v>
      </c>
      <c r="J1234" s="13" t="str">
        <f>MID(DEC2BIN(HEX2DEC(H1233),4),3,1)</f>
        <v>1</v>
      </c>
      <c r="K1234" s="13" t="str">
        <f>MID(DEC2BIN(HEX2DEC(H1233),4),4,1)</f>
        <v>0</v>
      </c>
      <c r="L1234" s="13" t="str">
        <f>MID(DEC2BIN(HEX2DEC(L1233),4),1,1)</f>
        <v>1</v>
      </c>
      <c r="M1234" s="13" t="str">
        <f>MID(DEC2BIN(HEX2DEC(L1233),4),2,1)</f>
        <v>1</v>
      </c>
      <c r="N1234" s="13" t="str">
        <f>MID(DEC2BIN(HEX2DEC(L1233),4),3,1)</f>
        <v>0</v>
      </c>
      <c r="O1234" s="13" t="str">
        <f>MID(DEC2BIN(HEX2DEC(L1233),4),4,1)</f>
        <v>0</v>
      </c>
      <c r="P1234" s="13" t="str">
        <f>MID(DEC2BIN(HEX2DEC(P1233),4),1,1)</f>
        <v>1</v>
      </c>
      <c r="Q1234" s="13" t="str">
        <f>MID(DEC2BIN(HEX2DEC(P1233),4),2,1)</f>
        <v>1</v>
      </c>
      <c r="R1234" s="13" t="str">
        <f>MID(DEC2BIN(HEX2DEC(P1233),4),3,1)</f>
        <v>1</v>
      </c>
      <c r="S1234" s="13" t="str">
        <f>MID(DEC2BIN(HEX2DEC(P1233),4),4,1)</f>
        <v>0</v>
      </c>
      <c r="T1234" s="13" t="str">
        <f>MID(DEC2BIN(HEX2DEC(T1233),4),1,1)</f>
        <v>1</v>
      </c>
      <c r="U1234" s="13" t="str">
        <f>MID(DEC2BIN(HEX2DEC(T1233),4),2,1)</f>
        <v>1</v>
      </c>
      <c r="V1234" s="13" t="str">
        <f>MID(DEC2BIN(HEX2DEC(T1233),4),3,1)</f>
        <v>0</v>
      </c>
      <c r="W1234" s="13" t="str">
        <f>MID(DEC2BIN(HEX2DEC(T1233),4),4,1)</f>
        <v>0</v>
      </c>
      <c r="X1234" s="13" t="str">
        <f>MID(DEC2BIN(HEX2DEC(X1233),4),1,1)</f>
        <v>0</v>
      </c>
      <c r="Y1234" s="13" t="str">
        <f>MID(DEC2BIN(HEX2DEC(X1233),4),2,1)</f>
        <v>0</v>
      </c>
      <c r="Z1234" s="13" t="str">
        <f>MID(DEC2BIN(HEX2DEC(X1233),4),3,1)</f>
        <v>0</v>
      </c>
      <c r="AA1234" s="13" t="str">
        <f>MID(DEC2BIN(HEX2DEC(X1233),4),4,1)</f>
        <v>1</v>
      </c>
      <c r="AB1234" s="13" t="str">
        <f>MID(DEC2BIN(HEX2DEC(AB1233),4),1,1)</f>
        <v>0</v>
      </c>
      <c r="AC1234" s="13" t="str">
        <f>MID(DEC2BIN(HEX2DEC(AB1233),4),2,1)</f>
        <v>0</v>
      </c>
      <c r="AD1234" s="13" t="str">
        <f>MID(DEC2BIN(HEX2DEC(AB1233),4),3,1)</f>
        <v>1</v>
      </c>
      <c r="AE1234" s="13" t="str">
        <f>MID(DEC2BIN(HEX2DEC(AB1233),4),4,1)</f>
        <v>1</v>
      </c>
      <c r="AF1234" s="13" t="str">
        <f>MID(DEC2BIN(HEX2DEC(AF1233),4),1,1)</f>
        <v>0</v>
      </c>
      <c r="AG1234" s="13" t="str">
        <f>MID(DEC2BIN(HEX2DEC(AF1233),4),2,1)</f>
        <v>1</v>
      </c>
      <c r="AH1234" s="13" t="str">
        <f>MID(DEC2BIN(HEX2DEC(AF1233),4),3,1)</f>
        <v>0</v>
      </c>
      <c r="AI1234" s="13" t="str">
        <f>MID(DEC2BIN(HEX2DEC(AF1233),4),4,1)</f>
        <v>1</v>
      </c>
      <c r="AL1234" s="14" t="s">
        <v>57</v>
      </c>
      <c r="AM1234" s="19" t="str">
        <f>DEC2HEX(MOD(HEX2DEC(AM1229)+HEX2DEC(AM1230)+HEX2DEC(AM1231)+HEX2DEC(AM1232)+HEX2DEC(AM1233),2^32),8)</f>
        <v>F955A570</v>
      </c>
    </row>
    <row r="1235" spans="3:39" ht="15" customHeight="1" x14ac:dyDescent="0.45">
      <c r="C1235" s="14" t="s">
        <v>25</v>
      </c>
      <c r="D1235" s="13" t="str">
        <f>D1197</f>
        <v>C</v>
      </c>
      <c r="H1235" s="13" t="str">
        <f t="shared" ref="H1235" si="7470">H1197</f>
        <v>E</v>
      </c>
      <c r="L1235" s="13" t="str">
        <f t="shared" ref="L1235" si="7471">L1197</f>
        <v>7</v>
      </c>
      <c r="P1235" s="13" t="str">
        <f t="shared" ref="P1235" si="7472">P1197</f>
        <v>7</v>
      </c>
      <c r="T1235" s="13" t="str">
        <f t="shared" ref="T1235" si="7473">T1197</f>
        <v>9</v>
      </c>
      <c r="X1235" s="13" t="str">
        <f t="shared" ref="X1235" si="7474">X1197</f>
        <v>8</v>
      </c>
      <c r="AB1235" s="13" t="str">
        <f t="shared" ref="AB1235" si="7475">AB1197</f>
        <v>C</v>
      </c>
      <c r="AF1235" s="13" t="str">
        <f>AF1197</f>
        <v>2</v>
      </c>
      <c r="AL1235" s="14"/>
      <c r="AM1235" s="14"/>
    </row>
    <row r="1236" spans="3:39" ht="15" customHeight="1" x14ac:dyDescent="0.45">
      <c r="C1236" s="14" t="s">
        <v>26</v>
      </c>
      <c r="D1236" s="13" t="str">
        <f>MID(DEC2BIN(HEX2DEC(D1235),4),1,1)</f>
        <v>1</v>
      </c>
      <c r="E1236" s="13" t="str">
        <f>MID(DEC2BIN(HEX2DEC(D1235),4),2,1)</f>
        <v>1</v>
      </c>
      <c r="F1236" s="13" t="str">
        <f>MID(DEC2BIN(HEX2DEC(D1235),4),3,1)</f>
        <v>0</v>
      </c>
      <c r="G1236" s="13" t="str">
        <f>MID(DEC2BIN(HEX2DEC(D1235),4),4,1)</f>
        <v>0</v>
      </c>
      <c r="H1236" s="13" t="str">
        <f>MID(DEC2BIN(HEX2DEC(H1235),4),1,1)</f>
        <v>1</v>
      </c>
      <c r="I1236" s="13" t="str">
        <f>MID(DEC2BIN(HEX2DEC(H1235),4),2,1)</f>
        <v>1</v>
      </c>
      <c r="J1236" s="13" t="str">
        <f>MID(DEC2BIN(HEX2DEC(H1235),4),3,1)</f>
        <v>1</v>
      </c>
      <c r="K1236" s="13" t="str">
        <f>MID(DEC2BIN(HEX2DEC(H1235),4),4,1)</f>
        <v>0</v>
      </c>
      <c r="L1236" s="13" t="str">
        <f>MID(DEC2BIN(HEX2DEC(L1235),4),1,1)</f>
        <v>0</v>
      </c>
      <c r="M1236" s="13" t="str">
        <f>MID(DEC2BIN(HEX2DEC(L1235),4),2,1)</f>
        <v>1</v>
      </c>
      <c r="N1236" s="13" t="str">
        <f>MID(DEC2BIN(HEX2DEC(L1235),4),3,1)</f>
        <v>1</v>
      </c>
      <c r="O1236" s="13" t="str">
        <f>MID(DEC2BIN(HEX2DEC(L1235),4),4,1)</f>
        <v>1</v>
      </c>
      <c r="P1236" s="13" t="str">
        <f>MID(DEC2BIN(HEX2DEC(P1235),4),1,1)</f>
        <v>0</v>
      </c>
      <c r="Q1236" s="13" t="str">
        <f>MID(DEC2BIN(HEX2DEC(P1235),4),2,1)</f>
        <v>1</v>
      </c>
      <c r="R1236" s="13" t="str">
        <f>MID(DEC2BIN(HEX2DEC(P1235),4),3,1)</f>
        <v>1</v>
      </c>
      <c r="S1236" s="13" t="str">
        <f>MID(DEC2BIN(HEX2DEC(P1235),4),4,1)</f>
        <v>1</v>
      </c>
      <c r="T1236" s="13" t="str">
        <f>MID(DEC2BIN(HEX2DEC(T1235),4),1,1)</f>
        <v>1</v>
      </c>
      <c r="U1236" s="13" t="str">
        <f>MID(DEC2BIN(HEX2DEC(T1235),4),2,1)</f>
        <v>0</v>
      </c>
      <c r="V1236" s="13" t="str">
        <f>MID(DEC2BIN(HEX2DEC(T1235),4),3,1)</f>
        <v>0</v>
      </c>
      <c r="W1236" s="13" t="str">
        <f>MID(DEC2BIN(HEX2DEC(T1235),4),4,1)</f>
        <v>1</v>
      </c>
      <c r="X1236" s="13" t="str">
        <f>MID(DEC2BIN(HEX2DEC(X1235),4),1,1)</f>
        <v>1</v>
      </c>
      <c r="Y1236" s="13" t="str">
        <f>MID(DEC2BIN(HEX2DEC(X1235),4),2,1)</f>
        <v>0</v>
      </c>
      <c r="Z1236" s="13" t="str">
        <f>MID(DEC2BIN(HEX2DEC(X1235),4),3,1)</f>
        <v>0</v>
      </c>
      <c r="AA1236" s="13" t="str">
        <f>MID(DEC2BIN(HEX2DEC(X1235),4),4,1)</f>
        <v>0</v>
      </c>
      <c r="AB1236" s="13" t="str">
        <f>MID(DEC2BIN(HEX2DEC(AB1235),4),1,1)</f>
        <v>1</v>
      </c>
      <c r="AC1236" s="13" t="str">
        <f>MID(DEC2BIN(HEX2DEC(AB1235),4),2,1)</f>
        <v>1</v>
      </c>
      <c r="AD1236" s="13" t="str">
        <f>MID(DEC2BIN(HEX2DEC(AB1235),4),3,1)</f>
        <v>0</v>
      </c>
      <c r="AE1236" s="13" t="str">
        <f>MID(DEC2BIN(HEX2DEC(AB1235),4),4,1)</f>
        <v>0</v>
      </c>
      <c r="AF1236" s="13" t="str">
        <f>MID(DEC2BIN(HEX2DEC(AF1235),4),1,1)</f>
        <v>0</v>
      </c>
      <c r="AG1236" s="13" t="str">
        <f>MID(DEC2BIN(HEX2DEC(AF1235),4),2,1)</f>
        <v>0</v>
      </c>
      <c r="AH1236" s="13" t="str">
        <f>MID(DEC2BIN(HEX2DEC(AF1235),4),3,1)</f>
        <v>1</v>
      </c>
      <c r="AI1236" s="13" t="str">
        <f>MID(DEC2BIN(HEX2DEC(AF1235),4),4,1)</f>
        <v>0</v>
      </c>
      <c r="AL1236" s="14" t="s">
        <v>58</v>
      </c>
      <c r="AM1236" s="14" t="str">
        <f>CONCATENATE(D1228,H1228,L1228,P1228,T1228,X1228,AB1228,AF1228)</f>
        <v>591A1080</v>
      </c>
    </row>
    <row r="1237" spans="3:39" ht="15" customHeight="1" x14ac:dyDescent="0.45">
      <c r="C1237" s="14" t="s">
        <v>27</v>
      </c>
      <c r="D1237" s="13" t="str">
        <f>D1199</f>
        <v>5</v>
      </c>
      <c r="H1237" s="13" t="str">
        <f t="shared" ref="H1237" si="7476">H1199</f>
        <v>D</v>
      </c>
      <c r="L1237" s="13" t="str">
        <f t="shared" ref="L1237" si="7477">L1199</f>
        <v>C</v>
      </c>
      <c r="P1237" s="13" t="str">
        <f t="shared" ref="P1237" si="7478">P1199</f>
        <v>2</v>
      </c>
      <c r="T1237" s="13" t="str">
        <f t="shared" ref="T1237" si="7479">T1199</f>
        <v>B</v>
      </c>
      <c r="X1237" s="13" t="str">
        <f t="shared" ref="X1237" si="7480">X1199</f>
        <v>4</v>
      </c>
      <c r="AB1237" s="13" t="str">
        <f t="shared" ref="AB1237" si="7481">AB1199</f>
        <v>E</v>
      </c>
      <c r="AF1237" s="13" t="str">
        <f t="shared" ref="AF1237" si="7482">AF1199</f>
        <v>6</v>
      </c>
      <c r="AL1237" s="14" t="s">
        <v>37</v>
      </c>
      <c r="AM1237" s="14" t="str">
        <f>CONCATENATE(D1240,H1240,L1240,P1240,T1240,X1240,AB1240,AF1240)</f>
        <v>CEC690E6</v>
      </c>
    </row>
    <row r="1238" spans="3:39" ht="15" customHeight="1" thickBot="1" x14ac:dyDescent="0.5">
      <c r="C1238" s="14" t="s">
        <v>28</v>
      </c>
      <c r="D1238" s="13" t="str">
        <f>MID(DEC2BIN(HEX2DEC(D1237),4),1,1)</f>
        <v>0</v>
      </c>
      <c r="E1238" s="13" t="str">
        <f>MID(DEC2BIN(HEX2DEC(D1237),4),2,1)</f>
        <v>1</v>
      </c>
      <c r="F1238" s="13" t="str">
        <f>MID(DEC2BIN(HEX2DEC(D1237),4),3,1)</f>
        <v>0</v>
      </c>
      <c r="G1238" s="13" t="str">
        <f>MID(DEC2BIN(HEX2DEC(D1237),4),4,1)</f>
        <v>1</v>
      </c>
      <c r="H1238" s="13" t="str">
        <f>MID(DEC2BIN(HEX2DEC(H1237),4),1,1)</f>
        <v>1</v>
      </c>
      <c r="I1238" s="13" t="str">
        <f>MID(DEC2BIN(HEX2DEC(H1237),4),2,1)</f>
        <v>1</v>
      </c>
      <c r="J1238" s="13" t="str">
        <f>MID(DEC2BIN(HEX2DEC(H1237),4),3,1)</f>
        <v>0</v>
      </c>
      <c r="K1238" s="13" t="str">
        <f>MID(DEC2BIN(HEX2DEC(H1237),4),4,1)</f>
        <v>1</v>
      </c>
      <c r="L1238" s="13" t="str">
        <f>MID(DEC2BIN(HEX2DEC(L1237),4),1,1)</f>
        <v>1</v>
      </c>
      <c r="M1238" s="13" t="str">
        <f>MID(DEC2BIN(HEX2DEC(L1237),4),2,1)</f>
        <v>1</v>
      </c>
      <c r="N1238" s="13" t="str">
        <f>MID(DEC2BIN(HEX2DEC(L1237),4),3,1)</f>
        <v>0</v>
      </c>
      <c r="O1238" s="13" t="str">
        <f>MID(DEC2BIN(HEX2DEC(L1237),4),4,1)</f>
        <v>0</v>
      </c>
      <c r="P1238" s="13" t="str">
        <f>MID(DEC2BIN(HEX2DEC(P1237),4),1,1)</f>
        <v>0</v>
      </c>
      <c r="Q1238" s="13" t="str">
        <f>MID(DEC2BIN(HEX2DEC(P1237),4),2,1)</f>
        <v>0</v>
      </c>
      <c r="R1238" s="13" t="str">
        <f>MID(DEC2BIN(HEX2DEC(P1237),4),3,1)</f>
        <v>1</v>
      </c>
      <c r="S1238" s="13" t="str">
        <f>MID(DEC2BIN(HEX2DEC(P1237),4),4,1)</f>
        <v>0</v>
      </c>
      <c r="T1238" s="13" t="str">
        <f>MID(DEC2BIN(HEX2DEC(T1237),4),1,1)</f>
        <v>1</v>
      </c>
      <c r="U1238" s="13" t="str">
        <f>MID(DEC2BIN(HEX2DEC(T1237),4),2,1)</f>
        <v>0</v>
      </c>
      <c r="V1238" s="13" t="str">
        <f>MID(DEC2BIN(HEX2DEC(T1237),4),3,1)</f>
        <v>1</v>
      </c>
      <c r="W1238" s="13" t="str">
        <f>MID(DEC2BIN(HEX2DEC(T1237),4),4,1)</f>
        <v>1</v>
      </c>
      <c r="X1238" s="13" t="str">
        <f>MID(DEC2BIN(HEX2DEC(X1237),4),1,1)</f>
        <v>0</v>
      </c>
      <c r="Y1238" s="13" t="str">
        <f>MID(DEC2BIN(HEX2DEC(X1237),4),2,1)</f>
        <v>1</v>
      </c>
      <c r="Z1238" s="13" t="str">
        <f>MID(DEC2BIN(HEX2DEC(X1237),4),3,1)</f>
        <v>0</v>
      </c>
      <c r="AA1238" s="13" t="str">
        <f>MID(DEC2BIN(HEX2DEC(X1237),4),4,1)</f>
        <v>0</v>
      </c>
      <c r="AB1238" s="13" t="str">
        <f>MID(DEC2BIN(HEX2DEC(AB1237),4),1,1)</f>
        <v>1</v>
      </c>
      <c r="AC1238" s="13" t="str">
        <f>MID(DEC2BIN(HEX2DEC(AB1237),4),2,1)</f>
        <v>1</v>
      </c>
      <c r="AD1238" s="13" t="str">
        <f>MID(DEC2BIN(HEX2DEC(AB1237),4),3,1)</f>
        <v>1</v>
      </c>
      <c r="AE1238" s="13" t="str">
        <f>MID(DEC2BIN(HEX2DEC(AB1237),4),4,1)</f>
        <v>0</v>
      </c>
      <c r="AF1238" s="13" t="str">
        <f>MID(DEC2BIN(HEX2DEC(AF1237),4),1,1)</f>
        <v>0</v>
      </c>
      <c r="AG1238" s="13" t="str">
        <f>MID(DEC2BIN(HEX2DEC(AF1237),4),2,1)</f>
        <v>1</v>
      </c>
      <c r="AH1238" s="13" t="str">
        <f>MID(DEC2BIN(HEX2DEC(AF1237),4),3,1)</f>
        <v>1</v>
      </c>
      <c r="AI1238" s="13" t="str">
        <f>MID(DEC2BIN(HEX2DEC(AF1237),4),4,1)</f>
        <v>0</v>
      </c>
      <c r="AL1238" s="14" t="s">
        <v>57</v>
      </c>
      <c r="AM1238" s="14" t="str">
        <f>AM1234</f>
        <v>F955A570</v>
      </c>
    </row>
    <row r="1239" spans="3:39" ht="15" customHeight="1" thickBot="1" x14ac:dyDescent="0.5">
      <c r="C1239" s="15" t="s">
        <v>37</v>
      </c>
      <c r="D1239" s="13">
        <f>IF(D1238+D1236+D1234&gt;1,1,0)</f>
        <v>1</v>
      </c>
      <c r="E1239" s="13">
        <f t="shared" ref="E1239:Z1239" si="7483">IF(E1238+E1236+E1234&gt;1,1,0)</f>
        <v>1</v>
      </c>
      <c r="F1239" s="13">
        <f t="shared" si="7483"/>
        <v>0</v>
      </c>
      <c r="G1239" s="13">
        <f t="shared" si="7483"/>
        <v>0</v>
      </c>
      <c r="H1239" s="13">
        <f t="shared" si="7483"/>
        <v>1</v>
      </c>
      <c r="I1239" s="13">
        <f t="shared" si="7483"/>
        <v>1</v>
      </c>
      <c r="J1239" s="13">
        <f t="shared" si="7483"/>
        <v>1</v>
      </c>
      <c r="K1239" s="13">
        <f t="shared" si="7483"/>
        <v>0</v>
      </c>
      <c r="L1239" s="13">
        <f t="shared" si="7483"/>
        <v>1</v>
      </c>
      <c r="M1239" s="13">
        <f t="shared" si="7483"/>
        <v>1</v>
      </c>
      <c r="N1239" s="13">
        <f t="shared" si="7483"/>
        <v>0</v>
      </c>
      <c r="O1239" s="13">
        <f t="shared" si="7483"/>
        <v>0</v>
      </c>
      <c r="P1239" s="13">
        <f t="shared" si="7483"/>
        <v>0</v>
      </c>
      <c r="Q1239" s="13">
        <f t="shared" si="7483"/>
        <v>1</v>
      </c>
      <c r="R1239" s="13">
        <f t="shared" si="7483"/>
        <v>1</v>
      </c>
      <c r="S1239" s="13">
        <f t="shared" si="7483"/>
        <v>0</v>
      </c>
      <c r="T1239" s="13">
        <f t="shared" si="7483"/>
        <v>1</v>
      </c>
      <c r="U1239" s="13">
        <f t="shared" si="7483"/>
        <v>0</v>
      </c>
      <c r="V1239" s="13">
        <f t="shared" si="7483"/>
        <v>0</v>
      </c>
      <c r="W1239" s="13">
        <f t="shared" si="7483"/>
        <v>1</v>
      </c>
      <c r="X1239" s="13">
        <f t="shared" si="7483"/>
        <v>0</v>
      </c>
      <c r="Y1239" s="13">
        <f t="shared" si="7483"/>
        <v>0</v>
      </c>
      <c r="Z1239" s="13">
        <f t="shared" si="7483"/>
        <v>0</v>
      </c>
      <c r="AA1239" s="13">
        <f>IF(AA1238+AA1236+AA1234&gt;1,1,0)</f>
        <v>0</v>
      </c>
      <c r="AB1239" s="13">
        <f t="shared" ref="AB1239:AI1239" si="7484">IF(AB1238+AB1236+AB1234&gt;1,1,0)</f>
        <v>1</v>
      </c>
      <c r="AC1239" s="13">
        <f t="shared" si="7484"/>
        <v>1</v>
      </c>
      <c r="AD1239" s="13">
        <f t="shared" si="7484"/>
        <v>1</v>
      </c>
      <c r="AE1239" s="13">
        <f t="shared" si="7484"/>
        <v>0</v>
      </c>
      <c r="AF1239" s="13">
        <f t="shared" si="7484"/>
        <v>0</v>
      </c>
      <c r="AG1239" s="13">
        <f t="shared" si="7484"/>
        <v>1</v>
      </c>
      <c r="AH1239" s="13">
        <f t="shared" si="7484"/>
        <v>1</v>
      </c>
      <c r="AI1239" s="13">
        <f t="shared" si="7484"/>
        <v>0</v>
      </c>
      <c r="AL1239" s="16" t="s">
        <v>59</v>
      </c>
      <c r="AM1239" s="20" t="str">
        <f>DEC2HEX(MOD(HEX2DEC(AM1236)+HEX2DEC(AM1238)+HEX2DEC(AM1237),2^32),8)</f>
        <v>213646D6</v>
      </c>
    </row>
    <row r="1240" spans="3:39" ht="15" customHeight="1" thickBot="1" x14ac:dyDescent="0.5">
      <c r="C1240" s="15" t="s">
        <v>38</v>
      </c>
      <c r="D1240" s="13" t="str">
        <f>BIN2HEX(CONCATENATE(D1239,E1239,F1239,G1239))</f>
        <v>C</v>
      </c>
      <c r="H1240" s="13" t="str">
        <f>BIN2HEX(CONCATENATE(H1239,I1239,J1239,K1239))</f>
        <v>E</v>
      </c>
      <c r="L1240" s="13" t="str">
        <f>BIN2HEX(CONCATENATE(L1239,M1239,N1239,O1239))</f>
        <v>C</v>
      </c>
      <c r="P1240" s="13" t="str">
        <f>BIN2HEX(CONCATENATE(P1239,Q1239,R1239,S1239))</f>
        <v>6</v>
      </c>
      <c r="T1240" s="13" t="str">
        <f>BIN2HEX(CONCATENATE(T1239,U1239,V1239,W1239))</f>
        <v>9</v>
      </c>
      <c r="X1240" s="13" t="str">
        <f>BIN2HEX(CONCATENATE(X1239,Y1239,Z1239,AA1239))</f>
        <v>0</v>
      </c>
      <c r="AB1240" s="13" t="str">
        <f>BIN2HEX(CONCATENATE(AB1239,AC1239,AD1239,AE1239))</f>
        <v>E</v>
      </c>
      <c r="AF1240" s="13" t="str">
        <f>BIN2HEX(CONCATENATE(AF1239,AG1239,AH1239,AI1239))</f>
        <v>6</v>
      </c>
      <c r="AM1240" s="14"/>
    </row>
    <row r="1241" spans="3:39" ht="15" customHeight="1" thickBot="1" x14ac:dyDescent="0.5">
      <c r="C1241" s="14"/>
      <c r="AL1241" s="16" t="s">
        <v>60</v>
      </c>
      <c r="AM1241" s="20" t="str">
        <f>CONCATENATE(D1233,H1233,L1233,P1233,T1233,X1233,AB1233,AF1233)</f>
        <v>AECEC135</v>
      </c>
    </row>
    <row r="1242" spans="3:39" ht="15" customHeight="1" thickBot="1" x14ac:dyDescent="0.5">
      <c r="C1242" s="14" t="s">
        <v>29</v>
      </c>
      <c r="D1242" s="13" t="str">
        <f>D1201</f>
        <v>3</v>
      </c>
      <c r="H1242" s="13" t="str">
        <f t="shared" ref="H1242" si="7485">H1201</f>
        <v>B</v>
      </c>
      <c r="L1242" s="13" t="str">
        <f t="shared" ref="L1242" si="7486">L1201</f>
        <v>B</v>
      </c>
      <c r="P1242" s="13" t="str">
        <f t="shared" ref="P1242" si="7487">P1201</f>
        <v>7</v>
      </c>
      <c r="T1242" s="13" t="str">
        <f t="shared" ref="T1242" si="7488">T1201</f>
        <v>A</v>
      </c>
      <c r="X1242" s="13" t="str">
        <f t="shared" ref="X1242" si="7489">X1201</f>
        <v>4</v>
      </c>
      <c r="AB1242" s="13" t="str">
        <f t="shared" ref="AB1242" si="7490">AB1201</f>
        <v>5</v>
      </c>
      <c r="AF1242" s="13" t="str">
        <f>AF1201</f>
        <v>8</v>
      </c>
      <c r="AM1242" s="14"/>
    </row>
    <row r="1243" spans="3:39" ht="15" customHeight="1" thickBot="1" x14ac:dyDescent="0.5">
      <c r="C1243" s="14" t="s">
        <v>30</v>
      </c>
      <c r="D1243" s="13" t="str">
        <f>MID(DEC2BIN(HEX2DEC(D1242),4),1,1)</f>
        <v>0</v>
      </c>
      <c r="E1243" s="13" t="str">
        <f>MID(DEC2BIN(HEX2DEC(D1242),4),2,1)</f>
        <v>0</v>
      </c>
      <c r="F1243" s="13" t="str">
        <f>MID(DEC2BIN(HEX2DEC(D1242),4),3,1)</f>
        <v>1</v>
      </c>
      <c r="G1243" s="13" t="str">
        <f>MID(DEC2BIN(HEX2DEC(D1242),4),4,1)</f>
        <v>1</v>
      </c>
      <c r="H1243" s="13" t="str">
        <f>MID(DEC2BIN(HEX2DEC(H1242),4),1,1)</f>
        <v>1</v>
      </c>
      <c r="I1243" s="13" t="str">
        <f>MID(DEC2BIN(HEX2DEC(H1242),4),2,1)</f>
        <v>0</v>
      </c>
      <c r="J1243" s="13" t="str">
        <f>MID(DEC2BIN(HEX2DEC(H1242),4),3,1)</f>
        <v>1</v>
      </c>
      <c r="K1243" s="13" t="str">
        <f>MID(DEC2BIN(HEX2DEC(H1242),4),4,1)</f>
        <v>1</v>
      </c>
      <c r="L1243" s="13" t="str">
        <f>MID(DEC2BIN(HEX2DEC(L1242),4),1,1)</f>
        <v>1</v>
      </c>
      <c r="M1243" s="13" t="str">
        <f>MID(DEC2BIN(HEX2DEC(L1242),4),2,1)</f>
        <v>0</v>
      </c>
      <c r="N1243" s="13" t="str">
        <f>MID(DEC2BIN(HEX2DEC(L1242),4),3,1)</f>
        <v>1</v>
      </c>
      <c r="O1243" s="13" t="str">
        <f>MID(DEC2BIN(HEX2DEC(L1242),4),4,1)</f>
        <v>1</v>
      </c>
      <c r="P1243" s="13" t="str">
        <f>MID(DEC2BIN(HEX2DEC(P1242),4),1,1)</f>
        <v>0</v>
      </c>
      <c r="Q1243" s="13" t="str">
        <f>MID(DEC2BIN(HEX2DEC(P1242),4),2,1)</f>
        <v>1</v>
      </c>
      <c r="R1243" s="13" t="str">
        <f>MID(DEC2BIN(HEX2DEC(P1242),4),3,1)</f>
        <v>1</v>
      </c>
      <c r="S1243" s="13" t="str">
        <f>MID(DEC2BIN(HEX2DEC(P1242),4),4,1)</f>
        <v>1</v>
      </c>
      <c r="T1243" s="13" t="str">
        <f>MID(DEC2BIN(HEX2DEC(T1242),4),1,1)</f>
        <v>1</v>
      </c>
      <c r="U1243" s="13" t="str">
        <f>MID(DEC2BIN(HEX2DEC(T1242),4),2,1)</f>
        <v>0</v>
      </c>
      <c r="V1243" s="13" t="str">
        <f>MID(DEC2BIN(HEX2DEC(T1242),4),3,1)</f>
        <v>1</v>
      </c>
      <c r="W1243" s="13" t="str">
        <f>MID(DEC2BIN(HEX2DEC(T1242),4),4,1)</f>
        <v>0</v>
      </c>
      <c r="X1243" s="13" t="str">
        <f>MID(DEC2BIN(HEX2DEC(X1242),4),1,1)</f>
        <v>0</v>
      </c>
      <c r="Y1243" s="13" t="str">
        <f>MID(DEC2BIN(HEX2DEC(X1242),4),2,1)</f>
        <v>1</v>
      </c>
      <c r="Z1243" s="13" t="str">
        <f>MID(DEC2BIN(HEX2DEC(X1242),4),3,1)</f>
        <v>0</v>
      </c>
      <c r="AA1243" s="13" t="str">
        <f>MID(DEC2BIN(HEX2DEC(X1242),4),4,1)</f>
        <v>0</v>
      </c>
      <c r="AB1243" s="13" t="str">
        <f>MID(DEC2BIN(HEX2DEC(AB1242),4),1,1)</f>
        <v>0</v>
      </c>
      <c r="AC1243" s="13" t="str">
        <f>MID(DEC2BIN(HEX2DEC(AB1242),4),2,1)</f>
        <v>1</v>
      </c>
      <c r="AD1243" s="13" t="str">
        <f>MID(DEC2BIN(HEX2DEC(AB1242),4),3,1)</f>
        <v>0</v>
      </c>
      <c r="AE1243" s="13" t="str">
        <f>MID(DEC2BIN(HEX2DEC(AB1242),4),4,1)</f>
        <v>1</v>
      </c>
      <c r="AF1243" s="13" t="str">
        <f>MID(DEC2BIN(HEX2DEC(AF1242),4),1,1)</f>
        <v>1</v>
      </c>
      <c r="AG1243" s="13" t="str">
        <f>MID(DEC2BIN(HEX2DEC(AF1242),4),2,1)</f>
        <v>0</v>
      </c>
      <c r="AH1243" s="13" t="str">
        <f>MID(DEC2BIN(HEX2DEC(AF1242),4),3,1)</f>
        <v>0</v>
      </c>
      <c r="AI1243" s="13" t="str">
        <f>MID(DEC2BIN(HEX2DEC(AF1242),4),4,1)</f>
        <v>0</v>
      </c>
      <c r="AL1243" s="16" t="s">
        <v>61</v>
      </c>
      <c r="AM1243" s="20" t="str">
        <f>CONCATENATE(D1235,H1235,L1235,P1235,T1235,X1235,AB1235,AF1235)</f>
        <v>CE7798C2</v>
      </c>
    </row>
    <row r="1244" spans="3:39" ht="15" customHeight="1" thickBot="1" x14ac:dyDescent="0.5">
      <c r="AM1244" s="14"/>
    </row>
    <row r="1245" spans="3:39" ht="15" customHeight="1" thickBot="1" x14ac:dyDescent="0.5">
      <c r="C1245" s="15" t="s">
        <v>39</v>
      </c>
      <c r="D1245" s="13" t="str">
        <f>BIN2HEX(CONCATENATE(D1246,E1246,F1246,G1246))</f>
        <v>6</v>
      </c>
      <c r="H1245" s="13" t="str">
        <f>BIN2HEX(CONCATENATE(H1246,I1246,J1246,K1246))</f>
        <v>0</v>
      </c>
      <c r="L1245" s="13" t="str">
        <f>BIN2HEX(CONCATENATE(L1246,M1246,N1246,O1246))</f>
        <v>A</v>
      </c>
      <c r="P1245" s="13" t="str">
        <f>BIN2HEX(CONCATENATE(P1246,Q1246,R1246,S1246))</f>
        <v>F</v>
      </c>
      <c r="T1245" s="13" t="str">
        <f>BIN2HEX(CONCATENATE(T1246,U1246,V1246,W1246))</f>
        <v>7</v>
      </c>
      <c r="X1245" s="13" t="str">
        <f>BIN2HEX(CONCATENATE(X1246,Y1246,Z1246,AA1246))</f>
        <v>F</v>
      </c>
      <c r="AB1245" s="13" t="str">
        <f>BIN2HEX(CONCATENATE(AB1246,AC1246,AD1246,AE1246))</f>
        <v>1</v>
      </c>
      <c r="AF1245" s="13" t="str">
        <f>BIN2HEX(CONCATENATE(AF1246,AG1246,AH1246,AI1246))</f>
        <v>6</v>
      </c>
      <c r="AL1245" s="16" t="s">
        <v>62</v>
      </c>
      <c r="AM1245" s="20" t="str">
        <f>CONCATENATE(D1237,H1237,L1237,P1237,T1237,X1237,AB1237,AF1237)</f>
        <v>5DC2B4E6</v>
      </c>
    </row>
    <row r="1246" spans="3:39" ht="15" customHeight="1" x14ac:dyDescent="0.45">
      <c r="C1246" s="15" t="s">
        <v>40</v>
      </c>
      <c r="D1246" s="13">
        <f>IF(ISEVEN(D1247+D1248+D1249),0,1)</f>
        <v>0</v>
      </c>
      <c r="E1246" s="13">
        <f t="shared" ref="E1246:AI1246" si="7491">IF(ISEVEN(E1247+E1248+E1249),0,1)</f>
        <v>1</v>
      </c>
      <c r="F1246" s="13">
        <f t="shared" si="7491"/>
        <v>1</v>
      </c>
      <c r="G1246" s="13">
        <f t="shared" si="7491"/>
        <v>0</v>
      </c>
      <c r="H1246" s="13">
        <f t="shared" si="7491"/>
        <v>0</v>
      </c>
      <c r="I1246" s="13">
        <f t="shared" si="7491"/>
        <v>0</v>
      </c>
      <c r="J1246" s="13">
        <f t="shared" si="7491"/>
        <v>0</v>
      </c>
      <c r="K1246" s="13">
        <f t="shared" si="7491"/>
        <v>0</v>
      </c>
      <c r="L1246" s="13">
        <f t="shared" si="7491"/>
        <v>1</v>
      </c>
      <c r="M1246" s="13">
        <f t="shared" si="7491"/>
        <v>0</v>
      </c>
      <c r="N1246" s="13">
        <f t="shared" si="7491"/>
        <v>1</v>
      </c>
      <c r="O1246" s="13">
        <f t="shared" si="7491"/>
        <v>0</v>
      </c>
      <c r="P1246" s="13">
        <f t="shared" si="7491"/>
        <v>1</v>
      </c>
      <c r="Q1246" s="13">
        <f t="shared" si="7491"/>
        <v>1</v>
      </c>
      <c r="R1246" s="13">
        <f t="shared" si="7491"/>
        <v>1</v>
      </c>
      <c r="S1246" s="13">
        <f t="shared" si="7491"/>
        <v>1</v>
      </c>
      <c r="T1246" s="13">
        <f t="shared" si="7491"/>
        <v>0</v>
      </c>
      <c r="U1246" s="13">
        <f t="shared" si="7491"/>
        <v>1</v>
      </c>
      <c r="V1246" s="13">
        <f t="shared" si="7491"/>
        <v>1</v>
      </c>
      <c r="W1246" s="13">
        <f t="shared" si="7491"/>
        <v>1</v>
      </c>
      <c r="X1246" s="13">
        <f t="shared" si="7491"/>
        <v>1</v>
      </c>
      <c r="Y1246" s="13">
        <f t="shared" si="7491"/>
        <v>1</v>
      </c>
      <c r="Z1246" s="13">
        <f t="shared" si="7491"/>
        <v>1</v>
      </c>
      <c r="AA1246" s="13">
        <f t="shared" si="7491"/>
        <v>1</v>
      </c>
      <c r="AB1246" s="13">
        <f t="shared" si="7491"/>
        <v>0</v>
      </c>
      <c r="AC1246" s="13">
        <f t="shared" si="7491"/>
        <v>0</v>
      </c>
      <c r="AD1246" s="13">
        <f t="shared" si="7491"/>
        <v>0</v>
      </c>
      <c r="AE1246" s="13">
        <f t="shared" si="7491"/>
        <v>1</v>
      </c>
      <c r="AF1246" s="13">
        <f t="shared" si="7491"/>
        <v>0</v>
      </c>
      <c r="AG1246" s="13">
        <f t="shared" si="7491"/>
        <v>1</v>
      </c>
      <c r="AH1246" s="13">
        <f t="shared" si="7491"/>
        <v>1</v>
      </c>
      <c r="AI1246" s="13">
        <f t="shared" si="7491"/>
        <v>0</v>
      </c>
      <c r="AM1246" s="14"/>
    </row>
    <row r="1247" spans="3:39" ht="15" customHeight="1" x14ac:dyDescent="0.45">
      <c r="C1247" s="15" t="s">
        <v>41</v>
      </c>
      <c r="D1247" s="13" t="str">
        <f>K1251</f>
        <v>0</v>
      </c>
      <c r="E1247" s="13" t="str">
        <f t="shared" ref="E1247" si="7492">L1251</f>
        <v>0</v>
      </c>
      <c r="F1247" s="13" t="str">
        <f t="shared" ref="F1247" si="7493">M1251</f>
        <v>1</v>
      </c>
      <c r="G1247" s="13" t="str">
        <f t="shared" ref="G1247" si="7494">N1251</f>
        <v>1</v>
      </c>
      <c r="H1247" s="13" t="str">
        <f t="shared" ref="H1247" si="7495">O1251</f>
        <v>0</v>
      </c>
      <c r="I1247" s="13" t="str">
        <f t="shared" ref="I1247" si="7496">P1251</f>
        <v>0</v>
      </c>
      <c r="J1247" s="13" t="str">
        <f t="shared" ref="J1247" si="7497">Q1251</f>
        <v>1</v>
      </c>
      <c r="K1247" s="13" t="str">
        <f t="shared" ref="K1247" si="7498">R1251</f>
        <v>0</v>
      </c>
      <c r="L1247" s="13" t="str">
        <f t="shared" ref="L1247" si="7499">S1251</f>
        <v>1</v>
      </c>
      <c r="M1247" s="13" t="str">
        <f t="shared" ref="M1247" si="7500">T1251</f>
        <v>0</v>
      </c>
      <c r="N1247" s="13" t="str">
        <f t="shared" ref="N1247" si="7501">U1251</f>
        <v>0</v>
      </c>
      <c r="O1247" s="13" t="str">
        <f t="shared" ref="O1247" si="7502">V1251</f>
        <v>1</v>
      </c>
      <c r="P1247" s="13" t="str">
        <f t="shared" ref="P1247" si="7503">W1251</f>
        <v>1</v>
      </c>
      <c r="Q1247" s="13" t="str">
        <f t="shared" ref="Q1247" si="7504">X1251</f>
        <v>0</v>
      </c>
      <c r="R1247" s="13" t="str">
        <f t="shared" ref="R1247" si="7505">Y1251</f>
        <v>0</v>
      </c>
      <c r="S1247" s="13" t="str">
        <f t="shared" ref="S1247" si="7506">Z1251</f>
        <v>1</v>
      </c>
      <c r="T1247" s="13" t="str">
        <f t="shared" ref="T1247" si="7507">AA1251</f>
        <v>1</v>
      </c>
      <c r="U1247" s="13" t="str">
        <f t="shared" ref="U1247" si="7508">AB1251</f>
        <v>0</v>
      </c>
      <c r="V1247" s="13" t="str">
        <f t="shared" ref="V1247" si="7509">AC1251</f>
        <v>1</v>
      </c>
      <c r="W1247" s="13" t="str">
        <f t="shared" ref="W1247" si="7510">AD1251</f>
        <v>0</v>
      </c>
      <c r="X1247" s="13" t="str">
        <f t="shared" ref="X1247" si="7511">AE1251</f>
        <v>0</v>
      </c>
      <c r="Y1247" s="13" t="str">
        <f t="shared" ref="Y1247" si="7512">AF1251</f>
        <v>1</v>
      </c>
      <c r="Z1247" s="13" t="str">
        <f t="shared" ref="Z1247" si="7513">AG1251</f>
        <v>1</v>
      </c>
      <c r="AA1247" s="13" t="str">
        <f t="shared" ref="AA1247" si="7514">AH1251</f>
        <v>1</v>
      </c>
      <c r="AB1247" s="13" t="str">
        <f t="shared" ref="AB1247" si="7515">AI1251</f>
        <v>0</v>
      </c>
      <c r="AC1247" s="13" t="str">
        <f>D1251</f>
        <v>1</v>
      </c>
      <c r="AD1247" s="13" t="str">
        <f t="shared" ref="AD1247" si="7516">E1251</f>
        <v>1</v>
      </c>
      <c r="AE1247" s="13" t="str">
        <f t="shared" ref="AE1247" si="7517">F1251</f>
        <v>1</v>
      </c>
      <c r="AF1247" s="13" t="str">
        <f t="shared" ref="AF1247" si="7518">G1251</f>
        <v>1</v>
      </c>
      <c r="AG1247" s="13" t="str">
        <f t="shared" ref="AG1247" si="7519">H1251</f>
        <v>1</v>
      </c>
      <c r="AH1247" s="13" t="str">
        <f t="shared" ref="AH1247" si="7520">I1251</f>
        <v>0</v>
      </c>
      <c r="AI1247" s="13" t="str">
        <f t="shared" ref="AI1247" si="7521">J1251</f>
        <v>1</v>
      </c>
      <c r="AL1247" s="22" t="s">
        <v>62</v>
      </c>
      <c r="AM1247" s="14" t="str">
        <f>CONCATENATE(D1242,H1242,L1242,P1242,T1242,X1242,AB1242,AF1242)</f>
        <v>3BB7A458</v>
      </c>
    </row>
    <row r="1248" spans="3:39" ht="15" customHeight="1" thickBot="1" x14ac:dyDescent="0.5">
      <c r="C1248" s="15" t="s">
        <v>42</v>
      </c>
      <c r="D1248" s="13" t="str">
        <f>Y1251</f>
        <v>0</v>
      </c>
      <c r="E1248" s="13" t="str">
        <f t="shared" ref="E1248" si="7522">Z1251</f>
        <v>1</v>
      </c>
      <c r="F1248" s="13" t="str">
        <f t="shared" ref="F1248" si="7523">AA1251</f>
        <v>1</v>
      </c>
      <c r="G1248" s="13" t="str">
        <f t="shared" ref="G1248" si="7524">AB1251</f>
        <v>0</v>
      </c>
      <c r="H1248" s="13" t="str">
        <f t="shared" ref="H1248" si="7525">AC1251</f>
        <v>1</v>
      </c>
      <c r="I1248" s="13" t="str">
        <f t="shared" ref="I1248" si="7526">AD1251</f>
        <v>0</v>
      </c>
      <c r="J1248" s="13" t="str">
        <f t="shared" ref="J1248" si="7527">AE1251</f>
        <v>0</v>
      </c>
      <c r="K1248" s="13" t="str">
        <f t="shared" ref="K1248" si="7528">AF1251</f>
        <v>1</v>
      </c>
      <c r="L1248" s="13" t="str">
        <f t="shared" ref="L1248" si="7529">AG1251</f>
        <v>1</v>
      </c>
      <c r="M1248" s="13" t="str">
        <f t="shared" ref="M1248" si="7530">AH1251</f>
        <v>1</v>
      </c>
      <c r="N1248" s="13" t="str">
        <f t="shared" ref="N1248" si="7531">AI1251</f>
        <v>0</v>
      </c>
      <c r="O1248" s="13" t="str">
        <f>D1251</f>
        <v>1</v>
      </c>
      <c r="P1248" s="13" t="str">
        <f t="shared" ref="P1248" si="7532">E1251</f>
        <v>1</v>
      </c>
      <c r="Q1248" s="13" t="str">
        <f t="shared" ref="Q1248" si="7533">F1251</f>
        <v>1</v>
      </c>
      <c r="R1248" s="13" t="str">
        <f t="shared" ref="R1248" si="7534">G1251</f>
        <v>1</v>
      </c>
      <c r="S1248" s="13" t="str">
        <f t="shared" ref="S1248" si="7535">H1251</f>
        <v>1</v>
      </c>
      <c r="T1248" s="13" t="str">
        <f t="shared" ref="T1248" si="7536">I1251</f>
        <v>0</v>
      </c>
      <c r="U1248" s="13" t="str">
        <f t="shared" ref="U1248" si="7537">J1251</f>
        <v>1</v>
      </c>
      <c r="V1248" s="13" t="str">
        <f t="shared" ref="V1248" si="7538">K1251</f>
        <v>0</v>
      </c>
      <c r="W1248" s="13" t="str">
        <f t="shared" ref="W1248" si="7539">L1251</f>
        <v>0</v>
      </c>
      <c r="X1248" s="13" t="str">
        <f t="shared" ref="X1248" si="7540">M1251</f>
        <v>1</v>
      </c>
      <c r="Y1248" s="13" t="str">
        <f t="shared" ref="Y1248" si="7541">N1251</f>
        <v>1</v>
      </c>
      <c r="Z1248" s="13" t="str">
        <f t="shared" ref="Z1248" si="7542">O1251</f>
        <v>0</v>
      </c>
      <c r="AA1248" s="13" t="str">
        <f t="shared" ref="AA1248" si="7543">P1251</f>
        <v>0</v>
      </c>
      <c r="AB1248" s="13" t="str">
        <f t="shared" ref="AB1248" si="7544">Q1251</f>
        <v>1</v>
      </c>
      <c r="AC1248" s="13" t="str">
        <f t="shared" ref="AC1248" si="7545">R1251</f>
        <v>0</v>
      </c>
      <c r="AD1248" s="13" t="str">
        <f t="shared" ref="AD1248" si="7546">S1251</f>
        <v>1</v>
      </c>
      <c r="AE1248" s="13" t="str">
        <f t="shared" ref="AE1248" si="7547">T1251</f>
        <v>0</v>
      </c>
      <c r="AF1248" s="13" t="str">
        <f t="shared" ref="AF1248" si="7548">U1251</f>
        <v>0</v>
      </c>
      <c r="AG1248" s="13" t="str">
        <f t="shared" ref="AG1248" si="7549">V1251</f>
        <v>1</v>
      </c>
      <c r="AH1248" s="13" t="str">
        <f t="shared" ref="AH1248" si="7550">W1251</f>
        <v>1</v>
      </c>
      <c r="AI1248" s="13" t="str">
        <f t="shared" ref="AI1248" si="7551">X1251</f>
        <v>0</v>
      </c>
      <c r="AL1248" s="14" t="s">
        <v>64</v>
      </c>
      <c r="AM1248" s="14" t="str">
        <f>AM1234</f>
        <v>F955A570</v>
      </c>
    </row>
    <row r="1249" spans="1:39" ht="15" customHeight="1" thickBot="1" x14ac:dyDescent="0.5">
      <c r="C1249" s="15" t="s">
        <v>43</v>
      </c>
      <c r="D1249" s="13" t="str">
        <f>AD1251</f>
        <v>0</v>
      </c>
      <c r="E1249" s="13" t="str">
        <f t="shared" ref="E1249" si="7552">AE1251</f>
        <v>0</v>
      </c>
      <c r="F1249" s="13" t="str">
        <f t="shared" ref="F1249" si="7553">AF1251</f>
        <v>1</v>
      </c>
      <c r="G1249" s="13" t="str">
        <f t="shared" ref="G1249" si="7554">AG1251</f>
        <v>1</v>
      </c>
      <c r="H1249" s="13" t="str">
        <f t="shared" ref="H1249" si="7555">AH1251</f>
        <v>1</v>
      </c>
      <c r="I1249" s="13" t="str">
        <f t="shared" ref="I1249" si="7556">AI1251</f>
        <v>0</v>
      </c>
      <c r="J1249" s="13" t="str">
        <f>D1251</f>
        <v>1</v>
      </c>
      <c r="K1249" s="13" t="str">
        <f t="shared" ref="K1249" si="7557">E1251</f>
        <v>1</v>
      </c>
      <c r="L1249" s="13" t="str">
        <f t="shared" ref="L1249" si="7558">F1251</f>
        <v>1</v>
      </c>
      <c r="M1249" s="13" t="str">
        <f t="shared" ref="M1249" si="7559">G1251</f>
        <v>1</v>
      </c>
      <c r="N1249" s="13" t="str">
        <f t="shared" ref="N1249" si="7560">H1251</f>
        <v>1</v>
      </c>
      <c r="O1249" s="13" t="str">
        <f t="shared" ref="O1249" si="7561">I1251</f>
        <v>0</v>
      </c>
      <c r="P1249" s="13" t="str">
        <f t="shared" ref="P1249" si="7562">J1251</f>
        <v>1</v>
      </c>
      <c r="Q1249" s="13" t="str">
        <f t="shared" ref="Q1249" si="7563">K1251</f>
        <v>0</v>
      </c>
      <c r="R1249" s="13" t="str">
        <f t="shared" ref="R1249" si="7564">L1251</f>
        <v>0</v>
      </c>
      <c r="S1249" s="13" t="str">
        <f t="shared" ref="S1249" si="7565">M1251</f>
        <v>1</v>
      </c>
      <c r="T1249" s="13" t="str">
        <f t="shared" ref="T1249" si="7566">N1251</f>
        <v>1</v>
      </c>
      <c r="U1249" s="13" t="str">
        <f t="shared" ref="U1249" si="7567">O1251</f>
        <v>0</v>
      </c>
      <c r="V1249" s="13" t="str">
        <f t="shared" ref="V1249" si="7568">P1251</f>
        <v>0</v>
      </c>
      <c r="W1249" s="13" t="str">
        <f t="shared" ref="W1249" si="7569">Q1251</f>
        <v>1</v>
      </c>
      <c r="X1249" s="13" t="str">
        <f t="shared" ref="X1249" si="7570">R1251</f>
        <v>0</v>
      </c>
      <c r="Y1249" s="13" t="str">
        <f t="shared" ref="Y1249" si="7571">S1251</f>
        <v>1</v>
      </c>
      <c r="Z1249" s="13" t="str">
        <f t="shared" ref="Z1249" si="7572">T1251</f>
        <v>0</v>
      </c>
      <c r="AA1249" s="13" t="str">
        <f t="shared" ref="AA1249" si="7573">U1251</f>
        <v>0</v>
      </c>
      <c r="AB1249" s="13" t="str">
        <f t="shared" ref="AB1249" si="7574">V1251</f>
        <v>1</v>
      </c>
      <c r="AC1249" s="13" t="str">
        <f t="shared" ref="AC1249" si="7575">W1251</f>
        <v>1</v>
      </c>
      <c r="AD1249" s="13" t="str">
        <f t="shared" ref="AD1249" si="7576">X1251</f>
        <v>0</v>
      </c>
      <c r="AE1249" s="13" t="str">
        <f t="shared" ref="AE1249" si="7577">Y1251</f>
        <v>0</v>
      </c>
      <c r="AF1249" s="13" t="str">
        <f>Z1251</f>
        <v>1</v>
      </c>
      <c r="AG1249" s="13" t="str">
        <f t="shared" ref="AG1249" si="7578">AA1251</f>
        <v>1</v>
      </c>
      <c r="AH1249" s="13" t="str">
        <f t="shared" ref="AH1249" si="7579">AB1251</f>
        <v>0</v>
      </c>
      <c r="AI1249" s="13" t="str">
        <f t="shared" ref="AI1249" si="7580">AC1251</f>
        <v>1</v>
      </c>
      <c r="AL1249" s="16" t="s">
        <v>63</v>
      </c>
      <c r="AM1249" s="20" t="str">
        <f>DEC2HEX(MOD(HEX2DEC(AM1247)+HEX2DEC(AM1248),2^32),8)</f>
        <v>350D49C8</v>
      </c>
    </row>
    <row r="1250" spans="1:39" ht="15" customHeight="1" thickBot="1" x14ac:dyDescent="0.6">
      <c r="C1250" s="17" t="s">
        <v>44</v>
      </c>
      <c r="D1250" s="13" t="str">
        <f>MID($AM1213,1,1)</f>
        <v>F</v>
      </c>
      <c r="H1250" s="13" t="str">
        <f>MID($AM1213,2,1)</f>
        <v>A</v>
      </c>
      <c r="L1250" s="13" t="str">
        <f>MID($AM1213,3,1)</f>
        <v>6</v>
      </c>
      <c r="P1250" s="13" t="str">
        <f>MID($AM1213,4,1)</f>
        <v>5</v>
      </c>
      <c r="T1250" s="13" t="str">
        <f>MID($AM1213,5,1)</f>
        <v>3</v>
      </c>
      <c r="X1250" s="13" t="str">
        <f>MID($AM1213,6,1)</f>
        <v>3</v>
      </c>
      <c r="AB1250" s="13" t="str">
        <f>MID($AM1213,7,1)</f>
        <v>4</v>
      </c>
      <c r="AF1250" s="13" t="str">
        <f>MID($AM1213,8,1)</f>
        <v>E</v>
      </c>
      <c r="AM1250" s="14"/>
    </row>
    <row r="1251" spans="1:39" ht="15" customHeight="1" thickBot="1" x14ac:dyDescent="0.5">
      <c r="C1251" s="15" t="s">
        <v>45</v>
      </c>
      <c r="D1251" s="13" t="str">
        <f>MID(DEC2BIN(HEX2DEC(D1250),4),1,1)</f>
        <v>1</v>
      </c>
      <c r="E1251" s="13" t="str">
        <f>MID(DEC2BIN(HEX2DEC(D1250),4),2,1)</f>
        <v>1</v>
      </c>
      <c r="F1251" s="13" t="str">
        <f>MID(DEC2BIN(HEX2DEC(D1250),4),3,1)</f>
        <v>1</v>
      </c>
      <c r="G1251" s="13" t="str">
        <f>MID(DEC2BIN(HEX2DEC(D1250),4),4,1)</f>
        <v>1</v>
      </c>
      <c r="H1251" s="13" t="str">
        <f>MID(DEC2BIN(HEX2DEC(H1250),4),1,1)</f>
        <v>1</v>
      </c>
      <c r="I1251" s="13" t="str">
        <f>MID(DEC2BIN(HEX2DEC(H1250),4),2,1)</f>
        <v>0</v>
      </c>
      <c r="J1251" s="13" t="str">
        <f>MID(DEC2BIN(HEX2DEC(H1250),4),3,1)</f>
        <v>1</v>
      </c>
      <c r="K1251" s="13" t="str">
        <f>MID(DEC2BIN(HEX2DEC(H1250),4),4,1)</f>
        <v>0</v>
      </c>
      <c r="L1251" s="13" t="str">
        <f>MID(DEC2BIN(HEX2DEC(L1250),4),1,1)</f>
        <v>0</v>
      </c>
      <c r="M1251" s="13" t="str">
        <f>MID(DEC2BIN(HEX2DEC(L1250),4),2,1)</f>
        <v>1</v>
      </c>
      <c r="N1251" s="13" t="str">
        <f>MID(DEC2BIN(HEX2DEC(L1250),4),3,1)</f>
        <v>1</v>
      </c>
      <c r="O1251" s="13" t="str">
        <f>MID(DEC2BIN(HEX2DEC(L1250),4),4,1)</f>
        <v>0</v>
      </c>
      <c r="P1251" s="13" t="str">
        <f>MID(DEC2BIN(HEX2DEC(P1250),4),1,1)</f>
        <v>0</v>
      </c>
      <c r="Q1251" s="13" t="str">
        <f>MID(DEC2BIN(HEX2DEC(P1250),4),2,1)</f>
        <v>1</v>
      </c>
      <c r="R1251" s="13" t="str">
        <f>MID(DEC2BIN(HEX2DEC(P1250),4),3,1)</f>
        <v>0</v>
      </c>
      <c r="S1251" s="13" t="str">
        <f>MID(DEC2BIN(HEX2DEC(P1250),4),4,1)</f>
        <v>1</v>
      </c>
      <c r="T1251" s="13" t="str">
        <f>MID(DEC2BIN(HEX2DEC(T1250),4),1,1)</f>
        <v>0</v>
      </c>
      <c r="U1251" s="13" t="str">
        <f>MID(DEC2BIN(HEX2DEC(T1250),4),2,1)</f>
        <v>0</v>
      </c>
      <c r="V1251" s="13" t="str">
        <f>MID(DEC2BIN(HEX2DEC(T1250),4),3,1)</f>
        <v>1</v>
      </c>
      <c r="W1251" s="13" t="str">
        <f>MID(DEC2BIN(HEX2DEC(T1250),4),4,1)</f>
        <v>1</v>
      </c>
      <c r="X1251" s="13" t="str">
        <f>MID(DEC2BIN(HEX2DEC(X1250),4),1,1)</f>
        <v>0</v>
      </c>
      <c r="Y1251" s="13" t="str">
        <f>MID(DEC2BIN(HEX2DEC(X1250),4),2,1)</f>
        <v>0</v>
      </c>
      <c r="Z1251" s="13" t="str">
        <f>MID(DEC2BIN(HEX2DEC(X1250),4),3,1)</f>
        <v>1</v>
      </c>
      <c r="AA1251" s="13" t="str">
        <f>MID(DEC2BIN(HEX2DEC(X1250),4),4,1)</f>
        <v>1</v>
      </c>
      <c r="AB1251" s="13" t="str">
        <f>MID(DEC2BIN(HEX2DEC(AB1250),4),1,1)</f>
        <v>0</v>
      </c>
      <c r="AC1251" s="13" t="str">
        <f>MID(DEC2BIN(HEX2DEC(AB1250),4),2,1)</f>
        <v>1</v>
      </c>
      <c r="AD1251" s="13" t="str">
        <f>MID(DEC2BIN(HEX2DEC(AB1250),4),3,1)</f>
        <v>0</v>
      </c>
      <c r="AE1251" s="13" t="str">
        <f>MID(DEC2BIN(HEX2DEC(AB1250),4),4,1)</f>
        <v>0</v>
      </c>
      <c r="AF1251" s="13" t="str">
        <f>MID(DEC2BIN(HEX2DEC(AF1250),4),1,1)</f>
        <v>1</v>
      </c>
      <c r="AG1251" s="13" t="str">
        <f>MID(DEC2BIN(HEX2DEC(AF1250),4),2,1)</f>
        <v>1</v>
      </c>
      <c r="AH1251" s="13" t="str">
        <f>MID(DEC2BIN(HEX2DEC(AF1250),4),3,1)</f>
        <v>1</v>
      </c>
      <c r="AI1251" s="13" t="str">
        <f>MID(DEC2BIN(HEX2DEC(AF1250),4),4,1)</f>
        <v>0</v>
      </c>
      <c r="AL1251" s="16" t="s">
        <v>65</v>
      </c>
      <c r="AM1251" s="20" t="str">
        <f>CONCATENATE(D1250,H1250,L1250,P1250,T1250,X1250,AB1250,AF1250)</f>
        <v>FA65334E</v>
      </c>
    </row>
    <row r="1252" spans="1:39" ht="15" customHeight="1" thickBot="1" x14ac:dyDescent="0.6">
      <c r="C1252" s="17" t="s">
        <v>46</v>
      </c>
      <c r="D1252" s="13" t="str">
        <f>D1214</f>
        <v>8</v>
      </c>
      <c r="H1252" s="13" t="str">
        <f t="shared" ref="H1252" si="7581">H1214</f>
        <v>4</v>
      </c>
      <c r="L1252" s="13" t="str">
        <f t="shared" ref="L1252" si="7582">L1214</f>
        <v>9</v>
      </c>
      <c r="P1252" s="13" t="str">
        <f t="shared" ref="P1252" si="7583">P1214</f>
        <v>3</v>
      </c>
      <c r="T1252" s="13" t="str">
        <f t="shared" ref="T1252" si="7584">T1214</f>
        <v>E</v>
      </c>
      <c r="X1252" s="13" t="str">
        <f t="shared" ref="X1252" si="7585">X1214</f>
        <v>F</v>
      </c>
      <c r="AB1252" s="13" t="str">
        <f t="shared" ref="AB1252" si="7586">AB1214</f>
        <v>D</v>
      </c>
      <c r="AF1252" s="13" t="str">
        <f t="shared" ref="AF1252" si="7587">AF1214</f>
        <v>4</v>
      </c>
      <c r="AM1252" s="14"/>
    </row>
    <row r="1253" spans="1:39" ht="15" customHeight="1" thickBot="1" x14ac:dyDescent="0.5">
      <c r="C1253" s="15" t="s">
        <v>47</v>
      </c>
      <c r="D1253" s="13" t="str">
        <f>MID(DEC2BIN(HEX2DEC(D1252),4),1,1)</f>
        <v>1</v>
      </c>
      <c r="E1253" s="13" t="str">
        <f>MID(DEC2BIN(HEX2DEC(D1252),4),2,1)</f>
        <v>0</v>
      </c>
      <c r="F1253" s="13" t="str">
        <f>MID(DEC2BIN(HEX2DEC(D1252),4),3,1)</f>
        <v>0</v>
      </c>
      <c r="G1253" s="13" t="str">
        <f>MID(DEC2BIN(HEX2DEC(D1252),4),4,1)</f>
        <v>0</v>
      </c>
      <c r="H1253" s="13" t="str">
        <f>MID(DEC2BIN(HEX2DEC(H1252),4),1,1)</f>
        <v>0</v>
      </c>
      <c r="I1253" s="13" t="str">
        <f>MID(DEC2BIN(HEX2DEC(H1252),4),2,1)</f>
        <v>1</v>
      </c>
      <c r="J1253" s="13" t="str">
        <f>MID(DEC2BIN(HEX2DEC(H1252),4),3,1)</f>
        <v>0</v>
      </c>
      <c r="K1253" s="13" t="str">
        <f>MID(DEC2BIN(HEX2DEC(H1252),4),4,1)</f>
        <v>0</v>
      </c>
      <c r="L1253" s="13" t="str">
        <f>MID(DEC2BIN(HEX2DEC(L1252),4),1,1)</f>
        <v>1</v>
      </c>
      <c r="M1253" s="13" t="str">
        <f>MID(DEC2BIN(HEX2DEC(L1252),4),2,1)</f>
        <v>0</v>
      </c>
      <c r="N1253" s="13" t="str">
        <f>MID(DEC2BIN(HEX2DEC(L1252),4),3,1)</f>
        <v>0</v>
      </c>
      <c r="O1253" s="13" t="str">
        <f>MID(DEC2BIN(HEX2DEC(L1252),4),4,1)</f>
        <v>1</v>
      </c>
      <c r="P1253" s="13" t="str">
        <f>MID(DEC2BIN(HEX2DEC(P1252),4),1,1)</f>
        <v>0</v>
      </c>
      <c r="Q1253" s="13" t="str">
        <f>MID(DEC2BIN(HEX2DEC(P1252),4),2,1)</f>
        <v>0</v>
      </c>
      <c r="R1253" s="13" t="str">
        <f>MID(DEC2BIN(HEX2DEC(P1252),4),3,1)</f>
        <v>1</v>
      </c>
      <c r="S1253" s="13" t="str">
        <f>MID(DEC2BIN(HEX2DEC(P1252),4),4,1)</f>
        <v>1</v>
      </c>
      <c r="T1253" s="13" t="str">
        <f>MID(DEC2BIN(HEX2DEC(T1252),4),1,1)</f>
        <v>1</v>
      </c>
      <c r="U1253" s="13" t="str">
        <f>MID(DEC2BIN(HEX2DEC(T1252),4),2,1)</f>
        <v>1</v>
      </c>
      <c r="V1253" s="13" t="str">
        <f>MID(DEC2BIN(HEX2DEC(T1252),4),3,1)</f>
        <v>1</v>
      </c>
      <c r="W1253" s="13" t="str">
        <f>MID(DEC2BIN(HEX2DEC(T1252),4),4,1)</f>
        <v>0</v>
      </c>
      <c r="X1253" s="13" t="str">
        <f>MID(DEC2BIN(HEX2DEC(X1252),4),1,1)</f>
        <v>1</v>
      </c>
      <c r="Y1253" s="13" t="str">
        <f>MID(DEC2BIN(HEX2DEC(X1252),4),2,1)</f>
        <v>1</v>
      </c>
      <c r="Z1253" s="13" t="str">
        <f>MID(DEC2BIN(HEX2DEC(X1252),4),3,1)</f>
        <v>1</v>
      </c>
      <c r="AA1253" s="13" t="str">
        <f>MID(DEC2BIN(HEX2DEC(X1252),4),4,1)</f>
        <v>1</v>
      </c>
      <c r="AB1253" s="13" t="str">
        <f>MID(DEC2BIN(HEX2DEC(AB1252),4),1,1)</f>
        <v>1</v>
      </c>
      <c r="AC1253" s="13" t="str">
        <f>MID(DEC2BIN(HEX2DEC(AB1252),4),2,1)</f>
        <v>1</v>
      </c>
      <c r="AD1253" s="13" t="str">
        <f>MID(DEC2BIN(HEX2DEC(AB1252),4),3,1)</f>
        <v>0</v>
      </c>
      <c r="AE1253" s="13" t="str">
        <f>MID(DEC2BIN(HEX2DEC(AB1252),4),4,1)</f>
        <v>1</v>
      </c>
      <c r="AF1253" s="13" t="str">
        <f>MID(DEC2BIN(HEX2DEC(AF1252),4),1,1)</f>
        <v>0</v>
      </c>
      <c r="AG1253" s="13" t="str">
        <f>MID(DEC2BIN(HEX2DEC(AF1252),4),2,1)</f>
        <v>1</v>
      </c>
      <c r="AH1253" s="13" t="str">
        <f>MID(DEC2BIN(HEX2DEC(AF1252),4),3,1)</f>
        <v>0</v>
      </c>
      <c r="AI1253" s="13" t="str">
        <f>MID(DEC2BIN(HEX2DEC(AF1252),4),4,1)</f>
        <v>0</v>
      </c>
      <c r="AL1253" s="16" t="s">
        <v>66</v>
      </c>
      <c r="AM1253" s="20" t="str">
        <f>CONCATENATE(D1252,H1252,L1252,P1252,T1252,X1252,AB1252,AF1252)</f>
        <v>8493EFD4</v>
      </c>
    </row>
    <row r="1254" spans="1:39" ht="15" customHeight="1" thickBot="1" x14ac:dyDescent="0.6">
      <c r="C1254" s="17" t="s">
        <v>48</v>
      </c>
      <c r="D1254" s="13" t="str">
        <f>D1216</f>
        <v>0</v>
      </c>
      <c r="H1254" s="13" t="str">
        <f t="shared" ref="H1254" si="7588">H1216</f>
        <v>B</v>
      </c>
      <c r="L1254" s="13" t="str">
        <f t="shared" ref="L1254" si="7589">L1216</f>
        <v>A</v>
      </c>
      <c r="P1254" s="13" t="str">
        <f t="shared" ref="P1254" si="7590">P1216</f>
        <v>8</v>
      </c>
      <c r="T1254" s="13" t="str">
        <f t="shared" ref="T1254" si="7591">T1216</f>
        <v>C</v>
      </c>
      <c r="X1254" s="13" t="str">
        <f t="shared" ref="X1254" si="7592">X1216</f>
        <v>A</v>
      </c>
      <c r="AB1254" s="13" t="str">
        <f t="shared" ref="AB1254" si="7593">AB1216</f>
        <v>4</v>
      </c>
      <c r="AF1254" s="13" t="str">
        <f t="shared" ref="AF1254" si="7594">AF1216</f>
        <v>5</v>
      </c>
      <c r="AM1254" s="14"/>
    </row>
    <row r="1255" spans="1:39" ht="15" customHeight="1" thickBot="1" x14ac:dyDescent="0.5">
      <c r="C1255" s="15" t="s">
        <v>49</v>
      </c>
      <c r="D1255" s="13" t="str">
        <f>MID(DEC2BIN(HEX2DEC(D1254),4),1,1)</f>
        <v>0</v>
      </c>
      <c r="E1255" s="13" t="str">
        <f>MID(DEC2BIN(HEX2DEC(D1254),4),2,1)</f>
        <v>0</v>
      </c>
      <c r="F1255" s="13" t="str">
        <f>MID(DEC2BIN(HEX2DEC(D1254),4),3,1)</f>
        <v>0</v>
      </c>
      <c r="G1255" s="13" t="str">
        <f>MID(DEC2BIN(HEX2DEC(D1254),4),4,1)</f>
        <v>0</v>
      </c>
      <c r="H1255" s="13" t="str">
        <f>MID(DEC2BIN(HEX2DEC(H1254),4),1,1)</f>
        <v>1</v>
      </c>
      <c r="I1255" s="13" t="str">
        <f>MID(DEC2BIN(HEX2DEC(H1254),4),2,1)</f>
        <v>0</v>
      </c>
      <c r="J1255" s="13" t="str">
        <f>MID(DEC2BIN(HEX2DEC(H1254),4),3,1)</f>
        <v>1</v>
      </c>
      <c r="K1255" s="13" t="str">
        <f>MID(DEC2BIN(HEX2DEC(H1254),4),4,1)</f>
        <v>1</v>
      </c>
      <c r="L1255" s="13" t="str">
        <f>MID(DEC2BIN(HEX2DEC(L1254),4),1,1)</f>
        <v>1</v>
      </c>
      <c r="M1255" s="13" t="str">
        <f>MID(DEC2BIN(HEX2DEC(L1254),4),2,1)</f>
        <v>0</v>
      </c>
      <c r="N1255" s="13" t="str">
        <f>MID(DEC2BIN(HEX2DEC(L1254),4),3,1)</f>
        <v>1</v>
      </c>
      <c r="O1255" s="13" t="str">
        <f>MID(DEC2BIN(HEX2DEC(L1254),4),4,1)</f>
        <v>0</v>
      </c>
      <c r="P1255" s="13" t="str">
        <f>MID(DEC2BIN(HEX2DEC(P1254),4),1,1)</f>
        <v>1</v>
      </c>
      <c r="Q1255" s="13" t="str">
        <f>MID(DEC2BIN(HEX2DEC(P1254),4),2,1)</f>
        <v>0</v>
      </c>
      <c r="R1255" s="13" t="str">
        <f>MID(DEC2BIN(HEX2DEC(P1254),4),3,1)</f>
        <v>0</v>
      </c>
      <c r="S1255" s="13" t="str">
        <f>MID(DEC2BIN(HEX2DEC(P1254),4),4,1)</f>
        <v>0</v>
      </c>
      <c r="T1255" s="13" t="str">
        <f>MID(DEC2BIN(HEX2DEC(T1254),4),1,1)</f>
        <v>1</v>
      </c>
      <c r="U1255" s="13" t="str">
        <f>MID(DEC2BIN(HEX2DEC(T1254),4),2,1)</f>
        <v>1</v>
      </c>
      <c r="V1255" s="13" t="str">
        <f>MID(DEC2BIN(HEX2DEC(T1254),4),3,1)</f>
        <v>0</v>
      </c>
      <c r="W1255" s="13" t="str">
        <f>MID(DEC2BIN(HEX2DEC(T1254),4),4,1)</f>
        <v>0</v>
      </c>
      <c r="X1255" s="13" t="str">
        <f>MID(DEC2BIN(HEX2DEC(X1254),4),1,1)</f>
        <v>1</v>
      </c>
      <c r="Y1255" s="13" t="str">
        <f>MID(DEC2BIN(HEX2DEC(X1254),4),2,1)</f>
        <v>0</v>
      </c>
      <c r="Z1255" s="13" t="str">
        <f>MID(DEC2BIN(HEX2DEC(X1254),4),3,1)</f>
        <v>1</v>
      </c>
      <c r="AA1255" s="13" t="str">
        <f>MID(DEC2BIN(HEX2DEC(X1254),4),4,1)</f>
        <v>0</v>
      </c>
      <c r="AB1255" s="13" t="str">
        <f>MID(DEC2BIN(HEX2DEC(AB1254),4),1,1)</f>
        <v>0</v>
      </c>
      <c r="AC1255" s="13" t="str">
        <f>MID(DEC2BIN(HEX2DEC(AB1254),4),2,1)</f>
        <v>1</v>
      </c>
      <c r="AD1255" s="13" t="str">
        <f>MID(DEC2BIN(HEX2DEC(AB1254),4),3,1)</f>
        <v>0</v>
      </c>
      <c r="AE1255" s="13" t="str">
        <f>MID(DEC2BIN(HEX2DEC(AB1254),4),4,1)</f>
        <v>0</v>
      </c>
      <c r="AF1255" s="13" t="str">
        <f>MID(DEC2BIN(HEX2DEC(AF1254),4),1,1)</f>
        <v>0</v>
      </c>
      <c r="AG1255" s="13" t="str">
        <f>MID(DEC2BIN(HEX2DEC(AF1254),4),2,1)</f>
        <v>1</v>
      </c>
      <c r="AH1255" s="13" t="str">
        <f>MID(DEC2BIN(HEX2DEC(AF1254),4),3,1)</f>
        <v>0</v>
      </c>
      <c r="AI1255" s="13" t="str">
        <f>MID(DEC2BIN(HEX2DEC(AF1254),4),4,1)</f>
        <v>1</v>
      </c>
      <c r="AL1255" s="16" t="s">
        <v>55</v>
      </c>
      <c r="AM1255" s="20" t="str">
        <f>CONCATENATE(D1254,H1254,L1254,P1254,T1254,X1254,AB1254,AF1254)</f>
        <v>0BA8CA45</v>
      </c>
    </row>
    <row r="1256" spans="1:39" ht="15" customHeight="1" x14ac:dyDescent="0.45">
      <c r="C1256" s="15" t="s">
        <v>50</v>
      </c>
      <c r="D1256" s="13" t="str">
        <f>IF(VALUE(D1251)=1,D1253,D1255)</f>
        <v>1</v>
      </c>
      <c r="E1256" s="13" t="str">
        <f t="shared" ref="E1256:AI1256" si="7595">IF(VALUE(E1251)=1,E1253,E1255)</f>
        <v>0</v>
      </c>
      <c r="F1256" s="13" t="str">
        <f t="shared" si="7595"/>
        <v>0</v>
      </c>
      <c r="G1256" s="13" t="str">
        <f t="shared" si="7595"/>
        <v>0</v>
      </c>
      <c r="H1256" s="13" t="str">
        <f t="shared" si="7595"/>
        <v>0</v>
      </c>
      <c r="I1256" s="13" t="str">
        <f t="shared" si="7595"/>
        <v>0</v>
      </c>
      <c r="J1256" s="13" t="str">
        <f t="shared" si="7595"/>
        <v>0</v>
      </c>
      <c r="K1256" s="13" t="str">
        <f t="shared" si="7595"/>
        <v>1</v>
      </c>
      <c r="L1256" s="13" t="str">
        <f t="shared" si="7595"/>
        <v>1</v>
      </c>
      <c r="M1256" s="13" t="str">
        <f t="shared" si="7595"/>
        <v>0</v>
      </c>
      <c r="N1256" s="13" t="str">
        <f t="shared" si="7595"/>
        <v>0</v>
      </c>
      <c r="O1256" s="13" t="str">
        <f t="shared" si="7595"/>
        <v>0</v>
      </c>
      <c r="P1256" s="13" t="str">
        <f t="shared" si="7595"/>
        <v>1</v>
      </c>
      <c r="Q1256" s="13" t="str">
        <f t="shared" si="7595"/>
        <v>0</v>
      </c>
      <c r="R1256" s="13" t="str">
        <f t="shared" si="7595"/>
        <v>0</v>
      </c>
      <c r="S1256" s="13" t="str">
        <f t="shared" si="7595"/>
        <v>1</v>
      </c>
      <c r="T1256" s="13" t="str">
        <f t="shared" si="7595"/>
        <v>1</v>
      </c>
      <c r="U1256" s="13" t="str">
        <f t="shared" si="7595"/>
        <v>1</v>
      </c>
      <c r="V1256" s="13" t="str">
        <f t="shared" si="7595"/>
        <v>1</v>
      </c>
      <c r="W1256" s="13" t="str">
        <f t="shared" si="7595"/>
        <v>0</v>
      </c>
      <c r="X1256" s="13" t="str">
        <f t="shared" si="7595"/>
        <v>1</v>
      </c>
      <c r="Y1256" s="13" t="str">
        <f t="shared" si="7595"/>
        <v>0</v>
      </c>
      <c r="Z1256" s="13" t="str">
        <f t="shared" si="7595"/>
        <v>1</v>
      </c>
      <c r="AA1256" s="13" t="str">
        <f t="shared" si="7595"/>
        <v>1</v>
      </c>
      <c r="AB1256" s="13" t="str">
        <f t="shared" si="7595"/>
        <v>0</v>
      </c>
      <c r="AC1256" s="13" t="str">
        <f t="shared" si="7595"/>
        <v>1</v>
      </c>
      <c r="AD1256" s="13" t="str">
        <f t="shared" si="7595"/>
        <v>0</v>
      </c>
      <c r="AE1256" s="13" t="str">
        <f t="shared" si="7595"/>
        <v>0</v>
      </c>
      <c r="AF1256" s="13" t="str">
        <f t="shared" si="7595"/>
        <v>0</v>
      </c>
      <c r="AG1256" s="13" t="str">
        <f t="shared" si="7595"/>
        <v>1</v>
      </c>
      <c r="AH1256" s="13" t="str">
        <f t="shared" si="7595"/>
        <v>0</v>
      </c>
      <c r="AI1256" s="13" t="str">
        <f t="shared" si="7595"/>
        <v>1</v>
      </c>
    </row>
    <row r="1257" spans="1:39" ht="15" customHeight="1" x14ac:dyDescent="0.45">
      <c r="C1257" s="15" t="s">
        <v>51</v>
      </c>
      <c r="D1257" s="13" t="str">
        <f>BIN2HEX(CONCATENATE(D1256,E1256,F1256,G1256))</f>
        <v>8</v>
      </c>
      <c r="H1257" s="13" t="str">
        <f>BIN2HEX(CONCATENATE(H1256,I1256,J1256,K1256))</f>
        <v>1</v>
      </c>
      <c r="L1257" s="13" t="str">
        <f>BIN2HEX(CONCATENATE(L1256,M1256,N1256,O1256))</f>
        <v>8</v>
      </c>
      <c r="P1257" s="13" t="str">
        <f>BIN2HEX(CONCATENATE(P1256,Q1256,R1256,S1256))</f>
        <v>9</v>
      </c>
      <c r="T1257" s="13" t="str">
        <f>BIN2HEX(CONCATENATE(T1256,U1256,V1256,W1256))</f>
        <v>E</v>
      </c>
      <c r="X1257" s="13" t="str">
        <f>BIN2HEX(CONCATENATE(X1256,Y1256,Z1256,AA1256))</f>
        <v>B</v>
      </c>
      <c r="AB1257" s="13" t="str">
        <f>BIN2HEX(CONCATENATE(AB1256,AC1256,AD1256,AE1256))</f>
        <v>4</v>
      </c>
      <c r="AF1257" s="13" t="str">
        <f>BIN2HEX(CONCATENATE(AF1256,AG1256,AH1256,AI1256))</f>
        <v>5</v>
      </c>
    </row>
    <row r="1258" spans="1:39" ht="15" customHeight="1" x14ac:dyDescent="0.55000000000000004">
      <c r="C1258" s="17" t="s">
        <v>52</v>
      </c>
      <c r="D1258" s="13" t="str">
        <f>D1218</f>
        <v>8</v>
      </c>
      <c r="H1258" s="13" t="str">
        <f t="shared" ref="H1258" si="7596">H1218</f>
        <v>B</v>
      </c>
      <c r="L1258" s="13" t="str">
        <f t="shared" ref="L1258" si="7597">L1218</f>
        <v>D</v>
      </c>
      <c r="P1258" s="13" t="str">
        <f t="shared" ref="P1258" si="7598">P1218</f>
        <v>D</v>
      </c>
      <c r="T1258" s="13" t="str">
        <f t="shared" ref="T1258" si="7599">T1218</f>
        <v>4</v>
      </c>
      <c r="X1258" s="13" t="str">
        <f t="shared" ref="X1258" si="7600">X1218</f>
        <v>E</v>
      </c>
      <c r="AB1258" s="13" t="str">
        <f t="shared" ref="AB1258" si="7601">AB1218</f>
        <v>A</v>
      </c>
      <c r="AF1258" s="13" t="str">
        <f t="shared" ref="AF1258" si="7602">AF1218</f>
        <v>A</v>
      </c>
    </row>
    <row r="1259" spans="1:39" ht="15" customHeight="1" x14ac:dyDescent="0.45">
      <c r="D1259" s="13" t="str">
        <f>MID(DEC2BIN(HEX2DEC(D1258),4),1,1)</f>
        <v>1</v>
      </c>
      <c r="E1259" s="13" t="str">
        <f>MID(DEC2BIN(HEX2DEC(D1258),4),2,1)</f>
        <v>0</v>
      </c>
      <c r="F1259" s="13" t="str">
        <f>MID(DEC2BIN(HEX2DEC(D1258),4),3,1)</f>
        <v>0</v>
      </c>
      <c r="G1259" s="13" t="str">
        <f>MID(DEC2BIN(HEX2DEC(D1258),4),4,1)</f>
        <v>0</v>
      </c>
      <c r="H1259" s="13" t="str">
        <f>MID(DEC2BIN(HEX2DEC(H1258),4),1,1)</f>
        <v>1</v>
      </c>
      <c r="I1259" s="13" t="str">
        <f>MID(DEC2BIN(HEX2DEC(H1258),4),2,1)</f>
        <v>0</v>
      </c>
      <c r="J1259" s="13" t="str">
        <f>MID(DEC2BIN(HEX2DEC(H1258),4),3,1)</f>
        <v>1</v>
      </c>
      <c r="K1259" s="13" t="str">
        <f>MID(DEC2BIN(HEX2DEC(H1258),4),4,1)</f>
        <v>1</v>
      </c>
      <c r="L1259" s="13" t="str">
        <f>MID(DEC2BIN(HEX2DEC(L1258),4),1,1)</f>
        <v>1</v>
      </c>
      <c r="M1259" s="13" t="str">
        <f>MID(DEC2BIN(HEX2DEC(L1258),4),2,1)</f>
        <v>1</v>
      </c>
      <c r="N1259" s="13" t="str">
        <f>MID(DEC2BIN(HEX2DEC(L1258),4),3,1)</f>
        <v>0</v>
      </c>
      <c r="O1259" s="13" t="str">
        <f>MID(DEC2BIN(HEX2DEC(L1258),4),4,1)</f>
        <v>1</v>
      </c>
      <c r="P1259" s="13" t="str">
        <f>MID(DEC2BIN(HEX2DEC(P1258),4),1,1)</f>
        <v>1</v>
      </c>
      <c r="Q1259" s="13" t="str">
        <f>MID(DEC2BIN(HEX2DEC(P1258),4),2,1)</f>
        <v>1</v>
      </c>
      <c r="R1259" s="13" t="str">
        <f>MID(DEC2BIN(HEX2DEC(P1258),4),3,1)</f>
        <v>0</v>
      </c>
      <c r="S1259" s="13" t="str">
        <f>MID(DEC2BIN(HEX2DEC(P1258),4),4,1)</f>
        <v>1</v>
      </c>
      <c r="T1259" s="13" t="str">
        <f>MID(DEC2BIN(HEX2DEC(T1258),4),1,1)</f>
        <v>0</v>
      </c>
      <c r="U1259" s="13" t="str">
        <f>MID(DEC2BIN(HEX2DEC(T1258),4),2,1)</f>
        <v>1</v>
      </c>
      <c r="V1259" s="13" t="str">
        <f>MID(DEC2BIN(HEX2DEC(T1258),4),3,1)</f>
        <v>0</v>
      </c>
      <c r="W1259" s="13" t="str">
        <f>MID(DEC2BIN(HEX2DEC(T1258),4),4,1)</f>
        <v>0</v>
      </c>
      <c r="X1259" s="13" t="str">
        <f>MID(DEC2BIN(HEX2DEC(X1258),4),1,1)</f>
        <v>1</v>
      </c>
      <c r="Y1259" s="13" t="str">
        <f>MID(DEC2BIN(HEX2DEC(X1258),4),2,1)</f>
        <v>1</v>
      </c>
      <c r="Z1259" s="13" t="str">
        <f>MID(DEC2BIN(HEX2DEC(X1258),4),3,1)</f>
        <v>1</v>
      </c>
      <c r="AA1259" s="13" t="str">
        <f>MID(DEC2BIN(HEX2DEC(X1258),4),4,1)</f>
        <v>0</v>
      </c>
      <c r="AB1259" s="13" t="str">
        <f>MID(DEC2BIN(HEX2DEC(AB1258),4),1,1)</f>
        <v>1</v>
      </c>
      <c r="AC1259" s="13" t="str">
        <f>MID(DEC2BIN(HEX2DEC(AB1258),4),2,1)</f>
        <v>0</v>
      </c>
      <c r="AD1259" s="13" t="str">
        <f>MID(DEC2BIN(HEX2DEC(AB1258),4),3,1)</f>
        <v>1</v>
      </c>
      <c r="AE1259" s="13" t="str">
        <f>MID(DEC2BIN(HEX2DEC(AB1258),4),4,1)</f>
        <v>0</v>
      </c>
      <c r="AF1259" s="13" t="str">
        <f>MID(DEC2BIN(HEX2DEC(AF1258),4),1,1)</f>
        <v>1</v>
      </c>
      <c r="AG1259" s="13" t="str">
        <f>MID(DEC2BIN(HEX2DEC(AF1258),4),2,1)</f>
        <v>0</v>
      </c>
      <c r="AH1259" s="13" t="str">
        <f>MID(DEC2BIN(HEX2DEC(AF1258),4),3,1)</f>
        <v>1</v>
      </c>
      <c r="AI1259" s="13" t="str">
        <f>MID(DEC2BIN(HEX2DEC(AF1258),4),4,1)</f>
        <v>0</v>
      </c>
    </row>
    <row r="1260" spans="1:39" ht="15" customHeight="1" x14ac:dyDescent="0.45">
      <c r="A1260" s="23"/>
      <c r="B1260" s="23"/>
      <c r="C1260" s="23"/>
      <c r="D1260" s="23"/>
      <c r="E1260" s="23"/>
      <c r="F1260" s="23"/>
      <c r="G1260" s="23"/>
      <c r="H1260" s="23"/>
      <c r="I1260" s="23"/>
      <c r="J1260" s="23"/>
      <c r="K1260" s="23"/>
      <c r="L1260" s="23"/>
      <c r="M1260" s="23"/>
      <c r="N1260" s="23"/>
      <c r="O1260" s="23"/>
      <c r="P1260" s="23"/>
      <c r="Q1260" s="23"/>
      <c r="R1260" s="23"/>
      <c r="S1260" s="23"/>
      <c r="T1260" s="23"/>
      <c r="U1260" s="23"/>
      <c r="V1260" s="23"/>
      <c r="W1260" s="23"/>
      <c r="X1260" s="23"/>
      <c r="Y1260" s="23"/>
      <c r="Z1260" s="23"/>
      <c r="AA1260" s="23"/>
      <c r="AB1260" s="23"/>
      <c r="AC1260" s="23"/>
      <c r="AD1260" s="23"/>
      <c r="AE1260" s="23"/>
      <c r="AF1260" s="23"/>
      <c r="AG1260" s="23"/>
      <c r="AH1260" s="23"/>
      <c r="AI1260" s="23"/>
      <c r="AJ1260" s="23"/>
      <c r="AK1260" s="23"/>
      <c r="AL1260" s="23"/>
      <c r="AM1260" s="23"/>
    </row>
    <row r="1262" spans="1:39" ht="15" customHeight="1" x14ac:dyDescent="0.5">
      <c r="C1262" s="12" t="s">
        <v>35</v>
      </c>
      <c r="D1262" s="13">
        <f>D1226+1</f>
        <v>36</v>
      </c>
    </row>
    <row r="1264" spans="1:39" ht="15" customHeight="1" x14ac:dyDescent="0.45">
      <c r="C1264" s="14" t="s">
        <v>31</v>
      </c>
      <c r="D1264" s="13" t="str">
        <f>BIN2HEX(CONCATENATE(D1265,E1265,F1265,G1265))</f>
        <v>6</v>
      </c>
      <c r="H1264" s="13" t="str">
        <f>BIN2HEX(CONCATENATE(H1265,I1265,J1265,K1265))</f>
        <v>7</v>
      </c>
      <c r="L1264" s="13" t="str">
        <f>BIN2HEX(CONCATENATE(L1265,M1265,N1265,O1265))</f>
        <v>E</v>
      </c>
      <c r="P1264" s="13" t="str">
        <f>BIN2HEX(CONCATENATE(P1265,Q1265,R1265,S1265))</f>
        <v>7</v>
      </c>
      <c r="T1264" s="13" t="str">
        <f>BIN2HEX(CONCATENATE(T1265,U1265,V1265,W1265))</f>
        <v>C</v>
      </c>
      <c r="X1264" s="13" t="str">
        <f>BIN2HEX(CONCATENATE(X1265,Y1265,Z1265,AA1265))</f>
        <v>0</v>
      </c>
      <c r="AB1264" s="13" t="str">
        <f>BIN2HEX(CONCATENATE(AB1265,AC1265,AD1265,AE1265))</f>
        <v>8</v>
      </c>
      <c r="AF1264" s="13" t="str">
        <f>BIN2HEX(CONCATENATE(AF1265,AG1265,AH1265,AI1265))</f>
        <v>3</v>
      </c>
    </row>
    <row r="1265" spans="3:39" ht="15" customHeight="1" x14ac:dyDescent="0.45">
      <c r="C1265" s="14" t="s">
        <v>36</v>
      </c>
      <c r="D1265" s="13">
        <f>IF(ISEVEN(D1266+D1267+D1268),0,1)</f>
        <v>0</v>
      </c>
      <c r="E1265" s="13">
        <f t="shared" ref="E1265:AI1265" si="7603">IF(ISEVEN(E1266+E1267+E1268),0,1)</f>
        <v>1</v>
      </c>
      <c r="F1265" s="13">
        <f t="shared" si="7603"/>
        <v>1</v>
      </c>
      <c r="G1265" s="13">
        <f t="shared" si="7603"/>
        <v>0</v>
      </c>
      <c r="H1265" s="13">
        <f t="shared" si="7603"/>
        <v>0</v>
      </c>
      <c r="I1265" s="13">
        <f t="shared" si="7603"/>
        <v>1</v>
      </c>
      <c r="J1265" s="13">
        <f t="shared" si="7603"/>
        <v>1</v>
      </c>
      <c r="K1265" s="13">
        <f t="shared" si="7603"/>
        <v>1</v>
      </c>
      <c r="L1265" s="13">
        <f t="shared" si="7603"/>
        <v>1</v>
      </c>
      <c r="M1265" s="13">
        <f t="shared" si="7603"/>
        <v>1</v>
      </c>
      <c r="N1265" s="13">
        <f t="shared" si="7603"/>
        <v>1</v>
      </c>
      <c r="O1265" s="13">
        <f t="shared" si="7603"/>
        <v>0</v>
      </c>
      <c r="P1265" s="13">
        <f t="shared" si="7603"/>
        <v>0</v>
      </c>
      <c r="Q1265" s="13">
        <f t="shared" si="7603"/>
        <v>1</v>
      </c>
      <c r="R1265" s="13">
        <f t="shared" si="7603"/>
        <v>1</v>
      </c>
      <c r="S1265" s="13">
        <f t="shared" si="7603"/>
        <v>1</v>
      </c>
      <c r="T1265" s="13">
        <f t="shared" si="7603"/>
        <v>1</v>
      </c>
      <c r="U1265" s="13">
        <f t="shared" si="7603"/>
        <v>1</v>
      </c>
      <c r="V1265" s="13">
        <f t="shared" si="7603"/>
        <v>0</v>
      </c>
      <c r="W1265" s="13">
        <f t="shared" si="7603"/>
        <v>0</v>
      </c>
      <c r="X1265" s="13">
        <f t="shared" si="7603"/>
        <v>0</v>
      </c>
      <c r="Y1265" s="13">
        <f t="shared" si="7603"/>
        <v>0</v>
      </c>
      <c r="Z1265" s="13">
        <f t="shared" si="7603"/>
        <v>0</v>
      </c>
      <c r="AA1265" s="13">
        <f t="shared" si="7603"/>
        <v>0</v>
      </c>
      <c r="AB1265" s="13">
        <f t="shared" si="7603"/>
        <v>1</v>
      </c>
      <c r="AC1265" s="13">
        <f t="shared" si="7603"/>
        <v>0</v>
      </c>
      <c r="AD1265" s="13">
        <f t="shared" si="7603"/>
        <v>0</v>
      </c>
      <c r="AE1265" s="13">
        <f t="shared" si="7603"/>
        <v>0</v>
      </c>
      <c r="AF1265" s="13">
        <f t="shared" si="7603"/>
        <v>0</v>
      </c>
      <c r="AG1265" s="13">
        <f t="shared" si="7603"/>
        <v>0</v>
      </c>
      <c r="AH1265" s="13">
        <f t="shared" si="7603"/>
        <v>1</v>
      </c>
      <c r="AI1265" s="13">
        <f t="shared" si="7603"/>
        <v>1</v>
      </c>
      <c r="AL1265" s="13" t="s">
        <v>53</v>
      </c>
      <c r="AM1265" s="14" t="str">
        <f>VLOOKUP('הכנה ל- SHA-256 #1'!$U$24,'הכנה ל- SHA-256 #1'!$U$24:$CG$24,1+'SHA-256 Algorithm #1'!D1262,)</f>
        <v>B7880E30</v>
      </c>
    </row>
    <row r="1266" spans="3:39" ht="15" customHeight="1" x14ac:dyDescent="0.45">
      <c r="C1266" s="14" t="s">
        <v>32</v>
      </c>
      <c r="D1266" s="13" t="str">
        <f>N1270</f>
        <v>1</v>
      </c>
      <c r="E1266" s="13" t="str">
        <f t="shared" ref="E1266" si="7604">O1270</f>
        <v>1</v>
      </c>
      <c r="F1266" s="13" t="str">
        <f t="shared" ref="F1266" si="7605">P1270</f>
        <v>0</v>
      </c>
      <c r="G1266" s="13" t="str">
        <f t="shared" ref="G1266" si="7606">Q1270</f>
        <v>1</v>
      </c>
      <c r="H1266" s="13" t="str">
        <f t="shared" ref="H1266" si="7607">R1270</f>
        <v>1</v>
      </c>
      <c r="I1266" s="13" t="str">
        <f t="shared" ref="I1266" si="7608">S1270</f>
        <v>0</v>
      </c>
      <c r="J1266" s="13" t="str">
        <f t="shared" ref="J1266" si="7609">T1270</f>
        <v>0</v>
      </c>
      <c r="K1266" s="13" t="str">
        <f t="shared" ref="K1266" si="7610">U1270</f>
        <v>1</v>
      </c>
      <c r="L1266" s="13" t="str">
        <f t="shared" ref="L1266" si="7611">V1270</f>
        <v>0</v>
      </c>
      <c r="M1266" s="13" t="str">
        <f t="shared" ref="M1266" si="7612">W1270</f>
        <v>0</v>
      </c>
      <c r="N1266" s="13" t="str">
        <f t="shared" ref="N1266" si="7613">X1270</f>
        <v>0</v>
      </c>
      <c r="O1266" s="13" t="str">
        <f t="shared" ref="O1266" si="7614">Y1270</f>
        <v>1</v>
      </c>
      <c r="P1266" s="13" t="str">
        <f t="shared" ref="P1266" si="7615">Z1270</f>
        <v>1</v>
      </c>
      <c r="Q1266" s="13" t="str">
        <f t="shared" ref="Q1266" si="7616">AA1270</f>
        <v>0</v>
      </c>
      <c r="R1266" s="13" t="str">
        <f t="shared" ref="R1266" si="7617">AB1270</f>
        <v>1</v>
      </c>
      <c r="S1266" s="13" t="str">
        <f t="shared" ref="S1266" si="7618">AC1270</f>
        <v>1</v>
      </c>
      <c r="T1266" s="13" t="str">
        <f t="shared" ref="T1266" si="7619">AD1270</f>
        <v>0</v>
      </c>
      <c r="U1266" s="13" t="str">
        <f t="shared" ref="U1266" si="7620">AE1270</f>
        <v>1</v>
      </c>
      <c r="V1266" s="13" t="str">
        <f t="shared" ref="V1266" si="7621">AF1270</f>
        <v>0</v>
      </c>
      <c r="W1266" s="13" t="str">
        <f t="shared" ref="W1266" si="7622">AG1270</f>
        <v>1</v>
      </c>
      <c r="X1266" s="13" t="str">
        <f t="shared" ref="X1266" si="7623">AH1270</f>
        <v>1</v>
      </c>
      <c r="Y1266" s="13" t="str">
        <f t="shared" ref="Y1266" si="7624">AI1270</f>
        <v>0</v>
      </c>
      <c r="Z1266" s="13" t="str">
        <f>D1270</f>
        <v>0</v>
      </c>
      <c r="AA1266" s="13" t="str">
        <f t="shared" ref="AA1266" si="7625">E1270</f>
        <v>0</v>
      </c>
      <c r="AB1266" s="13" t="str">
        <f t="shared" ref="AB1266" si="7626">F1270</f>
        <v>1</v>
      </c>
      <c r="AC1266" s="13" t="str">
        <f t="shared" ref="AC1266" si="7627">G1270</f>
        <v>0</v>
      </c>
      <c r="AD1266" s="13" t="str">
        <f t="shared" ref="AD1266" si="7628">H1270</f>
        <v>0</v>
      </c>
      <c r="AE1266" s="13" t="str">
        <f t="shared" ref="AE1266" si="7629">I1270</f>
        <v>0</v>
      </c>
      <c r="AF1266" s="13" t="str">
        <f t="shared" ref="AF1266" si="7630">J1270</f>
        <v>0</v>
      </c>
      <c r="AG1266" s="13" t="str">
        <f t="shared" ref="AG1266" si="7631">K1270</f>
        <v>1</v>
      </c>
      <c r="AH1266" s="13" t="str">
        <f t="shared" ref="AH1266" si="7632">L1270</f>
        <v>0</v>
      </c>
      <c r="AI1266" s="13" t="str">
        <f t="shared" ref="AI1266" si="7633">M1270</f>
        <v>0</v>
      </c>
      <c r="AL1266" s="14" t="s">
        <v>54</v>
      </c>
      <c r="AM1266" s="14" t="str">
        <f>HLOOKUP('הכנה ל- SHA-256 #1'!$Q$5,'הכנה ל- SHA-256 #1'!$Q$5:$Q$69,1+'SHA-256 Algorithm #1'!D1262,FALSE)</f>
        <v>53380D13</v>
      </c>
    </row>
    <row r="1267" spans="3:39" ht="15" customHeight="1" x14ac:dyDescent="0.45">
      <c r="C1267" s="14" t="s">
        <v>33</v>
      </c>
      <c r="D1267" s="13" t="str">
        <f>W1270</f>
        <v>0</v>
      </c>
      <c r="E1267" s="13" t="str">
        <f t="shared" ref="E1267" si="7634">X1270</f>
        <v>0</v>
      </c>
      <c r="F1267" s="13" t="str">
        <f t="shared" ref="F1267" si="7635">Y1270</f>
        <v>1</v>
      </c>
      <c r="G1267" s="13" t="str">
        <f t="shared" ref="G1267" si="7636">Z1270</f>
        <v>1</v>
      </c>
      <c r="H1267" s="13" t="str">
        <f t="shared" ref="H1267" si="7637">AA1270</f>
        <v>0</v>
      </c>
      <c r="I1267" s="13" t="str">
        <f t="shared" ref="I1267" si="7638">AB1270</f>
        <v>1</v>
      </c>
      <c r="J1267" s="13" t="str">
        <f t="shared" ref="J1267" si="7639">AC1270</f>
        <v>1</v>
      </c>
      <c r="K1267" s="13" t="str">
        <f t="shared" ref="K1267" si="7640">AD1270</f>
        <v>0</v>
      </c>
      <c r="L1267" s="13" t="str">
        <f t="shared" ref="L1267" si="7641">AE1270</f>
        <v>1</v>
      </c>
      <c r="M1267" s="13" t="str">
        <f t="shared" ref="M1267" si="7642">AF1270</f>
        <v>0</v>
      </c>
      <c r="N1267" s="13" t="str">
        <f t="shared" ref="N1267" si="7643">AG1270</f>
        <v>1</v>
      </c>
      <c r="O1267" s="13" t="str">
        <f t="shared" ref="O1267" si="7644">AH1270</f>
        <v>1</v>
      </c>
      <c r="P1267" s="13" t="str">
        <f t="shared" ref="P1267" si="7645">AI1270</f>
        <v>0</v>
      </c>
      <c r="Q1267" s="13" t="str">
        <f>D1270</f>
        <v>0</v>
      </c>
      <c r="R1267" s="13" t="str">
        <f t="shared" ref="R1267" si="7646">E1270</f>
        <v>0</v>
      </c>
      <c r="S1267" s="13" t="str">
        <f t="shared" ref="S1267" si="7647">F1270</f>
        <v>1</v>
      </c>
      <c r="T1267" s="13" t="str">
        <f t="shared" ref="T1267" si="7648">G1270</f>
        <v>0</v>
      </c>
      <c r="U1267" s="13" t="str">
        <f t="shared" ref="U1267" si="7649">H1270</f>
        <v>0</v>
      </c>
      <c r="V1267" s="13" t="str">
        <f t="shared" ref="V1267" si="7650">I1270</f>
        <v>0</v>
      </c>
      <c r="W1267" s="13" t="str">
        <f t="shared" ref="W1267" si="7651">J1270</f>
        <v>0</v>
      </c>
      <c r="X1267" s="13" t="str">
        <f t="shared" ref="X1267" si="7652">K1270</f>
        <v>1</v>
      </c>
      <c r="Y1267" s="13" t="str">
        <f t="shared" ref="Y1267" si="7653">L1270</f>
        <v>0</v>
      </c>
      <c r="Z1267" s="13" t="str">
        <f t="shared" ref="Z1267" si="7654">M1270</f>
        <v>0</v>
      </c>
      <c r="AA1267" s="13" t="str">
        <f t="shared" ref="AA1267" si="7655">N1270</f>
        <v>1</v>
      </c>
      <c r="AB1267" s="13" t="str">
        <f t="shared" ref="AB1267" si="7656">O1270</f>
        <v>1</v>
      </c>
      <c r="AC1267" s="13" t="str">
        <f t="shared" ref="AC1267" si="7657">P1270</f>
        <v>0</v>
      </c>
      <c r="AD1267" s="13" t="str">
        <f t="shared" ref="AD1267" si="7658">Q1270</f>
        <v>1</v>
      </c>
      <c r="AE1267" s="13" t="str">
        <f t="shared" ref="AE1267" si="7659">R1270</f>
        <v>1</v>
      </c>
      <c r="AF1267" s="13" t="str">
        <f t="shared" ref="AF1267" si="7660">S1270</f>
        <v>0</v>
      </c>
      <c r="AG1267" s="13" t="str">
        <f t="shared" ref="AG1267" si="7661">T1270</f>
        <v>0</v>
      </c>
      <c r="AH1267" s="13" t="str">
        <f t="shared" ref="AH1267" si="7662">U1270</f>
        <v>1</v>
      </c>
      <c r="AI1267" s="13" t="str">
        <f t="shared" ref="AI1267" si="7663">V1270</f>
        <v>0</v>
      </c>
      <c r="AL1267" s="14" t="s">
        <v>55</v>
      </c>
      <c r="AM1267" s="14" t="str">
        <f>CONCATENATE(D1294,H1294,L1294,P1294,T1294,X1294,AB1294,AF1294)</f>
        <v>0BA8CA45</v>
      </c>
    </row>
    <row r="1268" spans="3:39" ht="15" customHeight="1" x14ac:dyDescent="0.45">
      <c r="C1268" s="14" t="s">
        <v>34</v>
      </c>
      <c r="D1268" s="13" t="str">
        <f>AH1270</f>
        <v>1</v>
      </c>
      <c r="E1268" s="13" t="str">
        <f>AI1270</f>
        <v>0</v>
      </c>
      <c r="F1268" s="13" t="str">
        <f>D1270</f>
        <v>0</v>
      </c>
      <c r="G1268" s="13" t="str">
        <f t="shared" ref="G1268" si="7664">E1270</f>
        <v>0</v>
      </c>
      <c r="H1268" s="13" t="str">
        <f t="shared" ref="H1268" si="7665">F1270</f>
        <v>1</v>
      </c>
      <c r="I1268" s="13" t="str">
        <f t="shared" ref="I1268" si="7666">G1270</f>
        <v>0</v>
      </c>
      <c r="J1268" s="13" t="str">
        <f t="shared" ref="J1268" si="7667">H1270</f>
        <v>0</v>
      </c>
      <c r="K1268" s="13" t="str">
        <f t="shared" ref="K1268" si="7668">I1270</f>
        <v>0</v>
      </c>
      <c r="L1268" s="13" t="str">
        <f t="shared" ref="L1268" si="7669">J1270</f>
        <v>0</v>
      </c>
      <c r="M1268" s="13" t="str">
        <f t="shared" ref="M1268" si="7670">K1270</f>
        <v>1</v>
      </c>
      <c r="N1268" s="13" t="str">
        <f t="shared" ref="N1268" si="7671">L1270</f>
        <v>0</v>
      </c>
      <c r="O1268" s="13" t="str">
        <f t="shared" ref="O1268" si="7672">M1270</f>
        <v>0</v>
      </c>
      <c r="P1268" s="13" t="str">
        <f t="shared" ref="P1268" si="7673">N1270</f>
        <v>1</v>
      </c>
      <c r="Q1268" s="13" t="str">
        <f t="shared" ref="Q1268" si="7674">O1270</f>
        <v>1</v>
      </c>
      <c r="R1268" s="13" t="str">
        <f t="shared" ref="R1268" si="7675">P1270</f>
        <v>0</v>
      </c>
      <c r="S1268" s="13" t="str">
        <f t="shared" ref="S1268" si="7676">Q1270</f>
        <v>1</v>
      </c>
      <c r="T1268" s="13" t="str">
        <f t="shared" ref="T1268" si="7677">R1270</f>
        <v>1</v>
      </c>
      <c r="U1268" s="13" t="str">
        <f t="shared" ref="U1268" si="7678">S1270</f>
        <v>0</v>
      </c>
      <c r="V1268" s="13" t="str">
        <f t="shared" ref="V1268" si="7679">T1270</f>
        <v>0</v>
      </c>
      <c r="W1268" s="13" t="str">
        <f t="shared" ref="W1268" si="7680">U1270</f>
        <v>1</v>
      </c>
      <c r="X1268" s="13" t="str">
        <f t="shared" ref="X1268" si="7681">V1270</f>
        <v>0</v>
      </c>
      <c r="Y1268" s="13" t="str">
        <f t="shared" ref="Y1268" si="7682">W1270</f>
        <v>0</v>
      </c>
      <c r="Z1268" s="13" t="str">
        <f t="shared" ref="Z1268" si="7683">X1270</f>
        <v>0</v>
      </c>
      <c r="AA1268" s="13" t="str">
        <f t="shared" ref="AA1268" si="7684">Y1270</f>
        <v>1</v>
      </c>
      <c r="AB1268" s="13" t="str">
        <f t="shared" ref="AB1268" si="7685">Z1270</f>
        <v>1</v>
      </c>
      <c r="AC1268" s="13" t="str">
        <f t="shared" ref="AC1268" si="7686">AA1270</f>
        <v>0</v>
      </c>
      <c r="AD1268" s="13" t="str">
        <f t="shared" ref="AD1268" si="7687">AB1270</f>
        <v>1</v>
      </c>
      <c r="AE1268" s="13" t="str">
        <f t="shared" ref="AE1268" si="7688">AC1270</f>
        <v>1</v>
      </c>
      <c r="AF1268" s="13" t="str">
        <f t="shared" ref="AF1268" si="7689">AD1270</f>
        <v>0</v>
      </c>
      <c r="AG1268" s="13" t="str">
        <f t="shared" ref="AG1268" si="7690">AE1270</f>
        <v>1</v>
      </c>
      <c r="AH1268" s="13" t="str">
        <f t="shared" ref="AH1268" si="7691">AF1270</f>
        <v>0</v>
      </c>
      <c r="AI1268" s="13" t="str">
        <f t="shared" ref="AI1268" si="7692">AG1270</f>
        <v>1</v>
      </c>
      <c r="AL1268" s="14" t="s">
        <v>56</v>
      </c>
      <c r="AM1268" s="14" t="str">
        <f>CONCATENATE(D1293,H1293,L1293,P1293,T1293,X1293,AB1293,AF1293,)</f>
        <v>B097A75C</v>
      </c>
    </row>
    <row r="1269" spans="3:39" ht="15" customHeight="1" x14ac:dyDescent="0.55000000000000004">
      <c r="C1269" s="14" t="s">
        <v>23</v>
      </c>
      <c r="D1269" s="13" t="str">
        <f>MID($AM1239,1,1)</f>
        <v>2</v>
      </c>
      <c r="H1269" s="13" t="str">
        <f>MID($AM1239,2,1)</f>
        <v>1</v>
      </c>
      <c r="L1269" s="13" t="str">
        <f>MID($AM1239,3,1)</f>
        <v>3</v>
      </c>
      <c r="P1269" s="13" t="str">
        <f>MID($AM1239,4,1)</f>
        <v>6</v>
      </c>
      <c r="T1269" s="13" t="str">
        <f>MID($AM1239,5,1)</f>
        <v>4</v>
      </c>
      <c r="X1269" s="13" t="str">
        <f>MID($AM1239,6,1)</f>
        <v>6</v>
      </c>
      <c r="AB1269" s="13" t="str">
        <f>MID($AM1239,7,1)</f>
        <v>D</v>
      </c>
      <c r="AF1269" s="13" t="str">
        <f>MID($AM1239,8,1)</f>
        <v>6</v>
      </c>
      <c r="AL1269" s="21" t="s">
        <v>40</v>
      </c>
      <c r="AM1269" s="14" t="str">
        <f>CONCATENATE(D1281,H1281,L1281,P1281,T1281,X1281,AB1281,AF1281)</f>
        <v>9F767094</v>
      </c>
    </row>
    <row r="1270" spans="3:39" ht="15" customHeight="1" x14ac:dyDescent="0.45">
      <c r="C1270" s="14" t="s">
        <v>24</v>
      </c>
      <c r="D1270" s="13" t="str">
        <f>MID(DEC2BIN(HEX2DEC(D1269),4),1,1)</f>
        <v>0</v>
      </c>
      <c r="E1270" s="13" t="str">
        <f>MID(DEC2BIN(HEX2DEC(D1269),4),2,1)</f>
        <v>0</v>
      </c>
      <c r="F1270" s="13" t="str">
        <f>MID(DEC2BIN(HEX2DEC(D1269),4),3,1)</f>
        <v>1</v>
      </c>
      <c r="G1270" s="13" t="str">
        <f>MID(DEC2BIN(HEX2DEC(D1269),4),4,1)</f>
        <v>0</v>
      </c>
      <c r="H1270" s="13" t="str">
        <f>MID(DEC2BIN(HEX2DEC(H1269),4),1,1)</f>
        <v>0</v>
      </c>
      <c r="I1270" s="13" t="str">
        <f>MID(DEC2BIN(HEX2DEC(H1269),4),2,1)</f>
        <v>0</v>
      </c>
      <c r="J1270" s="13" t="str">
        <f>MID(DEC2BIN(HEX2DEC(H1269),4),3,1)</f>
        <v>0</v>
      </c>
      <c r="K1270" s="13" t="str">
        <f>MID(DEC2BIN(HEX2DEC(H1269),4),4,1)</f>
        <v>1</v>
      </c>
      <c r="L1270" s="13" t="str">
        <f>MID(DEC2BIN(HEX2DEC(L1269),4),1,1)</f>
        <v>0</v>
      </c>
      <c r="M1270" s="13" t="str">
        <f>MID(DEC2BIN(HEX2DEC(L1269),4),2,1)</f>
        <v>0</v>
      </c>
      <c r="N1270" s="13" t="str">
        <f>MID(DEC2BIN(HEX2DEC(L1269),4),3,1)</f>
        <v>1</v>
      </c>
      <c r="O1270" s="13" t="str">
        <f>MID(DEC2BIN(HEX2DEC(L1269),4),4,1)</f>
        <v>1</v>
      </c>
      <c r="P1270" s="13" t="str">
        <f>MID(DEC2BIN(HEX2DEC(P1269),4),1,1)</f>
        <v>0</v>
      </c>
      <c r="Q1270" s="13" t="str">
        <f>MID(DEC2BIN(HEX2DEC(P1269),4),2,1)</f>
        <v>1</v>
      </c>
      <c r="R1270" s="13" t="str">
        <f>MID(DEC2BIN(HEX2DEC(P1269),4),3,1)</f>
        <v>1</v>
      </c>
      <c r="S1270" s="13" t="str">
        <f>MID(DEC2BIN(HEX2DEC(P1269),4),4,1)</f>
        <v>0</v>
      </c>
      <c r="T1270" s="13" t="str">
        <f>MID(DEC2BIN(HEX2DEC(T1269),4),1,1)</f>
        <v>0</v>
      </c>
      <c r="U1270" s="13" t="str">
        <f>MID(DEC2BIN(HEX2DEC(T1269),4),2,1)</f>
        <v>1</v>
      </c>
      <c r="V1270" s="13" t="str">
        <f>MID(DEC2BIN(HEX2DEC(T1269),4),3,1)</f>
        <v>0</v>
      </c>
      <c r="W1270" s="13" t="str">
        <f>MID(DEC2BIN(HEX2DEC(T1269),4),4,1)</f>
        <v>0</v>
      </c>
      <c r="X1270" s="13" t="str">
        <f>MID(DEC2BIN(HEX2DEC(X1269),4),1,1)</f>
        <v>0</v>
      </c>
      <c r="Y1270" s="13" t="str">
        <f>MID(DEC2BIN(HEX2DEC(X1269),4),2,1)</f>
        <v>1</v>
      </c>
      <c r="Z1270" s="13" t="str">
        <f>MID(DEC2BIN(HEX2DEC(X1269),4),3,1)</f>
        <v>1</v>
      </c>
      <c r="AA1270" s="13" t="str">
        <f>MID(DEC2BIN(HEX2DEC(X1269),4),4,1)</f>
        <v>0</v>
      </c>
      <c r="AB1270" s="13" t="str">
        <f>MID(DEC2BIN(HEX2DEC(AB1269),4),1,1)</f>
        <v>1</v>
      </c>
      <c r="AC1270" s="13" t="str">
        <f>MID(DEC2BIN(HEX2DEC(AB1269),4),2,1)</f>
        <v>1</v>
      </c>
      <c r="AD1270" s="13" t="str">
        <f>MID(DEC2BIN(HEX2DEC(AB1269),4),3,1)</f>
        <v>0</v>
      </c>
      <c r="AE1270" s="13" t="str">
        <f>MID(DEC2BIN(HEX2DEC(AB1269),4),4,1)</f>
        <v>1</v>
      </c>
      <c r="AF1270" s="13" t="str">
        <f>MID(DEC2BIN(HEX2DEC(AF1269),4),1,1)</f>
        <v>0</v>
      </c>
      <c r="AG1270" s="13" t="str">
        <f>MID(DEC2BIN(HEX2DEC(AF1269),4),2,1)</f>
        <v>1</v>
      </c>
      <c r="AH1270" s="13" t="str">
        <f>MID(DEC2BIN(HEX2DEC(AF1269),4),3,1)</f>
        <v>1</v>
      </c>
      <c r="AI1270" s="13" t="str">
        <f>MID(DEC2BIN(HEX2DEC(AF1269),4),4,1)</f>
        <v>0</v>
      </c>
      <c r="AL1270" s="14" t="s">
        <v>57</v>
      </c>
      <c r="AM1270" s="19" t="str">
        <f>DEC2HEX(MOD(HEX2DEC(AM1265)+HEX2DEC(AM1266)+HEX2DEC(AM1267)+HEX2DEC(AM1268)+HEX2DEC(AM1269),2^32),8)</f>
        <v>6676FD78</v>
      </c>
    </row>
    <row r="1271" spans="3:39" ht="15" customHeight="1" x14ac:dyDescent="0.45">
      <c r="C1271" s="14" t="s">
        <v>25</v>
      </c>
      <c r="D1271" s="13" t="str">
        <f>D1233</f>
        <v>A</v>
      </c>
      <c r="H1271" s="13" t="str">
        <f t="shared" ref="H1271" si="7693">H1233</f>
        <v>E</v>
      </c>
      <c r="L1271" s="13" t="str">
        <f t="shared" ref="L1271" si="7694">L1233</f>
        <v>C</v>
      </c>
      <c r="P1271" s="13" t="str">
        <f t="shared" ref="P1271" si="7695">P1233</f>
        <v>E</v>
      </c>
      <c r="T1271" s="13" t="str">
        <f t="shared" ref="T1271" si="7696">T1233</f>
        <v>C</v>
      </c>
      <c r="X1271" s="13" t="str">
        <f t="shared" ref="X1271" si="7697">X1233</f>
        <v>1</v>
      </c>
      <c r="AB1271" s="13" t="str">
        <f t="shared" ref="AB1271" si="7698">AB1233</f>
        <v>3</v>
      </c>
      <c r="AF1271" s="13" t="str">
        <f>AF1233</f>
        <v>5</v>
      </c>
      <c r="AL1271" s="14"/>
      <c r="AM1271" s="14"/>
    </row>
    <row r="1272" spans="3:39" ht="15" customHeight="1" x14ac:dyDescent="0.45">
      <c r="C1272" s="14" t="s">
        <v>26</v>
      </c>
      <c r="D1272" s="13" t="str">
        <f>MID(DEC2BIN(HEX2DEC(D1271),4),1,1)</f>
        <v>1</v>
      </c>
      <c r="E1272" s="13" t="str">
        <f>MID(DEC2BIN(HEX2DEC(D1271),4),2,1)</f>
        <v>0</v>
      </c>
      <c r="F1272" s="13" t="str">
        <f>MID(DEC2BIN(HEX2DEC(D1271),4),3,1)</f>
        <v>1</v>
      </c>
      <c r="G1272" s="13" t="str">
        <f>MID(DEC2BIN(HEX2DEC(D1271),4),4,1)</f>
        <v>0</v>
      </c>
      <c r="H1272" s="13" t="str">
        <f>MID(DEC2BIN(HEX2DEC(H1271),4),1,1)</f>
        <v>1</v>
      </c>
      <c r="I1272" s="13" t="str">
        <f>MID(DEC2BIN(HEX2DEC(H1271),4),2,1)</f>
        <v>1</v>
      </c>
      <c r="J1272" s="13" t="str">
        <f>MID(DEC2BIN(HEX2DEC(H1271),4),3,1)</f>
        <v>1</v>
      </c>
      <c r="K1272" s="13" t="str">
        <f>MID(DEC2BIN(HEX2DEC(H1271),4),4,1)</f>
        <v>0</v>
      </c>
      <c r="L1272" s="13" t="str">
        <f>MID(DEC2BIN(HEX2DEC(L1271),4),1,1)</f>
        <v>1</v>
      </c>
      <c r="M1272" s="13" t="str">
        <f>MID(DEC2BIN(HEX2DEC(L1271),4),2,1)</f>
        <v>1</v>
      </c>
      <c r="N1272" s="13" t="str">
        <f>MID(DEC2BIN(HEX2DEC(L1271),4),3,1)</f>
        <v>0</v>
      </c>
      <c r="O1272" s="13" t="str">
        <f>MID(DEC2BIN(HEX2DEC(L1271),4),4,1)</f>
        <v>0</v>
      </c>
      <c r="P1272" s="13" t="str">
        <f>MID(DEC2BIN(HEX2DEC(P1271),4),1,1)</f>
        <v>1</v>
      </c>
      <c r="Q1272" s="13" t="str">
        <f>MID(DEC2BIN(HEX2DEC(P1271),4),2,1)</f>
        <v>1</v>
      </c>
      <c r="R1272" s="13" t="str">
        <f>MID(DEC2BIN(HEX2DEC(P1271),4),3,1)</f>
        <v>1</v>
      </c>
      <c r="S1272" s="13" t="str">
        <f>MID(DEC2BIN(HEX2DEC(P1271),4),4,1)</f>
        <v>0</v>
      </c>
      <c r="T1272" s="13" t="str">
        <f>MID(DEC2BIN(HEX2DEC(T1271),4),1,1)</f>
        <v>1</v>
      </c>
      <c r="U1272" s="13" t="str">
        <f>MID(DEC2BIN(HEX2DEC(T1271),4),2,1)</f>
        <v>1</v>
      </c>
      <c r="V1272" s="13" t="str">
        <f>MID(DEC2BIN(HEX2DEC(T1271),4),3,1)</f>
        <v>0</v>
      </c>
      <c r="W1272" s="13" t="str">
        <f>MID(DEC2BIN(HEX2DEC(T1271),4),4,1)</f>
        <v>0</v>
      </c>
      <c r="X1272" s="13" t="str">
        <f>MID(DEC2BIN(HEX2DEC(X1271),4),1,1)</f>
        <v>0</v>
      </c>
      <c r="Y1272" s="13" t="str">
        <f>MID(DEC2BIN(HEX2DEC(X1271),4),2,1)</f>
        <v>0</v>
      </c>
      <c r="Z1272" s="13" t="str">
        <f>MID(DEC2BIN(HEX2DEC(X1271),4),3,1)</f>
        <v>0</v>
      </c>
      <c r="AA1272" s="13" t="str">
        <f>MID(DEC2BIN(HEX2DEC(X1271),4),4,1)</f>
        <v>1</v>
      </c>
      <c r="AB1272" s="13" t="str">
        <f>MID(DEC2BIN(HEX2DEC(AB1271),4),1,1)</f>
        <v>0</v>
      </c>
      <c r="AC1272" s="13" t="str">
        <f>MID(DEC2BIN(HEX2DEC(AB1271),4),2,1)</f>
        <v>0</v>
      </c>
      <c r="AD1272" s="13" t="str">
        <f>MID(DEC2BIN(HEX2DEC(AB1271),4),3,1)</f>
        <v>1</v>
      </c>
      <c r="AE1272" s="13" t="str">
        <f>MID(DEC2BIN(HEX2DEC(AB1271),4),4,1)</f>
        <v>1</v>
      </c>
      <c r="AF1272" s="13" t="str">
        <f>MID(DEC2BIN(HEX2DEC(AF1271),4),1,1)</f>
        <v>0</v>
      </c>
      <c r="AG1272" s="13" t="str">
        <f>MID(DEC2BIN(HEX2DEC(AF1271),4),2,1)</f>
        <v>1</v>
      </c>
      <c r="AH1272" s="13" t="str">
        <f>MID(DEC2BIN(HEX2DEC(AF1271),4),3,1)</f>
        <v>0</v>
      </c>
      <c r="AI1272" s="13" t="str">
        <f>MID(DEC2BIN(HEX2DEC(AF1271),4),4,1)</f>
        <v>1</v>
      </c>
      <c r="AL1272" s="14" t="s">
        <v>58</v>
      </c>
      <c r="AM1272" s="14" t="str">
        <f>CONCATENATE(D1264,H1264,L1264,P1264,T1264,X1264,AB1264,AF1264)</f>
        <v>67E7C083</v>
      </c>
    </row>
    <row r="1273" spans="3:39" ht="15" customHeight="1" x14ac:dyDescent="0.45">
      <c r="C1273" s="14" t="s">
        <v>27</v>
      </c>
      <c r="D1273" s="13" t="str">
        <f>D1235</f>
        <v>C</v>
      </c>
      <c r="H1273" s="13" t="str">
        <f t="shared" ref="H1273" si="7699">H1235</f>
        <v>E</v>
      </c>
      <c r="L1273" s="13" t="str">
        <f t="shared" ref="L1273" si="7700">L1235</f>
        <v>7</v>
      </c>
      <c r="P1273" s="13" t="str">
        <f t="shared" ref="P1273" si="7701">P1235</f>
        <v>7</v>
      </c>
      <c r="T1273" s="13" t="str">
        <f t="shared" ref="T1273" si="7702">T1235</f>
        <v>9</v>
      </c>
      <c r="X1273" s="13" t="str">
        <f t="shared" ref="X1273" si="7703">X1235</f>
        <v>8</v>
      </c>
      <c r="AB1273" s="13" t="str">
        <f t="shared" ref="AB1273" si="7704">AB1235</f>
        <v>C</v>
      </c>
      <c r="AF1273" s="13" t="str">
        <f t="shared" ref="AF1273" si="7705">AF1235</f>
        <v>2</v>
      </c>
      <c r="AL1273" s="14" t="s">
        <v>37</v>
      </c>
      <c r="AM1273" s="14" t="str">
        <f>CONCATENATE(D1276,H1276,L1276,P1276,T1276,X1276,AB1276,AF1276)</f>
        <v>AE76C0D6</v>
      </c>
    </row>
    <row r="1274" spans="3:39" ht="15" customHeight="1" thickBot="1" x14ac:dyDescent="0.5">
      <c r="C1274" s="14" t="s">
        <v>28</v>
      </c>
      <c r="D1274" s="13" t="str">
        <f>MID(DEC2BIN(HEX2DEC(D1273),4),1,1)</f>
        <v>1</v>
      </c>
      <c r="E1274" s="13" t="str">
        <f>MID(DEC2BIN(HEX2DEC(D1273),4),2,1)</f>
        <v>1</v>
      </c>
      <c r="F1274" s="13" t="str">
        <f>MID(DEC2BIN(HEX2DEC(D1273),4),3,1)</f>
        <v>0</v>
      </c>
      <c r="G1274" s="13" t="str">
        <f>MID(DEC2BIN(HEX2DEC(D1273),4),4,1)</f>
        <v>0</v>
      </c>
      <c r="H1274" s="13" t="str">
        <f>MID(DEC2BIN(HEX2DEC(H1273),4),1,1)</f>
        <v>1</v>
      </c>
      <c r="I1274" s="13" t="str">
        <f>MID(DEC2BIN(HEX2DEC(H1273),4),2,1)</f>
        <v>1</v>
      </c>
      <c r="J1274" s="13" t="str">
        <f>MID(DEC2BIN(HEX2DEC(H1273),4),3,1)</f>
        <v>1</v>
      </c>
      <c r="K1274" s="13" t="str">
        <f>MID(DEC2BIN(HEX2DEC(H1273),4),4,1)</f>
        <v>0</v>
      </c>
      <c r="L1274" s="13" t="str">
        <f>MID(DEC2BIN(HEX2DEC(L1273),4),1,1)</f>
        <v>0</v>
      </c>
      <c r="M1274" s="13" t="str">
        <f>MID(DEC2BIN(HEX2DEC(L1273),4),2,1)</f>
        <v>1</v>
      </c>
      <c r="N1274" s="13" t="str">
        <f>MID(DEC2BIN(HEX2DEC(L1273),4),3,1)</f>
        <v>1</v>
      </c>
      <c r="O1274" s="13" t="str">
        <f>MID(DEC2BIN(HEX2DEC(L1273),4),4,1)</f>
        <v>1</v>
      </c>
      <c r="P1274" s="13" t="str">
        <f>MID(DEC2BIN(HEX2DEC(P1273),4),1,1)</f>
        <v>0</v>
      </c>
      <c r="Q1274" s="13" t="str">
        <f>MID(DEC2BIN(HEX2DEC(P1273),4),2,1)</f>
        <v>1</v>
      </c>
      <c r="R1274" s="13" t="str">
        <f>MID(DEC2BIN(HEX2DEC(P1273),4),3,1)</f>
        <v>1</v>
      </c>
      <c r="S1274" s="13" t="str">
        <f>MID(DEC2BIN(HEX2DEC(P1273),4),4,1)</f>
        <v>1</v>
      </c>
      <c r="T1274" s="13" t="str">
        <f>MID(DEC2BIN(HEX2DEC(T1273),4),1,1)</f>
        <v>1</v>
      </c>
      <c r="U1274" s="13" t="str">
        <f>MID(DEC2BIN(HEX2DEC(T1273),4),2,1)</f>
        <v>0</v>
      </c>
      <c r="V1274" s="13" t="str">
        <f>MID(DEC2BIN(HEX2DEC(T1273),4),3,1)</f>
        <v>0</v>
      </c>
      <c r="W1274" s="13" t="str">
        <f>MID(DEC2BIN(HEX2DEC(T1273),4),4,1)</f>
        <v>1</v>
      </c>
      <c r="X1274" s="13" t="str">
        <f>MID(DEC2BIN(HEX2DEC(X1273),4),1,1)</f>
        <v>1</v>
      </c>
      <c r="Y1274" s="13" t="str">
        <f>MID(DEC2BIN(HEX2DEC(X1273),4),2,1)</f>
        <v>0</v>
      </c>
      <c r="Z1274" s="13" t="str">
        <f>MID(DEC2BIN(HEX2DEC(X1273),4),3,1)</f>
        <v>0</v>
      </c>
      <c r="AA1274" s="13" t="str">
        <f>MID(DEC2BIN(HEX2DEC(X1273),4),4,1)</f>
        <v>0</v>
      </c>
      <c r="AB1274" s="13" t="str">
        <f>MID(DEC2BIN(HEX2DEC(AB1273),4),1,1)</f>
        <v>1</v>
      </c>
      <c r="AC1274" s="13" t="str">
        <f>MID(DEC2BIN(HEX2DEC(AB1273),4),2,1)</f>
        <v>1</v>
      </c>
      <c r="AD1274" s="13" t="str">
        <f>MID(DEC2BIN(HEX2DEC(AB1273),4),3,1)</f>
        <v>0</v>
      </c>
      <c r="AE1274" s="13" t="str">
        <f>MID(DEC2BIN(HEX2DEC(AB1273),4),4,1)</f>
        <v>0</v>
      </c>
      <c r="AF1274" s="13" t="str">
        <f>MID(DEC2BIN(HEX2DEC(AF1273),4),1,1)</f>
        <v>0</v>
      </c>
      <c r="AG1274" s="13" t="str">
        <f>MID(DEC2BIN(HEX2DEC(AF1273),4),2,1)</f>
        <v>0</v>
      </c>
      <c r="AH1274" s="13" t="str">
        <f>MID(DEC2BIN(HEX2DEC(AF1273),4),3,1)</f>
        <v>1</v>
      </c>
      <c r="AI1274" s="13" t="str">
        <f>MID(DEC2BIN(HEX2DEC(AF1273),4),4,1)</f>
        <v>0</v>
      </c>
      <c r="AL1274" s="14" t="s">
        <v>57</v>
      </c>
      <c r="AM1274" s="14" t="str">
        <f>AM1270</f>
        <v>6676FD78</v>
      </c>
    </row>
    <row r="1275" spans="3:39" ht="15" customHeight="1" thickBot="1" x14ac:dyDescent="0.5">
      <c r="C1275" s="15" t="s">
        <v>37</v>
      </c>
      <c r="D1275" s="13">
        <f>IF(D1274+D1272+D1270&gt;1,1,0)</f>
        <v>1</v>
      </c>
      <c r="E1275" s="13">
        <f t="shared" ref="E1275:Z1275" si="7706">IF(E1274+E1272+E1270&gt;1,1,0)</f>
        <v>0</v>
      </c>
      <c r="F1275" s="13">
        <f t="shared" si="7706"/>
        <v>1</v>
      </c>
      <c r="G1275" s="13">
        <f t="shared" si="7706"/>
        <v>0</v>
      </c>
      <c r="H1275" s="13">
        <f t="shared" si="7706"/>
        <v>1</v>
      </c>
      <c r="I1275" s="13">
        <f t="shared" si="7706"/>
        <v>1</v>
      </c>
      <c r="J1275" s="13">
        <f t="shared" si="7706"/>
        <v>1</v>
      </c>
      <c r="K1275" s="13">
        <f t="shared" si="7706"/>
        <v>0</v>
      </c>
      <c r="L1275" s="13">
        <f t="shared" si="7706"/>
        <v>0</v>
      </c>
      <c r="M1275" s="13">
        <f t="shared" si="7706"/>
        <v>1</v>
      </c>
      <c r="N1275" s="13">
        <f t="shared" si="7706"/>
        <v>1</v>
      </c>
      <c r="O1275" s="13">
        <f t="shared" si="7706"/>
        <v>1</v>
      </c>
      <c r="P1275" s="13">
        <f t="shared" si="7706"/>
        <v>0</v>
      </c>
      <c r="Q1275" s="13">
        <f t="shared" si="7706"/>
        <v>1</v>
      </c>
      <c r="R1275" s="13">
        <f t="shared" si="7706"/>
        <v>1</v>
      </c>
      <c r="S1275" s="13">
        <f t="shared" si="7706"/>
        <v>0</v>
      </c>
      <c r="T1275" s="13">
        <f t="shared" si="7706"/>
        <v>1</v>
      </c>
      <c r="U1275" s="13">
        <f t="shared" si="7706"/>
        <v>1</v>
      </c>
      <c r="V1275" s="13">
        <f t="shared" si="7706"/>
        <v>0</v>
      </c>
      <c r="W1275" s="13">
        <f t="shared" si="7706"/>
        <v>0</v>
      </c>
      <c r="X1275" s="13">
        <f t="shared" si="7706"/>
        <v>0</v>
      </c>
      <c r="Y1275" s="13">
        <f t="shared" si="7706"/>
        <v>0</v>
      </c>
      <c r="Z1275" s="13">
        <f t="shared" si="7706"/>
        <v>0</v>
      </c>
      <c r="AA1275" s="13">
        <f>IF(AA1274+AA1272+AA1270&gt;1,1,0)</f>
        <v>0</v>
      </c>
      <c r="AB1275" s="13">
        <f t="shared" ref="AB1275:AI1275" si="7707">IF(AB1274+AB1272+AB1270&gt;1,1,0)</f>
        <v>1</v>
      </c>
      <c r="AC1275" s="13">
        <f t="shared" si="7707"/>
        <v>1</v>
      </c>
      <c r="AD1275" s="13">
        <f t="shared" si="7707"/>
        <v>0</v>
      </c>
      <c r="AE1275" s="13">
        <f t="shared" si="7707"/>
        <v>1</v>
      </c>
      <c r="AF1275" s="13">
        <f t="shared" si="7707"/>
        <v>0</v>
      </c>
      <c r="AG1275" s="13">
        <f t="shared" si="7707"/>
        <v>1</v>
      </c>
      <c r="AH1275" s="13">
        <f t="shared" si="7707"/>
        <v>1</v>
      </c>
      <c r="AI1275" s="13">
        <f t="shared" si="7707"/>
        <v>0</v>
      </c>
      <c r="AL1275" s="16" t="s">
        <v>59</v>
      </c>
      <c r="AM1275" s="20" t="str">
        <f>DEC2HEX(MOD(HEX2DEC(AM1272)+HEX2DEC(AM1274)+HEX2DEC(AM1273),2^32),8)</f>
        <v>7CD57ED1</v>
      </c>
    </row>
    <row r="1276" spans="3:39" ht="15" customHeight="1" thickBot="1" x14ac:dyDescent="0.5">
      <c r="C1276" s="15" t="s">
        <v>38</v>
      </c>
      <c r="D1276" s="13" t="str">
        <f>BIN2HEX(CONCATENATE(D1275,E1275,F1275,G1275))</f>
        <v>A</v>
      </c>
      <c r="H1276" s="13" t="str">
        <f>BIN2HEX(CONCATENATE(H1275,I1275,J1275,K1275))</f>
        <v>E</v>
      </c>
      <c r="L1276" s="13" t="str">
        <f>BIN2HEX(CONCATENATE(L1275,M1275,N1275,O1275))</f>
        <v>7</v>
      </c>
      <c r="P1276" s="13" t="str">
        <f>BIN2HEX(CONCATENATE(P1275,Q1275,R1275,S1275))</f>
        <v>6</v>
      </c>
      <c r="T1276" s="13" t="str">
        <f>BIN2HEX(CONCATENATE(T1275,U1275,V1275,W1275))</f>
        <v>C</v>
      </c>
      <c r="X1276" s="13" t="str">
        <f>BIN2HEX(CONCATENATE(X1275,Y1275,Z1275,AA1275))</f>
        <v>0</v>
      </c>
      <c r="AB1276" s="13" t="str">
        <f>BIN2HEX(CONCATENATE(AB1275,AC1275,AD1275,AE1275))</f>
        <v>D</v>
      </c>
      <c r="AF1276" s="13" t="str">
        <f>BIN2HEX(CONCATENATE(AF1275,AG1275,AH1275,AI1275))</f>
        <v>6</v>
      </c>
      <c r="AM1276" s="14"/>
    </row>
    <row r="1277" spans="3:39" ht="15" customHeight="1" thickBot="1" x14ac:dyDescent="0.5">
      <c r="C1277" s="14"/>
      <c r="AL1277" s="16" t="s">
        <v>60</v>
      </c>
      <c r="AM1277" s="20" t="str">
        <f>CONCATENATE(D1269,H1269,L1269,P1269,T1269,X1269,AB1269,AF1269)</f>
        <v>213646D6</v>
      </c>
    </row>
    <row r="1278" spans="3:39" ht="15" customHeight="1" thickBot="1" x14ac:dyDescent="0.5">
      <c r="C1278" s="14" t="s">
        <v>29</v>
      </c>
      <c r="D1278" s="13" t="str">
        <f>D1237</f>
        <v>5</v>
      </c>
      <c r="H1278" s="13" t="str">
        <f t="shared" ref="H1278" si="7708">H1237</f>
        <v>D</v>
      </c>
      <c r="L1278" s="13" t="str">
        <f t="shared" ref="L1278" si="7709">L1237</f>
        <v>C</v>
      </c>
      <c r="P1278" s="13" t="str">
        <f t="shared" ref="P1278" si="7710">P1237</f>
        <v>2</v>
      </c>
      <c r="T1278" s="13" t="str">
        <f t="shared" ref="T1278" si="7711">T1237</f>
        <v>B</v>
      </c>
      <c r="X1278" s="13" t="str">
        <f t="shared" ref="X1278" si="7712">X1237</f>
        <v>4</v>
      </c>
      <c r="AB1278" s="13" t="str">
        <f t="shared" ref="AB1278" si="7713">AB1237</f>
        <v>E</v>
      </c>
      <c r="AF1278" s="13" t="str">
        <f>AF1237</f>
        <v>6</v>
      </c>
      <c r="AM1278" s="14"/>
    </row>
    <row r="1279" spans="3:39" ht="15" customHeight="1" thickBot="1" x14ac:dyDescent="0.5">
      <c r="C1279" s="14" t="s">
        <v>30</v>
      </c>
      <c r="D1279" s="13" t="str">
        <f>MID(DEC2BIN(HEX2DEC(D1278),4),1,1)</f>
        <v>0</v>
      </c>
      <c r="E1279" s="13" t="str">
        <f>MID(DEC2BIN(HEX2DEC(D1278),4),2,1)</f>
        <v>1</v>
      </c>
      <c r="F1279" s="13" t="str">
        <f>MID(DEC2BIN(HEX2DEC(D1278),4),3,1)</f>
        <v>0</v>
      </c>
      <c r="G1279" s="13" t="str">
        <f>MID(DEC2BIN(HEX2DEC(D1278),4),4,1)</f>
        <v>1</v>
      </c>
      <c r="H1279" s="13" t="str">
        <f>MID(DEC2BIN(HEX2DEC(H1278),4),1,1)</f>
        <v>1</v>
      </c>
      <c r="I1279" s="13" t="str">
        <f>MID(DEC2BIN(HEX2DEC(H1278),4),2,1)</f>
        <v>1</v>
      </c>
      <c r="J1279" s="13" t="str">
        <f>MID(DEC2BIN(HEX2DEC(H1278),4),3,1)</f>
        <v>0</v>
      </c>
      <c r="K1279" s="13" t="str">
        <f>MID(DEC2BIN(HEX2DEC(H1278),4),4,1)</f>
        <v>1</v>
      </c>
      <c r="L1279" s="13" t="str">
        <f>MID(DEC2BIN(HEX2DEC(L1278),4),1,1)</f>
        <v>1</v>
      </c>
      <c r="M1279" s="13" t="str">
        <f>MID(DEC2BIN(HEX2DEC(L1278),4),2,1)</f>
        <v>1</v>
      </c>
      <c r="N1279" s="13" t="str">
        <f>MID(DEC2BIN(HEX2DEC(L1278),4),3,1)</f>
        <v>0</v>
      </c>
      <c r="O1279" s="13" t="str">
        <f>MID(DEC2BIN(HEX2DEC(L1278),4),4,1)</f>
        <v>0</v>
      </c>
      <c r="P1279" s="13" t="str">
        <f>MID(DEC2BIN(HEX2DEC(P1278),4),1,1)</f>
        <v>0</v>
      </c>
      <c r="Q1279" s="13" t="str">
        <f>MID(DEC2BIN(HEX2DEC(P1278),4),2,1)</f>
        <v>0</v>
      </c>
      <c r="R1279" s="13" t="str">
        <f>MID(DEC2BIN(HEX2DEC(P1278),4),3,1)</f>
        <v>1</v>
      </c>
      <c r="S1279" s="13" t="str">
        <f>MID(DEC2BIN(HEX2DEC(P1278),4),4,1)</f>
        <v>0</v>
      </c>
      <c r="T1279" s="13" t="str">
        <f>MID(DEC2BIN(HEX2DEC(T1278),4),1,1)</f>
        <v>1</v>
      </c>
      <c r="U1279" s="13" t="str">
        <f>MID(DEC2BIN(HEX2DEC(T1278),4),2,1)</f>
        <v>0</v>
      </c>
      <c r="V1279" s="13" t="str">
        <f>MID(DEC2BIN(HEX2DEC(T1278),4),3,1)</f>
        <v>1</v>
      </c>
      <c r="W1279" s="13" t="str">
        <f>MID(DEC2BIN(HEX2DEC(T1278),4),4,1)</f>
        <v>1</v>
      </c>
      <c r="X1279" s="13" t="str">
        <f>MID(DEC2BIN(HEX2DEC(X1278),4),1,1)</f>
        <v>0</v>
      </c>
      <c r="Y1279" s="13" t="str">
        <f>MID(DEC2BIN(HEX2DEC(X1278),4),2,1)</f>
        <v>1</v>
      </c>
      <c r="Z1279" s="13" t="str">
        <f>MID(DEC2BIN(HEX2DEC(X1278),4),3,1)</f>
        <v>0</v>
      </c>
      <c r="AA1279" s="13" t="str">
        <f>MID(DEC2BIN(HEX2DEC(X1278),4),4,1)</f>
        <v>0</v>
      </c>
      <c r="AB1279" s="13" t="str">
        <f>MID(DEC2BIN(HEX2DEC(AB1278),4),1,1)</f>
        <v>1</v>
      </c>
      <c r="AC1279" s="13" t="str">
        <f>MID(DEC2BIN(HEX2DEC(AB1278),4),2,1)</f>
        <v>1</v>
      </c>
      <c r="AD1279" s="13" t="str">
        <f>MID(DEC2BIN(HEX2DEC(AB1278),4),3,1)</f>
        <v>1</v>
      </c>
      <c r="AE1279" s="13" t="str">
        <f>MID(DEC2BIN(HEX2DEC(AB1278),4),4,1)</f>
        <v>0</v>
      </c>
      <c r="AF1279" s="13" t="str">
        <f>MID(DEC2BIN(HEX2DEC(AF1278),4),1,1)</f>
        <v>0</v>
      </c>
      <c r="AG1279" s="13" t="str">
        <f>MID(DEC2BIN(HEX2DEC(AF1278),4),2,1)</f>
        <v>1</v>
      </c>
      <c r="AH1279" s="13" t="str">
        <f>MID(DEC2BIN(HEX2DEC(AF1278),4),3,1)</f>
        <v>1</v>
      </c>
      <c r="AI1279" s="13" t="str">
        <f>MID(DEC2BIN(HEX2DEC(AF1278),4),4,1)</f>
        <v>0</v>
      </c>
      <c r="AL1279" s="16" t="s">
        <v>61</v>
      </c>
      <c r="AM1279" s="20" t="str">
        <f>CONCATENATE(D1271,H1271,L1271,P1271,T1271,X1271,AB1271,AF1271)</f>
        <v>AECEC135</v>
      </c>
    </row>
    <row r="1280" spans="3:39" ht="15" customHeight="1" thickBot="1" x14ac:dyDescent="0.5">
      <c r="AM1280" s="14"/>
    </row>
    <row r="1281" spans="1:39" ht="15" customHeight="1" thickBot="1" x14ac:dyDescent="0.5">
      <c r="C1281" s="15" t="s">
        <v>39</v>
      </c>
      <c r="D1281" s="13" t="str">
        <f>BIN2HEX(CONCATENATE(D1282,E1282,F1282,G1282))</f>
        <v>9</v>
      </c>
      <c r="H1281" s="13" t="str">
        <f>BIN2HEX(CONCATENATE(H1282,I1282,J1282,K1282))</f>
        <v>F</v>
      </c>
      <c r="L1281" s="13" t="str">
        <f>BIN2HEX(CONCATENATE(L1282,M1282,N1282,O1282))</f>
        <v>7</v>
      </c>
      <c r="P1281" s="13" t="str">
        <f>BIN2HEX(CONCATENATE(P1282,Q1282,R1282,S1282))</f>
        <v>6</v>
      </c>
      <c r="T1281" s="13" t="str">
        <f>BIN2HEX(CONCATENATE(T1282,U1282,V1282,W1282))</f>
        <v>7</v>
      </c>
      <c r="X1281" s="13" t="str">
        <f>BIN2HEX(CONCATENATE(X1282,Y1282,Z1282,AA1282))</f>
        <v>0</v>
      </c>
      <c r="AB1281" s="13" t="str">
        <f>BIN2HEX(CONCATENATE(AB1282,AC1282,AD1282,AE1282))</f>
        <v>9</v>
      </c>
      <c r="AF1281" s="13" t="str">
        <f>BIN2HEX(CONCATENATE(AF1282,AG1282,AH1282,AI1282))</f>
        <v>4</v>
      </c>
      <c r="AL1281" s="16" t="s">
        <v>62</v>
      </c>
      <c r="AM1281" s="20" t="str">
        <f>CONCATENATE(D1273,H1273,L1273,P1273,T1273,X1273,AB1273,AF1273)</f>
        <v>CE7798C2</v>
      </c>
    </row>
    <row r="1282" spans="1:39" ht="15" customHeight="1" x14ac:dyDescent="0.45">
      <c r="C1282" s="15" t="s">
        <v>40</v>
      </c>
      <c r="D1282" s="13">
        <f>IF(ISEVEN(D1283+D1284+D1285),0,1)</f>
        <v>1</v>
      </c>
      <c r="E1282" s="13">
        <f t="shared" ref="E1282:AI1282" si="7714">IF(ISEVEN(E1283+E1284+E1285),0,1)</f>
        <v>0</v>
      </c>
      <c r="F1282" s="13">
        <f t="shared" si="7714"/>
        <v>0</v>
      </c>
      <c r="G1282" s="13">
        <f t="shared" si="7714"/>
        <v>1</v>
      </c>
      <c r="H1282" s="13">
        <f t="shared" si="7714"/>
        <v>1</v>
      </c>
      <c r="I1282" s="13">
        <f t="shared" si="7714"/>
        <v>1</v>
      </c>
      <c r="J1282" s="13">
        <f t="shared" si="7714"/>
        <v>1</v>
      </c>
      <c r="K1282" s="13">
        <f t="shared" si="7714"/>
        <v>1</v>
      </c>
      <c r="L1282" s="13">
        <f t="shared" si="7714"/>
        <v>0</v>
      </c>
      <c r="M1282" s="13">
        <f t="shared" si="7714"/>
        <v>1</v>
      </c>
      <c r="N1282" s="13">
        <f t="shared" si="7714"/>
        <v>1</v>
      </c>
      <c r="O1282" s="13">
        <f t="shared" si="7714"/>
        <v>1</v>
      </c>
      <c r="P1282" s="13">
        <f t="shared" si="7714"/>
        <v>0</v>
      </c>
      <c r="Q1282" s="13">
        <f t="shared" si="7714"/>
        <v>1</v>
      </c>
      <c r="R1282" s="13">
        <f t="shared" si="7714"/>
        <v>1</v>
      </c>
      <c r="S1282" s="13">
        <f t="shared" si="7714"/>
        <v>0</v>
      </c>
      <c r="T1282" s="13">
        <f t="shared" si="7714"/>
        <v>0</v>
      </c>
      <c r="U1282" s="13">
        <f t="shared" si="7714"/>
        <v>1</v>
      </c>
      <c r="V1282" s="13">
        <f t="shared" si="7714"/>
        <v>1</v>
      </c>
      <c r="W1282" s="13">
        <f t="shared" si="7714"/>
        <v>1</v>
      </c>
      <c r="X1282" s="13">
        <f t="shared" si="7714"/>
        <v>0</v>
      </c>
      <c r="Y1282" s="13">
        <f t="shared" si="7714"/>
        <v>0</v>
      </c>
      <c r="Z1282" s="13">
        <f t="shared" si="7714"/>
        <v>0</v>
      </c>
      <c r="AA1282" s="13">
        <f t="shared" si="7714"/>
        <v>0</v>
      </c>
      <c r="AB1282" s="13">
        <f t="shared" si="7714"/>
        <v>1</v>
      </c>
      <c r="AC1282" s="13">
        <f t="shared" si="7714"/>
        <v>0</v>
      </c>
      <c r="AD1282" s="13">
        <f t="shared" si="7714"/>
        <v>0</v>
      </c>
      <c r="AE1282" s="13">
        <f t="shared" si="7714"/>
        <v>1</v>
      </c>
      <c r="AF1282" s="13">
        <f t="shared" si="7714"/>
        <v>0</v>
      </c>
      <c r="AG1282" s="13">
        <f t="shared" si="7714"/>
        <v>1</v>
      </c>
      <c r="AH1282" s="13">
        <f t="shared" si="7714"/>
        <v>0</v>
      </c>
      <c r="AI1282" s="13">
        <f t="shared" si="7714"/>
        <v>0</v>
      </c>
      <c r="AM1282" s="14"/>
    </row>
    <row r="1283" spans="1:39" ht="15" customHeight="1" x14ac:dyDescent="0.45">
      <c r="C1283" s="15" t="s">
        <v>41</v>
      </c>
      <c r="D1283" s="13" t="str">
        <f>K1287</f>
        <v>1</v>
      </c>
      <c r="E1283" s="13" t="str">
        <f t="shared" ref="E1283" si="7715">L1287</f>
        <v>0</v>
      </c>
      <c r="F1283" s="13" t="str">
        <f t="shared" ref="F1283" si="7716">M1287</f>
        <v>0</v>
      </c>
      <c r="G1283" s="13" t="str">
        <f t="shared" ref="G1283" si="7717">N1287</f>
        <v>0</v>
      </c>
      <c r="H1283" s="13" t="str">
        <f t="shared" ref="H1283" si="7718">O1287</f>
        <v>0</v>
      </c>
      <c r="I1283" s="13" t="str">
        <f t="shared" ref="I1283" si="7719">P1287</f>
        <v>1</v>
      </c>
      <c r="J1283" s="13" t="str">
        <f t="shared" ref="J1283" si="7720">Q1287</f>
        <v>1</v>
      </c>
      <c r="K1283" s="13" t="str">
        <f t="shared" ref="K1283" si="7721">R1287</f>
        <v>0</v>
      </c>
      <c r="L1283" s="13" t="str">
        <f t="shared" ref="L1283" si="7722">S1287</f>
        <v>1</v>
      </c>
      <c r="M1283" s="13" t="str">
        <f t="shared" ref="M1283" si="7723">T1287</f>
        <v>0</v>
      </c>
      <c r="N1283" s="13" t="str">
        <f t="shared" ref="N1283" si="7724">U1287</f>
        <v>1</v>
      </c>
      <c r="O1283" s="13" t="str">
        <f t="shared" ref="O1283" si="7725">V1287</f>
        <v>0</v>
      </c>
      <c r="P1283" s="13" t="str">
        <f t="shared" ref="P1283" si="7726">W1287</f>
        <v>0</v>
      </c>
      <c r="Q1283" s="13" t="str">
        <f t="shared" ref="Q1283" si="7727">X1287</f>
        <v>1</v>
      </c>
      <c r="R1283" s="13" t="str">
        <f t="shared" ref="R1283" si="7728">Y1287</f>
        <v>0</v>
      </c>
      <c r="S1283" s="13" t="str">
        <f t="shared" ref="S1283" si="7729">Z1287</f>
        <v>0</v>
      </c>
      <c r="T1283" s="13" t="str">
        <f t="shared" ref="T1283" si="7730">AA1287</f>
        <v>1</v>
      </c>
      <c r="U1283" s="13" t="str">
        <f t="shared" ref="U1283" si="7731">AB1287</f>
        <v>1</v>
      </c>
      <c r="V1283" s="13" t="str">
        <f t="shared" ref="V1283" si="7732">AC1287</f>
        <v>1</v>
      </c>
      <c r="W1283" s="13" t="str">
        <f t="shared" ref="W1283" si="7733">AD1287</f>
        <v>0</v>
      </c>
      <c r="X1283" s="13" t="str">
        <f t="shared" ref="X1283" si="7734">AE1287</f>
        <v>0</v>
      </c>
      <c r="Y1283" s="13" t="str">
        <f t="shared" ref="Y1283" si="7735">AF1287</f>
        <v>1</v>
      </c>
      <c r="Z1283" s="13" t="str">
        <f t="shared" ref="Z1283" si="7736">AG1287</f>
        <v>0</v>
      </c>
      <c r="AA1283" s="13" t="str">
        <f t="shared" ref="AA1283" si="7737">AH1287</f>
        <v>0</v>
      </c>
      <c r="AB1283" s="13" t="str">
        <f t="shared" ref="AB1283" si="7738">AI1287</f>
        <v>0</v>
      </c>
      <c r="AC1283" s="13" t="str">
        <f>D1287</f>
        <v>0</v>
      </c>
      <c r="AD1283" s="13" t="str">
        <f t="shared" ref="AD1283" si="7739">E1287</f>
        <v>0</v>
      </c>
      <c r="AE1283" s="13" t="str">
        <f t="shared" ref="AE1283" si="7740">F1287</f>
        <v>1</v>
      </c>
      <c r="AF1283" s="13" t="str">
        <f t="shared" ref="AF1283" si="7741">G1287</f>
        <v>1</v>
      </c>
      <c r="AG1283" s="13" t="str">
        <f t="shared" ref="AG1283" si="7742">H1287</f>
        <v>0</v>
      </c>
      <c r="AH1283" s="13" t="str">
        <f t="shared" ref="AH1283" si="7743">I1287</f>
        <v>1</v>
      </c>
      <c r="AI1283" s="13" t="str">
        <f t="shared" ref="AI1283" si="7744">J1287</f>
        <v>0</v>
      </c>
      <c r="AL1283" s="22" t="s">
        <v>62</v>
      </c>
      <c r="AM1283" s="14" t="str">
        <f>CONCATENATE(D1278,H1278,L1278,P1278,T1278,X1278,AB1278,AF1278)</f>
        <v>5DC2B4E6</v>
      </c>
    </row>
    <row r="1284" spans="1:39" ht="15" customHeight="1" thickBot="1" x14ac:dyDescent="0.5">
      <c r="C1284" s="15" t="s">
        <v>42</v>
      </c>
      <c r="D1284" s="13" t="str">
        <f>Y1287</f>
        <v>0</v>
      </c>
      <c r="E1284" s="13" t="str">
        <f t="shared" ref="E1284" si="7745">Z1287</f>
        <v>0</v>
      </c>
      <c r="F1284" s="13" t="str">
        <f t="shared" ref="F1284" si="7746">AA1287</f>
        <v>1</v>
      </c>
      <c r="G1284" s="13" t="str">
        <f t="shared" ref="G1284" si="7747">AB1287</f>
        <v>1</v>
      </c>
      <c r="H1284" s="13" t="str">
        <f t="shared" ref="H1284" si="7748">AC1287</f>
        <v>1</v>
      </c>
      <c r="I1284" s="13" t="str">
        <f t="shared" ref="I1284" si="7749">AD1287</f>
        <v>0</v>
      </c>
      <c r="J1284" s="13" t="str">
        <f t="shared" ref="J1284" si="7750">AE1287</f>
        <v>0</v>
      </c>
      <c r="K1284" s="13" t="str">
        <f t="shared" ref="K1284" si="7751">AF1287</f>
        <v>1</v>
      </c>
      <c r="L1284" s="13" t="str">
        <f t="shared" ref="L1284" si="7752">AG1287</f>
        <v>0</v>
      </c>
      <c r="M1284" s="13" t="str">
        <f t="shared" ref="M1284" si="7753">AH1287</f>
        <v>0</v>
      </c>
      <c r="N1284" s="13" t="str">
        <f t="shared" ref="N1284" si="7754">AI1287</f>
        <v>0</v>
      </c>
      <c r="O1284" s="13" t="str">
        <f>D1287</f>
        <v>0</v>
      </c>
      <c r="P1284" s="13" t="str">
        <f t="shared" ref="P1284" si="7755">E1287</f>
        <v>0</v>
      </c>
      <c r="Q1284" s="13" t="str">
        <f t="shared" ref="Q1284" si="7756">F1287</f>
        <v>1</v>
      </c>
      <c r="R1284" s="13" t="str">
        <f t="shared" ref="R1284" si="7757">G1287</f>
        <v>1</v>
      </c>
      <c r="S1284" s="13" t="str">
        <f t="shared" ref="S1284" si="7758">H1287</f>
        <v>0</v>
      </c>
      <c r="T1284" s="13" t="str">
        <f t="shared" ref="T1284" si="7759">I1287</f>
        <v>1</v>
      </c>
      <c r="U1284" s="13" t="str">
        <f t="shared" ref="U1284" si="7760">J1287</f>
        <v>0</v>
      </c>
      <c r="V1284" s="13" t="str">
        <f t="shared" ref="V1284" si="7761">K1287</f>
        <v>1</v>
      </c>
      <c r="W1284" s="13" t="str">
        <f t="shared" ref="W1284" si="7762">L1287</f>
        <v>0</v>
      </c>
      <c r="X1284" s="13" t="str">
        <f t="shared" ref="X1284" si="7763">M1287</f>
        <v>0</v>
      </c>
      <c r="Y1284" s="13" t="str">
        <f t="shared" ref="Y1284" si="7764">N1287</f>
        <v>0</v>
      </c>
      <c r="Z1284" s="13" t="str">
        <f t="shared" ref="Z1284" si="7765">O1287</f>
        <v>0</v>
      </c>
      <c r="AA1284" s="13" t="str">
        <f t="shared" ref="AA1284" si="7766">P1287</f>
        <v>1</v>
      </c>
      <c r="AB1284" s="13" t="str">
        <f t="shared" ref="AB1284" si="7767">Q1287</f>
        <v>1</v>
      </c>
      <c r="AC1284" s="13" t="str">
        <f t="shared" ref="AC1284" si="7768">R1287</f>
        <v>0</v>
      </c>
      <c r="AD1284" s="13" t="str">
        <f t="shared" ref="AD1284" si="7769">S1287</f>
        <v>1</v>
      </c>
      <c r="AE1284" s="13" t="str">
        <f t="shared" ref="AE1284" si="7770">T1287</f>
        <v>0</v>
      </c>
      <c r="AF1284" s="13" t="str">
        <f t="shared" ref="AF1284" si="7771">U1287</f>
        <v>1</v>
      </c>
      <c r="AG1284" s="13" t="str">
        <f t="shared" ref="AG1284" si="7772">V1287</f>
        <v>0</v>
      </c>
      <c r="AH1284" s="13" t="str">
        <f t="shared" ref="AH1284" si="7773">W1287</f>
        <v>0</v>
      </c>
      <c r="AI1284" s="13" t="str">
        <f t="shared" ref="AI1284" si="7774">X1287</f>
        <v>1</v>
      </c>
      <c r="AL1284" s="14" t="s">
        <v>64</v>
      </c>
      <c r="AM1284" s="14" t="str">
        <f>AM1270</f>
        <v>6676FD78</v>
      </c>
    </row>
    <row r="1285" spans="1:39" ht="15" customHeight="1" thickBot="1" x14ac:dyDescent="0.5">
      <c r="C1285" s="15" t="s">
        <v>43</v>
      </c>
      <c r="D1285" s="13" t="str">
        <f>AD1287</f>
        <v>0</v>
      </c>
      <c r="E1285" s="13" t="str">
        <f t="shared" ref="E1285" si="7775">AE1287</f>
        <v>0</v>
      </c>
      <c r="F1285" s="13" t="str">
        <f t="shared" ref="F1285" si="7776">AF1287</f>
        <v>1</v>
      </c>
      <c r="G1285" s="13" t="str">
        <f t="shared" ref="G1285" si="7777">AG1287</f>
        <v>0</v>
      </c>
      <c r="H1285" s="13" t="str">
        <f t="shared" ref="H1285" si="7778">AH1287</f>
        <v>0</v>
      </c>
      <c r="I1285" s="13" t="str">
        <f t="shared" ref="I1285" si="7779">AI1287</f>
        <v>0</v>
      </c>
      <c r="J1285" s="13" t="str">
        <f>D1287</f>
        <v>0</v>
      </c>
      <c r="K1285" s="13" t="str">
        <f t="shared" ref="K1285" si="7780">E1287</f>
        <v>0</v>
      </c>
      <c r="L1285" s="13" t="str">
        <f t="shared" ref="L1285" si="7781">F1287</f>
        <v>1</v>
      </c>
      <c r="M1285" s="13" t="str">
        <f t="shared" ref="M1285" si="7782">G1287</f>
        <v>1</v>
      </c>
      <c r="N1285" s="13" t="str">
        <f t="shared" ref="N1285" si="7783">H1287</f>
        <v>0</v>
      </c>
      <c r="O1285" s="13" t="str">
        <f t="shared" ref="O1285" si="7784">I1287</f>
        <v>1</v>
      </c>
      <c r="P1285" s="13" t="str">
        <f t="shared" ref="P1285" si="7785">J1287</f>
        <v>0</v>
      </c>
      <c r="Q1285" s="13" t="str">
        <f t="shared" ref="Q1285" si="7786">K1287</f>
        <v>1</v>
      </c>
      <c r="R1285" s="13" t="str">
        <f t="shared" ref="R1285" si="7787">L1287</f>
        <v>0</v>
      </c>
      <c r="S1285" s="13" t="str">
        <f t="shared" ref="S1285" si="7788">M1287</f>
        <v>0</v>
      </c>
      <c r="T1285" s="13" t="str">
        <f t="shared" ref="T1285" si="7789">N1287</f>
        <v>0</v>
      </c>
      <c r="U1285" s="13" t="str">
        <f t="shared" ref="U1285" si="7790">O1287</f>
        <v>0</v>
      </c>
      <c r="V1285" s="13" t="str">
        <f t="shared" ref="V1285" si="7791">P1287</f>
        <v>1</v>
      </c>
      <c r="W1285" s="13" t="str">
        <f t="shared" ref="W1285" si="7792">Q1287</f>
        <v>1</v>
      </c>
      <c r="X1285" s="13" t="str">
        <f t="shared" ref="X1285" si="7793">R1287</f>
        <v>0</v>
      </c>
      <c r="Y1285" s="13" t="str">
        <f t="shared" ref="Y1285" si="7794">S1287</f>
        <v>1</v>
      </c>
      <c r="Z1285" s="13" t="str">
        <f t="shared" ref="Z1285" si="7795">T1287</f>
        <v>0</v>
      </c>
      <c r="AA1285" s="13" t="str">
        <f t="shared" ref="AA1285" si="7796">U1287</f>
        <v>1</v>
      </c>
      <c r="AB1285" s="13" t="str">
        <f t="shared" ref="AB1285" si="7797">V1287</f>
        <v>0</v>
      </c>
      <c r="AC1285" s="13" t="str">
        <f t="shared" ref="AC1285" si="7798">W1287</f>
        <v>0</v>
      </c>
      <c r="AD1285" s="13" t="str">
        <f t="shared" ref="AD1285" si="7799">X1287</f>
        <v>1</v>
      </c>
      <c r="AE1285" s="13" t="str">
        <f t="shared" ref="AE1285" si="7800">Y1287</f>
        <v>0</v>
      </c>
      <c r="AF1285" s="13" t="str">
        <f>Z1287</f>
        <v>0</v>
      </c>
      <c r="AG1285" s="13" t="str">
        <f t="shared" ref="AG1285" si="7801">AA1287</f>
        <v>1</v>
      </c>
      <c r="AH1285" s="13" t="str">
        <f t="shared" ref="AH1285" si="7802">AB1287</f>
        <v>1</v>
      </c>
      <c r="AI1285" s="13" t="str">
        <f t="shared" ref="AI1285" si="7803">AC1287</f>
        <v>1</v>
      </c>
      <c r="AL1285" s="16" t="s">
        <v>63</v>
      </c>
      <c r="AM1285" s="20" t="str">
        <f>DEC2HEX(MOD(HEX2DEC(AM1283)+HEX2DEC(AM1284),2^32),8)</f>
        <v>C439B25E</v>
      </c>
    </row>
    <row r="1286" spans="1:39" ht="15" customHeight="1" thickBot="1" x14ac:dyDescent="0.6">
      <c r="C1286" s="17" t="s">
        <v>44</v>
      </c>
      <c r="D1286" s="13" t="str">
        <f>MID($AM1249,1,1)</f>
        <v>3</v>
      </c>
      <c r="H1286" s="13" t="str">
        <f>MID($AM1249,2,1)</f>
        <v>5</v>
      </c>
      <c r="L1286" s="13" t="str">
        <f>MID($AM1249,3,1)</f>
        <v>0</v>
      </c>
      <c r="P1286" s="13" t="str">
        <f>MID($AM1249,4,1)</f>
        <v>D</v>
      </c>
      <c r="T1286" s="13" t="str">
        <f>MID($AM1249,5,1)</f>
        <v>4</v>
      </c>
      <c r="X1286" s="13" t="str">
        <f>MID($AM1249,6,1)</f>
        <v>9</v>
      </c>
      <c r="AB1286" s="13" t="str">
        <f>MID($AM1249,7,1)</f>
        <v>C</v>
      </c>
      <c r="AF1286" s="13" t="str">
        <f>MID($AM1249,8,1)</f>
        <v>8</v>
      </c>
      <c r="AM1286" s="14"/>
    </row>
    <row r="1287" spans="1:39" ht="15" customHeight="1" thickBot="1" x14ac:dyDescent="0.5">
      <c r="C1287" s="15" t="s">
        <v>45</v>
      </c>
      <c r="D1287" s="13" t="str">
        <f>MID(DEC2BIN(HEX2DEC(D1286),4),1,1)</f>
        <v>0</v>
      </c>
      <c r="E1287" s="13" t="str">
        <f>MID(DEC2BIN(HEX2DEC(D1286),4),2,1)</f>
        <v>0</v>
      </c>
      <c r="F1287" s="13" t="str">
        <f>MID(DEC2BIN(HEX2DEC(D1286),4),3,1)</f>
        <v>1</v>
      </c>
      <c r="G1287" s="13" t="str">
        <f>MID(DEC2BIN(HEX2DEC(D1286),4),4,1)</f>
        <v>1</v>
      </c>
      <c r="H1287" s="13" t="str">
        <f>MID(DEC2BIN(HEX2DEC(H1286),4),1,1)</f>
        <v>0</v>
      </c>
      <c r="I1287" s="13" t="str">
        <f>MID(DEC2BIN(HEX2DEC(H1286),4),2,1)</f>
        <v>1</v>
      </c>
      <c r="J1287" s="13" t="str">
        <f>MID(DEC2BIN(HEX2DEC(H1286),4),3,1)</f>
        <v>0</v>
      </c>
      <c r="K1287" s="13" t="str">
        <f>MID(DEC2BIN(HEX2DEC(H1286),4),4,1)</f>
        <v>1</v>
      </c>
      <c r="L1287" s="13" t="str">
        <f>MID(DEC2BIN(HEX2DEC(L1286),4),1,1)</f>
        <v>0</v>
      </c>
      <c r="M1287" s="13" t="str">
        <f>MID(DEC2BIN(HEX2DEC(L1286),4),2,1)</f>
        <v>0</v>
      </c>
      <c r="N1287" s="13" t="str">
        <f>MID(DEC2BIN(HEX2DEC(L1286),4),3,1)</f>
        <v>0</v>
      </c>
      <c r="O1287" s="13" t="str">
        <f>MID(DEC2BIN(HEX2DEC(L1286),4),4,1)</f>
        <v>0</v>
      </c>
      <c r="P1287" s="13" t="str">
        <f>MID(DEC2BIN(HEX2DEC(P1286),4),1,1)</f>
        <v>1</v>
      </c>
      <c r="Q1287" s="13" t="str">
        <f>MID(DEC2BIN(HEX2DEC(P1286),4),2,1)</f>
        <v>1</v>
      </c>
      <c r="R1287" s="13" t="str">
        <f>MID(DEC2BIN(HEX2DEC(P1286),4),3,1)</f>
        <v>0</v>
      </c>
      <c r="S1287" s="13" t="str">
        <f>MID(DEC2BIN(HEX2DEC(P1286),4),4,1)</f>
        <v>1</v>
      </c>
      <c r="T1287" s="13" t="str">
        <f>MID(DEC2BIN(HEX2DEC(T1286),4),1,1)</f>
        <v>0</v>
      </c>
      <c r="U1287" s="13" t="str">
        <f>MID(DEC2BIN(HEX2DEC(T1286),4),2,1)</f>
        <v>1</v>
      </c>
      <c r="V1287" s="13" t="str">
        <f>MID(DEC2BIN(HEX2DEC(T1286),4),3,1)</f>
        <v>0</v>
      </c>
      <c r="W1287" s="13" t="str">
        <f>MID(DEC2BIN(HEX2DEC(T1286),4),4,1)</f>
        <v>0</v>
      </c>
      <c r="X1287" s="13" t="str">
        <f>MID(DEC2BIN(HEX2DEC(X1286),4),1,1)</f>
        <v>1</v>
      </c>
      <c r="Y1287" s="13" t="str">
        <f>MID(DEC2BIN(HEX2DEC(X1286),4),2,1)</f>
        <v>0</v>
      </c>
      <c r="Z1287" s="13" t="str">
        <f>MID(DEC2BIN(HEX2DEC(X1286),4),3,1)</f>
        <v>0</v>
      </c>
      <c r="AA1287" s="13" t="str">
        <f>MID(DEC2BIN(HEX2DEC(X1286),4),4,1)</f>
        <v>1</v>
      </c>
      <c r="AB1287" s="13" t="str">
        <f>MID(DEC2BIN(HEX2DEC(AB1286),4),1,1)</f>
        <v>1</v>
      </c>
      <c r="AC1287" s="13" t="str">
        <f>MID(DEC2BIN(HEX2DEC(AB1286),4),2,1)</f>
        <v>1</v>
      </c>
      <c r="AD1287" s="13" t="str">
        <f>MID(DEC2BIN(HEX2DEC(AB1286),4),3,1)</f>
        <v>0</v>
      </c>
      <c r="AE1287" s="13" t="str">
        <f>MID(DEC2BIN(HEX2DEC(AB1286),4),4,1)</f>
        <v>0</v>
      </c>
      <c r="AF1287" s="13" t="str">
        <f>MID(DEC2BIN(HEX2DEC(AF1286),4),1,1)</f>
        <v>1</v>
      </c>
      <c r="AG1287" s="13" t="str">
        <f>MID(DEC2BIN(HEX2DEC(AF1286),4),2,1)</f>
        <v>0</v>
      </c>
      <c r="AH1287" s="13" t="str">
        <f>MID(DEC2BIN(HEX2DEC(AF1286),4),3,1)</f>
        <v>0</v>
      </c>
      <c r="AI1287" s="13" t="str">
        <f>MID(DEC2BIN(HEX2DEC(AF1286),4),4,1)</f>
        <v>0</v>
      </c>
      <c r="AL1287" s="16" t="s">
        <v>65</v>
      </c>
      <c r="AM1287" s="20" t="str">
        <f>CONCATENATE(D1286,H1286,L1286,P1286,T1286,X1286,AB1286,AF1286)</f>
        <v>350D49C8</v>
      </c>
    </row>
    <row r="1288" spans="1:39" ht="15" customHeight="1" thickBot="1" x14ac:dyDescent="0.6">
      <c r="C1288" s="17" t="s">
        <v>46</v>
      </c>
      <c r="D1288" s="13" t="str">
        <f>D1250</f>
        <v>F</v>
      </c>
      <c r="H1288" s="13" t="str">
        <f t="shared" ref="H1288" si="7804">H1250</f>
        <v>A</v>
      </c>
      <c r="L1288" s="13" t="str">
        <f t="shared" ref="L1288" si="7805">L1250</f>
        <v>6</v>
      </c>
      <c r="P1288" s="13" t="str">
        <f t="shared" ref="P1288" si="7806">P1250</f>
        <v>5</v>
      </c>
      <c r="T1288" s="13" t="str">
        <f t="shared" ref="T1288" si="7807">T1250</f>
        <v>3</v>
      </c>
      <c r="X1288" s="13" t="str">
        <f t="shared" ref="X1288" si="7808">X1250</f>
        <v>3</v>
      </c>
      <c r="AB1288" s="13" t="str">
        <f t="shared" ref="AB1288" si="7809">AB1250</f>
        <v>4</v>
      </c>
      <c r="AF1288" s="13" t="str">
        <f t="shared" ref="AF1288" si="7810">AF1250</f>
        <v>E</v>
      </c>
      <c r="AM1288" s="14"/>
    </row>
    <row r="1289" spans="1:39" ht="15" customHeight="1" thickBot="1" x14ac:dyDescent="0.5">
      <c r="C1289" s="15" t="s">
        <v>47</v>
      </c>
      <c r="D1289" s="13" t="str">
        <f>MID(DEC2BIN(HEX2DEC(D1288),4),1,1)</f>
        <v>1</v>
      </c>
      <c r="E1289" s="13" t="str">
        <f>MID(DEC2BIN(HEX2DEC(D1288),4),2,1)</f>
        <v>1</v>
      </c>
      <c r="F1289" s="13" t="str">
        <f>MID(DEC2BIN(HEX2DEC(D1288),4),3,1)</f>
        <v>1</v>
      </c>
      <c r="G1289" s="13" t="str">
        <f>MID(DEC2BIN(HEX2DEC(D1288),4),4,1)</f>
        <v>1</v>
      </c>
      <c r="H1289" s="13" t="str">
        <f>MID(DEC2BIN(HEX2DEC(H1288),4),1,1)</f>
        <v>1</v>
      </c>
      <c r="I1289" s="13" t="str">
        <f>MID(DEC2BIN(HEX2DEC(H1288),4),2,1)</f>
        <v>0</v>
      </c>
      <c r="J1289" s="13" t="str">
        <f>MID(DEC2BIN(HEX2DEC(H1288),4),3,1)</f>
        <v>1</v>
      </c>
      <c r="K1289" s="13" t="str">
        <f>MID(DEC2BIN(HEX2DEC(H1288),4),4,1)</f>
        <v>0</v>
      </c>
      <c r="L1289" s="13" t="str">
        <f>MID(DEC2BIN(HEX2DEC(L1288),4),1,1)</f>
        <v>0</v>
      </c>
      <c r="M1289" s="13" t="str">
        <f>MID(DEC2BIN(HEX2DEC(L1288),4),2,1)</f>
        <v>1</v>
      </c>
      <c r="N1289" s="13" t="str">
        <f>MID(DEC2BIN(HEX2DEC(L1288),4),3,1)</f>
        <v>1</v>
      </c>
      <c r="O1289" s="13" t="str">
        <f>MID(DEC2BIN(HEX2DEC(L1288),4),4,1)</f>
        <v>0</v>
      </c>
      <c r="P1289" s="13" t="str">
        <f>MID(DEC2BIN(HEX2DEC(P1288),4),1,1)</f>
        <v>0</v>
      </c>
      <c r="Q1289" s="13" t="str">
        <f>MID(DEC2BIN(HEX2DEC(P1288),4),2,1)</f>
        <v>1</v>
      </c>
      <c r="R1289" s="13" t="str">
        <f>MID(DEC2BIN(HEX2DEC(P1288),4),3,1)</f>
        <v>0</v>
      </c>
      <c r="S1289" s="13" t="str">
        <f>MID(DEC2BIN(HEX2DEC(P1288),4),4,1)</f>
        <v>1</v>
      </c>
      <c r="T1289" s="13" t="str">
        <f>MID(DEC2BIN(HEX2DEC(T1288),4),1,1)</f>
        <v>0</v>
      </c>
      <c r="U1289" s="13" t="str">
        <f>MID(DEC2BIN(HEX2DEC(T1288),4),2,1)</f>
        <v>0</v>
      </c>
      <c r="V1289" s="13" t="str">
        <f>MID(DEC2BIN(HEX2DEC(T1288),4),3,1)</f>
        <v>1</v>
      </c>
      <c r="W1289" s="13" t="str">
        <f>MID(DEC2BIN(HEX2DEC(T1288),4),4,1)</f>
        <v>1</v>
      </c>
      <c r="X1289" s="13" t="str">
        <f>MID(DEC2BIN(HEX2DEC(X1288),4),1,1)</f>
        <v>0</v>
      </c>
      <c r="Y1289" s="13" t="str">
        <f>MID(DEC2BIN(HEX2DEC(X1288),4),2,1)</f>
        <v>0</v>
      </c>
      <c r="Z1289" s="13" t="str">
        <f>MID(DEC2BIN(HEX2DEC(X1288),4),3,1)</f>
        <v>1</v>
      </c>
      <c r="AA1289" s="13" t="str">
        <f>MID(DEC2BIN(HEX2DEC(X1288),4),4,1)</f>
        <v>1</v>
      </c>
      <c r="AB1289" s="13" t="str">
        <f>MID(DEC2BIN(HEX2DEC(AB1288),4),1,1)</f>
        <v>0</v>
      </c>
      <c r="AC1289" s="13" t="str">
        <f>MID(DEC2BIN(HEX2DEC(AB1288),4),2,1)</f>
        <v>1</v>
      </c>
      <c r="AD1289" s="13" t="str">
        <f>MID(DEC2BIN(HEX2DEC(AB1288),4),3,1)</f>
        <v>0</v>
      </c>
      <c r="AE1289" s="13" t="str">
        <f>MID(DEC2BIN(HEX2DEC(AB1288),4),4,1)</f>
        <v>0</v>
      </c>
      <c r="AF1289" s="13" t="str">
        <f>MID(DEC2BIN(HEX2DEC(AF1288),4),1,1)</f>
        <v>1</v>
      </c>
      <c r="AG1289" s="13" t="str">
        <f>MID(DEC2BIN(HEX2DEC(AF1288),4),2,1)</f>
        <v>1</v>
      </c>
      <c r="AH1289" s="13" t="str">
        <f>MID(DEC2BIN(HEX2DEC(AF1288),4),3,1)</f>
        <v>1</v>
      </c>
      <c r="AI1289" s="13" t="str">
        <f>MID(DEC2BIN(HEX2DEC(AF1288),4),4,1)</f>
        <v>0</v>
      </c>
      <c r="AL1289" s="16" t="s">
        <v>66</v>
      </c>
      <c r="AM1289" s="20" t="str">
        <f>CONCATENATE(D1288,H1288,L1288,P1288,T1288,X1288,AB1288,AF1288)</f>
        <v>FA65334E</v>
      </c>
    </row>
    <row r="1290" spans="1:39" ht="15" customHeight="1" thickBot="1" x14ac:dyDescent="0.6">
      <c r="C1290" s="17" t="s">
        <v>48</v>
      </c>
      <c r="D1290" s="13" t="str">
        <f>D1252</f>
        <v>8</v>
      </c>
      <c r="H1290" s="13" t="str">
        <f t="shared" ref="H1290" si="7811">H1252</f>
        <v>4</v>
      </c>
      <c r="L1290" s="13" t="str">
        <f t="shared" ref="L1290" si="7812">L1252</f>
        <v>9</v>
      </c>
      <c r="P1290" s="13" t="str">
        <f t="shared" ref="P1290" si="7813">P1252</f>
        <v>3</v>
      </c>
      <c r="T1290" s="13" t="str">
        <f t="shared" ref="T1290" si="7814">T1252</f>
        <v>E</v>
      </c>
      <c r="X1290" s="13" t="str">
        <f t="shared" ref="X1290" si="7815">X1252</f>
        <v>F</v>
      </c>
      <c r="AB1290" s="13" t="str">
        <f t="shared" ref="AB1290" si="7816">AB1252</f>
        <v>D</v>
      </c>
      <c r="AF1290" s="13" t="str">
        <f t="shared" ref="AF1290" si="7817">AF1252</f>
        <v>4</v>
      </c>
      <c r="AM1290" s="14"/>
    </row>
    <row r="1291" spans="1:39" ht="15" customHeight="1" thickBot="1" x14ac:dyDescent="0.5">
      <c r="C1291" s="15" t="s">
        <v>49</v>
      </c>
      <c r="D1291" s="13" t="str">
        <f>MID(DEC2BIN(HEX2DEC(D1290),4),1,1)</f>
        <v>1</v>
      </c>
      <c r="E1291" s="13" t="str">
        <f>MID(DEC2BIN(HEX2DEC(D1290),4),2,1)</f>
        <v>0</v>
      </c>
      <c r="F1291" s="13" t="str">
        <f>MID(DEC2BIN(HEX2DEC(D1290),4),3,1)</f>
        <v>0</v>
      </c>
      <c r="G1291" s="13" t="str">
        <f>MID(DEC2BIN(HEX2DEC(D1290),4),4,1)</f>
        <v>0</v>
      </c>
      <c r="H1291" s="13" t="str">
        <f>MID(DEC2BIN(HEX2DEC(H1290),4),1,1)</f>
        <v>0</v>
      </c>
      <c r="I1291" s="13" t="str">
        <f>MID(DEC2BIN(HEX2DEC(H1290),4),2,1)</f>
        <v>1</v>
      </c>
      <c r="J1291" s="13" t="str">
        <f>MID(DEC2BIN(HEX2DEC(H1290),4),3,1)</f>
        <v>0</v>
      </c>
      <c r="K1291" s="13" t="str">
        <f>MID(DEC2BIN(HEX2DEC(H1290),4),4,1)</f>
        <v>0</v>
      </c>
      <c r="L1291" s="13" t="str">
        <f>MID(DEC2BIN(HEX2DEC(L1290),4),1,1)</f>
        <v>1</v>
      </c>
      <c r="M1291" s="13" t="str">
        <f>MID(DEC2BIN(HEX2DEC(L1290),4),2,1)</f>
        <v>0</v>
      </c>
      <c r="N1291" s="13" t="str">
        <f>MID(DEC2BIN(HEX2DEC(L1290),4),3,1)</f>
        <v>0</v>
      </c>
      <c r="O1291" s="13" t="str">
        <f>MID(DEC2BIN(HEX2DEC(L1290),4),4,1)</f>
        <v>1</v>
      </c>
      <c r="P1291" s="13" t="str">
        <f>MID(DEC2BIN(HEX2DEC(P1290),4),1,1)</f>
        <v>0</v>
      </c>
      <c r="Q1291" s="13" t="str">
        <f>MID(DEC2BIN(HEX2DEC(P1290),4),2,1)</f>
        <v>0</v>
      </c>
      <c r="R1291" s="13" t="str">
        <f>MID(DEC2BIN(HEX2DEC(P1290),4),3,1)</f>
        <v>1</v>
      </c>
      <c r="S1291" s="13" t="str">
        <f>MID(DEC2BIN(HEX2DEC(P1290),4),4,1)</f>
        <v>1</v>
      </c>
      <c r="T1291" s="13" t="str">
        <f>MID(DEC2BIN(HEX2DEC(T1290),4),1,1)</f>
        <v>1</v>
      </c>
      <c r="U1291" s="13" t="str">
        <f>MID(DEC2BIN(HEX2DEC(T1290),4),2,1)</f>
        <v>1</v>
      </c>
      <c r="V1291" s="13" t="str">
        <f>MID(DEC2BIN(HEX2DEC(T1290),4),3,1)</f>
        <v>1</v>
      </c>
      <c r="W1291" s="13" t="str">
        <f>MID(DEC2BIN(HEX2DEC(T1290),4),4,1)</f>
        <v>0</v>
      </c>
      <c r="X1291" s="13" t="str">
        <f>MID(DEC2BIN(HEX2DEC(X1290),4),1,1)</f>
        <v>1</v>
      </c>
      <c r="Y1291" s="13" t="str">
        <f>MID(DEC2BIN(HEX2DEC(X1290),4),2,1)</f>
        <v>1</v>
      </c>
      <c r="Z1291" s="13" t="str">
        <f>MID(DEC2BIN(HEX2DEC(X1290),4),3,1)</f>
        <v>1</v>
      </c>
      <c r="AA1291" s="13" t="str">
        <f>MID(DEC2BIN(HEX2DEC(X1290),4),4,1)</f>
        <v>1</v>
      </c>
      <c r="AB1291" s="13" t="str">
        <f>MID(DEC2BIN(HEX2DEC(AB1290),4),1,1)</f>
        <v>1</v>
      </c>
      <c r="AC1291" s="13" t="str">
        <f>MID(DEC2BIN(HEX2DEC(AB1290),4),2,1)</f>
        <v>1</v>
      </c>
      <c r="AD1291" s="13" t="str">
        <f>MID(DEC2BIN(HEX2DEC(AB1290),4),3,1)</f>
        <v>0</v>
      </c>
      <c r="AE1291" s="13" t="str">
        <f>MID(DEC2BIN(HEX2DEC(AB1290),4),4,1)</f>
        <v>1</v>
      </c>
      <c r="AF1291" s="13" t="str">
        <f>MID(DEC2BIN(HEX2DEC(AF1290),4),1,1)</f>
        <v>0</v>
      </c>
      <c r="AG1291" s="13" t="str">
        <f>MID(DEC2BIN(HEX2DEC(AF1290),4),2,1)</f>
        <v>1</v>
      </c>
      <c r="AH1291" s="13" t="str">
        <f>MID(DEC2BIN(HEX2DEC(AF1290),4),3,1)</f>
        <v>0</v>
      </c>
      <c r="AI1291" s="13" t="str">
        <f>MID(DEC2BIN(HEX2DEC(AF1290),4),4,1)</f>
        <v>0</v>
      </c>
      <c r="AL1291" s="16" t="s">
        <v>55</v>
      </c>
      <c r="AM1291" s="20" t="str">
        <f>CONCATENATE(D1290,H1290,L1290,P1290,T1290,X1290,AB1290,AF1290)</f>
        <v>8493EFD4</v>
      </c>
    </row>
    <row r="1292" spans="1:39" ht="15" customHeight="1" x14ac:dyDescent="0.45">
      <c r="C1292" s="15" t="s">
        <v>50</v>
      </c>
      <c r="D1292" s="13" t="str">
        <f>IF(VALUE(D1287)=1,D1289,D1291)</f>
        <v>1</v>
      </c>
      <c r="E1292" s="13" t="str">
        <f t="shared" ref="E1292:AI1292" si="7818">IF(VALUE(E1287)=1,E1289,E1291)</f>
        <v>0</v>
      </c>
      <c r="F1292" s="13" t="str">
        <f t="shared" si="7818"/>
        <v>1</v>
      </c>
      <c r="G1292" s="13" t="str">
        <f t="shared" si="7818"/>
        <v>1</v>
      </c>
      <c r="H1292" s="13" t="str">
        <f t="shared" si="7818"/>
        <v>0</v>
      </c>
      <c r="I1292" s="13" t="str">
        <f t="shared" si="7818"/>
        <v>0</v>
      </c>
      <c r="J1292" s="13" t="str">
        <f t="shared" si="7818"/>
        <v>0</v>
      </c>
      <c r="K1292" s="13" t="str">
        <f t="shared" si="7818"/>
        <v>0</v>
      </c>
      <c r="L1292" s="13" t="str">
        <f t="shared" si="7818"/>
        <v>1</v>
      </c>
      <c r="M1292" s="13" t="str">
        <f t="shared" si="7818"/>
        <v>0</v>
      </c>
      <c r="N1292" s="13" t="str">
        <f t="shared" si="7818"/>
        <v>0</v>
      </c>
      <c r="O1292" s="13" t="str">
        <f t="shared" si="7818"/>
        <v>1</v>
      </c>
      <c r="P1292" s="13" t="str">
        <f t="shared" si="7818"/>
        <v>0</v>
      </c>
      <c r="Q1292" s="13" t="str">
        <f t="shared" si="7818"/>
        <v>1</v>
      </c>
      <c r="R1292" s="13" t="str">
        <f t="shared" si="7818"/>
        <v>1</v>
      </c>
      <c r="S1292" s="13" t="str">
        <f t="shared" si="7818"/>
        <v>1</v>
      </c>
      <c r="T1292" s="13" t="str">
        <f t="shared" si="7818"/>
        <v>1</v>
      </c>
      <c r="U1292" s="13" t="str">
        <f t="shared" si="7818"/>
        <v>0</v>
      </c>
      <c r="V1292" s="13" t="str">
        <f t="shared" si="7818"/>
        <v>1</v>
      </c>
      <c r="W1292" s="13" t="str">
        <f t="shared" si="7818"/>
        <v>0</v>
      </c>
      <c r="X1292" s="13" t="str">
        <f t="shared" si="7818"/>
        <v>0</v>
      </c>
      <c r="Y1292" s="13" t="str">
        <f t="shared" si="7818"/>
        <v>1</v>
      </c>
      <c r="Z1292" s="13" t="str">
        <f t="shared" si="7818"/>
        <v>1</v>
      </c>
      <c r="AA1292" s="13" t="str">
        <f t="shared" si="7818"/>
        <v>1</v>
      </c>
      <c r="AB1292" s="13" t="str">
        <f t="shared" si="7818"/>
        <v>0</v>
      </c>
      <c r="AC1292" s="13" t="str">
        <f t="shared" si="7818"/>
        <v>1</v>
      </c>
      <c r="AD1292" s="13" t="str">
        <f t="shared" si="7818"/>
        <v>0</v>
      </c>
      <c r="AE1292" s="13" t="str">
        <f t="shared" si="7818"/>
        <v>1</v>
      </c>
      <c r="AF1292" s="13" t="str">
        <f t="shared" si="7818"/>
        <v>1</v>
      </c>
      <c r="AG1292" s="13" t="str">
        <f t="shared" si="7818"/>
        <v>1</v>
      </c>
      <c r="AH1292" s="13" t="str">
        <f t="shared" si="7818"/>
        <v>0</v>
      </c>
      <c r="AI1292" s="13" t="str">
        <f t="shared" si="7818"/>
        <v>0</v>
      </c>
    </row>
    <row r="1293" spans="1:39" ht="15" customHeight="1" x14ac:dyDescent="0.45">
      <c r="C1293" s="15" t="s">
        <v>51</v>
      </c>
      <c r="D1293" s="13" t="str">
        <f>BIN2HEX(CONCATENATE(D1292,E1292,F1292,G1292))</f>
        <v>B</v>
      </c>
      <c r="H1293" s="13" t="str">
        <f>BIN2HEX(CONCATENATE(H1292,I1292,J1292,K1292))</f>
        <v>0</v>
      </c>
      <c r="L1293" s="13" t="str">
        <f>BIN2HEX(CONCATENATE(L1292,M1292,N1292,O1292))</f>
        <v>9</v>
      </c>
      <c r="P1293" s="13" t="str">
        <f>BIN2HEX(CONCATENATE(P1292,Q1292,R1292,S1292))</f>
        <v>7</v>
      </c>
      <c r="T1293" s="13" t="str">
        <f>BIN2HEX(CONCATENATE(T1292,U1292,V1292,W1292))</f>
        <v>A</v>
      </c>
      <c r="X1293" s="13" t="str">
        <f>BIN2HEX(CONCATENATE(X1292,Y1292,Z1292,AA1292))</f>
        <v>7</v>
      </c>
      <c r="AB1293" s="13" t="str">
        <f>BIN2HEX(CONCATENATE(AB1292,AC1292,AD1292,AE1292))</f>
        <v>5</v>
      </c>
      <c r="AF1293" s="13" t="str">
        <f>BIN2HEX(CONCATENATE(AF1292,AG1292,AH1292,AI1292))</f>
        <v>C</v>
      </c>
    </row>
    <row r="1294" spans="1:39" ht="15" customHeight="1" x14ac:dyDescent="0.55000000000000004">
      <c r="C1294" s="17" t="s">
        <v>52</v>
      </c>
      <c r="D1294" s="13" t="str">
        <f>D1254</f>
        <v>0</v>
      </c>
      <c r="H1294" s="13" t="str">
        <f t="shared" ref="H1294" si="7819">H1254</f>
        <v>B</v>
      </c>
      <c r="L1294" s="13" t="str">
        <f t="shared" ref="L1294" si="7820">L1254</f>
        <v>A</v>
      </c>
      <c r="P1294" s="13" t="str">
        <f t="shared" ref="P1294" si="7821">P1254</f>
        <v>8</v>
      </c>
      <c r="T1294" s="13" t="str">
        <f t="shared" ref="T1294" si="7822">T1254</f>
        <v>C</v>
      </c>
      <c r="X1294" s="13" t="str">
        <f t="shared" ref="X1294" si="7823">X1254</f>
        <v>A</v>
      </c>
      <c r="AB1294" s="13" t="str">
        <f t="shared" ref="AB1294" si="7824">AB1254</f>
        <v>4</v>
      </c>
      <c r="AF1294" s="13" t="str">
        <f t="shared" ref="AF1294" si="7825">AF1254</f>
        <v>5</v>
      </c>
    </row>
    <row r="1295" spans="1:39" ht="15" customHeight="1" x14ac:dyDescent="0.45">
      <c r="D1295" s="13" t="str">
        <f>MID(DEC2BIN(HEX2DEC(D1294),4),1,1)</f>
        <v>0</v>
      </c>
      <c r="E1295" s="13" t="str">
        <f>MID(DEC2BIN(HEX2DEC(D1294),4),2,1)</f>
        <v>0</v>
      </c>
      <c r="F1295" s="13" t="str">
        <f>MID(DEC2BIN(HEX2DEC(D1294),4),3,1)</f>
        <v>0</v>
      </c>
      <c r="G1295" s="13" t="str">
        <f>MID(DEC2BIN(HEX2DEC(D1294),4),4,1)</f>
        <v>0</v>
      </c>
      <c r="H1295" s="13" t="str">
        <f>MID(DEC2BIN(HEX2DEC(H1294),4),1,1)</f>
        <v>1</v>
      </c>
      <c r="I1295" s="13" t="str">
        <f>MID(DEC2BIN(HEX2DEC(H1294),4),2,1)</f>
        <v>0</v>
      </c>
      <c r="J1295" s="13" t="str">
        <f>MID(DEC2BIN(HEX2DEC(H1294),4),3,1)</f>
        <v>1</v>
      </c>
      <c r="K1295" s="13" t="str">
        <f>MID(DEC2BIN(HEX2DEC(H1294),4),4,1)</f>
        <v>1</v>
      </c>
      <c r="L1295" s="13" t="str">
        <f>MID(DEC2BIN(HEX2DEC(L1294),4),1,1)</f>
        <v>1</v>
      </c>
      <c r="M1295" s="13" t="str">
        <f>MID(DEC2BIN(HEX2DEC(L1294),4),2,1)</f>
        <v>0</v>
      </c>
      <c r="N1295" s="13" t="str">
        <f>MID(DEC2BIN(HEX2DEC(L1294),4),3,1)</f>
        <v>1</v>
      </c>
      <c r="O1295" s="13" t="str">
        <f>MID(DEC2BIN(HEX2DEC(L1294),4),4,1)</f>
        <v>0</v>
      </c>
      <c r="P1295" s="13" t="str">
        <f>MID(DEC2BIN(HEX2DEC(P1294),4),1,1)</f>
        <v>1</v>
      </c>
      <c r="Q1295" s="13" t="str">
        <f>MID(DEC2BIN(HEX2DEC(P1294),4),2,1)</f>
        <v>0</v>
      </c>
      <c r="R1295" s="13" t="str">
        <f>MID(DEC2BIN(HEX2DEC(P1294),4),3,1)</f>
        <v>0</v>
      </c>
      <c r="S1295" s="13" t="str">
        <f>MID(DEC2BIN(HEX2DEC(P1294),4),4,1)</f>
        <v>0</v>
      </c>
      <c r="T1295" s="13" t="str">
        <f>MID(DEC2BIN(HEX2DEC(T1294),4),1,1)</f>
        <v>1</v>
      </c>
      <c r="U1295" s="13" t="str">
        <f>MID(DEC2BIN(HEX2DEC(T1294),4),2,1)</f>
        <v>1</v>
      </c>
      <c r="V1295" s="13" t="str">
        <f>MID(DEC2BIN(HEX2DEC(T1294),4),3,1)</f>
        <v>0</v>
      </c>
      <c r="W1295" s="13" t="str">
        <f>MID(DEC2BIN(HEX2DEC(T1294),4),4,1)</f>
        <v>0</v>
      </c>
      <c r="X1295" s="13" t="str">
        <f>MID(DEC2BIN(HEX2DEC(X1294),4),1,1)</f>
        <v>1</v>
      </c>
      <c r="Y1295" s="13" t="str">
        <f>MID(DEC2BIN(HEX2DEC(X1294),4),2,1)</f>
        <v>0</v>
      </c>
      <c r="Z1295" s="13" t="str">
        <f>MID(DEC2BIN(HEX2DEC(X1294),4),3,1)</f>
        <v>1</v>
      </c>
      <c r="AA1295" s="13" t="str">
        <f>MID(DEC2BIN(HEX2DEC(X1294),4),4,1)</f>
        <v>0</v>
      </c>
      <c r="AB1295" s="13" t="str">
        <f>MID(DEC2BIN(HEX2DEC(AB1294),4),1,1)</f>
        <v>0</v>
      </c>
      <c r="AC1295" s="13" t="str">
        <f>MID(DEC2BIN(HEX2DEC(AB1294),4),2,1)</f>
        <v>1</v>
      </c>
      <c r="AD1295" s="13" t="str">
        <f>MID(DEC2BIN(HEX2DEC(AB1294),4),3,1)</f>
        <v>0</v>
      </c>
      <c r="AE1295" s="13" t="str">
        <f>MID(DEC2BIN(HEX2DEC(AB1294),4),4,1)</f>
        <v>0</v>
      </c>
      <c r="AF1295" s="13" t="str">
        <f>MID(DEC2BIN(HEX2DEC(AF1294),4),1,1)</f>
        <v>0</v>
      </c>
      <c r="AG1295" s="13" t="str">
        <f>MID(DEC2BIN(HEX2DEC(AF1294),4),2,1)</f>
        <v>1</v>
      </c>
      <c r="AH1295" s="13" t="str">
        <f>MID(DEC2BIN(HEX2DEC(AF1294),4),3,1)</f>
        <v>0</v>
      </c>
      <c r="AI1295" s="13" t="str">
        <f>MID(DEC2BIN(HEX2DEC(AF1294),4),4,1)</f>
        <v>1</v>
      </c>
    </row>
    <row r="1296" spans="1:39" ht="15" customHeight="1" x14ac:dyDescent="0.45">
      <c r="A1296" s="23"/>
      <c r="B1296" s="23"/>
      <c r="C1296" s="23"/>
      <c r="D1296" s="23"/>
      <c r="E1296" s="23"/>
      <c r="F1296" s="23"/>
      <c r="G1296" s="23"/>
      <c r="H1296" s="23"/>
      <c r="I1296" s="23"/>
      <c r="J1296" s="23"/>
      <c r="K1296" s="23"/>
      <c r="L1296" s="23"/>
      <c r="M1296" s="23"/>
      <c r="N1296" s="23"/>
      <c r="O1296" s="23"/>
      <c r="P1296" s="23"/>
      <c r="Q1296" s="23"/>
      <c r="R1296" s="23"/>
      <c r="S1296" s="23"/>
      <c r="T1296" s="23"/>
      <c r="U1296" s="23"/>
      <c r="V1296" s="23"/>
      <c r="W1296" s="23"/>
      <c r="X1296" s="23"/>
      <c r="Y1296" s="23"/>
      <c r="Z1296" s="23"/>
      <c r="AA1296" s="23"/>
      <c r="AB1296" s="23"/>
      <c r="AC1296" s="23"/>
      <c r="AD1296" s="23"/>
      <c r="AE1296" s="23"/>
      <c r="AF1296" s="23"/>
      <c r="AG1296" s="23"/>
      <c r="AH1296" s="23"/>
      <c r="AI1296" s="23"/>
      <c r="AJ1296" s="23"/>
      <c r="AK1296" s="23"/>
      <c r="AL1296" s="23"/>
      <c r="AM1296" s="23"/>
    </row>
    <row r="1298" spans="3:39" ht="15" customHeight="1" x14ac:dyDescent="0.5">
      <c r="C1298" s="12" t="s">
        <v>35</v>
      </c>
      <c r="D1298" s="13">
        <f>D1262+1</f>
        <v>37</v>
      </c>
    </row>
    <row r="1300" spans="3:39" ht="15" customHeight="1" x14ac:dyDescent="0.45">
      <c r="C1300" s="14" t="s">
        <v>31</v>
      </c>
      <c r="D1300" s="13" t="str">
        <f>BIN2HEX(CONCATENATE(D1301,E1301,F1301,G1301))</f>
        <v>F</v>
      </c>
      <c r="H1300" s="13" t="str">
        <f>BIN2HEX(CONCATENATE(H1301,I1301,J1301,K1301))</f>
        <v>C</v>
      </c>
      <c r="L1300" s="13" t="str">
        <f>BIN2HEX(CONCATENATE(L1301,M1301,N1301,O1301))</f>
        <v>4</v>
      </c>
      <c r="P1300" s="13" t="str">
        <f>BIN2HEX(CONCATENATE(P1301,Q1301,R1301,S1301))</f>
        <v>5</v>
      </c>
      <c r="T1300" s="13" t="str">
        <f>BIN2HEX(CONCATENATE(T1301,U1301,V1301,W1301))</f>
        <v>F</v>
      </c>
      <c r="X1300" s="13" t="str">
        <f>BIN2HEX(CONCATENATE(X1301,Y1301,Z1301,AA1301))</f>
        <v>C</v>
      </c>
      <c r="AB1300" s="13" t="str">
        <f>BIN2HEX(CONCATENATE(AB1301,AC1301,AD1301,AE1301))</f>
        <v>E</v>
      </c>
      <c r="AF1300" s="13" t="str">
        <f>BIN2HEX(CONCATENATE(AF1301,AG1301,AH1301,AI1301))</f>
        <v>C</v>
      </c>
    </row>
    <row r="1301" spans="3:39" ht="15" customHeight="1" x14ac:dyDescent="0.45">
      <c r="C1301" s="14" t="s">
        <v>36</v>
      </c>
      <c r="D1301" s="13">
        <f>IF(ISEVEN(D1302+D1303+D1304),0,1)</f>
        <v>1</v>
      </c>
      <c r="E1301" s="13">
        <f t="shared" ref="E1301:AI1301" si="7826">IF(ISEVEN(E1302+E1303+E1304),0,1)</f>
        <v>1</v>
      </c>
      <c r="F1301" s="13">
        <f t="shared" si="7826"/>
        <v>1</v>
      </c>
      <c r="G1301" s="13">
        <f t="shared" si="7826"/>
        <v>1</v>
      </c>
      <c r="H1301" s="13">
        <f t="shared" si="7826"/>
        <v>1</v>
      </c>
      <c r="I1301" s="13">
        <f t="shared" si="7826"/>
        <v>1</v>
      </c>
      <c r="J1301" s="13">
        <f t="shared" si="7826"/>
        <v>0</v>
      </c>
      <c r="K1301" s="13">
        <f t="shared" si="7826"/>
        <v>0</v>
      </c>
      <c r="L1301" s="13">
        <f t="shared" si="7826"/>
        <v>0</v>
      </c>
      <c r="M1301" s="13">
        <f t="shared" si="7826"/>
        <v>1</v>
      </c>
      <c r="N1301" s="13">
        <f t="shared" si="7826"/>
        <v>0</v>
      </c>
      <c r="O1301" s="13">
        <f t="shared" si="7826"/>
        <v>0</v>
      </c>
      <c r="P1301" s="13">
        <f t="shared" si="7826"/>
        <v>0</v>
      </c>
      <c r="Q1301" s="13">
        <f t="shared" si="7826"/>
        <v>1</v>
      </c>
      <c r="R1301" s="13">
        <f t="shared" si="7826"/>
        <v>0</v>
      </c>
      <c r="S1301" s="13">
        <f t="shared" si="7826"/>
        <v>1</v>
      </c>
      <c r="T1301" s="13">
        <f t="shared" si="7826"/>
        <v>1</v>
      </c>
      <c r="U1301" s="13">
        <f t="shared" si="7826"/>
        <v>1</v>
      </c>
      <c r="V1301" s="13">
        <f t="shared" si="7826"/>
        <v>1</v>
      </c>
      <c r="W1301" s="13">
        <f t="shared" si="7826"/>
        <v>1</v>
      </c>
      <c r="X1301" s="13">
        <f t="shared" si="7826"/>
        <v>1</v>
      </c>
      <c r="Y1301" s="13">
        <f t="shared" si="7826"/>
        <v>1</v>
      </c>
      <c r="Z1301" s="13">
        <f t="shared" si="7826"/>
        <v>0</v>
      </c>
      <c r="AA1301" s="13">
        <f t="shared" si="7826"/>
        <v>0</v>
      </c>
      <c r="AB1301" s="13">
        <f t="shared" si="7826"/>
        <v>1</v>
      </c>
      <c r="AC1301" s="13">
        <f t="shared" si="7826"/>
        <v>1</v>
      </c>
      <c r="AD1301" s="13">
        <f t="shared" si="7826"/>
        <v>1</v>
      </c>
      <c r="AE1301" s="13">
        <f t="shared" si="7826"/>
        <v>0</v>
      </c>
      <c r="AF1301" s="13">
        <f t="shared" si="7826"/>
        <v>1</v>
      </c>
      <c r="AG1301" s="13">
        <f t="shared" si="7826"/>
        <v>1</v>
      </c>
      <c r="AH1301" s="13">
        <f t="shared" si="7826"/>
        <v>0</v>
      </c>
      <c r="AI1301" s="13">
        <f t="shared" si="7826"/>
        <v>0</v>
      </c>
      <c r="AL1301" s="13" t="s">
        <v>53</v>
      </c>
      <c r="AM1301" s="14" t="str">
        <f>VLOOKUP('הכנה ל- SHA-256 #1'!$U$24,'הכנה ל- SHA-256 #1'!$U$24:$CG$24,1+'SHA-256 Algorithm #1'!D1298,)</f>
        <v>6E0211A9</v>
      </c>
    </row>
    <row r="1302" spans="3:39" ht="15" customHeight="1" x14ac:dyDescent="0.45">
      <c r="C1302" s="14" t="s">
        <v>32</v>
      </c>
      <c r="D1302" s="13" t="str">
        <f>N1306</f>
        <v>0</v>
      </c>
      <c r="E1302" s="13" t="str">
        <f t="shared" ref="E1302" si="7827">O1306</f>
        <v>1</v>
      </c>
      <c r="F1302" s="13" t="str">
        <f t="shared" ref="F1302" si="7828">P1306</f>
        <v>0</v>
      </c>
      <c r="G1302" s="13" t="str">
        <f t="shared" ref="G1302" si="7829">Q1306</f>
        <v>1</v>
      </c>
      <c r="H1302" s="13" t="str">
        <f t="shared" ref="H1302" si="7830">R1306</f>
        <v>0</v>
      </c>
      <c r="I1302" s="13" t="str">
        <f t="shared" ref="I1302" si="7831">S1306</f>
        <v>1</v>
      </c>
      <c r="J1302" s="13" t="str">
        <f t="shared" ref="J1302" si="7832">T1306</f>
        <v>0</v>
      </c>
      <c r="K1302" s="13" t="str">
        <f t="shared" ref="K1302" si="7833">U1306</f>
        <v>1</v>
      </c>
      <c r="L1302" s="13" t="str">
        <f t="shared" ref="L1302" si="7834">V1306</f>
        <v>1</v>
      </c>
      <c r="M1302" s="13" t="str">
        <f t="shared" ref="M1302" si="7835">W1306</f>
        <v>1</v>
      </c>
      <c r="N1302" s="13" t="str">
        <f t="shared" ref="N1302" si="7836">X1306</f>
        <v>1</v>
      </c>
      <c r="O1302" s="13" t="str">
        <f t="shared" ref="O1302" si="7837">Y1306</f>
        <v>1</v>
      </c>
      <c r="P1302" s="13" t="str">
        <f t="shared" ref="P1302" si="7838">Z1306</f>
        <v>1</v>
      </c>
      <c r="Q1302" s="13" t="str">
        <f t="shared" ref="Q1302" si="7839">AA1306</f>
        <v>0</v>
      </c>
      <c r="R1302" s="13" t="str">
        <f t="shared" ref="R1302" si="7840">AB1306</f>
        <v>1</v>
      </c>
      <c r="S1302" s="13" t="str">
        <f t="shared" ref="S1302" si="7841">AC1306</f>
        <v>1</v>
      </c>
      <c r="T1302" s="13" t="str">
        <f t="shared" ref="T1302" si="7842">AD1306</f>
        <v>0</v>
      </c>
      <c r="U1302" s="13" t="str">
        <f t="shared" ref="U1302" si="7843">AE1306</f>
        <v>1</v>
      </c>
      <c r="V1302" s="13" t="str">
        <f t="shared" ref="V1302" si="7844">AF1306</f>
        <v>0</v>
      </c>
      <c r="W1302" s="13" t="str">
        <f t="shared" ref="W1302" si="7845">AG1306</f>
        <v>0</v>
      </c>
      <c r="X1302" s="13" t="str">
        <f t="shared" ref="X1302" si="7846">AH1306</f>
        <v>0</v>
      </c>
      <c r="Y1302" s="13" t="str">
        <f t="shared" ref="Y1302" si="7847">AI1306</f>
        <v>1</v>
      </c>
      <c r="Z1302" s="13" t="str">
        <f>D1306</f>
        <v>0</v>
      </c>
      <c r="AA1302" s="13" t="str">
        <f t="shared" ref="AA1302" si="7848">E1306</f>
        <v>1</v>
      </c>
      <c r="AB1302" s="13" t="str">
        <f t="shared" ref="AB1302" si="7849">F1306</f>
        <v>1</v>
      </c>
      <c r="AC1302" s="13" t="str">
        <f t="shared" ref="AC1302" si="7850">G1306</f>
        <v>1</v>
      </c>
      <c r="AD1302" s="13" t="str">
        <f t="shared" ref="AD1302" si="7851">H1306</f>
        <v>1</v>
      </c>
      <c r="AE1302" s="13" t="str">
        <f t="shared" ref="AE1302" si="7852">I1306</f>
        <v>1</v>
      </c>
      <c r="AF1302" s="13" t="str">
        <f t="shared" ref="AF1302" si="7853">J1306</f>
        <v>0</v>
      </c>
      <c r="AG1302" s="13" t="str">
        <f t="shared" ref="AG1302" si="7854">K1306</f>
        <v>0</v>
      </c>
      <c r="AH1302" s="13" t="str">
        <f t="shared" ref="AH1302" si="7855">L1306</f>
        <v>1</v>
      </c>
      <c r="AI1302" s="13" t="str">
        <f t="shared" ref="AI1302" si="7856">M1306</f>
        <v>1</v>
      </c>
      <c r="AL1302" s="14" t="s">
        <v>54</v>
      </c>
      <c r="AM1302" s="14" t="str">
        <f>HLOOKUP('הכנה ל- SHA-256 #1'!$Q$5,'הכנה ל- SHA-256 #1'!$Q$5:$Q$69,1+'SHA-256 Algorithm #1'!D1298,FALSE)</f>
        <v>650A7354</v>
      </c>
    </row>
    <row r="1303" spans="3:39" ht="15" customHeight="1" x14ac:dyDescent="0.45">
      <c r="C1303" s="14" t="s">
        <v>33</v>
      </c>
      <c r="D1303" s="13" t="str">
        <f>W1306</f>
        <v>1</v>
      </c>
      <c r="E1303" s="13" t="str">
        <f t="shared" ref="E1303" si="7857">X1306</f>
        <v>1</v>
      </c>
      <c r="F1303" s="13" t="str">
        <f t="shared" ref="F1303" si="7858">Y1306</f>
        <v>1</v>
      </c>
      <c r="G1303" s="13" t="str">
        <f t="shared" ref="G1303" si="7859">Z1306</f>
        <v>1</v>
      </c>
      <c r="H1303" s="13" t="str">
        <f t="shared" ref="H1303" si="7860">AA1306</f>
        <v>0</v>
      </c>
      <c r="I1303" s="13" t="str">
        <f t="shared" ref="I1303" si="7861">AB1306</f>
        <v>1</v>
      </c>
      <c r="J1303" s="13" t="str">
        <f t="shared" ref="J1303" si="7862">AC1306</f>
        <v>1</v>
      </c>
      <c r="K1303" s="13" t="str">
        <f t="shared" ref="K1303" si="7863">AD1306</f>
        <v>0</v>
      </c>
      <c r="L1303" s="13" t="str">
        <f t="shared" ref="L1303" si="7864">AE1306</f>
        <v>1</v>
      </c>
      <c r="M1303" s="13" t="str">
        <f t="shared" ref="M1303" si="7865">AF1306</f>
        <v>0</v>
      </c>
      <c r="N1303" s="13" t="str">
        <f t="shared" ref="N1303" si="7866">AG1306</f>
        <v>0</v>
      </c>
      <c r="O1303" s="13" t="str">
        <f t="shared" ref="O1303" si="7867">AH1306</f>
        <v>0</v>
      </c>
      <c r="P1303" s="13" t="str">
        <f t="shared" ref="P1303" si="7868">AI1306</f>
        <v>1</v>
      </c>
      <c r="Q1303" s="13" t="str">
        <f>D1306</f>
        <v>0</v>
      </c>
      <c r="R1303" s="13" t="str">
        <f t="shared" ref="R1303" si="7869">E1306</f>
        <v>1</v>
      </c>
      <c r="S1303" s="13" t="str">
        <f t="shared" ref="S1303" si="7870">F1306</f>
        <v>1</v>
      </c>
      <c r="T1303" s="13" t="str">
        <f t="shared" ref="T1303" si="7871">G1306</f>
        <v>1</v>
      </c>
      <c r="U1303" s="13" t="str">
        <f t="shared" ref="U1303" si="7872">H1306</f>
        <v>1</v>
      </c>
      <c r="V1303" s="13" t="str">
        <f t="shared" ref="V1303" si="7873">I1306</f>
        <v>1</v>
      </c>
      <c r="W1303" s="13" t="str">
        <f t="shared" ref="W1303" si="7874">J1306</f>
        <v>0</v>
      </c>
      <c r="X1303" s="13" t="str">
        <f t="shared" ref="X1303" si="7875">K1306</f>
        <v>0</v>
      </c>
      <c r="Y1303" s="13" t="str">
        <f t="shared" ref="Y1303" si="7876">L1306</f>
        <v>1</v>
      </c>
      <c r="Z1303" s="13" t="str">
        <f t="shared" ref="Z1303" si="7877">M1306</f>
        <v>1</v>
      </c>
      <c r="AA1303" s="13" t="str">
        <f t="shared" ref="AA1303" si="7878">N1306</f>
        <v>0</v>
      </c>
      <c r="AB1303" s="13" t="str">
        <f t="shared" ref="AB1303" si="7879">O1306</f>
        <v>1</v>
      </c>
      <c r="AC1303" s="13" t="str">
        <f t="shared" ref="AC1303" si="7880">P1306</f>
        <v>0</v>
      </c>
      <c r="AD1303" s="13" t="str">
        <f t="shared" ref="AD1303" si="7881">Q1306</f>
        <v>1</v>
      </c>
      <c r="AE1303" s="13" t="str">
        <f t="shared" ref="AE1303" si="7882">R1306</f>
        <v>0</v>
      </c>
      <c r="AF1303" s="13" t="str">
        <f t="shared" ref="AF1303" si="7883">S1306</f>
        <v>1</v>
      </c>
      <c r="AG1303" s="13" t="str">
        <f t="shared" ref="AG1303" si="7884">T1306</f>
        <v>0</v>
      </c>
      <c r="AH1303" s="13" t="str">
        <f t="shared" ref="AH1303" si="7885">U1306</f>
        <v>1</v>
      </c>
      <c r="AI1303" s="13" t="str">
        <f t="shared" ref="AI1303" si="7886">V1306</f>
        <v>1</v>
      </c>
      <c r="AL1303" s="14" t="s">
        <v>55</v>
      </c>
      <c r="AM1303" s="14" t="str">
        <f>CONCATENATE(D1330,H1330,L1330,P1330,T1330,X1330,AB1330,AF1330)</f>
        <v>8493EFD4</v>
      </c>
    </row>
    <row r="1304" spans="3:39" ht="15" customHeight="1" x14ac:dyDescent="0.45">
      <c r="C1304" s="14" t="s">
        <v>34</v>
      </c>
      <c r="D1304" s="13" t="str">
        <f>AH1306</f>
        <v>0</v>
      </c>
      <c r="E1304" s="13" t="str">
        <f>AI1306</f>
        <v>1</v>
      </c>
      <c r="F1304" s="13" t="str">
        <f>D1306</f>
        <v>0</v>
      </c>
      <c r="G1304" s="13" t="str">
        <f t="shared" ref="G1304" si="7887">E1306</f>
        <v>1</v>
      </c>
      <c r="H1304" s="13" t="str">
        <f t="shared" ref="H1304" si="7888">F1306</f>
        <v>1</v>
      </c>
      <c r="I1304" s="13" t="str">
        <f t="shared" ref="I1304" si="7889">G1306</f>
        <v>1</v>
      </c>
      <c r="J1304" s="13" t="str">
        <f t="shared" ref="J1304" si="7890">H1306</f>
        <v>1</v>
      </c>
      <c r="K1304" s="13" t="str">
        <f t="shared" ref="K1304" si="7891">I1306</f>
        <v>1</v>
      </c>
      <c r="L1304" s="13" t="str">
        <f t="shared" ref="L1304" si="7892">J1306</f>
        <v>0</v>
      </c>
      <c r="M1304" s="13" t="str">
        <f t="shared" ref="M1304" si="7893">K1306</f>
        <v>0</v>
      </c>
      <c r="N1304" s="13" t="str">
        <f t="shared" ref="N1304" si="7894">L1306</f>
        <v>1</v>
      </c>
      <c r="O1304" s="13" t="str">
        <f t="shared" ref="O1304" si="7895">M1306</f>
        <v>1</v>
      </c>
      <c r="P1304" s="13" t="str">
        <f t="shared" ref="P1304" si="7896">N1306</f>
        <v>0</v>
      </c>
      <c r="Q1304" s="13" t="str">
        <f t="shared" ref="Q1304" si="7897">O1306</f>
        <v>1</v>
      </c>
      <c r="R1304" s="13" t="str">
        <f t="shared" ref="R1304" si="7898">P1306</f>
        <v>0</v>
      </c>
      <c r="S1304" s="13" t="str">
        <f t="shared" ref="S1304" si="7899">Q1306</f>
        <v>1</v>
      </c>
      <c r="T1304" s="13" t="str">
        <f t="shared" ref="T1304" si="7900">R1306</f>
        <v>0</v>
      </c>
      <c r="U1304" s="13" t="str">
        <f t="shared" ref="U1304" si="7901">S1306</f>
        <v>1</v>
      </c>
      <c r="V1304" s="13" t="str">
        <f t="shared" ref="V1304" si="7902">T1306</f>
        <v>0</v>
      </c>
      <c r="W1304" s="13" t="str">
        <f t="shared" ref="W1304" si="7903">U1306</f>
        <v>1</v>
      </c>
      <c r="X1304" s="13" t="str">
        <f t="shared" ref="X1304" si="7904">V1306</f>
        <v>1</v>
      </c>
      <c r="Y1304" s="13" t="str">
        <f t="shared" ref="Y1304" si="7905">W1306</f>
        <v>1</v>
      </c>
      <c r="Z1304" s="13" t="str">
        <f t="shared" ref="Z1304" si="7906">X1306</f>
        <v>1</v>
      </c>
      <c r="AA1304" s="13" t="str">
        <f t="shared" ref="AA1304" si="7907">Y1306</f>
        <v>1</v>
      </c>
      <c r="AB1304" s="13" t="str">
        <f t="shared" ref="AB1304" si="7908">Z1306</f>
        <v>1</v>
      </c>
      <c r="AC1304" s="13" t="str">
        <f t="shared" ref="AC1304" si="7909">AA1306</f>
        <v>0</v>
      </c>
      <c r="AD1304" s="13" t="str">
        <f t="shared" ref="AD1304" si="7910">AB1306</f>
        <v>1</v>
      </c>
      <c r="AE1304" s="13" t="str">
        <f t="shared" ref="AE1304" si="7911">AC1306</f>
        <v>1</v>
      </c>
      <c r="AF1304" s="13" t="str">
        <f t="shared" ref="AF1304" si="7912">AD1306</f>
        <v>0</v>
      </c>
      <c r="AG1304" s="13" t="str">
        <f t="shared" ref="AG1304" si="7913">AE1306</f>
        <v>1</v>
      </c>
      <c r="AH1304" s="13" t="str">
        <f t="shared" ref="AH1304" si="7914">AF1306</f>
        <v>0</v>
      </c>
      <c r="AI1304" s="13" t="str">
        <f t="shared" ref="AI1304" si="7915">AG1306</f>
        <v>0</v>
      </c>
      <c r="AL1304" s="14" t="s">
        <v>56</v>
      </c>
      <c r="AM1304" s="14" t="str">
        <f>CONCATENATE(D1329,H1329,L1329,P1329,T1329,X1329,AB1329,AF1329,)</f>
        <v>3E4D0148</v>
      </c>
    </row>
    <row r="1305" spans="3:39" ht="15" customHeight="1" x14ac:dyDescent="0.55000000000000004">
      <c r="C1305" s="14" t="s">
        <v>23</v>
      </c>
      <c r="D1305" s="13" t="str">
        <f>MID($AM1275,1,1)</f>
        <v>7</v>
      </c>
      <c r="H1305" s="13" t="str">
        <f>MID($AM1275,2,1)</f>
        <v>C</v>
      </c>
      <c r="L1305" s="13" t="str">
        <f>MID($AM1275,3,1)</f>
        <v>D</v>
      </c>
      <c r="P1305" s="13" t="str">
        <f>MID($AM1275,4,1)</f>
        <v>5</v>
      </c>
      <c r="T1305" s="13" t="str">
        <f>MID($AM1275,5,1)</f>
        <v>7</v>
      </c>
      <c r="X1305" s="13" t="str">
        <f>MID($AM1275,6,1)</f>
        <v>E</v>
      </c>
      <c r="AB1305" s="13" t="str">
        <f>MID($AM1275,7,1)</f>
        <v>D</v>
      </c>
      <c r="AF1305" s="13" t="str">
        <f>MID($AM1275,8,1)</f>
        <v>1</v>
      </c>
      <c r="AL1305" s="21" t="s">
        <v>40</v>
      </c>
      <c r="AM1305" s="14" t="str">
        <f>CONCATENATE(D1317,H1317,L1317,P1317,T1317,X1317,AB1317,AF1317)</f>
        <v>2C114E9D</v>
      </c>
    </row>
    <row r="1306" spans="3:39" ht="15" customHeight="1" x14ac:dyDescent="0.45">
      <c r="C1306" s="14" t="s">
        <v>24</v>
      </c>
      <c r="D1306" s="13" t="str">
        <f>MID(DEC2BIN(HEX2DEC(D1305),4),1,1)</f>
        <v>0</v>
      </c>
      <c r="E1306" s="13" t="str">
        <f>MID(DEC2BIN(HEX2DEC(D1305),4),2,1)</f>
        <v>1</v>
      </c>
      <c r="F1306" s="13" t="str">
        <f>MID(DEC2BIN(HEX2DEC(D1305),4),3,1)</f>
        <v>1</v>
      </c>
      <c r="G1306" s="13" t="str">
        <f>MID(DEC2BIN(HEX2DEC(D1305),4),4,1)</f>
        <v>1</v>
      </c>
      <c r="H1306" s="13" t="str">
        <f>MID(DEC2BIN(HEX2DEC(H1305),4),1,1)</f>
        <v>1</v>
      </c>
      <c r="I1306" s="13" t="str">
        <f>MID(DEC2BIN(HEX2DEC(H1305),4),2,1)</f>
        <v>1</v>
      </c>
      <c r="J1306" s="13" t="str">
        <f>MID(DEC2BIN(HEX2DEC(H1305),4),3,1)</f>
        <v>0</v>
      </c>
      <c r="K1306" s="13" t="str">
        <f>MID(DEC2BIN(HEX2DEC(H1305),4),4,1)</f>
        <v>0</v>
      </c>
      <c r="L1306" s="13" t="str">
        <f>MID(DEC2BIN(HEX2DEC(L1305),4),1,1)</f>
        <v>1</v>
      </c>
      <c r="M1306" s="13" t="str">
        <f>MID(DEC2BIN(HEX2DEC(L1305),4),2,1)</f>
        <v>1</v>
      </c>
      <c r="N1306" s="13" t="str">
        <f>MID(DEC2BIN(HEX2DEC(L1305),4),3,1)</f>
        <v>0</v>
      </c>
      <c r="O1306" s="13" t="str">
        <f>MID(DEC2BIN(HEX2DEC(L1305),4),4,1)</f>
        <v>1</v>
      </c>
      <c r="P1306" s="13" t="str">
        <f>MID(DEC2BIN(HEX2DEC(P1305),4),1,1)</f>
        <v>0</v>
      </c>
      <c r="Q1306" s="13" t="str">
        <f>MID(DEC2BIN(HEX2DEC(P1305),4),2,1)</f>
        <v>1</v>
      </c>
      <c r="R1306" s="13" t="str">
        <f>MID(DEC2BIN(HEX2DEC(P1305),4),3,1)</f>
        <v>0</v>
      </c>
      <c r="S1306" s="13" t="str">
        <f>MID(DEC2BIN(HEX2DEC(P1305),4),4,1)</f>
        <v>1</v>
      </c>
      <c r="T1306" s="13" t="str">
        <f>MID(DEC2BIN(HEX2DEC(T1305),4),1,1)</f>
        <v>0</v>
      </c>
      <c r="U1306" s="13" t="str">
        <f>MID(DEC2BIN(HEX2DEC(T1305),4),2,1)</f>
        <v>1</v>
      </c>
      <c r="V1306" s="13" t="str">
        <f>MID(DEC2BIN(HEX2DEC(T1305),4),3,1)</f>
        <v>1</v>
      </c>
      <c r="W1306" s="13" t="str">
        <f>MID(DEC2BIN(HEX2DEC(T1305),4),4,1)</f>
        <v>1</v>
      </c>
      <c r="X1306" s="13" t="str">
        <f>MID(DEC2BIN(HEX2DEC(X1305),4),1,1)</f>
        <v>1</v>
      </c>
      <c r="Y1306" s="13" t="str">
        <f>MID(DEC2BIN(HEX2DEC(X1305),4),2,1)</f>
        <v>1</v>
      </c>
      <c r="Z1306" s="13" t="str">
        <f>MID(DEC2BIN(HEX2DEC(X1305),4),3,1)</f>
        <v>1</v>
      </c>
      <c r="AA1306" s="13" t="str">
        <f>MID(DEC2BIN(HEX2DEC(X1305),4),4,1)</f>
        <v>0</v>
      </c>
      <c r="AB1306" s="13" t="str">
        <f>MID(DEC2BIN(HEX2DEC(AB1305),4),1,1)</f>
        <v>1</v>
      </c>
      <c r="AC1306" s="13" t="str">
        <f>MID(DEC2BIN(HEX2DEC(AB1305),4),2,1)</f>
        <v>1</v>
      </c>
      <c r="AD1306" s="13" t="str">
        <f>MID(DEC2BIN(HEX2DEC(AB1305),4),3,1)</f>
        <v>0</v>
      </c>
      <c r="AE1306" s="13" t="str">
        <f>MID(DEC2BIN(HEX2DEC(AB1305),4),4,1)</f>
        <v>1</v>
      </c>
      <c r="AF1306" s="13" t="str">
        <f>MID(DEC2BIN(HEX2DEC(AF1305),4),1,1)</f>
        <v>0</v>
      </c>
      <c r="AG1306" s="13" t="str">
        <f>MID(DEC2BIN(HEX2DEC(AF1305),4),2,1)</f>
        <v>0</v>
      </c>
      <c r="AH1306" s="13" t="str">
        <f>MID(DEC2BIN(HEX2DEC(AF1305),4),3,1)</f>
        <v>0</v>
      </c>
      <c r="AI1306" s="13" t="str">
        <f>MID(DEC2BIN(HEX2DEC(AF1305),4),4,1)</f>
        <v>1</v>
      </c>
      <c r="AL1306" s="14" t="s">
        <v>57</v>
      </c>
      <c r="AM1306" s="19" t="str">
        <f>DEC2HEX(MOD(HEX2DEC(AM1301)+HEX2DEC(AM1302)+HEX2DEC(AM1303)+HEX2DEC(AM1304)+HEX2DEC(AM1305),2^32),8)</f>
        <v>C1FEC4B6</v>
      </c>
    </row>
    <row r="1307" spans="3:39" ht="15" customHeight="1" x14ac:dyDescent="0.45">
      <c r="C1307" s="14" t="s">
        <v>25</v>
      </c>
      <c r="D1307" s="13" t="str">
        <f>D1269</f>
        <v>2</v>
      </c>
      <c r="H1307" s="13" t="str">
        <f t="shared" ref="H1307" si="7916">H1269</f>
        <v>1</v>
      </c>
      <c r="L1307" s="13" t="str">
        <f t="shared" ref="L1307" si="7917">L1269</f>
        <v>3</v>
      </c>
      <c r="P1307" s="13" t="str">
        <f t="shared" ref="P1307" si="7918">P1269</f>
        <v>6</v>
      </c>
      <c r="T1307" s="13" t="str">
        <f t="shared" ref="T1307" si="7919">T1269</f>
        <v>4</v>
      </c>
      <c r="X1307" s="13" t="str">
        <f t="shared" ref="X1307" si="7920">X1269</f>
        <v>6</v>
      </c>
      <c r="AB1307" s="13" t="str">
        <f t="shared" ref="AB1307" si="7921">AB1269</f>
        <v>D</v>
      </c>
      <c r="AF1307" s="13" t="str">
        <f>AF1269</f>
        <v>6</v>
      </c>
      <c r="AL1307" s="14"/>
      <c r="AM1307" s="14"/>
    </row>
    <row r="1308" spans="3:39" ht="15" customHeight="1" x14ac:dyDescent="0.45">
      <c r="C1308" s="14" t="s">
        <v>26</v>
      </c>
      <c r="D1308" s="13" t="str">
        <f>MID(DEC2BIN(HEX2DEC(D1307),4),1,1)</f>
        <v>0</v>
      </c>
      <c r="E1308" s="13" t="str">
        <f>MID(DEC2BIN(HEX2DEC(D1307),4),2,1)</f>
        <v>0</v>
      </c>
      <c r="F1308" s="13" t="str">
        <f>MID(DEC2BIN(HEX2DEC(D1307),4),3,1)</f>
        <v>1</v>
      </c>
      <c r="G1308" s="13" t="str">
        <f>MID(DEC2BIN(HEX2DEC(D1307),4),4,1)</f>
        <v>0</v>
      </c>
      <c r="H1308" s="13" t="str">
        <f>MID(DEC2BIN(HEX2DEC(H1307),4),1,1)</f>
        <v>0</v>
      </c>
      <c r="I1308" s="13" t="str">
        <f>MID(DEC2BIN(HEX2DEC(H1307),4),2,1)</f>
        <v>0</v>
      </c>
      <c r="J1308" s="13" t="str">
        <f>MID(DEC2BIN(HEX2DEC(H1307),4),3,1)</f>
        <v>0</v>
      </c>
      <c r="K1308" s="13" t="str">
        <f>MID(DEC2BIN(HEX2DEC(H1307),4),4,1)</f>
        <v>1</v>
      </c>
      <c r="L1308" s="13" t="str">
        <f>MID(DEC2BIN(HEX2DEC(L1307),4),1,1)</f>
        <v>0</v>
      </c>
      <c r="M1308" s="13" t="str">
        <f>MID(DEC2BIN(HEX2DEC(L1307),4),2,1)</f>
        <v>0</v>
      </c>
      <c r="N1308" s="13" t="str">
        <f>MID(DEC2BIN(HEX2DEC(L1307),4),3,1)</f>
        <v>1</v>
      </c>
      <c r="O1308" s="13" t="str">
        <f>MID(DEC2BIN(HEX2DEC(L1307),4),4,1)</f>
        <v>1</v>
      </c>
      <c r="P1308" s="13" t="str">
        <f>MID(DEC2BIN(HEX2DEC(P1307),4),1,1)</f>
        <v>0</v>
      </c>
      <c r="Q1308" s="13" t="str">
        <f>MID(DEC2BIN(HEX2DEC(P1307),4),2,1)</f>
        <v>1</v>
      </c>
      <c r="R1308" s="13" t="str">
        <f>MID(DEC2BIN(HEX2DEC(P1307),4),3,1)</f>
        <v>1</v>
      </c>
      <c r="S1308" s="13" t="str">
        <f>MID(DEC2BIN(HEX2DEC(P1307),4),4,1)</f>
        <v>0</v>
      </c>
      <c r="T1308" s="13" t="str">
        <f>MID(DEC2BIN(HEX2DEC(T1307),4),1,1)</f>
        <v>0</v>
      </c>
      <c r="U1308" s="13" t="str">
        <f>MID(DEC2BIN(HEX2DEC(T1307),4),2,1)</f>
        <v>1</v>
      </c>
      <c r="V1308" s="13" t="str">
        <f>MID(DEC2BIN(HEX2DEC(T1307),4),3,1)</f>
        <v>0</v>
      </c>
      <c r="W1308" s="13" t="str">
        <f>MID(DEC2BIN(HEX2DEC(T1307),4),4,1)</f>
        <v>0</v>
      </c>
      <c r="X1308" s="13" t="str">
        <f>MID(DEC2BIN(HEX2DEC(X1307),4),1,1)</f>
        <v>0</v>
      </c>
      <c r="Y1308" s="13" t="str">
        <f>MID(DEC2BIN(HEX2DEC(X1307),4),2,1)</f>
        <v>1</v>
      </c>
      <c r="Z1308" s="13" t="str">
        <f>MID(DEC2BIN(HEX2DEC(X1307),4),3,1)</f>
        <v>1</v>
      </c>
      <c r="AA1308" s="13" t="str">
        <f>MID(DEC2BIN(HEX2DEC(X1307),4),4,1)</f>
        <v>0</v>
      </c>
      <c r="AB1308" s="13" t="str">
        <f>MID(DEC2BIN(HEX2DEC(AB1307),4),1,1)</f>
        <v>1</v>
      </c>
      <c r="AC1308" s="13" t="str">
        <f>MID(DEC2BIN(HEX2DEC(AB1307),4),2,1)</f>
        <v>1</v>
      </c>
      <c r="AD1308" s="13" t="str">
        <f>MID(DEC2BIN(HEX2DEC(AB1307),4),3,1)</f>
        <v>0</v>
      </c>
      <c r="AE1308" s="13" t="str">
        <f>MID(DEC2BIN(HEX2DEC(AB1307),4),4,1)</f>
        <v>1</v>
      </c>
      <c r="AF1308" s="13" t="str">
        <f>MID(DEC2BIN(HEX2DEC(AF1307),4),1,1)</f>
        <v>0</v>
      </c>
      <c r="AG1308" s="13" t="str">
        <f>MID(DEC2BIN(HEX2DEC(AF1307),4),2,1)</f>
        <v>1</v>
      </c>
      <c r="AH1308" s="13" t="str">
        <f>MID(DEC2BIN(HEX2DEC(AF1307),4),3,1)</f>
        <v>1</v>
      </c>
      <c r="AI1308" s="13" t="str">
        <f>MID(DEC2BIN(HEX2DEC(AF1307),4),4,1)</f>
        <v>0</v>
      </c>
      <c r="AL1308" s="14" t="s">
        <v>58</v>
      </c>
      <c r="AM1308" s="14" t="str">
        <f>CONCATENATE(D1300,H1300,L1300,P1300,T1300,X1300,AB1300,AF1300)</f>
        <v>FC45FCEC</v>
      </c>
    </row>
    <row r="1309" spans="3:39" ht="15" customHeight="1" x14ac:dyDescent="0.45">
      <c r="C1309" s="14" t="s">
        <v>27</v>
      </c>
      <c r="D1309" s="13" t="str">
        <f>D1271</f>
        <v>A</v>
      </c>
      <c r="H1309" s="13" t="str">
        <f t="shared" ref="H1309" si="7922">H1271</f>
        <v>E</v>
      </c>
      <c r="L1309" s="13" t="str">
        <f t="shared" ref="L1309" si="7923">L1271</f>
        <v>C</v>
      </c>
      <c r="P1309" s="13" t="str">
        <f t="shared" ref="P1309" si="7924">P1271</f>
        <v>E</v>
      </c>
      <c r="T1309" s="13" t="str">
        <f t="shared" ref="T1309" si="7925">T1271</f>
        <v>C</v>
      </c>
      <c r="X1309" s="13" t="str">
        <f t="shared" ref="X1309" si="7926">X1271</f>
        <v>1</v>
      </c>
      <c r="AB1309" s="13" t="str">
        <f t="shared" ref="AB1309" si="7927">AB1271</f>
        <v>3</v>
      </c>
      <c r="AF1309" s="13" t="str">
        <f t="shared" ref="AF1309" si="7928">AF1271</f>
        <v>5</v>
      </c>
      <c r="AL1309" s="14" t="s">
        <v>37</v>
      </c>
      <c r="AM1309" s="14" t="str">
        <f>CONCATENATE(D1312,H1312,L1312,P1312,T1312,X1312,AB1312,AF1312)</f>
        <v>2CD646D5</v>
      </c>
    </row>
    <row r="1310" spans="3:39" ht="15" customHeight="1" thickBot="1" x14ac:dyDescent="0.5">
      <c r="C1310" s="14" t="s">
        <v>28</v>
      </c>
      <c r="D1310" s="13" t="str">
        <f>MID(DEC2BIN(HEX2DEC(D1309),4),1,1)</f>
        <v>1</v>
      </c>
      <c r="E1310" s="13" t="str">
        <f>MID(DEC2BIN(HEX2DEC(D1309),4),2,1)</f>
        <v>0</v>
      </c>
      <c r="F1310" s="13" t="str">
        <f>MID(DEC2BIN(HEX2DEC(D1309),4),3,1)</f>
        <v>1</v>
      </c>
      <c r="G1310" s="13" t="str">
        <f>MID(DEC2BIN(HEX2DEC(D1309),4),4,1)</f>
        <v>0</v>
      </c>
      <c r="H1310" s="13" t="str">
        <f>MID(DEC2BIN(HEX2DEC(H1309),4),1,1)</f>
        <v>1</v>
      </c>
      <c r="I1310" s="13" t="str">
        <f>MID(DEC2BIN(HEX2DEC(H1309),4),2,1)</f>
        <v>1</v>
      </c>
      <c r="J1310" s="13" t="str">
        <f>MID(DEC2BIN(HEX2DEC(H1309),4),3,1)</f>
        <v>1</v>
      </c>
      <c r="K1310" s="13" t="str">
        <f>MID(DEC2BIN(HEX2DEC(H1309),4),4,1)</f>
        <v>0</v>
      </c>
      <c r="L1310" s="13" t="str">
        <f>MID(DEC2BIN(HEX2DEC(L1309),4),1,1)</f>
        <v>1</v>
      </c>
      <c r="M1310" s="13" t="str">
        <f>MID(DEC2BIN(HEX2DEC(L1309),4),2,1)</f>
        <v>1</v>
      </c>
      <c r="N1310" s="13" t="str">
        <f>MID(DEC2BIN(HEX2DEC(L1309),4),3,1)</f>
        <v>0</v>
      </c>
      <c r="O1310" s="13" t="str">
        <f>MID(DEC2BIN(HEX2DEC(L1309),4),4,1)</f>
        <v>0</v>
      </c>
      <c r="P1310" s="13" t="str">
        <f>MID(DEC2BIN(HEX2DEC(P1309),4),1,1)</f>
        <v>1</v>
      </c>
      <c r="Q1310" s="13" t="str">
        <f>MID(DEC2BIN(HEX2DEC(P1309),4),2,1)</f>
        <v>1</v>
      </c>
      <c r="R1310" s="13" t="str">
        <f>MID(DEC2BIN(HEX2DEC(P1309),4),3,1)</f>
        <v>1</v>
      </c>
      <c r="S1310" s="13" t="str">
        <f>MID(DEC2BIN(HEX2DEC(P1309),4),4,1)</f>
        <v>0</v>
      </c>
      <c r="T1310" s="13" t="str">
        <f>MID(DEC2BIN(HEX2DEC(T1309),4),1,1)</f>
        <v>1</v>
      </c>
      <c r="U1310" s="13" t="str">
        <f>MID(DEC2BIN(HEX2DEC(T1309),4),2,1)</f>
        <v>1</v>
      </c>
      <c r="V1310" s="13" t="str">
        <f>MID(DEC2BIN(HEX2DEC(T1309),4),3,1)</f>
        <v>0</v>
      </c>
      <c r="W1310" s="13" t="str">
        <f>MID(DEC2BIN(HEX2DEC(T1309),4),4,1)</f>
        <v>0</v>
      </c>
      <c r="X1310" s="13" t="str">
        <f>MID(DEC2BIN(HEX2DEC(X1309),4),1,1)</f>
        <v>0</v>
      </c>
      <c r="Y1310" s="13" t="str">
        <f>MID(DEC2BIN(HEX2DEC(X1309),4),2,1)</f>
        <v>0</v>
      </c>
      <c r="Z1310" s="13" t="str">
        <f>MID(DEC2BIN(HEX2DEC(X1309),4),3,1)</f>
        <v>0</v>
      </c>
      <c r="AA1310" s="13" t="str">
        <f>MID(DEC2BIN(HEX2DEC(X1309),4),4,1)</f>
        <v>1</v>
      </c>
      <c r="AB1310" s="13" t="str">
        <f>MID(DEC2BIN(HEX2DEC(AB1309),4),1,1)</f>
        <v>0</v>
      </c>
      <c r="AC1310" s="13" t="str">
        <f>MID(DEC2BIN(HEX2DEC(AB1309),4),2,1)</f>
        <v>0</v>
      </c>
      <c r="AD1310" s="13" t="str">
        <f>MID(DEC2BIN(HEX2DEC(AB1309),4),3,1)</f>
        <v>1</v>
      </c>
      <c r="AE1310" s="13" t="str">
        <f>MID(DEC2BIN(HEX2DEC(AB1309),4),4,1)</f>
        <v>1</v>
      </c>
      <c r="AF1310" s="13" t="str">
        <f>MID(DEC2BIN(HEX2DEC(AF1309),4),1,1)</f>
        <v>0</v>
      </c>
      <c r="AG1310" s="13" t="str">
        <f>MID(DEC2BIN(HEX2DEC(AF1309),4),2,1)</f>
        <v>1</v>
      </c>
      <c r="AH1310" s="13" t="str">
        <f>MID(DEC2BIN(HEX2DEC(AF1309),4),3,1)</f>
        <v>0</v>
      </c>
      <c r="AI1310" s="13" t="str">
        <f>MID(DEC2BIN(HEX2DEC(AF1309),4),4,1)</f>
        <v>1</v>
      </c>
      <c r="AL1310" s="14" t="s">
        <v>57</v>
      </c>
      <c r="AM1310" s="14" t="str">
        <f>AM1306</f>
        <v>C1FEC4B6</v>
      </c>
    </row>
    <row r="1311" spans="3:39" ht="15" customHeight="1" thickBot="1" x14ac:dyDescent="0.5">
      <c r="C1311" s="15" t="s">
        <v>37</v>
      </c>
      <c r="D1311" s="13">
        <f>IF(D1310+D1308+D1306&gt;1,1,0)</f>
        <v>0</v>
      </c>
      <c r="E1311" s="13">
        <f t="shared" ref="E1311:Z1311" si="7929">IF(E1310+E1308+E1306&gt;1,1,0)</f>
        <v>0</v>
      </c>
      <c r="F1311" s="13">
        <f t="shared" si="7929"/>
        <v>1</v>
      </c>
      <c r="G1311" s="13">
        <f t="shared" si="7929"/>
        <v>0</v>
      </c>
      <c r="H1311" s="13">
        <f t="shared" si="7929"/>
        <v>1</v>
      </c>
      <c r="I1311" s="13">
        <f t="shared" si="7929"/>
        <v>1</v>
      </c>
      <c r="J1311" s="13">
        <f t="shared" si="7929"/>
        <v>0</v>
      </c>
      <c r="K1311" s="13">
        <f t="shared" si="7929"/>
        <v>0</v>
      </c>
      <c r="L1311" s="13">
        <f t="shared" si="7929"/>
        <v>1</v>
      </c>
      <c r="M1311" s="13">
        <f t="shared" si="7929"/>
        <v>1</v>
      </c>
      <c r="N1311" s="13">
        <f t="shared" si="7929"/>
        <v>0</v>
      </c>
      <c r="O1311" s="13">
        <f t="shared" si="7929"/>
        <v>1</v>
      </c>
      <c r="P1311" s="13">
        <f t="shared" si="7929"/>
        <v>0</v>
      </c>
      <c r="Q1311" s="13">
        <f t="shared" si="7929"/>
        <v>1</v>
      </c>
      <c r="R1311" s="13">
        <f t="shared" si="7929"/>
        <v>1</v>
      </c>
      <c r="S1311" s="13">
        <f t="shared" si="7929"/>
        <v>0</v>
      </c>
      <c r="T1311" s="13">
        <f t="shared" si="7929"/>
        <v>0</v>
      </c>
      <c r="U1311" s="13">
        <f t="shared" si="7929"/>
        <v>1</v>
      </c>
      <c r="V1311" s="13">
        <f t="shared" si="7929"/>
        <v>0</v>
      </c>
      <c r="W1311" s="13">
        <f t="shared" si="7929"/>
        <v>0</v>
      </c>
      <c r="X1311" s="13">
        <f t="shared" si="7929"/>
        <v>0</v>
      </c>
      <c r="Y1311" s="13">
        <f t="shared" si="7929"/>
        <v>1</v>
      </c>
      <c r="Z1311" s="13">
        <f t="shared" si="7929"/>
        <v>1</v>
      </c>
      <c r="AA1311" s="13">
        <f>IF(AA1310+AA1308+AA1306&gt;1,1,0)</f>
        <v>0</v>
      </c>
      <c r="AB1311" s="13">
        <f t="shared" ref="AB1311:AI1311" si="7930">IF(AB1310+AB1308+AB1306&gt;1,1,0)</f>
        <v>1</v>
      </c>
      <c r="AC1311" s="13">
        <f t="shared" si="7930"/>
        <v>1</v>
      </c>
      <c r="AD1311" s="13">
        <f t="shared" si="7930"/>
        <v>0</v>
      </c>
      <c r="AE1311" s="13">
        <f t="shared" si="7930"/>
        <v>1</v>
      </c>
      <c r="AF1311" s="13">
        <f t="shared" si="7930"/>
        <v>0</v>
      </c>
      <c r="AG1311" s="13">
        <f t="shared" si="7930"/>
        <v>1</v>
      </c>
      <c r="AH1311" s="13">
        <f t="shared" si="7930"/>
        <v>0</v>
      </c>
      <c r="AI1311" s="13">
        <f t="shared" si="7930"/>
        <v>1</v>
      </c>
      <c r="AL1311" s="16" t="s">
        <v>59</v>
      </c>
      <c r="AM1311" s="20" t="str">
        <f>DEC2HEX(MOD(HEX2DEC(AM1308)+HEX2DEC(AM1310)+HEX2DEC(AM1309),2^32),8)</f>
        <v>EB1B0877</v>
      </c>
    </row>
    <row r="1312" spans="3:39" ht="15" customHeight="1" thickBot="1" x14ac:dyDescent="0.5">
      <c r="C1312" s="15" t="s">
        <v>38</v>
      </c>
      <c r="D1312" s="13" t="str">
        <f>BIN2HEX(CONCATENATE(D1311,E1311,F1311,G1311))</f>
        <v>2</v>
      </c>
      <c r="H1312" s="13" t="str">
        <f>BIN2HEX(CONCATENATE(H1311,I1311,J1311,K1311))</f>
        <v>C</v>
      </c>
      <c r="L1312" s="13" t="str">
        <f>BIN2HEX(CONCATENATE(L1311,M1311,N1311,O1311))</f>
        <v>D</v>
      </c>
      <c r="P1312" s="13" t="str">
        <f>BIN2HEX(CONCATENATE(P1311,Q1311,R1311,S1311))</f>
        <v>6</v>
      </c>
      <c r="T1312" s="13" t="str">
        <f>BIN2HEX(CONCATENATE(T1311,U1311,V1311,W1311))</f>
        <v>4</v>
      </c>
      <c r="X1312" s="13" t="str">
        <f>BIN2HEX(CONCATENATE(X1311,Y1311,Z1311,AA1311))</f>
        <v>6</v>
      </c>
      <c r="AB1312" s="13" t="str">
        <f>BIN2HEX(CONCATENATE(AB1311,AC1311,AD1311,AE1311))</f>
        <v>D</v>
      </c>
      <c r="AF1312" s="13" t="str">
        <f>BIN2HEX(CONCATENATE(AF1311,AG1311,AH1311,AI1311))</f>
        <v>5</v>
      </c>
      <c r="AM1312" s="14"/>
    </row>
    <row r="1313" spans="3:39" ht="15" customHeight="1" thickBot="1" x14ac:dyDescent="0.5">
      <c r="C1313" s="14"/>
      <c r="AL1313" s="16" t="s">
        <v>60</v>
      </c>
      <c r="AM1313" s="20" t="str">
        <f>CONCATENATE(D1305,H1305,L1305,P1305,T1305,X1305,AB1305,AF1305)</f>
        <v>7CD57ED1</v>
      </c>
    </row>
    <row r="1314" spans="3:39" ht="15" customHeight="1" thickBot="1" x14ac:dyDescent="0.5">
      <c r="C1314" s="14" t="s">
        <v>29</v>
      </c>
      <c r="D1314" s="13" t="str">
        <f>D1273</f>
        <v>C</v>
      </c>
      <c r="H1314" s="13" t="str">
        <f t="shared" ref="H1314" si="7931">H1273</f>
        <v>E</v>
      </c>
      <c r="L1314" s="13" t="str">
        <f t="shared" ref="L1314" si="7932">L1273</f>
        <v>7</v>
      </c>
      <c r="P1314" s="13" t="str">
        <f t="shared" ref="P1314" si="7933">P1273</f>
        <v>7</v>
      </c>
      <c r="T1314" s="13" t="str">
        <f t="shared" ref="T1314" si="7934">T1273</f>
        <v>9</v>
      </c>
      <c r="X1314" s="13" t="str">
        <f t="shared" ref="X1314" si="7935">X1273</f>
        <v>8</v>
      </c>
      <c r="AB1314" s="13" t="str">
        <f t="shared" ref="AB1314" si="7936">AB1273</f>
        <v>C</v>
      </c>
      <c r="AF1314" s="13" t="str">
        <f>AF1273</f>
        <v>2</v>
      </c>
      <c r="AM1314" s="14"/>
    </row>
    <row r="1315" spans="3:39" ht="15" customHeight="1" thickBot="1" x14ac:dyDescent="0.5">
      <c r="C1315" s="14" t="s">
        <v>30</v>
      </c>
      <c r="D1315" s="13" t="str">
        <f>MID(DEC2BIN(HEX2DEC(D1314),4),1,1)</f>
        <v>1</v>
      </c>
      <c r="E1315" s="13" t="str">
        <f>MID(DEC2BIN(HEX2DEC(D1314),4),2,1)</f>
        <v>1</v>
      </c>
      <c r="F1315" s="13" t="str">
        <f>MID(DEC2BIN(HEX2DEC(D1314),4),3,1)</f>
        <v>0</v>
      </c>
      <c r="G1315" s="13" t="str">
        <f>MID(DEC2BIN(HEX2DEC(D1314),4),4,1)</f>
        <v>0</v>
      </c>
      <c r="H1315" s="13" t="str">
        <f>MID(DEC2BIN(HEX2DEC(H1314),4),1,1)</f>
        <v>1</v>
      </c>
      <c r="I1315" s="13" t="str">
        <f>MID(DEC2BIN(HEX2DEC(H1314),4),2,1)</f>
        <v>1</v>
      </c>
      <c r="J1315" s="13" t="str">
        <f>MID(DEC2BIN(HEX2DEC(H1314),4),3,1)</f>
        <v>1</v>
      </c>
      <c r="K1315" s="13" t="str">
        <f>MID(DEC2BIN(HEX2DEC(H1314),4),4,1)</f>
        <v>0</v>
      </c>
      <c r="L1315" s="13" t="str">
        <f>MID(DEC2BIN(HEX2DEC(L1314),4),1,1)</f>
        <v>0</v>
      </c>
      <c r="M1315" s="13" t="str">
        <f>MID(DEC2BIN(HEX2DEC(L1314),4),2,1)</f>
        <v>1</v>
      </c>
      <c r="N1315" s="13" t="str">
        <f>MID(DEC2BIN(HEX2DEC(L1314),4),3,1)</f>
        <v>1</v>
      </c>
      <c r="O1315" s="13" t="str">
        <f>MID(DEC2BIN(HEX2DEC(L1314),4),4,1)</f>
        <v>1</v>
      </c>
      <c r="P1315" s="13" t="str">
        <f>MID(DEC2BIN(HEX2DEC(P1314),4),1,1)</f>
        <v>0</v>
      </c>
      <c r="Q1315" s="13" t="str">
        <f>MID(DEC2BIN(HEX2DEC(P1314),4),2,1)</f>
        <v>1</v>
      </c>
      <c r="R1315" s="13" t="str">
        <f>MID(DEC2BIN(HEX2DEC(P1314),4),3,1)</f>
        <v>1</v>
      </c>
      <c r="S1315" s="13" t="str">
        <f>MID(DEC2BIN(HEX2DEC(P1314),4),4,1)</f>
        <v>1</v>
      </c>
      <c r="T1315" s="13" t="str">
        <f>MID(DEC2BIN(HEX2DEC(T1314),4),1,1)</f>
        <v>1</v>
      </c>
      <c r="U1315" s="13" t="str">
        <f>MID(DEC2BIN(HEX2DEC(T1314),4),2,1)</f>
        <v>0</v>
      </c>
      <c r="V1315" s="13" t="str">
        <f>MID(DEC2BIN(HEX2DEC(T1314),4),3,1)</f>
        <v>0</v>
      </c>
      <c r="W1315" s="13" t="str">
        <f>MID(DEC2BIN(HEX2DEC(T1314),4),4,1)</f>
        <v>1</v>
      </c>
      <c r="X1315" s="13" t="str">
        <f>MID(DEC2BIN(HEX2DEC(X1314),4),1,1)</f>
        <v>1</v>
      </c>
      <c r="Y1315" s="13" t="str">
        <f>MID(DEC2BIN(HEX2DEC(X1314),4),2,1)</f>
        <v>0</v>
      </c>
      <c r="Z1315" s="13" t="str">
        <f>MID(DEC2BIN(HEX2DEC(X1314),4),3,1)</f>
        <v>0</v>
      </c>
      <c r="AA1315" s="13" t="str">
        <f>MID(DEC2BIN(HEX2DEC(X1314),4),4,1)</f>
        <v>0</v>
      </c>
      <c r="AB1315" s="13" t="str">
        <f>MID(DEC2BIN(HEX2DEC(AB1314),4),1,1)</f>
        <v>1</v>
      </c>
      <c r="AC1315" s="13" t="str">
        <f>MID(DEC2BIN(HEX2DEC(AB1314),4),2,1)</f>
        <v>1</v>
      </c>
      <c r="AD1315" s="13" t="str">
        <f>MID(DEC2BIN(HEX2DEC(AB1314),4),3,1)</f>
        <v>0</v>
      </c>
      <c r="AE1315" s="13" t="str">
        <f>MID(DEC2BIN(HEX2DEC(AB1314),4),4,1)</f>
        <v>0</v>
      </c>
      <c r="AF1315" s="13" t="str">
        <f>MID(DEC2BIN(HEX2DEC(AF1314),4),1,1)</f>
        <v>0</v>
      </c>
      <c r="AG1315" s="13" t="str">
        <f>MID(DEC2BIN(HEX2DEC(AF1314),4),2,1)</f>
        <v>0</v>
      </c>
      <c r="AH1315" s="13" t="str">
        <f>MID(DEC2BIN(HEX2DEC(AF1314),4),3,1)</f>
        <v>1</v>
      </c>
      <c r="AI1315" s="13" t="str">
        <f>MID(DEC2BIN(HEX2DEC(AF1314),4),4,1)</f>
        <v>0</v>
      </c>
      <c r="AL1315" s="16" t="s">
        <v>61</v>
      </c>
      <c r="AM1315" s="20" t="str">
        <f>CONCATENATE(D1307,H1307,L1307,P1307,T1307,X1307,AB1307,AF1307)</f>
        <v>213646D6</v>
      </c>
    </row>
    <row r="1316" spans="3:39" ht="15" customHeight="1" thickBot="1" x14ac:dyDescent="0.5">
      <c r="AM1316" s="14"/>
    </row>
    <row r="1317" spans="3:39" ht="15" customHeight="1" thickBot="1" x14ac:dyDescent="0.5">
      <c r="C1317" s="15" t="s">
        <v>39</v>
      </c>
      <c r="D1317" s="13" t="str">
        <f>BIN2HEX(CONCATENATE(D1318,E1318,F1318,G1318))</f>
        <v>2</v>
      </c>
      <c r="H1317" s="13" t="str">
        <f>BIN2HEX(CONCATENATE(H1318,I1318,J1318,K1318))</f>
        <v>C</v>
      </c>
      <c r="L1317" s="13" t="str">
        <f>BIN2HEX(CONCATENATE(L1318,M1318,N1318,O1318))</f>
        <v>1</v>
      </c>
      <c r="P1317" s="13" t="str">
        <f>BIN2HEX(CONCATENATE(P1318,Q1318,R1318,S1318))</f>
        <v>1</v>
      </c>
      <c r="T1317" s="13" t="str">
        <f>BIN2HEX(CONCATENATE(T1318,U1318,V1318,W1318))</f>
        <v>4</v>
      </c>
      <c r="X1317" s="13" t="str">
        <f>BIN2HEX(CONCATENATE(X1318,Y1318,Z1318,AA1318))</f>
        <v>E</v>
      </c>
      <c r="AB1317" s="13" t="str">
        <f>BIN2HEX(CONCATENATE(AB1318,AC1318,AD1318,AE1318))</f>
        <v>9</v>
      </c>
      <c r="AF1317" s="13" t="str">
        <f>BIN2HEX(CONCATENATE(AF1318,AG1318,AH1318,AI1318))</f>
        <v>D</v>
      </c>
      <c r="AL1317" s="16" t="s">
        <v>62</v>
      </c>
      <c r="AM1317" s="20" t="str">
        <f>CONCATENATE(D1309,H1309,L1309,P1309,T1309,X1309,AB1309,AF1309)</f>
        <v>AECEC135</v>
      </c>
    </row>
    <row r="1318" spans="3:39" ht="15" customHeight="1" x14ac:dyDescent="0.45">
      <c r="C1318" s="15" t="s">
        <v>40</v>
      </c>
      <c r="D1318" s="13">
        <f>IF(ISEVEN(D1319+D1320+D1321),0,1)</f>
        <v>0</v>
      </c>
      <c r="E1318" s="13">
        <f t="shared" ref="E1318:AI1318" si="7937">IF(ISEVEN(E1319+E1320+E1321),0,1)</f>
        <v>0</v>
      </c>
      <c r="F1318" s="13">
        <f t="shared" si="7937"/>
        <v>1</v>
      </c>
      <c r="G1318" s="13">
        <f t="shared" si="7937"/>
        <v>0</v>
      </c>
      <c r="H1318" s="13">
        <f t="shared" si="7937"/>
        <v>1</v>
      </c>
      <c r="I1318" s="13">
        <f t="shared" si="7937"/>
        <v>1</v>
      </c>
      <c r="J1318" s="13">
        <f t="shared" si="7937"/>
        <v>0</v>
      </c>
      <c r="K1318" s="13">
        <f t="shared" si="7937"/>
        <v>0</v>
      </c>
      <c r="L1318" s="13">
        <f t="shared" si="7937"/>
        <v>0</v>
      </c>
      <c r="M1318" s="13">
        <f t="shared" si="7937"/>
        <v>0</v>
      </c>
      <c r="N1318" s="13">
        <f t="shared" si="7937"/>
        <v>0</v>
      </c>
      <c r="O1318" s="13">
        <f t="shared" si="7937"/>
        <v>1</v>
      </c>
      <c r="P1318" s="13">
        <f t="shared" si="7937"/>
        <v>0</v>
      </c>
      <c r="Q1318" s="13">
        <f t="shared" si="7937"/>
        <v>0</v>
      </c>
      <c r="R1318" s="13">
        <f t="shared" si="7937"/>
        <v>0</v>
      </c>
      <c r="S1318" s="13">
        <f t="shared" si="7937"/>
        <v>1</v>
      </c>
      <c r="T1318" s="13">
        <f t="shared" si="7937"/>
        <v>0</v>
      </c>
      <c r="U1318" s="13">
        <f t="shared" si="7937"/>
        <v>1</v>
      </c>
      <c r="V1318" s="13">
        <f t="shared" si="7937"/>
        <v>0</v>
      </c>
      <c r="W1318" s="13">
        <f t="shared" si="7937"/>
        <v>0</v>
      </c>
      <c r="X1318" s="13">
        <f t="shared" si="7937"/>
        <v>1</v>
      </c>
      <c r="Y1318" s="13">
        <f t="shared" si="7937"/>
        <v>1</v>
      </c>
      <c r="Z1318" s="13">
        <f t="shared" si="7937"/>
        <v>1</v>
      </c>
      <c r="AA1318" s="13">
        <f t="shared" si="7937"/>
        <v>0</v>
      </c>
      <c r="AB1318" s="13">
        <f t="shared" si="7937"/>
        <v>1</v>
      </c>
      <c r="AC1318" s="13">
        <f t="shared" si="7937"/>
        <v>0</v>
      </c>
      <c r="AD1318" s="13">
        <f t="shared" si="7937"/>
        <v>0</v>
      </c>
      <c r="AE1318" s="13">
        <f t="shared" si="7937"/>
        <v>1</v>
      </c>
      <c r="AF1318" s="13">
        <f t="shared" si="7937"/>
        <v>1</v>
      </c>
      <c r="AG1318" s="13">
        <f t="shared" si="7937"/>
        <v>1</v>
      </c>
      <c r="AH1318" s="13">
        <f t="shared" si="7937"/>
        <v>0</v>
      </c>
      <c r="AI1318" s="13">
        <f t="shared" si="7937"/>
        <v>1</v>
      </c>
      <c r="AM1318" s="14"/>
    </row>
    <row r="1319" spans="3:39" ht="15" customHeight="1" x14ac:dyDescent="0.45">
      <c r="C1319" s="15" t="s">
        <v>41</v>
      </c>
      <c r="D1319" s="13" t="str">
        <f>K1323</f>
        <v>0</v>
      </c>
      <c r="E1319" s="13" t="str">
        <f t="shared" ref="E1319" si="7938">L1323</f>
        <v>0</v>
      </c>
      <c r="F1319" s="13" t="str">
        <f t="shared" ref="F1319" si="7939">M1323</f>
        <v>0</v>
      </c>
      <c r="G1319" s="13" t="str">
        <f t="shared" ref="G1319" si="7940">N1323</f>
        <v>1</v>
      </c>
      <c r="H1319" s="13" t="str">
        <f t="shared" ref="H1319" si="7941">O1323</f>
        <v>1</v>
      </c>
      <c r="I1319" s="13" t="str">
        <f t="shared" ref="I1319" si="7942">P1323</f>
        <v>1</v>
      </c>
      <c r="J1319" s="13" t="str">
        <f t="shared" ref="J1319" si="7943">Q1323</f>
        <v>0</v>
      </c>
      <c r="K1319" s="13" t="str">
        <f t="shared" ref="K1319" si="7944">R1323</f>
        <v>0</v>
      </c>
      <c r="L1319" s="13" t="str">
        <f t="shared" ref="L1319" si="7945">S1323</f>
        <v>1</v>
      </c>
      <c r="M1319" s="13" t="str">
        <f t="shared" ref="M1319" si="7946">T1323</f>
        <v>1</v>
      </c>
      <c r="N1319" s="13" t="str">
        <f t="shared" ref="N1319" si="7947">U1323</f>
        <v>0</v>
      </c>
      <c r="O1319" s="13" t="str">
        <f t="shared" ref="O1319" si="7948">V1323</f>
        <v>1</v>
      </c>
      <c r="P1319" s="13" t="str">
        <f t="shared" ref="P1319" si="7949">W1323</f>
        <v>1</v>
      </c>
      <c r="Q1319" s="13" t="str">
        <f t="shared" ref="Q1319" si="7950">X1323</f>
        <v>0</v>
      </c>
      <c r="R1319" s="13" t="str">
        <f t="shared" ref="R1319" si="7951">Y1323</f>
        <v>0</v>
      </c>
      <c r="S1319" s="13" t="str">
        <f t="shared" ref="S1319" si="7952">Z1323</f>
        <v>1</v>
      </c>
      <c r="T1319" s="13" t="str">
        <f t="shared" ref="T1319" si="7953">AA1323</f>
        <v>0</v>
      </c>
      <c r="U1319" s="13" t="str">
        <f t="shared" ref="U1319" si="7954">AB1323</f>
        <v>0</v>
      </c>
      <c r="V1319" s="13" t="str">
        <f t="shared" ref="V1319" si="7955">AC1323</f>
        <v>1</v>
      </c>
      <c r="W1319" s="13" t="str">
        <f t="shared" ref="W1319" si="7956">AD1323</f>
        <v>0</v>
      </c>
      <c r="X1319" s="13" t="str">
        <f t="shared" ref="X1319" si="7957">AE1323</f>
        <v>1</v>
      </c>
      <c r="Y1319" s="13" t="str">
        <f t="shared" ref="Y1319" si="7958">AF1323</f>
        <v>1</v>
      </c>
      <c r="Z1319" s="13" t="str">
        <f t="shared" ref="Z1319" si="7959">AG1323</f>
        <v>1</v>
      </c>
      <c r="AA1319" s="13" t="str">
        <f t="shared" ref="AA1319" si="7960">AH1323</f>
        <v>1</v>
      </c>
      <c r="AB1319" s="13" t="str">
        <f t="shared" ref="AB1319" si="7961">AI1323</f>
        <v>0</v>
      </c>
      <c r="AC1319" s="13" t="str">
        <f>D1323</f>
        <v>1</v>
      </c>
      <c r="AD1319" s="13" t="str">
        <f t="shared" ref="AD1319" si="7962">E1323</f>
        <v>1</v>
      </c>
      <c r="AE1319" s="13" t="str">
        <f t="shared" ref="AE1319" si="7963">F1323</f>
        <v>0</v>
      </c>
      <c r="AF1319" s="13" t="str">
        <f t="shared" ref="AF1319" si="7964">G1323</f>
        <v>0</v>
      </c>
      <c r="AG1319" s="13" t="str">
        <f t="shared" ref="AG1319" si="7965">H1323</f>
        <v>0</v>
      </c>
      <c r="AH1319" s="13" t="str">
        <f t="shared" ref="AH1319" si="7966">I1323</f>
        <v>1</v>
      </c>
      <c r="AI1319" s="13" t="str">
        <f t="shared" ref="AI1319" si="7967">J1323</f>
        <v>0</v>
      </c>
      <c r="AL1319" s="22" t="s">
        <v>62</v>
      </c>
      <c r="AM1319" s="14" t="str">
        <f>CONCATENATE(D1314,H1314,L1314,P1314,T1314,X1314,AB1314,AF1314)</f>
        <v>CE7798C2</v>
      </c>
    </row>
    <row r="1320" spans="3:39" ht="15" customHeight="1" thickBot="1" x14ac:dyDescent="0.5">
      <c r="C1320" s="15" t="s">
        <v>42</v>
      </c>
      <c r="D1320" s="13" t="str">
        <f>Y1323</f>
        <v>0</v>
      </c>
      <c r="E1320" s="13" t="str">
        <f t="shared" ref="E1320" si="7968">Z1323</f>
        <v>1</v>
      </c>
      <c r="F1320" s="13" t="str">
        <f t="shared" ref="F1320" si="7969">AA1323</f>
        <v>0</v>
      </c>
      <c r="G1320" s="13" t="str">
        <f t="shared" ref="G1320" si="7970">AB1323</f>
        <v>0</v>
      </c>
      <c r="H1320" s="13" t="str">
        <f t="shared" ref="H1320" si="7971">AC1323</f>
        <v>1</v>
      </c>
      <c r="I1320" s="13" t="str">
        <f t="shared" ref="I1320" si="7972">AD1323</f>
        <v>0</v>
      </c>
      <c r="J1320" s="13" t="str">
        <f t="shared" ref="J1320" si="7973">AE1323</f>
        <v>1</v>
      </c>
      <c r="K1320" s="13" t="str">
        <f t="shared" ref="K1320" si="7974">AF1323</f>
        <v>1</v>
      </c>
      <c r="L1320" s="13" t="str">
        <f t="shared" ref="L1320" si="7975">AG1323</f>
        <v>1</v>
      </c>
      <c r="M1320" s="13" t="str">
        <f t="shared" ref="M1320" si="7976">AH1323</f>
        <v>1</v>
      </c>
      <c r="N1320" s="13" t="str">
        <f t="shared" ref="N1320" si="7977">AI1323</f>
        <v>0</v>
      </c>
      <c r="O1320" s="13" t="str">
        <f>D1323</f>
        <v>1</v>
      </c>
      <c r="P1320" s="13" t="str">
        <f t="shared" ref="P1320" si="7978">E1323</f>
        <v>1</v>
      </c>
      <c r="Q1320" s="13" t="str">
        <f t="shared" ref="Q1320" si="7979">F1323</f>
        <v>0</v>
      </c>
      <c r="R1320" s="13" t="str">
        <f t="shared" ref="R1320" si="7980">G1323</f>
        <v>0</v>
      </c>
      <c r="S1320" s="13" t="str">
        <f t="shared" ref="S1320" si="7981">H1323</f>
        <v>0</v>
      </c>
      <c r="T1320" s="13" t="str">
        <f t="shared" ref="T1320" si="7982">I1323</f>
        <v>1</v>
      </c>
      <c r="U1320" s="13" t="str">
        <f t="shared" ref="U1320" si="7983">J1323</f>
        <v>0</v>
      </c>
      <c r="V1320" s="13" t="str">
        <f t="shared" ref="V1320" si="7984">K1323</f>
        <v>0</v>
      </c>
      <c r="W1320" s="13" t="str">
        <f t="shared" ref="W1320" si="7985">L1323</f>
        <v>0</v>
      </c>
      <c r="X1320" s="13" t="str">
        <f t="shared" ref="X1320" si="7986">M1323</f>
        <v>0</v>
      </c>
      <c r="Y1320" s="13" t="str">
        <f t="shared" ref="Y1320" si="7987">N1323</f>
        <v>1</v>
      </c>
      <c r="Z1320" s="13" t="str">
        <f t="shared" ref="Z1320" si="7988">O1323</f>
        <v>1</v>
      </c>
      <c r="AA1320" s="13" t="str">
        <f t="shared" ref="AA1320" si="7989">P1323</f>
        <v>1</v>
      </c>
      <c r="AB1320" s="13" t="str">
        <f t="shared" ref="AB1320" si="7990">Q1323</f>
        <v>0</v>
      </c>
      <c r="AC1320" s="13" t="str">
        <f t="shared" ref="AC1320" si="7991">R1323</f>
        <v>0</v>
      </c>
      <c r="AD1320" s="13" t="str">
        <f t="shared" ref="AD1320" si="7992">S1323</f>
        <v>1</v>
      </c>
      <c r="AE1320" s="13" t="str">
        <f t="shared" ref="AE1320" si="7993">T1323</f>
        <v>1</v>
      </c>
      <c r="AF1320" s="13" t="str">
        <f t="shared" ref="AF1320" si="7994">U1323</f>
        <v>0</v>
      </c>
      <c r="AG1320" s="13" t="str">
        <f t="shared" ref="AG1320" si="7995">V1323</f>
        <v>1</v>
      </c>
      <c r="AH1320" s="13" t="str">
        <f t="shared" ref="AH1320" si="7996">W1323</f>
        <v>1</v>
      </c>
      <c r="AI1320" s="13" t="str">
        <f t="shared" ref="AI1320" si="7997">X1323</f>
        <v>0</v>
      </c>
      <c r="AL1320" s="14" t="s">
        <v>64</v>
      </c>
      <c r="AM1320" s="14" t="str">
        <f>AM1306</f>
        <v>C1FEC4B6</v>
      </c>
    </row>
    <row r="1321" spans="3:39" ht="15" customHeight="1" thickBot="1" x14ac:dyDescent="0.5">
      <c r="C1321" s="15" t="s">
        <v>43</v>
      </c>
      <c r="D1321" s="13" t="str">
        <f>AD1323</f>
        <v>0</v>
      </c>
      <c r="E1321" s="13" t="str">
        <f t="shared" ref="E1321" si="7998">AE1323</f>
        <v>1</v>
      </c>
      <c r="F1321" s="13" t="str">
        <f t="shared" ref="F1321" si="7999">AF1323</f>
        <v>1</v>
      </c>
      <c r="G1321" s="13" t="str">
        <f t="shared" ref="G1321" si="8000">AG1323</f>
        <v>1</v>
      </c>
      <c r="H1321" s="13" t="str">
        <f t="shared" ref="H1321" si="8001">AH1323</f>
        <v>1</v>
      </c>
      <c r="I1321" s="13" t="str">
        <f t="shared" ref="I1321" si="8002">AI1323</f>
        <v>0</v>
      </c>
      <c r="J1321" s="13" t="str">
        <f>D1323</f>
        <v>1</v>
      </c>
      <c r="K1321" s="13" t="str">
        <f t="shared" ref="K1321" si="8003">E1323</f>
        <v>1</v>
      </c>
      <c r="L1321" s="13" t="str">
        <f t="shared" ref="L1321" si="8004">F1323</f>
        <v>0</v>
      </c>
      <c r="M1321" s="13" t="str">
        <f t="shared" ref="M1321" si="8005">G1323</f>
        <v>0</v>
      </c>
      <c r="N1321" s="13" t="str">
        <f t="shared" ref="N1321" si="8006">H1323</f>
        <v>0</v>
      </c>
      <c r="O1321" s="13" t="str">
        <f t="shared" ref="O1321" si="8007">I1323</f>
        <v>1</v>
      </c>
      <c r="P1321" s="13" t="str">
        <f t="shared" ref="P1321" si="8008">J1323</f>
        <v>0</v>
      </c>
      <c r="Q1321" s="13" t="str">
        <f t="shared" ref="Q1321" si="8009">K1323</f>
        <v>0</v>
      </c>
      <c r="R1321" s="13" t="str">
        <f t="shared" ref="R1321" si="8010">L1323</f>
        <v>0</v>
      </c>
      <c r="S1321" s="13" t="str">
        <f t="shared" ref="S1321" si="8011">M1323</f>
        <v>0</v>
      </c>
      <c r="T1321" s="13" t="str">
        <f t="shared" ref="T1321" si="8012">N1323</f>
        <v>1</v>
      </c>
      <c r="U1321" s="13" t="str">
        <f t="shared" ref="U1321" si="8013">O1323</f>
        <v>1</v>
      </c>
      <c r="V1321" s="13" t="str">
        <f t="shared" ref="V1321" si="8014">P1323</f>
        <v>1</v>
      </c>
      <c r="W1321" s="13" t="str">
        <f t="shared" ref="W1321" si="8015">Q1323</f>
        <v>0</v>
      </c>
      <c r="X1321" s="13" t="str">
        <f t="shared" ref="X1321" si="8016">R1323</f>
        <v>0</v>
      </c>
      <c r="Y1321" s="13" t="str">
        <f t="shared" ref="Y1321" si="8017">S1323</f>
        <v>1</v>
      </c>
      <c r="Z1321" s="13" t="str">
        <f t="shared" ref="Z1321" si="8018">T1323</f>
        <v>1</v>
      </c>
      <c r="AA1321" s="13" t="str">
        <f t="shared" ref="AA1321" si="8019">U1323</f>
        <v>0</v>
      </c>
      <c r="AB1321" s="13" t="str">
        <f t="shared" ref="AB1321" si="8020">V1323</f>
        <v>1</v>
      </c>
      <c r="AC1321" s="13" t="str">
        <f t="shared" ref="AC1321" si="8021">W1323</f>
        <v>1</v>
      </c>
      <c r="AD1321" s="13" t="str">
        <f t="shared" ref="AD1321" si="8022">X1323</f>
        <v>0</v>
      </c>
      <c r="AE1321" s="13" t="str">
        <f t="shared" ref="AE1321" si="8023">Y1323</f>
        <v>0</v>
      </c>
      <c r="AF1321" s="13" t="str">
        <f>Z1323</f>
        <v>1</v>
      </c>
      <c r="AG1321" s="13" t="str">
        <f t="shared" ref="AG1321" si="8024">AA1323</f>
        <v>0</v>
      </c>
      <c r="AH1321" s="13" t="str">
        <f t="shared" ref="AH1321" si="8025">AB1323</f>
        <v>0</v>
      </c>
      <c r="AI1321" s="13" t="str">
        <f t="shared" ref="AI1321" si="8026">AC1323</f>
        <v>1</v>
      </c>
      <c r="AL1321" s="16" t="s">
        <v>63</v>
      </c>
      <c r="AM1321" s="20" t="str">
        <f>DEC2HEX(MOD(HEX2DEC(AM1319)+HEX2DEC(AM1320),2^32),8)</f>
        <v>90765D78</v>
      </c>
    </row>
    <row r="1322" spans="3:39" ht="15" customHeight="1" thickBot="1" x14ac:dyDescent="0.6">
      <c r="C1322" s="17" t="s">
        <v>44</v>
      </c>
      <c r="D1322" s="13" t="str">
        <f>MID($AM1285,1,1)</f>
        <v>C</v>
      </c>
      <c r="H1322" s="13" t="str">
        <f>MID($AM1285,2,1)</f>
        <v>4</v>
      </c>
      <c r="L1322" s="13" t="str">
        <f>MID($AM1285,3,1)</f>
        <v>3</v>
      </c>
      <c r="P1322" s="13" t="str">
        <f>MID($AM1285,4,1)</f>
        <v>9</v>
      </c>
      <c r="T1322" s="13" t="str">
        <f>MID($AM1285,5,1)</f>
        <v>B</v>
      </c>
      <c r="X1322" s="13" t="str">
        <f>MID($AM1285,6,1)</f>
        <v>2</v>
      </c>
      <c r="AB1322" s="13" t="str">
        <f>MID($AM1285,7,1)</f>
        <v>5</v>
      </c>
      <c r="AF1322" s="13" t="str">
        <f>MID($AM1285,8,1)</f>
        <v>E</v>
      </c>
      <c r="AM1322" s="14"/>
    </row>
    <row r="1323" spans="3:39" ht="15" customHeight="1" thickBot="1" x14ac:dyDescent="0.5">
      <c r="C1323" s="15" t="s">
        <v>45</v>
      </c>
      <c r="D1323" s="13" t="str">
        <f>MID(DEC2BIN(HEX2DEC(D1322),4),1,1)</f>
        <v>1</v>
      </c>
      <c r="E1323" s="13" t="str">
        <f>MID(DEC2BIN(HEX2DEC(D1322),4),2,1)</f>
        <v>1</v>
      </c>
      <c r="F1323" s="13" t="str">
        <f>MID(DEC2BIN(HEX2DEC(D1322),4),3,1)</f>
        <v>0</v>
      </c>
      <c r="G1323" s="13" t="str">
        <f>MID(DEC2BIN(HEX2DEC(D1322),4),4,1)</f>
        <v>0</v>
      </c>
      <c r="H1323" s="13" t="str">
        <f>MID(DEC2BIN(HEX2DEC(H1322),4),1,1)</f>
        <v>0</v>
      </c>
      <c r="I1323" s="13" t="str">
        <f>MID(DEC2BIN(HEX2DEC(H1322),4),2,1)</f>
        <v>1</v>
      </c>
      <c r="J1323" s="13" t="str">
        <f>MID(DEC2BIN(HEX2DEC(H1322),4),3,1)</f>
        <v>0</v>
      </c>
      <c r="K1323" s="13" t="str">
        <f>MID(DEC2BIN(HEX2DEC(H1322),4),4,1)</f>
        <v>0</v>
      </c>
      <c r="L1323" s="13" t="str">
        <f>MID(DEC2BIN(HEX2DEC(L1322),4),1,1)</f>
        <v>0</v>
      </c>
      <c r="M1323" s="13" t="str">
        <f>MID(DEC2BIN(HEX2DEC(L1322),4),2,1)</f>
        <v>0</v>
      </c>
      <c r="N1323" s="13" t="str">
        <f>MID(DEC2BIN(HEX2DEC(L1322),4),3,1)</f>
        <v>1</v>
      </c>
      <c r="O1323" s="13" t="str">
        <f>MID(DEC2BIN(HEX2DEC(L1322),4),4,1)</f>
        <v>1</v>
      </c>
      <c r="P1323" s="13" t="str">
        <f>MID(DEC2BIN(HEX2DEC(P1322),4),1,1)</f>
        <v>1</v>
      </c>
      <c r="Q1323" s="13" t="str">
        <f>MID(DEC2BIN(HEX2DEC(P1322),4),2,1)</f>
        <v>0</v>
      </c>
      <c r="R1323" s="13" t="str">
        <f>MID(DEC2BIN(HEX2DEC(P1322),4),3,1)</f>
        <v>0</v>
      </c>
      <c r="S1323" s="13" t="str">
        <f>MID(DEC2BIN(HEX2DEC(P1322),4),4,1)</f>
        <v>1</v>
      </c>
      <c r="T1323" s="13" t="str">
        <f>MID(DEC2BIN(HEX2DEC(T1322),4),1,1)</f>
        <v>1</v>
      </c>
      <c r="U1323" s="13" t="str">
        <f>MID(DEC2BIN(HEX2DEC(T1322),4),2,1)</f>
        <v>0</v>
      </c>
      <c r="V1323" s="13" t="str">
        <f>MID(DEC2BIN(HEX2DEC(T1322),4),3,1)</f>
        <v>1</v>
      </c>
      <c r="W1323" s="13" t="str">
        <f>MID(DEC2BIN(HEX2DEC(T1322),4),4,1)</f>
        <v>1</v>
      </c>
      <c r="X1323" s="13" t="str">
        <f>MID(DEC2BIN(HEX2DEC(X1322),4),1,1)</f>
        <v>0</v>
      </c>
      <c r="Y1323" s="13" t="str">
        <f>MID(DEC2BIN(HEX2DEC(X1322),4),2,1)</f>
        <v>0</v>
      </c>
      <c r="Z1323" s="13" t="str">
        <f>MID(DEC2BIN(HEX2DEC(X1322),4),3,1)</f>
        <v>1</v>
      </c>
      <c r="AA1323" s="13" t="str">
        <f>MID(DEC2BIN(HEX2DEC(X1322),4),4,1)</f>
        <v>0</v>
      </c>
      <c r="AB1323" s="13" t="str">
        <f>MID(DEC2BIN(HEX2DEC(AB1322),4),1,1)</f>
        <v>0</v>
      </c>
      <c r="AC1323" s="13" t="str">
        <f>MID(DEC2BIN(HEX2DEC(AB1322),4),2,1)</f>
        <v>1</v>
      </c>
      <c r="AD1323" s="13" t="str">
        <f>MID(DEC2BIN(HEX2DEC(AB1322),4),3,1)</f>
        <v>0</v>
      </c>
      <c r="AE1323" s="13" t="str">
        <f>MID(DEC2BIN(HEX2DEC(AB1322),4),4,1)</f>
        <v>1</v>
      </c>
      <c r="AF1323" s="13" t="str">
        <f>MID(DEC2BIN(HEX2DEC(AF1322),4),1,1)</f>
        <v>1</v>
      </c>
      <c r="AG1323" s="13" t="str">
        <f>MID(DEC2BIN(HEX2DEC(AF1322),4),2,1)</f>
        <v>1</v>
      </c>
      <c r="AH1323" s="13" t="str">
        <f>MID(DEC2BIN(HEX2DEC(AF1322),4),3,1)</f>
        <v>1</v>
      </c>
      <c r="AI1323" s="13" t="str">
        <f>MID(DEC2BIN(HEX2DEC(AF1322),4),4,1)</f>
        <v>0</v>
      </c>
      <c r="AL1323" s="16" t="s">
        <v>65</v>
      </c>
      <c r="AM1323" s="20" t="str">
        <f>CONCATENATE(D1322,H1322,L1322,P1322,T1322,X1322,AB1322,AF1322)</f>
        <v>C439B25E</v>
      </c>
    </row>
    <row r="1324" spans="3:39" ht="15" customHeight="1" thickBot="1" x14ac:dyDescent="0.6">
      <c r="C1324" s="17" t="s">
        <v>46</v>
      </c>
      <c r="D1324" s="13" t="str">
        <f>D1286</f>
        <v>3</v>
      </c>
      <c r="H1324" s="13" t="str">
        <f t="shared" ref="H1324" si="8027">H1286</f>
        <v>5</v>
      </c>
      <c r="L1324" s="13" t="str">
        <f t="shared" ref="L1324" si="8028">L1286</f>
        <v>0</v>
      </c>
      <c r="P1324" s="13" t="str">
        <f t="shared" ref="P1324" si="8029">P1286</f>
        <v>D</v>
      </c>
      <c r="T1324" s="13" t="str">
        <f t="shared" ref="T1324" si="8030">T1286</f>
        <v>4</v>
      </c>
      <c r="X1324" s="13" t="str">
        <f t="shared" ref="X1324" si="8031">X1286</f>
        <v>9</v>
      </c>
      <c r="AB1324" s="13" t="str">
        <f t="shared" ref="AB1324" si="8032">AB1286</f>
        <v>C</v>
      </c>
      <c r="AF1324" s="13" t="str">
        <f t="shared" ref="AF1324" si="8033">AF1286</f>
        <v>8</v>
      </c>
      <c r="AM1324" s="14"/>
    </row>
    <row r="1325" spans="3:39" ht="15" customHeight="1" thickBot="1" x14ac:dyDescent="0.5">
      <c r="C1325" s="15" t="s">
        <v>47</v>
      </c>
      <c r="D1325" s="13" t="str">
        <f>MID(DEC2BIN(HEX2DEC(D1324),4),1,1)</f>
        <v>0</v>
      </c>
      <c r="E1325" s="13" t="str">
        <f>MID(DEC2BIN(HEX2DEC(D1324),4),2,1)</f>
        <v>0</v>
      </c>
      <c r="F1325" s="13" t="str">
        <f>MID(DEC2BIN(HEX2DEC(D1324),4),3,1)</f>
        <v>1</v>
      </c>
      <c r="G1325" s="13" t="str">
        <f>MID(DEC2BIN(HEX2DEC(D1324),4),4,1)</f>
        <v>1</v>
      </c>
      <c r="H1325" s="13" t="str">
        <f>MID(DEC2BIN(HEX2DEC(H1324),4),1,1)</f>
        <v>0</v>
      </c>
      <c r="I1325" s="13" t="str">
        <f>MID(DEC2BIN(HEX2DEC(H1324),4),2,1)</f>
        <v>1</v>
      </c>
      <c r="J1325" s="13" t="str">
        <f>MID(DEC2BIN(HEX2DEC(H1324),4),3,1)</f>
        <v>0</v>
      </c>
      <c r="K1325" s="13" t="str">
        <f>MID(DEC2BIN(HEX2DEC(H1324),4),4,1)</f>
        <v>1</v>
      </c>
      <c r="L1325" s="13" t="str">
        <f>MID(DEC2BIN(HEX2DEC(L1324),4),1,1)</f>
        <v>0</v>
      </c>
      <c r="M1325" s="13" t="str">
        <f>MID(DEC2BIN(HEX2DEC(L1324),4),2,1)</f>
        <v>0</v>
      </c>
      <c r="N1325" s="13" t="str">
        <f>MID(DEC2BIN(HEX2DEC(L1324),4),3,1)</f>
        <v>0</v>
      </c>
      <c r="O1325" s="13" t="str">
        <f>MID(DEC2BIN(HEX2DEC(L1324),4),4,1)</f>
        <v>0</v>
      </c>
      <c r="P1325" s="13" t="str">
        <f>MID(DEC2BIN(HEX2DEC(P1324),4),1,1)</f>
        <v>1</v>
      </c>
      <c r="Q1325" s="13" t="str">
        <f>MID(DEC2BIN(HEX2DEC(P1324),4),2,1)</f>
        <v>1</v>
      </c>
      <c r="R1325" s="13" t="str">
        <f>MID(DEC2BIN(HEX2DEC(P1324),4),3,1)</f>
        <v>0</v>
      </c>
      <c r="S1325" s="13" t="str">
        <f>MID(DEC2BIN(HEX2DEC(P1324),4),4,1)</f>
        <v>1</v>
      </c>
      <c r="T1325" s="13" t="str">
        <f>MID(DEC2BIN(HEX2DEC(T1324),4),1,1)</f>
        <v>0</v>
      </c>
      <c r="U1325" s="13" t="str">
        <f>MID(DEC2BIN(HEX2DEC(T1324),4),2,1)</f>
        <v>1</v>
      </c>
      <c r="V1325" s="13" t="str">
        <f>MID(DEC2BIN(HEX2DEC(T1324),4),3,1)</f>
        <v>0</v>
      </c>
      <c r="W1325" s="13" t="str">
        <f>MID(DEC2BIN(HEX2DEC(T1324),4),4,1)</f>
        <v>0</v>
      </c>
      <c r="X1325" s="13" t="str">
        <f>MID(DEC2BIN(HEX2DEC(X1324),4),1,1)</f>
        <v>1</v>
      </c>
      <c r="Y1325" s="13" t="str">
        <f>MID(DEC2BIN(HEX2DEC(X1324),4),2,1)</f>
        <v>0</v>
      </c>
      <c r="Z1325" s="13" t="str">
        <f>MID(DEC2BIN(HEX2DEC(X1324),4),3,1)</f>
        <v>0</v>
      </c>
      <c r="AA1325" s="13" t="str">
        <f>MID(DEC2BIN(HEX2DEC(X1324),4),4,1)</f>
        <v>1</v>
      </c>
      <c r="AB1325" s="13" t="str">
        <f>MID(DEC2BIN(HEX2DEC(AB1324),4),1,1)</f>
        <v>1</v>
      </c>
      <c r="AC1325" s="13" t="str">
        <f>MID(DEC2BIN(HEX2DEC(AB1324),4),2,1)</f>
        <v>1</v>
      </c>
      <c r="AD1325" s="13" t="str">
        <f>MID(DEC2BIN(HEX2DEC(AB1324),4),3,1)</f>
        <v>0</v>
      </c>
      <c r="AE1325" s="13" t="str">
        <f>MID(DEC2BIN(HEX2DEC(AB1324),4),4,1)</f>
        <v>0</v>
      </c>
      <c r="AF1325" s="13" t="str">
        <f>MID(DEC2BIN(HEX2DEC(AF1324),4),1,1)</f>
        <v>1</v>
      </c>
      <c r="AG1325" s="13" t="str">
        <f>MID(DEC2BIN(HEX2DEC(AF1324),4),2,1)</f>
        <v>0</v>
      </c>
      <c r="AH1325" s="13" t="str">
        <f>MID(DEC2BIN(HEX2DEC(AF1324),4),3,1)</f>
        <v>0</v>
      </c>
      <c r="AI1325" s="13" t="str">
        <f>MID(DEC2BIN(HEX2DEC(AF1324),4),4,1)</f>
        <v>0</v>
      </c>
      <c r="AL1325" s="16" t="s">
        <v>66</v>
      </c>
      <c r="AM1325" s="20" t="str">
        <f>CONCATENATE(D1324,H1324,L1324,P1324,T1324,X1324,AB1324,AF1324)</f>
        <v>350D49C8</v>
      </c>
    </row>
    <row r="1326" spans="3:39" ht="15" customHeight="1" thickBot="1" x14ac:dyDescent="0.6">
      <c r="C1326" s="17" t="s">
        <v>48</v>
      </c>
      <c r="D1326" s="13" t="str">
        <f>D1288</f>
        <v>F</v>
      </c>
      <c r="H1326" s="13" t="str">
        <f t="shared" ref="H1326" si="8034">H1288</f>
        <v>A</v>
      </c>
      <c r="L1326" s="13" t="str">
        <f t="shared" ref="L1326" si="8035">L1288</f>
        <v>6</v>
      </c>
      <c r="P1326" s="13" t="str">
        <f t="shared" ref="P1326" si="8036">P1288</f>
        <v>5</v>
      </c>
      <c r="T1326" s="13" t="str">
        <f t="shared" ref="T1326" si="8037">T1288</f>
        <v>3</v>
      </c>
      <c r="X1326" s="13" t="str">
        <f t="shared" ref="X1326" si="8038">X1288</f>
        <v>3</v>
      </c>
      <c r="AB1326" s="13" t="str">
        <f t="shared" ref="AB1326" si="8039">AB1288</f>
        <v>4</v>
      </c>
      <c r="AF1326" s="13" t="str">
        <f t="shared" ref="AF1326" si="8040">AF1288</f>
        <v>E</v>
      </c>
      <c r="AM1326" s="14"/>
    </row>
    <row r="1327" spans="3:39" ht="15" customHeight="1" thickBot="1" x14ac:dyDescent="0.5">
      <c r="C1327" s="15" t="s">
        <v>49</v>
      </c>
      <c r="D1327" s="13" t="str">
        <f>MID(DEC2BIN(HEX2DEC(D1326),4),1,1)</f>
        <v>1</v>
      </c>
      <c r="E1327" s="13" t="str">
        <f>MID(DEC2BIN(HEX2DEC(D1326),4),2,1)</f>
        <v>1</v>
      </c>
      <c r="F1327" s="13" t="str">
        <f>MID(DEC2BIN(HEX2DEC(D1326),4),3,1)</f>
        <v>1</v>
      </c>
      <c r="G1327" s="13" t="str">
        <f>MID(DEC2BIN(HEX2DEC(D1326),4),4,1)</f>
        <v>1</v>
      </c>
      <c r="H1327" s="13" t="str">
        <f>MID(DEC2BIN(HEX2DEC(H1326),4),1,1)</f>
        <v>1</v>
      </c>
      <c r="I1327" s="13" t="str">
        <f>MID(DEC2BIN(HEX2DEC(H1326),4),2,1)</f>
        <v>0</v>
      </c>
      <c r="J1327" s="13" t="str">
        <f>MID(DEC2BIN(HEX2DEC(H1326),4),3,1)</f>
        <v>1</v>
      </c>
      <c r="K1327" s="13" t="str">
        <f>MID(DEC2BIN(HEX2DEC(H1326),4),4,1)</f>
        <v>0</v>
      </c>
      <c r="L1327" s="13" t="str">
        <f>MID(DEC2BIN(HEX2DEC(L1326),4),1,1)</f>
        <v>0</v>
      </c>
      <c r="M1327" s="13" t="str">
        <f>MID(DEC2BIN(HEX2DEC(L1326),4),2,1)</f>
        <v>1</v>
      </c>
      <c r="N1327" s="13" t="str">
        <f>MID(DEC2BIN(HEX2DEC(L1326),4),3,1)</f>
        <v>1</v>
      </c>
      <c r="O1327" s="13" t="str">
        <f>MID(DEC2BIN(HEX2DEC(L1326),4),4,1)</f>
        <v>0</v>
      </c>
      <c r="P1327" s="13" t="str">
        <f>MID(DEC2BIN(HEX2DEC(P1326),4),1,1)</f>
        <v>0</v>
      </c>
      <c r="Q1327" s="13" t="str">
        <f>MID(DEC2BIN(HEX2DEC(P1326),4),2,1)</f>
        <v>1</v>
      </c>
      <c r="R1327" s="13" t="str">
        <f>MID(DEC2BIN(HEX2DEC(P1326),4),3,1)</f>
        <v>0</v>
      </c>
      <c r="S1327" s="13" t="str">
        <f>MID(DEC2BIN(HEX2DEC(P1326),4),4,1)</f>
        <v>1</v>
      </c>
      <c r="T1327" s="13" t="str">
        <f>MID(DEC2BIN(HEX2DEC(T1326),4),1,1)</f>
        <v>0</v>
      </c>
      <c r="U1327" s="13" t="str">
        <f>MID(DEC2BIN(HEX2DEC(T1326),4),2,1)</f>
        <v>0</v>
      </c>
      <c r="V1327" s="13" t="str">
        <f>MID(DEC2BIN(HEX2DEC(T1326),4),3,1)</f>
        <v>1</v>
      </c>
      <c r="W1327" s="13" t="str">
        <f>MID(DEC2BIN(HEX2DEC(T1326),4),4,1)</f>
        <v>1</v>
      </c>
      <c r="X1327" s="13" t="str">
        <f>MID(DEC2BIN(HEX2DEC(X1326),4),1,1)</f>
        <v>0</v>
      </c>
      <c r="Y1327" s="13" t="str">
        <f>MID(DEC2BIN(HEX2DEC(X1326),4),2,1)</f>
        <v>0</v>
      </c>
      <c r="Z1327" s="13" t="str">
        <f>MID(DEC2BIN(HEX2DEC(X1326),4),3,1)</f>
        <v>1</v>
      </c>
      <c r="AA1327" s="13" t="str">
        <f>MID(DEC2BIN(HEX2DEC(X1326),4),4,1)</f>
        <v>1</v>
      </c>
      <c r="AB1327" s="13" t="str">
        <f>MID(DEC2BIN(HEX2DEC(AB1326),4),1,1)</f>
        <v>0</v>
      </c>
      <c r="AC1327" s="13" t="str">
        <f>MID(DEC2BIN(HEX2DEC(AB1326),4),2,1)</f>
        <v>1</v>
      </c>
      <c r="AD1327" s="13" t="str">
        <f>MID(DEC2BIN(HEX2DEC(AB1326),4),3,1)</f>
        <v>0</v>
      </c>
      <c r="AE1327" s="13" t="str">
        <f>MID(DEC2BIN(HEX2DEC(AB1326),4),4,1)</f>
        <v>0</v>
      </c>
      <c r="AF1327" s="13" t="str">
        <f>MID(DEC2BIN(HEX2DEC(AF1326),4),1,1)</f>
        <v>1</v>
      </c>
      <c r="AG1327" s="13" t="str">
        <f>MID(DEC2BIN(HEX2DEC(AF1326),4),2,1)</f>
        <v>1</v>
      </c>
      <c r="AH1327" s="13" t="str">
        <f>MID(DEC2BIN(HEX2DEC(AF1326),4),3,1)</f>
        <v>1</v>
      </c>
      <c r="AI1327" s="13" t="str">
        <f>MID(DEC2BIN(HEX2DEC(AF1326),4),4,1)</f>
        <v>0</v>
      </c>
      <c r="AL1327" s="16" t="s">
        <v>55</v>
      </c>
      <c r="AM1327" s="20" t="str">
        <f>CONCATENATE(D1326,H1326,L1326,P1326,T1326,X1326,AB1326,AF1326)</f>
        <v>FA65334E</v>
      </c>
    </row>
    <row r="1328" spans="3:39" ht="15" customHeight="1" x14ac:dyDescent="0.45">
      <c r="C1328" s="15" t="s">
        <v>50</v>
      </c>
      <c r="D1328" s="13" t="str">
        <f>IF(VALUE(D1323)=1,D1325,D1327)</f>
        <v>0</v>
      </c>
      <c r="E1328" s="13" t="str">
        <f t="shared" ref="E1328:AI1328" si="8041">IF(VALUE(E1323)=1,E1325,E1327)</f>
        <v>0</v>
      </c>
      <c r="F1328" s="13" t="str">
        <f t="shared" si="8041"/>
        <v>1</v>
      </c>
      <c r="G1328" s="13" t="str">
        <f t="shared" si="8041"/>
        <v>1</v>
      </c>
      <c r="H1328" s="13" t="str">
        <f t="shared" si="8041"/>
        <v>1</v>
      </c>
      <c r="I1328" s="13" t="str">
        <f t="shared" si="8041"/>
        <v>1</v>
      </c>
      <c r="J1328" s="13" t="str">
        <f t="shared" si="8041"/>
        <v>1</v>
      </c>
      <c r="K1328" s="13" t="str">
        <f t="shared" si="8041"/>
        <v>0</v>
      </c>
      <c r="L1328" s="13" t="str">
        <f t="shared" si="8041"/>
        <v>0</v>
      </c>
      <c r="M1328" s="13" t="str">
        <f t="shared" si="8041"/>
        <v>1</v>
      </c>
      <c r="N1328" s="13" t="str">
        <f t="shared" si="8041"/>
        <v>0</v>
      </c>
      <c r="O1328" s="13" t="str">
        <f t="shared" si="8041"/>
        <v>0</v>
      </c>
      <c r="P1328" s="13" t="str">
        <f t="shared" si="8041"/>
        <v>1</v>
      </c>
      <c r="Q1328" s="13" t="str">
        <f t="shared" si="8041"/>
        <v>1</v>
      </c>
      <c r="R1328" s="13" t="str">
        <f t="shared" si="8041"/>
        <v>0</v>
      </c>
      <c r="S1328" s="13" t="str">
        <f t="shared" si="8041"/>
        <v>1</v>
      </c>
      <c r="T1328" s="13" t="str">
        <f t="shared" si="8041"/>
        <v>0</v>
      </c>
      <c r="U1328" s="13" t="str">
        <f t="shared" si="8041"/>
        <v>0</v>
      </c>
      <c r="V1328" s="13" t="str">
        <f t="shared" si="8041"/>
        <v>0</v>
      </c>
      <c r="W1328" s="13" t="str">
        <f t="shared" si="8041"/>
        <v>0</v>
      </c>
      <c r="X1328" s="13" t="str">
        <f t="shared" si="8041"/>
        <v>0</v>
      </c>
      <c r="Y1328" s="13" t="str">
        <f t="shared" si="8041"/>
        <v>0</v>
      </c>
      <c r="Z1328" s="13" t="str">
        <f t="shared" si="8041"/>
        <v>0</v>
      </c>
      <c r="AA1328" s="13" t="str">
        <f t="shared" si="8041"/>
        <v>1</v>
      </c>
      <c r="AB1328" s="13" t="str">
        <f t="shared" si="8041"/>
        <v>0</v>
      </c>
      <c r="AC1328" s="13" t="str">
        <f t="shared" si="8041"/>
        <v>1</v>
      </c>
      <c r="AD1328" s="13" t="str">
        <f t="shared" si="8041"/>
        <v>0</v>
      </c>
      <c r="AE1328" s="13" t="str">
        <f t="shared" si="8041"/>
        <v>0</v>
      </c>
      <c r="AF1328" s="13" t="str">
        <f t="shared" si="8041"/>
        <v>1</v>
      </c>
      <c r="AG1328" s="13" t="str">
        <f t="shared" si="8041"/>
        <v>0</v>
      </c>
      <c r="AH1328" s="13" t="str">
        <f t="shared" si="8041"/>
        <v>0</v>
      </c>
      <c r="AI1328" s="13" t="str">
        <f t="shared" si="8041"/>
        <v>0</v>
      </c>
    </row>
    <row r="1329" spans="1:39" ht="15" customHeight="1" x14ac:dyDescent="0.45">
      <c r="C1329" s="15" t="s">
        <v>51</v>
      </c>
      <c r="D1329" s="13" t="str">
        <f>BIN2HEX(CONCATENATE(D1328,E1328,F1328,G1328))</f>
        <v>3</v>
      </c>
      <c r="H1329" s="13" t="str">
        <f>BIN2HEX(CONCATENATE(H1328,I1328,J1328,K1328))</f>
        <v>E</v>
      </c>
      <c r="L1329" s="13" t="str">
        <f>BIN2HEX(CONCATENATE(L1328,M1328,N1328,O1328))</f>
        <v>4</v>
      </c>
      <c r="P1329" s="13" t="str">
        <f>BIN2HEX(CONCATENATE(P1328,Q1328,R1328,S1328))</f>
        <v>D</v>
      </c>
      <c r="T1329" s="13" t="str">
        <f>BIN2HEX(CONCATENATE(T1328,U1328,V1328,W1328))</f>
        <v>0</v>
      </c>
      <c r="X1329" s="13" t="str">
        <f>BIN2HEX(CONCATENATE(X1328,Y1328,Z1328,AA1328))</f>
        <v>1</v>
      </c>
      <c r="AB1329" s="13" t="str">
        <f>BIN2HEX(CONCATENATE(AB1328,AC1328,AD1328,AE1328))</f>
        <v>4</v>
      </c>
      <c r="AF1329" s="13" t="str">
        <f>BIN2HEX(CONCATENATE(AF1328,AG1328,AH1328,AI1328))</f>
        <v>8</v>
      </c>
    </row>
    <row r="1330" spans="1:39" ht="15" customHeight="1" x14ac:dyDescent="0.55000000000000004">
      <c r="C1330" s="17" t="s">
        <v>52</v>
      </c>
      <c r="D1330" s="13" t="str">
        <f>D1290</f>
        <v>8</v>
      </c>
      <c r="H1330" s="13" t="str">
        <f t="shared" ref="H1330" si="8042">H1290</f>
        <v>4</v>
      </c>
      <c r="L1330" s="13" t="str">
        <f t="shared" ref="L1330" si="8043">L1290</f>
        <v>9</v>
      </c>
      <c r="P1330" s="13" t="str">
        <f t="shared" ref="P1330" si="8044">P1290</f>
        <v>3</v>
      </c>
      <c r="T1330" s="13" t="str">
        <f t="shared" ref="T1330" si="8045">T1290</f>
        <v>E</v>
      </c>
      <c r="X1330" s="13" t="str">
        <f t="shared" ref="X1330" si="8046">X1290</f>
        <v>F</v>
      </c>
      <c r="AB1330" s="13" t="str">
        <f t="shared" ref="AB1330" si="8047">AB1290</f>
        <v>D</v>
      </c>
      <c r="AF1330" s="13" t="str">
        <f t="shared" ref="AF1330" si="8048">AF1290</f>
        <v>4</v>
      </c>
    </row>
    <row r="1331" spans="1:39" ht="15" customHeight="1" x14ac:dyDescent="0.45">
      <c r="D1331" s="13" t="str">
        <f>MID(DEC2BIN(HEX2DEC(D1330),4),1,1)</f>
        <v>1</v>
      </c>
      <c r="E1331" s="13" t="str">
        <f>MID(DEC2BIN(HEX2DEC(D1330),4),2,1)</f>
        <v>0</v>
      </c>
      <c r="F1331" s="13" t="str">
        <f>MID(DEC2BIN(HEX2DEC(D1330),4),3,1)</f>
        <v>0</v>
      </c>
      <c r="G1331" s="13" t="str">
        <f>MID(DEC2BIN(HEX2DEC(D1330),4),4,1)</f>
        <v>0</v>
      </c>
      <c r="H1331" s="13" t="str">
        <f>MID(DEC2BIN(HEX2DEC(H1330),4),1,1)</f>
        <v>0</v>
      </c>
      <c r="I1331" s="13" t="str">
        <f>MID(DEC2BIN(HEX2DEC(H1330),4),2,1)</f>
        <v>1</v>
      </c>
      <c r="J1331" s="13" t="str">
        <f>MID(DEC2BIN(HEX2DEC(H1330),4),3,1)</f>
        <v>0</v>
      </c>
      <c r="K1331" s="13" t="str">
        <f>MID(DEC2BIN(HEX2DEC(H1330),4),4,1)</f>
        <v>0</v>
      </c>
      <c r="L1331" s="13" t="str">
        <f>MID(DEC2BIN(HEX2DEC(L1330),4),1,1)</f>
        <v>1</v>
      </c>
      <c r="M1331" s="13" t="str">
        <f>MID(DEC2BIN(HEX2DEC(L1330),4),2,1)</f>
        <v>0</v>
      </c>
      <c r="N1331" s="13" t="str">
        <f>MID(DEC2BIN(HEX2DEC(L1330),4),3,1)</f>
        <v>0</v>
      </c>
      <c r="O1331" s="13" t="str">
        <f>MID(DEC2BIN(HEX2DEC(L1330),4),4,1)</f>
        <v>1</v>
      </c>
      <c r="P1331" s="13" t="str">
        <f>MID(DEC2BIN(HEX2DEC(P1330),4),1,1)</f>
        <v>0</v>
      </c>
      <c r="Q1331" s="13" t="str">
        <f>MID(DEC2BIN(HEX2DEC(P1330),4),2,1)</f>
        <v>0</v>
      </c>
      <c r="R1331" s="13" t="str">
        <f>MID(DEC2BIN(HEX2DEC(P1330),4),3,1)</f>
        <v>1</v>
      </c>
      <c r="S1331" s="13" t="str">
        <f>MID(DEC2BIN(HEX2DEC(P1330),4),4,1)</f>
        <v>1</v>
      </c>
      <c r="T1331" s="13" t="str">
        <f>MID(DEC2BIN(HEX2DEC(T1330),4),1,1)</f>
        <v>1</v>
      </c>
      <c r="U1331" s="13" t="str">
        <f>MID(DEC2BIN(HEX2DEC(T1330),4),2,1)</f>
        <v>1</v>
      </c>
      <c r="V1331" s="13" t="str">
        <f>MID(DEC2BIN(HEX2DEC(T1330),4),3,1)</f>
        <v>1</v>
      </c>
      <c r="W1331" s="13" t="str">
        <f>MID(DEC2BIN(HEX2DEC(T1330),4),4,1)</f>
        <v>0</v>
      </c>
      <c r="X1331" s="13" t="str">
        <f>MID(DEC2BIN(HEX2DEC(X1330),4),1,1)</f>
        <v>1</v>
      </c>
      <c r="Y1331" s="13" t="str">
        <f>MID(DEC2BIN(HEX2DEC(X1330),4),2,1)</f>
        <v>1</v>
      </c>
      <c r="Z1331" s="13" t="str">
        <f>MID(DEC2BIN(HEX2DEC(X1330),4),3,1)</f>
        <v>1</v>
      </c>
      <c r="AA1331" s="13" t="str">
        <f>MID(DEC2BIN(HEX2DEC(X1330),4),4,1)</f>
        <v>1</v>
      </c>
      <c r="AB1331" s="13" t="str">
        <f>MID(DEC2BIN(HEX2DEC(AB1330),4),1,1)</f>
        <v>1</v>
      </c>
      <c r="AC1331" s="13" t="str">
        <f>MID(DEC2BIN(HEX2DEC(AB1330),4),2,1)</f>
        <v>1</v>
      </c>
      <c r="AD1331" s="13" t="str">
        <f>MID(DEC2BIN(HEX2DEC(AB1330),4),3,1)</f>
        <v>0</v>
      </c>
      <c r="AE1331" s="13" t="str">
        <f>MID(DEC2BIN(HEX2DEC(AB1330),4),4,1)</f>
        <v>1</v>
      </c>
      <c r="AF1331" s="13" t="str">
        <f>MID(DEC2BIN(HEX2DEC(AF1330),4),1,1)</f>
        <v>0</v>
      </c>
      <c r="AG1331" s="13" t="str">
        <f>MID(DEC2BIN(HEX2DEC(AF1330),4),2,1)</f>
        <v>1</v>
      </c>
      <c r="AH1331" s="13" t="str">
        <f>MID(DEC2BIN(HEX2DEC(AF1330),4),3,1)</f>
        <v>0</v>
      </c>
      <c r="AI1331" s="13" t="str">
        <f>MID(DEC2BIN(HEX2DEC(AF1330),4),4,1)</f>
        <v>0</v>
      </c>
    </row>
    <row r="1332" spans="1:39" ht="15" customHeight="1" x14ac:dyDescent="0.45">
      <c r="A1332" s="23"/>
      <c r="B1332" s="23"/>
      <c r="C1332" s="23"/>
      <c r="D1332" s="23"/>
      <c r="E1332" s="23"/>
      <c r="F1332" s="23"/>
      <c r="G1332" s="23"/>
      <c r="H1332" s="23"/>
      <c r="I1332" s="23"/>
      <c r="J1332" s="23"/>
      <c r="K1332" s="23"/>
      <c r="L1332" s="23"/>
      <c r="M1332" s="23"/>
      <c r="N1332" s="23"/>
      <c r="O1332" s="23"/>
      <c r="P1332" s="23"/>
      <c r="Q1332" s="23"/>
      <c r="R1332" s="23"/>
      <c r="S1332" s="23"/>
      <c r="T1332" s="23"/>
      <c r="U1332" s="23"/>
      <c r="V1332" s="23"/>
      <c r="W1332" s="23"/>
      <c r="X1332" s="23"/>
      <c r="Y1332" s="23"/>
      <c r="Z1332" s="23"/>
      <c r="AA1332" s="23"/>
      <c r="AB1332" s="23"/>
      <c r="AC1332" s="23"/>
      <c r="AD1332" s="23"/>
      <c r="AE1332" s="23"/>
      <c r="AF1332" s="23"/>
      <c r="AG1332" s="23"/>
      <c r="AH1332" s="23"/>
      <c r="AI1332" s="23"/>
      <c r="AJ1332" s="23"/>
      <c r="AK1332" s="23"/>
      <c r="AL1332" s="23"/>
      <c r="AM1332" s="23"/>
    </row>
    <row r="1334" spans="1:39" ht="15" customHeight="1" x14ac:dyDescent="0.5">
      <c r="C1334" s="12" t="s">
        <v>35</v>
      </c>
      <c r="D1334" s="13">
        <f>D1298+1</f>
        <v>38</v>
      </c>
    </row>
    <row r="1336" spans="1:39" ht="15" customHeight="1" x14ac:dyDescent="0.45">
      <c r="C1336" s="14" t="s">
        <v>31</v>
      </c>
      <c r="D1336" s="13" t="str">
        <f>BIN2HEX(CONCATENATE(D1337,E1337,F1337,G1337))</f>
        <v>D</v>
      </c>
      <c r="H1336" s="13" t="str">
        <f>BIN2HEX(CONCATENATE(H1337,I1337,J1337,K1337))</f>
        <v>5</v>
      </c>
      <c r="L1336" s="13" t="str">
        <f>BIN2HEX(CONCATENATE(L1337,M1337,N1337,O1337))</f>
        <v>5</v>
      </c>
      <c r="P1336" s="13" t="str">
        <f>BIN2HEX(CONCATENATE(P1337,Q1337,R1337,S1337))</f>
        <v>8</v>
      </c>
      <c r="T1336" s="13" t="str">
        <f>BIN2HEX(CONCATENATE(T1337,U1337,V1337,W1337))</f>
        <v>4</v>
      </c>
      <c r="X1336" s="13" t="str">
        <f>BIN2HEX(CONCATENATE(X1337,Y1337,Z1337,AA1337))</f>
        <v>5</v>
      </c>
      <c r="AB1336" s="13" t="str">
        <f>BIN2HEX(CONCATENATE(AB1337,AC1337,AD1337,AE1337))</f>
        <v>6</v>
      </c>
      <c r="AF1336" s="13" t="str">
        <f>BIN2HEX(CONCATENATE(AF1337,AG1337,AH1337,AI1337))</f>
        <v>9</v>
      </c>
    </row>
    <row r="1337" spans="1:39" ht="15" customHeight="1" x14ac:dyDescent="0.45">
      <c r="C1337" s="14" t="s">
        <v>36</v>
      </c>
      <c r="D1337" s="13">
        <f>IF(ISEVEN(D1338+D1339+D1340),0,1)</f>
        <v>1</v>
      </c>
      <c r="E1337" s="13">
        <f t="shared" ref="E1337:AI1337" si="8049">IF(ISEVEN(E1338+E1339+E1340),0,1)</f>
        <v>1</v>
      </c>
      <c r="F1337" s="13">
        <f t="shared" si="8049"/>
        <v>0</v>
      </c>
      <c r="G1337" s="13">
        <f t="shared" si="8049"/>
        <v>1</v>
      </c>
      <c r="H1337" s="13">
        <f t="shared" si="8049"/>
        <v>0</v>
      </c>
      <c r="I1337" s="13">
        <f t="shared" si="8049"/>
        <v>1</v>
      </c>
      <c r="J1337" s="13">
        <f t="shared" si="8049"/>
        <v>0</v>
      </c>
      <c r="K1337" s="13">
        <f t="shared" si="8049"/>
        <v>1</v>
      </c>
      <c r="L1337" s="13">
        <f t="shared" si="8049"/>
        <v>0</v>
      </c>
      <c r="M1337" s="13">
        <f t="shared" si="8049"/>
        <v>1</v>
      </c>
      <c r="N1337" s="13">
        <f t="shared" si="8049"/>
        <v>0</v>
      </c>
      <c r="O1337" s="13">
        <f t="shared" si="8049"/>
        <v>1</v>
      </c>
      <c r="P1337" s="13">
        <f t="shared" si="8049"/>
        <v>1</v>
      </c>
      <c r="Q1337" s="13">
        <f t="shared" si="8049"/>
        <v>0</v>
      </c>
      <c r="R1337" s="13">
        <f t="shared" si="8049"/>
        <v>0</v>
      </c>
      <c r="S1337" s="13">
        <f t="shared" si="8049"/>
        <v>0</v>
      </c>
      <c r="T1337" s="13">
        <f t="shared" si="8049"/>
        <v>0</v>
      </c>
      <c r="U1337" s="13">
        <f t="shared" si="8049"/>
        <v>1</v>
      </c>
      <c r="V1337" s="13">
        <f t="shared" si="8049"/>
        <v>0</v>
      </c>
      <c r="W1337" s="13">
        <f t="shared" si="8049"/>
        <v>0</v>
      </c>
      <c r="X1337" s="13">
        <f t="shared" si="8049"/>
        <v>0</v>
      </c>
      <c r="Y1337" s="13">
        <f t="shared" si="8049"/>
        <v>1</v>
      </c>
      <c r="Z1337" s="13">
        <f t="shared" si="8049"/>
        <v>0</v>
      </c>
      <c r="AA1337" s="13">
        <f t="shared" si="8049"/>
        <v>1</v>
      </c>
      <c r="AB1337" s="13">
        <f t="shared" si="8049"/>
        <v>0</v>
      </c>
      <c r="AC1337" s="13">
        <f t="shared" si="8049"/>
        <v>1</v>
      </c>
      <c r="AD1337" s="13">
        <f t="shared" si="8049"/>
        <v>1</v>
      </c>
      <c r="AE1337" s="13">
        <f t="shared" si="8049"/>
        <v>0</v>
      </c>
      <c r="AF1337" s="13">
        <f t="shared" si="8049"/>
        <v>1</v>
      </c>
      <c r="AG1337" s="13">
        <f t="shared" si="8049"/>
        <v>0</v>
      </c>
      <c r="AH1337" s="13">
        <f t="shared" si="8049"/>
        <v>0</v>
      </c>
      <c r="AI1337" s="13">
        <f t="shared" si="8049"/>
        <v>1</v>
      </c>
      <c r="AL1337" s="13" t="s">
        <v>53</v>
      </c>
      <c r="AM1337" s="14" t="str">
        <f>VLOOKUP('הכנה ל- SHA-256 #1'!$U$24,'הכנה ל- SHA-256 #1'!$U$24:$CG$24,1+'SHA-256 Algorithm #1'!D1334,)</f>
        <v>2D2577D2</v>
      </c>
    </row>
    <row r="1338" spans="1:39" ht="15" customHeight="1" x14ac:dyDescent="0.45">
      <c r="C1338" s="14" t="s">
        <v>32</v>
      </c>
      <c r="D1338" s="13" t="str">
        <f>N1342</f>
        <v>0</v>
      </c>
      <c r="E1338" s="13" t="str">
        <f t="shared" ref="E1338" si="8050">O1342</f>
        <v>1</v>
      </c>
      <c r="F1338" s="13" t="str">
        <f t="shared" ref="F1338" si="8051">P1342</f>
        <v>1</v>
      </c>
      <c r="G1338" s="13" t="str">
        <f t="shared" ref="G1338" si="8052">Q1342</f>
        <v>0</v>
      </c>
      <c r="H1338" s="13" t="str">
        <f t="shared" ref="H1338" si="8053">R1342</f>
        <v>1</v>
      </c>
      <c r="I1338" s="13" t="str">
        <f t="shared" ref="I1338" si="8054">S1342</f>
        <v>1</v>
      </c>
      <c r="J1338" s="13" t="str">
        <f t="shared" ref="J1338" si="8055">T1342</f>
        <v>0</v>
      </c>
      <c r="K1338" s="13" t="str">
        <f t="shared" ref="K1338" si="8056">U1342</f>
        <v>0</v>
      </c>
      <c r="L1338" s="13" t="str">
        <f t="shared" ref="L1338" si="8057">V1342</f>
        <v>0</v>
      </c>
      <c r="M1338" s="13" t="str">
        <f t="shared" ref="M1338" si="8058">W1342</f>
        <v>0</v>
      </c>
      <c r="N1338" s="13" t="str">
        <f t="shared" ref="N1338" si="8059">X1342</f>
        <v>1</v>
      </c>
      <c r="O1338" s="13" t="str">
        <f t="shared" ref="O1338" si="8060">Y1342</f>
        <v>0</v>
      </c>
      <c r="P1338" s="13" t="str">
        <f t="shared" ref="P1338" si="8061">Z1342</f>
        <v>0</v>
      </c>
      <c r="Q1338" s="13" t="str">
        <f t="shared" ref="Q1338" si="8062">AA1342</f>
        <v>0</v>
      </c>
      <c r="R1338" s="13" t="str">
        <f t="shared" ref="R1338" si="8063">AB1342</f>
        <v>0</v>
      </c>
      <c r="S1338" s="13" t="str">
        <f t="shared" ref="S1338" si="8064">AC1342</f>
        <v>1</v>
      </c>
      <c r="T1338" s="13" t="str">
        <f t="shared" ref="T1338" si="8065">AD1342</f>
        <v>1</v>
      </c>
      <c r="U1338" s="13" t="str">
        <f t="shared" ref="U1338" si="8066">AE1342</f>
        <v>1</v>
      </c>
      <c r="V1338" s="13" t="str">
        <f t="shared" ref="V1338" si="8067">AF1342</f>
        <v>0</v>
      </c>
      <c r="W1338" s="13" t="str">
        <f t="shared" ref="W1338" si="8068">AG1342</f>
        <v>1</v>
      </c>
      <c r="X1338" s="13" t="str">
        <f t="shared" ref="X1338" si="8069">AH1342</f>
        <v>1</v>
      </c>
      <c r="Y1338" s="13" t="str">
        <f t="shared" ref="Y1338" si="8070">AI1342</f>
        <v>1</v>
      </c>
      <c r="Z1338" s="13" t="str">
        <f>D1342</f>
        <v>1</v>
      </c>
      <c r="AA1338" s="13" t="str">
        <f t="shared" ref="AA1338" si="8071">E1342</f>
        <v>1</v>
      </c>
      <c r="AB1338" s="13" t="str">
        <f t="shared" ref="AB1338" si="8072">F1342</f>
        <v>1</v>
      </c>
      <c r="AC1338" s="13" t="str">
        <f t="shared" ref="AC1338" si="8073">G1342</f>
        <v>0</v>
      </c>
      <c r="AD1338" s="13" t="str">
        <f t="shared" ref="AD1338" si="8074">H1342</f>
        <v>1</v>
      </c>
      <c r="AE1338" s="13" t="str">
        <f t="shared" ref="AE1338" si="8075">I1342</f>
        <v>0</v>
      </c>
      <c r="AF1338" s="13" t="str">
        <f t="shared" ref="AF1338" si="8076">J1342</f>
        <v>1</v>
      </c>
      <c r="AG1338" s="13" t="str">
        <f t="shared" ref="AG1338" si="8077">K1342</f>
        <v>1</v>
      </c>
      <c r="AH1338" s="13" t="str">
        <f t="shared" ref="AH1338" si="8078">L1342</f>
        <v>0</v>
      </c>
      <c r="AI1338" s="13" t="str">
        <f t="shared" ref="AI1338" si="8079">M1342</f>
        <v>0</v>
      </c>
      <c r="AL1338" s="14" t="s">
        <v>54</v>
      </c>
      <c r="AM1338" s="14" t="str">
        <f>HLOOKUP('הכנה ל- SHA-256 #1'!$Q$5,'הכנה ל- SHA-256 #1'!$Q$5:$Q$69,1+'SHA-256 Algorithm #1'!D1334,FALSE)</f>
        <v>766A0ABB</v>
      </c>
    </row>
    <row r="1339" spans="1:39" ht="15" customHeight="1" x14ac:dyDescent="0.45">
      <c r="C1339" s="14" t="s">
        <v>33</v>
      </c>
      <c r="D1339" s="13" t="str">
        <f>W1342</f>
        <v>0</v>
      </c>
      <c r="E1339" s="13" t="str">
        <f t="shared" ref="E1339" si="8080">X1342</f>
        <v>1</v>
      </c>
      <c r="F1339" s="13" t="str">
        <f t="shared" ref="F1339" si="8081">Y1342</f>
        <v>0</v>
      </c>
      <c r="G1339" s="13" t="str">
        <f t="shared" ref="G1339" si="8082">Z1342</f>
        <v>0</v>
      </c>
      <c r="H1339" s="13" t="str">
        <f t="shared" ref="H1339" si="8083">AA1342</f>
        <v>0</v>
      </c>
      <c r="I1339" s="13" t="str">
        <f t="shared" ref="I1339" si="8084">AB1342</f>
        <v>0</v>
      </c>
      <c r="J1339" s="13" t="str">
        <f t="shared" ref="J1339" si="8085">AC1342</f>
        <v>1</v>
      </c>
      <c r="K1339" s="13" t="str">
        <f t="shared" ref="K1339" si="8086">AD1342</f>
        <v>1</v>
      </c>
      <c r="L1339" s="13" t="str">
        <f t="shared" ref="L1339" si="8087">AE1342</f>
        <v>1</v>
      </c>
      <c r="M1339" s="13" t="str">
        <f t="shared" ref="M1339" si="8088">AF1342</f>
        <v>0</v>
      </c>
      <c r="N1339" s="13" t="str">
        <f t="shared" ref="N1339" si="8089">AG1342</f>
        <v>1</v>
      </c>
      <c r="O1339" s="13" t="str">
        <f t="shared" ref="O1339" si="8090">AH1342</f>
        <v>1</v>
      </c>
      <c r="P1339" s="13" t="str">
        <f t="shared" ref="P1339" si="8091">AI1342</f>
        <v>1</v>
      </c>
      <c r="Q1339" s="13" t="str">
        <f>D1342</f>
        <v>1</v>
      </c>
      <c r="R1339" s="13" t="str">
        <f t="shared" ref="R1339" si="8092">E1342</f>
        <v>1</v>
      </c>
      <c r="S1339" s="13" t="str">
        <f t="shared" ref="S1339" si="8093">F1342</f>
        <v>1</v>
      </c>
      <c r="T1339" s="13" t="str">
        <f t="shared" ref="T1339" si="8094">G1342</f>
        <v>0</v>
      </c>
      <c r="U1339" s="13" t="str">
        <f t="shared" ref="U1339" si="8095">H1342</f>
        <v>1</v>
      </c>
      <c r="V1339" s="13" t="str">
        <f t="shared" ref="V1339" si="8096">I1342</f>
        <v>0</v>
      </c>
      <c r="W1339" s="13" t="str">
        <f t="shared" ref="W1339" si="8097">J1342</f>
        <v>1</v>
      </c>
      <c r="X1339" s="13" t="str">
        <f t="shared" ref="X1339" si="8098">K1342</f>
        <v>1</v>
      </c>
      <c r="Y1339" s="13" t="str">
        <f t="shared" ref="Y1339" si="8099">L1342</f>
        <v>0</v>
      </c>
      <c r="Z1339" s="13" t="str">
        <f t="shared" ref="Z1339" si="8100">M1342</f>
        <v>0</v>
      </c>
      <c r="AA1339" s="13" t="str">
        <f t="shared" ref="AA1339" si="8101">N1342</f>
        <v>0</v>
      </c>
      <c r="AB1339" s="13" t="str">
        <f t="shared" ref="AB1339" si="8102">O1342</f>
        <v>1</v>
      </c>
      <c r="AC1339" s="13" t="str">
        <f t="shared" ref="AC1339" si="8103">P1342</f>
        <v>1</v>
      </c>
      <c r="AD1339" s="13" t="str">
        <f t="shared" ref="AD1339" si="8104">Q1342</f>
        <v>0</v>
      </c>
      <c r="AE1339" s="13" t="str">
        <f t="shared" ref="AE1339" si="8105">R1342</f>
        <v>1</v>
      </c>
      <c r="AF1339" s="13" t="str">
        <f t="shared" ref="AF1339" si="8106">S1342</f>
        <v>1</v>
      </c>
      <c r="AG1339" s="13" t="str">
        <f t="shared" ref="AG1339" si="8107">T1342</f>
        <v>0</v>
      </c>
      <c r="AH1339" s="13" t="str">
        <f t="shared" ref="AH1339" si="8108">U1342</f>
        <v>0</v>
      </c>
      <c r="AI1339" s="13" t="str">
        <f t="shared" ref="AI1339" si="8109">V1342</f>
        <v>0</v>
      </c>
      <c r="AL1339" s="14" t="s">
        <v>55</v>
      </c>
      <c r="AM1339" s="14" t="str">
        <f>CONCATENATE(D1366,H1366,L1366,P1366,T1366,X1366,AB1366,AF1366)</f>
        <v>FA65334E</v>
      </c>
    </row>
    <row r="1340" spans="1:39" ht="15" customHeight="1" x14ac:dyDescent="0.45">
      <c r="C1340" s="14" t="s">
        <v>34</v>
      </c>
      <c r="D1340" s="13" t="str">
        <f>AH1342</f>
        <v>1</v>
      </c>
      <c r="E1340" s="13" t="str">
        <f>AI1342</f>
        <v>1</v>
      </c>
      <c r="F1340" s="13" t="str">
        <f>D1342</f>
        <v>1</v>
      </c>
      <c r="G1340" s="13" t="str">
        <f t="shared" ref="G1340" si="8110">E1342</f>
        <v>1</v>
      </c>
      <c r="H1340" s="13" t="str">
        <f t="shared" ref="H1340" si="8111">F1342</f>
        <v>1</v>
      </c>
      <c r="I1340" s="13" t="str">
        <f t="shared" ref="I1340" si="8112">G1342</f>
        <v>0</v>
      </c>
      <c r="J1340" s="13" t="str">
        <f t="shared" ref="J1340" si="8113">H1342</f>
        <v>1</v>
      </c>
      <c r="K1340" s="13" t="str">
        <f t="shared" ref="K1340" si="8114">I1342</f>
        <v>0</v>
      </c>
      <c r="L1340" s="13" t="str">
        <f t="shared" ref="L1340" si="8115">J1342</f>
        <v>1</v>
      </c>
      <c r="M1340" s="13" t="str">
        <f t="shared" ref="M1340" si="8116">K1342</f>
        <v>1</v>
      </c>
      <c r="N1340" s="13" t="str">
        <f t="shared" ref="N1340" si="8117">L1342</f>
        <v>0</v>
      </c>
      <c r="O1340" s="13" t="str">
        <f t="shared" ref="O1340" si="8118">M1342</f>
        <v>0</v>
      </c>
      <c r="P1340" s="13" t="str">
        <f t="shared" ref="P1340" si="8119">N1342</f>
        <v>0</v>
      </c>
      <c r="Q1340" s="13" t="str">
        <f t="shared" ref="Q1340" si="8120">O1342</f>
        <v>1</v>
      </c>
      <c r="R1340" s="13" t="str">
        <f t="shared" ref="R1340" si="8121">P1342</f>
        <v>1</v>
      </c>
      <c r="S1340" s="13" t="str">
        <f t="shared" ref="S1340" si="8122">Q1342</f>
        <v>0</v>
      </c>
      <c r="T1340" s="13" t="str">
        <f t="shared" ref="T1340" si="8123">R1342</f>
        <v>1</v>
      </c>
      <c r="U1340" s="13" t="str">
        <f t="shared" ref="U1340" si="8124">S1342</f>
        <v>1</v>
      </c>
      <c r="V1340" s="13" t="str">
        <f t="shared" ref="V1340" si="8125">T1342</f>
        <v>0</v>
      </c>
      <c r="W1340" s="13" t="str">
        <f t="shared" ref="W1340" si="8126">U1342</f>
        <v>0</v>
      </c>
      <c r="X1340" s="13" t="str">
        <f t="shared" ref="X1340" si="8127">V1342</f>
        <v>0</v>
      </c>
      <c r="Y1340" s="13" t="str">
        <f t="shared" ref="Y1340" si="8128">W1342</f>
        <v>0</v>
      </c>
      <c r="Z1340" s="13" t="str">
        <f t="shared" ref="Z1340" si="8129">X1342</f>
        <v>1</v>
      </c>
      <c r="AA1340" s="13" t="str">
        <f t="shared" ref="AA1340" si="8130">Y1342</f>
        <v>0</v>
      </c>
      <c r="AB1340" s="13" t="str">
        <f t="shared" ref="AB1340" si="8131">Z1342</f>
        <v>0</v>
      </c>
      <c r="AC1340" s="13" t="str">
        <f t="shared" ref="AC1340" si="8132">AA1342</f>
        <v>0</v>
      </c>
      <c r="AD1340" s="13" t="str">
        <f t="shared" ref="AD1340" si="8133">AB1342</f>
        <v>0</v>
      </c>
      <c r="AE1340" s="13" t="str">
        <f t="shared" ref="AE1340" si="8134">AC1342</f>
        <v>1</v>
      </c>
      <c r="AF1340" s="13" t="str">
        <f t="shared" ref="AF1340" si="8135">AD1342</f>
        <v>1</v>
      </c>
      <c r="AG1340" s="13" t="str">
        <f t="shared" ref="AG1340" si="8136">AE1342</f>
        <v>1</v>
      </c>
      <c r="AH1340" s="13" t="str">
        <f t="shared" ref="AH1340" si="8137">AF1342</f>
        <v>0</v>
      </c>
      <c r="AI1340" s="13" t="str">
        <f t="shared" ref="AI1340" si="8138">AG1342</f>
        <v>1</v>
      </c>
      <c r="AL1340" s="14" t="s">
        <v>56</v>
      </c>
      <c r="AM1340" s="14" t="str">
        <f>CONCATENATE(D1365,H1365,L1365,P1365,T1365,X1365,AB1365,AF1365,)</f>
        <v>A53910D8</v>
      </c>
    </row>
    <row r="1341" spans="1:39" ht="15" customHeight="1" x14ac:dyDescent="0.55000000000000004">
      <c r="C1341" s="14" t="s">
        <v>23</v>
      </c>
      <c r="D1341" s="13" t="str">
        <f>MID($AM1311,1,1)</f>
        <v>E</v>
      </c>
      <c r="H1341" s="13" t="str">
        <f>MID($AM1311,2,1)</f>
        <v>B</v>
      </c>
      <c r="L1341" s="13" t="str">
        <f>MID($AM1311,3,1)</f>
        <v>1</v>
      </c>
      <c r="P1341" s="13" t="str">
        <f>MID($AM1311,4,1)</f>
        <v>B</v>
      </c>
      <c r="T1341" s="13" t="str">
        <f>MID($AM1311,5,1)</f>
        <v>0</v>
      </c>
      <c r="X1341" s="13" t="str">
        <f>MID($AM1311,6,1)</f>
        <v>8</v>
      </c>
      <c r="AB1341" s="13" t="str">
        <f>MID($AM1311,7,1)</f>
        <v>7</v>
      </c>
      <c r="AF1341" s="13" t="str">
        <f>MID($AM1311,8,1)</f>
        <v>7</v>
      </c>
      <c r="AL1341" s="21" t="s">
        <v>40</v>
      </c>
      <c r="AM1341" s="14" t="str">
        <f>CONCATENATE(D1353,H1353,L1353,P1353,T1353,X1353,AB1353,AF1353)</f>
        <v>767D6BF6</v>
      </c>
    </row>
    <row r="1342" spans="1:39" ht="15" customHeight="1" x14ac:dyDescent="0.45">
      <c r="C1342" s="14" t="s">
        <v>24</v>
      </c>
      <c r="D1342" s="13" t="str">
        <f>MID(DEC2BIN(HEX2DEC(D1341),4),1,1)</f>
        <v>1</v>
      </c>
      <c r="E1342" s="13" t="str">
        <f>MID(DEC2BIN(HEX2DEC(D1341),4),2,1)</f>
        <v>1</v>
      </c>
      <c r="F1342" s="13" t="str">
        <f>MID(DEC2BIN(HEX2DEC(D1341),4),3,1)</f>
        <v>1</v>
      </c>
      <c r="G1342" s="13" t="str">
        <f>MID(DEC2BIN(HEX2DEC(D1341),4),4,1)</f>
        <v>0</v>
      </c>
      <c r="H1342" s="13" t="str">
        <f>MID(DEC2BIN(HEX2DEC(H1341),4),1,1)</f>
        <v>1</v>
      </c>
      <c r="I1342" s="13" t="str">
        <f>MID(DEC2BIN(HEX2DEC(H1341),4),2,1)</f>
        <v>0</v>
      </c>
      <c r="J1342" s="13" t="str">
        <f>MID(DEC2BIN(HEX2DEC(H1341),4),3,1)</f>
        <v>1</v>
      </c>
      <c r="K1342" s="13" t="str">
        <f>MID(DEC2BIN(HEX2DEC(H1341),4),4,1)</f>
        <v>1</v>
      </c>
      <c r="L1342" s="13" t="str">
        <f>MID(DEC2BIN(HEX2DEC(L1341),4),1,1)</f>
        <v>0</v>
      </c>
      <c r="M1342" s="13" t="str">
        <f>MID(DEC2BIN(HEX2DEC(L1341),4),2,1)</f>
        <v>0</v>
      </c>
      <c r="N1342" s="13" t="str">
        <f>MID(DEC2BIN(HEX2DEC(L1341),4),3,1)</f>
        <v>0</v>
      </c>
      <c r="O1342" s="13" t="str">
        <f>MID(DEC2BIN(HEX2DEC(L1341),4),4,1)</f>
        <v>1</v>
      </c>
      <c r="P1342" s="13" t="str">
        <f>MID(DEC2BIN(HEX2DEC(P1341),4),1,1)</f>
        <v>1</v>
      </c>
      <c r="Q1342" s="13" t="str">
        <f>MID(DEC2BIN(HEX2DEC(P1341),4),2,1)</f>
        <v>0</v>
      </c>
      <c r="R1342" s="13" t="str">
        <f>MID(DEC2BIN(HEX2DEC(P1341),4),3,1)</f>
        <v>1</v>
      </c>
      <c r="S1342" s="13" t="str">
        <f>MID(DEC2BIN(HEX2DEC(P1341),4),4,1)</f>
        <v>1</v>
      </c>
      <c r="T1342" s="13" t="str">
        <f>MID(DEC2BIN(HEX2DEC(T1341),4),1,1)</f>
        <v>0</v>
      </c>
      <c r="U1342" s="13" t="str">
        <f>MID(DEC2BIN(HEX2DEC(T1341),4),2,1)</f>
        <v>0</v>
      </c>
      <c r="V1342" s="13" t="str">
        <f>MID(DEC2BIN(HEX2DEC(T1341),4),3,1)</f>
        <v>0</v>
      </c>
      <c r="W1342" s="13" t="str">
        <f>MID(DEC2BIN(HEX2DEC(T1341),4),4,1)</f>
        <v>0</v>
      </c>
      <c r="X1342" s="13" t="str">
        <f>MID(DEC2BIN(HEX2DEC(X1341),4),1,1)</f>
        <v>1</v>
      </c>
      <c r="Y1342" s="13" t="str">
        <f>MID(DEC2BIN(HEX2DEC(X1341),4),2,1)</f>
        <v>0</v>
      </c>
      <c r="Z1342" s="13" t="str">
        <f>MID(DEC2BIN(HEX2DEC(X1341),4),3,1)</f>
        <v>0</v>
      </c>
      <c r="AA1342" s="13" t="str">
        <f>MID(DEC2BIN(HEX2DEC(X1341),4),4,1)</f>
        <v>0</v>
      </c>
      <c r="AB1342" s="13" t="str">
        <f>MID(DEC2BIN(HEX2DEC(AB1341),4),1,1)</f>
        <v>0</v>
      </c>
      <c r="AC1342" s="13" t="str">
        <f>MID(DEC2BIN(HEX2DEC(AB1341),4),2,1)</f>
        <v>1</v>
      </c>
      <c r="AD1342" s="13" t="str">
        <f>MID(DEC2BIN(HEX2DEC(AB1341),4),3,1)</f>
        <v>1</v>
      </c>
      <c r="AE1342" s="13" t="str">
        <f>MID(DEC2BIN(HEX2DEC(AB1341),4),4,1)</f>
        <v>1</v>
      </c>
      <c r="AF1342" s="13" t="str">
        <f>MID(DEC2BIN(HEX2DEC(AF1341),4),1,1)</f>
        <v>0</v>
      </c>
      <c r="AG1342" s="13" t="str">
        <f>MID(DEC2BIN(HEX2DEC(AF1341),4),2,1)</f>
        <v>1</v>
      </c>
      <c r="AH1342" s="13" t="str">
        <f>MID(DEC2BIN(HEX2DEC(AF1341),4),3,1)</f>
        <v>1</v>
      </c>
      <c r="AI1342" s="13" t="str">
        <f>MID(DEC2BIN(HEX2DEC(AF1341),4),4,1)</f>
        <v>1</v>
      </c>
      <c r="AL1342" s="14" t="s">
        <v>57</v>
      </c>
      <c r="AM1342" s="19" t="str">
        <f>DEC2HEX(MOD(HEX2DEC(AM1337)+HEX2DEC(AM1338)+HEX2DEC(AM1339)+HEX2DEC(AM1340)+HEX2DEC(AM1341),2^32),8)</f>
        <v>B9AB32A9</v>
      </c>
    </row>
    <row r="1343" spans="1:39" ht="15" customHeight="1" x14ac:dyDescent="0.45">
      <c r="C1343" s="14" t="s">
        <v>25</v>
      </c>
      <c r="D1343" s="13" t="str">
        <f>D1305</f>
        <v>7</v>
      </c>
      <c r="H1343" s="13" t="str">
        <f t="shared" ref="H1343" si="8139">H1305</f>
        <v>C</v>
      </c>
      <c r="L1343" s="13" t="str">
        <f t="shared" ref="L1343" si="8140">L1305</f>
        <v>D</v>
      </c>
      <c r="P1343" s="13" t="str">
        <f t="shared" ref="P1343" si="8141">P1305</f>
        <v>5</v>
      </c>
      <c r="T1343" s="13" t="str">
        <f t="shared" ref="T1343" si="8142">T1305</f>
        <v>7</v>
      </c>
      <c r="X1343" s="13" t="str">
        <f t="shared" ref="X1343" si="8143">X1305</f>
        <v>E</v>
      </c>
      <c r="AB1343" s="13" t="str">
        <f t="shared" ref="AB1343" si="8144">AB1305</f>
        <v>D</v>
      </c>
      <c r="AF1343" s="13" t="str">
        <f>AF1305</f>
        <v>1</v>
      </c>
      <c r="AL1343" s="14"/>
      <c r="AM1343" s="14"/>
    </row>
    <row r="1344" spans="1:39" ht="15" customHeight="1" x14ac:dyDescent="0.45">
      <c r="C1344" s="14" t="s">
        <v>26</v>
      </c>
      <c r="D1344" s="13" t="str">
        <f>MID(DEC2BIN(HEX2DEC(D1343),4),1,1)</f>
        <v>0</v>
      </c>
      <c r="E1344" s="13" t="str">
        <f>MID(DEC2BIN(HEX2DEC(D1343),4),2,1)</f>
        <v>1</v>
      </c>
      <c r="F1344" s="13" t="str">
        <f>MID(DEC2BIN(HEX2DEC(D1343),4),3,1)</f>
        <v>1</v>
      </c>
      <c r="G1344" s="13" t="str">
        <f>MID(DEC2BIN(HEX2DEC(D1343),4),4,1)</f>
        <v>1</v>
      </c>
      <c r="H1344" s="13" t="str">
        <f>MID(DEC2BIN(HEX2DEC(H1343),4),1,1)</f>
        <v>1</v>
      </c>
      <c r="I1344" s="13" t="str">
        <f>MID(DEC2BIN(HEX2DEC(H1343),4),2,1)</f>
        <v>1</v>
      </c>
      <c r="J1344" s="13" t="str">
        <f>MID(DEC2BIN(HEX2DEC(H1343),4),3,1)</f>
        <v>0</v>
      </c>
      <c r="K1344" s="13" t="str">
        <f>MID(DEC2BIN(HEX2DEC(H1343),4),4,1)</f>
        <v>0</v>
      </c>
      <c r="L1344" s="13" t="str">
        <f>MID(DEC2BIN(HEX2DEC(L1343),4),1,1)</f>
        <v>1</v>
      </c>
      <c r="M1344" s="13" t="str">
        <f>MID(DEC2BIN(HEX2DEC(L1343),4),2,1)</f>
        <v>1</v>
      </c>
      <c r="N1344" s="13" t="str">
        <f>MID(DEC2BIN(HEX2DEC(L1343),4),3,1)</f>
        <v>0</v>
      </c>
      <c r="O1344" s="13" t="str">
        <f>MID(DEC2BIN(HEX2DEC(L1343),4),4,1)</f>
        <v>1</v>
      </c>
      <c r="P1344" s="13" t="str">
        <f>MID(DEC2BIN(HEX2DEC(P1343),4),1,1)</f>
        <v>0</v>
      </c>
      <c r="Q1344" s="13" t="str">
        <f>MID(DEC2BIN(HEX2DEC(P1343),4),2,1)</f>
        <v>1</v>
      </c>
      <c r="R1344" s="13" t="str">
        <f>MID(DEC2BIN(HEX2DEC(P1343),4),3,1)</f>
        <v>0</v>
      </c>
      <c r="S1344" s="13" t="str">
        <f>MID(DEC2BIN(HEX2DEC(P1343),4),4,1)</f>
        <v>1</v>
      </c>
      <c r="T1344" s="13" t="str">
        <f>MID(DEC2BIN(HEX2DEC(T1343),4),1,1)</f>
        <v>0</v>
      </c>
      <c r="U1344" s="13" t="str">
        <f>MID(DEC2BIN(HEX2DEC(T1343),4),2,1)</f>
        <v>1</v>
      </c>
      <c r="V1344" s="13" t="str">
        <f>MID(DEC2BIN(HEX2DEC(T1343),4),3,1)</f>
        <v>1</v>
      </c>
      <c r="W1344" s="13" t="str">
        <f>MID(DEC2BIN(HEX2DEC(T1343),4),4,1)</f>
        <v>1</v>
      </c>
      <c r="X1344" s="13" t="str">
        <f>MID(DEC2BIN(HEX2DEC(X1343),4),1,1)</f>
        <v>1</v>
      </c>
      <c r="Y1344" s="13" t="str">
        <f>MID(DEC2BIN(HEX2DEC(X1343),4),2,1)</f>
        <v>1</v>
      </c>
      <c r="Z1344" s="13" t="str">
        <f>MID(DEC2BIN(HEX2DEC(X1343),4),3,1)</f>
        <v>1</v>
      </c>
      <c r="AA1344" s="13" t="str">
        <f>MID(DEC2BIN(HEX2DEC(X1343),4),4,1)</f>
        <v>0</v>
      </c>
      <c r="AB1344" s="13" t="str">
        <f>MID(DEC2BIN(HEX2DEC(AB1343),4),1,1)</f>
        <v>1</v>
      </c>
      <c r="AC1344" s="13" t="str">
        <f>MID(DEC2BIN(HEX2DEC(AB1343),4),2,1)</f>
        <v>1</v>
      </c>
      <c r="AD1344" s="13" t="str">
        <f>MID(DEC2BIN(HEX2DEC(AB1343),4),3,1)</f>
        <v>0</v>
      </c>
      <c r="AE1344" s="13" t="str">
        <f>MID(DEC2BIN(HEX2DEC(AB1343),4),4,1)</f>
        <v>1</v>
      </c>
      <c r="AF1344" s="13" t="str">
        <f>MID(DEC2BIN(HEX2DEC(AF1343),4),1,1)</f>
        <v>0</v>
      </c>
      <c r="AG1344" s="13" t="str">
        <f>MID(DEC2BIN(HEX2DEC(AF1343),4),2,1)</f>
        <v>0</v>
      </c>
      <c r="AH1344" s="13" t="str">
        <f>MID(DEC2BIN(HEX2DEC(AF1343),4),3,1)</f>
        <v>0</v>
      </c>
      <c r="AI1344" s="13" t="str">
        <f>MID(DEC2BIN(HEX2DEC(AF1343),4),4,1)</f>
        <v>1</v>
      </c>
      <c r="AL1344" s="14" t="s">
        <v>58</v>
      </c>
      <c r="AM1344" s="14" t="str">
        <f>CONCATENATE(D1336,H1336,L1336,P1336,T1336,X1336,AB1336,AF1336)</f>
        <v>D5584569</v>
      </c>
    </row>
    <row r="1345" spans="3:39" ht="15" customHeight="1" x14ac:dyDescent="0.45">
      <c r="C1345" s="14" t="s">
        <v>27</v>
      </c>
      <c r="D1345" s="13" t="str">
        <f>D1307</f>
        <v>2</v>
      </c>
      <c r="H1345" s="13" t="str">
        <f t="shared" ref="H1345" si="8145">H1307</f>
        <v>1</v>
      </c>
      <c r="L1345" s="13" t="str">
        <f t="shared" ref="L1345" si="8146">L1307</f>
        <v>3</v>
      </c>
      <c r="P1345" s="13" t="str">
        <f t="shared" ref="P1345" si="8147">P1307</f>
        <v>6</v>
      </c>
      <c r="T1345" s="13" t="str">
        <f t="shared" ref="T1345" si="8148">T1307</f>
        <v>4</v>
      </c>
      <c r="X1345" s="13" t="str">
        <f t="shared" ref="X1345" si="8149">X1307</f>
        <v>6</v>
      </c>
      <c r="AB1345" s="13" t="str">
        <f t="shared" ref="AB1345" si="8150">AB1307</f>
        <v>D</v>
      </c>
      <c r="AF1345" s="13" t="str">
        <f t="shared" ref="AF1345" si="8151">AF1307</f>
        <v>6</v>
      </c>
      <c r="AL1345" s="14" t="s">
        <v>37</v>
      </c>
      <c r="AM1345" s="14" t="str">
        <f>CONCATENATE(D1348,H1348,L1348,P1348,T1348,X1348,AB1348,AF1348)</f>
        <v>69174ED7</v>
      </c>
    </row>
    <row r="1346" spans="3:39" ht="15" customHeight="1" thickBot="1" x14ac:dyDescent="0.5">
      <c r="C1346" s="14" t="s">
        <v>28</v>
      </c>
      <c r="D1346" s="13" t="str">
        <f>MID(DEC2BIN(HEX2DEC(D1345),4),1,1)</f>
        <v>0</v>
      </c>
      <c r="E1346" s="13" t="str">
        <f>MID(DEC2BIN(HEX2DEC(D1345),4),2,1)</f>
        <v>0</v>
      </c>
      <c r="F1346" s="13" t="str">
        <f>MID(DEC2BIN(HEX2DEC(D1345),4),3,1)</f>
        <v>1</v>
      </c>
      <c r="G1346" s="13" t="str">
        <f>MID(DEC2BIN(HEX2DEC(D1345),4),4,1)</f>
        <v>0</v>
      </c>
      <c r="H1346" s="13" t="str">
        <f>MID(DEC2BIN(HEX2DEC(H1345),4),1,1)</f>
        <v>0</v>
      </c>
      <c r="I1346" s="13" t="str">
        <f>MID(DEC2BIN(HEX2DEC(H1345),4),2,1)</f>
        <v>0</v>
      </c>
      <c r="J1346" s="13" t="str">
        <f>MID(DEC2BIN(HEX2DEC(H1345),4),3,1)</f>
        <v>0</v>
      </c>
      <c r="K1346" s="13" t="str">
        <f>MID(DEC2BIN(HEX2DEC(H1345),4),4,1)</f>
        <v>1</v>
      </c>
      <c r="L1346" s="13" t="str">
        <f>MID(DEC2BIN(HEX2DEC(L1345),4),1,1)</f>
        <v>0</v>
      </c>
      <c r="M1346" s="13" t="str">
        <f>MID(DEC2BIN(HEX2DEC(L1345),4),2,1)</f>
        <v>0</v>
      </c>
      <c r="N1346" s="13" t="str">
        <f>MID(DEC2BIN(HEX2DEC(L1345),4),3,1)</f>
        <v>1</v>
      </c>
      <c r="O1346" s="13" t="str">
        <f>MID(DEC2BIN(HEX2DEC(L1345),4),4,1)</f>
        <v>1</v>
      </c>
      <c r="P1346" s="13" t="str">
        <f>MID(DEC2BIN(HEX2DEC(P1345),4),1,1)</f>
        <v>0</v>
      </c>
      <c r="Q1346" s="13" t="str">
        <f>MID(DEC2BIN(HEX2DEC(P1345),4),2,1)</f>
        <v>1</v>
      </c>
      <c r="R1346" s="13" t="str">
        <f>MID(DEC2BIN(HEX2DEC(P1345),4),3,1)</f>
        <v>1</v>
      </c>
      <c r="S1346" s="13" t="str">
        <f>MID(DEC2BIN(HEX2DEC(P1345),4),4,1)</f>
        <v>0</v>
      </c>
      <c r="T1346" s="13" t="str">
        <f>MID(DEC2BIN(HEX2DEC(T1345),4),1,1)</f>
        <v>0</v>
      </c>
      <c r="U1346" s="13" t="str">
        <f>MID(DEC2BIN(HEX2DEC(T1345),4),2,1)</f>
        <v>1</v>
      </c>
      <c r="V1346" s="13" t="str">
        <f>MID(DEC2BIN(HEX2DEC(T1345),4),3,1)</f>
        <v>0</v>
      </c>
      <c r="W1346" s="13" t="str">
        <f>MID(DEC2BIN(HEX2DEC(T1345),4),4,1)</f>
        <v>0</v>
      </c>
      <c r="X1346" s="13" t="str">
        <f>MID(DEC2BIN(HEX2DEC(X1345),4),1,1)</f>
        <v>0</v>
      </c>
      <c r="Y1346" s="13" t="str">
        <f>MID(DEC2BIN(HEX2DEC(X1345),4),2,1)</f>
        <v>1</v>
      </c>
      <c r="Z1346" s="13" t="str">
        <f>MID(DEC2BIN(HEX2DEC(X1345),4),3,1)</f>
        <v>1</v>
      </c>
      <c r="AA1346" s="13" t="str">
        <f>MID(DEC2BIN(HEX2DEC(X1345),4),4,1)</f>
        <v>0</v>
      </c>
      <c r="AB1346" s="13" t="str">
        <f>MID(DEC2BIN(HEX2DEC(AB1345),4),1,1)</f>
        <v>1</v>
      </c>
      <c r="AC1346" s="13" t="str">
        <f>MID(DEC2BIN(HEX2DEC(AB1345),4),2,1)</f>
        <v>1</v>
      </c>
      <c r="AD1346" s="13" t="str">
        <f>MID(DEC2BIN(HEX2DEC(AB1345),4),3,1)</f>
        <v>0</v>
      </c>
      <c r="AE1346" s="13" t="str">
        <f>MID(DEC2BIN(HEX2DEC(AB1345),4),4,1)</f>
        <v>1</v>
      </c>
      <c r="AF1346" s="13" t="str">
        <f>MID(DEC2BIN(HEX2DEC(AF1345),4),1,1)</f>
        <v>0</v>
      </c>
      <c r="AG1346" s="13" t="str">
        <f>MID(DEC2BIN(HEX2DEC(AF1345),4),2,1)</f>
        <v>1</v>
      </c>
      <c r="AH1346" s="13" t="str">
        <f>MID(DEC2BIN(HEX2DEC(AF1345),4),3,1)</f>
        <v>1</v>
      </c>
      <c r="AI1346" s="13" t="str">
        <f>MID(DEC2BIN(HEX2DEC(AF1345),4),4,1)</f>
        <v>0</v>
      </c>
      <c r="AL1346" s="14" t="s">
        <v>57</v>
      </c>
      <c r="AM1346" s="14" t="str">
        <f>AM1342</f>
        <v>B9AB32A9</v>
      </c>
    </row>
    <row r="1347" spans="3:39" ht="15" customHeight="1" thickBot="1" x14ac:dyDescent="0.5">
      <c r="C1347" s="15" t="s">
        <v>37</v>
      </c>
      <c r="D1347" s="13">
        <f>IF(D1346+D1344+D1342&gt;1,1,0)</f>
        <v>0</v>
      </c>
      <c r="E1347" s="13">
        <f t="shared" ref="E1347:Z1347" si="8152">IF(E1346+E1344+E1342&gt;1,1,0)</f>
        <v>1</v>
      </c>
      <c r="F1347" s="13">
        <f t="shared" si="8152"/>
        <v>1</v>
      </c>
      <c r="G1347" s="13">
        <f t="shared" si="8152"/>
        <v>0</v>
      </c>
      <c r="H1347" s="13">
        <f t="shared" si="8152"/>
        <v>1</v>
      </c>
      <c r="I1347" s="13">
        <f t="shared" si="8152"/>
        <v>0</v>
      </c>
      <c r="J1347" s="13">
        <f t="shared" si="8152"/>
        <v>0</v>
      </c>
      <c r="K1347" s="13">
        <f t="shared" si="8152"/>
        <v>1</v>
      </c>
      <c r="L1347" s="13">
        <f t="shared" si="8152"/>
        <v>0</v>
      </c>
      <c r="M1347" s="13">
        <f t="shared" si="8152"/>
        <v>0</v>
      </c>
      <c r="N1347" s="13">
        <f t="shared" si="8152"/>
        <v>0</v>
      </c>
      <c r="O1347" s="13">
        <f t="shared" si="8152"/>
        <v>1</v>
      </c>
      <c r="P1347" s="13">
        <f t="shared" si="8152"/>
        <v>0</v>
      </c>
      <c r="Q1347" s="13">
        <f t="shared" si="8152"/>
        <v>1</v>
      </c>
      <c r="R1347" s="13">
        <f t="shared" si="8152"/>
        <v>1</v>
      </c>
      <c r="S1347" s="13">
        <f t="shared" si="8152"/>
        <v>1</v>
      </c>
      <c r="T1347" s="13">
        <f t="shared" si="8152"/>
        <v>0</v>
      </c>
      <c r="U1347" s="13">
        <f t="shared" si="8152"/>
        <v>1</v>
      </c>
      <c r="V1347" s="13">
        <f t="shared" si="8152"/>
        <v>0</v>
      </c>
      <c r="W1347" s="13">
        <f t="shared" si="8152"/>
        <v>0</v>
      </c>
      <c r="X1347" s="13">
        <f t="shared" si="8152"/>
        <v>1</v>
      </c>
      <c r="Y1347" s="13">
        <f t="shared" si="8152"/>
        <v>1</v>
      </c>
      <c r="Z1347" s="13">
        <f t="shared" si="8152"/>
        <v>1</v>
      </c>
      <c r="AA1347" s="13">
        <f>IF(AA1346+AA1344+AA1342&gt;1,1,0)</f>
        <v>0</v>
      </c>
      <c r="AB1347" s="13">
        <f t="shared" ref="AB1347:AI1347" si="8153">IF(AB1346+AB1344+AB1342&gt;1,1,0)</f>
        <v>1</v>
      </c>
      <c r="AC1347" s="13">
        <f t="shared" si="8153"/>
        <v>1</v>
      </c>
      <c r="AD1347" s="13">
        <f t="shared" si="8153"/>
        <v>0</v>
      </c>
      <c r="AE1347" s="13">
        <f t="shared" si="8153"/>
        <v>1</v>
      </c>
      <c r="AF1347" s="13">
        <f t="shared" si="8153"/>
        <v>0</v>
      </c>
      <c r="AG1347" s="13">
        <f t="shared" si="8153"/>
        <v>1</v>
      </c>
      <c r="AH1347" s="13">
        <f t="shared" si="8153"/>
        <v>1</v>
      </c>
      <c r="AI1347" s="13">
        <f t="shared" si="8153"/>
        <v>1</v>
      </c>
      <c r="AL1347" s="16" t="s">
        <v>59</v>
      </c>
      <c r="AM1347" s="20" t="str">
        <f>DEC2HEX(MOD(HEX2DEC(AM1344)+HEX2DEC(AM1346)+HEX2DEC(AM1345),2^32),8)</f>
        <v>F81AC6E9</v>
      </c>
    </row>
    <row r="1348" spans="3:39" ht="15" customHeight="1" thickBot="1" x14ac:dyDescent="0.5">
      <c r="C1348" s="15" t="s">
        <v>38</v>
      </c>
      <c r="D1348" s="13" t="str">
        <f>BIN2HEX(CONCATENATE(D1347,E1347,F1347,G1347))</f>
        <v>6</v>
      </c>
      <c r="H1348" s="13" t="str">
        <f>BIN2HEX(CONCATENATE(H1347,I1347,J1347,K1347))</f>
        <v>9</v>
      </c>
      <c r="L1348" s="13" t="str">
        <f>BIN2HEX(CONCATENATE(L1347,M1347,N1347,O1347))</f>
        <v>1</v>
      </c>
      <c r="P1348" s="13" t="str">
        <f>BIN2HEX(CONCATENATE(P1347,Q1347,R1347,S1347))</f>
        <v>7</v>
      </c>
      <c r="T1348" s="13" t="str">
        <f>BIN2HEX(CONCATENATE(T1347,U1347,V1347,W1347))</f>
        <v>4</v>
      </c>
      <c r="X1348" s="13" t="str">
        <f>BIN2HEX(CONCATENATE(X1347,Y1347,Z1347,AA1347))</f>
        <v>E</v>
      </c>
      <c r="AB1348" s="13" t="str">
        <f>BIN2HEX(CONCATENATE(AB1347,AC1347,AD1347,AE1347))</f>
        <v>D</v>
      </c>
      <c r="AF1348" s="13" t="str">
        <f>BIN2HEX(CONCATENATE(AF1347,AG1347,AH1347,AI1347))</f>
        <v>7</v>
      </c>
      <c r="AM1348" s="14"/>
    </row>
    <row r="1349" spans="3:39" ht="15" customHeight="1" thickBot="1" x14ac:dyDescent="0.5">
      <c r="C1349" s="14"/>
      <c r="AL1349" s="16" t="s">
        <v>60</v>
      </c>
      <c r="AM1349" s="20" t="str">
        <f>CONCATENATE(D1341,H1341,L1341,P1341,T1341,X1341,AB1341,AF1341)</f>
        <v>EB1B0877</v>
      </c>
    </row>
    <row r="1350" spans="3:39" ht="15" customHeight="1" thickBot="1" x14ac:dyDescent="0.5">
      <c r="C1350" s="14" t="s">
        <v>29</v>
      </c>
      <c r="D1350" s="13" t="str">
        <f>D1309</f>
        <v>A</v>
      </c>
      <c r="H1350" s="13" t="str">
        <f t="shared" ref="H1350" si="8154">H1309</f>
        <v>E</v>
      </c>
      <c r="L1350" s="13" t="str">
        <f t="shared" ref="L1350" si="8155">L1309</f>
        <v>C</v>
      </c>
      <c r="P1350" s="13" t="str">
        <f t="shared" ref="P1350" si="8156">P1309</f>
        <v>E</v>
      </c>
      <c r="T1350" s="13" t="str">
        <f t="shared" ref="T1350" si="8157">T1309</f>
        <v>C</v>
      </c>
      <c r="X1350" s="13" t="str">
        <f t="shared" ref="X1350" si="8158">X1309</f>
        <v>1</v>
      </c>
      <c r="AB1350" s="13" t="str">
        <f t="shared" ref="AB1350" si="8159">AB1309</f>
        <v>3</v>
      </c>
      <c r="AF1350" s="13" t="str">
        <f>AF1309</f>
        <v>5</v>
      </c>
      <c r="AM1350" s="14"/>
    </row>
    <row r="1351" spans="3:39" ht="15" customHeight="1" thickBot="1" x14ac:dyDescent="0.5">
      <c r="C1351" s="14" t="s">
        <v>30</v>
      </c>
      <c r="D1351" s="13" t="str">
        <f>MID(DEC2BIN(HEX2DEC(D1350),4),1,1)</f>
        <v>1</v>
      </c>
      <c r="E1351" s="13" t="str">
        <f>MID(DEC2BIN(HEX2DEC(D1350),4),2,1)</f>
        <v>0</v>
      </c>
      <c r="F1351" s="13" t="str">
        <f>MID(DEC2BIN(HEX2DEC(D1350),4),3,1)</f>
        <v>1</v>
      </c>
      <c r="G1351" s="13" t="str">
        <f>MID(DEC2BIN(HEX2DEC(D1350),4),4,1)</f>
        <v>0</v>
      </c>
      <c r="H1351" s="13" t="str">
        <f>MID(DEC2BIN(HEX2DEC(H1350),4),1,1)</f>
        <v>1</v>
      </c>
      <c r="I1351" s="13" t="str">
        <f>MID(DEC2BIN(HEX2DEC(H1350),4),2,1)</f>
        <v>1</v>
      </c>
      <c r="J1351" s="13" t="str">
        <f>MID(DEC2BIN(HEX2DEC(H1350),4),3,1)</f>
        <v>1</v>
      </c>
      <c r="K1351" s="13" t="str">
        <f>MID(DEC2BIN(HEX2DEC(H1350),4),4,1)</f>
        <v>0</v>
      </c>
      <c r="L1351" s="13" t="str">
        <f>MID(DEC2BIN(HEX2DEC(L1350),4),1,1)</f>
        <v>1</v>
      </c>
      <c r="M1351" s="13" t="str">
        <f>MID(DEC2BIN(HEX2DEC(L1350),4),2,1)</f>
        <v>1</v>
      </c>
      <c r="N1351" s="13" t="str">
        <f>MID(DEC2BIN(HEX2DEC(L1350),4),3,1)</f>
        <v>0</v>
      </c>
      <c r="O1351" s="13" t="str">
        <f>MID(DEC2BIN(HEX2DEC(L1350),4),4,1)</f>
        <v>0</v>
      </c>
      <c r="P1351" s="13" t="str">
        <f>MID(DEC2BIN(HEX2DEC(P1350),4),1,1)</f>
        <v>1</v>
      </c>
      <c r="Q1351" s="13" t="str">
        <f>MID(DEC2BIN(HEX2DEC(P1350),4),2,1)</f>
        <v>1</v>
      </c>
      <c r="R1351" s="13" t="str">
        <f>MID(DEC2BIN(HEX2DEC(P1350),4),3,1)</f>
        <v>1</v>
      </c>
      <c r="S1351" s="13" t="str">
        <f>MID(DEC2BIN(HEX2DEC(P1350),4),4,1)</f>
        <v>0</v>
      </c>
      <c r="T1351" s="13" t="str">
        <f>MID(DEC2BIN(HEX2DEC(T1350),4),1,1)</f>
        <v>1</v>
      </c>
      <c r="U1351" s="13" t="str">
        <f>MID(DEC2BIN(HEX2DEC(T1350),4),2,1)</f>
        <v>1</v>
      </c>
      <c r="V1351" s="13" t="str">
        <f>MID(DEC2BIN(HEX2DEC(T1350),4),3,1)</f>
        <v>0</v>
      </c>
      <c r="W1351" s="13" t="str">
        <f>MID(DEC2BIN(HEX2DEC(T1350),4),4,1)</f>
        <v>0</v>
      </c>
      <c r="X1351" s="13" t="str">
        <f>MID(DEC2BIN(HEX2DEC(X1350),4),1,1)</f>
        <v>0</v>
      </c>
      <c r="Y1351" s="13" t="str">
        <f>MID(DEC2BIN(HEX2DEC(X1350),4),2,1)</f>
        <v>0</v>
      </c>
      <c r="Z1351" s="13" t="str">
        <f>MID(DEC2BIN(HEX2DEC(X1350),4),3,1)</f>
        <v>0</v>
      </c>
      <c r="AA1351" s="13" t="str">
        <f>MID(DEC2BIN(HEX2DEC(X1350),4),4,1)</f>
        <v>1</v>
      </c>
      <c r="AB1351" s="13" t="str">
        <f>MID(DEC2BIN(HEX2DEC(AB1350),4),1,1)</f>
        <v>0</v>
      </c>
      <c r="AC1351" s="13" t="str">
        <f>MID(DEC2BIN(HEX2DEC(AB1350),4),2,1)</f>
        <v>0</v>
      </c>
      <c r="AD1351" s="13" t="str">
        <f>MID(DEC2BIN(HEX2DEC(AB1350),4),3,1)</f>
        <v>1</v>
      </c>
      <c r="AE1351" s="13" t="str">
        <f>MID(DEC2BIN(HEX2DEC(AB1350),4),4,1)</f>
        <v>1</v>
      </c>
      <c r="AF1351" s="13" t="str">
        <f>MID(DEC2BIN(HEX2DEC(AF1350),4),1,1)</f>
        <v>0</v>
      </c>
      <c r="AG1351" s="13" t="str">
        <f>MID(DEC2BIN(HEX2DEC(AF1350),4),2,1)</f>
        <v>1</v>
      </c>
      <c r="AH1351" s="13" t="str">
        <f>MID(DEC2BIN(HEX2DEC(AF1350),4),3,1)</f>
        <v>0</v>
      </c>
      <c r="AI1351" s="13" t="str">
        <f>MID(DEC2BIN(HEX2DEC(AF1350),4),4,1)</f>
        <v>1</v>
      </c>
      <c r="AL1351" s="16" t="s">
        <v>61</v>
      </c>
      <c r="AM1351" s="20" t="str">
        <f>CONCATENATE(D1343,H1343,L1343,P1343,T1343,X1343,AB1343,AF1343)</f>
        <v>7CD57ED1</v>
      </c>
    </row>
    <row r="1352" spans="3:39" ht="15" customHeight="1" thickBot="1" x14ac:dyDescent="0.5">
      <c r="AM1352" s="14"/>
    </row>
    <row r="1353" spans="3:39" ht="15" customHeight="1" thickBot="1" x14ac:dyDescent="0.5">
      <c r="C1353" s="15" t="s">
        <v>39</v>
      </c>
      <c r="D1353" s="13" t="str">
        <f>BIN2HEX(CONCATENATE(D1354,E1354,F1354,G1354))</f>
        <v>7</v>
      </c>
      <c r="H1353" s="13" t="str">
        <f>BIN2HEX(CONCATENATE(H1354,I1354,J1354,K1354))</f>
        <v>6</v>
      </c>
      <c r="L1353" s="13" t="str">
        <f>BIN2HEX(CONCATENATE(L1354,M1354,N1354,O1354))</f>
        <v>7</v>
      </c>
      <c r="P1353" s="13" t="str">
        <f>BIN2HEX(CONCATENATE(P1354,Q1354,R1354,S1354))</f>
        <v>D</v>
      </c>
      <c r="T1353" s="13" t="str">
        <f>BIN2HEX(CONCATENATE(T1354,U1354,V1354,W1354))</f>
        <v>6</v>
      </c>
      <c r="X1353" s="13" t="str">
        <f>BIN2HEX(CONCATENATE(X1354,Y1354,Z1354,AA1354))</f>
        <v>B</v>
      </c>
      <c r="AB1353" s="13" t="str">
        <f>BIN2HEX(CONCATENATE(AB1354,AC1354,AD1354,AE1354))</f>
        <v>F</v>
      </c>
      <c r="AF1353" s="13" t="str">
        <f>BIN2HEX(CONCATENATE(AF1354,AG1354,AH1354,AI1354))</f>
        <v>6</v>
      </c>
      <c r="AL1353" s="16" t="s">
        <v>62</v>
      </c>
      <c r="AM1353" s="20" t="str">
        <f>CONCATENATE(D1345,H1345,L1345,P1345,T1345,X1345,AB1345,AF1345)</f>
        <v>213646D6</v>
      </c>
    </row>
    <row r="1354" spans="3:39" ht="15" customHeight="1" x14ac:dyDescent="0.45">
      <c r="C1354" s="15" t="s">
        <v>40</v>
      </c>
      <c r="D1354" s="13">
        <f>IF(ISEVEN(D1355+D1356+D1357),0,1)</f>
        <v>0</v>
      </c>
      <c r="E1354" s="13">
        <f t="shared" ref="E1354:AI1354" si="8160">IF(ISEVEN(E1355+E1356+E1357),0,1)</f>
        <v>1</v>
      </c>
      <c r="F1354" s="13">
        <f t="shared" si="8160"/>
        <v>1</v>
      </c>
      <c r="G1354" s="13">
        <f t="shared" si="8160"/>
        <v>1</v>
      </c>
      <c r="H1354" s="13">
        <f t="shared" si="8160"/>
        <v>0</v>
      </c>
      <c r="I1354" s="13">
        <f t="shared" si="8160"/>
        <v>1</v>
      </c>
      <c r="J1354" s="13">
        <f t="shared" si="8160"/>
        <v>1</v>
      </c>
      <c r="K1354" s="13">
        <f t="shared" si="8160"/>
        <v>0</v>
      </c>
      <c r="L1354" s="13">
        <f t="shared" si="8160"/>
        <v>0</v>
      </c>
      <c r="M1354" s="13">
        <f t="shared" si="8160"/>
        <v>1</v>
      </c>
      <c r="N1354" s="13">
        <f t="shared" si="8160"/>
        <v>1</v>
      </c>
      <c r="O1354" s="13">
        <f t="shared" si="8160"/>
        <v>1</v>
      </c>
      <c r="P1354" s="13">
        <f t="shared" si="8160"/>
        <v>1</v>
      </c>
      <c r="Q1354" s="13">
        <f t="shared" si="8160"/>
        <v>1</v>
      </c>
      <c r="R1354" s="13">
        <f t="shared" si="8160"/>
        <v>0</v>
      </c>
      <c r="S1354" s="13">
        <f t="shared" si="8160"/>
        <v>1</v>
      </c>
      <c r="T1354" s="13">
        <f t="shared" si="8160"/>
        <v>0</v>
      </c>
      <c r="U1354" s="13">
        <f t="shared" si="8160"/>
        <v>1</v>
      </c>
      <c r="V1354" s="13">
        <f t="shared" si="8160"/>
        <v>1</v>
      </c>
      <c r="W1354" s="13">
        <f t="shared" si="8160"/>
        <v>0</v>
      </c>
      <c r="X1354" s="13">
        <f t="shared" si="8160"/>
        <v>1</v>
      </c>
      <c r="Y1354" s="13">
        <f t="shared" si="8160"/>
        <v>0</v>
      </c>
      <c r="Z1354" s="13">
        <f t="shared" si="8160"/>
        <v>1</v>
      </c>
      <c r="AA1354" s="13">
        <f t="shared" si="8160"/>
        <v>1</v>
      </c>
      <c r="AB1354" s="13">
        <f t="shared" si="8160"/>
        <v>1</v>
      </c>
      <c r="AC1354" s="13">
        <f t="shared" si="8160"/>
        <v>1</v>
      </c>
      <c r="AD1354" s="13">
        <f t="shared" si="8160"/>
        <v>1</v>
      </c>
      <c r="AE1354" s="13">
        <f t="shared" si="8160"/>
        <v>1</v>
      </c>
      <c r="AF1354" s="13">
        <f t="shared" si="8160"/>
        <v>0</v>
      </c>
      <c r="AG1354" s="13">
        <f t="shared" si="8160"/>
        <v>1</v>
      </c>
      <c r="AH1354" s="13">
        <f t="shared" si="8160"/>
        <v>1</v>
      </c>
      <c r="AI1354" s="13">
        <f t="shared" si="8160"/>
        <v>0</v>
      </c>
      <c r="AM1354" s="14"/>
    </row>
    <row r="1355" spans="3:39" ht="15" customHeight="1" x14ac:dyDescent="0.45">
      <c r="C1355" s="15" t="s">
        <v>41</v>
      </c>
      <c r="D1355" s="13" t="str">
        <f>K1359</f>
        <v>0</v>
      </c>
      <c r="E1355" s="13" t="str">
        <f t="shared" ref="E1355" si="8161">L1359</f>
        <v>0</v>
      </c>
      <c r="F1355" s="13" t="str">
        <f t="shared" ref="F1355" si="8162">M1359</f>
        <v>1</v>
      </c>
      <c r="G1355" s="13" t="str">
        <f t="shared" ref="G1355" si="8163">N1359</f>
        <v>1</v>
      </c>
      <c r="H1355" s="13" t="str">
        <f t="shared" ref="H1355" si="8164">O1359</f>
        <v>1</v>
      </c>
      <c r="I1355" s="13" t="str">
        <f t="shared" ref="I1355" si="8165">P1359</f>
        <v>0</v>
      </c>
      <c r="J1355" s="13" t="str">
        <f t="shared" ref="J1355" si="8166">Q1359</f>
        <v>1</v>
      </c>
      <c r="K1355" s="13" t="str">
        <f t="shared" ref="K1355" si="8167">R1359</f>
        <v>1</v>
      </c>
      <c r="L1355" s="13" t="str">
        <f t="shared" ref="L1355" si="8168">S1359</f>
        <v>0</v>
      </c>
      <c r="M1355" s="13" t="str">
        <f t="shared" ref="M1355" si="8169">T1359</f>
        <v>0</v>
      </c>
      <c r="N1355" s="13" t="str">
        <f t="shared" ref="N1355" si="8170">U1359</f>
        <v>1</v>
      </c>
      <c r="O1355" s="13" t="str">
        <f t="shared" ref="O1355" si="8171">V1359</f>
        <v>0</v>
      </c>
      <c r="P1355" s="13" t="str">
        <f t="shared" ref="P1355" si="8172">W1359</f>
        <v>1</v>
      </c>
      <c r="Q1355" s="13" t="str">
        <f t="shared" ref="Q1355" si="8173">X1359</f>
        <v>1</v>
      </c>
      <c r="R1355" s="13" t="str">
        <f t="shared" ref="R1355" si="8174">Y1359</f>
        <v>1</v>
      </c>
      <c r="S1355" s="13" t="str">
        <f t="shared" ref="S1355" si="8175">Z1359</f>
        <v>0</v>
      </c>
      <c r="T1355" s="13" t="str">
        <f t="shared" ref="T1355" si="8176">AA1359</f>
        <v>1</v>
      </c>
      <c r="U1355" s="13" t="str">
        <f t="shared" ref="U1355" si="8177">AB1359</f>
        <v>0</v>
      </c>
      <c r="V1355" s="13" t="str">
        <f t="shared" ref="V1355" si="8178">AC1359</f>
        <v>1</v>
      </c>
      <c r="W1355" s="13" t="str">
        <f t="shared" ref="W1355" si="8179">AD1359</f>
        <v>1</v>
      </c>
      <c r="X1355" s="13" t="str">
        <f t="shared" ref="X1355" si="8180">AE1359</f>
        <v>1</v>
      </c>
      <c r="Y1355" s="13" t="str">
        <f t="shared" ref="Y1355" si="8181">AF1359</f>
        <v>1</v>
      </c>
      <c r="Z1355" s="13" t="str">
        <f t="shared" ref="Z1355" si="8182">AG1359</f>
        <v>0</v>
      </c>
      <c r="AA1355" s="13" t="str">
        <f t="shared" ref="AA1355" si="8183">AH1359</f>
        <v>0</v>
      </c>
      <c r="AB1355" s="13" t="str">
        <f t="shared" ref="AB1355" si="8184">AI1359</f>
        <v>0</v>
      </c>
      <c r="AC1355" s="13" t="str">
        <f>D1359</f>
        <v>1</v>
      </c>
      <c r="AD1355" s="13" t="str">
        <f t="shared" ref="AD1355" si="8185">E1359</f>
        <v>0</v>
      </c>
      <c r="AE1355" s="13" t="str">
        <f t="shared" ref="AE1355" si="8186">F1359</f>
        <v>0</v>
      </c>
      <c r="AF1355" s="13" t="str">
        <f t="shared" ref="AF1355" si="8187">G1359</f>
        <v>1</v>
      </c>
      <c r="AG1355" s="13" t="str">
        <f t="shared" ref="AG1355" si="8188">H1359</f>
        <v>0</v>
      </c>
      <c r="AH1355" s="13" t="str">
        <f t="shared" ref="AH1355" si="8189">I1359</f>
        <v>0</v>
      </c>
      <c r="AI1355" s="13" t="str">
        <f t="shared" ref="AI1355" si="8190">J1359</f>
        <v>0</v>
      </c>
      <c r="AL1355" s="22" t="s">
        <v>62</v>
      </c>
      <c r="AM1355" s="14" t="str">
        <f>CONCATENATE(D1350,H1350,L1350,P1350,T1350,X1350,AB1350,AF1350)</f>
        <v>AECEC135</v>
      </c>
    </row>
    <row r="1356" spans="3:39" ht="15" customHeight="1" thickBot="1" x14ac:dyDescent="0.5">
      <c r="C1356" s="15" t="s">
        <v>42</v>
      </c>
      <c r="D1356" s="13" t="str">
        <f>Y1359</f>
        <v>1</v>
      </c>
      <c r="E1356" s="13" t="str">
        <f t="shared" ref="E1356" si="8191">Z1359</f>
        <v>0</v>
      </c>
      <c r="F1356" s="13" t="str">
        <f t="shared" ref="F1356" si="8192">AA1359</f>
        <v>1</v>
      </c>
      <c r="G1356" s="13" t="str">
        <f t="shared" ref="G1356" si="8193">AB1359</f>
        <v>0</v>
      </c>
      <c r="H1356" s="13" t="str">
        <f t="shared" ref="H1356" si="8194">AC1359</f>
        <v>1</v>
      </c>
      <c r="I1356" s="13" t="str">
        <f t="shared" ref="I1356" si="8195">AD1359</f>
        <v>1</v>
      </c>
      <c r="J1356" s="13" t="str">
        <f t="shared" ref="J1356" si="8196">AE1359</f>
        <v>1</v>
      </c>
      <c r="K1356" s="13" t="str">
        <f t="shared" ref="K1356" si="8197">AF1359</f>
        <v>1</v>
      </c>
      <c r="L1356" s="13" t="str">
        <f t="shared" ref="L1356" si="8198">AG1359</f>
        <v>0</v>
      </c>
      <c r="M1356" s="13" t="str">
        <f t="shared" ref="M1356" si="8199">AH1359</f>
        <v>0</v>
      </c>
      <c r="N1356" s="13" t="str">
        <f t="shared" ref="N1356" si="8200">AI1359</f>
        <v>0</v>
      </c>
      <c r="O1356" s="13" t="str">
        <f>D1359</f>
        <v>1</v>
      </c>
      <c r="P1356" s="13" t="str">
        <f t="shared" ref="P1356" si="8201">E1359</f>
        <v>0</v>
      </c>
      <c r="Q1356" s="13" t="str">
        <f t="shared" ref="Q1356" si="8202">F1359</f>
        <v>0</v>
      </c>
      <c r="R1356" s="13" t="str">
        <f t="shared" ref="R1356" si="8203">G1359</f>
        <v>1</v>
      </c>
      <c r="S1356" s="13" t="str">
        <f t="shared" ref="S1356" si="8204">H1359</f>
        <v>0</v>
      </c>
      <c r="T1356" s="13" t="str">
        <f t="shared" ref="T1356" si="8205">I1359</f>
        <v>0</v>
      </c>
      <c r="U1356" s="13" t="str">
        <f t="shared" ref="U1356" si="8206">J1359</f>
        <v>0</v>
      </c>
      <c r="V1356" s="13" t="str">
        <f t="shared" ref="V1356" si="8207">K1359</f>
        <v>0</v>
      </c>
      <c r="W1356" s="13" t="str">
        <f t="shared" ref="W1356" si="8208">L1359</f>
        <v>0</v>
      </c>
      <c r="X1356" s="13" t="str">
        <f t="shared" ref="X1356" si="8209">M1359</f>
        <v>1</v>
      </c>
      <c r="Y1356" s="13" t="str">
        <f t="shared" ref="Y1356" si="8210">N1359</f>
        <v>1</v>
      </c>
      <c r="Z1356" s="13" t="str">
        <f t="shared" ref="Z1356" si="8211">O1359</f>
        <v>1</v>
      </c>
      <c r="AA1356" s="13" t="str">
        <f t="shared" ref="AA1356" si="8212">P1359</f>
        <v>0</v>
      </c>
      <c r="AB1356" s="13" t="str">
        <f t="shared" ref="AB1356" si="8213">Q1359</f>
        <v>1</v>
      </c>
      <c r="AC1356" s="13" t="str">
        <f t="shared" ref="AC1356" si="8214">R1359</f>
        <v>1</v>
      </c>
      <c r="AD1356" s="13" t="str">
        <f t="shared" ref="AD1356" si="8215">S1359</f>
        <v>0</v>
      </c>
      <c r="AE1356" s="13" t="str">
        <f t="shared" ref="AE1356" si="8216">T1359</f>
        <v>0</v>
      </c>
      <c r="AF1356" s="13" t="str">
        <f t="shared" ref="AF1356" si="8217">U1359</f>
        <v>1</v>
      </c>
      <c r="AG1356" s="13" t="str">
        <f t="shared" ref="AG1356" si="8218">V1359</f>
        <v>0</v>
      </c>
      <c r="AH1356" s="13" t="str">
        <f t="shared" ref="AH1356" si="8219">W1359</f>
        <v>1</v>
      </c>
      <c r="AI1356" s="13" t="str">
        <f t="shared" ref="AI1356" si="8220">X1359</f>
        <v>1</v>
      </c>
      <c r="AL1356" s="14" t="s">
        <v>64</v>
      </c>
      <c r="AM1356" s="14" t="str">
        <f>AM1342</f>
        <v>B9AB32A9</v>
      </c>
    </row>
    <row r="1357" spans="3:39" ht="15" customHeight="1" thickBot="1" x14ac:dyDescent="0.5">
      <c r="C1357" s="15" t="s">
        <v>43</v>
      </c>
      <c r="D1357" s="13" t="str">
        <f>AD1359</f>
        <v>1</v>
      </c>
      <c r="E1357" s="13" t="str">
        <f t="shared" ref="E1357" si="8221">AE1359</f>
        <v>1</v>
      </c>
      <c r="F1357" s="13" t="str">
        <f t="shared" ref="F1357" si="8222">AF1359</f>
        <v>1</v>
      </c>
      <c r="G1357" s="13" t="str">
        <f t="shared" ref="G1357" si="8223">AG1359</f>
        <v>0</v>
      </c>
      <c r="H1357" s="13" t="str">
        <f t="shared" ref="H1357" si="8224">AH1359</f>
        <v>0</v>
      </c>
      <c r="I1357" s="13" t="str">
        <f t="shared" ref="I1357" si="8225">AI1359</f>
        <v>0</v>
      </c>
      <c r="J1357" s="13" t="str">
        <f>D1359</f>
        <v>1</v>
      </c>
      <c r="K1357" s="13" t="str">
        <f t="shared" ref="K1357" si="8226">E1359</f>
        <v>0</v>
      </c>
      <c r="L1357" s="13" t="str">
        <f t="shared" ref="L1357" si="8227">F1359</f>
        <v>0</v>
      </c>
      <c r="M1357" s="13" t="str">
        <f t="shared" ref="M1357" si="8228">G1359</f>
        <v>1</v>
      </c>
      <c r="N1357" s="13" t="str">
        <f t="shared" ref="N1357" si="8229">H1359</f>
        <v>0</v>
      </c>
      <c r="O1357" s="13" t="str">
        <f t="shared" ref="O1357" si="8230">I1359</f>
        <v>0</v>
      </c>
      <c r="P1357" s="13" t="str">
        <f t="shared" ref="P1357" si="8231">J1359</f>
        <v>0</v>
      </c>
      <c r="Q1357" s="13" t="str">
        <f t="shared" ref="Q1357" si="8232">K1359</f>
        <v>0</v>
      </c>
      <c r="R1357" s="13" t="str">
        <f t="shared" ref="R1357" si="8233">L1359</f>
        <v>0</v>
      </c>
      <c r="S1357" s="13" t="str">
        <f t="shared" ref="S1357" si="8234">M1359</f>
        <v>1</v>
      </c>
      <c r="T1357" s="13" t="str">
        <f t="shared" ref="T1357" si="8235">N1359</f>
        <v>1</v>
      </c>
      <c r="U1357" s="13" t="str">
        <f t="shared" ref="U1357" si="8236">O1359</f>
        <v>1</v>
      </c>
      <c r="V1357" s="13" t="str">
        <f t="shared" ref="V1357" si="8237">P1359</f>
        <v>0</v>
      </c>
      <c r="W1357" s="13" t="str">
        <f t="shared" ref="W1357" si="8238">Q1359</f>
        <v>1</v>
      </c>
      <c r="X1357" s="13" t="str">
        <f t="shared" ref="X1357" si="8239">R1359</f>
        <v>1</v>
      </c>
      <c r="Y1357" s="13" t="str">
        <f t="shared" ref="Y1357" si="8240">S1359</f>
        <v>0</v>
      </c>
      <c r="Z1357" s="13" t="str">
        <f t="shared" ref="Z1357" si="8241">T1359</f>
        <v>0</v>
      </c>
      <c r="AA1357" s="13" t="str">
        <f t="shared" ref="AA1357" si="8242">U1359</f>
        <v>1</v>
      </c>
      <c r="AB1357" s="13" t="str">
        <f t="shared" ref="AB1357" si="8243">V1359</f>
        <v>0</v>
      </c>
      <c r="AC1357" s="13" t="str">
        <f t="shared" ref="AC1357" si="8244">W1359</f>
        <v>1</v>
      </c>
      <c r="AD1357" s="13" t="str">
        <f t="shared" ref="AD1357" si="8245">X1359</f>
        <v>1</v>
      </c>
      <c r="AE1357" s="13" t="str">
        <f t="shared" ref="AE1357" si="8246">Y1359</f>
        <v>1</v>
      </c>
      <c r="AF1357" s="13" t="str">
        <f>Z1359</f>
        <v>0</v>
      </c>
      <c r="AG1357" s="13" t="str">
        <f t="shared" ref="AG1357" si="8247">AA1359</f>
        <v>1</v>
      </c>
      <c r="AH1357" s="13" t="str">
        <f t="shared" ref="AH1357" si="8248">AB1359</f>
        <v>0</v>
      </c>
      <c r="AI1357" s="13" t="str">
        <f t="shared" ref="AI1357" si="8249">AC1359</f>
        <v>1</v>
      </c>
      <c r="AL1357" s="16" t="s">
        <v>63</v>
      </c>
      <c r="AM1357" s="20" t="str">
        <f>DEC2HEX(MOD(HEX2DEC(AM1355)+HEX2DEC(AM1356),2^32),8)</f>
        <v>6879F3DE</v>
      </c>
    </row>
    <row r="1358" spans="3:39" ht="15" customHeight="1" thickBot="1" x14ac:dyDescent="0.6">
      <c r="C1358" s="17" t="s">
        <v>44</v>
      </c>
      <c r="D1358" s="13" t="str">
        <f>MID($AM1321,1,1)</f>
        <v>9</v>
      </c>
      <c r="H1358" s="13" t="str">
        <f>MID($AM1321,2,1)</f>
        <v>0</v>
      </c>
      <c r="L1358" s="13" t="str">
        <f>MID($AM1321,3,1)</f>
        <v>7</v>
      </c>
      <c r="P1358" s="13" t="str">
        <f>MID($AM1321,4,1)</f>
        <v>6</v>
      </c>
      <c r="T1358" s="13" t="str">
        <f>MID($AM1321,5,1)</f>
        <v>5</v>
      </c>
      <c r="X1358" s="13" t="str">
        <f>MID($AM1321,6,1)</f>
        <v>D</v>
      </c>
      <c r="AB1358" s="13" t="str">
        <f>MID($AM1321,7,1)</f>
        <v>7</v>
      </c>
      <c r="AF1358" s="13" t="str">
        <f>MID($AM1321,8,1)</f>
        <v>8</v>
      </c>
      <c r="AM1358" s="14"/>
    </row>
    <row r="1359" spans="3:39" ht="15" customHeight="1" thickBot="1" x14ac:dyDescent="0.5">
      <c r="C1359" s="15" t="s">
        <v>45</v>
      </c>
      <c r="D1359" s="13" t="str">
        <f>MID(DEC2BIN(HEX2DEC(D1358),4),1,1)</f>
        <v>1</v>
      </c>
      <c r="E1359" s="13" t="str">
        <f>MID(DEC2BIN(HEX2DEC(D1358),4),2,1)</f>
        <v>0</v>
      </c>
      <c r="F1359" s="13" t="str">
        <f>MID(DEC2BIN(HEX2DEC(D1358),4),3,1)</f>
        <v>0</v>
      </c>
      <c r="G1359" s="13" t="str">
        <f>MID(DEC2BIN(HEX2DEC(D1358),4),4,1)</f>
        <v>1</v>
      </c>
      <c r="H1359" s="13" t="str">
        <f>MID(DEC2BIN(HEX2DEC(H1358),4),1,1)</f>
        <v>0</v>
      </c>
      <c r="I1359" s="13" t="str">
        <f>MID(DEC2BIN(HEX2DEC(H1358),4),2,1)</f>
        <v>0</v>
      </c>
      <c r="J1359" s="13" t="str">
        <f>MID(DEC2BIN(HEX2DEC(H1358),4),3,1)</f>
        <v>0</v>
      </c>
      <c r="K1359" s="13" t="str">
        <f>MID(DEC2BIN(HEX2DEC(H1358),4),4,1)</f>
        <v>0</v>
      </c>
      <c r="L1359" s="13" t="str">
        <f>MID(DEC2BIN(HEX2DEC(L1358),4),1,1)</f>
        <v>0</v>
      </c>
      <c r="M1359" s="13" t="str">
        <f>MID(DEC2BIN(HEX2DEC(L1358),4),2,1)</f>
        <v>1</v>
      </c>
      <c r="N1359" s="13" t="str">
        <f>MID(DEC2BIN(HEX2DEC(L1358),4),3,1)</f>
        <v>1</v>
      </c>
      <c r="O1359" s="13" t="str">
        <f>MID(DEC2BIN(HEX2DEC(L1358),4),4,1)</f>
        <v>1</v>
      </c>
      <c r="P1359" s="13" t="str">
        <f>MID(DEC2BIN(HEX2DEC(P1358),4),1,1)</f>
        <v>0</v>
      </c>
      <c r="Q1359" s="13" t="str">
        <f>MID(DEC2BIN(HEX2DEC(P1358),4),2,1)</f>
        <v>1</v>
      </c>
      <c r="R1359" s="13" t="str">
        <f>MID(DEC2BIN(HEX2DEC(P1358),4),3,1)</f>
        <v>1</v>
      </c>
      <c r="S1359" s="13" t="str">
        <f>MID(DEC2BIN(HEX2DEC(P1358),4),4,1)</f>
        <v>0</v>
      </c>
      <c r="T1359" s="13" t="str">
        <f>MID(DEC2BIN(HEX2DEC(T1358),4),1,1)</f>
        <v>0</v>
      </c>
      <c r="U1359" s="13" t="str">
        <f>MID(DEC2BIN(HEX2DEC(T1358),4),2,1)</f>
        <v>1</v>
      </c>
      <c r="V1359" s="13" t="str">
        <f>MID(DEC2BIN(HEX2DEC(T1358),4),3,1)</f>
        <v>0</v>
      </c>
      <c r="W1359" s="13" t="str">
        <f>MID(DEC2BIN(HEX2DEC(T1358),4),4,1)</f>
        <v>1</v>
      </c>
      <c r="X1359" s="13" t="str">
        <f>MID(DEC2BIN(HEX2DEC(X1358),4),1,1)</f>
        <v>1</v>
      </c>
      <c r="Y1359" s="13" t="str">
        <f>MID(DEC2BIN(HEX2DEC(X1358),4),2,1)</f>
        <v>1</v>
      </c>
      <c r="Z1359" s="13" t="str">
        <f>MID(DEC2BIN(HEX2DEC(X1358),4),3,1)</f>
        <v>0</v>
      </c>
      <c r="AA1359" s="13" t="str">
        <f>MID(DEC2BIN(HEX2DEC(X1358),4),4,1)</f>
        <v>1</v>
      </c>
      <c r="AB1359" s="13" t="str">
        <f>MID(DEC2BIN(HEX2DEC(AB1358),4),1,1)</f>
        <v>0</v>
      </c>
      <c r="AC1359" s="13" t="str">
        <f>MID(DEC2BIN(HEX2DEC(AB1358),4),2,1)</f>
        <v>1</v>
      </c>
      <c r="AD1359" s="13" t="str">
        <f>MID(DEC2BIN(HEX2DEC(AB1358),4),3,1)</f>
        <v>1</v>
      </c>
      <c r="AE1359" s="13" t="str">
        <f>MID(DEC2BIN(HEX2DEC(AB1358),4),4,1)</f>
        <v>1</v>
      </c>
      <c r="AF1359" s="13" t="str">
        <f>MID(DEC2BIN(HEX2DEC(AF1358),4),1,1)</f>
        <v>1</v>
      </c>
      <c r="AG1359" s="13" t="str">
        <f>MID(DEC2BIN(HEX2DEC(AF1358),4),2,1)</f>
        <v>0</v>
      </c>
      <c r="AH1359" s="13" t="str">
        <f>MID(DEC2BIN(HEX2DEC(AF1358),4),3,1)</f>
        <v>0</v>
      </c>
      <c r="AI1359" s="13" t="str">
        <f>MID(DEC2BIN(HEX2DEC(AF1358),4),4,1)</f>
        <v>0</v>
      </c>
      <c r="AL1359" s="16" t="s">
        <v>65</v>
      </c>
      <c r="AM1359" s="20" t="str">
        <f>CONCATENATE(D1358,H1358,L1358,P1358,T1358,X1358,AB1358,AF1358)</f>
        <v>90765D78</v>
      </c>
    </row>
    <row r="1360" spans="3:39" ht="15" customHeight="1" thickBot="1" x14ac:dyDescent="0.6">
      <c r="C1360" s="17" t="s">
        <v>46</v>
      </c>
      <c r="D1360" s="13" t="str">
        <f>D1322</f>
        <v>C</v>
      </c>
      <c r="H1360" s="13" t="str">
        <f t="shared" ref="H1360" si="8250">H1322</f>
        <v>4</v>
      </c>
      <c r="L1360" s="13" t="str">
        <f t="shared" ref="L1360" si="8251">L1322</f>
        <v>3</v>
      </c>
      <c r="P1360" s="13" t="str">
        <f t="shared" ref="P1360" si="8252">P1322</f>
        <v>9</v>
      </c>
      <c r="T1360" s="13" t="str">
        <f t="shared" ref="T1360" si="8253">T1322</f>
        <v>B</v>
      </c>
      <c r="X1360" s="13" t="str">
        <f t="shared" ref="X1360" si="8254">X1322</f>
        <v>2</v>
      </c>
      <c r="AB1360" s="13" t="str">
        <f t="shared" ref="AB1360" si="8255">AB1322</f>
        <v>5</v>
      </c>
      <c r="AF1360" s="13" t="str">
        <f t="shared" ref="AF1360" si="8256">AF1322</f>
        <v>E</v>
      </c>
      <c r="AM1360" s="14"/>
    </row>
    <row r="1361" spans="1:39" ht="15" customHeight="1" thickBot="1" x14ac:dyDescent="0.5">
      <c r="C1361" s="15" t="s">
        <v>47</v>
      </c>
      <c r="D1361" s="13" t="str">
        <f>MID(DEC2BIN(HEX2DEC(D1360),4),1,1)</f>
        <v>1</v>
      </c>
      <c r="E1361" s="13" t="str">
        <f>MID(DEC2BIN(HEX2DEC(D1360),4),2,1)</f>
        <v>1</v>
      </c>
      <c r="F1361" s="13" t="str">
        <f>MID(DEC2BIN(HEX2DEC(D1360),4),3,1)</f>
        <v>0</v>
      </c>
      <c r="G1361" s="13" t="str">
        <f>MID(DEC2BIN(HEX2DEC(D1360),4),4,1)</f>
        <v>0</v>
      </c>
      <c r="H1361" s="13" t="str">
        <f>MID(DEC2BIN(HEX2DEC(H1360),4),1,1)</f>
        <v>0</v>
      </c>
      <c r="I1361" s="13" t="str">
        <f>MID(DEC2BIN(HEX2DEC(H1360),4),2,1)</f>
        <v>1</v>
      </c>
      <c r="J1361" s="13" t="str">
        <f>MID(DEC2BIN(HEX2DEC(H1360),4),3,1)</f>
        <v>0</v>
      </c>
      <c r="K1361" s="13" t="str">
        <f>MID(DEC2BIN(HEX2DEC(H1360),4),4,1)</f>
        <v>0</v>
      </c>
      <c r="L1361" s="13" t="str">
        <f>MID(DEC2BIN(HEX2DEC(L1360),4),1,1)</f>
        <v>0</v>
      </c>
      <c r="M1361" s="13" t="str">
        <f>MID(DEC2BIN(HEX2DEC(L1360),4),2,1)</f>
        <v>0</v>
      </c>
      <c r="N1361" s="13" t="str">
        <f>MID(DEC2BIN(HEX2DEC(L1360),4),3,1)</f>
        <v>1</v>
      </c>
      <c r="O1361" s="13" t="str">
        <f>MID(DEC2BIN(HEX2DEC(L1360),4),4,1)</f>
        <v>1</v>
      </c>
      <c r="P1361" s="13" t="str">
        <f>MID(DEC2BIN(HEX2DEC(P1360),4),1,1)</f>
        <v>1</v>
      </c>
      <c r="Q1361" s="13" t="str">
        <f>MID(DEC2BIN(HEX2DEC(P1360),4),2,1)</f>
        <v>0</v>
      </c>
      <c r="R1361" s="13" t="str">
        <f>MID(DEC2BIN(HEX2DEC(P1360),4),3,1)</f>
        <v>0</v>
      </c>
      <c r="S1361" s="13" t="str">
        <f>MID(DEC2BIN(HEX2DEC(P1360),4),4,1)</f>
        <v>1</v>
      </c>
      <c r="T1361" s="13" t="str">
        <f>MID(DEC2BIN(HEX2DEC(T1360),4),1,1)</f>
        <v>1</v>
      </c>
      <c r="U1361" s="13" t="str">
        <f>MID(DEC2BIN(HEX2DEC(T1360),4),2,1)</f>
        <v>0</v>
      </c>
      <c r="V1361" s="13" t="str">
        <f>MID(DEC2BIN(HEX2DEC(T1360),4),3,1)</f>
        <v>1</v>
      </c>
      <c r="W1361" s="13" t="str">
        <f>MID(DEC2BIN(HEX2DEC(T1360),4),4,1)</f>
        <v>1</v>
      </c>
      <c r="X1361" s="13" t="str">
        <f>MID(DEC2BIN(HEX2DEC(X1360),4),1,1)</f>
        <v>0</v>
      </c>
      <c r="Y1361" s="13" t="str">
        <f>MID(DEC2BIN(HEX2DEC(X1360),4),2,1)</f>
        <v>0</v>
      </c>
      <c r="Z1361" s="13" t="str">
        <f>MID(DEC2BIN(HEX2DEC(X1360),4),3,1)</f>
        <v>1</v>
      </c>
      <c r="AA1361" s="13" t="str">
        <f>MID(DEC2BIN(HEX2DEC(X1360),4),4,1)</f>
        <v>0</v>
      </c>
      <c r="AB1361" s="13" t="str">
        <f>MID(DEC2BIN(HEX2DEC(AB1360),4),1,1)</f>
        <v>0</v>
      </c>
      <c r="AC1361" s="13" t="str">
        <f>MID(DEC2BIN(HEX2DEC(AB1360),4),2,1)</f>
        <v>1</v>
      </c>
      <c r="AD1361" s="13" t="str">
        <f>MID(DEC2BIN(HEX2DEC(AB1360),4),3,1)</f>
        <v>0</v>
      </c>
      <c r="AE1361" s="13" t="str">
        <f>MID(DEC2BIN(HEX2DEC(AB1360),4),4,1)</f>
        <v>1</v>
      </c>
      <c r="AF1361" s="13" t="str">
        <f>MID(DEC2BIN(HEX2DEC(AF1360),4),1,1)</f>
        <v>1</v>
      </c>
      <c r="AG1361" s="13" t="str">
        <f>MID(DEC2BIN(HEX2DEC(AF1360),4),2,1)</f>
        <v>1</v>
      </c>
      <c r="AH1361" s="13" t="str">
        <f>MID(DEC2BIN(HEX2DEC(AF1360),4),3,1)</f>
        <v>1</v>
      </c>
      <c r="AI1361" s="13" t="str">
        <f>MID(DEC2BIN(HEX2DEC(AF1360),4),4,1)</f>
        <v>0</v>
      </c>
      <c r="AL1361" s="16" t="s">
        <v>66</v>
      </c>
      <c r="AM1361" s="20" t="str">
        <f>CONCATENATE(D1360,H1360,L1360,P1360,T1360,X1360,AB1360,AF1360)</f>
        <v>C439B25E</v>
      </c>
    </row>
    <row r="1362" spans="1:39" ht="15" customHeight="1" thickBot="1" x14ac:dyDescent="0.6">
      <c r="C1362" s="17" t="s">
        <v>48</v>
      </c>
      <c r="D1362" s="13" t="str">
        <f>D1324</f>
        <v>3</v>
      </c>
      <c r="H1362" s="13" t="str">
        <f t="shared" ref="H1362" si="8257">H1324</f>
        <v>5</v>
      </c>
      <c r="L1362" s="13" t="str">
        <f t="shared" ref="L1362" si="8258">L1324</f>
        <v>0</v>
      </c>
      <c r="P1362" s="13" t="str">
        <f t="shared" ref="P1362" si="8259">P1324</f>
        <v>D</v>
      </c>
      <c r="T1362" s="13" t="str">
        <f t="shared" ref="T1362" si="8260">T1324</f>
        <v>4</v>
      </c>
      <c r="X1362" s="13" t="str">
        <f t="shared" ref="X1362" si="8261">X1324</f>
        <v>9</v>
      </c>
      <c r="AB1362" s="13" t="str">
        <f t="shared" ref="AB1362" si="8262">AB1324</f>
        <v>C</v>
      </c>
      <c r="AF1362" s="13" t="str">
        <f t="shared" ref="AF1362" si="8263">AF1324</f>
        <v>8</v>
      </c>
      <c r="AM1362" s="14"/>
    </row>
    <row r="1363" spans="1:39" ht="15" customHeight="1" thickBot="1" x14ac:dyDescent="0.5">
      <c r="C1363" s="15" t="s">
        <v>49</v>
      </c>
      <c r="D1363" s="13" t="str">
        <f>MID(DEC2BIN(HEX2DEC(D1362),4),1,1)</f>
        <v>0</v>
      </c>
      <c r="E1363" s="13" t="str">
        <f>MID(DEC2BIN(HEX2DEC(D1362),4),2,1)</f>
        <v>0</v>
      </c>
      <c r="F1363" s="13" t="str">
        <f>MID(DEC2BIN(HEX2DEC(D1362),4),3,1)</f>
        <v>1</v>
      </c>
      <c r="G1363" s="13" t="str">
        <f>MID(DEC2BIN(HEX2DEC(D1362),4),4,1)</f>
        <v>1</v>
      </c>
      <c r="H1363" s="13" t="str">
        <f>MID(DEC2BIN(HEX2DEC(H1362),4),1,1)</f>
        <v>0</v>
      </c>
      <c r="I1363" s="13" t="str">
        <f>MID(DEC2BIN(HEX2DEC(H1362),4),2,1)</f>
        <v>1</v>
      </c>
      <c r="J1363" s="13" t="str">
        <f>MID(DEC2BIN(HEX2DEC(H1362),4),3,1)</f>
        <v>0</v>
      </c>
      <c r="K1363" s="13" t="str">
        <f>MID(DEC2BIN(HEX2DEC(H1362),4),4,1)</f>
        <v>1</v>
      </c>
      <c r="L1363" s="13" t="str">
        <f>MID(DEC2BIN(HEX2DEC(L1362),4),1,1)</f>
        <v>0</v>
      </c>
      <c r="M1363" s="13" t="str">
        <f>MID(DEC2BIN(HEX2DEC(L1362),4),2,1)</f>
        <v>0</v>
      </c>
      <c r="N1363" s="13" t="str">
        <f>MID(DEC2BIN(HEX2DEC(L1362),4),3,1)</f>
        <v>0</v>
      </c>
      <c r="O1363" s="13" t="str">
        <f>MID(DEC2BIN(HEX2DEC(L1362),4),4,1)</f>
        <v>0</v>
      </c>
      <c r="P1363" s="13" t="str">
        <f>MID(DEC2BIN(HEX2DEC(P1362),4),1,1)</f>
        <v>1</v>
      </c>
      <c r="Q1363" s="13" t="str">
        <f>MID(DEC2BIN(HEX2DEC(P1362),4),2,1)</f>
        <v>1</v>
      </c>
      <c r="R1363" s="13" t="str">
        <f>MID(DEC2BIN(HEX2DEC(P1362),4),3,1)</f>
        <v>0</v>
      </c>
      <c r="S1363" s="13" t="str">
        <f>MID(DEC2BIN(HEX2DEC(P1362),4),4,1)</f>
        <v>1</v>
      </c>
      <c r="T1363" s="13" t="str">
        <f>MID(DEC2BIN(HEX2DEC(T1362),4),1,1)</f>
        <v>0</v>
      </c>
      <c r="U1363" s="13" t="str">
        <f>MID(DEC2BIN(HEX2DEC(T1362),4),2,1)</f>
        <v>1</v>
      </c>
      <c r="V1363" s="13" t="str">
        <f>MID(DEC2BIN(HEX2DEC(T1362),4),3,1)</f>
        <v>0</v>
      </c>
      <c r="W1363" s="13" t="str">
        <f>MID(DEC2BIN(HEX2DEC(T1362),4),4,1)</f>
        <v>0</v>
      </c>
      <c r="X1363" s="13" t="str">
        <f>MID(DEC2BIN(HEX2DEC(X1362),4),1,1)</f>
        <v>1</v>
      </c>
      <c r="Y1363" s="13" t="str">
        <f>MID(DEC2BIN(HEX2DEC(X1362),4),2,1)</f>
        <v>0</v>
      </c>
      <c r="Z1363" s="13" t="str">
        <f>MID(DEC2BIN(HEX2DEC(X1362),4),3,1)</f>
        <v>0</v>
      </c>
      <c r="AA1363" s="13" t="str">
        <f>MID(DEC2BIN(HEX2DEC(X1362),4),4,1)</f>
        <v>1</v>
      </c>
      <c r="AB1363" s="13" t="str">
        <f>MID(DEC2BIN(HEX2DEC(AB1362),4),1,1)</f>
        <v>1</v>
      </c>
      <c r="AC1363" s="13" t="str">
        <f>MID(DEC2BIN(HEX2DEC(AB1362),4),2,1)</f>
        <v>1</v>
      </c>
      <c r="AD1363" s="13" t="str">
        <f>MID(DEC2BIN(HEX2DEC(AB1362),4),3,1)</f>
        <v>0</v>
      </c>
      <c r="AE1363" s="13" t="str">
        <f>MID(DEC2BIN(HEX2DEC(AB1362),4),4,1)</f>
        <v>0</v>
      </c>
      <c r="AF1363" s="13" t="str">
        <f>MID(DEC2BIN(HEX2DEC(AF1362),4),1,1)</f>
        <v>1</v>
      </c>
      <c r="AG1363" s="13" t="str">
        <f>MID(DEC2BIN(HEX2DEC(AF1362),4),2,1)</f>
        <v>0</v>
      </c>
      <c r="AH1363" s="13" t="str">
        <f>MID(DEC2BIN(HEX2DEC(AF1362),4),3,1)</f>
        <v>0</v>
      </c>
      <c r="AI1363" s="13" t="str">
        <f>MID(DEC2BIN(HEX2DEC(AF1362),4),4,1)</f>
        <v>0</v>
      </c>
      <c r="AL1363" s="16" t="s">
        <v>55</v>
      </c>
      <c r="AM1363" s="20" t="str">
        <f>CONCATENATE(D1362,H1362,L1362,P1362,T1362,X1362,AB1362,AF1362)</f>
        <v>350D49C8</v>
      </c>
    </row>
    <row r="1364" spans="1:39" ht="15" customHeight="1" x14ac:dyDescent="0.45">
      <c r="C1364" s="15" t="s">
        <v>50</v>
      </c>
      <c r="D1364" s="13" t="str">
        <f>IF(VALUE(D1359)=1,D1361,D1363)</f>
        <v>1</v>
      </c>
      <c r="E1364" s="13" t="str">
        <f t="shared" ref="E1364:AI1364" si="8264">IF(VALUE(E1359)=1,E1361,E1363)</f>
        <v>0</v>
      </c>
      <c r="F1364" s="13" t="str">
        <f t="shared" si="8264"/>
        <v>1</v>
      </c>
      <c r="G1364" s="13" t="str">
        <f t="shared" si="8264"/>
        <v>0</v>
      </c>
      <c r="H1364" s="13" t="str">
        <f t="shared" si="8264"/>
        <v>0</v>
      </c>
      <c r="I1364" s="13" t="str">
        <f t="shared" si="8264"/>
        <v>1</v>
      </c>
      <c r="J1364" s="13" t="str">
        <f t="shared" si="8264"/>
        <v>0</v>
      </c>
      <c r="K1364" s="13" t="str">
        <f t="shared" si="8264"/>
        <v>1</v>
      </c>
      <c r="L1364" s="13" t="str">
        <f t="shared" si="8264"/>
        <v>0</v>
      </c>
      <c r="M1364" s="13" t="str">
        <f t="shared" si="8264"/>
        <v>0</v>
      </c>
      <c r="N1364" s="13" t="str">
        <f t="shared" si="8264"/>
        <v>1</v>
      </c>
      <c r="O1364" s="13" t="str">
        <f t="shared" si="8264"/>
        <v>1</v>
      </c>
      <c r="P1364" s="13" t="str">
        <f t="shared" si="8264"/>
        <v>1</v>
      </c>
      <c r="Q1364" s="13" t="str">
        <f t="shared" si="8264"/>
        <v>0</v>
      </c>
      <c r="R1364" s="13" t="str">
        <f t="shared" si="8264"/>
        <v>0</v>
      </c>
      <c r="S1364" s="13" t="str">
        <f t="shared" si="8264"/>
        <v>1</v>
      </c>
      <c r="T1364" s="13" t="str">
        <f t="shared" si="8264"/>
        <v>0</v>
      </c>
      <c r="U1364" s="13" t="str">
        <f t="shared" si="8264"/>
        <v>0</v>
      </c>
      <c r="V1364" s="13" t="str">
        <f t="shared" si="8264"/>
        <v>0</v>
      </c>
      <c r="W1364" s="13" t="str">
        <f t="shared" si="8264"/>
        <v>1</v>
      </c>
      <c r="X1364" s="13" t="str">
        <f t="shared" si="8264"/>
        <v>0</v>
      </c>
      <c r="Y1364" s="13" t="str">
        <f t="shared" si="8264"/>
        <v>0</v>
      </c>
      <c r="Z1364" s="13" t="str">
        <f t="shared" si="8264"/>
        <v>0</v>
      </c>
      <c r="AA1364" s="13" t="str">
        <f t="shared" si="8264"/>
        <v>0</v>
      </c>
      <c r="AB1364" s="13" t="str">
        <f t="shared" si="8264"/>
        <v>1</v>
      </c>
      <c r="AC1364" s="13" t="str">
        <f t="shared" si="8264"/>
        <v>1</v>
      </c>
      <c r="AD1364" s="13" t="str">
        <f t="shared" si="8264"/>
        <v>0</v>
      </c>
      <c r="AE1364" s="13" t="str">
        <f t="shared" si="8264"/>
        <v>1</v>
      </c>
      <c r="AF1364" s="13" t="str">
        <f t="shared" si="8264"/>
        <v>1</v>
      </c>
      <c r="AG1364" s="13" t="str">
        <f t="shared" si="8264"/>
        <v>0</v>
      </c>
      <c r="AH1364" s="13" t="str">
        <f t="shared" si="8264"/>
        <v>0</v>
      </c>
      <c r="AI1364" s="13" t="str">
        <f t="shared" si="8264"/>
        <v>0</v>
      </c>
    </row>
    <row r="1365" spans="1:39" ht="15" customHeight="1" x14ac:dyDescent="0.45">
      <c r="C1365" s="15" t="s">
        <v>51</v>
      </c>
      <c r="D1365" s="13" t="str">
        <f>BIN2HEX(CONCATENATE(D1364,E1364,F1364,G1364))</f>
        <v>A</v>
      </c>
      <c r="H1365" s="13" t="str">
        <f>BIN2HEX(CONCATENATE(H1364,I1364,J1364,K1364))</f>
        <v>5</v>
      </c>
      <c r="L1365" s="13" t="str">
        <f>BIN2HEX(CONCATENATE(L1364,M1364,N1364,O1364))</f>
        <v>3</v>
      </c>
      <c r="P1365" s="13" t="str">
        <f>BIN2HEX(CONCATENATE(P1364,Q1364,R1364,S1364))</f>
        <v>9</v>
      </c>
      <c r="T1365" s="13" t="str">
        <f>BIN2HEX(CONCATENATE(T1364,U1364,V1364,W1364))</f>
        <v>1</v>
      </c>
      <c r="X1365" s="13" t="str">
        <f>BIN2HEX(CONCATENATE(X1364,Y1364,Z1364,AA1364))</f>
        <v>0</v>
      </c>
      <c r="AB1365" s="13" t="str">
        <f>BIN2HEX(CONCATENATE(AB1364,AC1364,AD1364,AE1364))</f>
        <v>D</v>
      </c>
      <c r="AF1365" s="13" t="str">
        <f>BIN2HEX(CONCATENATE(AF1364,AG1364,AH1364,AI1364))</f>
        <v>8</v>
      </c>
    </row>
    <row r="1366" spans="1:39" ht="15" customHeight="1" x14ac:dyDescent="0.55000000000000004">
      <c r="C1366" s="17" t="s">
        <v>52</v>
      </c>
      <c r="D1366" s="13" t="str">
        <f>D1326</f>
        <v>F</v>
      </c>
      <c r="H1366" s="13" t="str">
        <f t="shared" ref="H1366" si="8265">H1326</f>
        <v>A</v>
      </c>
      <c r="L1366" s="13" t="str">
        <f t="shared" ref="L1366" si="8266">L1326</f>
        <v>6</v>
      </c>
      <c r="P1366" s="13" t="str">
        <f t="shared" ref="P1366" si="8267">P1326</f>
        <v>5</v>
      </c>
      <c r="T1366" s="13" t="str">
        <f t="shared" ref="T1366" si="8268">T1326</f>
        <v>3</v>
      </c>
      <c r="X1366" s="13" t="str">
        <f t="shared" ref="X1366" si="8269">X1326</f>
        <v>3</v>
      </c>
      <c r="AB1366" s="13" t="str">
        <f t="shared" ref="AB1366" si="8270">AB1326</f>
        <v>4</v>
      </c>
      <c r="AF1366" s="13" t="str">
        <f t="shared" ref="AF1366" si="8271">AF1326</f>
        <v>E</v>
      </c>
    </row>
    <row r="1367" spans="1:39" ht="15" customHeight="1" x14ac:dyDescent="0.45">
      <c r="D1367" s="13" t="str">
        <f>MID(DEC2BIN(HEX2DEC(D1366),4),1,1)</f>
        <v>1</v>
      </c>
      <c r="E1367" s="13" t="str">
        <f>MID(DEC2BIN(HEX2DEC(D1366),4),2,1)</f>
        <v>1</v>
      </c>
      <c r="F1367" s="13" t="str">
        <f>MID(DEC2BIN(HEX2DEC(D1366),4),3,1)</f>
        <v>1</v>
      </c>
      <c r="G1367" s="13" t="str">
        <f>MID(DEC2BIN(HEX2DEC(D1366),4),4,1)</f>
        <v>1</v>
      </c>
      <c r="H1367" s="13" t="str">
        <f>MID(DEC2BIN(HEX2DEC(H1366),4),1,1)</f>
        <v>1</v>
      </c>
      <c r="I1367" s="13" t="str">
        <f>MID(DEC2BIN(HEX2DEC(H1366),4),2,1)</f>
        <v>0</v>
      </c>
      <c r="J1367" s="13" t="str">
        <f>MID(DEC2BIN(HEX2DEC(H1366),4),3,1)</f>
        <v>1</v>
      </c>
      <c r="K1367" s="13" t="str">
        <f>MID(DEC2BIN(HEX2DEC(H1366),4),4,1)</f>
        <v>0</v>
      </c>
      <c r="L1367" s="13" t="str">
        <f>MID(DEC2BIN(HEX2DEC(L1366),4),1,1)</f>
        <v>0</v>
      </c>
      <c r="M1367" s="13" t="str">
        <f>MID(DEC2BIN(HEX2DEC(L1366),4),2,1)</f>
        <v>1</v>
      </c>
      <c r="N1367" s="13" t="str">
        <f>MID(DEC2BIN(HEX2DEC(L1366),4),3,1)</f>
        <v>1</v>
      </c>
      <c r="O1367" s="13" t="str">
        <f>MID(DEC2BIN(HEX2DEC(L1366),4),4,1)</f>
        <v>0</v>
      </c>
      <c r="P1367" s="13" t="str">
        <f>MID(DEC2BIN(HEX2DEC(P1366),4),1,1)</f>
        <v>0</v>
      </c>
      <c r="Q1367" s="13" t="str">
        <f>MID(DEC2BIN(HEX2DEC(P1366),4),2,1)</f>
        <v>1</v>
      </c>
      <c r="R1367" s="13" t="str">
        <f>MID(DEC2BIN(HEX2DEC(P1366),4),3,1)</f>
        <v>0</v>
      </c>
      <c r="S1367" s="13" t="str">
        <f>MID(DEC2BIN(HEX2DEC(P1366),4),4,1)</f>
        <v>1</v>
      </c>
      <c r="T1367" s="13" t="str">
        <f>MID(DEC2BIN(HEX2DEC(T1366),4),1,1)</f>
        <v>0</v>
      </c>
      <c r="U1367" s="13" t="str">
        <f>MID(DEC2BIN(HEX2DEC(T1366),4),2,1)</f>
        <v>0</v>
      </c>
      <c r="V1367" s="13" t="str">
        <f>MID(DEC2BIN(HEX2DEC(T1366),4),3,1)</f>
        <v>1</v>
      </c>
      <c r="W1367" s="13" t="str">
        <f>MID(DEC2BIN(HEX2DEC(T1366),4),4,1)</f>
        <v>1</v>
      </c>
      <c r="X1367" s="13" t="str">
        <f>MID(DEC2BIN(HEX2DEC(X1366),4),1,1)</f>
        <v>0</v>
      </c>
      <c r="Y1367" s="13" t="str">
        <f>MID(DEC2BIN(HEX2DEC(X1366),4),2,1)</f>
        <v>0</v>
      </c>
      <c r="Z1367" s="13" t="str">
        <f>MID(DEC2BIN(HEX2DEC(X1366),4),3,1)</f>
        <v>1</v>
      </c>
      <c r="AA1367" s="13" t="str">
        <f>MID(DEC2BIN(HEX2DEC(X1366),4),4,1)</f>
        <v>1</v>
      </c>
      <c r="AB1367" s="13" t="str">
        <f>MID(DEC2BIN(HEX2DEC(AB1366),4),1,1)</f>
        <v>0</v>
      </c>
      <c r="AC1367" s="13" t="str">
        <f>MID(DEC2BIN(HEX2DEC(AB1366),4),2,1)</f>
        <v>1</v>
      </c>
      <c r="AD1367" s="13" t="str">
        <f>MID(DEC2BIN(HEX2DEC(AB1366),4),3,1)</f>
        <v>0</v>
      </c>
      <c r="AE1367" s="13" t="str">
        <f>MID(DEC2BIN(HEX2DEC(AB1366),4),4,1)</f>
        <v>0</v>
      </c>
      <c r="AF1367" s="13" t="str">
        <f>MID(DEC2BIN(HEX2DEC(AF1366),4),1,1)</f>
        <v>1</v>
      </c>
      <c r="AG1367" s="13" t="str">
        <f>MID(DEC2BIN(HEX2DEC(AF1366),4),2,1)</f>
        <v>1</v>
      </c>
      <c r="AH1367" s="13" t="str">
        <f>MID(DEC2BIN(HEX2DEC(AF1366),4),3,1)</f>
        <v>1</v>
      </c>
      <c r="AI1367" s="13" t="str">
        <f>MID(DEC2BIN(HEX2DEC(AF1366),4),4,1)</f>
        <v>0</v>
      </c>
    </row>
    <row r="1368" spans="1:39" ht="15" customHeight="1" x14ac:dyDescent="0.45">
      <c r="A1368" s="23"/>
      <c r="B1368" s="23"/>
      <c r="C1368" s="23"/>
      <c r="D1368" s="23"/>
      <c r="E1368" s="23"/>
      <c r="F1368" s="23"/>
      <c r="G1368" s="23"/>
      <c r="H1368" s="23"/>
      <c r="I1368" s="23"/>
      <c r="J1368" s="23"/>
      <c r="K1368" s="23"/>
      <c r="L1368" s="23"/>
      <c r="M1368" s="23"/>
      <c r="N1368" s="23"/>
      <c r="O1368" s="23"/>
      <c r="P1368" s="23"/>
      <c r="Q1368" s="23"/>
      <c r="R1368" s="23"/>
      <c r="S1368" s="23"/>
      <c r="T1368" s="23"/>
      <c r="U1368" s="23"/>
      <c r="V1368" s="23"/>
      <c r="W1368" s="23"/>
      <c r="X1368" s="23"/>
      <c r="Y1368" s="23"/>
      <c r="Z1368" s="23"/>
      <c r="AA1368" s="23"/>
      <c r="AB1368" s="23"/>
      <c r="AC1368" s="23"/>
      <c r="AD1368" s="23"/>
      <c r="AE1368" s="23"/>
      <c r="AF1368" s="23"/>
      <c r="AG1368" s="23"/>
      <c r="AH1368" s="23"/>
      <c r="AI1368" s="23"/>
      <c r="AJ1368" s="23"/>
      <c r="AK1368" s="23"/>
      <c r="AL1368" s="23"/>
      <c r="AM1368" s="23"/>
    </row>
    <row r="1370" spans="1:39" ht="15" customHeight="1" x14ac:dyDescent="0.5">
      <c r="C1370" s="12" t="s">
        <v>35</v>
      </c>
      <c r="D1370" s="13">
        <f>D1334+1</f>
        <v>39</v>
      </c>
    </row>
    <row r="1372" spans="1:39" ht="15" customHeight="1" x14ac:dyDescent="0.45">
      <c r="C1372" s="14" t="s">
        <v>31</v>
      </c>
      <c r="D1372" s="13" t="str">
        <f>BIN2HEX(CONCATENATE(D1373,E1373,F1373,G1373))</f>
        <v>2</v>
      </c>
      <c r="H1372" s="13" t="str">
        <f>BIN2HEX(CONCATENATE(H1373,I1373,J1373,K1373))</f>
        <v>2</v>
      </c>
      <c r="L1372" s="13" t="str">
        <f>BIN2HEX(CONCATENATE(L1373,M1373,N1373,O1373))</f>
        <v>5</v>
      </c>
      <c r="P1372" s="13" t="str">
        <f>BIN2HEX(CONCATENATE(P1373,Q1373,R1373,S1373))</f>
        <v>2</v>
      </c>
      <c r="T1372" s="13" t="str">
        <f>BIN2HEX(CONCATENATE(T1373,U1373,V1373,W1373))</f>
        <v>D</v>
      </c>
      <c r="X1372" s="13" t="str">
        <f>BIN2HEX(CONCATENATE(X1373,Y1373,Z1373,AA1373))</f>
        <v>6</v>
      </c>
      <c r="AB1372" s="13" t="str">
        <f>BIN2HEX(CONCATENATE(AB1373,AC1373,AD1373,AE1373))</f>
        <v>8</v>
      </c>
      <c r="AF1372" s="13" t="str">
        <f>BIN2HEX(CONCATENATE(AF1373,AG1373,AH1373,AI1373))</f>
        <v>C</v>
      </c>
    </row>
    <row r="1373" spans="1:39" ht="15" customHeight="1" x14ac:dyDescent="0.45">
      <c r="C1373" s="14" t="s">
        <v>36</v>
      </c>
      <c r="D1373" s="13">
        <f>IF(ISEVEN(D1374+D1375+D1376),0,1)</f>
        <v>0</v>
      </c>
      <c r="E1373" s="13">
        <f t="shared" ref="E1373:AI1373" si="8272">IF(ISEVEN(E1374+E1375+E1376),0,1)</f>
        <v>0</v>
      </c>
      <c r="F1373" s="13">
        <f t="shared" si="8272"/>
        <v>1</v>
      </c>
      <c r="G1373" s="13">
        <f t="shared" si="8272"/>
        <v>0</v>
      </c>
      <c r="H1373" s="13">
        <f t="shared" si="8272"/>
        <v>0</v>
      </c>
      <c r="I1373" s="13">
        <f t="shared" si="8272"/>
        <v>0</v>
      </c>
      <c r="J1373" s="13">
        <f t="shared" si="8272"/>
        <v>1</v>
      </c>
      <c r="K1373" s="13">
        <f t="shared" si="8272"/>
        <v>0</v>
      </c>
      <c r="L1373" s="13">
        <f t="shared" si="8272"/>
        <v>0</v>
      </c>
      <c r="M1373" s="13">
        <f t="shared" si="8272"/>
        <v>1</v>
      </c>
      <c r="N1373" s="13">
        <f t="shared" si="8272"/>
        <v>0</v>
      </c>
      <c r="O1373" s="13">
        <f t="shared" si="8272"/>
        <v>1</v>
      </c>
      <c r="P1373" s="13">
        <f t="shared" si="8272"/>
        <v>0</v>
      </c>
      <c r="Q1373" s="13">
        <f t="shared" si="8272"/>
        <v>0</v>
      </c>
      <c r="R1373" s="13">
        <f t="shared" si="8272"/>
        <v>1</v>
      </c>
      <c r="S1373" s="13">
        <f t="shared" si="8272"/>
        <v>0</v>
      </c>
      <c r="T1373" s="13">
        <f t="shared" si="8272"/>
        <v>1</v>
      </c>
      <c r="U1373" s="13">
        <f t="shared" si="8272"/>
        <v>1</v>
      </c>
      <c r="V1373" s="13">
        <f t="shared" si="8272"/>
        <v>0</v>
      </c>
      <c r="W1373" s="13">
        <f t="shared" si="8272"/>
        <v>1</v>
      </c>
      <c r="X1373" s="13">
        <f t="shared" si="8272"/>
        <v>0</v>
      </c>
      <c r="Y1373" s="13">
        <f t="shared" si="8272"/>
        <v>1</v>
      </c>
      <c r="Z1373" s="13">
        <f t="shared" si="8272"/>
        <v>1</v>
      </c>
      <c r="AA1373" s="13">
        <f t="shared" si="8272"/>
        <v>0</v>
      </c>
      <c r="AB1373" s="13">
        <f t="shared" si="8272"/>
        <v>1</v>
      </c>
      <c r="AC1373" s="13">
        <f t="shared" si="8272"/>
        <v>0</v>
      </c>
      <c r="AD1373" s="13">
        <f t="shared" si="8272"/>
        <v>0</v>
      </c>
      <c r="AE1373" s="13">
        <f t="shared" si="8272"/>
        <v>0</v>
      </c>
      <c r="AF1373" s="13">
        <f t="shared" si="8272"/>
        <v>1</v>
      </c>
      <c r="AG1373" s="13">
        <f t="shared" si="8272"/>
        <v>1</v>
      </c>
      <c r="AH1373" s="13">
        <f t="shared" si="8272"/>
        <v>0</v>
      </c>
      <c r="AI1373" s="13">
        <f t="shared" si="8272"/>
        <v>0</v>
      </c>
      <c r="AL1373" s="13" t="s">
        <v>53</v>
      </c>
      <c r="AM1373" s="14" t="str">
        <f>VLOOKUP('הכנה ל- SHA-256 #1'!$U$24,'הכנה ל- SHA-256 #1'!$U$24:$CG$24,1+'SHA-256 Algorithm #1'!D1370,)</f>
        <v>8B42F60C</v>
      </c>
    </row>
    <row r="1374" spans="1:39" ht="15" customHeight="1" x14ac:dyDescent="0.45">
      <c r="C1374" s="14" t="s">
        <v>32</v>
      </c>
      <c r="D1374" s="13" t="str">
        <f>N1378</f>
        <v>0</v>
      </c>
      <c r="E1374" s="13" t="str">
        <f t="shared" ref="E1374" si="8273">O1378</f>
        <v>1</v>
      </c>
      <c r="F1374" s="13" t="str">
        <f t="shared" ref="F1374" si="8274">P1378</f>
        <v>1</v>
      </c>
      <c r="G1374" s="13" t="str">
        <f t="shared" ref="G1374" si="8275">Q1378</f>
        <v>0</v>
      </c>
      <c r="H1374" s="13" t="str">
        <f t="shared" ref="H1374" si="8276">R1378</f>
        <v>1</v>
      </c>
      <c r="I1374" s="13" t="str">
        <f t="shared" ref="I1374" si="8277">S1378</f>
        <v>0</v>
      </c>
      <c r="J1374" s="13" t="str">
        <f t="shared" ref="J1374" si="8278">T1378</f>
        <v>1</v>
      </c>
      <c r="K1374" s="13" t="str">
        <f t="shared" ref="K1374" si="8279">U1378</f>
        <v>1</v>
      </c>
      <c r="L1374" s="13" t="str">
        <f t="shared" ref="L1374" si="8280">V1378</f>
        <v>0</v>
      </c>
      <c r="M1374" s="13" t="str">
        <f t="shared" ref="M1374" si="8281">W1378</f>
        <v>0</v>
      </c>
      <c r="N1374" s="13" t="str">
        <f t="shared" ref="N1374" si="8282">X1378</f>
        <v>0</v>
      </c>
      <c r="O1374" s="13" t="str">
        <f t="shared" ref="O1374" si="8283">Y1378</f>
        <v>1</v>
      </c>
      <c r="P1374" s="13" t="str">
        <f t="shared" ref="P1374" si="8284">Z1378</f>
        <v>1</v>
      </c>
      <c r="Q1374" s="13" t="str">
        <f t="shared" ref="Q1374" si="8285">AA1378</f>
        <v>0</v>
      </c>
      <c r="R1374" s="13" t="str">
        <f t="shared" ref="R1374" si="8286">AB1378</f>
        <v>1</v>
      </c>
      <c r="S1374" s="13" t="str">
        <f t="shared" ref="S1374" si="8287">AC1378</f>
        <v>1</v>
      </c>
      <c r="T1374" s="13" t="str">
        <f t="shared" ref="T1374" si="8288">AD1378</f>
        <v>1</v>
      </c>
      <c r="U1374" s="13" t="str">
        <f t="shared" ref="U1374" si="8289">AE1378</f>
        <v>0</v>
      </c>
      <c r="V1374" s="13" t="str">
        <f t="shared" ref="V1374" si="8290">AF1378</f>
        <v>1</v>
      </c>
      <c r="W1374" s="13" t="str">
        <f t="shared" ref="W1374" si="8291">AG1378</f>
        <v>0</v>
      </c>
      <c r="X1374" s="13" t="str">
        <f t="shared" ref="X1374" si="8292">AH1378</f>
        <v>0</v>
      </c>
      <c r="Y1374" s="13" t="str">
        <f t="shared" ref="Y1374" si="8293">AI1378</f>
        <v>1</v>
      </c>
      <c r="Z1374" s="13" t="str">
        <f>D1378</f>
        <v>1</v>
      </c>
      <c r="AA1374" s="13" t="str">
        <f t="shared" ref="AA1374" si="8294">E1378</f>
        <v>1</v>
      </c>
      <c r="AB1374" s="13" t="str">
        <f t="shared" ref="AB1374" si="8295">F1378</f>
        <v>1</v>
      </c>
      <c r="AC1374" s="13" t="str">
        <f t="shared" ref="AC1374" si="8296">G1378</f>
        <v>1</v>
      </c>
      <c r="AD1374" s="13" t="str">
        <f t="shared" ref="AD1374" si="8297">H1378</f>
        <v>1</v>
      </c>
      <c r="AE1374" s="13" t="str">
        <f t="shared" ref="AE1374" si="8298">I1378</f>
        <v>0</v>
      </c>
      <c r="AF1374" s="13" t="str">
        <f t="shared" ref="AF1374" si="8299">J1378</f>
        <v>0</v>
      </c>
      <c r="AG1374" s="13" t="str">
        <f t="shared" ref="AG1374" si="8300">K1378</f>
        <v>0</v>
      </c>
      <c r="AH1374" s="13" t="str">
        <f t="shared" ref="AH1374" si="8301">L1378</f>
        <v>0</v>
      </c>
      <c r="AI1374" s="13" t="str">
        <f t="shared" ref="AI1374" si="8302">M1378</f>
        <v>0</v>
      </c>
      <c r="AL1374" s="14" t="s">
        <v>54</v>
      </c>
      <c r="AM1374" s="14" t="str">
        <f>HLOOKUP('הכנה ל- SHA-256 #1'!$Q$5,'הכנה ל- SHA-256 #1'!$Q$5:$Q$69,1+'SHA-256 Algorithm #1'!D1370,FALSE)</f>
        <v>81C2C92E</v>
      </c>
    </row>
    <row r="1375" spans="1:39" ht="15" customHeight="1" x14ac:dyDescent="0.45">
      <c r="C1375" s="14" t="s">
        <v>33</v>
      </c>
      <c r="D1375" s="13" t="str">
        <f>W1378</f>
        <v>0</v>
      </c>
      <c r="E1375" s="13" t="str">
        <f t="shared" ref="E1375" si="8303">X1378</f>
        <v>0</v>
      </c>
      <c r="F1375" s="13" t="str">
        <f t="shared" ref="F1375" si="8304">Y1378</f>
        <v>1</v>
      </c>
      <c r="G1375" s="13" t="str">
        <f t="shared" ref="G1375" si="8305">Z1378</f>
        <v>1</v>
      </c>
      <c r="H1375" s="13" t="str">
        <f t="shared" ref="H1375" si="8306">AA1378</f>
        <v>0</v>
      </c>
      <c r="I1375" s="13" t="str">
        <f t="shared" ref="I1375" si="8307">AB1378</f>
        <v>1</v>
      </c>
      <c r="J1375" s="13" t="str">
        <f t="shared" ref="J1375" si="8308">AC1378</f>
        <v>1</v>
      </c>
      <c r="K1375" s="13" t="str">
        <f t="shared" ref="K1375" si="8309">AD1378</f>
        <v>1</v>
      </c>
      <c r="L1375" s="13" t="str">
        <f t="shared" ref="L1375" si="8310">AE1378</f>
        <v>0</v>
      </c>
      <c r="M1375" s="13" t="str">
        <f t="shared" ref="M1375" si="8311">AF1378</f>
        <v>1</v>
      </c>
      <c r="N1375" s="13" t="str">
        <f t="shared" ref="N1375" si="8312">AG1378</f>
        <v>0</v>
      </c>
      <c r="O1375" s="13" t="str">
        <f t="shared" ref="O1375" si="8313">AH1378</f>
        <v>0</v>
      </c>
      <c r="P1375" s="13" t="str">
        <f t="shared" ref="P1375" si="8314">AI1378</f>
        <v>1</v>
      </c>
      <c r="Q1375" s="13" t="str">
        <f>D1378</f>
        <v>1</v>
      </c>
      <c r="R1375" s="13" t="str">
        <f t="shared" ref="R1375" si="8315">E1378</f>
        <v>1</v>
      </c>
      <c r="S1375" s="13" t="str">
        <f t="shared" ref="S1375" si="8316">F1378</f>
        <v>1</v>
      </c>
      <c r="T1375" s="13" t="str">
        <f t="shared" ref="T1375" si="8317">G1378</f>
        <v>1</v>
      </c>
      <c r="U1375" s="13" t="str">
        <f t="shared" ref="U1375" si="8318">H1378</f>
        <v>1</v>
      </c>
      <c r="V1375" s="13" t="str">
        <f t="shared" ref="V1375" si="8319">I1378</f>
        <v>0</v>
      </c>
      <c r="W1375" s="13" t="str">
        <f t="shared" ref="W1375" si="8320">J1378</f>
        <v>0</v>
      </c>
      <c r="X1375" s="13" t="str">
        <f t="shared" ref="X1375" si="8321">K1378</f>
        <v>0</v>
      </c>
      <c r="Y1375" s="13" t="str">
        <f t="shared" ref="Y1375" si="8322">L1378</f>
        <v>0</v>
      </c>
      <c r="Z1375" s="13" t="str">
        <f t="shared" ref="Z1375" si="8323">M1378</f>
        <v>0</v>
      </c>
      <c r="AA1375" s="13" t="str">
        <f t="shared" ref="AA1375" si="8324">N1378</f>
        <v>0</v>
      </c>
      <c r="AB1375" s="13" t="str">
        <f t="shared" ref="AB1375" si="8325">O1378</f>
        <v>1</v>
      </c>
      <c r="AC1375" s="13" t="str">
        <f t="shared" ref="AC1375" si="8326">P1378</f>
        <v>1</v>
      </c>
      <c r="AD1375" s="13" t="str">
        <f t="shared" ref="AD1375" si="8327">Q1378</f>
        <v>0</v>
      </c>
      <c r="AE1375" s="13" t="str">
        <f t="shared" ref="AE1375" si="8328">R1378</f>
        <v>1</v>
      </c>
      <c r="AF1375" s="13" t="str">
        <f t="shared" ref="AF1375" si="8329">S1378</f>
        <v>0</v>
      </c>
      <c r="AG1375" s="13" t="str">
        <f t="shared" ref="AG1375" si="8330">T1378</f>
        <v>1</v>
      </c>
      <c r="AH1375" s="13" t="str">
        <f t="shared" ref="AH1375" si="8331">U1378</f>
        <v>1</v>
      </c>
      <c r="AI1375" s="13" t="str">
        <f t="shared" ref="AI1375" si="8332">V1378</f>
        <v>0</v>
      </c>
      <c r="AL1375" s="14" t="s">
        <v>55</v>
      </c>
      <c r="AM1375" s="14" t="str">
        <f>CONCATENATE(D1402,H1402,L1402,P1402,T1402,X1402,AB1402,AF1402)</f>
        <v>350D49C8</v>
      </c>
    </row>
    <row r="1376" spans="1:39" ht="15" customHeight="1" x14ac:dyDescent="0.45">
      <c r="C1376" s="14" t="s">
        <v>34</v>
      </c>
      <c r="D1376" s="13" t="str">
        <f>AH1378</f>
        <v>0</v>
      </c>
      <c r="E1376" s="13" t="str">
        <f>AI1378</f>
        <v>1</v>
      </c>
      <c r="F1376" s="13" t="str">
        <f>D1378</f>
        <v>1</v>
      </c>
      <c r="G1376" s="13" t="str">
        <f t="shared" ref="G1376" si="8333">E1378</f>
        <v>1</v>
      </c>
      <c r="H1376" s="13" t="str">
        <f t="shared" ref="H1376" si="8334">F1378</f>
        <v>1</v>
      </c>
      <c r="I1376" s="13" t="str">
        <f t="shared" ref="I1376" si="8335">G1378</f>
        <v>1</v>
      </c>
      <c r="J1376" s="13" t="str">
        <f t="shared" ref="J1376" si="8336">H1378</f>
        <v>1</v>
      </c>
      <c r="K1376" s="13" t="str">
        <f t="shared" ref="K1376" si="8337">I1378</f>
        <v>0</v>
      </c>
      <c r="L1376" s="13" t="str">
        <f t="shared" ref="L1376" si="8338">J1378</f>
        <v>0</v>
      </c>
      <c r="M1376" s="13" t="str">
        <f t="shared" ref="M1376" si="8339">K1378</f>
        <v>0</v>
      </c>
      <c r="N1376" s="13" t="str">
        <f t="shared" ref="N1376" si="8340">L1378</f>
        <v>0</v>
      </c>
      <c r="O1376" s="13" t="str">
        <f t="shared" ref="O1376" si="8341">M1378</f>
        <v>0</v>
      </c>
      <c r="P1376" s="13" t="str">
        <f t="shared" ref="P1376" si="8342">N1378</f>
        <v>0</v>
      </c>
      <c r="Q1376" s="13" t="str">
        <f t="shared" ref="Q1376" si="8343">O1378</f>
        <v>1</v>
      </c>
      <c r="R1376" s="13" t="str">
        <f t="shared" ref="R1376" si="8344">P1378</f>
        <v>1</v>
      </c>
      <c r="S1376" s="13" t="str">
        <f t="shared" ref="S1376" si="8345">Q1378</f>
        <v>0</v>
      </c>
      <c r="T1376" s="13" t="str">
        <f t="shared" ref="T1376" si="8346">R1378</f>
        <v>1</v>
      </c>
      <c r="U1376" s="13" t="str">
        <f t="shared" ref="U1376" si="8347">S1378</f>
        <v>0</v>
      </c>
      <c r="V1376" s="13" t="str">
        <f t="shared" ref="V1376" si="8348">T1378</f>
        <v>1</v>
      </c>
      <c r="W1376" s="13" t="str">
        <f t="shared" ref="W1376" si="8349">U1378</f>
        <v>1</v>
      </c>
      <c r="X1376" s="13" t="str">
        <f t="shared" ref="X1376" si="8350">V1378</f>
        <v>0</v>
      </c>
      <c r="Y1376" s="13" t="str">
        <f t="shared" ref="Y1376" si="8351">W1378</f>
        <v>0</v>
      </c>
      <c r="Z1376" s="13" t="str">
        <f t="shared" ref="Z1376" si="8352">X1378</f>
        <v>0</v>
      </c>
      <c r="AA1376" s="13" t="str">
        <f t="shared" ref="AA1376" si="8353">Y1378</f>
        <v>1</v>
      </c>
      <c r="AB1376" s="13" t="str">
        <f t="shared" ref="AB1376" si="8354">Z1378</f>
        <v>1</v>
      </c>
      <c r="AC1376" s="13" t="str">
        <f t="shared" ref="AC1376" si="8355">AA1378</f>
        <v>0</v>
      </c>
      <c r="AD1376" s="13" t="str">
        <f t="shared" ref="AD1376" si="8356">AB1378</f>
        <v>1</v>
      </c>
      <c r="AE1376" s="13" t="str">
        <f t="shared" ref="AE1376" si="8357">AC1378</f>
        <v>1</v>
      </c>
      <c r="AF1376" s="13" t="str">
        <f t="shared" ref="AF1376" si="8358">AD1378</f>
        <v>1</v>
      </c>
      <c r="AG1376" s="13" t="str">
        <f t="shared" ref="AG1376" si="8359">AE1378</f>
        <v>0</v>
      </c>
      <c r="AH1376" s="13" t="str">
        <f t="shared" ref="AH1376" si="8360">AF1378</f>
        <v>1</v>
      </c>
      <c r="AI1376" s="13" t="str">
        <f t="shared" ref="AI1376" si="8361">AG1378</f>
        <v>0</v>
      </c>
      <c r="AL1376" s="14" t="s">
        <v>56</v>
      </c>
      <c r="AM1376" s="14" t="str">
        <f>CONCATENATE(D1401,H1401,L1401,P1401,T1401,X1401,AB1401,AF1401,)</f>
        <v>84705158</v>
      </c>
    </row>
    <row r="1377" spans="3:39" ht="15" customHeight="1" x14ac:dyDescent="0.55000000000000004">
      <c r="C1377" s="14" t="s">
        <v>23</v>
      </c>
      <c r="D1377" s="13" t="str">
        <f>MID($AM1347,1,1)</f>
        <v>F</v>
      </c>
      <c r="H1377" s="13" t="str">
        <f>MID($AM1347,2,1)</f>
        <v>8</v>
      </c>
      <c r="L1377" s="13" t="str">
        <f>MID($AM1347,3,1)</f>
        <v>1</v>
      </c>
      <c r="P1377" s="13" t="str">
        <f>MID($AM1347,4,1)</f>
        <v>A</v>
      </c>
      <c r="T1377" s="13" t="str">
        <f>MID($AM1347,5,1)</f>
        <v>C</v>
      </c>
      <c r="X1377" s="13" t="str">
        <f>MID($AM1347,6,1)</f>
        <v>6</v>
      </c>
      <c r="AB1377" s="13" t="str">
        <f>MID($AM1347,7,1)</f>
        <v>E</v>
      </c>
      <c r="AF1377" s="13" t="str">
        <f>MID($AM1347,8,1)</f>
        <v>9</v>
      </c>
      <c r="AL1377" s="21" t="s">
        <v>40</v>
      </c>
      <c r="AM1377" s="14" t="str">
        <f>CONCATENATE(D1389,H1389,L1389,P1389,T1389,X1389,AB1389,AF1389)</f>
        <v>3E9507C5</v>
      </c>
    </row>
    <row r="1378" spans="3:39" ht="15" customHeight="1" x14ac:dyDescent="0.45">
      <c r="C1378" s="14" t="s">
        <v>24</v>
      </c>
      <c r="D1378" s="13" t="str">
        <f>MID(DEC2BIN(HEX2DEC(D1377),4),1,1)</f>
        <v>1</v>
      </c>
      <c r="E1378" s="13" t="str">
        <f>MID(DEC2BIN(HEX2DEC(D1377),4),2,1)</f>
        <v>1</v>
      </c>
      <c r="F1378" s="13" t="str">
        <f>MID(DEC2BIN(HEX2DEC(D1377),4),3,1)</f>
        <v>1</v>
      </c>
      <c r="G1378" s="13" t="str">
        <f>MID(DEC2BIN(HEX2DEC(D1377),4),4,1)</f>
        <v>1</v>
      </c>
      <c r="H1378" s="13" t="str">
        <f>MID(DEC2BIN(HEX2DEC(H1377),4),1,1)</f>
        <v>1</v>
      </c>
      <c r="I1378" s="13" t="str">
        <f>MID(DEC2BIN(HEX2DEC(H1377),4),2,1)</f>
        <v>0</v>
      </c>
      <c r="J1378" s="13" t="str">
        <f>MID(DEC2BIN(HEX2DEC(H1377),4),3,1)</f>
        <v>0</v>
      </c>
      <c r="K1378" s="13" t="str">
        <f>MID(DEC2BIN(HEX2DEC(H1377),4),4,1)</f>
        <v>0</v>
      </c>
      <c r="L1378" s="13" t="str">
        <f>MID(DEC2BIN(HEX2DEC(L1377),4),1,1)</f>
        <v>0</v>
      </c>
      <c r="M1378" s="13" t="str">
        <f>MID(DEC2BIN(HEX2DEC(L1377),4),2,1)</f>
        <v>0</v>
      </c>
      <c r="N1378" s="13" t="str">
        <f>MID(DEC2BIN(HEX2DEC(L1377),4),3,1)</f>
        <v>0</v>
      </c>
      <c r="O1378" s="13" t="str">
        <f>MID(DEC2BIN(HEX2DEC(L1377),4),4,1)</f>
        <v>1</v>
      </c>
      <c r="P1378" s="13" t="str">
        <f>MID(DEC2BIN(HEX2DEC(P1377),4),1,1)</f>
        <v>1</v>
      </c>
      <c r="Q1378" s="13" t="str">
        <f>MID(DEC2BIN(HEX2DEC(P1377),4),2,1)</f>
        <v>0</v>
      </c>
      <c r="R1378" s="13" t="str">
        <f>MID(DEC2BIN(HEX2DEC(P1377),4),3,1)</f>
        <v>1</v>
      </c>
      <c r="S1378" s="13" t="str">
        <f>MID(DEC2BIN(HEX2DEC(P1377),4),4,1)</f>
        <v>0</v>
      </c>
      <c r="T1378" s="13" t="str">
        <f>MID(DEC2BIN(HEX2DEC(T1377),4),1,1)</f>
        <v>1</v>
      </c>
      <c r="U1378" s="13" t="str">
        <f>MID(DEC2BIN(HEX2DEC(T1377),4),2,1)</f>
        <v>1</v>
      </c>
      <c r="V1378" s="13" t="str">
        <f>MID(DEC2BIN(HEX2DEC(T1377),4),3,1)</f>
        <v>0</v>
      </c>
      <c r="W1378" s="13" t="str">
        <f>MID(DEC2BIN(HEX2DEC(T1377),4),4,1)</f>
        <v>0</v>
      </c>
      <c r="X1378" s="13" t="str">
        <f>MID(DEC2BIN(HEX2DEC(X1377),4),1,1)</f>
        <v>0</v>
      </c>
      <c r="Y1378" s="13" t="str">
        <f>MID(DEC2BIN(HEX2DEC(X1377),4),2,1)</f>
        <v>1</v>
      </c>
      <c r="Z1378" s="13" t="str">
        <f>MID(DEC2BIN(HEX2DEC(X1377),4),3,1)</f>
        <v>1</v>
      </c>
      <c r="AA1378" s="13" t="str">
        <f>MID(DEC2BIN(HEX2DEC(X1377),4),4,1)</f>
        <v>0</v>
      </c>
      <c r="AB1378" s="13" t="str">
        <f>MID(DEC2BIN(HEX2DEC(AB1377),4),1,1)</f>
        <v>1</v>
      </c>
      <c r="AC1378" s="13" t="str">
        <f>MID(DEC2BIN(HEX2DEC(AB1377),4),2,1)</f>
        <v>1</v>
      </c>
      <c r="AD1378" s="13" t="str">
        <f>MID(DEC2BIN(HEX2DEC(AB1377),4),3,1)</f>
        <v>1</v>
      </c>
      <c r="AE1378" s="13" t="str">
        <f>MID(DEC2BIN(HEX2DEC(AB1377),4),4,1)</f>
        <v>0</v>
      </c>
      <c r="AF1378" s="13" t="str">
        <f>MID(DEC2BIN(HEX2DEC(AF1377),4),1,1)</f>
        <v>1</v>
      </c>
      <c r="AG1378" s="13" t="str">
        <f>MID(DEC2BIN(HEX2DEC(AF1377),4),2,1)</f>
        <v>0</v>
      </c>
      <c r="AH1378" s="13" t="str">
        <f>MID(DEC2BIN(HEX2DEC(AF1377),4),3,1)</f>
        <v>0</v>
      </c>
      <c r="AI1378" s="13" t="str">
        <f>MID(DEC2BIN(HEX2DEC(AF1377),4),4,1)</f>
        <v>1</v>
      </c>
      <c r="AL1378" s="14" t="s">
        <v>57</v>
      </c>
      <c r="AM1378" s="19" t="str">
        <f>DEC2HEX(MOD(HEX2DEC(AM1373)+HEX2DEC(AM1374)+HEX2DEC(AM1375)+HEX2DEC(AM1376)+HEX2DEC(AM1377),2^32),8)</f>
        <v>0518621F</v>
      </c>
    </row>
    <row r="1379" spans="3:39" ht="15" customHeight="1" x14ac:dyDescent="0.45">
      <c r="C1379" s="14" t="s">
        <v>25</v>
      </c>
      <c r="D1379" s="13" t="str">
        <f>D1341</f>
        <v>E</v>
      </c>
      <c r="H1379" s="13" t="str">
        <f t="shared" ref="H1379" si="8362">H1341</f>
        <v>B</v>
      </c>
      <c r="L1379" s="13" t="str">
        <f t="shared" ref="L1379" si="8363">L1341</f>
        <v>1</v>
      </c>
      <c r="P1379" s="13" t="str">
        <f t="shared" ref="P1379" si="8364">P1341</f>
        <v>B</v>
      </c>
      <c r="T1379" s="13" t="str">
        <f t="shared" ref="T1379" si="8365">T1341</f>
        <v>0</v>
      </c>
      <c r="X1379" s="13" t="str">
        <f t="shared" ref="X1379" si="8366">X1341</f>
        <v>8</v>
      </c>
      <c r="AB1379" s="13" t="str">
        <f t="shared" ref="AB1379" si="8367">AB1341</f>
        <v>7</v>
      </c>
      <c r="AF1379" s="13" t="str">
        <f>AF1341</f>
        <v>7</v>
      </c>
      <c r="AL1379" s="14"/>
      <c r="AM1379" s="14"/>
    </row>
    <row r="1380" spans="3:39" ht="15" customHeight="1" x14ac:dyDescent="0.45">
      <c r="C1380" s="14" t="s">
        <v>26</v>
      </c>
      <c r="D1380" s="13" t="str">
        <f>MID(DEC2BIN(HEX2DEC(D1379),4),1,1)</f>
        <v>1</v>
      </c>
      <c r="E1380" s="13" t="str">
        <f>MID(DEC2BIN(HEX2DEC(D1379),4),2,1)</f>
        <v>1</v>
      </c>
      <c r="F1380" s="13" t="str">
        <f>MID(DEC2BIN(HEX2DEC(D1379),4),3,1)</f>
        <v>1</v>
      </c>
      <c r="G1380" s="13" t="str">
        <f>MID(DEC2BIN(HEX2DEC(D1379),4),4,1)</f>
        <v>0</v>
      </c>
      <c r="H1380" s="13" t="str">
        <f>MID(DEC2BIN(HEX2DEC(H1379),4),1,1)</f>
        <v>1</v>
      </c>
      <c r="I1380" s="13" t="str">
        <f>MID(DEC2BIN(HEX2DEC(H1379),4),2,1)</f>
        <v>0</v>
      </c>
      <c r="J1380" s="13" t="str">
        <f>MID(DEC2BIN(HEX2DEC(H1379),4),3,1)</f>
        <v>1</v>
      </c>
      <c r="K1380" s="13" t="str">
        <f>MID(DEC2BIN(HEX2DEC(H1379),4),4,1)</f>
        <v>1</v>
      </c>
      <c r="L1380" s="13" t="str">
        <f>MID(DEC2BIN(HEX2DEC(L1379),4),1,1)</f>
        <v>0</v>
      </c>
      <c r="M1380" s="13" t="str">
        <f>MID(DEC2BIN(HEX2DEC(L1379),4),2,1)</f>
        <v>0</v>
      </c>
      <c r="N1380" s="13" t="str">
        <f>MID(DEC2BIN(HEX2DEC(L1379),4),3,1)</f>
        <v>0</v>
      </c>
      <c r="O1380" s="13" t="str">
        <f>MID(DEC2BIN(HEX2DEC(L1379),4),4,1)</f>
        <v>1</v>
      </c>
      <c r="P1380" s="13" t="str">
        <f>MID(DEC2BIN(HEX2DEC(P1379),4),1,1)</f>
        <v>1</v>
      </c>
      <c r="Q1380" s="13" t="str">
        <f>MID(DEC2BIN(HEX2DEC(P1379),4),2,1)</f>
        <v>0</v>
      </c>
      <c r="R1380" s="13" t="str">
        <f>MID(DEC2BIN(HEX2DEC(P1379),4),3,1)</f>
        <v>1</v>
      </c>
      <c r="S1380" s="13" t="str">
        <f>MID(DEC2BIN(HEX2DEC(P1379),4),4,1)</f>
        <v>1</v>
      </c>
      <c r="T1380" s="13" t="str">
        <f>MID(DEC2BIN(HEX2DEC(T1379),4),1,1)</f>
        <v>0</v>
      </c>
      <c r="U1380" s="13" t="str">
        <f>MID(DEC2BIN(HEX2DEC(T1379),4),2,1)</f>
        <v>0</v>
      </c>
      <c r="V1380" s="13" t="str">
        <f>MID(DEC2BIN(HEX2DEC(T1379),4),3,1)</f>
        <v>0</v>
      </c>
      <c r="W1380" s="13" t="str">
        <f>MID(DEC2BIN(HEX2DEC(T1379),4),4,1)</f>
        <v>0</v>
      </c>
      <c r="X1380" s="13" t="str">
        <f>MID(DEC2BIN(HEX2DEC(X1379),4),1,1)</f>
        <v>1</v>
      </c>
      <c r="Y1380" s="13" t="str">
        <f>MID(DEC2BIN(HEX2DEC(X1379),4),2,1)</f>
        <v>0</v>
      </c>
      <c r="Z1380" s="13" t="str">
        <f>MID(DEC2BIN(HEX2DEC(X1379),4),3,1)</f>
        <v>0</v>
      </c>
      <c r="AA1380" s="13" t="str">
        <f>MID(DEC2BIN(HEX2DEC(X1379),4),4,1)</f>
        <v>0</v>
      </c>
      <c r="AB1380" s="13" t="str">
        <f>MID(DEC2BIN(HEX2DEC(AB1379),4),1,1)</f>
        <v>0</v>
      </c>
      <c r="AC1380" s="13" t="str">
        <f>MID(DEC2BIN(HEX2DEC(AB1379),4),2,1)</f>
        <v>1</v>
      </c>
      <c r="AD1380" s="13" t="str">
        <f>MID(DEC2BIN(HEX2DEC(AB1379),4),3,1)</f>
        <v>1</v>
      </c>
      <c r="AE1380" s="13" t="str">
        <f>MID(DEC2BIN(HEX2DEC(AB1379),4),4,1)</f>
        <v>1</v>
      </c>
      <c r="AF1380" s="13" t="str">
        <f>MID(DEC2BIN(HEX2DEC(AF1379),4),1,1)</f>
        <v>0</v>
      </c>
      <c r="AG1380" s="13" t="str">
        <f>MID(DEC2BIN(HEX2DEC(AF1379),4),2,1)</f>
        <v>1</v>
      </c>
      <c r="AH1380" s="13" t="str">
        <f>MID(DEC2BIN(HEX2DEC(AF1379),4),3,1)</f>
        <v>1</v>
      </c>
      <c r="AI1380" s="13" t="str">
        <f>MID(DEC2BIN(HEX2DEC(AF1379),4),4,1)</f>
        <v>1</v>
      </c>
      <c r="AL1380" s="14" t="s">
        <v>58</v>
      </c>
      <c r="AM1380" s="14" t="str">
        <f>CONCATENATE(D1372,H1372,L1372,P1372,T1372,X1372,AB1372,AF1372)</f>
        <v>2252D68C</v>
      </c>
    </row>
    <row r="1381" spans="3:39" ht="15" customHeight="1" x14ac:dyDescent="0.45">
      <c r="C1381" s="14" t="s">
        <v>27</v>
      </c>
      <c r="D1381" s="13" t="str">
        <f>D1343</f>
        <v>7</v>
      </c>
      <c r="H1381" s="13" t="str">
        <f t="shared" ref="H1381" si="8368">H1343</f>
        <v>C</v>
      </c>
      <c r="L1381" s="13" t="str">
        <f t="shared" ref="L1381" si="8369">L1343</f>
        <v>D</v>
      </c>
      <c r="P1381" s="13" t="str">
        <f t="shared" ref="P1381" si="8370">P1343</f>
        <v>5</v>
      </c>
      <c r="T1381" s="13" t="str">
        <f t="shared" ref="T1381" si="8371">T1343</f>
        <v>7</v>
      </c>
      <c r="X1381" s="13" t="str">
        <f t="shared" ref="X1381" si="8372">X1343</f>
        <v>E</v>
      </c>
      <c r="AB1381" s="13" t="str">
        <f t="shared" ref="AB1381" si="8373">AB1343</f>
        <v>D</v>
      </c>
      <c r="AF1381" s="13" t="str">
        <f t="shared" ref="AF1381" si="8374">AF1343</f>
        <v>1</v>
      </c>
      <c r="AL1381" s="14" t="s">
        <v>37</v>
      </c>
      <c r="AM1381" s="14" t="str">
        <f>CONCATENATE(D1384,H1384,L1384,P1384,T1384,X1384,AB1384,AF1384)</f>
        <v>F81B4EF1</v>
      </c>
    </row>
    <row r="1382" spans="3:39" ht="15" customHeight="1" thickBot="1" x14ac:dyDescent="0.5">
      <c r="C1382" s="14" t="s">
        <v>28</v>
      </c>
      <c r="D1382" s="13" t="str">
        <f>MID(DEC2BIN(HEX2DEC(D1381),4),1,1)</f>
        <v>0</v>
      </c>
      <c r="E1382" s="13" t="str">
        <f>MID(DEC2BIN(HEX2DEC(D1381),4),2,1)</f>
        <v>1</v>
      </c>
      <c r="F1382" s="13" t="str">
        <f>MID(DEC2BIN(HEX2DEC(D1381),4),3,1)</f>
        <v>1</v>
      </c>
      <c r="G1382" s="13" t="str">
        <f>MID(DEC2BIN(HEX2DEC(D1381),4),4,1)</f>
        <v>1</v>
      </c>
      <c r="H1382" s="13" t="str">
        <f>MID(DEC2BIN(HEX2DEC(H1381),4),1,1)</f>
        <v>1</v>
      </c>
      <c r="I1382" s="13" t="str">
        <f>MID(DEC2BIN(HEX2DEC(H1381),4),2,1)</f>
        <v>1</v>
      </c>
      <c r="J1382" s="13" t="str">
        <f>MID(DEC2BIN(HEX2DEC(H1381),4),3,1)</f>
        <v>0</v>
      </c>
      <c r="K1382" s="13" t="str">
        <f>MID(DEC2BIN(HEX2DEC(H1381),4),4,1)</f>
        <v>0</v>
      </c>
      <c r="L1382" s="13" t="str">
        <f>MID(DEC2BIN(HEX2DEC(L1381),4),1,1)</f>
        <v>1</v>
      </c>
      <c r="M1382" s="13" t="str">
        <f>MID(DEC2BIN(HEX2DEC(L1381),4),2,1)</f>
        <v>1</v>
      </c>
      <c r="N1382" s="13" t="str">
        <f>MID(DEC2BIN(HEX2DEC(L1381),4),3,1)</f>
        <v>0</v>
      </c>
      <c r="O1382" s="13" t="str">
        <f>MID(DEC2BIN(HEX2DEC(L1381),4),4,1)</f>
        <v>1</v>
      </c>
      <c r="P1382" s="13" t="str">
        <f>MID(DEC2BIN(HEX2DEC(P1381),4),1,1)</f>
        <v>0</v>
      </c>
      <c r="Q1382" s="13" t="str">
        <f>MID(DEC2BIN(HEX2DEC(P1381),4),2,1)</f>
        <v>1</v>
      </c>
      <c r="R1382" s="13" t="str">
        <f>MID(DEC2BIN(HEX2DEC(P1381),4),3,1)</f>
        <v>0</v>
      </c>
      <c r="S1382" s="13" t="str">
        <f>MID(DEC2BIN(HEX2DEC(P1381),4),4,1)</f>
        <v>1</v>
      </c>
      <c r="T1382" s="13" t="str">
        <f>MID(DEC2BIN(HEX2DEC(T1381),4),1,1)</f>
        <v>0</v>
      </c>
      <c r="U1382" s="13" t="str">
        <f>MID(DEC2BIN(HEX2DEC(T1381),4),2,1)</f>
        <v>1</v>
      </c>
      <c r="V1382" s="13" t="str">
        <f>MID(DEC2BIN(HEX2DEC(T1381),4),3,1)</f>
        <v>1</v>
      </c>
      <c r="W1382" s="13" t="str">
        <f>MID(DEC2BIN(HEX2DEC(T1381),4),4,1)</f>
        <v>1</v>
      </c>
      <c r="X1382" s="13" t="str">
        <f>MID(DEC2BIN(HEX2DEC(X1381),4),1,1)</f>
        <v>1</v>
      </c>
      <c r="Y1382" s="13" t="str">
        <f>MID(DEC2BIN(HEX2DEC(X1381),4),2,1)</f>
        <v>1</v>
      </c>
      <c r="Z1382" s="13" t="str">
        <f>MID(DEC2BIN(HEX2DEC(X1381),4),3,1)</f>
        <v>1</v>
      </c>
      <c r="AA1382" s="13" t="str">
        <f>MID(DEC2BIN(HEX2DEC(X1381),4),4,1)</f>
        <v>0</v>
      </c>
      <c r="AB1382" s="13" t="str">
        <f>MID(DEC2BIN(HEX2DEC(AB1381),4),1,1)</f>
        <v>1</v>
      </c>
      <c r="AC1382" s="13" t="str">
        <f>MID(DEC2BIN(HEX2DEC(AB1381),4),2,1)</f>
        <v>1</v>
      </c>
      <c r="AD1382" s="13" t="str">
        <f>MID(DEC2BIN(HEX2DEC(AB1381),4),3,1)</f>
        <v>0</v>
      </c>
      <c r="AE1382" s="13" t="str">
        <f>MID(DEC2BIN(HEX2DEC(AB1381),4),4,1)</f>
        <v>1</v>
      </c>
      <c r="AF1382" s="13" t="str">
        <f>MID(DEC2BIN(HEX2DEC(AF1381),4),1,1)</f>
        <v>0</v>
      </c>
      <c r="AG1382" s="13" t="str">
        <f>MID(DEC2BIN(HEX2DEC(AF1381),4),2,1)</f>
        <v>0</v>
      </c>
      <c r="AH1382" s="13" t="str">
        <f>MID(DEC2BIN(HEX2DEC(AF1381),4),3,1)</f>
        <v>0</v>
      </c>
      <c r="AI1382" s="13" t="str">
        <f>MID(DEC2BIN(HEX2DEC(AF1381),4),4,1)</f>
        <v>1</v>
      </c>
      <c r="AL1382" s="14" t="s">
        <v>57</v>
      </c>
      <c r="AM1382" s="14" t="str">
        <f>AM1378</f>
        <v>0518621F</v>
      </c>
    </row>
    <row r="1383" spans="3:39" ht="15" customHeight="1" thickBot="1" x14ac:dyDescent="0.5">
      <c r="C1383" s="15" t="s">
        <v>37</v>
      </c>
      <c r="D1383" s="13">
        <f>IF(D1382+D1380+D1378&gt;1,1,0)</f>
        <v>1</v>
      </c>
      <c r="E1383" s="13">
        <f t="shared" ref="E1383:Z1383" si="8375">IF(E1382+E1380+E1378&gt;1,1,0)</f>
        <v>1</v>
      </c>
      <c r="F1383" s="13">
        <f t="shared" si="8375"/>
        <v>1</v>
      </c>
      <c r="G1383" s="13">
        <f t="shared" si="8375"/>
        <v>1</v>
      </c>
      <c r="H1383" s="13">
        <f t="shared" si="8375"/>
        <v>1</v>
      </c>
      <c r="I1383" s="13">
        <f t="shared" si="8375"/>
        <v>0</v>
      </c>
      <c r="J1383" s="13">
        <f t="shared" si="8375"/>
        <v>0</v>
      </c>
      <c r="K1383" s="13">
        <f t="shared" si="8375"/>
        <v>0</v>
      </c>
      <c r="L1383" s="13">
        <f t="shared" si="8375"/>
        <v>0</v>
      </c>
      <c r="M1383" s="13">
        <f t="shared" si="8375"/>
        <v>0</v>
      </c>
      <c r="N1383" s="13">
        <f t="shared" si="8375"/>
        <v>0</v>
      </c>
      <c r="O1383" s="13">
        <f t="shared" si="8375"/>
        <v>1</v>
      </c>
      <c r="P1383" s="13">
        <f t="shared" si="8375"/>
        <v>1</v>
      </c>
      <c r="Q1383" s="13">
        <f t="shared" si="8375"/>
        <v>0</v>
      </c>
      <c r="R1383" s="13">
        <f t="shared" si="8375"/>
        <v>1</v>
      </c>
      <c r="S1383" s="13">
        <f t="shared" si="8375"/>
        <v>1</v>
      </c>
      <c r="T1383" s="13">
        <f t="shared" si="8375"/>
        <v>0</v>
      </c>
      <c r="U1383" s="13">
        <f t="shared" si="8375"/>
        <v>1</v>
      </c>
      <c r="V1383" s="13">
        <f t="shared" si="8375"/>
        <v>0</v>
      </c>
      <c r="W1383" s="13">
        <f t="shared" si="8375"/>
        <v>0</v>
      </c>
      <c r="X1383" s="13">
        <f t="shared" si="8375"/>
        <v>1</v>
      </c>
      <c r="Y1383" s="13">
        <f t="shared" si="8375"/>
        <v>1</v>
      </c>
      <c r="Z1383" s="13">
        <f t="shared" si="8375"/>
        <v>1</v>
      </c>
      <c r="AA1383" s="13">
        <f>IF(AA1382+AA1380+AA1378&gt;1,1,0)</f>
        <v>0</v>
      </c>
      <c r="AB1383" s="13">
        <f t="shared" ref="AB1383:AI1383" si="8376">IF(AB1382+AB1380+AB1378&gt;1,1,0)</f>
        <v>1</v>
      </c>
      <c r="AC1383" s="13">
        <f t="shared" si="8376"/>
        <v>1</v>
      </c>
      <c r="AD1383" s="13">
        <f t="shared" si="8376"/>
        <v>1</v>
      </c>
      <c r="AE1383" s="13">
        <f t="shared" si="8376"/>
        <v>1</v>
      </c>
      <c r="AF1383" s="13">
        <f t="shared" si="8376"/>
        <v>0</v>
      </c>
      <c r="AG1383" s="13">
        <f t="shared" si="8376"/>
        <v>0</v>
      </c>
      <c r="AH1383" s="13">
        <f t="shared" si="8376"/>
        <v>0</v>
      </c>
      <c r="AI1383" s="13">
        <f t="shared" si="8376"/>
        <v>1</v>
      </c>
      <c r="AL1383" s="16" t="s">
        <v>59</v>
      </c>
      <c r="AM1383" s="20" t="str">
        <f>DEC2HEX(MOD(HEX2DEC(AM1380)+HEX2DEC(AM1382)+HEX2DEC(AM1381),2^32),8)</f>
        <v>1F86879C</v>
      </c>
    </row>
    <row r="1384" spans="3:39" ht="15" customHeight="1" thickBot="1" x14ac:dyDescent="0.5">
      <c r="C1384" s="15" t="s">
        <v>38</v>
      </c>
      <c r="D1384" s="13" t="str">
        <f>BIN2HEX(CONCATENATE(D1383,E1383,F1383,G1383))</f>
        <v>F</v>
      </c>
      <c r="H1384" s="13" t="str">
        <f>BIN2HEX(CONCATENATE(H1383,I1383,J1383,K1383))</f>
        <v>8</v>
      </c>
      <c r="L1384" s="13" t="str">
        <f>BIN2HEX(CONCATENATE(L1383,M1383,N1383,O1383))</f>
        <v>1</v>
      </c>
      <c r="P1384" s="13" t="str">
        <f>BIN2HEX(CONCATENATE(P1383,Q1383,R1383,S1383))</f>
        <v>B</v>
      </c>
      <c r="T1384" s="13" t="str">
        <f>BIN2HEX(CONCATENATE(T1383,U1383,V1383,W1383))</f>
        <v>4</v>
      </c>
      <c r="X1384" s="13" t="str">
        <f>BIN2HEX(CONCATENATE(X1383,Y1383,Z1383,AA1383))</f>
        <v>E</v>
      </c>
      <c r="AB1384" s="13" t="str">
        <f>BIN2HEX(CONCATENATE(AB1383,AC1383,AD1383,AE1383))</f>
        <v>F</v>
      </c>
      <c r="AF1384" s="13" t="str">
        <f>BIN2HEX(CONCATENATE(AF1383,AG1383,AH1383,AI1383))</f>
        <v>1</v>
      </c>
      <c r="AM1384" s="14"/>
    </row>
    <row r="1385" spans="3:39" ht="15" customHeight="1" thickBot="1" x14ac:dyDescent="0.5">
      <c r="C1385" s="14"/>
      <c r="AL1385" s="16" t="s">
        <v>60</v>
      </c>
      <c r="AM1385" s="20" t="str">
        <f>CONCATENATE(D1377,H1377,L1377,P1377,T1377,X1377,AB1377,AF1377)</f>
        <v>F81AC6E9</v>
      </c>
    </row>
    <row r="1386" spans="3:39" ht="15" customHeight="1" thickBot="1" x14ac:dyDescent="0.5">
      <c r="C1386" s="14" t="s">
        <v>29</v>
      </c>
      <c r="D1386" s="13" t="str">
        <f>D1345</f>
        <v>2</v>
      </c>
      <c r="H1386" s="13" t="str">
        <f t="shared" ref="H1386" si="8377">H1345</f>
        <v>1</v>
      </c>
      <c r="L1386" s="13" t="str">
        <f t="shared" ref="L1386" si="8378">L1345</f>
        <v>3</v>
      </c>
      <c r="P1386" s="13" t="str">
        <f t="shared" ref="P1386" si="8379">P1345</f>
        <v>6</v>
      </c>
      <c r="T1386" s="13" t="str">
        <f t="shared" ref="T1386" si="8380">T1345</f>
        <v>4</v>
      </c>
      <c r="X1386" s="13" t="str">
        <f t="shared" ref="X1386" si="8381">X1345</f>
        <v>6</v>
      </c>
      <c r="AB1386" s="13" t="str">
        <f t="shared" ref="AB1386" si="8382">AB1345</f>
        <v>D</v>
      </c>
      <c r="AF1386" s="13" t="str">
        <f>AF1345</f>
        <v>6</v>
      </c>
      <c r="AM1386" s="14"/>
    </row>
    <row r="1387" spans="3:39" ht="15" customHeight="1" thickBot="1" x14ac:dyDescent="0.5">
      <c r="C1387" s="14" t="s">
        <v>30</v>
      </c>
      <c r="D1387" s="13" t="str">
        <f>MID(DEC2BIN(HEX2DEC(D1386),4),1,1)</f>
        <v>0</v>
      </c>
      <c r="E1387" s="13" t="str">
        <f>MID(DEC2BIN(HEX2DEC(D1386),4),2,1)</f>
        <v>0</v>
      </c>
      <c r="F1387" s="13" t="str">
        <f>MID(DEC2BIN(HEX2DEC(D1386),4),3,1)</f>
        <v>1</v>
      </c>
      <c r="G1387" s="13" t="str">
        <f>MID(DEC2BIN(HEX2DEC(D1386),4),4,1)</f>
        <v>0</v>
      </c>
      <c r="H1387" s="13" t="str">
        <f>MID(DEC2BIN(HEX2DEC(H1386),4),1,1)</f>
        <v>0</v>
      </c>
      <c r="I1387" s="13" t="str">
        <f>MID(DEC2BIN(HEX2DEC(H1386),4),2,1)</f>
        <v>0</v>
      </c>
      <c r="J1387" s="13" t="str">
        <f>MID(DEC2BIN(HEX2DEC(H1386),4),3,1)</f>
        <v>0</v>
      </c>
      <c r="K1387" s="13" t="str">
        <f>MID(DEC2BIN(HEX2DEC(H1386),4),4,1)</f>
        <v>1</v>
      </c>
      <c r="L1387" s="13" t="str">
        <f>MID(DEC2BIN(HEX2DEC(L1386),4),1,1)</f>
        <v>0</v>
      </c>
      <c r="M1387" s="13" t="str">
        <f>MID(DEC2BIN(HEX2DEC(L1386),4),2,1)</f>
        <v>0</v>
      </c>
      <c r="N1387" s="13" t="str">
        <f>MID(DEC2BIN(HEX2DEC(L1386),4),3,1)</f>
        <v>1</v>
      </c>
      <c r="O1387" s="13" t="str">
        <f>MID(DEC2BIN(HEX2DEC(L1386),4),4,1)</f>
        <v>1</v>
      </c>
      <c r="P1387" s="13" t="str">
        <f>MID(DEC2BIN(HEX2DEC(P1386),4),1,1)</f>
        <v>0</v>
      </c>
      <c r="Q1387" s="13" t="str">
        <f>MID(DEC2BIN(HEX2DEC(P1386),4),2,1)</f>
        <v>1</v>
      </c>
      <c r="R1387" s="13" t="str">
        <f>MID(DEC2BIN(HEX2DEC(P1386),4),3,1)</f>
        <v>1</v>
      </c>
      <c r="S1387" s="13" t="str">
        <f>MID(DEC2BIN(HEX2DEC(P1386),4),4,1)</f>
        <v>0</v>
      </c>
      <c r="T1387" s="13" t="str">
        <f>MID(DEC2BIN(HEX2DEC(T1386),4),1,1)</f>
        <v>0</v>
      </c>
      <c r="U1387" s="13" t="str">
        <f>MID(DEC2BIN(HEX2DEC(T1386),4),2,1)</f>
        <v>1</v>
      </c>
      <c r="V1387" s="13" t="str">
        <f>MID(DEC2BIN(HEX2DEC(T1386),4),3,1)</f>
        <v>0</v>
      </c>
      <c r="W1387" s="13" t="str">
        <f>MID(DEC2BIN(HEX2DEC(T1386),4),4,1)</f>
        <v>0</v>
      </c>
      <c r="X1387" s="13" t="str">
        <f>MID(DEC2BIN(HEX2DEC(X1386),4),1,1)</f>
        <v>0</v>
      </c>
      <c r="Y1387" s="13" t="str">
        <f>MID(DEC2BIN(HEX2DEC(X1386),4),2,1)</f>
        <v>1</v>
      </c>
      <c r="Z1387" s="13" t="str">
        <f>MID(DEC2BIN(HEX2DEC(X1386),4),3,1)</f>
        <v>1</v>
      </c>
      <c r="AA1387" s="13" t="str">
        <f>MID(DEC2BIN(HEX2DEC(X1386),4),4,1)</f>
        <v>0</v>
      </c>
      <c r="AB1387" s="13" t="str">
        <f>MID(DEC2BIN(HEX2DEC(AB1386),4),1,1)</f>
        <v>1</v>
      </c>
      <c r="AC1387" s="13" t="str">
        <f>MID(DEC2BIN(HEX2DEC(AB1386),4),2,1)</f>
        <v>1</v>
      </c>
      <c r="AD1387" s="13" t="str">
        <f>MID(DEC2BIN(HEX2DEC(AB1386),4),3,1)</f>
        <v>0</v>
      </c>
      <c r="AE1387" s="13" t="str">
        <f>MID(DEC2BIN(HEX2DEC(AB1386),4),4,1)</f>
        <v>1</v>
      </c>
      <c r="AF1387" s="13" t="str">
        <f>MID(DEC2BIN(HEX2DEC(AF1386),4),1,1)</f>
        <v>0</v>
      </c>
      <c r="AG1387" s="13" t="str">
        <f>MID(DEC2BIN(HEX2DEC(AF1386),4),2,1)</f>
        <v>1</v>
      </c>
      <c r="AH1387" s="13" t="str">
        <f>MID(DEC2BIN(HEX2DEC(AF1386),4),3,1)</f>
        <v>1</v>
      </c>
      <c r="AI1387" s="13" t="str">
        <f>MID(DEC2BIN(HEX2DEC(AF1386),4),4,1)</f>
        <v>0</v>
      </c>
      <c r="AL1387" s="16" t="s">
        <v>61</v>
      </c>
      <c r="AM1387" s="20" t="str">
        <f>CONCATENATE(D1379,H1379,L1379,P1379,T1379,X1379,AB1379,AF1379)</f>
        <v>EB1B0877</v>
      </c>
    </row>
    <row r="1388" spans="3:39" ht="15" customHeight="1" thickBot="1" x14ac:dyDescent="0.5">
      <c r="AM1388" s="14"/>
    </row>
    <row r="1389" spans="3:39" ht="15" customHeight="1" thickBot="1" x14ac:dyDescent="0.5">
      <c r="C1389" s="15" t="s">
        <v>39</v>
      </c>
      <c r="D1389" s="13" t="str">
        <f>BIN2HEX(CONCATENATE(D1390,E1390,F1390,G1390))</f>
        <v>3</v>
      </c>
      <c r="H1389" s="13" t="str">
        <f>BIN2HEX(CONCATENATE(H1390,I1390,J1390,K1390))</f>
        <v>E</v>
      </c>
      <c r="L1389" s="13" t="str">
        <f>BIN2HEX(CONCATENATE(L1390,M1390,N1390,O1390))</f>
        <v>9</v>
      </c>
      <c r="P1389" s="13" t="str">
        <f>BIN2HEX(CONCATENATE(P1390,Q1390,R1390,S1390))</f>
        <v>5</v>
      </c>
      <c r="T1389" s="13" t="str">
        <f>BIN2HEX(CONCATENATE(T1390,U1390,V1390,W1390))</f>
        <v>0</v>
      </c>
      <c r="X1389" s="13" t="str">
        <f>BIN2HEX(CONCATENATE(X1390,Y1390,Z1390,AA1390))</f>
        <v>7</v>
      </c>
      <c r="AB1389" s="13" t="str">
        <f>BIN2HEX(CONCATENATE(AB1390,AC1390,AD1390,AE1390))</f>
        <v>C</v>
      </c>
      <c r="AF1389" s="13" t="str">
        <f>BIN2HEX(CONCATENATE(AF1390,AG1390,AH1390,AI1390))</f>
        <v>5</v>
      </c>
      <c r="AL1389" s="16" t="s">
        <v>62</v>
      </c>
      <c r="AM1389" s="20" t="str">
        <f>CONCATENATE(D1381,H1381,L1381,P1381,T1381,X1381,AB1381,AF1381)</f>
        <v>7CD57ED1</v>
      </c>
    </row>
    <row r="1390" spans="3:39" ht="15" customHeight="1" x14ac:dyDescent="0.45">
      <c r="C1390" s="15" t="s">
        <v>40</v>
      </c>
      <c r="D1390" s="13">
        <f>IF(ISEVEN(D1391+D1392+D1393),0,1)</f>
        <v>0</v>
      </c>
      <c r="E1390" s="13">
        <f t="shared" ref="E1390:AI1390" si="8383">IF(ISEVEN(E1391+E1392+E1393),0,1)</f>
        <v>0</v>
      </c>
      <c r="F1390" s="13">
        <f t="shared" si="8383"/>
        <v>1</v>
      </c>
      <c r="G1390" s="13">
        <f t="shared" si="8383"/>
        <v>1</v>
      </c>
      <c r="H1390" s="13">
        <f t="shared" si="8383"/>
        <v>1</v>
      </c>
      <c r="I1390" s="13">
        <f t="shared" si="8383"/>
        <v>1</v>
      </c>
      <c r="J1390" s="13">
        <f t="shared" si="8383"/>
        <v>1</v>
      </c>
      <c r="K1390" s="13">
        <f t="shared" si="8383"/>
        <v>0</v>
      </c>
      <c r="L1390" s="13">
        <f t="shared" si="8383"/>
        <v>1</v>
      </c>
      <c r="M1390" s="13">
        <f t="shared" si="8383"/>
        <v>0</v>
      </c>
      <c r="N1390" s="13">
        <f t="shared" si="8383"/>
        <v>0</v>
      </c>
      <c r="O1390" s="13">
        <f t="shared" si="8383"/>
        <v>1</v>
      </c>
      <c r="P1390" s="13">
        <f t="shared" si="8383"/>
        <v>0</v>
      </c>
      <c r="Q1390" s="13">
        <f t="shared" si="8383"/>
        <v>1</v>
      </c>
      <c r="R1390" s="13">
        <f t="shared" si="8383"/>
        <v>0</v>
      </c>
      <c r="S1390" s="13">
        <f t="shared" si="8383"/>
        <v>1</v>
      </c>
      <c r="T1390" s="13">
        <f t="shared" si="8383"/>
        <v>0</v>
      </c>
      <c r="U1390" s="13">
        <f t="shared" si="8383"/>
        <v>0</v>
      </c>
      <c r="V1390" s="13">
        <f t="shared" si="8383"/>
        <v>0</v>
      </c>
      <c r="W1390" s="13">
        <f t="shared" si="8383"/>
        <v>0</v>
      </c>
      <c r="X1390" s="13">
        <f t="shared" si="8383"/>
        <v>0</v>
      </c>
      <c r="Y1390" s="13">
        <f t="shared" si="8383"/>
        <v>1</v>
      </c>
      <c r="Z1390" s="13">
        <f t="shared" si="8383"/>
        <v>1</v>
      </c>
      <c r="AA1390" s="13">
        <f t="shared" si="8383"/>
        <v>1</v>
      </c>
      <c r="AB1390" s="13">
        <f t="shared" si="8383"/>
        <v>1</v>
      </c>
      <c r="AC1390" s="13">
        <f t="shared" si="8383"/>
        <v>1</v>
      </c>
      <c r="AD1390" s="13">
        <f t="shared" si="8383"/>
        <v>0</v>
      </c>
      <c r="AE1390" s="13">
        <f t="shared" si="8383"/>
        <v>0</v>
      </c>
      <c r="AF1390" s="13">
        <f t="shared" si="8383"/>
        <v>0</v>
      </c>
      <c r="AG1390" s="13">
        <f t="shared" si="8383"/>
        <v>1</v>
      </c>
      <c r="AH1390" s="13">
        <f t="shared" si="8383"/>
        <v>0</v>
      </c>
      <c r="AI1390" s="13">
        <f t="shared" si="8383"/>
        <v>1</v>
      </c>
      <c r="AM1390" s="14"/>
    </row>
    <row r="1391" spans="3:39" ht="15" customHeight="1" x14ac:dyDescent="0.45">
      <c r="C1391" s="15" t="s">
        <v>41</v>
      </c>
      <c r="D1391" s="13" t="str">
        <f>K1395</f>
        <v>0</v>
      </c>
      <c r="E1391" s="13" t="str">
        <f t="shared" ref="E1391" si="8384">L1395</f>
        <v>0</v>
      </c>
      <c r="F1391" s="13" t="str">
        <f t="shared" ref="F1391" si="8385">M1395</f>
        <v>1</v>
      </c>
      <c r="G1391" s="13" t="str">
        <f t="shared" ref="G1391" si="8386">N1395</f>
        <v>1</v>
      </c>
      <c r="H1391" s="13" t="str">
        <f t="shared" ref="H1391" si="8387">O1395</f>
        <v>1</v>
      </c>
      <c r="I1391" s="13" t="str">
        <f t="shared" ref="I1391" si="8388">P1395</f>
        <v>1</v>
      </c>
      <c r="J1391" s="13" t="str">
        <f t="shared" ref="J1391" si="8389">Q1395</f>
        <v>0</v>
      </c>
      <c r="K1391" s="13" t="str">
        <f t="shared" ref="K1391" si="8390">R1395</f>
        <v>0</v>
      </c>
      <c r="L1391" s="13" t="str">
        <f t="shared" ref="L1391" si="8391">S1395</f>
        <v>1</v>
      </c>
      <c r="M1391" s="13" t="str">
        <f t="shared" ref="M1391" si="8392">T1395</f>
        <v>1</v>
      </c>
      <c r="N1391" s="13" t="str">
        <f t="shared" ref="N1391" si="8393">U1395</f>
        <v>1</v>
      </c>
      <c r="O1391" s="13" t="str">
        <f t="shared" ref="O1391" si="8394">V1395</f>
        <v>1</v>
      </c>
      <c r="P1391" s="13" t="str">
        <f t="shared" ref="P1391" si="8395">W1395</f>
        <v>1</v>
      </c>
      <c r="Q1391" s="13" t="str">
        <f t="shared" ref="Q1391" si="8396">X1395</f>
        <v>0</v>
      </c>
      <c r="R1391" s="13" t="str">
        <f t="shared" ref="R1391" si="8397">Y1395</f>
        <v>0</v>
      </c>
      <c r="S1391" s="13" t="str">
        <f t="shared" ref="S1391" si="8398">Z1395</f>
        <v>1</v>
      </c>
      <c r="T1391" s="13" t="str">
        <f t="shared" ref="T1391" si="8399">AA1395</f>
        <v>1</v>
      </c>
      <c r="U1391" s="13" t="str">
        <f t="shared" ref="U1391" si="8400">AB1395</f>
        <v>1</v>
      </c>
      <c r="V1391" s="13" t="str">
        <f t="shared" ref="V1391" si="8401">AC1395</f>
        <v>1</v>
      </c>
      <c r="W1391" s="13" t="str">
        <f t="shared" ref="W1391" si="8402">AD1395</f>
        <v>0</v>
      </c>
      <c r="X1391" s="13" t="str">
        <f t="shared" ref="X1391" si="8403">AE1395</f>
        <v>1</v>
      </c>
      <c r="Y1391" s="13" t="str">
        <f t="shared" ref="Y1391" si="8404">AF1395</f>
        <v>1</v>
      </c>
      <c r="Z1391" s="13" t="str">
        <f t="shared" ref="Z1391" si="8405">AG1395</f>
        <v>1</v>
      </c>
      <c r="AA1391" s="13" t="str">
        <f t="shared" ref="AA1391" si="8406">AH1395</f>
        <v>1</v>
      </c>
      <c r="AB1391" s="13" t="str">
        <f t="shared" ref="AB1391" si="8407">AI1395</f>
        <v>0</v>
      </c>
      <c r="AC1391" s="13" t="str">
        <f>D1395</f>
        <v>0</v>
      </c>
      <c r="AD1391" s="13" t="str">
        <f t="shared" ref="AD1391" si="8408">E1395</f>
        <v>1</v>
      </c>
      <c r="AE1391" s="13" t="str">
        <f t="shared" ref="AE1391" si="8409">F1395</f>
        <v>1</v>
      </c>
      <c r="AF1391" s="13" t="str">
        <f t="shared" ref="AF1391" si="8410">G1395</f>
        <v>0</v>
      </c>
      <c r="AG1391" s="13" t="str">
        <f t="shared" ref="AG1391" si="8411">H1395</f>
        <v>1</v>
      </c>
      <c r="AH1391" s="13" t="str">
        <f t="shared" ref="AH1391" si="8412">I1395</f>
        <v>0</v>
      </c>
      <c r="AI1391" s="13" t="str">
        <f t="shared" ref="AI1391" si="8413">J1395</f>
        <v>0</v>
      </c>
      <c r="AL1391" s="22" t="s">
        <v>62</v>
      </c>
      <c r="AM1391" s="14" t="str">
        <f>CONCATENATE(D1386,H1386,L1386,P1386,T1386,X1386,AB1386,AF1386)</f>
        <v>213646D6</v>
      </c>
    </row>
    <row r="1392" spans="3:39" ht="15" customHeight="1" thickBot="1" x14ac:dyDescent="0.5">
      <c r="C1392" s="15" t="s">
        <v>42</v>
      </c>
      <c r="D1392" s="13" t="str">
        <f>Y1395</f>
        <v>0</v>
      </c>
      <c r="E1392" s="13" t="str">
        <f t="shared" ref="E1392" si="8414">Z1395</f>
        <v>1</v>
      </c>
      <c r="F1392" s="13" t="str">
        <f t="shared" ref="F1392" si="8415">AA1395</f>
        <v>1</v>
      </c>
      <c r="G1392" s="13" t="str">
        <f t="shared" ref="G1392" si="8416">AB1395</f>
        <v>1</v>
      </c>
      <c r="H1392" s="13" t="str">
        <f t="shared" ref="H1392" si="8417">AC1395</f>
        <v>1</v>
      </c>
      <c r="I1392" s="13" t="str">
        <f t="shared" ref="I1392" si="8418">AD1395</f>
        <v>0</v>
      </c>
      <c r="J1392" s="13" t="str">
        <f t="shared" ref="J1392" si="8419">AE1395</f>
        <v>1</v>
      </c>
      <c r="K1392" s="13" t="str">
        <f t="shared" ref="K1392" si="8420">AF1395</f>
        <v>1</v>
      </c>
      <c r="L1392" s="13" t="str">
        <f t="shared" ref="L1392" si="8421">AG1395</f>
        <v>1</v>
      </c>
      <c r="M1392" s="13" t="str">
        <f t="shared" ref="M1392" si="8422">AH1395</f>
        <v>1</v>
      </c>
      <c r="N1392" s="13" t="str">
        <f t="shared" ref="N1392" si="8423">AI1395</f>
        <v>0</v>
      </c>
      <c r="O1392" s="13" t="str">
        <f>D1395</f>
        <v>0</v>
      </c>
      <c r="P1392" s="13" t="str">
        <f t="shared" ref="P1392" si="8424">E1395</f>
        <v>1</v>
      </c>
      <c r="Q1392" s="13" t="str">
        <f t="shared" ref="Q1392" si="8425">F1395</f>
        <v>1</v>
      </c>
      <c r="R1392" s="13" t="str">
        <f t="shared" ref="R1392" si="8426">G1395</f>
        <v>0</v>
      </c>
      <c r="S1392" s="13" t="str">
        <f t="shared" ref="S1392" si="8427">H1395</f>
        <v>1</v>
      </c>
      <c r="T1392" s="13" t="str">
        <f t="shared" ref="T1392" si="8428">I1395</f>
        <v>0</v>
      </c>
      <c r="U1392" s="13" t="str">
        <f t="shared" ref="U1392" si="8429">J1395</f>
        <v>0</v>
      </c>
      <c r="V1392" s="13" t="str">
        <f t="shared" ref="V1392" si="8430">K1395</f>
        <v>0</v>
      </c>
      <c r="W1392" s="13" t="str">
        <f t="shared" ref="W1392" si="8431">L1395</f>
        <v>0</v>
      </c>
      <c r="X1392" s="13" t="str">
        <f t="shared" ref="X1392" si="8432">M1395</f>
        <v>1</v>
      </c>
      <c r="Y1392" s="13" t="str">
        <f t="shared" ref="Y1392" si="8433">N1395</f>
        <v>1</v>
      </c>
      <c r="Z1392" s="13" t="str">
        <f t="shared" ref="Z1392" si="8434">O1395</f>
        <v>1</v>
      </c>
      <c r="AA1392" s="13" t="str">
        <f t="shared" ref="AA1392" si="8435">P1395</f>
        <v>1</v>
      </c>
      <c r="AB1392" s="13" t="str">
        <f t="shared" ref="AB1392" si="8436">Q1395</f>
        <v>0</v>
      </c>
      <c r="AC1392" s="13" t="str">
        <f t="shared" ref="AC1392" si="8437">R1395</f>
        <v>0</v>
      </c>
      <c r="AD1392" s="13" t="str">
        <f t="shared" ref="AD1392" si="8438">S1395</f>
        <v>1</v>
      </c>
      <c r="AE1392" s="13" t="str">
        <f t="shared" ref="AE1392" si="8439">T1395</f>
        <v>1</v>
      </c>
      <c r="AF1392" s="13" t="str">
        <f t="shared" ref="AF1392" si="8440">U1395</f>
        <v>1</v>
      </c>
      <c r="AG1392" s="13" t="str">
        <f t="shared" ref="AG1392" si="8441">V1395</f>
        <v>1</v>
      </c>
      <c r="AH1392" s="13" t="str">
        <f t="shared" ref="AH1392" si="8442">W1395</f>
        <v>1</v>
      </c>
      <c r="AI1392" s="13" t="str">
        <f t="shared" ref="AI1392" si="8443">X1395</f>
        <v>0</v>
      </c>
      <c r="AL1392" s="14" t="s">
        <v>64</v>
      </c>
      <c r="AM1392" s="14" t="str">
        <f>AM1378</f>
        <v>0518621F</v>
      </c>
    </row>
    <row r="1393" spans="1:39" ht="15" customHeight="1" thickBot="1" x14ac:dyDescent="0.5">
      <c r="C1393" s="15" t="s">
        <v>43</v>
      </c>
      <c r="D1393" s="13" t="str">
        <f>AD1395</f>
        <v>0</v>
      </c>
      <c r="E1393" s="13" t="str">
        <f t="shared" ref="E1393" si="8444">AE1395</f>
        <v>1</v>
      </c>
      <c r="F1393" s="13" t="str">
        <f t="shared" ref="F1393" si="8445">AF1395</f>
        <v>1</v>
      </c>
      <c r="G1393" s="13" t="str">
        <f t="shared" ref="G1393" si="8446">AG1395</f>
        <v>1</v>
      </c>
      <c r="H1393" s="13" t="str">
        <f t="shared" ref="H1393" si="8447">AH1395</f>
        <v>1</v>
      </c>
      <c r="I1393" s="13" t="str">
        <f t="shared" ref="I1393" si="8448">AI1395</f>
        <v>0</v>
      </c>
      <c r="J1393" s="13" t="str">
        <f>D1395</f>
        <v>0</v>
      </c>
      <c r="K1393" s="13" t="str">
        <f t="shared" ref="K1393" si="8449">E1395</f>
        <v>1</v>
      </c>
      <c r="L1393" s="13" t="str">
        <f t="shared" ref="L1393" si="8450">F1395</f>
        <v>1</v>
      </c>
      <c r="M1393" s="13" t="str">
        <f t="shared" ref="M1393" si="8451">G1395</f>
        <v>0</v>
      </c>
      <c r="N1393" s="13" t="str">
        <f t="shared" ref="N1393" si="8452">H1395</f>
        <v>1</v>
      </c>
      <c r="O1393" s="13" t="str">
        <f t="shared" ref="O1393" si="8453">I1395</f>
        <v>0</v>
      </c>
      <c r="P1393" s="13" t="str">
        <f t="shared" ref="P1393" si="8454">J1395</f>
        <v>0</v>
      </c>
      <c r="Q1393" s="13" t="str">
        <f t="shared" ref="Q1393" si="8455">K1395</f>
        <v>0</v>
      </c>
      <c r="R1393" s="13" t="str">
        <f t="shared" ref="R1393" si="8456">L1395</f>
        <v>0</v>
      </c>
      <c r="S1393" s="13" t="str">
        <f t="shared" ref="S1393" si="8457">M1395</f>
        <v>1</v>
      </c>
      <c r="T1393" s="13" t="str">
        <f t="shared" ref="T1393" si="8458">N1395</f>
        <v>1</v>
      </c>
      <c r="U1393" s="13" t="str">
        <f t="shared" ref="U1393" si="8459">O1395</f>
        <v>1</v>
      </c>
      <c r="V1393" s="13" t="str">
        <f t="shared" ref="V1393" si="8460">P1395</f>
        <v>1</v>
      </c>
      <c r="W1393" s="13" t="str">
        <f t="shared" ref="W1393" si="8461">Q1395</f>
        <v>0</v>
      </c>
      <c r="X1393" s="13" t="str">
        <f t="shared" ref="X1393" si="8462">R1395</f>
        <v>0</v>
      </c>
      <c r="Y1393" s="13" t="str">
        <f t="shared" ref="Y1393" si="8463">S1395</f>
        <v>1</v>
      </c>
      <c r="Z1393" s="13" t="str">
        <f t="shared" ref="Z1393" si="8464">T1395</f>
        <v>1</v>
      </c>
      <c r="AA1393" s="13" t="str">
        <f t="shared" ref="AA1393" si="8465">U1395</f>
        <v>1</v>
      </c>
      <c r="AB1393" s="13" t="str">
        <f t="shared" ref="AB1393" si="8466">V1395</f>
        <v>1</v>
      </c>
      <c r="AC1393" s="13" t="str">
        <f t="shared" ref="AC1393" si="8467">W1395</f>
        <v>1</v>
      </c>
      <c r="AD1393" s="13" t="str">
        <f t="shared" ref="AD1393" si="8468">X1395</f>
        <v>0</v>
      </c>
      <c r="AE1393" s="13" t="str">
        <f t="shared" ref="AE1393" si="8469">Y1395</f>
        <v>0</v>
      </c>
      <c r="AF1393" s="13" t="str">
        <f>Z1395</f>
        <v>1</v>
      </c>
      <c r="AG1393" s="13" t="str">
        <f t="shared" ref="AG1393" si="8470">AA1395</f>
        <v>1</v>
      </c>
      <c r="AH1393" s="13" t="str">
        <f t="shared" ref="AH1393" si="8471">AB1395</f>
        <v>1</v>
      </c>
      <c r="AI1393" s="13" t="str">
        <f t="shared" ref="AI1393" si="8472">AC1395</f>
        <v>1</v>
      </c>
      <c r="AL1393" s="16" t="s">
        <v>63</v>
      </c>
      <c r="AM1393" s="20" t="str">
        <f>DEC2HEX(MOD(HEX2DEC(AM1391)+HEX2DEC(AM1392),2^32),8)</f>
        <v>264EA8F5</v>
      </c>
    </row>
    <row r="1394" spans="1:39" ht="15" customHeight="1" thickBot="1" x14ac:dyDescent="0.6">
      <c r="C1394" s="17" t="s">
        <v>44</v>
      </c>
      <c r="D1394" s="13" t="str">
        <f>MID($AM1357,1,1)</f>
        <v>6</v>
      </c>
      <c r="H1394" s="13" t="str">
        <f>MID($AM1357,2,1)</f>
        <v>8</v>
      </c>
      <c r="L1394" s="13" t="str">
        <f>MID($AM1357,3,1)</f>
        <v>7</v>
      </c>
      <c r="P1394" s="13" t="str">
        <f>MID($AM1357,4,1)</f>
        <v>9</v>
      </c>
      <c r="T1394" s="13" t="str">
        <f>MID($AM1357,5,1)</f>
        <v>F</v>
      </c>
      <c r="X1394" s="13" t="str">
        <f>MID($AM1357,6,1)</f>
        <v>3</v>
      </c>
      <c r="AB1394" s="13" t="str">
        <f>MID($AM1357,7,1)</f>
        <v>D</v>
      </c>
      <c r="AF1394" s="13" t="str">
        <f>MID($AM1357,8,1)</f>
        <v>E</v>
      </c>
      <c r="AM1394" s="14"/>
    </row>
    <row r="1395" spans="1:39" ht="15" customHeight="1" thickBot="1" x14ac:dyDescent="0.5">
      <c r="C1395" s="15" t="s">
        <v>45</v>
      </c>
      <c r="D1395" s="13" t="str">
        <f>MID(DEC2BIN(HEX2DEC(D1394),4),1,1)</f>
        <v>0</v>
      </c>
      <c r="E1395" s="13" t="str">
        <f>MID(DEC2BIN(HEX2DEC(D1394),4),2,1)</f>
        <v>1</v>
      </c>
      <c r="F1395" s="13" t="str">
        <f>MID(DEC2BIN(HEX2DEC(D1394),4),3,1)</f>
        <v>1</v>
      </c>
      <c r="G1395" s="13" t="str">
        <f>MID(DEC2BIN(HEX2DEC(D1394),4),4,1)</f>
        <v>0</v>
      </c>
      <c r="H1395" s="13" t="str">
        <f>MID(DEC2BIN(HEX2DEC(H1394),4),1,1)</f>
        <v>1</v>
      </c>
      <c r="I1395" s="13" t="str">
        <f>MID(DEC2BIN(HEX2DEC(H1394),4),2,1)</f>
        <v>0</v>
      </c>
      <c r="J1395" s="13" t="str">
        <f>MID(DEC2BIN(HEX2DEC(H1394),4),3,1)</f>
        <v>0</v>
      </c>
      <c r="K1395" s="13" t="str">
        <f>MID(DEC2BIN(HEX2DEC(H1394),4),4,1)</f>
        <v>0</v>
      </c>
      <c r="L1395" s="13" t="str">
        <f>MID(DEC2BIN(HEX2DEC(L1394),4),1,1)</f>
        <v>0</v>
      </c>
      <c r="M1395" s="13" t="str">
        <f>MID(DEC2BIN(HEX2DEC(L1394),4),2,1)</f>
        <v>1</v>
      </c>
      <c r="N1395" s="13" t="str">
        <f>MID(DEC2BIN(HEX2DEC(L1394),4),3,1)</f>
        <v>1</v>
      </c>
      <c r="O1395" s="13" t="str">
        <f>MID(DEC2BIN(HEX2DEC(L1394),4),4,1)</f>
        <v>1</v>
      </c>
      <c r="P1395" s="13" t="str">
        <f>MID(DEC2BIN(HEX2DEC(P1394),4),1,1)</f>
        <v>1</v>
      </c>
      <c r="Q1395" s="13" t="str">
        <f>MID(DEC2BIN(HEX2DEC(P1394),4),2,1)</f>
        <v>0</v>
      </c>
      <c r="R1395" s="13" t="str">
        <f>MID(DEC2BIN(HEX2DEC(P1394),4),3,1)</f>
        <v>0</v>
      </c>
      <c r="S1395" s="13" t="str">
        <f>MID(DEC2BIN(HEX2DEC(P1394),4),4,1)</f>
        <v>1</v>
      </c>
      <c r="T1395" s="13" t="str">
        <f>MID(DEC2BIN(HEX2DEC(T1394),4),1,1)</f>
        <v>1</v>
      </c>
      <c r="U1395" s="13" t="str">
        <f>MID(DEC2BIN(HEX2DEC(T1394),4),2,1)</f>
        <v>1</v>
      </c>
      <c r="V1395" s="13" t="str">
        <f>MID(DEC2BIN(HEX2DEC(T1394),4),3,1)</f>
        <v>1</v>
      </c>
      <c r="W1395" s="13" t="str">
        <f>MID(DEC2BIN(HEX2DEC(T1394),4),4,1)</f>
        <v>1</v>
      </c>
      <c r="X1395" s="13" t="str">
        <f>MID(DEC2BIN(HEX2DEC(X1394),4),1,1)</f>
        <v>0</v>
      </c>
      <c r="Y1395" s="13" t="str">
        <f>MID(DEC2BIN(HEX2DEC(X1394),4),2,1)</f>
        <v>0</v>
      </c>
      <c r="Z1395" s="13" t="str">
        <f>MID(DEC2BIN(HEX2DEC(X1394),4),3,1)</f>
        <v>1</v>
      </c>
      <c r="AA1395" s="13" t="str">
        <f>MID(DEC2BIN(HEX2DEC(X1394),4),4,1)</f>
        <v>1</v>
      </c>
      <c r="AB1395" s="13" t="str">
        <f>MID(DEC2BIN(HEX2DEC(AB1394),4),1,1)</f>
        <v>1</v>
      </c>
      <c r="AC1395" s="13" t="str">
        <f>MID(DEC2BIN(HEX2DEC(AB1394),4),2,1)</f>
        <v>1</v>
      </c>
      <c r="AD1395" s="13" t="str">
        <f>MID(DEC2BIN(HEX2DEC(AB1394),4),3,1)</f>
        <v>0</v>
      </c>
      <c r="AE1395" s="13" t="str">
        <f>MID(DEC2BIN(HEX2DEC(AB1394),4),4,1)</f>
        <v>1</v>
      </c>
      <c r="AF1395" s="13" t="str">
        <f>MID(DEC2BIN(HEX2DEC(AF1394),4),1,1)</f>
        <v>1</v>
      </c>
      <c r="AG1395" s="13" t="str">
        <f>MID(DEC2BIN(HEX2DEC(AF1394),4),2,1)</f>
        <v>1</v>
      </c>
      <c r="AH1395" s="13" t="str">
        <f>MID(DEC2BIN(HEX2DEC(AF1394),4),3,1)</f>
        <v>1</v>
      </c>
      <c r="AI1395" s="13" t="str">
        <f>MID(DEC2BIN(HEX2DEC(AF1394),4),4,1)</f>
        <v>0</v>
      </c>
      <c r="AL1395" s="16" t="s">
        <v>65</v>
      </c>
      <c r="AM1395" s="20" t="str">
        <f>CONCATENATE(D1394,H1394,L1394,P1394,T1394,X1394,AB1394,AF1394)</f>
        <v>6879F3DE</v>
      </c>
    </row>
    <row r="1396" spans="1:39" ht="15" customHeight="1" thickBot="1" x14ac:dyDescent="0.6">
      <c r="C1396" s="17" t="s">
        <v>46</v>
      </c>
      <c r="D1396" s="13" t="str">
        <f>D1358</f>
        <v>9</v>
      </c>
      <c r="H1396" s="13" t="str">
        <f t="shared" ref="H1396" si="8473">H1358</f>
        <v>0</v>
      </c>
      <c r="L1396" s="13" t="str">
        <f t="shared" ref="L1396" si="8474">L1358</f>
        <v>7</v>
      </c>
      <c r="P1396" s="13" t="str">
        <f t="shared" ref="P1396" si="8475">P1358</f>
        <v>6</v>
      </c>
      <c r="T1396" s="13" t="str">
        <f t="shared" ref="T1396" si="8476">T1358</f>
        <v>5</v>
      </c>
      <c r="X1396" s="13" t="str">
        <f t="shared" ref="X1396" si="8477">X1358</f>
        <v>D</v>
      </c>
      <c r="AB1396" s="13" t="str">
        <f t="shared" ref="AB1396" si="8478">AB1358</f>
        <v>7</v>
      </c>
      <c r="AF1396" s="13" t="str">
        <f t="shared" ref="AF1396" si="8479">AF1358</f>
        <v>8</v>
      </c>
      <c r="AM1396" s="14"/>
    </row>
    <row r="1397" spans="1:39" ht="15" customHeight="1" thickBot="1" x14ac:dyDescent="0.5">
      <c r="C1397" s="15" t="s">
        <v>47</v>
      </c>
      <c r="D1397" s="13" t="str">
        <f>MID(DEC2BIN(HEX2DEC(D1396),4),1,1)</f>
        <v>1</v>
      </c>
      <c r="E1397" s="13" t="str">
        <f>MID(DEC2BIN(HEX2DEC(D1396),4),2,1)</f>
        <v>0</v>
      </c>
      <c r="F1397" s="13" t="str">
        <f>MID(DEC2BIN(HEX2DEC(D1396),4),3,1)</f>
        <v>0</v>
      </c>
      <c r="G1397" s="13" t="str">
        <f>MID(DEC2BIN(HEX2DEC(D1396),4),4,1)</f>
        <v>1</v>
      </c>
      <c r="H1397" s="13" t="str">
        <f>MID(DEC2BIN(HEX2DEC(H1396),4),1,1)</f>
        <v>0</v>
      </c>
      <c r="I1397" s="13" t="str">
        <f>MID(DEC2BIN(HEX2DEC(H1396),4),2,1)</f>
        <v>0</v>
      </c>
      <c r="J1397" s="13" t="str">
        <f>MID(DEC2BIN(HEX2DEC(H1396),4),3,1)</f>
        <v>0</v>
      </c>
      <c r="K1397" s="13" t="str">
        <f>MID(DEC2BIN(HEX2DEC(H1396),4),4,1)</f>
        <v>0</v>
      </c>
      <c r="L1397" s="13" t="str">
        <f>MID(DEC2BIN(HEX2DEC(L1396),4),1,1)</f>
        <v>0</v>
      </c>
      <c r="M1397" s="13" t="str">
        <f>MID(DEC2BIN(HEX2DEC(L1396),4),2,1)</f>
        <v>1</v>
      </c>
      <c r="N1397" s="13" t="str">
        <f>MID(DEC2BIN(HEX2DEC(L1396),4),3,1)</f>
        <v>1</v>
      </c>
      <c r="O1397" s="13" t="str">
        <f>MID(DEC2BIN(HEX2DEC(L1396),4),4,1)</f>
        <v>1</v>
      </c>
      <c r="P1397" s="13" t="str">
        <f>MID(DEC2BIN(HEX2DEC(P1396),4),1,1)</f>
        <v>0</v>
      </c>
      <c r="Q1397" s="13" t="str">
        <f>MID(DEC2BIN(HEX2DEC(P1396),4),2,1)</f>
        <v>1</v>
      </c>
      <c r="R1397" s="13" t="str">
        <f>MID(DEC2BIN(HEX2DEC(P1396),4),3,1)</f>
        <v>1</v>
      </c>
      <c r="S1397" s="13" t="str">
        <f>MID(DEC2BIN(HEX2DEC(P1396),4),4,1)</f>
        <v>0</v>
      </c>
      <c r="T1397" s="13" t="str">
        <f>MID(DEC2BIN(HEX2DEC(T1396),4),1,1)</f>
        <v>0</v>
      </c>
      <c r="U1397" s="13" t="str">
        <f>MID(DEC2BIN(HEX2DEC(T1396),4),2,1)</f>
        <v>1</v>
      </c>
      <c r="V1397" s="13" t="str">
        <f>MID(DEC2BIN(HEX2DEC(T1396),4),3,1)</f>
        <v>0</v>
      </c>
      <c r="W1397" s="13" t="str">
        <f>MID(DEC2BIN(HEX2DEC(T1396),4),4,1)</f>
        <v>1</v>
      </c>
      <c r="X1397" s="13" t="str">
        <f>MID(DEC2BIN(HEX2DEC(X1396),4),1,1)</f>
        <v>1</v>
      </c>
      <c r="Y1397" s="13" t="str">
        <f>MID(DEC2BIN(HEX2DEC(X1396),4),2,1)</f>
        <v>1</v>
      </c>
      <c r="Z1397" s="13" t="str">
        <f>MID(DEC2BIN(HEX2DEC(X1396),4),3,1)</f>
        <v>0</v>
      </c>
      <c r="AA1397" s="13" t="str">
        <f>MID(DEC2BIN(HEX2DEC(X1396),4),4,1)</f>
        <v>1</v>
      </c>
      <c r="AB1397" s="13" t="str">
        <f>MID(DEC2BIN(HEX2DEC(AB1396),4),1,1)</f>
        <v>0</v>
      </c>
      <c r="AC1397" s="13" t="str">
        <f>MID(DEC2BIN(HEX2DEC(AB1396),4),2,1)</f>
        <v>1</v>
      </c>
      <c r="AD1397" s="13" t="str">
        <f>MID(DEC2BIN(HEX2DEC(AB1396),4),3,1)</f>
        <v>1</v>
      </c>
      <c r="AE1397" s="13" t="str">
        <f>MID(DEC2BIN(HEX2DEC(AB1396),4),4,1)</f>
        <v>1</v>
      </c>
      <c r="AF1397" s="13" t="str">
        <f>MID(DEC2BIN(HEX2DEC(AF1396),4),1,1)</f>
        <v>1</v>
      </c>
      <c r="AG1397" s="13" t="str">
        <f>MID(DEC2BIN(HEX2DEC(AF1396),4),2,1)</f>
        <v>0</v>
      </c>
      <c r="AH1397" s="13" t="str">
        <f>MID(DEC2BIN(HEX2DEC(AF1396),4),3,1)</f>
        <v>0</v>
      </c>
      <c r="AI1397" s="13" t="str">
        <f>MID(DEC2BIN(HEX2DEC(AF1396),4),4,1)</f>
        <v>0</v>
      </c>
      <c r="AL1397" s="16" t="s">
        <v>66</v>
      </c>
      <c r="AM1397" s="20" t="str">
        <f>CONCATENATE(D1396,H1396,L1396,P1396,T1396,X1396,AB1396,AF1396)</f>
        <v>90765D78</v>
      </c>
    </row>
    <row r="1398" spans="1:39" ht="15" customHeight="1" thickBot="1" x14ac:dyDescent="0.6">
      <c r="C1398" s="17" t="s">
        <v>48</v>
      </c>
      <c r="D1398" s="13" t="str">
        <f>D1360</f>
        <v>C</v>
      </c>
      <c r="H1398" s="13" t="str">
        <f t="shared" ref="H1398" si="8480">H1360</f>
        <v>4</v>
      </c>
      <c r="L1398" s="13" t="str">
        <f t="shared" ref="L1398" si="8481">L1360</f>
        <v>3</v>
      </c>
      <c r="P1398" s="13" t="str">
        <f t="shared" ref="P1398" si="8482">P1360</f>
        <v>9</v>
      </c>
      <c r="T1398" s="13" t="str">
        <f t="shared" ref="T1398" si="8483">T1360</f>
        <v>B</v>
      </c>
      <c r="X1398" s="13" t="str">
        <f t="shared" ref="X1398" si="8484">X1360</f>
        <v>2</v>
      </c>
      <c r="AB1398" s="13" t="str">
        <f t="shared" ref="AB1398" si="8485">AB1360</f>
        <v>5</v>
      </c>
      <c r="AF1398" s="13" t="str">
        <f t="shared" ref="AF1398" si="8486">AF1360</f>
        <v>E</v>
      </c>
      <c r="AM1398" s="14"/>
    </row>
    <row r="1399" spans="1:39" ht="15" customHeight="1" thickBot="1" x14ac:dyDescent="0.5">
      <c r="C1399" s="15" t="s">
        <v>49</v>
      </c>
      <c r="D1399" s="13" t="str">
        <f>MID(DEC2BIN(HEX2DEC(D1398),4),1,1)</f>
        <v>1</v>
      </c>
      <c r="E1399" s="13" t="str">
        <f>MID(DEC2BIN(HEX2DEC(D1398),4),2,1)</f>
        <v>1</v>
      </c>
      <c r="F1399" s="13" t="str">
        <f>MID(DEC2BIN(HEX2DEC(D1398),4),3,1)</f>
        <v>0</v>
      </c>
      <c r="G1399" s="13" t="str">
        <f>MID(DEC2BIN(HEX2DEC(D1398),4),4,1)</f>
        <v>0</v>
      </c>
      <c r="H1399" s="13" t="str">
        <f>MID(DEC2BIN(HEX2DEC(H1398),4),1,1)</f>
        <v>0</v>
      </c>
      <c r="I1399" s="13" t="str">
        <f>MID(DEC2BIN(HEX2DEC(H1398),4),2,1)</f>
        <v>1</v>
      </c>
      <c r="J1399" s="13" t="str">
        <f>MID(DEC2BIN(HEX2DEC(H1398),4),3,1)</f>
        <v>0</v>
      </c>
      <c r="K1399" s="13" t="str">
        <f>MID(DEC2BIN(HEX2DEC(H1398),4),4,1)</f>
        <v>0</v>
      </c>
      <c r="L1399" s="13" t="str">
        <f>MID(DEC2BIN(HEX2DEC(L1398),4),1,1)</f>
        <v>0</v>
      </c>
      <c r="M1399" s="13" t="str">
        <f>MID(DEC2BIN(HEX2DEC(L1398),4),2,1)</f>
        <v>0</v>
      </c>
      <c r="N1399" s="13" t="str">
        <f>MID(DEC2BIN(HEX2DEC(L1398),4),3,1)</f>
        <v>1</v>
      </c>
      <c r="O1399" s="13" t="str">
        <f>MID(DEC2BIN(HEX2DEC(L1398),4),4,1)</f>
        <v>1</v>
      </c>
      <c r="P1399" s="13" t="str">
        <f>MID(DEC2BIN(HEX2DEC(P1398),4),1,1)</f>
        <v>1</v>
      </c>
      <c r="Q1399" s="13" t="str">
        <f>MID(DEC2BIN(HEX2DEC(P1398),4),2,1)</f>
        <v>0</v>
      </c>
      <c r="R1399" s="13" t="str">
        <f>MID(DEC2BIN(HEX2DEC(P1398),4),3,1)</f>
        <v>0</v>
      </c>
      <c r="S1399" s="13" t="str">
        <f>MID(DEC2BIN(HEX2DEC(P1398),4),4,1)</f>
        <v>1</v>
      </c>
      <c r="T1399" s="13" t="str">
        <f>MID(DEC2BIN(HEX2DEC(T1398),4),1,1)</f>
        <v>1</v>
      </c>
      <c r="U1399" s="13" t="str">
        <f>MID(DEC2BIN(HEX2DEC(T1398),4),2,1)</f>
        <v>0</v>
      </c>
      <c r="V1399" s="13" t="str">
        <f>MID(DEC2BIN(HEX2DEC(T1398),4),3,1)</f>
        <v>1</v>
      </c>
      <c r="W1399" s="13" t="str">
        <f>MID(DEC2BIN(HEX2DEC(T1398),4),4,1)</f>
        <v>1</v>
      </c>
      <c r="X1399" s="13" t="str">
        <f>MID(DEC2BIN(HEX2DEC(X1398),4),1,1)</f>
        <v>0</v>
      </c>
      <c r="Y1399" s="13" t="str">
        <f>MID(DEC2BIN(HEX2DEC(X1398),4),2,1)</f>
        <v>0</v>
      </c>
      <c r="Z1399" s="13" t="str">
        <f>MID(DEC2BIN(HEX2DEC(X1398),4),3,1)</f>
        <v>1</v>
      </c>
      <c r="AA1399" s="13" t="str">
        <f>MID(DEC2BIN(HEX2DEC(X1398),4),4,1)</f>
        <v>0</v>
      </c>
      <c r="AB1399" s="13" t="str">
        <f>MID(DEC2BIN(HEX2DEC(AB1398),4),1,1)</f>
        <v>0</v>
      </c>
      <c r="AC1399" s="13" t="str">
        <f>MID(DEC2BIN(HEX2DEC(AB1398),4),2,1)</f>
        <v>1</v>
      </c>
      <c r="AD1399" s="13" t="str">
        <f>MID(DEC2BIN(HEX2DEC(AB1398),4),3,1)</f>
        <v>0</v>
      </c>
      <c r="AE1399" s="13" t="str">
        <f>MID(DEC2BIN(HEX2DEC(AB1398),4),4,1)</f>
        <v>1</v>
      </c>
      <c r="AF1399" s="13" t="str">
        <f>MID(DEC2BIN(HEX2DEC(AF1398),4),1,1)</f>
        <v>1</v>
      </c>
      <c r="AG1399" s="13" t="str">
        <f>MID(DEC2BIN(HEX2DEC(AF1398),4),2,1)</f>
        <v>1</v>
      </c>
      <c r="AH1399" s="13" t="str">
        <f>MID(DEC2BIN(HEX2DEC(AF1398),4),3,1)</f>
        <v>1</v>
      </c>
      <c r="AI1399" s="13" t="str">
        <f>MID(DEC2BIN(HEX2DEC(AF1398),4),4,1)</f>
        <v>0</v>
      </c>
      <c r="AL1399" s="16" t="s">
        <v>55</v>
      </c>
      <c r="AM1399" s="20" t="str">
        <f>CONCATENATE(D1398,H1398,L1398,P1398,T1398,X1398,AB1398,AF1398)</f>
        <v>C439B25E</v>
      </c>
    </row>
    <row r="1400" spans="1:39" ht="15" customHeight="1" x14ac:dyDescent="0.45">
      <c r="C1400" s="15" t="s">
        <v>50</v>
      </c>
      <c r="D1400" s="13" t="str">
        <f>IF(VALUE(D1395)=1,D1397,D1399)</f>
        <v>1</v>
      </c>
      <c r="E1400" s="13" t="str">
        <f t="shared" ref="E1400:AI1400" si="8487">IF(VALUE(E1395)=1,E1397,E1399)</f>
        <v>0</v>
      </c>
      <c r="F1400" s="13" t="str">
        <f t="shared" si="8487"/>
        <v>0</v>
      </c>
      <c r="G1400" s="13" t="str">
        <f t="shared" si="8487"/>
        <v>0</v>
      </c>
      <c r="H1400" s="13" t="str">
        <f t="shared" si="8487"/>
        <v>0</v>
      </c>
      <c r="I1400" s="13" t="str">
        <f t="shared" si="8487"/>
        <v>1</v>
      </c>
      <c r="J1400" s="13" t="str">
        <f t="shared" si="8487"/>
        <v>0</v>
      </c>
      <c r="K1400" s="13" t="str">
        <f t="shared" si="8487"/>
        <v>0</v>
      </c>
      <c r="L1400" s="13" t="str">
        <f t="shared" si="8487"/>
        <v>0</v>
      </c>
      <c r="M1400" s="13" t="str">
        <f t="shared" si="8487"/>
        <v>1</v>
      </c>
      <c r="N1400" s="13" t="str">
        <f t="shared" si="8487"/>
        <v>1</v>
      </c>
      <c r="O1400" s="13" t="str">
        <f t="shared" si="8487"/>
        <v>1</v>
      </c>
      <c r="P1400" s="13" t="str">
        <f t="shared" si="8487"/>
        <v>0</v>
      </c>
      <c r="Q1400" s="13" t="str">
        <f t="shared" si="8487"/>
        <v>0</v>
      </c>
      <c r="R1400" s="13" t="str">
        <f t="shared" si="8487"/>
        <v>0</v>
      </c>
      <c r="S1400" s="13" t="str">
        <f t="shared" si="8487"/>
        <v>0</v>
      </c>
      <c r="T1400" s="13" t="str">
        <f t="shared" si="8487"/>
        <v>0</v>
      </c>
      <c r="U1400" s="13" t="str">
        <f t="shared" si="8487"/>
        <v>1</v>
      </c>
      <c r="V1400" s="13" t="str">
        <f t="shared" si="8487"/>
        <v>0</v>
      </c>
      <c r="W1400" s="13" t="str">
        <f t="shared" si="8487"/>
        <v>1</v>
      </c>
      <c r="X1400" s="13" t="str">
        <f t="shared" si="8487"/>
        <v>0</v>
      </c>
      <c r="Y1400" s="13" t="str">
        <f t="shared" si="8487"/>
        <v>0</v>
      </c>
      <c r="Z1400" s="13" t="str">
        <f t="shared" si="8487"/>
        <v>0</v>
      </c>
      <c r="AA1400" s="13" t="str">
        <f t="shared" si="8487"/>
        <v>1</v>
      </c>
      <c r="AB1400" s="13" t="str">
        <f t="shared" si="8487"/>
        <v>0</v>
      </c>
      <c r="AC1400" s="13" t="str">
        <f t="shared" si="8487"/>
        <v>1</v>
      </c>
      <c r="AD1400" s="13" t="str">
        <f t="shared" si="8487"/>
        <v>0</v>
      </c>
      <c r="AE1400" s="13" t="str">
        <f t="shared" si="8487"/>
        <v>1</v>
      </c>
      <c r="AF1400" s="13" t="str">
        <f t="shared" si="8487"/>
        <v>1</v>
      </c>
      <c r="AG1400" s="13" t="str">
        <f t="shared" si="8487"/>
        <v>0</v>
      </c>
      <c r="AH1400" s="13" t="str">
        <f t="shared" si="8487"/>
        <v>0</v>
      </c>
      <c r="AI1400" s="13" t="str">
        <f t="shared" si="8487"/>
        <v>0</v>
      </c>
    </row>
    <row r="1401" spans="1:39" ht="15" customHeight="1" x14ac:dyDescent="0.45">
      <c r="C1401" s="15" t="s">
        <v>51</v>
      </c>
      <c r="D1401" s="13" t="str">
        <f>BIN2HEX(CONCATENATE(D1400,E1400,F1400,G1400))</f>
        <v>8</v>
      </c>
      <c r="H1401" s="13" t="str">
        <f>BIN2HEX(CONCATENATE(H1400,I1400,J1400,K1400))</f>
        <v>4</v>
      </c>
      <c r="L1401" s="13" t="str">
        <f>BIN2HEX(CONCATENATE(L1400,M1400,N1400,O1400))</f>
        <v>7</v>
      </c>
      <c r="P1401" s="13" t="str">
        <f>BIN2HEX(CONCATENATE(P1400,Q1400,R1400,S1400))</f>
        <v>0</v>
      </c>
      <c r="T1401" s="13" t="str">
        <f>BIN2HEX(CONCATENATE(T1400,U1400,V1400,W1400))</f>
        <v>5</v>
      </c>
      <c r="X1401" s="13" t="str">
        <f>BIN2HEX(CONCATENATE(X1400,Y1400,Z1400,AA1400))</f>
        <v>1</v>
      </c>
      <c r="AB1401" s="13" t="str">
        <f>BIN2HEX(CONCATENATE(AB1400,AC1400,AD1400,AE1400))</f>
        <v>5</v>
      </c>
      <c r="AF1401" s="13" t="str">
        <f>BIN2HEX(CONCATENATE(AF1400,AG1400,AH1400,AI1400))</f>
        <v>8</v>
      </c>
    </row>
    <row r="1402" spans="1:39" ht="15" customHeight="1" x14ac:dyDescent="0.55000000000000004">
      <c r="C1402" s="17" t="s">
        <v>52</v>
      </c>
      <c r="D1402" s="13" t="str">
        <f>D1362</f>
        <v>3</v>
      </c>
      <c r="H1402" s="13" t="str">
        <f t="shared" ref="H1402" si="8488">H1362</f>
        <v>5</v>
      </c>
      <c r="L1402" s="13" t="str">
        <f t="shared" ref="L1402" si="8489">L1362</f>
        <v>0</v>
      </c>
      <c r="P1402" s="13" t="str">
        <f t="shared" ref="P1402" si="8490">P1362</f>
        <v>D</v>
      </c>
      <c r="T1402" s="13" t="str">
        <f t="shared" ref="T1402" si="8491">T1362</f>
        <v>4</v>
      </c>
      <c r="X1402" s="13" t="str">
        <f t="shared" ref="X1402" si="8492">X1362</f>
        <v>9</v>
      </c>
      <c r="AB1402" s="13" t="str">
        <f t="shared" ref="AB1402" si="8493">AB1362</f>
        <v>C</v>
      </c>
      <c r="AF1402" s="13" t="str">
        <f t="shared" ref="AF1402" si="8494">AF1362</f>
        <v>8</v>
      </c>
    </row>
    <row r="1403" spans="1:39" ht="15" customHeight="1" x14ac:dyDescent="0.45">
      <c r="D1403" s="13" t="str">
        <f>MID(DEC2BIN(HEX2DEC(D1402),4),1,1)</f>
        <v>0</v>
      </c>
      <c r="E1403" s="13" t="str">
        <f>MID(DEC2BIN(HEX2DEC(D1402),4),2,1)</f>
        <v>0</v>
      </c>
      <c r="F1403" s="13" t="str">
        <f>MID(DEC2BIN(HEX2DEC(D1402),4),3,1)</f>
        <v>1</v>
      </c>
      <c r="G1403" s="13" t="str">
        <f>MID(DEC2BIN(HEX2DEC(D1402),4),4,1)</f>
        <v>1</v>
      </c>
      <c r="H1403" s="13" t="str">
        <f>MID(DEC2BIN(HEX2DEC(H1402),4),1,1)</f>
        <v>0</v>
      </c>
      <c r="I1403" s="13" t="str">
        <f>MID(DEC2BIN(HEX2DEC(H1402),4),2,1)</f>
        <v>1</v>
      </c>
      <c r="J1403" s="13" t="str">
        <f>MID(DEC2BIN(HEX2DEC(H1402),4),3,1)</f>
        <v>0</v>
      </c>
      <c r="K1403" s="13" t="str">
        <f>MID(DEC2BIN(HEX2DEC(H1402),4),4,1)</f>
        <v>1</v>
      </c>
      <c r="L1403" s="13" t="str">
        <f>MID(DEC2BIN(HEX2DEC(L1402),4),1,1)</f>
        <v>0</v>
      </c>
      <c r="M1403" s="13" t="str">
        <f>MID(DEC2BIN(HEX2DEC(L1402),4),2,1)</f>
        <v>0</v>
      </c>
      <c r="N1403" s="13" t="str">
        <f>MID(DEC2BIN(HEX2DEC(L1402),4),3,1)</f>
        <v>0</v>
      </c>
      <c r="O1403" s="13" t="str">
        <f>MID(DEC2BIN(HEX2DEC(L1402),4),4,1)</f>
        <v>0</v>
      </c>
      <c r="P1403" s="13" t="str">
        <f>MID(DEC2BIN(HEX2DEC(P1402),4),1,1)</f>
        <v>1</v>
      </c>
      <c r="Q1403" s="13" t="str">
        <f>MID(DEC2BIN(HEX2DEC(P1402),4),2,1)</f>
        <v>1</v>
      </c>
      <c r="R1403" s="13" t="str">
        <f>MID(DEC2BIN(HEX2DEC(P1402),4),3,1)</f>
        <v>0</v>
      </c>
      <c r="S1403" s="13" t="str">
        <f>MID(DEC2BIN(HEX2DEC(P1402),4),4,1)</f>
        <v>1</v>
      </c>
      <c r="T1403" s="13" t="str">
        <f>MID(DEC2BIN(HEX2DEC(T1402),4),1,1)</f>
        <v>0</v>
      </c>
      <c r="U1403" s="13" t="str">
        <f>MID(DEC2BIN(HEX2DEC(T1402),4),2,1)</f>
        <v>1</v>
      </c>
      <c r="V1403" s="13" t="str">
        <f>MID(DEC2BIN(HEX2DEC(T1402),4),3,1)</f>
        <v>0</v>
      </c>
      <c r="W1403" s="13" t="str">
        <f>MID(DEC2BIN(HEX2DEC(T1402),4),4,1)</f>
        <v>0</v>
      </c>
      <c r="X1403" s="13" t="str">
        <f>MID(DEC2BIN(HEX2DEC(X1402),4),1,1)</f>
        <v>1</v>
      </c>
      <c r="Y1403" s="13" t="str">
        <f>MID(DEC2BIN(HEX2DEC(X1402),4),2,1)</f>
        <v>0</v>
      </c>
      <c r="Z1403" s="13" t="str">
        <f>MID(DEC2BIN(HEX2DEC(X1402),4),3,1)</f>
        <v>0</v>
      </c>
      <c r="AA1403" s="13" t="str">
        <f>MID(DEC2BIN(HEX2DEC(X1402),4),4,1)</f>
        <v>1</v>
      </c>
      <c r="AB1403" s="13" t="str">
        <f>MID(DEC2BIN(HEX2DEC(AB1402),4),1,1)</f>
        <v>1</v>
      </c>
      <c r="AC1403" s="13" t="str">
        <f>MID(DEC2BIN(HEX2DEC(AB1402),4),2,1)</f>
        <v>1</v>
      </c>
      <c r="AD1403" s="13" t="str">
        <f>MID(DEC2BIN(HEX2DEC(AB1402),4),3,1)</f>
        <v>0</v>
      </c>
      <c r="AE1403" s="13" t="str">
        <f>MID(DEC2BIN(HEX2DEC(AB1402),4),4,1)</f>
        <v>0</v>
      </c>
      <c r="AF1403" s="13" t="str">
        <f>MID(DEC2BIN(HEX2DEC(AF1402),4),1,1)</f>
        <v>1</v>
      </c>
      <c r="AG1403" s="13" t="str">
        <f>MID(DEC2BIN(HEX2DEC(AF1402),4),2,1)</f>
        <v>0</v>
      </c>
      <c r="AH1403" s="13" t="str">
        <f>MID(DEC2BIN(HEX2DEC(AF1402),4),3,1)</f>
        <v>0</v>
      </c>
      <c r="AI1403" s="13" t="str">
        <f>MID(DEC2BIN(HEX2DEC(AF1402),4),4,1)</f>
        <v>0</v>
      </c>
    </row>
    <row r="1404" spans="1:39" ht="15" customHeight="1" x14ac:dyDescent="0.45">
      <c r="A1404" s="23"/>
      <c r="B1404" s="23"/>
      <c r="C1404" s="23"/>
      <c r="D1404" s="23"/>
      <c r="E1404" s="23"/>
      <c r="F1404" s="23"/>
      <c r="G1404" s="23"/>
      <c r="H1404" s="23"/>
      <c r="I1404" s="23"/>
      <c r="J1404" s="23"/>
      <c r="K1404" s="23"/>
      <c r="L1404" s="23"/>
      <c r="M1404" s="23"/>
      <c r="N1404" s="23"/>
      <c r="O1404" s="23"/>
      <c r="P1404" s="23"/>
      <c r="Q1404" s="23"/>
      <c r="R1404" s="23"/>
      <c r="S1404" s="23"/>
      <c r="T1404" s="23"/>
      <c r="U1404" s="23"/>
      <c r="V1404" s="23"/>
      <c r="W1404" s="23"/>
      <c r="X1404" s="23"/>
      <c r="Y1404" s="23"/>
      <c r="Z1404" s="23"/>
      <c r="AA1404" s="23"/>
      <c r="AB1404" s="23"/>
      <c r="AC1404" s="23"/>
      <c r="AD1404" s="23"/>
      <c r="AE1404" s="23"/>
      <c r="AF1404" s="23"/>
      <c r="AG1404" s="23"/>
      <c r="AH1404" s="23"/>
      <c r="AI1404" s="23"/>
      <c r="AJ1404" s="23"/>
      <c r="AK1404" s="23"/>
      <c r="AL1404" s="23"/>
      <c r="AM1404" s="23"/>
    </row>
    <row r="1406" spans="1:39" ht="15" customHeight="1" x14ac:dyDescent="0.5">
      <c r="C1406" s="12" t="s">
        <v>35</v>
      </c>
      <c r="D1406" s="13">
        <f>D1370+1</f>
        <v>40</v>
      </c>
    </row>
    <row r="1408" spans="1:39" ht="15" customHeight="1" x14ac:dyDescent="0.45">
      <c r="C1408" s="14" t="s">
        <v>31</v>
      </c>
      <c r="D1408" s="13" t="str">
        <f>BIN2HEX(CONCATENATE(D1409,E1409,F1409,G1409))</f>
        <v>2</v>
      </c>
      <c r="H1408" s="13" t="str">
        <f>BIN2HEX(CONCATENATE(H1409,I1409,J1409,K1409))</f>
        <v>1</v>
      </c>
      <c r="L1408" s="13" t="str">
        <f>BIN2HEX(CONCATENATE(L1409,M1409,N1409,O1409))</f>
        <v>1</v>
      </c>
      <c r="P1408" s="13" t="str">
        <f>BIN2HEX(CONCATENATE(P1409,Q1409,R1409,S1409))</f>
        <v>F</v>
      </c>
      <c r="T1408" s="13" t="str">
        <f>BIN2HEX(CONCATENATE(T1409,U1409,V1409,W1409))</f>
        <v>2</v>
      </c>
      <c r="X1408" s="13" t="str">
        <f>BIN2HEX(CONCATENATE(X1409,Y1409,Z1409,AA1409))</f>
        <v>D</v>
      </c>
      <c r="AB1408" s="13" t="str">
        <f>BIN2HEX(CONCATENATE(AB1409,AC1409,AD1409,AE1409))</f>
        <v>A</v>
      </c>
      <c r="AF1408" s="13" t="str">
        <f>BIN2HEX(CONCATENATE(AF1409,AG1409,AH1409,AI1409))</f>
        <v>D</v>
      </c>
    </row>
    <row r="1409" spans="3:39" ht="15" customHeight="1" x14ac:dyDescent="0.45">
      <c r="C1409" s="14" t="s">
        <v>36</v>
      </c>
      <c r="D1409" s="13">
        <f>IF(ISEVEN(D1410+D1411+D1412),0,1)</f>
        <v>0</v>
      </c>
      <c r="E1409" s="13">
        <f t="shared" ref="E1409:AI1409" si="8495">IF(ISEVEN(E1410+E1411+E1412),0,1)</f>
        <v>0</v>
      </c>
      <c r="F1409" s="13">
        <f t="shared" si="8495"/>
        <v>1</v>
      </c>
      <c r="G1409" s="13">
        <f t="shared" si="8495"/>
        <v>0</v>
      </c>
      <c r="H1409" s="13">
        <f t="shared" si="8495"/>
        <v>0</v>
      </c>
      <c r="I1409" s="13">
        <f t="shared" si="8495"/>
        <v>0</v>
      </c>
      <c r="J1409" s="13">
        <f t="shared" si="8495"/>
        <v>0</v>
      </c>
      <c r="K1409" s="13">
        <f t="shared" si="8495"/>
        <v>1</v>
      </c>
      <c r="L1409" s="13">
        <f t="shared" si="8495"/>
        <v>0</v>
      </c>
      <c r="M1409" s="13">
        <f t="shared" si="8495"/>
        <v>0</v>
      </c>
      <c r="N1409" s="13">
        <f t="shared" si="8495"/>
        <v>0</v>
      </c>
      <c r="O1409" s="13">
        <f t="shared" si="8495"/>
        <v>1</v>
      </c>
      <c r="P1409" s="13">
        <f t="shared" si="8495"/>
        <v>1</v>
      </c>
      <c r="Q1409" s="13">
        <f t="shared" si="8495"/>
        <v>1</v>
      </c>
      <c r="R1409" s="13">
        <f t="shared" si="8495"/>
        <v>1</v>
      </c>
      <c r="S1409" s="13">
        <f t="shared" si="8495"/>
        <v>1</v>
      </c>
      <c r="T1409" s="13">
        <f t="shared" si="8495"/>
        <v>0</v>
      </c>
      <c r="U1409" s="13">
        <f t="shared" si="8495"/>
        <v>0</v>
      </c>
      <c r="V1409" s="13">
        <f t="shared" si="8495"/>
        <v>1</v>
      </c>
      <c r="W1409" s="13">
        <f t="shared" si="8495"/>
        <v>0</v>
      </c>
      <c r="X1409" s="13">
        <f t="shared" si="8495"/>
        <v>1</v>
      </c>
      <c r="Y1409" s="13">
        <f t="shared" si="8495"/>
        <v>1</v>
      </c>
      <c r="Z1409" s="13">
        <f t="shared" si="8495"/>
        <v>0</v>
      </c>
      <c r="AA1409" s="13">
        <f t="shared" si="8495"/>
        <v>1</v>
      </c>
      <c r="AB1409" s="13">
        <f t="shared" si="8495"/>
        <v>1</v>
      </c>
      <c r="AC1409" s="13">
        <f t="shared" si="8495"/>
        <v>0</v>
      </c>
      <c r="AD1409" s="13">
        <f t="shared" si="8495"/>
        <v>1</v>
      </c>
      <c r="AE1409" s="13">
        <f t="shared" si="8495"/>
        <v>0</v>
      </c>
      <c r="AF1409" s="13">
        <f t="shared" si="8495"/>
        <v>1</v>
      </c>
      <c r="AG1409" s="13">
        <f t="shared" si="8495"/>
        <v>1</v>
      </c>
      <c r="AH1409" s="13">
        <f t="shared" si="8495"/>
        <v>0</v>
      </c>
      <c r="AI1409" s="13">
        <f t="shared" si="8495"/>
        <v>1</v>
      </c>
      <c r="AL1409" s="13" t="s">
        <v>53</v>
      </c>
      <c r="AM1409" s="14" t="str">
        <f>VLOOKUP('הכנה ל- SHA-256 #1'!$U$24,'הכנה ל- SHA-256 #1'!$U$24:$CG$24,1+'SHA-256 Algorithm #1'!D1406,)</f>
        <v>F774208A</v>
      </c>
    </row>
    <row r="1410" spans="3:39" ht="15" customHeight="1" x14ac:dyDescent="0.45">
      <c r="C1410" s="14" t="s">
        <v>32</v>
      </c>
      <c r="D1410" s="13" t="str">
        <f>N1414</f>
        <v>0</v>
      </c>
      <c r="E1410" s="13" t="str">
        <f t="shared" ref="E1410" si="8496">O1414</f>
        <v>0</v>
      </c>
      <c r="F1410" s="13" t="str">
        <f t="shared" ref="F1410" si="8497">P1414</f>
        <v>0</v>
      </c>
      <c r="G1410" s="13" t="str">
        <f t="shared" ref="G1410" si="8498">Q1414</f>
        <v>1</v>
      </c>
      <c r="H1410" s="13" t="str">
        <f t="shared" ref="H1410" si="8499">R1414</f>
        <v>1</v>
      </c>
      <c r="I1410" s="13" t="str">
        <f t="shared" ref="I1410" si="8500">S1414</f>
        <v>0</v>
      </c>
      <c r="J1410" s="13" t="str">
        <f t="shared" ref="J1410" si="8501">T1414</f>
        <v>1</v>
      </c>
      <c r="K1410" s="13" t="str">
        <f t="shared" ref="K1410" si="8502">U1414</f>
        <v>0</v>
      </c>
      <c r="L1410" s="13" t="str">
        <f t="shared" ref="L1410" si="8503">V1414</f>
        <v>0</v>
      </c>
      <c r="M1410" s="13" t="str">
        <f t="shared" ref="M1410" si="8504">W1414</f>
        <v>0</v>
      </c>
      <c r="N1410" s="13" t="str">
        <f t="shared" ref="N1410" si="8505">X1414</f>
        <v>0</v>
      </c>
      <c r="O1410" s="13" t="str">
        <f t="shared" ref="O1410" si="8506">Y1414</f>
        <v>1</v>
      </c>
      <c r="P1410" s="13" t="str">
        <f t="shared" ref="P1410" si="8507">Z1414</f>
        <v>1</v>
      </c>
      <c r="Q1410" s="13" t="str">
        <f t="shared" ref="Q1410" si="8508">AA1414</f>
        <v>1</v>
      </c>
      <c r="R1410" s="13" t="str">
        <f t="shared" ref="R1410" si="8509">AB1414</f>
        <v>1</v>
      </c>
      <c r="S1410" s="13" t="str">
        <f t="shared" ref="S1410" si="8510">AC1414</f>
        <v>0</v>
      </c>
      <c r="T1410" s="13" t="str">
        <f t="shared" ref="T1410" si="8511">AD1414</f>
        <v>0</v>
      </c>
      <c r="U1410" s="13" t="str">
        <f t="shared" ref="U1410" si="8512">AE1414</f>
        <v>1</v>
      </c>
      <c r="V1410" s="13" t="str">
        <f t="shared" ref="V1410" si="8513">AF1414</f>
        <v>1</v>
      </c>
      <c r="W1410" s="13" t="str">
        <f t="shared" ref="W1410" si="8514">AG1414</f>
        <v>1</v>
      </c>
      <c r="X1410" s="13" t="str">
        <f t="shared" ref="X1410" si="8515">AH1414</f>
        <v>0</v>
      </c>
      <c r="Y1410" s="13" t="str">
        <f t="shared" ref="Y1410" si="8516">AI1414</f>
        <v>0</v>
      </c>
      <c r="Z1410" s="13" t="str">
        <f>D1414</f>
        <v>0</v>
      </c>
      <c r="AA1410" s="13" t="str">
        <f t="shared" ref="AA1410" si="8517">E1414</f>
        <v>0</v>
      </c>
      <c r="AB1410" s="13" t="str">
        <f t="shared" ref="AB1410" si="8518">F1414</f>
        <v>0</v>
      </c>
      <c r="AC1410" s="13" t="str">
        <f t="shared" ref="AC1410" si="8519">G1414</f>
        <v>1</v>
      </c>
      <c r="AD1410" s="13" t="str">
        <f t="shared" ref="AD1410" si="8520">H1414</f>
        <v>1</v>
      </c>
      <c r="AE1410" s="13" t="str">
        <f t="shared" ref="AE1410" si="8521">I1414</f>
        <v>1</v>
      </c>
      <c r="AF1410" s="13" t="str">
        <f t="shared" ref="AF1410" si="8522">J1414</f>
        <v>1</v>
      </c>
      <c r="AG1410" s="13" t="str">
        <f t="shared" ref="AG1410" si="8523">K1414</f>
        <v>1</v>
      </c>
      <c r="AH1410" s="13" t="str">
        <f t="shared" ref="AH1410" si="8524">L1414</f>
        <v>1</v>
      </c>
      <c r="AI1410" s="13" t="str">
        <f t="shared" ref="AI1410" si="8525">M1414</f>
        <v>0</v>
      </c>
      <c r="AL1410" s="14" t="s">
        <v>54</v>
      </c>
      <c r="AM1410" s="14" t="str">
        <f>HLOOKUP('הכנה ל- SHA-256 #1'!$Q$5,'הכנה ל- SHA-256 #1'!$Q$5:$Q$69,1+'SHA-256 Algorithm #1'!D1406,FALSE)</f>
        <v>92722C85</v>
      </c>
    </row>
    <row r="1411" spans="3:39" ht="15" customHeight="1" x14ac:dyDescent="0.45">
      <c r="C1411" s="14" t="s">
        <v>33</v>
      </c>
      <c r="D1411" s="13" t="str">
        <f>W1414</f>
        <v>0</v>
      </c>
      <c r="E1411" s="13" t="str">
        <f t="shared" ref="E1411" si="8526">X1414</f>
        <v>0</v>
      </c>
      <c r="F1411" s="13" t="str">
        <f t="shared" ref="F1411" si="8527">Y1414</f>
        <v>1</v>
      </c>
      <c r="G1411" s="13" t="str">
        <f t="shared" ref="G1411" si="8528">Z1414</f>
        <v>1</v>
      </c>
      <c r="H1411" s="13" t="str">
        <f t="shared" ref="H1411" si="8529">AA1414</f>
        <v>1</v>
      </c>
      <c r="I1411" s="13" t="str">
        <f t="shared" ref="I1411" si="8530">AB1414</f>
        <v>1</v>
      </c>
      <c r="J1411" s="13" t="str">
        <f t="shared" ref="J1411" si="8531">AC1414</f>
        <v>0</v>
      </c>
      <c r="K1411" s="13" t="str">
        <f t="shared" ref="K1411" si="8532">AD1414</f>
        <v>0</v>
      </c>
      <c r="L1411" s="13" t="str">
        <f t="shared" ref="L1411" si="8533">AE1414</f>
        <v>1</v>
      </c>
      <c r="M1411" s="13" t="str">
        <f t="shared" ref="M1411" si="8534">AF1414</f>
        <v>1</v>
      </c>
      <c r="N1411" s="13" t="str">
        <f t="shared" ref="N1411" si="8535">AG1414</f>
        <v>1</v>
      </c>
      <c r="O1411" s="13" t="str">
        <f t="shared" ref="O1411" si="8536">AH1414</f>
        <v>0</v>
      </c>
      <c r="P1411" s="13" t="str">
        <f t="shared" ref="P1411" si="8537">AI1414</f>
        <v>0</v>
      </c>
      <c r="Q1411" s="13" t="str">
        <f>D1414</f>
        <v>0</v>
      </c>
      <c r="R1411" s="13" t="str">
        <f t="shared" ref="R1411" si="8538">E1414</f>
        <v>0</v>
      </c>
      <c r="S1411" s="13" t="str">
        <f t="shared" ref="S1411" si="8539">F1414</f>
        <v>0</v>
      </c>
      <c r="T1411" s="13" t="str">
        <f t="shared" ref="T1411" si="8540">G1414</f>
        <v>1</v>
      </c>
      <c r="U1411" s="13" t="str">
        <f t="shared" ref="U1411" si="8541">H1414</f>
        <v>1</v>
      </c>
      <c r="V1411" s="13" t="str">
        <f t="shared" ref="V1411" si="8542">I1414</f>
        <v>1</v>
      </c>
      <c r="W1411" s="13" t="str">
        <f t="shared" ref="W1411" si="8543">J1414</f>
        <v>1</v>
      </c>
      <c r="X1411" s="13" t="str">
        <f t="shared" ref="X1411" si="8544">K1414</f>
        <v>1</v>
      </c>
      <c r="Y1411" s="13" t="str">
        <f t="shared" ref="Y1411" si="8545">L1414</f>
        <v>1</v>
      </c>
      <c r="Z1411" s="13" t="str">
        <f t="shared" ref="Z1411" si="8546">M1414</f>
        <v>0</v>
      </c>
      <c r="AA1411" s="13" t="str">
        <f t="shared" ref="AA1411" si="8547">N1414</f>
        <v>0</v>
      </c>
      <c r="AB1411" s="13" t="str">
        <f t="shared" ref="AB1411" si="8548">O1414</f>
        <v>0</v>
      </c>
      <c r="AC1411" s="13" t="str">
        <f t="shared" ref="AC1411" si="8549">P1414</f>
        <v>0</v>
      </c>
      <c r="AD1411" s="13" t="str">
        <f t="shared" ref="AD1411" si="8550">Q1414</f>
        <v>1</v>
      </c>
      <c r="AE1411" s="13" t="str">
        <f t="shared" ref="AE1411" si="8551">R1414</f>
        <v>1</v>
      </c>
      <c r="AF1411" s="13" t="str">
        <f t="shared" ref="AF1411" si="8552">S1414</f>
        <v>0</v>
      </c>
      <c r="AG1411" s="13" t="str">
        <f t="shared" ref="AG1411" si="8553">T1414</f>
        <v>1</v>
      </c>
      <c r="AH1411" s="13" t="str">
        <f t="shared" ref="AH1411" si="8554">U1414</f>
        <v>0</v>
      </c>
      <c r="AI1411" s="13" t="str">
        <f t="shared" ref="AI1411" si="8555">V1414</f>
        <v>0</v>
      </c>
      <c r="AL1411" s="14" t="s">
        <v>55</v>
      </c>
      <c r="AM1411" s="14" t="str">
        <f>CONCATENATE(D1438,H1438,L1438,P1438,T1438,X1438,AB1438,AF1438)</f>
        <v>C439B25E</v>
      </c>
    </row>
    <row r="1412" spans="3:39" ht="15" customHeight="1" x14ac:dyDescent="0.45">
      <c r="C1412" s="14" t="s">
        <v>34</v>
      </c>
      <c r="D1412" s="13" t="str">
        <f>AH1414</f>
        <v>0</v>
      </c>
      <c r="E1412" s="13" t="str">
        <f>AI1414</f>
        <v>0</v>
      </c>
      <c r="F1412" s="13" t="str">
        <f>D1414</f>
        <v>0</v>
      </c>
      <c r="G1412" s="13" t="str">
        <f t="shared" ref="G1412" si="8556">E1414</f>
        <v>0</v>
      </c>
      <c r="H1412" s="13" t="str">
        <f t="shared" ref="H1412" si="8557">F1414</f>
        <v>0</v>
      </c>
      <c r="I1412" s="13" t="str">
        <f t="shared" ref="I1412" si="8558">G1414</f>
        <v>1</v>
      </c>
      <c r="J1412" s="13" t="str">
        <f t="shared" ref="J1412" si="8559">H1414</f>
        <v>1</v>
      </c>
      <c r="K1412" s="13" t="str">
        <f t="shared" ref="K1412" si="8560">I1414</f>
        <v>1</v>
      </c>
      <c r="L1412" s="13" t="str">
        <f t="shared" ref="L1412" si="8561">J1414</f>
        <v>1</v>
      </c>
      <c r="M1412" s="13" t="str">
        <f t="shared" ref="M1412" si="8562">K1414</f>
        <v>1</v>
      </c>
      <c r="N1412" s="13" t="str">
        <f t="shared" ref="N1412" si="8563">L1414</f>
        <v>1</v>
      </c>
      <c r="O1412" s="13" t="str">
        <f t="shared" ref="O1412" si="8564">M1414</f>
        <v>0</v>
      </c>
      <c r="P1412" s="13" t="str">
        <f t="shared" ref="P1412" si="8565">N1414</f>
        <v>0</v>
      </c>
      <c r="Q1412" s="13" t="str">
        <f t="shared" ref="Q1412" si="8566">O1414</f>
        <v>0</v>
      </c>
      <c r="R1412" s="13" t="str">
        <f t="shared" ref="R1412" si="8567">P1414</f>
        <v>0</v>
      </c>
      <c r="S1412" s="13" t="str">
        <f t="shared" ref="S1412" si="8568">Q1414</f>
        <v>1</v>
      </c>
      <c r="T1412" s="13" t="str">
        <f t="shared" ref="T1412" si="8569">R1414</f>
        <v>1</v>
      </c>
      <c r="U1412" s="13" t="str">
        <f t="shared" ref="U1412" si="8570">S1414</f>
        <v>0</v>
      </c>
      <c r="V1412" s="13" t="str">
        <f t="shared" ref="V1412" si="8571">T1414</f>
        <v>1</v>
      </c>
      <c r="W1412" s="13" t="str">
        <f t="shared" ref="W1412" si="8572">U1414</f>
        <v>0</v>
      </c>
      <c r="X1412" s="13" t="str">
        <f t="shared" ref="X1412" si="8573">V1414</f>
        <v>0</v>
      </c>
      <c r="Y1412" s="13" t="str">
        <f t="shared" ref="Y1412" si="8574">W1414</f>
        <v>0</v>
      </c>
      <c r="Z1412" s="13" t="str">
        <f t="shared" ref="Z1412" si="8575">X1414</f>
        <v>0</v>
      </c>
      <c r="AA1412" s="13" t="str">
        <f t="shared" ref="AA1412" si="8576">Y1414</f>
        <v>1</v>
      </c>
      <c r="AB1412" s="13" t="str">
        <f t="shared" ref="AB1412" si="8577">Z1414</f>
        <v>1</v>
      </c>
      <c r="AC1412" s="13" t="str">
        <f t="shared" ref="AC1412" si="8578">AA1414</f>
        <v>1</v>
      </c>
      <c r="AD1412" s="13" t="str">
        <f t="shared" ref="AD1412" si="8579">AB1414</f>
        <v>1</v>
      </c>
      <c r="AE1412" s="13" t="str">
        <f t="shared" ref="AE1412" si="8580">AC1414</f>
        <v>0</v>
      </c>
      <c r="AF1412" s="13" t="str">
        <f t="shared" ref="AF1412" si="8581">AD1414</f>
        <v>0</v>
      </c>
      <c r="AG1412" s="13" t="str">
        <f t="shared" ref="AG1412" si="8582">AE1414</f>
        <v>1</v>
      </c>
      <c r="AH1412" s="13" t="str">
        <f t="shared" ref="AH1412" si="8583">AF1414</f>
        <v>1</v>
      </c>
      <c r="AI1412" s="13" t="str">
        <f t="shared" ref="AI1412" si="8584">AG1414</f>
        <v>1</v>
      </c>
      <c r="AL1412" s="14" t="s">
        <v>56</v>
      </c>
      <c r="AM1412" s="14" t="str">
        <f>CONCATENATE(D1437,H1437,L1437,P1437,T1437,X1437,AB1437,AF1437,)</f>
        <v>B078F5DC</v>
      </c>
    </row>
    <row r="1413" spans="3:39" ht="15" customHeight="1" x14ac:dyDescent="0.55000000000000004">
      <c r="C1413" s="14" t="s">
        <v>23</v>
      </c>
      <c r="D1413" s="13" t="str">
        <f>MID($AM1383,1,1)</f>
        <v>1</v>
      </c>
      <c r="H1413" s="13" t="str">
        <f>MID($AM1383,2,1)</f>
        <v>F</v>
      </c>
      <c r="L1413" s="13" t="str">
        <f>MID($AM1383,3,1)</f>
        <v>8</v>
      </c>
      <c r="P1413" s="13" t="str">
        <f>MID($AM1383,4,1)</f>
        <v>6</v>
      </c>
      <c r="T1413" s="13" t="str">
        <f>MID($AM1383,5,1)</f>
        <v>8</v>
      </c>
      <c r="X1413" s="13" t="str">
        <f>MID($AM1383,6,1)</f>
        <v>7</v>
      </c>
      <c r="AB1413" s="13" t="str">
        <f>MID($AM1383,7,1)</f>
        <v>9</v>
      </c>
      <c r="AF1413" s="13" t="str">
        <f>MID($AM1383,8,1)</f>
        <v>C</v>
      </c>
      <c r="AL1413" s="21" t="s">
        <v>40</v>
      </c>
      <c r="AM1413" s="14" t="str">
        <f>CONCATENATE(D1425,H1425,L1425,P1425,T1425,X1425,AB1425,AF1425)</f>
        <v>ED6989E5</v>
      </c>
    </row>
    <row r="1414" spans="3:39" ht="15" customHeight="1" x14ac:dyDescent="0.45">
      <c r="C1414" s="14" t="s">
        <v>24</v>
      </c>
      <c r="D1414" s="13" t="str">
        <f>MID(DEC2BIN(HEX2DEC(D1413),4),1,1)</f>
        <v>0</v>
      </c>
      <c r="E1414" s="13" t="str">
        <f>MID(DEC2BIN(HEX2DEC(D1413),4),2,1)</f>
        <v>0</v>
      </c>
      <c r="F1414" s="13" t="str">
        <f>MID(DEC2BIN(HEX2DEC(D1413),4),3,1)</f>
        <v>0</v>
      </c>
      <c r="G1414" s="13" t="str">
        <f>MID(DEC2BIN(HEX2DEC(D1413),4),4,1)</f>
        <v>1</v>
      </c>
      <c r="H1414" s="13" t="str">
        <f>MID(DEC2BIN(HEX2DEC(H1413),4),1,1)</f>
        <v>1</v>
      </c>
      <c r="I1414" s="13" t="str">
        <f>MID(DEC2BIN(HEX2DEC(H1413),4),2,1)</f>
        <v>1</v>
      </c>
      <c r="J1414" s="13" t="str">
        <f>MID(DEC2BIN(HEX2DEC(H1413),4),3,1)</f>
        <v>1</v>
      </c>
      <c r="K1414" s="13" t="str">
        <f>MID(DEC2BIN(HEX2DEC(H1413),4),4,1)</f>
        <v>1</v>
      </c>
      <c r="L1414" s="13" t="str">
        <f>MID(DEC2BIN(HEX2DEC(L1413),4),1,1)</f>
        <v>1</v>
      </c>
      <c r="M1414" s="13" t="str">
        <f>MID(DEC2BIN(HEX2DEC(L1413),4),2,1)</f>
        <v>0</v>
      </c>
      <c r="N1414" s="13" t="str">
        <f>MID(DEC2BIN(HEX2DEC(L1413),4),3,1)</f>
        <v>0</v>
      </c>
      <c r="O1414" s="13" t="str">
        <f>MID(DEC2BIN(HEX2DEC(L1413),4),4,1)</f>
        <v>0</v>
      </c>
      <c r="P1414" s="13" t="str">
        <f>MID(DEC2BIN(HEX2DEC(P1413),4),1,1)</f>
        <v>0</v>
      </c>
      <c r="Q1414" s="13" t="str">
        <f>MID(DEC2BIN(HEX2DEC(P1413),4),2,1)</f>
        <v>1</v>
      </c>
      <c r="R1414" s="13" t="str">
        <f>MID(DEC2BIN(HEX2DEC(P1413),4),3,1)</f>
        <v>1</v>
      </c>
      <c r="S1414" s="13" t="str">
        <f>MID(DEC2BIN(HEX2DEC(P1413),4),4,1)</f>
        <v>0</v>
      </c>
      <c r="T1414" s="13" t="str">
        <f>MID(DEC2BIN(HEX2DEC(T1413),4),1,1)</f>
        <v>1</v>
      </c>
      <c r="U1414" s="13" t="str">
        <f>MID(DEC2BIN(HEX2DEC(T1413),4),2,1)</f>
        <v>0</v>
      </c>
      <c r="V1414" s="13" t="str">
        <f>MID(DEC2BIN(HEX2DEC(T1413),4),3,1)</f>
        <v>0</v>
      </c>
      <c r="W1414" s="13" t="str">
        <f>MID(DEC2BIN(HEX2DEC(T1413),4),4,1)</f>
        <v>0</v>
      </c>
      <c r="X1414" s="13" t="str">
        <f>MID(DEC2BIN(HEX2DEC(X1413),4),1,1)</f>
        <v>0</v>
      </c>
      <c r="Y1414" s="13" t="str">
        <f>MID(DEC2BIN(HEX2DEC(X1413),4),2,1)</f>
        <v>1</v>
      </c>
      <c r="Z1414" s="13" t="str">
        <f>MID(DEC2BIN(HEX2DEC(X1413),4),3,1)</f>
        <v>1</v>
      </c>
      <c r="AA1414" s="13" t="str">
        <f>MID(DEC2BIN(HEX2DEC(X1413),4),4,1)</f>
        <v>1</v>
      </c>
      <c r="AB1414" s="13" t="str">
        <f>MID(DEC2BIN(HEX2DEC(AB1413),4),1,1)</f>
        <v>1</v>
      </c>
      <c r="AC1414" s="13" t="str">
        <f>MID(DEC2BIN(HEX2DEC(AB1413),4),2,1)</f>
        <v>0</v>
      </c>
      <c r="AD1414" s="13" t="str">
        <f>MID(DEC2BIN(HEX2DEC(AB1413),4),3,1)</f>
        <v>0</v>
      </c>
      <c r="AE1414" s="13" t="str">
        <f>MID(DEC2BIN(HEX2DEC(AB1413),4),4,1)</f>
        <v>1</v>
      </c>
      <c r="AF1414" s="13" t="str">
        <f>MID(DEC2BIN(HEX2DEC(AF1413),4),1,1)</f>
        <v>1</v>
      </c>
      <c r="AG1414" s="13" t="str">
        <f>MID(DEC2BIN(HEX2DEC(AF1413),4),2,1)</f>
        <v>1</v>
      </c>
      <c r="AH1414" s="13" t="str">
        <f>MID(DEC2BIN(HEX2DEC(AF1413),4),3,1)</f>
        <v>0</v>
      </c>
      <c r="AI1414" s="13" t="str">
        <f>MID(DEC2BIN(HEX2DEC(AF1413),4),4,1)</f>
        <v>0</v>
      </c>
      <c r="AL1414" s="14" t="s">
        <v>57</v>
      </c>
      <c r="AM1414" s="19" t="str">
        <f>DEC2HEX(MOD(HEX2DEC(AM1409)+HEX2DEC(AM1410)+HEX2DEC(AM1411)+HEX2DEC(AM1412)+HEX2DEC(AM1413),2^32),8)</f>
        <v>EC027F2E</v>
      </c>
    </row>
    <row r="1415" spans="3:39" ht="15" customHeight="1" x14ac:dyDescent="0.45">
      <c r="C1415" s="14" t="s">
        <v>25</v>
      </c>
      <c r="D1415" s="13" t="str">
        <f>D1377</f>
        <v>F</v>
      </c>
      <c r="H1415" s="13" t="str">
        <f t="shared" ref="H1415" si="8585">H1377</f>
        <v>8</v>
      </c>
      <c r="L1415" s="13" t="str">
        <f t="shared" ref="L1415" si="8586">L1377</f>
        <v>1</v>
      </c>
      <c r="P1415" s="13" t="str">
        <f t="shared" ref="P1415" si="8587">P1377</f>
        <v>A</v>
      </c>
      <c r="T1415" s="13" t="str">
        <f t="shared" ref="T1415" si="8588">T1377</f>
        <v>C</v>
      </c>
      <c r="X1415" s="13" t="str">
        <f t="shared" ref="X1415" si="8589">X1377</f>
        <v>6</v>
      </c>
      <c r="AB1415" s="13" t="str">
        <f t="shared" ref="AB1415" si="8590">AB1377</f>
        <v>E</v>
      </c>
      <c r="AF1415" s="13" t="str">
        <f>AF1377</f>
        <v>9</v>
      </c>
      <c r="AL1415" s="14"/>
      <c r="AM1415" s="14"/>
    </row>
    <row r="1416" spans="3:39" ht="15" customHeight="1" x14ac:dyDescent="0.45">
      <c r="C1416" s="14" t="s">
        <v>26</v>
      </c>
      <c r="D1416" s="13" t="str">
        <f>MID(DEC2BIN(HEX2DEC(D1415),4),1,1)</f>
        <v>1</v>
      </c>
      <c r="E1416" s="13" t="str">
        <f>MID(DEC2BIN(HEX2DEC(D1415),4),2,1)</f>
        <v>1</v>
      </c>
      <c r="F1416" s="13" t="str">
        <f>MID(DEC2BIN(HEX2DEC(D1415),4),3,1)</f>
        <v>1</v>
      </c>
      <c r="G1416" s="13" t="str">
        <f>MID(DEC2BIN(HEX2DEC(D1415),4),4,1)</f>
        <v>1</v>
      </c>
      <c r="H1416" s="13" t="str">
        <f>MID(DEC2BIN(HEX2DEC(H1415),4),1,1)</f>
        <v>1</v>
      </c>
      <c r="I1416" s="13" t="str">
        <f>MID(DEC2BIN(HEX2DEC(H1415),4),2,1)</f>
        <v>0</v>
      </c>
      <c r="J1416" s="13" t="str">
        <f>MID(DEC2BIN(HEX2DEC(H1415),4),3,1)</f>
        <v>0</v>
      </c>
      <c r="K1416" s="13" t="str">
        <f>MID(DEC2BIN(HEX2DEC(H1415),4),4,1)</f>
        <v>0</v>
      </c>
      <c r="L1416" s="13" t="str">
        <f>MID(DEC2BIN(HEX2DEC(L1415),4),1,1)</f>
        <v>0</v>
      </c>
      <c r="M1416" s="13" t="str">
        <f>MID(DEC2BIN(HEX2DEC(L1415),4),2,1)</f>
        <v>0</v>
      </c>
      <c r="N1416" s="13" t="str">
        <f>MID(DEC2BIN(HEX2DEC(L1415),4),3,1)</f>
        <v>0</v>
      </c>
      <c r="O1416" s="13" t="str">
        <f>MID(DEC2BIN(HEX2DEC(L1415),4),4,1)</f>
        <v>1</v>
      </c>
      <c r="P1416" s="13" t="str">
        <f>MID(DEC2BIN(HEX2DEC(P1415),4),1,1)</f>
        <v>1</v>
      </c>
      <c r="Q1416" s="13" t="str">
        <f>MID(DEC2BIN(HEX2DEC(P1415),4),2,1)</f>
        <v>0</v>
      </c>
      <c r="R1416" s="13" t="str">
        <f>MID(DEC2BIN(HEX2DEC(P1415),4),3,1)</f>
        <v>1</v>
      </c>
      <c r="S1416" s="13" t="str">
        <f>MID(DEC2BIN(HEX2DEC(P1415),4),4,1)</f>
        <v>0</v>
      </c>
      <c r="T1416" s="13" t="str">
        <f>MID(DEC2BIN(HEX2DEC(T1415),4),1,1)</f>
        <v>1</v>
      </c>
      <c r="U1416" s="13" t="str">
        <f>MID(DEC2BIN(HEX2DEC(T1415),4),2,1)</f>
        <v>1</v>
      </c>
      <c r="V1416" s="13" t="str">
        <f>MID(DEC2BIN(HEX2DEC(T1415),4),3,1)</f>
        <v>0</v>
      </c>
      <c r="W1416" s="13" t="str">
        <f>MID(DEC2BIN(HEX2DEC(T1415),4),4,1)</f>
        <v>0</v>
      </c>
      <c r="X1416" s="13" t="str">
        <f>MID(DEC2BIN(HEX2DEC(X1415),4),1,1)</f>
        <v>0</v>
      </c>
      <c r="Y1416" s="13" t="str">
        <f>MID(DEC2BIN(HEX2DEC(X1415),4),2,1)</f>
        <v>1</v>
      </c>
      <c r="Z1416" s="13" t="str">
        <f>MID(DEC2BIN(HEX2DEC(X1415),4),3,1)</f>
        <v>1</v>
      </c>
      <c r="AA1416" s="13" t="str">
        <f>MID(DEC2BIN(HEX2DEC(X1415),4),4,1)</f>
        <v>0</v>
      </c>
      <c r="AB1416" s="13" t="str">
        <f>MID(DEC2BIN(HEX2DEC(AB1415),4),1,1)</f>
        <v>1</v>
      </c>
      <c r="AC1416" s="13" t="str">
        <f>MID(DEC2BIN(HEX2DEC(AB1415),4),2,1)</f>
        <v>1</v>
      </c>
      <c r="AD1416" s="13" t="str">
        <f>MID(DEC2BIN(HEX2DEC(AB1415),4),3,1)</f>
        <v>1</v>
      </c>
      <c r="AE1416" s="13" t="str">
        <f>MID(DEC2BIN(HEX2DEC(AB1415),4),4,1)</f>
        <v>0</v>
      </c>
      <c r="AF1416" s="13" t="str">
        <f>MID(DEC2BIN(HEX2DEC(AF1415),4),1,1)</f>
        <v>1</v>
      </c>
      <c r="AG1416" s="13" t="str">
        <f>MID(DEC2BIN(HEX2DEC(AF1415),4),2,1)</f>
        <v>0</v>
      </c>
      <c r="AH1416" s="13" t="str">
        <f>MID(DEC2BIN(HEX2DEC(AF1415),4),3,1)</f>
        <v>0</v>
      </c>
      <c r="AI1416" s="13" t="str">
        <f>MID(DEC2BIN(HEX2DEC(AF1415),4),4,1)</f>
        <v>1</v>
      </c>
      <c r="AL1416" s="14" t="s">
        <v>58</v>
      </c>
      <c r="AM1416" s="14" t="str">
        <f>CONCATENATE(D1408,H1408,L1408,P1408,T1408,X1408,AB1408,AF1408)</f>
        <v>211F2DAD</v>
      </c>
    </row>
    <row r="1417" spans="3:39" ht="15" customHeight="1" x14ac:dyDescent="0.45">
      <c r="C1417" s="14" t="s">
        <v>27</v>
      </c>
      <c r="D1417" s="13" t="str">
        <f>D1379</f>
        <v>E</v>
      </c>
      <c r="H1417" s="13" t="str">
        <f t="shared" ref="H1417" si="8591">H1379</f>
        <v>B</v>
      </c>
      <c r="L1417" s="13" t="str">
        <f t="shared" ref="L1417" si="8592">L1379</f>
        <v>1</v>
      </c>
      <c r="P1417" s="13" t="str">
        <f t="shared" ref="P1417" si="8593">P1379</f>
        <v>B</v>
      </c>
      <c r="T1417" s="13" t="str">
        <f t="shared" ref="T1417" si="8594">T1379</f>
        <v>0</v>
      </c>
      <c r="X1417" s="13" t="str">
        <f t="shared" ref="X1417" si="8595">X1379</f>
        <v>8</v>
      </c>
      <c r="AB1417" s="13" t="str">
        <f t="shared" ref="AB1417" si="8596">AB1379</f>
        <v>7</v>
      </c>
      <c r="AF1417" s="13" t="str">
        <f t="shared" ref="AF1417" si="8597">AF1379</f>
        <v>7</v>
      </c>
      <c r="AL1417" s="14" t="s">
        <v>37</v>
      </c>
      <c r="AM1417" s="14" t="str">
        <f>CONCATENATE(D1420,H1420,L1420,P1420,T1420,X1420,AB1420,AF1420)</f>
        <v>FB1A86FD</v>
      </c>
    </row>
    <row r="1418" spans="3:39" ht="15" customHeight="1" thickBot="1" x14ac:dyDescent="0.5">
      <c r="C1418" s="14" t="s">
        <v>28</v>
      </c>
      <c r="D1418" s="13" t="str">
        <f>MID(DEC2BIN(HEX2DEC(D1417),4),1,1)</f>
        <v>1</v>
      </c>
      <c r="E1418" s="13" t="str">
        <f>MID(DEC2BIN(HEX2DEC(D1417),4),2,1)</f>
        <v>1</v>
      </c>
      <c r="F1418" s="13" t="str">
        <f>MID(DEC2BIN(HEX2DEC(D1417),4),3,1)</f>
        <v>1</v>
      </c>
      <c r="G1418" s="13" t="str">
        <f>MID(DEC2BIN(HEX2DEC(D1417),4),4,1)</f>
        <v>0</v>
      </c>
      <c r="H1418" s="13" t="str">
        <f>MID(DEC2BIN(HEX2DEC(H1417),4),1,1)</f>
        <v>1</v>
      </c>
      <c r="I1418" s="13" t="str">
        <f>MID(DEC2BIN(HEX2DEC(H1417),4),2,1)</f>
        <v>0</v>
      </c>
      <c r="J1418" s="13" t="str">
        <f>MID(DEC2BIN(HEX2DEC(H1417),4),3,1)</f>
        <v>1</v>
      </c>
      <c r="K1418" s="13" t="str">
        <f>MID(DEC2BIN(HEX2DEC(H1417),4),4,1)</f>
        <v>1</v>
      </c>
      <c r="L1418" s="13" t="str">
        <f>MID(DEC2BIN(HEX2DEC(L1417),4),1,1)</f>
        <v>0</v>
      </c>
      <c r="M1418" s="13" t="str">
        <f>MID(DEC2BIN(HEX2DEC(L1417),4),2,1)</f>
        <v>0</v>
      </c>
      <c r="N1418" s="13" t="str">
        <f>MID(DEC2BIN(HEX2DEC(L1417),4),3,1)</f>
        <v>0</v>
      </c>
      <c r="O1418" s="13" t="str">
        <f>MID(DEC2BIN(HEX2DEC(L1417),4),4,1)</f>
        <v>1</v>
      </c>
      <c r="P1418" s="13" t="str">
        <f>MID(DEC2BIN(HEX2DEC(P1417),4),1,1)</f>
        <v>1</v>
      </c>
      <c r="Q1418" s="13" t="str">
        <f>MID(DEC2BIN(HEX2DEC(P1417),4),2,1)</f>
        <v>0</v>
      </c>
      <c r="R1418" s="13" t="str">
        <f>MID(DEC2BIN(HEX2DEC(P1417),4),3,1)</f>
        <v>1</v>
      </c>
      <c r="S1418" s="13" t="str">
        <f>MID(DEC2BIN(HEX2DEC(P1417),4),4,1)</f>
        <v>1</v>
      </c>
      <c r="T1418" s="13" t="str">
        <f>MID(DEC2BIN(HEX2DEC(T1417),4),1,1)</f>
        <v>0</v>
      </c>
      <c r="U1418" s="13" t="str">
        <f>MID(DEC2BIN(HEX2DEC(T1417),4),2,1)</f>
        <v>0</v>
      </c>
      <c r="V1418" s="13" t="str">
        <f>MID(DEC2BIN(HEX2DEC(T1417),4),3,1)</f>
        <v>0</v>
      </c>
      <c r="W1418" s="13" t="str">
        <f>MID(DEC2BIN(HEX2DEC(T1417),4),4,1)</f>
        <v>0</v>
      </c>
      <c r="X1418" s="13" t="str">
        <f>MID(DEC2BIN(HEX2DEC(X1417),4),1,1)</f>
        <v>1</v>
      </c>
      <c r="Y1418" s="13" t="str">
        <f>MID(DEC2BIN(HEX2DEC(X1417),4),2,1)</f>
        <v>0</v>
      </c>
      <c r="Z1418" s="13" t="str">
        <f>MID(DEC2BIN(HEX2DEC(X1417),4),3,1)</f>
        <v>0</v>
      </c>
      <c r="AA1418" s="13" t="str">
        <f>MID(DEC2BIN(HEX2DEC(X1417),4),4,1)</f>
        <v>0</v>
      </c>
      <c r="AB1418" s="13" t="str">
        <f>MID(DEC2BIN(HEX2DEC(AB1417),4),1,1)</f>
        <v>0</v>
      </c>
      <c r="AC1418" s="13" t="str">
        <f>MID(DEC2BIN(HEX2DEC(AB1417),4),2,1)</f>
        <v>1</v>
      </c>
      <c r="AD1418" s="13" t="str">
        <f>MID(DEC2BIN(HEX2DEC(AB1417),4),3,1)</f>
        <v>1</v>
      </c>
      <c r="AE1418" s="13" t="str">
        <f>MID(DEC2BIN(HEX2DEC(AB1417),4),4,1)</f>
        <v>1</v>
      </c>
      <c r="AF1418" s="13" t="str">
        <f>MID(DEC2BIN(HEX2DEC(AF1417),4),1,1)</f>
        <v>0</v>
      </c>
      <c r="AG1418" s="13" t="str">
        <f>MID(DEC2BIN(HEX2DEC(AF1417),4),2,1)</f>
        <v>1</v>
      </c>
      <c r="AH1418" s="13" t="str">
        <f>MID(DEC2BIN(HEX2DEC(AF1417),4),3,1)</f>
        <v>1</v>
      </c>
      <c r="AI1418" s="13" t="str">
        <f>MID(DEC2BIN(HEX2DEC(AF1417),4),4,1)</f>
        <v>1</v>
      </c>
      <c r="AL1418" s="14" t="s">
        <v>57</v>
      </c>
      <c r="AM1418" s="14" t="str">
        <f>AM1414</f>
        <v>EC027F2E</v>
      </c>
    </row>
    <row r="1419" spans="3:39" ht="15" customHeight="1" thickBot="1" x14ac:dyDescent="0.5">
      <c r="C1419" s="15" t="s">
        <v>37</v>
      </c>
      <c r="D1419" s="13">
        <f>IF(D1418+D1416+D1414&gt;1,1,0)</f>
        <v>1</v>
      </c>
      <c r="E1419" s="13">
        <f t="shared" ref="E1419:Z1419" si="8598">IF(E1418+E1416+E1414&gt;1,1,0)</f>
        <v>1</v>
      </c>
      <c r="F1419" s="13">
        <f t="shared" si="8598"/>
        <v>1</v>
      </c>
      <c r="G1419" s="13">
        <f t="shared" si="8598"/>
        <v>1</v>
      </c>
      <c r="H1419" s="13">
        <f t="shared" si="8598"/>
        <v>1</v>
      </c>
      <c r="I1419" s="13">
        <f t="shared" si="8598"/>
        <v>0</v>
      </c>
      <c r="J1419" s="13">
        <f t="shared" si="8598"/>
        <v>1</v>
      </c>
      <c r="K1419" s="13">
        <f t="shared" si="8598"/>
        <v>1</v>
      </c>
      <c r="L1419" s="13">
        <f t="shared" si="8598"/>
        <v>0</v>
      </c>
      <c r="M1419" s="13">
        <f t="shared" si="8598"/>
        <v>0</v>
      </c>
      <c r="N1419" s="13">
        <f t="shared" si="8598"/>
        <v>0</v>
      </c>
      <c r="O1419" s="13">
        <f t="shared" si="8598"/>
        <v>1</v>
      </c>
      <c r="P1419" s="13">
        <f t="shared" si="8598"/>
        <v>1</v>
      </c>
      <c r="Q1419" s="13">
        <f t="shared" si="8598"/>
        <v>0</v>
      </c>
      <c r="R1419" s="13">
        <f t="shared" si="8598"/>
        <v>1</v>
      </c>
      <c r="S1419" s="13">
        <f t="shared" si="8598"/>
        <v>0</v>
      </c>
      <c r="T1419" s="13">
        <f t="shared" si="8598"/>
        <v>1</v>
      </c>
      <c r="U1419" s="13">
        <f t="shared" si="8598"/>
        <v>0</v>
      </c>
      <c r="V1419" s="13">
        <f t="shared" si="8598"/>
        <v>0</v>
      </c>
      <c r="W1419" s="13">
        <f t="shared" si="8598"/>
        <v>0</v>
      </c>
      <c r="X1419" s="13">
        <f t="shared" si="8598"/>
        <v>0</v>
      </c>
      <c r="Y1419" s="13">
        <f t="shared" si="8598"/>
        <v>1</v>
      </c>
      <c r="Z1419" s="13">
        <f t="shared" si="8598"/>
        <v>1</v>
      </c>
      <c r="AA1419" s="13">
        <f>IF(AA1418+AA1416+AA1414&gt;1,1,0)</f>
        <v>0</v>
      </c>
      <c r="AB1419" s="13">
        <f t="shared" ref="AB1419:AI1419" si="8599">IF(AB1418+AB1416+AB1414&gt;1,1,0)</f>
        <v>1</v>
      </c>
      <c r="AC1419" s="13">
        <f t="shared" si="8599"/>
        <v>1</v>
      </c>
      <c r="AD1419" s="13">
        <f t="shared" si="8599"/>
        <v>1</v>
      </c>
      <c r="AE1419" s="13">
        <f t="shared" si="8599"/>
        <v>1</v>
      </c>
      <c r="AF1419" s="13">
        <f t="shared" si="8599"/>
        <v>1</v>
      </c>
      <c r="AG1419" s="13">
        <f t="shared" si="8599"/>
        <v>1</v>
      </c>
      <c r="AH1419" s="13">
        <f t="shared" si="8599"/>
        <v>0</v>
      </c>
      <c r="AI1419" s="13">
        <f t="shared" si="8599"/>
        <v>1</v>
      </c>
      <c r="AL1419" s="16" t="s">
        <v>59</v>
      </c>
      <c r="AM1419" s="20" t="str">
        <f>DEC2HEX(MOD(HEX2DEC(AM1416)+HEX2DEC(AM1418)+HEX2DEC(AM1417),2^32),8)</f>
        <v>083C33D8</v>
      </c>
    </row>
    <row r="1420" spans="3:39" ht="15" customHeight="1" thickBot="1" x14ac:dyDescent="0.5">
      <c r="C1420" s="15" t="s">
        <v>38</v>
      </c>
      <c r="D1420" s="13" t="str">
        <f>BIN2HEX(CONCATENATE(D1419,E1419,F1419,G1419))</f>
        <v>F</v>
      </c>
      <c r="H1420" s="13" t="str">
        <f>BIN2HEX(CONCATENATE(H1419,I1419,J1419,K1419))</f>
        <v>B</v>
      </c>
      <c r="L1420" s="13" t="str">
        <f>BIN2HEX(CONCATENATE(L1419,M1419,N1419,O1419))</f>
        <v>1</v>
      </c>
      <c r="P1420" s="13" t="str">
        <f>BIN2HEX(CONCATENATE(P1419,Q1419,R1419,S1419))</f>
        <v>A</v>
      </c>
      <c r="T1420" s="13" t="str">
        <f>BIN2HEX(CONCATENATE(T1419,U1419,V1419,W1419))</f>
        <v>8</v>
      </c>
      <c r="X1420" s="13" t="str">
        <f>BIN2HEX(CONCATENATE(X1419,Y1419,Z1419,AA1419))</f>
        <v>6</v>
      </c>
      <c r="AB1420" s="13" t="str">
        <f>BIN2HEX(CONCATENATE(AB1419,AC1419,AD1419,AE1419))</f>
        <v>F</v>
      </c>
      <c r="AF1420" s="13" t="str">
        <f>BIN2HEX(CONCATENATE(AF1419,AG1419,AH1419,AI1419))</f>
        <v>D</v>
      </c>
      <c r="AM1420" s="14"/>
    </row>
    <row r="1421" spans="3:39" ht="15" customHeight="1" thickBot="1" x14ac:dyDescent="0.5">
      <c r="C1421" s="14"/>
      <c r="AL1421" s="16" t="s">
        <v>60</v>
      </c>
      <c r="AM1421" s="20" t="str">
        <f>CONCATENATE(D1413,H1413,L1413,P1413,T1413,X1413,AB1413,AF1413)</f>
        <v>1F86879C</v>
      </c>
    </row>
    <row r="1422" spans="3:39" ht="15" customHeight="1" thickBot="1" x14ac:dyDescent="0.5">
      <c r="C1422" s="14" t="s">
        <v>29</v>
      </c>
      <c r="D1422" s="13" t="str">
        <f>D1381</f>
        <v>7</v>
      </c>
      <c r="H1422" s="13" t="str">
        <f t="shared" ref="H1422" si="8600">H1381</f>
        <v>C</v>
      </c>
      <c r="L1422" s="13" t="str">
        <f t="shared" ref="L1422" si="8601">L1381</f>
        <v>D</v>
      </c>
      <c r="P1422" s="13" t="str">
        <f t="shared" ref="P1422" si="8602">P1381</f>
        <v>5</v>
      </c>
      <c r="T1422" s="13" t="str">
        <f t="shared" ref="T1422" si="8603">T1381</f>
        <v>7</v>
      </c>
      <c r="X1422" s="13" t="str">
        <f t="shared" ref="X1422" si="8604">X1381</f>
        <v>E</v>
      </c>
      <c r="AB1422" s="13" t="str">
        <f t="shared" ref="AB1422" si="8605">AB1381</f>
        <v>D</v>
      </c>
      <c r="AF1422" s="13" t="str">
        <f>AF1381</f>
        <v>1</v>
      </c>
      <c r="AM1422" s="14"/>
    </row>
    <row r="1423" spans="3:39" ht="15" customHeight="1" thickBot="1" x14ac:dyDescent="0.5">
      <c r="C1423" s="14" t="s">
        <v>30</v>
      </c>
      <c r="D1423" s="13" t="str">
        <f>MID(DEC2BIN(HEX2DEC(D1422),4),1,1)</f>
        <v>0</v>
      </c>
      <c r="E1423" s="13" t="str">
        <f>MID(DEC2BIN(HEX2DEC(D1422),4),2,1)</f>
        <v>1</v>
      </c>
      <c r="F1423" s="13" t="str">
        <f>MID(DEC2BIN(HEX2DEC(D1422),4),3,1)</f>
        <v>1</v>
      </c>
      <c r="G1423" s="13" t="str">
        <f>MID(DEC2BIN(HEX2DEC(D1422),4),4,1)</f>
        <v>1</v>
      </c>
      <c r="H1423" s="13" t="str">
        <f>MID(DEC2BIN(HEX2DEC(H1422),4),1,1)</f>
        <v>1</v>
      </c>
      <c r="I1423" s="13" t="str">
        <f>MID(DEC2BIN(HEX2DEC(H1422),4),2,1)</f>
        <v>1</v>
      </c>
      <c r="J1423" s="13" t="str">
        <f>MID(DEC2BIN(HEX2DEC(H1422),4),3,1)</f>
        <v>0</v>
      </c>
      <c r="K1423" s="13" t="str">
        <f>MID(DEC2BIN(HEX2DEC(H1422),4),4,1)</f>
        <v>0</v>
      </c>
      <c r="L1423" s="13" t="str">
        <f>MID(DEC2BIN(HEX2DEC(L1422),4),1,1)</f>
        <v>1</v>
      </c>
      <c r="M1423" s="13" t="str">
        <f>MID(DEC2BIN(HEX2DEC(L1422),4),2,1)</f>
        <v>1</v>
      </c>
      <c r="N1423" s="13" t="str">
        <f>MID(DEC2BIN(HEX2DEC(L1422),4),3,1)</f>
        <v>0</v>
      </c>
      <c r="O1423" s="13" t="str">
        <f>MID(DEC2BIN(HEX2DEC(L1422),4),4,1)</f>
        <v>1</v>
      </c>
      <c r="P1423" s="13" t="str">
        <f>MID(DEC2BIN(HEX2DEC(P1422),4),1,1)</f>
        <v>0</v>
      </c>
      <c r="Q1423" s="13" t="str">
        <f>MID(DEC2BIN(HEX2DEC(P1422),4),2,1)</f>
        <v>1</v>
      </c>
      <c r="R1423" s="13" t="str">
        <f>MID(DEC2BIN(HEX2DEC(P1422),4),3,1)</f>
        <v>0</v>
      </c>
      <c r="S1423" s="13" t="str">
        <f>MID(DEC2BIN(HEX2DEC(P1422),4),4,1)</f>
        <v>1</v>
      </c>
      <c r="T1423" s="13" t="str">
        <f>MID(DEC2BIN(HEX2DEC(T1422),4),1,1)</f>
        <v>0</v>
      </c>
      <c r="U1423" s="13" t="str">
        <f>MID(DEC2BIN(HEX2DEC(T1422),4),2,1)</f>
        <v>1</v>
      </c>
      <c r="V1423" s="13" t="str">
        <f>MID(DEC2BIN(HEX2DEC(T1422),4),3,1)</f>
        <v>1</v>
      </c>
      <c r="W1423" s="13" t="str">
        <f>MID(DEC2BIN(HEX2DEC(T1422),4),4,1)</f>
        <v>1</v>
      </c>
      <c r="X1423" s="13" t="str">
        <f>MID(DEC2BIN(HEX2DEC(X1422),4),1,1)</f>
        <v>1</v>
      </c>
      <c r="Y1423" s="13" t="str">
        <f>MID(DEC2BIN(HEX2DEC(X1422),4),2,1)</f>
        <v>1</v>
      </c>
      <c r="Z1423" s="13" t="str">
        <f>MID(DEC2BIN(HEX2DEC(X1422),4),3,1)</f>
        <v>1</v>
      </c>
      <c r="AA1423" s="13" t="str">
        <f>MID(DEC2BIN(HEX2DEC(X1422),4),4,1)</f>
        <v>0</v>
      </c>
      <c r="AB1423" s="13" t="str">
        <f>MID(DEC2BIN(HEX2DEC(AB1422),4),1,1)</f>
        <v>1</v>
      </c>
      <c r="AC1423" s="13" t="str">
        <f>MID(DEC2BIN(HEX2DEC(AB1422),4),2,1)</f>
        <v>1</v>
      </c>
      <c r="AD1423" s="13" t="str">
        <f>MID(DEC2BIN(HEX2DEC(AB1422),4),3,1)</f>
        <v>0</v>
      </c>
      <c r="AE1423" s="13" t="str">
        <f>MID(DEC2BIN(HEX2DEC(AB1422),4),4,1)</f>
        <v>1</v>
      </c>
      <c r="AF1423" s="13" t="str">
        <f>MID(DEC2BIN(HEX2DEC(AF1422),4),1,1)</f>
        <v>0</v>
      </c>
      <c r="AG1423" s="13" t="str">
        <f>MID(DEC2BIN(HEX2DEC(AF1422),4),2,1)</f>
        <v>0</v>
      </c>
      <c r="AH1423" s="13" t="str">
        <f>MID(DEC2BIN(HEX2DEC(AF1422),4),3,1)</f>
        <v>0</v>
      </c>
      <c r="AI1423" s="13" t="str">
        <f>MID(DEC2BIN(HEX2DEC(AF1422),4),4,1)</f>
        <v>1</v>
      </c>
      <c r="AL1423" s="16" t="s">
        <v>61</v>
      </c>
      <c r="AM1423" s="20" t="str">
        <f>CONCATENATE(D1415,H1415,L1415,P1415,T1415,X1415,AB1415,AF1415)</f>
        <v>F81AC6E9</v>
      </c>
    </row>
    <row r="1424" spans="3:39" ht="15" customHeight="1" thickBot="1" x14ac:dyDescent="0.5">
      <c r="AM1424" s="14"/>
    </row>
    <row r="1425" spans="1:39" ht="15" customHeight="1" thickBot="1" x14ac:dyDescent="0.5">
      <c r="C1425" s="15" t="s">
        <v>39</v>
      </c>
      <c r="D1425" s="13" t="str">
        <f>BIN2HEX(CONCATENATE(D1426,E1426,F1426,G1426))</f>
        <v>E</v>
      </c>
      <c r="H1425" s="13" t="str">
        <f>BIN2HEX(CONCATENATE(H1426,I1426,J1426,K1426))</f>
        <v>D</v>
      </c>
      <c r="L1425" s="13" t="str">
        <f>BIN2HEX(CONCATENATE(L1426,M1426,N1426,O1426))</f>
        <v>6</v>
      </c>
      <c r="P1425" s="13" t="str">
        <f>BIN2HEX(CONCATENATE(P1426,Q1426,R1426,S1426))</f>
        <v>9</v>
      </c>
      <c r="T1425" s="13" t="str">
        <f>BIN2HEX(CONCATENATE(T1426,U1426,V1426,W1426))</f>
        <v>8</v>
      </c>
      <c r="X1425" s="13" t="str">
        <f>BIN2HEX(CONCATENATE(X1426,Y1426,Z1426,AA1426))</f>
        <v>9</v>
      </c>
      <c r="AB1425" s="13" t="str">
        <f>BIN2HEX(CONCATENATE(AB1426,AC1426,AD1426,AE1426))</f>
        <v>E</v>
      </c>
      <c r="AF1425" s="13" t="str">
        <f>BIN2HEX(CONCATENATE(AF1426,AG1426,AH1426,AI1426))</f>
        <v>5</v>
      </c>
      <c r="AL1425" s="16" t="s">
        <v>62</v>
      </c>
      <c r="AM1425" s="20" t="str">
        <f>CONCATENATE(D1417,H1417,L1417,P1417,T1417,X1417,AB1417,AF1417)</f>
        <v>EB1B0877</v>
      </c>
    </row>
    <row r="1426" spans="1:39" ht="15" customHeight="1" x14ac:dyDescent="0.45">
      <c r="C1426" s="15" t="s">
        <v>40</v>
      </c>
      <c r="D1426" s="13">
        <f>IF(ISEVEN(D1427+D1428+D1429),0,1)</f>
        <v>1</v>
      </c>
      <c r="E1426" s="13">
        <f t="shared" ref="E1426:AI1426" si="8606">IF(ISEVEN(E1427+E1428+E1429),0,1)</f>
        <v>1</v>
      </c>
      <c r="F1426" s="13">
        <f t="shared" si="8606"/>
        <v>1</v>
      </c>
      <c r="G1426" s="13">
        <f t="shared" si="8606"/>
        <v>0</v>
      </c>
      <c r="H1426" s="13">
        <f t="shared" si="8606"/>
        <v>1</v>
      </c>
      <c r="I1426" s="13">
        <f t="shared" si="8606"/>
        <v>1</v>
      </c>
      <c r="J1426" s="13">
        <f t="shared" si="8606"/>
        <v>0</v>
      </c>
      <c r="K1426" s="13">
        <f t="shared" si="8606"/>
        <v>1</v>
      </c>
      <c r="L1426" s="13">
        <f t="shared" si="8606"/>
        <v>0</v>
      </c>
      <c r="M1426" s="13">
        <f t="shared" si="8606"/>
        <v>1</v>
      </c>
      <c r="N1426" s="13">
        <f t="shared" si="8606"/>
        <v>1</v>
      </c>
      <c r="O1426" s="13">
        <f t="shared" si="8606"/>
        <v>0</v>
      </c>
      <c r="P1426" s="13">
        <f t="shared" si="8606"/>
        <v>1</v>
      </c>
      <c r="Q1426" s="13">
        <f t="shared" si="8606"/>
        <v>0</v>
      </c>
      <c r="R1426" s="13">
        <f t="shared" si="8606"/>
        <v>0</v>
      </c>
      <c r="S1426" s="13">
        <f t="shared" si="8606"/>
        <v>1</v>
      </c>
      <c r="T1426" s="13">
        <f t="shared" si="8606"/>
        <v>1</v>
      </c>
      <c r="U1426" s="13">
        <f t="shared" si="8606"/>
        <v>0</v>
      </c>
      <c r="V1426" s="13">
        <f t="shared" si="8606"/>
        <v>0</v>
      </c>
      <c r="W1426" s="13">
        <f t="shared" si="8606"/>
        <v>0</v>
      </c>
      <c r="X1426" s="13">
        <f t="shared" si="8606"/>
        <v>1</v>
      </c>
      <c r="Y1426" s="13">
        <f t="shared" si="8606"/>
        <v>0</v>
      </c>
      <c r="Z1426" s="13">
        <f t="shared" si="8606"/>
        <v>0</v>
      </c>
      <c r="AA1426" s="13">
        <f t="shared" si="8606"/>
        <v>1</v>
      </c>
      <c r="AB1426" s="13">
        <f t="shared" si="8606"/>
        <v>1</v>
      </c>
      <c r="AC1426" s="13">
        <f t="shared" si="8606"/>
        <v>1</v>
      </c>
      <c r="AD1426" s="13">
        <f t="shared" si="8606"/>
        <v>1</v>
      </c>
      <c r="AE1426" s="13">
        <f t="shared" si="8606"/>
        <v>0</v>
      </c>
      <c r="AF1426" s="13">
        <f t="shared" si="8606"/>
        <v>0</v>
      </c>
      <c r="AG1426" s="13">
        <f t="shared" si="8606"/>
        <v>1</v>
      </c>
      <c r="AH1426" s="13">
        <f t="shared" si="8606"/>
        <v>0</v>
      </c>
      <c r="AI1426" s="13">
        <f t="shared" si="8606"/>
        <v>1</v>
      </c>
      <c r="AM1426" s="14"/>
    </row>
    <row r="1427" spans="1:39" ht="15" customHeight="1" x14ac:dyDescent="0.45">
      <c r="C1427" s="15" t="s">
        <v>41</v>
      </c>
      <c r="D1427" s="13" t="str">
        <f>K1431</f>
        <v>0</v>
      </c>
      <c r="E1427" s="13" t="str">
        <f t="shared" ref="E1427" si="8607">L1431</f>
        <v>0</v>
      </c>
      <c r="F1427" s="13" t="str">
        <f t="shared" ref="F1427" si="8608">M1431</f>
        <v>1</v>
      </c>
      <c r="G1427" s="13" t="str">
        <f t="shared" ref="G1427" si="8609">N1431</f>
        <v>0</v>
      </c>
      <c r="H1427" s="13" t="str">
        <f t="shared" ref="H1427" si="8610">O1431</f>
        <v>0</v>
      </c>
      <c r="I1427" s="13" t="str">
        <f t="shared" ref="I1427" si="8611">P1431</f>
        <v>1</v>
      </c>
      <c r="J1427" s="13" t="str">
        <f t="shared" ref="J1427" si="8612">Q1431</f>
        <v>1</v>
      </c>
      <c r="K1427" s="13" t="str">
        <f t="shared" ref="K1427" si="8613">R1431</f>
        <v>1</v>
      </c>
      <c r="L1427" s="13" t="str">
        <f t="shared" ref="L1427" si="8614">S1431</f>
        <v>0</v>
      </c>
      <c r="M1427" s="13" t="str">
        <f t="shared" ref="M1427" si="8615">T1431</f>
        <v>1</v>
      </c>
      <c r="N1427" s="13" t="str">
        <f t="shared" ref="N1427" si="8616">U1431</f>
        <v>0</v>
      </c>
      <c r="O1427" s="13" t="str">
        <f t="shared" ref="O1427" si="8617">V1431</f>
        <v>1</v>
      </c>
      <c r="P1427" s="13" t="str">
        <f t="shared" ref="P1427" si="8618">W1431</f>
        <v>0</v>
      </c>
      <c r="Q1427" s="13" t="str">
        <f t="shared" ref="Q1427" si="8619">X1431</f>
        <v>1</v>
      </c>
      <c r="R1427" s="13" t="str">
        <f t="shared" ref="R1427" si="8620">Y1431</f>
        <v>0</v>
      </c>
      <c r="S1427" s="13" t="str">
        <f t="shared" ref="S1427" si="8621">Z1431</f>
        <v>0</v>
      </c>
      <c r="T1427" s="13" t="str">
        <f t="shared" ref="T1427" si="8622">AA1431</f>
        <v>0</v>
      </c>
      <c r="U1427" s="13" t="str">
        <f t="shared" ref="U1427" si="8623">AB1431</f>
        <v>1</v>
      </c>
      <c r="V1427" s="13" t="str">
        <f t="shared" ref="V1427" si="8624">AC1431</f>
        <v>1</v>
      </c>
      <c r="W1427" s="13" t="str">
        <f t="shared" ref="W1427" si="8625">AD1431</f>
        <v>1</v>
      </c>
      <c r="X1427" s="13" t="str">
        <f t="shared" ref="X1427" si="8626">AE1431</f>
        <v>1</v>
      </c>
      <c r="Y1427" s="13" t="str">
        <f t="shared" ref="Y1427" si="8627">AF1431</f>
        <v>0</v>
      </c>
      <c r="Z1427" s="13" t="str">
        <f t="shared" ref="Z1427" si="8628">AG1431</f>
        <v>1</v>
      </c>
      <c r="AA1427" s="13" t="str">
        <f t="shared" ref="AA1427" si="8629">AH1431</f>
        <v>0</v>
      </c>
      <c r="AB1427" s="13" t="str">
        <f t="shared" ref="AB1427" si="8630">AI1431</f>
        <v>1</v>
      </c>
      <c r="AC1427" s="13" t="str">
        <f>D1431</f>
        <v>0</v>
      </c>
      <c r="AD1427" s="13" t="str">
        <f t="shared" ref="AD1427" si="8631">E1431</f>
        <v>0</v>
      </c>
      <c r="AE1427" s="13" t="str">
        <f t="shared" ref="AE1427" si="8632">F1431</f>
        <v>1</v>
      </c>
      <c r="AF1427" s="13" t="str">
        <f t="shared" ref="AF1427" si="8633">G1431</f>
        <v>0</v>
      </c>
      <c r="AG1427" s="13" t="str">
        <f t="shared" ref="AG1427" si="8634">H1431</f>
        <v>0</v>
      </c>
      <c r="AH1427" s="13" t="str">
        <f t="shared" ref="AH1427" si="8635">I1431</f>
        <v>1</v>
      </c>
      <c r="AI1427" s="13" t="str">
        <f t="shared" ref="AI1427" si="8636">J1431</f>
        <v>1</v>
      </c>
      <c r="AL1427" s="22" t="s">
        <v>62</v>
      </c>
      <c r="AM1427" s="14" t="str">
        <f>CONCATENATE(D1422,H1422,L1422,P1422,T1422,X1422,AB1422,AF1422)</f>
        <v>7CD57ED1</v>
      </c>
    </row>
    <row r="1428" spans="1:39" ht="15" customHeight="1" thickBot="1" x14ac:dyDescent="0.5">
      <c r="C1428" s="15" t="s">
        <v>42</v>
      </c>
      <c r="D1428" s="13" t="str">
        <f>Y1431</f>
        <v>0</v>
      </c>
      <c r="E1428" s="13" t="str">
        <f t="shared" ref="E1428" si="8637">Z1431</f>
        <v>0</v>
      </c>
      <c r="F1428" s="13" t="str">
        <f t="shared" ref="F1428" si="8638">AA1431</f>
        <v>0</v>
      </c>
      <c r="G1428" s="13" t="str">
        <f t="shared" ref="G1428" si="8639">AB1431</f>
        <v>1</v>
      </c>
      <c r="H1428" s="13" t="str">
        <f t="shared" ref="H1428" si="8640">AC1431</f>
        <v>1</v>
      </c>
      <c r="I1428" s="13" t="str">
        <f t="shared" ref="I1428" si="8641">AD1431</f>
        <v>1</v>
      </c>
      <c r="J1428" s="13" t="str">
        <f t="shared" ref="J1428" si="8642">AE1431</f>
        <v>1</v>
      </c>
      <c r="K1428" s="13" t="str">
        <f t="shared" ref="K1428" si="8643">AF1431</f>
        <v>0</v>
      </c>
      <c r="L1428" s="13" t="str">
        <f t="shared" ref="L1428" si="8644">AG1431</f>
        <v>1</v>
      </c>
      <c r="M1428" s="13" t="str">
        <f t="shared" ref="M1428" si="8645">AH1431</f>
        <v>0</v>
      </c>
      <c r="N1428" s="13" t="str">
        <f t="shared" ref="N1428" si="8646">AI1431</f>
        <v>1</v>
      </c>
      <c r="O1428" s="13" t="str">
        <f>D1431</f>
        <v>0</v>
      </c>
      <c r="P1428" s="13" t="str">
        <f t="shared" ref="P1428" si="8647">E1431</f>
        <v>0</v>
      </c>
      <c r="Q1428" s="13" t="str">
        <f t="shared" ref="Q1428" si="8648">F1431</f>
        <v>1</v>
      </c>
      <c r="R1428" s="13" t="str">
        <f t="shared" ref="R1428" si="8649">G1431</f>
        <v>0</v>
      </c>
      <c r="S1428" s="13" t="str">
        <f t="shared" ref="S1428" si="8650">H1431</f>
        <v>0</v>
      </c>
      <c r="T1428" s="13" t="str">
        <f t="shared" ref="T1428" si="8651">I1431</f>
        <v>1</v>
      </c>
      <c r="U1428" s="13" t="str">
        <f t="shared" ref="U1428" si="8652">J1431</f>
        <v>1</v>
      </c>
      <c r="V1428" s="13" t="str">
        <f t="shared" ref="V1428" si="8653">K1431</f>
        <v>0</v>
      </c>
      <c r="W1428" s="13" t="str">
        <f t="shared" ref="W1428" si="8654">L1431</f>
        <v>0</v>
      </c>
      <c r="X1428" s="13" t="str">
        <f t="shared" ref="X1428" si="8655">M1431</f>
        <v>1</v>
      </c>
      <c r="Y1428" s="13" t="str">
        <f t="shared" ref="Y1428" si="8656">N1431</f>
        <v>0</v>
      </c>
      <c r="Z1428" s="13" t="str">
        <f t="shared" ref="Z1428" si="8657">O1431</f>
        <v>0</v>
      </c>
      <c r="AA1428" s="13" t="str">
        <f t="shared" ref="AA1428" si="8658">P1431</f>
        <v>1</v>
      </c>
      <c r="AB1428" s="13" t="str">
        <f t="shared" ref="AB1428" si="8659">Q1431</f>
        <v>1</v>
      </c>
      <c r="AC1428" s="13" t="str">
        <f t="shared" ref="AC1428" si="8660">R1431</f>
        <v>1</v>
      </c>
      <c r="AD1428" s="13" t="str">
        <f t="shared" ref="AD1428" si="8661">S1431</f>
        <v>0</v>
      </c>
      <c r="AE1428" s="13" t="str">
        <f t="shared" ref="AE1428" si="8662">T1431</f>
        <v>1</v>
      </c>
      <c r="AF1428" s="13" t="str">
        <f t="shared" ref="AF1428" si="8663">U1431</f>
        <v>0</v>
      </c>
      <c r="AG1428" s="13" t="str">
        <f t="shared" ref="AG1428" si="8664">V1431</f>
        <v>1</v>
      </c>
      <c r="AH1428" s="13" t="str">
        <f t="shared" ref="AH1428" si="8665">W1431</f>
        <v>0</v>
      </c>
      <c r="AI1428" s="13" t="str">
        <f t="shared" ref="AI1428" si="8666">X1431</f>
        <v>1</v>
      </c>
      <c r="AL1428" s="14" t="s">
        <v>64</v>
      </c>
      <c r="AM1428" s="14" t="str">
        <f>AM1414</f>
        <v>EC027F2E</v>
      </c>
    </row>
    <row r="1429" spans="1:39" ht="15" customHeight="1" thickBot="1" x14ac:dyDescent="0.5">
      <c r="C1429" s="15" t="s">
        <v>43</v>
      </c>
      <c r="D1429" s="13" t="str">
        <f>AD1431</f>
        <v>1</v>
      </c>
      <c r="E1429" s="13" t="str">
        <f t="shared" ref="E1429" si="8667">AE1431</f>
        <v>1</v>
      </c>
      <c r="F1429" s="13" t="str">
        <f t="shared" ref="F1429" si="8668">AF1431</f>
        <v>0</v>
      </c>
      <c r="G1429" s="13" t="str">
        <f t="shared" ref="G1429" si="8669">AG1431</f>
        <v>1</v>
      </c>
      <c r="H1429" s="13" t="str">
        <f t="shared" ref="H1429" si="8670">AH1431</f>
        <v>0</v>
      </c>
      <c r="I1429" s="13" t="str">
        <f t="shared" ref="I1429" si="8671">AI1431</f>
        <v>1</v>
      </c>
      <c r="J1429" s="13" t="str">
        <f>D1431</f>
        <v>0</v>
      </c>
      <c r="K1429" s="13" t="str">
        <f t="shared" ref="K1429" si="8672">E1431</f>
        <v>0</v>
      </c>
      <c r="L1429" s="13" t="str">
        <f t="shared" ref="L1429" si="8673">F1431</f>
        <v>1</v>
      </c>
      <c r="M1429" s="13" t="str">
        <f t="shared" ref="M1429" si="8674">G1431</f>
        <v>0</v>
      </c>
      <c r="N1429" s="13" t="str">
        <f t="shared" ref="N1429" si="8675">H1431</f>
        <v>0</v>
      </c>
      <c r="O1429" s="13" t="str">
        <f t="shared" ref="O1429" si="8676">I1431</f>
        <v>1</v>
      </c>
      <c r="P1429" s="13" t="str">
        <f t="shared" ref="P1429" si="8677">J1431</f>
        <v>1</v>
      </c>
      <c r="Q1429" s="13" t="str">
        <f t="shared" ref="Q1429" si="8678">K1431</f>
        <v>0</v>
      </c>
      <c r="R1429" s="13" t="str">
        <f t="shared" ref="R1429" si="8679">L1431</f>
        <v>0</v>
      </c>
      <c r="S1429" s="13" t="str">
        <f t="shared" ref="S1429" si="8680">M1431</f>
        <v>1</v>
      </c>
      <c r="T1429" s="13" t="str">
        <f t="shared" ref="T1429" si="8681">N1431</f>
        <v>0</v>
      </c>
      <c r="U1429" s="13" t="str">
        <f t="shared" ref="U1429" si="8682">O1431</f>
        <v>0</v>
      </c>
      <c r="V1429" s="13" t="str">
        <f t="shared" ref="V1429" si="8683">P1431</f>
        <v>1</v>
      </c>
      <c r="W1429" s="13" t="str">
        <f t="shared" ref="W1429" si="8684">Q1431</f>
        <v>1</v>
      </c>
      <c r="X1429" s="13" t="str">
        <f t="shared" ref="X1429" si="8685">R1431</f>
        <v>1</v>
      </c>
      <c r="Y1429" s="13" t="str">
        <f t="shared" ref="Y1429" si="8686">S1431</f>
        <v>0</v>
      </c>
      <c r="Z1429" s="13" t="str">
        <f t="shared" ref="Z1429" si="8687">T1431</f>
        <v>1</v>
      </c>
      <c r="AA1429" s="13" t="str">
        <f t="shared" ref="AA1429" si="8688">U1431</f>
        <v>0</v>
      </c>
      <c r="AB1429" s="13" t="str">
        <f t="shared" ref="AB1429" si="8689">V1431</f>
        <v>1</v>
      </c>
      <c r="AC1429" s="13" t="str">
        <f t="shared" ref="AC1429" si="8690">W1431</f>
        <v>0</v>
      </c>
      <c r="AD1429" s="13" t="str">
        <f t="shared" ref="AD1429" si="8691">X1431</f>
        <v>1</v>
      </c>
      <c r="AE1429" s="13" t="str">
        <f t="shared" ref="AE1429" si="8692">Y1431</f>
        <v>0</v>
      </c>
      <c r="AF1429" s="13" t="str">
        <f>Z1431</f>
        <v>0</v>
      </c>
      <c r="AG1429" s="13" t="str">
        <f t="shared" ref="AG1429" si="8693">AA1431</f>
        <v>0</v>
      </c>
      <c r="AH1429" s="13" t="str">
        <f t="shared" ref="AH1429" si="8694">AB1431</f>
        <v>1</v>
      </c>
      <c r="AI1429" s="13" t="str">
        <f t="shared" ref="AI1429" si="8695">AC1431</f>
        <v>1</v>
      </c>
      <c r="AL1429" s="16" t="s">
        <v>63</v>
      </c>
      <c r="AM1429" s="20" t="str">
        <f>DEC2HEX(MOD(HEX2DEC(AM1427)+HEX2DEC(AM1428),2^32),8)</f>
        <v>68D7FDFF</v>
      </c>
    </row>
    <row r="1430" spans="1:39" ht="15" customHeight="1" thickBot="1" x14ac:dyDescent="0.6">
      <c r="C1430" s="17" t="s">
        <v>44</v>
      </c>
      <c r="D1430" s="13" t="str">
        <f>MID($AM1393,1,1)</f>
        <v>2</v>
      </c>
      <c r="H1430" s="13" t="str">
        <f>MID($AM1393,2,1)</f>
        <v>6</v>
      </c>
      <c r="L1430" s="13" t="str">
        <f>MID($AM1393,3,1)</f>
        <v>4</v>
      </c>
      <c r="P1430" s="13" t="str">
        <f>MID($AM1393,4,1)</f>
        <v>E</v>
      </c>
      <c r="T1430" s="13" t="str">
        <f>MID($AM1393,5,1)</f>
        <v>A</v>
      </c>
      <c r="X1430" s="13" t="str">
        <f>MID($AM1393,6,1)</f>
        <v>8</v>
      </c>
      <c r="AB1430" s="13" t="str">
        <f>MID($AM1393,7,1)</f>
        <v>F</v>
      </c>
      <c r="AF1430" s="13" t="str">
        <f>MID($AM1393,8,1)</f>
        <v>5</v>
      </c>
      <c r="AM1430" s="14"/>
    </row>
    <row r="1431" spans="1:39" ht="15" customHeight="1" thickBot="1" x14ac:dyDescent="0.5">
      <c r="C1431" s="15" t="s">
        <v>45</v>
      </c>
      <c r="D1431" s="13" t="str">
        <f>MID(DEC2BIN(HEX2DEC(D1430),4),1,1)</f>
        <v>0</v>
      </c>
      <c r="E1431" s="13" t="str">
        <f>MID(DEC2BIN(HEX2DEC(D1430),4),2,1)</f>
        <v>0</v>
      </c>
      <c r="F1431" s="13" t="str">
        <f>MID(DEC2BIN(HEX2DEC(D1430),4),3,1)</f>
        <v>1</v>
      </c>
      <c r="G1431" s="13" t="str">
        <f>MID(DEC2BIN(HEX2DEC(D1430),4),4,1)</f>
        <v>0</v>
      </c>
      <c r="H1431" s="13" t="str">
        <f>MID(DEC2BIN(HEX2DEC(H1430),4),1,1)</f>
        <v>0</v>
      </c>
      <c r="I1431" s="13" t="str">
        <f>MID(DEC2BIN(HEX2DEC(H1430),4),2,1)</f>
        <v>1</v>
      </c>
      <c r="J1431" s="13" t="str">
        <f>MID(DEC2BIN(HEX2DEC(H1430),4),3,1)</f>
        <v>1</v>
      </c>
      <c r="K1431" s="13" t="str">
        <f>MID(DEC2BIN(HEX2DEC(H1430),4),4,1)</f>
        <v>0</v>
      </c>
      <c r="L1431" s="13" t="str">
        <f>MID(DEC2BIN(HEX2DEC(L1430),4),1,1)</f>
        <v>0</v>
      </c>
      <c r="M1431" s="13" t="str">
        <f>MID(DEC2BIN(HEX2DEC(L1430),4),2,1)</f>
        <v>1</v>
      </c>
      <c r="N1431" s="13" t="str">
        <f>MID(DEC2BIN(HEX2DEC(L1430),4),3,1)</f>
        <v>0</v>
      </c>
      <c r="O1431" s="13" t="str">
        <f>MID(DEC2BIN(HEX2DEC(L1430),4),4,1)</f>
        <v>0</v>
      </c>
      <c r="P1431" s="13" t="str">
        <f>MID(DEC2BIN(HEX2DEC(P1430),4),1,1)</f>
        <v>1</v>
      </c>
      <c r="Q1431" s="13" t="str">
        <f>MID(DEC2BIN(HEX2DEC(P1430),4),2,1)</f>
        <v>1</v>
      </c>
      <c r="R1431" s="13" t="str">
        <f>MID(DEC2BIN(HEX2DEC(P1430),4),3,1)</f>
        <v>1</v>
      </c>
      <c r="S1431" s="13" t="str">
        <f>MID(DEC2BIN(HEX2DEC(P1430),4),4,1)</f>
        <v>0</v>
      </c>
      <c r="T1431" s="13" t="str">
        <f>MID(DEC2BIN(HEX2DEC(T1430),4),1,1)</f>
        <v>1</v>
      </c>
      <c r="U1431" s="13" t="str">
        <f>MID(DEC2BIN(HEX2DEC(T1430),4),2,1)</f>
        <v>0</v>
      </c>
      <c r="V1431" s="13" t="str">
        <f>MID(DEC2BIN(HEX2DEC(T1430),4),3,1)</f>
        <v>1</v>
      </c>
      <c r="W1431" s="13" t="str">
        <f>MID(DEC2BIN(HEX2DEC(T1430),4),4,1)</f>
        <v>0</v>
      </c>
      <c r="X1431" s="13" t="str">
        <f>MID(DEC2BIN(HEX2DEC(X1430),4),1,1)</f>
        <v>1</v>
      </c>
      <c r="Y1431" s="13" t="str">
        <f>MID(DEC2BIN(HEX2DEC(X1430),4),2,1)</f>
        <v>0</v>
      </c>
      <c r="Z1431" s="13" t="str">
        <f>MID(DEC2BIN(HEX2DEC(X1430),4),3,1)</f>
        <v>0</v>
      </c>
      <c r="AA1431" s="13" t="str">
        <f>MID(DEC2BIN(HEX2DEC(X1430),4),4,1)</f>
        <v>0</v>
      </c>
      <c r="AB1431" s="13" t="str">
        <f>MID(DEC2BIN(HEX2DEC(AB1430),4),1,1)</f>
        <v>1</v>
      </c>
      <c r="AC1431" s="13" t="str">
        <f>MID(DEC2BIN(HEX2DEC(AB1430),4),2,1)</f>
        <v>1</v>
      </c>
      <c r="AD1431" s="13" t="str">
        <f>MID(DEC2BIN(HEX2DEC(AB1430),4),3,1)</f>
        <v>1</v>
      </c>
      <c r="AE1431" s="13" t="str">
        <f>MID(DEC2BIN(HEX2DEC(AB1430),4),4,1)</f>
        <v>1</v>
      </c>
      <c r="AF1431" s="13" t="str">
        <f>MID(DEC2BIN(HEX2DEC(AF1430),4),1,1)</f>
        <v>0</v>
      </c>
      <c r="AG1431" s="13" t="str">
        <f>MID(DEC2BIN(HEX2DEC(AF1430),4),2,1)</f>
        <v>1</v>
      </c>
      <c r="AH1431" s="13" t="str">
        <f>MID(DEC2BIN(HEX2DEC(AF1430),4),3,1)</f>
        <v>0</v>
      </c>
      <c r="AI1431" s="13" t="str">
        <f>MID(DEC2BIN(HEX2DEC(AF1430),4),4,1)</f>
        <v>1</v>
      </c>
      <c r="AL1431" s="16" t="s">
        <v>65</v>
      </c>
      <c r="AM1431" s="20" t="str">
        <f>CONCATENATE(D1430,H1430,L1430,P1430,T1430,X1430,AB1430,AF1430)</f>
        <v>264EA8F5</v>
      </c>
    </row>
    <row r="1432" spans="1:39" ht="15" customHeight="1" thickBot="1" x14ac:dyDescent="0.6">
      <c r="C1432" s="17" t="s">
        <v>46</v>
      </c>
      <c r="D1432" s="13" t="str">
        <f>D1394</f>
        <v>6</v>
      </c>
      <c r="H1432" s="13" t="str">
        <f t="shared" ref="H1432" si="8696">H1394</f>
        <v>8</v>
      </c>
      <c r="L1432" s="13" t="str">
        <f t="shared" ref="L1432" si="8697">L1394</f>
        <v>7</v>
      </c>
      <c r="P1432" s="13" t="str">
        <f t="shared" ref="P1432" si="8698">P1394</f>
        <v>9</v>
      </c>
      <c r="T1432" s="13" t="str">
        <f t="shared" ref="T1432" si="8699">T1394</f>
        <v>F</v>
      </c>
      <c r="X1432" s="13" t="str">
        <f t="shared" ref="X1432" si="8700">X1394</f>
        <v>3</v>
      </c>
      <c r="AB1432" s="13" t="str">
        <f t="shared" ref="AB1432" si="8701">AB1394</f>
        <v>D</v>
      </c>
      <c r="AF1432" s="13" t="str">
        <f t="shared" ref="AF1432" si="8702">AF1394</f>
        <v>E</v>
      </c>
      <c r="AM1432" s="14"/>
    </row>
    <row r="1433" spans="1:39" ht="15" customHeight="1" thickBot="1" x14ac:dyDescent="0.5">
      <c r="C1433" s="15" t="s">
        <v>47</v>
      </c>
      <c r="D1433" s="13" t="str">
        <f>MID(DEC2BIN(HEX2DEC(D1432),4),1,1)</f>
        <v>0</v>
      </c>
      <c r="E1433" s="13" t="str">
        <f>MID(DEC2BIN(HEX2DEC(D1432),4),2,1)</f>
        <v>1</v>
      </c>
      <c r="F1433" s="13" t="str">
        <f>MID(DEC2BIN(HEX2DEC(D1432),4),3,1)</f>
        <v>1</v>
      </c>
      <c r="G1433" s="13" t="str">
        <f>MID(DEC2BIN(HEX2DEC(D1432),4),4,1)</f>
        <v>0</v>
      </c>
      <c r="H1433" s="13" t="str">
        <f>MID(DEC2BIN(HEX2DEC(H1432),4),1,1)</f>
        <v>1</v>
      </c>
      <c r="I1433" s="13" t="str">
        <f>MID(DEC2BIN(HEX2DEC(H1432),4),2,1)</f>
        <v>0</v>
      </c>
      <c r="J1433" s="13" t="str">
        <f>MID(DEC2BIN(HEX2DEC(H1432),4),3,1)</f>
        <v>0</v>
      </c>
      <c r="K1433" s="13" t="str">
        <f>MID(DEC2BIN(HEX2DEC(H1432),4),4,1)</f>
        <v>0</v>
      </c>
      <c r="L1433" s="13" t="str">
        <f>MID(DEC2BIN(HEX2DEC(L1432),4),1,1)</f>
        <v>0</v>
      </c>
      <c r="M1433" s="13" t="str">
        <f>MID(DEC2BIN(HEX2DEC(L1432),4),2,1)</f>
        <v>1</v>
      </c>
      <c r="N1433" s="13" t="str">
        <f>MID(DEC2BIN(HEX2DEC(L1432),4),3,1)</f>
        <v>1</v>
      </c>
      <c r="O1433" s="13" t="str">
        <f>MID(DEC2BIN(HEX2DEC(L1432),4),4,1)</f>
        <v>1</v>
      </c>
      <c r="P1433" s="13" t="str">
        <f>MID(DEC2BIN(HEX2DEC(P1432),4),1,1)</f>
        <v>1</v>
      </c>
      <c r="Q1433" s="13" t="str">
        <f>MID(DEC2BIN(HEX2DEC(P1432),4),2,1)</f>
        <v>0</v>
      </c>
      <c r="R1433" s="13" t="str">
        <f>MID(DEC2BIN(HEX2DEC(P1432),4),3,1)</f>
        <v>0</v>
      </c>
      <c r="S1433" s="13" t="str">
        <f>MID(DEC2BIN(HEX2DEC(P1432),4),4,1)</f>
        <v>1</v>
      </c>
      <c r="T1433" s="13" t="str">
        <f>MID(DEC2BIN(HEX2DEC(T1432),4),1,1)</f>
        <v>1</v>
      </c>
      <c r="U1433" s="13" t="str">
        <f>MID(DEC2BIN(HEX2DEC(T1432),4),2,1)</f>
        <v>1</v>
      </c>
      <c r="V1433" s="13" t="str">
        <f>MID(DEC2BIN(HEX2DEC(T1432),4),3,1)</f>
        <v>1</v>
      </c>
      <c r="W1433" s="13" t="str">
        <f>MID(DEC2BIN(HEX2DEC(T1432),4),4,1)</f>
        <v>1</v>
      </c>
      <c r="X1433" s="13" t="str">
        <f>MID(DEC2BIN(HEX2DEC(X1432),4),1,1)</f>
        <v>0</v>
      </c>
      <c r="Y1433" s="13" t="str">
        <f>MID(DEC2BIN(HEX2DEC(X1432),4),2,1)</f>
        <v>0</v>
      </c>
      <c r="Z1433" s="13" t="str">
        <f>MID(DEC2BIN(HEX2DEC(X1432),4),3,1)</f>
        <v>1</v>
      </c>
      <c r="AA1433" s="13" t="str">
        <f>MID(DEC2BIN(HEX2DEC(X1432),4),4,1)</f>
        <v>1</v>
      </c>
      <c r="AB1433" s="13" t="str">
        <f>MID(DEC2BIN(HEX2DEC(AB1432),4),1,1)</f>
        <v>1</v>
      </c>
      <c r="AC1433" s="13" t="str">
        <f>MID(DEC2BIN(HEX2DEC(AB1432),4),2,1)</f>
        <v>1</v>
      </c>
      <c r="AD1433" s="13" t="str">
        <f>MID(DEC2BIN(HEX2DEC(AB1432),4),3,1)</f>
        <v>0</v>
      </c>
      <c r="AE1433" s="13" t="str">
        <f>MID(DEC2BIN(HEX2DEC(AB1432),4),4,1)</f>
        <v>1</v>
      </c>
      <c r="AF1433" s="13" t="str">
        <f>MID(DEC2BIN(HEX2DEC(AF1432),4),1,1)</f>
        <v>1</v>
      </c>
      <c r="AG1433" s="13" t="str">
        <f>MID(DEC2BIN(HEX2DEC(AF1432),4),2,1)</f>
        <v>1</v>
      </c>
      <c r="AH1433" s="13" t="str">
        <f>MID(DEC2BIN(HEX2DEC(AF1432),4),3,1)</f>
        <v>1</v>
      </c>
      <c r="AI1433" s="13" t="str">
        <f>MID(DEC2BIN(HEX2DEC(AF1432),4),4,1)</f>
        <v>0</v>
      </c>
      <c r="AL1433" s="16" t="s">
        <v>66</v>
      </c>
      <c r="AM1433" s="20" t="str">
        <f>CONCATENATE(D1432,H1432,L1432,P1432,T1432,X1432,AB1432,AF1432)</f>
        <v>6879F3DE</v>
      </c>
    </row>
    <row r="1434" spans="1:39" ht="15" customHeight="1" thickBot="1" x14ac:dyDescent="0.6">
      <c r="C1434" s="17" t="s">
        <v>48</v>
      </c>
      <c r="D1434" s="13" t="str">
        <f>D1396</f>
        <v>9</v>
      </c>
      <c r="H1434" s="13" t="str">
        <f t="shared" ref="H1434" si="8703">H1396</f>
        <v>0</v>
      </c>
      <c r="L1434" s="13" t="str">
        <f t="shared" ref="L1434" si="8704">L1396</f>
        <v>7</v>
      </c>
      <c r="P1434" s="13" t="str">
        <f t="shared" ref="P1434" si="8705">P1396</f>
        <v>6</v>
      </c>
      <c r="T1434" s="13" t="str">
        <f t="shared" ref="T1434" si="8706">T1396</f>
        <v>5</v>
      </c>
      <c r="X1434" s="13" t="str">
        <f t="shared" ref="X1434" si="8707">X1396</f>
        <v>D</v>
      </c>
      <c r="AB1434" s="13" t="str">
        <f t="shared" ref="AB1434" si="8708">AB1396</f>
        <v>7</v>
      </c>
      <c r="AF1434" s="13" t="str">
        <f t="shared" ref="AF1434" si="8709">AF1396</f>
        <v>8</v>
      </c>
      <c r="AM1434" s="14"/>
    </row>
    <row r="1435" spans="1:39" ht="15" customHeight="1" thickBot="1" x14ac:dyDescent="0.5">
      <c r="C1435" s="15" t="s">
        <v>49</v>
      </c>
      <c r="D1435" s="13" t="str">
        <f>MID(DEC2BIN(HEX2DEC(D1434),4),1,1)</f>
        <v>1</v>
      </c>
      <c r="E1435" s="13" t="str">
        <f>MID(DEC2BIN(HEX2DEC(D1434),4),2,1)</f>
        <v>0</v>
      </c>
      <c r="F1435" s="13" t="str">
        <f>MID(DEC2BIN(HEX2DEC(D1434),4),3,1)</f>
        <v>0</v>
      </c>
      <c r="G1435" s="13" t="str">
        <f>MID(DEC2BIN(HEX2DEC(D1434),4),4,1)</f>
        <v>1</v>
      </c>
      <c r="H1435" s="13" t="str">
        <f>MID(DEC2BIN(HEX2DEC(H1434),4),1,1)</f>
        <v>0</v>
      </c>
      <c r="I1435" s="13" t="str">
        <f>MID(DEC2BIN(HEX2DEC(H1434),4),2,1)</f>
        <v>0</v>
      </c>
      <c r="J1435" s="13" t="str">
        <f>MID(DEC2BIN(HEX2DEC(H1434),4),3,1)</f>
        <v>0</v>
      </c>
      <c r="K1435" s="13" t="str">
        <f>MID(DEC2BIN(HEX2DEC(H1434),4),4,1)</f>
        <v>0</v>
      </c>
      <c r="L1435" s="13" t="str">
        <f>MID(DEC2BIN(HEX2DEC(L1434),4),1,1)</f>
        <v>0</v>
      </c>
      <c r="M1435" s="13" t="str">
        <f>MID(DEC2BIN(HEX2DEC(L1434),4),2,1)</f>
        <v>1</v>
      </c>
      <c r="N1435" s="13" t="str">
        <f>MID(DEC2BIN(HEX2DEC(L1434),4),3,1)</f>
        <v>1</v>
      </c>
      <c r="O1435" s="13" t="str">
        <f>MID(DEC2BIN(HEX2DEC(L1434),4),4,1)</f>
        <v>1</v>
      </c>
      <c r="P1435" s="13" t="str">
        <f>MID(DEC2BIN(HEX2DEC(P1434),4),1,1)</f>
        <v>0</v>
      </c>
      <c r="Q1435" s="13" t="str">
        <f>MID(DEC2BIN(HEX2DEC(P1434),4),2,1)</f>
        <v>1</v>
      </c>
      <c r="R1435" s="13" t="str">
        <f>MID(DEC2BIN(HEX2DEC(P1434),4),3,1)</f>
        <v>1</v>
      </c>
      <c r="S1435" s="13" t="str">
        <f>MID(DEC2BIN(HEX2DEC(P1434),4),4,1)</f>
        <v>0</v>
      </c>
      <c r="T1435" s="13" t="str">
        <f>MID(DEC2BIN(HEX2DEC(T1434),4),1,1)</f>
        <v>0</v>
      </c>
      <c r="U1435" s="13" t="str">
        <f>MID(DEC2BIN(HEX2DEC(T1434),4),2,1)</f>
        <v>1</v>
      </c>
      <c r="V1435" s="13" t="str">
        <f>MID(DEC2BIN(HEX2DEC(T1434),4),3,1)</f>
        <v>0</v>
      </c>
      <c r="W1435" s="13" t="str">
        <f>MID(DEC2BIN(HEX2DEC(T1434),4),4,1)</f>
        <v>1</v>
      </c>
      <c r="X1435" s="13" t="str">
        <f>MID(DEC2BIN(HEX2DEC(X1434),4),1,1)</f>
        <v>1</v>
      </c>
      <c r="Y1435" s="13" t="str">
        <f>MID(DEC2BIN(HEX2DEC(X1434),4),2,1)</f>
        <v>1</v>
      </c>
      <c r="Z1435" s="13" t="str">
        <f>MID(DEC2BIN(HEX2DEC(X1434),4),3,1)</f>
        <v>0</v>
      </c>
      <c r="AA1435" s="13" t="str">
        <f>MID(DEC2BIN(HEX2DEC(X1434),4),4,1)</f>
        <v>1</v>
      </c>
      <c r="AB1435" s="13" t="str">
        <f>MID(DEC2BIN(HEX2DEC(AB1434),4),1,1)</f>
        <v>0</v>
      </c>
      <c r="AC1435" s="13" t="str">
        <f>MID(DEC2BIN(HEX2DEC(AB1434),4),2,1)</f>
        <v>1</v>
      </c>
      <c r="AD1435" s="13" t="str">
        <f>MID(DEC2BIN(HEX2DEC(AB1434),4),3,1)</f>
        <v>1</v>
      </c>
      <c r="AE1435" s="13" t="str">
        <f>MID(DEC2BIN(HEX2DEC(AB1434),4),4,1)</f>
        <v>1</v>
      </c>
      <c r="AF1435" s="13" t="str">
        <f>MID(DEC2BIN(HEX2DEC(AF1434),4),1,1)</f>
        <v>1</v>
      </c>
      <c r="AG1435" s="13" t="str">
        <f>MID(DEC2BIN(HEX2DEC(AF1434),4),2,1)</f>
        <v>0</v>
      </c>
      <c r="AH1435" s="13" t="str">
        <f>MID(DEC2BIN(HEX2DEC(AF1434),4),3,1)</f>
        <v>0</v>
      </c>
      <c r="AI1435" s="13" t="str">
        <f>MID(DEC2BIN(HEX2DEC(AF1434),4),4,1)</f>
        <v>0</v>
      </c>
      <c r="AL1435" s="16" t="s">
        <v>55</v>
      </c>
      <c r="AM1435" s="20" t="str">
        <f>CONCATENATE(D1434,H1434,L1434,P1434,T1434,X1434,AB1434,AF1434)</f>
        <v>90765D78</v>
      </c>
    </row>
    <row r="1436" spans="1:39" ht="15" customHeight="1" x14ac:dyDescent="0.45">
      <c r="C1436" s="15" t="s">
        <v>50</v>
      </c>
      <c r="D1436" s="13" t="str">
        <f>IF(VALUE(D1431)=1,D1433,D1435)</f>
        <v>1</v>
      </c>
      <c r="E1436" s="13" t="str">
        <f t="shared" ref="E1436:AI1436" si="8710">IF(VALUE(E1431)=1,E1433,E1435)</f>
        <v>0</v>
      </c>
      <c r="F1436" s="13" t="str">
        <f t="shared" si="8710"/>
        <v>1</v>
      </c>
      <c r="G1436" s="13" t="str">
        <f t="shared" si="8710"/>
        <v>1</v>
      </c>
      <c r="H1436" s="13" t="str">
        <f t="shared" si="8710"/>
        <v>0</v>
      </c>
      <c r="I1436" s="13" t="str">
        <f t="shared" si="8710"/>
        <v>0</v>
      </c>
      <c r="J1436" s="13" t="str">
        <f t="shared" si="8710"/>
        <v>0</v>
      </c>
      <c r="K1436" s="13" t="str">
        <f t="shared" si="8710"/>
        <v>0</v>
      </c>
      <c r="L1436" s="13" t="str">
        <f t="shared" si="8710"/>
        <v>0</v>
      </c>
      <c r="M1436" s="13" t="str">
        <f t="shared" si="8710"/>
        <v>1</v>
      </c>
      <c r="N1436" s="13" t="str">
        <f t="shared" si="8710"/>
        <v>1</v>
      </c>
      <c r="O1436" s="13" t="str">
        <f t="shared" si="8710"/>
        <v>1</v>
      </c>
      <c r="P1436" s="13" t="str">
        <f t="shared" si="8710"/>
        <v>1</v>
      </c>
      <c r="Q1436" s="13" t="str">
        <f t="shared" si="8710"/>
        <v>0</v>
      </c>
      <c r="R1436" s="13" t="str">
        <f t="shared" si="8710"/>
        <v>0</v>
      </c>
      <c r="S1436" s="13" t="str">
        <f t="shared" si="8710"/>
        <v>0</v>
      </c>
      <c r="T1436" s="13" t="str">
        <f t="shared" si="8710"/>
        <v>1</v>
      </c>
      <c r="U1436" s="13" t="str">
        <f t="shared" si="8710"/>
        <v>1</v>
      </c>
      <c r="V1436" s="13" t="str">
        <f t="shared" si="8710"/>
        <v>1</v>
      </c>
      <c r="W1436" s="13" t="str">
        <f t="shared" si="8710"/>
        <v>1</v>
      </c>
      <c r="X1436" s="13" t="str">
        <f t="shared" si="8710"/>
        <v>0</v>
      </c>
      <c r="Y1436" s="13" t="str">
        <f t="shared" si="8710"/>
        <v>1</v>
      </c>
      <c r="Z1436" s="13" t="str">
        <f t="shared" si="8710"/>
        <v>0</v>
      </c>
      <c r="AA1436" s="13" t="str">
        <f t="shared" si="8710"/>
        <v>1</v>
      </c>
      <c r="AB1436" s="13" t="str">
        <f t="shared" si="8710"/>
        <v>1</v>
      </c>
      <c r="AC1436" s="13" t="str">
        <f t="shared" si="8710"/>
        <v>1</v>
      </c>
      <c r="AD1436" s="13" t="str">
        <f t="shared" si="8710"/>
        <v>0</v>
      </c>
      <c r="AE1436" s="13" t="str">
        <f t="shared" si="8710"/>
        <v>1</v>
      </c>
      <c r="AF1436" s="13" t="str">
        <f t="shared" si="8710"/>
        <v>1</v>
      </c>
      <c r="AG1436" s="13" t="str">
        <f t="shared" si="8710"/>
        <v>1</v>
      </c>
      <c r="AH1436" s="13" t="str">
        <f t="shared" si="8710"/>
        <v>0</v>
      </c>
      <c r="AI1436" s="13" t="str">
        <f t="shared" si="8710"/>
        <v>0</v>
      </c>
    </row>
    <row r="1437" spans="1:39" ht="15" customHeight="1" x14ac:dyDescent="0.45">
      <c r="C1437" s="15" t="s">
        <v>51</v>
      </c>
      <c r="D1437" s="13" t="str">
        <f>BIN2HEX(CONCATENATE(D1436,E1436,F1436,G1436))</f>
        <v>B</v>
      </c>
      <c r="H1437" s="13" t="str">
        <f>BIN2HEX(CONCATENATE(H1436,I1436,J1436,K1436))</f>
        <v>0</v>
      </c>
      <c r="L1437" s="13" t="str">
        <f>BIN2HEX(CONCATENATE(L1436,M1436,N1436,O1436))</f>
        <v>7</v>
      </c>
      <c r="P1437" s="13" t="str">
        <f>BIN2HEX(CONCATENATE(P1436,Q1436,R1436,S1436))</f>
        <v>8</v>
      </c>
      <c r="T1437" s="13" t="str">
        <f>BIN2HEX(CONCATENATE(T1436,U1436,V1436,W1436))</f>
        <v>F</v>
      </c>
      <c r="X1437" s="13" t="str">
        <f>BIN2HEX(CONCATENATE(X1436,Y1436,Z1436,AA1436))</f>
        <v>5</v>
      </c>
      <c r="AB1437" s="13" t="str">
        <f>BIN2HEX(CONCATENATE(AB1436,AC1436,AD1436,AE1436))</f>
        <v>D</v>
      </c>
      <c r="AF1437" s="13" t="str">
        <f>BIN2HEX(CONCATENATE(AF1436,AG1436,AH1436,AI1436))</f>
        <v>C</v>
      </c>
    </row>
    <row r="1438" spans="1:39" ht="15" customHeight="1" x14ac:dyDescent="0.55000000000000004">
      <c r="C1438" s="17" t="s">
        <v>52</v>
      </c>
      <c r="D1438" s="13" t="str">
        <f>D1398</f>
        <v>C</v>
      </c>
      <c r="H1438" s="13" t="str">
        <f t="shared" ref="H1438" si="8711">H1398</f>
        <v>4</v>
      </c>
      <c r="L1438" s="13" t="str">
        <f t="shared" ref="L1438" si="8712">L1398</f>
        <v>3</v>
      </c>
      <c r="P1438" s="13" t="str">
        <f t="shared" ref="P1438" si="8713">P1398</f>
        <v>9</v>
      </c>
      <c r="T1438" s="13" t="str">
        <f t="shared" ref="T1438" si="8714">T1398</f>
        <v>B</v>
      </c>
      <c r="X1438" s="13" t="str">
        <f t="shared" ref="X1438" si="8715">X1398</f>
        <v>2</v>
      </c>
      <c r="AB1438" s="13" t="str">
        <f t="shared" ref="AB1438" si="8716">AB1398</f>
        <v>5</v>
      </c>
      <c r="AF1438" s="13" t="str">
        <f t="shared" ref="AF1438" si="8717">AF1398</f>
        <v>E</v>
      </c>
    </row>
    <row r="1439" spans="1:39" ht="15" customHeight="1" x14ac:dyDescent="0.45">
      <c r="D1439" s="13" t="str">
        <f>MID(DEC2BIN(HEX2DEC(D1438),4),1,1)</f>
        <v>1</v>
      </c>
      <c r="E1439" s="13" t="str">
        <f>MID(DEC2BIN(HEX2DEC(D1438),4),2,1)</f>
        <v>1</v>
      </c>
      <c r="F1439" s="13" t="str">
        <f>MID(DEC2BIN(HEX2DEC(D1438),4),3,1)</f>
        <v>0</v>
      </c>
      <c r="G1439" s="13" t="str">
        <f>MID(DEC2BIN(HEX2DEC(D1438),4),4,1)</f>
        <v>0</v>
      </c>
      <c r="H1439" s="13" t="str">
        <f>MID(DEC2BIN(HEX2DEC(H1438),4),1,1)</f>
        <v>0</v>
      </c>
      <c r="I1439" s="13" t="str">
        <f>MID(DEC2BIN(HEX2DEC(H1438),4),2,1)</f>
        <v>1</v>
      </c>
      <c r="J1439" s="13" t="str">
        <f>MID(DEC2BIN(HEX2DEC(H1438),4),3,1)</f>
        <v>0</v>
      </c>
      <c r="K1439" s="13" t="str">
        <f>MID(DEC2BIN(HEX2DEC(H1438),4),4,1)</f>
        <v>0</v>
      </c>
      <c r="L1439" s="13" t="str">
        <f>MID(DEC2BIN(HEX2DEC(L1438),4),1,1)</f>
        <v>0</v>
      </c>
      <c r="M1439" s="13" t="str">
        <f>MID(DEC2BIN(HEX2DEC(L1438),4),2,1)</f>
        <v>0</v>
      </c>
      <c r="N1439" s="13" t="str">
        <f>MID(DEC2BIN(HEX2DEC(L1438),4),3,1)</f>
        <v>1</v>
      </c>
      <c r="O1439" s="13" t="str">
        <f>MID(DEC2BIN(HEX2DEC(L1438),4),4,1)</f>
        <v>1</v>
      </c>
      <c r="P1439" s="13" t="str">
        <f>MID(DEC2BIN(HEX2DEC(P1438),4),1,1)</f>
        <v>1</v>
      </c>
      <c r="Q1439" s="13" t="str">
        <f>MID(DEC2BIN(HEX2DEC(P1438),4),2,1)</f>
        <v>0</v>
      </c>
      <c r="R1439" s="13" t="str">
        <f>MID(DEC2BIN(HEX2DEC(P1438),4),3,1)</f>
        <v>0</v>
      </c>
      <c r="S1439" s="13" t="str">
        <f>MID(DEC2BIN(HEX2DEC(P1438),4),4,1)</f>
        <v>1</v>
      </c>
      <c r="T1439" s="13" t="str">
        <f>MID(DEC2BIN(HEX2DEC(T1438),4),1,1)</f>
        <v>1</v>
      </c>
      <c r="U1439" s="13" t="str">
        <f>MID(DEC2BIN(HEX2DEC(T1438),4),2,1)</f>
        <v>0</v>
      </c>
      <c r="V1439" s="13" t="str">
        <f>MID(DEC2BIN(HEX2DEC(T1438),4),3,1)</f>
        <v>1</v>
      </c>
      <c r="W1439" s="13" t="str">
        <f>MID(DEC2BIN(HEX2DEC(T1438),4),4,1)</f>
        <v>1</v>
      </c>
      <c r="X1439" s="13" t="str">
        <f>MID(DEC2BIN(HEX2DEC(X1438),4),1,1)</f>
        <v>0</v>
      </c>
      <c r="Y1439" s="13" t="str">
        <f>MID(DEC2BIN(HEX2DEC(X1438),4),2,1)</f>
        <v>0</v>
      </c>
      <c r="Z1439" s="13" t="str">
        <f>MID(DEC2BIN(HEX2DEC(X1438),4),3,1)</f>
        <v>1</v>
      </c>
      <c r="AA1439" s="13" t="str">
        <f>MID(DEC2BIN(HEX2DEC(X1438),4),4,1)</f>
        <v>0</v>
      </c>
      <c r="AB1439" s="13" t="str">
        <f>MID(DEC2BIN(HEX2DEC(AB1438),4),1,1)</f>
        <v>0</v>
      </c>
      <c r="AC1439" s="13" t="str">
        <f>MID(DEC2BIN(HEX2DEC(AB1438),4),2,1)</f>
        <v>1</v>
      </c>
      <c r="AD1439" s="13" t="str">
        <f>MID(DEC2BIN(HEX2DEC(AB1438),4),3,1)</f>
        <v>0</v>
      </c>
      <c r="AE1439" s="13" t="str">
        <f>MID(DEC2BIN(HEX2DEC(AB1438),4),4,1)</f>
        <v>1</v>
      </c>
      <c r="AF1439" s="13" t="str">
        <f>MID(DEC2BIN(HEX2DEC(AF1438),4),1,1)</f>
        <v>1</v>
      </c>
      <c r="AG1439" s="13" t="str">
        <f>MID(DEC2BIN(HEX2DEC(AF1438),4),2,1)</f>
        <v>1</v>
      </c>
      <c r="AH1439" s="13" t="str">
        <f>MID(DEC2BIN(HEX2DEC(AF1438),4),3,1)</f>
        <v>1</v>
      </c>
      <c r="AI1439" s="13" t="str">
        <f>MID(DEC2BIN(HEX2DEC(AF1438),4),4,1)</f>
        <v>0</v>
      </c>
    </row>
    <row r="1440" spans="1:39" ht="15" customHeight="1" x14ac:dyDescent="0.45">
      <c r="A1440" s="23"/>
      <c r="B1440" s="23"/>
      <c r="C1440" s="23"/>
      <c r="D1440" s="23"/>
      <c r="E1440" s="23"/>
      <c r="F1440" s="23"/>
      <c r="G1440" s="23"/>
      <c r="H1440" s="23"/>
      <c r="I1440" s="23"/>
      <c r="J1440" s="23"/>
      <c r="K1440" s="23"/>
      <c r="L1440" s="23"/>
      <c r="M1440" s="23"/>
      <c r="N1440" s="23"/>
      <c r="O1440" s="23"/>
      <c r="P1440" s="23"/>
      <c r="Q1440" s="23"/>
      <c r="R1440" s="23"/>
      <c r="S1440" s="23"/>
      <c r="T1440" s="23"/>
      <c r="U1440" s="23"/>
      <c r="V1440" s="23"/>
      <c r="W1440" s="23"/>
      <c r="X1440" s="23"/>
      <c r="Y1440" s="23"/>
      <c r="Z1440" s="23"/>
      <c r="AA1440" s="23"/>
      <c r="AB1440" s="23"/>
      <c r="AC1440" s="23"/>
      <c r="AD1440" s="23"/>
      <c r="AE1440" s="23"/>
      <c r="AF1440" s="23"/>
      <c r="AG1440" s="23"/>
      <c r="AH1440" s="23"/>
      <c r="AI1440" s="23"/>
      <c r="AJ1440" s="23"/>
      <c r="AK1440" s="23"/>
      <c r="AL1440" s="23"/>
      <c r="AM1440" s="23"/>
    </row>
    <row r="1442" spans="3:39" ht="15" customHeight="1" x14ac:dyDescent="0.5">
      <c r="C1442" s="12" t="s">
        <v>35</v>
      </c>
      <c r="D1442" s="13">
        <f>D1406+1</f>
        <v>41</v>
      </c>
    </row>
    <row r="1444" spans="3:39" ht="15" customHeight="1" x14ac:dyDescent="0.45">
      <c r="C1444" s="14" t="s">
        <v>31</v>
      </c>
      <c r="D1444" s="13" t="str">
        <f>BIN2HEX(CONCATENATE(D1445,E1445,F1445,G1445))</f>
        <v>6</v>
      </c>
      <c r="H1444" s="13" t="str">
        <f>BIN2HEX(CONCATENATE(H1445,I1445,J1445,K1445))</f>
        <v>C</v>
      </c>
      <c r="L1444" s="13" t="str">
        <f>BIN2HEX(CONCATENATE(L1445,M1445,N1445,O1445))</f>
        <v>0</v>
      </c>
      <c r="P1444" s="13" t="str">
        <f>BIN2HEX(CONCATENATE(P1445,Q1445,R1445,S1445))</f>
        <v>0</v>
      </c>
      <c r="T1444" s="13" t="str">
        <f>BIN2HEX(CONCATENATE(T1445,U1445,V1445,W1445))</f>
        <v>2</v>
      </c>
      <c r="X1444" s="13" t="str">
        <f>BIN2HEX(CONCATENATE(X1445,Y1445,Z1445,AA1445))</f>
        <v>D</v>
      </c>
      <c r="AB1444" s="13" t="str">
        <f>BIN2HEX(CONCATENATE(AB1445,AC1445,AD1445,AE1445))</f>
        <v>3</v>
      </c>
      <c r="AF1444" s="13" t="str">
        <f>BIN2HEX(CONCATENATE(AF1445,AG1445,AH1445,AI1445))</f>
        <v>7</v>
      </c>
    </row>
    <row r="1445" spans="3:39" ht="15" customHeight="1" x14ac:dyDescent="0.45">
      <c r="C1445" s="14" t="s">
        <v>36</v>
      </c>
      <c r="D1445" s="13">
        <f>IF(ISEVEN(D1446+D1447+D1448),0,1)</f>
        <v>0</v>
      </c>
      <c r="E1445" s="13">
        <f t="shared" ref="E1445:AI1445" si="8718">IF(ISEVEN(E1446+E1447+E1448),0,1)</f>
        <v>1</v>
      </c>
      <c r="F1445" s="13">
        <f t="shared" si="8718"/>
        <v>1</v>
      </c>
      <c r="G1445" s="13">
        <f t="shared" si="8718"/>
        <v>0</v>
      </c>
      <c r="H1445" s="13">
        <f t="shared" si="8718"/>
        <v>1</v>
      </c>
      <c r="I1445" s="13">
        <f t="shared" si="8718"/>
        <v>1</v>
      </c>
      <c r="J1445" s="13">
        <f t="shared" si="8718"/>
        <v>0</v>
      </c>
      <c r="K1445" s="13">
        <f t="shared" si="8718"/>
        <v>0</v>
      </c>
      <c r="L1445" s="13">
        <f t="shared" si="8718"/>
        <v>0</v>
      </c>
      <c r="M1445" s="13">
        <f t="shared" si="8718"/>
        <v>0</v>
      </c>
      <c r="N1445" s="13">
        <f t="shared" si="8718"/>
        <v>0</v>
      </c>
      <c r="O1445" s="13">
        <f t="shared" si="8718"/>
        <v>0</v>
      </c>
      <c r="P1445" s="13">
        <f t="shared" si="8718"/>
        <v>0</v>
      </c>
      <c r="Q1445" s="13">
        <f t="shared" si="8718"/>
        <v>0</v>
      </c>
      <c r="R1445" s="13">
        <f t="shared" si="8718"/>
        <v>0</v>
      </c>
      <c r="S1445" s="13">
        <f t="shared" si="8718"/>
        <v>0</v>
      </c>
      <c r="T1445" s="13">
        <f t="shared" si="8718"/>
        <v>0</v>
      </c>
      <c r="U1445" s="13">
        <f t="shared" si="8718"/>
        <v>0</v>
      </c>
      <c r="V1445" s="13">
        <f t="shared" si="8718"/>
        <v>1</v>
      </c>
      <c r="W1445" s="13">
        <f t="shared" si="8718"/>
        <v>0</v>
      </c>
      <c r="X1445" s="13">
        <f t="shared" si="8718"/>
        <v>1</v>
      </c>
      <c r="Y1445" s="13">
        <f t="shared" si="8718"/>
        <v>1</v>
      </c>
      <c r="Z1445" s="13">
        <f t="shared" si="8718"/>
        <v>0</v>
      </c>
      <c r="AA1445" s="13">
        <f t="shared" si="8718"/>
        <v>1</v>
      </c>
      <c r="AB1445" s="13">
        <f t="shared" si="8718"/>
        <v>0</v>
      </c>
      <c r="AC1445" s="13">
        <f t="shared" si="8718"/>
        <v>0</v>
      </c>
      <c r="AD1445" s="13">
        <f t="shared" si="8718"/>
        <v>1</v>
      </c>
      <c r="AE1445" s="13">
        <f t="shared" si="8718"/>
        <v>1</v>
      </c>
      <c r="AF1445" s="13">
        <f t="shared" si="8718"/>
        <v>0</v>
      </c>
      <c r="AG1445" s="13">
        <f t="shared" si="8718"/>
        <v>1</v>
      </c>
      <c r="AH1445" s="13">
        <f t="shared" si="8718"/>
        <v>1</v>
      </c>
      <c r="AI1445" s="13">
        <f t="shared" si="8718"/>
        <v>1</v>
      </c>
      <c r="AL1445" s="13" t="s">
        <v>53</v>
      </c>
      <c r="AM1445" s="14" t="str">
        <f>VLOOKUP('הכנה ל- SHA-256 #1'!$U$24,'הכנה ל- SHA-256 #1'!$U$24:$CG$24,1+'SHA-256 Algorithm #1'!D1442,)</f>
        <v>C3859567</v>
      </c>
    </row>
    <row r="1446" spans="3:39" ht="15" customHeight="1" x14ac:dyDescent="0.45">
      <c r="C1446" s="14" t="s">
        <v>32</v>
      </c>
      <c r="D1446" s="13" t="str">
        <f>N1450</f>
        <v>1</v>
      </c>
      <c r="E1446" s="13" t="str">
        <f t="shared" ref="E1446" si="8719">O1450</f>
        <v>1</v>
      </c>
      <c r="F1446" s="13" t="str">
        <f t="shared" ref="F1446" si="8720">P1450</f>
        <v>1</v>
      </c>
      <c r="G1446" s="13" t="str">
        <f t="shared" ref="G1446" si="8721">Q1450</f>
        <v>1</v>
      </c>
      <c r="H1446" s="13" t="str">
        <f t="shared" ref="H1446" si="8722">R1450</f>
        <v>0</v>
      </c>
      <c r="I1446" s="13" t="str">
        <f t="shared" ref="I1446" si="8723">S1450</f>
        <v>0</v>
      </c>
      <c r="J1446" s="13" t="str">
        <f t="shared" ref="J1446" si="8724">T1450</f>
        <v>0</v>
      </c>
      <c r="K1446" s="13" t="str">
        <f t="shared" ref="K1446" si="8725">U1450</f>
        <v>0</v>
      </c>
      <c r="L1446" s="13" t="str">
        <f t="shared" ref="L1446" si="8726">V1450</f>
        <v>1</v>
      </c>
      <c r="M1446" s="13" t="str">
        <f t="shared" ref="M1446" si="8727">W1450</f>
        <v>1</v>
      </c>
      <c r="N1446" s="13" t="str">
        <f t="shared" ref="N1446" si="8728">X1450</f>
        <v>0</v>
      </c>
      <c r="O1446" s="13" t="str">
        <f t="shared" ref="O1446" si="8729">Y1450</f>
        <v>0</v>
      </c>
      <c r="P1446" s="13" t="str">
        <f t="shared" ref="P1446" si="8730">Z1450</f>
        <v>1</v>
      </c>
      <c r="Q1446" s="13" t="str">
        <f t="shared" ref="Q1446" si="8731">AA1450</f>
        <v>1</v>
      </c>
      <c r="R1446" s="13" t="str">
        <f t="shared" ref="R1446" si="8732">AB1450</f>
        <v>1</v>
      </c>
      <c r="S1446" s="13" t="str">
        <f t="shared" ref="S1446" si="8733">AC1450</f>
        <v>1</v>
      </c>
      <c r="T1446" s="13" t="str">
        <f t="shared" ref="T1446" si="8734">AD1450</f>
        <v>0</v>
      </c>
      <c r="U1446" s="13" t="str">
        <f t="shared" ref="U1446" si="8735">AE1450</f>
        <v>1</v>
      </c>
      <c r="V1446" s="13" t="str">
        <f t="shared" ref="V1446" si="8736">AF1450</f>
        <v>1</v>
      </c>
      <c r="W1446" s="13" t="str">
        <f t="shared" ref="W1446" si="8737">AG1450</f>
        <v>0</v>
      </c>
      <c r="X1446" s="13" t="str">
        <f t="shared" ref="X1446" si="8738">AH1450</f>
        <v>0</v>
      </c>
      <c r="Y1446" s="13" t="str">
        <f t="shared" ref="Y1446" si="8739">AI1450</f>
        <v>0</v>
      </c>
      <c r="Z1446" s="13" t="str">
        <f>D1450</f>
        <v>0</v>
      </c>
      <c r="AA1446" s="13" t="str">
        <f t="shared" ref="AA1446" si="8740">E1450</f>
        <v>0</v>
      </c>
      <c r="AB1446" s="13" t="str">
        <f t="shared" ref="AB1446" si="8741">F1450</f>
        <v>0</v>
      </c>
      <c r="AC1446" s="13" t="str">
        <f t="shared" ref="AC1446" si="8742">G1450</f>
        <v>0</v>
      </c>
      <c r="AD1446" s="13" t="str">
        <f t="shared" ref="AD1446" si="8743">H1450</f>
        <v>1</v>
      </c>
      <c r="AE1446" s="13" t="str">
        <f t="shared" ref="AE1446" si="8744">I1450</f>
        <v>0</v>
      </c>
      <c r="AF1446" s="13" t="str">
        <f t="shared" ref="AF1446" si="8745">J1450</f>
        <v>0</v>
      </c>
      <c r="AG1446" s="13" t="str">
        <f t="shared" ref="AG1446" si="8746">K1450</f>
        <v>0</v>
      </c>
      <c r="AH1446" s="13" t="str">
        <f t="shared" ref="AH1446" si="8747">L1450</f>
        <v>0</v>
      </c>
      <c r="AI1446" s="13" t="str">
        <f t="shared" ref="AI1446" si="8748">M1450</f>
        <v>0</v>
      </c>
      <c r="AL1446" s="14" t="s">
        <v>54</v>
      </c>
      <c r="AM1446" s="14" t="str">
        <f>HLOOKUP('הכנה ל- SHA-256 #1'!$Q$5,'הכנה ל- SHA-256 #1'!$Q$5:$Q$69,1+'SHA-256 Algorithm #1'!D1442,FALSE)</f>
        <v>A2BFE8A1</v>
      </c>
    </row>
    <row r="1447" spans="3:39" ht="15" customHeight="1" x14ac:dyDescent="0.45">
      <c r="C1447" s="14" t="s">
        <v>33</v>
      </c>
      <c r="D1447" s="13" t="str">
        <f>W1450</f>
        <v>1</v>
      </c>
      <c r="E1447" s="13" t="str">
        <f t="shared" ref="E1447" si="8749">X1450</f>
        <v>0</v>
      </c>
      <c r="F1447" s="13" t="str">
        <f t="shared" ref="F1447" si="8750">Y1450</f>
        <v>0</v>
      </c>
      <c r="G1447" s="13" t="str">
        <f t="shared" ref="G1447" si="8751">Z1450</f>
        <v>1</v>
      </c>
      <c r="H1447" s="13" t="str">
        <f t="shared" ref="H1447" si="8752">AA1450</f>
        <v>1</v>
      </c>
      <c r="I1447" s="13" t="str">
        <f t="shared" ref="I1447" si="8753">AB1450</f>
        <v>1</v>
      </c>
      <c r="J1447" s="13" t="str">
        <f t="shared" ref="J1447" si="8754">AC1450</f>
        <v>1</v>
      </c>
      <c r="K1447" s="13" t="str">
        <f t="shared" ref="K1447" si="8755">AD1450</f>
        <v>0</v>
      </c>
      <c r="L1447" s="13" t="str">
        <f t="shared" ref="L1447" si="8756">AE1450</f>
        <v>1</v>
      </c>
      <c r="M1447" s="13" t="str">
        <f t="shared" ref="M1447" si="8757">AF1450</f>
        <v>1</v>
      </c>
      <c r="N1447" s="13" t="str">
        <f t="shared" ref="N1447" si="8758">AG1450</f>
        <v>0</v>
      </c>
      <c r="O1447" s="13" t="str">
        <f t="shared" ref="O1447" si="8759">AH1450</f>
        <v>0</v>
      </c>
      <c r="P1447" s="13" t="str">
        <f t="shared" ref="P1447" si="8760">AI1450</f>
        <v>0</v>
      </c>
      <c r="Q1447" s="13" t="str">
        <f>D1450</f>
        <v>0</v>
      </c>
      <c r="R1447" s="13" t="str">
        <f t="shared" ref="R1447" si="8761">E1450</f>
        <v>0</v>
      </c>
      <c r="S1447" s="13" t="str">
        <f t="shared" ref="S1447" si="8762">F1450</f>
        <v>0</v>
      </c>
      <c r="T1447" s="13" t="str">
        <f t="shared" ref="T1447" si="8763">G1450</f>
        <v>0</v>
      </c>
      <c r="U1447" s="13" t="str">
        <f t="shared" ref="U1447" si="8764">H1450</f>
        <v>1</v>
      </c>
      <c r="V1447" s="13" t="str">
        <f t="shared" ref="V1447" si="8765">I1450</f>
        <v>0</v>
      </c>
      <c r="W1447" s="13" t="str">
        <f t="shared" ref="W1447" si="8766">J1450</f>
        <v>0</v>
      </c>
      <c r="X1447" s="13" t="str">
        <f t="shared" ref="X1447" si="8767">K1450</f>
        <v>0</v>
      </c>
      <c r="Y1447" s="13" t="str">
        <f t="shared" ref="Y1447" si="8768">L1450</f>
        <v>0</v>
      </c>
      <c r="Z1447" s="13" t="str">
        <f t="shared" ref="Z1447" si="8769">M1450</f>
        <v>0</v>
      </c>
      <c r="AA1447" s="13" t="str">
        <f t="shared" ref="AA1447" si="8770">N1450</f>
        <v>1</v>
      </c>
      <c r="AB1447" s="13" t="str">
        <f t="shared" ref="AB1447" si="8771">O1450</f>
        <v>1</v>
      </c>
      <c r="AC1447" s="13" t="str">
        <f t="shared" ref="AC1447" si="8772">P1450</f>
        <v>1</v>
      </c>
      <c r="AD1447" s="13" t="str">
        <f t="shared" ref="AD1447" si="8773">Q1450</f>
        <v>1</v>
      </c>
      <c r="AE1447" s="13" t="str">
        <f t="shared" ref="AE1447" si="8774">R1450</f>
        <v>0</v>
      </c>
      <c r="AF1447" s="13" t="str">
        <f t="shared" ref="AF1447" si="8775">S1450</f>
        <v>0</v>
      </c>
      <c r="AG1447" s="13" t="str">
        <f t="shared" ref="AG1447" si="8776">T1450</f>
        <v>0</v>
      </c>
      <c r="AH1447" s="13" t="str">
        <f t="shared" ref="AH1447" si="8777">U1450</f>
        <v>0</v>
      </c>
      <c r="AI1447" s="13" t="str">
        <f t="shared" ref="AI1447" si="8778">V1450</f>
        <v>1</v>
      </c>
      <c r="AL1447" s="14" t="s">
        <v>55</v>
      </c>
      <c r="AM1447" s="14" t="str">
        <f>CONCATENATE(D1474,H1474,L1474,P1474,T1474,X1474,AB1474,AF1474)</f>
        <v>90765D78</v>
      </c>
    </row>
    <row r="1448" spans="3:39" ht="15" customHeight="1" x14ac:dyDescent="0.45">
      <c r="C1448" s="14" t="s">
        <v>34</v>
      </c>
      <c r="D1448" s="13" t="str">
        <f>AH1450</f>
        <v>0</v>
      </c>
      <c r="E1448" s="13" t="str">
        <f>AI1450</f>
        <v>0</v>
      </c>
      <c r="F1448" s="13" t="str">
        <f>D1450</f>
        <v>0</v>
      </c>
      <c r="G1448" s="13" t="str">
        <f t="shared" ref="G1448" si="8779">E1450</f>
        <v>0</v>
      </c>
      <c r="H1448" s="13" t="str">
        <f t="shared" ref="H1448" si="8780">F1450</f>
        <v>0</v>
      </c>
      <c r="I1448" s="13" t="str">
        <f t="shared" ref="I1448" si="8781">G1450</f>
        <v>0</v>
      </c>
      <c r="J1448" s="13" t="str">
        <f t="shared" ref="J1448" si="8782">H1450</f>
        <v>1</v>
      </c>
      <c r="K1448" s="13" t="str">
        <f t="shared" ref="K1448" si="8783">I1450</f>
        <v>0</v>
      </c>
      <c r="L1448" s="13" t="str">
        <f t="shared" ref="L1448" si="8784">J1450</f>
        <v>0</v>
      </c>
      <c r="M1448" s="13" t="str">
        <f t="shared" ref="M1448" si="8785">K1450</f>
        <v>0</v>
      </c>
      <c r="N1448" s="13" t="str">
        <f t="shared" ref="N1448" si="8786">L1450</f>
        <v>0</v>
      </c>
      <c r="O1448" s="13" t="str">
        <f t="shared" ref="O1448" si="8787">M1450</f>
        <v>0</v>
      </c>
      <c r="P1448" s="13" t="str">
        <f t="shared" ref="P1448" si="8788">N1450</f>
        <v>1</v>
      </c>
      <c r="Q1448" s="13" t="str">
        <f t="shared" ref="Q1448" si="8789">O1450</f>
        <v>1</v>
      </c>
      <c r="R1448" s="13" t="str">
        <f t="shared" ref="R1448" si="8790">P1450</f>
        <v>1</v>
      </c>
      <c r="S1448" s="13" t="str">
        <f t="shared" ref="S1448" si="8791">Q1450</f>
        <v>1</v>
      </c>
      <c r="T1448" s="13" t="str">
        <f t="shared" ref="T1448" si="8792">R1450</f>
        <v>0</v>
      </c>
      <c r="U1448" s="13" t="str">
        <f t="shared" ref="U1448" si="8793">S1450</f>
        <v>0</v>
      </c>
      <c r="V1448" s="13" t="str">
        <f t="shared" ref="V1448" si="8794">T1450</f>
        <v>0</v>
      </c>
      <c r="W1448" s="13" t="str">
        <f t="shared" ref="W1448" si="8795">U1450</f>
        <v>0</v>
      </c>
      <c r="X1448" s="13" t="str">
        <f t="shared" ref="X1448" si="8796">V1450</f>
        <v>1</v>
      </c>
      <c r="Y1448" s="13" t="str">
        <f t="shared" ref="Y1448" si="8797">W1450</f>
        <v>1</v>
      </c>
      <c r="Z1448" s="13" t="str">
        <f t="shared" ref="Z1448" si="8798">X1450</f>
        <v>0</v>
      </c>
      <c r="AA1448" s="13" t="str">
        <f t="shared" ref="AA1448" si="8799">Y1450</f>
        <v>0</v>
      </c>
      <c r="AB1448" s="13" t="str">
        <f t="shared" ref="AB1448" si="8800">Z1450</f>
        <v>1</v>
      </c>
      <c r="AC1448" s="13" t="str">
        <f t="shared" ref="AC1448" si="8801">AA1450</f>
        <v>1</v>
      </c>
      <c r="AD1448" s="13" t="str">
        <f t="shared" ref="AD1448" si="8802">AB1450</f>
        <v>1</v>
      </c>
      <c r="AE1448" s="13" t="str">
        <f t="shared" ref="AE1448" si="8803">AC1450</f>
        <v>1</v>
      </c>
      <c r="AF1448" s="13" t="str">
        <f t="shared" ref="AF1448" si="8804">AD1450</f>
        <v>0</v>
      </c>
      <c r="AG1448" s="13" t="str">
        <f t="shared" ref="AG1448" si="8805">AE1450</f>
        <v>1</v>
      </c>
      <c r="AH1448" s="13" t="str">
        <f t="shared" ref="AH1448" si="8806">AF1450</f>
        <v>1</v>
      </c>
      <c r="AI1448" s="13" t="str">
        <f t="shared" ref="AI1448" si="8807">AG1450</f>
        <v>0</v>
      </c>
      <c r="AL1448" s="14" t="s">
        <v>56</v>
      </c>
      <c r="AM1448" s="14" t="str">
        <f>CONCATENATE(D1473,H1473,L1473,P1473,T1473,X1473,AB1473,AF1473,)</f>
        <v>206EAAF5</v>
      </c>
    </row>
    <row r="1449" spans="3:39" ht="15" customHeight="1" x14ac:dyDescent="0.55000000000000004">
      <c r="C1449" s="14" t="s">
        <v>23</v>
      </c>
      <c r="D1449" s="13" t="str">
        <f>MID($AM1419,1,1)</f>
        <v>0</v>
      </c>
      <c r="H1449" s="13" t="str">
        <f>MID($AM1419,2,1)</f>
        <v>8</v>
      </c>
      <c r="L1449" s="13" t="str">
        <f>MID($AM1419,3,1)</f>
        <v>3</v>
      </c>
      <c r="P1449" s="13" t="str">
        <f>MID($AM1419,4,1)</f>
        <v>C</v>
      </c>
      <c r="T1449" s="13" t="str">
        <f>MID($AM1419,5,1)</f>
        <v>3</v>
      </c>
      <c r="X1449" s="13" t="str">
        <f>MID($AM1419,6,1)</f>
        <v>3</v>
      </c>
      <c r="AB1449" s="13" t="str">
        <f>MID($AM1419,7,1)</f>
        <v>D</v>
      </c>
      <c r="AF1449" s="13" t="str">
        <f>MID($AM1419,8,1)</f>
        <v>8</v>
      </c>
      <c r="AL1449" s="21" t="s">
        <v>40</v>
      </c>
      <c r="AM1449" s="14" t="str">
        <f>CONCATENATE(D1461,H1461,L1461,P1461,T1461,X1461,AB1461,AF1461)</f>
        <v>29B0BABC</v>
      </c>
    </row>
    <row r="1450" spans="3:39" ht="15" customHeight="1" x14ac:dyDescent="0.45">
      <c r="C1450" s="14" t="s">
        <v>24</v>
      </c>
      <c r="D1450" s="13" t="str">
        <f>MID(DEC2BIN(HEX2DEC(D1449),4),1,1)</f>
        <v>0</v>
      </c>
      <c r="E1450" s="13" t="str">
        <f>MID(DEC2BIN(HEX2DEC(D1449),4),2,1)</f>
        <v>0</v>
      </c>
      <c r="F1450" s="13" t="str">
        <f>MID(DEC2BIN(HEX2DEC(D1449),4),3,1)</f>
        <v>0</v>
      </c>
      <c r="G1450" s="13" t="str">
        <f>MID(DEC2BIN(HEX2DEC(D1449),4),4,1)</f>
        <v>0</v>
      </c>
      <c r="H1450" s="13" t="str">
        <f>MID(DEC2BIN(HEX2DEC(H1449),4),1,1)</f>
        <v>1</v>
      </c>
      <c r="I1450" s="13" t="str">
        <f>MID(DEC2BIN(HEX2DEC(H1449),4),2,1)</f>
        <v>0</v>
      </c>
      <c r="J1450" s="13" t="str">
        <f>MID(DEC2BIN(HEX2DEC(H1449),4),3,1)</f>
        <v>0</v>
      </c>
      <c r="K1450" s="13" t="str">
        <f>MID(DEC2BIN(HEX2DEC(H1449),4),4,1)</f>
        <v>0</v>
      </c>
      <c r="L1450" s="13" t="str">
        <f>MID(DEC2BIN(HEX2DEC(L1449),4),1,1)</f>
        <v>0</v>
      </c>
      <c r="M1450" s="13" t="str">
        <f>MID(DEC2BIN(HEX2DEC(L1449),4),2,1)</f>
        <v>0</v>
      </c>
      <c r="N1450" s="13" t="str">
        <f>MID(DEC2BIN(HEX2DEC(L1449),4),3,1)</f>
        <v>1</v>
      </c>
      <c r="O1450" s="13" t="str">
        <f>MID(DEC2BIN(HEX2DEC(L1449),4),4,1)</f>
        <v>1</v>
      </c>
      <c r="P1450" s="13" t="str">
        <f>MID(DEC2BIN(HEX2DEC(P1449),4),1,1)</f>
        <v>1</v>
      </c>
      <c r="Q1450" s="13" t="str">
        <f>MID(DEC2BIN(HEX2DEC(P1449),4),2,1)</f>
        <v>1</v>
      </c>
      <c r="R1450" s="13" t="str">
        <f>MID(DEC2BIN(HEX2DEC(P1449),4),3,1)</f>
        <v>0</v>
      </c>
      <c r="S1450" s="13" t="str">
        <f>MID(DEC2BIN(HEX2DEC(P1449),4),4,1)</f>
        <v>0</v>
      </c>
      <c r="T1450" s="13" t="str">
        <f>MID(DEC2BIN(HEX2DEC(T1449),4),1,1)</f>
        <v>0</v>
      </c>
      <c r="U1450" s="13" t="str">
        <f>MID(DEC2BIN(HEX2DEC(T1449),4),2,1)</f>
        <v>0</v>
      </c>
      <c r="V1450" s="13" t="str">
        <f>MID(DEC2BIN(HEX2DEC(T1449),4),3,1)</f>
        <v>1</v>
      </c>
      <c r="W1450" s="13" t="str">
        <f>MID(DEC2BIN(HEX2DEC(T1449),4),4,1)</f>
        <v>1</v>
      </c>
      <c r="X1450" s="13" t="str">
        <f>MID(DEC2BIN(HEX2DEC(X1449),4),1,1)</f>
        <v>0</v>
      </c>
      <c r="Y1450" s="13" t="str">
        <f>MID(DEC2BIN(HEX2DEC(X1449),4),2,1)</f>
        <v>0</v>
      </c>
      <c r="Z1450" s="13" t="str">
        <f>MID(DEC2BIN(HEX2DEC(X1449),4),3,1)</f>
        <v>1</v>
      </c>
      <c r="AA1450" s="13" t="str">
        <f>MID(DEC2BIN(HEX2DEC(X1449),4),4,1)</f>
        <v>1</v>
      </c>
      <c r="AB1450" s="13" t="str">
        <f>MID(DEC2BIN(HEX2DEC(AB1449),4),1,1)</f>
        <v>1</v>
      </c>
      <c r="AC1450" s="13" t="str">
        <f>MID(DEC2BIN(HEX2DEC(AB1449),4),2,1)</f>
        <v>1</v>
      </c>
      <c r="AD1450" s="13" t="str">
        <f>MID(DEC2BIN(HEX2DEC(AB1449),4),3,1)</f>
        <v>0</v>
      </c>
      <c r="AE1450" s="13" t="str">
        <f>MID(DEC2BIN(HEX2DEC(AB1449),4),4,1)</f>
        <v>1</v>
      </c>
      <c r="AF1450" s="13" t="str">
        <f>MID(DEC2BIN(HEX2DEC(AF1449),4),1,1)</f>
        <v>1</v>
      </c>
      <c r="AG1450" s="13" t="str">
        <f>MID(DEC2BIN(HEX2DEC(AF1449),4),2,1)</f>
        <v>0</v>
      </c>
      <c r="AH1450" s="13" t="str">
        <f>MID(DEC2BIN(HEX2DEC(AF1449),4),3,1)</f>
        <v>0</v>
      </c>
      <c r="AI1450" s="13" t="str">
        <f>MID(DEC2BIN(HEX2DEC(AF1449),4),4,1)</f>
        <v>0</v>
      </c>
      <c r="AL1450" s="14" t="s">
        <v>57</v>
      </c>
      <c r="AM1450" s="19" t="str">
        <f>DEC2HEX(MOD(HEX2DEC(AM1445)+HEX2DEC(AM1446)+HEX2DEC(AM1447)+HEX2DEC(AM1448)+HEX2DEC(AM1449),2^32),8)</f>
        <v>40DB4131</v>
      </c>
    </row>
    <row r="1451" spans="3:39" ht="15" customHeight="1" x14ac:dyDescent="0.45">
      <c r="C1451" s="14" t="s">
        <v>25</v>
      </c>
      <c r="D1451" s="13" t="str">
        <f>D1413</f>
        <v>1</v>
      </c>
      <c r="H1451" s="13" t="str">
        <f t="shared" ref="H1451" si="8808">H1413</f>
        <v>F</v>
      </c>
      <c r="L1451" s="13" t="str">
        <f t="shared" ref="L1451" si="8809">L1413</f>
        <v>8</v>
      </c>
      <c r="P1451" s="13" t="str">
        <f t="shared" ref="P1451" si="8810">P1413</f>
        <v>6</v>
      </c>
      <c r="T1451" s="13" t="str">
        <f t="shared" ref="T1451" si="8811">T1413</f>
        <v>8</v>
      </c>
      <c r="X1451" s="13" t="str">
        <f t="shared" ref="X1451" si="8812">X1413</f>
        <v>7</v>
      </c>
      <c r="AB1451" s="13" t="str">
        <f t="shared" ref="AB1451" si="8813">AB1413</f>
        <v>9</v>
      </c>
      <c r="AF1451" s="13" t="str">
        <f>AF1413</f>
        <v>C</v>
      </c>
      <c r="AL1451" s="14"/>
      <c r="AM1451" s="14"/>
    </row>
    <row r="1452" spans="3:39" ht="15" customHeight="1" x14ac:dyDescent="0.45">
      <c r="C1452" s="14" t="s">
        <v>26</v>
      </c>
      <c r="D1452" s="13" t="str">
        <f>MID(DEC2BIN(HEX2DEC(D1451),4),1,1)</f>
        <v>0</v>
      </c>
      <c r="E1452" s="13" t="str">
        <f>MID(DEC2BIN(HEX2DEC(D1451),4),2,1)</f>
        <v>0</v>
      </c>
      <c r="F1452" s="13" t="str">
        <f>MID(DEC2BIN(HEX2DEC(D1451),4),3,1)</f>
        <v>0</v>
      </c>
      <c r="G1452" s="13" t="str">
        <f>MID(DEC2BIN(HEX2DEC(D1451),4),4,1)</f>
        <v>1</v>
      </c>
      <c r="H1452" s="13" t="str">
        <f>MID(DEC2BIN(HEX2DEC(H1451),4),1,1)</f>
        <v>1</v>
      </c>
      <c r="I1452" s="13" t="str">
        <f>MID(DEC2BIN(HEX2DEC(H1451),4),2,1)</f>
        <v>1</v>
      </c>
      <c r="J1452" s="13" t="str">
        <f>MID(DEC2BIN(HEX2DEC(H1451),4),3,1)</f>
        <v>1</v>
      </c>
      <c r="K1452" s="13" t="str">
        <f>MID(DEC2BIN(HEX2DEC(H1451),4),4,1)</f>
        <v>1</v>
      </c>
      <c r="L1452" s="13" t="str">
        <f>MID(DEC2BIN(HEX2DEC(L1451),4),1,1)</f>
        <v>1</v>
      </c>
      <c r="M1452" s="13" t="str">
        <f>MID(DEC2BIN(HEX2DEC(L1451),4),2,1)</f>
        <v>0</v>
      </c>
      <c r="N1452" s="13" t="str">
        <f>MID(DEC2BIN(HEX2DEC(L1451),4),3,1)</f>
        <v>0</v>
      </c>
      <c r="O1452" s="13" t="str">
        <f>MID(DEC2BIN(HEX2DEC(L1451),4),4,1)</f>
        <v>0</v>
      </c>
      <c r="P1452" s="13" t="str">
        <f>MID(DEC2BIN(HEX2DEC(P1451),4),1,1)</f>
        <v>0</v>
      </c>
      <c r="Q1452" s="13" t="str">
        <f>MID(DEC2BIN(HEX2DEC(P1451),4),2,1)</f>
        <v>1</v>
      </c>
      <c r="R1452" s="13" t="str">
        <f>MID(DEC2BIN(HEX2DEC(P1451),4),3,1)</f>
        <v>1</v>
      </c>
      <c r="S1452" s="13" t="str">
        <f>MID(DEC2BIN(HEX2DEC(P1451),4),4,1)</f>
        <v>0</v>
      </c>
      <c r="T1452" s="13" t="str">
        <f>MID(DEC2BIN(HEX2DEC(T1451),4),1,1)</f>
        <v>1</v>
      </c>
      <c r="U1452" s="13" t="str">
        <f>MID(DEC2BIN(HEX2DEC(T1451),4),2,1)</f>
        <v>0</v>
      </c>
      <c r="V1452" s="13" t="str">
        <f>MID(DEC2BIN(HEX2DEC(T1451),4),3,1)</f>
        <v>0</v>
      </c>
      <c r="W1452" s="13" t="str">
        <f>MID(DEC2BIN(HEX2DEC(T1451),4),4,1)</f>
        <v>0</v>
      </c>
      <c r="X1452" s="13" t="str">
        <f>MID(DEC2BIN(HEX2DEC(X1451),4),1,1)</f>
        <v>0</v>
      </c>
      <c r="Y1452" s="13" t="str">
        <f>MID(DEC2BIN(HEX2DEC(X1451),4),2,1)</f>
        <v>1</v>
      </c>
      <c r="Z1452" s="13" t="str">
        <f>MID(DEC2BIN(HEX2DEC(X1451),4),3,1)</f>
        <v>1</v>
      </c>
      <c r="AA1452" s="13" t="str">
        <f>MID(DEC2BIN(HEX2DEC(X1451),4),4,1)</f>
        <v>1</v>
      </c>
      <c r="AB1452" s="13" t="str">
        <f>MID(DEC2BIN(HEX2DEC(AB1451),4),1,1)</f>
        <v>1</v>
      </c>
      <c r="AC1452" s="13" t="str">
        <f>MID(DEC2BIN(HEX2DEC(AB1451),4),2,1)</f>
        <v>0</v>
      </c>
      <c r="AD1452" s="13" t="str">
        <f>MID(DEC2BIN(HEX2DEC(AB1451),4),3,1)</f>
        <v>0</v>
      </c>
      <c r="AE1452" s="13" t="str">
        <f>MID(DEC2BIN(HEX2DEC(AB1451),4),4,1)</f>
        <v>1</v>
      </c>
      <c r="AF1452" s="13" t="str">
        <f>MID(DEC2BIN(HEX2DEC(AF1451),4),1,1)</f>
        <v>1</v>
      </c>
      <c r="AG1452" s="13" t="str">
        <f>MID(DEC2BIN(HEX2DEC(AF1451),4),2,1)</f>
        <v>1</v>
      </c>
      <c r="AH1452" s="13" t="str">
        <f>MID(DEC2BIN(HEX2DEC(AF1451),4),3,1)</f>
        <v>0</v>
      </c>
      <c r="AI1452" s="13" t="str">
        <f>MID(DEC2BIN(HEX2DEC(AF1451),4),4,1)</f>
        <v>0</v>
      </c>
      <c r="AL1452" s="14" t="s">
        <v>58</v>
      </c>
      <c r="AM1452" s="14" t="str">
        <f>CONCATENATE(D1444,H1444,L1444,P1444,T1444,X1444,AB1444,AF1444)</f>
        <v>6C002D37</v>
      </c>
    </row>
    <row r="1453" spans="3:39" ht="15" customHeight="1" x14ac:dyDescent="0.45">
      <c r="C1453" s="14" t="s">
        <v>27</v>
      </c>
      <c r="D1453" s="13" t="str">
        <f>D1415</f>
        <v>F</v>
      </c>
      <c r="H1453" s="13" t="str">
        <f t="shared" ref="H1453" si="8814">H1415</f>
        <v>8</v>
      </c>
      <c r="L1453" s="13" t="str">
        <f t="shared" ref="L1453" si="8815">L1415</f>
        <v>1</v>
      </c>
      <c r="P1453" s="13" t="str">
        <f t="shared" ref="P1453" si="8816">P1415</f>
        <v>A</v>
      </c>
      <c r="T1453" s="13" t="str">
        <f t="shared" ref="T1453" si="8817">T1415</f>
        <v>C</v>
      </c>
      <c r="X1453" s="13" t="str">
        <f t="shared" ref="X1453" si="8818">X1415</f>
        <v>6</v>
      </c>
      <c r="AB1453" s="13" t="str">
        <f t="shared" ref="AB1453" si="8819">AB1415</f>
        <v>E</v>
      </c>
      <c r="AF1453" s="13" t="str">
        <f t="shared" ref="AF1453" si="8820">AF1415</f>
        <v>9</v>
      </c>
      <c r="AL1453" s="14" t="s">
        <v>37</v>
      </c>
      <c r="AM1453" s="14" t="str">
        <f>CONCATENATE(D1456,H1456,L1456,P1456,T1456,X1456,AB1456,AF1456)</f>
        <v>181E87D8</v>
      </c>
    </row>
    <row r="1454" spans="3:39" ht="15" customHeight="1" thickBot="1" x14ac:dyDescent="0.5">
      <c r="C1454" s="14" t="s">
        <v>28</v>
      </c>
      <c r="D1454" s="13" t="str">
        <f>MID(DEC2BIN(HEX2DEC(D1453),4),1,1)</f>
        <v>1</v>
      </c>
      <c r="E1454" s="13" t="str">
        <f>MID(DEC2BIN(HEX2DEC(D1453),4),2,1)</f>
        <v>1</v>
      </c>
      <c r="F1454" s="13" t="str">
        <f>MID(DEC2BIN(HEX2DEC(D1453),4),3,1)</f>
        <v>1</v>
      </c>
      <c r="G1454" s="13" t="str">
        <f>MID(DEC2BIN(HEX2DEC(D1453),4),4,1)</f>
        <v>1</v>
      </c>
      <c r="H1454" s="13" t="str">
        <f>MID(DEC2BIN(HEX2DEC(H1453),4),1,1)</f>
        <v>1</v>
      </c>
      <c r="I1454" s="13" t="str">
        <f>MID(DEC2BIN(HEX2DEC(H1453),4),2,1)</f>
        <v>0</v>
      </c>
      <c r="J1454" s="13" t="str">
        <f>MID(DEC2BIN(HEX2DEC(H1453),4),3,1)</f>
        <v>0</v>
      </c>
      <c r="K1454" s="13" t="str">
        <f>MID(DEC2BIN(HEX2DEC(H1453),4),4,1)</f>
        <v>0</v>
      </c>
      <c r="L1454" s="13" t="str">
        <f>MID(DEC2BIN(HEX2DEC(L1453),4),1,1)</f>
        <v>0</v>
      </c>
      <c r="M1454" s="13" t="str">
        <f>MID(DEC2BIN(HEX2DEC(L1453),4),2,1)</f>
        <v>0</v>
      </c>
      <c r="N1454" s="13" t="str">
        <f>MID(DEC2BIN(HEX2DEC(L1453),4),3,1)</f>
        <v>0</v>
      </c>
      <c r="O1454" s="13" t="str">
        <f>MID(DEC2BIN(HEX2DEC(L1453),4),4,1)</f>
        <v>1</v>
      </c>
      <c r="P1454" s="13" t="str">
        <f>MID(DEC2BIN(HEX2DEC(P1453),4),1,1)</f>
        <v>1</v>
      </c>
      <c r="Q1454" s="13" t="str">
        <f>MID(DEC2BIN(HEX2DEC(P1453),4),2,1)</f>
        <v>0</v>
      </c>
      <c r="R1454" s="13" t="str">
        <f>MID(DEC2BIN(HEX2DEC(P1453),4),3,1)</f>
        <v>1</v>
      </c>
      <c r="S1454" s="13" t="str">
        <f>MID(DEC2BIN(HEX2DEC(P1453),4),4,1)</f>
        <v>0</v>
      </c>
      <c r="T1454" s="13" t="str">
        <f>MID(DEC2BIN(HEX2DEC(T1453),4),1,1)</f>
        <v>1</v>
      </c>
      <c r="U1454" s="13" t="str">
        <f>MID(DEC2BIN(HEX2DEC(T1453),4),2,1)</f>
        <v>1</v>
      </c>
      <c r="V1454" s="13" t="str">
        <f>MID(DEC2BIN(HEX2DEC(T1453),4),3,1)</f>
        <v>0</v>
      </c>
      <c r="W1454" s="13" t="str">
        <f>MID(DEC2BIN(HEX2DEC(T1453),4),4,1)</f>
        <v>0</v>
      </c>
      <c r="X1454" s="13" t="str">
        <f>MID(DEC2BIN(HEX2DEC(X1453),4),1,1)</f>
        <v>0</v>
      </c>
      <c r="Y1454" s="13" t="str">
        <f>MID(DEC2BIN(HEX2DEC(X1453),4),2,1)</f>
        <v>1</v>
      </c>
      <c r="Z1454" s="13" t="str">
        <f>MID(DEC2BIN(HEX2DEC(X1453),4),3,1)</f>
        <v>1</v>
      </c>
      <c r="AA1454" s="13" t="str">
        <f>MID(DEC2BIN(HEX2DEC(X1453),4),4,1)</f>
        <v>0</v>
      </c>
      <c r="AB1454" s="13" t="str">
        <f>MID(DEC2BIN(HEX2DEC(AB1453),4),1,1)</f>
        <v>1</v>
      </c>
      <c r="AC1454" s="13" t="str">
        <f>MID(DEC2BIN(HEX2DEC(AB1453),4),2,1)</f>
        <v>1</v>
      </c>
      <c r="AD1454" s="13" t="str">
        <f>MID(DEC2BIN(HEX2DEC(AB1453),4),3,1)</f>
        <v>1</v>
      </c>
      <c r="AE1454" s="13" t="str">
        <f>MID(DEC2BIN(HEX2DEC(AB1453),4),4,1)</f>
        <v>0</v>
      </c>
      <c r="AF1454" s="13" t="str">
        <f>MID(DEC2BIN(HEX2DEC(AF1453),4),1,1)</f>
        <v>1</v>
      </c>
      <c r="AG1454" s="13" t="str">
        <f>MID(DEC2BIN(HEX2DEC(AF1453),4),2,1)</f>
        <v>0</v>
      </c>
      <c r="AH1454" s="13" t="str">
        <f>MID(DEC2BIN(HEX2DEC(AF1453),4),3,1)</f>
        <v>0</v>
      </c>
      <c r="AI1454" s="13" t="str">
        <f>MID(DEC2BIN(HEX2DEC(AF1453),4),4,1)</f>
        <v>1</v>
      </c>
      <c r="AL1454" s="14" t="s">
        <v>57</v>
      </c>
      <c r="AM1454" s="14" t="str">
        <f>AM1450</f>
        <v>40DB4131</v>
      </c>
    </row>
    <row r="1455" spans="3:39" ht="15" customHeight="1" thickBot="1" x14ac:dyDescent="0.5">
      <c r="C1455" s="15" t="s">
        <v>37</v>
      </c>
      <c r="D1455" s="13">
        <f>IF(D1454+D1452+D1450&gt;1,1,0)</f>
        <v>0</v>
      </c>
      <c r="E1455" s="13">
        <f t="shared" ref="E1455:Z1455" si="8821">IF(E1454+E1452+E1450&gt;1,1,0)</f>
        <v>0</v>
      </c>
      <c r="F1455" s="13">
        <f t="shared" si="8821"/>
        <v>0</v>
      </c>
      <c r="G1455" s="13">
        <f t="shared" si="8821"/>
        <v>1</v>
      </c>
      <c r="H1455" s="13">
        <f t="shared" si="8821"/>
        <v>1</v>
      </c>
      <c r="I1455" s="13">
        <f t="shared" si="8821"/>
        <v>0</v>
      </c>
      <c r="J1455" s="13">
        <f t="shared" si="8821"/>
        <v>0</v>
      </c>
      <c r="K1455" s="13">
        <f t="shared" si="8821"/>
        <v>0</v>
      </c>
      <c r="L1455" s="13">
        <f t="shared" si="8821"/>
        <v>0</v>
      </c>
      <c r="M1455" s="13">
        <f t="shared" si="8821"/>
        <v>0</v>
      </c>
      <c r="N1455" s="13">
        <f t="shared" si="8821"/>
        <v>0</v>
      </c>
      <c r="O1455" s="13">
        <f t="shared" si="8821"/>
        <v>1</v>
      </c>
      <c r="P1455" s="13">
        <f t="shared" si="8821"/>
        <v>1</v>
      </c>
      <c r="Q1455" s="13">
        <f t="shared" si="8821"/>
        <v>1</v>
      </c>
      <c r="R1455" s="13">
        <f t="shared" si="8821"/>
        <v>1</v>
      </c>
      <c r="S1455" s="13">
        <f t="shared" si="8821"/>
        <v>0</v>
      </c>
      <c r="T1455" s="13">
        <f t="shared" si="8821"/>
        <v>1</v>
      </c>
      <c r="U1455" s="13">
        <f t="shared" si="8821"/>
        <v>0</v>
      </c>
      <c r="V1455" s="13">
        <f t="shared" si="8821"/>
        <v>0</v>
      </c>
      <c r="W1455" s="13">
        <f t="shared" si="8821"/>
        <v>0</v>
      </c>
      <c r="X1455" s="13">
        <f t="shared" si="8821"/>
        <v>0</v>
      </c>
      <c r="Y1455" s="13">
        <f t="shared" si="8821"/>
        <v>1</v>
      </c>
      <c r="Z1455" s="13">
        <f t="shared" si="8821"/>
        <v>1</v>
      </c>
      <c r="AA1455" s="13">
        <f>IF(AA1454+AA1452+AA1450&gt;1,1,0)</f>
        <v>1</v>
      </c>
      <c r="AB1455" s="13">
        <f t="shared" ref="AB1455:AI1455" si="8822">IF(AB1454+AB1452+AB1450&gt;1,1,0)</f>
        <v>1</v>
      </c>
      <c r="AC1455" s="13">
        <f t="shared" si="8822"/>
        <v>1</v>
      </c>
      <c r="AD1455" s="13">
        <f t="shared" si="8822"/>
        <v>0</v>
      </c>
      <c r="AE1455" s="13">
        <f t="shared" si="8822"/>
        <v>1</v>
      </c>
      <c r="AF1455" s="13">
        <f t="shared" si="8822"/>
        <v>1</v>
      </c>
      <c r="AG1455" s="13">
        <f t="shared" si="8822"/>
        <v>0</v>
      </c>
      <c r="AH1455" s="13">
        <f t="shared" si="8822"/>
        <v>0</v>
      </c>
      <c r="AI1455" s="13">
        <f t="shared" si="8822"/>
        <v>0</v>
      </c>
      <c r="AL1455" s="16" t="s">
        <v>59</v>
      </c>
      <c r="AM1455" s="20" t="str">
        <f>DEC2HEX(MOD(HEX2DEC(AM1452)+HEX2DEC(AM1454)+HEX2DEC(AM1453),2^32),8)</f>
        <v>C4F9F640</v>
      </c>
    </row>
    <row r="1456" spans="3:39" ht="15" customHeight="1" thickBot="1" x14ac:dyDescent="0.5">
      <c r="C1456" s="15" t="s">
        <v>38</v>
      </c>
      <c r="D1456" s="13" t="str">
        <f>BIN2HEX(CONCATENATE(D1455,E1455,F1455,G1455))</f>
        <v>1</v>
      </c>
      <c r="H1456" s="13" t="str">
        <f>BIN2HEX(CONCATENATE(H1455,I1455,J1455,K1455))</f>
        <v>8</v>
      </c>
      <c r="L1456" s="13" t="str">
        <f>BIN2HEX(CONCATENATE(L1455,M1455,N1455,O1455))</f>
        <v>1</v>
      </c>
      <c r="P1456" s="13" t="str">
        <f>BIN2HEX(CONCATENATE(P1455,Q1455,R1455,S1455))</f>
        <v>E</v>
      </c>
      <c r="T1456" s="13" t="str">
        <f>BIN2HEX(CONCATENATE(T1455,U1455,V1455,W1455))</f>
        <v>8</v>
      </c>
      <c r="X1456" s="13" t="str">
        <f>BIN2HEX(CONCATENATE(X1455,Y1455,Z1455,AA1455))</f>
        <v>7</v>
      </c>
      <c r="AB1456" s="13" t="str">
        <f>BIN2HEX(CONCATENATE(AB1455,AC1455,AD1455,AE1455))</f>
        <v>D</v>
      </c>
      <c r="AF1456" s="13" t="str">
        <f>BIN2HEX(CONCATENATE(AF1455,AG1455,AH1455,AI1455))</f>
        <v>8</v>
      </c>
      <c r="AM1456" s="14"/>
    </row>
    <row r="1457" spans="3:39" ht="15" customHeight="1" thickBot="1" x14ac:dyDescent="0.5">
      <c r="C1457" s="14"/>
      <c r="AL1457" s="16" t="s">
        <v>60</v>
      </c>
      <c r="AM1457" s="20" t="str">
        <f>CONCATENATE(D1449,H1449,L1449,P1449,T1449,X1449,AB1449,AF1449)</f>
        <v>083C33D8</v>
      </c>
    </row>
    <row r="1458" spans="3:39" ht="15" customHeight="1" thickBot="1" x14ac:dyDescent="0.5">
      <c r="C1458" s="14" t="s">
        <v>29</v>
      </c>
      <c r="D1458" s="13" t="str">
        <f>D1417</f>
        <v>E</v>
      </c>
      <c r="H1458" s="13" t="str">
        <f t="shared" ref="H1458" si="8823">H1417</f>
        <v>B</v>
      </c>
      <c r="L1458" s="13" t="str">
        <f t="shared" ref="L1458" si="8824">L1417</f>
        <v>1</v>
      </c>
      <c r="P1458" s="13" t="str">
        <f t="shared" ref="P1458" si="8825">P1417</f>
        <v>B</v>
      </c>
      <c r="T1458" s="13" t="str">
        <f t="shared" ref="T1458" si="8826">T1417</f>
        <v>0</v>
      </c>
      <c r="X1458" s="13" t="str">
        <f t="shared" ref="X1458" si="8827">X1417</f>
        <v>8</v>
      </c>
      <c r="AB1458" s="13" t="str">
        <f t="shared" ref="AB1458" si="8828">AB1417</f>
        <v>7</v>
      </c>
      <c r="AF1458" s="13" t="str">
        <f>AF1417</f>
        <v>7</v>
      </c>
      <c r="AM1458" s="14"/>
    </row>
    <row r="1459" spans="3:39" ht="15" customHeight="1" thickBot="1" x14ac:dyDescent="0.5">
      <c r="C1459" s="14" t="s">
        <v>30</v>
      </c>
      <c r="D1459" s="13" t="str">
        <f>MID(DEC2BIN(HEX2DEC(D1458),4),1,1)</f>
        <v>1</v>
      </c>
      <c r="E1459" s="13" t="str">
        <f>MID(DEC2BIN(HEX2DEC(D1458),4),2,1)</f>
        <v>1</v>
      </c>
      <c r="F1459" s="13" t="str">
        <f>MID(DEC2BIN(HEX2DEC(D1458),4),3,1)</f>
        <v>1</v>
      </c>
      <c r="G1459" s="13" t="str">
        <f>MID(DEC2BIN(HEX2DEC(D1458),4),4,1)</f>
        <v>0</v>
      </c>
      <c r="H1459" s="13" t="str">
        <f>MID(DEC2BIN(HEX2DEC(H1458),4),1,1)</f>
        <v>1</v>
      </c>
      <c r="I1459" s="13" t="str">
        <f>MID(DEC2BIN(HEX2DEC(H1458),4),2,1)</f>
        <v>0</v>
      </c>
      <c r="J1459" s="13" t="str">
        <f>MID(DEC2BIN(HEX2DEC(H1458),4),3,1)</f>
        <v>1</v>
      </c>
      <c r="K1459" s="13" t="str">
        <f>MID(DEC2BIN(HEX2DEC(H1458),4),4,1)</f>
        <v>1</v>
      </c>
      <c r="L1459" s="13" t="str">
        <f>MID(DEC2BIN(HEX2DEC(L1458),4),1,1)</f>
        <v>0</v>
      </c>
      <c r="M1459" s="13" t="str">
        <f>MID(DEC2BIN(HEX2DEC(L1458),4),2,1)</f>
        <v>0</v>
      </c>
      <c r="N1459" s="13" t="str">
        <f>MID(DEC2BIN(HEX2DEC(L1458),4),3,1)</f>
        <v>0</v>
      </c>
      <c r="O1459" s="13" t="str">
        <f>MID(DEC2BIN(HEX2DEC(L1458),4),4,1)</f>
        <v>1</v>
      </c>
      <c r="P1459" s="13" t="str">
        <f>MID(DEC2BIN(HEX2DEC(P1458),4),1,1)</f>
        <v>1</v>
      </c>
      <c r="Q1459" s="13" t="str">
        <f>MID(DEC2BIN(HEX2DEC(P1458),4),2,1)</f>
        <v>0</v>
      </c>
      <c r="R1459" s="13" t="str">
        <f>MID(DEC2BIN(HEX2DEC(P1458),4),3,1)</f>
        <v>1</v>
      </c>
      <c r="S1459" s="13" t="str">
        <f>MID(DEC2BIN(HEX2DEC(P1458),4),4,1)</f>
        <v>1</v>
      </c>
      <c r="T1459" s="13" t="str">
        <f>MID(DEC2BIN(HEX2DEC(T1458),4),1,1)</f>
        <v>0</v>
      </c>
      <c r="U1459" s="13" t="str">
        <f>MID(DEC2BIN(HEX2DEC(T1458),4),2,1)</f>
        <v>0</v>
      </c>
      <c r="V1459" s="13" t="str">
        <f>MID(DEC2BIN(HEX2DEC(T1458),4),3,1)</f>
        <v>0</v>
      </c>
      <c r="W1459" s="13" t="str">
        <f>MID(DEC2BIN(HEX2DEC(T1458),4),4,1)</f>
        <v>0</v>
      </c>
      <c r="X1459" s="13" t="str">
        <f>MID(DEC2BIN(HEX2DEC(X1458),4),1,1)</f>
        <v>1</v>
      </c>
      <c r="Y1459" s="13" t="str">
        <f>MID(DEC2BIN(HEX2DEC(X1458),4),2,1)</f>
        <v>0</v>
      </c>
      <c r="Z1459" s="13" t="str">
        <f>MID(DEC2BIN(HEX2DEC(X1458),4),3,1)</f>
        <v>0</v>
      </c>
      <c r="AA1459" s="13" t="str">
        <f>MID(DEC2BIN(HEX2DEC(X1458),4),4,1)</f>
        <v>0</v>
      </c>
      <c r="AB1459" s="13" t="str">
        <f>MID(DEC2BIN(HEX2DEC(AB1458),4),1,1)</f>
        <v>0</v>
      </c>
      <c r="AC1459" s="13" t="str">
        <f>MID(DEC2BIN(HEX2DEC(AB1458),4),2,1)</f>
        <v>1</v>
      </c>
      <c r="AD1459" s="13" t="str">
        <f>MID(DEC2BIN(HEX2DEC(AB1458),4),3,1)</f>
        <v>1</v>
      </c>
      <c r="AE1459" s="13" t="str">
        <f>MID(DEC2BIN(HEX2DEC(AB1458),4),4,1)</f>
        <v>1</v>
      </c>
      <c r="AF1459" s="13" t="str">
        <f>MID(DEC2BIN(HEX2DEC(AF1458),4),1,1)</f>
        <v>0</v>
      </c>
      <c r="AG1459" s="13" t="str">
        <f>MID(DEC2BIN(HEX2DEC(AF1458),4),2,1)</f>
        <v>1</v>
      </c>
      <c r="AH1459" s="13" t="str">
        <f>MID(DEC2BIN(HEX2DEC(AF1458),4),3,1)</f>
        <v>1</v>
      </c>
      <c r="AI1459" s="13" t="str">
        <f>MID(DEC2BIN(HEX2DEC(AF1458),4),4,1)</f>
        <v>1</v>
      </c>
      <c r="AL1459" s="16" t="s">
        <v>61</v>
      </c>
      <c r="AM1459" s="20" t="str">
        <f>CONCATENATE(D1451,H1451,L1451,P1451,T1451,X1451,AB1451,AF1451)</f>
        <v>1F86879C</v>
      </c>
    </row>
    <row r="1460" spans="3:39" ht="15" customHeight="1" thickBot="1" x14ac:dyDescent="0.5">
      <c r="AM1460" s="14"/>
    </row>
    <row r="1461" spans="3:39" ht="15" customHeight="1" thickBot="1" x14ac:dyDescent="0.5">
      <c r="C1461" s="15" t="s">
        <v>39</v>
      </c>
      <c r="D1461" s="13" t="str">
        <f>BIN2HEX(CONCATENATE(D1462,E1462,F1462,G1462))</f>
        <v>2</v>
      </c>
      <c r="H1461" s="13" t="str">
        <f>BIN2HEX(CONCATENATE(H1462,I1462,J1462,K1462))</f>
        <v>9</v>
      </c>
      <c r="L1461" s="13" t="str">
        <f>BIN2HEX(CONCATENATE(L1462,M1462,N1462,O1462))</f>
        <v>B</v>
      </c>
      <c r="P1461" s="13" t="str">
        <f>BIN2HEX(CONCATENATE(P1462,Q1462,R1462,S1462))</f>
        <v>0</v>
      </c>
      <c r="T1461" s="13" t="str">
        <f>BIN2HEX(CONCATENATE(T1462,U1462,V1462,W1462))</f>
        <v>B</v>
      </c>
      <c r="X1461" s="13" t="str">
        <f>BIN2HEX(CONCATENATE(X1462,Y1462,Z1462,AA1462))</f>
        <v>A</v>
      </c>
      <c r="AB1461" s="13" t="str">
        <f>BIN2HEX(CONCATENATE(AB1462,AC1462,AD1462,AE1462))</f>
        <v>B</v>
      </c>
      <c r="AF1461" s="13" t="str">
        <f>BIN2HEX(CONCATENATE(AF1462,AG1462,AH1462,AI1462))</f>
        <v>C</v>
      </c>
      <c r="AL1461" s="16" t="s">
        <v>62</v>
      </c>
      <c r="AM1461" s="20" t="str">
        <f>CONCATENATE(D1453,H1453,L1453,P1453,T1453,X1453,AB1453,AF1453)</f>
        <v>F81AC6E9</v>
      </c>
    </row>
    <row r="1462" spans="3:39" ht="15" customHeight="1" x14ac:dyDescent="0.45">
      <c r="C1462" s="15" t="s">
        <v>40</v>
      </c>
      <c r="D1462" s="13">
        <f>IF(ISEVEN(D1463+D1464+D1465),0,1)</f>
        <v>0</v>
      </c>
      <c r="E1462" s="13">
        <f t="shared" ref="E1462:AI1462" si="8829">IF(ISEVEN(E1463+E1464+E1465),0,1)</f>
        <v>0</v>
      </c>
      <c r="F1462" s="13">
        <f t="shared" si="8829"/>
        <v>1</v>
      </c>
      <c r="G1462" s="13">
        <f t="shared" si="8829"/>
        <v>0</v>
      </c>
      <c r="H1462" s="13">
        <f t="shared" si="8829"/>
        <v>1</v>
      </c>
      <c r="I1462" s="13">
        <f t="shared" si="8829"/>
        <v>0</v>
      </c>
      <c r="J1462" s="13">
        <f t="shared" si="8829"/>
        <v>0</v>
      </c>
      <c r="K1462" s="13">
        <f t="shared" si="8829"/>
        <v>1</v>
      </c>
      <c r="L1462" s="13">
        <f t="shared" si="8829"/>
        <v>1</v>
      </c>
      <c r="M1462" s="13">
        <f t="shared" si="8829"/>
        <v>0</v>
      </c>
      <c r="N1462" s="13">
        <f t="shared" si="8829"/>
        <v>1</v>
      </c>
      <c r="O1462" s="13">
        <f t="shared" si="8829"/>
        <v>1</v>
      </c>
      <c r="P1462" s="13">
        <f t="shared" si="8829"/>
        <v>0</v>
      </c>
      <c r="Q1462" s="13">
        <f t="shared" si="8829"/>
        <v>0</v>
      </c>
      <c r="R1462" s="13">
        <f t="shared" si="8829"/>
        <v>0</v>
      </c>
      <c r="S1462" s="13">
        <f t="shared" si="8829"/>
        <v>0</v>
      </c>
      <c r="T1462" s="13">
        <f t="shared" si="8829"/>
        <v>1</v>
      </c>
      <c r="U1462" s="13">
        <f t="shared" si="8829"/>
        <v>0</v>
      </c>
      <c r="V1462" s="13">
        <f t="shared" si="8829"/>
        <v>1</v>
      </c>
      <c r="W1462" s="13">
        <f t="shared" si="8829"/>
        <v>1</v>
      </c>
      <c r="X1462" s="13">
        <f t="shared" si="8829"/>
        <v>1</v>
      </c>
      <c r="Y1462" s="13">
        <f t="shared" si="8829"/>
        <v>0</v>
      </c>
      <c r="Z1462" s="13">
        <f t="shared" si="8829"/>
        <v>1</v>
      </c>
      <c r="AA1462" s="13">
        <f t="shared" si="8829"/>
        <v>0</v>
      </c>
      <c r="AB1462" s="13">
        <f t="shared" si="8829"/>
        <v>1</v>
      </c>
      <c r="AC1462" s="13">
        <f t="shared" si="8829"/>
        <v>0</v>
      </c>
      <c r="AD1462" s="13">
        <f t="shared" si="8829"/>
        <v>1</v>
      </c>
      <c r="AE1462" s="13">
        <f t="shared" si="8829"/>
        <v>1</v>
      </c>
      <c r="AF1462" s="13">
        <f t="shared" si="8829"/>
        <v>1</v>
      </c>
      <c r="AG1462" s="13">
        <f t="shared" si="8829"/>
        <v>1</v>
      </c>
      <c r="AH1462" s="13">
        <f t="shared" si="8829"/>
        <v>0</v>
      </c>
      <c r="AI1462" s="13">
        <f t="shared" si="8829"/>
        <v>0</v>
      </c>
      <c r="AM1462" s="14"/>
    </row>
    <row r="1463" spans="3:39" ht="15" customHeight="1" x14ac:dyDescent="0.45">
      <c r="C1463" s="15" t="s">
        <v>41</v>
      </c>
      <c r="D1463" s="13" t="str">
        <f>K1467</f>
        <v>0</v>
      </c>
      <c r="E1463" s="13" t="str">
        <f t="shared" ref="E1463" si="8830">L1467</f>
        <v>1</v>
      </c>
      <c r="F1463" s="13" t="str">
        <f t="shared" ref="F1463" si="8831">M1467</f>
        <v>1</v>
      </c>
      <c r="G1463" s="13" t="str">
        <f t="shared" ref="G1463" si="8832">N1467</f>
        <v>0</v>
      </c>
      <c r="H1463" s="13" t="str">
        <f t="shared" ref="H1463" si="8833">O1467</f>
        <v>1</v>
      </c>
      <c r="I1463" s="13" t="str">
        <f t="shared" ref="I1463" si="8834">P1467</f>
        <v>0</v>
      </c>
      <c r="J1463" s="13" t="str">
        <f t="shared" ref="J1463" si="8835">Q1467</f>
        <v>1</v>
      </c>
      <c r="K1463" s="13" t="str">
        <f t="shared" ref="K1463" si="8836">R1467</f>
        <v>1</v>
      </c>
      <c r="L1463" s="13" t="str">
        <f t="shared" ref="L1463" si="8837">S1467</f>
        <v>1</v>
      </c>
      <c r="M1463" s="13" t="str">
        <f t="shared" ref="M1463" si="8838">T1467</f>
        <v>1</v>
      </c>
      <c r="N1463" s="13" t="str">
        <f t="shared" ref="N1463" si="8839">U1467</f>
        <v>1</v>
      </c>
      <c r="O1463" s="13" t="str">
        <f t="shared" ref="O1463" si="8840">V1467</f>
        <v>1</v>
      </c>
      <c r="P1463" s="13" t="str">
        <f t="shared" ref="P1463" si="8841">W1467</f>
        <v>1</v>
      </c>
      <c r="Q1463" s="13" t="str">
        <f t="shared" ref="Q1463" si="8842">X1467</f>
        <v>1</v>
      </c>
      <c r="R1463" s="13" t="str">
        <f t="shared" ref="R1463" si="8843">Y1467</f>
        <v>1</v>
      </c>
      <c r="S1463" s="13" t="str">
        <f t="shared" ref="S1463" si="8844">Z1467</f>
        <v>0</v>
      </c>
      <c r="T1463" s="13" t="str">
        <f t="shared" ref="T1463" si="8845">AA1467</f>
        <v>1</v>
      </c>
      <c r="U1463" s="13" t="str">
        <f t="shared" ref="U1463" si="8846">AB1467</f>
        <v>1</v>
      </c>
      <c r="V1463" s="13" t="str">
        <f t="shared" ref="V1463" si="8847">AC1467</f>
        <v>1</v>
      </c>
      <c r="W1463" s="13" t="str">
        <f t="shared" ref="W1463" si="8848">AD1467</f>
        <v>1</v>
      </c>
      <c r="X1463" s="13" t="str">
        <f t="shared" ref="X1463" si="8849">AE1467</f>
        <v>1</v>
      </c>
      <c r="Y1463" s="13" t="str">
        <f t="shared" ref="Y1463" si="8850">AF1467</f>
        <v>1</v>
      </c>
      <c r="Z1463" s="13" t="str">
        <f t="shared" ref="Z1463" si="8851">AG1467</f>
        <v>1</v>
      </c>
      <c r="AA1463" s="13" t="str">
        <f t="shared" ref="AA1463" si="8852">AH1467</f>
        <v>1</v>
      </c>
      <c r="AB1463" s="13" t="str">
        <f t="shared" ref="AB1463" si="8853">AI1467</f>
        <v>1</v>
      </c>
      <c r="AC1463" s="13" t="str">
        <f>D1467</f>
        <v>0</v>
      </c>
      <c r="AD1463" s="13" t="str">
        <f t="shared" ref="AD1463" si="8854">E1467</f>
        <v>1</v>
      </c>
      <c r="AE1463" s="13" t="str">
        <f t="shared" ref="AE1463" si="8855">F1467</f>
        <v>1</v>
      </c>
      <c r="AF1463" s="13" t="str">
        <f t="shared" ref="AF1463" si="8856">G1467</f>
        <v>0</v>
      </c>
      <c r="AG1463" s="13" t="str">
        <f t="shared" ref="AG1463" si="8857">H1467</f>
        <v>1</v>
      </c>
      <c r="AH1463" s="13" t="str">
        <f t="shared" ref="AH1463" si="8858">I1467</f>
        <v>0</v>
      </c>
      <c r="AI1463" s="13" t="str">
        <f t="shared" ref="AI1463" si="8859">J1467</f>
        <v>0</v>
      </c>
      <c r="AL1463" s="22" t="s">
        <v>62</v>
      </c>
      <c r="AM1463" s="14" t="str">
        <f>CONCATENATE(D1458,H1458,L1458,P1458,T1458,X1458,AB1458,AF1458)</f>
        <v>EB1B0877</v>
      </c>
    </row>
    <row r="1464" spans="3:39" ht="15" customHeight="1" thickBot="1" x14ac:dyDescent="0.5">
      <c r="C1464" s="15" t="s">
        <v>42</v>
      </c>
      <c r="D1464" s="13" t="str">
        <f>Y1467</f>
        <v>1</v>
      </c>
      <c r="E1464" s="13" t="str">
        <f t="shared" ref="E1464" si="8860">Z1467</f>
        <v>0</v>
      </c>
      <c r="F1464" s="13" t="str">
        <f t="shared" ref="F1464" si="8861">AA1467</f>
        <v>1</v>
      </c>
      <c r="G1464" s="13" t="str">
        <f t="shared" ref="G1464" si="8862">AB1467</f>
        <v>1</v>
      </c>
      <c r="H1464" s="13" t="str">
        <f t="shared" ref="H1464" si="8863">AC1467</f>
        <v>1</v>
      </c>
      <c r="I1464" s="13" t="str">
        <f t="shared" ref="I1464" si="8864">AD1467</f>
        <v>1</v>
      </c>
      <c r="J1464" s="13" t="str">
        <f t="shared" ref="J1464" si="8865">AE1467</f>
        <v>1</v>
      </c>
      <c r="K1464" s="13" t="str">
        <f t="shared" ref="K1464" si="8866">AF1467</f>
        <v>1</v>
      </c>
      <c r="L1464" s="13" t="str">
        <f t="shared" ref="L1464" si="8867">AG1467</f>
        <v>1</v>
      </c>
      <c r="M1464" s="13" t="str">
        <f t="shared" ref="M1464" si="8868">AH1467</f>
        <v>1</v>
      </c>
      <c r="N1464" s="13" t="str">
        <f t="shared" ref="N1464" si="8869">AI1467</f>
        <v>1</v>
      </c>
      <c r="O1464" s="13" t="str">
        <f>D1467</f>
        <v>0</v>
      </c>
      <c r="P1464" s="13" t="str">
        <f t="shared" ref="P1464" si="8870">E1467</f>
        <v>1</v>
      </c>
      <c r="Q1464" s="13" t="str">
        <f t="shared" ref="Q1464" si="8871">F1467</f>
        <v>1</v>
      </c>
      <c r="R1464" s="13" t="str">
        <f t="shared" ref="R1464" si="8872">G1467</f>
        <v>0</v>
      </c>
      <c r="S1464" s="13" t="str">
        <f t="shared" ref="S1464" si="8873">H1467</f>
        <v>1</v>
      </c>
      <c r="T1464" s="13" t="str">
        <f t="shared" ref="T1464" si="8874">I1467</f>
        <v>0</v>
      </c>
      <c r="U1464" s="13" t="str">
        <f t="shared" ref="U1464" si="8875">J1467</f>
        <v>0</v>
      </c>
      <c r="V1464" s="13" t="str">
        <f t="shared" ref="V1464" si="8876">K1467</f>
        <v>0</v>
      </c>
      <c r="W1464" s="13" t="str">
        <f t="shared" ref="W1464" si="8877">L1467</f>
        <v>1</v>
      </c>
      <c r="X1464" s="13" t="str">
        <f t="shared" ref="X1464" si="8878">M1467</f>
        <v>1</v>
      </c>
      <c r="Y1464" s="13" t="str">
        <f t="shared" ref="Y1464" si="8879">N1467</f>
        <v>0</v>
      </c>
      <c r="Z1464" s="13" t="str">
        <f t="shared" ref="Z1464" si="8880">O1467</f>
        <v>1</v>
      </c>
      <c r="AA1464" s="13" t="str">
        <f t="shared" ref="AA1464" si="8881">P1467</f>
        <v>0</v>
      </c>
      <c r="AB1464" s="13" t="str">
        <f t="shared" ref="AB1464" si="8882">Q1467</f>
        <v>1</v>
      </c>
      <c r="AC1464" s="13" t="str">
        <f t="shared" ref="AC1464" si="8883">R1467</f>
        <v>1</v>
      </c>
      <c r="AD1464" s="13" t="str">
        <f t="shared" ref="AD1464" si="8884">S1467</f>
        <v>1</v>
      </c>
      <c r="AE1464" s="13" t="str">
        <f t="shared" ref="AE1464" si="8885">T1467</f>
        <v>1</v>
      </c>
      <c r="AF1464" s="13" t="str">
        <f t="shared" ref="AF1464" si="8886">U1467</f>
        <v>1</v>
      </c>
      <c r="AG1464" s="13" t="str">
        <f t="shared" ref="AG1464" si="8887">V1467</f>
        <v>1</v>
      </c>
      <c r="AH1464" s="13" t="str">
        <f t="shared" ref="AH1464" si="8888">W1467</f>
        <v>1</v>
      </c>
      <c r="AI1464" s="13" t="str">
        <f t="shared" ref="AI1464" si="8889">X1467</f>
        <v>1</v>
      </c>
      <c r="AL1464" s="14" t="s">
        <v>64</v>
      </c>
      <c r="AM1464" s="14" t="str">
        <f>AM1450</f>
        <v>40DB4131</v>
      </c>
    </row>
    <row r="1465" spans="3:39" ht="15" customHeight="1" thickBot="1" x14ac:dyDescent="0.5">
      <c r="C1465" s="15" t="s">
        <v>43</v>
      </c>
      <c r="D1465" s="13" t="str">
        <f>AD1467</f>
        <v>1</v>
      </c>
      <c r="E1465" s="13" t="str">
        <f t="shared" ref="E1465" si="8890">AE1467</f>
        <v>1</v>
      </c>
      <c r="F1465" s="13" t="str">
        <f t="shared" ref="F1465" si="8891">AF1467</f>
        <v>1</v>
      </c>
      <c r="G1465" s="13" t="str">
        <f t="shared" ref="G1465" si="8892">AG1467</f>
        <v>1</v>
      </c>
      <c r="H1465" s="13" t="str">
        <f t="shared" ref="H1465" si="8893">AH1467</f>
        <v>1</v>
      </c>
      <c r="I1465" s="13" t="str">
        <f t="shared" ref="I1465" si="8894">AI1467</f>
        <v>1</v>
      </c>
      <c r="J1465" s="13" t="str">
        <f>D1467</f>
        <v>0</v>
      </c>
      <c r="K1465" s="13" t="str">
        <f t="shared" ref="K1465" si="8895">E1467</f>
        <v>1</v>
      </c>
      <c r="L1465" s="13" t="str">
        <f t="shared" ref="L1465" si="8896">F1467</f>
        <v>1</v>
      </c>
      <c r="M1465" s="13" t="str">
        <f t="shared" ref="M1465" si="8897">G1467</f>
        <v>0</v>
      </c>
      <c r="N1465" s="13" t="str">
        <f t="shared" ref="N1465" si="8898">H1467</f>
        <v>1</v>
      </c>
      <c r="O1465" s="13" t="str">
        <f t="shared" ref="O1465" si="8899">I1467</f>
        <v>0</v>
      </c>
      <c r="P1465" s="13" t="str">
        <f t="shared" ref="P1465" si="8900">J1467</f>
        <v>0</v>
      </c>
      <c r="Q1465" s="13" t="str">
        <f t="shared" ref="Q1465" si="8901">K1467</f>
        <v>0</v>
      </c>
      <c r="R1465" s="13" t="str">
        <f t="shared" ref="R1465" si="8902">L1467</f>
        <v>1</v>
      </c>
      <c r="S1465" s="13" t="str">
        <f t="shared" ref="S1465" si="8903">M1467</f>
        <v>1</v>
      </c>
      <c r="T1465" s="13" t="str">
        <f t="shared" ref="T1465" si="8904">N1467</f>
        <v>0</v>
      </c>
      <c r="U1465" s="13" t="str">
        <f t="shared" ref="U1465" si="8905">O1467</f>
        <v>1</v>
      </c>
      <c r="V1465" s="13" t="str">
        <f t="shared" ref="V1465" si="8906">P1467</f>
        <v>0</v>
      </c>
      <c r="W1465" s="13" t="str">
        <f t="shared" ref="W1465" si="8907">Q1467</f>
        <v>1</v>
      </c>
      <c r="X1465" s="13" t="str">
        <f t="shared" ref="X1465" si="8908">R1467</f>
        <v>1</v>
      </c>
      <c r="Y1465" s="13" t="str">
        <f t="shared" ref="Y1465" si="8909">S1467</f>
        <v>1</v>
      </c>
      <c r="Z1465" s="13" t="str">
        <f t="shared" ref="Z1465" si="8910">T1467</f>
        <v>1</v>
      </c>
      <c r="AA1465" s="13" t="str">
        <f t="shared" ref="AA1465" si="8911">U1467</f>
        <v>1</v>
      </c>
      <c r="AB1465" s="13" t="str">
        <f t="shared" ref="AB1465" si="8912">V1467</f>
        <v>1</v>
      </c>
      <c r="AC1465" s="13" t="str">
        <f t="shared" ref="AC1465" si="8913">W1467</f>
        <v>1</v>
      </c>
      <c r="AD1465" s="13" t="str">
        <f t="shared" ref="AD1465" si="8914">X1467</f>
        <v>1</v>
      </c>
      <c r="AE1465" s="13" t="str">
        <f t="shared" ref="AE1465" si="8915">Y1467</f>
        <v>1</v>
      </c>
      <c r="AF1465" s="13" t="str">
        <f>Z1467</f>
        <v>0</v>
      </c>
      <c r="AG1465" s="13" t="str">
        <f t="shared" ref="AG1465" si="8916">AA1467</f>
        <v>1</v>
      </c>
      <c r="AH1465" s="13" t="str">
        <f t="shared" ref="AH1465" si="8917">AB1467</f>
        <v>1</v>
      </c>
      <c r="AI1465" s="13" t="str">
        <f t="shared" ref="AI1465" si="8918">AC1467</f>
        <v>1</v>
      </c>
      <c r="AL1465" s="16" t="s">
        <v>63</v>
      </c>
      <c r="AM1465" s="20" t="str">
        <f>DEC2HEX(MOD(HEX2DEC(AM1463)+HEX2DEC(AM1464),2^32),8)</f>
        <v>2BF649A8</v>
      </c>
    </row>
    <row r="1466" spans="3:39" ht="15" customHeight="1" thickBot="1" x14ac:dyDescent="0.6">
      <c r="C1466" s="17" t="s">
        <v>44</v>
      </c>
      <c r="D1466" s="13" t="str">
        <f>MID($AM1429,1,1)</f>
        <v>6</v>
      </c>
      <c r="H1466" s="13" t="str">
        <f>MID($AM1429,2,1)</f>
        <v>8</v>
      </c>
      <c r="L1466" s="13" t="str">
        <f>MID($AM1429,3,1)</f>
        <v>D</v>
      </c>
      <c r="P1466" s="13" t="str">
        <f>MID($AM1429,4,1)</f>
        <v>7</v>
      </c>
      <c r="T1466" s="13" t="str">
        <f>MID($AM1429,5,1)</f>
        <v>F</v>
      </c>
      <c r="X1466" s="13" t="str">
        <f>MID($AM1429,6,1)</f>
        <v>D</v>
      </c>
      <c r="AB1466" s="13" t="str">
        <f>MID($AM1429,7,1)</f>
        <v>F</v>
      </c>
      <c r="AF1466" s="13" t="str">
        <f>MID($AM1429,8,1)</f>
        <v>F</v>
      </c>
      <c r="AM1466" s="14"/>
    </row>
    <row r="1467" spans="3:39" ht="15" customHeight="1" thickBot="1" x14ac:dyDescent="0.5">
      <c r="C1467" s="15" t="s">
        <v>45</v>
      </c>
      <c r="D1467" s="13" t="str">
        <f>MID(DEC2BIN(HEX2DEC(D1466),4),1,1)</f>
        <v>0</v>
      </c>
      <c r="E1467" s="13" t="str">
        <f>MID(DEC2BIN(HEX2DEC(D1466),4),2,1)</f>
        <v>1</v>
      </c>
      <c r="F1467" s="13" t="str">
        <f>MID(DEC2BIN(HEX2DEC(D1466),4),3,1)</f>
        <v>1</v>
      </c>
      <c r="G1467" s="13" t="str">
        <f>MID(DEC2BIN(HEX2DEC(D1466),4),4,1)</f>
        <v>0</v>
      </c>
      <c r="H1467" s="13" t="str">
        <f>MID(DEC2BIN(HEX2DEC(H1466),4),1,1)</f>
        <v>1</v>
      </c>
      <c r="I1467" s="13" t="str">
        <f>MID(DEC2BIN(HEX2DEC(H1466),4),2,1)</f>
        <v>0</v>
      </c>
      <c r="J1467" s="13" t="str">
        <f>MID(DEC2BIN(HEX2DEC(H1466),4),3,1)</f>
        <v>0</v>
      </c>
      <c r="K1467" s="13" t="str">
        <f>MID(DEC2BIN(HEX2DEC(H1466),4),4,1)</f>
        <v>0</v>
      </c>
      <c r="L1467" s="13" t="str">
        <f>MID(DEC2BIN(HEX2DEC(L1466),4),1,1)</f>
        <v>1</v>
      </c>
      <c r="M1467" s="13" t="str">
        <f>MID(DEC2BIN(HEX2DEC(L1466),4),2,1)</f>
        <v>1</v>
      </c>
      <c r="N1467" s="13" t="str">
        <f>MID(DEC2BIN(HEX2DEC(L1466),4),3,1)</f>
        <v>0</v>
      </c>
      <c r="O1467" s="13" t="str">
        <f>MID(DEC2BIN(HEX2DEC(L1466),4),4,1)</f>
        <v>1</v>
      </c>
      <c r="P1467" s="13" t="str">
        <f>MID(DEC2BIN(HEX2DEC(P1466),4),1,1)</f>
        <v>0</v>
      </c>
      <c r="Q1467" s="13" t="str">
        <f>MID(DEC2BIN(HEX2DEC(P1466),4),2,1)</f>
        <v>1</v>
      </c>
      <c r="R1467" s="13" t="str">
        <f>MID(DEC2BIN(HEX2DEC(P1466),4),3,1)</f>
        <v>1</v>
      </c>
      <c r="S1467" s="13" t="str">
        <f>MID(DEC2BIN(HEX2DEC(P1466),4),4,1)</f>
        <v>1</v>
      </c>
      <c r="T1467" s="13" t="str">
        <f>MID(DEC2BIN(HEX2DEC(T1466),4),1,1)</f>
        <v>1</v>
      </c>
      <c r="U1467" s="13" t="str">
        <f>MID(DEC2BIN(HEX2DEC(T1466),4),2,1)</f>
        <v>1</v>
      </c>
      <c r="V1467" s="13" t="str">
        <f>MID(DEC2BIN(HEX2DEC(T1466),4),3,1)</f>
        <v>1</v>
      </c>
      <c r="W1467" s="13" t="str">
        <f>MID(DEC2BIN(HEX2DEC(T1466),4),4,1)</f>
        <v>1</v>
      </c>
      <c r="X1467" s="13" t="str">
        <f>MID(DEC2BIN(HEX2DEC(X1466),4),1,1)</f>
        <v>1</v>
      </c>
      <c r="Y1467" s="13" t="str">
        <f>MID(DEC2BIN(HEX2DEC(X1466),4),2,1)</f>
        <v>1</v>
      </c>
      <c r="Z1467" s="13" t="str">
        <f>MID(DEC2BIN(HEX2DEC(X1466),4),3,1)</f>
        <v>0</v>
      </c>
      <c r="AA1467" s="13" t="str">
        <f>MID(DEC2BIN(HEX2DEC(X1466),4),4,1)</f>
        <v>1</v>
      </c>
      <c r="AB1467" s="13" t="str">
        <f>MID(DEC2BIN(HEX2DEC(AB1466),4),1,1)</f>
        <v>1</v>
      </c>
      <c r="AC1467" s="13" t="str">
        <f>MID(DEC2BIN(HEX2DEC(AB1466),4),2,1)</f>
        <v>1</v>
      </c>
      <c r="AD1467" s="13" t="str">
        <f>MID(DEC2BIN(HEX2DEC(AB1466),4),3,1)</f>
        <v>1</v>
      </c>
      <c r="AE1467" s="13" t="str">
        <f>MID(DEC2BIN(HEX2DEC(AB1466),4),4,1)</f>
        <v>1</v>
      </c>
      <c r="AF1467" s="13" t="str">
        <f>MID(DEC2BIN(HEX2DEC(AF1466),4),1,1)</f>
        <v>1</v>
      </c>
      <c r="AG1467" s="13" t="str">
        <f>MID(DEC2BIN(HEX2DEC(AF1466),4),2,1)</f>
        <v>1</v>
      </c>
      <c r="AH1467" s="13" t="str">
        <f>MID(DEC2BIN(HEX2DEC(AF1466),4),3,1)</f>
        <v>1</v>
      </c>
      <c r="AI1467" s="13" t="str">
        <f>MID(DEC2BIN(HEX2DEC(AF1466),4),4,1)</f>
        <v>1</v>
      </c>
      <c r="AL1467" s="16" t="s">
        <v>65</v>
      </c>
      <c r="AM1467" s="20" t="str">
        <f>CONCATENATE(D1466,H1466,L1466,P1466,T1466,X1466,AB1466,AF1466)</f>
        <v>68D7FDFF</v>
      </c>
    </row>
    <row r="1468" spans="3:39" ht="15" customHeight="1" thickBot="1" x14ac:dyDescent="0.6">
      <c r="C1468" s="17" t="s">
        <v>46</v>
      </c>
      <c r="D1468" s="13" t="str">
        <f>D1430</f>
        <v>2</v>
      </c>
      <c r="H1468" s="13" t="str">
        <f t="shared" ref="H1468" si="8919">H1430</f>
        <v>6</v>
      </c>
      <c r="L1468" s="13" t="str">
        <f t="shared" ref="L1468" si="8920">L1430</f>
        <v>4</v>
      </c>
      <c r="P1468" s="13" t="str">
        <f t="shared" ref="P1468" si="8921">P1430</f>
        <v>E</v>
      </c>
      <c r="T1468" s="13" t="str">
        <f t="shared" ref="T1468" si="8922">T1430</f>
        <v>A</v>
      </c>
      <c r="X1468" s="13" t="str">
        <f t="shared" ref="X1468" si="8923">X1430</f>
        <v>8</v>
      </c>
      <c r="AB1468" s="13" t="str">
        <f t="shared" ref="AB1468" si="8924">AB1430</f>
        <v>F</v>
      </c>
      <c r="AF1468" s="13" t="str">
        <f t="shared" ref="AF1468" si="8925">AF1430</f>
        <v>5</v>
      </c>
      <c r="AM1468" s="14"/>
    </row>
    <row r="1469" spans="3:39" ht="15" customHeight="1" thickBot="1" x14ac:dyDescent="0.5">
      <c r="C1469" s="15" t="s">
        <v>47</v>
      </c>
      <c r="D1469" s="13" t="str">
        <f>MID(DEC2BIN(HEX2DEC(D1468),4),1,1)</f>
        <v>0</v>
      </c>
      <c r="E1469" s="13" t="str">
        <f>MID(DEC2BIN(HEX2DEC(D1468),4),2,1)</f>
        <v>0</v>
      </c>
      <c r="F1469" s="13" t="str">
        <f>MID(DEC2BIN(HEX2DEC(D1468),4),3,1)</f>
        <v>1</v>
      </c>
      <c r="G1469" s="13" t="str">
        <f>MID(DEC2BIN(HEX2DEC(D1468),4),4,1)</f>
        <v>0</v>
      </c>
      <c r="H1469" s="13" t="str">
        <f>MID(DEC2BIN(HEX2DEC(H1468),4),1,1)</f>
        <v>0</v>
      </c>
      <c r="I1469" s="13" t="str">
        <f>MID(DEC2BIN(HEX2DEC(H1468),4),2,1)</f>
        <v>1</v>
      </c>
      <c r="J1469" s="13" t="str">
        <f>MID(DEC2BIN(HEX2DEC(H1468),4),3,1)</f>
        <v>1</v>
      </c>
      <c r="K1469" s="13" t="str">
        <f>MID(DEC2BIN(HEX2DEC(H1468),4),4,1)</f>
        <v>0</v>
      </c>
      <c r="L1469" s="13" t="str">
        <f>MID(DEC2BIN(HEX2DEC(L1468),4),1,1)</f>
        <v>0</v>
      </c>
      <c r="M1469" s="13" t="str">
        <f>MID(DEC2BIN(HEX2DEC(L1468),4),2,1)</f>
        <v>1</v>
      </c>
      <c r="N1469" s="13" t="str">
        <f>MID(DEC2BIN(HEX2DEC(L1468),4),3,1)</f>
        <v>0</v>
      </c>
      <c r="O1469" s="13" t="str">
        <f>MID(DEC2BIN(HEX2DEC(L1468),4),4,1)</f>
        <v>0</v>
      </c>
      <c r="P1469" s="13" t="str">
        <f>MID(DEC2BIN(HEX2DEC(P1468),4),1,1)</f>
        <v>1</v>
      </c>
      <c r="Q1469" s="13" t="str">
        <f>MID(DEC2BIN(HEX2DEC(P1468),4),2,1)</f>
        <v>1</v>
      </c>
      <c r="R1469" s="13" t="str">
        <f>MID(DEC2BIN(HEX2DEC(P1468),4),3,1)</f>
        <v>1</v>
      </c>
      <c r="S1469" s="13" t="str">
        <f>MID(DEC2BIN(HEX2DEC(P1468),4),4,1)</f>
        <v>0</v>
      </c>
      <c r="T1469" s="13" t="str">
        <f>MID(DEC2BIN(HEX2DEC(T1468),4),1,1)</f>
        <v>1</v>
      </c>
      <c r="U1469" s="13" t="str">
        <f>MID(DEC2BIN(HEX2DEC(T1468),4),2,1)</f>
        <v>0</v>
      </c>
      <c r="V1469" s="13" t="str">
        <f>MID(DEC2BIN(HEX2DEC(T1468),4),3,1)</f>
        <v>1</v>
      </c>
      <c r="W1469" s="13" t="str">
        <f>MID(DEC2BIN(HEX2DEC(T1468),4),4,1)</f>
        <v>0</v>
      </c>
      <c r="X1469" s="13" t="str">
        <f>MID(DEC2BIN(HEX2DEC(X1468),4),1,1)</f>
        <v>1</v>
      </c>
      <c r="Y1469" s="13" t="str">
        <f>MID(DEC2BIN(HEX2DEC(X1468),4),2,1)</f>
        <v>0</v>
      </c>
      <c r="Z1469" s="13" t="str">
        <f>MID(DEC2BIN(HEX2DEC(X1468),4),3,1)</f>
        <v>0</v>
      </c>
      <c r="AA1469" s="13" t="str">
        <f>MID(DEC2BIN(HEX2DEC(X1468),4),4,1)</f>
        <v>0</v>
      </c>
      <c r="AB1469" s="13" t="str">
        <f>MID(DEC2BIN(HEX2DEC(AB1468),4),1,1)</f>
        <v>1</v>
      </c>
      <c r="AC1469" s="13" t="str">
        <f>MID(DEC2BIN(HEX2DEC(AB1468),4),2,1)</f>
        <v>1</v>
      </c>
      <c r="AD1469" s="13" t="str">
        <f>MID(DEC2BIN(HEX2DEC(AB1468),4),3,1)</f>
        <v>1</v>
      </c>
      <c r="AE1469" s="13" t="str">
        <f>MID(DEC2BIN(HEX2DEC(AB1468),4),4,1)</f>
        <v>1</v>
      </c>
      <c r="AF1469" s="13" t="str">
        <f>MID(DEC2BIN(HEX2DEC(AF1468),4),1,1)</f>
        <v>0</v>
      </c>
      <c r="AG1469" s="13" t="str">
        <f>MID(DEC2BIN(HEX2DEC(AF1468),4),2,1)</f>
        <v>1</v>
      </c>
      <c r="AH1469" s="13" t="str">
        <f>MID(DEC2BIN(HEX2DEC(AF1468),4),3,1)</f>
        <v>0</v>
      </c>
      <c r="AI1469" s="13" t="str">
        <f>MID(DEC2BIN(HEX2DEC(AF1468),4),4,1)</f>
        <v>1</v>
      </c>
      <c r="AL1469" s="16" t="s">
        <v>66</v>
      </c>
      <c r="AM1469" s="20" t="str">
        <f>CONCATENATE(D1468,H1468,L1468,P1468,T1468,X1468,AB1468,AF1468)</f>
        <v>264EA8F5</v>
      </c>
    </row>
    <row r="1470" spans="3:39" ht="15" customHeight="1" thickBot="1" x14ac:dyDescent="0.6">
      <c r="C1470" s="17" t="s">
        <v>48</v>
      </c>
      <c r="D1470" s="13" t="str">
        <f>D1432</f>
        <v>6</v>
      </c>
      <c r="H1470" s="13" t="str">
        <f t="shared" ref="H1470" si="8926">H1432</f>
        <v>8</v>
      </c>
      <c r="L1470" s="13" t="str">
        <f t="shared" ref="L1470" si="8927">L1432</f>
        <v>7</v>
      </c>
      <c r="P1470" s="13" t="str">
        <f t="shared" ref="P1470" si="8928">P1432</f>
        <v>9</v>
      </c>
      <c r="T1470" s="13" t="str">
        <f t="shared" ref="T1470" si="8929">T1432</f>
        <v>F</v>
      </c>
      <c r="X1470" s="13" t="str">
        <f t="shared" ref="X1470" si="8930">X1432</f>
        <v>3</v>
      </c>
      <c r="AB1470" s="13" t="str">
        <f t="shared" ref="AB1470" si="8931">AB1432</f>
        <v>D</v>
      </c>
      <c r="AF1470" s="13" t="str">
        <f t="shared" ref="AF1470" si="8932">AF1432</f>
        <v>E</v>
      </c>
      <c r="AM1470" s="14"/>
    </row>
    <row r="1471" spans="3:39" ht="15" customHeight="1" thickBot="1" x14ac:dyDescent="0.5">
      <c r="C1471" s="15" t="s">
        <v>49</v>
      </c>
      <c r="D1471" s="13" t="str">
        <f>MID(DEC2BIN(HEX2DEC(D1470),4),1,1)</f>
        <v>0</v>
      </c>
      <c r="E1471" s="13" t="str">
        <f>MID(DEC2BIN(HEX2DEC(D1470),4),2,1)</f>
        <v>1</v>
      </c>
      <c r="F1471" s="13" t="str">
        <f>MID(DEC2BIN(HEX2DEC(D1470),4),3,1)</f>
        <v>1</v>
      </c>
      <c r="G1471" s="13" t="str">
        <f>MID(DEC2BIN(HEX2DEC(D1470),4),4,1)</f>
        <v>0</v>
      </c>
      <c r="H1471" s="13" t="str">
        <f>MID(DEC2BIN(HEX2DEC(H1470),4),1,1)</f>
        <v>1</v>
      </c>
      <c r="I1471" s="13" t="str">
        <f>MID(DEC2BIN(HEX2DEC(H1470),4),2,1)</f>
        <v>0</v>
      </c>
      <c r="J1471" s="13" t="str">
        <f>MID(DEC2BIN(HEX2DEC(H1470),4),3,1)</f>
        <v>0</v>
      </c>
      <c r="K1471" s="13" t="str">
        <f>MID(DEC2BIN(HEX2DEC(H1470),4),4,1)</f>
        <v>0</v>
      </c>
      <c r="L1471" s="13" t="str">
        <f>MID(DEC2BIN(HEX2DEC(L1470),4),1,1)</f>
        <v>0</v>
      </c>
      <c r="M1471" s="13" t="str">
        <f>MID(DEC2BIN(HEX2DEC(L1470),4),2,1)</f>
        <v>1</v>
      </c>
      <c r="N1471" s="13" t="str">
        <f>MID(DEC2BIN(HEX2DEC(L1470),4),3,1)</f>
        <v>1</v>
      </c>
      <c r="O1471" s="13" t="str">
        <f>MID(DEC2BIN(HEX2DEC(L1470),4),4,1)</f>
        <v>1</v>
      </c>
      <c r="P1471" s="13" t="str">
        <f>MID(DEC2BIN(HEX2DEC(P1470),4),1,1)</f>
        <v>1</v>
      </c>
      <c r="Q1471" s="13" t="str">
        <f>MID(DEC2BIN(HEX2DEC(P1470),4),2,1)</f>
        <v>0</v>
      </c>
      <c r="R1471" s="13" t="str">
        <f>MID(DEC2BIN(HEX2DEC(P1470),4),3,1)</f>
        <v>0</v>
      </c>
      <c r="S1471" s="13" t="str">
        <f>MID(DEC2BIN(HEX2DEC(P1470),4),4,1)</f>
        <v>1</v>
      </c>
      <c r="T1471" s="13" t="str">
        <f>MID(DEC2BIN(HEX2DEC(T1470),4),1,1)</f>
        <v>1</v>
      </c>
      <c r="U1471" s="13" t="str">
        <f>MID(DEC2BIN(HEX2DEC(T1470),4),2,1)</f>
        <v>1</v>
      </c>
      <c r="V1471" s="13" t="str">
        <f>MID(DEC2BIN(HEX2DEC(T1470),4),3,1)</f>
        <v>1</v>
      </c>
      <c r="W1471" s="13" t="str">
        <f>MID(DEC2BIN(HEX2DEC(T1470),4),4,1)</f>
        <v>1</v>
      </c>
      <c r="X1471" s="13" t="str">
        <f>MID(DEC2BIN(HEX2DEC(X1470),4),1,1)</f>
        <v>0</v>
      </c>
      <c r="Y1471" s="13" t="str">
        <f>MID(DEC2BIN(HEX2DEC(X1470),4),2,1)</f>
        <v>0</v>
      </c>
      <c r="Z1471" s="13" t="str">
        <f>MID(DEC2BIN(HEX2DEC(X1470),4),3,1)</f>
        <v>1</v>
      </c>
      <c r="AA1471" s="13" t="str">
        <f>MID(DEC2BIN(HEX2DEC(X1470),4),4,1)</f>
        <v>1</v>
      </c>
      <c r="AB1471" s="13" t="str">
        <f>MID(DEC2BIN(HEX2DEC(AB1470),4),1,1)</f>
        <v>1</v>
      </c>
      <c r="AC1471" s="13" t="str">
        <f>MID(DEC2BIN(HEX2DEC(AB1470),4),2,1)</f>
        <v>1</v>
      </c>
      <c r="AD1471" s="13" t="str">
        <f>MID(DEC2BIN(HEX2DEC(AB1470),4),3,1)</f>
        <v>0</v>
      </c>
      <c r="AE1471" s="13" t="str">
        <f>MID(DEC2BIN(HEX2DEC(AB1470),4),4,1)</f>
        <v>1</v>
      </c>
      <c r="AF1471" s="13" t="str">
        <f>MID(DEC2BIN(HEX2DEC(AF1470),4),1,1)</f>
        <v>1</v>
      </c>
      <c r="AG1471" s="13" t="str">
        <f>MID(DEC2BIN(HEX2DEC(AF1470),4),2,1)</f>
        <v>1</v>
      </c>
      <c r="AH1471" s="13" t="str">
        <f>MID(DEC2BIN(HEX2DEC(AF1470),4),3,1)</f>
        <v>1</v>
      </c>
      <c r="AI1471" s="13" t="str">
        <f>MID(DEC2BIN(HEX2DEC(AF1470),4),4,1)</f>
        <v>0</v>
      </c>
      <c r="AL1471" s="16" t="s">
        <v>55</v>
      </c>
      <c r="AM1471" s="20" t="str">
        <f>CONCATENATE(D1470,H1470,L1470,P1470,T1470,X1470,AB1470,AF1470)</f>
        <v>6879F3DE</v>
      </c>
    </row>
    <row r="1472" spans="3:39" ht="15" customHeight="1" x14ac:dyDescent="0.45">
      <c r="C1472" s="15" t="s">
        <v>50</v>
      </c>
      <c r="D1472" s="13" t="str">
        <f>IF(VALUE(D1467)=1,D1469,D1471)</f>
        <v>0</v>
      </c>
      <c r="E1472" s="13" t="str">
        <f t="shared" ref="E1472:AI1472" si="8933">IF(VALUE(E1467)=1,E1469,E1471)</f>
        <v>0</v>
      </c>
      <c r="F1472" s="13" t="str">
        <f t="shared" si="8933"/>
        <v>1</v>
      </c>
      <c r="G1472" s="13" t="str">
        <f t="shared" si="8933"/>
        <v>0</v>
      </c>
      <c r="H1472" s="13" t="str">
        <f t="shared" si="8933"/>
        <v>0</v>
      </c>
      <c r="I1472" s="13" t="str">
        <f t="shared" si="8933"/>
        <v>0</v>
      </c>
      <c r="J1472" s="13" t="str">
        <f t="shared" si="8933"/>
        <v>0</v>
      </c>
      <c r="K1472" s="13" t="str">
        <f t="shared" si="8933"/>
        <v>0</v>
      </c>
      <c r="L1472" s="13" t="str">
        <f t="shared" si="8933"/>
        <v>0</v>
      </c>
      <c r="M1472" s="13" t="str">
        <f t="shared" si="8933"/>
        <v>1</v>
      </c>
      <c r="N1472" s="13" t="str">
        <f t="shared" si="8933"/>
        <v>1</v>
      </c>
      <c r="O1472" s="13" t="str">
        <f t="shared" si="8933"/>
        <v>0</v>
      </c>
      <c r="P1472" s="13" t="str">
        <f t="shared" si="8933"/>
        <v>1</v>
      </c>
      <c r="Q1472" s="13" t="str">
        <f t="shared" si="8933"/>
        <v>1</v>
      </c>
      <c r="R1472" s="13" t="str">
        <f t="shared" si="8933"/>
        <v>1</v>
      </c>
      <c r="S1472" s="13" t="str">
        <f t="shared" si="8933"/>
        <v>0</v>
      </c>
      <c r="T1472" s="13" t="str">
        <f t="shared" si="8933"/>
        <v>1</v>
      </c>
      <c r="U1472" s="13" t="str">
        <f t="shared" si="8933"/>
        <v>0</v>
      </c>
      <c r="V1472" s="13" t="str">
        <f t="shared" si="8933"/>
        <v>1</v>
      </c>
      <c r="W1472" s="13" t="str">
        <f t="shared" si="8933"/>
        <v>0</v>
      </c>
      <c r="X1472" s="13" t="str">
        <f t="shared" si="8933"/>
        <v>1</v>
      </c>
      <c r="Y1472" s="13" t="str">
        <f t="shared" si="8933"/>
        <v>0</v>
      </c>
      <c r="Z1472" s="13" t="str">
        <f t="shared" si="8933"/>
        <v>1</v>
      </c>
      <c r="AA1472" s="13" t="str">
        <f t="shared" si="8933"/>
        <v>0</v>
      </c>
      <c r="AB1472" s="13" t="str">
        <f t="shared" si="8933"/>
        <v>1</v>
      </c>
      <c r="AC1472" s="13" t="str">
        <f t="shared" si="8933"/>
        <v>1</v>
      </c>
      <c r="AD1472" s="13" t="str">
        <f t="shared" si="8933"/>
        <v>1</v>
      </c>
      <c r="AE1472" s="13" t="str">
        <f t="shared" si="8933"/>
        <v>1</v>
      </c>
      <c r="AF1472" s="13" t="str">
        <f t="shared" si="8933"/>
        <v>0</v>
      </c>
      <c r="AG1472" s="13" t="str">
        <f t="shared" si="8933"/>
        <v>1</v>
      </c>
      <c r="AH1472" s="13" t="str">
        <f t="shared" si="8933"/>
        <v>0</v>
      </c>
      <c r="AI1472" s="13" t="str">
        <f t="shared" si="8933"/>
        <v>1</v>
      </c>
    </row>
    <row r="1473" spans="1:39" ht="15" customHeight="1" x14ac:dyDescent="0.45">
      <c r="C1473" s="15" t="s">
        <v>51</v>
      </c>
      <c r="D1473" s="13" t="str">
        <f>BIN2HEX(CONCATENATE(D1472,E1472,F1472,G1472))</f>
        <v>2</v>
      </c>
      <c r="H1473" s="13" t="str">
        <f>BIN2HEX(CONCATENATE(H1472,I1472,J1472,K1472))</f>
        <v>0</v>
      </c>
      <c r="L1473" s="13" t="str">
        <f>BIN2HEX(CONCATENATE(L1472,M1472,N1472,O1472))</f>
        <v>6</v>
      </c>
      <c r="P1473" s="13" t="str">
        <f>BIN2HEX(CONCATENATE(P1472,Q1472,R1472,S1472))</f>
        <v>E</v>
      </c>
      <c r="T1473" s="13" t="str">
        <f>BIN2HEX(CONCATENATE(T1472,U1472,V1472,W1472))</f>
        <v>A</v>
      </c>
      <c r="X1473" s="13" t="str">
        <f>BIN2HEX(CONCATENATE(X1472,Y1472,Z1472,AA1472))</f>
        <v>A</v>
      </c>
      <c r="AB1473" s="13" t="str">
        <f>BIN2HEX(CONCATENATE(AB1472,AC1472,AD1472,AE1472))</f>
        <v>F</v>
      </c>
      <c r="AF1473" s="13" t="str">
        <f>BIN2HEX(CONCATENATE(AF1472,AG1472,AH1472,AI1472))</f>
        <v>5</v>
      </c>
    </row>
    <row r="1474" spans="1:39" ht="15" customHeight="1" x14ac:dyDescent="0.55000000000000004">
      <c r="C1474" s="17" t="s">
        <v>52</v>
      </c>
      <c r="D1474" s="13" t="str">
        <f>D1434</f>
        <v>9</v>
      </c>
      <c r="H1474" s="13" t="str">
        <f t="shared" ref="H1474" si="8934">H1434</f>
        <v>0</v>
      </c>
      <c r="L1474" s="13" t="str">
        <f t="shared" ref="L1474" si="8935">L1434</f>
        <v>7</v>
      </c>
      <c r="P1474" s="13" t="str">
        <f t="shared" ref="P1474" si="8936">P1434</f>
        <v>6</v>
      </c>
      <c r="T1474" s="13" t="str">
        <f t="shared" ref="T1474" si="8937">T1434</f>
        <v>5</v>
      </c>
      <c r="X1474" s="13" t="str">
        <f t="shared" ref="X1474" si="8938">X1434</f>
        <v>D</v>
      </c>
      <c r="AB1474" s="13" t="str">
        <f t="shared" ref="AB1474" si="8939">AB1434</f>
        <v>7</v>
      </c>
      <c r="AF1474" s="13" t="str">
        <f t="shared" ref="AF1474" si="8940">AF1434</f>
        <v>8</v>
      </c>
    </row>
    <row r="1475" spans="1:39" ht="15" customHeight="1" x14ac:dyDescent="0.45">
      <c r="D1475" s="13" t="str">
        <f>MID(DEC2BIN(HEX2DEC(D1474),4),1,1)</f>
        <v>1</v>
      </c>
      <c r="E1475" s="13" t="str">
        <f>MID(DEC2BIN(HEX2DEC(D1474),4),2,1)</f>
        <v>0</v>
      </c>
      <c r="F1475" s="13" t="str">
        <f>MID(DEC2BIN(HEX2DEC(D1474),4),3,1)</f>
        <v>0</v>
      </c>
      <c r="G1475" s="13" t="str">
        <f>MID(DEC2BIN(HEX2DEC(D1474),4),4,1)</f>
        <v>1</v>
      </c>
      <c r="H1475" s="13" t="str">
        <f>MID(DEC2BIN(HEX2DEC(H1474),4),1,1)</f>
        <v>0</v>
      </c>
      <c r="I1475" s="13" t="str">
        <f>MID(DEC2BIN(HEX2DEC(H1474),4),2,1)</f>
        <v>0</v>
      </c>
      <c r="J1475" s="13" t="str">
        <f>MID(DEC2BIN(HEX2DEC(H1474),4),3,1)</f>
        <v>0</v>
      </c>
      <c r="K1475" s="13" t="str">
        <f>MID(DEC2BIN(HEX2DEC(H1474),4),4,1)</f>
        <v>0</v>
      </c>
      <c r="L1475" s="13" t="str">
        <f>MID(DEC2BIN(HEX2DEC(L1474),4),1,1)</f>
        <v>0</v>
      </c>
      <c r="M1475" s="13" t="str">
        <f>MID(DEC2BIN(HEX2DEC(L1474),4),2,1)</f>
        <v>1</v>
      </c>
      <c r="N1475" s="13" t="str">
        <f>MID(DEC2BIN(HEX2DEC(L1474),4),3,1)</f>
        <v>1</v>
      </c>
      <c r="O1475" s="13" t="str">
        <f>MID(DEC2BIN(HEX2DEC(L1474),4),4,1)</f>
        <v>1</v>
      </c>
      <c r="P1475" s="13" t="str">
        <f>MID(DEC2BIN(HEX2DEC(P1474),4),1,1)</f>
        <v>0</v>
      </c>
      <c r="Q1475" s="13" t="str">
        <f>MID(DEC2BIN(HEX2DEC(P1474),4),2,1)</f>
        <v>1</v>
      </c>
      <c r="R1475" s="13" t="str">
        <f>MID(DEC2BIN(HEX2DEC(P1474),4),3,1)</f>
        <v>1</v>
      </c>
      <c r="S1475" s="13" t="str">
        <f>MID(DEC2BIN(HEX2DEC(P1474),4),4,1)</f>
        <v>0</v>
      </c>
      <c r="T1475" s="13" t="str">
        <f>MID(DEC2BIN(HEX2DEC(T1474),4),1,1)</f>
        <v>0</v>
      </c>
      <c r="U1475" s="13" t="str">
        <f>MID(DEC2BIN(HEX2DEC(T1474),4),2,1)</f>
        <v>1</v>
      </c>
      <c r="V1475" s="13" t="str">
        <f>MID(DEC2BIN(HEX2DEC(T1474),4),3,1)</f>
        <v>0</v>
      </c>
      <c r="W1475" s="13" t="str">
        <f>MID(DEC2BIN(HEX2DEC(T1474),4),4,1)</f>
        <v>1</v>
      </c>
      <c r="X1475" s="13" t="str">
        <f>MID(DEC2BIN(HEX2DEC(X1474),4),1,1)</f>
        <v>1</v>
      </c>
      <c r="Y1475" s="13" t="str">
        <f>MID(DEC2BIN(HEX2DEC(X1474),4),2,1)</f>
        <v>1</v>
      </c>
      <c r="Z1475" s="13" t="str">
        <f>MID(DEC2BIN(HEX2DEC(X1474),4),3,1)</f>
        <v>0</v>
      </c>
      <c r="AA1475" s="13" t="str">
        <f>MID(DEC2BIN(HEX2DEC(X1474),4),4,1)</f>
        <v>1</v>
      </c>
      <c r="AB1475" s="13" t="str">
        <f>MID(DEC2BIN(HEX2DEC(AB1474),4),1,1)</f>
        <v>0</v>
      </c>
      <c r="AC1475" s="13" t="str">
        <f>MID(DEC2BIN(HEX2DEC(AB1474),4),2,1)</f>
        <v>1</v>
      </c>
      <c r="AD1475" s="13" t="str">
        <f>MID(DEC2BIN(HEX2DEC(AB1474),4),3,1)</f>
        <v>1</v>
      </c>
      <c r="AE1475" s="13" t="str">
        <f>MID(DEC2BIN(HEX2DEC(AB1474),4),4,1)</f>
        <v>1</v>
      </c>
      <c r="AF1475" s="13" t="str">
        <f>MID(DEC2BIN(HEX2DEC(AF1474),4),1,1)</f>
        <v>1</v>
      </c>
      <c r="AG1475" s="13" t="str">
        <f>MID(DEC2BIN(HEX2DEC(AF1474),4),2,1)</f>
        <v>0</v>
      </c>
      <c r="AH1475" s="13" t="str">
        <f>MID(DEC2BIN(HEX2DEC(AF1474),4),3,1)</f>
        <v>0</v>
      </c>
      <c r="AI1475" s="13" t="str">
        <f>MID(DEC2BIN(HEX2DEC(AF1474),4),4,1)</f>
        <v>0</v>
      </c>
    </row>
    <row r="1476" spans="1:39" ht="15" customHeight="1" x14ac:dyDescent="0.45">
      <c r="A1476" s="23"/>
      <c r="B1476" s="23"/>
      <c r="C1476" s="23"/>
      <c r="D1476" s="23"/>
      <c r="E1476" s="23"/>
      <c r="F1476" s="23"/>
      <c r="G1476" s="23"/>
      <c r="H1476" s="23"/>
      <c r="I1476" s="23"/>
      <c r="J1476" s="23"/>
      <c r="K1476" s="23"/>
      <c r="L1476" s="23"/>
      <c r="M1476" s="23"/>
      <c r="N1476" s="23"/>
      <c r="O1476" s="23"/>
      <c r="P1476" s="23"/>
      <c r="Q1476" s="23"/>
      <c r="R1476" s="23"/>
      <c r="S1476" s="23"/>
      <c r="T1476" s="23"/>
      <c r="U1476" s="23"/>
      <c r="V1476" s="23"/>
      <c r="W1476" s="23"/>
      <c r="X1476" s="23"/>
      <c r="Y1476" s="23"/>
      <c r="Z1476" s="23"/>
      <c r="AA1476" s="23"/>
      <c r="AB1476" s="23"/>
      <c r="AC1476" s="23"/>
      <c r="AD1476" s="23"/>
      <c r="AE1476" s="23"/>
      <c r="AF1476" s="23"/>
      <c r="AG1476" s="23"/>
      <c r="AH1476" s="23"/>
      <c r="AI1476" s="23"/>
      <c r="AJ1476" s="23"/>
      <c r="AK1476" s="23"/>
      <c r="AL1476" s="23"/>
      <c r="AM1476" s="23"/>
    </row>
    <row r="1478" spans="1:39" ht="15" customHeight="1" x14ac:dyDescent="0.5">
      <c r="C1478" s="12" t="s">
        <v>35</v>
      </c>
      <c r="D1478" s="13">
        <f>D1442+1</f>
        <v>42</v>
      </c>
    </row>
    <row r="1480" spans="1:39" ht="15" customHeight="1" x14ac:dyDescent="0.45">
      <c r="C1480" s="14" t="s">
        <v>31</v>
      </c>
      <c r="D1480" s="13" t="str">
        <f>BIN2HEX(CONCATENATE(D1481,E1481,F1481,G1481))</f>
        <v>6</v>
      </c>
      <c r="H1480" s="13" t="str">
        <f>BIN2HEX(CONCATENATE(H1481,I1481,J1481,K1481))</f>
        <v>4</v>
      </c>
      <c r="L1480" s="13" t="str">
        <f>BIN2HEX(CONCATENATE(L1481,M1481,N1481,O1481))</f>
        <v>E</v>
      </c>
      <c r="P1480" s="13" t="str">
        <f>BIN2HEX(CONCATENATE(P1481,Q1481,R1481,S1481))</f>
        <v>1</v>
      </c>
      <c r="T1480" s="13" t="str">
        <f>BIN2HEX(CONCATENATE(T1481,U1481,V1481,W1481))</f>
        <v>5</v>
      </c>
      <c r="X1480" s="13" t="str">
        <f>BIN2HEX(CONCATENATE(X1481,Y1481,Z1481,AA1481))</f>
        <v>9</v>
      </c>
      <c r="AB1480" s="13" t="str">
        <f>BIN2HEX(CONCATENATE(AB1481,AC1481,AD1481,AE1481))</f>
        <v>4</v>
      </c>
      <c r="AF1480" s="13" t="str">
        <f>BIN2HEX(CONCATENATE(AF1481,AG1481,AH1481,AI1481))</f>
        <v>C</v>
      </c>
    </row>
    <row r="1481" spans="1:39" ht="15" customHeight="1" x14ac:dyDescent="0.45">
      <c r="C1481" s="14" t="s">
        <v>36</v>
      </c>
      <c r="D1481" s="13">
        <f>IF(ISEVEN(D1482+D1483+D1484),0,1)</f>
        <v>0</v>
      </c>
      <c r="E1481" s="13">
        <f t="shared" ref="E1481:AI1481" si="8941">IF(ISEVEN(E1482+E1483+E1484),0,1)</f>
        <v>1</v>
      </c>
      <c r="F1481" s="13">
        <f t="shared" si="8941"/>
        <v>1</v>
      </c>
      <c r="G1481" s="13">
        <f t="shared" si="8941"/>
        <v>0</v>
      </c>
      <c r="H1481" s="13">
        <f t="shared" si="8941"/>
        <v>0</v>
      </c>
      <c r="I1481" s="13">
        <f t="shared" si="8941"/>
        <v>1</v>
      </c>
      <c r="J1481" s="13">
        <f t="shared" si="8941"/>
        <v>0</v>
      </c>
      <c r="K1481" s="13">
        <f t="shared" si="8941"/>
        <v>0</v>
      </c>
      <c r="L1481" s="13">
        <f t="shared" si="8941"/>
        <v>1</v>
      </c>
      <c r="M1481" s="13">
        <f t="shared" si="8941"/>
        <v>1</v>
      </c>
      <c r="N1481" s="13">
        <f t="shared" si="8941"/>
        <v>1</v>
      </c>
      <c r="O1481" s="13">
        <f t="shared" si="8941"/>
        <v>0</v>
      </c>
      <c r="P1481" s="13">
        <f t="shared" si="8941"/>
        <v>0</v>
      </c>
      <c r="Q1481" s="13">
        <f t="shared" si="8941"/>
        <v>0</v>
      </c>
      <c r="R1481" s="13">
        <f t="shared" si="8941"/>
        <v>0</v>
      </c>
      <c r="S1481" s="13">
        <f t="shared" si="8941"/>
        <v>1</v>
      </c>
      <c r="T1481" s="13">
        <f t="shared" si="8941"/>
        <v>0</v>
      </c>
      <c r="U1481" s="13">
        <f t="shared" si="8941"/>
        <v>1</v>
      </c>
      <c r="V1481" s="13">
        <f t="shared" si="8941"/>
        <v>0</v>
      </c>
      <c r="W1481" s="13">
        <f t="shared" si="8941"/>
        <v>1</v>
      </c>
      <c r="X1481" s="13">
        <f t="shared" si="8941"/>
        <v>1</v>
      </c>
      <c r="Y1481" s="13">
        <f t="shared" si="8941"/>
        <v>0</v>
      </c>
      <c r="Z1481" s="13">
        <f t="shared" si="8941"/>
        <v>0</v>
      </c>
      <c r="AA1481" s="13">
        <f t="shared" si="8941"/>
        <v>1</v>
      </c>
      <c r="AB1481" s="13">
        <f t="shared" si="8941"/>
        <v>0</v>
      </c>
      <c r="AC1481" s="13">
        <f t="shared" si="8941"/>
        <v>1</v>
      </c>
      <c r="AD1481" s="13">
        <f t="shared" si="8941"/>
        <v>0</v>
      </c>
      <c r="AE1481" s="13">
        <f t="shared" si="8941"/>
        <v>0</v>
      </c>
      <c r="AF1481" s="13">
        <f t="shared" si="8941"/>
        <v>1</v>
      </c>
      <c r="AG1481" s="13">
        <f t="shared" si="8941"/>
        <v>1</v>
      </c>
      <c r="AH1481" s="13">
        <f t="shared" si="8941"/>
        <v>0</v>
      </c>
      <c r="AI1481" s="13">
        <f t="shared" si="8941"/>
        <v>0</v>
      </c>
      <c r="AL1481" s="13" t="s">
        <v>53</v>
      </c>
      <c r="AM1481" s="14" t="str">
        <f>VLOOKUP('הכנה ל- SHA-256 #1'!$U$24,'הכנה ל- SHA-256 #1'!$U$24:$CG$24,1+'SHA-256 Algorithm #1'!D1478,)</f>
        <v>DFDEA4EA</v>
      </c>
    </row>
    <row r="1482" spans="1:39" ht="15" customHeight="1" x14ac:dyDescent="0.45">
      <c r="C1482" s="14" t="s">
        <v>32</v>
      </c>
      <c r="D1482" s="13" t="str">
        <f>N1486</f>
        <v>1</v>
      </c>
      <c r="E1482" s="13" t="str">
        <f t="shared" ref="E1482" si="8942">O1486</f>
        <v>1</v>
      </c>
      <c r="F1482" s="13" t="str">
        <f t="shared" ref="F1482" si="8943">P1486</f>
        <v>1</v>
      </c>
      <c r="G1482" s="13" t="str">
        <f t="shared" ref="G1482" si="8944">Q1486</f>
        <v>0</v>
      </c>
      <c r="H1482" s="13" t="str">
        <f t="shared" ref="H1482" si="8945">R1486</f>
        <v>0</v>
      </c>
      <c r="I1482" s="13" t="str">
        <f t="shared" ref="I1482" si="8946">S1486</f>
        <v>1</v>
      </c>
      <c r="J1482" s="13" t="str">
        <f t="shared" ref="J1482" si="8947">T1486</f>
        <v>1</v>
      </c>
      <c r="K1482" s="13" t="str">
        <f t="shared" ref="K1482" si="8948">U1486</f>
        <v>1</v>
      </c>
      <c r="L1482" s="13" t="str">
        <f t="shared" ref="L1482" si="8949">V1486</f>
        <v>1</v>
      </c>
      <c r="M1482" s="13" t="str">
        <f t="shared" ref="M1482" si="8950">W1486</f>
        <v>1</v>
      </c>
      <c r="N1482" s="13" t="str">
        <f t="shared" ref="N1482" si="8951">X1486</f>
        <v>0</v>
      </c>
      <c r="O1482" s="13" t="str">
        <f t="shared" ref="O1482" si="8952">Y1486</f>
        <v>1</v>
      </c>
      <c r="P1482" s="13" t="str">
        <f t="shared" ref="P1482" si="8953">Z1486</f>
        <v>1</v>
      </c>
      <c r="Q1482" s="13" t="str">
        <f t="shared" ref="Q1482" si="8954">AA1486</f>
        <v>0</v>
      </c>
      <c r="R1482" s="13" t="str">
        <f t="shared" ref="R1482" si="8955">AB1486</f>
        <v>0</v>
      </c>
      <c r="S1482" s="13" t="str">
        <f t="shared" ref="S1482" si="8956">AC1486</f>
        <v>1</v>
      </c>
      <c r="T1482" s="13" t="str">
        <f t="shared" ref="T1482" si="8957">AD1486</f>
        <v>0</v>
      </c>
      <c r="U1482" s="13" t="str">
        <f t="shared" ref="U1482" si="8958">AE1486</f>
        <v>0</v>
      </c>
      <c r="V1482" s="13" t="str">
        <f t="shared" ref="V1482" si="8959">AF1486</f>
        <v>0</v>
      </c>
      <c r="W1482" s="13" t="str">
        <f t="shared" ref="W1482" si="8960">AG1486</f>
        <v>0</v>
      </c>
      <c r="X1482" s="13" t="str">
        <f t="shared" ref="X1482" si="8961">AH1486</f>
        <v>0</v>
      </c>
      <c r="Y1482" s="13" t="str">
        <f t="shared" ref="Y1482" si="8962">AI1486</f>
        <v>0</v>
      </c>
      <c r="Z1482" s="13" t="str">
        <f>D1486</f>
        <v>1</v>
      </c>
      <c r="AA1482" s="13" t="str">
        <f t="shared" ref="AA1482" si="8963">E1486</f>
        <v>1</v>
      </c>
      <c r="AB1482" s="13" t="str">
        <f t="shared" ref="AB1482" si="8964">F1486</f>
        <v>0</v>
      </c>
      <c r="AC1482" s="13" t="str">
        <f t="shared" ref="AC1482" si="8965">G1486</f>
        <v>0</v>
      </c>
      <c r="AD1482" s="13" t="str">
        <f t="shared" ref="AD1482" si="8966">H1486</f>
        <v>0</v>
      </c>
      <c r="AE1482" s="13" t="str">
        <f t="shared" ref="AE1482" si="8967">I1486</f>
        <v>1</v>
      </c>
      <c r="AF1482" s="13" t="str">
        <f t="shared" ref="AF1482" si="8968">J1486</f>
        <v>0</v>
      </c>
      <c r="AG1482" s="13" t="str">
        <f t="shared" ref="AG1482" si="8969">K1486</f>
        <v>0</v>
      </c>
      <c r="AH1482" s="13" t="str">
        <f t="shared" ref="AH1482" si="8970">L1486</f>
        <v>1</v>
      </c>
      <c r="AI1482" s="13" t="str">
        <f t="shared" ref="AI1482" si="8971">M1486</f>
        <v>1</v>
      </c>
      <c r="AL1482" s="14" t="s">
        <v>54</v>
      </c>
      <c r="AM1482" s="14" t="str">
        <f>HLOOKUP('הכנה ל- SHA-256 #1'!$Q$5,'הכנה ל- SHA-256 #1'!$Q$5:$Q$69,1+'SHA-256 Algorithm #1'!D1478,FALSE)</f>
        <v>A81A664B</v>
      </c>
    </row>
    <row r="1483" spans="1:39" ht="15" customHeight="1" x14ac:dyDescent="0.45">
      <c r="C1483" s="14" t="s">
        <v>33</v>
      </c>
      <c r="D1483" s="13" t="str">
        <f>W1486</f>
        <v>1</v>
      </c>
      <c r="E1483" s="13" t="str">
        <f t="shared" ref="E1483" si="8972">X1486</f>
        <v>0</v>
      </c>
      <c r="F1483" s="13" t="str">
        <f t="shared" ref="F1483" si="8973">Y1486</f>
        <v>1</v>
      </c>
      <c r="G1483" s="13" t="str">
        <f t="shared" ref="G1483" si="8974">Z1486</f>
        <v>1</v>
      </c>
      <c r="H1483" s="13" t="str">
        <f t="shared" ref="H1483" si="8975">AA1486</f>
        <v>0</v>
      </c>
      <c r="I1483" s="13" t="str">
        <f t="shared" ref="I1483" si="8976">AB1486</f>
        <v>0</v>
      </c>
      <c r="J1483" s="13" t="str">
        <f t="shared" ref="J1483" si="8977">AC1486</f>
        <v>1</v>
      </c>
      <c r="K1483" s="13" t="str">
        <f t="shared" ref="K1483" si="8978">AD1486</f>
        <v>0</v>
      </c>
      <c r="L1483" s="13" t="str">
        <f t="shared" ref="L1483" si="8979">AE1486</f>
        <v>0</v>
      </c>
      <c r="M1483" s="13" t="str">
        <f t="shared" ref="M1483" si="8980">AF1486</f>
        <v>0</v>
      </c>
      <c r="N1483" s="13" t="str">
        <f t="shared" ref="N1483" si="8981">AG1486</f>
        <v>0</v>
      </c>
      <c r="O1483" s="13" t="str">
        <f t="shared" ref="O1483" si="8982">AH1486</f>
        <v>0</v>
      </c>
      <c r="P1483" s="13" t="str">
        <f t="shared" ref="P1483" si="8983">AI1486</f>
        <v>0</v>
      </c>
      <c r="Q1483" s="13" t="str">
        <f>D1486</f>
        <v>1</v>
      </c>
      <c r="R1483" s="13" t="str">
        <f t="shared" ref="R1483" si="8984">E1486</f>
        <v>1</v>
      </c>
      <c r="S1483" s="13" t="str">
        <f t="shared" ref="S1483" si="8985">F1486</f>
        <v>0</v>
      </c>
      <c r="T1483" s="13" t="str">
        <f t="shared" ref="T1483" si="8986">G1486</f>
        <v>0</v>
      </c>
      <c r="U1483" s="13" t="str">
        <f t="shared" ref="U1483" si="8987">H1486</f>
        <v>0</v>
      </c>
      <c r="V1483" s="13" t="str">
        <f t="shared" ref="V1483" si="8988">I1486</f>
        <v>1</v>
      </c>
      <c r="W1483" s="13" t="str">
        <f t="shared" ref="W1483" si="8989">J1486</f>
        <v>0</v>
      </c>
      <c r="X1483" s="13" t="str">
        <f t="shared" ref="X1483" si="8990">K1486</f>
        <v>0</v>
      </c>
      <c r="Y1483" s="13" t="str">
        <f t="shared" ref="Y1483" si="8991">L1486</f>
        <v>1</v>
      </c>
      <c r="Z1483" s="13" t="str">
        <f t="shared" ref="Z1483" si="8992">M1486</f>
        <v>1</v>
      </c>
      <c r="AA1483" s="13" t="str">
        <f t="shared" ref="AA1483" si="8993">N1486</f>
        <v>1</v>
      </c>
      <c r="AB1483" s="13" t="str">
        <f t="shared" ref="AB1483" si="8994">O1486</f>
        <v>1</v>
      </c>
      <c r="AC1483" s="13" t="str">
        <f t="shared" ref="AC1483" si="8995">P1486</f>
        <v>1</v>
      </c>
      <c r="AD1483" s="13" t="str">
        <f t="shared" ref="AD1483" si="8996">Q1486</f>
        <v>0</v>
      </c>
      <c r="AE1483" s="13" t="str">
        <f t="shared" ref="AE1483" si="8997">R1486</f>
        <v>0</v>
      </c>
      <c r="AF1483" s="13" t="str">
        <f t="shared" ref="AF1483" si="8998">S1486</f>
        <v>1</v>
      </c>
      <c r="AG1483" s="13" t="str">
        <f t="shared" ref="AG1483" si="8999">T1486</f>
        <v>1</v>
      </c>
      <c r="AH1483" s="13" t="str">
        <f t="shared" ref="AH1483" si="9000">U1486</f>
        <v>1</v>
      </c>
      <c r="AI1483" s="13" t="str">
        <f t="shared" ref="AI1483" si="9001">V1486</f>
        <v>1</v>
      </c>
      <c r="AL1483" s="14" t="s">
        <v>55</v>
      </c>
      <c r="AM1483" s="14" t="str">
        <f>CONCATENATE(D1510,H1510,L1510,P1510,T1510,X1510,AB1510,AF1510)</f>
        <v>6879F3DE</v>
      </c>
    </row>
    <row r="1484" spans="1:39" ht="15" customHeight="1" x14ac:dyDescent="0.45">
      <c r="C1484" s="14" t="s">
        <v>34</v>
      </c>
      <c r="D1484" s="13" t="str">
        <f>AH1486</f>
        <v>0</v>
      </c>
      <c r="E1484" s="13" t="str">
        <f>AI1486</f>
        <v>0</v>
      </c>
      <c r="F1484" s="13" t="str">
        <f>D1486</f>
        <v>1</v>
      </c>
      <c r="G1484" s="13" t="str">
        <f t="shared" ref="G1484" si="9002">E1486</f>
        <v>1</v>
      </c>
      <c r="H1484" s="13" t="str">
        <f t="shared" ref="H1484" si="9003">F1486</f>
        <v>0</v>
      </c>
      <c r="I1484" s="13" t="str">
        <f t="shared" ref="I1484" si="9004">G1486</f>
        <v>0</v>
      </c>
      <c r="J1484" s="13" t="str">
        <f t="shared" ref="J1484" si="9005">H1486</f>
        <v>0</v>
      </c>
      <c r="K1484" s="13" t="str">
        <f t="shared" ref="K1484" si="9006">I1486</f>
        <v>1</v>
      </c>
      <c r="L1484" s="13" t="str">
        <f t="shared" ref="L1484" si="9007">J1486</f>
        <v>0</v>
      </c>
      <c r="M1484" s="13" t="str">
        <f t="shared" ref="M1484" si="9008">K1486</f>
        <v>0</v>
      </c>
      <c r="N1484" s="13" t="str">
        <f t="shared" ref="N1484" si="9009">L1486</f>
        <v>1</v>
      </c>
      <c r="O1484" s="13" t="str">
        <f t="shared" ref="O1484" si="9010">M1486</f>
        <v>1</v>
      </c>
      <c r="P1484" s="13" t="str">
        <f t="shared" ref="P1484" si="9011">N1486</f>
        <v>1</v>
      </c>
      <c r="Q1484" s="13" t="str">
        <f t="shared" ref="Q1484" si="9012">O1486</f>
        <v>1</v>
      </c>
      <c r="R1484" s="13" t="str">
        <f t="shared" ref="R1484" si="9013">P1486</f>
        <v>1</v>
      </c>
      <c r="S1484" s="13" t="str">
        <f t="shared" ref="S1484" si="9014">Q1486</f>
        <v>0</v>
      </c>
      <c r="T1484" s="13" t="str">
        <f t="shared" ref="T1484" si="9015">R1486</f>
        <v>0</v>
      </c>
      <c r="U1484" s="13" t="str">
        <f t="shared" ref="U1484" si="9016">S1486</f>
        <v>1</v>
      </c>
      <c r="V1484" s="13" t="str">
        <f t="shared" ref="V1484" si="9017">T1486</f>
        <v>1</v>
      </c>
      <c r="W1484" s="13" t="str">
        <f t="shared" ref="W1484" si="9018">U1486</f>
        <v>1</v>
      </c>
      <c r="X1484" s="13" t="str">
        <f t="shared" ref="X1484" si="9019">V1486</f>
        <v>1</v>
      </c>
      <c r="Y1484" s="13" t="str">
        <f t="shared" ref="Y1484" si="9020">W1486</f>
        <v>1</v>
      </c>
      <c r="Z1484" s="13" t="str">
        <f t="shared" ref="Z1484" si="9021">X1486</f>
        <v>0</v>
      </c>
      <c r="AA1484" s="13" t="str">
        <f t="shared" ref="AA1484" si="9022">Y1486</f>
        <v>1</v>
      </c>
      <c r="AB1484" s="13" t="str">
        <f t="shared" ref="AB1484" si="9023">Z1486</f>
        <v>1</v>
      </c>
      <c r="AC1484" s="13" t="str">
        <f t="shared" ref="AC1484" si="9024">AA1486</f>
        <v>0</v>
      </c>
      <c r="AD1484" s="13" t="str">
        <f t="shared" ref="AD1484" si="9025">AB1486</f>
        <v>0</v>
      </c>
      <c r="AE1484" s="13" t="str">
        <f t="shared" ref="AE1484" si="9026">AC1486</f>
        <v>1</v>
      </c>
      <c r="AF1484" s="13" t="str">
        <f t="shared" ref="AF1484" si="9027">AD1486</f>
        <v>0</v>
      </c>
      <c r="AG1484" s="13" t="str">
        <f t="shared" ref="AG1484" si="9028">AE1486</f>
        <v>0</v>
      </c>
      <c r="AH1484" s="13" t="str">
        <f t="shared" ref="AH1484" si="9029">AF1486</f>
        <v>0</v>
      </c>
      <c r="AI1484" s="13" t="str">
        <f t="shared" ref="AI1484" si="9030">AG1486</f>
        <v>0</v>
      </c>
      <c r="AL1484" s="14" t="s">
        <v>56</v>
      </c>
      <c r="AM1484" s="14" t="str">
        <f>CONCATENATE(D1509,H1509,L1509,P1509,T1509,X1509,AB1509,AF1509,)</f>
        <v>2CDEE9FD</v>
      </c>
    </row>
    <row r="1485" spans="1:39" ht="15" customHeight="1" x14ac:dyDescent="0.55000000000000004">
      <c r="C1485" s="14" t="s">
        <v>23</v>
      </c>
      <c r="D1485" s="13" t="str">
        <f>MID($AM1455,1,1)</f>
        <v>C</v>
      </c>
      <c r="H1485" s="13" t="str">
        <f>MID($AM1455,2,1)</f>
        <v>4</v>
      </c>
      <c r="L1485" s="13" t="str">
        <f>MID($AM1455,3,1)</f>
        <v>F</v>
      </c>
      <c r="P1485" s="13" t="str">
        <f>MID($AM1455,4,1)</f>
        <v>9</v>
      </c>
      <c r="T1485" s="13" t="str">
        <f>MID($AM1455,5,1)</f>
        <v>F</v>
      </c>
      <c r="X1485" s="13" t="str">
        <f>MID($AM1455,6,1)</f>
        <v>6</v>
      </c>
      <c r="AB1485" s="13" t="str">
        <f>MID($AM1455,7,1)</f>
        <v>4</v>
      </c>
      <c r="AF1485" s="13" t="str">
        <f>MID($AM1455,8,1)</f>
        <v>0</v>
      </c>
      <c r="AL1485" s="21" t="s">
        <v>40</v>
      </c>
      <c r="AM1485" s="14" t="str">
        <f>CONCATENATE(D1497,H1497,L1497,P1497,T1497,X1497,AB1497,AF1497)</f>
        <v>6E8E73FA</v>
      </c>
    </row>
    <row r="1486" spans="1:39" ht="15" customHeight="1" x14ac:dyDescent="0.45">
      <c r="C1486" s="14" t="s">
        <v>24</v>
      </c>
      <c r="D1486" s="13" t="str">
        <f>MID(DEC2BIN(HEX2DEC(D1485),4),1,1)</f>
        <v>1</v>
      </c>
      <c r="E1486" s="13" t="str">
        <f>MID(DEC2BIN(HEX2DEC(D1485),4),2,1)</f>
        <v>1</v>
      </c>
      <c r="F1486" s="13" t="str">
        <f>MID(DEC2BIN(HEX2DEC(D1485),4),3,1)</f>
        <v>0</v>
      </c>
      <c r="G1486" s="13" t="str">
        <f>MID(DEC2BIN(HEX2DEC(D1485),4),4,1)</f>
        <v>0</v>
      </c>
      <c r="H1486" s="13" t="str">
        <f>MID(DEC2BIN(HEX2DEC(H1485),4),1,1)</f>
        <v>0</v>
      </c>
      <c r="I1486" s="13" t="str">
        <f>MID(DEC2BIN(HEX2DEC(H1485),4),2,1)</f>
        <v>1</v>
      </c>
      <c r="J1486" s="13" t="str">
        <f>MID(DEC2BIN(HEX2DEC(H1485),4),3,1)</f>
        <v>0</v>
      </c>
      <c r="K1486" s="13" t="str">
        <f>MID(DEC2BIN(HEX2DEC(H1485),4),4,1)</f>
        <v>0</v>
      </c>
      <c r="L1486" s="13" t="str">
        <f>MID(DEC2BIN(HEX2DEC(L1485),4),1,1)</f>
        <v>1</v>
      </c>
      <c r="M1486" s="13" t="str">
        <f>MID(DEC2BIN(HEX2DEC(L1485),4),2,1)</f>
        <v>1</v>
      </c>
      <c r="N1486" s="13" t="str">
        <f>MID(DEC2BIN(HEX2DEC(L1485),4),3,1)</f>
        <v>1</v>
      </c>
      <c r="O1486" s="13" t="str">
        <f>MID(DEC2BIN(HEX2DEC(L1485),4),4,1)</f>
        <v>1</v>
      </c>
      <c r="P1486" s="13" t="str">
        <f>MID(DEC2BIN(HEX2DEC(P1485),4),1,1)</f>
        <v>1</v>
      </c>
      <c r="Q1486" s="13" t="str">
        <f>MID(DEC2BIN(HEX2DEC(P1485),4),2,1)</f>
        <v>0</v>
      </c>
      <c r="R1486" s="13" t="str">
        <f>MID(DEC2BIN(HEX2DEC(P1485),4),3,1)</f>
        <v>0</v>
      </c>
      <c r="S1486" s="13" t="str">
        <f>MID(DEC2BIN(HEX2DEC(P1485),4),4,1)</f>
        <v>1</v>
      </c>
      <c r="T1486" s="13" t="str">
        <f>MID(DEC2BIN(HEX2DEC(T1485),4),1,1)</f>
        <v>1</v>
      </c>
      <c r="U1486" s="13" t="str">
        <f>MID(DEC2BIN(HEX2DEC(T1485),4),2,1)</f>
        <v>1</v>
      </c>
      <c r="V1486" s="13" t="str">
        <f>MID(DEC2BIN(HEX2DEC(T1485),4),3,1)</f>
        <v>1</v>
      </c>
      <c r="W1486" s="13" t="str">
        <f>MID(DEC2BIN(HEX2DEC(T1485),4),4,1)</f>
        <v>1</v>
      </c>
      <c r="X1486" s="13" t="str">
        <f>MID(DEC2BIN(HEX2DEC(X1485),4),1,1)</f>
        <v>0</v>
      </c>
      <c r="Y1486" s="13" t="str">
        <f>MID(DEC2BIN(HEX2DEC(X1485),4),2,1)</f>
        <v>1</v>
      </c>
      <c r="Z1486" s="13" t="str">
        <f>MID(DEC2BIN(HEX2DEC(X1485),4),3,1)</f>
        <v>1</v>
      </c>
      <c r="AA1486" s="13" t="str">
        <f>MID(DEC2BIN(HEX2DEC(X1485),4),4,1)</f>
        <v>0</v>
      </c>
      <c r="AB1486" s="13" t="str">
        <f>MID(DEC2BIN(HEX2DEC(AB1485),4),1,1)</f>
        <v>0</v>
      </c>
      <c r="AC1486" s="13" t="str">
        <f>MID(DEC2BIN(HEX2DEC(AB1485),4),2,1)</f>
        <v>1</v>
      </c>
      <c r="AD1486" s="13" t="str">
        <f>MID(DEC2BIN(HEX2DEC(AB1485),4),3,1)</f>
        <v>0</v>
      </c>
      <c r="AE1486" s="13" t="str">
        <f>MID(DEC2BIN(HEX2DEC(AB1485),4),4,1)</f>
        <v>0</v>
      </c>
      <c r="AF1486" s="13" t="str">
        <f>MID(DEC2BIN(HEX2DEC(AF1485),4),1,1)</f>
        <v>0</v>
      </c>
      <c r="AG1486" s="13" t="str">
        <f>MID(DEC2BIN(HEX2DEC(AF1485),4),2,1)</f>
        <v>0</v>
      </c>
      <c r="AH1486" s="13" t="str">
        <f>MID(DEC2BIN(HEX2DEC(AF1485),4),3,1)</f>
        <v>0</v>
      </c>
      <c r="AI1486" s="13" t="str">
        <f>MID(DEC2BIN(HEX2DEC(AF1485),4),4,1)</f>
        <v>0</v>
      </c>
      <c r="AL1486" s="14" t="s">
        <v>57</v>
      </c>
      <c r="AM1486" s="19" t="str">
        <f>DEC2HEX(MOD(HEX2DEC(AM1481)+HEX2DEC(AM1482)+HEX2DEC(AM1483)+HEX2DEC(AM1484)+HEX2DEC(AM1485),2^32),8)</f>
        <v>8BE05D0A</v>
      </c>
    </row>
    <row r="1487" spans="1:39" ht="15" customHeight="1" x14ac:dyDescent="0.45">
      <c r="C1487" s="14" t="s">
        <v>25</v>
      </c>
      <c r="D1487" s="13" t="str">
        <f>D1449</f>
        <v>0</v>
      </c>
      <c r="H1487" s="13" t="str">
        <f t="shared" ref="H1487" si="9031">H1449</f>
        <v>8</v>
      </c>
      <c r="L1487" s="13" t="str">
        <f t="shared" ref="L1487" si="9032">L1449</f>
        <v>3</v>
      </c>
      <c r="P1487" s="13" t="str">
        <f t="shared" ref="P1487" si="9033">P1449</f>
        <v>C</v>
      </c>
      <c r="T1487" s="13" t="str">
        <f t="shared" ref="T1487" si="9034">T1449</f>
        <v>3</v>
      </c>
      <c r="X1487" s="13" t="str">
        <f t="shared" ref="X1487" si="9035">X1449</f>
        <v>3</v>
      </c>
      <c r="AB1487" s="13" t="str">
        <f t="shared" ref="AB1487" si="9036">AB1449</f>
        <v>D</v>
      </c>
      <c r="AF1487" s="13" t="str">
        <f>AF1449</f>
        <v>8</v>
      </c>
      <c r="AL1487" s="14"/>
      <c r="AM1487" s="14"/>
    </row>
    <row r="1488" spans="1:39" ht="15" customHeight="1" x14ac:dyDescent="0.45">
      <c r="C1488" s="14" t="s">
        <v>26</v>
      </c>
      <c r="D1488" s="13" t="str">
        <f>MID(DEC2BIN(HEX2DEC(D1487),4),1,1)</f>
        <v>0</v>
      </c>
      <c r="E1488" s="13" t="str">
        <f>MID(DEC2BIN(HEX2DEC(D1487),4),2,1)</f>
        <v>0</v>
      </c>
      <c r="F1488" s="13" t="str">
        <f>MID(DEC2BIN(HEX2DEC(D1487),4),3,1)</f>
        <v>0</v>
      </c>
      <c r="G1488" s="13" t="str">
        <f>MID(DEC2BIN(HEX2DEC(D1487),4),4,1)</f>
        <v>0</v>
      </c>
      <c r="H1488" s="13" t="str">
        <f>MID(DEC2BIN(HEX2DEC(H1487),4),1,1)</f>
        <v>1</v>
      </c>
      <c r="I1488" s="13" t="str">
        <f>MID(DEC2BIN(HEX2DEC(H1487),4),2,1)</f>
        <v>0</v>
      </c>
      <c r="J1488" s="13" t="str">
        <f>MID(DEC2BIN(HEX2DEC(H1487),4),3,1)</f>
        <v>0</v>
      </c>
      <c r="K1488" s="13" t="str">
        <f>MID(DEC2BIN(HEX2DEC(H1487),4),4,1)</f>
        <v>0</v>
      </c>
      <c r="L1488" s="13" t="str">
        <f>MID(DEC2BIN(HEX2DEC(L1487),4),1,1)</f>
        <v>0</v>
      </c>
      <c r="M1488" s="13" t="str">
        <f>MID(DEC2BIN(HEX2DEC(L1487),4),2,1)</f>
        <v>0</v>
      </c>
      <c r="N1488" s="13" t="str">
        <f>MID(DEC2BIN(HEX2DEC(L1487),4),3,1)</f>
        <v>1</v>
      </c>
      <c r="O1488" s="13" t="str">
        <f>MID(DEC2BIN(HEX2DEC(L1487),4),4,1)</f>
        <v>1</v>
      </c>
      <c r="P1488" s="13" t="str">
        <f>MID(DEC2BIN(HEX2DEC(P1487),4),1,1)</f>
        <v>1</v>
      </c>
      <c r="Q1488" s="13" t="str">
        <f>MID(DEC2BIN(HEX2DEC(P1487),4),2,1)</f>
        <v>1</v>
      </c>
      <c r="R1488" s="13" t="str">
        <f>MID(DEC2BIN(HEX2DEC(P1487),4),3,1)</f>
        <v>0</v>
      </c>
      <c r="S1488" s="13" t="str">
        <f>MID(DEC2BIN(HEX2DEC(P1487),4),4,1)</f>
        <v>0</v>
      </c>
      <c r="T1488" s="13" t="str">
        <f>MID(DEC2BIN(HEX2DEC(T1487),4),1,1)</f>
        <v>0</v>
      </c>
      <c r="U1488" s="13" t="str">
        <f>MID(DEC2BIN(HEX2DEC(T1487),4),2,1)</f>
        <v>0</v>
      </c>
      <c r="V1488" s="13" t="str">
        <f>MID(DEC2BIN(HEX2DEC(T1487),4),3,1)</f>
        <v>1</v>
      </c>
      <c r="W1488" s="13" t="str">
        <f>MID(DEC2BIN(HEX2DEC(T1487),4),4,1)</f>
        <v>1</v>
      </c>
      <c r="X1488" s="13" t="str">
        <f>MID(DEC2BIN(HEX2DEC(X1487),4),1,1)</f>
        <v>0</v>
      </c>
      <c r="Y1488" s="13" t="str">
        <f>MID(DEC2BIN(HEX2DEC(X1487),4),2,1)</f>
        <v>0</v>
      </c>
      <c r="Z1488" s="13" t="str">
        <f>MID(DEC2BIN(HEX2DEC(X1487),4),3,1)</f>
        <v>1</v>
      </c>
      <c r="AA1488" s="13" t="str">
        <f>MID(DEC2BIN(HEX2DEC(X1487),4),4,1)</f>
        <v>1</v>
      </c>
      <c r="AB1488" s="13" t="str">
        <f>MID(DEC2BIN(HEX2DEC(AB1487),4),1,1)</f>
        <v>1</v>
      </c>
      <c r="AC1488" s="13" t="str">
        <f>MID(DEC2BIN(HEX2DEC(AB1487),4),2,1)</f>
        <v>1</v>
      </c>
      <c r="AD1488" s="13" t="str">
        <f>MID(DEC2BIN(HEX2DEC(AB1487),4),3,1)</f>
        <v>0</v>
      </c>
      <c r="AE1488" s="13" t="str">
        <f>MID(DEC2BIN(HEX2DEC(AB1487),4),4,1)</f>
        <v>1</v>
      </c>
      <c r="AF1488" s="13" t="str">
        <f>MID(DEC2BIN(HEX2DEC(AF1487),4),1,1)</f>
        <v>1</v>
      </c>
      <c r="AG1488" s="13" t="str">
        <f>MID(DEC2BIN(HEX2DEC(AF1487),4),2,1)</f>
        <v>0</v>
      </c>
      <c r="AH1488" s="13" t="str">
        <f>MID(DEC2BIN(HEX2DEC(AF1487),4),3,1)</f>
        <v>0</v>
      </c>
      <c r="AI1488" s="13" t="str">
        <f>MID(DEC2BIN(HEX2DEC(AF1487),4),4,1)</f>
        <v>0</v>
      </c>
      <c r="AL1488" s="14" t="s">
        <v>58</v>
      </c>
      <c r="AM1488" s="14" t="str">
        <f>CONCATENATE(D1480,H1480,L1480,P1480,T1480,X1480,AB1480,AF1480)</f>
        <v>64E1594C</v>
      </c>
    </row>
    <row r="1489" spans="3:39" ht="15" customHeight="1" x14ac:dyDescent="0.45">
      <c r="C1489" s="14" t="s">
        <v>27</v>
      </c>
      <c r="D1489" s="13" t="str">
        <f>D1451</f>
        <v>1</v>
      </c>
      <c r="H1489" s="13" t="str">
        <f t="shared" ref="H1489" si="9037">H1451</f>
        <v>F</v>
      </c>
      <c r="L1489" s="13" t="str">
        <f t="shared" ref="L1489" si="9038">L1451</f>
        <v>8</v>
      </c>
      <c r="P1489" s="13" t="str">
        <f t="shared" ref="P1489" si="9039">P1451</f>
        <v>6</v>
      </c>
      <c r="T1489" s="13" t="str">
        <f t="shared" ref="T1489" si="9040">T1451</f>
        <v>8</v>
      </c>
      <c r="X1489" s="13" t="str">
        <f t="shared" ref="X1489" si="9041">X1451</f>
        <v>7</v>
      </c>
      <c r="AB1489" s="13" t="str">
        <f t="shared" ref="AB1489" si="9042">AB1451</f>
        <v>9</v>
      </c>
      <c r="AF1489" s="13" t="str">
        <f t="shared" ref="AF1489" si="9043">AF1451</f>
        <v>C</v>
      </c>
      <c r="AL1489" s="14" t="s">
        <v>37</v>
      </c>
      <c r="AM1489" s="14" t="str">
        <f>CONCATENATE(D1492,H1492,L1492,P1492,T1492,X1492,AB1492,AF1492)</f>
        <v>0CBCB7D8</v>
      </c>
    </row>
    <row r="1490" spans="3:39" ht="15" customHeight="1" thickBot="1" x14ac:dyDescent="0.5">
      <c r="C1490" s="14" t="s">
        <v>28</v>
      </c>
      <c r="D1490" s="13" t="str">
        <f>MID(DEC2BIN(HEX2DEC(D1489),4),1,1)</f>
        <v>0</v>
      </c>
      <c r="E1490" s="13" t="str">
        <f>MID(DEC2BIN(HEX2DEC(D1489),4),2,1)</f>
        <v>0</v>
      </c>
      <c r="F1490" s="13" t="str">
        <f>MID(DEC2BIN(HEX2DEC(D1489),4),3,1)</f>
        <v>0</v>
      </c>
      <c r="G1490" s="13" t="str">
        <f>MID(DEC2BIN(HEX2DEC(D1489),4),4,1)</f>
        <v>1</v>
      </c>
      <c r="H1490" s="13" t="str">
        <f>MID(DEC2BIN(HEX2DEC(H1489),4),1,1)</f>
        <v>1</v>
      </c>
      <c r="I1490" s="13" t="str">
        <f>MID(DEC2BIN(HEX2DEC(H1489),4),2,1)</f>
        <v>1</v>
      </c>
      <c r="J1490" s="13" t="str">
        <f>MID(DEC2BIN(HEX2DEC(H1489),4),3,1)</f>
        <v>1</v>
      </c>
      <c r="K1490" s="13" t="str">
        <f>MID(DEC2BIN(HEX2DEC(H1489),4),4,1)</f>
        <v>1</v>
      </c>
      <c r="L1490" s="13" t="str">
        <f>MID(DEC2BIN(HEX2DEC(L1489),4),1,1)</f>
        <v>1</v>
      </c>
      <c r="M1490" s="13" t="str">
        <f>MID(DEC2BIN(HEX2DEC(L1489),4),2,1)</f>
        <v>0</v>
      </c>
      <c r="N1490" s="13" t="str">
        <f>MID(DEC2BIN(HEX2DEC(L1489),4),3,1)</f>
        <v>0</v>
      </c>
      <c r="O1490" s="13" t="str">
        <f>MID(DEC2BIN(HEX2DEC(L1489),4),4,1)</f>
        <v>0</v>
      </c>
      <c r="P1490" s="13" t="str">
        <f>MID(DEC2BIN(HEX2DEC(P1489),4),1,1)</f>
        <v>0</v>
      </c>
      <c r="Q1490" s="13" t="str">
        <f>MID(DEC2BIN(HEX2DEC(P1489),4),2,1)</f>
        <v>1</v>
      </c>
      <c r="R1490" s="13" t="str">
        <f>MID(DEC2BIN(HEX2DEC(P1489),4),3,1)</f>
        <v>1</v>
      </c>
      <c r="S1490" s="13" t="str">
        <f>MID(DEC2BIN(HEX2DEC(P1489),4),4,1)</f>
        <v>0</v>
      </c>
      <c r="T1490" s="13" t="str">
        <f>MID(DEC2BIN(HEX2DEC(T1489),4),1,1)</f>
        <v>1</v>
      </c>
      <c r="U1490" s="13" t="str">
        <f>MID(DEC2BIN(HEX2DEC(T1489),4),2,1)</f>
        <v>0</v>
      </c>
      <c r="V1490" s="13" t="str">
        <f>MID(DEC2BIN(HEX2DEC(T1489),4),3,1)</f>
        <v>0</v>
      </c>
      <c r="W1490" s="13" t="str">
        <f>MID(DEC2BIN(HEX2DEC(T1489),4),4,1)</f>
        <v>0</v>
      </c>
      <c r="X1490" s="13" t="str">
        <f>MID(DEC2BIN(HEX2DEC(X1489),4),1,1)</f>
        <v>0</v>
      </c>
      <c r="Y1490" s="13" t="str">
        <f>MID(DEC2BIN(HEX2DEC(X1489),4),2,1)</f>
        <v>1</v>
      </c>
      <c r="Z1490" s="13" t="str">
        <f>MID(DEC2BIN(HEX2DEC(X1489),4),3,1)</f>
        <v>1</v>
      </c>
      <c r="AA1490" s="13" t="str">
        <f>MID(DEC2BIN(HEX2DEC(X1489),4),4,1)</f>
        <v>1</v>
      </c>
      <c r="AB1490" s="13" t="str">
        <f>MID(DEC2BIN(HEX2DEC(AB1489),4),1,1)</f>
        <v>1</v>
      </c>
      <c r="AC1490" s="13" t="str">
        <f>MID(DEC2BIN(HEX2DEC(AB1489),4),2,1)</f>
        <v>0</v>
      </c>
      <c r="AD1490" s="13" t="str">
        <f>MID(DEC2BIN(HEX2DEC(AB1489),4),3,1)</f>
        <v>0</v>
      </c>
      <c r="AE1490" s="13" t="str">
        <f>MID(DEC2BIN(HEX2DEC(AB1489),4),4,1)</f>
        <v>1</v>
      </c>
      <c r="AF1490" s="13" t="str">
        <f>MID(DEC2BIN(HEX2DEC(AF1489),4),1,1)</f>
        <v>1</v>
      </c>
      <c r="AG1490" s="13" t="str">
        <f>MID(DEC2BIN(HEX2DEC(AF1489),4),2,1)</f>
        <v>1</v>
      </c>
      <c r="AH1490" s="13" t="str">
        <f>MID(DEC2BIN(HEX2DEC(AF1489),4),3,1)</f>
        <v>0</v>
      </c>
      <c r="AI1490" s="13" t="str">
        <f>MID(DEC2BIN(HEX2DEC(AF1489),4),4,1)</f>
        <v>0</v>
      </c>
      <c r="AL1490" s="14" t="s">
        <v>57</v>
      </c>
      <c r="AM1490" s="14" t="str">
        <f>AM1486</f>
        <v>8BE05D0A</v>
      </c>
    </row>
    <row r="1491" spans="3:39" ht="15" customHeight="1" thickBot="1" x14ac:dyDescent="0.5">
      <c r="C1491" s="15" t="s">
        <v>37</v>
      </c>
      <c r="D1491" s="13">
        <f>IF(D1490+D1488+D1486&gt;1,1,0)</f>
        <v>0</v>
      </c>
      <c r="E1491" s="13">
        <f t="shared" ref="E1491:Z1491" si="9044">IF(E1490+E1488+E1486&gt;1,1,0)</f>
        <v>0</v>
      </c>
      <c r="F1491" s="13">
        <f t="shared" si="9044"/>
        <v>0</v>
      </c>
      <c r="G1491" s="13">
        <f t="shared" si="9044"/>
        <v>0</v>
      </c>
      <c r="H1491" s="13">
        <f t="shared" si="9044"/>
        <v>1</v>
      </c>
      <c r="I1491" s="13">
        <f t="shared" si="9044"/>
        <v>1</v>
      </c>
      <c r="J1491" s="13">
        <f t="shared" si="9044"/>
        <v>0</v>
      </c>
      <c r="K1491" s="13">
        <f t="shared" si="9044"/>
        <v>0</v>
      </c>
      <c r="L1491" s="13">
        <f t="shared" si="9044"/>
        <v>1</v>
      </c>
      <c r="M1491" s="13">
        <f t="shared" si="9044"/>
        <v>0</v>
      </c>
      <c r="N1491" s="13">
        <f t="shared" si="9044"/>
        <v>1</v>
      </c>
      <c r="O1491" s="13">
        <f t="shared" si="9044"/>
        <v>1</v>
      </c>
      <c r="P1491" s="13">
        <f t="shared" si="9044"/>
        <v>1</v>
      </c>
      <c r="Q1491" s="13">
        <f t="shared" si="9044"/>
        <v>1</v>
      </c>
      <c r="R1491" s="13">
        <f t="shared" si="9044"/>
        <v>0</v>
      </c>
      <c r="S1491" s="13">
        <f t="shared" si="9044"/>
        <v>0</v>
      </c>
      <c r="T1491" s="13">
        <f t="shared" si="9044"/>
        <v>1</v>
      </c>
      <c r="U1491" s="13">
        <f t="shared" si="9044"/>
        <v>0</v>
      </c>
      <c r="V1491" s="13">
        <f t="shared" si="9044"/>
        <v>1</v>
      </c>
      <c r="W1491" s="13">
        <f t="shared" si="9044"/>
        <v>1</v>
      </c>
      <c r="X1491" s="13">
        <f t="shared" si="9044"/>
        <v>0</v>
      </c>
      <c r="Y1491" s="13">
        <f t="shared" si="9044"/>
        <v>1</v>
      </c>
      <c r="Z1491" s="13">
        <f t="shared" si="9044"/>
        <v>1</v>
      </c>
      <c r="AA1491" s="13">
        <f>IF(AA1490+AA1488+AA1486&gt;1,1,0)</f>
        <v>1</v>
      </c>
      <c r="AB1491" s="13">
        <f t="shared" ref="AB1491:AI1491" si="9045">IF(AB1490+AB1488+AB1486&gt;1,1,0)</f>
        <v>1</v>
      </c>
      <c r="AC1491" s="13">
        <f t="shared" si="9045"/>
        <v>1</v>
      </c>
      <c r="AD1491" s="13">
        <f t="shared" si="9045"/>
        <v>0</v>
      </c>
      <c r="AE1491" s="13">
        <f t="shared" si="9045"/>
        <v>1</v>
      </c>
      <c r="AF1491" s="13">
        <f t="shared" si="9045"/>
        <v>1</v>
      </c>
      <c r="AG1491" s="13">
        <f t="shared" si="9045"/>
        <v>0</v>
      </c>
      <c r="AH1491" s="13">
        <f t="shared" si="9045"/>
        <v>0</v>
      </c>
      <c r="AI1491" s="13">
        <f t="shared" si="9045"/>
        <v>0</v>
      </c>
      <c r="AL1491" s="16" t="s">
        <v>59</v>
      </c>
      <c r="AM1491" s="20" t="str">
        <f>DEC2HEX(MOD(HEX2DEC(AM1488)+HEX2DEC(AM1490)+HEX2DEC(AM1489),2^32),8)</f>
        <v>FD7E6E2E</v>
      </c>
    </row>
    <row r="1492" spans="3:39" ht="15" customHeight="1" thickBot="1" x14ac:dyDescent="0.5">
      <c r="C1492" s="15" t="s">
        <v>38</v>
      </c>
      <c r="D1492" s="13" t="str">
        <f>BIN2HEX(CONCATENATE(D1491,E1491,F1491,G1491))</f>
        <v>0</v>
      </c>
      <c r="H1492" s="13" t="str">
        <f>BIN2HEX(CONCATENATE(H1491,I1491,J1491,K1491))</f>
        <v>C</v>
      </c>
      <c r="L1492" s="13" t="str">
        <f>BIN2HEX(CONCATENATE(L1491,M1491,N1491,O1491))</f>
        <v>B</v>
      </c>
      <c r="P1492" s="13" t="str">
        <f>BIN2HEX(CONCATENATE(P1491,Q1491,R1491,S1491))</f>
        <v>C</v>
      </c>
      <c r="T1492" s="13" t="str">
        <f>BIN2HEX(CONCATENATE(T1491,U1491,V1491,W1491))</f>
        <v>B</v>
      </c>
      <c r="X1492" s="13" t="str">
        <f>BIN2HEX(CONCATENATE(X1491,Y1491,Z1491,AA1491))</f>
        <v>7</v>
      </c>
      <c r="AB1492" s="13" t="str">
        <f>BIN2HEX(CONCATENATE(AB1491,AC1491,AD1491,AE1491))</f>
        <v>D</v>
      </c>
      <c r="AF1492" s="13" t="str">
        <f>BIN2HEX(CONCATENATE(AF1491,AG1491,AH1491,AI1491))</f>
        <v>8</v>
      </c>
      <c r="AM1492" s="14"/>
    </row>
    <row r="1493" spans="3:39" ht="15" customHeight="1" thickBot="1" x14ac:dyDescent="0.5">
      <c r="C1493" s="14"/>
      <c r="AL1493" s="16" t="s">
        <v>60</v>
      </c>
      <c r="AM1493" s="20" t="str">
        <f>CONCATENATE(D1485,H1485,L1485,P1485,T1485,X1485,AB1485,AF1485)</f>
        <v>C4F9F640</v>
      </c>
    </row>
    <row r="1494" spans="3:39" ht="15" customHeight="1" thickBot="1" x14ac:dyDescent="0.5">
      <c r="C1494" s="14" t="s">
        <v>29</v>
      </c>
      <c r="D1494" s="13" t="str">
        <f>D1453</f>
        <v>F</v>
      </c>
      <c r="H1494" s="13" t="str">
        <f t="shared" ref="H1494" si="9046">H1453</f>
        <v>8</v>
      </c>
      <c r="L1494" s="13" t="str">
        <f t="shared" ref="L1494" si="9047">L1453</f>
        <v>1</v>
      </c>
      <c r="P1494" s="13" t="str">
        <f t="shared" ref="P1494" si="9048">P1453</f>
        <v>A</v>
      </c>
      <c r="T1494" s="13" t="str">
        <f t="shared" ref="T1494" si="9049">T1453</f>
        <v>C</v>
      </c>
      <c r="X1494" s="13" t="str">
        <f t="shared" ref="X1494" si="9050">X1453</f>
        <v>6</v>
      </c>
      <c r="AB1494" s="13" t="str">
        <f t="shared" ref="AB1494" si="9051">AB1453</f>
        <v>E</v>
      </c>
      <c r="AF1494" s="13" t="str">
        <f>AF1453</f>
        <v>9</v>
      </c>
      <c r="AM1494" s="14"/>
    </row>
    <row r="1495" spans="3:39" ht="15" customHeight="1" thickBot="1" x14ac:dyDescent="0.5">
      <c r="C1495" s="14" t="s">
        <v>30</v>
      </c>
      <c r="D1495" s="13" t="str">
        <f>MID(DEC2BIN(HEX2DEC(D1494),4),1,1)</f>
        <v>1</v>
      </c>
      <c r="E1495" s="13" t="str">
        <f>MID(DEC2BIN(HEX2DEC(D1494),4),2,1)</f>
        <v>1</v>
      </c>
      <c r="F1495" s="13" t="str">
        <f>MID(DEC2BIN(HEX2DEC(D1494),4),3,1)</f>
        <v>1</v>
      </c>
      <c r="G1495" s="13" t="str">
        <f>MID(DEC2BIN(HEX2DEC(D1494),4),4,1)</f>
        <v>1</v>
      </c>
      <c r="H1495" s="13" t="str">
        <f>MID(DEC2BIN(HEX2DEC(H1494),4),1,1)</f>
        <v>1</v>
      </c>
      <c r="I1495" s="13" t="str">
        <f>MID(DEC2BIN(HEX2DEC(H1494),4),2,1)</f>
        <v>0</v>
      </c>
      <c r="J1495" s="13" t="str">
        <f>MID(DEC2BIN(HEX2DEC(H1494),4),3,1)</f>
        <v>0</v>
      </c>
      <c r="K1495" s="13" t="str">
        <f>MID(DEC2BIN(HEX2DEC(H1494),4),4,1)</f>
        <v>0</v>
      </c>
      <c r="L1495" s="13" t="str">
        <f>MID(DEC2BIN(HEX2DEC(L1494),4),1,1)</f>
        <v>0</v>
      </c>
      <c r="M1495" s="13" t="str">
        <f>MID(DEC2BIN(HEX2DEC(L1494),4),2,1)</f>
        <v>0</v>
      </c>
      <c r="N1495" s="13" t="str">
        <f>MID(DEC2BIN(HEX2DEC(L1494),4),3,1)</f>
        <v>0</v>
      </c>
      <c r="O1495" s="13" t="str">
        <f>MID(DEC2BIN(HEX2DEC(L1494),4),4,1)</f>
        <v>1</v>
      </c>
      <c r="P1495" s="13" t="str">
        <f>MID(DEC2BIN(HEX2DEC(P1494),4),1,1)</f>
        <v>1</v>
      </c>
      <c r="Q1495" s="13" t="str">
        <f>MID(DEC2BIN(HEX2DEC(P1494),4),2,1)</f>
        <v>0</v>
      </c>
      <c r="R1495" s="13" t="str">
        <f>MID(DEC2BIN(HEX2DEC(P1494),4),3,1)</f>
        <v>1</v>
      </c>
      <c r="S1495" s="13" t="str">
        <f>MID(DEC2BIN(HEX2DEC(P1494),4),4,1)</f>
        <v>0</v>
      </c>
      <c r="T1495" s="13" t="str">
        <f>MID(DEC2BIN(HEX2DEC(T1494),4),1,1)</f>
        <v>1</v>
      </c>
      <c r="U1495" s="13" t="str">
        <f>MID(DEC2BIN(HEX2DEC(T1494),4),2,1)</f>
        <v>1</v>
      </c>
      <c r="V1495" s="13" t="str">
        <f>MID(DEC2BIN(HEX2DEC(T1494),4),3,1)</f>
        <v>0</v>
      </c>
      <c r="W1495" s="13" t="str">
        <f>MID(DEC2BIN(HEX2DEC(T1494),4),4,1)</f>
        <v>0</v>
      </c>
      <c r="X1495" s="13" t="str">
        <f>MID(DEC2BIN(HEX2DEC(X1494),4),1,1)</f>
        <v>0</v>
      </c>
      <c r="Y1495" s="13" t="str">
        <f>MID(DEC2BIN(HEX2DEC(X1494),4),2,1)</f>
        <v>1</v>
      </c>
      <c r="Z1495" s="13" t="str">
        <f>MID(DEC2BIN(HEX2DEC(X1494),4),3,1)</f>
        <v>1</v>
      </c>
      <c r="AA1495" s="13" t="str">
        <f>MID(DEC2BIN(HEX2DEC(X1494),4),4,1)</f>
        <v>0</v>
      </c>
      <c r="AB1495" s="13" t="str">
        <f>MID(DEC2BIN(HEX2DEC(AB1494),4),1,1)</f>
        <v>1</v>
      </c>
      <c r="AC1495" s="13" t="str">
        <f>MID(DEC2BIN(HEX2DEC(AB1494),4),2,1)</f>
        <v>1</v>
      </c>
      <c r="AD1495" s="13" t="str">
        <f>MID(DEC2BIN(HEX2DEC(AB1494),4),3,1)</f>
        <v>1</v>
      </c>
      <c r="AE1495" s="13" t="str">
        <f>MID(DEC2BIN(HEX2DEC(AB1494),4),4,1)</f>
        <v>0</v>
      </c>
      <c r="AF1495" s="13" t="str">
        <f>MID(DEC2BIN(HEX2DEC(AF1494),4),1,1)</f>
        <v>1</v>
      </c>
      <c r="AG1495" s="13" t="str">
        <f>MID(DEC2BIN(HEX2DEC(AF1494),4),2,1)</f>
        <v>0</v>
      </c>
      <c r="AH1495" s="13" t="str">
        <f>MID(DEC2BIN(HEX2DEC(AF1494),4),3,1)</f>
        <v>0</v>
      </c>
      <c r="AI1495" s="13" t="str">
        <f>MID(DEC2BIN(HEX2DEC(AF1494),4),4,1)</f>
        <v>1</v>
      </c>
      <c r="AL1495" s="16" t="s">
        <v>61</v>
      </c>
      <c r="AM1495" s="20" t="str">
        <f>CONCATENATE(D1487,H1487,L1487,P1487,T1487,X1487,AB1487,AF1487)</f>
        <v>083C33D8</v>
      </c>
    </row>
    <row r="1496" spans="3:39" ht="15" customHeight="1" thickBot="1" x14ac:dyDescent="0.5">
      <c r="AM1496" s="14"/>
    </row>
    <row r="1497" spans="3:39" ht="15" customHeight="1" thickBot="1" x14ac:dyDescent="0.5">
      <c r="C1497" s="15" t="s">
        <v>39</v>
      </c>
      <c r="D1497" s="13" t="str">
        <f>BIN2HEX(CONCATENATE(D1498,E1498,F1498,G1498))</f>
        <v>6</v>
      </c>
      <c r="H1497" s="13" t="str">
        <f>BIN2HEX(CONCATENATE(H1498,I1498,J1498,K1498))</f>
        <v>E</v>
      </c>
      <c r="L1497" s="13" t="str">
        <f>BIN2HEX(CONCATENATE(L1498,M1498,N1498,O1498))</f>
        <v>8</v>
      </c>
      <c r="P1497" s="13" t="str">
        <f>BIN2HEX(CONCATENATE(P1498,Q1498,R1498,S1498))</f>
        <v>E</v>
      </c>
      <c r="T1497" s="13" t="str">
        <f>BIN2HEX(CONCATENATE(T1498,U1498,V1498,W1498))</f>
        <v>7</v>
      </c>
      <c r="X1497" s="13" t="str">
        <f>BIN2HEX(CONCATENATE(X1498,Y1498,Z1498,AA1498))</f>
        <v>3</v>
      </c>
      <c r="AB1497" s="13" t="str">
        <f>BIN2HEX(CONCATENATE(AB1498,AC1498,AD1498,AE1498))</f>
        <v>F</v>
      </c>
      <c r="AF1497" s="13" t="str">
        <f>BIN2HEX(CONCATENATE(AF1498,AG1498,AH1498,AI1498))</f>
        <v>A</v>
      </c>
      <c r="AL1497" s="16" t="s">
        <v>62</v>
      </c>
      <c r="AM1497" s="20" t="str">
        <f>CONCATENATE(D1489,H1489,L1489,P1489,T1489,X1489,AB1489,AF1489)</f>
        <v>1F86879C</v>
      </c>
    </row>
    <row r="1498" spans="3:39" ht="15" customHeight="1" x14ac:dyDescent="0.45">
      <c r="C1498" s="15" t="s">
        <v>40</v>
      </c>
      <c r="D1498" s="13">
        <f>IF(ISEVEN(D1499+D1500+D1501),0,1)</f>
        <v>0</v>
      </c>
      <c r="E1498" s="13">
        <f t="shared" ref="E1498:AI1498" si="9052">IF(ISEVEN(E1499+E1500+E1501),0,1)</f>
        <v>1</v>
      </c>
      <c r="F1498" s="13">
        <f t="shared" si="9052"/>
        <v>1</v>
      </c>
      <c r="G1498" s="13">
        <f t="shared" si="9052"/>
        <v>0</v>
      </c>
      <c r="H1498" s="13">
        <f t="shared" si="9052"/>
        <v>1</v>
      </c>
      <c r="I1498" s="13">
        <f t="shared" si="9052"/>
        <v>1</v>
      </c>
      <c r="J1498" s="13">
        <f t="shared" si="9052"/>
        <v>1</v>
      </c>
      <c r="K1498" s="13">
        <f t="shared" si="9052"/>
        <v>0</v>
      </c>
      <c r="L1498" s="13">
        <f t="shared" si="9052"/>
        <v>1</v>
      </c>
      <c r="M1498" s="13">
        <f t="shared" si="9052"/>
        <v>0</v>
      </c>
      <c r="N1498" s="13">
        <f t="shared" si="9052"/>
        <v>0</v>
      </c>
      <c r="O1498" s="13">
        <f t="shared" si="9052"/>
        <v>0</v>
      </c>
      <c r="P1498" s="13">
        <f t="shared" si="9052"/>
        <v>1</v>
      </c>
      <c r="Q1498" s="13">
        <f t="shared" si="9052"/>
        <v>1</v>
      </c>
      <c r="R1498" s="13">
        <f t="shared" si="9052"/>
        <v>1</v>
      </c>
      <c r="S1498" s="13">
        <f t="shared" si="9052"/>
        <v>0</v>
      </c>
      <c r="T1498" s="13">
        <f t="shared" si="9052"/>
        <v>0</v>
      </c>
      <c r="U1498" s="13">
        <f t="shared" si="9052"/>
        <v>1</v>
      </c>
      <c r="V1498" s="13">
        <f t="shared" si="9052"/>
        <v>1</v>
      </c>
      <c r="W1498" s="13">
        <f t="shared" si="9052"/>
        <v>1</v>
      </c>
      <c r="X1498" s="13">
        <f t="shared" si="9052"/>
        <v>0</v>
      </c>
      <c r="Y1498" s="13">
        <f t="shared" si="9052"/>
        <v>0</v>
      </c>
      <c r="Z1498" s="13">
        <f t="shared" si="9052"/>
        <v>1</v>
      </c>
      <c r="AA1498" s="13">
        <f t="shared" si="9052"/>
        <v>1</v>
      </c>
      <c r="AB1498" s="13">
        <f t="shared" si="9052"/>
        <v>1</v>
      </c>
      <c r="AC1498" s="13">
        <f t="shared" si="9052"/>
        <v>1</v>
      </c>
      <c r="AD1498" s="13">
        <f t="shared" si="9052"/>
        <v>1</v>
      </c>
      <c r="AE1498" s="13">
        <f t="shared" si="9052"/>
        <v>1</v>
      </c>
      <c r="AF1498" s="13">
        <f t="shared" si="9052"/>
        <v>1</v>
      </c>
      <c r="AG1498" s="13">
        <f t="shared" si="9052"/>
        <v>0</v>
      </c>
      <c r="AH1498" s="13">
        <f t="shared" si="9052"/>
        <v>1</v>
      </c>
      <c r="AI1498" s="13">
        <f t="shared" si="9052"/>
        <v>0</v>
      </c>
      <c r="AM1498" s="14"/>
    </row>
    <row r="1499" spans="3:39" ht="15" customHeight="1" x14ac:dyDescent="0.45">
      <c r="C1499" s="15" t="s">
        <v>41</v>
      </c>
      <c r="D1499" s="13" t="str">
        <f>K1503</f>
        <v>1</v>
      </c>
      <c r="E1499" s="13" t="str">
        <f t="shared" ref="E1499" si="9053">L1503</f>
        <v>1</v>
      </c>
      <c r="F1499" s="13" t="str">
        <f t="shared" ref="F1499" si="9054">M1503</f>
        <v>1</v>
      </c>
      <c r="G1499" s="13" t="str">
        <f t="shared" ref="G1499" si="9055">N1503</f>
        <v>1</v>
      </c>
      <c r="H1499" s="13" t="str">
        <f t="shared" ref="H1499" si="9056">O1503</f>
        <v>1</v>
      </c>
      <c r="I1499" s="13" t="str">
        <f t="shared" ref="I1499" si="9057">P1503</f>
        <v>0</v>
      </c>
      <c r="J1499" s="13" t="str">
        <f t="shared" ref="J1499" si="9058">Q1503</f>
        <v>1</v>
      </c>
      <c r="K1499" s="13" t="str">
        <f t="shared" ref="K1499" si="9059">R1503</f>
        <v>1</v>
      </c>
      <c r="L1499" s="13" t="str">
        <f t="shared" ref="L1499" si="9060">S1503</f>
        <v>0</v>
      </c>
      <c r="M1499" s="13" t="str">
        <f t="shared" ref="M1499" si="9061">T1503</f>
        <v>0</v>
      </c>
      <c r="N1499" s="13" t="str">
        <f t="shared" ref="N1499" si="9062">U1503</f>
        <v>1</v>
      </c>
      <c r="O1499" s="13" t="str">
        <f t="shared" ref="O1499" si="9063">V1503</f>
        <v>0</v>
      </c>
      <c r="P1499" s="13" t="str">
        <f t="shared" ref="P1499" si="9064">W1503</f>
        <v>0</v>
      </c>
      <c r="Q1499" s="13" t="str">
        <f t="shared" ref="Q1499" si="9065">X1503</f>
        <v>1</v>
      </c>
      <c r="R1499" s="13" t="str">
        <f t="shared" ref="R1499" si="9066">Y1503</f>
        <v>0</v>
      </c>
      <c r="S1499" s="13" t="str">
        <f t="shared" ref="S1499" si="9067">Z1503</f>
        <v>0</v>
      </c>
      <c r="T1499" s="13" t="str">
        <f t="shared" ref="T1499" si="9068">AA1503</f>
        <v>1</v>
      </c>
      <c r="U1499" s="13" t="str">
        <f t="shared" ref="U1499" si="9069">AB1503</f>
        <v>1</v>
      </c>
      <c r="V1499" s="13" t="str">
        <f t="shared" ref="V1499" si="9070">AC1503</f>
        <v>0</v>
      </c>
      <c r="W1499" s="13" t="str">
        <f t="shared" ref="W1499" si="9071">AD1503</f>
        <v>1</v>
      </c>
      <c r="X1499" s="13" t="str">
        <f t="shared" ref="X1499" si="9072">AE1503</f>
        <v>0</v>
      </c>
      <c r="Y1499" s="13" t="str">
        <f t="shared" ref="Y1499" si="9073">AF1503</f>
        <v>1</v>
      </c>
      <c r="Z1499" s="13" t="str">
        <f t="shared" ref="Z1499" si="9074">AG1503</f>
        <v>0</v>
      </c>
      <c r="AA1499" s="13" t="str">
        <f t="shared" ref="AA1499" si="9075">AH1503</f>
        <v>0</v>
      </c>
      <c r="AB1499" s="13" t="str">
        <f t="shared" ref="AB1499" si="9076">AI1503</f>
        <v>0</v>
      </c>
      <c r="AC1499" s="13" t="str">
        <f>D1503</f>
        <v>0</v>
      </c>
      <c r="AD1499" s="13" t="str">
        <f t="shared" ref="AD1499" si="9077">E1503</f>
        <v>0</v>
      </c>
      <c r="AE1499" s="13" t="str">
        <f t="shared" ref="AE1499" si="9078">F1503</f>
        <v>1</v>
      </c>
      <c r="AF1499" s="13" t="str">
        <f t="shared" ref="AF1499" si="9079">G1503</f>
        <v>0</v>
      </c>
      <c r="AG1499" s="13" t="str">
        <f t="shared" ref="AG1499" si="9080">H1503</f>
        <v>1</v>
      </c>
      <c r="AH1499" s="13" t="str">
        <f t="shared" ref="AH1499" si="9081">I1503</f>
        <v>0</v>
      </c>
      <c r="AI1499" s="13" t="str">
        <f t="shared" ref="AI1499" si="9082">J1503</f>
        <v>1</v>
      </c>
      <c r="AL1499" s="22" t="s">
        <v>62</v>
      </c>
      <c r="AM1499" s="14" t="str">
        <f>CONCATENATE(D1494,H1494,L1494,P1494,T1494,X1494,AB1494,AF1494)</f>
        <v>F81AC6E9</v>
      </c>
    </row>
    <row r="1500" spans="3:39" ht="15" customHeight="1" thickBot="1" x14ac:dyDescent="0.5">
      <c r="C1500" s="15" t="s">
        <v>42</v>
      </c>
      <c r="D1500" s="13" t="str">
        <f>Y1503</f>
        <v>0</v>
      </c>
      <c r="E1500" s="13" t="str">
        <f t="shared" ref="E1500" si="9083">Z1503</f>
        <v>0</v>
      </c>
      <c r="F1500" s="13" t="str">
        <f t="shared" ref="F1500" si="9084">AA1503</f>
        <v>1</v>
      </c>
      <c r="G1500" s="13" t="str">
        <f t="shared" ref="G1500" si="9085">AB1503</f>
        <v>1</v>
      </c>
      <c r="H1500" s="13" t="str">
        <f t="shared" ref="H1500" si="9086">AC1503</f>
        <v>0</v>
      </c>
      <c r="I1500" s="13" t="str">
        <f t="shared" ref="I1500" si="9087">AD1503</f>
        <v>1</v>
      </c>
      <c r="J1500" s="13" t="str">
        <f t="shared" ref="J1500" si="9088">AE1503</f>
        <v>0</v>
      </c>
      <c r="K1500" s="13" t="str">
        <f t="shared" ref="K1500" si="9089">AF1503</f>
        <v>1</v>
      </c>
      <c r="L1500" s="13" t="str">
        <f t="shared" ref="L1500" si="9090">AG1503</f>
        <v>0</v>
      </c>
      <c r="M1500" s="13" t="str">
        <f t="shared" ref="M1500" si="9091">AH1503</f>
        <v>0</v>
      </c>
      <c r="N1500" s="13" t="str">
        <f t="shared" ref="N1500" si="9092">AI1503</f>
        <v>0</v>
      </c>
      <c r="O1500" s="13" t="str">
        <f>D1503</f>
        <v>0</v>
      </c>
      <c r="P1500" s="13" t="str">
        <f t="shared" ref="P1500" si="9093">E1503</f>
        <v>0</v>
      </c>
      <c r="Q1500" s="13" t="str">
        <f t="shared" ref="Q1500" si="9094">F1503</f>
        <v>1</v>
      </c>
      <c r="R1500" s="13" t="str">
        <f t="shared" ref="R1500" si="9095">G1503</f>
        <v>0</v>
      </c>
      <c r="S1500" s="13" t="str">
        <f t="shared" ref="S1500" si="9096">H1503</f>
        <v>1</v>
      </c>
      <c r="T1500" s="13" t="str">
        <f t="shared" ref="T1500" si="9097">I1503</f>
        <v>0</v>
      </c>
      <c r="U1500" s="13" t="str">
        <f t="shared" ref="U1500" si="9098">J1503</f>
        <v>1</v>
      </c>
      <c r="V1500" s="13" t="str">
        <f t="shared" ref="V1500" si="9099">K1503</f>
        <v>1</v>
      </c>
      <c r="W1500" s="13" t="str">
        <f t="shared" ref="W1500" si="9100">L1503</f>
        <v>1</v>
      </c>
      <c r="X1500" s="13" t="str">
        <f t="shared" ref="X1500" si="9101">M1503</f>
        <v>1</v>
      </c>
      <c r="Y1500" s="13" t="str">
        <f t="shared" ref="Y1500" si="9102">N1503</f>
        <v>1</v>
      </c>
      <c r="Z1500" s="13" t="str">
        <f t="shared" ref="Z1500" si="9103">O1503</f>
        <v>1</v>
      </c>
      <c r="AA1500" s="13" t="str">
        <f t="shared" ref="AA1500" si="9104">P1503</f>
        <v>0</v>
      </c>
      <c r="AB1500" s="13" t="str">
        <f t="shared" ref="AB1500" si="9105">Q1503</f>
        <v>1</v>
      </c>
      <c r="AC1500" s="13" t="str">
        <f t="shared" ref="AC1500" si="9106">R1503</f>
        <v>1</v>
      </c>
      <c r="AD1500" s="13" t="str">
        <f t="shared" ref="AD1500" si="9107">S1503</f>
        <v>0</v>
      </c>
      <c r="AE1500" s="13" t="str">
        <f t="shared" ref="AE1500" si="9108">T1503</f>
        <v>0</v>
      </c>
      <c r="AF1500" s="13" t="str">
        <f t="shared" ref="AF1500" si="9109">U1503</f>
        <v>1</v>
      </c>
      <c r="AG1500" s="13" t="str">
        <f t="shared" ref="AG1500" si="9110">V1503</f>
        <v>0</v>
      </c>
      <c r="AH1500" s="13" t="str">
        <f t="shared" ref="AH1500" si="9111">W1503</f>
        <v>0</v>
      </c>
      <c r="AI1500" s="13" t="str">
        <f t="shared" ref="AI1500" si="9112">X1503</f>
        <v>1</v>
      </c>
      <c r="AL1500" s="14" t="s">
        <v>64</v>
      </c>
      <c r="AM1500" s="14" t="str">
        <f>AM1486</f>
        <v>8BE05D0A</v>
      </c>
    </row>
    <row r="1501" spans="3:39" ht="15" customHeight="1" thickBot="1" x14ac:dyDescent="0.5">
      <c r="C1501" s="15" t="s">
        <v>43</v>
      </c>
      <c r="D1501" s="13" t="str">
        <f>AD1503</f>
        <v>1</v>
      </c>
      <c r="E1501" s="13" t="str">
        <f t="shared" ref="E1501" si="9113">AE1503</f>
        <v>0</v>
      </c>
      <c r="F1501" s="13" t="str">
        <f t="shared" ref="F1501" si="9114">AF1503</f>
        <v>1</v>
      </c>
      <c r="G1501" s="13" t="str">
        <f t="shared" ref="G1501" si="9115">AG1503</f>
        <v>0</v>
      </c>
      <c r="H1501" s="13" t="str">
        <f t="shared" ref="H1501" si="9116">AH1503</f>
        <v>0</v>
      </c>
      <c r="I1501" s="13" t="str">
        <f t="shared" ref="I1501" si="9117">AI1503</f>
        <v>0</v>
      </c>
      <c r="J1501" s="13" t="str">
        <f>D1503</f>
        <v>0</v>
      </c>
      <c r="K1501" s="13" t="str">
        <f t="shared" ref="K1501" si="9118">E1503</f>
        <v>0</v>
      </c>
      <c r="L1501" s="13" t="str">
        <f t="shared" ref="L1501" si="9119">F1503</f>
        <v>1</v>
      </c>
      <c r="M1501" s="13" t="str">
        <f t="shared" ref="M1501" si="9120">G1503</f>
        <v>0</v>
      </c>
      <c r="N1501" s="13" t="str">
        <f t="shared" ref="N1501" si="9121">H1503</f>
        <v>1</v>
      </c>
      <c r="O1501" s="13" t="str">
        <f t="shared" ref="O1501" si="9122">I1503</f>
        <v>0</v>
      </c>
      <c r="P1501" s="13" t="str">
        <f t="shared" ref="P1501" si="9123">J1503</f>
        <v>1</v>
      </c>
      <c r="Q1501" s="13" t="str">
        <f t="shared" ref="Q1501" si="9124">K1503</f>
        <v>1</v>
      </c>
      <c r="R1501" s="13" t="str">
        <f t="shared" ref="R1501" si="9125">L1503</f>
        <v>1</v>
      </c>
      <c r="S1501" s="13" t="str">
        <f t="shared" ref="S1501" si="9126">M1503</f>
        <v>1</v>
      </c>
      <c r="T1501" s="13" t="str">
        <f t="shared" ref="T1501" si="9127">N1503</f>
        <v>1</v>
      </c>
      <c r="U1501" s="13" t="str">
        <f t="shared" ref="U1501" si="9128">O1503</f>
        <v>1</v>
      </c>
      <c r="V1501" s="13" t="str">
        <f t="shared" ref="V1501" si="9129">P1503</f>
        <v>0</v>
      </c>
      <c r="W1501" s="13" t="str">
        <f t="shared" ref="W1501" si="9130">Q1503</f>
        <v>1</v>
      </c>
      <c r="X1501" s="13" t="str">
        <f t="shared" ref="X1501" si="9131">R1503</f>
        <v>1</v>
      </c>
      <c r="Y1501" s="13" t="str">
        <f t="shared" ref="Y1501" si="9132">S1503</f>
        <v>0</v>
      </c>
      <c r="Z1501" s="13" t="str">
        <f t="shared" ref="Z1501" si="9133">T1503</f>
        <v>0</v>
      </c>
      <c r="AA1501" s="13" t="str">
        <f t="shared" ref="AA1501" si="9134">U1503</f>
        <v>1</v>
      </c>
      <c r="AB1501" s="13" t="str">
        <f t="shared" ref="AB1501" si="9135">V1503</f>
        <v>0</v>
      </c>
      <c r="AC1501" s="13" t="str">
        <f t="shared" ref="AC1501" si="9136">W1503</f>
        <v>0</v>
      </c>
      <c r="AD1501" s="13" t="str">
        <f t="shared" ref="AD1501" si="9137">X1503</f>
        <v>1</v>
      </c>
      <c r="AE1501" s="13" t="str">
        <f t="shared" ref="AE1501" si="9138">Y1503</f>
        <v>0</v>
      </c>
      <c r="AF1501" s="13" t="str">
        <f>Z1503</f>
        <v>0</v>
      </c>
      <c r="AG1501" s="13" t="str">
        <f t="shared" ref="AG1501" si="9139">AA1503</f>
        <v>1</v>
      </c>
      <c r="AH1501" s="13" t="str">
        <f t="shared" ref="AH1501" si="9140">AB1503</f>
        <v>1</v>
      </c>
      <c r="AI1501" s="13" t="str">
        <f t="shared" ref="AI1501" si="9141">AC1503</f>
        <v>0</v>
      </c>
      <c r="AL1501" s="16" t="s">
        <v>63</v>
      </c>
      <c r="AM1501" s="20" t="str">
        <f>DEC2HEX(MOD(HEX2DEC(AM1499)+HEX2DEC(AM1500),2^32),8)</f>
        <v>83FB23F3</v>
      </c>
    </row>
    <row r="1502" spans="3:39" ht="15" customHeight="1" thickBot="1" x14ac:dyDescent="0.6">
      <c r="C1502" s="17" t="s">
        <v>44</v>
      </c>
      <c r="D1502" s="13" t="str">
        <f>MID($AM1465,1,1)</f>
        <v>2</v>
      </c>
      <c r="H1502" s="13" t="str">
        <f>MID($AM1465,2,1)</f>
        <v>B</v>
      </c>
      <c r="L1502" s="13" t="str">
        <f>MID($AM1465,3,1)</f>
        <v>F</v>
      </c>
      <c r="P1502" s="13" t="str">
        <f>MID($AM1465,4,1)</f>
        <v>6</v>
      </c>
      <c r="T1502" s="13" t="str">
        <f>MID($AM1465,5,1)</f>
        <v>4</v>
      </c>
      <c r="X1502" s="13" t="str">
        <f>MID($AM1465,6,1)</f>
        <v>9</v>
      </c>
      <c r="AB1502" s="13" t="str">
        <f>MID($AM1465,7,1)</f>
        <v>A</v>
      </c>
      <c r="AF1502" s="13" t="str">
        <f>MID($AM1465,8,1)</f>
        <v>8</v>
      </c>
      <c r="AM1502" s="14"/>
    </row>
    <row r="1503" spans="3:39" ht="15" customHeight="1" thickBot="1" x14ac:dyDescent="0.5">
      <c r="C1503" s="15" t="s">
        <v>45</v>
      </c>
      <c r="D1503" s="13" t="str">
        <f>MID(DEC2BIN(HEX2DEC(D1502),4),1,1)</f>
        <v>0</v>
      </c>
      <c r="E1503" s="13" t="str">
        <f>MID(DEC2BIN(HEX2DEC(D1502),4),2,1)</f>
        <v>0</v>
      </c>
      <c r="F1503" s="13" t="str">
        <f>MID(DEC2BIN(HEX2DEC(D1502),4),3,1)</f>
        <v>1</v>
      </c>
      <c r="G1503" s="13" t="str">
        <f>MID(DEC2BIN(HEX2DEC(D1502),4),4,1)</f>
        <v>0</v>
      </c>
      <c r="H1503" s="13" t="str">
        <f>MID(DEC2BIN(HEX2DEC(H1502),4),1,1)</f>
        <v>1</v>
      </c>
      <c r="I1503" s="13" t="str">
        <f>MID(DEC2BIN(HEX2DEC(H1502),4),2,1)</f>
        <v>0</v>
      </c>
      <c r="J1503" s="13" t="str">
        <f>MID(DEC2BIN(HEX2DEC(H1502),4),3,1)</f>
        <v>1</v>
      </c>
      <c r="K1503" s="13" t="str">
        <f>MID(DEC2BIN(HEX2DEC(H1502),4),4,1)</f>
        <v>1</v>
      </c>
      <c r="L1503" s="13" t="str">
        <f>MID(DEC2BIN(HEX2DEC(L1502),4),1,1)</f>
        <v>1</v>
      </c>
      <c r="M1503" s="13" t="str">
        <f>MID(DEC2BIN(HEX2DEC(L1502),4),2,1)</f>
        <v>1</v>
      </c>
      <c r="N1503" s="13" t="str">
        <f>MID(DEC2BIN(HEX2DEC(L1502),4),3,1)</f>
        <v>1</v>
      </c>
      <c r="O1503" s="13" t="str">
        <f>MID(DEC2BIN(HEX2DEC(L1502),4),4,1)</f>
        <v>1</v>
      </c>
      <c r="P1503" s="13" t="str">
        <f>MID(DEC2BIN(HEX2DEC(P1502),4),1,1)</f>
        <v>0</v>
      </c>
      <c r="Q1503" s="13" t="str">
        <f>MID(DEC2BIN(HEX2DEC(P1502),4),2,1)</f>
        <v>1</v>
      </c>
      <c r="R1503" s="13" t="str">
        <f>MID(DEC2BIN(HEX2DEC(P1502),4),3,1)</f>
        <v>1</v>
      </c>
      <c r="S1503" s="13" t="str">
        <f>MID(DEC2BIN(HEX2DEC(P1502),4),4,1)</f>
        <v>0</v>
      </c>
      <c r="T1503" s="13" t="str">
        <f>MID(DEC2BIN(HEX2DEC(T1502),4),1,1)</f>
        <v>0</v>
      </c>
      <c r="U1503" s="13" t="str">
        <f>MID(DEC2BIN(HEX2DEC(T1502),4),2,1)</f>
        <v>1</v>
      </c>
      <c r="V1503" s="13" t="str">
        <f>MID(DEC2BIN(HEX2DEC(T1502),4),3,1)</f>
        <v>0</v>
      </c>
      <c r="W1503" s="13" t="str">
        <f>MID(DEC2BIN(HEX2DEC(T1502),4),4,1)</f>
        <v>0</v>
      </c>
      <c r="X1503" s="13" t="str">
        <f>MID(DEC2BIN(HEX2DEC(X1502),4),1,1)</f>
        <v>1</v>
      </c>
      <c r="Y1503" s="13" t="str">
        <f>MID(DEC2BIN(HEX2DEC(X1502),4),2,1)</f>
        <v>0</v>
      </c>
      <c r="Z1503" s="13" t="str">
        <f>MID(DEC2BIN(HEX2DEC(X1502),4),3,1)</f>
        <v>0</v>
      </c>
      <c r="AA1503" s="13" t="str">
        <f>MID(DEC2BIN(HEX2DEC(X1502),4),4,1)</f>
        <v>1</v>
      </c>
      <c r="AB1503" s="13" t="str">
        <f>MID(DEC2BIN(HEX2DEC(AB1502),4),1,1)</f>
        <v>1</v>
      </c>
      <c r="AC1503" s="13" t="str">
        <f>MID(DEC2BIN(HEX2DEC(AB1502),4),2,1)</f>
        <v>0</v>
      </c>
      <c r="AD1503" s="13" t="str">
        <f>MID(DEC2BIN(HEX2DEC(AB1502),4),3,1)</f>
        <v>1</v>
      </c>
      <c r="AE1503" s="13" t="str">
        <f>MID(DEC2BIN(HEX2DEC(AB1502),4),4,1)</f>
        <v>0</v>
      </c>
      <c r="AF1503" s="13" t="str">
        <f>MID(DEC2BIN(HEX2DEC(AF1502),4),1,1)</f>
        <v>1</v>
      </c>
      <c r="AG1503" s="13" t="str">
        <f>MID(DEC2BIN(HEX2DEC(AF1502),4),2,1)</f>
        <v>0</v>
      </c>
      <c r="AH1503" s="13" t="str">
        <f>MID(DEC2BIN(HEX2DEC(AF1502),4),3,1)</f>
        <v>0</v>
      </c>
      <c r="AI1503" s="13" t="str">
        <f>MID(DEC2BIN(HEX2DEC(AF1502),4),4,1)</f>
        <v>0</v>
      </c>
      <c r="AL1503" s="16" t="s">
        <v>65</v>
      </c>
      <c r="AM1503" s="20" t="str">
        <f>CONCATENATE(D1502,H1502,L1502,P1502,T1502,X1502,AB1502,AF1502)</f>
        <v>2BF649A8</v>
      </c>
    </row>
    <row r="1504" spans="3:39" ht="15" customHeight="1" thickBot="1" x14ac:dyDescent="0.6">
      <c r="C1504" s="17" t="s">
        <v>46</v>
      </c>
      <c r="D1504" s="13" t="str">
        <f>D1466</f>
        <v>6</v>
      </c>
      <c r="H1504" s="13" t="str">
        <f t="shared" ref="H1504" si="9142">H1466</f>
        <v>8</v>
      </c>
      <c r="L1504" s="13" t="str">
        <f t="shared" ref="L1504" si="9143">L1466</f>
        <v>D</v>
      </c>
      <c r="P1504" s="13" t="str">
        <f t="shared" ref="P1504" si="9144">P1466</f>
        <v>7</v>
      </c>
      <c r="T1504" s="13" t="str">
        <f t="shared" ref="T1504" si="9145">T1466</f>
        <v>F</v>
      </c>
      <c r="X1504" s="13" t="str">
        <f t="shared" ref="X1504" si="9146">X1466</f>
        <v>D</v>
      </c>
      <c r="AB1504" s="13" t="str">
        <f t="shared" ref="AB1504" si="9147">AB1466</f>
        <v>F</v>
      </c>
      <c r="AF1504" s="13" t="str">
        <f t="shared" ref="AF1504" si="9148">AF1466</f>
        <v>F</v>
      </c>
      <c r="AM1504" s="14"/>
    </row>
    <row r="1505" spans="1:39" ht="15" customHeight="1" thickBot="1" x14ac:dyDescent="0.5">
      <c r="C1505" s="15" t="s">
        <v>47</v>
      </c>
      <c r="D1505" s="13" t="str">
        <f>MID(DEC2BIN(HEX2DEC(D1504),4),1,1)</f>
        <v>0</v>
      </c>
      <c r="E1505" s="13" t="str">
        <f>MID(DEC2BIN(HEX2DEC(D1504),4),2,1)</f>
        <v>1</v>
      </c>
      <c r="F1505" s="13" t="str">
        <f>MID(DEC2BIN(HEX2DEC(D1504),4),3,1)</f>
        <v>1</v>
      </c>
      <c r="G1505" s="13" t="str">
        <f>MID(DEC2BIN(HEX2DEC(D1504),4),4,1)</f>
        <v>0</v>
      </c>
      <c r="H1505" s="13" t="str">
        <f>MID(DEC2BIN(HEX2DEC(H1504),4),1,1)</f>
        <v>1</v>
      </c>
      <c r="I1505" s="13" t="str">
        <f>MID(DEC2BIN(HEX2DEC(H1504),4),2,1)</f>
        <v>0</v>
      </c>
      <c r="J1505" s="13" t="str">
        <f>MID(DEC2BIN(HEX2DEC(H1504),4),3,1)</f>
        <v>0</v>
      </c>
      <c r="K1505" s="13" t="str">
        <f>MID(DEC2BIN(HEX2DEC(H1504),4),4,1)</f>
        <v>0</v>
      </c>
      <c r="L1505" s="13" t="str">
        <f>MID(DEC2BIN(HEX2DEC(L1504),4),1,1)</f>
        <v>1</v>
      </c>
      <c r="M1505" s="13" t="str">
        <f>MID(DEC2BIN(HEX2DEC(L1504),4),2,1)</f>
        <v>1</v>
      </c>
      <c r="N1505" s="13" t="str">
        <f>MID(DEC2BIN(HEX2DEC(L1504),4),3,1)</f>
        <v>0</v>
      </c>
      <c r="O1505" s="13" t="str">
        <f>MID(DEC2BIN(HEX2DEC(L1504),4),4,1)</f>
        <v>1</v>
      </c>
      <c r="P1505" s="13" t="str">
        <f>MID(DEC2BIN(HEX2DEC(P1504),4),1,1)</f>
        <v>0</v>
      </c>
      <c r="Q1505" s="13" t="str">
        <f>MID(DEC2BIN(HEX2DEC(P1504),4),2,1)</f>
        <v>1</v>
      </c>
      <c r="R1505" s="13" t="str">
        <f>MID(DEC2BIN(HEX2DEC(P1504),4),3,1)</f>
        <v>1</v>
      </c>
      <c r="S1505" s="13" t="str">
        <f>MID(DEC2BIN(HEX2DEC(P1504),4),4,1)</f>
        <v>1</v>
      </c>
      <c r="T1505" s="13" t="str">
        <f>MID(DEC2BIN(HEX2DEC(T1504),4),1,1)</f>
        <v>1</v>
      </c>
      <c r="U1505" s="13" t="str">
        <f>MID(DEC2BIN(HEX2DEC(T1504),4),2,1)</f>
        <v>1</v>
      </c>
      <c r="V1505" s="13" t="str">
        <f>MID(DEC2BIN(HEX2DEC(T1504),4),3,1)</f>
        <v>1</v>
      </c>
      <c r="W1505" s="13" t="str">
        <f>MID(DEC2BIN(HEX2DEC(T1504),4),4,1)</f>
        <v>1</v>
      </c>
      <c r="X1505" s="13" t="str">
        <f>MID(DEC2BIN(HEX2DEC(X1504),4),1,1)</f>
        <v>1</v>
      </c>
      <c r="Y1505" s="13" t="str">
        <f>MID(DEC2BIN(HEX2DEC(X1504),4),2,1)</f>
        <v>1</v>
      </c>
      <c r="Z1505" s="13" t="str">
        <f>MID(DEC2BIN(HEX2DEC(X1504),4),3,1)</f>
        <v>0</v>
      </c>
      <c r="AA1505" s="13" t="str">
        <f>MID(DEC2BIN(HEX2DEC(X1504),4),4,1)</f>
        <v>1</v>
      </c>
      <c r="AB1505" s="13" t="str">
        <f>MID(DEC2BIN(HEX2DEC(AB1504),4),1,1)</f>
        <v>1</v>
      </c>
      <c r="AC1505" s="13" t="str">
        <f>MID(DEC2BIN(HEX2DEC(AB1504),4),2,1)</f>
        <v>1</v>
      </c>
      <c r="AD1505" s="13" t="str">
        <f>MID(DEC2BIN(HEX2DEC(AB1504),4),3,1)</f>
        <v>1</v>
      </c>
      <c r="AE1505" s="13" t="str">
        <f>MID(DEC2BIN(HEX2DEC(AB1504),4),4,1)</f>
        <v>1</v>
      </c>
      <c r="AF1505" s="13" t="str">
        <f>MID(DEC2BIN(HEX2DEC(AF1504),4),1,1)</f>
        <v>1</v>
      </c>
      <c r="AG1505" s="13" t="str">
        <f>MID(DEC2BIN(HEX2DEC(AF1504),4),2,1)</f>
        <v>1</v>
      </c>
      <c r="AH1505" s="13" t="str">
        <f>MID(DEC2BIN(HEX2DEC(AF1504),4),3,1)</f>
        <v>1</v>
      </c>
      <c r="AI1505" s="13" t="str">
        <f>MID(DEC2BIN(HEX2DEC(AF1504),4),4,1)</f>
        <v>1</v>
      </c>
      <c r="AL1505" s="16" t="s">
        <v>66</v>
      </c>
      <c r="AM1505" s="20" t="str">
        <f>CONCATENATE(D1504,H1504,L1504,P1504,T1504,X1504,AB1504,AF1504)</f>
        <v>68D7FDFF</v>
      </c>
    </row>
    <row r="1506" spans="1:39" ht="15" customHeight="1" thickBot="1" x14ac:dyDescent="0.6">
      <c r="C1506" s="17" t="s">
        <v>48</v>
      </c>
      <c r="D1506" s="13" t="str">
        <f>D1468</f>
        <v>2</v>
      </c>
      <c r="H1506" s="13" t="str">
        <f t="shared" ref="H1506" si="9149">H1468</f>
        <v>6</v>
      </c>
      <c r="L1506" s="13" t="str">
        <f t="shared" ref="L1506" si="9150">L1468</f>
        <v>4</v>
      </c>
      <c r="P1506" s="13" t="str">
        <f t="shared" ref="P1506" si="9151">P1468</f>
        <v>E</v>
      </c>
      <c r="T1506" s="13" t="str">
        <f t="shared" ref="T1506" si="9152">T1468</f>
        <v>A</v>
      </c>
      <c r="X1506" s="13" t="str">
        <f t="shared" ref="X1506" si="9153">X1468</f>
        <v>8</v>
      </c>
      <c r="AB1506" s="13" t="str">
        <f t="shared" ref="AB1506" si="9154">AB1468</f>
        <v>F</v>
      </c>
      <c r="AF1506" s="13" t="str">
        <f t="shared" ref="AF1506" si="9155">AF1468</f>
        <v>5</v>
      </c>
      <c r="AM1506" s="14"/>
    </row>
    <row r="1507" spans="1:39" ht="15" customHeight="1" thickBot="1" x14ac:dyDescent="0.5">
      <c r="C1507" s="15" t="s">
        <v>49</v>
      </c>
      <c r="D1507" s="13" t="str">
        <f>MID(DEC2BIN(HEX2DEC(D1506),4),1,1)</f>
        <v>0</v>
      </c>
      <c r="E1507" s="13" t="str">
        <f>MID(DEC2BIN(HEX2DEC(D1506),4),2,1)</f>
        <v>0</v>
      </c>
      <c r="F1507" s="13" t="str">
        <f>MID(DEC2BIN(HEX2DEC(D1506),4),3,1)</f>
        <v>1</v>
      </c>
      <c r="G1507" s="13" t="str">
        <f>MID(DEC2BIN(HEX2DEC(D1506),4),4,1)</f>
        <v>0</v>
      </c>
      <c r="H1507" s="13" t="str">
        <f>MID(DEC2BIN(HEX2DEC(H1506),4),1,1)</f>
        <v>0</v>
      </c>
      <c r="I1507" s="13" t="str">
        <f>MID(DEC2BIN(HEX2DEC(H1506),4),2,1)</f>
        <v>1</v>
      </c>
      <c r="J1507" s="13" t="str">
        <f>MID(DEC2BIN(HEX2DEC(H1506),4),3,1)</f>
        <v>1</v>
      </c>
      <c r="K1507" s="13" t="str">
        <f>MID(DEC2BIN(HEX2DEC(H1506),4),4,1)</f>
        <v>0</v>
      </c>
      <c r="L1507" s="13" t="str">
        <f>MID(DEC2BIN(HEX2DEC(L1506),4),1,1)</f>
        <v>0</v>
      </c>
      <c r="M1507" s="13" t="str">
        <f>MID(DEC2BIN(HEX2DEC(L1506),4),2,1)</f>
        <v>1</v>
      </c>
      <c r="N1507" s="13" t="str">
        <f>MID(DEC2BIN(HEX2DEC(L1506),4),3,1)</f>
        <v>0</v>
      </c>
      <c r="O1507" s="13" t="str">
        <f>MID(DEC2BIN(HEX2DEC(L1506),4),4,1)</f>
        <v>0</v>
      </c>
      <c r="P1507" s="13" t="str">
        <f>MID(DEC2BIN(HEX2DEC(P1506),4),1,1)</f>
        <v>1</v>
      </c>
      <c r="Q1507" s="13" t="str">
        <f>MID(DEC2BIN(HEX2DEC(P1506),4),2,1)</f>
        <v>1</v>
      </c>
      <c r="R1507" s="13" t="str">
        <f>MID(DEC2BIN(HEX2DEC(P1506),4),3,1)</f>
        <v>1</v>
      </c>
      <c r="S1507" s="13" t="str">
        <f>MID(DEC2BIN(HEX2DEC(P1506),4),4,1)</f>
        <v>0</v>
      </c>
      <c r="T1507" s="13" t="str">
        <f>MID(DEC2BIN(HEX2DEC(T1506),4),1,1)</f>
        <v>1</v>
      </c>
      <c r="U1507" s="13" t="str">
        <f>MID(DEC2BIN(HEX2DEC(T1506),4),2,1)</f>
        <v>0</v>
      </c>
      <c r="V1507" s="13" t="str">
        <f>MID(DEC2BIN(HEX2DEC(T1506),4),3,1)</f>
        <v>1</v>
      </c>
      <c r="W1507" s="13" t="str">
        <f>MID(DEC2BIN(HEX2DEC(T1506),4),4,1)</f>
        <v>0</v>
      </c>
      <c r="X1507" s="13" t="str">
        <f>MID(DEC2BIN(HEX2DEC(X1506),4),1,1)</f>
        <v>1</v>
      </c>
      <c r="Y1507" s="13" t="str">
        <f>MID(DEC2BIN(HEX2DEC(X1506),4),2,1)</f>
        <v>0</v>
      </c>
      <c r="Z1507" s="13" t="str">
        <f>MID(DEC2BIN(HEX2DEC(X1506),4),3,1)</f>
        <v>0</v>
      </c>
      <c r="AA1507" s="13" t="str">
        <f>MID(DEC2BIN(HEX2DEC(X1506),4),4,1)</f>
        <v>0</v>
      </c>
      <c r="AB1507" s="13" t="str">
        <f>MID(DEC2BIN(HEX2DEC(AB1506),4),1,1)</f>
        <v>1</v>
      </c>
      <c r="AC1507" s="13" t="str">
        <f>MID(DEC2BIN(HEX2DEC(AB1506),4),2,1)</f>
        <v>1</v>
      </c>
      <c r="AD1507" s="13" t="str">
        <f>MID(DEC2BIN(HEX2DEC(AB1506),4),3,1)</f>
        <v>1</v>
      </c>
      <c r="AE1507" s="13" t="str">
        <f>MID(DEC2BIN(HEX2DEC(AB1506),4),4,1)</f>
        <v>1</v>
      </c>
      <c r="AF1507" s="13" t="str">
        <f>MID(DEC2BIN(HEX2DEC(AF1506),4),1,1)</f>
        <v>0</v>
      </c>
      <c r="AG1507" s="13" t="str">
        <f>MID(DEC2BIN(HEX2DEC(AF1506),4),2,1)</f>
        <v>1</v>
      </c>
      <c r="AH1507" s="13" t="str">
        <f>MID(DEC2BIN(HEX2DEC(AF1506),4),3,1)</f>
        <v>0</v>
      </c>
      <c r="AI1507" s="13" t="str">
        <f>MID(DEC2BIN(HEX2DEC(AF1506),4),4,1)</f>
        <v>1</v>
      </c>
      <c r="AL1507" s="16" t="s">
        <v>55</v>
      </c>
      <c r="AM1507" s="20" t="str">
        <f>CONCATENATE(D1506,H1506,L1506,P1506,T1506,X1506,AB1506,AF1506)</f>
        <v>264EA8F5</v>
      </c>
    </row>
    <row r="1508" spans="1:39" ht="15" customHeight="1" x14ac:dyDescent="0.45">
      <c r="C1508" s="15" t="s">
        <v>50</v>
      </c>
      <c r="D1508" s="13" t="str">
        <f>IF(VALUE(D1503)=1,D1505,D1507)</f>
        <v>0</v>
      </c>
      <c r="E1508" s="13" t="str">
        <f t="shared" ref="E1508:AI1508" si="9156">IF(VALUE(E1503)=1,E1505,E1507)</f>
        <v>0</v>
      </c>
      <c r="F1508" s="13" t="str">
        <f t="shared" si="9156"/>
        <v>1</v>
      </c>
      <c r="G1508" s="13" t="str">
        <f t="shared" si="9156"/>
        <v>0</v>
      </c>
      <c r="H1508" s="13" t="str">
        <f t="shared" si="9156"/>
        <v>1</v>
      </c>
      <c r="I1508" s="13" t="str">
        <f t="shared" si="9156"/>
        <v>1</v>
      </c>
      <c r="J1508" s="13" t="str">
        <f t="shared" si="9156"/>
        <v>0</v>
      </c>
      <c r="K1508" s="13" t="str">
        <f t="shared" si="9156"/>
        <v>0</v>
      </c>
      <c r="L1508" s="13" t="str">
        <f t="shared" si="9156"/>
        <v>1</v>
      </c>
      <c r="M1508" s="13" t="str">
        <f t="shared" si="9156"/>
        <v>1</v>
      </c>
      <c r="N1508" s="13" t="str">
        <f t="shared" si="9156"/>
        <v>0</v>
      </c>
      <c r="O1508" s="13" t="str">
        <f t="shared" si="9156"/>
        <v>1</v>
      </c>
      <c r="P1508" s="13" t="str">
        <f t="shared" si="9156"/>
        <v>1</v>
      </c>
      <c r="Q1508" s="13" t="str">
        <f t="shared" si="9156"/>
        <v>1</v>
      </c>
      <c r="R1508" s="13" t="str">
        <f t="shared" si="9156"/>
        <v>1</v>
      </c>
      <c r="S1508" s="13" t="str">
        <f t="shared" si="9156"/>
        <v>0</v>
      </c>
      <c r="T1508" s="13" t="str">
        <f t="shared" si="9156"/>
        <v>1</v>
      </c>
      <c r="U1508" s="13" t="str">
        <f t="shared" si="9156"/>
        <v>1</v>
      </c>
      <c r="V1508" s="13" t="str">
        <f t="shared" si="9156"/>
        <v>1</v>
      </c>
      <c r="W1508" s="13" t="str">
        <f t="shared" si="9156"/>
        <v>0</v>
      </c>
      <c r="X1508" s="13" t="str">
        <f t="shared" si="9156"/>
        <v>1</v>
      </c>
      <c r="Y1508" s="13" t="str">
        <f t="shared" si="9156"/>
        <v>0</v>
      </c>
      <c r="Z1508" s="13" t="str">
        <f t="shared" si="9156"/>
        <v>0</v>
      </c>
      <c r="AA1508" s="13" t="str">
        <f t="shared" si="9156"/>
        <v>1</v>
      </c>
      <c r="AB1508" s="13" t="str">
        <f t="shared" si="9156"/>
        <v>1</v>
      </c>
      <c r="AC1508" s="13" t="str">
        <f t="shared" si="9156"/>
        <v>1</v>
      </c>
      <c r="AD1508" s="13" t="str">
        <f t="shared" si="9156"/>
        <v>1</v>
      </c>
      <c r="AE1508" s="13" t="str">
        <f t="shared" si="9156"/>
        <v>1</v>
      </c>
      <c r="AF1508" s="13" t="str">
        <f t="shared" si="9156"/>
        <v>1</v>
      </c>
      <c r="AG1508" s="13" t="str">
        <f t="shared" si="9156"/>
        <v>1</v>
      </c>
      <c r="AH1508" s="13" t="str">
        <f t="shared" si="9156"/>
        <v>0</v>
      </c>
      <c r="AI1508" s="13" t="str">
        <f t="shared" si="9156"/>
        <v>1</v>
      </c>
    </row>
    <row r="1509" spans="1:39" ht="15" customHeight="1" x14ac:dyDescent="0.45">
      <c r="C1509" s="15" t="s">
        <v>51</v>
      </c>
      <c r="D1509" s="13" t="str">
        <f>BIN2HEX(CONCATENATE(D1508,E1508,F1508,G1508))</f>
        <v>2</v>
      </c>
      <c r="H1509" s="13" t="str">
        <f>BIN2HEX(CONCATENATE(H1508,I1508,J1508,K1508))</f>
        <v>C</v>
      </c>
      <c r="L1509" s="13" t="str">
        <f>BIN2HEX(CONCATENATE(L1508,M1508,N1508,O1508))</f>
        <v>D</v>
      </c>
      <c r="P1509" s="13" t="str">
        <f>BIN2HEX(CONCATENATE(P1508,Q1508,R1508,S1508))</f>
        <v>E</v>
      </c>
      <c r="T1509" s="13" t="str">
        <f>BIN2HEX(CONCATENATE(T1508,U1508,V1508,W1508))</f>
        <v>E</v>
      </c>
      <c r="X1509" s="13" t="str">
        <f>BIN2HEX(CONCATENATE(X1508,Y1508,Z1508,AA1508))</f>
        <v>9</v>
      </c>
      <c r="AB1509" s="13" t="str">
        <f>BIN2HEX(CONCATENATE(AB1508,AC1508,AD1508,AE1508))</f>
        <v>F</v>
      </c>
      <c r="AF1509" s="13" t="str">
        <f>BIN2HEX(CONCATENATE(AF1508,AG1508,AH1508,AI1508))</f>
        <v>D</v>
      </c>
    </row>
    <row r="1510" spans="1:39" ht="15" customHeight="1" x14ac:dyDescent="0.55000000000000004">
      <c r="C1510" s="17" t="s">
        <v>52</v>
      </c>
      <c r="D1510" s="13" t="str">
        <f>D1470</f>
        <v>6</v>
      </c>
      <c r="H1510" s="13" t="str">
        <f t="shared" ref="H1510" si="9157">H1470</f>
        <v>8</v>
      </c>
      <c r="L1510" s="13" t="str">
        <f t="shared" ref="L1510" si="9158">L1470</f>
        <v>7</v>
      </c>
      <c r="P1510" s="13" t="str">
        <f t="shared" ref="P1510" si="9159">P1470</f>
        <v>9</v>
      </c>
      <c r="T1510" s="13" t="str">
        <f t="shared" ref="T1510" si="9160">T1470</f>
        <v>F</v>
      </c>
      <c r="X1510" s="13" t="str">
        <f t="shared" ref="X1510" si="9161">X1470</f>
        <v>3</v>
      </c>
      <c r="AB1510" s="13" t="str">
        <f t="shared" ref="AB1510" si="9162">AB1470</f>
        <v>D</v>
      </c>
      <c r="AF1510" s="13" t="str">
        <f t="shared" ref="AF1510" si="9163">AF1470</f>
        <v>E</v>
      </c>
    </row>
    <row r="1511" spans="1:39" ht="15" customHeight="1" x14ac:dyDescent="0.45">
      <c r="D1511" s="13" t="str">
        <f>MID(DEC2BIN(HEX2DEC(D1510),4),1,1)</f>
        <v>0</v>
      </c>
      <c r="E1511" s="13" t="str">
        <f>MID(DEC2BIN(HEX2DEC(D1510),4),2,1)</f>
        <v>1</v>
      </c>
      <c r="F1511" s="13" t="str">
        <f>MID(DEC2BIN(HEX2DEC(D1510),4),3,1)</f>
        <v>1</v>
      </c>
      <c r="G1511" s="13" t="str">
        <f>MID(DEC2BIN(HEX2DEC(D1510),4),4,1)</f>
        <v>0</v>
      </c>
      <c r="H1511" s="13" t="str">
        <f>MID(DEC2BIN(HEX2DEC(H1510),4),1,1)</f>
        <v>1</v>
      </c>
      <c r="I1511" s="13" t="str">
        <f>MID(DEC2BIN(HEX2DEC(H1510),4),2,1)</f>
        <v>0</v>
      </c>
      <c r="J1511" s="13" t="str">
        <f>MID(DEC2BIN(HEX2DEC(H1510),4),3,1)</f>
        <v>0</v>
      </c>
      <c r="K1511" s="13" t="str">
        <f>MID(DEC2BIN(HEX2DEC(H1510),4),4,1)</f>
        <v>0</v>
      </c>
      <c r="L1511" s="13" t="str">
        <f>MID(DEC2BIN(HEX2DEC(L1510),4),1,1)</f>
        <v>0</v>
      </c>
      <c r="M1511" s="13" t="str">
        <f>MID(DEC2BIN(HEX2DEC(L1510),4),2,1)</f>
        <v>1</v>
      </c>
      <c r="N1511" s="13" t="str">
        <f>MID(DEC2BIN(HEX2DEC(L1510),4),3,1)</f>
        <v>1</v>
      </c>
      <c r="O1511" s="13" t="str">
        <f>MID(DEC2BIN(HEX2DEC(L1510),4),4,1)</f>
        <v>1</v>
      </c>
      <c r="P1511" s="13" t="str">
        <f>MID(DEC2BIN(HEX2DEC(P1510),4),1,1)</f>
        <v>1</v>
      </c>
      <c r="Q1511" s="13" t="str">
        <f>MID(DEC2BIN(HEX2DEC(P1510),4),2,1)</f>
        <v>0</v>
      </c>
      <c r="R1511" s="13" t="str">
        <f>MID(DEC2BIN(HEX2DEC(P1510),4),3,1)</f>
        <v>0</v>
      </c>
      <c r="S1511" s="13" t="str">
        <f>MID(DEC2BIN(HEX2DEC(P1510),4),4,1)</f>
        <v>1</v>
      </c>
      <c r="T1511" s="13" t="str">
        <f>MID(DEC2BIN(HEX2DEC(T1510),4),1,1)</f>
        <v>1</v>
      </c>
      <c r="U1511" s="13" t="str">
        <f>MID(DEC2BIN(HEX2DEC(T1510),4),2,1)</f>
        <v>1</v>
      </c>
      <c r="V1511" s="13" t="str">
        <f>MID(DEC2BIN(HEX2DEC(T1510),4),3,1)</f>
        <v>1</v>
      </c>
      <c r="W1511" s="13" t="str">
        <f>MID(DEC2BIN(HEX2DEC(T1510),4),4,1)</f>
        <v>1</v>
      </c>
      <c r="X1511" s="13" t="str">
        <f>MID(DEC2BIN(HEX2DEC(X1510),4),1,1)</f>
        <v>0</v>
      </c>
      <c r="Y1511" s="13" t="str">
        <f>MID(DEC2BIN(HEX2DEC(X1510),4),2,1)</f>
        <v>0</v>
      </c>
      <c r="Z1511" s="13" t="str">
        <f>MID(DEC2BIN(HEX2DEC(X1510),4),3,1)</f>
        <v>1</v>
      </c>
      <c r="AA1511" s="13" t="str">
        <f>MID(DEC2BIN(HEX2DEC(X1510),4),4,1)</f>
        <v>1</v>
      </c>
      <c r="AB1511" s="13" t="str">
        <f>MID(DEC2BIN(HEX2DEC(AB1510),4),1,1)</f>
        <v>1</v>
      </c>
      <c r="AC1511" s="13" t="str">
        <f>MID(DEC2BIN(HEX2DEC(AB1510),4),2,1)</f>
        <v>1</v>
      </c>
      <c r="AD1511" s="13" t="str">
        <f>MID(DEC2BIN(HEX2DEC(AB1510),4),3,1)</f>
        <v>0</v>
      </c>
      <c r="AE1511" s="13" t="str">
        <f>MID(DEC2BIN(HEX2DEC(AB1510),4),4,1)</f>
        <v>1</v>
      </c>
      <c r="AF1511" s="13" t="str">
        <f>MID(DEC2BIN(HEX2DEC(AF1510),4),1,1)</f>
        <v>1</v>
      </c>
      <c r="AG1511" s="13" t="str">
        <f>MID(DEC2BIN(HEX2DEC(AF1510),4),2,1)</f>
        <v>1</v>
      </c>
      <c r="AH1511" s="13" t="str">
        <f>MID(DEC2BIN(HEX2DEC(AF1510),4),3,1)</f>
        <v>1</v>
      </c>
      <c r="AI1511" s="13" t="str">
        <f>MID(DEC2BIN(HEX2DEC(AF1510),4),4,1)</f>
        <v>0</v>
      </c>
    </row>
    <row r="1512" spans="1:39" ht="15" customHeight="1" x14ac:dyDescent="0.45">
      <c r="A1512" s="23"/>
      <c r="B1512" s="23"/>
      <c r="C1512" s="23"/>
      <c r="D1512" s="23"/>
      <c r="E1512" s="23"/>
      <c r="F1512" s="23"/>
      <c r="G1512" s="23"/>
      <c r="H1512" s="23"/>
      <c r="I1512" s="23"/>
      <c r="J1512" s="23"/>
      <c r="K1512" s="23"/>
      <c r="L1512" s="23"/>
      <c r="M1512" s="23"/>
      <c r="N1512" s="23"/>
      <c r="O1512" s="23"/>
      <c r="P1512" s="23"/>
      <c r="Q1512" s="23"/>
      <c r="R1512" s="23"/>
      <c r="S1512" s="23"/>
      <c r="T1512" s="23"/>
      <c r="U1512" s="23"/>
      <c r="V1512" s="23"/>
      <c r="W1512" s="23"/>
      <c r="X1512" s="23"/>
      <c r="Y1512" s="23"/>
      <c r="Z1512" s="23"/>
      <c r="AA1512" s="23"/>
      <c r="AB1512" s="23"/>
      <c r="AC1512" s="23"/>
      <c r="AD1512" s="23"/>
      <c r="AE1512" s="23"/>
      <c r="AF1512" s="23"/>
      <c r="AG1512" s="23"/>
      <c r="AH1512" s="23"/>
      <c r="AI1512" s="23"/>
      <c r="AJ1512" s="23"/>
      <c r="AK1512" s="23"/>
      <c r="AL1512" s="23"/>
      <c r="AM1512" s="23"/>
    </row>
    <row r="1514" spans="1:39" ht="15" customHeight="1" x14ac:dyDescent="0.5">
      <c r="C1514" s="12" t="s">
        <v>35</v>
      </c>
      <c r="D1514" s="13">
        <f>D1478+1</f>
        <v>43</v>
      </c>
    </row>
    <row r="1516" spans="1:39" ht="15" customHeight="1" x14ac:dyDescent="0.45">
      <c r="C1516" s="14" t="s">
        <v>31</v>
      </c>
      <c r="D1516" s="13" t="str">
        <f>BIN2HEX(CONCATENATE(D1517,E1517,F1517,G1517))</f>
        <v>3</v>
      </c>
      <c r="H1516" s="13" t="str">
        <f>BIN2HEX(CONCATENATE(H1517,I1517,J1517,K1517))</f>
        <v>7</v>
      </c>
      <c r="L1516" s="13" t="str">
        <f>BIN2HEX(CONCATENATE(L1517,M1517,N1517,O1517))</f>
        <v>9</v>
      </c>
      <c r="P1516" s="13" t="str">
        <f>BIN2HEX(CONCATENATE(P1517,Q1517,R1517,S1517))</f>
        <v>0</v>
      </c>
      <c r="T1516" s="13" t="str">
        <f>BIN2HEX(CONCATENATE(T1517,U1517,V1517,W1517))</f>
        <v>C</v>
      </c>
      <c r="X1516" s="13" t="str">
        <f>BIN2HEX(CONCATENATE(X1517,Y1517,Z1517,AA1517))</f>
        <v>B</v>
      </c>
      <c r="AB1516" s="13" t="str">
        <f>BIN2HEX(CONCATENATE(AB1517,AC1517,AD1517,AE1517))</f>
        <v>8</v>
      </c>
      <c r="AF1516" s="13" t="str">
        <f>BIN2HEX(CONCATENATE(AF1517,AG1517,AH1517,AI1517))</f>
        <v>D</v>
      </c>
    </row>
    <row r="1517" spans="1:39" ht="15" customHeight="1" x14ac:dyDescent="0.45">
      <c r="C1517" s="14" t="s">
        <v>36</v>
      </c>
      <c r="D1517" s="13">
        <f>IF(ISEVEN(D1518+D1519+D1520),0,1)</f>
        <v>0</v>
      </c>
      <c r="E1517" s="13">
        <f t="shared" ref="E1517:AI1517" si="9164">IF(ISEVEN(E1518+E1519+E1520),0,1)</f>
        <v>0</v>
      </c>
      <c r="F1517" s="13">
        <f t="shared" si="9164"/>
        <v>1</v>
      </c>
      <c r="G1517" s="13">
        <f t="shared" si="9164"/>
        <v>1</v>
      </c>
      <c r="H1517" s="13">
        <f t="shared" si="9164"/>
        <v>0</v>
      </c>
      <c r="I1517" s="13">
        <f t="shared" si="9164"/>
        <v>1</v>
      </c>
      <c r="J1517" s="13">
        <f t="shared" si="9164"/>
        <v>1</v>
      </c>
      <c r="K1517" s="13">
        <f t="shared" si="9164"/>
        <v>1</v>
      </c>
      <c r="L1517" s="13">
        <f t="shared" si="9164"/>
        <v>1</v>
      </c>
      <c r="M1517" s="13">
        <f t="shared" si="9164"/>
        <v>0</v>
      </c>
      <c r="N1517" s="13">
        <f t="shared" si="9164"/>
        <v>0</v>
      </c>
      <c r="O1517" s="13">
        <f t="shared" si="9164"/>
        <v>1</v>
      </c>
      <c r="P1517" s="13">
        <f t="shared" si="9164"/>
        <v>0</v>
      </c>
      <c r="Q1517" s="13">
        <f t="shared" si="9164"/>
        <v>0</v>
      </c>
      <c r="R1517" s="13">
        <f t="shared" si="9164"/>
        <v>0</v>
      </c>
      <c r="S1517" s="13">
        <f t="shared" si="9164"/>
        <v>0</v>
      </c>
      <c r="T1517" s="13">
        <f t="shared" si="9164"/>
        <v>1</v>
      </c>
      <c r="U1517" s="13">
        <f t="shared" si="9164"/>
        <v>1</v>
      </c>
      <c r="V1517" s="13">
        <f t="shared" si="9164"/>
        <v>0</v>
      </c>
      <c r="W1517" s="13">
        <f t="shared" si="9164"/>
        <v>0</v>
      </c>
      <c r="X1517" s="13">
        <f t="shared" si="9164"/>
        <v>1</v>
      </c>
      <c r="Y1517" s="13">
        <f t="shared" si="9164"/>
        <v>0</v>
      </c>
      <c r="Z1517" s="13">
        <f t="shared" si="9164"/>
        <v>1</v>
      </c>
      <c r="AA1517" s="13">
        <f t="shared" si="9164"/>
        <v>1</v>
      </c>
      <c r="AB1517" s="13">
        <f t="shared" si="9164"/>
        <v>1</v>
      </c>
      <c r="AC1517" s="13">
        <f t="shared" si="9164"/>
        <v>0</v>
      </c>
      <c r="AD1517" s="13">
        <f t="shared" si="9164"/>
        <v>0</v>
      </c>
      <c r="AE1517" s="13">
        <f t="shared" si="9164"/>
        <v>0</v>
      </c>
      <c r="AF1517" s="13">
        <f t="shared" si="9164"/>
        <v>1</v>
      </c>
      <c r="AG1517" s="13">
        <f t="shared" si="9164"/>
        <v>1</v>
      </c>
      <c r="AH1517" s="13">
        <f t="shared" si="9164"/>
        <v>0</v>
      </c>
      <c r="AI1517" s="13">
        <f t="shared" si="9164"/>
        <v>1</v>
      </c>
      <c r="AL1517" s="13" t="s">
        <v>53</v>
      </c>
      <c r="AM1517" s="14" t="str">
        <f>VLOOKUP('הכנה ל- SHA-256 #1'!$U$24,'הכנה ל- SHA-256 #1'!$U$24:$CG$24,1+'SHA-256 Algorithm #1'!D1514,)</f>
        <v>7EE5BE48</v>
      </c>
    </row>
    <row r="1518" spans="1:39" ht="15" customHeight="1" x14ac:dyDescent="0.45">
      <c r="C1518" s="14" t="s">
        <v>32</v>
      </c>
      <c r="D1518" s="13" t="str">
        <f>N1522</f>
        <v>1</v>
      </c>
      <c r="E1518" s="13" t="str">
        <f t="shared" ref="E1518" si="9165">O1522</f>
        <v>1</v>
      </c>
      <c r="F1518" s="13" t="str">
        <f t="shared" ref="F1518" si="9166">P1522</f>
        <v>1</v>
      </c>
      <c r="G1518" s="13" t="str">
        <f t="shared" ref="G1518" si="9167">Q1522</f>
        <v>1</v>
      </c>
      <c r="H1518" s="13" t="str">
        <f t="shared" ref="H1518" si="9168">R1522</f>
        <v>1</v>
      </c>
      <c r="I1518" s="13" t="str">
        <f t="shared" ref="I1518" si="9169">S1522</f>
        <v>0</v>
      </c>
      <c r="J1518" s="13" t="str">
        <f t="shared" ref="J1518" si="9170">T1522</f>
        <v>0</v>
      </c>
      <c r="K1518" s="13" t="str">
        <f t="shared" ref="K1518" si="9171">U1522</f>
        <v>1</v>
      </c>
      <c r="L1518" s="13" t="str">
        <f t="shared" ref="L1518" si="9172">V1522</f>
        <v>1</v>
      </c>
      <c r="M1518" s="13" t="str">
        <f t="shared" ref="M1518" si="9173">W1522</f>
        <v>0</v>
      </c>
      <c r="N1518" s="13" t="str">
        <f t="shared" ref="N1518" si="9174">X1522</f>
        <v>1</v>
      </c>
      <c r="O1518" s="13" t="str">
        <f t="shared" ref="O1518" si="9175">Y1522</f>
        <v>1</v>
      </c>
      <c r="P1518" s="13" t="str">
        <f t="shared" ref="P1518" si="9176">Z1522</f>
        <v>1</v>
      </c>
      <c r="Q1518" s="13" t="str">
        <f t="shared" ref="Q1518" si="9177">AA1522</f>
        <v>0</v>
      </c>
      <c r="R1518" s="13" t="str">
        <f t="shared" ref="R1518" si="9178">AB1522</f>
        <v>0</v>
      </c>
      <c r="S1518" s="13" t="str">
        <f t="shared" ref="S1518" si="9179">AC1522</f>
        <v>0</v>
      </c>
      <c r="T1518" s="13" t="str">
        <f t="shared" ref="T1518" si="9180">AD1522</f>
        <v>1</v>
      </c>
      <c r="U1518" s="13" t="str">
        <f t="shared" ref="U1518" si="9181">AE1522</f>
        <v>0</v>
      </c>
      <c r="V1518" s="13" t="str">
        <f t="shared" ref="V1518" si="9182">AF1522</f>
        <v>1</v>
      </c>
      <c r="W1518" s="13" t="str">
        <f t="shared" ref="W1518" si="9183">AG1522</f>
        <v>1</v>
      </c>
      <c r="X1518" s="13" t="str">
        <f t="shared" ref="X1518" si="9184">AH1522</f>
        <v>1</v>
      </c>
      <c r="Y1518" s="13" t="str">
        <f t="shared" ref="Y1518" si="9185">AI1522</f>
        <v>0</v>
      </c>
      <c r="Z1518" s="13" t="str">
        <f>D1522</f>
        <v>1</v>
      </c>
      <c r="AA1518" s="13" t="str">
        <f t="shared" ref="AA1518" si="9186">E1522</f>
        <v>1</v>
      </c>
      <c r="AB1518" s="13" t="str">
        <f t="shared" ref="AB1518" si="9187">F1522</f>
        <v>1</v>
      </c>
      <c r="AC1518" s="13" t="str">
        <f t="shared" ref="AC1518" si="9188">G1522</f>
        <v>1</v>
      </c>
      <c r="AD1518" s="13" t="str">
        <f t="shared" ref="AD1518" si="9189">H1522</f>
        <v>1</v>
      </c>
      <c r="AE1518" s="13" t="str">
        <f t="shared" ref="AE1518" si="9190">I1522</f>
        <v>1</v>
      </c>
      <c r="AF1518" s="13" t="str">
        <f t="shared" ref="AF1518" si="9191">J1522</f>
        <v>0</v>
      </c>
      <c r="AG1518" s="13" t="str">
        <f t="shared" ref="AG1518" si="9192">K1522</f>
        <v>1</v>
      </c>
      <c r="AH1518" s="13" t="str">
        <f t="shared" ref="AH1518" si="9193">L1522</f>
        <v>0</v>
      </c>
      <c r="AI1518" s="13" t="str">
        <f t="shared" ref="AI1518" si="9194">M1522</f>
        <v>1</v>
      </c>
      <c r="AL1518" s="14" t="s">
        <v>54</v>
      </c>
      <c r="AM1518" s="14" t="str">
        <f>HLOOKUP('הכנה ל- SHA-256 #1'!$Q$5,'הכנה ל- SHA-256 #1'!$Q$5:$Q$69,1+'SHA-256 Algorithm #1'!D1514,FALSE)</f>
        <v>C24B8B70</v>
      </c>
    </row>
    <row r="1519" spans="1:39" ht="15" customHeight="1" x14ac:dyDescent="0.45">
      <c r="C1519" s="14" t="s">
        <v>33</v>
      </c>
      <c r="D1519" s="13" t="str">
        <f>W1522</f>
        <v>0</v>
      </c>
      <c r="E1519" s="13" t="str">
        <f t="shared" ref="E1519" si="9195">X1522</f>
        <v>1</v>
      </c>
      <c r="F1519" s="13" t="str">
        <f t="shared" ref="F1519" si="9196">Y1522</f>
        <v>1</v>
      </c>
      <c r="G1519" s="13" t="str">
        <f t="shared" ref="G1519" si="9197">Z1522</f>
        <v>1</v>
      </c>
      <c r="H1519" s="13" t="str">
        <f t="shared" ref="H1519" si="9198">AA1522</f>
        <v>0</v>
      </c>
      <c r="I1519" s="13" t="str">
        <f t="shared" ref="I1519" si="9199">AB1522</f>
        <v>0</v>
      </c>
      <c r="J1519" s="13" t="str">
        <f t="shared" ref="J1519" si="9200">AC1522</f>
        <v>0</v>
      </c>
      <c r="K1519" s="13" t="str">
        <f t="shared" ref="K1519" si="9201">AD1522</f>
        <v>1</v>
      </c>
      <c r="L1519" s="13" t="str">
        <f t="shared" ref="L1519" si="9202">AE1522</f>
        <v>0</v>
      </c>
      <c r="M1519" s="13" t="str">
        <f t="shared" ref="M1519" si="9203">AF1522</f>
        <v>1</v>
      </c>
      <c r="N1519" s="13" t="str">
        <f t="shared" ref="N1519" si="9204">AG1522</f>
        <v>1</v>
      </c>
      <c r="O1519" s="13" t="str">
        <f t="shared" ref="O1519" si="9205">AH1522</f>
        <v>1</v>
      </c>
      <c r="P1519" s="13" t="str">
        <f t="shared" ref="P1519" si="9206">AI1522</f>
        <v>0</v>
      </c>
      <c r="Q1519" s="13" t="str">
        <f>D1522</f>
        <v>1</v>
      </c>
      <c r="R1519" s="13" t="str">
        <f t="shared" ref="R1519" si="9207">E1522</f>
        <v>1</v>
      </c>
      <c r="S1519" s="13" t="str">
        <f t="shared" ref="S1519" si="9208">F1522</f>
        <v>1</v>
      </c>
      <c r="T1519" s="13" t="str">
        <f t="shared" ref="T1519" si="9209">G1522</f>
        <v>1</v>
      </c>
      <c r="U1519" s="13" t="str">
        <f t="shared" ref="U1519" si="9210">H1522</f>
        <v>1</v>
      </c>
      <c r="V1519" s="13" t="str">
        <f t="shared" ref="V1519" si="9211">I1522</f>
        <v>1</v>
      </c>
      <c r="W1519" s="13" t="str">
        <f t="shared" ref="W1519" si="9212">J1522</f>
        <v>0</v>
      </c>
      <c r="X1519" s="13" t="str">
        <f t="shared" ref="X1519" si="9213">K1522</f>
        <v>1</v>
      </c>
      <c r="Y1519" s="13" t="str">
        <f t="shared" ref="Y1519" si="9214">L1522</f>
        <v>0</v>
      </c>
      <c r="Z1519" s="13" t="str">
        <f t="shared" ref="Z1519" si="9215">M1522</f>
        <v>1</v>
      </c>
      <c r="AA1519" s="13" t="str">
        <f t="shared" ref="AA1519" si="9216">N1522</f>
        <v>1</v>
      </c>
      <c r="AB1519" s="13" t="str">
        <f t="shared" ref="AB1519" si="9217">O1522</f>
        <v>1</v>
      </c>
      <c r="AC1519" s="13" t="str">
        <f t="shared" ref="AC1519" si="9218">P1522</f>
        <v>1</v>
      </c>
      <c r="AD1519" s="13" t="str">
        <f t="shared" ref="AD1519" si="9219">Q1522</f>
        <v>1</v>
      </c>
      <c r="AE1519" s="13" t="str">
        <f t="shared" ref="AE1519" si="9220">R1522</f>
        <v>1</v>
      </c>
      <c r="AF1519" s="13" t="str">
        <f t="shared" ref="AF1519" si="9221">S1522</f>
        <v>0</v>
      </c>
      <c r="AG1519" s="13" t="str">
        <f t="shared" ref="AG1519" si="9222">T1522</f>
        <v>0</v>
      </c>
      <c r="AH1519" s="13" t="str">
        <f t="shared" ref="AH1519" si="9223">U1522</f>
        <v>1</v>
      </c>
      <c r="AI1519" s="13" t="str">
        <f t="shared" ref="AI1519" si="9224">V1522</f>
        <v>1</v>
      </c>
      <c r="AL1519" s="14" t="s">
        <v>55</v>
      </c>
      <c r="AM1519" s="14" t="str">
        <f>CONCATENATE(D1546,H1546,L1546,P1546,T1546,X1546,AB1546,AF1546)</f>
        <v>264EA8F5</v>
      </c>
    </row>
    <row r="1520" spans="1:39" ht="15" customHeight="1" x14ac:dyDescent="0.45">
      <c r="C1520" s="14" t="s">
        <v>34</v>
      </c>
      <c r="D1520" s="13" t="str">
        <f>AH1522</f>
        <v>1</v>
      </c>
      <c r="E1520" s="13" t="str">
        <f>AI1522</f>
        <v>0</v>
      </c>
      <c r="F1520" s="13" t="str">
        <f>D1522</f>
        <v>1</v>
      </c>
      <c r="G1520" s="13" t="str">
        <f t="shared" ref="G1520" si="9225">E1522</f>
        <v>1</v>
      </c>
      <c r="H1520" s="13" t="str">
        <f t="shared" ref="H1520" si="9226">F1522</f>
        <v>1</v>
      </c>
      <c r="I1520" s="13" t="str">
        <f t="shared" ref="I1520" si="9227">G1522</f>
        <v>1</v>
      </c>
      <c r="J1520" s="13" t="str">
        <f t="shared" ref="J1520" si="9228">H1522</f>
        <v>1</v>
      </c>
      <c r="K1520" s="13" t="str">
        <f t="shared" ref="K1520" si="9229">I1522</f>
        <v>1</v>
      </c>
      <c r="L1520" s="13" t="str">
        <f t="shared" ref="L1520" si="9230">J1522</f>
        <v>0</v>
      </c>
      <c r="M1520" s="13" t="str">
        <f t="shared" ref="M1520" si="9231">K1522</f>
        <v>1</v>
      </c>
      <c r="N1520" s="13" t="str">
        <f t="shared" ref="N1520" si="9232">L1522</f>
        <v>0</v>
      </c>
      <c r="O1520" s="13" t="str">
        <f t="shared" ref="O1520" si="9233">M1522</f>
        <v>1</v>
      </c>
      <c r="P1520" s="13" t="str">
        <f t="shared" ref="P1520" si="9234">N1522</f>
        <v>1</v>
      </c>
      <c r="Q1520" s="13" t="str">
        <f t="shared" ref="Q1520" si="9235">O1522</f>
        <v>1</v>
      </c>
      <c r="R1520" s="13" t="str">
        <f t="shared" ref="R1520" si="9236">P1522</f>
        <v>1</v>
      </c>
      <c r="S1520" s="13" t="str">
        <f t="shared" ref="S1520" si="9237">Q1522</f>
        <v>1</v>
      </c>
      <c r="T1520" s="13" t="str">
        <f t="shared" ref="T1520" si="9238">R1522</f>
        <v>1</v>
      </c>
      <c r="U1520" s="13" t="str">
        <f t="shared" ref="U1520" si="9239">S1522</f>
        <v>0</v>
      </c>
      <c r="V1520" s="13" t="str">
        <f t="shared" ref="V1520" si="9240">T1522</f>
        <v>0</v>
      </c>
      <c r="W1520" s="13" t="str">
        <f t="shared" ref="W1520" si="9241">U1522</f>
        <v>1</v>
      </c>
      <c r="X1520" s="13" t="str">
        <f t="shared" ref="X1520" si="9242">V1522</f>
        <v>1</v>
      </c>
      <c r="Y1520" s="13" t="str">
        <f t="shared" ref="Y1520" si="9243">W1522</f>
        <v>0</v>
      </c>
      <c r="Z1520" s="13" t="str">
        <f t="shared" ref="Z1520" si="9244">X1522</f>
        <v>1</v>
      </c>
      <c r="AA1520" s="13" t="str">
        <f t="shared" ref="AA1520" si="9245">Y1522</f>
        <v>1</v>
      </c>
      <c r="AB1520" s="13" t="str">
        <f t="shared" ref="AB1520" si="9246">Z1522</f>
        <v>1</v>
      </c>
      <c r="AC1520" s="13" t="str">
        <f t="shared" ref="AC1520" si="9247">AA1522</f>
        <v>0</v>
      </c>
      <c r="AD1520" s="13" t="str">
        <f t="shared" ref="AD1520" si="9248">AB1522</f>
        <v>0</v>
      </c>
      <c r="AE1520" s="13" t="str">
        <f t="shared" ref="AE1520" si="9249">AC1522</f>
        <v>0</v>
      </c>
      <c r="AF1520" s="13" t="str">
        <f t="shared" ref="AF1520" si="9250">AD1522</f>
        <v>1</v>
      </c>
      <c r="AG1520" s="13" t="str">
        <f t="shared" ref="AG1520" si="9251">AE1522</f>
        <v>0</v>
      </c>
      <c r="AH1520" s="13" t="str">
        <f t="shared" ref="AH1520" si="9252">AF1522</f>
        <v>1</v>
      </c>
      <c r="AI1520" s="13" t="str">
        <f t="shared" ref="AI1520" si="9253">AG1522</f>
        <v>1</v>
      </c>
      <c r="AL1520" s="14" t="s">
        <v>56</v>
      </c>
      <c r="AM1520" s="14" t="str">
        <f>CONCATENATE(D1545,H1545,L1545,P1545,T1545,X1545,AB1545,AF1545,)</f>
        <v>6BF6DDAC</v>
      </c>
    </row>
    <row r="1521" spans="3:39" ht="15" customHeight="1" x14ac:dyDescent="0.55000000000000004">
      <c r="C1521" s="14" t="s">
        <v>23</v>
      </c>
      <c r="D1521" s="13" t="str">
        <f>MID($AM1491,1,1)</f>
        <v>F</v>
      </c>
      <c r="H1521" s="13" t="str">
        <f>MID($AM1491,2,1)</f>
        <v>D</v>
      </c>
      <c r="L1521" s="13" t="str">
        <f>MID($AM1491,3,1)</f>
        <v>7</v>
      </c>
      <c r="P1521" s="13" t="str">
        <f>MID($AM1491,4,1)</f>
        <v>E</v>
      </c>
      <c r="T1521" s="13" t="str">
        <f>MID($AM1491,5,1)</f>
        <v>6</v>
      </c>
      <c r="X1521" s="13" t="str">
        <f>MID($AM1491,6,1)</f>
        <v>E</v>
      </c>
      <c r="AB1521" s="13" t="str">
        <f>MID($AM1491,7,1)</f>
        <v>2</v>
      </c>
      <c r="AF1521" s="13" t="str">
        <f>MID($AM1491,8,1)</f>
        <v>E</v>
      </c>
      <c r="AL1521" s="21" t="s">
        <v>40</v>
      </c>
      <c r="AM1521" s="14" t="str">
        <f>CONCATENATE(D1533,H1533,L1533,P1533,T1533,X1533,AB1533,AF1533)</f>
        <v>4DEE6A2A</v>
      </c>
    </row>
    <row r="1522" spans="3:39" ht="15" customHeight="1" x14ac:dyDescent="0.45">
      <c r="C1522" s="14" t="s">
        <v>24</v>
      </c>
      <c r="D1522" s="13" t="str">
        <f>MID(DEC2BIN(HEX2DEC(D1521),4),1,1)</f>
        <v>1</v>
      </c>
      <c r="E1522" s="13" t="str">
        <f>MID(DEC2BIN(HEX2DEC(D1521),4),2,1)</f>
        <v>1</v>
      </c>
      <c r="F1522" s="13" t="str">
        <f>MID(DEC2BIN(HEX2DEC(D1521),4),3,1)</f>
        <v>1</v>
      </c>
      <c r="G1522" s="13" t="str">
        <f>MID(DEC2BIN(HEX2DEC(D1521),4),4,1)</f>
        <v>1</v>
      </c>
      <c r="H1522" s="13" t="str">
        <f>MID(DEC2BIN(HEX2DEC(H1521),4),1,1)</f>
        <v>1</v>
      </c>
      <c r="I1522" s="13" t="str">
        <f>MID(DEC2BIN(HEX2DEC(H1521),4),2,1)</f>
        <v>1</v>
      </c>
      <c r="J1522" s="13" t="str">
        <f>MID(DEC2BIN(HEX2DEC(H1521),4),3,1)</f>
        <v>0</v>
      </c>
      <c r="K1522" s="13" t="str">
        <f>MID(DEC2BIN(HEX2DEC(H1521),4),4,1)</f>
        <v>1</v>
      </c>
      <c r="L1522" s="13" t="str">
        <f>MID(DEC2BIN(HEX2DEC(L1521),4),1,1)</f>
        <v>0</v>
      </c>
      <c r="M1522" s="13" t="str">
        <f>MID(DEC2BIN(HEX2DEC(L1521),4),2,1)</f>
        <v>1</v>
      </c>
      <c r="N1522" s="13" t="str">
        <f>MID(DEC2BIN(HEX2DEC(L1521),4),3,1)</f>
        <v>1</v>
      </c>
      <c r="O1522" s="13" t="str">
        <f>MID(DEC2BIN(HEX2DEC(L1521),4),4,1)</f>
        <v>1</v>
      </c>
      <c r="P1522" s="13" t="str">
        <f>MID(DEC2BIN(HEX2DEC(P1521),4),1,1)</f>
        <v>1</v>
      </c>
      <c r="Q1522" s="13" t="str">
        <f>MID(DEC2BIN(HEX2DEC(P1521),4),2,1)</f>
        <v>1</v>
      </c>
      <c r="R1522" s="13" t="str">
        <f>MID(DEC2BIN(HEX2DEC(P1521),4),3,1)</f>
        <v>1</v>
      </c>
      <c r="S1522" s="13" t="str">
        <f>MID(DEC2BIN(HEX2DEC(P1521),4),4,1)</f>
        <v>0</v>
      </c>
      <c r="T1522" s="13" t="str">
        <f>MID(DEC2BIN(HEX2DEC(T1521),4),1,1)</f>
        <v>0</v>
      </c>
      <c r="U1522" s="13" t="str">
        <f>MID(DEC2BIN(HEX2DEC(T1521),4),2,1)</f>
        <v>1</v>
      </c>
      <c r="V1522" s="13" t="str">
        <f>MID(DEC2BIN(HEX2DEC(T1521),4),3,1)</f>
        <v>1</v>
      </c>
      <c r="W1522" s="13" t="str">
        <f>MID(DEC2BIN(HEX2DEC(T1521),4),4,1)</f>
        <v>0</v>
      </c>
      <c r="X1522" s="13" t="str">
        <f>MID(DEC2BIN(HEX2DEC(X1521),4),1,1)</f>
        <v>1</v>
      </c>
      <c r="Y1522" s="13" t="str">
        <f>MID(DEC2BIN(HEX2DEC(X1521),4),2,1)</f>
        <v>1</v>
      </c>
      <c r="Z1522" s="13" t="str">
        <f>MID(DEC2BIN(HEX2DEC(X1521),4),3,1)</f>
        <v>1</v>
      </c>
      <c r="AA1522" s="13" t="str">
        <f>MID(DEC2BIN(HEX2DEC(X1521),4),4,1)</f>
        <v>0</v>
      </c>
      <c r="AB1522" s="13" t="str">
        <f>MID(DEC2BIN(HEX2DEC(AB1521),4),1,1)</f>
        <v>0</v>
      </c>
      <c r="AC1522" s="13" t="str">
        <f>MID(DEC2BIN(HEX2DEC(AB1521),4),2,1)</f>
        <v>0</v>
      </c>
      <c r="AD1522" s="13" t="str">
        <f>MID(DEC2BIN(HEX2DEC(AB1521),4),3,1)</f>
        <v>1</v>
      </c>
      <c r="AE1522" s="13" t="str">
        <f>MID(DEC2BIN(HEX2DEC(AB1521),4),4,1)</f>
        <v>0</v>
      </c>
      <c r="AF1522" s="13" t="str">
        <f>MID(DEC2BIN(HEX2DEC(AF1521),4),1,1)</f>
        <v>1</v>
      </c>
      <c r="AG1522" s="13" t="str">
        <f>MID(DEC2BIN(HEX2DEC(AF1521),4),2,1)</f>
        <v>1</v>
      </c>
      <c r="AH1522" s="13" t="str">
        <f>MID(DEC2BIN(HEX2DEC(AF1521),4),3,1)</f>
        <v>1</v>
      </c>
      <c r="AI1522" s="13" t="str">
        <f>MID(DEC2BIN(HEX2DEC(AF1521),4),4,1)</f>
        <v>0</v>
      </c>
      <c r="AL1522" s="14" t="s">
        <v>57</v>
      </c>
      <c r="AM1522" s="19" t="str">
        <f>DEC2HEX(MOD(HEX2DEC(AM1517)+HEX2DEC(AM1518)+HEX2DEC(AM1519)+HEX2DEC(AM1520)+HEX2DEC(AM1521),2^32),8)</f>
        <v>21653A83</v>
      </c>
    </row>
    <row r="1523" spans="3:39" ht="15" customHeight="1" x14ac:dyDescent="0.45">
      <c r="C1523" s="14" t="s">
        <v>25</v>
      </c>
      <c r="D1523" s="13" t="str">
        <f>D1485</f>
        <v>C</v>
      </c>
      <c r="H1523" s="13" t="str">
        <f t="shared" ref="H1523" si="9254">H1485</f>
        <v>4</v>
      </c>
      <c r="L1523" s="13" t="str">
        <f t="shared" ref="L1523" si="9255">L1485</f>
        <v>F</v>
      </c>
      <c r="P1523" s="13" t="str">
        <f t="shared" ref="P1523" si="9256">P1485</f>
        <v>9</v>
      </c>
      <c r="T1523" s="13" t="str">
        <f t="shared" ref="T1523" si="9257">T1485</f>
        <v>F</v>
      </c>
      <c r="X1523" s="13" t="str">
        <f t="shared" ref="X1523" si="9258">X1485</f>
        <v>6</v>
      </c>
      <c r="AB1523" s="13" t="str">
        <f t="shared" ref="AB1523" si="9259">AB1485</f>
        <v>4</v>
      </c>
      <c r="AF1523" s="13" t="str">
        <f>AF1485</f>
        <v>0</v>
      </c>
      <c r="AL1523" s="14"/>
      <c r="AM1523" s="14"/>
    </row>
    <row r="1524" spans="3:39" ht="15" customHeight="1" x14ac:dyDescent="0.45">
      <c r="C1524" s="14" t="s">
        <v>26</v>
      </c>
      <c r="D1524" s="13" t="str">
        <f>MID(DEC2BIN(HEX2DEC(D1523),4),1,1)</f>
        <v>1</v>
      </c>
      <c r="E1524" s="13" t="str">
        <f>MID(DEC2BIN(HEX2DEC(D1523),4),2,1)</f>
        <v>1</v>
      </c>
      <c r="F1524" s="13" t="str">
        <f>MID(DEC2BIN(HEX2DEC(D1523),4),3,1)</f>
        <v>0</v>
      </c>
      <c r="G1524" s="13" t="str">
        <f>MID(DEC2BIN(HEX2DEC(D1523),4),4,1)</f>
        <v>0</v>
      </c>
      <c r="H1524" s="13" t="str">
        <f>MID(DEC2BIN(HEX2DEC(H1523),4),1,1)</f>
        <v>0</v>
      </c>
      <c r="I1524" s="13" t="str">
        <f>MID(DEC2BIN(HEX2DEC(H1523),4),2,1)</f>
        <v>1</v>
      </c>
      <c r="J1524" s="13" t="str">
        <f>MID(DEC2BIN(HEX2DEC(H1523),4),3,1)</f>
        <v>0</v>
      </c>
      <c r="K1524" s="13" t="str">
        <f>MID(DEC2BIN(HEX2DEC(H1523),4),4,1)</f>
        <v>0</v>
      </c>
      <c r="L1524" s="13" t="str">
        <f>MID(DEC2BIN(HEX2DEC(L1523),4),1,1)</f>
        <v>1</v>
      </c>
      <c r="M1524" s="13" t="str">
        <f>MID(DEC2BIN(HEX2DEC(L1523),4),2,1)</f>
        <v>1</v>
      </c>
      <c r="N1524" s="13" t="str">
        <f>MID(DEC2BIN(HEX2DEC(L1523),4),3,1)</f>
        <v>1</v>
      </c>
      <c r="O1524" s="13" t="str">
        <f>MID(DEC2BIN(HEX2DEC(L1523),4),4,1)</f>
        <v>1</v>
      </c>
      <c r="P1524" s="13" t="str">
        <f>MID(DEC2BIN(HEX2DEC(P1523),4),1,1)</f>
        <v>1</v>
      </c>
      <c r="Q1524" s="13" t="str">
        <f>MID(DEC2BIN(HEX2DEC(P1523),4),2,1)</f>
        <v>0</v>
      </c>
      <c r="R1524" s="13" t="str">
        <f>MID(DEC2BIN(HEX2DEC(P1523),4),3,1)</f>
        <v>0</v>
      </c>
      <c r="S1524" s="13" t="str">
        <f>MID(DEC2BIN(HEX2DEC(P1523),4),4,1)</f>
        <v>1</v>
      </c>
      <c r="T1524" s="13" t="str">
        <f>MID(DEC2BIN(HEX2DEC(T1523),4),1,1)</f>
        <v>1</v>
      </c>
      <c r="U1524" s="13" t="str">
        <f>MID(DEC2BIN(HEX2DEC(T1523),4),2,1)</f>
        <v>1</v>
      </c>
      <c r="V1524" s="13" t="str">
        <f>MID(DEC2BIN(HEX2DEC(T1523),4),3,1)</f>
        <v>1</v>
      </c>
      <c r="W1524" s="13" t="str">
        <f>MID(DEC2BIN(HEX2DEC(T1523),4),4,1)</f>
        <v>1</v>
      </c>
      <c r="X1524" s="13" t="str">
        <f>MID(DEC2BIN(HEX2DEC(X1523),4),1,1)</f>
        <v>0</v>
      </c>
      <c r="Y1524" s="13" t="str">
        <f>MID(DEC2BIN(HEX2DEC(X1523),4),2,1)</f>
        <v>1</v>
      </c>
      <c r="Z1524" s="13" t="str">
        <f>MID(DEC2BIN(HEX2DEC(X1523),4),3,1)</f>
        <v>1</v>
      </c>
      <c r="AA1524" s="13" t="str">
        <f>MID(DEC2BIN(HEX2DEC(X1523),4),4,1)</f>
        <v>0</v>
      </c>
      <c r="AB1524" s="13" t="str">
        <f>MID(DEC2BIN(HEX2DEC(AB1523),4),1,1)</f>
        <v>0</v>
      </c>
      <c r="AC1524" s="13" t="str">
        <f>MID(DEC2BIN(HEX2DEC(AB1523),4),2,1)</f>
        <v>1</v>
      </c>
      <c r="AD1524" s="13" t="str">
        <f>MID(DEC2BIN(HEX2DEC(AB1523),4),3,1)</f>
        <v>0</v>
      </c>
      <c r="AE1524" s="13" t="str">
        <f>MID(DEC2BIN(HEX2DEC(AB1523),4),4,1)</f>
        <v>0</v>
      </c>
      <c r="AF1524" s="13" t="str">
        <f>MID(DEC2BIN(HEX2DEC(AF1523),4),1,1)</f>
        <v>0</v>
      </c>
      <c r="AG1524" s="13" t="str">
        <f>MID(DEC2BIN(HEX2DEC(AF1523),4),2,1)</f>
        <v>0</v>
      </c>
      <c r="AH1524" s="13" t="str">
        <f>MID(DEC2BIN(HEX2DEC(AF1523),4),3,1)</f>
        <v>0</v>
      </c>
      <c r="AI1524" s="13" t="str">
        <f>MID(DEC2BIN(HEX2DEC(AF1523),4),4,1)</f>
        <v>0</v>
      </c>
      <c r="AL1524" s="14" t="s">
        <v>58</v>
      </c>
      <c r="AM1524" s="14" t="str">
        <f>CONCATENATE(D1516,H1516,L1516,P1516,T1516,X1516,AB1516,AF1516)</f>
        <v>3790CB8D</v>
      </c>
    </row>
    <row r="1525" spans="3:39" ht="15" customHeight="1" x14ac:dyDescent="0.45">
      <c r="C1525" s="14" t="s">
        <v>27</v>
      </c>
      <c r="D1525" s="13" t="str">
        <f>D1487</f>
        <v>0</v>
      </c>
      <c r="H1525" s="13" t="str">
        <f t="shared" ref="H1525" si="9260">H1487</f>
        <v>8</v>
      </c>
      <c r="L1525" s="13" t="str">
        <f t="shared" ref="L1525" si="9261">L1487</f>
        <v>3</v>
      </c>
      <c r="P1525" s="13" t="str">
        <f t="shared" ref="P1525" si="9262">P1487</f>
        <v>C</v>
      </c>
      <c r="T1525" s="13" t="str">
        <f t="shared" ref="T1525" si="9263">T1487</f>
        <v>3</v>
      </c>
      <c r="X1525" s="13" t="str">
        <f t="shared" ref="X1525" si="9264">X1487</f>
        <v>3</v>
      </c>
      <c r="AB1525" s="13" t="str">
        <f t="shared" ref="AB1525" si="9265">AB1487</f>
        <v>D</v>
      </c>
      <c r="AF1525" s="13" t="str">
        <f t="shared" ref="AF1525" si="9266">AF1487</f>
        <v>8</v>
      </c>
      <c r="AL1525" s="14" t="s">
        <v>37</v>
      </c>
      <c r="AM1525" s="14" t="str">
        <f>CONCATENATE(D1528,H1528,L1528,P1528,T1528,X1528,AB1528,AF1528)</f>
        <v>CC7C7648</v>
      </c>
    </row>
    <row r="1526" spans="3:39" ht="15" customHeight="1" thickBot="1" x14ac:dyDescent="0.5">
      <c r="C1526" s="14" t="s">
        <v>28</v>
      </c>
      <c r="D1526" s="13" t="str">
        <f>MID(DEC2BIN(HEX2DEC(D1525),4),1,1)</f>
        <v>0</v>
      </c>
      <c r="E1526" s="13" t="str">
        <f>MID(DEC2BIN(HEX2DEC(D1525),4),2,1)</f>
        <v>0</v>
      </c>
      <c r="F1526" s="13" t="str">
        <f>MID(DEC2BIN(HEX2DEC(D1525),4),3,1)</f>
        <v>0</v>
      </c>
      <c r="G1526" s="13" t="str">
        <f>MID(DEC2BIN(HEX2DEC(D1525),4),4,1)</f>
        <v>0</v>
      </c>
      <c r="H1526" s="13" t="str">
        <f>MID(DEC2BIN(HEX2DEC(H1525),4),1,1)</f>
        <v>1</v>
      </c>
      <c r="I1526" s="13" t="str">
        <f>MID(DEC2BIN(HEX2DEC(H1525),4),2,1)</f>
        <v>0</v>
      </c>
      <c r="J1526" s="13" t="str">
        <f>MID(DEC2BIN(HEX2DEC(H1525),4),3,1)</f>
        <v>0</v>
      </c>
      <c r="K1526" s="13" t="str">
        <f>MID(DEC2BIN(HEX2DEC(H1525),4),4,1)</f>
        <v>0</v>
      </c>
      <c r="L1526" s="13" t="str">
        <f>MID(DEC2BIN(HEX2DEC(L1525),4),1,1)</f>
        <v>0</v>
      </c>
      <c r="M1526" s="13" t="str">
        <f>MID(DEC2BIN(HEX2DEC(L1525),4),2,1)</f>
        <v>0</v>
      </c>
      <c r="N1526" s="13" t="str">
        <f>MID(DEC2BIN(HEX2DEC(L1525),4),3,1)</f>
        <v>1</v>
      </c>
      <c r="O1526" s="13" t="str">
        <f>MID(DEC2BIN(HEX2DEC(L1525),4),4,1)</f>
        <v>1</v>
      </c>
      <c r="P1526" s="13" t="str">
        <f>MID(DEC2BIN(HEX2DEC(P1525),4),1,1)</f>
        <v>1</v>
      </c>
      <c r="Q1526" s="13" t="str">
        <f>MID(DEC2BIN(HEX2DEC(P1525),4),2,1)</f>
        <v>1</v>
      </c>
      <c r="R1526" s="13" t="str">
        <f>MID(DEC2BIN(HEX2DEC(P1525),4),3,1)</f>
        <v>0</v>
      </c>
      <c r="S1526" s="13" t="str">
        <f>MID(DEC2BIN(HEX2DEC(P1525),4),4,1)</f>
        <v>0</v>
      </c>
      <c r="T1526" s="13" t="str">
        <f>MID(DEC2BIN(HEX2DEC(T1525),4),1,1)</f>
        <v>0</v>
      </c>
      <c r="U1526" s="13" t="str">
        <f>MID(DEC2BIN(HEX2DEC(T1525),4),2,1)</f>
        <v>0</v>
      </c>
      <c r="V1526" s="13" t="str">
        <f>MID(DEC2BIN(HEX2DEC(T1525),4),3,1)</f>
        <v>1</v>
      </c>
      <c r="W1526" s="13" t="str">
        <f>MID(DEC2BIN(HEX2DEC(T1525),4),4,1)</f>
        <v>1</v>
      </c>
      <c r="X1526" s="13" t="str">
        <f>MID(DEC2BIN(HEX2DEC(X1525),4),1,1)</f>
        <v>0</v>
      </c>
      <c r="Y1526" s="13" t="str">
        <f>MID(DEC2BIN(HEX2DEC(X1525),4),2,1)</f>
        <v>0</v>
      </c>
      <c r="Z1526" s="13" t="str">
        <f>MID(DEC2BIN(HEX2DEC(X1525),4),3,1)</f>
        <v>1</v>
      </c>
      <c r="AA1526" s="13" t="str">
        <f>MID(DEC2BIN(HEX2DEC(X1525),4),4,1)</f>
        <v>1</v>
      </c>
      <c r="AB1526" s="13" t="str">
        <f>MID(DEC2BIN(HEX2DEC(AB1525),4),1,1)</f>
        <v>1</v>
      </c>
      <c r="AC1526" s="13" t="str">
        <f>MID(DEC2BIN(HEX2DEC(AB1525),4),2,1)</f>
        <v>1</v>
      </c>
      <c r="AD1526" s="13" t="str">
        <f>MID(DEC2BIN(HEX2DEC(AB1525),4),3,1)</f>
        <v>0</v>
      </c>
      <c r="AE1526" s="13" t="str">
        <f>MID(DEC2BIN(HEX2DEC(AB1525),4),4,1)</f>
        <v>1</v>
      </c>
      <c r="AF1526" s="13" t="str">
        <f>MID(DEC2BIN(HEX2DEC(AF1525),4),1,1)</f>
        <v>1</v>
      </c>
      <c r="AG1526" s="13" t="str">
        <f>MID(DEC2BIN(HEX2DEC(AF1525),4),2,1)</f>
        <v>0</v>
      </c>
      <c r="AH1526" s="13" t="str">
        <f>MID(DEC2BIN(HEX2DEC(AF1525),4),3,1)</f>
        <v>0</v>
      </c>
      <c r="AI1526" s="13" t="str">
        <f>MID(DEC2BIN(HEX2DEC(AF1525),4),4,1)</f>
        <v>0</v>
      </c>
      <c r="AL1526" s="14" t="s">
        <v>57</v>
      </c>
      <c r="AM1526" s="14" t="str">
        <f>AM1522</f>
        <v>21653A83</v>
      </c>
    </row>
    <row r="1527" spans="3:39" ht="15" customHeight="1" thickBot="1" x14ac:dyDescent="0.5">
      <c r="C1527" s="15" t="s">
        <v>37</v>
      </c>
      <c r="D1527" s="13">
        <f>IF(D1526+D1524+D1522&gt;1,1,0)</f>
        <v>1</v>
      </c>
      <c r="E1527" s="13">
        <f t="shared" ref="E1527:Z1527" si="9267">IF(E1526+E1524+E1522&gt;1,1,0)</f>
        <v>1</v>
      </c>
      <c r="F1527" s="13">
        <f t="shared" si="9267"/>
        <v>0</v>
      </c>
      <c r="G1527" s="13">
        <f t="shared" si="9267"/>
        <v>0</v>
      </c>
      <c r="H1527" s="13">
        <f t="shared" si="9267"/>
        <v>1</v>
      </c>
      <c r="I1527" s="13">
        <f t="shared" si="9267"/>
        <v>1</v>
      </c>
      <c r="J1527" s="13">
        <f t="shared" si="9267"/>
        <v>0</v>
      </c>
      <c r="K1527" s="13">
        <f t="shared" si="9267"/>
        <v>0</v>
      </c>
      <c r="L1527" s="13">
        <f t="shared" si="9267"/>
        <v>0</v>
      </c>
      <c r="M1527" s="13">
        <f t="shared" si="9267"/>
        <v>1</v>
      </c>
      <c r="N1527" s="13">
        <f t="shared" si="9267"/>
        <v>1</v>
      </c>
      <c r="O1527" s="13">
        <f t="shared" si="9267"/>
        <v>1</v>
      </c>
      <c r="P1527" s="13">
        <f t="shared" si="9267"/>
        <v>1</v>
      </c>
      <c r="Q1527" s="13">
        <f t="shared" si="9267"/>
        <v>1</v>
      </c>
      <c r="R1527" s="13">
        <f t="shared" si="9267"/>
        <v>0</v>
      </c>
      <c r="S1527" s="13">
        <f t="shared" si="9267"/>
        <v>0</v>
      </c>
      <c r="T1527" s="13">
        <f t="shared" si="9267"/>
        <v>0</v>
      </c>
      <c r="U1527" s="13">
        <f t="shared" si="9267"/>
        <v>1</v>
      </c>
      <c r="V1527" s="13">
        <f t="shared" si="9267"/>
        <v>1</v>
      </c>
      <c r="W1527" s="13">
        <f t="shared" si="9267"/>
        <v>1</v>
      </c>
      <c r="X1527" s="13">
        <f t="shared" si="9267"/>
        <v>0</v>
      </c>
      <c r="Y1527" s="13">
        <f t="shared" si="9267"/>
        <v>1</v>
      </c>
      <c r="Z1527" s="13">
        <f t="shared" si="9267"/>
        <v>1</v>
      </c>
      <c r="AA1527" s="13">
        <f>IF(AA1526+AA1524+AA1522&gt;1,1,0)</f>
        <v>0</v>
      </c>
      <c r="AB1527" s="13">
        <f t="shared" ref="AB1527:AI1527" si="9268">IF(AB1526+AB1524+AB1522&gt;1,1,0)</f>
        <v>0</v>
      </c>
      <c r="AC1527" s="13">
        <f t="shared" si="9268"/>
        <v>1</v>
      </c>
      <c r="AD1527" s="13">
        <f t="shared" si="9268"/>
        <v>0</v>
      </c>
      <c r="AE1527" s="13">
        <f t="shared" si="9268"/>
        <v>0</v>
      </c>
      <c r="AF1527" s="13">
        <f t="shared" si="9268"/>
        <v>1</v>
      </c>
      <c r="AG1527" s="13">
        <f t="shared" si="9268"/>
        <v>0</v>
      </c>
      <c r="AH1527" s="13">
        <f t="shared" si="9268"/>
        <v>0</v>
      </c>
      <c r="AI1527" s="13">
        <f t="shared" si="9268"/>
        <v>0</v>
      </c>
      <c r="AL1527" s="16" t="s">
        <v>59</v>
      </c>
      <c r="AM1527" s="20" t="str">
        <f>DEC2HEX(MOD(HEX2DEC(AM1524)+HEX2DEC(AM1526)+HEX2DEC(AM1525),2^32),8)</f>
        <v>25727C58</v>
      </c>
    </row>
    <row r="1528" spans="3:39" ht="15" customHeight="1" thickBot="1" x14ac:dyDescent="0.5">
      <c r="C1528" s="15" t="s">
        <v>38</v>
      </c>
      <c r="D1528" s="13" t="str">
        <f>BIN2HEX(CONCATENATE(D1527,E1527,F1527,G1527))</f>
        <v>C</v>
      </c>
      <c r="H1528" s="13" t="str">
        <f>BIN2HEX(CONCATENATE(H1527,I1527,J1527,K1527))</f>
        <v>C</v>
      </c>
      <c r="L1528" s="13" t="str">
        <f>BIN2HEX(CONCATENATE(L1527,M1527,N1527,O1527))</f>
        <v>7</v>
      </c>
      <c r="P1528" s="13" t="str">
        <f>BIN2HEX(CONCATENATE(P1527,Q1527,R1527,S1527))</f>
        <v>C</v>
      </c>
      <c r="T1528" s="13" t="str">
        <f>BIN2HEX(CONCATENATE(T1527,U1527,V1527,W1527))</f>
        <v>7</v>
      </c>
      <c r="X1528" s="13" t="str">
        <f>BIN2HEX(CONCATENATE(X1527,Y1527,Z1527,AA1527))</f>
        <v>6</v>
      </c>
      <c r="AB1528" s="13" t="str">
        <f>BIN2HEX(CONCATENATE(AB1527,AC1527,AD1527,AE1527))</f>
        <v>4</v>
      </c>
      <c r="AF1528" s="13" t="str">
        <f>BIN2HEX(CONCATENATE(AF1527,AG1527,AH1527,AI1527))</f>
        <v>8</v>
      </c>
      <c r="AM1528" s="14"/>
    </row>
    <row r="1529" spans="3:39" ht="15" customHeight="1" thickBot="1" x14ac:dyDescent="0.5">
      <c r="C1529" s="14"/>
      <c r="AL1529" s="16" t="s">
        <v>60</v>
      </c>
      <c r="AM1529" s="20" t="str">
        <f>CONCATENATE(D1521,H1521,L1521,P1521,T1521,X1521,AB1521,AF1521)</f>
        <v>FD7E6E2E</v>
      </c>
    </row>
    <row r="1530" spans="3:39" ht="15" customHeight="1" thickBot="1" x14ac:dyDescent="0.5">
      <c r="C1530" s="14" t="s">
        <v>29</v>
      </c>
      <c r="D1530" s="13" t="str">
        <f>D1489</f>
        <v>1</v>
      </c>
      <c r="H1530" s="13" t="str">
        <f t="shared" ref="H1530" si="9269">H1489</f>
        <v>F</v>
      </c>
      <c r="L1530" s="13" t="str">
        <f t="shared" ref="L1530" si="9270">L1489</f>
        <v>8</v>
      </c>
      <c r="P1530" s="13" t="str">
        <f t="shared" ref="P1530" si="9271">P1489</f>
        <v>6</v>
      </c>
      <c r="T1530" s="13" t="str">
        <f t="shared" ref="T1530" si="9272">T1489</f>
        <v>8</v>
      </c>
      <c r="X1530" s="13" t="str">
        <f t="shared" ref="X1530" si="9273">X1489</f>
        <v>7</v>
      </c>
      <c r="AB1530" s="13" t="str">
        <f t="shared" ref="AB1530" si="9274">AB1489</f>
        <v>9</v>
      </c>
      <c r="AF1530" s="13" t="str">
        <f>AF1489</f>
        <v>C</v>
      </c>
      <c r="AM1530" s="14"/>
    </row>
    <row r="1531" spans="3:39" ht="15" customHeight="1" thickBot="1" x14ac:dyDescent="0.5">
      <c r="C1531" s="14" t="s">
        <v>30</v>
      </c>
      <c r="D1531" s="13" t="str">
        <f>MID(DEC2BIN(HEX2DEC(D1530),4),1,1)</f>
        <v>0</v>
      </c>
      <c r="E1531" s="13" t="str">
        <f>MID(DEC2BIN(HEX2DEC(D1530),4),2,1)</f>
        <v>0</v>
      </c>
      <c r="F1531" s="13" t="str">
        <f>MID(DEC2BIN(HEX2DEC(D1530),4),3,1)</f>
        <v>0</v>
      </c>
      <c r="G1531" s="13" t="str">
        <f>MID(DEC2BIN(HEX2DEC(D1530),4),4,1)</f>
        <v>1</v>
      </c>
      <c r="H1531" s="13" t="str">
        <f>MID(DEC2BIN(HEX2DEC(H1530),4),1,1)</f>
        <v>1</v>
      </c>
      <c r="I1531" s="13" t="str">
        <f>MID(DEC2BIN(HEX2DEC(H1530),4),2,1)</f>
        <v>1</v>
      </c>
      <c r="J1531" s="13" t="str">
        <f>MID(DEC2BIN(HEX2DEC(H1530),4),3,1)</f>
        <v>1</v>
      </c>
      <c r="K1531" s="13" t="str">
        <f>MID(DEC2BIN(HEX2DEC(H1530),4),4,1)</f>
        <v>1</v>
      </c>
      <c r="L1531" s="13" t="str">
        <f>MID(DEC2BIN(HEX2DEC(L1530),4),1,1)</f>
        <v>1</v>
      </c>
      <c r="M1531" s="13" t="str">
        <f>MID(DEC2BIN(HEX2DEC(L1530),4),2,1)</f>
        <v>0</v>
      </c>
      <c r="N1531" s="13" t="str">
        <f>MID(DEC2BIN(HEX2DEC(L1530),4),3,1)</f>
        <v>0</v>
      </c>
      <c r="O1531" s="13" t="str">
        <f>MID(DEC2BIN(HEX2DEC(L1530),4),4,1)</f>
        <v>0</v>
      </c>
      <c r="P1531" s="13" t="str">
        <f>MID(DEC2BIN(HEX2DEC(P1530),4),1,1)</f>
        <v>0</v>
      </c>
      <c r="Q1531" s="13" t="str">
        <f>MID(DEC2BIN(HEX2DEC(P1530),4),2,1)</f>
        <v>1</v>
      </c>
      <c r="R1531" s="13" t="str">
        <f>MID(DEC2BIN(HEX2DEC(P1530),4),3,1)</f>
        <v>1</v>
      </c>
      <c r="S1531" s="13" t="str">
        <f>MID(DEC2BIN(HEX2DEC(P1530),4),4,1)</f>
        <v>0</v>
      </c>
      <c r="T1531" s="13" t="str">
        <f>MID(DEC2BIN(HEX2DEC(T1530),4),1,1)</f>
        <v>1</v>
      </c>
      <c r="U1531" s="13" t="str">
        <f>MID(DEC2BIN(HEX2DEC(T1530),4),2,1)</f>
        <v>0</v>
      </c>
      <c r="V1531" s="13" t="str">
        <f>MID(DEC2BIN(HEX2DEC(T1530),4),3,1)</f>
        <v>0</v>
      </c>
      <c r="W1531" s="13" t="str">
        <f>MID(DEC2BIN(HEX2DEC(T1530),4),4,1)</f>
        <v>0</v>
      </c>
      <c r="X1531" s="13" t="str">
        <f>MID(DEC2BIN(HEX2DEC(X1530),4),1,1)</f>
        <v>0</v>
      </c>
      <c r="Y1531" s="13" t="str">
        <f>MID(DEC2BIN(HEX2DEC(X1530),4),2,1)</f>
        <v>1</v>
      </c>
      <c r="Z1531" s="13" t="str">
        <f>MID(DEC2BIN(HEX2DEC(X1530),4),3,1)</f>
        <v>1</v>
      </c>
      <c r="AA1531" s="13" t="str">
        <f>MID(DEC2BIN(HEX2DEC(X1530),4),4,1)</f>
        <v>1</v>
      </c>
      <c r="AB1531" s="13" t="str">
        <f>MID(DEC2BIN(HEX2DEC(AB1530),4),1,1)</f>
        <v>1</v>
      </c>
      <c r="AC1531" s="13" t="str">
        <f>MID(DEC2BIN(HEX2DEC(AB1530),4),2,1)</f>
        <v>0</v>
      </c>
      <c r="AD1531" s="13" t="str">
        <f>MID(DEC2BIN(HEX2DEC(AB1530),4),3,1)</f>
        <v>0</v>
      </c>
      <c r="AE1531" s="13" t="str">
        <f>MID(DEC2BIN(HEX2DEC(AB1530),4),4,1)</f>
        <v>1</v>
      </c>
      <c r="AF1531" s="13" t="str">
        <f>MID(DEC2BIN(HEX2DEC(AF1530),4),1,1)</f>
        <v>1</v>
      </c>
      <c r="AG1531" s="13" t="str">
        <f>MID(DEC2BIN(HEX2DEC(AF1530),4),2,1)</f>
        <v>1</v>
      </c>
      <c r="AH1531" s="13" t="str">
        <f>MID(DEC2BIN(HEX2DEC(AF1530),4),3,1)</f>
        <v>0</v>
      </c>
      <c r="AI1531" s="13" t="str">
        <f>MID(DEC2BIN(HEX2DEC(AF1530),4),4,1)</f>
        <v>0</v>
      </c>
      <c r="AL1531" s="16" t="s">
        <v>61</v>
      </c>
      <c r="AM1531" s="20" t="str">
        <f>CONCATENATE(D1523,H1523,L1523,P1523,T1523,X1523,AB1523,AF1523)</f>
        <v>C4F9F640</v>
      </c>
    </row>
    <row r="1532" spans="3:39" ht="15" customHeight="1" thickBot="1" x14ac:dyDescent="0.5">
      <c r="AM1532" s="14"/>
    </row>
    <row r="1533" spans="3:39" ht="15" customHeight="1" thickBot="1" x14ac:dyDescent="0.5">
      <c r="C1533" s="15" t="s">
        <v>39</v>
      </c>
      <c r="D1533" s="13" t="str">
        <f>BIN2HEX(CONCATENATE(D1534,E1534,F1534,G1534))</f>
        <v>4</v>
      </c>
      <c r="H1533" s="13" t="str">
        <f>BIN2HEX(CONCATENATE(H1534,I1534,J1534,K1534))</f>
        <v>D</v>
      </c>
      <c r="L1533" s="13" t="str">
        <f>BIN2HEX(CONCATENATE(L1534,M1534,N1534,O1534))</f>
        <v>E</v>
      </c>
      <c r="P1533" s="13" t="str">
        <f>BIN2HEX(CONCATENATE(P1534,Q1534,R1534,S1534))</f>
        <v>E</v>
      </c>
      <c r="T1533" s="13" t="str">
        <f>BIN2HEX(CONCATENATE(T1534,U1534,V1534,W1534))</f>
        <v>6</v>
      </c>
      <c r="X1533" s="13" t="str">
        <f>BIN2HEX(CONCATENATE(X1534,Y1534,Z1534,AA1534))</f>
        <v>A</v>
      </c>
      <c r="AB1533" s="13" t="str">
        <f>BIN2HEX(CONCATENATE(AB1534,AC1534,AD1534,AE1534))</f>
        <v>2</v>
      </c>
      <c r="AF1533" s="13" t="str">
        <f>BIN2HEX(CONCATENATE(AF1534,AG1534,AH1534,AI1534))</f>
        <v>A</v>
      </c>
      <c r="AL1533" s="16" t="s">
        <v>62</v>
      </c>
      <c r="AM1533" s="20" t="str">
        <f>CONCATENATE(D1525,H1525,L1525,P1525,T1525,X1525,AB1525,AF1525)</f>
        <v>083C33D8</v>
      </c>
    </row>
    <row r="1534" spans="3:39" ht="15" customHeight="1" x14ac:dyDescent="0.45">
      <c r="C1534" s="15" t="s">
        <v>40</v>
      </c>
      <c r="D1534" s="13">
        <f>IF(ISEVEN(D1535+D1536+D1537),0,1)</f>
        <v>0</v>
      </c>
      <c r="E1534" s="13">
        <f t="shared" ref="E1534:AI1534" si="9275">IF(ISEVEN(E1535+E1536+E1537),0,1)</f>
        <v>1</v>
      </c>
      <c r="F1534" s="13">
        <f t="shared" si="9275"/>
        <v>0</v>
      </c>
      <c r="G1534" s="13">
        <f t="shared" si="9275"/>
        <v>0</v>
      </c>
      <c r="H1534" s="13">
        <f t="shared" si="9275"/>
        <v>1</v>
      </c>
      <c r="I1534" s="13">
        <f t="shared" si="9275"/>
        <v>1</v>
      </c>
      <c r="J1534" s="13">
        <f t="shared" si="9275"/>
        <v>0</v>
      </c>
      <c r="K1534" s="13">
        <f t="shared" si="9275"/>
        <v>1</v>
      </c>
      <c r="L1534" s="13">
        <f t="shared" si="9275"/>
        <v>1</v>
      </c>
      <c r="M1534" s="13">
        <f t="shared" si="9275"/>
        <v>1</v>
      </c>
      <c r="N1534" s="13">
        <f t="shared" si="9275"/>
        <v>1</v>
      </c>
      <c r="O1534" s="13">
        <f t="shared" si="9275"/>
        <v>0</v>
      </c>
      <c r="P1534" s="13">
        <f t="shared" si="9275"/>
        <v>1</v>
      </c>
      <c r="Q1534" s="13">
        <f t="shared" si="9275"/>
        <v>1</v>
      </c>
      <c r="R1534" s="13">
        <f t="shared" si="9275"/>
        <v>1</v>
      </c>
      <c r="S1534" s="13">
        <f t="shared" si="9275"/>
        <v>0</v>
      </c>
      <c r="T1534" s="13">
        <f t="shared" si="9275"/>
        <v>0</v>
      </c>
      <c r="U1534" s="13">
        <f t="shared" si="9275"/>
        <v>1</v>
      </c>
      <c r="V1534" s="13">
        <f t="shared" si="9275"/>
        <v>1</v>
      </c>
      <c r="W1534" s="13">
        <f t="shared" si="9275"/>
        <v>0</v>
      </c>
      <c r="X1534" s="13">
        <f t="shared" si="9275"/>
        <v>1</v>
      </c>
      <c r="Y1534" s="13">
        <f t="shared" si="9275"/>
        <v>0</v>
      </c>
      <c r="Z1534" s="13">
        <f t="shared" si="9275"/>
        <v>1</v>
      </c>
      <c r="AA1534" s="13">
        <f t="shared" si="9275"/>
        <v>0</v>
      </c>
      <c r="AB1534" s="13">
        <f t="shared" si="9275"/>
        <v>0</v>
      </c>
      <c r="AC1534" s="13">
        <f t="shared" si="9275"/>
        <v>0</v>
      </c>
      <c r="AD1534" s="13">
        <f t="shared" si="9275"/>
        <v>1</v>
      </c>
      <c r="AE1534" s="13">
        <f t="shared" si="9275"/>
        <v>0</v>
      </c>
      <c r="AF1534" s="13">
        <f t="shared" si="9275"/>
        <v>1</v>
      </c>
      <c r="AG1534" s="13">
        <f t="shared" si="9275"/>
        <v>0</v>
      </c>
      <c r="AH1534" s="13">
        <f t="shared" si="9275"/>
        <v>1</v>
      </c>
      <c r="AI1534" s="13">
        <f t="shared" si="9275"/>
        <v>0</v>
      </c>
      <c r="AM1534" s="14"/>
    </row>
    <row r="1535" spans="3:39" ht="15" customHeight="1" x14ac:dyDescent="0.45">
      <c r="C1535" s="15" t="s">
        <v>41</v>
      </c>
      <c r="D1535" s="13" t="str">
        <f>K1539</f>
        <v>1</v>
      </c>
      <c r="E1535" s="13" t="str">
        <f t="shared" ref="E1535" si="9276">L1539</f>
        <v>1</v>
      </c>
      <c r="F1535" s="13" t="str">
        <f t="shared" ref="F1535" si="9277">M1539</f>
        <v>1</v>
      </c>
      <c r="G1535" s="13" t="str">
        <f t="shared" ref="G1535" si="9278">N1539</f>
        <v>1</v>
      </c>
      <c r="H1535" s="13" t="str">
        <f t="shared" ref="H1535" si="9279">O1539</f>
        <v>1</v>
      </c>
      <c r="I1535" s="13" t="str">
        <f t="shared" ref="I1535" si="9280">P1539</f>
        <v>1</v>
      </c>
      <c r="J1535" s="13" t="str">
        <f t="shared" ref="J1535" si="9281">Q1539</f>
        <v>0</v>
      </c>
      <c r="K1535" s="13" t="str">
        <f t="shared" ref="K1535" si="9282">R1539</f>
        <v>1</v>
      </c>
      <c r="L1535" s="13" t="str">
        <f t="shared" ref="L1535" si="9283">S1539</f>
        <v>1</v>
      </c>
      <c r="M1535" s="13" t="str">
        <f t="shared" ref="M1535" si="9284">T1539</f>
        <v>0</v>
      </c>
      <c r="N1535" s="13" t="str">
        <f t="shared" ref="N1535" si="9285">U1539</f>
        <v>0</v>
      </c>
      <c r="O1535" s="13" t="str">
        <f t="shared" ref="O1535" si="9286">V1539</f>
        <v>1</v>
      </c>
      <c r="P1535" s="13" t="str">
        <f t="shared" ref="P1535" si="9287">W1539</f>
        <v>0</v>
      </c>
      <c r="Q1535" s="13" t="str">
        <f t="shared" ref="Q1535" si="9288">X1539</f>
        <v>0</v>
      </c>
      <c r="R1535" s="13" t="str">
        <f t="shared" ref="R1535" si="9289">Y1539</f>
        <v>0</v>
      </c>
      <c r="S1535" s="13" t="str">
        <f t="shared" ref="S1535" si="9290">Z1539</f>
        <v>1</v>
      </c>
      <c r="T1535" s="13" t="str">
        <f t="shared" ref="T1535" si="9291">AA1539</f>
        <v>1</v>
      </c>
      <c r="U1535" s="13" t="str">
        <f t="shared" ref="U1535" si="9292">AB1539</f>
        <v>1</v>
      </c>
      <c r="V1535" s="13" t="str">
        <f t="shared" ref="V1535" si="9293">AC1539</f>
        <v>1</v>
      </c>
      <c r="W1535" s="13" t="str">
        <f t="shared" ref="W1535" si="9294">AD1539</f>
        <v>1</v>
      </c>
      <c r="X1535" s="13" t="str">
        <f t="shared" ref="X1535" si="9295">AE1539</f>
        <v>1</v>
      </c>
      <c r="Y1535" s="13" t="str">
        <f t="shared" ref="Y1535" si="9296">AF1539</f>
        <v>0</v>
      </c>
      <c r="Z1535" s="13" t="str">
        <f t="shared" ref="Z1535" si="9297">AG1539</f>
        <v>0</v>
      </c>
      <c r="AA1535" s="13" t="str">
        <f t="shared" ref="AA1535" si="9298">AH1539</f>
        <v>1</v>
      </c>
      <c r="AB1535" s="13" t="str">
        <f t="shared" ref="AB1535" si="9299">AI1539</f>
        <v>1</v>
      </c>
      <c r="AC1535" s="13" t="str">
        <f>D1539</f>
        <v>1</v>
      </c>
      <c r="AD1535" s="13" t="str">
        <f t="shared" ref="AD1535" si="9300">E1539</f>
        <v>0</v>
      </c>
      <c r="AE1535" s="13" t="str">
        <f t="shared" ref="AE1535" si="9301">F1539</f>
        <v>0</v>
      </c>
      <c r="AF1535" s="13" t="str">
        <f t="shared" ref="AF1535" si="9302">G1539</f>
        <v>0</v>
      </c>
      <c r="AG1535" s="13" t="str">
        <f t="shared" ref="AG1535" si="9303">H1539</f>
        <v>0</v>
      </c>
      <c r="AH1535" s="13" t="str">
        <f t="shared" ref="AH1535" si="9304">I1539</f>
        <v>0</v>
      </c>
      <c r="AI1535" s="13" t="str">
        <f t="shared" ref="AI1535" si="9305">J1539</f>
        <v>1</v>
      </c>
      <c r="AL1535" s="22" t="s">
        <v>62</v>
      </c>
      <c r="AM1535" s="14" t="str">
        <f>CONCATENATE(D1530,H1530,L1530,P1530,T1530,X1530,AB1530,AF1530)</f>
        <v>1F86879C</v>
      </c>
    </row>
    <row r="1536" spans="3:39" ht="15" customHeight="1" thickBot="1" x14ac:dyDescent="0.5">
      <c r="C1536" s="15" t="s">
        <v>42</v>
      </c>
      <c r="D1536" s="13" t="str">
        <f>Y1539</f>
        <v>0</v>
      </c>
      <c r="E1536" s="13" t="str">
        <f t="shared" ref="E1536" si="9306">Z1539</f>
        <v>1</v>
      </c>
      <c r="F1536" s="13" t="str">
        <f t="shared" ref="F1536" si="9307">AA1539</f>
        <v>1</v>
      </c>
      <c r="G1536" s="13" t="str">
        <f t="shared" ref="G1536" si="9308">AB1539</f>
        <v>1</v>
      </c>
      <c r="H1536" s="13" t="str">
        <f t="shared" ref="H1536" si="9309">AC1539</f>
        <v>1</v>
      </c>
      <c r="I1536" s="13" t="str">
        <f t="shared" ref="I1536" si="9310">AD1539</f>
        <v>1</v>
      </c>
      <c r="J1536" s="13" t="str">
        <f t="shared" ref="J1536" si="9311">AE1539</f>
        <v>1</v>
      </c>
      <c r="K1536" s="13" t="str">
        <f t="shared" ref="K1536" si="9312">AF1539</f>
        <v>0</v>
      </c>
      <c r="L1536" s="13" t="str">
        <f t="shared" ref="L1536" si="9313">AG1539</f>
        <v>0</v>
      </c>
      <c r="M1536" s="13" t="str">
        <f t="shared" ref="M1536" si="9314">AH1539</f>
        <v>1</v>
      </c>
      <c r="N1536" s="13" t="str">
        <f t="shared" ref="N1536" si="9315">AI1539</f>
        <v>1</v>
      </c>
      <c r="O1536" s="13" t="str">
        <f>D1539</f>
        <v>1</v>
      </c>
      <c r="P1536" s="13" t="str">
        <f t="shared" ref="P1536" si="9316">E1539</f>
        <v>0</v>
      </c>
      <c r="Q1536" s="13" t="str">
        <f t="shared" ref="Q1536" si="9317">F1539</f>
        <v>0</v>
      </c>
      <c r="R1536" s="13" t="str">
        <f t="shared" ref="R1536" si="9318">G1539</f>
        <v>0</v>
      </c>
      <c r="S1536" s="13" t="str">
        <f t="shared" ref="S1536" si="9319">H1539</f>
        <v>0</v>
      </c>
      <c r="T1536" s="13" t="str">
        <f t="shared" ref="T1536" si="9320">I1539</f>
        <v>0</v>
      </c>
      <c r="U1536" s="13" t="str">
        <f t="shared" ref="U1536" si="9321">J1539</f>
        <v>1</v>
      </c>
      <c r="V1536" s="13" t="str">
        <f t="shared" ref="V1536" si="9322">K1539</f>
        <v>1</v>
      </c>
      <c r="W1536" s="13" t="str">
        <f t="shared" ref="W1536" si="9323">L1539</f>
        <v>1</v>
      </c>
      <c r="X1536" s="13" t="str">
        <f t="shared" ref="X1536" si="9324">M1539</f>
        <v>1</v>
      </c>
      <c r="Y1536" s="13" t="str">
        <f t="shared" ref="Y1536" si="9325">N1539</f>
        <v>1</v>
      </c>
      <c r="Z1536" s="13" t="str">
        <f t="shared" ref="Z1536" si="9326">O1539</f>
        <v>1</v>
      </c>
      <c r="AA1536" s="13" t="str">
        <f t="shared" ref="AA1536" si="9327">P1539</f>
        <v>1</v>
      </c>
      <c r="AB1536" s="13" t="str">
        <f t="shared" ref="AB1536" si="9328">Q1539</f>
        <v>0</v>
      </c>
      <c r="AC1536" s="13" t="str">
        <f t="shared" ref="AC1536" si="9329">R1539</f>
        <v>1</v>
      </c>
      <c r="AD1536" s="13" t="str">
        <f t="shared" ref="AD1536" si="9330">S1539</f>
        <v>1</v>
      </c>
      <c r="AE1536" s="13" t="str">
        <f t="shared" ref="AE1536" si="9331">T1539</f>
        <v>0</v>
      </c>
      <c r="AF1536" s="13" t="str">
        <f t="shared" ref="AF1536" si="9332">U1539</f>
        <v>0</v>
      </c>
      <c r="AG1536" s="13" t="str">
        <f t="shared" ref="AG1536" si="9333">V1539</f>
        <v>1</v>
      </c>
      <c r="AH1536" s="13" t="str">
        <f t="shared" ref="AH1536" si="9334">W1539</f>
        <v>0</v>
      </c>
      <c r="AI1536" s="13" t="str">
        <f t="shared" ref="AI1536" si="9335">X1539</f>
        <v>0</v>
      </c>
      <c r="AL1536" s="14" t="s">
        <v>64</v>
      </c>
      <c r="AM1536" s="14" t="str">
        <f>AM1522</f>
        <v>21653A83</v>
      </c>
    </row>
    <row r="1537" spans="1:39" ht="15" customHeight="1" thickBot="1" x14ac:dyDescent="0.5">
      <c r="C1537" s="15" t="s">
        <v>43</v>
      </c>
      <c r="D1537" s="13" t="str">
        <f>AD1539</f>
        <v>1</v>
      </c>
      <c r="E1537" s="13" t="str">
        <f t="shared" ref="E1537" si="9336">AE1539</f>
        <v>1</v>
      </c>
      <c r="F1537" s="13" t="str">
        <f t="shared" ref="F1537" si="9337">AF1539</f>
        <v>0</v>
      </c>
      <c r="G1537" s="13" t="str">
        <f t="shared" ref="G1537" si="9338">AG1539</f>
        <v>0</v>
      </c>
      <c r="H1537" s="13" t="str">
        <f t="shared" ref="H1537" si="9339">AH1539</f>
        <v>1</v>
      </c>
      <c r="I1537" s="13" t="str">
        <f t="shared" ref="I1537" si="9340">AI1539</f>
        <v>1</v>
      </c>
      <c r="J1537" s="13" t="str">
        <f>D1539</f>
        <v>1</v>
      </c>
      <c r="K1537" s="13" t="str">
        <f t="shared" ref="K1537" si="9341">E1539</f>
        <v>0</v>
      </c>
      <c r="L1537" s="13" t="str">
        <f t="shared" ref="L1537" si="9342">F1539</f>
        <v>0</v>
      </c>
      <c r="M1537" s="13" t="str">
        <f t="shared" ref="M1537" si="9343">G1539</f>
        <v>0</v>
      </c>
      <c r="N1537" s="13" t="str">
        <f t="shared" ref="N1537" si="9344">H1539</f>
        <v>0</v>
      </c>
      <c r="O1537" s="13" t="str">
        <f t="shared" ref="O1537" si="9345">I1539</f>
        <v>0</v>
      </c>
      <c r="P1537" s="13" t="str">
        <f t="shared" ref="P1537" si="9346">J1539</f>
        <v>1</v>
      </c>
      <c r="Q1537" s="13" t="str">
        <f t="shared" ref="Q1537" si="9347">K1539</f>
        <v>1</v>
      </c>
      <c r="R1537" s="13" t="str">
        <f t="shared" ref="R1537" si="9348">L1539</f>
        <v>1</v>
      </c>
      <c r="S1537" s="13" t="str">
        <f t="shared" ref="S1537" si="9349">M1539</f>
        <v>1</v>
      </c>
      <c r="T1537" s="13" t="str">
        <f t="shared" ref="T1537" si="9350">N1539</f>
        <v>1</v>
      </c>
      <c r="U1537" s="13" t="str">
        <f t="shared" ref="U1537" si="9351">O1539</f>
        <v>1</v>
      </c>
      <c r="V1537" s="13" t="str">
        <f t="shared" ref="V1537" si="9352">P1539</f>
        <v>1</v>
      </c>
      <c r="W1537" s="13" t="str">
        <f t="shared" ref="W1537" si="9353">Q1539</f>
        <v>0</v>
      </c>
      <c r="X1537" s="13" t="str">
        <f t="shared" ref="X1537" si="9354">R1539</f>
        <v>1</v>
      </c>
      <c r="Y1537" s="13" t="str">
        <f t="shared" ref="Y1537" si="9355">S1539</f>
        <v>1</v>
      </c>
      <c r="Z1537" s="13" t="str">
        <f t="shared" ref="Z1537" si="9356">T1539</f>
        <v>0</v>
      </c>
      <c r="AA1537" s="13" t="str">
        <f t="shared" ref="AA1537" si="9357">U1539</f>
        <v>0</v>
      </c>
      <c r="AB1537" s="13" t="str">
        <f t="shared" ref="AB1537" si="9358">V1539</f>
        <v>1</v>
      </c>
      <c r="AC1537" s="13" t="str">
        <f t="shared" ref="AC1537" si="9359">W1539</f>
        <v>0</v>
      </c>
      <c r="AD1537" s="13" t="str">
        <f t="shared" ref="AD1537" si="9360">X1539</f>
        <v>0</v>
      </c>
      <c r="AE1537" s="13" t="str">
        <f t="shared" ref="AE1537" si="9361">Y1539</f>
        <v>0</v>
      </c>
      <c r="AF1537" s="13" t="str">
        <f>Z1539</f>
        <v>1</v>
      </c>
      <c r="AG1537" s="13" t="str">
        <f t="shared" ref="AG1537" si="9362">AA1539</f>
        <v>1</v>
      </c>
      <c r="AH1537" s="13" t="str">
        <f t="shared" ref="AH1537" si="9363">AB1539</f>
        <v>1</v>
      </c>
      <c r="AI1537" s="13" t="str">
        <f t="shared" ref="AI1537" si="9364">AC1539</f>
        <v>1</v>
      </c>
      <c r="AL1537" s="16" t="s">
        <v>63</v>
      </c>
      <c r="AM1537" s="20" t="str">
        <f>DEC2HEX(MOD(HEX2DEC(AM1535)+HEX2DEC(AM1536),2^32),8)</f>
        <v>40EBC21F</v>
      </c>
    </row>
    <row r="1538" spans="1:39" ht="15" customHeight="1" thickBot="1" x14ac:dyDescent="0.6">
      <c r="C1538" s="17" t="s">
        <v>44</v>
      </c>
      <c r="D1538" s="13" t="str">
        <f>MID($AM1501,1,1)</f>
        <v>8</v>
      </c>
      <c r="H1538" s="13" t="str">
        <f>MID($AM1501,2,1)</f>
        <v>3</v>
      </c>
      <c r="L1538" s="13" t="str">
        <f>MID($AM1501,3,1)</f>
        <v>F</v>
      </c>
      <c r="P1538" s="13" t="str">
        <f>MID($AM1501,4,1)</f>
        <v>B</v>
      </c>
      <c r="T1538" s="13" t="str">
        <f>MID($AM1501,5,1)</f>
        <v>2</v>
      </c>
      <c r="X1538" s="13" t="str">
        <f>MID($AM1501,6,1)</f>
        <v>3</v>
      </c>
      <c r="AB1538" s="13" t="str">
        <f>MID($AM1501,7,1)</f>
        <v>F</v>
      </c>
      <c r="AF1538" s="13" t="str">
        <f>MID($AM1501,8,1)</f>
        <v>3</v>
      </c>
      <c r="AM1538" s="14"/>
    </row>
    <row r="1539" spans="1:39" ht="15" customHeight="1" thickBot="1" x14ac:dyDescent="0.5">
      <c r="C1539" s="15" t="s">
        <v>45</v>
      </c>
      <c r="D1539" s="13" t="str">
        <f>MID(DEC2BIN(HEX2DEC(D1538),4),1,1)</f>
        <v>1</v>
      </c>
      <c r="E1539" s="13" t="str">
        <f>MID(DEC2BIN(HEX2DEC(D1538),4),2,1)</f>
        <v>0</v>
      </c>
      <c r="F1539" s="13" t="str">
        <f>MID(DEC2BIN(HEX2DEC(D1538),4),3,1)</f>
        <v>0</v>
      </c>
      <c r="G1539" s="13" t="str">
        <f>MID(DEC2BIN(HEX2DEC(D1538),4),4,1)</f>
        <v>0</v>
      </c>
      <c r="H1539" s="13" t="str">
        <f>MID(DEC2BIN(HEX2DEC(H1538),4),1,1)</f>
        <v>0</v>
      </c>
      <c r="I1539" s="13" t="str">
        <f>MID(DEC2BIN(HEX2DEC(H1538),4),2,1)</f>
        <v>0</v>
      </c>
      <c r="J1539" s="13" t="str">
        <f>MID(DEC2BIN(HEX2DEC(H1538),4),3,1)</f>
        <v>1</v>
      </c>
      <c r="K1539" s="13" t="str">
        <f>MID(DEC2BIN(HEX2DEC(H1538),4),4,1)</f>
        <v>1</v>
      </c>
      <c r="L1539" s="13" t="str">
        <f>MID(DEC2BIN(HEX2DEC(L1538),4),1,1)</f>
        <v>1</v>
      </c>
      <c r="M1539" s="13" t="str">
        <f>MID(DEC2BIN(HEX2DEC(L1538),4),2,1)</f>
        <v>1</v>
      </c>
      <c r="N1539" s="13" t="str">
        <f>MID(DEC2BIN(HEX2DEC(L1538),4),3,1)</f>
        <v>1</v>
      </c>
      <c r="O1539" s="13" t="str">
        <f>MID(DEC2BIN(HEX2DEC(L1538),4),4,1)</f>
        <v>1</v>
      </c>
      <c r="P1539" s="13" t="str">
        <f>MID(DEC2BIN(HEX2DEC(P1538),4),1,1)</f>
        <v>1</v>
      </c>
      <c r="Q1539" s="13" t="str">
        <f>MID(DEC2BIN(HEX2DEC(P1538),4),2,1)</f>
        <v>0</v>
      </c>
      <c r="R1539" s="13" t="str">
        <f>MID(DEC2BIN(HEX2DEC(P1538),4),3,1)</f>
        <v>1</v>
      </c>
      <c r="S1539" s="13" t="str">
        <f>MID(DEC2BIN(HEX2DEC(P1538),4),4,1)</f>
        <v>1</v>
      </c>
      <c r="T1539" s="13" t="str">
        <f>MID(DEC2BIN(HEX2DEC(T1538),4),1,1)</f>
        <v>0</v>
      </c>
      <c r="U1539" s="13" t="str">
        <f>MID(DEC2BIN(HEX2DEC(T1538),4),2,1)</f>
        <v>0</v>
      </c>
      <c r="V1539" s="13" t="str">
        <f>MID(DEC2BIN(HEX2DEC(T1538),4),3,1)</f>
        <v>1</v>
      </c>
      <c r="W1539" s="13" t="str">
        <f>MID(DEC2BIN(HEX2DEC(T1538),4),4,1)</f>
        <v>0</v>
      </c>
      <c r="X1539" s="13" t="str">
        <f>MID(DEC2BIN(HEX2DEC(X1538),4),1,1)</f>
        <v>0</v>
      </c>
      <c r="Y1539" s="13" t="str">
        <f>MID(DEC2BIN(HEX2DEC(X1538),4),2,1)</f>
        <v>0</v>
      </c>
      <c r="Z1539" s="13" t="str">
        <f>MID(DEC2BIN(HEX2DEC(X1538),4),3,1)</f>
        <v>1</v>
      </c>
      <c r="AA1539" s="13" t="str">
        <f>MID(DEC2BIN(HEX2DEC(X1538),4),4,1)</f>
        <v>1</v>
      </c>
      <c r="AB1539" s="13" t="str">
        <f>MID(DEC2BIN(HEX2DEC(AB1538),4),1,1)</f>
        <v>1</v>
      </c>
      <c r="AC1539" s="13" t="str">
        <f>MID(DEC2BIN(HEX2DEC(AB1538),4),2,1)</f>
        <v>1</v>
      </c>
      <c r="AD1539" s="13" t="str">
        <f>MID(DEC2BIN(HEX2DEC(AB1538),4),3,1)</f>
        <v>1</v>
      </c>
      <c r="AE1539" s="13" t="str">
        <f>MID(DEC2BIN(HEX2DEC(AB1538),4),4,1)</f>
        <v>1</v>
      </c>
      <c r="AF1539" s="13" t="str">
        <f>MID(DEC2BIN(HEX2DEC(AF1538),4),1,1)</f>
        <v>0</v>
      </c>
      <c r="AG1539" s="13" t="str">
        <f>MID(DEC2BIN(HEX2DEC(AF1538),4),2,1)</f>
        <v>0</v>
      </c>
      <c r="AH1539" s="13" t="str">
        <f>MID(DEC2BIN(HEX2DEC(AF1538),4),3,1)</f>
        <v>1</v>
      </c>
      <c r="AI1539" s="13" t="str">
        <f>MID(DEC2BIN(HEX2DEC(AF1538),4),4,1)</f>
        <v>1</v>
      </c>
      <c r="AL1539" s="16" t="s">
        <v>65</v>
      </c>
      <c r="AM1539" s="20" t="str">
        <f>CONCATENATE(D1538,H1538,L1538,P1538,T1538,X1538,AB1538,AF1538)</f>
        <v>83FB23F3</v>
      </c>
    </row>
    <row r="1540" spans="1:39" ht="15" customHeight="1" thickBot="1" x14ac:dyDescent="0.6">
      <c r="C1540" s="17" t="s">
        <v>46</v>
      </c>
      <c r="D1540" s="13" t="str">
        <f>D1502</f>
        <v>2</v>
      </c>
      <c r="H1540" s="13" t="str">
        <f t="shared" ref="H1540" si="9365">H1502</f>
        <v>B</v>
      </c>
      <c r="L1540" s="13" t="str">
        <f t="shared" ref="L1540" si="9366">L1502</f>
        <v>F</v>
      </c>
      <c r="P1540" s="13" t="str">
        <f t="shared" ref="P1540" si="9367">P1502</f>
        <v>6</v>
      </c>
      <c r="T1540" s="13" t="str">
        <f t="shared" ref="T1540" si="9368">T1502</f>
        <v>4</v>
      </c>
      <c r="X1540" s="13" t="str">
        <f t="shared" ref="X1540" si="9369">X1502</f>
        <v>9</v>
      </c>
      <c r="AB1540" s="13" t="str">
        <f t="shared" ref="AB1540" si="9370">AB1502</f>
        <v>A</v>
      </c>
      <c r="AF1540" s="13" t="str">
        <f t="shared" ref="AF1540" si="9371">AF1502</f>
        <v>8</v>
      </c>
      <c r="AM1540" s="14"/>
    </row>
    <row r="1541" spans="1:39" ht="15" customHeight="1" thickBot="1" x14ac:dyDescent="0.5">
      <c r="C1541" s="15" t="s">
        <v>47</v>
      </c>
      <c r="D1541" s="13" t="str">
        <f>MID(DEC2BIN(HEX2DEC(D1540),4),1,1)</f>
        <v>0</v>
      </c>
      <c r="E1541" s="13" t="str">
        <f>MID(DEC2BIN(HEX2DEC(D1540),4),2,1)</f>
        <v>0</v>
      </c>
      <c r="F1541" s="13" t="str">
        <f>MID(DEC2BIN(HEX2DEC(D1540),4),3,1)</f>
        <v>1</v>
      </c>
      <c r="G1541" s="13" t="str">
        <f>MID(DEC2BIN(HEX2DEC(D1540),4),4,1)</f>
        <v>0</v>
      </c>
      <c r="H1541" s="13" t="str">
        <f>MID(DEC2BIN(HEX2DEC(H1540),4),1,1)</f>
        <v>1</v>
      </c>
      <c r="I1541" s="13" t="str">
        <f>MID(DEC2BIN(HEX2DEC(H1540),4),2,1)</f>
        <v>0</v>
      </c>
      <c r="J1541" s="13" t="str">
        <f>MID(DEC2BIN(HEX2DEC(H1540),4),3,1)</f>
        <v>1</v>
      </c>
      <c r="K1541" s="13" t="str">
        <f>MID(DEC2BIN(HEX2DEC(H1540),4),4,1)</f>
        <v>1</v>
      </c>
      <c r="L1541" s="13" t="str">
        <f>MID(DEC2BIN(HEX2DEC(L1540),4),1,1)</f>
        <v>1</v>
      </c>
      <c r="M1541" s="13" t="str">
        <f>MID(DEC2BIN(HEX2DEC(L1540),4),2,1)</f>
        <v>1</v>
      </c>
      <c r="N1541" s="13" t="str">
        <f>MID(DEC2BIN(HEX2DEC(L1540),4),3,1)</f>
        <v>1</v>
      </c>
      <c r="O1541" s="13" t="str">
        <f>MID(DEC2BIN(HEX2DEC(L1540),4),4,1)</f>
        <v>1</v>
      </c>
      <c r="P1541" s="13" t="str">
        <f>MID(DEC2BIN(HEX2DEC(P1540),4),1,1)</f>
        <v>0</v>
      </c>
      <c r="Q1541" s="13" t="str">
        <f>MID(DEC2BIN(HEX2DEC(P1540),4),2,1)</f>
        <v>1</v>
      </c>
      <c r="R1541" s="13" t="str">
        <f>MID(DEC2BIN(HEX2DEC(P1540),4),3,1)</f>
        <v>1</v>
      </c>
      <c r="S1541" s="13" t="str">
        <f>MID(DEC2BIN(HEX2DEC(P1540),4),4,1)</f>
        <v>0</v>
      </c>
      <c r="T1541" s="13" t="str">
        <f>MID(DEC2BIN(HEX2DEC(T1540),4),1,1)</f>
        <v>0</v>
      </c>
      <c r="U1541" s="13" t="str">
        <f>MID(DEC2BIN(HEX2DEC(T1540),4),2,1)</f>
        <v>1</v>
      </c>
      <c r="V1541" s="13" t="str">
        <f>MID(DEC2BIN(HEX2DEC(T1540),4),3,1)</f>
        <v>0</v>
      </c>
      <c r="W1541" s="13" t="str">
        <f>MID(DEC2BIN(HEX2DEC(T1540),4),4,1)</f>
        <v>0</v>
      </c>
      <c r="X1541" s="13" t="str">
        <f>MID(DEC2BIN(HEX2DEC(X1540),4),1,1)</f>
        <v>1</v>
      </c>
      <c r="Y1541" s="13" t="str">
        <f>MID(DEC2BIN(HEX2DEC(X1540),4),2,1)</f>
        <v>0</v>
      </c>
      <c r="Z1541" s="13" t="str">
        <f>MID(DEC2BIN(HEX2DEC(X1540),4),3,1)</f>
        <v>0</v>
      </c>
      <c r="AA1541" s="13" t="str">
        <f>MID(DEC2BIN(HEX2DEC(X1540),4),4,1)</f>
        <v>1</v>
      </c>
      <c r="AB1541" s="13" t="str">
        <f>MID(DEC2BIN(HEX2DEC(AB1540),4),1,1)</f>
        <v>1</v>
      </c>
      <c r="AC1541" s="13" t="str">
        <f>MID(DEC2BIN(HEX2DEC(AB1540),4),2,1)</f>
        <v>0</v>
      </c>
      <c r="AD1541" s="13" t="str">
        <f>MID(DEC2BIN(HEX2DEC(AB1540),4),3,1)</f>
        <v>1</v>
      </c>
      <c r="AE1541" s="13" t="str">
        <f>MID(DEC2BIN(HEX2DEC(AB1540),4),4,1)</f>
        <v>0</v>
      </c>
      <c r="AF1541" s="13" t="str">
        <f>MID(DEC2BIN(HEX2DEC(AF1540),4),1,1)</f>
        <v>1</v>
      </c>
      <c r="AG1541" s="13" t="str">
        <f>MID(DEC2BIN(HEX2DEC(AF1540),4),2,1)</f>
        <v>0</v>
      </c>
      <c r="AH1541" s="13" t="str">
        <f>MID(DEC2BIN(HEX2DEC(AF1540),4),3,1)</f>
        <v>0</v>
      </c>
      <c r="AI1541" s="13" t="str">
        <f>MID(DEC2BIN(HEX2DEC(AF1540),4),4,1)</f>
        <v>0</v>
      </c>
      <c r="AL1541" s="16" t="s">
        <v>66</v>
      </c>
      <c r="AM1541" s="20" t="str">
        <f>CONCATENATE(D1540,H1540,L1540,P1540,T1540,X1540,AB1540,AF1540)</f>
        <v>2BF649A8</v>
      </c>
    </row>
    <row r="1542" spans="1:39" ht="15" customHeight="1" thickBot="1" x14ac:dyDescent="0.6">
      <c r="C1542" s="17" t="s">
        <v>48</v>
      </c>
      <c r="D1542" s="13" t="str">
        <f>D1504</f>
        <v>6</v>
      </c>
      <c r="H1542" s="13" t="str">
        <f t="shared" ref="H1542" si="9372">H1504</f>
        <v>8</v>
      </c>
      <c r="L1542" s="13" t="str">
        <f t="shared" ref="L1542" si="9373">L1504</f>
        <v>D</v>
      </c>
      <c r="P1542" s="13" t="str">
        <f t="shared" ref="P1542" si="9374">P1504</f>
        <v>7</v>
      </c>
      <c r="T1542" s="13" t="str">
        <f t="shared" ref="T1542" si="9375">T1504</f>
        <v>F</v>
      </c>
      <c r="X1542" s="13" t="str">
        <f t="shared" ref="X1542" si="9376">X1504</f>
        <v>D</v>
      </c>
      <c r="AB1542" s="13" t="str">
        <f t="shared" ref="AB1542" si="9377">AB1504</f>
        <v>F</v>
      </c>
      <c r="AF1542" s="13" t="str">
        <f t="shared" ref="AF1542" si="9378">AF1504</f>
        <v>F</v>
      </c>
      <c r="AM1542" s="14"/>
    </row>
    <row r="1543" spans="1:39" ht="15" customHeight="1" thickBot="1" x14ac:dyDescent="0.5">
      <c r="C1543" s="15" t="s">
        <v>49</v>
      </c>
      <c r="D1543" s="13" t="str">
        <f>MID(DEC2BIN(HEX2DEC(D1542),4),1,1)</f>
        <v>0</v>
      </c>
      <c r="E1543" s="13" t="str">
        <f>MID(DEC2BIN(HEX2DEC(D1542),4),2,1)</f>
        <v>1</v>
      </c>
      <c r="F1543" s="13" t="str">
        <f>MID(DEC2BIN(HEX2DEC(D1542),4),3,1)</f>
        <v>1</v>
      </c>
      <c r="G1543" s="13" t="str">
        <f>MID(DEC2BIN(HEX2DEC(D1542),4),4,1)</f>
        <v>0</v>
      </c>
      <c r="H1543" s="13" t="str">
        <f>MID(DEC2BIN(HEX2DEC(H1542),4),1,1)</f>
        <v>1</v>
      </c>
      <c r="I1543" s="13" t="str">
        <f>MID(DEC2BIN(HEX2DEC(H1542),4),2,1)</f>
        <v>0</v>
      </c>
      <c r="J1543" s="13" t="str">
        <f>MID(DEC2BIN(HEX2DEC(H1542),4),3,1)</f>
        <v>0</v>
      </c>
      <c r="K1543" s="13" t="str">
        <f>MID(DEC2BIN(HEX2DEC(H1542),4),4,1)</f>
        <v>0</v>
      </c>
      <c r="L1543" s="13" t="str">
        <f>MID(DEC2BIN(HEX2DEC(L1542),4),1,1)</f>
        <v>1</v>
      </c>
      <c r="M1543" s="13" t="str">
        <f>MID(DEC2BIN(HEX2DEC(L1542),4),2,1)</f>
        <v>1</v>
      </c>
      <c r="N1543" s="13" t="str">
        <f>MID(DEC2BIN(HEX2DEC(L1542),4),3,1)</f>
        <v>0</v>
      </c>
      <c r="O1543" s="13" t="str">
        <f>MID(DEC2BIN(HEX2DEC(L1542),4),4,1)</f>
        <v>1</v>
      </c>
      <c r="P1543" s="13" t="str">
        <f>MID(DEC2BIN(HEX2DEC(P1542),4),1,1)</f>
        <v>0</v>
      </c>
      <c r="Q1543" s="13" t="str">
        <f>MID(DEC2BIN(HEX2DEC(P1542),4),2,1)</f>
        <v>1</v>
      </c>
      <c r="R1543" s="13" t="str">
        <f>MID(DEC2BIN(HEX2DEC(P1542),4),3,1)</f>
        <v>1</v>
      </c>
      <c r="S1543" s="13" t="str">
        <f>MID(DEC2BIN(HEX2DEC(P1542),4),4,1)</f>
        <v>1</v>
      </c>
      <c r="T1543" s="13" t="str">
        <f>MID(DEC2BIN(HEX2DEC(T1542),4),1,1)</f>
        <v>1</v>
      </c>
      <c r="U1543" s="13" t="str">
        <f>MID(DEC2BIN(HEX2DEC(T1542),4),2,1)</f>
        <v>1</v>
      </c>
      <c r="V1543" s="13" t="str">
        <f>MID(DEC2BIN(HEX2DEC(T1542),4),3,1)</f>
        <v>1</v>
      </c>
      <c r="W1543" s="13" t="str">
        <f>MID(DEC2BIN(HEX2DEC(T1542),4),4,1)</f>
        <v>1</v>
      </c>
      <c r="X1543" s="13" t="str">
        <f>MID(DEC2BIN(HEX2DEC(X1542),4),1,1)</f>
        <v>1</v>
      </c>
      <c r="Y1543" s="13" t="str">
        <f>MID(DEC2BIN(HEX2DEC(X1542),4),2,1)</f>
        <v>1</v>
      </c>
      <c r="Z1543" s="13" t="str">
        <f>MID(DEC2BIN(HEX2DEC(X1542),4),3,1)</f>
        <v>0</v>
      </c>
      <c r="AA1543" s="13" t="str">
        <f>MID(DEC2BIN(HEX2DEC(X1542),4),4,1)</f>
        <v>1</v>
      </c>
      <c r="AB1543" s="13" t="str">
        <f>MID(DEC2BIN(HEX2DEC(AB1542),4),1,1)</f>
        <v>1</v>
      </c>
      <c r="AC1543" s="13" t="str">
        <f>MID(DEC2BIN(HEX2DEC(AB1542),4),2,1)</f>
        <v>1</v>
      </c>
      <c r="AD1543" s="13" t="str">
        <f>MID(DEC2BIN(HEX2DEC(AB1542),4),3,1)</f>
        <v>1</v>
      </c>
      <c r="AE1543" s="13" t="str">
        <f>MID(DEC2BIN(HEX2DEC(AB1542),4),4,1)</f>
        <v>1</v>
      </c>
      <c r="AF1543" s="13" t="str">
        <f>MID(DEC2BIN(HEX2DEC(AF1542),4),1,1)</f>
        <v>1</v>
      </c>
      <c r="AG1543" s="13" t="str">
        <f>MID(DEC2BIN(HEX2DEC(AF1542),4),2,1)</f>
        <v>1</v>
      </c>
      <c r="AH1543" s="13" t="str">
        <f>MID(DEC2BIN(HEX2DEC(AF1542),4),3,1)</f>
        <v>1</v>
      </c>
      <c r="AI1543" s="13" t="str">
        <f>MID(DEC2BIN(HEX2DEC(AF1542),4),4,1)</f>
        <v>1</v>
      </c>
      <c r="AL1543" s="16" t="s">
        <v>55</v>
      </c>
      <c r="AM1543" s="20" t="str">
        <f>CONCATENATE(D1542,H1542,L1542,P1542,T1542,X1542,AB1542,AF1542)</f>
        <v>68D7FDFF</v>
      </c>
    </row>
    <row r="1544" spans="1:39" ht="15" customHeight="1" x14ac:dyDescent="0.45">
      <c r="C1544" s="15" t="s">
        <v>50</v>
      </c>
      <c r="D1544" s="13" t="str">
        <f>IF(VALUE(D1539)=1,D1541,D1543)</f>
        <v>0</v>
      </c>
      <c r="E1544" s="13" t="str">
        <f t="shared" ref="E1544:AI1544" si="9379">IF(VALUE(E1539)=1,E1541,E1543)</f>
        <v>1</v>
      </c>
      <c r="F1544" s="13" t="str">
        <f t="shared" si="9379"/>
        <v>1</v>
      </c>
      <c r="G1544" s="13" t="str">
        <f t="shared" si="9379"/>
        <v>0</v>
      </c>
      <c r="H1544" s="13" t="str">
        <f t="shared" si="9379"/>
        <v>1</v>
      </c>
      <c r="I1544" s="13" t="str">
        <f t="shared" si="9379"/>
        <v>0</v>
      </c>
      <c r="J1544" s="13" t="str">
        <f t="shared" si="9379"/>
        <v>1</v>
      </c>
      <c r="K1544" s="13" t="str">
        <f t="shared" si="9379"/>
        <v>1</v>
      </c>
      <c r="L1544" s="13" t="str">
        <f t="shared" si="9379"/>
        <v>1</v>
      </c>
      <c r="M1544" s="13" t="str">
        <f t="shared" si="9379"/>
        <v>1</v>
      </c>
      <c r="N1544" s="13" t="str">
        <f t="shared" si="9379"/>
        <v>1</v>
      </c>
      <c r="O1544" s="13" t="str">
        <f t="shared" si="9379"/>
        <v>1</v>
      </c>
      <c r="P1544" s="13" t="str">
        <f t="shared" si="9379"/>
        <v>0</v>
      </c>
      <c r="Q1544" s="13" t="str">
        <f t="shared" si="9379"/>
        <v>1</v>
      </c>
      <c r="R1544" s="13" t="str">
        <f t="shared" si="9379"/>
        <v>1</v>
      </c>
      <c r="S1544" s="13" t="str">
        <f t="shared" si="9379"/>
        <v>0</v>
      </c>
      <c r="T1544" s="13" t="str">
        <f t="shared" si="9379"/>
        <v>1</v>
      </c>
      <c r="U1544" s="13" t="str">
        <f t="shared" si="9379"/>
        <v>1</v>
      </c>
      <c r="V1544" s="13" t="str">
        <f t="shared" si="9379"/>
        <v>0</v>
      </c>
      <c r="W1544" s="13" t="str">
        <f t="shared" si="9379"/>
        <v>1</v>
      </c>
      <c r="X1544" s="13" t="str">
        <f t="shared" si="9379"/>
        <v>1</v>
      </c>
      <c r="Y1544" s="13" t="str">
        <f t="shared" si="9379"/>
        <v>1</v>
      </c>
      <c r="Z1544" s="13" t="str">
        <f t="shared" si="9379"/>
        <v>0</v>
      </c>
      <c r="AA1544" s="13" t="str">
        <f t="shared" si="9379"/>
        <v>1</v>
      </c>
      <c r="AB1544" s="13" t="str">
        <f t="shared" si="9379"/>
        <v>1</v>
      </c>
      <c r="AC1544" s="13" t="str">
        <f t="shared" si="9379"/>
        <v>0</v>
      </c>
      <c r="AD1544" s="13" t="str">
        <f t="shared" si="9379"/>
        <v>1</v>
      </c>
      <c r="AE1544" s="13" t="str">
        <f t="shared" si="9379"/>
        <v>0</v>
      </c>
      <c r="AF1544" s="13" t="str">
        <f t="shared" si="9379"/>
        <v>1</v>
      </c>
      <c r="AG1544" s="13" t="str">
        <f t="shared" si="9379"/>
        <v>1</v>
      </c>
      <c r="AH1544" s="13" t="str">
        <f t="shared" si="9379"/>
        <v>0</v>
      </c>
      <c r="AI1544" s="13" t="str">
        <f t="shared" si="9379"/>
        <v>0</v>
      </c>
    </row>
    <row r="1545" spans="1:39" ht="15" customHeight="1" x14ac:dyDescent="0.45">
      <c r="C1545" s="15" t="s">
        <v>51</v>
      </c>
      <c r="D1545" s="13" t="str">
        <f>BIN2HEX(CONCATENATE(D1544,E1544,F1544,G1544))</f>
        <v>6</v>
      </c>
      <c r="H1545" s="13" t="str">
        <f>BIN2HEX(CONCATENATE(H1544,I1544,J1544,K1544))</f>
        <v>B</v>
      </c>
      <c r="L1545" s="13" t="str">
        <f>BIN2HEX(CONCATENATE(L1544,M1544,N1544,O1544))</f>
        <v>F</v>
      </c>
      <c r="P1545" s="13" t="str">
        <f>BIN2HEX(CONCATENATE(P1544,Q1544,R1544,S1544))</f>
        <v>6</v>
      </c>
      <c r="T1545" s="13" t="str">
        <f>BIN2HEX(CONCATENATE(T1544,U1544,V1544,W1544))</f>
        <v>D</v>
      </c>
      <c r="X1545" s="13" t="str">
        <f>BIN2HEX(CONCATENATE(X1544,Y1544,Z1544,AA1544))</f>
        <v>D</v>
      </c>
      <c r="AB1545" s="13" t="str">
        <f>BIN2HEX(CONCATENATE(AB1544,AC1544,AD1544,AE1544))</f>
        <v>A</v>
      </c>
      <c r="AF1545" s="13" t="str">
        <f>BIN2HEX(CONCATENATE(AF1544,AG1544,AH1544,AI1544))</f>
        <v>C</v>
      </c>
    </row>
    <row r="1546" spans="1:39" ht="15" customHeight="1" x14ac:dyDescent="0.55000000000000004">
      <c r="C1546" s="17" t="s">
        <v>52</v>
      </c>
      <c r="D1546" s="13" t="str">
        <f>D1506</f>
        <v>2</v>
      </c>
      <c r="H1546" s="13" t="str">
        <f t="shared" ref="H1546" si="9380">H1506</f>
        <v>6</v>
      </c>
      <c r="L1546" s="13" t="str">
        <f t="shared" ref="L1546" si="9381">L1506</f>
        <v>4</v>
      </c>
      <c r="P1546" s="13" t="str">
        <f t="shared" ref="P1546" si="9382">P1506</f>
        <v>E</v>
      </c>
      <c r="T1546" s="13" t="str">
        <f t="shared" ref="T1546" si="9383">T1506</f>
        <v>A</v>
      </c>
      <c r="X1546" s="13" t="str">
        <f t="shared" ref="X1546" si="9384">X1506</f>
        <v>8</v>
      </c>
      <c r="AB1546" s="13" t="str">
        <f t="shared" ref="AB1546" si="9385">AB1506</f>
        <v>F</v>
      </c>
      <c r="AF1546" s="13" t="str">
        <f t="shared" ref="AF1546" si="9386">AF1506</f>
        <v>5</v>
      </c>
    </row>
    <row r="1547" spans="1:39" ht="15" customHeight="1" x14ac:dyDescent="0.45">
      <c r="D1547" s="13" t="str">
        <f>MID(DEC2BIN(HEX2DEC(D1546),4),1,1)</f>
        <v>0</v>
      </c>
      <c r="E1547" s="13" t="str">
        <f>MID(DEC2BIN(HEX2DEC(D1546),4),2,1)</f>
        <v>0</v>
      </c>
      <c r="F1547" s="13" t="str">
        <f>MID(DEC2BIN(HEX2DEC(D1546),4),3,1)</f>
        <v>1</v>
      </c>
      <c r="G1547" s="13" t="str">
        <f>MID(DEC2BIN(HEX2DEC(D1546),4),4,1)</f>
        <v>0</v>
      </c>
      <c r="H1547" s="13" t="str">
        <f>MID(DEC2BIN(HEX2DEC(H1546),4),1,1)</f>
        <v>0</v>
      </c>
      <c r="I1547" s="13" t="str">
        <f>MID(DEC2BIN(HEX2DEC(H1546),4),2,1)</f>
        <v>1</v>
      </c>
      <c r="J1547" s="13" t="str">
        <f>MID(DEC2BIN(HEX2DEC(H1546),4),3,1)</f>
        <v>1</v>
      </c>
      <c r="K1547" s="13" t="str">
        <f>MID(DEC2BIN(HEX2DEC(H1546),4),4,1)</f>
        <v>0</v>
      </c>
      <c r="L1547" s="13" t="str">
        <f>MID(DEC2BIN(HEX2DEC(L1546),4),1,1)</f>
        <v>0</v>
      </c>
      <c r="M1547" s="13" t="str">
        <f>MID(DEC2BIN(HEX2DEC(L1546),4),2,1)</f>
        <v>1</v>
      </c>
      <c r="N1547" s="13" t="str">
        <f>MID(DEC2BIN(HEX2DEC(L1546),4),3,1)</f>
        <v>0</v>
      </c>
      <c r="O1547" s="13" t="str">
        <f>MID(DEC2BIN(HEX2DEC(L1546),4),4,1)</f>
        <v>0</v>
      </c>
      <c r="P1547" s="13" t="str">
        <f>MID(DEC2BIN(HEX2DEC(P1546),4),1,1)</f>
        <v>1</v>
      </c>
      <c r="Q1547" s="13" t="str">
        <f>MID(DEC2BIN(HEX2DEC(P1546),4),2,1)</f>
        <v>1</v>
      </c>
      <c r="R1547" s="13" t="str">
        <f>MID(DEC2BIN(HEX2DEC(P1546),4),3,1)</f>
        <v>1</v>
      </c>
      <c r="S1547" s="13" t="str">
        <f>MID(DEC2BIN(HEX2DEC(P1546),4),4,1)</f>
        <v>0</v>
      </c>
      <c r="T1547" s="13" t="str">
        <f>MID(DEC2BIN(HEX2DEC(T1546),4),1,1)</f>
        <v>1</v>
      </c>
      <c r="U1547" s="13" t="str">
        <f>MID(DEC2BIN(HEX2DEC(T1546),4),2,1)</f>
        <v>0</v>
      </c>
      <c r="V1547" s="13" t="str">
        <f>MID(DEC2BIN(HEX2DEC(T1546),4),3,1)</f>
        <v>1</v>
      </c>
      <c r="W1547" s="13" t="str">
        <f>MID(DEC2BIN(HEX2DEC(T1546),4),4,1)</f>
        <v>0</v>
      </c>
      <c r="X1547" s="13" t="str">
        <f>MID(DEC2BIN(HEX2DEC(X1546),4),1,1)</f>
        <v>1</v>
      </c>
      <c r="Y1547" s="13" t="str">
        <f>MID(DEC2BIN(HEX2DEC(X1546),4),2,1)</f>
        <v>0</v>
      </c>
      <c r="Z1547" s="13" t="str">
        <f>MID(DEC2BIN(HEX2DEC(X1546),4),3,1)</f>
        <v>0</v>
      </c>
      <c r="AA1547" s="13" t="str">
        <f>MID(DEC2BIN(HEX2DEC(X1546),4),4,1)</f>
        <v>0</v>
      </c>
      <c r="AB1547" s="13" t="str">
        <f>MID(DEC2BIN(HEX2DEC(AB1546),4),1,1)</f>
        <v>1</v>
      </c>
      <c r="AC1547" s="13" t="str">
        <f>MID(DEC2BIN(HEX2DEC(AB1546),4),2,1)</f>
        <v>1</v>
      </c>
      <c r="AD1547" s="13" t="str">
        <f>MID(DEC2BIN(HEX2DEC(AB1546),4),3,1)</f>
        <v>1</v>
      </c>
      <c r="AE1547" s="13" t="str">
        <f>MID(DEC2BIN(HEX2DEC(AB1546),4),4,1)</f>
        <v>1</v>
      </c>
      <c r="AF1547" s="13" t="str">
        <f>MID(DEC2BIN(HEX2DEC(AF1546),4),1,1)</f>
        <v>0</v>
      </c>
      <c r="AG1547" s="13" t="str">
        <f>MID(DEC2BIN(HEX2DEC(AF1546),4),2,1)</f>
        <v>1</v>
      </c>
      <c r="AH1547" s="13" t="str">
        <f>MID(DEC2BIN(HEX2DEC(AF1546),4),3,1)</f>
        <v>0</v>
      </c>
      <c r="AI1547" s="13" t="str">
        <f>MID(DEC2BIN(HEX2DEC(AF1546),4),4,1)</f>
        <v>1</v>
      </c>
    </row>
    <row r="1548" spans="1:39" ht="15" customHeight="1" x14ac:dyDescent="0.45">
      <c r="A1548" s="23"/>
      <c r="B1548" s="23"/>
      <c r="C1548" s="23"/>
      <c r="D1548" s="23"/>
      <c r="E1548" s="23"/>
      <c r="F1548" s="23"/>
      <c r="G1548" s="23"/>
      <c r="H1548" s="23"/>
      <c r="I1548" s="23"/>
      <c r="J1548" s="23"/>
      <c r="K1548" s="23"/>
      <c r="L1548" s="23"/>
      <c r="M1548" s="23"/>
      <c r="N1548" s="23"/>
      <c r="O1548" s="23"/>
      <c r="P1548" s="23"/>
      <c r="Q1548" s="23"/>
      <c r="R1548" s="23"/>
      <c r="S1548" s="23"/>
      <c r="T1548" s="23"/>
      <c r="U1548" s="23"/>
      <c r="V1548" s="23"/>
      <c r="W1548" s="23"/>
      <c r="X1548" s="23"/>
      <c r="Y1548" s="23"/>
      <c r="Z1548" s="23"/>
      <c r="AA1548" s="23"/>
      <c r="AB1548" s="23"/>
      <c r="AC1548" s="23"/>
      <c r="AD1548" s="23"/>
      <c r="AE1548" s="23"/>
      <c r="AF1548" s="23"/>
      <c r="AG1548" s="23"/>
      <c r="AH1548" s="23"/>
      <c r="AI1548" s="23"/>
      <c r="AJ1548" s="23"/>
      <c r="AK1548" s="23"/>
      <c r="AL1548" s="23"/>
      <c r="AM1548" s="23"/>
    </row>
    <row r="1550" spans="1:39" ht="15" customHeight="1" x14ac:dyDescent="0.5">
      <c r="C1550" s="12" t="s">
        <v>35</v>
      </c>
      <c r="D1550" s="13">
        <f>D1514+1</f>
        <v>44</v>
      </c>
    </row>
    <row r="1552" spans="1:39" ht="15" customHeight="1" x14ac:dyDescent="0.45">
      <c r="C1552" s="14" t="s">
        <v>31</v>
      </c>
      <c r="D1552" s="13" t="str">
        <f>BIN2HEX(CONCATENATE(D1553,E1553,F1553,G1553))</f>
        <v>2</v>
      </c>
      <c r="H1552" s="13" t="str">
        <f>BIN2HEX(CONCATENATE(H1553,I1553,J1553,K1553))</f>
        <v>2</v>
      </c>
      <c r="L1552" s="13" t="str">
        <f>BIN2HEX(CONCATENATE(L1553,M1553,N1553,O1553))</f>
        <v>6</v>
      </c>
      <c r="P1552" s="13" t="str">
        <f>BIN2HEX(CONCATENATE(P1553,Q1553,R1553,S1553))</f>
        <v>C</v>
      </c>
      <c r="T1552" s="13" t="str">
        <f>BIN2HEX(CONCATENATE(T1553,U1553,V1553,W1553))</f>
        <v>D</v>
      </c>
      <c r="X1552" s="13" t="str">
        <f>BIN2HEX(CONCATENATE(X1553,Y1553,Z1553,AA1553))</f>
        <v>4</v>
      </c>
      <c r="AB1552" s="13" t="str">
        <f>BIN2HEX(CONCATENATE(AB1553,AC1553,AD1553,AE1553))</f>
        <v>1</v>
      </c>
      <c r="AF1552" s="13" t="str">
        <f>BIN2HEX(CONCATENATE(AF1553,AG1553,AH1553,AI1553))</f>
        <v>0</v>
      </c>
    </row>
    <row r="1553" spans="3:39" ht="15" customHeight="1" x14ac:dyDescent="0.45">
      <c r="C1553" s="14" t="s">
        <v>36</v>
      </c>
      <c r="D1553" s="13">
        <f>IF(ISEVEN(D1554+D1555+D1556),0,1)</f>
        <v>0</v>
      </c>
      <c r="E1553" s="13">
        <f t="shared" ref="E1553:AI1553" si="9387">IF(ISEVEN(E1554+E1555+E1556),0,1)</f>
        <v>0</v>
      </c>
      <c r="F1553" s="13">
        <f t="shared" si="9387"/>
        <v>1</v>
      </c>
      <c r="G1553" s="13">
        <f t="shared" si="9387"/>
        <v>0</v>
      </c>
      <c r="H1553" s="13">
        <f t="shared" si="9387"/>
        <v>0</v>
      </c>
      <c r="I1553" s="13">
        <f t="shared" si="9387"/>
        <v>0</v>
      </c>
      <c r="J1553" s="13">
        <f t="shared" si="9387"/>
        <v>1</v>
      </c>
      <c r="K1553" s="13">
        <f t="shared" si="9387"/>
        <v>0</v>
      </c>
      <c r="L1553" s="13">
        <f t="shared" si="9387"/>
        <v>0</v>
      </c>
      <c r="M1553" s="13">
        <f t="shared" si="9387"/>
        <v>1</v>
      </c>
      <c r="N1553" s="13">
        <f t="shared" si="9387"/>
        <v>1</v>
      </c>
      <c r="O1553" s="13">
        <f t="shared" si="9387"/>
        <v>0</v>
      </c>
      <c r="P1553" s="13">
        <f t="shared" si="9387"/>
        <v>1</v>
      </c>
      <c r="Q1553" s="13">
        <f t="shared" si="9387"/>
        <v>1</v>
      </c>
      <c r="R1553" s="13">
        <f t="shared" si="9387"/>
        <v>0</v>
      </c>
      <c r="S1553" s="13">
        <f t="shared" si="9387"/>
        <v>0</v>
      </c>
      <c r="T1553" s="13">
        <f t="shared" si="9387"/>
        <v>1</v>
      </c>
      <c r="U1553" s="13">
        <f t="shared" si="9387"/>
        <v>1</v>
      </c>
      <c r="V1553" s="13">
        <f t="shared" si="9387"/>
        <v>0</v>
      </c>
      <c r="W1553" s="13">
        <f t="shared" si="9387"/>
        <v>1</v>
      </c>
      <c r="X1553" s="13">
        <f t="shared" si="9387"/>
        <v>0</v>
      </c>
      <c r="Y1553" s="13">
        <f t="shared" si="9387"/>
        <v>1</v>
      </c>
      <c r="Z1553" s="13">
        <f t="shared" si="9387"/>
        <v>0</v>
      </c>
      <c r="AA1553" s="13">
        <f t="shared" si="9387"/>
        <v>0</v>
      </c>
      <c r="AB1553" s="13">
        <f t="shared" si="9387"/>
        <v>0</v>
      </c>
      <c r="AC1553" s="13">
        <f t="shared" si="9387"/>
        <v>0</v>
      </c>
      <c r="AD1553" s="13">
        <f t="shared" si="9387"/>
        <v>0</v>
      </c>
      <c r="AE1553" s="13">
        <f t="shared" si="9387"/>
        <v>1</v>
      </c>
      <c r="AF1553" s="13">
        <f t="shared" si="9387"/>
        <v>0</v>
      </c>
      <c r="AG1553" s="13">
        <f t="shared" si="9387"/>
        <v>0</v>
      </c>
      <c r="AH1553" s="13">
        <f t="shared" si="9387"/>
        <v>0</v>
      </c>
      <c r="AI1553" s="13">
        <f t="shared" si="9387"/>
        <v>0</v>
      </c>
      <c r="AL1553" s="13" t="s">
        <v>53</v>
      </c>
      <c r="AM1553" s="14" t="str">
        <f>VLOOKUP('הכנה ל- SHA-256 #1'!$U$24,'הכנה ל- SHA-256 #1'!$U$24:$CG$24,1+'SHA-256 Algorithm #1'!D1550,)</f>
        <v>1882BE6C</v>
      </c>
    </row>
    <row r="1554" spans="3:39" ht="15" customHeight="1" x14ac:dyDescent="0.45">
      <c r="C1554" s="14" t="s">
        <v>32</v>
      </c>
      <c r="D1554" s="13" t="str">
        <f>N1558</f>
        <v>1</v>
      </c>
      <c r="E1554" s="13" t="str">
        <f t="shared" ref="E1554" si="9388">O1558</f>
        <v>1</v>
      </c>
      <c r="F1554" s="13" t="str">
        <f t="shared" ref="F1554" si="9389">P1558</f>
        <v>0</v>
      </c>
      <c r="G1554" s="13" t="str">
        <f t="shared" ref="G1554" si="9390">Q1558</f>
        <v>0</v>
      </c>
      <c r="H1554" s="13" t="str">
        <f t="shared" ref="H1554" si="9391">R1558</f>
        <v>1</v>
      </c>
      <c r="I1554" s="13" t="str">
        <f t="shared" ref="I1554" si="9392">S1558</f>
        <v>0</v>
      </c>
      <c r="J1554" s="13" t="str">
        <f t="shared" ref="J1554" si="9393">T1558</f>
        <v>0</v>
      </c>
      <c r="K1554" s="13" t="str">
        <f t="shared" ref="K1554" si="9394">U1558</f>
        <v>1</v>
      </c>
      <c r="L1554" s="13" t="str">
        <f t="shared" ref="L1554" si="9395">V1558</f>
        <v>1</v>
      </c>
      <c r="M1554" s="13" t="str">
        <f t="shared" ref="M1554" si="9396">W1558</f>
        <v>1</v>
      </c>
      <c r="N1554" s="13" t="str">
        <f t="shared" ref="N1554" si="9397">X1558</f>
        <v>1</v>
      </c>
      <c r="O1554" s="13" t="str">
        <f t="shared" ref="O1554" si="9398">Y1558</f>
        <v>1</v>
      </c>
      <c r="P1554" s="13" t="str">
        <f t="shared" ref="P1554" si="9399">Z1558</f>
        <v>0</v>
      </c>
      <c r="Q1554" s="13" t="str">
        <f t="shared" ref="Q1554" si="9400">AA1558</f>
        <v>0</v>
      </c>
      <c r="R1554" s="13" t="str">
        <f t="shared" ref="R1554" si="9401">AB1558</f>
        <v>0</v>
      </c>
      <c r="S1554" s="13" t="str">
        <f t="shared" ref="S1554" si="9402">AC1558</f>
        <v>1</v>
      </c>
      <c r="T1554" s="13" t="str">
        <f t="shared" ref="T1554" si="9403">AD1558</f>
        <v>0</v>
      </c>
      <c r="U1554" s="13" t="str">
        <f t="shared" ref="U1554" si="9404">AE1558</f>
        <v>1</v>
      </c>
      <c r="V1554" s="13" t="str">
        <f t="shared" ref="V1554" si="9405">AF1558</f>
        <v>1</v>
      </c>
      <c r="W1554" s="13" t="str">
        <f t="shared" ref="W1554" si="9406">AG1558</f>
        <v>0</v>
      </c>
      <c r="X1554" s="13" t="str">
        <f t="shared" ref="X1554" si="9407">AH1558</f>
        <v>0</v>
      </c>
      <c r="Y1554" s="13" t="str">
        <f t="shared" ref="Y1554" si="9408">AI1558</f>
        <v>0</v>
      </c>
      <c r="Z1554" s="13" t="str">
        <f>D1558</f>
        <v>0</v>
      </c>
      <c r="AA1554" s="13" t="str">
        <f t="shared" ref="AA1554" si="9409">E1558</f>
        <v>0</v>
      </c>
      <c r="AB1554" s="13" t="str">
        <f t="shared" ref="AB1554" si="9410">F1558</f>
        <v>1</v>
      </c>
      <c r="AC1554" s="13" t="str">
        <f t="shared" ref="AC1554" si="9411">G1558</f>
        <v>0</v>
      </c>
      <c r="AD1554" s="13" t="str">
        <f t="shared" ref="AD1554" si="9412">H1558</f>
        <v>0</v>
      </c>
      <c r="AE1554" s="13" t="str">
        <f t="shared" ref="AE1554" si="9413">I1558</f>
        <v>1</v>
      </c>
      <c r="AF1554" s="13" t="str">
        <f t="shared" ref="AF1554" si="9414">J1558</f>
        <v>0</v>
      </c>
      <c r="AG1554" s="13" t="str">
        <f t="shared" ref="AG1554" si="9415">K1558</f>
        <v>1</v>
      </c>
      <c r="AH1554" s="13" t="str">
        <f t="shared" ref="AH1554" si="9416">L1558</f>
        <v>0</v>
      </c>
      <c r="AI1554" s="13" t="str">
        <f t="shared" ref="AI1554" si="9417">M1558</f>
        <v>1</v>
      </c>
      <c r="AL1554" s="14" t="s">
        <v>54</v>
      </c>
      <c r="AM1554" s="14" t="str">
        <f>HLOOKUP('הכנה ל- SHA-256 #1'!$Q$5,'הכנה ל- SHA-256 #1'!$Q$5:$Q$69,1+'SHA-256 Algorithm #1'!D1550,FALSE)</f>
        <v>C76C51A3</v>
      </c>
    </row>
    <row r="1555" spans="3:39" ht="15" customHeight="1" x14ac:dyDescent="0.45">
      <c r="C1555" s="14" t="s">
        <v>33</v>
      </c>
      <c r="D1555" s="13" t="str">
        <f>W1558</f>
        <v>1</v>
      </c>
      <c r="E1555" s="13" t="str">
        <f t="shared" ref="E1555" si="9418">X1558</f>
        <v>1</v>
      </c>
      <c r="F1555" s="13" t="str">
        <f t="shared" ref="F1555" si="9419">Y1558</f>
        <v>1</v>
      </c>
      <c r="G1555" s="13" t="str">
        <f t="shared" ref="G1555" si="9420">Z1558</f>
        <v>0</v>
      </c>
      <c r="H1555" s="13" t="str">
        <f t="shared" ref="H1555" si="9421">AA1558</f>
        <v>0</v>
      </c>
      <c r="I1555" s="13" t="str">
        <f t="shared" ref="I1555" si="9422">AB1558</f>
        <v>0</v>
      </c>
      <c r="J1555" s="13" t="str">
        <f t="shared" ref="J1555" si="9423">AC1558</f>
        <v>1</v>
      </c>
      <c r="K1555" s="13" t="str">
        <f t="shared" ref="K1555" si="9424">AD1558</f>
        <v>0</v>
      </c>
      <c r="L1555" s="13" t="str">
        <f t="shared" ref="L1555" si="9425">AE1558</f>
        <v>1</v>
      </c>
      <c r="M1555" s="13" t="str">
        <f t="shared" ref="M1555" si="9426">AF1558</f>
        <v>1</v>
      </c>
      <c r="N1555" s="13" t="str">
        <f t="shared" ref="N1555" si="9427">AG1558</f>
        <v>0</v>
      </c>
      <c r="O1555" s="13" t="str">
        <f t="shared" ref="O1555" si="9428">AH1558</f>
        <v>0</v>
      </c>
      <c r="P1555" s="13" t="str">
        <f t="shared" ref="P1555" si="9429">AI1558</f>
        <v>0</v>
      </c>
      <c r="Q1555" s="13" t="str">
        <f>D1558</f>
        <v>0</v>
      </c>
      <c r="R1555" s="13" t="str">
        <f t="shared" ref="R1555" si="9430">E1558</f>
        <v>0</v>
      </c>
      <c r="S1555" s="13" t="str">
        <f t="shared" ref="S1555" si="9431">F1558</f>
        <v>1</v>
      </c>
      <c r="T1555" s="13" t="str">
        <f t="shared" ref="T1555" si="9432">G1558</f>
        <v>0</v>
      </c>
      <c r="U1555" s="13" t="str">
        <f t="shared" ref="U1555" si="9433">H1558</f>
        <v>0</v>
      </c>
      <c r="V1555" s="13" t="str">
        <f t="shared" ref="V1555" si="9434">I1558</f>
        <v>1</v>
      </c>
      <c r="W1555" s="13" t="str">
        <f t="shared" ref="W1555" si="9435">J1558</f>
        <v>0</v>
      </c>
      <c r="X1555" s="13" t="str">
        <f t="shared" ref="X1555" si="9436">K1558</f>
        <v>1</v>
      </c>
      <c r="Y1555" s="13" t="str">
        <f t="shared" ref="Y1555" si="9437">L1558</f>
        <v>0</v>
      </c>
      <c r="Z1555" s="13" t="str">
        <f t="shared" ref="Z1555" si="9438">M1558</f>
        <v>1</v>
      </c>
      <c r="AA1555" s="13" t="str">
        <f t="shared" ref="AA1555" si="9439">N1558</f>
        <v>1</v>
      </c>
      <c r="AB1555" s="13" t="str">
        <f t="shared" ref="AB1555" si="9440">O1558</f>
        <v>1</v>
      </c>
      <c r="AC1555" s="13" t="str">
        <f t="shared" ref="AC1555" si="9441">P1558</f>
        <v>0</v>
      </c>
      <c r="AD1555" s="13" t="str">
        <f t="shared" ref="AD1555" si="9442">Q1558</f>
        <v>0</v>
      </c>
      <c r="AE1555" s="13" t="str">
        <f t="shared" ref="AE1555" si="9443">R1558</f>
        <v>1</v>
      </c>
      <c r="AF1555" s="13" t="str">
        <f t="shared" ref="AF1555" si="9444">S1558</f>
        <v>0</v>
      </c>
      <c r="AG1555" s="13" t="str">
        <f t="shared" ref="AG1555" si="9445">T1558</f>
        <v>0</v>
      </c>
      <c r="AH1555" s="13" t="str">
        <f t="shared" ref="AH1555" si="9446">U1558</f>
        <v>1</v>
      </c>
      <c r="AI1555" s="13" t="str">
        <f t="shared" ref="AI1555" si="9447">V1558</f>
        <v>1</v>
      </c>
      <c r="AL1555" s="14" t="s">
        <v>55</v>
      </c>
      <c r="AM1555" s="14" t="str">
        <f>CONCATENATE(D1582,H1582,L1582,P1582,T1582,X1582,AB1582,AF1582)</f>
        <v>68D7FDFF</v>
      </c>
    </row>
    <row r="1556" spans="3:39" ht="15" customHeight="1" x14ac:dyDescent="0.45">
      <c r="C1556" s="14" t="s">
        <v>34</v>
      </c>
      <c r="D1556" s="13" t="str">
        <f>AH1558</f>
        <v>0</v>
      </c>
      <c r="E1556" s="13" t="str">
        <f>AI1558</f>
        <v>0</v>
      </c>
      <c r="F1556" s="13" t="str">
        <f>D1558</f>
        <v>0</v>
      </c>
      <c r="G1556" s="13" t="str">
        <f t="shared" ref="G1556" si="9448">E1558</f>
        <v>0</v>
      </c>
      <c r="H1556" s="13" t="str">
        <f t="shared" ref="H1556" si="9449">F1558</f>
        <v>1</v>
      </c>
      <c r="I1556" s="13" t="str">
        <f t="shared" ref="I1556" si="9450">G1558</f>
        <v>0</v>
      </c>
      <c r="J1556" s="13" t="str">
        <f t="shared" ref="J1556" si="9451">H1558</f>
        <v>0</v>
      </c>
      <c r="K1556" s="13" t="str">
        <f t="shared" ref="K1556" si="9452">I1558</f>
        <v>1</v>
      </c>
      <c r="L1556" s="13" t="str">
        <f t="shared" ref="L1556" si="9453">J1558</f>
        <v>0</v>
      </c>
      <c r="M1556" s="13" t="str">
        <f t="shared" ref="M1556" si="9454">K1558</f>
        <v>1</v>
      </c>
      <c r="N1556" s="13" t="str">
        <f t="shared" ref="N1556" si="9455">L1558</f>
        <v>0</v>
      </c>
      <c r="O1556" s="13" t="str">
        <f t="shared" ref="O1556" si="9456">M1558</f>
        <v>1</v>
      </c>
      <c r="P1556" s="13" t="str">
        <f t="shared" ref="P1556" si="9457">N1558</f>
        <v>1</v>
      </c>
      <c r="Q1556" s="13" t="str">
        <f t="shared" ref="Q1556" si="9458">O1558</f>
        <v>1</v>
      </c>
      <c r="R1556" s="13" t="str">
        <f t="shared" ref="R1556" si="9459">P1558</f>
        <v>0</v>
      </c>
      <c r="S1556" s="13" t="str">
        <f t="shared" ref="S1556" si="9460">Q1558</f>
        <v>0</v>
      </c>
      <c r="T1556" s="13" t="str">
        <f t="shared" ref="T1556" si="9461">R1558</f>
        <v>1</v>
      </c>
      <c r="U1556" s="13" t="str">
        <f t="shared" ref="U1556" si="9462">S1558</f>
        <v>0</v>
      </c>
      <c r="V1556" s="13" t="str">
        <f t="shared" ref="V1556" si="9463">T1558</f>
        <v>0</v>
      </c>
      <c r="W1556" s="13" t="str">
        <f t="shared" ref="W1556" si="9464">U1558</f>
        <v>1</v>
      </c>
      <c r="X1556" s="13" t="str">
        <f t="shared" ref="X1556" si="9465">V1558</f>
        <v>1</v>
      </c>
      <c r="Y1556" s="13" t="str">
        <f t="shared" ref="Y1556" si="9466">W1558</f>
        <v>1</v>
      </c>
      <c r="Z1556" s="13" t="str">
        <f t="shared" ref="Z1556" si="9467">X1558</f>
        <v>1</v>
      </c>
      <c r="AA1556" s="13" t="str">
        <f t="shared" ref="AA1556" si="9468">Y1558</f>
        <v>1</v>
      </c>
      <c r="AB1556" s="13" t="str">
        <f t="shared" ref="AB1556" si="9469">Z1558</f>
        <v>0</v>
      </c>
      <c r="AC1556" s="13" t="str">
        <f t="shared" ref="AC1556" si="9470">AA1558</f>
        <v>0</v>
      </c>
      <c r="AD1556" s="13" t="str">
        <f t="shared" ref="AD1556" si="9471">AB1558</f>
        <v>0</v>
      </c>
      <c r="AE1556" s="13" t="str">
        <f t="shared" ref="AE1556" si="9472">AC1558</f>
        <v>1</v>
      </c>
      <c r="AF1556" s="13" t="str">
        <f t="shared" ref="AF1556" si="9473">AD1558</f>
        <v>0</v>
      </c>
      <c r="AG1556" s="13" t="str">
        <f t="shared" ref="AG1556" si="9474">AE1558</f>
        <v>1</v>
      </c>
      <c r="AH1556" s="13" t="str">
        <f t="shared" ref="AH1556" si="9475">AF1558</f>
        <v>1</v>
      </c>
      <c r="AI1556" s="13" t="str">
        <f t="shared" ref="AI1556" si="9476">AG1558</f>
        <v>0</v>
      </c>
      <c r="AL1556" s="14" t="s">
        <v>56</v>
      </c>
      <c r="AM1556" s="14" t="str">
        <f>CONCATENATE(D1581,H1581,L1581,P1581,T1581,X1581,AB1581,AF1581,)</f>
        <v>2BFF0BB3</v>
      </c>
    </row>
    <row r="1557" spans="3:39" ht="15" customHeight="1" x14ac:dyDescent="0.55000000000000004">
      <c r="C1557" s="14" t="s">
        <v>23</v>
      </c>
      <c r="D1557" s="13" t="str">
        <f>MID($AM1527,1,1)</f>
        <v>2</v>
      </c>
      <c r="H1557" s="13" t="str">
        <f>MID($AM1527,2,1)</f>
        <v>5</v>
      </c>
      <c r="L1557" s="13" t="str">
        <f>MID($AM1527,3,1)</f>
        <v>7</v>
      </c>
      <c r="P1557" s="13" t="str">
        <f>MID($AM1527,4,1)</f>
        <v>2</v>
      </c>
      <c r="T1557" s="13" t="str">
        <f>MID($AM1527,5,1)</f>
        <v>7</v>
      </c>
      <c r="X1557" s="13" t="str">
        <f>MID($AM1527,6,1)</f>
        <v>C</v>
      </c>
      <c r="AB1557" s="13" t="str">
        <f>MID($AM1527,7,1)</f>
        <v>5</v>
      </c>
      <c r="AF1557" s="13" t="str">
        <f>MID($AM1527,8,1)</f>
        <v>8</v>
      </c>
      <c r="AL1557" s="21" t="s">
        <v>40</v>
      </c>
      <c r="AM1557" s="14" t="str">
        <f>CONCATENATE(D1569,H1569,L1569,P1569,T1569,X1569,AB1569,AF1569)</f>
        <v>4B0ABDD0</v>
      </c>
    </row>
    <row r="1558" spans="3:39" ht="15" customHeight="1" x14ac:dyDescent="0.45">
      <c r="C1558" s="14" t="s">
        <v>24</v>
      </c>
      <c r="D1558" s="13" t="str">
        <f>MID(DEC2BIN(HEX2DEC(D1557),4),1,1)</f>
        <v>0</v>
      </c>
      <c r="E1558" s="13" t="str">
        <f>MID(DEC2BIN(HEX2DEC(D1557),4),2,1)</f>
        <v>0</v>
      </c>
      <c r="F1558" s="13" t="str">
        <f>MID(DEC2BIN(HEX2DEC(D1557),4),3,1)</f>
        <v>1</v>
      </c>
      <c r="G1558" s="13" t="str">
        <f>MID(DEC2BIN(HEX2DEC(D1557),4),4,1)</f>
        <v>0</v>
      </c>
      <c r="H1558" s="13" t="str">
        <f>MID(DEC2BIN(HEX2DEC(H1557),4),1,1)</f>
        <v>0</v>
      </c>
      <c r="I1558" s="13" t="str">
        <f>MID(DEC2BIN(HEX2DEC(H1557),4),2,1)</f>
        <v>1</v>
      </c>
      <c r="J1558" s="13" t="str">
        <f>MID(DEC2BIN(HEX2DEC(H1557),4),3,1)</f>
        <v>0</v>
      </c>
      <c r="K1558" s="13" t="str">
        <f>MID(DEC2BIN(HEX2DEC(H1557),4),4,1)</f>
        <v>1</v>
      </c>
      <c r="L1558" s="13" t="str">
        <f>MID(DEC2BIN(HEX2DEC(L1557),4),1,1)</f>
        <v>0</v>
      </c>
      <c r="M1558" s="13" t="str">
        <f>MID(DEC2BIN(HEX2DEC(L1557),4),2,1)</f>
        <v>1</v>
      </c>
      <c r="N1558" s="13" t="str">
        <f>MID(DEC2BIN(HEX2DEC(L1557),4),3,1)</f>
        <v>1</v>
      </c>
      <c r="O1558" s="13" t="str">
        <f>MID(DEC2BIN(HEX2DEC(L1557),4),4,1)</f>
        <v>1</v>
      </c>
      <c r="P1558" s="13" t="str">
        <f>MID(DEC2BIN(HEX2DEC(P1557),4),1,1)</f>
        <v>0</v>
      </c>
      <c r="Q1558" s="13" t="str">
        <f>MID(DEC2BIN(HEX2DEC(P1557),4),2,1)</f>
        <v>0</v>
      </c>
      <c r="R1558" s="13" t="str">
        <f>MID(DEC2BIN(HEX2DEC(P1557),4),3,1)</f>
        <v>1</v>
      </c>
      <c r="S1558" s="13" t="str">
        <f>MID(DEC2BIN(HEX2DEC(P1557),4),4,1)</f>
        <v>0</v>
      </c>
      <c r="T1558" s="13" t="str">
        <f>MID(DEC2BIN(HEX2DEC(T1557),4),1,1)</f>
        <v>0</v>
      </c>
      <c r="U1558" s="13" t="str">
        <f>MID(DEC2BIN(HEX2DEC(T1557),4),2,1)</f>
        <v>1</v>
      </c>
      <c r="V1558" s="13" t="str">
        <f>MID(DEC2BIN(HEX2DEC(T1557),4),3,1)</f>
        <v>1</v>
      </c>
      <c r="W1558" s="13" t="str">
        <f>MID(DEC2BIN(HEX2DEC(T1557),4),4,1)</f>
        <v>1</v>
      </c>
      <c r="X1558" s="13" t="str">
        <f>MID(DEC2BIN(HEX2DEC(X1557),4),1,1)</f>
        <v>1</v>
      </c>
      <c r="Y1558" s="13" t="str">
        <f>MID(DEC2BIN(HEX2DEC(X1557),4),2,1)</f>
        <v>1</v>
      </c>
      <c r="Z1558" s="13" t="str">
        <f>MID(DEC2BIN(HEX2DEC(X1557),4),3,1)</f>
        <v>0</v>
      </c>
      <c r="AA1558" s="13" t="str">
        <f>MID(DEC2BIN(HEX2DEC(X1557),4),4,1)</f>
        <v>0</v>
      </c>
      <c r="AB1558" s="13" t="str">
        <f>MID(DEC2BIN(HEX2DEC(AB1557),4),1,1)</f>
        <v>0</v>
      </c>
      <c r="AC1558" s="13" t="str">
        <f>MID(DEC2BIN(HEX2DEC(AB1557),4),2,1)</f>
        <v>1</v>
      </c>
      <c r="AD1558" s="13" t="str">
        <f>MID(DEC2BIN(HEX2DEC(AB1557),4),3,1)</f>
        <v>0</v>
      </c>
      <c r="AE1558" s="13" t="str">
        <f>MID(DEC2BIN(HEX2DEC(AB1557),4),4,1)</f>
        <v>1</v>
      </c>
      <c r="AF1558" s="13" t="str">
        <f>MID(DEC2BIN(HEX2DEC(AF1557),4),1,1)</f>
        <v>1</v>
      </c>
      <c r="AG1558" s="13" t="str">
        <f>MID(DEC2BIN(HEX2DEC(AF1557),4),2,1)</f>
        <v>0</v>
      </c>
      <c r="AH1558" s="13" t="str">
        <f>MID(DEC2BIN(HEX2DEC(AF1557),4),3,1)</f>
        <v>0</v>
      </c>
      <c r="AI1558" s="13" t="str">
        <f>MID(DEC2BIN(HEX2DEC(AF1557),4),4,1)</f>
        <v>0</v>
      </c>
      <c r="AL1558" s="14" t="s">
        <v>57</v>
      </c>
      <c r="AM1558" s="19" t="str">
        <f>DEC2HEX(MOD(HEX2DEC(AM1553)+HEX2DEC(AM1554)+HEX2DEC(AM1555)+HEX2DEC(AM1556)+HEX2DEC(AM1557),2^32),8)</f>
        <v>BFD0D791</v>
      </c>
    </row>
    <row r="1559" spans="3:39" ht="15" customHeight="1" x14ac:dyDescent="0.45">
      <c r="C1559" s="14" t="s">
        <v>25</v>
      </c>
      <c r="D1559" s="13" t="str">
        <f>D1521</f>
        <v>F</v>
      </c>
      <c r="H1559" s="13" t="str">
        <f t="shared" ref="H1559" si="9477">H1521</f>
        <v>D</v>
      </c>
      <c r="L1559" s="13" t="str">
        <f t="shared" ref="L1559" si="9478">L1521</f>
        <v>7</v>
      </c>
      <c r="P1559" s="13" t="str">
        <f t="shared" ref="P1559" si="9479">P1521</f>
        <v>E</v>
      </c>
      <c r="T1559" s="13" t="str">
        <f t="shared" ref="T1559" si="9480">T1521</f>
        <v>6</v>
      </c>
      <c r="X1559" s="13" t="str">
        <f t="shared" ref="X1559" si="9481">X1521</f>
        <v>E</v>
      </c>
      <c r="AB1559" s="13" t="str">
        <f t="shared" ref="AB1559" si="9482">AB1521</f>
        <v>2</v>
      </c>
      <c r="AF1559" s="13" t="str">
        <f>AF1521</f>
        <v>E</v>
      </c>
      <c r="AL1559" s="14"/>
      <c r="AM1559" s="14"/>
    </row>
    <row r="1560" spans="3:39" ht="15" customHeight="1" x14ac:dyDescent="0.45">
      <c r="C1560" s="14" t="s">
        <v>26</v>
      </c>
      <c r="D1560" s="13" t="str">
        <f>MID(DEC2BIN(HEX2DEC(D1559),4),1,1)</f>
        <v>1</v>
      </c>
      <c r="E1560" s="13" t="str">
        <f>MID(DEC2BIN(HEX2DEC(D1559),4),2,1)</f>
        <v>1</v>
      </c>
      <c r="F1560" s="13" t="str">
        <f>MID(DEC2BIN(HEX2DEC(D1559),4),3,1)</f>
        <v>1</v>
      </c>
      <c r="G1560" s="13" t="str">
        <f>MID(DEC2BIN(HEX2DEC(D1559),4),4,1)</f>
        <v>1</v>
      </c>
      <c r="H1560" s="13" t="str">
        <f>MID(DEC2BIN(HEX2DEC(H1559),4),1,1)</f>
        <v>1</v>
      </c>
      <c r="I1560" s="13" t="str">
        <f>MID(DEC2BIN(HEX2DEC(H1559),4),2,1)</f>
        <v>1</v>
      </c>
      <c r="J1560" s="13" t="str">
        <f>MID(DEC2BIN(HEX2DEC(H1559),4),3,1)</f>
        <v>0</v>
      </c>
      <c r="K1560" s="13" t="str">
        <f>MID(DEC2BIN(HEX2DEC(H1559),4),4,1)</f>
        <v>1</v>
      </c>
      <c r="L1560" s="13" t="str">
        <f>MID(DEC2BIN(HEX2DEC(L1559),4),1,1)</f>
        <v>0</v>
      </c>
      <c r="M1560" s="13" t="str">
        <f>MID(DEC2BIN(HEX2DEC(L1559),4),2,1)</f>
        <v>1</v>
      </c>
      <c r="N1560" s="13" t="str">
        <f>MID(DEC2BIN(HEX2DEC(L1559),4),3,1)</f>
        <v>1</v>
      </c>
      <c r="O1560" s="13" t="str">
        <f>MID(DEC2BIN(HEX2DEC(L1559),4),4,1)</f>
        <v>1</v>
      </c>
      <c r="P1560" s="13" t="str">
        <f>MID(DEC2BIN(HEX2DEC(P1559),4),1,1)</f>
        <v>1</v>
      </c>
      <c r="Q1560" s="13" t="str">
        <f>MID(DEC2BIN(HEX2DEC(P1559),4),2,1)</f>
        <v>1</v>
      </c>
      <c r="R1560" s="13" t="str">
        <f>MID(DEC2BIN(HEX2DEC(P1559),4),3,1)</f>
        <v>1</v>
      </c>
      <c r="S1560" s="13" t="str">
        <f>MID(DEC2BIN(HEX2DEC(P1559),4),4,1)</f>
        <v>0</v>
      </c>
      <c r="T1560" s="13" t="str">
        <f>MID(DEC2BIN(HEX2DEC(T1559),4),1,1)</f>
        <v>0</v>
      </c>
      <c r="U1560" s="13" t="str">
        <f>MID(DEC2BIN(HEX2DEC(T1559),4),2,1)</f>
        <v>1</v>
      </c>
      <c r="V1560" s="13" t="str">
        <f>MID(DEC2BIN(HEX2DEC(T1559),4),3,1)</f>
        <v>1</v>
      </c>
      <c r="W1560" s="13" t="str">
        <f>MID(DEC2BIN(HEX2DEC(T1559),4),4,1)</f>
        <v>0</v>
      </c>
      <c r="X1560" s="13" t="str">
        <f>MID(DEC2BIN(HEX2DEC(X1559),4),1,1)</f>
        <v>1</v>
      </c>
      <c r="Y1560" s="13" t="str">
        <f>MID(DEC2BIN(HEX2DEC(X1559),4),2,1)</f>
        <v>1</v>
      </c>
      <c r="Z1560" s="13" t="str">
        <f>MID(DEC2BIN(HEX2DEC(X1559),4),3,1)</f>
        <v>1</v>
      </c>
      <c r="AA1560" s="13" t="str">
        <f>MID(DEC2BIN(HEX2DEC(X1559),4),4,1)</f>
        <v>0</v>
      </c>
      <c r="AB1560" s="13" t="str">
        <f>MID(DEC2BIN(HEX2DEC(AB1559),4),1,1)</f>
        <v>0</v>
      </c>
      <c r="AC1560" s="13" t="str">
        <f>MID(DEC2BIN(HEX2DEC(AB1559),4),2,1)</f>
        <v>0</v>
      </c>
      <c r="AD1560" s="13" t="str">
        <f>MID(DEC2BIN(HEX2DEC(AB1559),4),3,1)</f>
        <v>1</v>
      </c>
      <c r="AE1560" s="13" t="str">
        <f>MID(DEC2BIN(HEX2DEC(AB1559),4),4,1)</f>
        <v>0</v>
      </c>
      <c r="AF1560" s="13" t="str">
        <f>MID(DEC2BIN(HEX2DEC(AF1559),4),1,1)</f>
        <v>1</v>
      </c>
      <c r="AG1560" s="13" t="str">
        <f>MID(DEC2BIN(HEX2DEC(AF1559),4),2,1)</f>
        <v>1</v>
      </c>
      <c r="AH1560" s="13" t="str">
        <f>MID(DEC2BIN(HEX2DEC(AF1559),4),3,1)</f>
        <v>1</v>
      </c>
      <c r="AI1560" s="13" t="str">
        <f>MID(DEC2BIN(HEX2DEC(AF1559),4),4,1)</f>
        <v>0</v>
      </c>
      <c r="AL1560" s="14" t="s">
        <v>58</v>
      </c>
      <c r="AM1560" s="14" t="str">
        <f>CONCATENATE(D1552,H1552,L1552,P1552,T1552,X1552,AB1552,AF1552)</f>
        <v>226CD410</v>
      </c>
    </row>
    <row r="1561" spans="3:39" ht="15" customHeight="1" x14ac:dyDescent="0.45">
      <c r="C1561" s="14" t="s">
        <v>27</v>
      </c>
      <c r="D1561" s="13" t="str">
        <f>D1523</f>
        <v>C</v>
      </c>
      <c r="H1561" s="13" t="str">
        <f t="shared" ref="H1561" si="9483">H1523</f>
        <v>4</v>
      </c>
      <c r="L1561" s="13" t="str">
        <f t="shared" ref="L1561" si="9484">L1523</f>
        <v>F</v>
      </c>
      <c r="P1561" s="13" t="str">
        <f t="shared" ref="P1561" si="9485">P1523</f>
        <v>9</v>
      </c>
      <c r="T1561" s="13" t="str">
        <f t="shared" ref="T1561" si="9486">T1523</f>
        <v>F</v>
      </c>
      <c r="X1561" s="13" t="str">
        <f t="shared" ref="X1561" si="9487">X1523</f>
        <v>6</v>
      </c>
      <c r="AB1561" s="13" t="str">
        <f t="shared" ref="AB1561" si="9488">AB1523</f>
        <v>4</v>
      </c>
      <c r="AF1561" s="13" t="str">
        <f t="shared" ref="AF1561" si="9489">AF1523</f>
        <v>0</v>
      </c>
      <c r="AL1561" s="14" t="s">
        <v>37</v>
      </c>
      <c r="AM1561" s="14" t="str">
        <f>CONCATENATE(D1564,H1564,L1564,P1564,T1564,X1564,AB1564,AF1564)</f>
        <v>E57A7E48</v>
      </c>
    </row>
    <row r="1562" spans="3:39" ht="15" customHeight="1" thickBot="1" x14ac:dyDescent="0.5">
      <c r="C1562" s="14" t="s">
        <v>28</v>
      </c>
      <c r="D1562" s="13" t="str">
        <f>MID(DEC2BIN(HEX2DEC(D1561),4),1,1)</f>
        <v>1</v>
      </c>
      <c r="E1562" s="13" t="str">
        <f>MID(DEC2BIN(HEX2DEC(D1561),4),2,1)</f>
        <v>1</v>
      </c>
      <c r="F1562" s="13" t="str">
        <f>MID(DEC2BIN(HEX2DEC(D1561),4),3,1)</f>
        <v>0</v>
      </c>
      <c r="G1562" s="13" t="str">
        <f>MID(DEC2BIN(HEX2DEC(D1561),4),4,1)</f>
        <v>0</v>
      </c>
      <c r="H1562" s="13" t="str">
        <f>MID(DEC2BIN(HEX2DEC(H1561),4),1,1)</f>
        <v>0</v>
      </c>
      <c r="I1562" s="13" t="str">
        <f>MID(DEC2BIN(HEX2DEC(H1561),4),2,1)</f>
        <v>1</v>
      </c>
      <c r="J1562" s="13" t="str">
        <f>MID(DEC2BIN(HEX2DEC(H1561),4),3,1)</f>
        <v>0</v>
      </c>
      <c r="K1562" s="13" t="str">
        <f>MID(DEC2BIN(HEX2DEC(H1561),4),4,1)</f>
        <v>0</v>
      </c>
      <c r="L1562" s="13" t="str">
        <f>MID(DEC2BIN(HEX2DEC(L1561),4),1,1)</f>
        <v>1</v>
      </c>
      <c r="M1562" s="13" t="str">
        <f>MID(DEC2BIN(HEX2DEC(L1561),4),2,1)</f>
        <v>1</v>
      </c>
      <c r="N1562" s="13" t="str">
        <f>MID(DEC2BIN(HEX2DEC(L1561),4),3,1)</f>
        <v>1</v>
      </c>
      <c r="O1562" s="13" t="str">
        <f>MID(DEC2BIN(HEX2DEC(L1561),4),4,1)</f>
        <v>1</v>
      </c>
      <c r="P1562" s="13" t="str">
        <f>MID(DEC2BIN(HEX2DEC(P1561),4),1,1)</f>
        <v>1</v>
      </c>
      <c r="Q1562" s="13" t="str">
        <f>MID(DEC2BIN(HEX2DEC(P1561),4),2,1)</f>
        <v>0</v>
      </c>
      <c r="R1562" s="13" t="str">
        <f>MID(DEC2BIN(HEX2DEC(P1561),4),3,1)</f>
        <v>0</v>
      </c>
      <c r="S1562" s="13" t="str">
        <f>MID(DEC2BIN(HEX2DEC(P1561),4),4,1)</f>
        <v>1</v>
      </c>
      <c r="T1562" s="13" t="str">
        <f>MID(DEC2BIN(HEX2DEC(T1561),4),1,1)</f>
        <v>1</v>
      </c>
      <c r="U1562" s="13" t="str">
        <f>MID(DEC2BIN(HEX2DEC(T1561),4),2,1)</f>
        <v>1</v>
      </c>
      <c r="V1562" s="13" t="str">
        <f>MID(DEC2BIN(HEX2DEC(T1561),4),3,1)</f>
        <v>1</v>
      </c>
      <c r="W1562" s="13" t="str">
        <f>MID(DEC2BIN(HEX2DEC(T1561),4),4,1)</f>
        <v>1</v>
      </c>
      <c r="X1562" s="13" t="str">
        <f>MID(DEC2BIN(HEX2DEC(X1561),4),1,1)</f>
        <v>0</v>
      </c>
      <c r="Y1562" s="13" t="str">
        <f>MID(DEC2BIN(HEX2DEC(X1561),4),2,1)</f>
        <v>1</v>
      </c>
      <c r="Z1562" s="13" t="str">
        <f>MID(DEC2BIN(HEX2DEC(X1561),4),3,1)</f>
        <v>1</v>
      </c>
      <c r="AA1562" s="13" t="str">
        <f>MID(DEC2BIN(HEX2DEC(X1561),4),4,1)</f>
        <v>0</v>
      </c>
      <c r="AB1562" s="13" t="str">
        <f>MID(DEC2BIN(HEX2DEC(AB1561),4),1,1)</f>
        <v>0</v>
      </c>
      <c r="AC1562" s="13" t="str">
        <f>MID(DEC2BIN(HEX2DEC(AB1561),4),2,1)</f>
        <v>1</v>
      </c>
      <c r="AD1562" s="13" t="str">
        <f>MID(DEC2BIN(HEX2DEC(AB1561),4),3,1)</f>
        <v>0</v>
      </c>
      <c r="AE1562" s="13" t="str">
        <f>MID(DEC2BIN(HEX2DEC(AB1561),4),4,1)</f>
        <v>0</v>
      </c>
      <c r="AF1562" s="13" t="str">
        <f>MID(DEC2BIN(HEX2DEC(AF1561),4),1,1)</f>
        <v>0</v>
      </c>
      <c r="AG1562" s="13" t="str">
        <f>MID(DEC2BIN(HEX2DEC(AF1561),4),2,1)</f>
        <v>0</v>
      </c>
      <c r="AH1562" s="13" t="str">
        <f>MID(DEC2BIN(HEX2DEC(AF1561),4),3,1)</f>
        <v>0</v>
      </c>
      <c r="AI1562" s="13" t="str">
        <f>MID(DEC2BIN(HEX2DEC(AF1561),4),4,1)</f>
        <v>0</v>
      </c>
      <c r="AL1562" s="14" t="s">
        <v>57</v>
      </c>
      <c r="AM1562" s="14" t="str">
        <f>AM1558</f>
        <v>BFD0D791</v>
      </c>
    </row>
    <row r="1563" spans="3:39" ht="15" customHeight="1" thickBot="1" x14ac:dyDescent="0.5">
      <c r="C1563" s="15" t="s">
        <v>37</v>
      </c>
      <c r="D1563" s="13">
        <f>IF(D1562+D1560+D1558&gt;1,1,0)</f>
        <v>1</v>
      </c>
      <c r="E1563" s="13">
        <f t="shared" ref="E1563:Z1563" si="9490">IF(E1562+E1560+E1558&gt;1,1,0)</f>
        <v>1</v>
      </c>
      <c r="F1563" s="13">
        <f t="shared" si="9490"/>
        <v>1</v>
      </c>
      <c r="G1563" s="13">
        <f t="shared" si="9490"/>
        <v>0</v>
      </c>
      <c r="H1563" s="13">
        <f t="shared" si="9490"/>
        <v>0</v>
      </c>
      <c r="I1563" s="13">
        <f t="shared" si="9490"/>
        <v>1</v>
      </c>
      <c r="J1563" s="13">
        <f t="shared" si="9490"/>
        <v>0</v>
      </c>
      <c r="K1563" s="13">
        <f t="shared" si="9490"/>
        <v>1</v>
      </c>
      <c r="L1563" s="13">
        <f t="shared" si="9490"/>
        <v>0</v>
      </c>
      <c r="M1563" s="13">
        <f t="shared" si="9490"/>
        <v>1</v>
      </c>
      <c r="N1563" s="13">
        <f t="shared" si="9490"/>
        <v>1</v>
      </c>
      <c r="O1563" s="13">
        <f t="shared" si="9490"/>
        <v>1</v>
      </c>
      <c r="P1563" s="13">
        <f t="shared" si="9490"/>
        <v>1</v>
      </c>
      <c r="Q1563" s="13">
        <f t="shared" si="9490"/>
        <v>0</v>
      </c>
      <c r="R1563" s="13">
        <f t="shared" si="9490"/>
        <v>1</v>
      </c>
      <c r="S1563" s="13">
        <f t="shared" si="9490"/>
        <v>0</v>
      </c>
      <c r="T1563" s="13">
        <f t="shared" si="9490"/>
        <v>0</v>
      </c>
      <c r="U1563" s="13">
        <f t="shared" si="9490"/>
        <v>1</v>
      </c>
      <c r="V1563" s="13">
        <f t="shared" si="9490"/>
        <v>1</v>
      </c>
      <c r="W1563" s="13">
        <f t="shared" si="9490"/>
        <v>1</v>
      </c>
      <c r="X1563" s="13">
        <f t="shared" si="9490"/>
        <v>1</v>
      </c>
      <c r="Y1563" s="13">
        <f t="shared" si="9490"/>
        <v>1</v>
      </c>
      <c r="Z1563" s="13">
        <f t="shared" si="9490"/>
        <v>1</v>
      </c>
      <c r="AA1563" s="13">
        <f>IF(AA1562+AA1560+AA1558&gt;1,1,0)</f>
        <v>0</v>
      </c>
      <c r="AB1563" s="13">
        <f t="shared" ref="AB1563:AI1563" si="9491">IF(AB1562+AB1560+AB1558&gt;1,1,0)</f>
        <v>0</v>
      </c>
      <c r="AC1563" s="13">
        <f t="shared" si="9491"/>
        <v>1</v>
      </c>
      <c r="AD1563" s="13">
        <f t="shared" si="9491"/>
        <v>0</v>
      </c>
      <c r="AE1563" s="13">
        <f t="shared" si="9491"/>
        <v>0</v>
      </c>
      <c r="AF1563" s="13">
        <f t="shared" si="9491"/>
        <v>1</v>
      </c>
      <c r="AG1563" s="13">
        <f t="shared" si="9491"/>
        <v>0</v>
      </c>
      <c r="AH1563" s="13">
        <f t="shared" si="9491"/>
        <v>0</v>
      </c>
      <c r="AI1563" s="13">
        <f t="shared" si="9491"/>
        <v>0</v>
      </c>
      <c r="AL1563" s="16" t="s">
        <v>59</v>
      </c>
      <c r="AM1563" s="20" t="str">
        <f>DEC2HEX(MOD(HEX2DEC(AM1560)+HEX2DEC(AM1562)+HEX2DEC(AM1561),2^32),8)</f>
        <v>C7B829E9</v>
      </c>
    </row>
    <row r="1564" spans="3:39" ht="15" customHeight="1" thickBot="1" x14ac:dyDescent="0.5">
      <c r="C1564" s="15" t="s">
        <v>38</v>
      </c>
      <c r="D1564" s="13" t="str">
        <f>BIN2HEX(CONCATENATE(D1563,E1563,F1563,G1563))</f>
        <v>E</v>
      </c>
      <c r="H1564" s="13" t="str">
        <f>BIN2HEX(CONCATENATE(H1563,I1563,J1563,K1563))</f>
        <v>5</v>
      </c>
      <c r="L1564" s="13" t="str">
        <f>BIN2HEX(CONCATENATE(L1563,M1563,N1563,O1563))</f>
        <v>7</v>
      </c>
      <c r="P1564" s="13" t="str">
        <f>BIN2HEX(CONCATENATE(P1563,Q1563,R1563,S1563))</f>
        <v>A</v>
      </c>
      <c r="T1564" s="13" t="str">
        <f>BIN2HEX(CONCATENATE(T1563,U1563,V1563,W1563))</f>
        <v>7</v>
      </c>
      <c r="X1564" s="13" t="str">
        <f>BIN2HEX(CONCATENATE(X1563,Y1563,Z1563,AA1563))</f>
        <v>E</v>
      </c>
      <c r="AB1564" s="13" t="str">
        <f>BIN2HEX(CONCATENATE(AB1563,AC1563,AD1563,AE1563))</f>
        <v>4</v>
      </c>
      <c r="AF1564" s="13" t="str">
        <f>BIN2HEX(CONCATENATE(AF1563,AG1563,AH1563,AI1563))</f>
        <v>8</v>
      </c>
      <c r="AM1564" s="14"/>
    </row>
    <row r="1565" spans="3:39" ht="15" customHeight="1" thickBot="1" x14ac:dyDescent="0.5">
      <c r="C1565" s="14"/>
      <c r="AL1565" s="16" t="s">
        <v>60</v>
      </c>
      <c r="AM1565" s="20" t="str">
        <f>CONCATENATE(D1557,H1557,L1557,P1557,T1557,X1557,AB1557,AF1557)</f>
        <v>25727C58</v>
      </c>
    </row>
    <row r="1566" spans="3:39" ht="15" customHeight="1" thickBot="1" x14ac:dyDescent="0.5">
      <c r="C1566" s="14" t="s">
        <v>29</v>
      </c>
      <c r="D1566" s="13" t="str">
        <f>D1525</f>
        <v>0</v>
      </c>
      <c r="H1566" s="13" t="str">
        <f t="shared" ref="H1566" si="9492">H1525</f>
        <v>8</v>
      </c>
      <c r="L1566" s="13" t="str">
        <f t="shared" ref="L1566" si="9493">L1525</f>
        <v>3</v>
      </c>
      <c r="P1566" s="13" t="str">
        <f t="shared" ref="P1566" si="9494">P1525</f>
        <v>C</v>
      </c>
      <c r="T1566" s="13" t="str">
        <f t="shared" ref="T1566" si="9495">T1525</f>
        <v>3</v>
      </c>
      <c r="X1566" s="13" t="str">
        <f t="shared" ref="X1566" si="9496">X1525</f>
        <v>3</v>
      </c>
      <c r="AB1566" s="13" t="str">
        <f t="shared" ref="AB1566" si="9497">AB1525</f>
        <v>D</v>
      </c>
      <c r="AF1566" s="13" t="str">
        <f>AF1525</f>
        <v>8</v>
      </c>
      <c r="AM1566" s="14"/>
    </row>
    <row r="1567" spans="3:39" ht="15" customHeight="1" thickBot="1" x14ac:dyDescent="0.5">
      <c r="C1567" s="14" t="s">
        <v>30</v>
      </c>
      <c r="D1567" s="13" t="str">
        <f>MID(DEC2BIN(HEX2DEC(D1566),4),1,1)</f>
        <v>0</v>
      </c>
      <c r="E1567" s="13" t="str">
        <f>MID(DEC2BIN(HEX2DEC(D1566),4),2,1)</f>
        <v>0</v>
      </c>
      <c r="F1567" s="13" t="str">
        <f>MID(DEC2BIN(HEX2DEC(D1566),4),3,1)</f>
        <v>0</v>
      </c>
      <c r="G1567" s="13" t="str">
        <f>MID(DEC2BIN(HEX2DEC(D1566),4),4,1)</f>
        <v>0</v>
      </c>
      <c r="H1567" s="13" t="str">
        <f>MID(DEC2BIN(HEX2DEC(H1566),4),1,1)</f>
        <v>1</v>
      </c>
      <c r="I1567" s="13" t="str">
        <f>MID(DEC2BIN(HEX2DEC(H1566),4),2,1)</f>
        <v>0</v>
      </c>
      <c r="J1567" s="13" t="str">
        <f>MID(DEC2BIN(HEX2DEC(H1566),4),3,1)</f>
        <v>0</v>
      </c>
      <c r="K1567" s="13" t="str">
        <f>MID(DEC2BIN(HEX2DEC(H1566),4),4,1)</f>
        <v>0</v>
      </c>
      <c r="L1567" s="13" t="str">
        <f>MID(DEC2BIN(HEX2DEC(L1566),4),1,1)</f>
        <v>0</v>
      </c>
      <c r="M1567" s="13" t="str">
        <f>MID(DEC2BIN(HEX2DEC(L1566),4),2,1)</f>
        <v>0</v>
      </c>
      <c r="N1567" s="13" t="str">
        <f>MID(DEC2BIN(HEX2DEC(L1566),4),3,1)</f>
        <v>1</v>
      </c>
      <c r="O1567" s="13" t="str">
        <f>MID(DEC2BIN(HEX2DEC(L1566),4),4,1)</f>
        <v>1</v>
      </c>
      <c r="P1567" s="13" t="str">
        <f>MID(DEC2BIN(HEX2DEC(P1566),4),1,1)</f>
        <v>1</v>
      </c>
      <c r="Q1567" s="13" t="str">
        <f>MID(DEC2BIN(HEX2DEC(P1566),4),2,1)</f>
        <v>1</v>
      </c>
      <c r="R1567" s="13" t="str">
        <f>MID(DEC2BIN(HEX2DEC(P1566),4),3,1)</f>
        <v>0</v>
      </c>
      <c r="S1567" s="13" t="str">
        <f>MID(DEC2BIN(HEX2DEC(P1566),4),4,1)</f>
        <v>0</v>
      </c>
      <c r="T1567" s="13" t="str">
        <f>MID(DEC2BIN(HEX2DEC(T1566),4),1,1)</f>
        <v>0</v>
      </c>
      <c r="U1567" s="13" t="str">
        <f>MID(DEC2BIN(HEX2DEC(T1566),4),2,1)</f>
        <v>0</v>
      </c>
      <c r="V1567" s="13" t="str">
        <f>MID(DEC2BIN(HEX2DEC(T1566),4),3,1)</f>
        <v>1</v>
      </c>
      <c r="W1567" s="13" t="str">
        <f>MID(DEC2BIN(HEX2DEC(T1566),4),4,1)</f>
        <v>1</v>
      </c>
      <c r="X1567" s="13" t="str">
        <f>MID(DEC2BIN(HEX2DEC(X1566),4),1,1)</f>
        <v>0</v>
      </c>
      <c r="Y1567" s="13" t="str">
        <f>MID(DEC2BIN(HEX2DEC(X1566),4),2,1)</f>
        <v>0</v>
      </c>
      <c r="Z1567" s="13" t="str">
        <f>MID(DEC2BIN(HEX2DEC(X1566),4),3,1)</f>
        <v>1</v>
      </c>
      <c r="AA1567" s="13" t="str">
        <f>MID(DEC2BIN(HEX2DEC(X1566),4),4,1)</f>
        <v>1</v>
      </c>
      <c r="AB1567" s="13" t="str">
        <f>MID(DEC2BIN(HEX2DEC(AB1566),4),1,1)</f>
        <v>1</v>
      </c>
      <c r="AC1567" s="13" t="str">
        <f>MID(DEC2BIN(HEX2DEC(AB1566),4),2,1)</f>
        <v>1</v>
      </c>
      <c r="AD1567" s="13" t="str">
        <f>MID(DEC2BIN(HEX2DEC(AB1566),4),3,1)</f>
        <v>0</v>
      </c>
      <c r="AE1567" s="13" t="str">
        <f>MID(DEC2BIN(HEX2DEC(AB1566),4),4,1)</f>
        <v>1</v>
      </c>
      <c r="AF1567" s="13" t="str">
        <f>MID(DEC2BIN(HEX2DEC(AF1566),4),1,1)</f>
        <v>1</v>
      </c>
      <c r="AG1567" s="13" t="str">
        <f>MID(DEC2BIN(HEX2DEC(AF1566),4),2,1)</f>
        <v>0</v>
      </c>
      <c r="AH1567" s="13" t="str">
        <f>MID(DEC2BIN(HEX2DEC(AF1566),4),3,1)</f>
        <v>0</v>
      </c>
      <c r="AI1567" s="13" t="str">
        <f>MID(DEC2BIN(HEX2DEC(AF1566),4),4,1)</f>
        <v>0</v>
      </c>
      <c r="AL1567" s="16" t="s">
        <v>61</v>
      </c>
      <c r="AM1567" s="20" t="str">
        <f>CONCATENATE(D1559,H1559,L1559,P1559,T1559,X1559,AB1559,AF1559)</f>
        <v>FD7E6E2E</v>
      </c>
    </row>
    <row r="1568" spans="3:39" ht="15" customHeight="1" thickBot="1" x14ac:dyDescent="0.5">
      <c r="AM1568" s="14"/>
    </row>
    <row r="1569" spans="1:39" ht="15" customHeight="1" thickBot="1" x14ac:dyDescent="0.5">
      <c r="C1569" s="15" t="s">
        <v>39</v>
      </c>
      <c r="D1569" s="13" t="str">
        <f>BIN2HEX(CONCATENATE(D1570,E1570,F1570,G1570))</f>
        <v>4</v>
      </c>
      <c r="H1569" s="13" t="str">
        <f>BIN2HEX(CONCATENATE(H1570,I1570,J1570,K1570))</f>
        <v>B</v>
      </c>
      <c r="L1569" s="13" t="str">
        <f>BIN2HEX(CONCATENATE(L1570,M1570,N1570,O1570))</f>
        <v>0</v>
      </c>
      <c r="P1569" s="13" t="str">
        <f>BIN2HEX(CONCATENATE(P1570,Q1570,R1570,S1570))</f>
        <v>A</v>
      </c>
      <c r="T1569" s="13" t="str">
        <f>BIN2HEX(CONCATENATE(T1570,U1570,V1570,W1570))</f>
        <v>B</v>
      </c>
      <c r="X1569" s="13" t="str">
        <f>BIN2HEX(CONCATENATE(X1570,Y1570,Z1570,AA1570))</f>
        <v>D</v>
      </c>
      <c r="AB1569" s="13" t="str">
        <f>BIN2HEX(CONCATENATE(AB1570,AC1570,AD1570,AE1570))</f>
        <v>D</v>
      </c>
      <c r="AF1569" s="13" t="str">
        <f>BIN2HEX(CONCATENATE(AF1570,AG1570,AH1570,AI1570))</f>
        <v>0</v>
      </c>
      <c r="AL1569" s="16" t="s">
        <v>62</v>
      </c>
      <c r="AM1569" s="20" t="str">
        <f>CONCATENATE(D1561,H1561,L1561,P1561,T1561,X1561,AB1561,AF1561)</f>
        <v>C4F9F640</v>
      </c>
    </row>
    <row r="1570" spans="1:39" ht="15" customHeight="1" x14ac:dyDescent="0.45">
      <c r="C1570" s="15" t="s">
        <v>40</v>
      </c>
      <c r="D1570" s="13">
        <f>IF(ISEVEN(D1571+D1572+D1573),0,1)</f>
        <v>0</v>
      </c>
      <c r="E1570" s="13">
        <f t="shared" ref="E1570:AI1570" si="9498">IF(ISEVEN(E1571+E1572+E1573),0,1)</f>
        <v>1</v>
      </c>
      <c r="F1570" s="13">
        <f t="shared" si="9498"/>
        <v>0</v>
      </c>
      <c r="G1570" s="13">
        <f t="shared" si="9498"/>
        <v>0</v>
      </c>
      <c r="H1570" s="13">
        <f t="shared" si="9498"/>
        <v>1</v>
      </c>
      <c r="I1570" s="13">
        <f t="shared" si="9498"/>
        <v>0</v>
      </c>
      <c r="J1570" s="13">
        <f t="shared" si="9498"/>
        <v>1</v>
      </c>
      <c r="K1570" s="13">
        <f t="shared" si="9498"/>
        <v>1</v>
      </c>
      <c r="L1570" s="13">
        <f t="shared" si="9498"/>
        <v>0</v>
      </c>
      <c r="M1570" s="13">
        <f t="shared" si="9498"/>
        <v>0</v>
      </c>
      <c r="N1570" s="13">
        <f t="shared" si="9498"/>
        <v>0</v>
      </c>
      <c r="O1570" s="13">
        <f t="shared" si="9498"/>
        <v>0</v>
      </c>
      <c r="P1570" s="13">
        <f t="shared" si="9498"/>
        <v>1</v>
      </c>
      <c r="Q1570" s="13">
        <f t="shared" si="9498"/>
        <v>0</v>
      </c>
      <c r="R1570" s="13">
        <f t="shared" si="9498"/>
        <v>1</v>
      </c>
      <c r="S1570" s="13">
        <f t="shared" si="9498"/>
        <v>0</v>
      </c>
      <c r="T1570" s="13">
        <f t="shared" si="9498"/>
        <v>1</v>
      </c>
      <c r="U1570" s="13">
        <f t="shared" si="9498"/>
        <v>0</v>
      </c>
      <c r="V1570" s="13">
        <f t="shared" si="9498"/>
        <v>1</v>
      </c>
      <c r="W1570" s="13">
        <f t="shared" si="9498"/>
        <v>1</v>
      </c>
      <c r="X1570" s="13">
        <f t="shared" si="9498"/>
        <v>1</v>
      </c>
      <c r="Y1570" s="13">
        <f t="shared" si="9498"/>
        <v>1</v>
      </c>
      <c r="Z1570" s="13">
        <f t="shared" si="9498"/>
        <v>0</v>
      </c>
      <c r="AA1570" s="13">
        <f t="shared" si="9498"/>
        <v>1</v>
      </c>
      <c r="AB1570" s="13">
        <f t="shared" si="9498"/>
        <v>1</v>
      </c>
      <c r="AC1570" s="13">
        <f t="shared" si="9498"/>
        <v>1</v>
      </c>
      <c r="AD1570" s="13">
        <f t="shared" si="9498"/>
        <v>0</v>
      </c>
      <c r="AE1570" s="13">
        <f t="shared" si="9498"/>
        <v>1</v>
      </c>
      <c r="AF1570" s="13">
        <f t="shared" si="9498"/>
        <v>0</v>
      </c>
      <c r="AG1570" s="13">
        <f t="shared" si="9498"/>
        <v>0</v>
      </c>
      <c r="AH1570" s="13">
        <f t="shared" si="9498"/>
        <v>0</v>
      </c>
      <c r="AI1570" s="13">
        <f t="shared" si="9498"/>
        <v>0</v>
      </c>
      <c r="AM1570" s="14"/>
    </row>
    <row r="1571" spans="1:39" ht="15" customHeight="1" x14ac:dyDescent="0.45">
      <c r="C1571" s="15" t="s">
        <v>41</v>
      </c>
      <c r="D1571" s="13" t="str">
        <f>K1575</f>
        <v>0</v>
      </c>
      <c r="E1571" s="13" t="str">
        <f t="shared" ref="E1571" si="9499">L1575</f>
        <v>1</v>
      </c>
      <c r="F1571" s="13" t="str">
        <f t="shared" ref="F1571" si="9500">M1575</f>
        <v>1</v>
      </c>
      <c r="G1571" s="13" t="str">
        <f t="shared" ref="G1571" si="9501">N1575</f>
        <v>1</v>
      </c>
      <c r="H1571" s="13" t="str">
        <f t="shared" ref="H1571" si="9502">O1575</f>
        <v>0</v>
      </c>
      <c r="I1571" s="13" t="str">
        <f t="shared" ref="I1571" si="9503">P1575</f>
        <v>1</v>
      </c>
      <c r="J1571" s="13" t="str">
        <f t="shared" ref="J1571" si="9504">Q1575</f>
        <v>0</v>
      </c>
      <c r="K1571" s="13" t="str">
        <f t="shared" ref="K1571" si="9505">R1575</f>
        <v>1</v>
      </c>
      <c r="L1571" s="13" t="str">
        <f t="shared" ref="L1571" si="9506">S1575</f>
        <v>1</v>
      </c>
      <c r="M1571" s="13" t="str">
        <f t="shared" ref="M1571" si="9507">T1575</f>
        <v>1</v>
      </c>
      <c r="N1571" s="13" t="str">
        <f t="shared" ref="N1571" si="9508">U1575</f>
        <v>1</v>
      </c>
      <c r="O1571" s="13" t="str">
        <f t="shared" ref="O1571" si="9509">V1575</f>
        <v>0</v>
      </c>
      <c r="P1571" s="13" t="str">
        <f t="shared" ref="P1571" si="9510">W1575</f>
        <v>0</v>
      </c>
      <c r="Q1571" s="13" t="str">
        <f t="shared" ref="Q1571" si="9511">X1575</f>
        <v>0</v>
      </c>
      <c r="R1571" s="13" t="str">
        <f t="shared" ref="R1571" si="9512">Y1575</f>
        <v>0</v>
      </c>
      <c r="S1571" s="13" t="str">
        <f t="shared" ref="S1571" si="9513">Z1575</f>
        <v>1</v>
      </c>
      <c r="T1571" s="13" t="str">
        <f t="shared" ref="T1571" si="9514">AA1575</f>
        <v>0</v>
      </c>
      <c r="U1571" s="13" t="str">
        <f t="shared" ref="U1571" si="9515">AB1575</f>
        <v>0</v>
      </c>
      <c r="V1571" s="13" t="str">
        <f t="shared" ref="V1571" si="9516">AC1575</f>
        <v>0</v>
      </c>
      <c r="W1571" s="13" t="str">
        <f t="shared" ref="W1571" si="9517">AD1575</f>
        <v>0</v>
      </c>
      <c r="X1571" s="13" t="str">
        <f t="shared" ref="X1571" si="9518">AE1575</f>
        <v>1</v>
      </c>
      <c r="Y1571" s="13" t="str">
        <f t="shared" ref="Y1571" si="9519">AF1575</f>
        <v>1</v>
      </c>
      <c r="Z1571" s="13" t="str">
        <f t="shared" ref="Z1571" si="9520">AG1575</f>
        <v>1</v>
      </c>
      <c r="AA1571" s="13" t="str">
        <f t="shared" ref="AA1571" si="9521">AH1575</f>
        <v>1</v>
      </c>
      <c r="AB1571" s="13" t="str">
        <f t="shared" ref="AB1571" si="9522">AI1575</f>
        <v>1</v>
      </c>
      <c r="AC1571" s="13" t="str">
        <f>D1575</f>
        <v>0</v>
      </c>
      <c r="AD1571" s="13" t="str">
        <f t="shared" ref="AD1571" si="9523">E1575</f>
        <v>1</v>
      </c>
      <c r="AE1571" s="13" t="str">
        <f t="shared" ref="AE1571" si="9524">F1575</f>
        <v>0</v>
      </c>
      <c r="AF1571" s="13" t="str">
        <f t="shared" ref="AF1571" si="9525">G1575</f>
        <v>0</v>
      </c>
      <c r="AG1571" s="13" t="str">
        <f t="shared" ref="AG1571" si="9526">H1575</f>
        <v>0</v>
      </c>
      <c r="AH1571" s="13" t="str">
        <f t="shared" ref="AH1571" si="9527">I1575</f>
        <v>0</v>
      </c>
      <c r="AI1571" s="13" t="str">
        <f t="shared" ref="AI1571" si="9528">J1575</f>
        <v>0</v>
      </c>
      <c r="AL1571" s="22" t="s">
        <v>62</v>
      </c>
      <c r="AM1571" s="14" t="str">
        <f>CONCATENATE(D1566,H1566,L1566,P1566,T1566,X1566,AB1566,AF1566)</f>
        <v>083C33D8</v>
      </c>
    </row>
    <row r="1572" spans="1:39" ht="15" customHeight="1" thickBot="1" x14ac:dyDescent="0.5">
      <c r="C1572" s="15" t="s">
        <v>42</v>
      </c>
      <c r="D1572" s="13" t="str">
        <f>Y1575</f>
        <v>0</v>
      </c>
      <c r="E1572" s="13" t="str">
        <f t="shared" ref="E1572" si="9529">Z1575</f>
        <v>1</v>
      </c>
      <c r="F1572" s="13" t="str">
        <f t="shared" ref="F1572" si="9530">AA1575</f>
        <v>0</v>
      </c>
      <c r="G1572" s="13" t="str">
        <f t="shared" ref="G1572" si="9531">AB1575</f>
        <v>0</v>
      </c>
      <c r="H1572" s="13" t="str">
        <f t="shared" ref="H1572" si="9532">AC1575</f>
        <v>0</v>
      </c>
      <c r="I1572" s="13" t="str">
        <f t="shared" ref="I1572" si="9533">AD1575</f>
        <v>0</v>
      </c>
      <c r="J1572" s="13" t="str">
        <f t="shared" ref="J1572" si="9534">AE1575</f>
        <v>1</v>
      </c>
      <c r="K1572" s="13" t="str">
        <f t="shared" ref="K1572" si="9535">AF1575</f>
        <v>1</v>
      </c>
      <c r="L1572" s="13" t="str">
        <f t="shared" ref="L1572" si="9536">AG1575</f>
        <v>1</v>
      </c>
      <c r="M1572" s="13" t="str">
        <f t="shared" ref="M1572" si="9537">AH1575</f>
        <v>1</v>
      </c>
      <c r="N1572" s="13" t="str">
        <f t="shared" ref="N1572" si="9538">AI1575</f>
        <v>1</v>
      </c>
      <c r="O1572" s="13" t="str">
        <f>D1575</f>
        <v>0</v>
      </c>
      <c r="P1572" s="13" t="str">
        <f t="shared" ref="P1572" si="9539">E1575</f>
        <v>1</v>
      </c>
      <c r="Q1572" s="13" t="str">
        <f t="shared" ref="Q1572" si="9540">F1575</f>
        <v>0</v>
      </c>
      <c r="R1572" s="13" t="str">
        <f t="shared" ref="R1572" si="9541">G1575</f>
        <v>0</v>
      </c>
      <c r="S1572" s="13" t="str">
        <f t="shared" ref="S1572" si="9542">H1575</f>
        <v>0</v>
      </c>
      <c r="T1572" s="13" t="str">
        <f t="shared" ref="T1572" si="9543">I1575</f>
        <v>0</v>
      </c>
      <c r="U1572" s="13" t="str">
        <f t="shared" ref="U1572" si="9544">J1575</f>
        <v>0</v>
      </c>
      <c r="V1572" s="13" t="str">
        <f t="shared" ref="V1572" si="9545">K1575</f>
        <v>0</v>
      </c>
      <c r="W1572" s="13" t="str">
        <f t="shared" ref="W1572" si="9546">L1575</f>
        <v>1</v>
      </c>
      <c r="X1572" s="13" t="str">
        <f t="shared" ref="X1572" si="9547">M1575</f>
        <v>1</v>
      </c>
      <c r="Y1572" s="13" t="str">
        <f t="shared" ref="Y1572" si="9548">N1575</f>
        <v>1</v>
      </c>
      <c r="Z1572" s="13" t="str">
        <f t="shared" ref="Z1572" si="9549">O1575</f>
        <v>0</v>
      </c>
      <c r="AA1572" s="13" t="str">
        <f t="shared" ref="AA1572" si="9550">P1575</f>
        <v>1</v>
      </c>
      <c r="AB1572" s="13" t="str">
        <f t="shared" ref="AB1572" si="9551">Q1575</f>
        <v>0</v>
      </c>
      <c r="AC1572" s="13" t="str">
        <f t="shared" ref="AC1572" si="9552">R1575</f>
        <v>1</v>
      </c>
      <c r="AD1572" s="13" t="str">
        <f t="shared" ref="AD1572" si="9553">S1575</f>
        <v>1</v>
      </c>
      <c r="AE1572" s="13" t="str">
        <f t="shared" ref="AE1572" si="9554">T1575</f>
        <v>1</v>
      </c>
      <c r="AF1572" s="13" t="str">
        <f t="shared" ref="AF1572" si="9555">U1575</f>
        <v>1</v>
      </c>
      <c r="AG1572" s="13" t="str">
        <f t="shared" ref="AG1572" si="9556">V1575</f>
        <v>0</v>
      </c>
      <c r="AH1572" s="13" t="str">
        <f t="shared" ref="AH1572" si="9557">W1575</f>
        <v>0</v>
      </c>
      <c r="AI1572" s="13" t="str">
        <f t="shared" ref="AI1572" si="9558">X1575</f>
        <v>0</v>
      </c>
      <c r="AL1572" s="14" t="s">
        <v>64</v>
      </c>
      <c r="AM1572" s="14" t="str">
        <f>AM1558</f>
        <v>BFD0D791</v>
      </c>
    </row>
    <row r="1573" spans="1:39" ht="15" customHeight="1" thickBot="1" x14ac:dyDescent="0.5">
      <c r="C1573" s="15" t="s">
        <v>43</v>
      </c>
      <c r="D1573" s="13" t="str">
        <f>AD1575</f>
        <v>0</v>
      </c>
      <c r="E1573" s="13" t="str">
        <f t="shared" ref="E1573" si="9559">AE1575</f>
        <v>1</v>
      </c>
      <c r="F1573" s="13" t="str">
        <f t="shared" ref="F1573" si="9560">AF1575</f>
        <v>1</v>
      </c>
      <c r="G1573" s="13" t="str">
        <f t="shared" ref="G1573" si="9561">AG1575</f>
        <v>1</v>
      </c>
      <c r="H1573" s="13" t="str">
        <f t="shared" ref="H1573" si="9562">AH1575</f>
        <v>1</v>
      </c>
      <c r="I1573" s="13" t="str">
        <f t="shared" ref="I1573" si="9563">AI1575</f>
        <v>1</v>
      </c>
      <c r="J1573" s="13" t="str">
        <f>D1575</f>
        <v>0</v>
      </c>
      <c r="K1573" s="13" t="str">
        <f t="shared" ref="K1573" si="9564">E1575</f>
        <v>1</v>
      </c>
      <c r="L1573" s="13" t="str">
        <f t="shared" ref="L1573" si="9565">F1575</f>
        <v>0</v>
      </c>
      <c r="M1573" s="13" t="str">
        <f t="shared" ref="M1573" si="9566">G1575</f>
        <v>0</v>
      </c>
      <c r="N1573" s="13" t="str">
        <f t="shared" ref="N1573" si="9567">H1575</f>
        <v>0</v>
      </c>
      <c r="O1573" s="13" t="str">
        <f t="shared" ref="O1573" si="9568">I1575</f>
        <v>0</v>
      </c>
      <c r="P1573" s="13" t="str">
        <f t="shared" ref="P1573" si="9569">J1575</f>
        <v>0</v>
      </c>
      <c r="Q1573" s="13" t="str">
        <f t="shared" ref="Q1573" si="9570">K1575</f>
        <v>0</v>
      </c>
      <c r="R1573" s="13" t="str">
        <f t="shared" ref="R1573" si="9571">L1575</f>
        <v>1</v>
      </c>
      <c r="S1573" s="13" t="str">
        <f t="shared" ref="S1573" si="9572">M1575</f>
        <v>1</v>
      </c>
      <c r="T1573" s="13" t="str">
        <f t="shared" ref="T1573" si="9573">N1575</f>
        <v>1</v>
      </c>
      <c r="U1573" s="13" t="str">
        <f t="shared" ref="U1573" si="9574">O1575</f>
        <v>0</v>
      </c>
      <c r="V1573" s="13" t="str">
        <f t="shared" ref="V1573" si="9575">P1575</f>
        <v>1</v>
      </c>
      <c r="W1573" s="13" t="str">
        <f t="shared" ref="W1573" si="9576">Q1575</f>
        <v>0</v>
      </c>
      <c r="X1573" s="13" t="str">
        <f t="shared" ref="X1573" si="9577">R1575</f>
        <v>1</v>
      </c>
      <c r="Y1573" s="13" t="str">
        <f t="shared" ref="Y1573" si="9578">S1575</f>
        <v>1</v>
      </c>
      <c r="Z1573" s="13" t="str">
        <f t="shared" ref="Z1573" si="9579">T1575</f>
        <v>1</v>
      </c>
      <c r="AA1573" s="13" t="str">
        <f t="shared" ref="AA1573" si="9580">U1575</f>
        <v>1</v>
      </c>
      <c r="AB1573" s="13" t="str">
        <f t="shared" ref="AB1573" si="9581">V1575</f>
        <v>0</v>
      </c>
      <c r="AC1573" s="13" t="str">
        <f t="shared" ref="AC1573" si="9582">W1575</f>
        <v>0</v>
      </c>
      <c r="AD1573" s="13" t="str">
        <f t="shared" ref="AD1573" si="9583">X1575</f>
        <v>0</v>
      </c>
      <c r="AE1573" s="13" t="str">
        <f t="shared" ref="AE1573" si="9584">Y1575</f>
        <v>0</v>
      </c>
      <c r="AF1573" s="13" t="str">
        <f>Z1575</f>
        <v>1</v>
      </c>
      <c r="AG1573" s="13" t="str">
        <f t="shared" ref="AG1573" si="9585">AA1575</f>
        <v>0</v>
      </c>
      <c r="AH1573" s="13" t="str">
        <f t="shared" ref="AH1573" si="9586">AB1575</f>
        <v>0</v>
      </c>
      <c r="AI1573" s="13" t="str">
        <f t="shared" ref="AI1573" si="9587">AC1575</f>
        <v>0</v>
      </c>
      <c r="AL1573" s="16" t="s">
        <v>63</v>
      </c>
      <c r="AM1573" s="20" t="str">
        <f>DEC2HEX(MOD(HEX2DEC(AM1571)+HEX2DEC(AM1572),2^32),8)</f>
        <v>C80D0B69</v>
      </c>
    </row>
    <row r="1574" spans="1:39" ht="15" customHeight="1" thickBot="1" x14ac:dyDescent="0.6">
      <c r="C1574" s="17" t="s">
        <v>44</v>
      </c>
      <c r="D1574" s="13" t="str">
        <f>MID($AM1537,1,1)</f>
        <v>4</v>
      </c>
      <c r="H1574" s="13" t="str">
        <f>MID($AM1537,2,1)</f>
        <v>0</v>
      </c>
      <c r="L1574" s="13" t="str">
        <f>MID($AM1537,3,1)</f>
        <v>E</v>
      </c>
      <c r="P1574" s="13" t="str">
        <f>MID($AM1537,4,1)</f>
        <v>B</v>
      </c>
      <c r="T1574" s="13" t="str">
        <f>MID($AM1537,5,1)</f>
        <v>C</v>
      </c>
      <c r="X1574" s="13" t="str">
        <f>MID($AM1537,6,1)</f>
        <v>2</v>
      </c>
      <c r="AB1574" s="13" t="str">
        <f>MID($AM1537,7,1)</f>
        <v>1</v>
      </c>
      <c r="AF1574" s="13" t="str">
        <f>MID($AM1537,8,1)</f>
        <v>F</v>
      </c>
      <c r="AM1574" s="14"/>
    </row>
    <row r="1575" spans="1:39" ht="15" customHeight="1" thickBot="1" x14ac:dyDescent="0.5">
      <c r="C1575" s="15" t="s">
        <v>45</v>
      </c>
      <c r="D1575" s="13" t="str">
        <f>MID(DEC2BIN(HEX2DEC(D1574),4),1,1)</f>
        <v>0</v>
      </c>
      <c r="E1575" s="13" t="str">
        <f>MID(DEC2BIN(HEX2DEC(D1574),4),2,1)</f>
        <v>1</v>
      </c>
      <c r="F1575" s="13" t="str">
        <f>MID(DEC2BIN(HEX2DEC(D1574),4),3,1)</f>
        <v>0</v>
      </c>
      <c r="G1575" s="13" t="str">
        <f>MID(DEC2BIN(HEX2DEC(D1574),4),4,1)</f>
        <v>0</v>
      </c>
      <c r="H1575" s="13" t="str">
        <f>MID(DEC2BIN(HEX2DEC(H1574),4),1,1)</f>
        <v>0</v>
      </c>
      <c r="I1575" s="13" t="str">
        <f>MID(DEC2BIN(HEX2DEC(H1574),4),2,1)</f>
        <v>0</v>
      </c>
      <c r="J1575" s="13" t="str">
        <f>MID(DEC2BIN(HEX2DEC(H1574),4),3,1)</f>
        <v>0</v>
      </c>
      <c r="K1575" s="13" t="str">
        <f>MID(DEC2BIN(HEX2DEC(H1574),4),4,1)</f>
        <v>0</v>
      </c>
      <c r="L1575" s="13" t="str">
        <f>MID(DEC2BIN(HEX2DEC(L1574),4),1,1)</f>
        <v>1</v>
      </c>
      <c r="M1575" s="13" t="str">
        <f>MID(DEC2BIN(HEX2DEC(L1574),4),2,1)</f>
        <v>1</v>
      </c>
      <c r="N1575" s="13" t="str">
        <f>MID(DEC2BIN(HEX2DEC(L1574),4),3,1)</f>
        <v>1</v>
      </c>
      <c r="O1575" s="13" t="str">
        <f>MID(DEC2BIN(HEX2DEC(L1574),4),4,1)</f>
        <v>0</v>
      </c>
      <c r="P1575" s="13" t="str">
        <f>MID(DEC2BIN(HEX2DEC(P1574),4),1,1)</f>
        <v>1</v>
      </c>
      <c r="Q1575" s="13" t="str">
        <f>MID(DEC2BIN(HEX2DEC(P1574),4),2,1)</f>
        <v>0</v>
      </c>
      <c r="R1575" s="13" t="str">
        <f>MID(DEC2BIN(HEX2DEC(P1574),4),3,1)</f>
        <v>1</v>
      </c>
      <c r="S1575" s="13" t="str">
        <f>MID(DEC2BIN(HEX2DEC(P1574),4),4,1)</f>
        <v>1</v>
      </c>
      <c r="T1575" s="13" t="str">
        <f>MID(DEC2BIN(HEX2DEC(T1574),4),1,1)</f>
        <v>1</v>
      </c>
      <c r="U1575" s="13" t="str">
        <f>MID(DEC2BIN(HEX2DEC(T1574),4),2,1)</f>
        <v>1</v>
      </c>
      <c r="V1575" s="13" t="str">
        <f>MID(DEC2BIN(HEX2DEC(T1574),4),3,1)</f>
        <v>0</v>
      </c>
      <c r="W1575" s="13" t="str">
        <f>MID(DEC2BIN(HEX2DEC(T1574),4),4,1)</f>
        <v>0</v>
      </c>
      <c r="X1575" s="13" t="str">
        <f>MID(DEC2BIN(HEX2DEC(X1574),4),1,1)</f>
        <v>0</v>
      </c>
      <c r="Y1575" s="13" t="str">
        <f>MID(DEC2BIN(HEX2DEC(X1574),4),2,1)</f>
        <v>0</v>
      </c>
      <c r="Z1575" s="13" t="str">
        <f>MID(DEC2BIN(HEX2DEC(X1574),4),3,1)</f>
        <v>1</v>
      </c>
      <c r="AA1575" s="13" t="str">
        <f>MID(DEC2BIN(HEX2DEC(X1574),4),4,1)</f>
        <v>0</v>
      </c>
      <c r="AB1575" s="13" t="str">
        <f>MID(DEC2BIN(HEX2DEC(AB1574),4),1,1)</f>
        <v>0</v>
      </c>
      <c r="AC1575" s="13" t="str">
        <f>MID(DEC2BIN(HEX2DEC(AB1574),4),2,1)</f>
        <v>0</v>
      </c>
      <c r="AD1575" s="13" t="str">
        <f>MID(DEC2BIN(HEX2DEC(AB1574),4),3,1)</f>
        <v>0</v>
      </c>
      <c r="AE1575" s="13" t="str">
        <f>MID(DEC2BIN(HEX2DEC(AB1574),4),4,1)</f>
        <v>1</v>
      </c>
      <c r="AF1575" s="13" t="str">
        <f>MID(DEC2BIN(HEX2DEC(AF1574),4),1,1)</f>
        <v>1</v>
      </c>
      <c r="AG1575" s="13" t="str">
        <f>MID(DEC2BIN(HEX2DEC(AF1574),4),2,1)</f>
        <v>1</v>
      </c>
      <c r="AH1575" s="13" t="str">
        <f>MID(DEC2BIN(HEX2DEC(AF1574),4),3,1)</f>
        <v>1</v>
      </c>
      <c r="AI1575" s="13" t="str">
        <f>MID(DEC2BIN(HEX2DEC(AF1574),4),4,1)</f>
        <v>1</v>
      </c>
      <c r="AL1575" s="16" t="s">
        <v>65</v>
      </c>
      <c r="AM1575" s="20" t="str">
        <f>CONCATENATE(D1574,H1574,L1574,P1574,T1574,X1574,AB1574,AF1574)</f>
        <v>40EBC21F</v>
      </c>
    </row>
    <row r="1576" spans="1:39" ht="15" customHeight="1" thickBot="1" x14ac:dyDescent="0.6">
      <c r="C1576" s="17" t="s">
        <v>46</v>
      </c>
      <c r="D1576" s="13" t="str">
        <f>D1538</f>
        <v>8</v>
      </c>
      <c r="H1576" s="13" t="str">
        <f t="shared" ref="H1576" si="9588">H1538</f>
        <v>3</v>
      </c>
      <c r="L1576" s="13" t="str">
        <f t="shared" ref="L1576" si="9589">L1538</f>
        <v>F</v>
      </c>
      <c r="P1576" s="13" t="str">
        <f t="shared" ref="P1576" si="9590">P1538</f>
        <v>B</v>
      </c>
      <c r="T1576" s="13" t="str">
        <f t="shared" ref="T1576" si="9591">T1538</f>
        <v>2</v>
      </c>
      <c r="X1576" s="13" t="str">
        <f t="shared" ref="X1576" si="9592">X1538</f>
        <v>3</v>
      </c>
      <c r="AB1576" s="13" t="str">
        <f t="shared" ref="AB1576" si="9593">AB1538</f>
        <v>F</v>
      </c>
      <c r="AF1576" s="13" t="str">
        <f t="shared" ref="AF1576" si="9594">AF1538</f>
        <v>3</v>
      </c>
      <c r="AM1576" s="14"/>
    </row>
    <row r="1577" spans="1:39" ht="15" customHeight="1" thickBot="1" x14ac:dyDescent="0.5">
      <c r="C1577" s="15" t="s">
        <v>47</v>
      </c>
      <c r="D1577" s="13" t="str">
        <f>MID(DEC2BIN(HEX2DEC(D1576),4),1,1)</f>
        <v>1</v>
      </c>
      <c r="E1577" s="13" t="str">
        <f>MID(DEC2BIN(HEX2DEC(D1576),4),2,1)</f>
        <v>0</v>
      </c>
      <c r="F1577" s="13" t="str">
        <f>MID(DEC2BIN(HEX2DEC(D1576),4),3,1)</f>
        <v>0</v>
      </c>
      <c r="G1577" s="13" t="str">
        <f>MID(DEC2BIN(HEX2DEC(D1576),4),4,1)</f>
        <v>0</v>
      </c>
      <c r="H1577" s="13" t="str">
        <f>MID(DEC2BIN(HEX2DEC(H1576),4),1,1)</f>
        <v>0</v>
      </c>
      <c r="I1577" s="13" t="str">
        <f>MID(DEC2BIN(HEX2DEC(H1576),4),2,1)</f>
        <v>0</v>
      </c>
      <c r="J1577" s="13" t="str">
        <f>MID(DEC2BIN(HEX2DEC(H1576),4),3,1)</f>
        <v>1</v>
      </c>
      <c r="K1577" s="13" t="str">
        <f>MID(DEC2BIN(HEX2DEC(H1576),4),4,1)</f>
        <v>1</v>
      </c>
      <c r="L1577" s="13" t="str">
        <f>MID(DEC2BIN(HEX2DEC(L1576),4),1,1)</f>
        <v>1</v>
      </c>
      <c r="M1577" s="13" t="str">
        <f>MID(DEC2BIN(HEX2DEC(L1576),4),2,1)</f>
        <v>1</v>
      </c>
      <c r="N1577" s="13" t="str">
        <f>MID(DEC2BIN(HEX2DEC(L1576),4),3,1)</f>
        <v>1</v>
      </c>
      <c r="O1577" s="13" t="str">
        <f>MID(DEC2BIN(HEX2DEC(L1576),4),4,1)</f>
        <v>1</v>
      </c>
      <c r="P1577" s="13" t="str">
        <f>MID(DEC2BIN(HEX2DEC(P1576),4),1,1)</f>
        <v>1</v>
      </c>
      <c r="Q1577" s="13" t="str">
        <f>MID(DEC2BIN(HEX2DEC(P1576),4),2,1)</f>
        <v>0</v>
      </c>
      <c r="R1577" s="13" t="str">
        <f>MID(DEC2BIN(HEX2DEC(P1576),4),3,1)</f>
        <v>1</v>
      </c>
      <c r="S1577" s="13" t="str">
        <f>MID(DEC2BIN(HEX2DEC(P1576),4),4,1)</f>
        <v>1</v>
      </c>
      <c r="T1577" s="13" t="str">
        <f>MID(DEC2BIN(HEX2DEC(T1576),4),1,1)</f>
        <v>0</v>
      </c>
      <c r="U1577" s="13" t="str">
        <f>MID(DEC2BIN(HEX2DEC(T1576),4),2,1)</f>
        <v>0</v>
      </c>
      <c r="V1577" s="13" t="str">
        <f>MID(DEC2BIN(HEX2DEC(T1576),4),3,1)</f>
        <v>1</v>
      </c>
      <c r="W1577" s="13" t="str">
        <f>MID(DEC2BIN(HEX2DEC(T1576),4),4,1)</f>
        <v>0</v>
      </c>
      <c r="X1577" s="13" t="str">
        <f>MID(DEC2BIN(HEX2DEC(X1576),4),1,1)</f>
        <v>0</v>
      </c>
      <c r="Y1577" s="13" t="str">
        <f>MID(DEC2BIN(HEX2DEC(X1576),4),2,1)</f>
        <v>0</v>
      </c>
      <c r="Z1577" s="13" t="str">
        <f>MID(DEC2BIN(HEX2DEC(X1576),4),3,1)</f>
        <v>1</v>
      </c>
      <c r="AA1577" s="13" t="str">
        <f>MID(DEC2BIN(HEX2DEC(X1576),4),4,1)</f>
        <v>1</v>
      </c>
      <c r="AB1577" s="13" t="str">
        <f>MID(DEC2BIN(HEX2DEC(AB1576),4),1,1)</f>
        <v>1</v>
      </c>
      <c r="AC1577" s="13" t="str">
        <f>MID(DEC2BIN(HEX2DEC(AB1576),4),2,1)</f>
        <v>1</v>
      </c>
      <c r="AD1577" s="13" t="str">
        <f>MID(DEC2BIN(HEX2DEC(AB1576),4),3,1)</f>
        <v>1</v>
      </c>
      <c r="AE1577" s="13" t="str">
        <f>MID(DEC2BIN(HEX2DEC(AB1576),4),4,1)</f>
        <v>1</v>
      </c>
      <c r="AF1577" s="13" t="str">
        <f>MID(DEC2BIN(HEX2DEC(AF1576),4),1,1)</f>
        <v>0</v>
      </c>
      <c r="AG1577" s="13" t="str">
        <f>MID(DEC2BIN(HEX2DEC(AF1576),4),2,1)</f>
        <v>0</v>
      </c>
      <c r="AH1577" s="13" t="str">
        <f>MID(DEC2BIN(HEX2DEC(AF1576),4),3,1)</f>
        <v>1</v>
      </c>
      <c r="AI1577" s="13" t="str">
        <f>MID(DEC2BIN(HEX2DEC(AF1576),4),4,1)</f>
        <v>1</v>
      </c>
      <c r="AL1577" s="16" t="s">
        <v>66</v>
      </c>
      <c r="AM1577" s="20" t="str">
        <f>CONCATENATE(D1576,H1576,L1576,P1576,T1576,X1576,AB1576,AF1576)</f>
        <v>83FB23F3</v>
      </c>
    </row>
    <row r="1578" spans="1:39" ht="15" customHeight="1" thickBot="1" x14ac:dyDescent="0.6">
      <c r="C1578" s="17" t="s">
        <v>48</v>
      </c>
      <c r="D1578" s="13" t="str">
        <f>D1540</f>
        <v>2</v>
      </c>
      <c r="H1578" s="13" t="str">
        <f t="shared" ref="H1578" si="9595">H1540</f>
        <v>B</v>
      </c>
      <c r="L1578" s="13" t="str">
        <f t="shared" ref="L1578" si="9596">L1540</f>
        <v>F</v>
      </c>
      <c r="P1578" s="13" t="str">
        <f t="shared" ref="P1578" si="9597">P1540</f>
        <v>6</v>
      </c>
      <c r="T1578" s="13" t="str">
        <f t="shared" ref="T1578" si="9598">T1540</f>
        <v>4</v>
      </c>
      <c r="X1578" s="13" t="str">
        <f t="shared" ref="X1578" si="9599">X1540</f>
        <v>9</v>
      </c>
      <c r="AB1578" s="13" t="str">
        <f t="shared" ref="AB1578" si="9600">AB1540</f>
        <v>A</v>
      </c>
      <c r="AF1578" s="13" t="str">
        <f t="shared" ref="AF1578" si="9601">AF1540</f>
        <v>8</v>
      </c>
      <c r="AM1578" s="14"/>
    </row>
    <row r="1579" spans="1:39" ht="15" customHeight="1" thickBot="1" x14ac:dyDescent="0.5">
      <c r="C1579" s="15" t="s">
        <v>49</v>
      </c>
      <c r="D1579" s="13" t="str">
        <f>MID(DEC2BIN(HEX2DEC(D1578),4),1,1)</f>
        <v>0</v>
      </c>
      <c r="E1579" s="13" t="str">
        <f>MID(DEC2BIN(HEX2DEC(D1578),4),2,1)</f>
        <v>0</v>
      </c>
      <c r="F1579" s="13" t="str">
        <f>MID(DEC2BIN(HEX2DEC(D1578),4),3,1)</f>
        <v>1</v>
      </c>
      <c r="G1579" s="13" t="str">
        <f>MID(DEC2BIN(HEX2DEC(D1578),4),4,1)</f>
        <v>0</v>
      </c>
      <c r="H1579" s="13" t="str">
        <f>MID(DEC2BIN(HEX2DEC(H1578),4),1,1)</f>
        <v>1</v>
      </c>
      <c r="I1579" s="13" t="str">
        <f>MID(DEC2BIN(HEX2DEC(H1578),4),2,1)</f>
        <v>0</v>
      </c>
      <c r="J1579" s="13" t="str">
        <f>MID(DEC2BIN(HEX2DEC(H1578),4),3,1)</f>
        <v>1</v>
      </c>
      <c r="K1579" s="13" t="str">
        <f>MID(DEC2BIN(HEX2DEC(H1578),4),4,1)</f>
        <v>1</v>
      </c>
      <c r="L1579" s="13" t="str">
        <f>MID(DEC2BIN(HEX2DEC(L1578),4),1,1)</f>
        <v>1</v>
      </c>
      <c r="M1579" s="13" t="str">
        <f>MID(DEC2BIN(HEX2DEC(L1578),4),2,1)</f>
        <v>1</v>
      </c>
      <c r="N1579" s="13" t="str">
        <f>MID(DEC2BIN(HEX2DEC(L1578),4),3,1)</f>
        <v>1</v>
      </c>
      <c r="O1579" s="13" t="str">
        <f>MID(DEC2BIN(HEX2DEC(L1578),4),4,1)</f>
        <v>1</v>
      </c>
      <c r="P1579" s="13" t="str">
        <f>MID(DEC2BIN(HEX2DEC(P1578),4),1,1)</f>
        <v>0</v>
      </c>
      <c r="Q1579" s="13" t="str">
        <f>MID(DEC2BIN(HEX2DEC(P1578),4),2,1)</f>
        <v>1</v>
      </c>
      <c r="R1579" s="13" t="str">
        <f>MID(DEC2BIN(HEX2DEC(P1578),4),3,1)</f>
        <v>1</v>
      </c>
      <c r="S1579" s="13" t="str">
        <f>MID(DEC2BIN(HEX2DEC(P1578),4),4,1)</f>
        <v>0</v>
      </c>
      <c r="T1579" s="13" t="str">
        <f>MID(DEC2BIN(HEX2DEC(T1578),4),1,1)</f>
        <v>0</v>
      </c>
      <c r="U1579" s="13" t="str">
        <f>MID(DEC2BIN(HEX2DEC(T1578),4),2,1)</f>
        <v>1</v>
      </c>
      <c r="V1579" s="13" t="str">
        <f>MID(DEC2BIN(HEX2DEC(T1578),4),3,1)</f>
        <v>0</v>
      </c>
      <c r="W1579" s="13" t="str">
        <f>MID(DEC2BIN(HEX2DEC(T1578),4),4,1)</f>
        <v>0</v>
      </c>
      <c r="X1579" s="13" t="str">
        <f>MID(DEC2BIN(HEX2DEC(X1578),4),1,1)</f>
        <v>1</v>
      </c>
      <c r="Y1579" s="13" t="str">
        <f>MID(DEC2BIN(HEX2DEC(X1578),4),2,1)</f>
        <v>0</v>
      </c>
      <c r="Z1579" s="13" t="str">
        <f>MID(DEC2BIN(HEX2DEC(X1578),4),3,1)</f>
        <v>0</v>
      </c>
      <c r="AA1579" s="13" t="str">
        <f>MID(DEC2BIN(HEX2DEC(X1578),4),4,1)</f>
        <v>1</v>
      </c>
      <c r="AB1579" s="13" t="str">
        <f>MID(DEC2BIN(HEX2DEC(AB1578),4),1,1)</f>
        <v>1</v>
      </c>
      <c r="AC1579" s="13" t="str">
        <f>MID(DEC2BIN(HEX2DEC(AB1578),4),2,1)</f>
        <v>0</v>
      </c>
      <c r="AD1579" s="13" t="str">
        <f>MID(DEC2BIN(HEX2DEC(AB1578),4),3,1)</f>
        <v>1</v>
      </c>
      <c r="AE1579" s="13" t="str">
        <f>MID(DEC2BIN(HEX2DEC(AB1578),4),4,1)</f>
        <v>0</v>
      </c>
      <c r="AF1579" s="13" t="str">
        <f>MID(DEC2BIN(HEX2DEC(AF1578),4),1,1)</f>
        <v>1</v>
      </c>
      <c r="AG1579" s="13" t="str">
        <f>MID(DEC2BIN(HEX2DEC(AF1578),4),2,1)</f>
        <v>0</v>
      </c>
      <c r="AH1579" s="13" t="str">
        <f>MID(DEC2BIN(HEX2DEC(AF1578),4),3,1)</f>
        <v>0</v>
      </c>
      <c r="AI1579" s="13" t="str">
        <f>MID(DEC2BIN(HEX2DEC(AF1578),4),4,1)</f>
        <v>0</v>
      </c>
      <c r="AL1579" s="16" t="s">
        <v>55</v>
      </c>
      <c r="AM1579" s="20" t="str">
        <f>CONCATENATE(D1578,H1578,L1578,P1578,T1578,X1578,AB1578,AF1578)</f>
        <v>2BF649A8</v>
      </c>
    </row>
    <row r="1580" spans="1:39" ht="15" customHeight="1" x14ac:dyDescent="0.45">
      <c r="C1580" s="15" t="s">
        <v>50</v>
      </c>
      <c r="D1580" s="13" t="str">
        <f>IF(VALUE(D1575)=1,D1577,D1579)</f>
        <v>0</v>
      </c>
      <c r="E1580" s="13" t="str">
        <f t="shared" ref="E1580:AI1580" si="9602">IF(VALUE(E1575)=1,E1577,E1579)</f>
        <v>0</v>
      </c>
      <c r="F1580" s="13" t="str">
        <f t="shared" si="9602"/>
        <v>1</v>
      </c>
      <c r="G1580" s="13" t="str">
        <f t="shared" si="9602"/>
        <v>0</v>
      </c>
      <c r="H1580" s="13" t="str">
        <f t="shared" si="9602"/>
        <v>1</v>
      </c>
      <c r="I1580" s="13" t="str">
        <f t="shared" si="9602"/>
        <v>0</v>
      </c>
      <c r="J1580" s="13" t="str">
        <f t="shared" si="9602"/>
        <v>1</v>
      </c>
      <c r="K1580" s="13" t="str">
        <f t="shared" si="9602"/>
        <v>1</v>
      </c>
      <c r="L1580" s="13" t="str">
        <f t="shared" si="9602"/>
        <v>1</v>
      </c>
      <c r="M1580" s="13" t="str">
        <f t="shared" si="9602"/>
        <v>1</v>
      </c>
      <c r="N1580" s="13" t="str">
        <f t="shared" si="9602"/>
        <v>1</v>
      </c>
      <c r="O1580" s="13" t="str">
        <f t="shared" si="9602"/>
        <v>1</v>
      </c>
      <c r="P1580" s="13" t="str">
        <f t="shared" si="9602"/>
        <v>1</v>
      </c>
      <c r="Q1580" s="13" t="str">
        <f t="shared" si="9602"/>
        <v>1</v>
      </c>
      <c r="R1580" s="13" t="str">
        <f t="shared" si="9602"/>
        <v>1</v>
      </c>
      <c r="S1580" s="13" t="str">
        <f t="shared" si="9602"/>
        <v>1</v>
      </c>
      <c r="T1580" s="13" t="str">
        <f t="shared" si="9602"/>
        <v>0</v>
      </c>
      <c r="U1580" s="13" t="str">
        <f t="shared" si="9602"/>
        <v>0</v>
      </c>
      <c r="V1580" s="13" t="str">
        <f t="shared" si="9602"/>
        <v>0</v>
      </c>
      <c r="W1580" s="13" t="str">
        <f t="shared" si="9602"/>
        <v>0</v>
      </c>
      <c r="X1580" s="13" t="str">
        <f t="shared" si="9602"/>
        <v>1</v>
      </c>
      <c r="Y1580" s="13" t="str">
        <f t="shared" si="9602"/>
        <v>0</v>
      </c>
      <c r="Z1580" s="13" t="str">
        <f t="shared" si="9602"/>
        <v>1</v>
      </c>
      <c r="AA1580" s="13" t="str">
        <f t="shared" si="9602"/>
        <v>1</v>
      </c>
      <c r="AB1580" s="13" t="str">
        <f t="shared" si="9602"/>
        <v>1</v>
      </c>
      <c r="AC1580" s="13" t="str">
        <f t="shared" si="9602"/>
        <v>0</v>
      </c>
      <c r="AD1580" s="13" t="str">
        <f t="shared" si="9602"/>
        <v>1</v>
      </c>
      <c r="AE1580" s="13" t="str">
        <f t="shared" si="9602"/>
        <v>1</v>
      </c>
      <c r="AF1580" s="13" t="str">
        <f t="shared" si="9602"/>
        <v>0</v>
      </c>
      <c r="AG1580" s="13" t="str">
        <f t="shared" si="9602"/>
        <v>0</v>
      </c>
      <c r="AH1580" s="13" t="str">
        <f t="shared" si="9602"/>
        <v>1</v>
      </c>
      <c r="AI1580" s="13" t="str">
        <f t="shared" si="9602"/>
        <v>1</v>
      </c>
    </row>
    <row r="1581" spans="1:39" ht="15" customHeight="1" x14ac:dyDescent="0.45">
      <c r="C1581" s="15" t="s">
        <v>51</v>
      </c>
      <c r="D1581" s="13" t="str">
        <f>BIN2HEX(CONCATENATE(D1580,E1580,F1580,G1580))</f>
        <v>2</v>
      </c>
      <c r="H1581" s="13" t="str">
        <f>BIN2HEX(CONCATENATE(H1580,I1580,J1580,K1580))</f>
        <v>B</v>
      </c>
      <c r="L1581" s="13" t="str">
        <f>BIN2HEX(CONCATENATE(L1580,M1580,N1580,O1580))</f>
        <v>F</v>
      </c>
      <c r="P1581" s="13" t="str">
        <f>BIN2HEX(CONCATENATE(P1580,Q1580,R1580,S1580))</f>
        <v>F</v>
      </c>
      <c r="T1581" s="13" t="str">
        <f>BIN2HEX(CONCATENATE(T1580,U1580,V1580,W1580))</f>
        <v>0</v>
      </c>
      <c r="X1581" s="13" t="str">
        <f>BIN2HEX(CONCATENATE(X1580,Y1580,Z1580,AA1580))</f>
        <v>B</v>
      </c>
      <c r="AB1581" s="13" t="str">
        <f>BIN2HEX(CONCATENATE(AB1580,AC1580,AD1580,AE1580))</f>
        <v>B</v>
      </c>
      <c r="AF1581" s="13" t="str">
        <f>BIN2HEX(CONCATENATE(AF1580,AG1580,AH1580,AI1580))</f>
        <v>3</v>
      </c>
    </row>
    <row r="1582" spans="1:39" ht="15" customHeight="1" x14ac:dyDescent="0.55000000000000004">
      <c r="C1582" s="17" t="s">
        <v>52</v>
      </c>
      <c r="D1582" s="13" t="str">
        <f>D1542</f>
        <v>6</v>
      </c>
      <c r="H1582" s="13" t="str">
        <f t="shared" ref="H1582" si="9603">H1542</f>
        <v>8</v>
      </c>
      <c r="L1582" s="13" t="str">
        <f t="shared" ref="L1582" si="9604">L1542</f>
        <v>D</v>
      </c>
      <c r="P1582" s="13" t="str">
        <f t="shared" ref="P1582" si="9605">P1542</f>
        <v>7</v>
      </c>
      <c r="T1582" s="13" t="str">
        <f t="shared" ref="T1582" si="9606">T1542</f>
        <v>F</v>
      </c>
      <c r="X1582" s="13" t="str">
        <f t="shared" ref="X1582" si="9607">X1542</f>
        <v>D</v>
      </c>
      <c r="AB1582" s="13" t="str">
        <f t="shared" ref="AB1582" si="9608">AB1542</f>
        <v>F</v>
      </c>
      <c r="AF1582" s="13" t="str">
        <f t="shared" ref="AF1582" si="9609">AF1542</f>
        <v>F</v>
      </c>
    </row>
    <row r="1583" spans="1:39" ht="15" customHeight="1" x14ac:dyDescent="0.45">
      <c r="D1583" s="13" t="str">
        <f>MID(DEC2BIN(HEX2DEC(D1582),4),1,1)</f>
        <v>0</v>
      </c>
      <c r="E1583" s="13" t="str">
        <f>MID(DEC2BIN(HEX2DEC(D1582),4),2,1)</f>
        <v>1</v>
      </c>
      <c r="F1583" s="13" t="str">
        <f>MID(DEC2BIN(HEX2DEC(D1582),4),3,1)</f>
        <v>1</v>
      </c>
      <c r="G1583" s="13" t="str">
        <f>MID(DEC2BIN(HEX2DEC(D1582),4),4,1)</f>
        <v>0</v>
      </c>
      <c r="H1583" s="13" t="str">
        <f>MID(DEC2BIN(HEX2DEC(H1582),4),1,1)</f>
        <v>1</v>
      </c>
      <c r="I1583" s="13" t="str">
        <f>MID(DEC2BIN(HEX2DEC(H1582),4),2,1)</f>
        <v>0</v>
      </c>
      <c r="J1583" s="13" t="str">
        <f>MID(DEC2BIN(HEX2DEC(H1582),4),3,1)</f>
        <v>0</v>
      </c>
      <c r="K1583" s="13" t="str">
        <f>MID(DEC2BIN(HEX2DEC(H1582),4),4,1)</f>
        <v>0</v>
      </c>
      <c r="L1583" s="13" t="str">
        <f>MID(DEC2BIN(HEX2DEC(L1582),4),1,1)</f>
        <v>1</v>
      </c>
      <c r="M1583" s="13" t="str">
        <f>MID(DEC2BIN(HEX2DEC(L1582),4),2,1)</f>
        <v>1</v>
      </c>
      <c r="N1583" s="13" t="str">
        <f>MID(DEC2BIN(HEX2DEC(L1582),4),3,1)</f>
        <v>0</v>
      </c>
      <c r="O1583" s="13" t="str">
        <f>MID(DEC2BIN(HEX2DEC(L1582),4),4,1)</f>
        <v>1</v>
      </c>
      <c r="P1583" s="13" t="str">
        <f>MID(DEC2BIN(HEX2DEC(P1582),4),1,1)</f>
        <v>0</v>
      </c>
      <c r="Q1583" s="13" t="str">
        <f>MID(DEC2BIN(HEX2DEC(P1582),4),2,1)</f>
        <v>1</v>
      </c>
      <c r="R1583" s="13" t="str">
        <f>MID(DEC2BIN(HEX2DEC(P1582),4),3,1)</f>
        <v>1</v>
      </c>
      <c r="S1583" s="13" t="str">
        <f>MID(DEC2BIN(HEX2DEC(P1582),4),4,1)</f>
        <v>1</v>
      </c>
      <c r="T1583" s="13" t="str">
        <f>MID(DEC2BIN(HEX2DEC(T1582),4),1,1)</f>
        <v>1</v>
      </c>
      <c r="U1583" s="13" t="str">
        <f>MID(DEC2BIN(HEX2DEC(T1582),4),2,1)</f>
        <v>1</v>
      </c>
      <c r="V1583" s="13" t="str">
        <f>MID(DEC2BIN(HEX2DEC(T1582),4),3,1)</f>
        <v>1</v>
      </c>
      <c r="W1583" s="13" t="str">
        <f>MID(DEC2BIN(HEX2DEC(T1582),4),4,1)</f>
        <v>1</v>
      </c>
      <c r="X1583" s="13" t="str">
        <f>MID(DEC2BIN(HEX2DEC(X1582),4),1,1)</f>
        <v>1</v>
      </c>
      <c r="Y1583" s="13" t="str">
        <f>MID(DEC2BIN(HEX2DEC(X1582),4),2,1)</f>
        <v>1</v>
      </c>
      <c r="Z1583" s="13" t="str">
        <f>MID(DEC2BIN(HEX2DEC(X1582),4),3,1)</f>
        <v>0</v>
      </c>
      <c r="AA1583" s="13" t="str">
        <f>MID(DEC2BIN(HEX2DEC(X1582),4),4,1)</f>
        <v>1</v>
      </c>
      <c r="AB1583" s="13" t="str">
        <f>MID(DEC2BIN(HEX2DEC(AB1582),4),1,1)</f>
        <v>1</v>
      </c>
      <c r="AC1583" s="13" t="str">
        <f>MID(DEC2BIN(HEX2DEC(AB1582),4),2,1)</f>
        <v>1</v>
      </c>
      <c r="AD1583" s="13" t="str">
        <f>MID(DEC2BIN(HEX2DEC(AB1582),4),3,1)</f>
        <v>1</v>
      </c>
      <c r="AE1583" s="13" t="str">
        <f>MID(DEC2BIN(HEX2DEC(AB1582),4),4,1)</f>
        <v>1</v>
      </c>
      <c r="AF1583" s="13" t="str">
        <f>MID(DEC2BIN(HEX2DEC(AF1582),4),1,1)</f>
        <v>1</v>
      </c>
      <c r="AG1583" s="13" t="str">
        <f>MID(DEC2BIN(HEX2DEC(AF1582),4),2,1)</f>
        <v>1</v>
      </c>
      <c r="AH1583" s="13" t="str">
        <f>MID(DEC2BIN(HEX2DEC(AF1582),4),3,1)</f>
        <v>1</v>
      </c>
      <c r="AI1583" s="13" t="str">
        <f>MID(DEC2BIN(HEX2DEC(AF1582),4),4,1)</f>
        <v>1</v>
      </c>
    </row>
    <row r="1584" spans="1:39" ht="15" customHeight="1" x14ac:dyDescent="0.45">
      <c r="A1584" s="23"/>
      <c r="B1584" s="23"/>
      <c r="C1584" s="23"/>
      <c r="D1584" s="23"/>
      <c r="E1584" s="23"/>
      <c r="F1584" s="23"/>
      <c r="G1584" s="23"/>
      <c r="H1584" s="23"/>
      <c r="I1584" s="23"/>
      <c r="J1584" s="23"/>
      <c r="K1584" s="23"/>
      <c r="L1584" s="23"/>
      <c r="M1584" s="23"/>
      <c r="N1584" s="23"/>
      <c r="O1584" s="23"/>
      <c r="P1584" s="23"/>
      <c r="Q1584" s="23"/>
      <c r="R1584" s="23"/>
      <c r="S1584" s="23"/>
      <c r="T1584" s="23"/>
      <c r="U1584" s="23"/>
      <c r="V1584" s="23"/>
      <c r="W1584" s="23"/>
      <c r="X1584" s="23"/>
      <c r="Y1584" s="23"/>
      <c r="Z1584" s="23"/>
      <c r="AA1584" s="23"/>
      <c r="AB1584" s="23"/>
      <c r="AC1584" s="23"/>
      <c r="AD1584" s="23"/>
      <c r="AE1584" s="23"/>
      <c r="AF1584" s="23"/>
      <c r="AG1584" s="23"/>
      <c r="AH1584" s="23"/>
      <c r="AI1584" s="23"/>
      <c r="AJ1584" s="23"/>
      <c r="AK1584" s="23"/>
      <c r="AL1584" s="23"/>
      <c r="AM1584" s="23"/>
    </row>
    <row r="1586" spans="3:39" ht="15" customHeight="1" x14ac:dyDescent="0.5">
      <c r="C1586" s="12" t="s">
        <v>35</v>
      </c>
      <c r="D1586" s="13">
        <f>D1550+1</f>
        <v>45</v>
      </c>
    </row>
    <row r="1588" spans="3:39" ht="15" customHeight="1" x14ac:dyDescent="0.45">
      <c r="C1588" s="14" t="s">
        <v>31</v>
      </c>
      <c r="D1588" s="13" t="str">
        <f>BIN2HEX(CONCATENATE(D1589,E1589,F1589,G1589))</f>
        <v>D</v>
      </c>
      <c r="H1588" s="13" t="str">
        <f>BIN2HEX(CONCATENATE(H1589,I1589,J1589,K1589))</f>
        <v>E</v>
      </c>
      <c r="L1588" s="13" t="str">
        <f>BIN2HEX(CONCATENATE(L1589,M1589,N1589,O1589))</f>
        <v>0</v>
      </c>
      <c r="P1588" s="13" t="str">
        <f>BIN2HEX(CONCATENATE(P1589,Q1589,R1589,S1589))</f>
        <v>7</v>
      </c>
      <c r="T1588" s="13" t="str">
        <f>BIN2HEX(CONCATENATE(T1589,U1589,V1589,W1589))</f>
        <v>9</v>
      </c>
      <c r="X1588" s="13" t="str">
        <f>BIN2HEX(CONCATENATE(X1589,Y1589,Z1589,AA1589))</f>
        <v>0</v>
      </c>
      <c r="AB1588" s="13" t="str">
        <f>BIN2HEX(CONCATENATE(AB1589,AC1589,AD1589,AE1589))</f>
        <v>A</v>
      </c>
      <c r="AF1588" s="13" t="str">
        <f>BIN2HEX(CONCATENATE(AF1589,AG1589,AH1589,AI1589))</f>
        <v>5</v>
      </c>
    </row>
    <row r="1589" spans="3:39" ht="15" customHeight="1" x14ac:dyDescent="0.45">
      <c r="C1589" s="14" t="s">
        <v>36</v>
      </c>
      <c r="D1589" s="13">
        <f>IF(ISEVEN(D1590+D1591+D1592),0,1)</f>
        <v>1</v>
      </c>
      <c r="E1589" s="13">
        <f t="shared" ref="E1589:AI1589" si="9610">IF(ISEVEN(E1590+E1591+E1592),0,1)</f>
        <v>1</v>
      </c>
      <c r="F1589" s="13">
        <f t="shared" si="9610"/>
        <v>0</v>
      </c>
      <c r="G1589" s="13">
        <f t="shared" si="9610"/>
        <v>1</v>
      </c>
      <c r="H1589" s="13">
        <f t="shared" si="9610"/>
        <v>1</v>
      </c>
      <c r="I1589" s="13">
        <f t="shared" si="9610"/>
        <v>1</v>
      </c>
      <c r="J1589" s="13">
        <f t="shared" si="9610"/>
        <v>1</v>
      </c>
      <c r="K1589" s="13">
        <f t="shared" si="9610"/>
        <v>0</v>
      </c>
      <c r="L1589" s="13">
        <f t="shared" si="9610"/>
        <v>0</v>
      </c>
      <c r="M1589" s="13">
        <f t="shared" si="9610"/>
        <v>0</v>
      </c>
      <c r="N1589" s="13">
        <f t="shared" si="9610"/>
        <v>0</v>
      </c>
      <c r="O1589" s="13">
        <f t="shared" si="9610"/>
        <v>0</v>
      </c>
      <c r="P1589" s="13">
        <f t="shared" si="9610"/>
        <v>0</v>
      </c>
      <c r="Q1589" s="13">
        <f t="shared" si="9610"/>
        <v>1</v>
      </c>
      <c r="R1589" s="13">
        <f t="shared" si="9610"/>
        <v>1</v>
      </c>
      <c r="S1589" s="13">
        <f t="shared" si="9610"/>
        <v>1</v>
      </c>
      <c r="T1589" s="13">
        <f t="shared" si="9610"/>
        <v>1</v>
      </c>
      <c r="U1589" s="13">
        <f t="shared" si="9610"/>
        <v>0</v>
      </c>
      <c r="V1589" s="13">
        <f t="shared" si="9610"/>
        <v>0</v>
      </c>
      <c r="W1589" s="13">
        <f t="shared" si="9610"/>
        <v>1</v>
      </c>
      <c r="X1589" s="13">
        <f t="shared" si="9610"/>
        <v>0</v>
      </c>
      <c r="Y1589" s="13">
        <f t="shared" si="9610"/>
        <v>0</v>
      </c>
      <c r="Z1589" s="13">
        <f t="shared" si="9610"/>
        <v>0</v>
      </c>
      <c r="AA1589" s="13">
        <f t="shared" si="9610"/>
        <v>0</v>
      </c>
      <c r="AB1589" s="13">
        <f t="shared" si="9610"/>
        <v>1</v>
      </c>
      <c r="AC1589" s="13">
        <f t="shared" si="9610"/>
        <v>0</v>
      </c>
      <c r="AD1589" s="13">
        <f t="shared" si="9610"/>
        <v>1</v>
      </c>
      <c r="AE1589" s="13">
        <f t="shared" si="9610"/>
        <v>0</v>
      </c>
      <c r="AF1589" s="13">
        <f t="shared" si="9610"/>
        <v>0</v>
      </c>
      <c r="AG1589" s="13">
        <f t="shared" si="9610"/>
        <v>1</v>
      </c>
      <c r="AH1589" s="13">
        <f t="shared" si="9610"/>
        <v>0</v>
      </c>
      <c r="AI1589" s="13">
        <f t="shared" si="9610"/>
        <v>1</v>
      </c>
      <c r="AL1589" s="13" t="s">
        <v>53</v>
      </c>
      <c r="AM1589" s="14" t="str">
        <f>VLOOKUP('הכנה ל- SHA-256 #1'!$U$24,'הכנה ל- SHA-256 #1'!$U$24:$CG$24,1+'SHA-256 Algorithm #1'!D1586,)</f>
        <v>20D135F3</v>
      </c>
    </row>
    <row r="1590" spans="3:39" ht="15" customHeight="1" x14ac:dyDescent="0.45">
      <c r="C1590" s="14" t="s">
        <v>32</v>
      </c>
      <c r="D1590" s="13" t="str">
        <f>N1594</f>
        <v>1</v>
      </c>
      <c r="E1590" s="13" t="str">
        <f t="shared" ref="E1590" si="9611">O1594</f>
        <v>1</v>
      </c>
      <c r="F1590" s="13" t="str">
        <f t="shared" ref="F1590" si="9612">P1594</f>
        <v>1</v>
      </c>
      <c r="G1590" s="13" t="str">
        <f t="shared" ref="G1590" si="9613">Q1594</f>
        <v>0</v>
      </c>
      <c r="H1590" s="13" t="str">
        <f t="shared" ref="H1590" si="9614">R1594</f>
        <v>0</v>
      </c>
      <c r="I1590" s="13" t="str">
        <f t="shared" ref="I1590" si="9615">S1594</f>
        <v>0</v>
      </c>
      <c r="J1590" s="13" t="str">
        <f t="shared" ref="J1590" si="9616">T1594</f>
        <v>0</v>
      </c>
      <c r="K1590" s="13" t="str">
        <f t="shared" ref="K1590" si="9617">U1594</f>
        <v>0</v>
      </c>
      <c r="L1590" s="13" t="str">
        <f t="shared" ref="L1590" si="9618">V1594</f>
        <v>1</v>
      </c>
      <c r="M1590" s="13" t="str">
        <f t="shared" ref="M1590" si="9619">W1594</f>
        <v>0</v>
      </c>
      <c r="N1590" s="13" t="str">
        <f t="shared" ref="N1590" si="9620">X1594</f>
        <v>1</v>
      </c>
      <c r="O1590" s="13" t="str">
        <f t="shared" ref="O1590" si="9621">Y1594</f>
        <v>0</v>
      </c>
      <c r="P1590" s="13" t="str">
        <f t="shared" ref="P1590" si="9622">Z1594</f>
        <v>0</v>
      </c>
      <c r="Q1590" s="13" t="str">
        <f t="shared" ref="Q1590" si="9623">AA1594</f>
        <v>1</v>
      </c>
      <c r="R1590" s="13" t="str">
        <f t="shared" ref="R1590" si="9624">AB1594</f>
        <v>1</v>
      </c>
      <c r="S1590" s="13" t="str">
        <f t="shared" ref="S1590" si="9625">AC1594</f>
        <v>1</v>
      </c>
      <c r="T1590" s="13" t="str">
        <f t="shared" ref="T1590" si="9626">AD1594</f>
        <v>1</v>
      </c>
      <c r="U1590" s="13" t="str">
        <f t="shared" ref="U1590" si="9627">AE1594</f>
        <v>0</v>
      </c>
      <c r="V1590" s="13" t="str">
        <f t="shared" ref="V1590" si="9628">AF1594</f>
        <v>1</v>
      </c>
      <c r="W1590" s="13" t="str">
        <f t="shared" ref="W1590" si="9629">AG1594</f>
        <v>0</v>
      </c>
      <c r="X1590" s="13" t="str">
        <f t="shared" ref="X1590" si="9630">AH1594</f>
        <v>0</v>
      </c>
      <c r="Y1590" s="13" t="str">
        <f t="shared" ref="Y1590" si="9631">AI1594</f>
        <v>1</v>
      </c>
      <c r="Z1590" s="13" t="str">
        <f>D1594</f>
        <v>1</v>
      </c>
      <c r="AA1590" s="13" t="str">
        <f t="shared" ref="AA1590" si="9632">E1594</f>
        <v>1</v>
      </c>
      <c r="AB1590" s="13" t="str">
        <f t="shared" ref="AB1590" si="9633">F1594</f>
        <v>0</v>
      </c>
      <c r="AC1590" s="13" t="str">
        <f t="shared" ref="AC1590" si="9634">G1594</f>
        <v>0</v>
      </c>
      <c r="AD1590" s="13" t="str">
        <f t="shared" ref="AD1590" si="9635">H1594</f>
        <v>0</v>
      </c>
      <c r="AE1590" s="13" t="str">
        <f t="shared" ref="AE1590" si="9636">I1594</f>
        <v>1</v>
      </c>
      <c r="AF1590" s="13" t="str">
        <f t="shared" ref="AF1590" si="9637">J1594</f>
        <v>1</v>
      </c>
      <c r="AG1590" s="13" t="str">
        <f t="shared" ref="AG1590" si="9638">K1594</f>
        <v>1</v>
      </c>
      <c r="AH1590" s="13" t="str">
        <f t="shared" ref="AH1590" si="9639">L1594</f>
        <v>1</v>
      </c>
      <c r="AI1590" s="13" t="str">
        <f t="shared" ref="AI1590" si="9640">M1594</f>
        <v>0</v>
      </c>
      <c r="AL1590" s="14" t="s">
        <v>54</v>
      </c>
      <c r="AM1590" s="14" t="str">
        <f>HLOOKUP('הכנה ל- SHA-256 #1'!$Q$5,'הכנה ל- SHA-256 #1'!$Q$5:$Q$69,1+'SHA-256 Algorithm #1'!D1586,FALSE)</f>
        <v>D192E819</v>
      </c>
    </row>
    <row r="1591" spans="3:39" ht="15" customHeight="1" x14ac:dyDescent="0.45">
      <c r="C1591" s="14" t="s">
        <v>33</v>
      </c>
      <c r="D1591" s="13" t="str">
        <f>W1594</f>
        <v>0</v>
      </c>
      <c r="E1591" s="13" t="str">
        <f t="shared" ref="E1591" si="9641">X1594</f>
        <v>1</v>
      </c>
      <c r="F1591" s="13" t="str">
        <f t="shared" ref="F1591" si="9642">Y1594</f>
        <v>0</v>
      </c>
      <c r="G1591" s="13" t="str">
        <f t="shared" ref="G1591" si="9643">Z1594</f>
        <v>0</v>
      </c>
      <c r="H1591" s="13" t="str">
        <f t="shared" ref="H1591" si="9644">AA1594</f>
        <v>1</v>
      </c>
      <c r="I1591" s="13" t="str">
        <f t="shared" ref="I1591" si="9645">AB1594</f>
        <v>1</v>
      </c>
      <c r="J1591" s="13" t="str">
        <f t="shared" ref="J1591" si="9646">AC1594</f>
        <v>1</v>
      </c>
      <c r="K1591" s="13" t="str">
        <f t="shared" ref="K1591" si="9647">AD1594</f>
        <v>1</v>
      </c>
      <c r="L1591" s="13" t="str">
        <f t="shared" ref="L1591" si="9648">AE1594</f>
        <v>0</v>
      </c>
      <c r="M1591" s="13" t="str">
        <f t="shared" ref="M1591" si="9649">AF1594</f>
        <v>1</v>
      </c>
      <c r="N1591" s="13" t="str">
        <f t="shared" ref="N1591" si="9650">AG1594</f>
        <v>0</v>
      </c>
      <c r="O1591" s="13" t="str">
        <f t="shared" ref="O1591" si="9651">AH1594</f>
        <v>0</v>
      </c>
      <c r="P1591" s="13" t="str">
        <f t="shared" ref="P1591" si="9652">AI1594</f>
        <v>1</v>
      </c>
      <c r="Q1591" s="13" t="str">
        <f>D1594</f>
        <v>1</v>
      </c>
      <c r="R1591" s="13" t="str">
        <f t="shared" ref="R1591" si="9653">E1594</f>
        <v>1</v>
      </c>
      <c r="S1591" s="13" t="str">
        <f t="shared" ref="S1591" si="9654">F1594</f>
        <v>0</v>
      </c>
      <c r="T1591" s="13" t="str">
        <f t="shared" ref="T1591" si="9655">G1594</f>
        <v>0</v>
      </c>
      <c r="U1591" s="13" t="str">
        <f t="shared" ref="U1591" si="9656">H1594</f>
        <v>0</v>
      </c>
      <c r="V1591" s="13" t="str">
        <f t="shared" ref="V1591" si="9657">I1594</f>
        <v>1</v>
      </c>
      <c r="W1591" s="13" t="str">
        <f t="shared" ref="W1591" si="9658">J1594</f>
        <v>1</v>
      </c>
      <c r="X1591" s="13" t="str">
        <f t="shared" ref="X1591" si="9659">K1594</f>
        <v>1</v>
      </c>
      <c r="Y1591" s="13" t="str">
        <f t="shared" ref="Y1591" si="9660">L1594</f>
        <v>1</v>
      </c>
      <c r="Z1591" s="13" t="str">
        <f t="shared" ref="Z1591" si="9661">M1594</f>
        <v>0</v>
      </c>
      <c r="AA1591" s="13" t="str">
        <f t="shared" ref="AA1591" si="9662">N1594</f>
        <v>1</v>
      </c>
      <c r="AB1591" s="13" t="str">
        <f t="shared" ref="AB1591" si="9663">O1594</f>
        <v>1</v>
      </c>
      <c r="AC1591" s="13" t="str">
        <f t="shared" ref="AC1591" si="9664">P1594</f>
        <v>1</v>
      </c>
      <c r="AD1591" s="13" t="str">
        <f t="shared" ref="AD1591" si="9665">Q1594</f>
        <v>0</v>
      </c>
      <c r="AE1591" s="13" t="str">
        <f t="shared" ref="AE1591" si="9666">R1594</f>
        <v>0</v>
      </c>
      <c r="AF1591" s="13" t="str">
        <f t="shared" ref="AF1591" si="9667">S1594</f>
        <v>0</v>
      </c>
      <c r="AG1591" s="13" t="str">
        <f t="shared" ref="AG1591" si="9668">T1594</f>
        <v>0</v>
      </c>
      <c r="AH1591" s="13" t="str">
        <f t="shared" ref="AH1591" si="9669">U1594</f>
        <v>0</v>
      </c>
      <c r="AI1591" s="13" t="str">
        <f t="shared" ref="AI1591" si="9670">V1594</f>
        <v>1</v>
      </c>
      <c r="AL1591" s="14" t="s">
        <v>55</v>
      </c>
      <c r="AM1591" s="14" t="str">
        <f>CONCATENATE(D1618,H1618,L1618,P1618,T1618,X1618,AB1618,AF1618)</f>
        <v>2BF649A8</v>
      </c>
    </row>
    <row r="1592" spans="3:39" ht="15" customHeight="1" x14ac:dyDescent="0.45">
      <c r="C1592" s="14" t="s">
        <v>34</v>
      </c>
      <c r="D1592" s="13" t="str">
        <f>AH1594</f>
        <v>0</v>
      </c>
      <c r="E1592" s="13" t="str">
        <f>AI1594</f>
        <v>1</v>
      </c>
      <c r="F1592" s="13" t="str">
        <f>D1594</f>
        <v>1</v>
      </c>
      <c r="G1592" s="13" t="str">
        <f t="shared" ref="G1592" si="9671">E1594</f>
        <v>1</v>
      </c>
      <c r="H1592" s="13" t="str">
        <f t="shared" ref="H1592" si="9672">F1594</f>
        <v>0</v>
      </c>
      <c r="I1592" s="13" t="str">
        <f t="shared" ref="I1592" si="9673">G1594</f>
        <v>0</v>
      </c>
      <c r="J1592" s="13" t="str">
        <f t="shared" ref="J1592" si="9674">H1594</f>
        <v>0</v>
      </c>
      <c r="K1592" s="13" t="str">
        <f t="shared" ref="K1592" si="9675">I1594</f>
        <v>1</v>
      </c>
      <c r="L1592" s="13" t="str">
        <f t="shared" ref="L1592" si="9676">J1594</f>
        <v>1</v>
      </c>
      <c r="M1592" s="13" t="str">
        <f t="shared" ref="M1592" si="9677">K1594</f>
        <v>1</v>
      </c>
      <c r="N1592" s="13" t="str">
        <f t="shared" ref="N1592" si="9678">L1594</f>
        <v>1</v>
      </c>
      <c r="O1592" s="13" t="str">
        <f t="shared" ref="O1592" si="9679">M1594</f>
        <v>0</v>
      </c>
      <c r="P1592" s="13" t="str">
        <f t="shared" ref="P1592" si="9680">N1594</f>
        <v>1</v>
      </c>
      <c r="Q1592" s="13" t="str">
        <f t="shared" ref="Q1592" si="9681">O1594</f>
        <v>1</v>
      </c>
      <c r="R1592" s="13" t="str">
        <f t="shared" ref="R1592" si="9682">P1594</f>
        <v>1</v>
      </c>
      <c r="S1592" s="13" t="str">
        <f t="shared" ref="S1592" si="9683">Q1594</f>
        <v>0</v>
      </c>
      <c r="T1592" s="13" t="str">
        <f t="shared" ref="T1592" si="9684">R1594</f>
        <v>0</v>
      </c>
      <c r="U1592" s="13" t="str">
        <f t="shared" ref="U1592" si="9685">S1594</f>
        <v>0</v>
      </c>
      <c r="V1592" s="13" t="str">
        <f t="shared" ref="V1592" si="9686">T1594</f>
        <v>0</v>
      </c>
      <c r="W1592" s="13" t="str">
        <f t="shared" ref="W1592" si="9687">U1594</f>
        <v>0</v>
      </c>
      <c r="X1592" s="13" t="str">
        <f t="shared" ref="X1592" si="9688">V1594</f>
        <v>1</v>
      </c>
      <c r="Y1592" s="13" t="str">
        <f t="shared" ref="Y1592" si="9689">W1594</f>
        <v>0</v>
      </c>
      <c r="Z1592" s="13" t="str">
        <f t="shared" ref="Z1592" si="9690">X1594</f>
        <v>1</v>
      </c>
      <c r="AA1592" s="13" t="str">
        <f t="shared" ref="AA1592" si="9691">Y1594</f>
        <v>0</v>
      </c>
      <c r="AB1592" s="13" t="str">
        <f t="shared" ref="AB1592" si="9692">Z1594</f>
        <v>0</v>
      </c>
      <c r="AC1592" s="13" t="str">
        <f t="shared" ref="AC1592" si="9693">AA1594</f>
        <v>1</v>
      </c>
      <c r="AD1592" s="13" t="str">
        <f t="shared" ref="AD1592" si="9694">AB1594</f>
        <v>1</v>
      </c>
      <c r="AE1592" s="13" t="str">
        <f t="shared" ref="AE1592" si="9695">AC1594</f>
        <v>1</v>
      </c>
      <c r="AF1592" s="13" t="str">
        <f t="shared" ref="AF1592" si="9696">AD1594</f>
        <v>1</v>
      </c>
      <c r="AG1592" s="13" t="str">
        <f t="shared" ref="AG1592" si="9697">AE1594</f>
        <v>0</v>
      </c>
      <c r="AH1592" s="13" t="str">
        <f t="shared" ref="AH1592" si="9698">AF1594</f>
        <v>1</v>
      </c>
      <c r="AI1592" s="13" t="str">
        <f t="shared" ref="AI1592" si="9699">AG1594</f>
        <v>0</v>
      </c>
      <c r="AL1592" s="14" t="s">
        <v>56</v>
      </c>
      <c r="AM1592" s="14" t="str">
        <f>CONCATENATE(D1617,H1617,L1617,P1617,T1617,X1617,AB1617,AF1617,)</f>
        <v>43FB229B</v>
      </c>
    </row>
    <row r="1593" spans="3:39" ht="15" customHeight="1" x14ac:dyDescent="0.55000000000000004">
      <c r="C1593" s="14" t="s">
        <v>23</v>
      </c>
      <c r="D1593" s="13" t="str">
        <f>MID($AM1563,1,1)</f>
        <v>C</v>
      </c>
      <c r="H1593" s="13" t="str">
        <f>MID($AM1563,2,1)</f>
        <v>7</v>
      </c>
      <c r="L1593" s="13" t="str">
        <f>MID($AM1563,3,1)</f>
        <v>B</v>
      </c>
      <c r="P1593" s="13" t="str">
        <f>MID($AM1563,4,1)</f>
        <v>8</v>
      </c>
      <c r="T1593" s="13" t="str">
        <f>MID($AM1563,5,1)</f>
        <v>2</v>
      </c>
      <c r="X1593" s="13" t="str">
        <f>MID($AM1563,6,1)</f>
        <v>9</v>
      </c>
      <c r="AB1593" s="13" t="str">
        <f>MID($AM1563,7,1)</f>
        <v>E</v>
      </c>
      <c r="AF1593" s="13" t="str">
        <f>MID($AM1563,8,1)</f>
        <v>9</v>
      </c>
      <c r="AL1593" s="21" t="s">
        <v>40</v>
      </c>
      <c r="AM1593" s="14" t="str">
        <f>CONCATENATE(D1605,H1605,L1605,P1605,T1605,X1605,AB1605,AF1605)</f>
        <v>CC9C8168</v>
      </c>
    </row>
    <row r="1594" spans="3:39" ht="15" customHeight="1" x14ac:dyDescent="0.45">
      <c r="C1594" s="14" t="s">
        <v>24</v>
      </c>
      <c r="D1594" s="13" t="str">
        <f>MID(DEC2BIN(HEX2DEC(D1593),4),1,1)</f>
        <v>1</v>
      </c>
      <c r="E1594" s="13" t="str">
        <f>MID(DEC2BIN(HEX2DEC(D1593),4),2,1)</f>
        <v>1</v>
      </c>
      <c r="F1594" s="13" t="str">
        <f>MID(DEC2BIN(HEX2DEC(D1593),4),3,1)</f>
        <v>0</v>
      </c>
      <c r="G1594" s="13" t="str">
        <f>MID(DEC2BIN(HEX2DEC(D1593),4),4,1)</f>
        <v>0</v>
      </c>
      <c r="H1594" s="13" t="str">
        <f>MID(DEC2BIN(HEX2DEC(H1593),4),1,1)</f>
        <v>0</v>
      </c>
      <c r="I1594" s="13" t="str">
        <f>MID(DEC2BIN(HEX2DEC(H1593),4),2,1)</f>
        <v>1</v>
      </c>
      <c r="J1594" s="13" t="str">
        <f>MID(DEC2BIN(HEX2DEC(H1593),4),3,1)</f>
        <v>1</v>
      </c>
      <c r="K1594" s="13" t="str">
        <f>MID(DEC2BIN(HEX2DEC(H1593),4),4,1)</f>
        <v>1</v>
      </c>
      <c r="L1594" s="13" t="str">
        <f>MID(DEC2BIN(HEX2DEC(L1593),4),1,1)</f>
        <v>1</v>
      </c>
      <c r="M1594" s="13" t="str">
        <f>MID(DEC2BIN(HEX2DEC(L1593),4),2,1)</f>
        <v>0</v>
      </c>
      <c r="N1594" s="13" t="str">
        <f>MID(DEC2BIN(HEX2DEC(L1593),4),3,1)</f>
        <v>1</v>
      </c>
      <c r="O1594" s="13" t="str">
        <f>MID(DEC2BIN(HEX2DEC(L1593),4),4,1)</f>
        <v>1</v>
      </c>
      <c r="P1594" s="13" t="str">
        <f>MID(DEC2BIN(HEX2DEC(P1593),4),1,1)</f>
        <v>1</v>
      </c>
      <c r="Q1594" s="13" t="str">
        <f>MID(DEC2BIN(HEX2DEC(P1593),4),2,1)</f>
        <v>0</v>
      </c>
      <c r="R1594" s="13" t="str">
        <f>MID(DEC2BIN(HEX2DEC(P1593),4),3,1)</f>
        <v>0</v>
      </c>
      <c r="S1594" s="13" t="str">
        <f>MID(DEC2BIN(HEX2DEC(P1593),4),4,1)</f>
        <v>0</v>
      </c>
      <c r="T1594" s="13" t="str">
        <f>MID(DEC2BIN(HEX2DEC(T1593),4),1,1)</f>
        <v>0</v>
      </c>
      <c r="U1594" s="13" t="str">
        <f>MID(DEC2BIN(HEX2DEC(T1593),4),2,1)</f>
        <v>0</v>
      </c>
      <c r="V1594" s="13" t="str">
        <f>MID(DEC2BIN(HEX2DEC(T1593),4),3,1)</f>
        <v>1</v>
      </c>
      <c r="W1594" s="13" t="str">
        <f>MID(DEC2BIN(HEX2DEC(T1593),4),4,1)</f>
        <v>0</v>
      </c>
      <c r="X1594" s="13" t="str">
        <f>MID(DEC2BIN(HEX2DEC(X1593),4),1,1)</f>
        <v>1</v>
      </c>
      <c r="Y1594" s="13" t="str">
        <f>MID(DEC2BIN(HEX2DEC(X1593),4),2,1)</f>
        <v>0</v>
      </c>
      <c r="Z1594" s="13" t="str">
        <f>MID(DEC2BIN(HEX2DEC(X1593),4),3,1)</f>
        <v>0</v>
      </c>
      <c r="AA1594" s="13" t="str">
        <f>MID(DEC2BIN(HEX2DEC(X1593),4),4,1)</f>
        <v>1</v>
      </c>
      <c r="AB1594" s="13" t="str">
        <f>MID(DEC2BIN(HEX2DEC(AB1593),4),1,1)</f>
        <v>1</v>
      </c>
      <c r="AC1594" s="13" t="str">
        <f>MID(DEC2BIN(HEX2DEC(AB1593),4),2,1)</f>
        <v>1</v>
      </c>
      <c r="AD1594" s="13" t="str">
        <f>MID(DEC2BIN(HEX2DEC(AB1593),4),3,1)</f>
        <v>1</v>
      </c>
      <c r="AE1594" s="13" t="str">
        <f>MID(DEC2BIN(HEX2DEC(AB1593),4),4,1)</f>
        <v>0</v>
      </c>
      <c r="AF1594" s="13" t="str">
        <f>MID(DEC2BIN(HEX2DEC(AF1593),4),1,1)</f>
        <v>1</v>
      </c>
      <c r="AG1594" s="13" t="str">
        <f>MID(DEC2BIN(HEX2DEC(AF1593),4),2,1)</f>
        <v>0</v>
      </c>
      <c r="AH1594" s="13" t="str">
        <f>MID(DEC2BIN(HEX2DEC(AF1593),4),3,1)</f>
        <v>0</v>
      </c>
      <c r="AI1594" s="13" t="str">
        <f>MID(DEC2BIN(HEX2DEC(AF1593),4),4,1)</f>
        <v>1</v>
      </c>
      <c r="AL1594" s="14" t="s">
        <v>57</v>
      </c>
      <c r="AM1594" s="19" t="str">
        <f>DEC2HEX(MOD(HEX2DEC(AM1589)+HEX2DEC(AM1590)+HEX2DEC(AM1591)+HEX2DEC(AM1592)+HEX2DEC(AM1593),2^32),8)</f>
        <v>2EF20BB7</v>
      </c>
    </row>
    <row r="1595" spans="3:39" ht="15" customHeight="1" x14ac:dyDescent="0.45">
      <c r="C1595" s="14" t="s">
        <v>25</v>
      </c>
      <c r="D1595" s="13" t="str">
        <f>D1557</f>
        <v>2</v>
      </c>
      <c r="H1595" s="13" t="str">
        <f t="shared" ref="H1595" si="9700">H1557</f>
        <v>5</v>
      </c>
      <c r="L1595" s="13" t="str">
        <f t="shared" ref="L1595" si="9701">L1557</f>
        <v>7</v>
      </c>
      <c r="P1595" s="13" t="str">
        <f t="shared" ref="P1595" si="9702">P1557</f>
        <v>2</v>
      </c>
      <c r="T1595" s="13" t="str">
        <f t="shared" ref="T1595" si="9703">T1557</f>
        <v>7</v>
      </c>
      <c r="X1595" s="13" t="str">
        <f t="shared" ref="X1595" si="9704">X1557</f>
        <v>C</v>
      </c>
      <c r="AB1595" s="13" t="str">
        <f t="shared" ref="AB1595" si="9705">AB1557</f>
        <v>5</v>
      </c>
      <c r="AF1595" s="13" t="str">
        <f>AF1557</f>
        <v>8</v>
      </c>
      <c r="AL1595" s="14"/>
      <c r="AM1595" s="14"/>
    </row>
    <row r="1596" spans="3:39" ht="15" customHeight="1" x14ac:dyDescent="0.45">
      <c r="C1596" s="14" t="s">
        <v>26</v>
      </c>
      <c r="D1596" s="13" t="str">
        <f>MID(DEC2BIN(HEX2DEC(D1595),4),1,1)</f>
        <v>0</v>
      </c>
      <c r="E1596" s="13" t="str">
        <f>MID(DEC2BIN(HEX2DEC(D1595),4),2,1)</f>
        <v>0</v>
      </c>
      <c r="F1596" s="13" t="str">
        <f>MID(DEC2BIN(HEX2DEC(D1595),4),3,1)</f>
        <v>1</v>
      </c>
      <c r="G1596" s="13" t="str">
        <f>MID(DEC2BIN(HEX2DEC(D1595),4),4,1)</f>
        <v>0</v>
      </c>
      <c r="H1596" s="13" t="str">
        <f>MID(DEC2BIN(HEX2DEC(H1595),4),1,1)</f>
        <v>0</v>
      </c>
      <c r="I1596" s="13" t="str">
        <f>MID(DEC2BIN(HEX2DEC(H1595),4),2,1)</f>
        <v>1</v>
      </c>
      <c r="J1596" s="13" t="str">
        <f>MID(DEC2BIN(HEX2DEC(H1595),4),3,1)</f>
        <v>0</v>
      </c>
      <c r="K1596" s="13" t="str">
        <f>MID(DEC2BIN(HEX2DEC(H1595),4),4,1)</f>
        <v>1</v>
      </c>
      <c r="L1596" s="13" t="str">
        <f>MID(DEC2BIN(HEX2DEC(L1595),4),1,1)</f>
        <v>0</v>
      </c>
      <c r="M1596" s="13" t="str">
        <f>MID(DEC2BIN(HEX2DEC(L1595),4),2,1)</f>
        <v>1</v>
      </c>
      <c r="N1596" s="13" t="str">
        <f>MID(DEC2BIN(HEX2DEC(L1595),4),3,1)</f>
        <v>1</v>
      </c>
      <c r="O1596" s="13" t="str">
        <f>MID(DEC2BIN(HEX2DEC(L1595),4),4,1)</f>
        <v>1</v>
      </c>
      <c r="P1596" s="13" t="str">
        <f>MID(DEC2BIN(HEX2DEC(P1595),4),1,1)</f>
        <v>0</v>
      </c>
      <c r="Q1596" s="13" t="str">
        <f>MID(DEC2BIN(HEX2DEC(P1595),4),2,1)</f>
        <v>0</v>
      </c>
      <c r="R1596" s="13" t="str">
        <f>MID(DEC2BIN(HEX2DEC(P1595),4),3,1)</f>
        <v>1</v>
      </c>
      <c r="S1596" s="13" t="str">
        <f>MID(DEC2BIN(HEX2DEC(P1595),4),4,1)</f>
        <v>0</v>
      </c>
      <c r="T1596" s="13" t="str">
        <f>MID(DEC2BIN(HEX2DEC(T1595),4),1,1)</f>
        <v>0</v>
      </c>
      <c r="U1596" s="13" t="str">
        <f>MID(DEC2BIN(HEX2DEC(T1595),4),2,1)</f>
        <v>1</v>
      </c>
      <c r="V1596" s="13" t="str">
        <f>MID(DEC2BIN(HEX2DEC(T1595),4),3,1)</f>
        <v>1</v>
      </c>
      <c r="W1596" s="13" t="str">
        <f>MID(DEC2BIN(HEX2DEC(T1595),4),4,1)</f>
        <v>1</v>
      </c>
      <c r="X1596" s="13" t="str">
        <f>MID(DEC2BIN(HEX2DEC(X1595),4),1,1)</f>
        <v>1</v>
      </c>
      <c r="Y1596" s="13" t="str">
        <f>MID(DEC2BIN(HEX2DEC(X1595),4),2,1)</f>
        <v>1</v>
      </c>
      <c r="Z1596" s="13" t="str">
        <f>MID(DEC2BIN(HEX2DEC(X1595),4),3,1)</f>
        <v>0</v>
      </c>
      <c r="AA1596" s="13" t="str">
        <f>MID(DEC2BIN(HEX2DEC(X1595),4),4,1)</f>
        <v>0</v>
      </c>
      <c r="AB1596" s="13" t="str">
        <f>MID(DEC2BIN(HEX2DEC(AB1595),4),1,1)</f>
        <v>0</v>
      </c>
      <c r="AC1596" s="13" t="str">
        <f>MID(DEC2BIN(HEX2DEC(AB1595),4),2,1)</f>
        <v>1</v>
      </c>
      <c r="AD1596" s="13" t="str">
        <f>MID(DEC2BIN(HEX2DEC(AB1595),4),3,1)</f>
        <v>0</v>
      </c>
      <c r="AE1596" s="13" t="str">
        <f>MID(DEC2BIN(HEX2DEC(AB1595),4),4,1)</f>
        <v>1</v>
      </c>
      <c r="AF1596" s="13" t="str">
        <f>MID(DEC2BIN(HEX2DEC(AF1595),4),1,1)</f>
        <v>1</v>
      </c>
      <c r="AG1596" s="13" t="str">
        <f>MID(DEC2BIN(HEX2DEC(AF1595),4),2,1)</f>
        <v>0</v>
      </c>
      <c r="AH1596" s="13" t="str">
        <f>MID(DEC2BIN(HEX2DEC(AF1595),4),3,1)</f>
        <v>0</v>
      </c>
      <c r="AI1596" s="13" t="str">
        <f>MID(DEC2BIN(HEX2DEC(AF1595),4),4,1)</f>
        <v>0</v>
      </c>
      <c r="AL1596" s="14" t="s">
        <v>58</v>
      </c>
      <c r="AM1596" s="14" t="str">
        <f>CONCATENATE(D1588,H1588,L1588,P1588,T1588,X1588,AB1588,AF1588)</f>
        <v>DE0790A5</v>
      </c>
    </row>
    <row r="1597" spans="3:39" ht="15" customHeight="1" x14ac:dyDescent="0.45">
      <c r="C1597" s="14" t="s">
        <v>27</v>
      </c>
      <c r="D1597" s="13" t="str">
        <f>D1559</f>
        <v>F</v>
      </c>
      <c r="H1597" s="13" t="str">
        <f t="shared" ref="H1597" si="9706">H1559</f>
        <v>D</v>
      </c>
      <c r="L1597" s="13" t="str">
        <f t="shared" ref="L1597" si="9707">L1559</f>
        <v>7</v>
      </c>
      <c r="P1597" s="13" t="str">
        <f t="shared" ref="P1597" si="9708">P1559</f>
        <v>E</v>
      </c>
      <c r="T1597" s="13" t="str">
        <f t="shared" ref="T1597" si="9709">T1559</f>
        <v>6</v>
      </c>
      <c r="X1597" s="13" t="str">
        <f t="shared" ref="X1597" si="9710">X1559</f>
        <v>E</v>
      </c>
      <c r="AB1597" s="13" t="str">
        <f t="shared" ref="AB1597" si="9711">AB1559</f>
        <v>2</v>
      </c>
      <c r="AF1597" s="13" t="str">
        <f t="shared" ref="AF1597" si="9712">AF1559</f>
        <v>E</v>
      </c>
      <c r="AL1597" s="14" t="s">
        <v>37</v>
      </c>
      <c r="AM1597" s="14" t="str">
        <f>CONCATENATE(D1600,H1600,L1600,P1600,T1600,X1600,AB1600,AF1600)</f>
        <v>E57A6C68</v>
      </c>
    </row>
    <row r="1598" spans="3:39" ht="15" customHeight="1" thickBot="1" x14ac:dyDescent="0.5">
      <c r="C1598" s="14" t="s">
        <v>28</v>
      </c>
      <c r="D1598" s="13" t="str">
        <f>MID(DEC2BIN(HEX2DEC(D1597),4),1,1)</f>
        <v>1</v>
      </c>
      <c r="E1598" s="13" t="str">
        <f>MID(DEC2BIN(HEX2DEC(D1597),4),2,1)</f>
        <v>1</v>
      </c>
      <c r="F1598" s="13" t="str">
        <f>MID(DEC2BIN(HEX2DEC(D1597),4),3,1)</f>
        <v>1</v>
      </c>
      <c r="G1598" s="13" t="str">
        <f>MID(DEC2BIN(HEX2DEC(D1597),4),4,1)</f>
        <v>1</v>
      </c>
      <c r="H1598" s="13" t="str">
        <f>MID(DEC2BIN(HEX2DEC(H1597),4),1,1)</f>
        <v>1</v>
      </c>
      <c r="I1598" s="13" t="str">
        <f>MID(DEC2BIN(HEX2DEC(H1597),4),2,1)</f>
        <v>1</v>
      </c>
      <c r="J1598" s="13" t="str">
        <f>MID(DEC2BIN(HEX2DEC(H1597),4),3,1)</f>
        <v>0</v>
      </c>
      <c r="K1598" s="13" t="str">
        <f>MID(DEC2BIN(HEX2DEC(H1597),4),4,1)</f>
        <v>1</v>
      </c>
      <c r="L1598" s="13" t="str">
        <f>MID(DEC2BIN(HEX2DEC(L1597),4),1,1)</f>
        <v>0</v>
      </c>
      <c r="M1598" s="13" t="str">
        <f>MID(DEC2BIN(HEX2DEC(L1597),4),2,1)</f>
        <v>1</v>
      </c>
      <c r="N1598" s="13" t="str">
        <f>MID(DEC2BIN(HEX2DEC(L1597),4),3,1)</f>
        <v>1</v>
      </c>
      <c r="O1598" s="13" t="str">
        <f>MID(DEC2BIN(HEX2DEC(L1597),4),4,1)</f>
        <v>1</v>
      </c>
      <c r="P1598" s="13" t="str">
        <f>MID(DEC2BIN(HEX2DEC(P1597),4),1,1)</f>
        <v>1</v>
      </c>
      <c r="Q1598" s="13" t="str">
        <f>MID(DEC2BIN(HEX2DEC(P1597),4),2,1)</f>
        <v>1</v>
      </c>
      <c r="R1598" s="13" t="str">
        <f>MID(DEC2BIN(HEX2DEC(P1597),4),3,1)</f>
        <v>1</v>
      </c>
      <c r="S1598" s="13" t="str">
        <f>MID(DEC2BIN(HEX2DEC(P1597),4),4,1)</f>
        <v>0</v>
      </c>
      <c r="T1598" s="13" t="str">
        <f>MID(DEC2BIN(HEX2DEC(T1597),4),1,1)</f>
        <v>0</v>
      </c>
      <c r="U1598" s="13" t="str">
        <f>MID(DEC2BIN(HEX2DEC(T1597),4),2,1)</f>
        <v>1</v>
      </c>
      <c r="V1598" s="13" t="str">
        <f>MID(DEC2BIN(HEX2DEC(T1597),4),3,1)</f>
        <v>1</v>
      </c>
      <c r="W1598" s="13" t="str">
        <f>MID(DEC2BIN(HEX2DEC(T1597),4),4,1)</f>
        <v>0</v>
      </c>
      <c r="X1598" s="13" t="str">
        <f>MID(DEC2BIN(HEX2DEC(X1597),4),1,1)</f>
        <v>1</v>
      </c>
      <c r="Y1598" s="13" t="str">
        <f>MID(DEC2BIN(HEX2DEC(X1597),4),2,1)</f>
        <v>1</v>
      </c>
      <c r="Z1598" s="13" t="str">
        <f>MID(DEC2BIN(HEX2DEC(X1597),4),3,1)</f>
        <v>1</v>
      </c>
      <c r="AA1598" s="13" t="str">
        <f>MID(DEC2BIN(HEX2DEC(X1597),4),4,1)</f>
        <v>0</v>
      </c>
      <c r="AB1598" s="13" t="str">
        <f>MID(DEC2BIN(HEX2DEC(AB1597),4),1,1)</f>
        <v>0</v>
      </c>
      <c r="AC1598" s="13" t="str">
        <f>MID(DEC2BIN(HEX2DEC(AB1597),4),2,1)</f>
        <v>0</v>
      </c>
      <c r="AD1598" s="13" t="str">
        <f>MID(DEC2BIN(HEX2DEC(AB1597),4),3,1)</f>
        <v>1</v>
      </c>
      <c r="AE1598" s="13" t="str">
        <f>MID(DEC2BIN(HEX2DEC(AB1597),4),4,1)</f>
        <v>0</v>
      </c>
      <c r="AF1598" s="13" t="str">
        <f>MID(DEC2BIN(HEX2DEC(AF1597),4),1,1)</f>
        <v>1</v>
      </c>
      <c r="AG1598" s="13" t="str">
        <f>MID(DEC2BIN(HEX2DEC(AF1597),4),2,1)</f>
        <v>1</v>
      </c>
      <c r="AH1598" s="13" t="str">
        <f>MID(DEC2BIN(HEX2DEC(AF1597),4),3,1)</f>
        <v>1</v>
      </c>
      <c r="AI1598" s="13" t="str">
        <f>MID(DEC2BIN(HEX2DEC(AF1597),4),4,1)</f>
        <v>0</v>
      </c>
      <c r="AL1598" s="14" t="s">
        <v>57</v>
      </c>
      <c r="AM1598" s="14" t="str">
        <f>AM1594</f>
        <v>2EF20BB7</v>
      </c>
    </row>
    <row r="1599" spans="3:39" ht="15" customHeight="1" thickBot="1" x14ac:dyDescent="0.5">
      <c r="C1599" s="15" t="s">
        <v>37</v>
      </c>
      <c r="D1599" s="13">
        <f>IF(D1598+D1596+D1594&gt;1,1,0)</f>
        <v>1</v>
      </c>
      <c r="E1599" s="13">
        <f t="shared" ref="E1599:Z1599" si="9713">IF(E1598+E1596+E1594&gt;1,1,0)</f>
        <v>1</v>
      </c>
      <c r="F1599" s="13">
        <f t="shared" si="9713"/>
        <v>1</v>
      </c>
      <c r="G1599" s="13">
        <f t="shared" si="9713"/>
        <v>0</v>
      </c>
      <c r="H1599" s="13">
        <f t="shared" si="9713"/>
        <v>0</v>
      </c>
      <c r="I1599" s="13">
        <f t="shared" si="9713"/>
        <v>1</v>
      </c>
      <c r="J1599" s="13">
        <f t="shared" si="9713"/>
        <v>0</v>
      </c>
      <c r="K1599" s="13">
        <f t="shared" si="9713"/>
        <v>1</v>
      </c>
      <c r="L1599" s="13">
        <f t="shared" si="9713"/>
        <v>0</v>
      </c>
      <c r="M1599" s="13">
        <f t="shared" si="9713"/>
        <v>1</v>
      </c>
      <c r="N1599" s="13">
        <f t="shared" si="9713"/>
        <v>1</v>
      </c>
      <c r="O1599" s="13">
        <f t="shared" si="9713"/>
        <v>1</v>
      </c>
      <c r="P1599" s="13">
        <f t="shared" si="9713"/>
        <v>1</v>
      </c>
      <c r="Q1599" s="13">
        <f t="shared" si="9713"/>
        <v>0</v>
      </c>
      <c r="R1599" s="13">
        <f t="shared" si="9713"/>
        <v>1</v>
      </c>
      <c r="S1599" s="13">
        <f t="shared" si="9713"/>
        <v>0</v>
      </c>
      <c r="T1599" s="13">
        <f t="shared" si="9713"/>
        <v>0</v>
      </c>
      <c r="U1599" s="13">
        <f t="shared" si="9713"/>
        <v>1</v>
      </c>
      <c r="V1599" s="13">
        <f t="shared" si="9713"/>
        <v>1</v>
      </c>
      <c r="W1599" s="13">
        <f t="shared" si="9713"/>
        <v>0</v>
      </c>
      <c r="X1599" s="13">
        <f t="shared" si="9713"/>
        <v>1</v>
      </c>
      <c r="Y1599" s="13">
        <f t="shared" si="9713"/>
        <v>1</v>
      </c>
      <c r="Z1599" s="13">
        <f t="shared" si="9713"/>
        <v>0</v>
      </c>
      <c r="AA1599" s="13">
        <f>IF(AA1598+AA1596+AA1594&gt;1,1,0)</f>
        <v>0</v>
      </c>
      <c r="AB1599" s="13">
        <f t="shared" ref="AB1599:AI1599" si="9714">IF(AB1598+AB1596+AB1594&gt;1,1,0)</f>
        <v>0</v>
      </c>
      <c r="AC1599" s="13">
        <f t="shared" si="9714"/>
        <v>1</v>
      </c>
      <c r="AD1599" s="13">
        <f t="shared" si="9714"/>
        <v>1</v>
      </c>
      <c r="AE1599" s="13">
        <f t="shared" si="9714"/>
        <v>0</v>
      </c>
      <c r="AF1599" s="13">
        <f t="shared" si="9714"/>
        <v>1</v>
      </c>
      <c r="AG1599" s="13">
        <f t="shared" si="9714"/>
        <v>0</v>
      </c>
      <c r="AH1599" s="13">
        <f t="shared" si="9714"/>
        <v>0</v>
      </c>
      <c r="AI1599" s="13">
        <f t="shared" si="9714"/>
        <v>0</v>
      </c>
      <c r="AL1599" s="16" t="s">
        <v>59</v>
      </c>
      <c r="AM1599" s="20" t="str">
        <f>DEC2HEX(MOD(HEX2DEC(AM1596)+HEX2DEC(AM1598)+HEX2DEC(AM1597),2^32),8)</f>
        <v>F27408C4</v>
      </c>
    </row>
    <row r="1600" spans="3:39" ht="15" customHeight="1" thickBot="1" x14ac:dyDescent="0.5">
      <c r="C1600" s="15" t="s">
        <v>38</v>
      </c>
      <c r="D1600" s="13" t="str">
        <f>BIN2HEX(CONCATENATE(D1599,E1599,F1599,G1599))</f>
        <v>E</v>
      </c>
      <c r="H1600" s="13" t="str">
        <f>BIN2HEX(CONCATENATE(H1599,I1599,J1599,K1599))</f>
        <v>5</v>
      </c>
      <c r="L1600" s="13" t="str">
        <f>BIN2HEX(CONCATENATE(L1599,M1599,N1599,O1599))</f>
        <v>7</v>
      </c>
      <c r="P1600" s="13" t="str">
        <f>BIN2HEX(CONCATENATE(P1599,Q1599,R1599,S1599))</f>
        <v>A</v>
      </c>
      <c r="T1600" s="13" t="str">
        <f>BIN2HEX(CONCATENATE(T1599,U1599,V1599,W1599))</f>
        <v>6</v>
      </c>
      <c r="X1600" s="13" t="str">
        <f>BIN2HEX(CONCATENATE(X1599,Y1599,Z1599,AA1599))</f>
        <v>C</v>
      </c>
      <c r="AB1600" s="13" t="str">
        <f>BIN2HEX(CONCATENATE(AB1599,AC1599,AD1599,AE1599))</f>
        <v>6</v>
      </c>
      <c r="AF1600" s="13" t="str">
        <f>BIN2HEX(CONCATENATE(AF1599,AG1599,AH1599,AI1599))</f>
        <v>8</v>
      </c>
      <c r="AM1600" s="14"/>
    </row>
    <row r="1601" spans="3:39" ht="15" customHeight="1" thickBot="1" x14ac:dyDescent="0.5">
      <c r="C1601" s="14"/>
      <c r="AL1601" s="16" t="s">
        <v>60</v>
      </c>
      <c r="AM1601" s="20" t="str">
        <f>CONCATENATE(D1593,H1593,L1593,P1593,T1593,X1593,AB1593,AF1593)</f>
        <v>C7B829E9</v>
      </c>
    </row>
    <row r="1602" spans="3:39" ht="15" customHeight="1" thickBot="1" x14ac:dyDescent="0.5">
      <c r="C1602" s="14" t="s">
        <v>29</v>
      </c>
      <c r="D1602" s="13" t="str">
        <f>D1561</f>
        <v>C</v>
      </c>
      <c r="H1602" s="13" t="str">
        <f t="shared" ref="H1602" si="9715">H1561</f>
        <v>4</v>
      </c>
      <c r="L1602" s="13" t="str">
        <f t="shared" ref="L1602" si="9716">L1561</f>
        <v>F</v>
      </c>
      <c r="P1602" s="13" t="str">
        <f t="shared" ref="P1602" si="9717">P1561</f>
        <v>9</v>
      </c>
      <c r="T1602" s="13" t="str">
        <f t="shared" ref="T1602" si="9718">T1561</f>
        <v>F</v>
      </c>
      <c r="X1602" s="13" t="str">
        <f t="shared" ref="X1602" si="9719">X1561</f>
        <v>6</v>
      </c>
      <c r="AB1602" s="13" t="str">
        <f t="shared" ref="AB1602" si="9720">AB1561</f>
        <v>4</v>
      </c>
      <c r="AF1602" s="13" t="str">
        <f>AF1561</f>
        <v>0</v>
      </c>
      <c r="AM1602" s="14"/>
    </row>
    <row r="1603" spans="3:39" ht="15" customHeight="1" thickBot="1" x14ac:dyDescent="0.5">
      <c r="C1603" s="14" t="s">
        <v>30</v>
      </c>
      <c r="D1603" s="13" t="str">
        <f>MID(DEC2BIN(HEX2DEC(D1602),4),1,1)</f>
        <v>1</v>
      </c>
      <c r="E1603" s="13" t="str">
        <f>MID(DEC2BIN(HEX2DEC(D1602),4),2,1)</f>
        <v>1</v>
      </c>
      <c r="F1603" s="13" t="str">
        <f>MID(DEC2BIN(HEX2DEC(D1602),4),3,1)</f>
        <v>0</v>
      </c>
      <c r="G1603" s="13" t="str">
        <f>MID(DEC2BIN(HEX2DEC(D1602),4),4,1)</f>
        <v>0</v>
      </c>
      <c r="H1603" s="13" t="str">
        <f>MID(DEC2BIN(HEX2DEC(H1602),4),1,1)</f>
        <v>0</v>
      </c>
      <c r="I1603" s="13" t="str">
        <f>MID(DEC2BIN(HEX2DEC(H1602),4),2,1)</f>
        <v>1</v>
      </c>
      <c r="J1603" s="13" t="str">
        <f>MID(DEC2BIN(HEX2DEC(H1602),4),3,1)</f>
        <v>0</v>
      </c>
      <c r="K1603" s="13" t="str">
        <f>MID(DEC2BIN(HEX2DEC(H1602),4),4,1)</f>
        <v>0</v>
      </c>
      <c r="L1603" s="13" t="str">
        <f>MID(DEC2BIN(HEX2DEC(L1602),4),1,1)</f>
        <v>1</v>
      </c>
      <c r="M1603" s="13" t="str">
        <f>MID(DEC2BIN(HEX2DEC(L1602),4),2,1)</f>
        <v>1</v>
      </c>
      <c r="N1603" s="13" t="str">
        <f>MID(DEC2BIN(HEX2DEC(L1602),4),3,1)</f>
        <v>1</v>
      </c>
      <c r="O1603" s="13" t="str">
        <f>MID(DEC2BIN(HEX2DEC(L1602),4),4,1)</f>
        <v>1</v>
      </c>
      <c r="P1603" s="13" t="str">
        <f>MID(DEC2BIN(HEX2DEC(P1602),4),1,1)</f>
        <v>1</v>
      </c>
      <c r="Q1603" s="13" t="str">
        <f>MID(DEC2BIN(HEX2DEC(P1602),4),2,1)</f>
        <v>0</v>
      </c>
      <c r="R1603" s="13" t="str">
        <f>MID(DEC2BIN(HEX2DEC(P1602),4),3,1)</f>
        <v>0</v>
      </c>
      <c r="S1603" s="13" t="str">
        <f>MID(DEC2BIN(HEX2DEC(P1602),4),4,1)</f>
        <v>1</v>
      </c>
      <c r="T1603" s="13" t="str">
        <f>MID(DEC2BIN(HEX2DEC(T1602),4),1,1)</f>
        <v>1</v>
      </c>
      <c r="U1603" s="13" t="str">
        <f>MID(DEC2BIN(HEX2DEC(T1602),4),2,1)</f>
        <v>1</v>
      </c>
      <c r="V1603" s="13" t="str">
        <f>MID(DEC2BIN(HEX2DEC(T1602),4),3,1)</f>
        <v>1</v>
      </c>
      <c r="W1603" s="13" t="str">
        <f>MID(DEC2BIN(HEX2DEC(T1602),4),4,1)</f>
        <v>1</v>
      </c>
      <c r="X1603" s="13" t="str">
        <f>MID(DEC2BIN(HEX2DEC(X1602),4),1,1)</f>
        <v>0</v>
      </c>
      <c r="Y1603" s="13" t="str">
        <f>MID(DEC2BIN(HEX2DEC(X1602),4),2,1)</f>
        <v>1</v>
      </c>
      <c r="Z1603" s="13" t="str">
        <f>MID(DEC2BIN(HEX2DEC(X1602),4),3,1)</f>
        <v>1</v>
      </c>
      <c r="AA1603" s="13" t="str">
        <f>MID(DEC2BIN(HEX2DEC(X1602),4),4,1)</f>
        <v>0</v>
      </c>
      <c r="AB1603" s="13" t="str">
        <f>MID(DEC2BIN(HEX2DEC(AB1602),4),1,1)</f>
        <v>0</v>
      </c>
      <c r="AC1603" s="13" t="str">
        <f>MID(DEC2BIN(HEX2DEC(AB1602),4),2,1)</f>
        <v>1</v>
      </c>
      <c r="AD1603" s="13" t="str">
        <f>MID(DEC2BIN(HEX2DEC(AB1602),4),3,1)</f>
        <v>0</v>
      </c>
      <c r="AE1603" s="13" t="str">
        <f>MID(DEC2BIN(HEX2DEC(AB1602),4),4,1)</f>
        <v>0</v>
      </c>
      <c r="AF1603" s="13" t="str">
        <f>MID(DEC2BIN(HEX2DEC(AF1602),4),1,1)</f>
        <v>0</v>
      </c>
      <c r="AG1603" s="13" t="str">
        <f>MID(DEC2BIN(HEX2DEC(AF1602),4),2,1)</f>
        <v>0</v>
      </c>
      <c r="AH1603" s="13" t="str">
        <f>MID(DEC2BIN(HEX2DEC(AF1602),4),3,1)</f>
        <v>0</v>
      </c>
      <c r="AI1603" s="13" t="str">
        <f>MID(DEC2BIN(HEX2DEC(AF1602),4),4,1)</f>
        <v>0</v>
      </c>
      <c r="AL1603" s="16" t="s">
        <v>61</v>
      </c>
      <c r="AM1603" s="20" t="str">
        <f>CONCATENATE(D1595,H1595,L1595,P1595,T1595,X1595,AB1595,AF1595)</f>
        <v>25727C58</v>
      </c>
    </row>
    <row r="1604" spans="3:39" ht="15" customHeight="1" thickBot="1" x14ac:dyDescent="0.5">
      <c r="AM1604" s="14"/>
    </row>
    <row r="1605" spans="3:39" ht="15" customHeight="1" thickBot="1" x14ac:dyDescent="0.5">
      <c r="C1605" s="15" t="s">
        <v>39</v>
      </c>
      <c r="D1605" s="13" t="str">
        <f>BIN2HEX(CONCATENATE(D1606,E1606,F1606,G1606))</f>
        <v>C</v>
      </c>
      <c r="H1605" s="13" t="str">
        <f>BIN2HEX(CONCATENATE(H1606,I1606,J1606,K1606))</f>
        <v>C</v>
      </c>
      <c r="L1605" s="13" t="str">
        <f>BIN2HEX(CONCATENATE(L1606,M1606,N1606,O1606))</f>
        <v>9</v>
      </c>
      <c r="P1605" s="13" t="str">
        <f>BIN2HEX(CONCATENATE(P1606,Q1606,R1606,S1606))</f>
        <v>C</v>
      </c>
      <c r="T1605" s="13" t="str">
        <f>BIN2HEX(CONCATENATE(T1606,U1606,V1606,W1606))</f>
        <v>8</v>
      </c>
      <c r="X1605" s="13" t="str">
        <f>BIN2HEX(CONCATENATE(X1606,Y1606,Z1606,AA1606))</f>
        <v>1</v>
      </c>
      <c r="AB1605" s="13" t="str">
        <f>BIN2HEX(CONCATENATE(AB1606,AC1606,AD1606,AE1606))</f>
        <v>6</v>
      </c>
      <c r="AF1605" s="13" t="str">
        <f>BIN2HEX(CONCATENATE(AF1606,AG1606,AH1606,AI1606))</f>
        <v>8</v>
      </c>
      <c r="AL1605" s="16" t="s">
        <v>62</v>
      </c>
      <c r="AM1605" s="20" t="str">
        <f>CONCATENATE(D1597,H1597,L1597,P1597,T1597,X1597,AB1597,AF1597)</f>
        <v>FD7E6E2E</v>
      </c>
    </row>
    <row r="1606" spans="3:39" ht="15" customHeight="1" x14ac:dyDescent="0.45">
      <c r="C1606" s="15" t="s">
        <v>40</v>
      </c>
      <c r="D1606" s="13">
        <f>IF(ISEVEN(D1607+D1608+D1609),0,1)</f>
        <v>1</v>
      </c>
      <c r="E1606" s="13">
        <f t="shared" ref="E1606:AI1606" si="9721">IF(ISEVEN(E1607+E1608+E1609),0,1)</f>
        <v>1</v>
      </c>
      <c r="F1606" s="13">
        <f t="shared" si="9721"/>
        <v>0</v>
      </c>
      <c r="G1606" s="13">
        <f t="shared" si="9721"/>
        <v>0</v>
      </c>
      <c r="H1606" s="13">
        <f t="shared" si="9721"/>
        <v>1</v>
      </c>
      <c r="I1606" s="13">
        <f t="shared" si="9721"/>
        <v>1</v>
      </c>
      <c r="J1606" s="13">
        <f t="shared" si="9721"/>
        <v>0</v>
      </c>
      <c r="K1606" s="13">
        <f t="shared" si="9721"/>
        <v>0</v>
      </c>
      <c r="L1606" s="13">
        <f t="shared" si="9721"/>
        <v>1</v>
      </c>
      <c r="M1606" s="13">
        <f t="shared" si="9721"/>
        <v>0</v>
      </c>
      <c r="N1606" s="13">
        <f t="shared" si="9721"/>
        <v>0</v>
      </c>
      <c r="O1606" s="13">
        <f t="shared" si="9721"/>
        <v>1</v>
      </c>
      <c r="P1606" s="13">
        <f t="shared" si="9721"/>
        <v>1</v>
      </c>
      <c r="Q1606" s="13">
        <f t="shared" si="9721"/>
        <v>1</v>
      </c>
      <c r="R1606" s="13">
        <f t="shared" si="9721"/>
        <v>0</v>
      </c>
      <c r="S1606" s="13">
        <f t="shared" si="9721"/>
        <v>0</v>
      </c>
      <c r="T1606" s="13">
        <f t="shared" si="9721"/>
        <v>1</v>
      </c>
      <c r="U1606" s="13">
        <f t="shared" si="9721"/>
        <v>0</v>
      </c>
      <c r="V1606" s="13">
        <f t="shared" si="9721"/>
        <v>0</v>
      </c>
      <c r="W1606" s="13">
        <f t="shared" si="9721"/>
        <v>0</v>
      </c>
      <c r="X1606" s="13">
        <f t="shared" si="9721"/>
        <v>0</v>
      </c>
      <c r="Y1606" s="13">
        <f t="shared" si="9721"/>
        <v>0</v>
      </c>
      <c r="Z1606" s="13">
        <f t="shared" si="9721"/>
        <v>0</v>
      </c>
      <c r="AA1606" s="13">
        <f t="shared" si="9721"/>
        <v>1</v>
      </c>
      <c r="AB1606" s="13">
        <f t="shared" si="9721"/>
        <v>0</v>
      </c>
      <c r="AC1606" s="13">
        <f t="shared" si="9721"/>
        <v>1</v>
      </c>
      <c r="AD1606" s="13">
        <f t="shared" si="9721"/>
        <v>1</v>
      </c>
      <c r="AE1606" s="13">
        <f t="shared" si="9721"/>
        <v>0</v>
      </c>
      <c r="AF1606" s="13">
        <f t="shared" si="9721"/>
        <v>1</v>
      </c>
      <c r="AG1606" s="13">
        <f t="shared" si="9721"/>
        <v>0</v>
      </c>
      <c r="AH1606" s="13">
        <f t="shared" si="9721"/>
        <v>0</v>
      </c>
      <c r="AI1606" s="13">
        <f t="shared" si="9721"/>
        <v>0</v>
      </c>
      <c r="AM1606" s="14"/>
    </row>
    <row r="1607" spans="3:39" ht="15" customHeight="1" x14ac:dyDescent="0.45">
      <c r="C1607" s="15" t="s">
        <v>41</v>
      </c>
      <c r="D1607" s="13" t="str">
        <f>K1611</f>
        <v>0</v>
      </c>
      <c r="E1607" s="13" t="str">
        <f t="shared" ref="E1607" si="9722">L1611</f>
        <v>0</v>
      </c>
      <c r="F1607" s="13" t="str">
        <f t="shared" ref="F1607" si="9723">M1611</f>
        <v>0</v>
      </c>
      <c r="G1607" s="13" t="str">
        <f t="shared" ref="G1607" si="9724">N1611</f>
        <v>0</v>
      </c>
      <c r="H1607" s="13" t="str">
        <f t="shared" ref="H1607" si="9725">O1611</f>
        <v>0</v>
      </c>
      <c r="I1607" s="13" t="str">
        <f t="shared" ref="I1607" si="9726">P1611</f>
        <v>1</v>
      </c>
      <c r="J1607" s="13" t="str">
        <f t="shared" ref="J1607" si="9727">Q1611</f>
        <v>1</v>
      </c>
      <c r="K1607" s="13" t="str">
        <f t="shared" ref="K1607" si="9728">R1611</f>
        <v>0</v>
      </c>
      <c r="L1607" s="13" t="str">
        <f t="shared" ref="L1607" si="9729">S1611</f>
        <v>1</v>
      </c>
      <c r="M1607" s="13" t="str">
        <f t="shared" ref="M1607" si="9730">T1611</f>
        <v>0</v>
      </c>
      <c r="N1607" s="13" t="str">
        <f t="shared" ref="N1607" si="9731">U1611</f>
        <v>0</v>
      </c>
      <c r="O1607" s="13" t="str">
        <f t="shared" ref="O1607" si="9732">V1611</f>
        <v>0</v>
      </c>
      <c r="P1607" s="13" t="str">
        <f t="shared" ref="P1607" si="9733">W1611</f>
        <v>0</v>
      </c>
      <c r="Q1607" s="13" t="str">
        <f t="shared" ref="Q1607" si="9734">X1611</f>
        <v>1</v>
      </c>
      <c r="R1607" s="13" t="str">
        <f t="shared" ref="R1607" si="9735">Y1611</f>
        <v>0</v>
      </c>
      <c r="S1607" s="13" t="str">
        <f t="shared" ref="S1607" si="9736">Z1611</f>
        <v>1</v>
      </c>
      <c r="T1607" s="13" t="str">
        <f t="shared" ref="T1607" si="9737">AA1611</f>
        <v>1</v>
      </c>
      <c r="U1607" s="13" t="str">
        <f t="shared" ref="U1607" si="9738">AB1611</f>
        <v>0</v>
      </c>
      <c r="V1607" s="13" t="str">
        <f t="shared" ref="V1607" si="9739">AC1611</f>
        <v>1</v>
      </c>
      <c r="W1607" s="13" t="str">
        <f t="shared" ref="W1607" si="9740">AD1611</f>
        <v>1</v>
      </c>
      <c r="X1607" s="13" t="str">
        <f t="shared" ref="X1607" si="9741">AE1611</f>
        <v>0</v>
      </c>
      <c r="Y1607" s="13" t="str">
        <f t="shared" ref="Y1607" si="9742">AF1611</f>
        <v>1</v>
      </c>
      <c r="Z1607" s="13" t="str">
        <f t="shared" ref="Z1607" si="9743">AG1611</f>
        <v>0</v>
      </c>
      <c r="AA1607" s="13" t="str">
        <f t="shared" ref="AA1607" si="9744">AH1611</f>
        <v>0</v>
      </c>
      <c r="AB1607" s="13" t="str">
        <f t="shared" ref="AB1607" si="9745">AI1611</f>
        <v>1</v>
      </c>
      <c r="AC1607" s="13" t="str">
        <f>D1611</f>
        <v>1</v>
      </c>
      <c r="AD1607" s="13" t="str">
        <f t="shared" ref="AD1607" si="9746">E1611</f>
        <v>1</v>
      </c>
      <c r="AE1607" s="13" t="str">
        <f t="shared" ref="AE1607" si="9747">F1611</f>
        <v>0</v>
      </c>
      <c r="AF1607" s="13" t="str">
        <f t="shared" ref="AF1607" si="9748">G1611</f>
        <v>0</v>
      </c>
      <c r="AG1607" s="13" t="str">
        <f t="shared" ref="AG1607" si="9749">H1611</f>
        <v>1</v>
      </c>
      <c r="AH1607" s="13" t="str">
        <f t="shared" ref="AH1607" si="9750">I1611</f>
        <v>0</v>
      </c>
      <c r="AI1607" s="13" t="str">
        <f t="shared" ref="AI1607" si="9751">J1611</f>
        <v>0</v>
      </c>
      <c r="AL1607" s="22" t="s">
        <v>62</v>
      </c>
      <c r="AM1607" s="14" t="str">
        <f>CONCATENATE(D1602,H1602,L1602,P1602,T1602,X1602,AB1602,AF1602)</f>
        <v>C4F9F640</v>
      </c>
    </row>
    <row r="1608" spans="3:39" ht="15" customHeight="1" thickBot="1" x14ac:dyDescent="0.5">
      <c r="C1608" s="15" t="s">
        <v>42</v>
      </c>
      <c r="D1608" s="13" t="str">
        <f>Y1611</f>
        <v>0</v>
      </c>
      <c r="E1608" s="13" t="str">
        <f t="shared" ref="E1608" si="9752">Z1611</f>
        <v>1</v>
      </c>
      <c r="F1608" s="13" t="str">
        <f t="shared" ref="F1608" si="9753">AA1611</f>
        <v>1</v>
      </c>
      <c r="G1608" s="13" t="str">
        <f t="shared" ref="G1608" si="9754">AB1611</f>
        <v>0</v>
      </c>
      <c r="H1608" s="13" t="str">
        <f t="shared" ref="H1608" si="9755">AC1611</f>
        <v>1</v>
      </c>
      <c r="I1608" s="13" t="str">
        <f t="shared" ref="I1608" si="9756">AD1611</f>
        <v>1</v>
      </c>
      <c r="J1608" s="13" t="str">
        <f t="shared" ref="J1608" si="9757">AE1611</f>
        <v>0</v>
      </c>
      <c r="K1608" s="13" t="str">
        <f t="shared" ref="K1608" si="9758">AF1611</f>
        <v>1</v>
      </c>
      <c r="L1608" s="13" t="str">
        <f t="shared" ref="L1608" si="9759">AG1611</f>
        <v>0</v>
      </c>
      <c r="M1608" s="13" t="str">
        <f t="shared" ref="M1608" si="9760">AH1611</f>
        <v>0</v>
      </c>
      <c r="N1608" s="13" t="str">
        <f t="shared" ref="N1608" si="9761">AI1611</f>
        <v>1</v>
      </c>
      <c r="O1608" s="13" t="str">
        <f>D1611</f>
        <v>1</v>
      </c>
      <c r="P1608" s="13" t="str">
        <f t="shared" ref="P1608" si="9762">E1611</f>
        <v>1</v>
      </c>
      <c r="Q1608" s="13" t="str">
        <f t="shared" ref="Q1608" si="9763">F1611</f>
        <v>0</v>
      </c>
      <c r="R1608" s="13" t="str">
        <f t="shared" ref="R1608" si="9764">G1611</f>
        <v>0</v>
      </c>
      <c r="S1608" s="13" t="str">
        <f t="shared" ref="S1608" si="9765">H1611</f>
        <v>1</v>
      </c>
      <c r="T1608" s="13" t="str">
        <f t="shared" ref="T1608" si="9766">I1611</f>
        <v>0</v>
      </c>
      <c r="U1608" s="13" t="str">
        <f t="shared" ref="U1608" si="9767">J1611</f>
        <v>0</v>
      </c>
      <c r="V1608" s="13" t="str">
        <f t="shared" ref="V1608" si="9768">K1611</f>
        <v>0</v>
      </c>
      <c r="W1608" s="13" t="str">
        <f t="shared" ref="W1608" si="9769">L1611</f>
        <v>0</v>
      </c>
      <c r="X1608" s="13" t="str">
        <f t="shared" ref="X1608" si="9770">M1611</f>
        <v>0</v>
      </c>
      <c r="Y1608" s="13" t="str">
        <f t="shared" ref="Y1608" si="9771">N1611</f>
        <v>0</v>
      </c>
      <c r="Z1608" s="13" t="str">
        <f t="shared" ref="Z1608" si="9772">O1611</f>
        <v>0</v>
      </c>
      <c r="AA1608" s="13" t="str">
        <f t="shared" ref="AA1608" si="9773">P1611</f>
        <v>1</v>
      </c>
      <c r="AB1608" s="13" t="str">
        <f t="shared" ref="AB1608" si="9774">Q1611</f>
        <v>1</v>
      </c>
      <c r="AC1608" s="13" t="str">
        <f t="shared" ref="AC1608" si="9775">R1611</f>
        <v>0</v>
      </c>
      <c r="AD1608" s="13" t="str">
        <f t="shared" ref="AD1608" si="9776">S1611</f>
        <v>1</v>
      </c>
      <c r="AE1608" s="13" t="str">
        <f t="shared" ref="AE1608" si="9777">T1611</f>
        <v>0</v>
      </c>
      <c r="AF1608" s="13" t="str">
        <f t="shared" ref="AF1608" si="9778">U1611</f>
        <v>0</v>
      </c>
      <c r="AG1608" s="13" t="str">
        <f t="shared" ref="AG1608" si="9779">V1611</f>
        <v>0</v>
      </c>
      <c r="AH1608" s="13" t="str">
        <f t="shared" ref="AH1608" si="9780">W1611</f>
        <v>0</v>
      </c>
      <c r="AI1608" s="13" t="str">
        <f t="shared" ref="AI1608" si="9781">X1611</f>
        <v>1</v>
      </c>
      <c r="AL1608" s="14" t="s">
        <v>64</v>
      </c>
      <c r="AM1608" s="14" t="str">
        <f>AM1594</f>
        <v>2EF20BB7</v>
      </c>
    </row>
    <row r="1609" spans="3:39" ht="15" customHeight="1" thickBot="1" x14ac:dyDescent="0.5">
      <c r="C1609" s="15" t="s">
        <v>43</v>
      </c>
      <c r="D1609" s="13" t="str">
        <f>AD1611</f>
        <v>1</v>
      </c>
      <c r="E1609" s="13" t="str">
        <f t="shared" ref="E1609" si="9782">AE1611</f>
        <v>0</v>
      </c>
      <c r="F1609" s="13" t="str">
        <f t="shared" ref="F1609" si="9783">AF1611</f>
        <v>1</v>
      </c>
      <c r="G1609" s="13" t="str">
        <f t="shared" ref="G1609" si="9784">AG1611</f>
        <v>0</v>
      </c>
      <c r="H1609" s="13" t="str">
        <f t="shared" ref="H1609" si="9785">AH1611</f>
        <v>0</v>
      </c>
      <c r="I1609" s="13" t="str">
        <f t="shared" ref="I1609" si="9786">AI1611</f>
        <v>1</v>
      </c>
      <c r="J1609" s="13" t="str">
        <f>D1611</f>
        <v>1</v>
      </c>
      <c r="K1609" s="13" t="str">
        <f t="shared" ref="K1609" si="9787">E1611</f>
        <v>1</v>
      </c>
      <c r="L1609" s="13" t="str">
        <f t="shared" ref="L1609" si="9788">F1611</f>
        <v>0</v>
      </c>
      <c r="M1609" s="13" t="str">
        <f t="shared" ref="M1609" si="9789">G1611</f>
        <v>0</v>
      </c>
      <c r="N1609" s="13" t="str">
        <f t="shared" ref="N1609" si="9790">H1611</f>
        <v>1</v>
      </c>
      <c r="O1609" s="13" t="str">
        <f t="shared" ref="O1609" si="9791">I1611</f>
        <v>0</v>
      </c>
      <c r="P1609" s="13" t="str">
        <f t="shared" ref="P1609" si="9792">J1611</f>
        <v>0</v>
      </c>
      <c r="Q1609" s="13" t="str">
        <f t="shared" ref="Q1609" si="9793">K1611</f>
        <v>0</v>
      </c>
      <c r="R1609" s="13" t="str">
        <f t="shared" ref="R1609" si="9794">L1611</f>
        <v>0</v>
      </c>
      <c r="S1609" s="13" t="str">
        <f t="shared" ref="S1609" si="9795">M1611</f>
        <v>0</v>
      </c>
      <c r="T1609" s="13" t="str">
        <f t="shared" ref="T1609" si="9796">N1611</f>
        <v>0</v>
      </c>
      <c r="U1609" s="13" t="str">
        <f t="shared" ref="U1609" si="9797">O1611</f>
        <v>0</v>
      </c>
      <c r="V1609" s="13" t="str">
        <f t="shared" ref="V1609" si="9798">P1611</f>
        <v>1</v>
      </c>
      <c r="W1609" s="13" t="str">
        <f t="shared" ref="W1609" si="9799">Q1611</f>
        <v>1</v>
      </c>
      <c r="X1609" s="13" t="str">
        <f t="shared" ref="X1609" si="9800">R1611</f>
        <v>0</v>
      </c>
      <c r="Y1609" s="13" t="str">
        <f t="shared" ref="Y1609" si="9801">S1611</f>
        <v>1</v>
      </c>
      <c r="Z1609" s="13" t="str">
        <f t="shared" ref="Z1609" si="9802">T1611</f>
        <v>0</v>
      </c>
      <c r="AA1609" s="13" t="str">
        <f t="shared" ref="AA1609" si="9803">U1611</f>
        <v>0</v>
      </c>
      <c r="AB1609" s="13" t="str">
        <f t="shared" ref="AB1609" si="9804">V1611</f>
        <v>0</v>
      </c>
      <c r="AC1609" s="13" t="str">
        <f t="shared" ref="AC1609" si="9805">W1611</f>
        <v>0</v>
      </c>
      <c r="AD1609" s="13" t="str">
        <f t="shared" ref="AD1609" si="9806">X1611</f>
        <v>1</v>
      </c>
      <c r="AE1609" s="13" t="str">
        <f t="shared" ref="AE1609" si="9807">Y1611</f>
        <v>0</v>
      </c>
      <c r="AF1609" s="13" t="str">
        <f>Z1611</f>
        <v>1</v>
      </c>
      <c r="AG1609" s="13" t="str">
        <f t="shared" ref="AG1609" si="9808">AA1611</f>
        <v>1</v>
      </c>
      <c r="AH1609" s="13" t="str">
        <f t="shared" ref="AH1609" si="9809">AB1611</f>
        <v>0</v>
      </c>
      <c r="AI1609" s="13" t="str">
        <f t="shared" ref="AI1609" si="9810">AC1611</f>
        <v>1</v>
      </c>
      <c r="AL1609" s="16" t="s">
        <v>63</v>
      </c>
      <c r="AM1609" s="20" t="str">
        <f>DEC2HEX(MOD(HEX2DEC(AM1607)+HEX2DEC(AM1608),2^32),8)</f>
        <v>F3EC01F7</v>
      </c>
    </row>
    <row r="1610" spans="3:39" ht="15" customHeight="1" thickBot="1" x14ac:dyDescent="0.6">
      <c r="C1610" s="17" t="s">
        <v>44</v>
      </c>
      <c r="D1610" s="13" t="str">
        <f>MID($AM1573,1,1)</f>
        <v>C</v>
      </c>
      <c r="H1610" s="13" t="str">
        <f>MID($AM1573,2,1)</f>
        <v>8</v>
      </c>
      <c r="L1610" s="13" t="str">
        <f>MID($AM1573,3,1)</f>
        <v>0</v>
      </c>
      <c r="P1610" s="13" t="str">
        <f>MID($AM1573,4,1)</f>
        <v>D</v>
      </c>
      <c r="T1610" s="13" t="str">
        <f>MID($AM1573,5,1)</f>
        <v>0</v>
      </c>
      <c r="X1610" s="13" t="str">
        <f>MID($AM1573,6,1)</f>
        <v>B</v>
      </c>
      <c r="AB1610" s="13" t="str">
        <f>MID($AM1573,7,1)</f>
        <v>6</v>
      </c>
      <c r="AF1610" s="13" t="str">
        <f>MID($AM1573,8,1)</f>
        <v>9</v>
      </c>
      <c r="AM1610" s="14"/>
    </row>
    <row r="1611" spans="3:39" ht="15" customHeight="1" thickBot="1" x14ac:dyDescent="0.5">
      <c r="C1611" s="15" t="s">
        <v>45</v>
      </c>
      <c r="D1611" s="13" t="str">
        <f>MID(DEC2BIN(HEX2DEC(D1610),4),1,1)</f>
        <v>1</v>
      </c>
      <c r="E1611" s="13" t="str">
        <f>MID(DEC2BIN(HEX2DEC(D1610),4),2,1)</f>
        <v>1</v>
      </c>
      <c r="F1611" s="13" t="str">
        <f>MID(DEC2BIN(HEX2DEC(D1610),4),3,1)</f>
        <v>0</v>
      </c>
      <c r="G1611" s="13" t="str">
        <f>MID(DEC2BIN(HEX2DEC(D1610),4),4,1)</f>
        <v>0</v>
      </c>
      <c r="H1611" s="13" t="str">
        <f>MID(DEC2BIN(HEX2DEC(H1610),4),1,1)</f>
        <v>1</v>
      </c>
      <c r="I1611" s="13" t="str">
        <f>MID(DEC2BIN(HEX2DEC(H1610),4),2,1)</f>
        <v>0</v>
      </c>
      <c r="J1611" s="13" t="str">
        <f>MID(DEC2BIN(HEX2DEC(H1610),4),3,1)</f>
        <v>0</v>
      </c>
      <c r="K1611" s="13" t="str">
        <f>MID(DEC2BIN(HEX2DEC(H1610),4),4,1)</f>
        <v>0</v>
      </c>
      <c r="L1611" s="13" t="str">
        <f>MID(DEC2BIN(HEX2DEC(L1610),4),1,1)</f>
        <v>0</v>
      </c>
      <c r="M1611" s="13" t="str">
        <f>MID(DEC2BIN(HEX2DEC(L1610),4),2,1)</f>
        <v>0</v>
      </c>
      <c r="N1611" s="13" t="str">
        <f>MID(DEC2BIN(HEX2DEC(L1610),4),3,1)</f>
        <v>0</v>
      </c>
      <c r="O1611" s="13" t="str">
        <f>MID(DEC2BIN(HEX2DEC(L1610),4),4,1)</f>
        <v>0</v>
      </c>
      <c r="P1611" s="13" t="str">
        <f>MID(DEC2BIN(HEX2DEC(P1610),4),1,1)</f>
        <v>1</v>
      </c>
      <c r="Q1611" s="13" t="str">
        <f>MID(DEC2BIN(HEX2DEC(P1610),4),2,1)</f>
        <v>1</v>
      </c>
      <c r="R1611" s="13" t="str">
        <f>MID(DEC2BIN(HEX2DEC(P1610),4),3,1)</f>
        <v>0</v>
      </c>
      <c r="S1611" s="13" t="str">
        <f>MID(DEC2BIN(HEX2DEC(P1610),4),4,1)</f>
        <v>1</v>
      </c>
      <c r="T1611" s="13" t="str">
        <f>MID(DEC2BIN(HEX2DEC(T1610),4),1,1)</f>
        <v>0</v>
      </c>
      <c r="U1611" s="13" t="str">
        <f>MID(DEC2BIN(HEX2DEC(T1610),4),2,1)</f>
        <v>0</v>
      </c>
      <c r="V1611" s="13" t="str">
        <f>MID(DEC2BIN(HEX2DEC(T1610),4),3,1)</f>
        <v>0</v>
      </c>
      <c r="W1611" s="13" t="str">
        <f>MID(DEC2BIN(HEX2DEC(T1610),4),4,1)</f>
        <v>0</v>
      </c>
      <c r="X1611" s="13" t="str">
        <f>MID(DEC2BIN(HEX2DEC(X1610),4),1,1)</f>
        <v>1</v>
      </c>
      <c r="Y1611" s="13" t="str">
        <f>MID(DEC2BIN(HEX2DEC(X1610),4),2,1)</f>
        <v>0</v>
      </c>
      <c r="Z1611" s="13" t="str">
        <f>MID(DEC2BIN(HEX2DEC(X1610),4),3,1)</f>
        <v>1</v>
      </c>
      <c r="AA1611" s="13" t="str">
        <f>MID(DEC2BIN(HEX2DEC(X1610),4),4,1)</f>
        <v>1</v>
      </c>
      <c r="AB1611" s="13" t="str">
        <f>MID(DEC2BIN(HEX2DEC(AB1610),4),1,1)</f>
        <v>0</v>
      </c>
      <c r="AC1611" s="13" t="str">
        <f>MID(DEC2BIN(HEX2DEC(AB1610),4),2,1)</f>
        <v>1</v>
      </c>
      <c r="AD1611" s="13" t="str">
        <f>MID(DEC2BIN(HEX2DEC(AB1610),4),3,1)</f>
        <v>1</v>
      </c>
      <c r="AE1611" s="13" t="str">
        <f>MID(DEC2BIN(HEX2DEC(AB1610),4),4,1)</f>
        <v>0</v>
      </c>
      <c r="AF1611" s="13" t="str">
        <f>MID(DEC2BIN(HEX2DEC(AF1610),4),1,1)</f>
        <v>1</v>
      </c>
      <c r="AG1611" s="13" t="str">
        <f>MID(DEC2BIN(HEX2DEC(AF1610),4),2,1)</f>
        <v>0</v>
      </c>
      <c r="AH1611" s="13" t="str">
        <f>MID(DEC2BIN(HEX2DEC(AF1610),4),3,1)</f>
        <v>0</v>
      </c>
      <c r="AI1611" s="13" t="str">
        <f>MID(DEC2BIN(HEX2DEC(AF1610),4),4,1)</f>
        <v>1</v>
      </c>
      <c r="AL1611" s="16" t="s">
        <v>65</v>
      </c>
      <c r="AM1611" s="20" t="str">
        <f>CONCATENATE(D1610,H1610,L1610,P1610,T1610,X1610,AB1610,AF1610)</f>
        <v>C80D0B69</v>
      </c>
    </row>
    <row r="1612" spans="3:39" ht="15" customHeight="1" thickBot="1" x14ac:dyDescent="0.6">
      <c r="C1612" s="17" t="s">
        <v>46</v>
      </c>
      <c r="D1612" s="13" t="str">
        <f>D1574</f>
        <v>4</v>
      </c>
      <c r="H1612" s="13" t="str">
        <f t="shared" ref="H1612" si="9811">H1574</f>
        <v>0</v>
      </c>
      <c r="L1612" s="13" t="str">
        <f t="shared" ref="L1612" si="9812">L1574</f>
        <v>E</v>
      </c>
      <c r="P1612" s="13" t="str">
        <f t="shared" ref="P1612" si="9813">P1574</f>
        <v>B</v>
      </c>
      <c r="T1612" s="13" t="str">
        <f t="shared" ref="T1612" si="9814">T1574</f>
        <v>C</v>
      </c>
      <c r="X1612" s="13" t="str">
        <f t="shared" ref="X1612" si="9815">X1574</f>
        <v>2</v>
      </c>
      <c r="AB1612" s="13" t="str">
        <f t="shared" ref="AB1612" si="9816">AB1574</f>
        <v>1</v>
      </c>
      <c r="AF1612" s="13" t="str">
        <f t="shared" ref="AF1612" si="9817">AF1574</f>
        <v>F</v>
      </c>
      <c r="AM1612" s="14"/>
    </row>
    <row r="1613" spans="3:39" ht="15" customHeight="1" thickBot="1" x14ac:dyDescent="0.5">
      <c r="C1613" s="15" t="s">
        <v>47</v>
      </c>
      <c r="D1613" s="13" t="str">
        <f>MID(DEC2BIN(HEX2DEC(D1612),4),1,1)</f>
        <v>0</v>
      </c>
      <c r="E1613" s="13" t="str">
        <f>MID(DEC2BIN(HEX2DEC(D1612),4),2,1)</f>
        <v>1</v>
      </c>
      <c r="F1613" s="13" t="str">
        <f>MID(DEC2BIN(HEX2DEC(D1612),4),3,1)</f>
        <v>0</v>
      </c>
      <c r="G1613" s="13" t="str">
        <f>MID(DEC2BIN(HEX2DEC(D1612),4),4,1)</f>
        <v>0</v>
      </c>
      <c r="H1613" s="13" t="str">
        <f>MID(DEC2BIN(HEX2DEC(H1612),4),1,1)</f>
        <v>0</v>
      </c>
      <c r="I1613" s="13" t="str">
        <f>MID(DEC2BIN(HEX2DEC(H1612),4),2,1)</f>
        <v>0</v>
      </c>
      <c r="J1613" s="13" t="str">
        <f>MID(DEC2BIN(HEX2DEC(H1612),4),3,1)</f>
        <v>0</v>
      </c>
      <c r="K1613" s="13" t="str">
        <f>MID(DEC2BIN(HEX2DEC(H1612),4),4,1)</f>
        <v>0</v>
      </c>
      <c r="L1613" s="13" t="str">
        <f>MID(DEC2BIN(HEX2DEC(L1612),4),1,1)</f>
        <v>1</v>
      </c>
      <c r="M1613" s="13" t="str">
        <f>MID(DEC2BIN(HEX2DEC(L1612),4),2,1)</f>
        <v>1</v>
      </c>
      <c r="N1613" s="13" t="str">
        <f>MID(DEC2BIN(HEX2DEC(L1612),4),3,1)</f>
        <v>1</v>
      </c>
      <c r="O1613" s="13" t="str">
        <f>MID(DEC2BIN(HEX2DEC(L1612),4),4,1)</f>
        <v>0</v>
      </c>
      <c r="P1613" s="13" t="str">
        <f>MID(DEC2BIN(HEX2DEC(P1612),4),1,1)</f>
        <v>1</v>
      </c>
      <c r="Q1613" s="13" t="str">
        <f>MID(DEC2BIN(HEX2DEC(P1612),4),2,1)</f>
        <v>0</v>
      </c>
      <c r="R1613" s="13" t="str">
        <f>MID(DEC2BIN(HEX2DEC(P1612),4),3,1)</f>
        <v>1</v>
      </c>
      <c r="S1613" s="13" t="str">
        <f>MID(DEC2BIN(HEX2DEC(P1612),4),4,1)</f>
        <v>1</v>
      </c>
      <c r="T1613" s="13" t="str">
        <f>MID(DEC2BIN(HEX2DEC(T1612),4),1,1)</f>
        <v>1</v>
      </c>
      <c r="U1613" s="13" t="str">
        <f>MID(DEC2BIN(HEX2DEC(T1612),4),2,1)</f>
        <v>1</v>
      </c>
      <c r="V1613" s="13" t="str">
        <f>MID(DEC2BIN(HEX2DEC(T1612),4),3,1)</f>
        <v>0</v>
      </c>
      <c r="W1613" s="13" t="str">
        <f>MID(DEC2BIN(HEX2DEC(T1612),4),4,1)</f>
        <v>0</v>
      </c>
      <c r="X1613" s="13" t="str">
        <f>MID(DEC2BIN(HEX2DEC(X1612),4),1,1)</f>
        <v>0</v>
      </c>
      <c r="Y1613" s="13" t="str">
        <f>MID(DEC2BIN(HEX2DEC(X1612),4),2,1)</f>
        <v>0</v>
      </c>
      <c r="Z1613" s="13" t="str">
        <f>MID(DEC2BIN(HEX2DEC(X1612),4),3,1)</f>
        <v>1</v>
      </c>
      <c r="AA1613" s="13" t="str">
        <f>MID(DEC2BIN(HEX2DEC(X1612),4),4,1)</f>
        <v>0</v>
      </c>
      <c r="AB1613" s="13" t="str">
        <f>MID(DEC2BIN(HEX2DEC(AB1612),4),1,1)</f>
        <v>0</v>
      </c>
      <c r="AC1613" s="13" t="str">
        <f>MID(DEC2BIN(HEX2DEC(AB1612),4),2,1)</f>
        <v>0</v>
      </c>
      <c r="AD1613" s="13" t="str">
        <f>MID(DEC2BIN(HEX2DEC(AB1612),4),3,1)</f>
        <v>0</v>
      </c>
      <c r="AE1613" s="13" t="str">
        <f>MID(DEC2BIN(HEX2DEC(AB1612),4),4,1)</f>
        <v>1</v>
      </c>
      <c r="AF1613" s="13" t="str">
        <f>MID(DEC2BIN(HEX2DEC(AF1612),4),1,1)</f>
        <v>1</v>
      </c>
      <c r="AG1613" s="13" t="str">
        <f>MID(DEC2BIN(HEX2DEC(AF1612),4),2,1)</f>
        <v>1</v>
      </c>
      <c r="AH1613" s="13" t="str">
        <f>MID(DEC2BIN(HEX2DEC(AF1612),4),3,1)</f>
        <v>1</v>
      </c>
      <c r="AI1613" s="13" t="str">
        <f>MID(DEC2BIN(HEX2DEC(AF1612),4),4,1)</f>
        <v>1</v>
      </c>
      <c r="AL1613" s="16" t="s">
        <v>66</v>
      </c>
      <c r="AM1613" s="20" t="str">
        <f>CONCATENATE(D1612,H1612,L1612,P1612,T1612,X1612,AB1612,AF1612)</f>
        <v>40EBC21F</v>
      </c>
    </row>
    <row r="1614" spans="3:39" ht="15" customHeight="1" thickBot="1" x14ac:dyDescent="0.6">
      <c r="C1614" s="17" t="s">
        <v>48</v>
      </c>
      <c r="D1614" s="13" t="str">
        <f>D1576</f>
        <v>8</v>
      </c>
      <c r="H1614" s="13" t="str">
        <f t="shared" ref="H1614" si="9818">H1576</f>
        <v>3</v>
      </c>
      <c r="L1614" s="13" t="str">
        <f t="shared" ref="L1614" si="9819">L1576</f>
        <v>F</v>
      </c>
      <c r="P1614" s="13" t="str">
        <f t="shared" ref="P1614" si="9820">P1576</f>
        <v>B</v>
      </c>
      <c r="T1614" s="13" t="str">
        <f t="shared" ref="T1614" si="9821">T1576</f>
        <v>2</v>
      </c>
      <c r="X1614" s="13" t="str">
        <f t="shared" ref="X1614" si="9822">X1576</f>
        <v>3</v>
      </c>
      <c r="AB1614" s="13" t="str">
        <f t="shared" ref="AB1614" si="9823">AB1576</f>
        <v>F</v>
      </c>
      <c r="AF1614" s="13" t="str">
        <f t="shared" ref="AF1614" si="9824">AF1576</f>
        <v>3</v>
      </c>
      <c r="AM1614" s="14"/>
    </row>
    <row r="1615" spans="3:39" ht="15" customHeight="1" thickBot="1" x14ac:dyDescent="0.5">
      <c r="C1615" s="15" t="s">
        <v>49</v>
      </c>
      <c r="D1615" s="13" t="str">
        <f>MID(DEC2BIN(HEX2DEC(D1614),4),1,1)</f>
        <v>1</v>
      </c>
      <c r="E1615" s="13" t="str">
        <f>MID(DEC2BIN(HEX2DEC(D1614),4),2,1)</f>
        <v>0</v>
      </c>
      <c r="F1615" s="13" t="str">
        <f>MID(DEC2BIN(HEX2DEC(D1614),4),3,1)</f>
        <v>0</v>
      </c>
      <c r="G1615" s="13" t="str">
        <f>MID(DEC2BIN(HEX2DEC(D1614),4),4,1)</f>
        <v>0</v>
      </c>
      <c r="H1615" s="13" t="str">
        <f>MID(DEC2BIN(HEX2DEC(H1614),4),1,1)</f>
        <v>0</v>
      </c>
      <c r="I1615" s="13" t="str">
        <f>MID(DEC2BIN(HEX2DEC(H1614),4),2,1)</f>
        <v>0</v>
      </c>
      <c r="J1615" s="13" t="str">
        <f>MID(DEC2BIN(HEX2DEC(H1614),4),3,1)</f>
        <v>1</v>
      </c>
      <c r="K1615" s="13" t="str">
        <f>MID(DEC2BIN(HEX2DEC(H1614),4),4,1)</f>
        <v>1</v>
      </c>
      <c r="L1615" s="13" t="str">
        <f>MID(DEC2BIN(HEX2DEC(L1614),4),1,1)</f>
        <v>1</v>
      </c>
      <c r="M1615" s="13" t="str">
        <f>MID(DEC2BIN(HEX2DEC(L1614),4),2,1)</f>
        <v>1</v>
      </c>
      <c r="N1615" s="13" t="str">
        <f>MID(DEC2BIN(HEX2DEC(L1614),4),3,1)</f>
        <v>1</v>
      </c>
      <c r="O1615" s="13" t="str">
        <f>MID(DEC2BIN(HEX2DEC(L1614),4),4,1)</f>
        <v>1</v>
      </c>
      <c r="P1615" s="13" t="str">
        <f>MID(DEC2BIN(HEX2DEC(P1614),4),1,1)</f>
        <v>1</v>
      </c>
      <c r="Q1615" s="13" t="str">
        <f>MID(DEC2BIN(HEX2DEC(P1614),4),2,1)</f>
        <v>0</v>
      </c>
      <c r="R1615" s="13" t="str">
        <f>MID(DEC2BIN(HEX2DEC(P1614),4),3,1)</f>
        <v>1</v>
      </c>
      <c r="S1615" s="13" t="str">
        <f>MID(DEC2BIN(HEX2DEC(P1614),4),4,1)</f>
        <v>1</v>
      </c>
      <c r="T1615" s="13" t="str">
        <f>MID(DEC2BIN(HEX2DEC(T1614),4),1,1)</f>
        <v>0</v>
      </c>
      <c r="U1615" s="13" t="str">
        <f>MID(DEC2BIN(HEX2DEC(T1614),4),2,1)</f>
        <v>0</v>
      </c>
      <c r="V1615" s="13" t="str">
        <f>MID(DEC2BIN(HEX2DEC(T1614),4),3,1)</f>
        <v>1</v>
      </c>
      <c r="W1615" s="13" t="str">
        <f>MID(DEC2BIN(HEX2DEC(T1614),4),4,1)</f>
        <v>0</v>
      </c>
      <c r="X1615" s="13" t="str">
        <f>MID(DEC2BIN(HEX2DEC(X1614),4),1,1)</f>
        <v>0</v>
      </c>
      <c r="Y1615" s="13" t="str">
        <f>MID(DEC2BIN(HEX2DEC(X1614),4),2,1)</f>
        <v>0</v>
      </c>
      <c r="Z1615" s="13" t="str">
        <f>MID(DEC2BIN(HEX2DEC(X1614),4),3,1)</f>
        <v>1</v>
      </c>
      <c r="AA1615" s="13" t="str">
        <f>MID(DEC2BIN(HEX2DEC(X1614),4),4,1)</f>
        <v>1</v>
      </c>
      <c r="AB1615" s="13" t="str">
        <f>MID(DEC2BIN(HEX2DEC(AB1614),4),1,1)</f>
        <v>1</v>
      </c>
      <c r="AC1615" s="13" t="str">
        <f>MID(DEC2BIN(HEX2DEC(AB1614),4),2,1)</f>
        <v>1</v>
      </c>
      <c r="AD1615" s="13" t="str">
        <f>MID(DEC2BIN(HEX2DEC(AB1614),4),3,1)</f>
        <v>1</v>
      </c>
      <c r="AE1615" s="13" t="str">
        <f>MID(DEC2BIN(HEX2DEC(AB1614),4),4,1)</f>
        <v>1</v>
      </c>
      <c r="AF1615" s="13" t="str">
        <f>MID(DEC2BIN(HEX2DEC(AF1614),4),1,1)</f>
        <v>0</v>
      </c>
      <c r="AG1615" s="13" t="str">
        <f>MID(DEC2BIN(HEX2DEC(AF1614),4),2,1)</f>
        <v>0</v>
      </c>
      <c r="AH1615" s="13" t="str">
        <f>MID(DEC2BIN(HEX2DEC(AF1614),4),3,1)</f>
        <v>1</v>
      </c>
      <c r="AI1615" s="13" t="str">
        <f>MID(DEC2BIN(HEX2DEC(AF1614),4),4,1)</f>
        <v>1</v>
      </c>
      <c r="AL1615" s="16" t="s">
        <v>55</v>
      </c>
      <c r="AM1615" s="20" t="str">
        <f>CONCATENATE(D1614,H1614,L1614,P1614,T1614,X1614,AB1614,AF1614)</f>
        <v>83FB23F3</v>
      </c>
    </row>
    <row r="1616" spans="3:39" ht="15" customHeight="1" x14ac:dyDescent="0.45">
      <c r="C1616" s="15" t="s">
        <v>50</v>
      </c>
      <c r="D1616" s="13" t="str">
        <f>IF(VALUE(D1611)=1,D1613,D1615)</f>
        <v>0</v>
      </c>
      <c r="E1616" s="13" t="str">
        <f t="shared" ref="E1616:AI1616" si="9825">IF(VALUE(E1611)=1,E1613,E1615)</f>
        <v>1</v>
      </c>
      <c r="F1616" s="13" t="str">
        <f t="shared" si="9825"/>
        <v>0</v>
      </c>
      <c r="G1616" s="13" t="str">
        <f t="shared" si="9825"/>
        <v>0</v>
      </c>
      <c r="H1616" s="13" t="str">
        <f t="shared" si="9825"/>
        <v>0</v>
      </c>
      <c r="I1616" s="13" t="str">
        <f t="shared" si="9825"/>
        <v>0</v>
      </c>
      <c r="J1616" s="13" t="str">
        <f t="shared" si="9825"/>
        <v>1</v>
      </c>
      <c r="K1616" s="13" t="str">
        <f t="shared" si="9825"/>
        <v>1</v>
      </c>
      <c r="L1616" s="13" t="str">
        <f t="shared" si="9825"/>
        <v>1</v>
      </c>
      <c r="M1616" s="13" t="str">
        <f t="shared" si="9825"/>
        <v>1</v>
      </c>
      <c r="N1616" s="13" t="str">
        <f t="shared" si="9825"/>
        <v>1</v>
      </c>
      <c r="O1616" s="13" t="str">
        <f t="shared" si="9825"/>
        <v>1</v>
      </c>
      <c r="P1616" s="13" t="str">
        <f t="shared" si="9825"/>
        <v>1</v>
      </c>
      <c r="Q1616" s="13" t="str">
        <f t="shared" si="9825"/>
        <v>0</v>
      </c>
      <c r="R1616" s="13" t="str">
        <f t="shared" si="9825"/>
        <v>1</v>
      </c>
      <c r="S1616" s="13" t="str">
        <f t="shared" si="9825"/>
        <v>1</v>
      </c>
      <c r="T1616" s="13" t="str">
        <f t="shared" si="9825"/>
        <v>0</v>
      </c>
      <c r="U1616" s="13" t="str">
        <f t="shared" si="9825"/>
        <v>0</v>
      </c>
      <c r="V1616" s="13" t="str">
        <f t="shared" si="9825"/>
        <v>1</v>
      </c>
      <c r="W1616" s="13" t="str">
        <f t="shared" si="9825"/>
        <v>0</v>
      </c>
      <c r="X1616" s="13" t="str">
        <f t="shared" si="9825"/>
        <v>0</v>
      </c>
      <c r="Y1616" s="13" t="str">
        <f t="shared" si="9825"/>
        <v>0</v>
      </c>
      <c r="Z1616" s="13" t="str">
        <f t="shared" si="9825"/>
        <v>1</v>
      </c>
      <c r="AA1616" s="13" t="str">
        <f t="shared" si="9825"/>
        <v>0</v>
      </c>
      <c r="AB1616" s="13" t="str">
        <f t="shared" si="9825"/>
        <v>1</v>
      </c>
      <c r="AC1616" s="13" t="str">
        <f t="shared" si="9825"/>
        <v>0</v>
      </c>
      <c r="AD1616" s="13" t="str">
        <f t="shared" si="9825"/>
        <v>0</v>
      </c>
      <c r="AE1616" s="13" t="str">
        <f t="shared" si="9825"/>
        <v>1</v>
      </c>
      <c r="AF1616" s="13" t="str">
        <f t="shared" si="9825"/>
        <v>1</v>
      </c>
      <c r="AG1616" s="13" t="str">
        <f t="shared" si="9825"/>
        <v>0</v>
      </c>
      <c r="AH1616" s="13" t="str">
        <f t="shared" si="9825"/>
        <v>1</v>
      </c>
      <c r="AI1616" s="13" t="str">
        <f t="shared" si="9825"/>
        <v>1</v>
      </c>
    </row>
    <row r="1617" spans="1:39" ht="15" customHeight="1" x14ac:dyDescent="0.45">
      <c r="C1617" s="15" t="s">
        <v>51</v>
      </c>
      <c r="D1617" s="13" t="str">
        <f>BIN2HEX(CONCATENATE(D1616,E1616,F1616,G1616))</f>
        <v>4</v>
      </c>
      <c r="H1617" s="13" t="str">
        <f>BIN2HEX(CONCATENATE(H1616,I1616,J1616,K1616))</f>
        <v>3</v>
      </c>
      <c r="L1617" s="13" t="str">
        <f>BIN2HEX(CONCATENATE(L1616,M1616,N1616,O1616))</f>
        <v>F</v>
      </c>
      <c r="P1617" s="13" t="str">
        <f>BIN2HEX(CONCATENATE(P1616,Q1616,R1616,S1616))</f>
        <v>B</v>
      </c>
      <c r="T1617" s="13" t="str">
        <f>BIN2HEX(CONCATENATE(T1616,U1616,V1616,W1616))</f>
        <v>2</v>
      </c>
      <c r="X1617" s="13" t="str">
        <f>BIN2HEX(CONCATENATE(X1616,Y1616,Z1616,AA1616))</f>
        <v>2</v>
      </c>
      <c r="AB1617" s="13" t="str">
        <f>BIN2HEX(CONCATENATE(AB1616,AC1616,AD1616,AE1616))</f>
        <v>9</v>
      </c>
      <c r="AF1617" s="13" t="str">
        <f>BIN2HEX(CONCATENATE(AF1616,AG1616,AH1616,AI1616))</f>
        <v>B</v>
      </c>
    </row>
    <row r="1618" spans="1:39" ht="15" customHeight="1" x14ac:dyDescent="0.55000000000000004">
      <c r="C1618" s="17" t="s">
        <v>52</v>
      </c>
      <c r="D1618" s="13" t="str">
        <f>D1578</f>
        <v>2</v>
      </c>
      <c r="H1618" s="13" t="str">
        <f t="shared" ref="H1618" si="9826">H1578</f>
        <v>B</v>
      </c>
      <c r="L1618" s="13" t="str">
        <f t="shared" ref="L1618" si="9827">L1578</f>
        <v>F</v>
      </c>
      <c r="P1618" s="13" t="str">
        <f t="shared" ref="P1618" si="9828">P1578</f>
        <v>6</v>
      </c>
      <c r="T1618" s="13" t="str">
        <f t="shared" ref="T1618" si="9829">T1578</f>
        <v>4</v>
      </c>
      <c r="X1618" s="13" t="str">
        <f t="shared" ref="X1618" si="9830">X1578</f>
        <v>9</v>
      </c>
      <c r="AB1618" s="13" t="str">
        <f t="shared" ref="AB1618" si="9831">AB1578</f>
        <v>A</v>
      </c>
      <c r="AF1618" s="13" t="str">
        <f t="shared" ref="AF1618" si="9832">AF1578</f>
        <v>8</v>
      </c>
    </row>
    <row r="1619" spans="1:39" ht="15" customHeight="1" x14ac:dyDescent="0.45">
      <c r="D1619" s="13" t="str">
        <f>MID(DEC2BIN(HEX2DEC(D1618),4),1,1)</f>
        <v>0</v>
      </c>
      <c r="E1619" s="13" t="str">
        <f>MID(DEC2BIN(HEX2DEC(D1618),4),2,1)</f>
        <v>0</v>
      </c>
      <c r="F1619" s="13" t="str">
        <f>MID(DEC2BIN(HEX2DEC(D1618),4),3,1)</f>
        <v>1</v>
      </c>
      <c r="G1619" s="13" t="str">
        <f>MID(DEC2BIN(HEX2DEC(D1618),4),4,1)</f>
        <v>0</v>
      </c>
      <c r="H1619" s="13" t="str">
        <f>MID(DEC2BIN(HEX2DEC(H1618),4),1,1)</f>
        <v>1</v>
      </c>
      <c r="I1619" s="13" t="str">
        <f>MID(DEC2BIN(HEX2DEC(H1618),4),2,1)</f>
        <v>0</v>
      </c>
      <c r="J1619" s="13" t="str">
        <f>MID(DEC2BIN(HEX2DEC(H1618),4),3,1)</f>
        <v>1</v>
      </c>
      <c r="K1619" s="13" t="str">
        <f>MID(DEC2BIN(HEX2DEC(H1618),4),4,1)</f>
        <v>1</v>
      </c>
      <c r="L1619" s="13" t="str">
        <f>MID(DEC2BIN(HEX2DEC(L1618),4),1,1)</f>
        <v>1</v>
      </c>
      <c r="M1619" s="13" t="str">
        <f>MID(DEC2BIN(HEX2DEC(L1618),4),2,1)</f>
        <v>1</v>
      </c>
      <c r="N1619" s="13" t="str">
        <f>MID(DEC2BIN(HEX2DEC(L1618),4),3,1)</f>
        <v>1</v>
      </c>
      <c r="O1619" s="13" t="str">
        <f>MID(DEC2BIN(HEX2DEC(L1618),4),4,1)</f>
        <v>1</v>
      </c>
      <c r="P1619" s="13" t="str">
        <f>MID(DEC2BIN(HEX2DEC(P1618),4),1,1)</f>
        <v>0</v>
      </c>
      <c r="Q1619" s="13" t="str">
        <f>MID(DEC2BIN(HEX2DEC(P1618),4),2,1)</f>
        <v>1</v>
      </c>
      <c r="R1619" s="13" t="str">
        <f>MID(DEC2BIN(HEX2DEC(P1618),4),3,1)</f>
        <v>1</v>
      </c>
      <c r="S1619" s="13" t="str">
        <f>MID(DEC2BIN(HEX2DEC(P1618),4),4,1)</f>
        <v>0</v>
      </c>
      <c r="T1619" s="13" t="str">
        <f>MID(DEC2BIN(HEX2DEC(T1618),4),1,1)</f>
        <v>0</v>
      </c>
      <c r="U1619" s="13" t="str">
        <f>MID(DEC2BIN(HEX2DEC(T1618),4),2,1)</f>
        <v>1</v>
      </c>
      <c r="V1619" s="13" t="str">
        <f>MID(DEC2BIN(HEX2DEC(T1618),4),3,1)</f>
        <v>0</v>
      </c>
      <c r="W1619" s="13" t="str">
        <f>MID(DEC2BIN(HEX2DEC(T1618),4),4,1)</f>
        <v>0</v>
      </c>
      <c r="X1619" s="13" t="str">
        <f>MID(DEC2BIN(HEX2DEC(X1618),4),1,1)</f>
        <v>1</v>
      </c>
      <c r="Y1619" s="13" t="str">
        <f>MID(DEC2BIN(HEX2DEC(X1618),4),2,1)</f>
        <v>0</v>
      </c>
      <c r="Z1619" s="13" t="str">
        <f>MID(DEC2BIN(HEX2DEC(X1618),4),3,1)</f>
        <v>0</v>
      </c>
      <c r="AA1619" s="13" t="str">
        <f>MID(DEC2BIN(HEX2DEC(X1618),4),4,1)</f>
        <v>1</v>
      </c>
      <c r="AB1619" s="13" t="str">
        <f>MID(DEC2BIN(HEX2DEC(AB1618),4),1,1)</f>
        <v>1</v>
      </c>
      <c r="AC1619" s="13" t="str">
        <f>MID(DEC2BIN(HEX2DEC(AB1618),4),2,1)</f>
        <v>0</v>
      </c>
      <c r="AD1619" s="13" t="str">
        <f>MID(DEC2BIN(HEX2DEC(AB1618),4),3,1)</f>
        <v>1</v>
      </c>
      <c r="AE1619" s="13" t="str">
        <f>MID(DEC2BIN(HEX2DEC(AB1618),4),4,1)</f>
        <v>0</v>
      </c>
      <c r="AF1619" s="13" t="str">
        <f>MID(DEC2BIN(HEX2DEC(AF1618),4),1,1)</f>
        <v>1</v>
      </c>
      <c r="AG1619" s="13" t="str">
        <f>MID(DEC2BIN(HEX2DEC(AF1618),4),2,1)</f>
        <v>0</v>
      </c>
      <c r="AH1619" s="13" t="str">
        <f>MID(DEC2BIN(HEX2DEC(AF1618),4),3,1)</f>
        <v>0</v>
      </c>
      <c r="AI1619" s="13" t="str">
        <f>MID(DEC2BIN(HEX2DEC(AF1618),4),4,1)</f>
        <v>0</v>
      </c>
    </row>
    <row r="1620" spans="1:39" ht="15" customHeight="1" x14ac:dyDescent="0.45">
      <c r="A1620" s="23"/>
      <c r="B1620" s="23"/>
      <c r="C1620" s="23"/>
      <c r="D1620" s="23"/>
      <c r="E1620" s="23"/>
      <c r="F1620" s="23"/>
      <c r="G1620" s="23"/>
      <c r="H1620" s="23"/>
      <c r="I1620" s="23"/>
      <c r="J1620" s="23"/>
      <c r="K1620" s="23"/>
      <c r="L1620" s="23"/>
      <c r="M1620" s="23"/>
      <c r="N1620" s="23"/>
      <c r="O1620" s="23"/>
      <c r="P1620" s="23"/>
      <c r="Q1620" s="23"/>
      <c r="R1620" s="23"/>
      <c r="S1620" s="23"/>
      <c r="T1620" s="23"/>
      <c r="U1620" s="23"/>
      <c r="V1620" s="23"/>
      <c r="W1620" s="23"/>
      <c r="X1620" s="23"/>
      <c r="Y1620" s="23"/>
      <c r="Z1620" s="23"/>
      <c r="AA1620" s="23"/>
      <c r="AB1620" s="23"/>
      <c r="AC1620" s="23"/>
      <c r="AD1620" s="23"/>
      <c r="AE1620" s="23"/>
      <c r="AF1620" s="23"/>
      <c r="AG1620" s="23"/>
      <c r="AH1620" s="23"/>
      <c r="AI1620" s="23"/>
      <c r="AJ1620" s="23"/>
      <c r="AK1620" s="23"/>
      <c r="AL1620" s="23"/>
      <c r="AM1620" s="23"/>
    </row>
    <row r="1622" spans="1:39" ht="15" customHeight="1" x14ac:dyDescent="0.5">
      <c r="C1622" s="12" t="s">
        <v>35</v>
      </c>
      <c r="D1622" s="13">
        <f>D1586+1</f>
        <v>46</v>
      </c>
    </row>
    <row r="1624" spans="1:39" ht="15" customHeight="1" x14ac:dyDescent="0.45">
      <c r="C1624" s="14" t="s">
        <v>31</v>
      </c>
      <c r="D1624" s="13" t="str">
        <f>BIN2HEX(CONCATENATE(D1625,E1625,F1625,G1625))</f>
        <v>A</v>
      </c>
      <c r="H1624" s="13" t="str">
        <f>BIN2HEX(CONCATENATE(H1625,I1625,J1625,K1625))</f>
        <v>A</v>
      </c>
      <c r="L1624" s="13" t="str">
        <f>BIN2HEX(CONCATENATE(L1625,M1625,N1625,O1625))</f>
        <v>9</v>
      </c>
      <c r="P1624" s="13" t="str">
        <f>BIN2HEX(CONCATENATE(P1625,Q1625,R1625,S1625))</f>
        <v>9</v>
      </c>
      <c r="T1624" s="13" t="str">
        <f>BIN2HEX(CONCATENATE(T1625,U1625,V1625,W1625))</f>
        <v>8</v>
      </c>
      <c r="X1624" s="13" t="str">
        <f>BIN2HEX(CONCATENATE(X1625,Y1625,Z1625,AA1625))</f>
        <v>2</v>
      </c>
      <c r="AB1624" s="13" t="str">
        <f>BIN2HEX(CONCATENATE(AB1625,AC1625,AD1625,AE1625))</f>
        <v>5</v>
      </c>
      <c r="AF1624" s="13" t="str">
        <f>BIN2HEX(CONCATENATE(AF1625,AG1625,AH1625,AI1625))</f>
        <v>8</v>
      </c>
    </row>
    <row r="1625" spans="1:39" ht="15" customHeight="1" x14ac:dyDescent="0.45">
      <c r="C1625" s="14" t="s">
        <v>36</v>
      </c>
      <c r="D1625" s="13">
        <f>IF(ISEVEN(D1626+D1627+D1628),0,1)</f>
        <v>1</v>
      </c>
      <c r="E1625" s="13">
        <f t="shared" ref="E1625:AI1625" si="9833">IF(ISEVEN(E1626+E1627+E1628),0,1)</f>
        <v>0</v>
      </c>
      <c r="F1625" s="13">
        <f t="shared" si="9833"/>
        <v>1</v>
      </c>
      <c r="G1625" s="13">
        <f t="shared" si="9833"/>
        <v>0</v>
      </c>
      <c r="H1625" s="13">
        <f t="shared" si="9833"/>
        <v>1</v>
      </c>
      <c r="I1625" s="13">
        <f t="shared" si="9833"/>
        <v>0</v>
      </c>
      <c r="J1625" s="13">
        <f t="shared" si="9833"/>
        <v>1</v>
      </c>
      <c r="K1625" s="13">
        <f t="shared" si="9833"/>
        <v>0</v>
      </c>
      <c r="L1625" s="13">
        <f t="shared" si="9833"/>
        <v>1</v>
      </c>
      <c r="M1625" s="13">
        <f t="shared" si="9833"/>
        <v>0</v>
      </c>
      <c r="N1625" s="13">
        <f t="shared" si="9833"/>
        <v>0</v>
      </c>
      <c r="O1625" s="13">
        <f t="shared" si="9833"/>
        <v>1</v>
      </c>
      <c r="P1625" s="13">
        <f t="shared" si="9833"/>
        <v>1</v>
      </c>
      <c r="Q1625" s="13">
        <f t="shared" si="9833"/>
        <v>0</v>
      </c>
      <c r="R1625" s="13">
        <f t="shared" si="9833"/>
        <v>0</v>
      </c>
      <c r="S1625" s="13">
        <f t="shared" si="9833"/>
        <v>1</v>
      </c>
      <c r="T1625" s="13">
        <f t="shared" si="9833"/>
        <v>1</v>
      </c>
      <c r="U1625" s="13">
        <f t="shared" si="9833"/>
        <v>0</v>
      </c>
      <c r="V1625" s="13">
        <f t="shared" si="9833"/>
        <v>0</v>
      </c>
      <c r="W1625" s="13">
        <f t="shared" si="9833"/>
        <v>0</v>
      </c>
      <c r="X1625" s="13">
        <f t="shared" si="9833"/>
        <v>0</v>
      </c>
      <c r="Y1625" s="13">
        <f t="shared" si="9833"/>
        <v>0</v>
      </c>
      <c r="Z1625" s="13">
        <f t="shared" si="9833"/>
        <v>1</v>
      </c>
      <c r="AA1625" s="13">
        <f t="shared" si="9833"/>
        <v>0</v>
      </c>
      <c r="AB1625" s="13">
        <f t="shared" si="9833"/>
        <v>0</v>
      </c>
      <c r="AC1625" s="13">
        <f t="shared" si="9833"/>
        <v>1</v>
      </c>
      <c r="AD1625" s="13">
        <f t="shared" si="9833"/>
        <v>0</v>
      </c>
      <c r="AE1625" s="13">
        <f t="shared" si="9833"/>
        <v>1</v>
      </c>
      <c r="AF1625" s="13">
        <f t="shared" si="9833"/>
        <v>1</v>
      </c>
      <c r="AG1625" s="13">
        <f t="shared" si="9833"/>
        <v>0</v>
      </c>
      <c r="AH1625" s="13">
        <f t="shared" si="9833"/>
        <v>0</v>
      </c>
      <c r="AI1625" s="13">
        <f t="shared" si="9833"/>
        <v>0</v>
      </c>
      <c r="AL1625" s="13" t="s">
        <v>53</v>
      </c>
      <c r="AM1625" s="14" t="str">
        <f>VLOOKUP('הכנה ל- SHA-256 #1'!$U$24,'הכנה ל- SHA-256 #1'!$U$24:$CG$24,1+'SHA-256 Algorithm #1'!D1622,)</f>
        <v>9BF054B8</v>
      </c>
    </row>
    <row r="1626" spans="1:39" ht="15" customHeight="1" x14ac:dyDescent="0.45">
      <c r="C1626" s="14" t="s">
        <v>32</v>
      </c>
      <c r="D1626" s="13" t="str">
        <f>N1630</f>
        <v>1</v>
      </c>
      <c r="E1626" s="13" t="str">
        <f t="shared" ref="E1626" si="9834">O1630</f>
        <v>1</v>
      </c>
      <c r="F1626" s="13" t="str">
        <f t="shared" ref="F1626" si="9835">P1630</f>
        <v>0</v>
      </c>
      <c r="G1626" s="13" t="str">
        <f t="shared" ref="G1626" si="9836">Q1630</f>
        <v>1</v>
      </c>
      <c r="H1626" s="13" t="str">
        <f t="shared" ref="H1626" si="9837">R1630</f>
        <v>0</v>
      </c>
      <c r="I1626" s="13" t="str">
        <f t="shared" ref="I1626" si="9838">S1630</f>
        <v>0</v>
      </c>
      <c r="J1626" s="13" t="str">
        <f t="shared" ref="J1626" si="9839">T1630</f>
        <v>0</v>
      </c>
      <c r="K1626" s="13" t="str">
        <f t="shared" ref="K1626" si="9840">U1630</f>
        <v>0</v>
      </c>
      <c r="L1626" s="13" t="str">
        <f t="shared" ref="L1626" si="9841">V1630</f>
        <v>0</v>
      </c>
      <c r="M1626" s="13" t="str">
        <f t="shared" ref="M1626" si="9842">W1630</f>
        <v>0</v>
      </c>
      <c r="N1626" s="13" t="str">
        <f t="shared" ref="N1626" si="9843">X1630</f>
        <v>1</v>
      </c>
      <c r="O1626" s="13" t="str">
        <f t="shared" ref="O1626" si="9844">Y1630</f>
        <v>0</v>
      </c>
      <c r="P1626" s="13" t="str">
        <f t="shared" ref="P1626" si="9845">Z1630</f>
        <v>0</v>
      </c>
      <c r="Q1626" s="13" t="str">
        <f t="shared" ref="Q1626" si="9846">AA1630</f>
        <v>0</v>
      </c>
      <c r="R1626" s="13" t="str">
        <f t="shared" ref="R1626" si="9847">AB1630</f>
        <v>1</v>
      </c>
      <c r="S1626" s="13" t="str">
        <f t="shared" ref="S1626" si="9848">AC1630</f>
        <v>1</v>
      </c>
      <c r="T1626" s="13" t="str">
        <f t="shared" ref="T1626" si="9849">AD1630</f>
        <v>0</v>
      </c>
      <c r="U1626" s="13" t="str">
        <f t="shared" ref="U1626" si="9850">AE1630</f>
        <v>0</v>
      </c>
      <c r="V1626" s="13" t="str">
        <f t="shared" ref="V1626" si="9851">AF1630</f>
        <v>0</v>
      </c>
      <c r="W1626" s="13" t="str">
        <f t="shared" ref="W1626" si="9852">AG1630</f>
        <v>1</v>
      </c>
      <c r="X1626" s="13" t="str">
        <f t="shared" ref="X1626" si="9853">AH1630</f>
        <v>0</v>
      </c>
      <c r="Y1626" s="13" t="str">
        <f t="shared" ref="Y1626" si="9854">AI1630</f>
        <v>0</v>
      </c>
      <c r="Z1626" s="13" t="str">
        <f>D1630</f>
        <v>1</v>
      </c>
      <c r="AA1626" s="13" t="str">
        <f t="shared" ref="AA1626" si="9855">E1630</f>
        <v>1</v>
      </c>
      <c r="AB1626" s="13" t="str">
        <f t="shared" ref="AB1626" si="9856">F1630</f>
        <v>1</v>
      </c>
      <c r="AC1626" s="13" t="str">
        <f t="shared" ref="AC1626" si="9857">G1630</f>
        <v>1</v>
      </c>
      <c r="AD1626" s="13" t="str">
        <f t="shared" ref="AD1626" si="9858">H1630</f>
        <v>0</v>
      </c>
      <c r="AE1626" s="13" t="str">
        <f t="shared" ref="AE1626" si="9859">I1630</f>
        <v>0</v>
      </c>
      <c r="AF1626" s="13" t="str">
        <f t="shared" ref="AF1626" si="9860">J1630</f>
        <v>1</v>
      </c>
      <c r="AG1626" s="13" t="str">
        <f t="shared" ref="AG1626" si="9861">K1630</f>
        <v>0</v>
      </c>
      <c r="AH1626" s="13" t="str">
        <f t="shared" ref="AH1626" si="9862">L1630</f>
        <v>0</v>
      </c>
      <c r="AI1626" s="13" t="str">
        <f t="shared" ref="AI1626" si="9863">M1630</f>
        <v>1</v>
      </c>
      <c r="AL1626" s="14" t="s">
        <v>54</v>
      </c>
      <c r="AM1626" s="14" t="str">
        <f>HLOOKUP('הכנה ל- SHA-256 #1'!$Q$5,'הכנה ל- SHA-256 #1'!$Q$5:$Q$69,1+'SHA-256 Algorithm #1'!D1622,FALSE)</f>
        <v>D6990624</v>
      </c>
    </row>
    <row r="1627" spans="1:39" ht="15" customHeight="1" x14ac:dyDescent="0.45">
      <c r="C1627" s="14" t="s">
        <v>33</v>
      </c>
      <c r="D1627" s="13" t="str">
        <f>W1630</f>
        <v>0</v>
      </c>
      <c r="E1627" s="13" t="str">
        <f t="shared" ref="E1627" si="9864">X1630</f>
        <v>1</v>
      </c>
      <c r="F1627" s="13" t="str">
        <f t="shared" ref="F1627" si="9865">Y1630</f>
        <v>0</v>
      </c>
      <c r="G1627" s="13" t="str">
        <f t="shared" ref="G1627" si="9866">Z1630</f>
        <v>0</v>
      </c>
      <c r="H1627" s="13" t="str">
        <f t="shared" ref="H1627" si="9867">AA1630</f>
        <v>0</v>
      </c>
      <c r="I1627" s="13" t="str">
        <f t="shared" ref="I1627" si="9868">AB1630</f>
        <v>1</v>
      </c>
      <c r="J1627" s="13" t="str">
        <f t="shared" ref="J1627" si="9869">AC1630</f>
        <v>1</v>
      </c>
      <c r="K1627" s="13" t="str">
        <f t="shared" ref="K1627" si="9870">AD1630</f>
        <v>0</v>
      </c>
      <c r="L1627" s="13" t="str">
        <f t="shared" ref="L1627" si="9871">AE1630</f>
        <v>0</v>
      </c>
      <c r="M1627" s="13" t="str">
        <f t="shared" ref="M1627" si="9872">AF1630</f>
        <v>0</v>
      </c>
      <c r="N1627" s="13" t="str">
        <f t="shared" ref="N1627" si="9873">AG1630</f>
        <v>1</v>
      </c>
      <c r="O1627" s="13" t="str">
        <f t="shared" ref="O1627" si="9874">AH1630</f>
        <v>0</v>
      </c>
      <c r="P1627" s="13" t="str">
        <f t="shared" ref="P1627" si="9875">AI1630</f>
        <v>0</v>
      </c>
      <c r="Q1627" s="13" t="str">
        <f>D1630</f>
        <v>1</v>
      </c>
      <c r="R1627" s="13" t="str">
        <f t="shared" ref="R1627" si="9876">E1630</f>
        <v>1</v>
      </c>
      <c r="S1627" s="13" t="str">
        <f t="shared" ref="S1627" si="9877">F1630</f>
        <v>1</v>
      </c>
      <c r="T1627" s="13" t="str">
        <f t="shared" ref="T1627" si="9878">G1630</f>
        <v>1</v>
      </c>
      <c r="U1627" s="13" t="str">
        <f t="shared" ref="U1627" si="9879">H1630</f>
        <v>0</v>
      </c>
      <c r="V1627" s="13" t="str">
        <f t="shared" ref="V1627" si="9880">I1630</f>
        <v>0</v>
      </c>
      <c r="W1627" s="13" t="str">
        <f t="shared" ref="W1627" si="9881">J1630</f>
        <v>1</v>
      </c>
      <c r="X1627" s="13" t="str">
        <f t="shared" ref="X1627" si="9882">K1630</f>
        <v>0</v>
      </c>
      <c r="Y1627" s="13" t="str">
        <f t="shared" ref="Y1627" si="9883">L1630</f>
        <v>0</v>
      </c>
      <c r="Z1627" s="13" t="str">
        <f t="shared" ref="Z1627" si="9884">M1630</f>
        <v>1</v>
      </c>
      <c r="AA1627" s="13" t="str">
        <f t="shared" ref="AA1627" si="9885">N1630</f>
        <v>1</v>
      </c>
      <c r="AB1627" s="13" t="str">
        <f t="shared" ref="AB1627" si="9886">O1630</f>
        <v>1</v>
      </c>
      <c r="AC1627" s="13" t="str">
        <f t="shared" ref="AC1627" si="9887">P1630</f>
        <v>0</v>
      </c>
      <c r="AD1627" s="13" t="str">
        <f t="shared" ref="AD1627" si="9888">Q1630</f>
        <v>1</v>
      </c>
      <c r="AE1627" s="13" t="str">
        <f t="shared" ref="AE1627" si="9889">R1630</f>
        <v>0</v>
      </c>
      <c r="AF1627" s="13" t="str">
        <f t="shared" ref="AF1627" si="9890">S1630</f>
        <v>0</v>
      </c>
      <c r="AG1627" s="13" t="str">
        <f t="shared" ref="AG1627" si="9891">T1630</f>
        <v>0</v>
      </c>
      <c r="AH1627" s="13" t="str">
        <f t="shared" ref="AH1627" si="9892">U1630</f>
        <v>0</v>
      </c>
      <c r="AI1627" s="13" t="str">
        <f t="shared" ref="AI1627" si="9893">V1630</f>
        <v>0</v>
      </c>
      <c r="AL1627" s="14" t="s">
        <v>55</v>
      </c>
      <c r="AM1627" s="14" t="str">
        <f>CONCATENATE(D1654,H1654,L1654,P1654,T1654,X1654,AB1654,AF1654)</f>
        <v>83FB23F3</v>
      </c>
    </row>
    <row r="1628" spans="1:39" ht="15" customHeight="1" x14ac:dyDescent="0.45">
      <c r="C1628" s="14" t="s">
        <v>34</v>
      </c>
      <c r="D1628" s="13" t="str">
        <f>AH1630</f>
        <v>0</v>
      </c>
      <c r="E1628" s="13" t="str">
        <f>AI1630</f>
        <v>0</v>
      </c>
      <c r="F1628" s="13" t="str">
        <f>D1630</f>
        <v>1</v>
      </c>
      <c r="G1628" s="13" t="str">
        <f t="shared" ref="G1628" si="9894">E1630</f>
        <v>1</v>
      </c>
      <c r="H1628" s="13" t="str">
        <f t="shared" ref="H1628" si="9895">F1630</f>
        <v>1</v>
      </c>
      <c r="I1628" s="13" t="str">
        <f t="shared" ref="I1628" si="9896">G1630</f>
        <v>1</v>
      </c>
      <c r="J1628" s="13" t="str">
        <f t="shared" ref="J1628" si="9897">H1630</f>
        <v>0</v>
      </c>
      <c r="K1628" s="13" t="str">
        <f t="shared" ref="K1628" si="9898">I1630</f>
        <v>0</v>
      </c>
      <c r="L1628" s="13" t="str">
        <f t="shared" ref="L1628" si="9899">J1630</f>
        <v>1</v>
      </c>
      <c r="M1628" s="13" t="str">
        <f t="shared" ref="M1628" si="9900">K1630</f>
        <v>0</v>
      </c>
      <c r="N1628" s="13" t="str">
        <f t="shared" ref="N1628" si="9901">L1630</f>
        <v>0</v>
      </c>
      <c r="O1628" s="13" t="str">
        <f t="shared" ref="O1628" si="9902">M1630</f>
        <v>1</v>
      </c>
      <c r="P1628" s="13" t="str">
        <f t="shared" ref="P1628" si="9903">N1630</f>
        <v>1</v>
      </c>
      <c r="Q1628" s="13" t="str">
        <f t="shared" ref="Q1628" si="9904">O1630</f>
        <v>1</v>
      </c>
      <c r="R1628" s="13" t="str">
        <f t="shared" ref="R1628" si="9905">P1630</f>
        <v>0</v>
      </c>
      <c r="S1628" s="13" t="str">
        <f t="shared" ref="S1628" si="9906">Q1630</f>
        <v>1</v>
      </c>
      <c r="T1628" s="13" t="str">
        <f t="shared" ref="T1628" si="9907">R1630</f>
        <v>0</v>
      </c>
      <c r="U1628" s="13" t="str">
        <f t="shared" ref="U1628" si="9908">S1630</f>
        <v>0</v>
      </c>
      <c r="V1628" s="13" t="str">
        <f t="shared" ref="V1628" si="9909">T1630</f>
        <v>0</v>
      </c>
      <c r="W1628" s="13" t="str">
        <f t="shared" ref="W1628" si="9910">U1630</f>
        <v>0</v>
      </c>
      <c r="X1628" s="13" t="str">
        <f t="shared" ref="X1628" si="9911">V1630</f>
        <v>0</v>
      </c>
      <c r="Y1628" s="13" t="str">
        <f t="shared" ref="Y1628" si="9912">W1630</f>
        <v>0</v>
      </c>
      <c r="Z1628" s="13" t="str">
        <f t="shared" ref="Z1628" si="9913">X1630</f>
        <v>1</v>
      </c>
      <c r="AA1628" s="13" t="str">
        <f t="shared" ref="AA1628" si="9914">Y1630</f>
        <v>0</v>
      </c>
      <c r="AB1628" s="13" t="str">
        <f t="shared" ref="AB1628" si="9915">Z1630</f>
        <v>0</v>
      </c>
      <c r="AC1628" s="13" t="str">
        <f t="shared" ref="AC1628" si="9916">AA1630</f>
        <v>0</v>
      </c>
      <c r="AD1628" s="13" t="str">
        <f t="shared" ref="AD1628" si="9917">AB1630</f>
        <v>1</v>
      </c>
      <c r="AE1628" s="13" t="str">
        <f t="shared" ref="AE1628" si="9918">AC1630</f>
        <v>1</v>
      </c>
      <c r="AF1628" s="13" t="str">
        <f t="shared" ref="AF1628" si="9919">AD1630</f>
        <v>0</v>
      </c>
      <c r="AG1628" s="13" t="str">
        <f t="shared" ref="AG1628" si="9920">AE1630</f>
        <v>0</v>
      </c>
      <c r="AH1628" s="13" t="str">
        <f t="shared" ref="AH1628" si="9921">AF1630</f>
        <v>0</v>
      </c>
      <c r="AI1628" s="13" t="str">
        <f t="shared" ref="AI1628" si="9922">AG1630</f>
        <v>1</v>
      </c>
      <c r="AL1628" s="14" t="s">
        <v>56</v>
      </c>
      <c r="AM1628" s="14" t="str">
        <f>CONCATENATE(D1653,H1653,L1653,P1653,T1653,X1653,AB1653,AF1653,)</f>
        <v>C00FC369</v>
      </c>
    </row>
    <row r="1629" spans="1:39" ht="15" customHeight="1" x14ac:dyDescent="0.55000000000000004">
      <c r="C1629" s="14" t="s">
        <v>23</v>
      </c>
      <c r="D1629" s="13" t="str">
        <f>MID($AM1599,1,1)</f>
        <v>F</v>
      </c>
      <c r="H1629" s="13" t="str">
        <f>MID($AM1599,2,1)</f>
        <v>2</v>
      </c>
      <c r="L1629" s="13" t="str">
        <f>MID($AM1599,3,1)</f>
        <v>7</v>
      </c>
      <c r="P1629" s="13" t="str">
        <f>MID($AM1599,4,1)</f>
        <v>4</v>
      </c>
      <c r="T1629" s="13" t="str">
        <f>MID($AM1599,5,1)</f>
        <v>0</v>
      </c>
      <c r="X1629" s="13" t="str">
        <f>MID($AM1599,6,1)</f>
        <v>8</v>
      </c>
      <c r="AB1629" s="13" t="str">
        <f>MID($AM1599,7,1)</f>
        <v>C</v>
      </c>
      <c r="AF1629" s="13" t="str">
        <f>MID($AM1599,8,1)</f>
        <v>4</v>
      </c>
      <c r="AL1629" s="21" t="s">
        <v>40</v>
      </c>
      <c r="AM1629" s="14" t="str">
        <f>CONCATENATE(D1641,H1641,L1641,P1641,T1641,X1641,AB1641,AF1641)</f>
        <v>1731367E</v>
      </c>
    </row>
    <row r="1630" spans="1:39" ht="15" customHeight="1" x14ac:dyDescent="0.45">
      <c r="C1630" s="14" t="s">
        <v>24</v>
      </c>
      <c r="D1630" s="13" t="str">
        <f>MID(DEC2BIN(HEX2DEC(D1629),4),1,1)</f>
        <v>1</v>
      </c>
      <c r="E1630" s="13" t="str">
        <f>MID(DEC2BIN(HEX2DEC(D1629),4),2,1)</f>
        <v>1</v>
      </c>
      <c r="F1630" s="13" t="str">
        <f>MID(DEC2BIN(HEX2DEC(D1629),4),3,1)</f>
        <v>1</v>
      </c>
      <c r="G1630" s="13" t="str">
        <f>MID(DEC2BIN(HEX2DEC(D1629),4),4,1)</f>
        <v>1</v>
      </c>
      <c r="H1630" s="13" t="str">
        <f>MID(DEC2BIN(HEX2DEC(H1629),4),1,1)</f>
        <v>0</v>
      </c>
      <c r="I1630" s="13" t="str">
        <f>MID(DEC2BIN(HEX2DEC(H1629),4),2,1)</f>
        <v>0</v>
      </c>
      <c r="J1630" s="13" t="str">
        <f>MID(DEC2BIN(HEX2DEC(H1629),4),3,1)</f>
        <v>1</v>
      </c>
      <c r="K1630" s="13" t="str">
        <f>MID(DEC2BIN(HEX2DEC(H1629),4),4,1)</f>
        <v>0</v>
      </c>
      <c r="L1630" s="13" t="str">
        <f>MID(DEC2BIN(HEX2DEC(L1629),4),1,1)</f>
        <v>0</v>
      </c>
      <c r="M1630" s="13" t="str">
        <f>MID(DEC2BIN(HEX2DEC(L1629),4),2,1)</f>
        <v>1</v>
      </c>
      <c r="N1630" s="13" t="str">
        <f>MID(DEC2BIN(HEX2DEC(L1629),4),3,1)</f>
        <v>1</v>
      </c>
      <c r="O1630" s="13" t="str">
        <f>MID(DEC2BIN(HEX2DEC(L1629),4),4,1)</f>
        <v>1</v>
      </c>
      <c r="P1630" s="13" t="str">
        <f>MID(DEC2BIN(HEX2DEC(P1629),4),1,1)</f>
        <v>0</v>
      </c>
      <c r="Q1630" s="13" t="str">
        <f>MID(DEC2BIN(HEX2DEC(P1629),4),2,1)</f>
        <v>1</v>
      </c>
      <c r="R1630" s="13" t="str">
        <f>MID(DEC2BIN(HEX2DEC(P1629),4),3,1)</f>
        <v>0</v>
      </c>
      <c r="S1630" s="13" t="str">
        <f>MID(DEC2BIN(HEX2DEC(P1629),4),4,1)</f>
        <v>0</v>
      </c>
      <c r="T1630" s="13" t="str">
        <f>MID(DEC2BIN(HEX2DEC(T1629),4),1,1)</f>
        <v>0</v>
      </c>
      <c r="U1630" s="13" t="str">
        <f>MID(DEC2BIN(HEX2DEC(T1629),4),2,1)</f>
        <v>0</v>
      </c>
      <c r="V1630" s="13" t="str">
        <f>MID(DEC2BIN(HEX2DEC(T1629),4),3,1)</f>
        <v>0</v>
      </c>
      <c r="W1630" s="13" t="str">
        <f>MID(DEC2BIN(HEX2DEC(T1629),4),4,1)</f>
        <v>0</v>
      </c>
      <c r="X1630" s="13" t="str">
        <f>MID(DEC2BIN(HEX2DEC(X1629),4),1,1)</f>
        <v>1</v>
      </c>
      <c r="Y1630" s="13" t="str">
        <f>MID(DEC2BIN(HEX2DEC(X1629),4),2,1)</f>
        <v>0</v>
      </c>
      <c r="Z1630" s="13" t="str">
        <f>MID(DEC2BIN(HEX2DEC(X1629),4),3,1)</f>
        <v>0</v>
      </c>
      <c r="AA1630" s="13" t="str">
        <f>MID(DEC2BIN(HEX2DEC(X1629),4),4,1)</f>
        <v>0</v>
      </c>
      <c r="AB1630" s="13" t="str">
        <f>MID(DEC2BIN(HEX2DEC(AB1629),4),1,1)</f>
        <v>1</v>
      </c>
      <c r="AC1630" s="13" t="str">
        <f>MID(DEC2BIN(HEX2DEC(AB1629),4),2,1)</f>
        <v>1</v>
      </c>
      <c r="AD1630" s="13" t="str">
        <f>MID(DEC2BIN(HEX2DEC(AB1629),4),3,1)</f>
        <v>0</v>
      </c>
      <c r="AE1630" s="13" t="str">
        <f>MID(DEC2BIN(HEX2DEC(AB1629),4),4,1)</f>
        <v>0</v>
      </c>
      <c r="AF1630" s="13" t="str">
        <f>MID(DEC2BIN(HEX2DEC(AF1629),4),1,1)</f>
        <v>0</v>
      </c>
      <c r="AG1630" s="13" t="str">
        <f>MID(DEC2BIN(HEX2DEC(AF1629),4),2,1)</f>
        <v>1</v>
      </c>
      <c r="AH1630" s="13" t="str">
        <f>MID(DEC2BIN(HEX2DEC(AF1629),4),3,1)</f>
        <v>0</v>
      </c>
      <c r="AI1630" s="13" t="str">
        <f>MID(DEC2BIN(HEX2DEC(AF1629),4),4,1)</f>
        <v>0</v>
      </c>
      <c r="AL1630" s="14" t="s">
        <v>57</v>
      </c>
      <c r="AM1630" s="19" t="str">
        <f>DEC2HEX(MOD(HEX2DEC(AM1625)+HEX2DEC(AM1626)+HEX2DEC(AM1627)+HEX2DEC(AM1628)+HEX2DEC(AM1629),2^32),8)</f>
        <v>CDC578B6</v>
      </c>
    </row>
    <row r="1631" spans="1:39" ht="15" customHeight="1" x14ac:dyDescent="0.45">
      <c r="C1631" s="14" t="s">
        <v>25</v>
      </c>
      <c r="D1631" s="13" t="str">
        <f>D1593</f>
        <v>C</v>
      </c>
      <c r="H1631" s="13" t="str">
        <f t="shared" ref="H1631" si="9923">H1593</f>
        <v>7</v>
      </c>
      <c r="L1631" s="13" t="str">
        <f t="shared" ref="L1631" si="9924">L1593</f>
        <v>B</v>
      </c>
      <c r="P1631" s="13" t="str">
        <f t="shared" ref="P1631" si="9925">P1593</f>
        <v>8</v>
      </c>
      <c r="T1631" s="13" t="str">
        <f t="shared" ref="T1631" si="9926">T1593</f>
        <v>2</v>
      </c>
      <c r="X1631" s="13" t="str">
        <f t="shared" ref="X1631" si="9927">X1593</f>
        <v>9</v>
      </c>
      <c r="AB1631" s="13" t="str">
        <f t="shared" ref="AB1631" si="9928">AB1593</f>
        <v>E</v>
      </c>
      <c r="AF1631" s="13" t="str">
        <f>AF1593</f>
        <v>9</v>
      </c>
      <c r="AL1631" s="14"/>
      <c r="AM1631" s="14"/>
    </row>
    <row r="1632" spans="1:39" ht="15" customHeight="1" x14ac:dyDescent="0.45">
      <c r="C1632" s="14" t="s">
        <v>26</v>
      </c>
      <c r="D1632" s="13" t="str">
        <f>MID(DEC2BIN(HEX2DEC(D1631),4),1,1)</f>
        <v>1</v>
      </c>
      <c r="E1632" s="13" t="str">
        <f>MID(DEC2BIN(HEX2DEC(D1631),4),2,1)</f>
        <v>1</v>
      </c>
      <c r="F1632" s="13" t="str">
        <f>MID(DEC2BIN(HEX2DEC(D1631),4),3,1)</f>
        <v>0</v>
      </c>
      <c r="G1632" s="13" t="str">
        <f>MID(DEC2BIN(HEX2DEC(D1631),4),4,1)</f>
        <v>0</v>
      </c>
      <c r="H1632" s="13" t="str">
        <f>MID(DEC2BIN(HEX2DEC(H1631),4),1,1)</f>
        <v>0</v>
      </c>
      <c r="I1632" s="13" t="str">
        <f>MID(DEC2BIN(HEX2DEC(H1631),4),2,1)</f>
        <v>1</v>
      </c>
      <c r="J1632" s="13" t="str">
        <f>MID(DEC2BIN(HEX2DEC(H1631),4),3,1)</f>
        <v>1</v>
      </c>
      <c r="K1632" s="13" t="str">
        <f>MID(DEC2BIN(HEX2DEC(H1631),4),4,1)</f>
        <v>1</v>
      </c>
      <c r="L1632" s="13" t="str">
        <f>MID(DEC2BIN(HEX2DEC(L1631),4),1,1)</f>
        <v>1</v>
      </c>
      <c r="M1632" s="13" t="str">
        <f>MID(DEC2BIN(HEX2DEC(L1631),4),2,1)</f>
        <v>0</v>
      </c>
      <c r="N1632" s="13" t="str">
        <f>MID(DEC2BIN(HEX2DEC(L1631),4),3,1)</f>
        <v>1</v>
      </c>
      <c r="O1632" s="13" t="str">
        <f>MID(DEC2BIN(HEX2DEC(L1631),4),4,1)</f>
        <v>1</v>
      </c>
      <c r="P1632" s="13" t="str">
        <f>MID(DEC2BIN(HEX2DEC(P1631),4),1,1)</f>
        <v>1</v>
      </c>
      <c r="Q1632" s="13" t="str">
        <f>MID(DEC2BIN(HEX2DEC(P1631),4),2,1)</f>
        <v>0</v>
      </c>
      <c r="R1632" s="13" t="str">
        <f>MID(DEC2BIN(HEX2DEC(P1631),4),3,1)</f>
        <v>0</v>
      </c>
      <c r="S1632" s="13" t="str">
        <f>MID(DEC2BIN(HEX2DEC(P1631),4),4,1)</f>
        <v>0</v>
      </c>
      <c r="T1632" s="13" t="str">
        <f>MID(DEC2BIN(HEX2DEC(T1631),4),1,1)</f>
        <v>0</v>
      </c>
      <c r="U1632" s="13" t="str">
        <f>MID(DEC2BIN(HEX2DEC(T1631),4),2,1)</f>
        <v>0</v>
      </c>
      <c r="V1632" s="13" t="str">
        <f>MID(DEC2BIN(HEX2DEC(T1631),4),3,1)</f>
        <v>1</v>
      </c>
      <c r="W1632" s="13" t="str">
        <f>MID(DEC2BIN(HEX2DEC(T1631),4),4,1)</f>
        <v>0</v>
      </c>
      <c r="X1632" s="13" t="str">
        <f>MID(DEC2BIN(HEX2DEC(X1631),4),1,1)</f>
        <v>1</v>
      </c>
      <c r="Y1632" s="13" t="str">
        <f>MID(DEC2BIN(HEX2DEC(X1631),4),2,1)</f>
        <v>0</v>
      </c>
      <c r="Z1632" s="13" t="str">
        <f>MID(DEC2BIN(HEX2DEC(X1631),4),3,1)</f>
        <v>0</v>
      </c>
      <c r="AA1632" s="13" t="str">
        <f>MID(DEC2BIN(HEX2DEC(X1631),4),4,1)</f>
        <v>1</v>
      </c>
      <c r="AB1632" s="13" t="str">
        <f>MID(DEC2BIN(HEX2DEC(AB1631),4),1,1)</f>
        <v>1</v>
      </c>
      <c r="AC1632" s="13" t="str">
        <f>MID(DEC2BIN(HEX2DEC(AB1631),4),2,1)</f>
        <v>1</v>
      </c>
      <c r="AD1632" s="13" t="str">
        <f>MID(DEC2BIN(HEX2DEC(AB1631),4),3,1)</f>
        <v>1</v>
      </c>
      <c r="AE1632" s="13" t="str">
        <f>MID(DEC2BIN(HEX2DEC(AB1631),4),4,1)</f>
        <v>0</v>
      </c>
      <c r="AF1632" s="13" t="str">
        <f>MID(DEC2BIN(HEX2DEC(AF1631),4),1,1)</f>
        <v>1</v>
      </c>
      <c r="AG1632" s="13" t="str">
        <f>MID(DEC2BIN(HEX2DEC(AF1631),4),2,1)</f>
        <v>0</v>
      </c>
      <c r="AH1632" s="13" t="str">
        <f>MID(DEC2BIN(HEX2DEC(AF1631),4),3,1)</f>
        <v>0</v>
      </c>
      <c r="AI1632" s="13" t="str">
        <f>MID(DEC2BIN(HEX2DEC(AF1631),4),4,1)</f>
        <v>1</v>
      </c>
      <c r="AL1632" s="14" t="s">
        <v>58</v>
      </c>
      <c r="AM1632" s="14" t="str">
        <f>CONCATENATE(D1624,H1624,L1624,P1624,T1624,X1624,AB1624,AF1624)</f>
        <v>AA998258</v>
      </c>
    </row>
    <row r="1633" spans="3:39" ht="15" customHeight="1" x14ac:dyDescent="0.45">
      <c r="C1633" s="14" t="s">
        <v>27</v>
      </c>
      <c r="D1633" s="13" t="str">
        <f>D1595</f>
        <v>2</v>
      </c>
      <c r="H1633" s="13" t="str">
        <f t="shared" ref="H1633" si="9929">H1595</f>
        <v>5</v>
      </c>
      <c r="L1633" s="13" t="str">
        <f t="shared" ref="L1633" si="9930">L1595</f>
        <v>7</v>
      </c>
      <c r="P1633" s="13" t="str">
        <f t="shared" ref="P1633" si="9931">P1595</f>
        <v>2</v>
      </c>
      <c r="T1633" s="13" t="str">
        <f t="shared" ref="T1633" si="9932">T1595</f>
        <v>7</v>
      </c>
      <c r="X1633" s="13" t="str">
        <f t="shared" ref="X1633" si="9933">X1595</f>
        <v>C</v>
      </c>
      <c r="AB1633" s="13" t="str">
        <f t="shared" ref="AB1633" si="9934">AB1595</f>
        <v>5</v>
      </c>
      <c r="AF1633" s="13" t="str">
        <f t="shared" ref="AF1633" si="9935">AF1595</f>
        <v>8</v>
      </c>
      <c r="AL1633" s="14" t="s">
        <v>37</v>
      </c>
      <c r="AM1633" s="14" t="str">
        <f>CONCATENATE(D1636,H1636,L1636,P1636,T1636,X1636,AB1636,AF1636)</f>
        <v>E77028C8</v>
      </c>
    </row>
    <row r="1634" spans="3:39" ht="15" customHeight="1" thickBot="1" x14ac:dyDescent="0.5">
      <c r="C1634" s="14" t="s">
        <v>28</v>
      </c>
      <c r="D1634" s="13" t="str">
        <f>MID(DEC2BIN(HEX2DEC(D1633),4),1,1)</f>
        <v>0</v>
      </c>
      <c r="E1634" s="13" t="str">
        <f>MID(DEC2BIN(HEX2DEC(D1633),4),2,1)</f>
        <v>0</v>
      </c>
      <c r="F1634" s="13" t="str">
        <f>MID(DEC2BIN(HEX2DEC(D1633),4),3,1)</f>
        <v>1</v>
      </c>
      <c r="G1634" s="13" t="str">
        <f>MID(DEC2BIN(HEX2DEC(D1633),4),4,1)</f>
        <v>0</v>
      </c>
      <c r="H1634" s="13" t="str">
        <f>MID(DEC2BIN(HEX2DEC(H1633),4),1,1)</f>
        <v>0</v>
      </c>
      <c r="I1634" s="13" t="str">
        <f>MID(DEC2BIN(HEX2DEC(H1633),4),2,1)</f>
        <v>1</v>
      </c>
      <c r="J1634" s="13" t="str">
        <f>MID(DEC2BIN(HEX2DEC(H1633),4),3,1)</f>
        <v>0</v>
      </c>
      <c r="K1634" s="13" t="str">
        <f>MID(DEC2BIN(HEX2DEC(H1633),4),4,1)</f>
        <v>1</v>
      </c>
      <c r="L1634" s="13" t="str">
        <f>MID(DEC2BIN(HEX2DEC(L1633),4),1,1)</f>
        <v>0</v>
      </c>
      <c r="M1634" s="13" t="str">
        <f>MID(DEC2BIN(HEX2DEC(L1633),4),2,1)</f>
        <v>1</v>
      </c>
      <c r="N1634" s="13" t="str">
        <f>MID(DEC2BIN(HEX2DEC(L1633),4),3,1)</f>
        <v>1</v>
      </c>
      <c r="O1634" s="13" t="str">
        <f>MID(DEC2BIN(HEX2DEC(L1633),4),4,1)</f>
        <v>1</v>
      </c>
      <c r="P1634" s="13" t="str">
        <f>MID(DEC2BIN(HEX2DEC(P1633),4),1,1)</f>
        <v>0</v>
      </c>
      <c r="Q1634" s="13" t="str">
        <f>MID(DEC2BIN(HEX2DEC(P1633),4),2,1)</f>
        <v>0</v>
      </c>
      <c r="R1634" s="13" t="str">
        <f>MID(DEC2BIN(HEX2DEC(P1633),4),3,1)</f>
        <v>1</v>
      </c>
      <c r="S1634" s="13" t="str">
        <f>MID(DEC2BIN(HEX2DEC(P1633),4),4,1)</f>
        <v>0</v>
      </c>
      <c r="T1634" s="13" t="str">
        <f>MID(DEC2BIN(HEX2DEC(T1633),4),1,1)</f>
        <v>0</v>
      </c>
      <c r="U1634" s="13" t="str">
        <f>MID(DEC2BIN(HEX2DEC(T1633),4),2,1)</f>
        <v>1</v>
      </c>
      <c r="V1634" s="13" t="str">
        <f>MID(DEC2BIN(HEX2DEC(T1633),4),3,1)</f>
        <v>1</v>
      </c>
      <c r="W1634" s="13" t="str">
        <f>MID(DEC2BIN(HEX2DEC(T1633),4),4,1)</f>
        <v>1</v>
      </c>
      <c r="X1634" s="13" t="str">
        <f>MID(DEC2BIN(HEX2DEC(X1633),4),1,1)</f>
        <v>1</v>
      </c>
      <c r="Y1634" s="13" t="str">
        <f>MID(DEC2BIN(HEX2DEC(X1633),4),2,1)</f>
        <v>1</v>
      </c>
      <c r="Z1634" s="13" t="str">
        <f>MID(DEC2BIN(HEX2DEC(X1633),4),3,1)</f>
        <v>0</v>
      </c>
      <c r="AA1634" s="13" t="str">
        <f>MID(DEC2BIN(HEX2DEC(X1633),4),4,1)</f>
        <v>0</v>
      </c>
      <c r="AB1634" s="13" t="str">
        <f>MID(DEC2BIN(HEX2DEC(AB1633),4),1,1)</f>
        <v>0</v>
      </c>
      <c r="AC1634" s="13" t="str">
        <f>MID(DEC2BIN(HEX2DEC(AB1633),4),2,1)</f>
        <v>1</v>
      </c>
      <c r="AD1634" s="13" t="str">
        <f>MID(DEC2BIN(HEX2DEC(AB1633),4),3,1)</f>
        <v>0</v>
      </c>
      <c r="AE1634" s="13" t="str">
        <f>MID(DEC2BIN(HEX2DEC(AB1633),4),4,1)</f>
        <v>1</v>
      </c>
      <c r="AF1634" s="13" t="str">
        <f>MID(DEC2BIN(HEX2DEC(AF1633),4),1,1)</f>
        <v>1</v>
      </c>
      <c r="AG1634" s="13" t="str">
        <f>MID(DEC2BIN(HEX2DEC(AF1633),4),2,1)</f>
        <v>0</v>
      </c>
      <c r="AH1634" s="13" t="str">
        <f>MID(DEC2BIN(HEX2DEC(AF1633),4),3,1)</f>
        <v>0</v>
      </c>
      <c r="AI1634" s="13" t="str">
        <f>MID(DEC2BIN(HEX2DEC(AF1633),4),4,1)</f>
        <v>0</v>
      </c>
      <c r="AL1634" s="14" t="s">
        <v>57</v>
      </c>
      <c r="AM1634" s="14" t="str">
        <f>AM1630</f>
        <v>CDC578B6</v>
      </c>
    </row>
    <row r="1635" spans="3:39" ht="15" customHeight="1" thickBot="1" x14ac:dyDescent="0.5">
      <c r="C1635" s="15" t="s">
        <v>37</v>
      </c>
      <c r="D1635" s="13">
        <f>IF(D1634+D1632+D1630&gt;1,1,0)</f>
        <v>1</v>
      </c>
      <c r="E1635" s="13">
        <f t="shared" ref="E1635:Z1635" si="9936">IF(E1634+E1632+E1630&gt;1,1,0)</f>
        <v>1</v>
      </c>
      <c r="F1635" s="13">
        <f t="shared" si="9936"/>
        <v>1</v>
      </c>
      <c r="G1635" s="13">
        <f t="shared" si="9936"/>
        <v>0</v>
      </c>
      <c r="H1635" s="13">
        <f t="shared" si="9936"/>
        <v>0</v>
      </c>
      <c r="I1635" s="13">
        <f t="shared" si="9936"/>
        <v>1</v>
      </c>
      <c r="J1635" s="13">
        <f t="shared" si="9936"/>
        <v>1</v>
      </c>
      <c r="K1635" s="13">
        <f t="shared" si="9936"/>
        <v>1</v>
      </c>
      <c r="L1635" s="13">
        <f t="shared" si="9936"/>
        <v>0</v>
      </c>
      <c r="M1635" s="13">
        <f t="shared" si="9936"/>
        <v>1</v>
      </c>
      <c r="N1635" s="13">
        <f t="shared" si="9936"/>
        <v>1</v>
      </c>
      <c r="O1635" s="13">
        <f t="shared" si="9936"/>
        <v>1</v>
      </c>
      <c r="P1635" s="13">
        <f t="shared" si="9936"/>
        <v>0</v>
      </c>
      <c r="Q1635" s="13">
        <f t="shared" si="9936"/>
        <v>0</v>
      </c>
      <c r="R1635" s="13">
        <f t="shared" si="9936"/>
        <v>0</v>
      </c>
      <c r="S1635" s="13">
        <f t="shared" si="9936"/>
        <v>0</v>
      </c>
      <c r="T1635" s="13">
        <f t="shared" si="9936"/>
        <v>0</v>
      </c>
      <c r="U1635" s="13">
        <f t="shared" si="9936"/>
        <v>0</v>
      </c>
      <c r="V1635" s="13">
        <f t="shared" si="9936"/>
        <v>1</v>
      </c>
      <c r="W1635" s="13">
        <f t="shared" si="9936"/>
        <v>0</v>
      </c>
      <c r="X1635" s="13">
        <f t="shared" si="9936"/>
        <v>1</v>
      </c>
      <c r="Y1635" s="13">
        <f t="shared" si="9936"/>
        <v>0</v>
      </c>
      <c r="Z1635" s="13">
        <f t="shared" si="9936"/>
        <v>0</v>
      </c>
      <c r="AA1635" s="13">
        <f>IF(AA1634+AA1632+AA1630&gt;1,1,0)</f>
        <v>0</v>
      </c>
      <c r="AB1635" s="13">
        <f t="shared" ref="AB1635:AI1635" si="9937">IF(AB1634+AB1632+AB1630&gt;1,1,0)</f>
        <v>1</v>
      </c>
      <c r="AC1635" s="13">
        <f t="shared" si="9937"/>
        <v>1</v>
      </c>
      <c r="AD1635" s="13">
        <f t="shared" si="9937"/>
        <v>0</v>
      </c>
      <c r="AE1635" s="13">
        <f t="shared" si="9937"/>
        <v>0</v>
      </c>
      <c r="AF1635" s="13">
        <f t="shared" si="9937"/>
        <v>1</v>
      </c>
      <c r="AG1635" s="13">
        <f t="shared" si="9937"/>
        <v>0</v>
      </c>
      <c r="AH1635" s="13">
        <f t="shared" si="9937"/>
        <v>0</v>
      </c>
      <c r="AI1635" s="13">
        <f t="shared" si="9937"/>
        <v>0</v>
      </c>
      <c r="AL1635" s="16" t="s">
        <v>59</v>
      </c>
      <c r="AM1635" s="20" t="str">
        <f>DEC2HEX(MOD(HEX2DEC(AM1632)+HEX2DEC(AM1634)+HEX2DEC(AM1633),2^32),8)</f>
        <v>5FCF23D6</v>
      </c>
    </row>
    <row r="1636" spans="3:39" ht="15" customHeight="1" thickBot="1" x14ac:dyDescent="0.5">
      <c r="C1636" s="15" t="s">
        <v>38</v>
      </c>
      <c r="D1636" s="13" t="str">
        <f>BIN2HEX(CONCATENATE(D1635,E1635,F1635,G1635))</f>
        <v>E</v>
      </c>
      <c r="H1636" s="13" t="str">
        <f>BIN2HEX(CONCATENATE(H1635,I1635,J1635,K1635))</f>
        <v>7</v>
      </c>
      <c r="L1636" s="13" t="str">
        <f>BIN2HEX(CONCATENATE(L1635,M1635,N1635,O1635))</f>
        <v>7</v>
      </c>
      <c r="P1636" s="13" t="str">
        <f>BIN2HEX(CONCATENATE(P1635,Q1635,R1635,S1635))</f>
        <v>0</v>
      </c>
      <c r="T1636" s="13" t="str">
        <f>BIN2HEX(CONCATENATE(T1635,U1635,V1635,W1635))</f>
        <v>2</v>
      </c>
      <c r="X1636" s="13" t="str">
        <f>BIN2HEX(CONCATENATE(X1635,Y1635,Z1635,AA1635))</f>
        <v>8</v>
      </c>
      <c r="AB1636" s="13" t="str">
        <f>BIN2HEX(CONCATENATE(AB1635,AC1635,AD1635,AE1635))</f>
        <v>C</v>
      </c>
      <c r="AF1636" s="13" t="str">
        <f>BIN2HEX(CONCATENATE(AF1635,AG1635,AH1635,AI1635))</f>
        <v>8</v>
      </c>
      <c r="AM1636" s="14"/>
    </row>
    <row r="1637" spans="3:39" ht="15" customHeight="1" thickBot="1" x14ac:dyDescent="0.5">
      <c r="C1637" s="14"/>
      <c r="AL1637" s="16" t="s">
        <v>60</v>
      </c>
      <c r="AM1637" s="20" t="str">
        <f>CONCATENATE(D1629,H1629,L1629,P1629,T1629,X1629,AB1629,AF1629)</f>
        <v>F27408C4</v>
      </c>
    </row>
    <row r="1638" spans="3:39" ht="15" customHeight="1" thickBot="1" x14ac:dyDescent="0.5">
      <c r="C1638" s="14" t="s">
        <v>29</v>
      </c>
      <c r="D1638" s="13" t="str">
        <f>D1597</f>
        <v>F</v>
      </c>
      <c r="H1638" s="13" t="str">
        <f t="shared" ref="H1638" si="9938">H1597</f>
        <v>D</v>
      </c>
      <c r="L1638" s="13" t="str">
        <f t="shared" ref="L1638" si="9939">L1597</f>
        <v>7</v>
      </c>
      <c r="P1638" s="13" t="str">
        <f t="shared" ref="P1638" si="9940">P1597</f>
        <v>E</v>
      </c>
      <c r="T1638" s="13" t="str">
        <f t="shared" ref="T1638" si="9941">T1597</f>
        <v>6</v>
      </c>
      <c r="X1638" s="13" t="str">
        <f t="shared" ref="X1638" si="9942">X1597</f>
        <v>E</v>
      </c>
      <c r="AB1638" s="13" t="str">
        <f t="shared" ref="AB1638" si="9943">AB1597</f>
        <v>2</v>
      </c>
      <c r="AF1638" s="13" t="str">
        <f>AF1597</f>
        <v>E</v>
      </c>
      <c r="AM1638" s="14"/>
    </row>
    <row r="1639" spans="3:39" ht="15" customHeight="1" thickBot="1" x14ac:dyDescent="0.5">
      <c r="C1639" s="14" t="s">
        <v>30</v>
      </c>
      <c r="D1639" s="13" t="str">
        <f>MID(DEC2BIN(HEX2DEC(D1638),4),1,1)</f>
        <v>1</v>
      </c>
      <c r="E1639" s="13" t="str">
        <f>MID(DEC2BIN(HEX2DEC(D1638),4),2,1)</f>
        <v>1</v>
      </c>
      <c r="F1639" s="13" t="str">
        <f>MID(DEC2BIN(HEX2DEC(D1638),4),3,1)</f>
        <v>1</v>
      </c>
      <c r="G1639" s="13" t="str">
        <f>MID(DEC2BIN(HEX2DEC(D1638),4),4,1)</f>
        <v>1</v>
      </c>
      <c r="H1639" s="13" t="str">
        <f>MID(DEC2BIN(HEX2DEC(H1638),4),1,1)</f>
        <v>1</v>
      </c>
      <c r="I1639" s="13" t="str">
        <f>MID(DEC2BIN(HEX2DEC(H1638),4),2,1)</f>
        <v>1</v>
      </c>
      <c r="J1639" s="13" t="str">
        <f>MID(DEC2BIN(HEX2DEC(H1638),4),3,1)</f>
        <v>0</v>
      </c>
      <c r="K1639" s="13" t="str">
        <f>MID(DEC2BIN(HEX2DEC(H1638),4),4,1)</f>
        <v>1</v>
      </c>
      <c r="L1639" s="13" t="str">
        <f>MID(DEC2BIN(HEX2DEC(L1638),4),1,1)</f>
        <v>0</v>
      </c>
      <c r="M1639" s="13" t="str">
        <f>MID(DEC2BIN(HEX2DEC(L1638),4),2,1)</f>
        <v>1</v>
      </c>
      <c r="N1639" s="13" t="str">
        <f>MID(DEC2BIN(HEX2DEC(L1638),4),3,1)</f>
        <v>1</v>
      </c>
      <c r="O1639" s="13" t="str">
        <f>MID(DEC2BIN(HEX2DEC(L1638),4),4,1)</f>
        <v>1</v>
      </c>
      <c r="P1639" s="13" t="str">
        <f>MID(DEC2BIN(HEX2DEC(P1638),4),1,1)</f>
        <v>1</v>
      </c>
      <c r="Q1639" s="13" t="str">
        <f>MID(DEC2BIN(HEX2DEC(P1638),4),2,1)</f>
        <v>1</v>
      </c>
      <c r="R1639" s="13" t="str">
        <f>MID(DEC2BIN(HEX2DEC(P1638),4),3,1)</f>
        <v>1</v>
      </c>
      <c r="S1639" s="13" t="str">
        <f>MID(DEC2BIN(HEX2DEC(P1638),4),4,1)</f>
        <v>0</v>
      </c>
      <c r="T1639" s="13" t="str">
        <f>MID(DEC2BIN(HEX2DEC(T1638),4),1,1)</f>
        <v>0</v>
      </c>
      <c r="U1639" s="13" t="str">
        <f>MID(DEC2BIN(HEX2DEC(T1638),4),2,1)</f>
        <v>1</v>
      </c>
      <c r="V1639" s="13" t="str">
        <f>MID(DEC2BIN(HEX2DEC(T1638),4),3,1)</f>
        <v>1</v>
      </c>
      <c r="W1639" s="13" t="str">
        <f>MID(DEC2BIN(HEX2DEC(T1638),4),4,1)</f>
        <v>0</v>
      </c>
      <c r="X1639" s="13" t="str">
        <f>MID(DEC2BIN(HEX2DEC(X1638),4),1,1)</f>
        <v>1</v>
      </c>
      <c r="Y1639" s="13" t="str">
        <f>MID(DEC2BIN(HEX2DEC(X1638),4),2,1)</f>
        <v>1</v>
      </c>
      <c r="Z1639" s="13" t="str">
        <f>MID(DEC2BIN(HEX2DEC(X1638),4),3,1)</f>
        <v>1</v>
      </c>
      <c r="AA1639" s="13" t="str">
        <f>MID(DEC2BIN(HEX2DEC(X1638),4),4,1)</f>
        <v>0</v>
      </c>
      <c r="AB1639" s="13" t="str">
        <f>MID(DEC2BIN(HEX2DEC(AB1638),4),1,1)</f>
        <v>0</v>
      </c>
      <c r="AC1639" s="13" t="str">
        <f>MID(DEC2BIN(HEX2DEC(AB1638),4),2,1)</f>
        <v>0</v>
      </c>
      <c r="AD1639" s="13" t="str">
        <f>MID(DEC2BIN(HEX2DEC(AB1638),4),3,1)</f>
        <v>1</v>
      </c>
      <c r="AE1639" s="13" t="str">
        <f>MID(DEC2BIN(HEX2DEC(AB1638),4),4,1)</f>
        <v>0</v>
      </c>
      <c r="AF1639" s="13" t="str">
        <f>MID(DEC2BIN(HEX2DEC(AF1638),4),1,1)</f>
        <v>1</v>
      </c>
      <c r="AG1639" s="13" t="str">
        <f>MID(DEC2BIN(HEX2DEC(AF1638),4),2,1)</f>
        <v>1</v>
      </c>
      <c r="AH1639" s="13" t="str">
        <f>MID(DEC2BIN(HEX2DEC(AF1638),4),3,1)</f>
        <v>1</v>
      </c>
      <c r="AI1639" s="13" t="str">
        <f>MID(DEC2BIN(HEX2DEC(AF1638),4),4,1)</f>
        <v>0</v>
      </c>
      <c r="AL1639" s="16" t="s">
        <v>61</v>
      </c>
      <c r="AM1639" s="20" t="str">
        <f>CONCATENATE(D1631,H1631,L1631,P1631,T1631,X1631,AB1631,AF1631)</f>
        <v>C7B829E9</v>
      </c>
    </row>
    <row r="1640" spans="3:39" ht="15" customHeight="1" thickBot="1" x14ac:dyDescent="0.5">
      <c r="AM1640" s="14"/>
    </row>
    <row r="1641" spans="3:39" ht="15" customHeight="1" thickBot="1" x14ac:dyDescent="0.5">
      <c r="C1641" s="15" t="s">
        <v>39</v>
      </c>
      <c r="D1641" s="13" t="str">
        <f>BIN2HEX(CONCATENATE(D1642,E1642,F1642,G1642))</f>
        <v>1</v>
      </c>
      <c r="H1641" s="13" t="str">
        <f>BIN2HEX(CONCATENATE(H1642,I1642,J1642,K1642))</f>
        <v>7</v>
      </c>
      <c r="L1641" s="13" t="str">
        <f>BIN2HEX(CONCATENATE(L1642,M1642,N1642,O1642))</f>
        <v>3</v>
      </c>
      <c r="P1641" s="13" t="str">
        <f>BIN2HEX(CONCATENATE(P1642,Q1642,R1642,S1642))</f>
        <v>1</v>
      </c>
      <c r="T1641" s="13" t="str">
        <f>BIN2HEX(CONCATENATE(T1642,U1642,V1642,W1642))</f>
        <v>3</v>
      </c>
      <c r="X1641" s="13" t="str">
        <f>BIN2HEX(CONCATENATE(X1642,Y1642,Z1642,AA1642))</f>
        <v>6</v>
      </c>
      <c r="AB1641" s="13" t="str">
        <f>BIN2HEX(CONCATENATE(AB1642,AC1642,AD1642,AE1642))</f>
        <v>7</v>
      </c>
      <c r="AF1641" s="13" t="str">
        <f>BIN2HEX(CONCATENATE(AF1642,AG1642,AH1642,AI1642))</f>
        <v>E</v>
      </c>
      <c r="AL1641" s="16" t="s">
        <v>62</v>
      </c>
      <c r="AM1641" s="20" t="str">
        <f>CONCATENATE(D1633,H1633,L1633,P1633,T1633,X1633,AB1633,AF1633)</f>
        <v>25727C58</v>
      </c>
    </row>
    <row r="1642" spans="3:39" ht="15" customHeight="1" x14ac:dyDescent="0.45">
      <c r="C1642" s="15" t="s">
        <v>40</v>
      </c>
      <c r="D1642" s="13">
        <f>IF(ISEVEN(D1643+D1644+D1645),0,1)</f>
        <v>0</v>
      </c>
      <c r="E1642" s="13">
        <f t="shared" ref="E1642:AI1642" si="9944">IF(ISEVEN(E1643+E1644+E1645),0,1)</f>
        <v>0</v>
      </c>
      <c r="F1642" s="13">
        <f t="shared" si="9944"/>
        <v>0</v>
      </c>
      <c r="G1642" s="13">
        <f t="shared" si="9944"/>
        <v>1</v>
      </c>
      <c r="H1642" s="13">
        <f t="shared" si="9944"/>
        <v>0</v>
      </c>
      <c r="I1642" s="13">
        <f t="shared" si="9944"/>
        <v>1</v>
      </c>
      <c r="J1642" s="13">
        <f t="shared" si="9944"/>
        <v>1</v>
      </c>
      <c r="K1642" s="13">
        <f t="shared" si="9944"/>
        <v>1</v>
      </c>
      <c r="L1642" s="13">
        <f t="shared" si="9944"/>
        <v>0</v>
      </c>
      <c r="M1642" s="13">
        <f t="shared" si="9944"/>
        <v>0</v>
      </c>
      <c r="N1642" s="13">
        <f t="shared" si="9944"/>
        <v>1</v>
      </c>
      <c r="O1642" s="13">
        <f t="shared" si="9944"/>
        <v>1</v>
      </c>
      <c r="P1642" s="13">
        <f t="shared" si="9944"/>
        <v>0</v>
      </c>
      <c r="Q1642" s="13">
        <f t="shared" si="9944"/>
        <v>0</v>
      </c>
      <c r="R1642" s="13">
        <f t="shared" si="9944"/>
        <v>0</v>
      </c>
      <c r="S1642" s="13">
        <f t="shared" si="9944"/>
        <v>1</v>
      </c>
      <c r="T1642" s="13">
        <f t="shared" si="9944"/>
        <v>0</v>
      </c>
      <c r="U1642" s="13">
        <f t="shared" si="9944"/>
        <v>0</v>
      </c>
      <c r="V1642" s="13">
        <f t="shared" si="9944"/>
        <v>1</v>
      </c>
      <c r="W1642" s="13">
        <f t="shared" si="9944"/>
        <v>1</v>
      </c>
      <c r="X1642" s="13">
        <f t="shared" si="9944"/>
        <v>0</v>
      </c>
      <c r="Y1642" s="13">
        <f t="shared" si="9944"/>
        <v>1</v>
      </c>
      <c r="Z1642" s="13">
        <f t="shared" si="9944"/>
        <v>1</v>
      </c>
      <c r="AA1642" s="13">
        <f t="shared" si="9944"/>
        <v>0</v>
      </c>
      <c r="AB1642" s="13">
        <f t="shared" si="9944"/>
        <v>0</v>
      </c>
      <c r="AC1642" s="13">
        <f t="shared" si="9944"/>
        <v>1</v>
      </c>
      <c r="AD1642" s="13">
        <f t="shared" si="9944"/>
        <v>1</v>
      </c>
      <c r="AE1642" s="13">
        <f t="shared" si="9944"/>
        <v>1</v>
      </c>
      <c r="AF1642" s="13">
        <f t="shared" si="9944"/>
        <v>1</v>
      </c>
      <c r="AG1642" s="13">
        <f t="shared" si="9944"/>
        <v>1</v>
      </c>
      <c r="AH1642" s="13">
        <f t="shared" si="9944"/>
        <v>1</v>
      </c>
      <c r="AI1642" s="13">
        <f t="shared" si="9944"/>
        <v>0</v>
      </c>
      <c r="AM1642" s="14"/>
    </row>
    <row r="1643" spans="3:39" ht="15" customHeight="1" x14ac:dyDescent="0.45">
      <c r="C1643" s="15" t="s">
        <v>41</v>
      </c>
      <c r="D1643" s="13" t="str">
        <f>K1647</f>
        <v>1</v>
      </c>
      <c r="E1643" s="13" t="str">
        <f t="shared" ref="E1643" si="9945">L1647</f>
        <v>1</v>
      </c>
      <c r="F1643" s="13" t="str">
        <f t="shared" ref="F1643" si="9946">M1647</f>
        <v>1</v>
      </c>
      <c r="G1643" s="13" t="str">
        <f t="shared" ref="G1643" si="9947">N1647</f>
        <v>1</v>
      </c>
      <c r="H1643" s="13" t="str">
        <f t="shared" ref="H1643" si="9948">O1647</f>
        <v>0</v>
      </c>
      <c r="I1643" s="13" t="str">
        <f t="shared" ref="I1643" si="9949">P1647</f>
        <v>1</v>
      </c>
      <c r="J1643" s="13" t="str">
        <f t="shared" ref="J1643" si="9950">Q1647</f>
        <v>1</v>
      </c>
      <c r="K1643" s="13" t="str">
        <f t="shared" ref="K1643" si="9951">R1647</f>
        <v>0</v>
      </c>
      <c r="L1643" s="13" t="str">
        <f t="shared" ref="L1643" si="9952">S1647</f>
        <v>0</v>
      </c>
      <c r="M1643" s="13" t="str">
        <f t="shared" ref="M1643" si="9953">T1647</f>
        <v>0</v>
      </c>
      <c r="N1643" s="13" t="str">
        <f t="shared" ref="N1643" si="9954">U1647</f>
        <v>0</v>
      </c>
      <c r="O1643" s="13" t="str">
        <f t="shared" ref="O1643" si="9955">V1647</f>
        <v>0</v>
      </c>
      <c r="P1643" s="13" t="str">
        <f t="shared" ref="P1643" si="9956">W1647</f>
        <v>0</v>
      </c>
      <c r="Q1643" s="13" t="str">
        <f t="shared" ref="Q1643" si="9957">X1647</f>
        <v>0</v>
      </c>
      <c r="R1643" s="13" t="str">
        <f t="shared" ref="R1643" si="9958">Y1647</f>
        <v>0</v>
      </c>
      <c r="S1643" s="13" t="str">
        <f t="shared" ref="S1643" si="9959">Z1647</f>
        <v>0</v>
      </c>
      <c r="T1643" s="13" t="str">
        <f t="shared" ref="T1643" si="9960">AA1647</f>
        <v>1</v>
      </c>
      <c r="U1643" s="13" t="str">
        <f t="shared" ref="U1643" si="9961">AB1647</f>
        <v>1</v>
      </c>
      <c r="V1643" s="13" t="str">
        <f t="shared" ref="V1643" si="9962">AC1647</f>
        <v>1</v>
      </c>
      <c r="W1643" s="13" t="str">
        <f t="shared" ref="W1643" si="9963">AD1647</f>
        <v>1</v>
      </c>
      <c r="X1643" s="13" t="str">
        <f t="shared" ref="X1643" si="9964">AE1647</f>
        <v>1</v>
      </c>
      <c r="Y1643" s="13" t="str">
        <f t="shared" ref="Y1643" si="9965">AF1647</f>
        <v>0</v>
      </c>
      <c r="Z1643" s="13" t="str">
        <f t="shared" ref="Z1643" si="9966">AG1647</f>
        <v>1</v>
      </c>
      <c r="AA1643" s="13" t="str">
        <f t="shared" ref="AA1643" si="9967">AH1647</f>
        <v>1</v>
      </c>
      <c r="AB1643" s="13" t="str">
        <f t="shared" ref="AB1643" si="9968">AI1647</f>
        <v>1</v>
      </c>
      <c r="AC1643" s="13" t="str">
        <f>D1647</f>
        <v>1</v>
      </c>
      <c r="AD1643" s="13" t="str">
        <f t="shared" ref="AD1643" si="9969">E1647</f>
        <v>1</v>
      </c>
      <c r="AE1643" s="13" t="str">
        <f t="shared" ref="AE1643" si="9970">F1647</f>
        <v>1</v>
      </c>
      <c r="AF1643" s="13" t="str">
        <f t="shared" ref="AF1643" si="9971">G1647</f>
        <v>1</v>
      </c>
      <c r="AG1643" s="13" t="str">
        <f t="shared" ref="AG1643" si="9972">H1647</f>
        <v>0</v>
      </c>
      <c r="AH1643" s="13" t="str">
        <f t="shared" ref="AH1643" si="9973">I1647</f>
        <v>0</v>
      </c>
      <c r="AI1643" s="13" t="str">
        <f t="shared" ref="AI1643" si="9974">J1647</f>
        <v>1</v>
      </c>
      <c r="AL1643" s="22" t="s">
        <v>62</v>
      </c>
      <c r="AM1643" s="14" t="str">
        <f>CONCATENATE(D1638,H1638,L1638,P1638,T1638,X1638,AB1638,AF1638)</f>
        <v>FD7E6E2E</v>
      </c>
    </row>
    <row r="1644" spans="3:39" ht="15" customHeight="1" thickBot="1" x14ac:dyDescent="0.5">
      <c r="C1644" s="15" t="s">
        <v>42</v>
      </c>
      <c r="D1644" s="13" t="str">
        <f>Y1647</f>
        <v>0</v>
      </c>
      <c r="E1644" s="13" t="str">
        <f t="shared" ref="E1644" si="9975">Z1647</f>
        <v>0</v>
      </c>
      <c r="F1644" s="13" t="str">
        <f t="shared" ref="F1644" si="9976">AA1647</f>
        <v>1</v>
      </c>
      <c r="G1644" s="13" t="str">
        <f t="shared" ref="G1644" si="9977">AB1647</f>
        <v>1</v>
      </c>
      <c r="H1644" s="13" t="str">
        <f t="shared" ref="H1644" si="9978">AC1647</f>
        <v>1</v>
      </c>
      <c r="I1644" s="13" t="str">
        <f t="shared" ref="I1644" si="9979">AD1647</f>
        <v>1</v>
      </c>
      <c r="J1644" s="13" t="str">
        <f t="shared" ref="J1644" si="9980">AE1647</f>
        <v>1</v>
      </c>
      <c r="K1644" s="13" t="str">
        <f t="shared" ref="K1644" si="9981">AF1647</f>
        <v>0</v>
      </c>
      <c r="L1644" s="13" t="str">
        <f t="shared" ref="L1644" si="9982">AG1647</f>
        <v>1</v>
      </c>
      <c r="M1644" s="13" t="str">
        <f t="shared" ref="M1644" si="9983">AH1647</f>
        <v>1</v>
      </c>
      <c r="N1644" s="13" t="str">
        <f t="shared" ref="N1644" si="9984">AI1647</f>
        <v>1</v>
      </c>
      <c r="O1644" s="13" t="str">
        <f>D1647</f>
        <v>1</v>
      </c>
      <c r="P1644" s="13" t="str">
        <f t="shared" ref="P1644" si="9985">E1647</f>
        <v>1</v>
      </c>
      <c r="Q1644" s="13" t="str">
        <f t="shared" ref="Q1644" si="9986">F1647</f>
        <v>1</v>
      </c>
      <c r="R1644" s="13" t="str">
        <f t="shared" ref="R1644" si="9987">G1647</f>
        <v>1</v>
      </c>
      <c r="S1644" s="13" t="str">
        <f t="shared" ref="S1644" si="9988">H1647</f>
        <v>0</v>
      </c>
      <c r="T1644" s="13" t="str">
        <f t="shared" ref="T1644" si="9989">I1647</f>
        <v>0</v>
      </c>
      <c r="U1644" s="13" t="str">
        <f t="shared" ref="U1644" si="9990">J1647</f>
        <v>1</v>
      </c>
      <c r="V1644" s="13" t="str">
        <f t="shared" ref="V1644" si="9991">K1647</f>
        <v>1</v>
      </c>
      <c r="W1644" s="13" t="str">
        <f t="shared" ref="W1644" si="9992">L1647</f>
        <v>1</v>
      </c>
      <c r="X1644" s="13" t="str">
        <f t="shared" ref="X1644" si="9993">M1647</f>
        <v>1</v>
      </c>
      <c r="Y1644" s="13" t="str">
        <f t="shared" ref="Y1644" si="9994">N1647</f>
        <v>1</v>
      </c>
      <c r="Z1644" s="13" t="str">
        <f t="shared" ref="Z1644" si="9995">O1647</f>
        <v>0</v>
      </c>
      <c r="AA1644" s="13" t="str">
        <f t="shared" ref="AA1644" si="9996">P1647</f>
        <v>1</v>
      </c>
      <c r="AB1644" s="13" t="str">
        <f t="shared" ref="AB1644" si="9997">Q1647</f>
        <v>1</v>
      </c>
      <c r="AC1644" s="13" t="str">
        <f t="shared" ref="AC1644" si="9998">R1647</f>
        <v>0</v>
      </c>
      <c r="AD1644" s="13" t="str">
        <f t="shared" ref="AD1644" si="9999">S1647</f>
        <v>0</v>
      </c>
      <c r="AE1644" s="13" t="str">
        <f t="shared" ref="AE1644" si="10000">T1647</f>
        <v>0</v>
      </c>
      <c r="AF1644" s="13" t="str">
        <f t="shared" ref="AF1644" si="10001">U1647</f>
        <v>0</v>
      </c>
      <c r="AG1644" s="13" t="str">
        <f t="shared" ref="AG1644" si="10002">V1647</f>
        <v>0</v>
      </c>
      <c r="AH1644" s="13" t="str">
        <f t="shared" ref="AH1644" si="10003">W1647</f>
        <v>0</v>
      </c>
      <c r="AI1644" s="13" t="str">
        <f t="shared" ref="AI1644" si="10004">X1647</f>
        <v>0</v>
      </c>
      <c r="AL1644" s="14" t="s">
        <v>64</v>
      </c>
      <c r="AM1644" s="14" t="str">
        <f>AM1630</f>
        <v>CDC578B6</v>
      </c>
    </row>
    <row r="1645" spans="3:39" ht="15" customHeight="1" thickBot="1" x14ac:dyDescent="0.5">
      <c r="C1645" s="15" t="s">
        <v>43</v>
      </c>
      <c r="D1645" s="13" t="str">
        <f>AD1647</f>
        <v>1</v>
      </c>
      <c r="E1645" s="13" t="str">
        <f t="shared" ref="E1645" si="10005">AE1647</f>
        <v>1</v>
      </c>
      <c r="F1645" s="13" t="str">
        <f t="shared" ref="F1645" si="10006">AF1647</f>
        <v>0</v>
      </c>
      <c r="G1645" s="13" t="str">
        <f t="shared" ref="G1645" si="10007">AG1647</f>
        <v>1</v>
      </c>
      <c r="H1645" s="13" t="str">
        <f t="shared" ref="H1645" si="10008">AH1647</f>
        <v>1</v>
      </c>
      <c r="I1645" s="13" t="str">
        <f t="shared" ref="I1645" si="10009">AI1647</f>
        <v>1</v>
      </c>
      <c r="J1645" s="13" t="str">
        <f>D1647</f>
        <v>1</v>
      </c>
      <c r="K1645" s="13" t="str">
        <f t="shared" ref="K1645" si="10010">E1647</f>
        <v>1</v>
      </c>
      <c r="L1645" s="13" t="str">
        <f t="shared" ref="L1645" si="10011">F1647</f>
        <v>1</v>
      </c>
      <c r="M1645" s="13" t="str">
        <f t="shared" ref="M1645" si="10012">G1647</f>
        <v>1</v>
      </c>
      <c r="N1645" s="13" t="str">
        <f t="shared" ref="N1645" si="10013">H1647</f>
        <v>0</v>
      </c>
      <c r="O1645" s="13" t="str">
        <f t="shared" ref="O1645" si="10014">I1647</f>
        <v>0</v>
      </c>
      <c r="P1645" s="13" t="str">
        <f t="shared" ref="P1645" si="10015">J1647</f>
        <v>1</v>
      </c>
      <c r="Q1645" s="13" t="str">
        <f t="shared" ref="Q1645" si="10016">K1647</f>
        <v>1</v>
      </c>
      <c r="R1645" s="13" t="str">
        <f t="shared" ref="R1645" si="10017">L1647</f>
        <v>1</v>
      </c>
      <c r="S1645" s="13" t="str">
        <f t="shared" ref="S1645" si="10018">M1647</f>
        <v>1</v>
      </c>
      <c r="T1645" s="13" t="str">
        <f t="shared" ref="T1645" si="10019">N1647</f>
        <v>1</v>
      </c>
      <c r="U1645" s="13" t="str">
        <f t="shared" ref="U1645" si="10020">O1647</f>
        <v>0</v>
      </c>
      <c r="V1645" s="13" t="str">
        <f t="shared" ref="V1645" si="10021">P1647</f>
        <v>1</v>
      </c>
      <c r="W1645" s="13" t="str">
        <f t="shared" ref="W1645" si="10022">Q1647</f>
        <v>1</v>
      </c>
      <c r="X1645" s="13" t="str">
        <f t="shared" ref="X1645" si="10023">R1647</f>
        <v>0</v>
      </c>
      <c r="Y1645" s="13" t="str">
        <f t="shared" ref="Y1645" si="10024">S1647</f>
        <v>0</v>
      </c>
      <c r="Z1645" s="13" t="str">
        <f t="shared" ref="Z1645" si="10025">T1647</f>
        <v>0</v>
      </c>
      <c r="AA1645" s="13" t="str">
        <f t="shared" ref="AA1645" si="10026">U1647</f>
        <v>0</v>
      </c>
      <c r="AB1645" s="13" t="str">
        <f t="shared" ref="AB1645" si="10027">V1647</f>
        <v>0</v>
      </c>
      <c r="AC1645" s="13" t="str">
        <f t="shared" ref="AC1645" si="10028">W1647</f>
        <v>0</v>
      </c>
      <c r="AD1645" s="13" t="str">
        <f t="shared" ref="AD1645" si="10029">X1647</f>
        <v>0</v>
      </c>
      <c r="AE1645" s="13" t="str">
        <f t="shared" ref="AE1645" si="10030">Y1647</f>
        <v>0</v>
      </c>
      <c r="AF1645" s="13" t="str">
        <f>Z1647</f>
        <v>0</v>
      </c>
      <c r="AG1645" s="13" t="str">
        <f t="shared" ref="AG1645" si="10031">AA1647</f>
        <v>1</v>
      </c>
      <c r="AH1645" s="13" t="str">
        <f t="shared" ref="AH1645" si="10032">AB1647</f>
        <v>1</v>
      </c>
      <c r="AI1645" s="13" t="str">
        <f t="shared" ref="AI1645" si="10033">AC1647</f>
        <v>1</v>
      </c>
      <c r="AL1645" s="16" t="s">
        <v>63</v>
      </c>
      <c r="AM1645" s="20" t="str">
        <f>DEC2HEX(MOD(HEX2DEC(AM1643)+HEX2DEC(AM1644),2^32),8)</f>
        <v>CB43E6E4</v>
      </c>
    </row>
    <row r="1646" spans="3:39" ht="15" customHeight="1" thickBot="1" x14ac:dyDescent="0.6">
      <c r="C1646" s="17" t="s">
        <v>44</v>
      </c>
      <c r="D1646" s="13" t="str">
        <f>MID($AM1609,1,1)</f>
        <v>F</v>
      </c>
      <c r="H1646" s="13" t="str">
        <f>MID($AM1609,2,1)</f>
        <v>3</v>
      </c>
      <c r="L1646" s="13" t="str">
        <f>MID($AM1609,3,1)</f>
        <v>E</v>
      </c>
      <c r="P1646" s="13" t="str">
        <f>MID($AM1609,4,1)</f>
        <v>C</v>
      </c>
      <c r="T1646" s="13" t="str">
        <f>MID($AM1609,5,1)</f>
        <v>0</v>
      </c>
      <c r="X1646" s="13" t="str">
        <f>MID($AM1609,6,1)</f>
        <v>1</v>
      </c>
      <c r="AB1646" s="13" t="str">
        <f>MID($AM1609,7,1)</f>
        <v>F</v>
      </c>
      <c r="AF1646" s="13" t="str">
        <f>MID($AM1609,8,1)</f>
        <v>7</v>
      </c>
      <c r="AM1646" s="14"/>
    </row>
    <row r="1647" spans="3:39" ht="15" customHeight="1" thickBot="1" x14ac:dyDescent="0.5">
      <c r="C1647" s="15" t="s">
        <v>45</v>
      </c>
      <c r="D1647" s="13" t="str">
        <f>MID(DEC2BIN(HEX2DEC(D1646),4),1,1)</f>
        <v>1</v>
      </c>
      <c r="E1647" s="13" t="str">
        <f>MID(DEC2BIN(HEX2DEC(D1646),4),2,1)</f>
        <v>1</v>
      </c>
      <c r="F1647" s="13" t="str">
        <f>MID(DEC2BIN(HEX2DEC(D1646),4),3,1)</f>
        <v>1</v>
      </c>
      <c r="G1647" s="13" t="str">
        <f>MID(DEC2BIN(HEX2DEC(D1646),4),4,1)</f>
        <v>1</v>
      </c>
      <c r="H1647" s="13" t="str">
        <f>MID(DEC2BIN(HEX2DEC(H1646),4),1,1)</f>
        <v>0</v>
      </c>
      <c r="I1647" s="13" t="str">
        <f>MID(DEC2BIN(HEX2DEC(H1646),4),2,1)</f>
        <v>0</v>
      </c>
      <c r="J1647" s="13" t="str">
        <f>MID(DEC2BIN(HEX2DEC(H1646),4),3,1)</f>
        <v>1</v>
      </c>
      <c r="K1647" s="13" t="str">
        <f>MID(DEC2BIN(HEX2DEC(H1646),4),4,1)</f>
        <v>1</v>
      </c>
      <c r="L1647" s="13" t="str">
        <f>MID(DEC2BIN(HEX2DEC(L1646),4),1,1)</f>
        <v>1</v>
      </c>
      <c r="M1647" s="13" t="str">
        <f>MID(DEC2BIN(HEX2DEC(L1646),4),2,1)</f>
        <v>1</v>
      </c>
      <c r="N1647" s="13" t="str">
        <f>MID(DEC2BIN(HEX2DEC(L1646),4),3,1)</f>
        <v>1</v>
      </c>
      <c r="O1647" s="13" t="str">
        <f>MID(DEC2BIN(HEX2DEC(L1646),4),4,1)</f>
        <v>0</v>
      </c>
      <c r="P1647" s="13" t="str">
        <f>MID(DEC2BIN(HEX2DEC(P1646),4),1,1)</f>
        <v>1</v>
      </c>
      <c r="Q1647" s="13" t="str">
        <f>MID(DEC2BIN(HEX2DEC(P1646),4),2,1)</f>
        <v>1</v>
      </c>
      <c r="R1647" s="13" t="str">
        <f>MID(DEC2BIN(HEX2DEC(P1646),4),3,1)</f>
        <v>0</v>
      </c>
      <c r="S1647" s="13" t="str">
        <f>MID(DEC2BIN(HEX2DEC(P1646),4),4,1)</f>
        <v>0</v>
      </c>
      <c r="T1647" s="13" t="str">
        <f>MID(DEC2BIN(HEX2DEC(T1646),4),1,1)</f>
        <v>0</v>
      </c>
      <c r="U1647" s="13" t="str">
        <f>MID(DEC2BIN(HEX2DEC(T1646),4),2,1)</f>
        <v>0</v>
      </c>
      <c r="V1647" s="13" t="str">
        <f>MID(DEC2BIN(HEX2DEC(T1646),4),3,1)</f>
        <v>0</v>
      </c>
      <c r="W1647" s="13" t="str">
        <f>MID(DEC2BIN(HEX2DEC(T1646),4),4,1)</f>
        <v>0</v>
      </c>
      <c r="X1647" s="13" t="str">
        <f>MID(DEC2BIN(HEX2DEC(X1646),4),1,1)</f>
        <v>0</v>
      </c>
      <c r="Y1647" s="13" t="str">
        <f>MID(DEC2BIN(HEX2DEC(X1646),4),2,1)</f>
        <v>0</v>
      </c>
      <c r="Z1647" s="13" t="str">
        <f>MID(DEC2BIN(HEX2DEC(X1646),4),3,1)</f>
        <v>0</v>
      </c>
      <c r="AA1647" s="13" t="str">
        <f>MID(DEC2BIN(HEX2DEC(X1646),4),4,1)</f>
        <v>1</v>
      </c>
      <c r="AB1647" s="13" t="str">
        <f>MID(DEC2BIN(HEX2DEC(AB1646),4),1,1)</f>
        <v>1</v>
      </c>
      <c r="AC1647" s="13" t="str">
        <f>MID(DEC2BIN(HEX2DEC(AB1646),4),2,1)</f>
        <v>1</v>
      </c>
      <c r="AD1647" s="13" t="str">
        <f>MID(DEC2BIN(HEX2DEC(AB1646),4),3,1)</f>
        <v>1</v>
      </c>
      <c r="AE1647" s="13" t="str">
        <f>MID(DEC2BIN(HEX2DEC(AB1646),4),4,1)</f>
        <v>1</v>
      </c>
      <c r="AF1647" s="13" t="str">
        <f>MID(DEC2BIN(HEX2DEC(AF1646),4),1,1)</f>
        <v>0</v>
      </c>
      <c r="AG1647" s="13" t="str">
        <f>MID(DEC2BIN(HEX2DEC(AF1646),4),2,1)</f>
        <v>1</v>
      </c>
      <c r="AH1647" s="13" t="str">
        <f>MID(DEC2BIN(HEX2DEC(AF1646),4),3,1)</f>
        <v>1</v>
      </c>
      <c r="AI1647" s="13" t="str">
        <f>MID(DEC2BIN(HEX2DEC(AF1646),4),4,1)</f>
        <v>1</v>
      </c>
      <c r="AL1647" s="16" t="s">
        <v>65</v>
      </c>
      <c r="AM1647" s="20" t="str">
        <f>CONCATENATE(D1646,H1646,L1646,P1646,T1646,X1646,AB1646,AF1646)</f>
        <v>F3EC01F7</v>
      </c>
    </row>
    <row r="1648" spans="3:39" ht="15" customHeight="1" thickBot="1" x14ac:dyDescent="0.6">
      <c r="C1648" s="17" t="s">
        <v>46</v>
      </c>
      <c r="D1648" s="13" t="str">
        <f>D1610</f>
        <v>C</v>
      </c>
      <c r="H1648" s="13" t="str">
        <f t="shared" ref="H1648" si="10034">H1610</f>
        <v>8</v>
      </c>
      <c r="L1648" s="13" t="str">
        <f t="shared" ref="L1648" si="10035">L1610</f>
        <v>0</v>
      </c>
      <c r="P1648" s="13" t="str">
        <f t="shared" ref="P1648" si="10036">P1610</f>
        <v>D</v>
      </c>
      <c r="T1648" s="13" t="str">
        <f t="shared" ref="T1648" si="10037">T1610</f>
        <v>0</v>
      </c>
      <c r="X1648" s="13" t="str">
        <f t="shared" ref="X1648" si="10038">X1610</f>
        <v>B</v>
      </c>
      <c r="AB1648" s="13" t="str">
        <f t="shared" ref="AB1648" si="10039">AB1610</f>
        <v>6</v>
      </c>
      <c r="AF1648" s="13" t="str">
        <f t="shared" ref="AF1648" si="10040">AF1610</f>
        <v>9</v>
      </c>
      <c r="AM1648" s="14"/>
    </row>
    <row r="1649" spans="1:39" ht="15" customHeight="1" thickBot="1" x14ac:dyDescent="0.5">
      <c r="C1649" s="15" t="s">
        <v>47</v>
      </c>
      <c r="D1649" s="13" t="str">
        <f>MID(DEC2BIN(HEX2DEC(D1648),4),1,1)</f>
        <v>1</v>
      </c>
      <c r="E1649" s="13" t="str">
        <f>MID(DEC2BIN(HEX2DEC(D1648),4),2,1)</f>
        <v>1</v>
      </c>
      <c r="F1649" s="13" t="str">
        <f>MID(DEC2BIN(HEX2DEC(D1648),4),3,1)</f>
        <v>0</v>
      </c>
      <c r="G1649" s="13" t="str">
        <f>MID(DEC2BIN(HEX2DEC(D1648),4),4,1)</f>
        <v>0</v>
      </c>
      <c r="H1649" s="13" t="str">
        <f>MID(DEC2BIN(HEX2DEC(H1648),4),1,1)</f>
        <v>1</v>
      </c>
      <c r="I1649" s="13" t="str">
        <f>MID(DEC2BIN(HEX2DEC(H1648),4),2,1)</f>
        <v>0</v>
      </c>
      <c r="J1649" s="13" t="str">
        <f>MID(DEC2BIN(HEX2DEC(H1648),4),3,1)</f>
        <v>0</v>
      </c>
      <c r="K1649" s="13" t="str">
        <f>MID(DEC2BIN(HEX2DEC(H1648),4),4,1)</f>
        <v>0</v>
      </c>
      <c r="L1649" s="13" t="str">
        <f>MID(DEC2BIN(HEX2DEC(L1648),4),1,1)</f>
        <v>0</v>
      </c>
      <c r="M1649" s="13" t="str">
        <f>MID(DEC2BIN(HEX2DEC(L1648),4),2,1)</f>
        <v>0</v>
      </c>
      <c r="N1649" s="13" t="str">
        <f>MID(DEC2BIN(HEX2DEC(L1648),4),3,1)</f>
        <v>0</v>
      </c>
      <c r="O1649" s="13" t="str">
        <f>MID(DEC2BIN(HEX2DEC(L1648),4),4,1)</f>
        <v>0</v>
      </c>
      <c r="P1649" s="13" t="str">
        <f>MID(DEC2BIN(HEX2DEC(P1648),4),1,1)</f>
        <v>1</v>
      </c>
      <c r="Q1649" s="13" t="str">
        <f>MID(DEC2BIN(HEX2DEC(P1648),4),2,1)</f>
        <v>1</v>
      </c>
      <c r="R1649" s="13" t="str">
        <f>MID(DEC2BIN(HEX2DEC(P1648),4),3,1)</f>
        <v>0</v>
      </c>
      <c r="S1649" s="13" t="str">
        <f>MID(DEC2BIN(HEX2DEC(P1648),4),4,1)</f>
        <v>1</v>
      </c>
      <c r="T1649" s="13" t="str">
        <f>MID(DEC2BIN(HEX2DEC(T1648),4),1,1)</f>
        <v>0</v>
      </c>
      <c r="U1649" s="13" t="str">
        <f>MID(DEC2BIN(HEX2DEC(T1648),4),2,1)</f>
        <v>0</v>
      </c>
      <c r="V1649" s="13" t="str">
        <f>MID(DEC2BIN(HEX2DEC(T1648),4),3,1)</f>
        <v>0</v>
      </c>
      <c r="W1649" s="13" t="str">
        <f>MID(DEC2BIN(HEX2DEC(T1648),4),4,1)</f>
        <v>0</v>
      </c>
      <c r="X1649" s="13" t="str">
        <f>MID(DEC2BIN(HEX2DEC(X1648),4),1,1)</f>
        <v>1</v>
      </c>
      <c r="Y1649" s="13" t="str">
        <f>MID(DEC2BIN(HEX2DEC(X1648),4),2,1)</f>
        <v>0</v>
      </c>
      <c r="Z1649" s="13" t="str">
        <f>MID(DEC2BIN(HEX2DEC(X1648),4),3,1)</f>
        <v>1</v>
      </c>
      <c r="AA1649" s="13" t="str">
        <f>MID(DEC2BIN(HEX2DEC(X1648),4),4,1)</f>
        <v>1</v>
      </c>
      <c r="AB1649" s="13" t="str">
        <f>MID(DEC2BIN(HEX2DEC(AB1648),4),1,1)</f>
        <v>0</v>
      </c>
      <c r="AC1649" s="13" t="str">
        <f>MID(DEC2BIN(HEX2DEC(AB1648),4),2,1)</f>
        <v>1</v>
      </c>
      <c r="AD1649" s="13" t="str">
        <f>MID(DEC2BIN(HEX2DEC(AB1648),4),3,1)</f>
        <v>1</v>
      </c>
      <c r="AE1649" s="13" t="str">
        <f>MID(DEC2BIN(HEX2DEC(AB1648),4),4,1)</f>
        <v>0</v>
      </c>
      <c r="AF1649" s="13" t="str">
        <f>MID(DEC2BIN(HEX2DEC(AF1648),4),1,1)</f>
        <v>1</v>
      </c>
      <c r="AG1649" s="13" t="str">
        <f>MID(DEC2BIN(HEX2DEC(AF1648),4),2,1)</f>
        <v>0</v>
      </c>
      <c r="AH1649" s="13" t="str">
        <f>MID(DEC2BIN(HEX2DEC(AF1648),4),3,1)</f>
        <v>0</v>
      </c>
      <c r="AI1649" s="13" t="str">
        <f>MID(DEC2BIN(HEX2DEC(AF1648),4),4,1)</f>
        <v>1</v>
      </c>
      <c r="AL1649" s="16" t="s">
        <v>66</v>
      </c>
      <c r="AM1649" s="20" t="str">
        <f>CONCATENATE(D1648,H1648,L1648,P1648,T1648,X1648,AB1648,AF1648)</f>
        <v>C80D0B69</v>
      </c>
    </row>
    <row r="1650" spans="1:39" ht="15" customHeight="1" thickBot="1" x14ac:dyDescent="0.6">
      <c r="C1650" s="17" t="s">
        <v>48</v>
      </c>
      <c r="D1650" s="13" t="str">
        <f>D1612</f>
        <v>4</v>
      </c>
      <c r="H1650" s="13" t="str">
        <f t="shared" ref="H1650" si="10041">H1612</f>
        <v>0</v>
      </c>
      <c r="L1650" s="13" t="str">
        <f t="shared" ref="L1650" si="10042">L1612</f>
        <v>E</v>
      </c>
      <c r="P1650" s="13" t="str">
        <f t="shared" ref="P1650" si="10043">P1612</f>
        <v>B</v>
      </c>
      <c r="T1650" s="13" t="str">
        <f t="shared" ref="T1650" si="10044">T1612</f>
        <v>C</v>
      </c>
      <c r="X1650" s="13" t="str">
        <f t="shared" ref="X1650" si="10045">X1612</f>
        <v>2</v>
      </c>
      <c r="AB1650" s="13" t="str">
        <f t="shared" ref="AB1650" si="10046">AB1612</f>
        <v>1</v>
      </c>
      <c r="AF1650" s="13" t="str">
        <f t="shared" ref="AF1650" si="10047">AF1612</f>
        <v>F</v>
      </c>
      <c r="AM1650" s="14"/>
    </row>
    <row r="1651" spans="1:39" ht="15" customHeight="1" thickBot="1" x14ac:dyDescent="0.5">
      <c r="C1651" s="15" t="s">
        <v>49</v>
      </c>
      <c r="D1651" s="13" t="str">
        <f>MID(DEC2BIN(HEX2DEC(D1650),4),1,1)</f>
        <v>0</v>
      </c>
      <c r="E1651" s="13" t="str">
        <f>MID(DEC2BIN(HEX2DEC(D1650),4),2,1)</f>
        <v>1</v>
      </c>
      <c r="F1651" s="13" t="str">
        <f>MID(DEC2BIN(HEX2DEC(D1650),4),3,1)</f>
        <v>0</v>
      </c>
      <c r="G1651" s="13" t="str">
        <f>MID(DEC2BIN(HEX2DEC(D1650),4),4,1)</f>
        <v>0</v>
      </c>
      <c r="H1651" s="13" t="str">
        <f>MID(DEC2BIN(HEX2DEC(H1650),4),1,1)</f>
        <v>0</v>
      </c>
      <c r="I1651" s="13" t="str">
        <f>MID(DEC2BIN(HEX2DEC(H1650),4),2,1)</f>
        <v>0</v>
      </c>
      <c r="J1651" s="13" t="str">
        <f>MID(DEC2BIN(HEX2DEC(H1650),4),3,1)</f>
        <v>0</v>
      </c>
      <c r="K1651" s="13" t="str">
        <f>MID(DEC2BIN(HEX2DEC(H1650),4),4,1)</f>
        <v>0</v>
      </c>
      <c r="L1651" s="13" t="str">
        <f>MID(DEC2BIN(HEX2DEC(L1650),4),1,1)</f>
        <v>1</v>
      </c>
      <c r="M1651" s="13" t="str">
        <f>MID(DEC2BIN(HEX2DEC(L1650),4),2,1)</f>
        <v>1</v>
      </c>
      <c r="N1651" s="13" t="str">
        <f>MID(DEC2BIN(HEX2DEC(L1650),4),3,1)</f>
        <v>1</v>
      </c>
      <c r="O1651" s="13" t="str">
        <f>MID(DEC2BIN(HEX2DEC(L1650),4),4,1)</f>
        <v>0</v>
      </c>
      <c r="P1651" s="13" t="str">
        <f>MID(DEC2BIN(HEX2DEC(P1650),4),1,1)</f>
        <v>1</v>
      </c>
      <c r="Q1651" s="13" t="str">
        <f>MID(DEC2BIN(HEX2DEC(P1650),4),2,1)</f>
        <v>0</v>
      </c>
      <c r="R1651" s="13" t="str">
        <f>MID(DEC2BIN(HEX2DEC(P1650),4),3,1)</f>
        <v>1</v>
      </c>
      <c r="S1651" s="13" t="str">
        <f>MID(DEC2BIN(HEX2DEC(P1650),4),4,1)</f>
        <v>1</v>
      </c>
      <c r="T1651" s="13" t="str">
        <f>MID(DEC2BIN(HEX2DEC(T1650),4),1,1)</f>
        <v>1</v>
      </c>
      <c r="U1651" s="13" t="str">
        <f>MID(DEC2BIN(HEX2DEC(T1650),4),2,1)</f>
        <v>1</v>
      </c>
      <c r="V1651" s="13" t="str">
        <f>MID(DEC2BIN(HEX2DEC(T1650),4),3,1)</f>
        <v>0</v>
      </c>
      <c r="W1651" s="13" t="str">
        <f>MID(DEC2BIN(HEX2DEC(T1650),4),4,1)</f>
        <v>0</v>
      </c>
      <c r="X1651" s="13" t="str">
        <f>MID(DEC2BIN(HEX2DEC(X1650),4),1,1)</f>
        <v>0</v>
      </c>
      <c r="Y1651" s="13" t="str">
        <f>MID(DEC2BIN(HEX2DEC(X1650),4),2,1)</f>
        <v>0</v>
      </c>
      <c r="Z1651" s="13" t="str">
        <f>MID(DEC2BIN(HEX2DEC(X1650),4),3,1)</f>
        <v>1</v>
      </c>
      <c r="AA1651" s="13" t="str">
        <f>MID(DEC2BIN(HEX2DEC(X1650),4),4,1)</f>
        <v>0</v>
      </c>
      <c r="AB1651" s="13" t="str">
        <f>MID(DEC2BIN(HEX2DEC(AB1650),4),1,1)</f>
        <v>0</v>
      </c>
      <c r="AC1651" s="13" t="str">
        <f>MID(DEC2BIN(HEX2DEC(AB1650),4),2,1)</f>
        <v>0</v>
      </c>
      <c r="AD1651" s="13" t="str">
        <f>MID(DEC2BIN(HEX2DEC(AB1650),4),3,1)</f>
        <v>0</v>
      </c>
      <c r="AE1651" s="13" t="str">
        <f>MID(DEC2BIN(HEX2DEC(AB1650),4),4,1)</f>
        <v>1</v>
      </c>
      <c r="AF1651" s="13" t="str">
        <f>MID(DEC2BIN(HEX2DEC(AF1650),4),1,1)</f>
        <v>1</v>
      </c>
      <c r="AG1651" s="13" t="str">
        <f>MID(DEC2BIN(HEX2DEC(AF1650),4),2,1)</f>
        <v>1</v>
      </c>
      <c r="AH1651" s="13" t="str">
        <f>MID(DEC2BIN(HEX2DEC(AF1650),4),3,1)</f>
        <v>1</v>
      </c>
      <c r="AI1651" s="13" t="str">
        <f>MID(DEC2BIN(HEX2DEC(AF1650),4),4,1)</f>
        <v>1</v>
      </c>
      <c r="AL1651" s="16" t="s">
        <v>55</v>
      </c>
      <c r="AM1651" s="20" t="str">
        <f>CONCATENATE(D1650,H1650,L1650,P1650,T1650,X1650,AB1650,AF1650)</f>
        <v>40EBC21F</v>
      </c>
    </row>
    <row r="1652" spans="1:39" ht="15" customHeight="1" x14ac:dyDescent="0.45">
      <c r="C1652" s="15" t="s">
        <v>50</v>
      </c>
      <c r="D1652" s="13" t="str">
        <f>IF(VALUE(D1647)=1,D1649,D1651)</f>
        <v>1</v>
      </c>
      <c r="E1652" s="13" t="str">
        <f t="shared" ref="E1652:AI1652" si="10048">IF(VALUE(E1647)=1,E1649,E1651)</f>
        <v>1</v>
      </c>
      <c r="F1652" s="13" t="str">
        <f t="shared" si="10048"/>
        <v>0</v>
      </c>
      <c r="G1652" s="13" t="str">
        <f t="shared" si="10048"/>
        <v>0</v>
      </c>
      <c r="H1652" s="13" t="str">
        <f t="shared" si="10048"/>
        <v>0</v>
      </c>
      <c r="I1652" s="13" t="str">
        <f t="shared" si="10048"/>
        <v>0</v>
      </c>
      <c r="J1652" s="13" t="str">
        <f t="shared" si="10048"/>
        <v>0</v>
      </c>
      <c r="K1652" s="13" t="str">
        <f t="shared" si="10048"/>
        <v>0</v>
      </c>
      <c r="L1652" s="13" t="str">
        <f t="shared" si="10048"/>
        <v>0</v>
      </c>
      <c r="M1652" s="13" t="str">
        <f t="shared" si="10048"/>
        <v>0</v>
      </c>
      <c r="N1652" s="13" t="str">
        <f t="shared" si="10048"/>
        <v>0</v>
      </c>
      <c r="O1652" s="13" t="str">
        <f t="shared" si="10048"/>
        <v>0</v>
      </c>
      <c r="P1652" s="13" t="str">
        <f t="shared" si="10048"/>
        <v>1</v>
      </c>
      <c r="Q1652" s="13" t="str">
        <f t="shared" si="10048"/>
        <v>1</v>
      </c>
      <c r="R1652" s="13" t="str">
        <f t="shared" si="10048"/>
        <v>1</v>
      </c>
      <c r="S1652" s="13" t="str">
        <f t="shared" si="10048"/>
        <v>1</v>
      </c>
      <c r="T1652" s="13" t="str">
        <f t="shared" si="10048"/>
        <v>1</v>
      </c>
      <c r="U1652" s="13" t="str">
        <f t="shared" si="10048"/>
        <v>1</v>
      </c>
      <c r="V1652" s="13" t="str">
        <f t="shared" si="10048"/>
        <v>0</v>
      </c>
      <c r="W1652" s="13" t="str">
        <f t="shared" si="10048"/>
        <v>0</v>
      </c>
      <c r="X1652" s="13" t="str">
        <f t="shared" si="10048"/>
        <v>0</v>
      </c>
      <c r="Y1652" s="13" t="str">
        <f t="shared" si="10048"/>
        <v>0</v>
      </c>
      <c r="Z1652" s="13" t="str">
        <f t="shared" si="10048"/>
        <v>1</v>
      </c>
      <c r="AA1652" s="13" t="str">
        <f t="shared" si="10048"/>
        <v>1</v>
      </c>
      <c r="AB1652" s="13" t="str">
        <f t="shared" si="10048"/>
        <v>0</v>
      </c>
      <c r="AC1652" s="13" t="str">
        <f t="shared" si="10048"/>
        <v>1</v>
      </c>
      <c r="AD1652" s="13" t="str">
        <f t="shared" si="10048"/>
        <v>1</v>
      </c>
      <c r="AE1652" s="13" t="str">
        <f t="shared" si="10048"/>
        <v>0</v>
      </c>
      <c r="AF1652" s="13" t="str">
        <f t="shared" si="10048"/>
        <v>1</v>
      </c>
      <c r="AG1652" s="13" t="str">
        <f t="shared" si="10048"/>
        <v>0</v>
      </c>
      <c r="AH1652" s="13" t="str">
        <f t="shared" si="10048"/>
        <v>0</v>
      </c>
      <c r="AI1652" s="13" t="str">
        <f t="shared" si="10048"/>
        <v>1</v>
      </c>
    </row>
    <row r="1653" spans="1:39" ht="15" customHeight="1" x14ac:dyDescent="0.45">
      <c r="C1653" s="15" t="s">
        <v>51</v>
      </c>
      <c r="D1653" s="13" t="str">
        <f>BIN2HEX(CONCATENATE(D1652,E1652,F1652,G1652))</f>
        <v>C</v>
      </c>
      <c r="H1653" s="13" t="str">
        <f>BIN2HEX(CONCATENATE(H1652,I1652,J1652,K1652))</f>
        <v>0</v>
      </c>
      <c r="L1653" s="13" t="str">
        <f>BIN2HEX(CONCATENATE(L1652,M1652,N1652,O1652))</f>
        <v>0</v>
      </c>
      <c r="P1653" s="13" t="str">
        <f>BIN2HEX(CONCATENATE(P1652,Q1652,R1652,S1652))</f>
        <v>F</v>
      </c>
      <c r="T1653" s="13" t="str">
        <f>BIN2HEX(CONCATENATE(T1652,U1652,V1652,W1652))</f>
        <v>C</v>
      </c>
      <c r="X1653" s="13" t="str">
        <f>BIN2HEX(CONCATENATE(X1652,Y1652,Z1652,AA1652))</f>
        <v>3</v>
      </c>
      <c r="AB1653" s="13" t="str">
        <f>BIN2HEX(CONCATENATE(AB1652,AC1652,AD1652,AE1652))</f>
        <v>6</v>
      </c>
      <c r="AF1653" s="13" t="str">
        <f>BIN2HEX(CONCATENATE(AF1652,AG1652,AH1652,AI1652))</f>
        <v>9</v>
      </c>
    </row>
    <row r="1654" spans="1:39" ht="15" customHeight="1" x14ac:dyDescent="0.55000000000000004">
      <c r="C1654" s="17" t="s">
        <v>52</v>
      </c>
      <c r="D1654" s="13" t="str">
        <f>D1614</f>
        <v>8</v>
      </c>
      <c r="H1654" s="13" t="str">
        <f t="shared" ref="H1654" si="10049">H1614</f>
        <v>3</v>
      </c>
      <c r="L1654" s="13" t="str">
        <f t="shared" ref="L1654" si="10050">L1614</f>
        <v>F</v>
      </c>
      <c r="P1654" s="13" t="str">
        <f t="shared" ref="P1654" si="10051">P1614</f>
        <v>B</v>
      </c>
      <c r="T1654" s="13" t="str">
        <f t="shared" ref="T1654" si="10052">T1614</f>
        <v>2</v>
      </c>
      <c r="X1654" s="13" t="str">
        <f t="shared" ref="X1654" si="10053">X1614</f>
        <v>3</v>
      </c>
      <c r="AB1654" s="13" t="str">
        <f t="shared" ref="AB1654" si="10054">AB1614</f>
        <v>F</v>
      </c>
      <c r="AF1654" s="13" t="str">
        <f t="shared" ref="AF1654" si="10055">AF1614</f>
        <v>3</v>
      </c>
    </row>
    <row r="1655" spans="1:39" ht="15" customHeight="1" x14ac:dyDescent="0.45">
      <c r="D1655" s="13" t="str">
        <f>MID(DEC2BIN(HEX2DEC(D1654),4),1,1)</f>
        <v>1</v>
      </c>
      <c r="E1655" s="13" t="str">
        <f>MID(DEC2BIN(HEX2DEC(D1654),4),2,1)</f>
        <v>0</v>
      </c>
      <c r="F1655" s="13" t="str">
        <f>MID(DEC2BIN(HEX2DEC(D1654),4),3,1)</f>
        <v>0</v>
      </c>
      <c r="G1655" s="13" t="str">
        <f>MID(DEC2BIN(HEX2DEC(D1654),4),4,1)</f>
        <v>0</v>
      </c>
      <c r="H1655" s="13" t="str">
        <f>MID(DEC2BIN(HEX2DEC(H1654),4),1,1)</f>
        <v>0</v>
      </c>
      <c r="I1655" s="13" t="str">
        <f>MID(DEC2BIN(HEX2DEC(H1654),4),2,1)</f>
        <v>0</v>
      </c>
      <c r="J1655" s="13" t="str">
        <f>MID(DEC2BIN(HEX2DEC(H1654),4),3,1)</f>
        <v>1</v>
      </c>
      <c r="K1655" s="13" t="str">
        <f>MID(DEC2BIN(HEX2DEC(H1654),4),4,1)</f>
        <v>1</v>
      </c>
      <c r="L1655" s="13" t="str">
        <f>MID(DEC2BIN(HEX2DEC(L1654),4),1,1)</f>
        <v>1</v>
      </c>
      <c r="M1655" s="13" t="str">
        <f>MID(DEC2BIN(HEX2DEC(L1654),4),2,1)</f>
        <v>1</v>
      </c>
      <c r="N1655" s="13" t="str">
        <f>MID(DEC2BIN(HEX2DEC(L1654),4),3,1)</f>
        <v>1</v>
      </c>
      <c r="O1655" s="13" t="str">
        <f>MID(DEC2BIN(HEX2DEC(L1654),4),4,1)</f>
        <v>1</v>
      </c>
      <c r="P1655" s="13" t="str">
        <f>MID(DEC2BIN(HEX2DEC(P1654),4),1,1)</f>
        <v>1</v>
      </c>
      <c r="Q1655" s="13" t="str">
        <f>MID(DEC2BIN(HEX2DEC(P1654),4),2,1)</f>
        <v>0</v>
      </c>
      <c r="R1655" s="13" t="str">
        <f>MID(DEC2BIN(HEX2DEC(P1654),4),3,1)</f>
        <v>1</v>
      </c>
      <c r="S1655" s="13" t="str">
        <f>MID(DEC2BIN(HEX2DEC(P1654),4),4,1)</f>
        <v>1</v>
      </c>
      <c r="T1655" s="13" t="str">
        <f>MID(DEC2BIN(HEX2DEC(T1654),4),1,1)</f>
        <v>0</v>
      </c>
      <c r="U1655" s="13" t="str">
        <f>MID(DEC2BIN(HEX2DEC(T1654),4),2,1)</f>
        <v>0</v>
      </c>
      <c r="V1655" s="13" t="str">
        <f>MID(DEC2BIN(HEX2DEC(T1654),4),3,1)</f>
        <v>1</v>
      </c>
      <c r="W1655" s="13" t="str">
        <f>MID(DEC2BIN(HEX2DEC(T1654),4),4,1)</f>
        <v>0</v>
      </c>
      <c r="X1655" s="13" t="str">
        <f>MID(DEC2BIN(HEX2DEC(X1654),4),1,1)</f>
        <v>0</v>
      </c>
      <c r="Y1655" s="13" t="str">
        <f>MID(DEC2BIN(HEX2DEC(X1654),4),2,1)</f>
        <v>0</v>
      </c>
      <c r="Z1655" s="13" t="str">
        <f>MID(DEC2BIN(HEX2DEC(X1654),4),3,1)</f>
        <v>1</v>
      </c>
      <c r="AA1655" s="13" t="str">
        <f>MID(DEC2BIN(HEX2DEC(X1654),4),4,1)</f>
        <v>1</v>
      </c>
      <c r="AB1655" s="13" t="str">
        <f>MID(DEC2BIN(HEX2DEC(AB1654),4),1,1)</f>
        <v>1</v>
      </c>
      <c r="AC1655" s="13" t="str">
        <f>MID(DEC2BIN(HEX2DEC(AB1654),4),2,1)</f>
        <v>1</v>
      </c>
      <c r="AD1655" s="13" t="str">
        <f>MID(DEC2BIN(HEX2DEC(AB1654),4),3,1)</f>
        <v>1</v>
      </c>
      <c r="AE1655" s="13" t="str">
        <f>MID(DEC2BIN(HEX2DEC(AB1654),4),4,1)</f>
        <v>1</v>
      </c>
      <c r="AF1655" s="13" t="str">
        <f>MID(DEC2BIN(HEX2DEC(AF1654),4),1,1)</f>
        <v>0</v>
      </c>
      <c r="AG1655" s="13" t="str">
        <f>MID(DEC2BIN(HEX2DEC(AF1654),4),2,1)</f>
        <v>0</v>
      </c>
      <c r="AH1655" s="13" t="str">
        <f>MID(DEC2BIN(HEX2DEC(AF1654),4),3,1)</f>
        <v>1</v>
      </c>
      <c r="AI1655" s="13" t="str">
        <f>MID(DEC2BIN(HEX2DEC(AF1654),4),4,1)</f>
        <v>1</v>
      </c>
    </row>
    <row r="1656" spans="1:39" ht="15" customHeight="1" x14ac:dyDescent="0.45">
      <c r="A1656" s="23"/>
      <c r="B1656" s="23"/>
      <c r="C1656" s="23"/>
      <c r="D1656" s="23"/>
      <c r="E1656" s="23"/>
      <c r="F1656" s="23"/>
      <c r="G1656" s="23"/>
      <c r="H1656" s="23"/>
      <c r="I1656" s="23"/>
      <c r="J1656" s="23"/>
      <c r="K1656" s="23"/>
      <c r="L1656" s="23"/>
      <c r="M1656" s="23"/>
      <c r="N1656" s="23"/>
      <c r="O1656" s="23"/>
      <c r="P1656" s="23"/>
      <c r="Q1656" s="23"/>
      <c r="R1656" s="23"/>
      <c r="S1656" s="23"/>
      <c r="T1656" s="23"/>
      <c r="U1656" s="23"/>
      <c r="V1656" s="23"/>
      <c r="W1656" s="23"/>
      <c r="X1656" s="23"/>
      <c r="Y1656" s="23"/>
      <c r="Z1656" s="23"/>
      <c r="AA1656" s="23"/>
      <c r="AB1656" s="23"/>
      <c r="AC1656" s="23"/>
      <c r="AD1656" s="23"/>
      <c r="AE1656" s="23"/>
      <c r="AF1656" s="23"/>
      <c r="AG1656" s="23"/>
      <c r="AH1656" s="23"/>
      <c r="AI1656" s="23"/>
      <c r="AJ1656" s="23"/>
      <c r="AK1656" s="23"/>
      <c r="AL1656" s="23"/>
      <c r="AM1656" s="23"/>
    </row>
    <row r="1658" spans="1:39" ht="15" customHeight="1" x14ac:dyDescent="0.5">
      <c r="C1658" s="12" t="s">
        <v>35</v>
      </c>
      <c r="D1658" s="13">
        <f>D1622+1</f>
        <v>47</v>
      </c>
    </row>
    <row r="1660" spans="1:39" ht="15" customHeight="1" x14ac:dyDescent="0.45">
      <c r="C1660" s="14" t="s">
        <v>31</v>
      </c>
      <c r="D1660" s="13" t="str">
        <f>BIN2HEX(CONCATENATE(D1661,E1661,F1661,G1661))</f>
        <v>B</v>
      </c>
      <c r="H1660" s="13" t="str">
        <f>BIN2HEX(CONCATENATE(H1661,I1661,J1661,K1661))</f>
        <v>5</v>
      </c>
      <c r="L1660" s="13" t="str">
        <f>BIN2HEX(CONCATENATE(L1661,M1661,N1661,O1661))</f>
        <v>C</v>
      </c>
      <c r="P1660" s="13" t="str">
        <f>BIN2HEX(CONCATENATE(P1661,Q1661,R1661,S1661))</f>
        <v>E</v>
      </c>
      <c r="T1660" s="13" t="str">
        <f>BIN2HEX(CONCATENATE(T1661,U1661,V1661,W1661))</f>
        <v>6</v>
      </c>
      <c r="X1660" s="13" t="str">
        <f>BIN2HEX(CONCATENATE(X1661,Y1661,Z1661,AA1661))</f>
        <v>F</v>
      </c>
      <c r="AB1660" s="13" t="str">
        <f>BIN2HEX(CONCATENATE(AB1661,AC1661,AD1661,AE1661))</f>
        <v>F</v>
      </c>
      <c r="AF1660" s="13" t="str">
        <f>BIN2HEX(CONCATENATE(AF1661,AG1661,AH1661,AI1661))</f>
        <v>3</v>
      </c>
    </row>
    <row r="1661" spans="1:39" ht="15" customHeight="1" x14ac:dyDescent="0.45">
      <c r="C1661" s="14" t="s">
        <v>36</v>
      </c>
      <c r="D1661" s="13">
        <f>IF(ISEVEN(D1662+D1663+D1664),0,1)</f>
        <v>1</v>
      </c>
      <c r="E1661" s="13">
        <f t="shared" ref="E1661:AI1661" si="10056">IF(ISEVEN(E1662+E1663+E1664),0,1)</f>
        <v>0</v>
      </c>
      <c r="F1661" s="13">
        <f t="shared" si="10056"/>
        <v>1</v>
      </c>
      <c r="G1661" s="13">
        <f t="shared" si="10056"/>
        <v>1</v>
      </c>
      <c r="H1661" s="13">
        <f t="shared" si="10056"/>
        <v>0</v>
      </c>
      <c r="I1661" s="13">
        <f t="shared" si="10056"/>
        <v>1</v>
      </c>
      <c r="J1661" s="13">
        <f t="shared" si="10056"/>
        <v>0</v>
      </c>
      <c r="K1661" s="13">
        <f t="shared" si="10056"/>
        <v>1</v>
      </c>
      <c r="L1661" s="13">
        <f t="shared" si="10056"/>
        <v>1</v>
      </c>
      <c r="M1661" s="13">
        <f t="shared" si="10056"/>
        <v>1</v>
      </c>
      <c r="N1661" s="13">
        <f t="shared" si="10056"/>
        <v>0</v>
      </c>
      <c r="O1661" s="13">
        <f t="shared" si="10056"/>
        <v>0</v>
      </c>
      <c r="P1661" s="13">
        <f t="shared" si="10056"/>
        <v>1</v>
      </c>
      <c r="Q1661" s="13">
        <f t="shared" si="10056"/>
        <v>1</v>
      </c>
      <c r="R1661" s="13">
        <f t="shared" si="10056"/>
        <v>1</v>
      </c>
      <c r="S1661" s="13">
        <f t="shared" si="10056"/>
        <v>0</v>
      </c>
      <c r="T1661" s="13">
        <f t="shared" si="10056"/>
        <v>0</v>
      </c>
      <c r="U1661" s="13">
        <f t="shared" si="10056"/>
        <v>1</v>
      </c>
      <c r="V1661" s="13">
        <f t="shared" si="10056"/>
        <v>1</v>
      </c>
      <c r="W1661" s="13">
        <f t="shared" si="10056"/>
        <v>0</v>
      </c>
      <c r="X1661" s="13">
        <f t="shared" si="10056"/>
        <v>1</v>
      </c>
      <c r="Y1661" s="13">
        <f t="shared" si="10056"/>
        <v>1</v>
      </c>
      <c r="Z1661" s="13">
        <f t="shared" si="10056"/>
        <v>1</v>
      </c>
      <c r="AA1661" s="13">
        <f t="shared" si="10056"/>
        <v>1</v>
      </c>
      <c r="AB1661" s="13">
        <f t="shared" si="10056"/>
        <v>1</v>
      </c>
      <c r="AC1661" s="13">
        <f t="shared" si="10056"/>
        <v>1</v>
      </c>
      <c r="AD1661" s="13">
        <f t="shared" si="10056"/>
        <v>1</v>
      </c>
      <c r="AE1661" s="13">
        <f t="shared" si="10056"/>
        <v>1</v>
      </c>
      <c r="AF1661" s="13">
        <f t="shared" si="10056"/>
        <v>0</v>
      </c>
      <c r="AG1661" s="13">
        <f t="shared" si="10056"/>
        <v>0</v>
      </c>
      <c r="AH1661" s="13">
        <f t="shared" si="10056"/>
        <v>1</v>
      </c>
      <c r="AI1661" s="13">
        <f t="shared" si="10056"/>
        <v>1</v>
      </c>
      <c r="AL1661" s="13" t="s">
        <v>53</v>
      </c>
      <c r="AM1661" s="14" t="str">
        <f>VLOOKUP('הכנה ל- SHA-256 #1'!$U$24,'הכנה ל- SHA-256 #1'!$U$24:$CG$24,1+'SHA-256 Algorithm #1'!D1658,)</f>
        <v>FCF51C34</v>
      </c>
    </row>
    <row r="1662" spans="1:39" ht="15" customHeight="1" x14ac:dyDescent="0.45">
      <c r="C1662" s="14" t="s">
        <v>32</v>
      </c>
      <c r="D1662" s="13" t="str">
        <f>N1666</f>
        <v>0</v>
      </c>
      <c r="E1662" s="13" t="str">
        <f t="shared" ref="E1662" si="10057">O1666</f>
        <v>0</v>
      </c>
      <c r="F1662" s="13" t="str">
        <f t="shared" ref="F1662" si="10058">P1666</f>
        <v>1</v>
      </c>
      <c r="G1662" s="13" t="str">
        <f t="shared" ref="G1662" si="10059">Q1666</f>
        <v>1</v>
      </c>
      <c r="H1662" s="13" t="str">
        <f t="shared" ref="H1662" si="10060">R1666</f>
        <v>1</v>
      </c>
      <c r="I1662" s="13" t="str">
        <f t="shared" ref="I1662" si="10061">S1666</f>
        <v>1</v>
      </c>
      <c r="J1662" s="13" t="str">
        <f t="shared" ref="J1662" si="10062">T1666</f>
        <v>0</v>
      </c>
      <c r="K1662" s="13" t="str">
        <f t="shared" ref="K1662" si="10063">U1666</f>
        <v>0</v>
      </c>
      <c r="L1662" s="13" t="str">
        <f t="shared" ref="L1662" si="10064">V1666</f>
        <v>1</v>
      </c>
      <c r="M1662" s="13" t="str">
        <f t="shared" ref="M1662" si="10065">W1666</f>
        <v>0</v>
      </c>
      <c r="N1662" s="13" t="str">
        <f t="shared" ref="N1662" si="10066">X1666</f>
        <v>0</v>
      </c>
      <c r="O1662" s="13" t="str">
        <f t="shared" ref="O1662" si="10067">Y1666</f>
        <v>0</v>
      </c>
      <c r="P1662" s="13" t="str">
        <f t="shared" ref="P1662" si="10068">Z1666</f>
        <v>1</v>
      </c>
      <c r="Q1662" s="13" t="str">
        <f t="shared" ref="Q1662" si="10069">AA1666</f>
        <v>1</v>
      </c>
      <c r="R1662" s="13" t="str">
        <f t="shared" ref="R1662" si="10070">AB1666</f>
        <v>1</v>
      </c>
      <c r="S1662" s="13" t="str">
        <f t="shared" ref="S1662" si="10071">AC1666</f>
        <v>1</v>
      </c>
      <c r="T1662" s="13" t="str">
        <f t="shared" ref="T1662" si="10072">AD1666</f>
        <v>0</v>
      </c>
      <c r="U1662" s="13" t="str">
        <f t="shared" ref="U1662" si="10073">AE1666</f>
        <v>1</v>
      </c>
      <c r="V1662" s="13" t="str">
        <f t="shared" ref="V1662" si="10074">AF1666</f>
        <v>0</v>
      </c>
      <c r="W1662" s="13" t="str">
        <f t="shared" ref="W1662" si="10075">AG1666</f>
        <v>1</v>
      </c>
      <c r="X1662" s="13" t="str">
        <f t="shared" ref="X1662" si="10076">AH1666</f>
        <v>1</v>
      </c>
      <c r="Y1662" s="13" t="str">
        <f t="shared" ref="Y1662" si="10077">AI1666</f>
        <v>0</v>
      </c>
      <c r="Z1662" s="13" t="str">
        <f>D1666</f>
        <v>0</v>
      </c>
      <c r="AA1662" s="13" t="str">
        <f t="shared" ref="AA1662" si="10078">E1666</f>
        <v>1</v>
      </c>
      <c r="AB1662" s="13" t="str">
        <f t="shared" ref="AB1662" si="10079">F1666</f>
        <v>0</v>
      </c>
      <c r="AC1662" s="13" t="str">
        <f t="shared" ref="AC1662" si="10080">G1666</f>
        <v>1</v>
      </c>
      <c r="AD1662" s="13" t="str">
        <f t="shared" ref="AD1662" si="10081">H1666</f>
        <v>1</v>
      </c>
      <c r="AE1662" s="13" t="str">
        <f t="shared" ref="AE1662" si="10082">I1666</f>
        <v>1</v>
      </c>
      <c r="AF1662" s="13" t="str">
        <f t="shared" ref="AF1662" si="10083">J1666</f>
        <v>1</v>
      </c>
      <c r="AG1662" s="13" t="str">
        <f t="shared" ref="AG1662" si="10084">K1666</f>
        <v>1</v>
      </c>
      <c r="AH1662" s="13" t="str">
        <f t="shared" ref="AH1662" si="10085">L1666</f>
        <v>1</v>
      </c>
      <c r="AI1662" s="13" t="str">
        <f t="shared" ref="AI1662" si="10086">M1666</f>
        <v>1</v>
      </c>
      <c r="AL1662" s="14" t="s">
        <v>54</v>
      </c>
      <c r="AM1662" s="14" t="str">
        <f>HLOOKUP('הכנה ל- SHA-256 #1'!$Q$5,'הכנה ל- SHA-256 #1'!$Q$5:$Q$69,1+'SHA-256 Algorithm #1'!D1658,FALSE)</f>
        <v>F40E3585</v>
      </c>
    </row>
    <row r="1663" spans="1:39" ht="15" customHeight="1" x14ac:dyDescent="0.45">
      <c r="C1663" s="14" t="s">
        <v>33</v>
      </c>
      <c r="D1663" s="13" t="str">
        <f>W1666</f>
        <v>0</v>
      </c>
      <c r="E1663" s="13" t="str">
        <f t="shared" ref="E1663" si="10087">X1666</f>
        <v>0</v>
      </c>
      <c r="F1663" s="13" t="str">
        <f t="shared" ref="F1663" si="10088">Y1666</f>
        <v>0</v>
      </c>
      <c r="G1663" s="13" t="str">
        <f t="shared" ref="G1663" si="10089">Z1666</f>
        <v>1</v>
      </c>
      <c r="H1663" s="13" t="str">
        <f t="shared" ref="H1663" si="10090">AA1666</f>
        <v>1</v>
      </c>
      <c r="I1663" s="13" t="str">
        <f t="shared" ref="I1663" si="10091">AB1666</f>
        <v>1</v>
      </c>
      <c r="J1663" s="13" t="str">
        <f t="shared" ref="J1663" si="10092">AC1666</f>
        <v>1</v>
      </c>
      <c r="K1663" s="13" t="str">
        <f t="shared" ref="K1663" si="10093">AD1666</f>
        <v>0</v>
      </c>
      <c r="L1663" s="13" t="str">
        <f t="shared" ref="L1663" si="10094">AE1666</f>
        <v>1</v>
      </c>
      <c r="M1663" s="13" t="str">
        <f t="shared" ref="M1663" si="10095">AF1666</f>
        <v>0</v>
      </c>
      <c r="N1663" s="13" t="str">
        <f t="shared" ref="N1663" si="10096">AG1666</f>
        <v>1</v>
      </c>
      <c r="O1663" s="13" t="str">
        <f t="shared" ref="O1663" si="10097">AH1666</f>
        <v>1</v>
      </c>
      <c r="P1663" s="13" t="str">
        <f t="shared" ref="P1663" si="10098">AI1666</f>
        <v>0</v>
      </c>
      <c r="Q1663" s="13" t="str">
        <f>D1666</f>
        <v>0</v>
      </c>
      <c r="R1663" s="13" t="str">
        <f t="shared" ref="R1663" si="10099">E1666</f>
        <v>1</v>
      </c>
      <c r="S1663" s="13" t="str">
        <f t="shared" ref="S1663" si="10100">F1666</f>
        <v>0</v>
      </c>
      <c r="T1663" s="13" t="str">
        <f t="shared" ref="T1663" si="10101">G1666</f>
        <v>1</v>
      </c>
      <c r="U1663" s="13" t="str">
        <f t="shared" ref="U1663" si="10102">H1666</f>
        <v>1</v>
      </c>
      <c r="V1663" s="13" t="str">
        <f t="shared" ref="V1663" si="10103">I1666</f>
        <v>1</v>
      </c>
      <c r="W1663" s="13" t="str">
        <f t="shared" ref="W1663" si="10104">J1666</f>
        <v>1</v>
      </c>
      <c r="X1663" s="13" t="str">
        <f t="shared" ref="X1663" si="10105">K1666</f>
        <v>1</v>
      </c>
      <c r="Y1663" s="13" t="str">
        <f t="shared" ref="Y1663" si="10106">L1666</f>
        <v>1</v>
      </c>
      <c r="Z1663" s="13" t="str">
        <f t="shared" ref="Z1663" si="10107">M1666</f>
        <v>1</v>
      </c>
      <c r="AA1663" s="13" t="str">
        <f t="shared" ref="AA1663" si="10108">N1666</f>
        <v>0</v>
      </c>
      <c r="AB1663" s="13" t="str">
        <f t="shared" ref="AB1663" si="10109">O1666</f>
        <v>0</v>
      </c>
      <c r="AC1663" s="13" t="str">
        <f t="shared" ref="AC1663" si="10110">P1666</f>
        <v>1</v>
      </c>
      <c r="AD1663" s="13" t="str">
        <f t="shared" ref="AD1663" si="10111">Q1666</f>
        <v>1</v>
      </c>
      <c r="AE1663" s="13" t="str">
        <f t="shared" ref="AE1663" si="10112">R1666</f>
        <v>1</v>
      </c>
      <c r="AF1663" s="13" t="str">
        <f t="shared" ref="AF1663" si="10113">S1666</f>
        <v>1</v>
      </c>
      <c r="AG1663" s="13" t="str">
        <f t="shared" ref="AG1663" si="10114">T1666</f>
        <v>0</v>
      </c>
      <c r="AH1663" s="13" t="str">
        <f t="shared" ref="AH1663" si="10115">U1666</f>
        <v>0</v>
      </c>
      <c r="AI1663" s="13" t="str">
        <f t="shared" ref="AI1663" si="10116">V1666</f>
        <v>1</v>
      </c>
      <c r="AL1663" s="14" t="s">
        <v>55</v>
      </c>
      <c r="AM1663" s="14" t="str">
        <f>CONCATENATE(D1690,H1690,L1690,P1690,T1690,X1690,AB1690,AF1690)</f>
        <v>40EBC21F</v>
      </c>
    </row>
    <row r="1664" spans="1:39" ht="15" customHeight="1" x14ac:dyDescent="0.45">
      <c r="C1664" s="14" t="s">
        <v>34</v>
      </c>
      <c r="D1664" s="13" t="str">
        <f>AH1666</f>
        <v>1</v>
      </c>
      <c r="E1664" s="13" t="str">
        <f>AI1666</f>
        <v>0</v>
      </c>
      <c r="F1664" s="13" t="str">
        <f>D1666</f>
        <v>0</v>
      </c>
      <c r="G1664" s="13" t="str">
        <f t="shared" ref="G1664" si="10117">E1666</f>
        <v>1</v>
      </c>
      <c r="H1664" s="13" t="str">
        <f t="shared" ref="H1664" si="10118">F1666</f>
        <v>0</v>
      </c>
      <c r="I1664" s="13" t="str">
        <f t="shared" ref="I1664" si="10119">G1666</f>
        <v>1</v>
      </c>
      <c r="J1664" s="13" t="str">
        <f t="shared" ref="J1664" si="10120">H1666</f>
        <v>1</v>
      </c>
      <c r="K1664" s="13" t="str">
        <f t="shared" ref="K1664" si="10121">I1666</f>
        <v>1</v>
      </c>
      <c r="L1664" s="13" t="str">
        <f t="shared" ref="L1664" si="10122">J1666</f>
        <v>1</v>
      </c>
      <c r="M1664" s="13" t="str">
        <f t="shared" ref="M1664" si="10123">K1666</f>
        <v>1</v>
      </c>
      <c r="N1664" s="13" t="str">
        <f t="shared" ref="N1664" si="10124">L1666</f>
        <v>1</v>
      </c>
      <c r="O1664" s="13" t="str">
        <f t="shared" ref="O1664" si="10125">M1666</f>
        <v>1</v>
      </c>
      <c r="P1664" s="13" t="str">
        <f t="shared" ref="P1664" si="10126">N1666</f>
        <v>0</v>
      </c>
      <c r="Q1664" s="13" t="str">
        <f t="shared" ref="Q1664" si="10127">O1666</f>
        <v>0</v>
      </c>
      <c r="R1664" s="13" t="str">
        <f t="shared" ref="R1664" si="10128">P1666</f>
        <v>1</v>
      </c>
      <c r="S1664" s="13" t="str">
        <f t="shared" ref="S1664" si="10129">Q1666</f>
        <v>1</v>
      </c>
      <c r="T1664" s="13" t="str">
        <f t="shared" ref="T1664" si="10130">R1666</f>
        <v>1</v>
      </c>
      <c r="U1664" s="13" t="str">
        <f t="shared" ref="U1664" si="10131">S1666</f>
        <v>1</v>
      </c>
      <c r="V1664" s="13" t="str">
        <f t="shared" ref="V1664" si="10132">T1666</f>
        <v>0</v>
      </c>
      <c r="W1664" s="13" t="str">
        <f t="shared" ref="W1664" si="10133">U1666</f>
        <v>0</v>
      </c>
      <c r="X1664" s="13" t="str">
        <f t="shared" ref="X1664" si="10134">V1666</f>
        <v>1</v>
      </c>
      <c r="Y1664" s="13" t="str">
        <f t="shared" ref="Y1664" si="10135">W1666</f>
        <v>0</v>
      </c>
      <c r="Z1664" s="13" t="str">
        <f t="shared" ref="Z1664" si="10136">X1666</f>
        <v>0</v>
      </c>
      <c r="AA1664" s="13" t="str">
        <f t="shared" ref="AA1664" si="10137">Y1666</f>
        <v>0</v>
      </c>
      <c r="AB1664" s="13" t="str">
        <f t="shared" ref="AB1664" si="10138">Z1666</f>
        <v>1</v>
      </c>
      <c r="AC1664" s="13" t="str">
        <f t="shared" ref="AC1664" si="10139">AA1666</f>
        <v>1</v>
      </c>
      <c r="AD1664" s="13" t="str">
        <f t="shared" ref="AD1664" si="10140">AB1666</f>
        <v>1</v>
      </c>
      <c r="AE1664" s="13" t="str">
        <f t="shared" ref="AE1664" si="10141">AC1666</f>
        <v>1</v>
      </c>
      <c r="AF1664" s="13" t="str">
        <f t="shared" ref="AF1664" si="10142">AD1666</f>
        <v>0</v>
      </c>
      <c r="AG1664" s="13" t="str">
        <f t="shared" ref="AG1664" si="10143">AE1666</f>
        <v>1</v>
      </c>
      <c r="AH1664" s="13" t="str">
        <f t="shared" ref="AH1664" si="10144">AF1666</f>
        <v>0</v>
      </c>
      <c r="AI1664" s="13" t="str">
        <f t="shared" ref="AI1664" si="10145">AG1666</f>
        <v>1</v>
      </c>
      <c r="AL1664" s="14" t="s">
        <v>56</v>
      </c>
      <c r="AM1664" s="14" t="str">
        <f>CONCATENATE(D1689,H1689,L1689,P1689,T1689,X1689,AB1689,AF1689,)</f>
        <v>C34C09ED</v>
      </c>
    </row>
    <row r="1665" spans="3:39" ht="15" customHeight="1" x14ac:dyDescent="0.55000000000000004">
      <c r="C1665" s="14" t="s">
        <v>23</v>
      </c>
      <c r="D1665" s="13" t="str">
        <f>MID($AM1635,1,1)</f>
        <v>5</v>
      </c>
      <c r="H1665" s="13" t="str">
        <f>MID($AM1635,2,1)</f>
        <v>F</v>
      </c>
      <c r="L1665" s="13" t="str">
        <f>MID($AM1635,3,1)</f>
        <v>C</v>
      </c>
      <c r="P1665" s="13" t="str">
        <f>MID($AM1635,4,1)</f>
        <v>F</v>
      </c>
      <c r="T1665" s="13" t="str">
        <f>MID($AM1635,5,1)</f>
        <v>2</v>
      </c>
      <c r="X1665" s="13" t="str">
        <f>MID($AM1635,6,1)</f>
        <v>3</v>
      </c>
      <c r="AB1665" s="13" t="str">
        <f>MID($AM1635,7,1)</f>
        <v>D</v>
      </c>
      <c r="AF1665" s="13" t="str">
        <f>MID($AM1635,8,1)</f>
        <v>6</v>
      </c>
      <c r="AL1665" s="21" t="s">
        <v>40</v>
      </c>
      <c r="AM1665" s="14" t="str">
        <f>CONCATENATE(D1677,H1677,L1677,P1677,T1677,X1677,AB1677,AF1677)</f>
        <v>EE471582</v>
      </c>
    </row>
    <row r="1666" spans="3:39" ht="15" customHeight="1" x14ac:dyDescent="0.45">
      <c r="C1666" s="14" t="s">
        <v>24</v>
      </c>
      <c r="D1666" s="13" t="str">
        <f>MID(DEC2BIN(HEX2DEC(D1665),4),1,1)</f>
        <v>0</v>
      </c>
      <c r="E1666" s="13" t="str">
        <f>MID(DEC2BIN(HEX2DEC(D1665),4),2,1)</f>
        <v>1</v>
      </c>
      <c r="F1666" s="13" t="str">
        <f>MID(DEC2BIN(HEX2DEC(D1665),4),3,1)</f>
        <v>0</v>
      </c>
      <c r="G1666" s="13" t="str">
        <f>MID(DEC2BIN(HEX2DEC(D1665),4),4,1)</f>
        <v>1</v>
      </c>
      <c r="H1666" s="13" t="str">
        <f>MID(DEC2BIN(HEX2DEC(H1665),4),1,1)</f>
        <v>1</v>
      </c>
      <c r="I1666" s="13" t="str">
        <f>MID(DEC2BIN(HEX2DEC(H1665),4),2,1)</f>
        <v>1</v>
      </c>
      <c r="J1666" s="13" t="str">
        <f>MID(DEC2BIN(HEX2DEC(H1665),4),3,1)</f>
        <v>1</v>
      </c>
      <c r="K1666" s="13" t="str">
        <f>MID(DEC2BIN(HEX2DEC(H1665),4),4,1)</f>
        <v>1</v>
      </c>
      <c r="L1666" s="13" t="str">
        <f>MID(DEC2BIN(HEX2DEC(L1665),4),1,1)</f>
        <v>1</v>
      </c>
      <c r="M1666" s="13" t="str">
        <f>MID(DEC2BIN(HEX2DEC(L1665),4),2,1)</f>
        <v>1</v>
      </c>
      <c r="N1666" s="13" t="str">
        <f>MID(DEC2BIN(HEX2DEC(L1665),4),3,1)</f>
        <v>0</v>
      </c>
      <c r="O1666" s="13" t="str">
        <f>MID(DEC2BIN(HEX2DEC(L1665),4),4,1)</f>
        <v>0</v>
      </c>
      <c r="P1666" s="13" t="str">
        <f>MID(DEC2BIN(HEX2DEC(P1665),4),1,1)</f>
        <v>1</v>
      </c>
      <c r="Q1666" s="13" t="str">
        <f>MID(DEC2BIN(HEX2DEC(P1665),4),2,1)</f>
        <v>1</v>
      </c>
      <c r="R1666" s="13" t="str">
        <f>MID(DEC2BIN(HEX2DEC(P1665),4),3,1)</f>
        <v>1</v>
      </c>
      <c r="S1666" s="13" t="str">
        <f>MID(DEC2BIN(HEX2DEC(P1665),4),4,1)</f>
        <v>1</v>
      </c>
      <c r="T1666" s="13" t="str">
        <f>MID(DEC2BIN(HEX2DEC(T1665),4),1,1)</f>
        <v>0</v>
      </c>
      <c r="U1666" s="13" t="str">
        <f>MID(DEC2BIN(HEX2DEC(T1665),4),2,1)</f>
        <v>0</v>
      </c>
      <c r="V1666" s="13" t="str">
        <f>MID(DEC2BIN(HEX2DEC(T1665),4),3,1)</f>
        <v>1</v>
      </c>
      <c r="W1666" s="13" t="str">
        <f>MID(DEC2BIN(HEX2DEC(T1665),4),4,1)</f>
        <v>0</v>
      </c>
      <c r="X1666" s="13" t="str">
        <f>MID(DEC2BIN(HEX2DEC(X1665),4),1,1)</f>
        <v>0</v>
      </c>
      <c r="Y1666" s="13" t="str">
        <f>MID(DEC2BIN(HEX2DEC(X1665),4),2,1)</f>
        <v>0</v>
      </c>
      <c r="Z1666" s="13" t="str">
        <f>MID(DEC2BIN(HEX2DEC(X1665),4),3,1)</f>
        <v>1</v>
      </c>
      <c r="AA1666" s="13" t="str">
        <f>MID(DEC2BIN(HEX2DEC(X1665),4),4,1)</f>
        <v>1</v>
      </c>
      <c r="AB1666" s="13" t="str">
        <f>MID(DEC2BIN(HEX2DEC(AB1665),4),1,1)</f>
        <v>1</v>
      </c>
      <c r="AC1666" s="13" t="str">
        <f>MID(DEC2BIN(HEX2DEC(AB1665),4),2,1)</f>
        <v>1</v>
      </c>
      <c r="AD1666" s="13" t="str">
        <f>MID(DEC2BIN(HEX2DEC(AB1665),4),3,1)</f>
        <v>0</v>
      </c>
      <c r="AE1666" s="13" t="str">
        <f>MID(DEC2BIN(HEX2DEC(AB1665),4),4,1)</f>
        <v>1</v>
      </c>
      <c r="AF1666" s="13" t="str">
        <f>MID(DEC2BIN(HEX2DEC(AF1665),4),1,1)</f>
        <v>0</v>
      </c>
      <c r="AG1666" s="13" t="str">
        <f>MID(DEC2BIN(HEX2DEC(AF1665),4),2,1)</f>
        <v>1</v>
      </c>
      <c r="AH1666" s="13" t="str">
        <f>MID(DEC2BIN(HEX2DEC(AF1665),4),3,1)</f>
        <v>1</v>
      </c>
      <c r="AI1666" s="13" t="str">
        <f>MID(DEC2BIN(HEX2DEC(AF1665),4),4,1)</f>
        <v>0</v>
      </c>
      <c r="AL1666" s="14" t="s">
        <v>57</v>
      </c>
      <c r="AM1666" s="19" t="str">
        <f>DEC2HEX(MOD(HEX2DEC(AM1661)+HEX2DEC(AM1662)+HEX2DEC(AM1663)+HEX2DEC(AM1664)+HEX2DEC(AM1665),2^32),8)</f>
        <v>E3823347</v>
      </c>
    </row>
    <row r="1667" spans="3:39" ht="15" customHeight="1" x14ac:dyDescent="0.45">
      <c r="C1667" s="14" t="s">
        <v>25</v>
      </c>
      <c r="D1667" s="13" t="str">
        <f>D1629</f>
        <v>F</v>
      </c>
      <c r="H1667" s="13" t="str">
        <f t="shared" ref="H1667" si="10146">H1629</f>
        <v>2</v>
      </c>
      <c r="L1667" s="13" t="str">
        <f t="shared" ref="L1667" si="10147">L1629</f>
        <v>7</v>
      </c>
      <c r="P1667" s="13" t="str">
        <f t="shared" ref="P1667" si="10148">P1629</f>
        <v>4</v>
      </c>
      <c r="T1667" s="13" t="str">
        <f t="shared" ref="T1667" si="10149">T1629</f>
        <v>0</v>
      </c>
      <c r="X1667" s="13" t="str">
        <f t="shared" ref="X1667" si="10150">X1629</f>
        <v>8</v>
      </c>
      <c r="AB1667" s="13" t="str">
        <f t="shared" ref="AB1667" si="10151">AB1629</f>
        <v>C</v>
      </c>
      <c r="AF1667" s="13" t="str">
        <f>AF1629</f>
        <v>4</v>
      </c>
      <c r="AL1667" s="14"/>
      <c r="AM1667" s="14"/>
    </row>
    <row r="1668" spans="3:39" ht="15" customHeight="1" x14ac:dyDescent="0.45">
      <c r="C1668" s="14" t="s">
        <v>26</v>
      </c>
      <c r="D1668" s="13" t="str">
        <f>MID(DEC2BIN(HEX2DEC(D1667),4),1,1)</f>
        <v>1</v>
      </c>
      <c r="E1668" s="13" t="str">
        <f>MID(DEC2BIN(HEX2DEC(D1667),4),2,1)</f>
        <v>1</v>
      </c>
      <c r="F1668" s="13" t="str">
        <f>MID(DEC2BIN(HEX2DEC(D1667),4),3,1)</f>
        <v>1</v>
      </c>
      <c r="G1668" s="13" t="str">
        <f>MID(DEC2BIN(HEX2DEC(D1667),4),4,1)</f>
        <v>1</v>
      </c>
      <c r="H1668" s="13" t="str">
        <f>MID(DEC2BIN(HEX2DEC(H1667),4),1,1)</f>
        <v>0</v>
      </c>
      <c r="I1668" s="13" t="str">
        <f>MID(DEC2BIN(HEX2DEC(H1667),4),2,1)</f>
        <v>0</v>
      </c>
      <c r="J1668" s="13" t="str">
        <f>MID(DEC2BIN(HEX2DEC(H1667),4),3,1)</f>
        <v>1</v>
      </c>
      <c r="K1668" s="13" t="str">
        <f>MID(DEC2BIN(HEX2DEC(H1667),4),4,1)</f>
        <v>0</v>
      </c>
      <c r="L1668" s="13" t="str">
        <f>MID(DEC2BIN(HEX2DEC(L1667),4),1,1)</f>
        <v>0</v>
      </c>
      <c r="M1668" s="13" t="str">
        <f>MID(DEC2BIN(HEX2DEC(L1667),4),2,1)</f>
        <v>1</v>
      </c>
      <c r="N1668" s="13" t="str">
        <f>MID(DEC2BIN(HEX2DEC(L1667),4),3,1)</f>
        <v>1</v>
      </c>
      <c r="O1668" s="13" t="str">
        <f>MID(DEC2BIN(HEX2DEC(L1667),4),4,1)</f>
        <v>1</v>
      </c>
      <c r="P1668" s="13" t="str">
        <f>MID(DEC2BIN(HEX2DEC(P1667),4),1,1)</f>
        <v>0</v>
      </c>
      <c r="Q1668" s="13" t="str">
        <f>MID(DEC2BIN(HEX2DEC(P1667),4),2,1)</f>
        <v>1</v>
      </c>
      <c r="R1668" s="13" t="str">
        <f>MID(DEC2BIN(HEX2DEC(P1667),4),3,1)</f>
        <v>0</v>
      </c>
      <c r="S1668" s="13" t="str">
        <f>MID(DEC2BIN(HEX2DEC(P1667),4),4,1)</f>
        <v>0</v>
      </c>
      <c r="T1668" s="13" t="str">
        <f>MID(DEC2BIN(HEX2DEC(T1667),4),1,1)</f>
        <v>0</v>
      </c>
      <c r="U1668" s="13" t="str">
        <f>MID(DEC2BIN(HEX2DEC(T1667),4),2,1)</f>
        <v>0</v>
      </c>
      <c r="V1668" s="13" t="str">
        <f>MID(DEC2BIN(HEX2DEC(T1667),4),3,1)</f>
        <v>0</v>
      </c>
      <c r="W1668" s="13" t="str">
        <f>MID(DEC2BIN(HEX2DEC(T1667),4),4,1)</f>
        <v>0</v>
      </c>
      <c r="X1668" s="13" t="str">
        <f>MID(DEC2BIN(HEX2DEC(X1667),4),1,1)</f>
        <v>1</v>
      </c>
      <c r="Y1668" s="13" t="str">
        <f>MID(DEC2BIN(HEX2DEC(X1667),4),2,1)</f>
        <v>0</v>
      </c>
      <c r="Z1668" s="13" t="str">
        <f>MID(DEC2BIN(HEX2DEC(X1667),4),3,1)</f>
        <v>0</v>
      </c>
      <c r="AA1668" s="13" t="str">
        <f>MID(DEC2BIN(HEX2DEC(X1667),4),4,1)</f>
        <v>0</v>
      </c>
      <c r="AB1668" s="13" t="str">
        <f>MID(DEC2BIN(HEX2DEC(AB1667),4),1,1)</f>
        <v>1</v>
      </c>
      <c r="AC1668" s="13" t="str">
        <f>MID(DEC2BIN(HEX2DEC(AB1667),4),2,1)</f>
        <v>1</v>
      </c>
      <c r="AD1668" s="13" t="str">
        <f>MID(DEC2BIN(HEX2DEC(AB1667),4),3,1)</f>
        <v>0</v>
      </c>
      <c r="AE1668" s="13" t="str">
        <f>MID(DEC2BIN(HEX2DEC(AB1667),4),4,1)</f>
        <v>0</v>
      </c>
      <c r="AF1668" s="13" t="str">
        <f>MID(DEC2BIN(HEX2DEC(AF1667),4),1,1)</f>
        <v>0</v>
      </c>
      <c r="AG1668" s="13" t="str">
        <f>MID(DEC2BIN(HEX2DEC(AF1667),4),2,1)</f>
        <v>1</v>
      </c>
      <c r="AH1668" s="13" t="str">
        <f>MID(DEC2BIN(HEX2DEC(AF1667),4),3,1)</f>
        <v>0</v>
      </c>
      <c r="AI1668" s="13" t="str">
        <f>MID(DEC2BIN(HEX2DEC(AF1667),4),4,1)</f>
        <v>0</v>
      </c>
      <c r="AL1668" s="14" t="s">
        <v>58</v>
      </c>
      <c r="AM1668" s="14" t="str">
        <f>CONCATENATE(D1660,H1660,L1660,P1660,T1660,X1660,AB1660,AF1660)</f>
        <v>B5CE6FF3</v>
      </c>
    </row>
    <row r="1669" spans="3:39" ht="15" customHeight="1" x14ac:dyDescent="0.45">
      <c r="C1669" s="14" t="s">
        <v>27</v>
      </c>
      <c r="D1669" s="13" t="str">
        <f>D1631</f>
        <v>C</v>
      </c>
      <c r="H1669" s="13" t="str">
        <f t="shared" ref="H1669" si="10152">H1631</f>
        <v>7</v>
      </c>
      <c r="L1669" s="13" t="str">
        <f t="shared" ref="L1669" si="10153">L1631</f>
        <v>B</v>
      </c>
      <c r="P1669" s="13" t="str">
        <f t="shared" ref="P1669" si="10154">P1631</f>
        <v>8</v>
      </c>
      <c r="T1669" s="13" t="str">
        <f t="shared" ref="T1669" si="10155">T1631</f>
        <v>2</v>
      </c>
      <c r="X1669" s="13" t="str">
        <f t="shared" ref="X1669" si="10156">X1631</f>
        <v>9</v>
      </c>
      <c r="AB1669" s="13" t="str">
        <f t="shared" ref="AB1669" si="10157">AB1631</f>
        <v>E</v>
      </c>
      <c r="AF1669" s="13" t="str">
        <f t="shared" ref="AF1669" si="10158">AF1631</f>
        <v>9</v>
      </c>
      <c r="AL1669" s="14" t="s">
        <v>37</v>
      </c>
      <c r="AM1669" s="14" t="str">
        <f>CONCATENATE(D1672,H1672,L1672,P1672,T1672,X1672,AB1672,AF1672)</f>
        <v>D7FC29C4</v>
      </c>
    </row>
    <row r="1670" spans="3:39" ht="15" customHeight="1" thickBot="1" x14ac:dyDescent="0.5">
      <c r="C1670" s="14" t="s">
        <v>28</v>
      </c>
      <c r="D1670" s="13" t="str">
        <f>MID(DEC2BIN(HEX2DEC(D1669),4),1,1)</f>
        <v>1</v>
      </c>
      <c r="E1670" s="13" t="str">
        <f>MID(DEC2BIN(HEX2DEC(D1669),4),2,1)</f>
        <v>1</v>
      </c>
      <c r="F1670" s="13" t="str">
        <f>MID(DEC2BIN(HEX2DEC(D1669),4),3,1)</f>
        <v>0</v>
      </c>
      <c r="G1670" s="13" t="str">
        <f>MID(DEC2BIN(HEX2DEC(D1669),4),4,1)</f>
        <v>0</v>
      </c>
      <c r="H1670" s="13" t="str">
        <f>MID(DEC2BIN(HEX2DEC(H1669),4),1,1)</f>
        <v>0</v>
      </c>
      <c r="I1670" s="13" t="str">
        <f>MID(DEC2BIN(HEX2DEC(H1669),4),2,1)</f>
        <v>1</v>
      </c>
      <c r="J1670" s="13" t="str">
        <f>MID(DEC2BIN(HEX2DEC(H1669),4),3,1)</f>
        <v>1</v>
      </c>
      <c r="K1670" s="13" t="str">
        <f>MID(DEC2BIN(HEX2DEC(H1669),4),4,1)</f>
        <v>1</v>
      </c>
      <c r="L1670" s="13" t="str">
        <f>MID(DEC2BIN(HEX2DEC(L1669),4),1,1)</f>
        <v>1</v>
      </c>
      <c r="M1670" s="13" t="str">
        <f>MID(DEC2BIN(HEX2DEC(L1669),4),2,1)</f>
        <v>0</v>
      </c>
      <c r="N1670" s="13" t="str">
        <f>MID(DEC2BIN(HEX2DEC(L1669),4),3,1)</f>
        <v>1</v>
      </c>
      <c r="O1670" s="13" t="str">
        <f>MID(DEC2BIN(HEX2DEC(L1669),4),4,1)</f>
        <v>1</v>
      </c>
      <c r="P1670" s="13" t="str">
        <f>MID(DEC2BIN(HEX2DEC(P1669),4),1,1)</f>
        <v>1</v>
      </c>
      <c r="Q1670" s="13" t="str">
        <f>MID(DEC2BIN(HEX2DEC(P1669),4),2,1)</f>
        <v>0</v>
      </c>
      <c r="R1670" s="13" t="str">
        <f>MID(DEC2BIN(HEX2DEC(P1669),4),3,1)</f>
        <v>0</v>
      </c>
      <c r="S1670" s="13" t="str">
        <f>MID(DEC2BIN(HEX2DEC(P1669),4),4,1)</f>
        <v>0</v>
      </c>
      <c r="T1670" s="13" t="str">
        <f>MID(DEC2BIN(HEX2DEC(T1669),4),1,1)</f>
        <v>0</v>
      </c>
      <c r="U1670" s="13" t="str">
        <f>MID(DEC2BIN(HEX2DEC(T1669),4),2,1)</f>
        <v>0</v>
      </c>
      <c r="V1670" s="13" t="str">
        <f>MID(DEC2BIN(HEX2DEC(T1669),4),3,1)</f>
        <v>1</v>
      </c>
      <c r="W1670" s="13" t="str">
        <f>MID(DEC2BIN(HEX2DEC(T1669),4),4,1)</f>
        <v>0</v>
      </c>
      <c r="X1670" s="13" t="str">
        <f>MID(DEC2BIN(HEX2DEC(X1669),4),1,1)</f>
        <v>1</v>
      </c>
      <c r="Y1670" s="13" t="str">
        <f>MID(DEC2BIN(HEX2DEC(X1669),4),2,1)</f>
        <v>0</v>
      </c>
      <c r="Z1670" s="13" t="str">
        <f>MID(DEC2BIN(HEX2DEC(X1669),4),3,1)</f>
        <v>0</v>
      </c>
      <c r="AA1670" s="13" t="str">
        <f>MID(DEC2BIN(HEX2DEC(X1669),4),4,1)</f>
        <v>1</v>
      </c>
      <c r="AB1670" s="13" t="str">
        <f>MID(DEC2BIN(HEX2DEC(AB1669),4),1,1)</f>
        <v>1</v>
      </c>
      <c r="AC1670" s="13" t="str">
        <f>MID(DEC2BIN(HEX2DEC(AB1669),4),2,1)</f>
        <v>1</v>
      </c>
      <c r="AD1670" s="13" t="str">
        <f>MID(DEC2BIN(HEX2DEC(AB1669),4),3,1)</f>
        <v>1</v>
      </c>
      <c r="AE1670" s="13" t="str">
        <f>MID(DEC2BIN(HEX2DEC(AB1669),4),4,1)</f>
        <v>0</v>
      </c>
      <c r="AF1670" s="13" t="str">
        <f>MID(DEC2BIN(HEX2DEC(AF1669),4),1,1)</f>
        <v>1</v>
      </c>
      <c r="AG1670" s="13" t="str">
        <f>MID(DEC2BIN(HEX2DEC(AF1669),4),2,1)</f>
        <v>0</v>
      </c>
      <c r="AH1670" s="13" t="str">
        <f>MID(DEC2BIN(HEX2DEC(AF1669),4),3,1)</f>
        <v>0</v>
      </c>
      <c r="AI1670" s="13" t="str">
        <f>MID(DEC2BIN(HEX2DEC(AF1669),4),4,1)</f>
        <v>1</v>
      </c>
      <c r="AL1670" s="14" t="s">
        <v>57</v>
      </c>
      <c r="AM1670" s="14" t="str">
        <f>AM1666</f>
        <v>E3823347</v>
      </c>
    </row>
    <row r="1671" spans="3:39" ht="15" customHeight="1" thickBot="1" x14ac:dyDescent="0.5">
      <c r="C1671" s="15" t="s">
        <v>37</v>
      </c>
      <c r="D1671" s="13">
        <f>IF(D1670+D1668+D1666&gt;1,1,0)</f>
        <v>1</v>
      </c>
      <c r="E1671" s="13">
        <f t="shared" ref="E1671:Z1671" si="10159">IF(E1670+E1668+E1666&gt;1,1,0)</f>
        <v>1</v>
      </c>
      <c r="F1671" s="13">
        <f t="shared" si="10159"/>
        <v>0</v>
      </c>
      <c r="G1671" s="13">
        <f t="shared" si="10159"/>
        <v>1</v>
      </c>
      <c r="H1671" s="13">
        <f t="shared" si="10159"/>
        <v>0</v>
      </c>
      <c r="I1671" s="13">
        <f t="shared" si="10159"/>
        <v>1</v>
      </c>
      <c r="J1671" s="13">
        <f t="shared" si="10159"/>
        <v>1</v>
      </c>
      <c r="K1671" s="13">
        <f t="shared" si="10159"/>
        <v>1</v>
      </c>
      <c r="L1671" s="13">
        <f t="shared" si="10159"/>
        <v>1</v>
      </c>
      <c r="M1671" s="13">
        <f t="shared" si="10159"/>
        <v>1</v>
      </c>
      <c r="N1671" s="13">
        <f t="shared" si="10159"/>
        <v>1</v>
      </c>
      <c r="O1671" s="13">
        <f t="shared" si="10159"/>
        <v>1</v>
      </c>
      <c r="P1671" s="13">
        <f t="shared" si="10159"/>
        <v>1</v>
      </c>
      <c r="Q1671" s="13">
        <f t="shared" si="10159"/>
        <v>1</v>
      </c>
      <c r="R1671" s="13">
        <f t="shared" si="10159"/>
        <v>0</v>
      </c>
      <c r="S1671" s="13">
        <f t="shared" si="10159"/>
        <v>0</v>
      </c>
      <c r="T1671" s="13">
        <f t="shared" si="10159"/>
        <v>0</v>
      </c>
      <c r="U1671" s="13">
        <f t="shared" si="10159"/>
        <v>0</v>
      </c>
      <c r="V1671" s="13">
        <f t="shared" si="10159"/>
        <v>1</v>
      </c>
      <c r="W1671" s="13">
        <f t="shared" si="10159"/>
        <v>0</v>
      </c>
      <c r="X1671" s="13">
        <f t="shared" si="10159"/>
        <v>1</v>
      </c>
      <c r="Y1671" s="13">
        <f t="shared" si="10159"/>
        <v>0</v>
      </c>
      <c r="Z1671" s="13">
        <f t="shared" si="10159"/>
        <v>0</v>
      </c>
      <c r="AA1671" s="13">
        <f>IF(AA1670+AA1668+AA1666&gt;1,1,0)</f>
        <v>1</v>
      </c>
      <c r="AB1671" s="13">
        <f t="shared" ref="AB1671:AI1671" si="10160">IF(AB1670+AB1668+AB1666&gt;1,1,0)</f>
        <v>1</v>
      </c>
      <c r="AC1671" s="13">
        <f t="shared" si="10160"/>
        <v>1</v>
      </c>
      <c r="AD1671" s="13">
        <f t="shared" si="10160"/>
        <v>0</v>
      </c>
      <c r="AE1671" s="13">
        <f t="shared" si="10160"/>
        <v>0</v>
      </c>
      <c r="AF1671" s="13">
        <f t="shared" si="10160"/>
        <v>0</v>
      </c>
      <c r="AG1671" s="13">
        <f t="shared" si="10160"/>
        <v>1</v>
      </c>
      <c r="AH1671" s="13">
        <f t="shared" si="10160"/>
        <v>0</v>
      </c>
      <c r="AI1671" s="13">
        <f t="shared" si="10160"/>
        <v>0</v>
      </c>
      <c r="AL1671" s="16" t="s">
        <v>59</v>
      </c>
      <c r="AM1671" s="20" t="str">
        <f>DEC2HEX(MOD(HEX2DEC(AM1668)+HEX2DEC(AM1670)+HEX2DEC(AM1669),2^32),8)</f>
        <v>714CCCFE</v>
      </c>
    </row>
    <row r="1672" spans="3:39" ht="15" customHeight="1" thickBot="1" x14ac:dyDescent="0.5">
      <c r="C1672" s="15" t="s">
        <v>38</v>
      </c>
      <c r="D1672" s="13" t="str">
        <f>BIN2HEX(CONCATENATE(D1671,E1671,F1671,G1671))</f>
        <v>D</v>
      </c>
      <c r="H1672" s="13" t="str">
        <f>BIN2HEX(CONCATENATE(H1671,I1671,J1671,K1671))</f>
        <v>7</v>
      </c>
      <c r="L1672" s="13" t="str">
        <f>BIN2HEX(CONCATENATE(L1671,M1671,N1671,O1671))</f>
        <v>F</v>
      </c>
      <c r="P1672" s="13" t="str">
        <f>BIN2HEX(CONCATENATE(P1671,Q1671,R1671,S1671))</f>
        <v>C</v>
      </c>
      <c r="T1672" s="13" t="str">
        <f>BIN2HEX(CONCATENATE(T1671,U1671,V1671,W1671))</f>
        <v>2</v>
      </c>
      <c r="X1672" s="13" t="str">
        <f>BIN2HEX(CONCATENATE(X1671,Y1671,Z1671,AA1671))</f>
        <v>9</v>
      </c>
      <c r="AB1672" s="13" t="str">
        <f>BIN2HEX(CONCATENATE(AB1671,AC1671,AD1671,AE1671))</f>
        <v>C</v>
      </c>
      <c r="AF1672" s="13" t="str">
        <f>BIN2HEX(CONCATENATE(AF1671,AG1671,AH1671,AI1671))</f>
        <v>4</v>
      </c>
      <c r="AM1672" s="14"/>
    </row>
    <row r="1673" spans="3:39" ht="15" customHeight="1" thickBot="1" x14ac:dyDescent="0.5">
      <c r="C1673" s="14"/>
      <c r="AL1673" s="16" t="s">
        <v>60</v>
      </c>
      <c r="AM1673" s="20" t="str">
        <f>CONCATENATE(D1665,H1665,L1665,P1665,T1665,X1665,AB1665,AF1665)</f>
        <v>5FCF23D6</v>
      </c>
    </row>
    <row r="1674" spans="3:39" ht="15" customHeight="1" thickBot="1" x14ac:dyDescent="0.5">
      <c r="C1674" s="14" t="s">
        <v>29</v>
      </c>
      <c r="D1674" s="13" t="str">
        <f>D1633</f>
        <v>2</v>
      </c>
      <c r="H1674" s="13" t="str">
        <f t="shared" ref="H1674" si="10161">H1633</f>
        <v>5</v>
      </c>
      <c r="L1674" s="13" t="str">
        <f t="shared" ref="L1674" si="10162">L1633</f>
        <v>7</v>
      </c>
      <c r="P1674" s="13" t="str">
        <f t="shared" ref="P1674" si="10163">P1633</f>
        <v>2</v>
      </c>
      <c r="T1674" s="13" t="str">
        <f t="shared" ref="T1674" si="10164">T1633</f>
        <v>7</v>
      </c>
      <c r="X1674" s="13" t="str">
        <f t="shared" ref="X1674" si="10165">X1633</f>
        <v>C</v>
      </c>
      <c r="AB1674" s="13" t="str">
        <f t="shared" ref="AB1674" si="10166">AB1633</f>
        <v>5</v>
      </c>
      <c r="AF1674" s="13" t="str">
        <f>AF1633</f>
        <v>8</v>
      </c>
      <c r="AM1674" s="14"/>
    </row>
    <row r="1675" spans="3:39" ht="15" customHeight="1" thickBot="1" x14ac:dyDescent="0.5">
      <c r="C1675" s="14" t="s">
        <v>30</v>
      </c>
      <c r="D1675" s="13" t="str">
        <f>MID(DEC2BIN(HEX2DEC(D1674),4),1,1)</f>
        <v>0</v>
      </c>
      <c r="E1675" s="13" t="str">
        <f>MID(DEC2BIN(HEX2DEC(D1674),4),2,1)</f>
        <v>0</v>
      </c>
      <c r="F1675" s="13" t="str">
        <f>MID(DEC2BIN(HEX2DEC(D1674),4),3,1)</f>
        <v>1</v>
      </c>
      <c r="G1675" s="13" t="str">
        <f>MID(DEC2BIN(HEX2DEC(D1674),4),4,1)</f>
        <v>0</v>
      </c>
      <c r="H1675" s="13" t="str">
        <f>MID(DEC2BIN(HEX2DEC(H1674),4),1,1)</f>
        <v>0</v>
      </c>
      <c r="I1675" s="13" t="str">
        <f>MID(DEC2BIN(HEX2DEC(H1674),4),2,1)</f>
        <v>1</v>
      </c>
      <c r="J1675" s="13" t="str">
        <f>MID(DEC2BIN(HEX2DEC(H1674),4),3,1)</f>
        <v>0</v>
      </c>
      <c r="K1675" s="13" t="str">
        <f>MID(DEC2BIN(HEX2DEC(H1674),4),4,1)</f>
        <v>1</v>
      </c>
      <c r="L1675" s="13" t="str">
        <f>MID(DEC2BIN(HEX2DEC(L1674),4),1,1)</f>
        <v>0</v>
      </c>
      <c r="M1675" s="13" t="str">
        <f>MID(DEC2BIN(HEX2DEC(L1674),4),2,1)</f>
        <v>1</v>
      </c>
      <c r="N1675" s="13" t="str">
        <f>MID(DEC2BIN(HEX2DEC(L1674),4),3,1)</f>
        <v>1</v>
      </c>
      <c r="O1675" s="13" t="str">
        <f>MID(DEC2BIN(HEX2DEC(L1674),4),4,1)</f>
        <v>1</v>
      </c>
      <c r="P1675" s="13" t="str">
        <f>MID(DEC2BIN(HEX2DEC(P1674),4),1,1)</f>
        <v>0</v>
      </c>
      <c r="Q1675" s="13" t="str">
        <f>MID(DEC2BIN(HEX2DEC(P1674),4),2,1)</f>
        <v>0</v>
      </c>
      <c r="R1675" s="13" t="str">
        <f>MID(DEC2BIN(HEX2DEC(P1674),4),3,1)</f>
        <v>1</v>
      </c>
      <c r="S1675" s="13" t="str">
        <f>MID(DEC2BIN(HEX2DEC(P1674),4),4,1)</f>
        <v>0</v>
      </c>
      <c r="T1675" s="13" t="str">
        <f>MID(DEC2BIN(HEX2DEC(T1674),4),1,1)</f>
        <v>0</v>
      </c>
      <c r="U1675" s="13" t="str">
        <f>MID(DEC2BIN(HEX2DEC(T1674),4),2,1)</f>
        <v>1</v>
      </c>
      <c r="V1675" s="13" t="str">
        <f>MID(DEC2BIN(HEX2DEC(T1674),4),3,1)</f>
        <v>1</v>
      </c>
      <c r="W1675" s="13" t="str">
        <f>MID(DEC2BIN(HEX2DEC(T1674),4),4,1)</f>
        <v>1</v>
      </c>
      <c r="X1675" s="13" t="str">
        <f>MID(DEC2BIN(HEX2DEC(X1674),4),1,1)</f>
        <v>1</v>
      </c>
      <c r="Y1675" s="13" t="str">
        <f>MID(DEC2BIN(HEX2DEC(X1674),4),2,1)</f>
        <v>1</v>
      </c>
      <c r="Z1675" s="13" t="str">
        <f>MID(DEC2BIN(HEX2DEC(X1674),4),3,1)</f>
        <v>0</v>
      </c>
      <c r="AA1675" s="13" t="str">
        <f>MID(DEC2BIN(HEX2DEC(X1674),4),4,1)</f>
        <v>0</v>
      </c>
      <c r="AB1675" s="13" t="str">
        <f>MID(DEC2BIN(HEX2DEC(AB1674),4),1,1)</f>
        <v>0</v>
      </c>
      <c r="AC1675" s="13" t="str">
        <f>MID(DEC2BIN(HEX2DEC(AB1674),4),2,1)</f>
        <v>1</v>
      </c>
      <c r="AD1675" s="13" t="str">
        <f>MID(DEC2BIN(HEX2DEC(AB1674),4),3,1)</f>
        <v>0</v>
      </c>
      <c r="AE1675" s="13" t="str">
        <f>MID(DEC2BIN(HEX2DEC(AB1674),4),4,1)</f>
        <v>1</v>
      </c>
      <c r="AF1675" s="13" t="str">
        <f>MID(DEC2BIN(HEX2DEC(AF1674),4),1,1)</f>
        <v>1</v>
      </c>
      <c r="AG1675" s="13" t="str">
        <f>MID(DEC2BIN(HEX2DEC(AF1674),4),2,1)</f>
        <v>0</v>
      </c>
      <c r="AH1675" s="13" t="str">
        <f>MID(DEC2BIN(HEX2DEC(AF1674),4),3,1)</f>
        <v>0</v>
      </c>
      <c r="AI1675" s="13" t="str">
        <f>MID(DEC2BIN(HEX2DEC(AF1674),4),4,1)</f>
        <v>0</v>
      </c>
      <c r="AL1675" s="16" t="s">
        <v>61</v>
      </c>
      <c r="AM1675" s="20" t="str">
        <f>CONCATENATE(D1667,H1667,L1667,P1667,T1667,X1667,AB1667,AF1667)</f>
        <v>F27408C4</v>
      </c>
    </row>
    <row r="1676" spans="3:39" ht="15" customHeight="1" thickBot="1" x14ac:dyDescent="0.5">
      <c r="AM1676" s="14"/>
    </row>
    <row r="1677" spans="3:39" ht="15" customHeight="1" thickBot="1" x14ac:dyDescent="0.5">
      <c r="C1677" s="15" t="s">
        <v>39</v>
      </c>
      <c r="D1677" s="13" t="str">
        <f>BIN2HEX(CONCATENATE(D1678,E1678,F1678,G1678))</f>
        <v>E</v>
      </c>
      <c r="H1677" s="13" t="str">
        <f>BIN2HEX(CONCATENATE(H1678,I1678,J1678,K1678))</f>
        <v>E</v>
      </c>
      <c r="L1677" s="13" t="str">
        <f>BIN2HEX(CONCATENATE(L1678,M1678,N1678,O1678))</f>
        <v>4</v>
      </c>
      <c r="P1677" s="13" t="str">
        <f>BIN2HEX(CONCATENATE(P1678,Q1678,R1678,S1678))</f>
        <v>7</v>
      </c>
      <c r="T1677" s="13" t="str">
        <f>BIN2HEX(CONCATENATE(T1678,U1678,V1678,W1678))</f>
        <v>1</v>
      </c>
      <c r="X1677" s="13" t="str">
        <f>BIN2HEX(CONCATENATE(X1678,Y1678,Z1678,AA1678))</f>
        <v>5</v>
      </c>
      <c r="AB1677" s="13" t="str">
        <f>BIN2HEX(CONCATENATE(AB1678,AC1678,AD1678,AE1678))</f>
        <v>8</v>
      </c>
      <c r="AF1677" s="13" t="str">
        <f>BIN2HEX(CONCATENATE(AF1678,AG1678,AH1678,AI1678))</f>
        <v>2</v>
      </c>
      <c r="AL1677" s="16" t="s">
        <v>62</v>
      </c>
      <c r="AM1677" s="20" t="str">
        <f>CONCATENATE(D1669,H1669,L1669,P1669,T1669,X1669,AB1669,AF1669)</f>
        <v>C7B829E9</v>
      </c>
    </row>
    <row r="1678" spans="3:39" ht="15" customHeight="1" x14ac:dyDescent="0.45">
      <c r="C1678" s="15" t="s">
        <v>40</v>
      </c>
      <c r="D1678" s="13">
        <f>IF(ISEVEN(D1679+D1680+D1681),0,1)</f>
        <v>1</v>
      </c>
      <c r="E1678" s="13">
        <f t="shared" ref="E1678:AI1678" si="10167">IF(ISEVEN(E1679+E1680+E1681),0,1)</f>
        <v>1</v>
      </c>
      <c r="F1678" s="13">
        <f t="shared" si="10167"/>
        <v>1</v>
      </c>
      <c r="G1678" s="13">
        <f t="shared" si="10167"/>
        <v>0</v>
      </c>
      <c r="H1678" s="13">
        <f t="shared" si="10167"/>
        <v>1</v>
      </c>
      <c r="I1678" s="13">
        <f t="shared" si="10167"/>
        <v>1</v>
      </c>
      <c r="J1678" s="13">
        <f t="shared" si="10167"/>
        <v>1</v>
      </c>
      <c r="K1678" s="13">
        <f t="shared" si="10167"/>
        <v>0</v>
      </c>
      <c r="L1678" s="13">
        <f t="shared" si="10167"/>
        <v>0</v>
      </c>
      <c r="M1678" s="13">
        <f t="shared" si="10167"/>
        <v>1</v>
      </c>
      <c r="N1678" s="13">
        <f t="shared" si="10167"/>
        <v>0</v>
      </c>
      <c r="O1678" s="13">
        <f t="shared" si="10167"/>
        <v>0</v>
      </c>
      <c r="P1678" s="13">
        <f t="shared" si="10167"/>
        <v>0</v>
      </c>
      <c r="Q1678" s="13">
        <f t="shared" si="10167"/>
        <v>1</v>
      </c>
      <c r="R1678" s="13">
        <f t="shared" si="10167"/>
        <v>1</v>
      </c>
      <c r="S1678" s="13">
        <f t="shared" si="10167"/>
        <v>1</v>
      </c>
      <c r="T1678" s="13">
        <f t="shared" si="10167"/>
        <v>0</v>
      </c>
      <c r="U1678" s="13">
        <f t="shared" si="10167"/>
        <v>0</v>
      </c>
      <c r="V1678" s="13">
        <f t="shared" si="10167"/>
        <v>0</v>
      </c>
      <c r="W1678" s="13">
        <f t="shared" si="10167"/>
        <v>1</v>
      </c>
      <c r="X1678" s="13">
        <f t="shared" si="10167"/>
        <v>0</v>
      </c>
      <c r="Y1678" s="13">
        <f t="shared" si="10167"/>
        <v>1</v>
      </c>
      <c r="Z1678" s="13">
        <f t="shared" si="10167"/>
        <v>0</v>
      </c>
      <c r="AA1678" s="13">
        <f t="shared" si="10167"/>
        <v>1</v>
      </c>
      <c r="AB1678" s="13">
        <f t="shared" si="10167"/>
        <v>1</v>
      </c>
      <c r="AC1678" s="13">
        <f t="shared" si="10167"/>
        <v>0</v>
      </c>
      <c r="AD1678" s="13">
        <f t="shared" si="10167"/>
        <v>0</v>
      </c>
      <c r="AE1678" s="13">
        <f t="shared" si="10167"/>
        <v>0</v>
      </c>
      <c r="AF1678" s="13">
        <f t="shared" si="10167"/>
        <v>0</v>
      </c>
      <c r="AG1678" s="13">
        <f t="shared" si="10167"/>
        <v>0</v>
      </c>
      <c r="AH1678" s="13">
        <f t="shared" si="10167"/>
        <v>1</v>
      </c>
      <c r="AI1678" s="13">
        <f t="shared" si="10167"/>
        <v>0</v>
      </c>
      <c r="AM1678" s="14"/>
    </row>
    <row r="1679" spans="3:39" ht="15" customHeight="1" x14ac:dyDescent="0.45">
      <c r="C1679" s="15" t="s">
        <v>41</v>
      </c>
      <c r="D1679" s="13" t="str">
        <f>K1683</f>
        <v>1</v>
      </c>
      <c r="E1679" s="13" t="str">
        <f t="shared" ref="E1679" si="10168">L1683</f>
        <v>0</v>
      </c>
      <c r="F1679" s="13" t="str">
        <f t="shared" ref="F1679" si="10169">M1683</f>
        <v>1</v>
      </c>
      <c r="G1679" s="13" t="str">
        <f t="shared" ref="G1679" si="10170">N1683</f>
        <v>0</v>
      </c>
      <c r="H1679" s="13" t="str">
        <f t="shared" ref="H1679" si="10171">O1683</f>
        <v>0</v>
      </c>
      <c r="I1679" s="13" t="str">
        <f t="shared" ref="I1679" si="10172">P1683</f>
        <v>0</v>
      </c>
      <c r="J1679" s="13" t="str">
        <f t="shared" ref="J1679" si="10173">Q1683</f>
        <v>0</v>
      </c>
      <c r="K1679" s="13" t="str">
        <f t="shared" ref="K1679" si="10174">R1683</f>
        <v>1</v>
      </c>
      <c r="L1679" s="13" t="str">
        <f t="shared" ref="L1679" si="10175">S1683</f>
        <v>1</v>
      </c>
      <c r="M1679" s="13" t="str">
        <f t="shared" ref="M1679" si="10176">T1683</f>
        <v>1</v>
      </c>
      <c r="N1679" s="13" t="str">
        <f t="shared" ref="N1679" si="10177">U1683</f>
        <v>1</v>
      </c>
      <c r="O1679" s="13" t="str">
        <f t="shared" ref="O1679" si="10178">V1683</f>
        <v>1</v>
      </c>
      <c r="P1679" s="13" t="str">
        <f t="shared" ref="P1679" si="10179">W1683</f>
        <v>0</v>
      </c>
      <c r="Q1679" s="13" t="str">
        <f t="shared" ref="Q1679" si="10180">X1683</f>
        <v>0</v>
      </c>
      <c r="R1679" s="13" t="str">
        <f t="shared" ref="R1679" si="10181">Y1683</f>
        <v>1</v>
      </c>
      <c r="S1679" s="13" t="str">
        <f t="shared" ref="S1679" si="10182">Z1683</f>
        <v>1</v>
      </c>
      <c r="T1679" s="13" t="str">
        <f t="shared" ref="T1679" si="10183">AA1683</f>
        <v>0</v>
      </c>
      <c r="U1679" s="13" t="str">
        <f t="shared" ref="U1679" si="10184">AB1683</f>
        <v>1</v>
      </c>
      <c r="V1679" s="13" t="str">
        <f t="shared" ref="V1679" si="10185">AC1683</f>
        <v>1</v>
      </c>
      <c r="W1679" s="13" t="str">
        <f t="shared" ref="W1679" si="10186">AD1683</f>
        <v>1</v>
      </c>
      <c r="X1679" s="13" t="str">
        <f t="shared" ref="X1679" si="10187">AE1683</f>
        <v>0</v>
      </c>
      <c r="Y1679" s="13" t="str">
        <f t="shared" ref="Y1679" si="10188">AF1683</f>
        <v>0</v>
      </c>
      <c r="Z1679" s="13" t="str">
        <f t="shared" ref="Z1679" si="10189">AG1683</f>
        <v>1</v>
      </c>
      <c r="AA1679" s="13" t="str">
        <f t="shared" ref="AA1679" si="10190">AH1683</f>
        <v>0</v>
      </c>
      <c r="AB1679" s="13" t="str">
        <f t="shared" ref="AB1679" si="10191">AI1683</f>
        <v>0</v>
      </c>
      <c r="AC1679" s="13" t="str">
        <f>D1683</f>
        <v>1</v>
      </c>
      <c r="AD1679" s="13" t="str">
        <f t="shared" ref="AD1679" si="10192">E1683</f>
        <v>1</v>
      </c>
      <c r="AE1679" s="13" t="str">
        <f t="shared" ref="AE1679" si="10193">F1683</f>
        <v>0</v>
      </c>
      <c r="AF1679" s="13" t="str">
        <f t="shared" ref="AF1679" si="10194">G1683</f>
        <v>0</v>
      </c>
      <c r="AG1679" s="13" t="str">
        <f t="shared" ref="AG1679" si="10195">H1683</f>
        <v>1</v>
      </c>
      <c r="AH1679" s="13" t="str">
        <f t="shared" ref="AH1679" si="10196">I1683</f>
        <v>0</v>
      </c>
      <c r="AI1679" s="13" t="str">
        <f t="shared" ref="AI1679" si="10197">J1683</f>
        <v>1</v>
      </c>
      <c r="AL1679" s="22" t="s">
        <v>62</v>
      </c>
      <c r="AM1679" s="14" t="str">
        <f>CONCATENATE(D1674,H1674,L1674,P1674,T1674,X1674,AB1674,AF1674)</f>
        <v>25727C58</v>
      </c>
    </row>
    <row r="1680" spans="3:39" ht="15" customHeight="1" thickBot="1" x14ac:dyDescent="0.5">
      <c r="C1680" s="15" t="s">
        <v>42</v>
      </c>
      <c r="D1680" s="13" t="str">
        <f>Y1683</f>
        <v>1</v>
      </c>
      <c r="E1680" s="13" t="str">
        <f t="shared" ref="E1680" si="10198">Z1683</f>
        <v>1</v>
      </c>
      <c r="F1680" s="13" t="str">
        <f t="shared" ref="F1680" si="10199">AA1683</f>
        <v>0</v>
      </c>
      <c r="G1680" s="13" t="str">
        <f t="shared" ref="G1680" si="10200">AB1683</f>
        <v>1</v>
      </c>
      <c r="H1680" s="13" t="str">
        <f t="shared" ref="H1680" si="10201">AC1683</f>
        <v>1</v>
      </c>
      <c r="I1680" s="13" t="str">
        <f t="shared" ref="I1680" si="10202">AD1683</f>
        <v>1</v>
      </c>
      <c r="J1680" s="13" t="str">
        <f t="shared" ref="J1680" si="10203">AE1683</f>
        <v>0</v>
      </c>
      <c r="K1680" s="13" t="str">
        <f t="shared" ref="K1680" si="10204">AF1683</f>
        <v>0</v>
      </c>
      <c r="L1680" s="13" t="str">
        <f t="shared" ref="L1680" si="10205">AG1683</f>
        <v>1</v>
      </c>
      <c r="M1680" s="13" t="str">
        <f t="shared" ref="M1680" si="10206">AH1683</f>
        <v>0</v>
      </c>
      <c r="N1680" s="13" t="str">
        <f t="shared" ref="N1680" si="10207">AI1683</f>
        <v>0</v>
      </c>
      <c r="O1680" s="13" t="str">
        <f>D1683</f>
        <v>1</v>
      </c>
      <c r="P1680" s="13" t="str">
        <f t="shared" ref="P1680" si="10208">E1683</f>
        <v>1</v>
      </c>
      <c r="Q1680" s="13" t="str">
        <f t="shared" ref="Q1680" si="10209">F1683</f>
        <v>0</v>
      </c>
      <c r="R1680" s="13" t="str">
        <f t="shared" ref="R1680" si="10210">G1683</f>
        <v>0</v>
      </c>
      <c r="S1680" s="13" t="str">
        <f t="shared" ref="S1680" si="10211">H1683</f>
        <v>1</v>
      </c>
      <c r="T1680" s="13" t="str">
        <f t="shared" ref="T1680" si="10212">I1683</f>
        <v>0</v>
      </c>
      <c r="U1680" s="13" t="str">
        <f t="shared" ref="U1680" si="10213">J1683</f>
        <v>1</v>
      </c>
      <c r="V1680" s="13" t="str">
        <f t="shared" ref="V1680" si="10214">K1683</f>
        <v>1</v>
      </c>
      <c r="W1680" s="13" t="str">
        <f t="shared" ref="W1680" si="10215">L1683</f>
        <v>0</v>
      </c>
      <c r="X1680" s="13" t="str">
        <f t="shared" ref="X1680" si="10216">M1683</f>
        <v>1</v>
      </c>
      <c r="Y1680" s="13" t="str">
        <f t="shared" ref="Y1680" si="10217">N1683</f>
        <v>0</v>
      </c>
      <c r="Z1680" s="13" t="str">
        <f t="shared" ref="Z1680" si="10218">O1683</f>
        <v>0</v>
      </c>
      <c r="AA1680" s="13" t="str">
        <f t="shared" ref="AA1680" si="10219">P1683</f>
        <v>0</v>
      </c>
      <c r="AB1680" s="13" t="str">
        <f t="shared" ref="AB1680" si="10220">Q1683</f>
        <v>0</v>
      </c>
      <c r="AC1680" s="13" t="str">
        <f t="shared" ref="AC1680" si="10221">R1683</f>
        <v>1</v>
      </c>
      <c r="AD1680" s="13" t="str">
        <f t="shared" ref="AD1680" si="10222">S1683</f>
        <v>1</v>
      </c>
      <c r="AE1680" s="13" t="str">
        <f t="shared" ref="AE1680" si="10223">T1683</f>
        <v>1</v>
      </c>
      <c r="AF1680" s="13" t="str">
        <f t="shared" ref="AF1680" si="10224">U1683</f>
        <v>1</v>
      </c>
      <c r="AG1680" s="13" t="str">
        <f t="shared" ref="AG1680" si="10225">V1683</f>
        <v>1</v>
      </c>
      <c r="AH1680" s="13" t="str">
        <f t="shared" ref="AH1680" si="10226">W1683</f>
        <v>0</v>
      </c>
      <c r="AI1680" s="13" t="str">
        <f t="shared" ref="AI1680" si="10227">X1683</f>
        <v>0</v>
      </c>
      <c r="AL1680" s="14" t="s">
        <v>64</v>
      </c>
      <c r="AM1680" s="14" t="str">
        <f>AM1666</f>
        <v>E3823347</v>
      </c>
    </row>
    <row r="1681" spans="1:39" ht="15" customHeight="1" thickBot="1" x14ac:dyDescent="0.5">
      <c r="C1681" s="15" t="s">
        <v>43</v>
      </c>
      <c r="D1681" s="13" t="str">
        <f>AD1683</f>
        <v>1</v>
      </c>
      <c r="E1681" s="13" t="str">
        <f t="shared" ref="E1681" si="10228">AE1683</f>
        <v>0</v>
      </c>
      <c r="F1681" s="13" t="str">
        <f t="shared" ref="F1681" si="10229">AF1683</f>
        <v>0</v>
      </c>
      <c r="G1681" s="13" t="str">
        <f t="shared" ref="G1681" si="10230">AG1683</f>
        <v>1</v>
      </c>
      <c r="H1681" s="13" t="str">
        <f t="shared" ref="H1681" si="10231">AH1683</f>
        <v>0</v>
      </c>
      <c r="I1681" s="13" t="str">
        <f t="shared" ref="I1681" si="10232">AI1683</f>
        <v>0</v>
      </c>
      <c r="J1681" s="13" t="str">
        <f>D1683</f>
        <v>1</v>
      </c>
      <c r="K1681" s="13" t="str">
        <f t="shared" ref="K1681" si="10233">E1683</f>
        <v>1</v>
      </c>
      <c r="L1681" s="13" t="str">
        <f t="shared" ref="L1681" si="10234">F1683</f>
        <v>0</v>
      </c>
      <c r="M1681" s="13" t="str">
        <f t="shared" ref="M1681" si="10235">G1683</f>
        <v>0</v>
      </c>
      <c r="N1681" s="13" t="str">
        <f t="shared" ref="N1681" si="10236">H1683</f>
        <v>1</v>
      </c>
      <c r="O1681" s="13" t="str">
        <f t="shared" ref="O1681" si="10237">I1683</f>
        <v>0</v>
      </c>
      <c r="P1681" s="13" t="str">
        <f t="shared" ref="P1681" si="10238">J1683</f>
        <v>1</v>
      </c>
      <c r="Q1681" s="13" t="str">
        <f t="shared" ref="Q1681" si="10239">K1683</f>
        <v>1</v>
      </c>
      <c r="R1681" s="13" t="str">
        <f t="shared" ref="R1681" si="10240">L1683</f>
        <v>0</v>
      </c>
      <c r="S1681" s="13" t="str">
        <f t="shared" ref="S1681" si="10241">M1683</f>
        <v>1</v>
      </c>
      <c r="T1681" s="13" t="str">
        <f t="shared" ref="T1681" si="10242">N1683</f>
        <v>0</v>
      </c>
      <c r="U1681" s="13" t="str">
        <f t="shared" ref="U1681" si="10243">O1683</f>
        <v>0</v>
      </c>
      <c r="V1681" s="13" t="str">
        <f t="shared" ref="V1681" si="10244">P1683</f>
        <v>0</v>
      </c>
      <c r="W1681" s="13" t="str">
        <f t="shared" ref="W1681" si="10245">Q1683</f>
        <v>0</v>
      </c>
      <c r="X1681" s="13" t="str">
        <f t="shared" ref="X1681" si="10246">R1683</f>
        <v>1</v>
      </c>
      <c r="Y1681" s="13" t="str">
        <f t="shared" ref="Y1681" si="10247">S1683</f>
        <v>1</v>
      </c>
      <c r="Z1681" s="13" t="str">
        <f t="shared" ref="Z1681" si="10248">T1683</f>
        <v>1</v>
      </c>
      <c r="AA1681" s="13" t="str">
        <f t="shared" ref="AA1681" si="10249">U1683</f>
        <v>1</v>
      </c>
      <c r="AB1681" s="13" t="str">
        <f t="shared" ref="AB1681" si="10250">V1683</f>
        <v>1</v>
      </c>
      <c r="AC1681" s="13" t="str">
        <f t="shared" ref="AC1681" si="10251">W1683</f>
        <v>0</v>
      </c>
      <c r="AD1681" s="13" t="str">
        <f t="shared" ref="AD1681" si="10252">X1683</f>
        <v>0</v>
      </c>
      <c r="AE1681" s="13" t="str">
        <f t="shared" ref="AE1681" si="10253">Y1683</f>
        <v>1</v>
      </c>
      <c r="AF1681" s="13" t="str">
        <f>Z1683</f>
        <v>1</v>
      </c>
      <c r="AG1681" s="13" t="str">
        <f t="shared" ref="AG1681" si="10254">AA1683</f>
        <v>0</v>
      </c>
      <c r="AH1681" s="13" t="str">
        <f t="shared" ref="AH1681" si="10255">AB1683</f>
        <v>1</v>
      </c>
      <c r="AI1681" s="13" t="str">
        <f t="shared" ref="AI1681" si="10256">AC1683</f>
        <v>1</v>
      </c>
      <c r="AL1681" s="16" t="s">
        <v>63</v>
      </c>
      <c r="AM1681" s="20" t="str">
        <f>DEC2HEX(MOD(HEX2DEC(AM1679)+HEX2DEC(AM1680),2^32),8)</f>
        <v>08F4AF9F</v>
      </c>
    </row>
    <row r="1682" spans="1:39" ht="15" customHeight="1" thickBot="1" x14ac:dyDescent="0.6">
      <c r="C1682" s="17" t="s">
        <v>44</v>
      </c>
      <c r="D1682" s="13" t="str">
        <f>MID($AM1645,1,1)</f>
        <v>C</v>
      </c>
      <c r="H1682" s="13" t="str">
        <f>MID($AM1645,2,1)</f>
        <v>B</v>
      </c>
      <c r="L1682" s="13" t="str">
        <f>MID($AM1645,3,1)</f>
        <v>4</v>
      </c>
      <c r="P1682" s="13" t="str">
        <f>MID($AM1645,4,1)</f>
        <v>3</v>
      </c>
      <c r="T1682" s="13" t="str">
        <f>MID($AM1645,5,1)</f>
        <v>E</v>
      </c>
      <c r="X1682" s="13" t="str">
        <f>MID($AM1645,6,1)</f>
        <v>6</v>
      </c>
      <c r="AB1682" s="13" t="str">
        <f>MID($AM1645,7,1)</f>
        <v>E</v>
      </c>
      <c r="AF1682" s="13" t="str">
        <f>MID($AM1645,8,1)</f>
        <v>4</v>
      </c>
      <c r="AM1682" s="14"/>
    </row>
    <row r="1683" spans="1:39" ht="15" customHeight="1" thickBot="1" x14ac:dyDescent="0.5">
      <c r="C1683" s="15" t="s">
        <v>45</v>
      </c>
      <c r="D1683" s="13" t="str">
        <f>MID(DEC2BIN(HEX2DEC(D1682),4),1,1)</f>
        <v>1</v>
      </c>
      <c r="E1683" s="13" t="str">
        <f>MID(DEC2BIN(HEX2DEC(D1682),4),2,1)</f>
        <v>1</v>
      </c>
      <c r="F1683" s="13" t="str">
        <f>MID(DEC2BIN(HEX2DEC(D1682),4),3,1)</f>
        <v>0</v>
      </c>
      <c r="G1683" s="13" t="str">
        <f>MID(DEC2BIN(HEX2DEC(D1682),4),4,1)</f>
        <v>0</v>
      </c>
      <c r="H1683" s="13" t="str">
        <f>MID(DEC2BIN(HEX2DEC(H1682),4),1,1)</f>
        <v>1</v>
      </c>
      <c r="I1683" s="13" t="str">
        <f>MID(DEC2BIN(HEX2DEC(H1682),4),2,1)</f>
        <v>0</v>
      </c>
      <c r="J1683" s="13" t="str">
        <f>MID(DEC2BIN(HEX2DEC(H1682),4),3,1)</f>
        <v>1</v>
      </c>
      <c r="K1683" s="13" t="str">
        <f>MID(DEC2BIN(HEX2DEC(H1682),4),4,1)</f>
        <v>1</v>
      </c>
      <c r="L1683" s="13" t="str">
        <f>MID(DEC2BIN(HEX2DEC(L1682),4),1,1)</f>
        <v>0</v>
      </c>
      <c r="M1683" s="13" t="str">
        <f>MID(DEC2BIN(HEX2DEC(L1682),4),2,1)</f>
        <v>1</v>
      </c>
      <c r="N1683" s="13" t="str">
        <f>MID(DEC2BIN(HEX2DEC(L1682),4),3,1)</f>
        <v>0</v>
      </c>
      <c r="O1683" s="13" t="str">
        <f>MID(DEC2BIN(HEX2DEC(L1682),4),4,1)</f>
        <v>0</v>
      </c>
      <c r="P1683" s="13" t="str">
        <f>MID(DEC2BIN(HEX2DEC(P1682),4),1,1)</f>
        <v>0</v>
      </c>
      <c r="Q1683" s="13" t="str">
        <f>MID(DEC2BIN(HEX2DEC(P1682),4),2,1)</f>
        <v>0</v>
      </c>
      <c r="R1683" s="13" t="str">
        <f>MID(DEC2BIN(HEX2DEC(P1682),4),3,1)</f>
        <v>1</v>
      </c>
      <c r="S1683" s="13" t="str">
        <f>MID(DEC2BIN(HEX2DEC(P1682),4),4,1)</f>
        <v>1</v>
      </c>
      <c r="T1683" s="13" t="str">
        <f>MID(DEC2BIN(HEX2DEC(T1682),4),1,1)</f>
        <v>1</v>
      </c>
      <c r="U1683" s="13" t="str">
        <f>MID(DEC2BIN(HEX2DEC(T1682),4),2,1)</f>
        <v>1</v>
      </c>
      <c r="V1683" s="13" t="str">
        <f>MID(DEC2BIN(HEX2DEC(T1682),4),3,1)</f>
        <v>1</v>
      </c>
      <c r="W1683" s="13" t="str">
        <f>MID(DEC2BIN(HEX2DEC(T1682),4),4,1)</f>
        <v>0</v>
      </c>
      <c r="X1683" s="13" t="str">
        <f>MID(DEC2BIN(HEX2DEC(X1682),4),1,1)</f>
        <v>0</v>
      </c>
      <c r="Y1683" s="13" t="str">
        <f>MID(DEC2BIN(HEX2DEC(X1682),4),2,1)</f>
        <v>1</v>
      </c>
      <c r="Z1683" s="13" t="str">
        <f>MID(DEC2BIN(HEX2DEC(X1682),4),3,1)</f>
        <v>1</v>
      </c>
      <c r="AA1683" s="13" t="str">
        <f>MID(DEC2BIN(HEX2DEC(X1682),4),4,1)</f>
        <v>0</v>
      </c>
      <c r="AB1683" s="13" t="str">
        <f>MID(DEC2BIN(HEX2DEC(AB1682),4),1,1)</f>
        <v>1</v>
      </c>
      <c r="AC1683" s="13" t="str">
        <f>MID(DEC2BIN(HEX2DEC(AB1682),4),2,1)</f>
        <v>1</v>
      </c>
      <c r="AD1683" s="13" t="str">
        <f>MID(DEC2BIN(HEX2DEC(AB1682),4),3,1)</f>
        <v>1</v>
      </c>
      <c r="AE1683" s="13" t="str">
        <f>MID(DEC2BIN(HEX2DEC(AB1682),4),4,1)</f>
        <v>0</v>
      </c>
      <c r="AF1683" s="13" t="str">
        <f>MID(DEC2BIN(HEX2DEC(AF1682),4),1,1)</f>
        <v>0</v>
      </c>
      <c r="AG1683" s="13" t="str">
        <f>MID(DEC2BIN(HEX2DEC(AF1682),4),2,1)</f>
        <v>1</v>
      </c>
      <c r="AH1683" s="13" t="str">
        <f>MID(DEC2BIN(HEX2DEC(AF1682),4),3,1)</f>
        <v>0</v>
      </c>
      <c r="AI1683" s="13" t="str">
        <f>MID(DEC2BIN(HEX2DEC(AF1682),4),4,1)</f>
        <v>0</v>
      </c>
      <c r="AL1683" s="16" t="s">
        <v>65</v>
      </c>
      <c r="AM1683" s="20" t="str">
        <f>CONCATENATE(D1682,H1682,L1682,P1682,T1682,X1682,AB1682,AF1682)</f>
        <v>CB43E6E4</v>
      </c>
    </row>
    <row r="1684" spans="1:39" ht="15" customHeight="1" thickBot="1" x14ac:dyDescent="0.6">
      <c r="C1684" s="17" t="s">
        <v>46</v>
      </c>
      <c r="D1684" s="13" t="str">
        <f>D1646</f>
        <v>F</v>
      </c>
      <c r="H1684" s="13" t="str">
        <f t="shared" ref="H1684" si="10257">H1646</f>
        <v>3</v>
      </c>
      <c r="L1684" s="13" t="str">
        <f t="shared" ref="L1684" si="10258">L1646</f>
        <v>E</v>
      </c>
      <c r="P1684" s="13" t="str">
        <f t="shared" ref="P1684" si="10259">P1646</f>
        <v>C</v>
      </c>
      <c r="T1684" s="13" t="str">
        <f t="shared" ref="T1684" si="10260">T1646</f>
        <v>0</v>
      </c>
      <c r="X1684" s="13" t="str">
        <f t="shared" ref="X1684" si="10261">X1646</f>
        <v>1</v>
      </c>
      <c r="AB1684" s="13" t="str">
        <f t="shared" ref="AB1684" si="10262">AB1646</f>
        <v>F</v>
      </c>
      <c r="AF1684" s="13" t="str">
        <f t="shared" ref="AF1684" si="10263">AF1646</f>
        <v>7</v>
      </c>
      <c r="AM1684" s="14"/>
    </row>
    <row r="1685" spans="1:39" ht="15" customHeight="1" thickBot="1" x14ac:dyDescent="0.5">
      <c r="C1685" s="15" t="s">
        <v>47</v>
      </c>
      <c r="D1685" s="13" t="str">
        <f>MID(DEC2BIN(HEX2DEC(D1684),4),1,1)</f>
        <v>1</v>
      </c>
      <c r="E1685" s="13" t="str">
        <f>MID(DEC2BIN(HEX2DEC(D1684),4),2,1)</f>
        <v>1</v>
      </c>
      <c r="F1685" s="13" t="str">
        <f>MID(DEC2BIN(HEX2DEC(D1684),4),3,1)</f>
        <v>1</v>
      </c>
      <c r="G1685" s="13" t="str">
        <f>MID(DEC2BIN(HEX2DEC(D1684),4),4,1)</f>
        <v>1</v>
      </c>
      <c r="H1685" s="13" t="str">
        <f>MID(DEC2BIN(HEX2DEC(H1684),4),1,1)</f>
        <v>0</v>
      </c>
      <c r="I1685" s="13" t="str">
        <f>MID(DEC2BIN(HEX2DEC(H1684),4),2,1)</f>
        <v>0</v>
      </c>
      <c r="J1685" s="13" t="str">
        <f>MID(DEC2BIN(HEX2DEC(H1684),4),3,1)</f>
        <v>1</v>
      </c>
      <c r="K1685" s="13" t="str">
        <f>MID(DEC2BIN(HEX2DEC(H1684),4),4,1)</f>
        <v>1</v>
      </c>
      <c r="L1685" s="13" t="str">
        <f>MID(DEC2BIN(HEX2DEC(L1684),4),1,1)</f>
        <v>1</v>
      </c>
      <c r="M1685" s="13" t="str">
        <f>MID(DEC2BIN(HEX2DEC(L1684),4),2,1)</f>
        <v>1</v>
      </c>
      <c r="N1685" s="13" t="str">
        <f>MID(DEC2BIN(HEX2DEC(L1684),4),3,1)</f>
        <v>1</v>
      </c>
      <c r="O1685" s="13" t="str">
        <f>MID(DEC2BIN(HEX2DEC(L1684),4),4,1)</f>
        <v>0</v>
      </c>
      <c r="P1685" s="13" t="str">
        <f>MID(DEC2BIN(HEX2DEC(P1684),4),1,1)</f>
        <v>1</v>
      </c>
      <c r="Q1685" s="13" t="str">
        <f>MID(DEC2BIN(HEX2DEC(P1684),4),2,1)</f>
        <v>1</v>
      </c>
      <c r="R1685" s="13" t="str">
        <f>MID(DEC2BIN(HEX2DEC(P1684),4),3,1)</f>
        <v>0</v>
      </c>
      <c r="S1685" s="13" t="str">
        <f>MID(DEC2BIN(HEX2DEC(P1684),4),4,1)</f>
        <v>0</v>
      </c>
      <c r="T1685" s="13" t="str">
        <f>MID(DEC2BIN(HEX2DEC(T1684),4),1,1)</f>
        <v>0</v>
      </c>
      <c r="U1685" s="13" t="str">
        <f>MID(DEC2BIN(HEX2DEC(T1684),4),2,1)</f>
        <v>0</v>
      </c>
      <c r="V1685" s="13" t="str">
        <f>MID(DEC2BIN(HEX2DEC(T1684),4),3,1)</f>
        <v>0</v>
      </c>
      <c r="W1685" s="13" t="str">
        <f>MID(DEC2BIN(HEX2DEC(T1684),4),4,1)</f>
        <v>0</v>
      </c>
      <c r="X1685" s="13" t="str">
        <f>MID(DEC2BIN(HEX2DEC(X1684),4),1,1)</f>
        <v>0</v>
      </c>
      <c r="Y1685" s="13" t="str">
        <f>MID(DEC2BIN(HEX2DEC(X1684),4),2,1)</f>
        <v>0</v>
      </c>
      <c r="Z1685" s="13" t="str">
        <f>MID(DEC2BIN(HEX2DEC(X1684),4),3,1)</f>
        <v>0</v>
      </c>
      <c r="AA1685" s="13" t="str">
        <f>MID(DEC2BIN(HEX2DEC(X1684),4),4,1)</f>
        <v>1</v>
      </c>
      <c r="AB1685" s="13" t="str">
        <f>MID(DEC2BIN(HEX2DEC(AB1684),4),1,1)</f>
        <v>1</v>
      </c>
      <c r="AC1685" s="13" t="str">
        <f>MID(DEC2BIN(HEX2DEC(AB1684),4),2,1)</f>
        <v>1</v>
      </c>
      <c r="AD1685" s="13" t="str">
        <f>MID(DEC2BIN(HEX2DEC(AB1684),4),3,1)</f>
        <v>1</v>
      </c>
      <c r="AE1685" s="13" t="str">
        <f>MID(DEC2BIN(HEX2DEC(AB1684),4),4,1)</f>
        <v>1</v>
      </c>
      <c r="AF1685" s="13" t="str">
        <f>MID(DEC2BIN(HEX2DEC(AF1684),4),1,1)</f>
        <v>0</v>
      </c>
      <c r="AG1685" s="13" t="str">
        <f>MID(DEC2BIN(HEX2DEC(AF1684),4),2,1)</f>
        <v>1</v>
      </c>
      <c r="AH1685" s="13" t="str">
        <f>MID(DEC2BIN(HEX2DEC(AF1684),4),3,1)</f>
        <v>1</v>
      </c>
      <c r="AI1685" s="13" t="str">
        <f>MID(DEC2BIN(HEX2DEC(AF1684),4),4,1)</f>
        <v>1</v>
      </c>
      <c r="AL1685" s="16" t="s">
        <v>66</v>
      </c>
      <c r="AM1685" s="20" t="str">
        <f>CONCATENATE(D1684,H1684,L1684,P1684,T1684,X1684,AB1684,AF1684)</f>
        <v>F3EC01F7</v>
      </c>
    </row>
    <row r="1686" spans="1:39" ht="15" customHeight="1" thickBot="1" x14ac:dyDescent="0.6">
      <c r="C1686" s="17" t="s">
        <v>48</v>
      </c>
      <c r="D1686" s="13" t="str">
        <f>D1648</f>
        <v>C</v>
      </c>
      <c r="H1686" s="13" t="str">
        <f t="shared" ref="H1686" si="10264">H1648</f>
        <v>8</v>
      </c>
      <c r="L1686" s="13" t="str">
        <f t="shared" ref="L1686" si="10265">L1648</f>
        <v>0</v>
      </c>
      <c r="P1686" s="13" t="str">
        <f t="shared" ref="P1686" si="10266">P1648</f>
        <v>D</v>
      </c>
      <c r="T1686" s="13" t="str">
        <f t="shared" ref="T1686" si="10267">T1648</f>
        <v>0</v>
      </c>
      <c r="X1686" s="13" t="str">
        <f t="shared" ref="X1686" si="10268">X1648</f>
        <v>B</v>
      </c>
      <c r="AB1686" s="13" t="str">
        <f t="shared" ref="AB1686" si="10269">AB1648</f>
        <v>6</v>
      </c>
      <c r="AF1686" s="13" t="str">
        <f t="shared" ref="AF1686" si="10270">AF1648</f>
        <v>9</v>
      </c>
      <c r="AM1686" s="14"/>
    </row>
    <row r="1687" spans="1:39" ht="15" customHeight="1" thickBot="1" x14ac:dyDescent="0.5">
      <c r="C1687" s="15" t="s">
        <v>49</v>
      </c>
      <c r="D1687" s="13" t="str">
        <f>MID(DEC2BIN(HEX2DEC(D1686),4),1,1)</f>
        <v>1</v>
      </c>
      <c r="E1687" s="13" t="str">
        <f>MID(DEC2BIN(HEX2DEC(D1686),4),2,1)</f>
        <v>1</v>
      </c>
      <c r="F1687" s="13" t="str">
        <f>MID(DEC2BIN(HEX2DEC(D1686),4),3,1)</f>
        <v>0</v>
      </c>
      <c r="G1687" s="13" t="str">
        <f>MID(DEC2BIN(HEX2DEC(D1686),4),4,1)</f>
        <v>0</v>
      </c>
      <c r="H1687" s="13" t="str">
        <f>MID(DEC2BIN(HEX2DEC(H1686),4),1,1)</f>
        <v>1</v>
      </c>
      <c r="I1687" s="13" t="str">
        <f>MID(DEC2BIN(HEX2DEC(H1686),4),2,1)</f>
        <v>0</v>
      </c>
      <c r="J1687" s="13" t="str">
        <f>MID(DEC2BIN(HEX2DEC(H1686),4),3,1)</f>
        <v>0</v>
      </c>
      <c r="K1687" s="13" t="str">
        <f>MID(DEC2BIN(HEX2DEC(H1686),4),4,1)</f>
        <v>0</v>
      </c>
      <c r="L1687" s="13" t="str">
        <f>MID(DEC2BIN(HEX2DEC(L1686),4),1,1)</f>
        <v>0</v>
      </c>
      <c r="M1687" s="13" t="str">
        <f>MID(DEC2BIN(HEX2DEC(L1686),4),2,1)</f>
        <v>0</v>
      </c>
      <c r="N1687" s="13" t="str">
        <f>MID(DEC2BIN(HEX2DEC(L1686),4),3,1)</f>
        <v>0</v>
      </c>
      <c r="O1687" s="13" t="str">
        <f>MID(DEC2BIN(HEX2DEC(L1686),4),4,1)</f>
        <v>0</v>
      </c>
      <c r="P1687" s="13" t="str">
        <f>MID(DEC2BIN(HEX2DEC(P1686),4),1,1)</f>
        <v>1</v>
      </c>
      <c r="Q1687" s="13" t="str">
        <f>MID(DEC2BIN(HEX2DEC(P1686),4),2,1)</f>
        <v>1</v>
      </c>
      <c r="R1687" s="13" t="str">
        <f>MID(DEC2BIN(HEX2DEC(P1686),4),3,1)</f>
        <v>0</v>
      </c>
      <c r="S1687" s="13" t="str">
        <f>MID(DEC2BIN(HEX2DEC(P1686),4),4,1)</f>
        <v>1</v>
      </c>
      <c r="T1687" s="13" t="str">
        <f>MID(DEC2BIN(HEX2DEC(T1686),4),1,1)</f>
        <v>0</v>
      </c>
      <c r="U1687" s="13" t="str">
        <f>MID(DEC2BIN(HEX2DEC(T1686),4),2,1)</f>
        <v>0</v>
      </c>
      <c r="V1687" s="13" t="str">
        <f>MID(DEC2BIN(HEX2DEC(T1686),4),3,1)</f>
        <v>0</v>
      </c>
      <c r="W1687" s="13" t="str">
        <f>MID(DEC2BIN(HEX2DEC(T1686),4),4,1)</f>
        <v>0</v>
      </c>
      <c r="X1687" s="13" t="str">
        <f>MID(DEC2BIN(HEX2DEC(X1686),4),1,1)</f>
        <v>1</v>
      </c>
      <c r="Y1687" s="13" t="str">
        <f>MID(DEC2BIN(HEX2DEC(X1686),4),2,1)</f>
        <v>0</v>
      </c>
      <c r="Z1687" s="13" t="str">
        <f>MID(DEC2BIN(HEX2DEC(X1686),4),3,1)</f>
        <v>1</v>
      </c>
      <c r="AA1687" s="13" t="str">
        <f>MID(DEC2BIN(HEX2DEC(X1686),4),4,1)</f>
        <v>1</v>
      </c>
      <c r="AB1687" s="13" t="str">
        <f>MID(DEC2BIN(HEX2DEC(AB1686),4),1,1)</f>
        <v>0</v>
      </c>
      <c r="AC1687" s="13" t="str">
        <f>MID(DEC2BIN(HEX2DEC(AB1686),4),2,1)</f>
        <v>1</v>
      </c>
      <c r="AD1687" s="13" t="str">
        <f>MID(DEC2BIN(HEX2DEC(AB1686),4),3,1)</f>
        <v>1</v>
      </c>
      <c r="AE1687" s="13" t="str">
        <f>MID(DEC2BIN(HEX2DEC(AB1686),4),4,1)</f>
        <v>0</v>
      </c>
      <c r="AF1687" s="13" t="str">
        <f>MID(DEC2BIN(HEX2DEC(AF1686),4),1,1)</f>
        <v>1</v>
      </c>
      <c r="AG1687" s="13" t="str">
        <f>MID(DEC2BIN(HEX2DEC(AF1686),4),2,1)</f>
        <v>0</v>
      </c>
      <c r="AH1687" s="13" t="str">
        <f>MID(DEC2BIN(HEX2DEC(AF1686),4),3,1)</f>
        <v>0</v>
      </c>
      <c r="AI1687" s="13" t="str">
        <f>MID(DEC2BIN(HEX2DEC(AF1686),4),4,1)</f>
        <v>1</v>
      </c>
      <c r="AL1687" s="16" t="s">
        <v>55</v>
      </c>
      <c r="AM1687" s="20" t="str">
        <f>CONCATENATE(D1686,H1686,L1686,P1686,T1686,X1686,AB1686,AF1686)</f>
        <v>C80D0B69</v>
      </c>
    </row>
    <row r="1688" spans="1:39" ht="15" customHeight="1" x14ac:dyDescent="0.45">
      <c r="C1688" s="15" t="s">
        <v>50</v>
      </c>
      <c r="D1688" s="13" t="str">
        <f>IF(VALUE(D1683)=1,D1685,D1687)</f>
        <v>1</v>
      </c>
      <c r="E1688" s="13" t="str">
        <f t="shared" ref="E1688:AI1688" si="10271">IF(VALUE(E1683)=1,E1685,E1687)</f>
        <v>1</v>
      </c>
      <c r="F1688" s="13" t="str">
        <f t="shared" si="10271"/>
        <v>0</v>
      </c>
      <c r="G1688" s="13" t="str">
        <f t="shared" si="10271"/>
        <v>0</v>
      </c>
      <c r="H1688" s="13" t="str">
        <f t="shared" si="10271"/>
        <v>0</v>
      </c>
      <c r="I1688" s="13" t="str">
        <f t="shared" si="10271"/>
        <v>0</v>
      </c>
      <c r="J1688" s="13" t="str">
        <f t="shared" si="10271"/>
        <v>1</v>
      </c>
      <c r="K1688" s="13" t="str">
        <f t="shared" si="10271"/>
        <v>1</v>
      </c>
      <c r="L1688" s="13" t="str">
        <f t="shared" si="10271"/>
        <v>0</v>
      </c>
      <c r="M1688" s="13" t="str">
        <f t="shared" si="10271"/>
        <v>1</v>
      </c>
      <c r="N1688" s="13" t="str">
        <f t="shared" si="10271"/>
        <v>0</v>
      </c>
      <c r="O1688" s="13" t="str">
        <f t="shared" si="10271"/>
        <v>0</v>
      </c>
      <c r="P1688" s="13" t="str">
        <f t="shared" si="10271"/>
        <v>1</v>
      </c>
      <c r="Q1688" s="13" t="str">
        <f t="shared" si="10271"/>
        <v>1</v>
      </c>
      <c r="R1688" s="13" t="str">
        <f t="shared" si="10271"/>
        <v>0</v>
      </c>
      <c r="S1688" s="13" t="str">
        <f t="shared" si="10271"/>
        <v>0</v>
      </c>
      <c r="T1688" s="13" t="str">
        <f t="shared" si="10271"/>
        <v>0</v>
      </c>
      <c r="U1688" s="13" t="str">
        <f t="shared" si="10271"/>
        <v>0</v>
      </c>
      <c r="V1688" s="13" t="str">
        <f t="shared" si="10271"/>
        <v>0</v>
      </c>
      <c r="W1688" s="13" t="str">
        <f t="shared" si="10271"/>
        <v>0</v>
      </c>
      <c r="X1688" s="13" t="str">
        <f t="shared" si="10271"/>
        <v>1</v>
      </c>
      <c r="Y1688" s="13" t="str">
        <f t="shared" si="10271"/>
        <v>0</v>
      </c>
      <c r="Z1688" s="13" t="str">
        <f t="shared" si="10271"/>
        <v>0</v>
      </c>
      <c r="AA1688" s="13" t="str">
        <f t="shared" si="10271"/>
        <v>1</v>
      </c>
      <c r="AB1688" s="13" t="str">
        <f t="shared" si="10271"/>
        <v>1</v>
      </c>
      <c r="AC1688" s="13" t="str">
        <f t="shared" si="10271"/>
        <v>1</v>
      </c>
      <c r="AD1688" s="13" t="str">
        <f t="shared" si="10271"/>
        <v>1</v>
      </c>
      <c r="AE1688" s="13" t="str">
        <f t="shared" si="10271"/>
        <v>0</v>
      </c>
      <c r="AF1688" s="13" t="str">
        <f t="shared" si="10271"/>
        <v>1</v>
      </c>
      <c r="AG1688" s="13" t="str">
        <f t="shared" si="10271"/>
        <v>1</v>
      </c>
      <c r="AH1688" s="13" t="str">
        <f t="shared" si="10271"/>
        <v>0</v>
      </c>
      <c r="AI1688" s="13" t="str">
        <f t="shared" si="10271"/>
        <v>1</v>
      </c>
    </row>
    <row r="1689" spans="1:39" ht="15" customHeight="1" x14ac:dyDescent="0.45">
      <c r="C1689" s="15" t="s">
        <v>51</v>
      </c>
      <c r="D1689" s="13" t="str">
        <f>BIN2HEX(CONCATENATE(D1688,E1688,F1688,G1688))</f>
        <v>C</v>
      </c>
      <c r="H1689" s="13" t="str">
        <f>BIN2HEX(CONCATENATE(H1688,I1688,J1688,K1688))</f>
        <v>3</v>
      </c>
      <c r="L1689" s="13" t="str">
        <f>BIN2HEX(CONCATENATE(L1688,M1688,N1688,O1688))</f>
        <v>4</v>
      </c>
      <c r="P1689" s="13" t="str">
        <f>BIN2HEX(CONCATENATE(P1688,Q1688,R1688,S1688))</f>
        <v>C</v>
      </c>
      <c r="T1689" s="13" t="str">
        <f>BIN2HEX(CONCATENATE(T1688,U1688,V1688,W1688))</f>
        <v>0</v>
      </c>
      <c r="X1689" s="13" t="str">
        <f>BIN2HEX(CONCATENATE(X1688,Y1688,Z1688,AA1688))</f>
        <v>9</v>
      </c>
      <c r="AB1689" s="13" t="str">
        <f>BIN2HEX(CONCATENATE(AB1688,AC1688,AD1688,AE1688))</f>
        <v>E</v>
      </c>
      <c r="AF1689" s="13" t="str">
        <f>BIN2HEX(CONCATENATE(AF1688,AG1688,AH1688,AI1688))</f>
        <v>D</v>
      </c>
    </row>
    <row r="1690" spans="1:39" ht="15" customHeight="1" x14ac:dyDescent="0.55000000000000004">
      <c r="C1690" s="17" t="s">
        <v>52</v>
      </c>
      <c r="D1690" s="13" t="str">
        <f>D1650</f>
        <v>4</v>
      </c>
      <c r="H1690" s="13" t="str">
        <f t="shared" ref="H1690" si="10272">H1650</f>
        <v>0</v>
      </c>
      <c r="L1690" s="13" t="str">
        <f t="shared" ref="L1690" si="10273">L1650</f>
        <v>E</v>
      </c>
      <c r="P1690" s="13" t="str">
        <f t="shared" ref="P1690" si="10274">P1650</f>
        <v>B</v>
      </c>
      <c r="T1690" s="13" t="str">
        <f t="shared" ref="T1690" si="10275">T1650</f>
        <v>C</v>
      </c>
      <c r="X1690" s="13" t="str">
        <f t="shared" ref="X1690" si="10276">X1650</f>
        <v>2</v>
      </c>
      <c r="AB1690" s="13" t="str">
        <f t="shared" ref="AB1690" si="10277">AB1650</f>
        <v>1</v>
      </c>
      <c r="AF1690" s="13" t="str">
        <f t="shared" ref="AF1690" si="10278">AF1650</f>
        <v>F</v>
      </c>
    </row>
    <row r="1691" spans="1:39" ht="15" customHeight="1" x14ac:dyDescent="0.45">
      <c r="D1691" s="13" t="str">
        <f>MID(DEC2BIN(HEX2DEC(D1690),4),1,1)</f>
        <v>0</v>
      </c>
      <c r="E1691" s="13" t="str">
        <f>MID(DEC2BIN(HEX2DEC(D1690),4),2,1)</f>
        <v>1</v>
      </c>
      <c r="F1691" s="13" t="str">
        <f>MID(DEC2BIN(HEX2DEC(D1690),4),3,1)</f>
        <v>0</v>
      </c>
      <c r="G1691" s="13" t="str">
        <f>MID(DEC2BIN(HEX2DEC(D1690),4),4,1)</f>
        <v>0</v>
      </c>
      <c r="H1691" s="13" t="str">
        <f>MID(DEC2BIN(HEX2DEC(H1690),4),1,1)</f>
        <v>0</v>
      </c>
      <c r="I1691" s="13" t="str">
        <f>MID(DEC2BIN(HEX2DEC(H1690),4),2,1)</f>
        <v>0</v>
      </c>
      <c r="J1691" s="13" t="str">
        <f>MID(DEC2BIN(HEX2DEC(H1690),4),3,1)</f>
        <v>0</v>
      </c>
      <c r="K1691" s="13" t="str">
        <f>MID(DEC2BIN(HEX2DEC(H1690),4),4,1)</f>
        <v>0</v>
      </c>
      <c r="L1691" s="13" t="str">
        <f>MID(DEC2BIN(HEX2DEC(L1690),4),1,1)</f>
        <v>1</v>
      </c>
      <c r="M1691" s="13" t="str">
        <f>MID(DEC2BIN(HEX2DEC(L1690),4),2,1)</f>
        <v>1</v>
      </c>
      <c r="N1691" s="13" t="str">
        <f>MID(DEC2BIN(HEX2DEC(L1690),4),3,1)</f>
        <v>1</v>
      </c>
      <c r="O1691" s="13" t="str">
        <f>MID(DEC2BIN(HEX2DEC(L1690),4),4,1)</f>
        <v>0</v>
      </c>
      <c r="P1691" s="13" t="str">
        <f>MID(DEC2BIN(HEX2DEC(P1690),4),1,1)</f>
        <v>1</v>
      </c>
      <c r="Q1691" s="13" t="str">
        <f>MID(DEC2BIN(HEX2DEC(P1690),4),2,1)</f>
        <v>0</v>
      </c>
      <c r="R1691" s="13" t="str">
        <f>MID(DEC2BIN(HEX2DEC(P1690),4),3,1)</f>
        <v>1</v>
      </c>
      <c r="S1691" s="13" t="str">
        <f>MID(DEC2BIN(HEX2DEC(P1690),4),4,1)</f>
        <v>1</v>
      </c>
      <c r="T1691" s="13" t="str">
        <f>MID(DEC2BIN(HEX2DEC(T1690),4),1,1)</f>
        <v>1</v>
      </c>
      <c r="U1691" s="13" t="str">
        <f>MID(DEC2BIN(HEX2DEC(T1690),4),2,1)</f>
        <v>1</v>
      </c>
      <c r="V1691" s="13" t="str">
        <f>MID(DEC2BIN(HEX2DEC(T1690),4),3,1)</f>
        <v>0</v>
      </c>
      <c r="W1691" s="13" t="str">
        <f>MID(DEC2BIN(HEX2DEC(T1690),4),4,1)</f>
        <v>0</v>
      </c>
      <c r="X1691" s="13" t="str">
        <f>MID(DEC2BIN(HEX2DEC(X1690),4),1,1)</f>
        <v>0</v>
      </c>
      <c r="Y1691" s="13" t="str">
        <f>MID(DEC2BIN(HEX2DEC(X1690),4),2,1)</f>
        <v>0</v>
      </c>
      <c r="Z1691" s="13" t="str">
        <f>MID(DEC2BIN(HEX2DEC(X1690),4),3,1)</f>
        <v>1</v>
      </c>
      <c r="AA1691" s="13" t="str">
        <f>MID(DEC2BIN(HEX2DEC(X1690),4),4,1)</f>
        <v>0</v>
      </c>
      <c r="AB1691" s="13" t="str">
        <f>MID(DEC2BIN(HEX2DEC(AB1690),4),1,1)</f>
        <v>0</v>
      </c>
      <c r="AC1691" s="13" t="str">
        <f>MID(DEC2BIN(HEX2DEC(AB1690),4),2,1)</f>
        <v>0</v>
      </c>
      <c r="AD1691" s="13" t="str">
        <f>MID(DEC2BIN(HEX2DEC(AB1690),4),3,1)</f>
        <v>0</v>
      </c>
      <c r="AE1691" s="13" t="str">
        <f>MID(DEC2BIN(HEX2DEC(AB1690),4),4,1)</f>
        <v>1</v>
      </c>
      <c r="AF1691" s="13" t="str">
        <f>MID(DEC2BIN(HEX2DEC(AF1690),4),1,1)</f>
        <v>1</v>
      </c>
      <c r="AG1691" s="13" t="str">
        <f>MID(DEC2BIN(HEX2DEC(AF1690),4),2,1)</f>
        <v>1</v>
      </c>
      <c r="AH1691" s="13" t="str">
        <f>MID(DEC2BIN(HEX2DEC(AF1690),4),3,1)</f>
        <v>1</v>
      </c>
      <c r="AI1691" s="13" t="str">
        <f>MID(DEC2BIN(HEX2DEC(AF1690),4),4,1)</f>
        <v>1</v>
      </c>
    </row>
    <row r="1692" spans="1:39" ht="15" customHeight="1" x14ac:dyDescent="0.45">
      <c r="A1692" s="23"/>
      <c r="B1692" s="23"/>
      <c r="C1692" s="23"/>
      <c r="D1692" s="23"/>
      <c r="E1692" s="23"/>
      <c r="F1692" s="23"/>
      <c r="G1692" s="23"/>
      <c r="H1692" s="23"/>
      <c r="I1692" s="23"/>
      <c r="J1692" s="23"/>
      <c r="K1692" s="23"/>
      <c r="L1692" s="23"/>
      <c r="M1692" s="23"/>
      <c r="N1692" s="23"/>
      <c r="O1692" s="23"/>
      <c r="P1692" s="23"/>
      <c r="Q1692" s="23"/>
      <c r="R1692" s="23"/>
      <c r="S1692" s="23"/>
      <c r="T1692" s="23"/>
      <c r="U1692" s="23"/>
      <c r="V1692" s="23"/>
      <c r="W1692" s="23"/>
      <c r="X1692" s="23"/>
      <c r="Y1692" s="23"/>
      <c r="Z1692" s="23"/>
      <c r="AA1692" s="23"/>
      <c r="AB1692" s="23"/>
      <c r="AC1692" s="23"/>
      <c r="AD1692" s="23"/>
      <c r="AE1692" s="23"/>
      <c r="AF1692" s="23"/>
      <c r="AG1692" s="23"/>
      <c r="AH1692" s="23"/>
      <c r="AI1692" s="23"/>
      <c r="AJ1692" s="23"/>
      <c r="AK1692" s="23"/>
      <c r="AL1692" s="23"/>
      <c r="AM1692" s="23"/>
    </row>
    <row r="1694" spans="1:39" ht="15" customHeight="1" x14ac:dyDescent="0.5">
      <c r="C1694" s="12" t="s">
        <v>35</v>
      </c>
      <c r="D1694" s="13">
        <f>D1658+1</f>
        <v>48</v>
      </c>
    </row>
    <row r="1696" spans="1:39" ht="15" customHeight="1" x14ac:dyDescent="0.45">
      <c r="C1696" s="14" t="s">
        <v>31</v>
      </c>
      <c r="D1696" s="13" t="str">
        <f>BIN2HEX(CONCATENATE(D1697,E1697,F1697,G1697))</f>
        <v>C</v>
      </c>
      <c r="H1696" s="13" t="str">
        <f>BIN2HEX(CONCATENATE(H1697,I1697,J1697,K1697))</f>
        <v>8</v>
      </c>
      <c r="L1696" s="13" t="str">
        <f>BIN2HEX(CONCATENATE(L1697,M1697,N1697,O1697))</f>
        <v>9</v>
      </c>
      <c r="P1696" s="13" t="str">
        <f>BIN2HEX(CONCATENATE(P1697,Q1697,R1697,S1697))</f>
        <v>3</v>
      </c>
      <c r="T1696" s="13" t="str">
        <f>BIN2HEX(CONCATENATE(T1697,U1697,V1697,W1697))</f>
        <v>4</v>
      </c>
      <c r="X1696" s="13" t="str">
        <f>BIN2HEX(CONCATENATE(X1697,Y1697,Z1697,AA1697))</f>
        <v>0</v>
      </c>
      <c r="AB1696" s="13" t="str">
        <f>BIN2HEX(CONCATENATE(AB1697,AC1697,AD1697,AE1697))</f>
        <v>9</v>
      </c>
      <c r="AF1696" s="13" t="str">
        <f>BIN2HEX(CONCATENATE(AF1697,AG1697,AH1697,AI1697))</f>
        <v>C</v>
      </c>
    </row>
    <row r="1697" spans="3:39" ht="15" customHeight="1" x14ac:dyDescent="0.45">
      <c r="C1697" s="14" t="s">
        <v>36</v>
      </c>
      <c r="D1697" s="13">
        <f>IF(ISEVEN(D1698+D1699+D1700),0,1)</f>
        <v>1</v>
      </c>
      <c r="E1697" s="13">
        <f t="shared" ref="E1697:AI1697" si="10279">IF(ISEVEN(E1698+E1699+E1700),0,1)</f>
        <v>1</v>
      </c>
      <c r="F1697" s="13">
        <f t="shared" si="10279"/>
        <v>0</v>
      </c>
      <c r="G1697" s="13">
        <f t="shared" si="10279"/>
        <v>0</v>
      </c>
      <c r="H1697" s="13">
        <f t="shared" si="10279"/>
        <v>1</v>
      </c>
      <c r="I1697" s="13">
        <f t="shared" si="10279"/>
        <v>0</v>
      </c>
      <c r="J1697" s="13">
        <f t="shared" si="10279"/>
        <v>0</v>
      </c>
      <c r="K1697" s="13">
        <f t="shared" si="10279"/>
        <v>0</v>
      </c>
      <c r="L1697" s="13">
        <f t="shared" si="10279"/>
        <v>1</v>
      </c>
      <c r="M1697" s="13">
        <f t="shared" si="10279"/>
        <v>0</v>
      </c>
      <c r="N1697" s="13">
        <f t="shared" si="10279"/>
        <v>0</v>
      </c>
      <c r="O1697" s="13">
        <f t="shared" si="10279"/>
        <v>1</v>
      </c>
      <c r="P1697" s="13">
        <f t="shared" si="10279"/>
        <v>0</v>
      </c>
      <c r="Q1697" s="13">
        <f t="shared" si="10279"/>
        <v>0</v>
      </c>
      <c r="R1697" s="13">
        <f t="shared" si="10279"/>
        <v>1</v>
      </c>
      <c r="S1697" s="13">
        <f t="shared" si="10279"/>
        <v>1</v>
      </c>
      <c r="T1697" s="13">
        <f t="shared" si="10279"/>
        <v>0</v>
      </c>
      <c r="U1697" s="13">
        <f t="shared" si="10279"/>
        <v>1</v>
      </c>
      <c r="V1697" s="13">
        <f t="shared" si="10279"/>
        <v>0</v>
      </c>
      <c r="W1697" s="13">
        <f t="shared" si="10279"/>
        <v>0</v>
      </c>
      <c r="X1697" s="13">
        <f t="shared" si="10279"/>
        <v>0</v>
      </c>
      <c r="Y1697" s="13">
        <f t="shared" si="10279"/>
        <v>0</v>
      </c>
      <c r="Z1697" s="13">
        <f t="shared" si="10279"/>
        <v>0</v>
      </c>
      <c r="AA1697" s="13">
        <f t="shared" si="10279"/>
        <v>0</v>
      </c>
      <c r="AB1697" s="13">
        <f t="shared" si="10279"/>
        <v>1</v>
      </c>
      <c r="AC1697" s="13">
        <f t="shared" si="10279"/>
        <v>0</v>
      </c>
      <c r="AD1697" s="13">
        <f t="shared" si="10279"/>
        <v>0</v>
      </c>
      <c r="AE1697" s="13">
        <f t="shared" si="10279"/>
        <v>1</v>
      </c>
      <c r="AF1697" s="13">
        <f t="shared" si="10279"/>
        <v>1</v>
      </c>
      <c r="AG1697" s="13">
        <f t="shared" si="10279"/>
        <v>1</v>
      </c>
      <c r="AH1697" s="13">
        <f t="shared" si="10279"/>
        <v>0</v>
      </c>
      <c r="AI1697" s="13">
        <f t="shared" si="10279"/>
        <v>0</v>
      </c>
      <c r="AL1697" s="13" t="s">
        <v>53</v>
      </c>
      <c r="AM1697" s="14" t="str">
        <f>VLOOKUP('הכנה ל- SHA-256 #1'!$U$24,'הכנה ל- SHA-256 #1'!$U$24:$CG$24,1+'SHA-256 Algorithm #1'!D1694,)</f>
        <v>51AAE105</v>
      </c>
    </row>
    <row r="1698" spans="3:39" ht="15" customHeight="1" x14ac:dyDescent="0.45">
      <c r="C1698" s="14" t="s">
        <v>32</v>
      </c>
      <c r="D1698" s="13" t="str">
        <f>N1702</f>
        <v>0</v>
      </c>
      <c r="E1698" s="13" t="str">
        <f t="shared" ref="E1698" si="10280">O1702</f>
        <v>0</v>
      </c>
      <c r="F1698" s="13" t="str">
        <f t="shared" ref="F1698" si="10281">P1702</f>
        <v>1</v>
      </c>
      <c r="G1698" s="13" t="str">
        <f t="shared" ref="G1698" si="10282">Q1702</f>
        <v>1</v>
      </c>
      <c r="H1698" s="13" t="str">
        <f t="shared" ref="H1698" si="10283">R1702</f>
        <v>0</v>
      </c>
      <c r="I1698" s="13" t="str">
        <f t="shared" ref="I1698" si="10284">S1702</f>
        <v>0</v>
      </c>
      <c r="J1698" s="13" t="str">
        <f t="shared" ref="J1698" si="10285">T1702</f>
        <v>1</v>
      </c>
      <c r="K1698" s="13" t="str">
        <f t="shared" ref="K1698" si="10286">U1702</f>
        <v>1</v>
      </c>
      <c r="L1698" s="13" t="str">
        <f t="shared" ref="L1698" si="10287">V1702</f>
        <v>0</v>
      </c>
      <c r="M1698" s="13" t="str">
        <f t="shared" ref="M1698" si="10288">W1702</f>
        <v>0</v>
      </c>
      <c r="N1698" s="13" t="str">
        <f t="shared" ref="N1698" si="10289">X1702</f>
        <v>1</v>
      </c>
      <c r="O1698" s="13" t="str">
        <f t="shared" ref="O1698" si="10290">Y1702</f>
        <v>1</v>
      </c>
      <c r="P1698" s="13" t="str">
        <f t="shared" ref="P1698" si="10291">Z1702</f>
        <v>0</v>
      </c>
      <c r="Q1698" s="13" t="str">
        <f t="shared" ref="Q1698" si="10292">AA1702</f>
        <v>0</v>
      </c>
      <c r="R1698" s="13" t="str">
        <f t="shared" ref="R1698" si="10293">AB1702</f>
        <v>1</v>
      </c>
      <c r="S1698" s="13" t="str">
        <f t="shared" ref="S1698" si="10294">AC1702</f>
        <v>1</v>
      </c>
      <c r="T1698" s="13" t="str">
        <f t="shared" ref="T1698" si="10295">AD1702</f>
        <v>1</v>
      </c>
      <c r="U1698" s="13" t="str">
        <f t="shared" ref="U1698" si="10296">AE1702</f>
        <v>1</v>
      </c>
      <c r="V1698" s="13" t="str">
        <f t="shared" ref="V1698" si="10297">AF1702</f>
        <v>1</v>
      </c>
      <c r="W1698" s="13" t="str">
        <f t="shared" ref="W1698" si="10298">AG1702</f>
        <v>1</v>
      </c>
      <c r="X1698" s="13" t="str">
        <f t="shared" ref="X1698" si="10299">AH1702</f>
        <v>1</v>
      </c>
      <c r="Y1698" s="13" t="str">
        <f t="shared" ref="Y1698" si="10300">AI1702</f>
        <v>0</v>
      </c>
      <c r="Z1698" s="13" t="str">
        <f>D1702</f>
        <v>0</v>
      </c>
      <c r="AA1698" s="13" t="str">
        <f t="shared" ref="AA1698" si="10301">E1702</f>
        <v>1</v>
      </c>
      <c r="AB1698" s="13" t="str">
        <f t="shared" ref="AB1698" si="10302">F1702</f>
        <v>1</v>
      </c>
      <c r="AC1698" s="13" t="str">
        <f t="shared" ref="AC1698" si="10303">G1702</f>
        <v>1</v>
      </c>
      <c r="AD1698" s="13" t="str">
        <f t="shared" ref="AD1698" si="10304">H1702</f>
        <v>0</v>
      </c>
      <c r="AE1698" s="13" t="str">
        <f t="shared" ref="AE1698" si="10305">I1702</f>
        <v>0</v>
      </c>
      <c r="AF1698" s="13" t="str">
        <f t="shared" ref="AF1698" si="10306">J1702</f>
        <v>0</v>
      </c>
      <c r="AG1698" s="13" t="str">
        <f t="shared" ref="AG1698" si="10307">K1702</f>
        <v>1</v>
      </c>
      <c r="AH1698" s="13" t="str">
        <f t="shared" ref="AH1698" si="10308">L1702</f>
        <v>0</v>
      </c>
      <c r="AI1698" s="13" t="str">
        <f t="shared" ref="AI1698" si="10309">M1702</f>
        <v>1</v>
      </c>
      <c r="AL1698" s="14" t="s">
        <v>54</v>
      </c>
      <c r="AM1698" s="14" t="str">
        <f>HLOOKUP('הכנה ל- SHA-256 #1'!$Q$5,'הכנה ל- SHA-256 #1'!$Q$5:$Q$69,1+'SHA-256 Algorithm #1'!D1694,FALSE)</f>
        <v>106AA070</v>
      </c>
    </row>
    <row r="1699" spans="3:39" ht="15" customHeight="1" x14ac:dyDescent="0.45">
      <c r="C1699" s="14" t="s">
        <v>33</v>
      </c>
      <c r="D1699" s="13" t="str">
        <f>W1702</f>
        <v>0</v>
      </c>
      <c r="E1699" s="13" t="str">
        <f t="shared" ref="E1699" si="10310">X1702</f>
        <v>1</v>
      </c>
      <c r="F1699" s="13" t="str">
        <f t="shared" ref="F1699" si="10311">Y1702</f>
        <v>1</v>
      </c>
      <c r="G1699" s="13" t="str">
        <f t="shared" ref="G1699" si="10312">Z1702</f>
        <v>0</v>
      </c>
      <c r="H1699" s="13" t="str">
        <f t="shared" ref="H1699" si="10313">AA1702</f>
        <v>0</v>
      </c>
      <c r="I1699" s="13" t="str">
        <f t="shared" ref="I1699" si="10314">AB1702</f>
        <v>1</v>
      </c>
      <c r="J1699" s="13" t="str">
        <f t="shared" ref="J1699" si="10315">AC1702</f>
        <v>1</v>
      </c>
      <c r="K1699" s="13" t="str">
        <f t="shared" ref="K1699" si="10316">AD1702</f>
        <v>1</v>
      </c>
      <c r="L1699" s="13" t="str">
        <f t="shared" ref="L1699" si="10317">AE1702</f>
        <v>1</v>
      </c>
      <c r="M1699" s="13" t="str">
        <f t="shared" ref="M1699" si="10318">AF1702</f>
        <v>1</v>
      </c>
      <c r="N1699" s="13" t="str">
        <f t="shared" ref="N1699" si="10319">AG1702</f>
        <v>1</v>
      </c>
      <c r="O1699" s="13" t="str">
        <f t="shared" ref="O1699" si="10320">AH1702</f>
        <v>1</v>
      </c>
      <c r="P1699" s="13" t="str">
        <f t="shared" ref="P1699" si="10321">AI1702</f>
        <v>0</v>
      </c>
      <c r="Q1699" s="13" t="str">
        <f>D1702</f>
        <v>0</v>
      </c>
      <c r="R1699" s="13" t="str">
        <f t="shared" ref="R1699" si="10322">E1702</f>
        <v>1</v>
      </c>
      <c r="S1699" s="13" t="str">
        <f t="shared" ref="S1699" si="10323">F1702</f>
        <v>1</v>
      </c>
      <c r="T1699" s="13" t="str">
        <f t="shared" ref="T1699" si="10324">G1702</f>
        <v>1</v>
      </c>
      <c r="U1699" s="13" t="str">
        <f t="shared" ref="U1699" si="10325">H1702</f>
        <v>0</v>
      </c>
      <c r="V1699" s="13" t="str">
        <f t="shared" ref="V1699" si="10326">I1702</f>
        <v>0</v>
      </c>
      <c r="W1699" s="13" t="str">
        <f t="shared" ref="W1699" si="10327">J1702</f>
        <v>0</v>
      </c>
      <c r="X1699" s="13" t="str">
        <f t="shared" ref="X1699" si="10328">K1702</f>
        <v>1</v>
      </c>
      <c r="Y1699" s="13" t="str">
        <f t="shared" ref="Y1699" si="10329">L1702</f>
        <v>0</v>
      </c>
      <c r="Z1699" s="13" t="str">
        <f t="shared" ref="Z1699" si="10330">M1702</f>
        <v>1</v>
      </c>
      <c r="AA1699" s="13" t="str">
        <f t="shared" ref="AA1699" si="10331">N1702</f>
        <v>0</v>
      </c>
      <c r="AB1699" s="13" t="str">
        <f t="shared" ref="AB1699" si="10332">O1702</f>
        <v>0</v>
      </c>
      <c r="AC1699" s="13" t="str">
        <f t="shared" ref="AC1699" si="10333">P1702</f>
        <v>1</v>
      </c>
      <c r="AD1699" s="13" t="str">
        <f t="shared" ref="AD1699" si="10334">Q1702</f>
        <v>1</v>
      </c>
      <c r="AE1699" s="13" t="str">
        <f t="shared" ref="AE1699" si="10335">R1702</f>
        <v>0</v>
      </c>
      <c r="AF1699" s="13" t="str">
        <f t="shared" ref="AF1699" si="10336">S1702</f>
        <v>0</v>
      </c>
      <c r="AG1699" s="13" t="str">
        <f t="shared" ref="AG1699" si="10337">T1702</f>
        <v>1</v>
      </c>
      <c r="AH1699" s="13" t="str">
        <f t="shared" ref="AH1699" si="10338">U1702</f>
        <v>1</v>
      </c>
      <c r="AI1699" s="13" t="str">
        <f t="shared" ref="AI1699" si="10339">V1702</f>
        <v>0</v>
      </c>
      <c r="AL1699" s="14" t="s">
        <v>55</v>
      </c>
      <c r="AM1699" s="14" t="str">
        <f>CONCATENATE(D1726,H1726,L1726,P1726,T1726,X1726,AB1726,AF1726)</f>
        <v>C80D0B69</v>
      </c>
    </row>
    <row r="1700" spans="3:39" ht="15" customHeight="1" x14ac:dyDescent="0.45">
      <c r="C1700" s="14" t="s">
        <v>34</v>
      </c>
      <c r="D1700" s="13" t="str">
        <f>AH1702</f>
        <v>1</v>
      </c>
      <c r="E1700" s="13" t="str">
        <f>AI1702</f>
        <v>0</v>
      </c>
      <c r="F1700" s="13" t="str">
        <f>D1702</f>
        <v>0</v>
      </c>
      <c r="G1700" s="13" t="str">
        <f t="shared" ref="G1700" si="10340">E1702</f>
        <v>1</v>
      </c>
      <c r="H1700" s="13" t="str">
        <f t="shared" ref="H1700" si="10341">F1702</f>
        <v>1</v>
      </c>
      <c r="I1700" s="13" t="str">
        <f t="shared" ref="I1700" si="10342">G1702</f>
        <v>1</v>
      </c>
      <c r="J1700" s="13" t="str">
        <f t="shared" ref="J1700" si="10343">H1702</f>
        <v>0</v>
      </c>
      <c r="K1700" s="13" t="str">
        <f t="shared" ref="K1700" si="10344">I1702</f>
        <v>0</v>
      </c>
      <c r="L1700" s="13" t="str">
        <f t="shared" ref="L1700" si="10345">J1702</f>
        <v>0</v>
      </c>
      <c r="M1700" s="13" t="str">
        <f t="shared" ref="M1700" si="10346">K1702</f>
        <v>1</v>
      </c>
      <c r="N1700" s="13" t="str">
        <f t="shared" ref="N1700" si="10347">L1702</f>
        <v>0</v>
      </c>
      <c r="O1700" s="13" t="str">
        <f t="shared" ref="O1700" si="10348">M1702</f>
        <v>1</v>
      </c>
      <c r="P1700" s="13" t="str">
        <f t="shared" ref="P1700" si="10349">N1702</f>
        <v>0</v>
      </c>
      <c r="Q1700" s="13" t="str">
        <f t="shared" ref="Q1700" si="10350">O1702</f>
        <v>0</v>
      </c>
      <c r="R1700" s="13" t="str">
        <f t="shared" ref="R1700" si="10351">P1702</f>
        <v>1</v>
      </c>
      <c r="S1700" s="13" t="str">
        <f t="shared" ref="S1700" si="10352">Q1702</f>
        <v>1</v>
      </c>
      <c r="T1700" s="13" t="str">
        <f t="shared" ref="T1700" si="10353">R1702</f>
        <v>0</v>
      </c>
      <c r="U1700" s="13" t="str">
        <f t="shared" ref="U1700" si="10354">S1702</f>
        <v>0</v>
      </c>
      <c r="V1700" s="13" t="str">
        <f t="shared" ref="V1700" si="10355">T1702</f>
        <v>1</v>
      </c>
      <c r="W1700" s="13" t="str">
        <f t="shared" ref="W1700" si="10356">U1702</f>
        <v>1</v>
      </c>
      <c r="X1700" s="13" t="str">
        <f t="shared" ref="X1700" si="10357">V1702</f>
        <v>0</v>
      </c>
      <c r="Y1700" s="13" t="str">
        <f t="shared" ref="Y1700" si="10358">W1702</f>
        <v>0</v>
      </c>
      <c r="Z1700" s="13" t="str">
        <f t="shared" ref="Z1700" si="10359">X1702</f>
        <v>1</v>
      </c>
      <c r="AA1700" s="13" t="str">
        <f t="shared" ref="AA1700" si="10360">Y1702</f>
        <v>1</v>
      </c>
      <c r="AB1700" s="13" t="str">
        <f t="shared" ref="AB1700" si="10361">Z1702</f>
        <v>0</v>
      </c>
      <c r="AC1700" s="13" t="str">
        <f t="shared" ref="AC1700" si="10362">AA1702</f>
        <v>0</v>
      </c>
      <c r="AD1700" s="13" t="str">
        <f t="shared" ref="AD1700" si="10363">AB1702</f>
        <v>1</v>
      </c>
      <c r="AE1700" s="13" t="str">
        <f t="shared" ref="AE1700" si="10364">AC1702</f>
        <v>1</v>
      </c>
      <c r="AF1700" s="13" t="str">
        <f t="shared" ref="AF1700" si="10365">AD1702</f>
        <v>1</v>
      </c>
      <c r="AG1700" s="13" t="str">
        <f t="shared" ref="AG1700" si="10366">AE1702</f>
        <v>1</v>
      </c>
      <c r="AH1700" s="13" t="str">
        <f t="shared" ref="AH1700" si="10367">AF1702</f>
        <v>1</v>
      </c>
      <c r="AI1700" s="13" t="str">
        <f t="shared" ref="AI1700" si="10368">AG1702</f>
        <v>1</v>
      </c>
      <c r="AL1700" s="14" t="s">
        <v>56</v>
      </c>
      <c r="AM1700" s="14" t="str">
        <f>CONCATENATE(D1725,H1725,L1725,P1725,T1725,X1725,AB1725,AF1725,)</f>
        <v>FB48A6E4</v>
      </c>
    </row>
    <row r="1701" spans="3:39" ht="15" customHeight="1" x14ac:dyDescent="0.55000000000000004">
      <c r="C1701" s="14" t="s">
        <v>23</v>
      </c>
      <c r="D1701" s="13" t="str">
        <f>MID($AM1671,1,1)</f>
        <v>7</v>
      </c>
      <c r="H1701" s="13" t="str">
        <f>MID($AM1671,2,1)</f>
        <v>1</v>
      </c>
      <c r="L1701" s="13" t="str">
        <f>MID($AM1671,3,1)</f>
        <v>4</v>
      </c>
      <c r="P1701" s="13" t="str">
        <f>MID($AM1671,4,1)</f>
        <v>C</v>
      </c>
      <c r="T1701" s="13" t="str">
        <f>MID($AM1671,5,1)</f>
        <v>C</v>
      </c>
      <c r="X1701" s="13" t="str">
        <f>MID($AM1671,6,1)</f>
        <v>C</v>
      </c>
      <c r="AB1701" s="13" t="str">
        <f>MID($AM1671,7,1)</f>
        <v>F</v>
      </c>
      <c r="AF1701" s="13" t="str">
        <f>MID($AM1671,8,1)</f>
        <v>E</v>
      </c>
      <c r="AL1701" s="21" t="s">
        <v>40</v>
      </c>
      <c r="AM1701" s="14" t="str">
        <f>CONCATENATE(D1713,H1713,L1713,P1713,T1713,X1713,AB1713,AF1713)</f>
        <v>F59503AF</v>
      </c>
    </row>
    <row r="1702" spans="3:39" ht="15" customHeight="1" x14ac:dyDescent="0.45">
      <c r="C1702" s="14" t="s">
        <v>24</v>
      </c>
      <c r="D1702" s="13" t="str">
        <f>MID(DEC2BIN(HEX2DEC(D1701),4),1,1)</f>
        <v>0</v>
      </c>
      <c r="E1702" s="13" t="str">
        <f>MID(DEC2BIN(HEX2DEC(D1701),4),2,1)</f>
        <v>1</v>
      </c>
      <c r="F1702" s="13" t="str">
        <f>MID(DEC2BIN(HEX2DEC(D1701),4),3,1)</f>
        <v>1</v>
      </c>
      <c r="G1702" s="13" t="str">
        <f>MID(DEC2BIN(HEX2DEC(D1701),4),4,1)</f>
        <v>1</v>
      </c>
      <c r="H1702" s="13" t="str">
        <f>MID(DEC2BIN(HEX2DEC(H1701),4),1,1)</f>
        <v>0</v>
      </c>
      <c r="I1702" s="13" t="str">
        <f>MID(DEC2BIN(HEX2DEC(H1701),4),2,1)</f>
        <v>0</v>
      </c>
      <c r="J1702" s="13" t="str">
        <f>MID(DEC2BIN(HEX2DEC(H1701),4),3,1)</f>
        <v>0</v>
      </c>
      <c r="K1702" s="13" t="str">
        <f>MID(DEC2BIN(HEX2DEC(H1701),4),4,1)</f>
        <v>1</v>
      </c>
      <c r="L1702" s="13" t="str">
        <f>MID(DEC2BIN(HEX2DEC(L1701),4),1,1)</f>
        <v>0</v>
      </c>
      <c r="M1702" s="13" t="str">
        <f>MID(DEC2BIN(HEX2DEC(L1701),4),2,1)</f>
        <v>1</v>
      </c>
      <c r="N1702" s="13" t="str">
        <f>MID(DEC2BIN(HEX2DEC(L1701),4),3,1)</f>
        <v>0</v>
      </c>
      <c r="O1702" s="13" t="str">
        <f>MID(DEC2BIN(HEX2DEC(L1701),4),4,1)</f>
        <v>0</v>
      </c>
      <c r="P1702" s="13" t="str">
        <f>MID(DEC2BIN(HEX2DEC(P1701),4),1,1)</f>
        <v>1</v>
      </c>
      <c r="Q1702" s="13" t="str">
        <f>MID(DEC2BIN(HEX2DEC(P1701),4),2,1)</f>
        <v>1</v>
      </c>
      <c r="R1702" s="13" t="str">
        <f>MID(DEC2BIN(HEX2DEC(P1701),4),3,1)</f>
        <v>0</v>
      </c>
      <c r="S1702" s="13" t="str">
        <f>MID(DEC2BIN(HEX2DEC(P1701),4),4,1)</f>
        <v>0</v>
      </c>
      <c r="T1702" s="13" t="str">
        <f>MID(DEC2BIN(HEX2DEC(T1701),4),1,1)</f>
        <v>1</v>
      </c>
      <c r="U1702" s="13" t="str">
        <f>MID(DEC2BIN(HEX2DEC(T1701),4),2,1)</f>
        <v>1</v>
      </c>
      <c r="V1702" s="13" t="str">
        <f>MID(DEC2BIN(HEX2DEC(T1701),4),3,1)</f>
        <v>0</v>
      </c>
      <c r="W1702" s="13" t="str">
        <f>MID(DEC2BIN(HEX2DEC(T1701),4),4,1)</f>
        <v>0</v>
      </c>
      <c r="X1702" s="13" t="str">
        <f>MID(DEC2BIN(HEX2DEC(X1701),4),1,1)</f>
        <v>1</v>
      </c>
      <c r="Y1702" s="13" t="str">
        <f>MID(DEC2BIN(HEX2DEC(X1701),4),2,1)</f>
        <v>1</v>
      </c>
      <c r="Z1702" s="13" t="str">
        <f>MID(DEC2BIN(HEX2DEC(X1701),4),3,1)</f>
        <v>0</v>
      </c>
      <c r="AA1702" s="13" t="str">
        <f>MID(DEC2BIN(HEX2DEC(X1701),4),4,1)</f>
        <v>0</v>
      </c>
      <c r="AB1702" s="13" t="str">
        <f>MID(DEC2BIN(HEX2DEC(AB1701),4),1,1)</f>
        <v>1</v>
      </c>
      <c r="AC1702" s="13" t="str">
        <f>MID(DEC2BIN(HEX2DEC(AB1701),4),2,1)</f>
        <v>1</v>
      </c>
      <c r="AD1702" s="13" t="str">
        <f>MID(DEC2BIN(HEX2DEC(AB1701),4),3,1)</f>
        <v>1</v>
      </c>
      <c r="AE1702" s="13" t="str">
        <f>MID(DEC2BIN(HEX2DEC(AB1701),4),4,1)</f>
        <v>1</v>
      </c>
      <c r="AF1702" s="13" t="str">
        <f>MID(DEC2BIN(HEX2DEC(AF1701),4),1,1)</f>
        <v>1</v>
      </c>
      <c r="AG1702" s="13" t="str">
        <f>MID(DEC2BIN(HEX2DEC(AF1701),4),2,1)</f>
        <v>1</v>
      </c>
      <c r="AH1702" s="13" t="str">
        <f>MID(DEC2BIN(HEX2DEC(AF1701),4),3,1)</f>
        <v>1</v>
      </c>
      <c r="AI1702" s="13" t="str">
        <f>MID(DEC2BIN(HEX2DEC(AF1701),4),4,1)</f>
        <v>0</v>
      </c>
      <c r="AL1702" s="14" t="s">
        <v>57</v>
      </c>
      <c r="AM1702" s="19" t="str">
        <f>DEC2HEX(MOD(HEX2DEC(AM1697)+HEX2DEC(AM1698)+HEX2DEC(AM1699)+HEX2DEC(AM1700)+HEX2DEC(AM1701),2^32),8)</f>
        <v>1B003771</v>
      </c>
    </row>
    <row r="1703" spans="3:39" ht="15" customHeight="1" x14ac:dyDescent="0.45">
      <c r="C1703" s="14" t="s">
        <v>25</v>
      </c>
      <c r="D1703" s="13" t="str">
        <f>D1665</f>
        <v>5</v>
      </c>
      <c r="H1703" s="13" t="str">
        <f t="shared" ref="H1703" si="10369">H1665</f>
        <v>F</v>
      </c>
      <c r="L1703" s="13" t="str">
        <f t="shared" ref="L1703" si="10370">L1665</f>
        <v>C</v>
      </c>
      <c r="P1703" s="13" t="str">
        <f t="shared" ref="P1703" si="10371">P1665</f>
        <v>F</v>
      </c>
      <c r="T1703" s="13" t="str">
        <f t="shared" ref="T1703" si="10372">T1665</f>
        <v>2</v>
      </c>
      <c r="X1703" s="13" t="str">
        <f t="shared" ref="X1703" si="10373">X1665</f>
        <v>3</v>
      </c>
      <c r="AB1703" s="13" t="str">
        <f t="shared" ref="AB1703" si="10374">AB1665</f>
        <v>D</v>
      </c>
      <c r="AF1703" s="13" t="str">
        <f>AF1665</f>
        <v>6</v>
      </c>
      <c r="AL1703" s="14"/>
      <c r="AM1703" s="14"/>
    </row>
    <row r="1704" spans="3:39" ht="15" customHeight="1" x14ac:dyDescent="0.45">
      <c r="C1704" s="14" t="s">
        <v>26</v>
      </c>
      <c r="D1704" s="13" t="str">
        <f>MID(DEC2BIN(HEX2DEC(D1703),4),1,1)</f>
        <v>0</v>
      </c>
      <c r="E1704" s="13" t="str">
        <f>MID(DEC2BIN(HEX2DEC(D1703),4),2,1)</f>
        <v>1</v>
      </c>
      <c r="F1704" s="13" t="str">
        <f>MID(DEC2BIN(HEX2DEC(D1703),4),3,1)</f>
        <v>0</v>
      </c>
      <c r="G1704" s="13" t="str">
        <f>MID(DEC2BIN(HEX2DEC(D1703),4),4,1)</f>
        <v>1</v>
      </c>
      <c r="H1704" s="13" t="str">
        <f>MID(DEC2BIN(HEX2DEC(H1703),4),1,1)</f>
        <v>1</v>
      </c>
      <c r="I1704" s="13" t="str">
        <f>MID(DEC2BIN(HEX2DEC(H1703),4),2,1)</f>
        <v>1</v>
      </c>
      <c r="J1704" s="13" t="str">
        <f>MID(DEC2BIN(HEX2DEC(H1703),4),3,1)</f>
        <v>1</v>
      </c>
      <c r="K1704" s="13" t="str">
        <f>MID(DEC2BIN(HEX2DEC(H1703),4),4,1)</f>
        <v>1</v>
      </c>
      <c r="L1704" s="13" t="str">
        <f>MID(DEC2BIN(HEX2DEC(L1703),4),1,1)</f>
        <v>1</v>
      </c>
      <c r="M1704" s="13" t="str">
        <f>MID(DEC2BIN(HEX2DEC(L1703),4),2,1)</f>
        <v>1</v>
      </c>
      <c r="N1704" s="13" t="str">
        <f>MID(DEC2BIN(HEX2DEC(L1703),4),3,1)</f>
        <v>0</v>
      </c>
      <c r="O1704" s="13" t="str">
        <f>MID(DEC2BIN(HEX2DEC(L1703),4),4,1)</f>
        <v>0</v>
      </c>
      <c r="P1704" s="13" t="str">
        <f>MID(DEC2BIN(HEX2DEC(P1703),4),1,1)</f>
        <v>1</v>
      </c>
      <c r="Q1704" s="13" t="str">
        <f>MID(DEC2BIN(HEX2DEC(P1703),4),2,1)</f>
        <v>1</v>
      </c>
      <c r="R1704" s="13" t="str">
        <f>MID(DEC2BIN(HEX2DEC(P1703),4),3,1)</f>
        <v>1</v>
      </c>
      <c r="S1704" s="13" t="str">
        <f>MID(DEC2BIN(HEX2DEC(P1703),4),4,1)</f>
        <v>1</v>
      </c>
      <c r="T1704" s="13" t="str">
        <f>MID(DEC2BIN(HEX2DEC(T1703),4),1,1)</f>
        <v>0</v>
      </c>
      <c r="U1704" s="13" t="str">
        <f>MID(DEC2BIN(HEX2DEC(T1703),4),2,1)</f>
        <v>0</v>
      </c>
      <c r="V1704" s="13" t="str">
        <f>MID(DEC2BIN(HEX2DEC(T1703),4),3,1)</f>
        <v>1</v>
      </c>
      <c r="W1704" s="13" t="str">
        <f>MID(DEC2BIN(HEX2DEC(T1703),4),4,1)</f>
        <v>0</v>
      </c>
      <c r="X1704" s="13" t="str">
        <f>MID(DEC2BIN(HEX2DEC(X1703),4),1,1)</f>
        <v>0</v>
      </c>
      <c r="Y1704" s="13" t="str">
        <f>MID(DEC2BIN(HEX2DEC(X1703),4),2,1)</f>
        <v>0</v>
      </c>
      <c r="Z1704" s="13" t="str">
        <f>MID(DEC2BIN(HEX2DEC(X1703),4),3,1)</f>
        <v>1</v>
      </c>
      <c r="AA1704" s="13" t="str">
        <f>MID(DEC2BIN(HEX2DEC(X1703),4),4,1)</f>
        <v>1</v>
      </c>
      <c r="AB1704" s="13" t="str">
        <f>MID(DEC2BIN(HEX2DEC(AB1703),4),1,1)</f>
        <v>1</v>
      </c>
      <c r="AC1704" s="13" t="str">
        <f>MID(DEC2BIN(HEX2DEC(AB1703),4),2,1)</f>
        <v>1</v>
      </c>
      <c r="AD1704" s="13" t="str">
        <f>MID(DEC2BIN(HEX2DEC(AB1703),4),3,1)</f>
        <v>0</v>
      </c>
      <c r="AE1704" s="13" t="str">
        <f>MID(DEC2BIN(HEX2DEC(AB1703),4),4,1)</f>
        <v>1</v>
      </c>
      <c r="AF1704" s="13" t="str">
        <f>MID(DEC2BIN(HEX2DEC(AF1703),4),1,1)</f>
        <v>0</v>
      </c>
      <c r="AG1704" s="13" t="str">
        <f>MID(DEC2BIN(HEX2DEC(AF1703),4),2,1)</f>
        <v>1</v>
      </c>
      <c r="AH1704" s="13" t="str">
        <f>MID(DEC2BIN(HEX2DEC(AF1703),4),3,1)</f>
        <v>1</v>
      </c>
      <c r="AI1704" s="13" t="str">
        <f>MID(DEC2BIN(HEX2DEC(AF1703),4),4,1)</f>
        <v>0</v>
      </c>
      <c r="AL1704" s="14" t="s">
        <v>58</v>
      </c>
      <c r="AM1704" s="14" t="str">
        <f>CONCATENATE(D1696,H1696,L1696,P1696,T1696,X1696,AB1696,AF1696)</f>
        <v>C893409C</v>
      </c>
    </row>
    <row r="1705" spans="3:39" ht="15" customHeight="1" x14ac:dyDescent="0.45">
      <c r="C1705" s="14" t="s">
        <v>27</v>
      </c>
      <c r="D1705" s="13" t="str">
        <f>D1667</f>
        <v>F</v>
      </c>
      <c r="H1705" s="13" t="str">
        <f t="shared" ref="H1705" si="10375">H1667</f>
        <v>2</v>
      </c>
      <c r="L1705" s="13" t="str">
        <f t="shared" ref="L1705" si="10376">L1667</f>
        <v>7</v>
      </c>
      <c r="P1705" s="13" t="str">
        <f t="shared" ref="P1705" si="10377">P1667</f>
        <v>4</v>
      </c>
      <c r="T1705" s="13" t="str">
        <f t="shared" ref="T1705" si="10378">T1667</f>
        <v>0</v>
      </c>
      <c r="X1705" s="13" t="str">
        <f t="shared" ref="X1705" si="10379">X1667</f>
        <v>8</v>
      </c>
      <c r="AB1705" s="13" t="str">
        <f t="shared" ref="AB1705" si="10380">AB1667</f>
        <v>C</v>
      </c>
      <c r="AF1705" s="13" t="str">
        <f t="shared" ref="AF1705" si="10381">AF1667</f>
        <v>4</v>
      </c>
      <c r="AL1705" s="14" t="s">
        <v>37</v>
      </c>
      <c r="AM1705" s="14" t="str">
        <f>CONCATENATE(D1708,H1708,L1708,P1708,T1708,X1708,AB1708,AF1708)</f>
        <v>734C08D6</v>
      </c>
    </row>
    <row r="1706" spans="3:39" ht="15" customHeight="1" thickBot="1" x14ac:dyDescent="0.5">
      <c r="C1706" s="14" t="s">
        <v>28</v>
      </c>
      <c r="D1706" s="13" t="str">
        <f>MID(DEC2BIN(HEX2DEC(D1705),4),1,1)</f>
        <v>1</v>
      </c>
      <c r="E1706" s="13" t="str">
        <f>MID(DEC2BIN(HEX2DEC(D1705),4),2,1)</f>
        <v>1</v>
      </c>
      <c r="F1706" s="13" t="str">
        <f>MID(DEC2BIN(HEX2DEC(D1705),4),3,1)</f>
        <v>1</v>
      </c>
      <c r="G1706" s="13" t="str">
        <f>MID(DEC2BIN(HEX2DEC(D1705),4),4,1)</f>
        <v>1</v>
      </c>
      <c r="H1706" s="13" t="str">
        <f>MID(DEC2BIN(HEX2DEC(H1705),4),1,1)</f>
        <v>0</v>
      </c>
      <c r="I1706" s="13" t="str">
        <f>MID(DEC2BIN(HEX2DEC(H1705),4),2,1)</f>
        <v>0</v>
      </c>
      <c r="J1706" s="13" t="str">
        <f>MID(DEC2BIN(HEX2DEC(H1705),4),3,1)</f>
        <v>1</v>
      </c>
      <c r="K1706" s="13" t="str">
        <f>MID(DEC2BIN(HEX2DEC(H1705),4),4,1)</f>
        <v>0</v>
      </c>
      <c r="L1706" s="13" t="str">
        <f>MID(DEC2BIN(HEX2DEC(L1705),4),1,1)</f>
        <v>0</v>
      </c>
      <c r="M1706" s="13" t="str">
        <f>MID(DEC2BIN(HEX2DEC(L1705),4),2,1)</f>
        <v>1</v>
      </c>
      <c r="N1706" s="13" t="str">
        <f>MID(DEC2BIN(HEX2DEC(L1705),4),3,1)</f>
        <v>1</v>
      </c>
      <c r="O1706" s="13" t="str">
        <f>MID(DEC2BIN(HEX2DEC(L1705),4),4,1)</f>
        <v>1</v>
      </c>
      <c r="P1706" s="13" t="str">
        <f>MID(DEC2BIN(HEX2DEC(P1705),4),1,1)</f>
        <v>0</v>
      </c>
      <c r="Q1706" s="13" t="str">
        <f>MID(DEC2BIN(HEX2DEC(P1705),4),2,1)</f>
        <v>1</v>
      </c>
      <c r="R1706" s="13" t="str">
        <f>MID(DEC2BIN(HEX2DEC(P1705),4),3,1)</f>
        <v>0</v>
      </c>
      <c r="S1706" s="13" t="str">
        <f>MID(DEC2BIN(HEX2DEC(P1705),4),4,1)</f>
        <v>0</v>
      </c>
      <c r="T1706" s="13" t="str">
        <f>MID(DEC2BIN(HEX2DEC(T1705),4),1,1)</f>
        <v>0</v>
      </c>
      <c r="U1706" s="13" t="str">
        <f>MID(DEC2BIN(HEX2DEC(T1705),4),2,1)</f>
        <v>0</v>
      </c>
      <c r="V1706" s="13" t="str">
        <f>MID(DEC2BIN(HEX2DEC(T1705),4),3,1)</f>
        <v>0</v>
      </c>
      <c r="W1706" s="13" t="str">
        <f>MID(DEC2BIN(HEX2DEC(T1705),4),4,1)</f>
        <v>0</v>
      </c>
      <c r="X1706" s="13" t="str">
        <f>MID(DEC2BIN(HEX2DEC(X1705),4),1,1)</f>
        <v>1</v>
      </c>
      <c r="Y1706" s="13" t="str">
        <f>MID(DEC2BIN(HEX2DEC(X1705),4),2,1)</f>
        <v>0</v>
      </c>
      <c r="Z1706" s="13" t="str">
        <f>MID(DEC2BIN(HEX2DEC(X1705),4),3,1)</f>
        <v>0</v>
      </c>
      <c r="AA1706" s="13" t="str">
        <f>MID(DEC2BIN(HEX2DEC(X1705),4),4,1)</f>
        <v>0</v>
      </c>
      <c r="AB1706" s="13" t="str">
        <f>MID(DEC2BIN(HEX2DEC(AB1705),4),1,1)</f>
        <v>1</v>
      </c>
      <c r="AC1706" s="13" t="str">
        <f>MID(DEC2BIN(HEX2DEC(AB1705),4),2,1)</f>
        <v>1</v>
      </c>
      <c r="AD1706" s="13" t="str">
        <f>MID(DEC2BIN(HEX2DEC(AB1705),4),3,1)</f>
        <v>0</v>
      </c>
      <c r="AE1706" s="13" t="str">
        <f>MID(DEC2BIN(HEX2DEC(AB1705),4),4,1)</f>
        <v>0</v>
      </c>
      <c r="AF1706" s="13" t="str">
        <f>MID(DEC2BIN(HEX2DEC(AF1705),4),1,1)</f>
        <v>0</v>
      </c>
      <c r="AG1706" s="13" t="str">
        <f>MID(DEC2BIN(HEX2DEC(AF1705),4),2,1)</f>
        <v>1</v>
      </c>
      <c r="AH1706" s="13" t="str">
        <f>MID(DEC2BIN(HEX2DEC(AF1705),4),3,1)</f>
        <v>0</v>
      </c>
      <c r="AI1706" s="13" t="str">
        <f>MID(DEC2BIN(HEX2DEC(AF1705),4),4,1)</f>
        <v>0</v>
      </c>
      <c r="AL1706" s="14" t="s">
        <v>57</v>
      </c>
      <c r="AM1706" s="14" t="str">
        <f>AM1702</f>
        <v>1B003771</v>
      </c>
    </row>
    <row r="1707" spans="3:39" ht="15" customHeight="1" thickBot="1" x14ac:dyDescent="0.5">
      <c r="C1707" s="15" t="s">
        <v>37</v>
      </c>
      <c r="D1707" s="13">
        <f>IF(D1706+D1704+D1702&gt;1,1,0)</f>
        <v>0</v>
      </c>
      <c r="E1707" s="13">
        <f t="shared" ref="E1707:Z1707" si="10382">IF(E1706+E1704+E1702&gt;1,1,0)</f>
        <v>1</v>
      </c>
      <c r="F1707" s="13">
        <f t="shared" si="10382"/>
        <v>1</v>
      </c>
      <c r="G1707" s="13">
        <f t="shared" si="10382"/>
        <v>1</v>
      </c>
      <c r="H1707" s="13">
        <f t="shared" si="10382"/>
        <v>0</v>
      </c>
      <c r="I1707" s="13">
        <f t="shared" si="10382"/>
        <v>0</v>
      </c>
      <c r="J1707" s="13">
        <f t="shared" si="10382"/>
        <v>1</v>
      </c>
      <c r="K1707" s="13">
        <f t="shared" si="10382"/>
        <v>1</v>
      </c>
      <c r="L1707" s="13">
        <f t="shared" si="10382"/>
        <v>0</v>
      </c>
      <c r="M1707" s="13">
        <f t="shared" si="10382"/>
        <v>1</v>
      </c>
      <c r="N1707" s="13">
        <f t="shared" si="10382"/>
        <v>0</v>
      </c>
      <c r="O1707" s="13">
        <f t="shared" si="10382"/>
        <v>0</v>
      </c>
      <c r="P1707" s="13">
        <f t="shared" si="10382"/>
        <v>1</v>
      </c>
      <c r="Q1707" s="13">
        <f t="shared" si="10382"/>
        <v>1</v>
      </c>
      <c r="R1707" s="13">
        <f t="shared" si="10382"/>
        <v>0</v>
      </c>
      <c r="S1707" s="13">
        <f t="shared" si="10382"/>
        <v>0</v>
      </c>
      <c r="T1707" s="13">
        <f t="shared" si="10382"/>
        <v>0</v>
      </c>
      <c r="U1707" s="13">
        <f t="shared" si="10382"/>
        <v>0</v>
      </c>
      <c r="V1707" s="13">
        <f t="shared" si="10382"/>
        <v>0</v>
      </c>
      <c r="W1707" s="13">
        <f t="shared" si="10382"/>
        <v>0</v>
      </c>
      <c r="X1707" s="13">
        <f t="shared" si="10382"/>
        <v>1</v>
      </c>
      <c r="Y1707" s="13">
        <f t="shared" si="10382"/>
        <v>0</v>
      </c>
      <c r="Z1707" s="13">
        <f t="shared" si="10382"/>
        <v>0</v>
      </c>
      <c r="AA1707" s="13">
        <f>IF(AA1706+AA1704+AA1702&gt;1,1,0)</f>
        <v>0</v>
      </c>
      <c r="AB1707" s="13">
        <f t="shared" ref="AB1707:AI1707" si="10383">IF(AB1706+AB1704+AB1702&gt;1,1,0)</f>
        <v>1</v>
      </c>
      <c r="AC1707" s="13">
        <f t="shared" si="10383"/>
        <v>1</v>
      </c>
      <c r="AD1707" s="13">
        <f t="shared" si="10383"/>
        <v>0</v>
      </c>
      <c r="AE1707" s="13">
        <f t="shared" si="10383"/>
        <v>1</v>
      </c>
      <c r="AF1707" s="13">
        <f t="shared" si="10383"/>
        <v>0</v>
      </c>
      <c r="AG1707" s="13">
        <f t="shared" si="10383"/>
        <v>1</v>
      </c>
      <c r="AH1707" s="13">
        <f t="shared" si="10383"/>
        <v>1</v>
      </c>
      <c r="AI1707" s="13">
        <f t="shared" si="10383"/>
        <v>0</v>
      </c>
      <c r="AL1707" s="16" t="s">
        <v>59</v>
      </c>
      <c r="AM1707" s="20" t="str">
        <f>DEC2HEX(MOD(HEX2DEC(AM1704)+HEX2DEC(AM1706)+HEX2DEC(AM1705),2^32),8)</f>
        <v>56DF80E3</v>
      </c>
    </row>
    <row r="1708" spans="3:39" ht="15" customHeight="1" thickBot="1" x14ac:dyDescent="0.5">
      <c r="C1708" s="15" t="s">
        <v>38</v>
      </c>
      <c r="D1708" s="13" t="str">
        <f>BIN2HEX(CONCATENATE(D1707,E1707,F1707,G1707))</f>
        <v>7</v>
      </c>
      <c r="H1708" s="13" t="str">
        <f>BIN2HEX(CONCATENATE(H1707,I1707,J1707,K1707))</f>
        <v>3</v>
      </c>
      <c r="L1708" s="13" t="str">
        <f>BIN2HEX(CONCATENATE(L1707,M1707,N1707,O1707))</f>
        <v>4</v>
      </c>
      <c r="P1708" s="13" t="str">
        <f>BIN2HEX(CONCATENATE(P1707,Q1707,R1707,S1707))</f>
        <v>C</v>
      </c>
      <c r="T1708" s="13" t="str">
        <f>BIN2HEX(CONCATENATE(T1707,U1707,V1707,W1707))</f>
        <v>0</v>
      </c>
      <c r="X1708" s="13" t="str">
        <f>BIN2HEX(CONCATENATE(X1707,Y1707,Z1707,AA1707))</f>
        <v>8</v>
      </c>
      <c r="AB1708" s="13" t="str">
        <f>BIN2HEX(CONCATENATE(AB1707,AC1707,AD1707,AE1707))</f>
        <v>D</v>
      </c>
      <c r="AF1708" s="13" t="str">
        <f>BIN2HEX(CONCATENATE(AF1707,AG1707,AH1707,AI1707))</f>
        <v>6</v>
      </c>
      <c r="AM1708" s="14"/>
    </row>
    <row r="1709" spans="3:39" ht="15" customHeight="1" thickBot="1" x14ac:dyDescent="0.5">
      <c r="C1709" s="14"/>
      <c r="AL1709" s="16" t="s">
        <v>60</v>
      </c>
      <c r="AM1709" s="20" t="str">
        <f>CONCATENATE(D1701,H1701,L1701,P1701,T1701,X1701,AB1701,AF1701)</f>
        <v>714CCCFE</v>
      </c>
    </row>
    <row r="1710" spans="3:39" ht="15" customHeight="1" thickBot="1" x14ac:dyDescent="0.5">
      <c r="C1710" s="14" t="s">
        <v>29</v>
      </c>
      <c r="D1710" s="13" t="str">
        <f>D1669</f>
        <v>C</v>
      </c>
      <c r="H1710" s="13" t="str">
        <f t="shared" ref="H1710" si="10384">H1669</f>
        <v>7</v>
      </c>
      <c r="L1710" s="13" t="str">
        <f t="shared" ref="L1710" si="10385">L1669</f>
        <v>B</v>
      </c>
      <c r="P1710" s="13" t="str">
        <f t="shared" ref="P1710" si="10386">P1669</f>
        <v>8</v>
      </c>
      <c r="T1710" s="13" t="str">
        <f t="shared" ref="T1710" si="10387">T1669</f>
        <v>2</v>
      </c>
      <c r="X1710" s="13" t="str">
        <f t="shared" ref="X1710" si="10388">X1669</f>
        <v>9</v>
      </c>
      <c r="AB1710" s="13" t="str">
        <f t="shared" ref="AB1710" si="10389">AB1669</f>
        <v>E</v>
      </c>
      <c r="AF1710" s="13" t="str">
        <f>AF1669</f>
        <v>9</v>
      </c>
      <c r="AM1710" s="14"/>
    </row>
    <row r="1711" spans="3:39" ht="15" customHeight="1" thickBot="1" x14ac:dyDescent="0.5">
      <c r="C1711" s="14" t="s">
        <v>30</v>
      </c>
      <c r="D1711" s="13" t="str">
        <f>MID(DEC2BIN(HEX2DEC(D1710),4),1,1)</f>
        <v>1</v>
      </c>
      <c r="E1711" s="13" t="str">
        <f>MID(DEC2BIN(HEX2DEC(D1710),4),2,1)</f>
        <v>1</v>
      </c>
      <c r="F1711" s="13" t="str">
        <f>MID(DEC2BIN(HEX2DEC(D1710),4),3,1)</f>
        <v>0</v>
      </c>
      <c r="G1711" s="13" t="str">
        <f>MID(DEC2BIN(HEX2DEC(D1710),4),4,1)</f>
        <v>0</v>
      </c>
      <c r="H1711" s="13" t="str">
        <f>MID(DEC2BIN(HEX2DEC(H1710),4),1,1)</f>
        <v>0</v>
      </c>
      <c r="I1711" s="13" t="str">
        <f>MID(DEC2BIN(HEX2DEC(H1710),4),2,1)</f>
        <v>1</v>
      </c>
      <c r="J1711" s="13" t="str">
        <f>MID(DEC2BIN(HEX2DEC(H1710),4),3,1)</f>
        <v>1</v>
      </c>
      <c r="K1711" s="13" t="str">
        <f>MID(DEC2BIN(HEX2DEC(H1710),4),4,1)</f>
        <v>1</v>
      </c>
      <c r="L1711" s="13" t="str">
        <f>MID(DEC2BIN(HEX2DEC(L1710),4),1,1)</f>
        <v>1</v>
      </c>
      <c r="M1711" s="13" t="str">
        <f>MID(DEC2BIN(HEX2DEC(L1710),4),2,1)</f>
        <v>0</v>
      </c>
      <c r="N1711" s="13" t="str">
        <f>MID(DEC2BIN(HEX2DEC(L1710),4),3,1)</f>
        <v>1</v>
      </c>
      <c r="O1711" s="13" t="str">
        <f>MID(DEC2BIN(HEX2DEC(L1710),4),4,1)</f>
        <v>1</v>
      </c>
      <c r="P1711" s="13" t="str">
        <f>MID(DEC2BIN(HEX2DEC(P1710),4),1,1)</f>
        <v>1</v>
      </c>
      <c r="Q1711" s="13" t="str">
        <f>MID(DEC2BIN(HEX2DEC(P1710),4),2,1)</f>
        <v>0</v>
      </c>
      <c r="R1711" s="13" t="str">
        <f>MID(DEC2BIN(HEX2DEC(P1710),4),3,1)</f>
        <v>0</v>
      </c>
      <c r="S1711" s="13" t="str">
        <f>MID(DEC2BIN(HEX2DEC(P1710),4),4,1)</f>
        <v>0</v>
      </c>
      <c r="T1711" s="13" t="str">
        <f>MID(DEC2BIN(HEX2DEC(T1710),4),1,1)</f>
        <v>0</v>
      </c>
      <c r="U1711" s="13" t="str">
        <f>MID(DEC2BIN(HEX2DEC(T1710),4),2,1)</f>
        <v>0</v>
      </c>
      <c r="V1711" s="13" t="str">
        <f>MID(DEC2BIN(HEX2DEC(T1710),4),3,1)</f>
        <v>1</v>
      </c>
      <c r="W1711" s="13" t="str">
        <f>MID(DEC2BIN(HEX2DEC(T1710),4),4,1)</f>
        <v>0</v>
      </c>
      <c r="X1711" s="13" t="str">
        <f>MID(DEC2BIN(HEX2DEC(X1710),4),1,1)</f>
        <v>1</v>
      </c>
      <c r="Y1711" s="13" t="str">
        <f>MID(DEC2BIN(HEX2DEC(X1710),4),2,1)</f>
        <v>0</v>
      </c>
      <c r="Z1711" s="13" t="str">
        <f>MID(DEC2BIN(HEX2DEC(X1710),4),3,1)</f>
        <v>0</v>
      </c>
      <c r="AA1711" s="13" t="str">
        <f>MID(DEC2BIN(HEX2DEC(X1710),4),4,1)</f>
        <v>1</v>
      </c>
      <c r="AB1711" s="13" t="str">
        <f>MID(DEC2BIN(HEX2DEC(AB1710),4),1,1)</f>
        <v>1</v>
      </c>
      <c r="AC1711" s="13" t="str">
        <f>MID(DEC2BIN(HEX2DEC(AB1710),4),2,1)</f>
        <v>1</v>
      </c>
      <c r="AD1711" s="13" t="str">
        <f>MID(DEC2BIN(HEX2DEC(AB1710),4),3,1)</f>
        <v>1</v>
      </c>
      <c r="AE1711" s="13" t="str">
        <f>MID(DEC2BIN(HEX2DEC(AB1710),4),4,1)</f>
        <v>0</v>
      </c>
      <c r="AF1711" s="13" t="str">
        <f>MID(DEC2BIN(HEX2DEC(AF1710),4),1,1)</f>
        <v>1</v>
      </c>
      <c r="AG1711" s="13" t="str">
        <f>MID(DEC2BIN(HEX2DEC(AF1710),4),2,1)</f>
        <v>0</v>
      </c>
      <c r="AH1711" s="13" t="str">
        <f>MID(DEC2BIN(HEX2DEC(AF1710),4),3,1)</f>
        <v>0</v>
      </c>
      <c r="AI1711" s="13" t="str">
        <f>MID(DEC2BIN(HEX2DEC(AF1710),4),4,1)</f>
        <v>1</v>
      </c>
      <c r="AL1711" s="16" t="s">
        <v>61</v>
      </c>
      <c r="AM1711" s="20" t="str">
        <f>CONCATENATE(D1703,H1703,L1703,P1703,T1703,X1703,AB1703,AF1703)</f>
        <v>5FCF23D6</v>
      </c>
    </row>
    <row r="1712" spans="3:39" ht="15" customHeight="1" thickBot="1" x14ac:dyDescent="0.5">
      <c r="AM1712" s="14"/>
    </row>
    <row r="1713" spans="1:39" ht="15" customHeight="1" thickBot="1" x14ac:dyDescent="0.5">
      <c r="C1713" s="15" t="s">
        <v>39</v>
      </c>
      <c r="D1713" s="13" t="str">
        <f>BIN2HEX(CONCATENATE(D1714,E1714,F1714,G1714))</f>
        <v>F</v>
      </c>
      <c r="H1713" s="13" t="str">
        <f>BIN2HEX(CONCATENATE(H1714,I1714,J1714,K1714))</f>
        <v>5</v>
      </c>
      <c r="L1713" s="13" t="str">
        <f>BIN2HEX(CONCATENATE(L1714,M1714,N1714,O1714))</f>
        <v>9</v>
      </c>
      <c r="P1713" s="13" t="str">
        <f>BIN2HEX(CONCATENATE(P1714,Q1714,R1714,S1714))</f>
        <v>5</v>
      </c>
      <c r="T1713" s="13" t="str">
        <f>BIN2HEX(CONCATENATE(T1714,U1714,V1714,W1714))</f>
        <v>0</v>
      </c>
      <c r="X1713" s="13" t="str">
        <f>BIN2HEX(CONCATENATE(X1714,Y1714,Z1714,AA1714))</f>
        <v>3</v>
      </c>
      <c r="AB1713" s="13" t="str">
        <f>BIN2HEX(CONCATENATE(AB1714,AC1714,AD1714,AE1714))</f>
        <v>A</v>
      </c>
      <c r="AF1713" s="13" t="str">
        <f>BIN2HEX(CONCATENATE(AF1714,AG1714,AH1714,AI1714))</f>
        <v>F</v>
      </c>
      <c r="AL1713" s="16" t="s">
        <v>62</v>
      </c>
      <c r="AM1713" s="20" t="str">
        <f>CONCATENATE(D1705,H1705,L1705,P1705,T1705,X1705,AB1705,AF1705)</f>
        <v>F27408C4</v>
      </c>
    </row>
    <row r="1714" spans="1:39" ht="15" customHeight="1" x14ac:dyDescent="0.45">
      <c r="C1714" s="15" t="s">
        <v>40</v>
      </c>
      <c r="D1714" s="13">
        <f>IF(ISEVEN(D1715+D1716+D1717),0,1)</f>
        <v>1</v>
      </c>
      <c r="E1714" s="13">
        <f t="shared" ref="E1714:AI1714" si="10390">IF(ISEVEN(E1715+E1716+E1717),0,1)</f>
        <v>1</v>
      </c>
      <c r="F1714" s="13">
        <f t="shared" si="10390"/>
        <v>1</v>
      </c>
      <c r="G1714" s="13">
        <f t="shared" si="10390"/>
        <v>1</v>
      </c>
      <c r="H1714" s="13">
        <f t="shared" si="10390"/>
        <v>0</v>
      </c>
      <c r="I1714" s="13">
        <f t="shared" si="10390"/>
        <v>1</v>
      </c>
      <c r="J1714" s="13">
        <f t="shared" si="10390"/>
        <v>0</v>
      </c>
      <c r="K1714" s="13">
        <f t="shared" si="10390"/>
        <v>1</v>
      </c>
      <c r="L1714" s="13">
        <f t="shared" si="10390"/>
        <v>1</v>
      </c>
      <c r="M1714" s="13">
        <f t="shared" si="10390"/>
        <v>0</v>
      </c>
      <c r="N1714" s="13">
        <f t="shared" si="10390"/>
        <v>0</v>
      </c>
      <c r="O1714" s="13">
        <f t="shared" si="10390"/>
        <v>1</v>
      </c>
      <c r="P1714" s="13">
        <f t="shared" si="10390"/>
        <v>0</v>
      </c>
      <c r="Q1714" s="13">
        <f t="shared" si="10390"/>
        <v>1</v>
      </c>
      <c r="R1714" s="13">
        <f t="shared" si="10390"/>
        <v>0</v>
      </c>
      <c r="S1714" s="13">
        <f t="shared" si="10390"/>
        <v>1</v>
      </c>
      <c r="T1714" s="13">
        <f t="shared" si="10390"/>
        <v>0</v>
      </c>
      <c r="U1714" s="13">
        <f t="shared" si="10390"/>
        <v>0</v>
      </c>
      <c r="V1714" s="13">
        <f t="shared" si="10390"/>
        <v>0</v>
      </c>
      <c r="W1714" s="13">
        <f t="shared" si="10390"/>
        <v>0</v>
      </c>
      <c r="X1714" s="13">
        <f t="shared" si="10390"/>
        <v>0</v>
      </c>
      <c r="Y1714" s="13">
        <f t="shared" si="10390"/>
        <v>0</v>
      </c>
      <c r="Z1714" s="13">
        <f t="shared" si="10390"/>
        <v>1</v>
      </c>
      <c r="AA1714" s="13">
        <f t="shared" si="10390"/>
        <v>1</v>
      </c>
      <c r="AB1714" s="13">
        <f t="shared" si="10390"/>
        <v>1</v>
      </c>
      <c r="AC1714" s="13">
        <f t="shared" si="10390"/>
        <v>0</v>
      </c>
      <c r="AD1714" s="13">
        <f t="shared" si="10390"/>
        <v>1</v>
      </c>
      <c r="AE1714" s="13">
        <f t="shared" si="10390"/>
        <v>0</v>
      </c>
      <c r="AF1714" s="13">
        <f t="shared" si="10390"/>
        <v>1</v>
      </c>
      <c r="AG1714" s="13">
        <f t="shared" si="10390"/>
        <v>1</v>
      </c>
      <c r="AH1714" s="13">
        <f t="shared" si="10390"/>
        <v>1</v>
      </c>
      <c r="AI1714" s="13">
        <f t="shared" si="10390"/>
        <v>1</v>
      </c>
      <c r="AM1714" s="14"/>
    </row>
    <row r="1715" spans="1:39" ht="15" customHeight="1" x14ac:dyDescent="0.45">
      <c r="C1715" s="15" t="s">
        <v>41</v>
      </c>
      <c r="D1715" s="13" t="str">
        <f>K1719</f>
        <v>0</v>
      </c>
      <c r="E1715" s="13" t="str">
        <f t="shared" ref="E1715" si="10391">L1719</f>
        <v>1</v>
      </c>
      <c r="F1715" s="13" t="str">
        <f t="shared" ref="F1715" si="10392">M1719</f>
        <v>1</v>
      </c>
      <c r="G1715" s="13" t="str">
        <f t="shared" ref="G1715" si="10393">N1719</f>
        <v>1</v>
      </c>
      <c r="H1715" s="13" t="str">
        <f t="shared" ref="H1715" si="10394">O1719</f>
        <v>1</v>
      </c>
      <c r="I1715" s="13" t="str">
        <f t="shared" ref="I1715" si="10395">P1719</f>
        <v>0</v>
      </c>
      <c r="J1715" s="13" t="str">
        <f t="shared" ref="J1715" si="10396">Q1719</f>
        <v>1</v>
      </c>
      <c r="K1715" s="13" t="str">
        <f t="shared" ref="K1715" si="10397">R1719</f>
        <v>0</v>
      </c>
      <c r="L1715" s="13" t="str">
        <f t="shared" ref="L1715" si="10398">S1719</f>
        <v>0</v>
      </c>
      <c r="M1715" s="13" t="str">
        <f t="shared" ref="M1715" si="10399">T1719</f>
        <v>1</v>
      </c>
      <c r="N1715" s="13" t="str">
        <f t="shared" ref="N1715" si="10400">U1719</f>
        <v>0</v>
      </c>
      <c r="O1715" s="13" t="str">
        <f t="shared" ref="O1715" si="10401">V1719</f>
        <v>1</v>
      </c>
      <c r="P1715" s="13" t="str">
        <f t="shared" ref="P1715" si="10402">W1719</f>
        <v>0</v>
      </c>
      <c r="Q1715" s="13" t="str">
        <f t="shared" ref="Q1715" si="10403">X1719</f>
        <v>1</v>
      </c>
      <c r="R1715" s="13" t="str">
        <f t="shared" ref="R1715" si="10404">Y1719</f>
        <v>1</v>
      </c>
      <c r="S1715" s="13" t="str">
        <f t="shared" ref="S1715" si="10405">Z1719</f>
        <v>1</v>
      </c>
      <c r="T1715" s="13" t="str">
        <f t="shared" ref="T1715" si="10406">AA1719</f>
        <v>1</v>
      </c>
      <c r="U1715" s="13" t="str">
        <f t="shared" ref="U1715" si="10407">AB1719</f>
        <v>1</v>
      </c>
      <c r="V1715" s="13" t="str">
        <f t="shared" ref="V1715" si="10408">AC1719</f>
        <v>0</v>
      </c>
      <c r="W1715" s="13" t="str">
        <f t="shared" ref="W1715" si="10409">AD1719</f>
        <v>0</v>
      </c>
      <c r="X1715" s="13" t="str">
        <f t="shared" ref="X1715" si="10410">AE1719</f>
        <v>1</v>
      </c>
      <c r="Y1715" s="13" t="str">
        <f t="shared" ref="Y1715" si="10411">AF1719</f>
        <v>1</v>
      </c>
      <c r="Z1715" s="13" t="str">
        <f t="shared" ref="Z1715" si="10412">AG1719</f>
        <v>1</v>
      </c>
      <c r="AA1715" s="13" t="str">
        <f t="shared" ref="AA1715" si="10413">AH1719</f>
        <v>1</v>
      </c>
      <c r="AB1715" s="13" t="str">
        <f t="shared" ref="AB1715" si="10414">AI1719</f>
        <v>1</v>
      </c>
      <c r="AC1715" s="13" t="str">
        <f>D1719</f>
        <v>0</v>
      </c>
      <c r="AD1715" s="13" t="str">
        <f t="shared" ref="AD1715" si="10415">E1719</f>
        <v>0</v>
      </c>
      <c r="AE1715" s="13" t="str">
        <f t="shared" ref="AE1715" si="10416">F1719</f>
        <v>0</v>
      </c>
      <c r="AF1715" s="13" t="str">
        <f t="shared" ref="AF1715" si="10417">G1719</f>
        <v>0</v>
      </c>
      <c r="AG1715" s="13" t="str">
        <f t="shared" ref="AG1715" si="10418">H1719</f>
        <v>1</v>
      </c>
      <c r="AH1715" s="13" t="str">
        <f t="shared" ref="AH1715" si="10419">I1719</f>
        <v>0</v>
      </c>
      <c r="AI1715" s="13" t="str">
        <f t="shared" ref="AI1715" si="10420">J1719</f>
        <v>0</v>
      </c>
      <c r="AL1715" s="22" t="s">
        <v>62</v>
      </c>
      <c r="AM1715" s="14" t="str">
        <f>CONCATENATE(D1710,H1710,L1710,P1710,T1710,X1710,AB1710,AF1710)</f>
        <v>C7B829E9</v>
      </c>
    </row>
    <row r="1716" spans="1:39" ht="15" customHeight="1" thickBot="1" x14ac:dyDescent="0.5">
      <c r="C1716" s="15" t="s">
        <v>42</v>
      </c>
      <c r="D1716" s="13" t="str">
        <f>Y1719</f>
        <v>1</v>
      </c>
      <c r="E1716" s="13" t="str">
        <f t="shared" ref="E1716" si="10421">Z1719</f>
        <v>1</v>
      </c>
      <c r="F1716" s="13" t="str">
        <f t="shared" ref="F1716" si="10422">AA1719</f>
        <v>1</v>
      </c>
      <c r="G1716" s="13" t="str">
        <f t="shared" ref="G1716" si="10423">AB1719</f>
        <v>1</v>
      </c>
      <c r="H1716" s="13" t="str">
        <f t="shared" ref="H1716" si="10424">AC1719</f>
        <v>0</v>
      </c>
      <c r="I1716" s="13" t="str">
        <f t="shared" ref="I1716" si="10425">AD1719</f>
        <v>0</v>
      </c>
      <c r="J1716" s="13" t="str">
        <f t="shared" ref="J1716" si="10426">AE1719</f>
        <v>1</v>
      </c>
      <c r="K1716" s="13" t="str">
        <f t="shared" ref="K1716" si="10427">AF1719</f>
        <v>1</v>
      </c>
      <c r="L1716" s="13" t="str">
        <f t="shared" ref="L1716" si="10428">AG1719</f>
        <v>1</v>
      </c>
      <c r="M1716" s="13" t="str">
        <f t="shared" ref="M1716" si="10429">AH1719</f>
        <v>1</v>
      </c>
      <c r="N1716" s="13" t="str">
        <f t="shared" ref="N1716" si="10430">AI1719</f>
        <v>1</v>
      </c>
      <c r="O1716" s="13" t="str">
        <f>D1719</f>
        <v>0</v>
      </c>
      <c r="P1716" s="13" t="str">
        <f t="shared" ref="P1716" si="10431">E1719</f>
        <v>0</v>
      </c>
      <c r="Q1716" s="13" t="str">
        <f t="shared" ref="Q1716" si="10432">F1719</f>
        <v>0</v>
      </c>
      <c r="R1716" s="13" t="str">
        <f t="shared" ref="R1716" si="10433">G1719</f>
        <v>0</v>
      </c>
      <c r="S1716" s="13" t="str">
        <f t="shared" ref="S1716" si="10434">H1719</f>
        <v>1</v>
      </c>
      <c r="T1716" s="13" t="str">
        <f t="shared" ref="T1716" si="10435">I1719</f>
        <v>0</v>
      </c>
      <c r="U1716" s="13" t="str">
        <f t="shared" ref="U1716" si="10436">J1719</f>
        <v>0</v>
      </c>
      <c r="V1716" s="13" t="str">
        <f t="shared" ref="V1716" si="10437">K1719</f>
        <v>0</v>
      </c>
      <c r="W1716" s="13" t="str">
        <f t="shared" ref="W1716" si="10438">L1719</f>
        <v>1</v>
      </c>
      <c r="X1716" s="13" t="str">
        <f t="shared" ref="X1716" si="10439">M1719</f>
        <v>1</v>
      </c>
      <c r="Y1716" s="13" t="str">
        <f t="shared" ref="Y1716" si="10440">N1719</f>
        <v>1</v>
      </c>
      <c r="Z1716" s="13" t="str">
        <f t="shared" ref="Z1716" si="10441">O1719</f>
        <v>1</v>
      </c>
      <c r="AA1716" s="13" t="str">
        <f t="shared" ref="AA1716" si="10442">P1719</f>
        <v>0</v>
      </c>
      <c r="AB1716" s="13" t="str">
        <f t="shared" ref="AB1716" si="10443">Q1719</f>
        <v>1</v>
      </c>
      <c r="AC1716" s="13" t="str">
        <f t="shared" ref="AC1716" si="10444">R1719</f>
        <v>0</v>
      </c>
      <c r="AD1716" s="13" t="str">
        <f t="shared" ref="AD1716" si="10445">S1719</f>
        <v>0</v>
      </c>
      <c r="AE1716" s="13" t="str">
        <f t="shared" ref="AE1716" si="10446">T1719</f>
        <v>1</v>
      </c>
      <c r="AF1716" s="13" t="str">
        <f t="shared" ref="AF1716" si="10447">U1719</f>
        <v>0</v>
      </c>
      <c r="AG1716" s="13" t="str">
        <f t="shared" ref="AG1716" si="10448">V1719</f>
        <v>1</v>
      </c>
      <c r="AH1716" s="13" t="str">
        <f t="shared" ref="AH1716" si="10449">W1719</f>
        <v>0</v>
      </c>
      <c r="AI1716" s="13" t="str">
        <f t="shared" ref="AI1716" si="10450">X1719</f>
        <v>1</v>
      </c>
      <c r="AL1716" s="14" t="s">
        <v>64</v>
      </c>
      <c r="AM1716" s="14" t="str">
        <f>AM1702</f>
        <v>1B003771</v>
      </c>
    </row>
    <row r="1717" spans="1:39" ht="15" customHeight="1" thickBot="1" x14ac:dyDescent="0.5">
      <c r="C1717" s="15" t="s">
        <v>43</v>
      </c>
      <c r="D1717" s="13" t="str">
        <f>AD1719</f>
        <v>0</v>
      </c>
      <c r="E1717" s="13" t="str">
        <f t="shared" ref="E1717" si="10451">AE1719</f>
        <v>1</v>
      </c>
      <c r="F1717" s="13" t="str">
        <f t="shared" ref="F1717" si="10452">AF1719</f>
        <v>1</v>
      </c>
      <c r="G1717" s="13" t="str">
        <f t="shared" ref="G1717" si="10453">AG1719</f>
        <v>1</v>
      </c>
      <c r="H1717" s="13" t="str">
        <f t="shared" ref="H1717" si="10454">AH1719</f>
        <v>1</v>
      </c>
      <c r="I1717" s="13" t="str">
        <f t="shared" ref="I1717" si="10455">AI1719</f>
        <v>1</v>
      </c>
      <c r="J1717" s="13" t="str">
        <f>D1719</f>
        <v>0</v>
      </c>
      <c r="K1717" s="13" t="str">
        <f t="shared" ref="K1717" si="10456">E1719</f>
        <v>0</v>
      </c>
      <c r="L1717" s="13" t="str">
        <f t="shared" ref="L1717" si="10457">F1719</f>
        <v>0</v>
      </c>
      <c r="M1717" s="13" t="str">
        <f t="shared" ref="M1717" si="10458">G1719</f>
        <v>0</v>
      </c>
      <c r="N1717" s="13" t="str">
        <f t="shared" ref="N1717" si="10459">H1719</f>
        <v>1</v>
      </c>
      <c r="O1717" s="13" t="str">
        <f t="shared" ref="O1717" si="10460">I1719</f>
        <v>0</v>
      </c>
      <c r="P1717" s="13" t="str">
        <f t="shared" ref="P1717" si="10461">J1719</f>
        <v>0</v>
      </c>
      <c r="Q1717" s="13" t="str">
        <f t="shared" ref="Q1717" si="10462">K1719</f>
        <v>0</v>
      </c>
      <c r="R1717" s="13" t="str">
        <f t="shared" ref="R1717" si="10463">L1719</f>
        <v>1</v>
      </c>
      <c r="S1717" s="13" t="str">
        <f t="shared" ref="S1717" si="10464">M1719</f>
        <v>1</v>
      </c>
      <c r="T1717" s="13" t="str">
        <f t="shared" ref="T1717" si="10465">N1719</f>
        <v>1</v>
      </c>
      <c r="U1717" s="13" t="str">
        <f t="shared" ref="U1717" si="10466">O1719</f>
        <v>1</v>
      </c>
      <c r="V1717" s="13" t="str">
        <f t="shared" ref="V1717" si="10467">P1719</f>
        <v>0</v>
      </c>
      <c r="W1717" s="13" t="str">
        <f t="shared" ref="W1717" si="10468">Q1719</f>
        <v>1</v>
      </c>
      <c r="X1717" s="13" t="str">
        <f t="shared" ref="X1717" si="10469">R1719</f>
        <v>0</v>
      </c>
      <c r="Y1717" s="13" t="str">
        <f t="shared" ref="Y1717" si="10470">S1719</f>
        <v>0</v>
      </c>
      <c r="Z1717" s="13" t="str">
        <f t="shared" ref="Z1717" si="10471">T1719</f>
        <v>1</v>
      </c>
      <c r="AA1717" s="13" t="str">
        <f t="shared" ref="AA1717" si="10472">U1719</f>
        <v>0</v>
      </c>
      <c r="AB1717" s="13" t="str">
        <f t="shared" ref="AB1717" si="10473">V1719</f>
        <v>1</v>
      </c>
      <c r="AC1717" s="13" t="str">
        <f t="shared" ref="AC1717" si="10474">W1719</f>
        <v>0</v>
      </c>
      <c r="AD1717" s="13" t="str">
        <f t="shared" ref="AD1717" si="10475">X1719</f>
        <v>1</v>
      </c>
      <c r="AE1717" s="13" t="str">
        <f t="shared" ref="AE1717" si="10476">Y1719</f>
        <v>1</v>
      </c>
      <c r="AF1717" s="13" t="str">
        <f>Z1719</f>
        <v>1</v>
      </c>
      <c r="AG1717" s="13" t="str">
        <f t="shared" ref="AG1717" si="10477">AA1719</f>
        <v>1</v>
      </c>
      <c r="AH1717" s="13" t="str">
        <f t="shared" ref="AH1717" si="10478">AB1719</f>
        <v>1</v>
      </c>
      <c r="AI1717" s="13" t="str">
        <f t="shared" ref="AI1717" si="10479">AC1719</f>
        <v>0</v>
      </c>
      <c r="AL1717" s="16" t="s">
        <v>63</v>
      </c>
      <c r="AM1717" s="20" t="str">
        <f>DEC2HEX(MOD(HEX2DEC(AM1715)+HEX2DEC(AM1716),2^32),8)</f>
        <v>E2B8615A</v>
      </c>
    </row>
    <row r="1718" spans="1:39" ht="15" customHeight="1" thickBot="1" x14ac:dyDescent="0.6">
      <c r="C1718" s="17" t="s">
        <v>44</v>
      </c>
      <c r="D1718" s="13" t="str">
        <f>MID($AM1681,1,1)</f>
        <v>0</v>
      </c>
      <c r="H1718" s="13" t="str">
        <f>MID($AM1681,2,1)</f>
        <v>8</v>
      </c>
      <c r="L1718" s="13" t="str">
        <f>MID($AM1681,3,1)</f>
        <v>F</v>
      </c>
      <c r="P1718" s="13" t="str">
        <f>MID($AM1681,4,1)</f>
        <v>4</v>
      </c>
      <c r="T1718" s="13" t="str">
        <f>MID($AM1681,5,1)</f>
        <v>A</v>
      </c>
      <c r="X1718" s="13" t="str">
        <f>MID($AM1681,6,1)</f>
        <v>F</v>
      </c>
      <c r="AB1718" s="13" t="str">
        <f>MID($AM1681,7,1)</f>
        <v>9</v>
      </c>
      <c r="AF1718" s="13" t="str">
        <f>MID($AM1681,8,1)</f>
        <v>F</v>
      </c>
      <c r="AM1718" s="14"/>
    </row>
    <row r="1719" spans="1:39" ht="15" customHeight="1" thickBot="1" x14ac:dyDescent="0.5">
      <c r="C1719" s="15" t="s">
        <v>45</v>
      </c>
      <c r="D1719" s="13" t="str">
        <f>MID(DEC2BIN(HEX2DEC(D1718),4),1,1)</f>
        <v>0</v>
      </c>
      <c r="E1719" s="13" t="str">
        <f>MID(DEC2BIN(HEX2DEC(D1718),4),2,1)</f>
        <v>0</v>
      </c>
      <c r="F1719" s="13" t="str">
        <f>MID(DEC2BIN(HEX2DEC(D1718),4),3,1)</f>
        <v>0</v>
      </c>
      <c r="G1719" s="13" t="str">
        <f>MID(DEC2BIN(HEX2DEC(D1718),4),4,1)</f>
        <v>0</v>
      </c>
      <c r="H1719" s="13" t="str">
        <f>MID(DEC2BIN(HEX2DEC(H1718),4),1,1)</f>
        <v>1</v>
      </c>
      <c r="I1719" s="13" t="str">
        <f>MID(DEC2BIN(HEX2DEC(H1718),4),2,1)</f>
        <v>0</v>
      </c>
      <c r="J1719" s="13" t="str">
        <f>MID(DEC2BIN(HEX2DEC(H1718),4),3,1)</f>
        <v>0</v>
      </c>
      <c r="K1719" s="13" t="str">
        <f>MID(DEC2BIN(HEX2DEC(H1718),4),4,1)</f>
        <v>0</v>
      </c>
      <c r="L1719" s="13" t="str">
        <f>MID(DEC2BIN(HEX2DEC(L1718),4),1,1)</f>
        <v>1</v>
      </c>
      <c r="M1719" s="13" t="str">
        <f>MID(DEC2BIN(HEX2DEC(L1718),4),2,1)</f>
        <v>1</v>
      </c>
      <c r="N1719" s="13" t="str">
        <f>MID(DEC2BIN(HEX2DEC(L1718),4),3,1)</f>
        <v>1</v>
      </c>
      <c r="O1719" s="13" t="str">
        <f>MID(DEC2BIN(HEX2DEC(L1718),4),4,1)</f>
        <v>1</v>
      </c>
      <c r="P1719" s="13" t="str">
        <f>MID(DEC2BIN(HEX2DEC(P1718),4),1,1)</f>
        <v>0</v>
      </c>
      <c r="Q1719" s="13" t="str">
        <f>MID(DEC2BIN(HEX2DEC(P1718),4),2,1)</f>
        <v>1</v>
      </c>
      <c r="R1719" s="13" t="str">
        <f>MID(DEC2BIN(HEX2DEC(P1718),4),3,1)</f>
        <v>0</v>
      </c>
      <c r="S1719" s="13" t="str">
        <f>MID(DEC2BIN(HEX2DEC(P1718),4),4,1)</f>
        <v>0</v>
      </c>
      <c r="T1719" s="13" t="str">
        <f>MID(DEC2BIN(HEX2DEC(T1718),4),1,1)</f>
        <v>1</v>
      </c>
      <c r="U1719" s="13" t="str">
        <f>MID(DEC2BIN(HEX2DEC(T1718),4),2,1)</f>
        <v>0</v>
      </c>
      <c r="V1719" s="13" t="str">
        <f>MID(DEC2BIN(HEX2DEC(T1718),4),3,1)</f>
        <v>1</v>
      </c>
      <c r="W1719" s="13" t="str">
        <f>MID(DEC2BIN(HEX2DEC(T1718),4),4,1)</f>
        <v>0</v>
      </c>
      <c r="X1719" s="13" t="str">
        <f>MID(DEC2BIN(HEX2DEC(X1718),4),1,1)</f>
        <v>1</v>
      </c>
      <c r="Y1719" s="13" t="str">
        <f>MID(DEC2BIN(HEX2DEC(X1718),4),2,1)</f>
        <v>1</v>
      </c>
      <c r="Z1719" s="13" t="str">
        <f>MID(DEC2BIN(HEX2DEC(X1718),4),3,1)</f>
        <v>1</v>
      </c>
      <c r="AA1719" s="13" t="str">
        <f>MID(DEC2BIN(HEX2DEC(X1718),4),4,1)</f>
        <v>1</v>
      </c>
      <c r="AB1719" s="13" t="str">
        <f>MID(DEC2BIN(HEX2DEC(AB1718),4),1,1)</f>
        <v>1</v>
      </c>
      <c r="AC1719" s="13" t="str">
        <f>MID(DEC2BIN(HEX2DEC(AB1718),4),2,1)</f>
        <v>0</v>
      </c>
      <c r="AD1719" s="13" t="str">
        <f>MID(DEC2BIN(HEX2DEC(AB1718),4),3,1)</f>
        <v>0</v>
      </c>
      <c r="AE1719" s="13" t="str">
        <f>MID(DEC2BIN(HEX2DEC(AB1718),4),4,1)</f>
        <v>1</v>
      </c>
      <c r="AF1719" s="13" t="str">
        <f>MID(DEC2BIN(HEX2DEC(AF1718),4),1,1)</f>
        <v>1</v>
      </c>
      <c r="AG1719" s="13" t="str">
        <f>MID(DEC2BIN(HEX2DEC(AF1718),4),2,1)</f>
        <v>1</v>
      </c>
      <c r="AH1719" s="13" t="str">
        <f>MID(DEC2BIN(HEX2DEC(AF1718),4),3,1)</f>
        <v>1</v>
      </c>
      <c r="AI1719" s="13" t="str">
        <f>MID(DEC2BIN(HEX2DEC(AF1718),4),4,1)</f>
        <v>1</v>
      </c>
      <c r="AL1719" s="16" t="s">
        <v>65</v>
      </c>
      <c r="AM1719" s="20" t="str">
        <f>CONCATENATE(D1718,H1718,L1718,P1718,T1718,X1718,AB1718,AF1718)</f>
        <v>08F4AF9F</v>
      </c>
    </row>
    <row r="1720" spans="1:39" ht="15" customHeight="1" thickBot="1" x14ac:dyDescent="0.6">
      <c r="C1720" s="17" t="s">
        <v>46</v>
      </c>
      <c r="D1720" s="13" t="str">
        <f>D1682</f>
        <v>C</v>
      </c>
      <c r="H1720" s="13" t="str">
        <f t="shared" ref="H1720" si="10480">H1682</f>
        <v>B</v>
      </c>
      <c r="L1720" s="13" t="str">
        <f t="shared" ref="L1720" si="10481">L1682</f>
        <v>4</v>
      </c>
      <c r="P1720" s="13" t="str">
        <f t="shared" ref="P1720" si="10482">P1682</f>
        <v>3</v>
      </c>
      <c r="T1720" s="13" t="str">
        <f t="shared" ref="T1720" si="10483">T1682</f>
        <v>E</v>
      </c>
      <c r="X1720" s="13" t="str">
        <f t="shared" ref="X1720" si="10484">X1682</f>
        <v>6</v>
      </c>
      <c r="AB1720" s="13" t="str">
        <f t="shared" ref="AB1720" si="10485">AB1682</f>
        <v>E</v>
      </c>
      <c r="AF1720" s="13" t="str">
        <f t="shared" ref="AF1720" si="10486">AF1682</f>
        <v>4</v>
      </c>
      <c r="AM1720" s="14"/>
    </row>
    <row r="1721" spans="1:39" ht="15" customHeight="1" thickBot="1" x14ac:dyDescent="0.5">
      <c r="C1721" s="15" t="s">
        <v>47</v>
      </c>
      <c r="D1721" s="13" t="str">
        <f>MID(DEC2BIN(HEX2DEC(D1720),4),1,1)</f>
        <v>1</v>
      </c>
      <c r="E1721" s="13" t="str">
        <f>MID(DEC2BIN(HEX2DEC(D1720),4),2,1)</f>
        <v>1</v>
      </c>
      <c r="F1721" s="13" t="str">
        <f>MID(DEC2BIN(HEX2DEC(D1720),4),3,1)</f>
        <v>0</v>
      </c>
      <c r="G1721" s="13" t="str">
        <f>MID(DEC2BIN(HEX2DEC(D1720),4),4,1)</f>
        <v>0</v>
      </c>
      <c r="H1721" s="13" t="str">
        <f>MID(DEC2BIN(HEX2DEC(H1720),4),1,1)</f>
        <v>1</v>
      </c>
      <c r="I1721" s="13" t="str">
        <f>MID(DEC2BIN(HEX2DEC(H1720),4),2,1)</f>
        <v>0</v>
      </c>
      <c r="J1721" s="13" t="str">
        <f>MID(DEC2BIN(HEX2DEC(H1720),4),3,1)</f>
        <v>1</v>
      </c>
      <c r="K1721" s="13" t="str">
        <f>MID(DEC2BIN(HEX2DEC(H1720),4),4,1)</f>
        <v>1</v>
      </c>
      <c r="L1721" s="13" t="str">
        <f>MID(DEC2BIN(HEX2DEC(L1720),4),1,1)</f>
        <v>0</v>
      </c>
      <c r="M1721" s="13" t="str">
        <f>MID(DEC2BIN(HEX2DEC(L1720),4),2,1)</f>
        <v>1</v>
      </c>
      <c r="N1721" s="13" t="str">
        <f>MID(DEC2BIN(HEX2DEC(L1720),4),3,1)</f>
        <v>0</v>
      </c>
      <c r="O1721" s="13" t="str">
        <f>MID(DEC2BIN(HEX2DEC(L1720),4),4,1)</f>
        <v>0</v>
      </c>
      <c r="P1721" s="13" t="str">
        <f>MID(DEC2BIN(HEX2DEC(P1720),4),1,1)</f>
        <v>0</v>
      </c>
      <c r="Q1721" s="13" t="str">
        <f>MID(DEC2BIN(HEX2DEC(P1720),4),2,1)</f>
        <v>0</v>
      </c>
      <c r="R1721" s="13" t="str">
        <f>MID(DEC2BIN(HEX2DEC(P1720),4),3,1)</f>
        <v>1</v>
      </c>
      <c r="S1721" s="13" t="str">
        <f>MID(DEC2BIN(HEX2DEC(P1720),4),4,1)</f>
        <v>1</v>
      </c>
      <c r="T1721" s="13" t="str">
        <f>MID(DEC2BIN(HEX2DEC(T1720),4),1,1)</f>
        <v>1</v>
      </c>
      <c r="U1721" s="13" t="str">
        <f>MID(DEC2BIN(HEX2DEC(T1720),4),2,1)</f>
        <v>1</v>
      </c>
      <c r="V1721" s="13" t="str">
        <f>MID(DEC2BIN(HEX2DEC(T1720),4),3,1)</f>
        <v>1</v>
      </c>
      <c r="W1721" s="13" t="str">
        <f>MID(DEC2BIN(HEX2DEC(T1720),4),4,1)</f>
        <v>0</v>
      </c>
      <c r="X1721" s="13" t="str">
        <f>MID(DEC2BIN(HEX2DEC(X1720),4),1,1)</f>
        <v>0</v>
      </c>
      <c r="Y1721" s="13" t="str">
        <f>MID(DEC2BIN(HEX2DEC(X1720),4),2,1)</f>
        <v>1</v>
      </c>
      <c r="Z1721" s="13" t="str">
        <f>MID(DEC2BIN(HEX2DEC(X1720),4),3,1)</f>
        <v>1</v>
      </c>
      <c r="AA1721" s="13" t="str">
        <f>MID(DEC2BIN(HEX2DEC(X1720),4),4,1)</f>
        <v>0</v>
      </c>
      <c r="AB1721" s="13" t="str">
        <f>MID(DEC2BIN(HEX2DEC(AB1720),4),1,1)</f>
        <v>1</v>
      </c>
      <c r="AC1721" s="13" t="str">
        <f>MID(DEC2BIN(HEX2DEC(AB1720),4),2,1)</f>
        <v>1</v>
      </c>
      <c r="AD1721" s="13" t="str">
        <f>MID(DEC2BIN(HEX2DEC(AB1720),4),3,1)</f>
        <v>1</v>
      </c>
      <c r="AE1721" s="13" t="str">
        <f>MID(DEC2BIN(HEX2DEC(AB1720),4),4,1)</f>
        <v>0</v>
      </c>
      <c r="AF1721" s="13" t="str">
        <f>MID(DEC2BIN(HEX2DEC(AF1720),4),1,1)</f>
        <v>0</v>
      </c>
      <c r="AG1721" s="13" t="str">
        <f>MID(DEC2BIN(HEX2DEC(AF1720),4),2,1)</f>
        <v>1</v>
      </c>
      <c r="AH1721" s="13" t="str">
        <f>MID(DEC2BIN(HEX2DEC(AF1720),4),3,1)</f>
        <v>0</v>
      </c>
      <c r="AI1721" s="13" t="str">
        <f>MID(DEC2BIN(HEX2DEC(AF1720),4),4,1)</f>
        <v>0</v>
      </c>
      <c r="AL1721" s="16" t="s">
        <v>66</v>
      </c>
      <c r="AM1721" s="20" t="str">
        <f>CONCATENATE(D1720,H1720,L1720,P1720,T1720,X1720,AB1720,AF1720)</f>
        <v>CB43E6E4</v>
      </c>
    </row>
    <row r="1722" spans="1:39" ht="15" customHeight="1" thickBot="1" x14ac:dyDescent="0.6">
      <c r="C1722" s="17" t="s">
        <v>48</v>
      </c>
      <c r="D1722" s="13" t="str">
        <f>D1684</f>
        <v>F</v>
      </c>
      <c r="H1722" s="13" t="str">
        <f t="shared" ref="H1722" si="10487">H1684</f>
        <v>3</v>
      </c>
      <c r="L1722" s="13" t="str">
        <f t="shared" ref="L1722" si="10488">L1684</f>
        <v>E</v>
      </c>
      <c r="P1722" s="13" t="str">
        <f t="shared" ref="P1722" si="10489">P1684</f>
        <v>C</v>
      </c>
      <c r="T1722" s="13" t="str">
        <f t="shared" ref="T1722" si="10490">T1684</f>
        <v>0</v>
      </c>
      <c r="X1722" s="13" t="str">
        <f t="shared" ref="X1722" si="10491">X1684</f>
        <v>1</v>
      </c>
      <c r="AB1722" s="13" t="str">
        <f t="shared" ref="AB1722" si="10492">AB1684</f>
        <v>F</v>
      </c>
      <c r="AF1722" s="13" t="str">
        <f t="shared" ref="AF1722" si="10493">AF1684</f>
        <v>7</v>
      </c>
      <c r="AM1722" s="14"/>
    </row>
    <row r="1723" spans="1:39" ht="15" customHeight="1" thickBot="1" x14ac:dyDescent="0.5">
      <c r="C1723" s="15" t="s">
        <v>49</v>
      </c>
      <c r="D1723" s="13" t="str">
        <f>MID(DEC2BIN(HEX2DEC(D1722),4),1,1)</f>
        <v>1</v>
      </c>
      <c r="E1723" s="13" t="str">
        <f>MID(DEC2BIN(HEX2DEC(D1722),4),2,1)</f>
        <v>1</v>
      </c>
      <c r="F1723" s="13" t="str">
        <f>MID(DEC2BIN(HEX2DEC(D1722),4),3,1)</f>
        <v>1</v>
      </c>
      <c r="G1723" s="13" t="str">
        <f>MID(DEC2BIN(HEX2DEC(D1722),4),4,1)</f>
        <v>1</v>
      </c>
      <c r="H1723" s="13" t="str">
        <f>MID(DEC2BIN(HEX2DEC(H1722),4),1,1)</f>
        <v>0</v>
      </c>
      <c r="I1723" s="13" t="str">
        <f>MID(DEC2BIN(HEX2DEC(H1722),4),2,1)</f>
        <v>0</v>
      </c>
      <c r="J1723" s="13" t="str">
        <f>MID(DEC2BIN(HEX2DEC(H1722),4),3,1)</f>
        <v>1</v>
      </c>
      <c r="K1723" s="13" t="str">
        <f>MID(DEC2BIN(HEX2DEC(H1722),4),4,1)</f>
        <v>1</v>
      </c>
      <c r="L1723" s="13" t="str">
        <f>MID(DEC2BIN(HEX2DEC(L1722),4),1,1)</f>
        <v>1</v>
      </c>
      <c r="M1723" s="13" t="str">
        <f>MID(DEC2BIN(HEX2DEC(L1722),4),2,1)</f>
        <v>1</v>
      </c>
      <c r="N1723" s="13" t="str">
        <f>MID(DEC2BIN(HEX2DEC(L1722),4),3,1)</f>
        <v>1</v>
      </c>
      <c r="O1723" s="13" t="str">
        <f>MID(DEC2BIN(HEX2DEC(L1722),4),4,1)</f>
        <v>0</v>
      </c>
      <c r="P1723" s="13" t="str">
        <f>MID(DEC2BIN(HEX2DEC(P1722),4),1,1)</f>
        <v>1</v>
      </c>
      <c r="Q1723" s="13" t="str">
        <f>MID(DEC2BIN(HEX2DEC(P1722),4),2,1)</f>
        <v>1</v>
      </c>
      <c r="R1723" s="13" t="str">
        <f>MID(DEC2BIN(HEX2DEC(P1722),4),3,1)</f>
        <v>0</v>
      </c>
      <c r="S1723" s="13" t="str">
        <f>MID(DEC2BIN(HEX2DEC(P1722),4),4,1)</f>
        <v>0</v>
      </c>
      <c r="T1723" s="13" t="str">
        <f>MID(DEC2BIN(HEX2DEC(T1722),4),1,1)</f>
        <v>0</v>
      </c>
      <c r="U1723" s="13" t="str">
        <f>MID(DEC2BIN(HEX2DEC(T1722),4),2,1)</f>
        <v>0</v>
      </c>
      <c r="V1723" s="13" t="str">
        <f>MID(DEC2BIN(HEX2DEC(T1722),4),3,1)</f>
        <v>0</v>
      </c>
      <c r="W1723" s="13" t="str">
        <f>MID(DEC2BIN(HEX2DEC(T1722),4),4,1)</f>
        <v>0</v>
      </c>
      <c r="X1723" s="13" t="str">
        <f>MID(DEC2BIN(HEX2DEC(X1722),4),1,1)</f>
        <v>0</v>
      </c>
      <c r="Y1723" s="13" t="str">
        <f>MID(DEC2BIN(HEX2DEC(X1722),4),2,1)</f>
        <v>0</v>
      </c>
      <c r="Z1723" s="13" t="str">
        <f>MID(DEC2BIN(HEX2DEC(X1722),4),3,1)</f>
        <v>0</v>
      </c>
      <c r="AA1723" s="13" t="str">
        <f>MID(DEC2BIN(HEX2DEC(X1722),4),4,1)</f>
        <v>1</v>
      </c>
      <c r="AB1723" s="13" t="str">
        <f>MID(DEC2BIN(HEX2DEC(AB1722),4),1,1)</f>
        <v>1</v>
      </c>
      <c r="AC1723" s="13" t="str">
        <f>MID(DEC2BIN(HEX2DEC(AB1722),4),2,1)</f>
        <v>1</v>
      </c>
      <c r="AD1723" s="13" t="str">
        <f>MID(DEC2BIN(HEX2DEC(AB1722),4),3,1)</f>
        <v>1</v>
      </c>
      <c r="AE1723" s="13" t="str">
        <f>MID(DEC2BIN(HEX2DEC(AB1722),4),4,1)</f>
        <v>1</v>
      </c>
      <c r="AF1723" s="13" t="str">
        <f>MID(DEC2BIN(HEX2DEC(AF1722),4),1,1)</f>
        <v>0</v>
      </c>
      <c r="AG1723" s="13" t="str">
        <f>MID(DEC2BIN(HEX2DEC(AF1722),4),2,1)</f>
        <v>1</v>
      </c>
      <c r="AH1723" s="13" t="str">
        <f>MID(DEC2BIN(HEX2DEC(AF1722),4),3,1)</f>
        <v>1</v>
      </c>
      <c r="AI1723" s="13" t="str">
        <f>MID(DEC2BIN(HEX2DEC(AF1722),4),4,1)</f>
        <v>1</v>
      </c>
      <c r="AL1723" s="16" t="s">
        <v>55</v>
      </c>
      <c r="AM1723" s="20" t="str">
        <f>CONCATENATE(D1722,H1722,L1722,P1722,T1722,X1722,AB1722,AF1722)</f>
        <v>F3EC01F7</v>
      </c>
    </row>
    <row r="1724" spans="1:39" ht="15" customHeight="1" x14ac:dyDescent="0.45">
      <c r="C1724" s="15" t="s">
        <v>50</v>
      </c>
      <c r="D1724" s="13" t="str">
        <f>IF(VALUE(D1719)=1,D1721,D1723)</f>
        <v>1</v>
      </c>
      <c r="E1724" s="13" t="str">
        <f t="shared" ref="E1724:AI1724" si="10494">IF(VALUE(E1719)=1,E1721,E1723)</f>
        <v>1</v>
      </c>
      <c r="F1724" s="13" t="str">
        <f t="shared" si="10494"/>
        <v>1</v>
      </c>
      <c r="G1724" s="13" t="str">
        <f t="shared" si="10494"/>
        <v>1</v>
      </c>
      <c r="H1724" s="13" t="str">
        <f t="shared" si="10494"/>
        <v>1</v>
      </c>
      <c r="I1724" s="13" t="str">
        <f t="shared" si="10494"/>
        <v>0</v>
      </c>
      <c r="J1724" s="13" t="str">
        <f t="shared" si="10494"/>
        <v>1</v>
      </c>
      <c r="K1724" s="13" t="str">
        <f t="shared" si="10494"/>
        <v>1</v>
      </c>
      <c r="L1724" s="13" t="str">
        <f t="shared" si="10494"/>
        <v>0</v>
      </c>
      <c r="M1724" s="13" t="str">
        <f t="shared" si="10494"/>
        <v>1</v>
      </c>
      <c r="N1724" s="13" t="str">
        <f t="shared" si="10494"/>
        <v>0</v>
      </c>
      <c r="O1724" s="13" t="str">
        <f t="shared" si="10494"/>
        <v>0</v>
      </c>
      <c r="P1724" s="13" t="str">
        <f t="shared" si="10494"/>
        <v>1</v>
      </c>
      <c r="Q1724" s="13" t="str">
        <f t="shared" si="10494"/>
        <v>0</v>
      </c>
      <c r="R1724" s="13" t="str">
        <f t="shared" si="10494"/>
        <v>0</v>
      </c>
      <c r="S1724" s="13" t="str">
        <f t="shared" si="10494"/>
        <v>0</v>
      </c>
      <c r="T1724" s="13" t="str">
        <f t="shared" si="10494"/>
        <v>1</v>
      </c>
      <c r="U1724" s="13" t="str">
        <f t="shared" si="10494"/>
        <v>0</v>
      </c>
      <c r="V1724" s="13" t="str">
        <f t="shared" si="10494"/>
        <v>1</v>
      </c>
      <c r="W1724" s="13" t="str">
        <f t="shared" si="10494"/>
        <v>0</v>
      </c>
      <c r="X1724" s="13" t="str">
        <f t="shared" si="10494"/>
        <v>0</v>
      </c>
      <c r="Y1724" s="13" t="str">
        <f t="shared" si="10494"/>
        <v>1</v>
      </c>
      <c r="Z1724" s="13" t="str">
        <f t="shared" si="10494"/>
        <v>1</v>
      </c>
      <c r="AA1724" s="13" t="str">
        <f t="shared" si="10494"/>
        <v>0</v>
      </c>
      <c r="AB1724" s="13" t="str">
        <f t="shared" si="10494"/>
        <v>1</v>
      </c>
      <c r="AC1724" s="13" t="str">
        <f t="shared" si="10494"/>
        <v>1</v>
      </c>
      <c r="AD1724" s="13" t="str">
        <f t="shared" si="10494"/>
        <v>1</v>
      </c>
      <c r="AE1724" s="13" t="str">
        <f t="shared" si="10494"/>
        <v>0</v>
      </c>
      <c r="AF1724" s="13" t="str">
        <f t="shared" si="10494"/>
        <v>0</v>
      </c>
      <c r="AG1724" s="13" t="str">
        <f t="shared" si="10494"/>
        <v>1</v>
      </c>
      <c r="AH1724" s="13" t="str">
        <f t="shared" si="10494"/>
        <v>0</v>
      </c>
      <c r="AI1724" s="13" t="str">
        <f t="shared" si="10494"/>
        <v>0</v>
      </c>
    </row>
    <row r="1725" spans="1:39" ht="15" customHeight="1" x14ac:dyDescent="0.45">
      <c r="C1725" s="15" t="s">
        <v>51</v>
      </c>
      <c r="D1725" s="13" t="str">
        <f>BIN2HEX(CONCATENATE(D1724,E1724,F1724,G1724))</f>
        <v>F</v>
      </c>
      <c r="H1725" s="13" t="str">
        <f>BIN2HEX(CONCATENATE(H1724,I1724,J1724,K1724))</f>
        <v>B</v>
      </c>
      <c r="L1725" s="13" t="str">
        <f>BIN2HEX(CONCATENATE(L1724,M1724,N1724,O1724))</f>
        <v>4</v>
      </c>
      <c r="P1725" s="13" t="str">
        <f>BIN2HEX(CONCATENATE(P1724,Q1724,R1724,S1724))</f>
        <v>8</v>
      </c>
      <c r="T1725" s="13" t="str">
        <f>BIN2HEX(CONCATENATE(T1724,U1724,V1724,W1724))</f>
        <v>A</v>
      </c>
      <c r="X1725" s="13" t="str">
        <f>BIN2HEX(CONCATENATE(X1724,Y1724,Z1724,AA1724))</f>
        <v>6</v>
      </c>
      <c r="AB1725" s="13" t="str">
        <f>BIN2HEX(CONCATENATE(AB1724,AC1724,AD1724,AE1724))</f>
        <v>E</v>
      </c>
      <c r="AF1725" s="13" t="str">
        <f>BIN2HEX(CONCATENATE(AF1724,AG1724,AH1724,AI1724))</f>
        <v>4</v>
      </c>
    </row>
    <row r="1726" spans="1:39" ht="15" customHeight="1" x14ac:dyDescent="0.55000000000000004">
      <c r="C1726" s="17" t="s">
        <v>52</v>
      </c>
      <c r="D1726" s="13" t="str">
        <f>D1686</f>
        <v>C</v>
      </c>
      <c r="H1726" s="13" t="str">
        <f t="shared" ref="H1726" si="10495">H1686</f>
        <v>8</v>
      </c>
      <c r="L1726" s="13" t="str">
        <f t="shared" ref="L1726" si="10496">L1686</f>
        <v>0</v>
      </c>
      <c r="P1726" s="13" t="str">
        <f t="shared" ref="P1726" si="10497">P1686</f>
        <v>D</v>
      </c>
      <c r="T1726" s="13" t="str">
        <f t="shared" ref="T1726" si="10498">T1686</f>
        <v>0</v>
      </c>
      <c r="X1726" s="13" t="str">
        <f t="shared" ref="X1726" si="10499">X1686</f>
        <v>B</v>
      </c>
      <c r="AB1726" s="13" t="str">
        <f t="shared" ref="AB1726" si="10500">AB1686</f>
        <v>6</v>
      </c>
      <c r="AF1726" s="13" t="str">
        <f t="shared" ref="AF1726" si="10501">AF1686</f>
        <v>9</v>
      </c>
    </row>
    <row r="1727" spans="1:39" ht="15" customHeight="1" x14ac:dyDescent="0.45">
      <c r="D1727" s="13" t="str">
        <f>MID(DEC2BIN(HEX2DEC(D1726),4),1,1)</f>
        <v>1</v>
      </c>
      <c r="E1727" s="13" t="str">
        <f>MID(DEC2BIN(HEX2DEC(D1726),4),2,1)</f>
        <v>1</v>
      </c>
      <c r="F1727" s="13" t="str">
        <f>MID(DEC2BIN(HEX2DEC(D1726),4),3,1)</f>
        <v>0</v>
      </c>
      <c r="G1727" s="13" t="str">
        <f>MID(DEC2BIN(HEX2DEC(D1726),4),4,1)</f>
        <v>0</v>
      </c>
      <c r="H1727" s="13" t="str">
        <f>MID(DEC2BIN(HEX2DEC(H1726),4),1,1)</f>
        <v>1</v>
      </c>
      <c r="I1727" s="13" t="str">
        <f>MID(DEC2BIN(HEX2DEC(H1726),4),2,1)</f>
        <v>0</v>
      </c>
      <c r="J1727" s="13" t="str">
        <f>MID(DEC2BIN(HEX2DEC(H1726),4),3,1)</f>
        <v>0</v>
      </c>
      <c r="K1727" s="13" t="str">
        <f>MID(DEC2BIN(HEX2DEC(H1726),4),4,1)</f>
        <v>0</v>
      </c>
      <c r="L1727" s="13" t="str">
        <f>MID(DEC2BIN(HEX2DEC(L1726),4),1,1)</f>
        <v>0</v>
      </c>
      <c r="M1727" s="13" t="str">
        <f>MID(DEC2BIN(HEX2DEC(L1726),4),2,1)</f>
        <v>0</v>
      </c>
      <c r="N1727" s="13" t="str">
        <f>MID(DEC2BIN(HEX2DEC(L1726),4),3,1)</f>
        <v>0</v>
      </c>
      <c r="O1727" s="13" t="str">
        <f>MID(DEC2BIN(HEX2DEC(L1726),4),4,1)</f>
        <v>0</v>
      </c>
      <c r="P1727" s="13" t="str">
        <f>MID(DEC2BIN(HEX2DEC(P1726),4),1,1)</f>
        <v>1</v>
      </c>
      <c r="Q1727" s="13" t="str">
        <f>MID(DEC2BIN(HEX2DEC(P1726),4),2,1)</f>
        <v>1</v>
      </c>
      <c r="R1727" s="13" t="str">
        <f>MID(DEC2BIN(HEX2DEC(P1726),4),3,1)</f>
        <v>0</v>
      </c>
      <c r="S1727" s="13" t="str">
        <f>MID(DEC2BIN(HEX2DEC(P1726),4),4,1)</f>
        <v>1</v>
      </c>
      <c r="T1727" s="13" t="str">
        <f>MID(DEC2BIN(HEX2DEC(T1726),4),1,1)</f>
        <v>0</v>
      </c>
      <c r="U1727" s="13" t="str">
        <f>MID(DEC2BIN(HEX2DEC(T1726),4),2,1)</f>
        <v>0</v>
      </c>
      <c r="V1727" s="13" t="str">
        <f>MID(DEC2BIN(HEX2DEC(T1726),4),3,1)</f>
        <v>0</v>
      </c>
      <c r="W1727" s="13" t="str">
        <f>MID(DEC2BIN(HEX2DEC(T1726),4),4,1)</f>
        <v>0</v>
      </c>
      <c r="X1727" s="13" t="str">
        <f>MID(DEC2BIN(HEX2DEC(X1726),4),1,1)</f>
        <v>1</v>
      </c>
      <c r="Y1727" s="13" t="str">
        <f>MID(DEC2BIN(HEX2DEC(X1726),4),2,1)</f>
        <v>0</v>
      </c>
      <c r="Z1727" s="13" t="str">
        <f>MID(DEC2BIN(HEX2DEC(X1726),4),3,1)</f>
        <v>1</v>
      </c>
      <c r="AA1727" s="13" t="str">
        <f>MID(DEC2BIN(HEX2DEC(X1726),4),4,1)</f>
        <v>1</v>
      </c>
      <c r="AB1727" s="13" t="str">
        <f>MID(DEC2BIN(HEX2DEC(AB1726),4),1,1)</f>
        <v>0</v>
      </c>
      <c r="AC1727" s="13" t="str">
        <f>MID(DEC2BIN(HEX2DEC(AB1726),4),2,1)</f>
        <v>1</v>
      </c>
      <c r="AD1727" s="13" t="str">
        <f>MID(DEC2BIN(HEX2DEC(AB1726),4),3,1)</f>
        <v>1</v>
      </c>
      <c r="AE1727" s="13" t="str">
        <f>MID(DEC2BIN(HEX2DEC(AB1726),4),4,1)</f>
        <v>0</v>
      </c>
      <c r="AF1727" s="13" t="str">
        <f>MID(DEC2BIN(HEX2DEC(AF1726),4),1,1)</f>
        <v>1</v>
      </c>
      <c r="AG1727" s="13" t="str">
        <f>MID(DEC2BIN(HEX2DEC(AF1726),4),2,1)</f>
        <v>0</v>
      </c>
      <c r="AH1727" s="13" t="str">
        <f>MID(DEC2BIN(HEX2DEC(AF1726),4),3,1)</f>
        <v>0</v>
      </c>
      <c r="AI1727" s="13" t="str">
        <f>MID(DEC2BIN(HEX2DEC(AF1726),4),4,1)</f>
        <v>1</v>
      </c>
    </row>
    <row r="1728" spans="1:39" ht="15" customHeight="1" x14ac:dyDescent="0.45">
      <c r="A1728" s="23"/>
      <c r="B1728" s="23"/>
      <c r="C1728" s="23"/>
      <c r="D1728" s="23"/>
      <c r="E1728" s="23"/>
      <c r="F1728" s="23"/>
      <c r="G1728" s="23"/>
      <c r="H1728" s="23"/>
      <c r="I1728" s="23"/>
      <c r="J1728" s="23"/>
      <c r="K1728" s="23"/>
      <c r="L1728" s="23"/>
      <c r="M1728" s="23"/>
      <c r="N1728" s="23"/>
      <c r="O1728" s="23"/>
      <c r="P1728" s="23"/>
      <c r="Q1728" s="23"/>
      <c r="R1728" s="23"/>
      <c r="S1728" s="23"/>
      <c r="T1728" s="23"/>
      <c r="U1728" s="23"/>
      <c r="V1728" s="23"/>
      <c r="W1728" s="23"/>
      <c r="X1728" s="23"/>
      <c r="Y1728" s="23"/>
      <c r="Z1728" s="23"/>
      <c r="AA1728" s="23"/>
      <c r="AB1728" s="23"/>
      <c r="AC1728" s="23"/>
      <c r="AD1728" s="23"/>
      <c r="AE1728" s="23"/>
      <c r="AF1728" s="23"/>
      <c r="AG1728" s="23"/>
      <c r="AH1728" s="23"/>
      <c r="AI1728" s="23"/>
      <c r="AJ1728" s="23"/>
      <c r="AK1728" s="23"/>
      <c r="AL1728" s="23"/>
      <c r="AM1728" s="23"/>
    </row>
    <row r="1730" spans="3:39" ht="15" customHeight="1" x14ac:dyDescent="0.5">
      <c r="C1730" s="12" t="s">
        <v>35</v>
      </c>
      <c r="D1730" s="13">
        <f>D1694+1</f>
        <v>49</v>
      </c>
    </row>
    <row r="1732" spans="3:39" ht="15" customHeight="1" x14ac:dyDescent="0.45">
      <c r="C1732" s="14" t="s">
        <v>31</v>
      </c>
      <c r="D1732" s="13" t="str">
        <f>BIN2HEX(CONCATENATE(D1733,E1733,F1733,G1733))</f>
        <v>A</v>
      </c>
      <c r="H1732" s="13" t="str">
        <f>BIN2HEX(CONCATENATE(H1733,I1733,J1733,K1733))</f>
        <v>C</v>
      </c>
      <c r="L1732" s="13" t="str">
        <f>BIN2HEX(CONCATENATE(L1733,M1733,N1733,O1733))</f>
        <v>A</v>
      </c>
      <c r="P1732" s="13" t="str">
        <f>BIN2HEX(CONCATENATE(P1733,Q1733,R1733,S1733))</f>
        <v>E</v>
      </c>
      <c r="T1732" s="13" t="str">
        <f>BIN2HEX(CONCATENATE(T1733,U1733,V1733,W1733))</f>
        <v>D</v>
      </c>
      <c r="X1732" s="13" t="str">
        <f>BIN2HEX(CONCATENATE(X1733,Y1733,Z1733,AA1733))</f>
        <v>B</v>
      </c>
      <c r="AB1732" s="13" t="str">
        <f>BIN2HEX(CONCATENATE(AB1733,AC1733,AD1733,AE1733))</f>
        <v>9</v>
      </c>
      <c r="AF1732" s="13" t="str">
        <f>BIN2HEX(CONCATENATE(AF1733,AG1733,AH1733,AI1733))</f>
        <v>F</v>
      </c>
    </row>
    <row r="1733" spans="3:39" ht="15" customHeight="1" x14ac:dyDescent="0.45">
      <c r="C1733" s="14" t="s">
        <v>36</v>
      </c>
      <c r="D1733" s="13">
        <f>IF(ISEVEN(D1734+D1735+D1736),0,1)</f>
        <v>1</v>
      </c>
      <c r="E1733" s="13">
        <f t="shared" ref="E1733:AI1733" si="10502">IF(ISEVEN(E1734+E1735+E1736),0,1)</f>
        <v>0</v>
      </c>
      <c r="F1733" s="13">
        <f t="shared" si="10502"/>
        <v>1</v>
      </c>
      <c r="G1733" s="13">
        <f t="shared" si="10502"/>
        <v>0</v>
      </c>
      <c r="H1733" s="13">
        <f t="shared" si="10502"/>
        <v>1</v>
      </c>
      <c r="I1733" s="13">
        <f t="shared" si="10502"/>
        <v>1</v>
      </c>
      <c r="J1733" s="13">
        <f t="shared" si="10502"/>
        <v>0</v>
      </c>
      <c r="K1733" s="13">
        <f t="shared" si="10502"/>
        <v>0</v>
      </c>
      <c r="L1733" s="13">
        <f t="shared" si="10502"/>
        <v>1</v>
      </c>
      <c r="M1733" s="13">
        <f t="shared" si="10502"/>
        <v>0</v>
      </c>
      <c r="N1733" s="13">
        <f t="shared" si="10502"/>
        <v>1</v>
      </c>
      <c r="O1733" s="13">
        <f t="shared" si="10502"/>
        <v>0</v>
      </c>
      <c r="P1733" s="13">
        <f t="shared" si="10502"/>
        <v>1</v>
      </c>
      <c r="Q1733" s="13">
        <f t="shared" si="10502"/>
        <v>1</v>
      </c>
      <c r="R1733" s="13">
        <f t="shared" si="10502"/>
        <v>1</v>
      </c>
      <c r="S1733" s="13">
        <f t="shared" si="10502"/>
        <v>0</v>
      </c>
      <c r="T1733" s="13">
        <f t="shared" si="10502"/>
        <v>1</v>
      </c>
      <c r="U1733" s="13">
        <f t="shared" si="10502"/>
        <v>1</v>
      </c>
      <c r="V1733" s="13">
        <f t="shared" si="10502"/>
        <v>0</v>
      </c>
      <c r="W1733" s="13">
        <f t="shared" si="10502"/>
        <v>1</v>
      </c>
      <c r="X1733" s="13">
        <f t="shared" si="10502"/>
        <v>1</v>
      </c>
      <c r="Y1733" s="13">
        <f t="shared" si="10502"/>
        <v>0</v>
      </c>
      <c r="Z1733" s="13">
        <f t="shared" si="10502"/>
        <v>1</v>
      </c>
      <c r="AA1733" s="13">
        <f t="shared" si="10502"/>
        <v>1</v>
      </c>
      <c r="AB1733" s="13">
        <f t="shared" si="10502"/>
        <v>1</v>
      </c>
      <c r="AC1733" s="13">
        <f t="shared" si="10502"/>
        <v>0</v>
      </c>
      <c r="AD1733" s="13">
        <f t="shared" si="10502"/>
        <v>0</v>
      </c>
      <c r="AE1733" s="13">
        <f t="shared" si="10502"/>
        <v>1</v>
      </c>
      <c r="AF1733" s="13">
        <f t="shared" si="10502"/>
        <v>1</v>
      </c>
      <c r="AG1733" s="13">
        <f t="shared" si="10502"/>
        <v>1</v>
      </c>
      <c r="AH1733" s="13">
        <f t="shared" si="10502"/>
        <v>1</v>
      </c>
      <c r="AI1733" s="13">
        <f t="shared" si="10502"/>
        <v>1</v>
      </c>
      <c r="AL1733" s="13" t="s">
        <v>53</v>
      </c>
      <c r="AM1733" s="14" t="str">
        <f>VLOOKUP('הכנה ל- SHA-256 #1'!$U$24,'הכנה ל- SHA-256 #1'!$U$24:$CG$24,1+'SHA-256 Algorithm #1'!D1730,)</f>
        <v>7D07AEF5</v>
      </c>
    </row>
    <row r="1734" spans="3:39" ht="15" customHeight="1" x14ac:dyDescent="0.45">
      <c r="C1734" s="14" t="s">
        <v>32</v>
      </c>
      <c r="D1734" s="13" t="str">
        <f>N1738</f>
        <v>0</v>
      </c>
      <c r="E1734" s="13" t="str">
        <f t="shared" ref="E1734" si="10503">O1738</f>
        <v>1</v>
      </c>
      <c r="F1734" s="13" t="str">
        <f t="shared" ref="F1734" si="10504">P1738</f>
        <v>1</v>
      </c>
      <c r="G1734" s="13" t="str">
        <f t="shared" ref="G1734" si="10505">Q1738</f>
        <v>1</v>
      </c>
      <c r="H1734" s="13" t="str">
        <f t="shared" ref="H1734" si="10506">R1738</f>
        <v>1</v>
      </c>
      <c r="I1734" s="13" t="str">
        <f t="shared" ref="I1734" si="10507">S1738</f>
        <v>1</v>
      </c>
      <c r="J1734" s="13" t="str">
        <f t="shared" ref="J1734" si="10508">T1738</f>
        <v>1</v>
      </c>
      <c r="K1734" s="13" t="str">
        <f t="shared" ref="K1734" si="10509">U1738</f>
        <v>0</v>
      </c>
      <c r="L1734" s="13" t="str">
        <f t="shared" ref="L1734" si="10510">V1738</f>
        <v>0</v>
      </c>
      <c r="M1734" s="13" t="str">
        <f t="shared" ref="M1734" si="10511">W1738</f>
        <v>0</v>
      </c>
      <c r="N1734" s="13" t="str">
        <f t="shared" ref="N1734" si="10512">X1738</f>
        <v>0</v>
      </c>
      <c r="O1734" s="13" t="str">
        <f t="shared" ref="O1734" si="10513">Y1738</f>
        <v>0</v>
      </c>
      <c r="P1734" s="13" t="str">
        <f t="shared" ref="P1734" si="10514">Z1738</f>
        <v>0</v>
      </c>
      <c r="Q1734" s="13" t="str">
        <f t="shared" ref="Q1734" si="10515">AA1738</f>
        <v>0</v>
      </c>
      <c r="R1734" s="13" t="str">
        <f t="shared" ref="R1734" si="10516">AB1738</f>
        <v>1</v>
      </c>
      <c r="S1734" s="13" t="str">
        <f t="shared" ref="S1734" si="10517">AC1738</f>
        <v>1</v>
      </c>
      <c r="T1734" s="13" t="str">
        <f t="shared" ref="T1734" si="10518">AD1738</f>
        <v>1</v>
      </c>
      <c r="U1734" s="13" t="str">
        <f t="shared" ref="U1734" si="10519">AE1738</f>
        <v>0</v>
      </c>
      <c r="V1734" s="13" t="str">
        <f t="shared" ref="V1734" si="10520">AF1738</f>
        <v>0</v>
      </c>
      <c r="W1734" s="13" t="str">
        <f t="shared" ref="W1734" si="10521">AG1738</f>
        <v>0</v>
      </c>
      <c r="X1734" s="13" t="str">
        <f t="shared" ref="X1734" si="10522">AH1738</f>
        <v>1</v>
      </c>
      <c r="Y1734" s="13" t="str">
        <f t="shared" ref="Y1734" si="10523">AI1738</f>
        <v>1</v>
      </c>
      <c r="Z1734" s="13" t="str">
        <f>D1738</f>
        <v>0</v>
      </c>
      <c r="AA1734" s="13" t="str">
        <f t="shared" ref="AA1734" si="10524">E1738</f>
        <v>1</v>
      </c>
      <c r="AB1734" s="13" t="str">
        <f t="shared" ref="AB1734" si="10525">F1738</f>
        <v>0</v>
      </c>
      <c r="AC1734" s="13" t="str">
        <f t="shared" ref="AC1734" si="10526">G1738</f>
        <v>1</v>
      </c>
      <c r="AD1734" s="13" t="str">
        <f t="shared" ref="AD1734" si="10527">H1738</f>
        <v>0</v>
      </c>
      <c r="AE1734" s="13" t="str">
        <f t="shared" ref="AE1734" si="10528">I1738</f>
        <v>1</v>
      </c>
      <c r="AF1734" s="13" t="str">
        <f t="shared" ref="AF1734" si="10529">J1738</f>
        <v>1</v>
      </c>
      <c r="AG1734" s="13" t="str">
        <f t="shared" ref="AG1734" si="10530">K1738</f>
        <v>0</v>
      </c>
      <c r="AH1734" s="13" t="str">
        <f t="shared" ref="AH1734" si="10531">L1738</f>
        <v>1</v>
      </c>
      <c r="AI1734" s="13" t="str">
        <f t="shared" ref="AI1734" si="10532">M1738</f>
        <v>1</v>
      </c>
      <c r="AL1734" s="14" t="s">
        <v>54</v>
      </c>
      <c r="AM1734" s="14" t="str">
        <f>HLOOKUP('הכנה ל- SHA-256 #1'!$Q$5,'הכנה ל- SHA-256 #1'!$Q$5:$Q$69,1+'SHA-256 Algorithm #1'!D1730,FALSE)</f>
        <v>19A4C116</v>
      </c>
    </row>
    <row r="1735" spans="3:39" ht="15" customHeight="1" x14ac:dyDescent="0.45">
      <c r="C1735" s="14" t="s">
        <v>33</v>
      </c>
      <c r="D1735" s="13" t="str">
        <f>W1738</f>
        <v>0</v>
      </c>
      <c r="E1735" s="13" t="str">
        <f t="shared" ref="E1735" si="10533">X1738</f>
        <v>0</v>
      </c>
      <c r="F1735" s="13" t="str">
        <f t="shared" ref="F1735" si="10534">Y1738</f>
        <v>0</v>
      </c>
      <c r="G1735" s="13" t="str">
        <f t="shared" ref="G1735" si="10535">Z1738</f>
        <v>0</v>
      </c>
      <c r="H1735" s="13" t="str">
        <f t="shared" ref="H1735" si="10536">AA1738</f>
        <v>0</v>
      </c>
      <c r="I1735" s="13" t="str">
        <f t="shared" ref="I1735" si="10537">AB1738</f>
        <v>1</v>
      </c>
      <c r="J1735" s="13" t="str">
        <f t="shared" ref="J1735" si="10538">AC1738</f>
        <v>1</v>
      </c>
      <c r="K1735" s="13" t="str">
        <f t="shared" ref="K1735" si="10539">AD1738</f>
        <v>1</v>
      </c>
      <c r="L1735" s="13" t="str">
        <f t="shared" ref="L1735" si="10540">AE1738</f>
        <v>0</v>
      </c>
      <c r="M1735" s="13" t="str">
        <f t="shared" ref="M1735" si="10541">AF1738</f>
        <v>0</v>
      </c>
      <c r="N1735" s="13" t="str">
        <f t="shared" ref="N1735" si="10542">AG1738</f>
        <v>0</v>
      </c>
      <c r="O1735" s="13" t="str">
        <f t="shared" ref="O1735" si="10543">AH1738</f>
        <v>1</v>
      </c>
      <c r="P1735" s="13" t="str">
        <f t="shared" ref="P1735" si="10544">AI1738</f>
        <v>1</v>
      </c>
      <c r="Q1735" s="13" t="str">
        <f>D1738</f>
        <v>0</v>
      </c>
      <c r="R1735" s="13" t="str">
        <f t="shared" ref="R1735" si="10545">E1738</f>
        <v>1</v>
      </c>
      <c r="S1735" s="13" t="str">
        <f t="shared" ref="S1735" si="10546">F1738</f>
        <v>0</v>
      </c>
      <c r="T1735" s="13" t="str">
        <f t="shared" ref="T1735" si="10547">G1738</f>
        <v>1</v>
      </c>
      <c r="U1735" s="13" t="str">
        <f t="shared" ref="U1735" si="10548">H1738</f>
        <v>0</v>
      </c>
      <c r="V1735" s="13" t="str">
        <f t="shared" ref="V1735" si="10549">I1738</f>
        <v>1</v>
      </c>
      <c r="W1735" s="13" t="str">
        <f t="shared" ref="W1735" si="10550">J1738</f>
        <v>1</v>
      </c>
      <c r="X1735" s="13" t="str">
        <f t="shared" ref="X1735" si="10551">K1738</f>
        <v>0</v>
      </c>
      <c r="Y1735" s="13" t="str">
        <f t="shared" ref="Y1735" si="10552">L1738</f>
        <v>1</v>
      </c>
      <c r="Z1735" s="13" t="str">
        <f t="shared" ref="Z1735" si="10553">M1738</f>
        <v>1</v>
      </c>
      <c r="AA1735" s="13" t="str">
        <f t="shared" ref="AA1735" si="10554">N1738</f>
        <v>0</v>
      </c>
      <c r="AB1735" s="13" t="str">
        <f t="shared" ref="AB1735" si="10555">O1738</f>
        <v>1</v>
      </c>
      <c r="AC1735" s="13" t="str">
        <f t="shared" ref="AC1735" si="10556">P1738</f>
        <v>1</v>
      </c>
      <c r="AD1735" s="13" t="str">
        <f t="shared" ref="AD1735" si="10557">Q1738</f>
        <v>1</v>
      </c>
      <c r="AE1735" s="13" t="str">
        <f t="shared" ref="AE1735" si="10558">R1738</f>
        <v>1</v>
      </c>
      <c r="AF1735" s="13" t="str">
        <f t="shared" ref="AF1735" si="10559">S1738</f>
        <v>1</v>
      </c>
      <c r="AG1735" s="13" t="str">
        <f t="shared" ref="AG1735" si="10560">T1738</f>
        <v>1</v>
      </c>
      <c r="AH1735" s="13" t="str">
        <f t="shared" ref="AH1735" si="10561">U1738</f>
        <v>0</v>
      </c>
      <c r="AI1735" s="13" t="str">
        <f t="shared" ref="AI1735" si="10562">V1738</f>
        <v>0</v>
      </c>
      <c r="AL1735" s="14" t="s">
        <v>55</v>
      </c>
      <c r="AM1735" s="14" t="str">
        <f>CONCATENATE(D1762,H1762,L1762,P1762,T1762,X1762,AB1762,AF1762)</f>
        <v>F3EC01F7</v>
      </c>
    </row>
    <row r="1736" spans="3:39" ht="15" customHeight="1" x14ac:dyDescent="0.45">
      <c r="C1736" s="14" t="s">
        <v>34</v>
      </c>
      <c r="D1736" s="13" t="str">
        <f>AH1738</f>
        <v>1</v>
      </c>
      <c r="E1736" s="13" t="str">
        <f>AI1738</f>
        <v>1</v>
      </c>
      <c r="F1736" s="13" t="str">
        <f>D1738</f>
        <v>0</v>
      </c>
      <c r="G1736" s="13" t="str">
        <f t="shared" ref="G1736" si="10563">E1738</f>
        <v>1</v>
      </c>
      <c r="H1736" s="13" t="str">
        <f t="shared" ref="H1736" si="10564">F1738</f>
        <v>0</v>
      </c>
      <c r="I1736" s="13" t="str">
        <f t="shared" ref="I1736" si="10565">G1738</f>
        <v>1</v>
      </c>
      <c r="J1736" s="13" t="str">
        <f t="shared" ref="J1736" si="10566">H1738</f>
        <v>0</v>
      </c>
      <c r="K1736" s="13" t="str">
        <f t="shared" ref="K1736" si="10567">I1738</f>
        <v>1</v>
      </c>
      <c r="L1736" s="13" t="str">
        <f t="shared" ref="L1736" si="10568">J1738</f>
        <v>1</v>
      </c>
      <c r="M1736" s="13" t="str">
        <f t="shared" ref="M1736" si="10569">K1738</f>
        <v>0</v>
      </c>
      <c r="N1736" s="13" t="str">
        <f t="shared" ref="N1736" si="10570">L1738</f>
        <v>1</v>
      </c>
      <c r="O1736" s="13" t="str">
        <f t="shared" ref="O1736" si="10571">M1738</f>
        <v>1</v>
      </c>
      <c r="P1736" s="13" t="str">
        <f t="shared" ref="P1736" si="10572">N1738</f>
        <v>0</v>
      </c>
      <c r="Q1736" s="13" t="str">
        <f t="shared" ref="Q1736" si="10573">O1738</f>
        <v>1</v>
      </c>
      <c r="R1736" s="13" t="str">
        <f t="shared" ref="R1736" si="10574">P1738</f>
        <v>1</v>
      </c>
      <c r="S1736" s="13" t="str">
        <f t="shared" ref="S1736" si="10575">Q1738</f>
        <v>1</v>
      </c>
      <c r="T1736" s="13" t="str">
        <f t="shared" ref="T1736" si="10576">R1738</f>
        <v>1</v>
      </c>
      <c r="U1736" s="13" t="str">
        <f t="shared" ref="U1736" si="10577">S1738</f>
        <v>1</v>
      </c>
      <c r="V1736" s="13" t="str">
        <f t="shared" ref="V1736" si="10578">T1738</f>
        <v>1</v>
      </c>
      <c r="W1736" s="13" t="str">
        <f t="shared" ref="W1736" si="10579">U1738</f>
        <v>0</v>
      </c>
      <c r="X1736" s="13" t="str">
        <f t="shared" ref="X1736" si="10580">V1738</f>
        <v>0</v>
      </c>
      <c r="Y1736" s="13" t="str">
        <f t="shared" ref="Y1736" si="10581">W1738</f>
        <v>0</v>
      </c>
      <c r="Z1736" s="13" t="str">
        <f t="shared" ref="Z1736" si="10582">X1738</f>
        <v>0</v>
      </c>
      <c r="AA1736" s="13" t="str">
        <f t="shared" ref="AA1736" si="10583">Y1738</f>
        <v>0</v>
      </c>
      <c r="AB1736" s="13" t="str">
        <f t="shared" ref="AB1736" si="10584">Z1738</f>
        <v>0</v>
      </c>
      <c r="AC1736" s="13" t="str">
        <f t="shared" ref="AC1736" si="10585">AA1738</f>
        <v>0</v>
      </c>
      <c r="AD1736" s="13" t="str">
        <f t="shared" ref="AD1736" si="10586">AB1738</f>
        <v>1</v>
      </c>
      <c r="AE1736" s="13" t="str">
        <f t="shared" ref="AE1736" si="10587">AC1738</f>
        <v>1</v>
      </c>
      <c r="AF1736" s="13" t="str">
        <f t="shared" ref="AF1736" si="10588">AD1738</f>
        <v>1</v>
      </c>
      <c r="AG1736" s="13" t="str">
        <f t="shared" ref="AG1736" si="10589">AE1738</f>
        <v>0</v>
      </c>
      <c r="AH1736" s="13" t="str">
        <f t="shared" ref="AH1736" si="10590">AF1738</f>
        <v>0</v>
      </c>
      <c r="AI1736" s="13" t="str">
        <f t="shared" ref="AI1736" si="10591">AG1738</f>
        <v>0</v>
      </c>
      <c r="AL1736" s="14" t="s">
        <v>56</v>
      </c>
      <c r="AM1736" s="14" t="str">
        <f>CONCATENATE(D1761,H1761,L1761,P1761,T1761,X1761,AB1761,AF1761,)</f>
        <v>09F3A7BE</v>
      </c>
    </row>
    <row r="1737" spans="3:39" ht="15" customHeight="1" x14ac:dyDescent="0.55000000000000004">
      <c r="C1737" s="14" t="s">
        <v>23</v>
      </c>
      <c r="D1737" s="13" t="str">
        <f>MID($AM1707,1,1)</f>
        <v>5</v>
      </c>
      <c r="H1737" s="13" t="str">
        <f>MID($AM1707,2,1)</f>
        <v>6</v>
      </c>
      <c r="L1737" s="13" t="str">
        <f>MID($AM1707,3,1)</f>
        <v>D</v>
      </c>
      <c r="P1737" s="13" t="str">
        <f>MID($AM1707,4,1)</f>
        <v>F</v>
      </c>
      <c r="T1737" s="13" t="str">
        <f>MID($AM1707,5,1)</f>
        <v>8</v>
      </c>
      <c r="X1737" s="13" t="str">
        <f>MID($AM1707,6,1)</f>
        <v>0</v>
      </c>
      <c r="AB1737" s="13" t="str">
        <f>MID($AM1707,7,1)</f>
        <v>E</v>
      </c>
      <c r="AF1737" s="13" t="str">
        <f>MID($AM1707,8,1)</f>
        <v>3</v>
      </c>
      <c r="AL1737" s="21" t="s">
        <v>40</v>
      </c>
      <c r="AM1737" s="14" t="str">
        <f>CONCATENATE(D1749,H1749,L1749,P1749,T1749,X1749,AB1749,AF1749)</f>
        <v>1CE61BF8</v>
      </c>
    </row>
    <row r="1738" spans="3:39" ht="15" customHeight="1" x14ac:dyDescent="0.45">
      <c r="C1738" s="14" t="s">
        <v>24</v>
      </c>
      <c r="D1738" s="13" t="str">
        <f>MID(DEC2BIN(HEX2DEC(D1737),4),1,1)</f>
        <v>0</v>
      </c>
      <c r="E1738" s="13" t="str">
        <f>MID(DEC2BIN(HEX2DEC(D1737),4),2,1)</f>
        <v>1</v>
      </c>
      <c r="F1738" s="13" t="str">
        <f>MID(DEC2BIN(HEX2DEC(D1737),4),3,1)</f>
        <v>0</v>
      </c>
      <c r="G1738" s="13" t="str">
        <f>MID(DEC2BIN(HEX2DEC(D1737),4),4,1)</f>
        <v>1</v>
      </c>
      <c r="H1738" s="13" t="str">
        <f>MID(DEC2BIN(HEX2DEC(H1737),4),1,1)</f>
        <v>0</v>
      </c>
      <c r="I1738" s="13" t="str">
        <f>MID(DEC2BIN(HEX2DEC(H1737),4),2,1)</f>
        <v>1</v>
      </c>
      <c r="J1738" s="13" t="str">
        <f>MID(DEC2BIN(HEX2DEC(H1737),4),3,1)</f>
        <v>1</v>
      </c>
      <c r="K1738" s="13" t="str">
        <f>MID(DEC2BIN(HEX2DEC(H1737),4),4,1)</f>
        <v>0</v>
      </c>
      <c r="L1738" s="13" t="str">
        <f>MID(DEC2BIN(HEX2DEC(L1737),4),1,1)</f>
        <v>1</v>
      </c>
      <c r="M1738" s="13" t="str">
        <f>MID(DEC2BIN(HEX2DEC(L1737),4),2,1)</f>
        <v>1</v>
      </c>
      <c r="N1738" s="13" t="str">
        <f>MID(DEC2BIN(HEX2DEC(L1737),4),3,1)</f>
        <v>0</v>
      </c>
      <c r="O1738" s="13" t="str">
        <f>MID(DEC2BIN(HEX2DEC(L1737),4),4,1)</f>
        <v>1</v>
      </c>
      <c r="P1738" s="13" t="str">
        <f>MID(DEC2BIN(HEX2DEC(P1737),4),1,1)</f>
        <v>1</v>
      </c>
      <c r="Q1738" s="13" t="str">
        <f>MID(DEC2BIN(HEX2DEC(P1737),4),2,1)</f>
        <v>1</v>
      </c>
      <c r="R1738" s="13" t="str">
        <f>MID(DEC2BIN(HEX2DEC(P1737),4),3,1)</f>
        <v>1</v>
      </c>
      <c r="S1738" s="13" t="str">
        <f>MID(DEC2BIN(HEX2DEC(P1737),4),4,1)</f>
        <v>1</v>
      </c>
      <c r="T1738" s="13" t="str">
        <f>MID(DEC2BIN(HEX2DEC(T1737),4),1,1)</f>
        <v>1</v>
      </c>
      <c r="U1738" s="13" t="str">
        <f>MID(DEC2BIN(HEX2DEC(T1737),4),2,1)</f>
        <v>0</v>
      </c>
      <c r="V1738" s="13" t="str">
        <f>MID(DEC2BIN(HEX2DEC(T1737),4),3,1)</f>
        <v>0</v>
      </c>
      <c r="W1738" s="13" t="str">
        <f>MID(DEC2BIN(HEX2DEC(T1737),4),4,1)</f>
        <v>0</v>
      </c>
      <c r="X1738" s="13" t="str">
        <f>MID(DEC2BIN(HEX2DEC(X1737),4),1,1)</f>
        <v>0</v>
      </c>
      <c r="Y1738" s="13" t="str">
        <f>MID(DEC2BIN(HEX2DEC(X1737),4),2,1)</f>
        <v>0</v>
      </c>
      <c r="Z1738" s="13" t="str">
        <f>MID(DEC2BIN(HEX2DEC(X1737),4),3,1)</f>
        <v>0</v>
      </c>
      <c r="AA1738" s="13" t="str">
        <f>MID(DEC2BIN(HEX2DEC(X1737),4),4,1)</f>
        <v>0</v>
      </c>
      <c r="AB1738" s="13" t="str">
        <f>MID(DEC2BIN(HEX2DEC(AB1737),4),1,1)</f>
        <v>1</v>
      </c>
      <c r="AC1738" s="13" t="str">
        <f>MID(DEC2BIN(HEX2DEC(AB1737),4),2,1)</f>
        <v>1</v>
      </c>
      <c r="AD1738" s="13" t="str">
        <f>MID(DEC2BIN(HEX2DEC(AB1737),4),3,1)</f>
        <v>1</v>
      </c>
      <c r="AE1738" s="13" t="str">
        <f>MID(DEC2BIN(HEX2DEC(AB1737),4),4,1)</f>
        <v>0</v>
      </c>
      <c r="AF1738" s="13" t="str">
        <f>MID(DEC2BIN(HEX2DEC(AF1737),4),1,1)</f>
        <v>0</v>
      </c>
      <c r="AG1738" s="13" t="str">
        <f>MID(DEC2BIN(HEX2DEC(AF1737),4),2,1)</f>
        <v>0</v>
      </c>
      <c r="AH1738" s="13" t="str">
        <f>MID(DEC2BIN(HEX2DEC(AF1737),4),3,1)</f>
        <v>1</v>
      </c>
      <c r="AI1738" s="13" t="str">
        <f>MID(DEC2BIN(HEX2DEC(AF1737),4),4,1)</f>
        <v>1</v>
      </c>
      <c r="AL1738" s="14" t="s">
        <v>57</v>
      </c>
      <c r="AM1738" s="19" t="str">
        <f>DEC2HEX(MOD(HEX2DEC(AM1733)+HEX2DEC(AM1734)+HEX2DEC(AM1735)+HEX2DEC(AM1736)+HEX2DEC(AM1737),2^32),8)</f>
        <v>B17235B8</v>
      </c>
    </row>
    <row r="1739" spans="3:39" ht="15" customHeight="1" x14ac:dyDescent="0.45">
      <c r="C1739" s="14" t="s">
        <v>25</v>
      </c>
      <c r="D1739" s="13" t="str">
        <f>D1701</f>
        <v>7</v>
      </c>
      <c r="H1739" s="13" t="str">
        <f t="shared" ref="H1739" si="10592">H1701</f>
        <v>1</v>
      </c>
      <c r="L1739" s="13" t="str">
        <f t="shared" ref="L1739" si="10593">L1701</f>
        <v>4</v>
      </c>
      <c r="P1739" s="13" t="str">
        <f t="shared" ref="P1739" si="10594">P1701</f>
        <v>C</v>
      </c>
      <c r="T1739" s="13" t="str">
        <f t="shared" ref="T1739" si="10595">T1701</f>
        <v>C</v>
      </c>
      <c r="X1739" s="13" t="str">
        <f t="shared" ref="X1739" si="10596">X1701</f>
        <v>C</v>
      </c>
      <c r="AB1739" s="13" t="str">
        <f t="shared" ref="AB1739" si="10597">AB1701</f>
        <v>F</v>
      </c>
      <c r="AF1739" s="13" t="str">
        <f>AF1701</f>
        <v>E</v>
      </c>
      <c r="AL1739" s="14"/>
      <c r="AM1739" s="14"/>
    </row>
    <row r="1740" spans="3:39" ht="15" customHeight="1" x14ac:dyDescent="0.45">
      <c r="C1740" s="14" t="s">
        <v>26</v>
      </c>
      <c r="D1740" s="13" t="str">
        <f>MID(DEC2BIN(HEX2DEC(D1739),4),1,1)</f>
        <v>0</v>
      </c>
      <c r="E1740" s="13" t="str">
        <f>MID(DEC2BIN(HEX2DEC(D1739),4),2,1)</f>
        <v>1</v>
      </c>
      <c r="F1740" s="13" t="str">
        <f>MID(DEC2BIN(HEX2DEC(D1739),4),3,1)</f>
        <v>1</v>
      </c>
      <c r="G1740" s="13" t="str">
        <f>MID(DEC2BIN(HEX2DEC(D1739),4),4,1)</f>
        <v>1</v>
      </c>
      <c r="H1740" s="13" t="str">
        <f>MID(DEC2BIN(HEX2DEC(H1739),4),1,1)</f>
        <v>0</v>
      </c>
      <c r="I1740" s="13" t="str">
        <f>MID(DEC2BIN(HEX2DEC(H1739),4),2,1)</f>
        <v>0</v>
      </c>
      <c r="J1740" s="13" t="str">
        <f>MID(DEC2BIN(HEX2DEC(H1739),4),3,1)</f>
        <v>0</v>
      </c>
      <c r="K1740" s="13" t="str">
        <f>MID(DEC2BIN(HEX2DEC(H1739),4),4,1)</f>
        <v>1</v>
      </c>
      <c r="L1740" s="13" t="str">
        <f>MID(DEC2BIN(HEX2DEC(L1739),4),1,1)</f>
        <v>0</v>
      </c>
      <c r="M1740" s="13" t="str">
        <f>MID(DEC2BIN(HEX2DEC(L1739),4),2,1)</f>
        <v>1</v>
      </c>
      <c r="N1740" s="13" t="str">
        <f>MID(DEC2BIN(HEX2DEC(L1739),4),3,1)</f>
        <v>0</v>
      </c>
      <c r="O1740" s="13" t="str">
        <f>MID(DEC2BIN(HEX2DEC(L1739),4),4,1)</f>
        <v>0</v>
      </c>
      <c r="P1740" s="13" t="str">
        <f>MID(DEC2BIN(HEX2DEC(P1739),4),1,1)</f>
        <v>1</v>
      </c>
      <c r="Q1740" s="13" t="str">
        <f>MID(DEC2BIN(HEX2DEC(P1739),4),2,1)</f>
        <v>1</v>
      </c>
      <c r="R1740" s="13" t="str">
        <f>MID(DEC2BIN(HEX2DEC(P1739),4),3,1)</f>
        <v>0</v>
      </c>
      <c r="S1740" s="13" t="str">
        <f>MID(DEC2BIN(HEX2DEC(P1739),4),4,1)</f>
        <v>0</v>
      </c>
      <c r="T1740" s="13" t="str">
        <f>MID(DEC2BIN(HEX2DEC(T1739),4),1,1)</f>
        <v>1</v>
      </c>
      <c r="U1740" s="13" t="str">
        <f>MID(DEC2BIN(HEX2DEC(T1739),4),2,1)</f>
        <v>1</v>
      </c>
      <c r="V1740" s="13" t="str">
        <f>MID(DEC2BIN(HEX2DEC(T1739),4),3,1)</f>
        <v>0</v>
      </c>
      <c r="W1740" s="13" t="str">
        <f>MID(DEC2BIN(HEX2DEC(T1739),4),4,1)</f>
        <v>0</v>
      </c>
      <c r="X1740" s="13" t="str">
        <f>MID(DEC2BIN(HEX2DEC(X1739),4),1,1)</f>
        <v>1</v>
      </c>
      <c r="Y1740" s="13" t="str">
        <f>MID(DEC2BIN(HEX2DEC(X1739),4),2,1)</f>
        <v>1</v>
      </c>
      <c r="Z1740" s="13" t="str">
        <f>MID(DEC2BIN(HEX2DEC(X1739),4),3,1)</f>
        <v>0</v>
      </c>
      <c r="AA1740" s="13" t="str">
        <f>MID(DEC2BIN(HEX2DEC(X1739),4),4,1)</f>
        <v>0</v>
      </c>
      <c r="AB1740" s="13" t="str">
        <f>MID(DEC2BIN(HEX2DEC(AB1739),4),1,1)</f>
        <v>1</v>
      </c>
      <c r="AC1740" s="13" t="str">
        <f>MID(DEC2BIN(HEX2DEC(AB1739),4),2,1)</f>
        <v>1</v>
      </c>
      <c r="AD1740" s="13" t="str">
        <f>MID(DEC2BIN(HEX2DEC(AB1739),4),3,1)</f>
        <v>1</v>
      </c>
      <c r="AE1740" s="13" t="str">
        <f>MID(DEC2BIN(HEX2DEC(AB1739),4),4,1)</f>
        <v>1</v>
      </c>
      <c r="AF1740" s="13" t="str">
        <f>MID(DEC2BIN(HEX2DEC(AF1739),4),1,1)</f>
        <v>1</v>
      </c>
      <c r="AG1740" s="13" t="str">
        <f>MID(DEC2BIN(HEX2DEC(AF1739),4),2,1)</f>
        <v>1</v>
      </c>
      <c r="AH1740" s="13" t="str">
        <f>MID(DEC2BIN(HEX2DEC(AF1739),4),3,1)</f>
        <v>1</v>
      </c>
      <c r="AI1740" s="13" t="str">
        <f>MID(DEC2BIN(HEX2DEC(AF1739),4),4,1)</f>
        <v>0</v>
      </c>
      <c r="AL1740" s="14" t="s">
        <v>58</v>
      </c>
      <c r="AM1740" s="14" t="str">
        <f>CONCATENATE(D1732,H1732,L1732,P1732,T1732,X1732,AB1732,AF1732)</f>
        <v>ACAEDB9F</v>
      </c>
    </row>
    <row r="1741" spans="3:39" ht="15" customHeight="1" x14ac:dyDescent="0.45">
      <c r="C1741" s="14" t="s">
        <v>27</v>
      </c>
      <c r="D1741" s="13" t="str">
        <f>D1703</f>
        <v>5</v>
      </c>
      <c r="H1741" s="13" t="str">
        <f t="shared" ref="H1741" si="10598">H1703</f>
        <v>F</v>
      </c>
      <c r="L1741" s="13" t="str">
        <f t="shared" ref="L1741" si="10599">L1703</f>
        <v>C</v>
      </c>
      <c r="P1741" s="13" t="str">
        <f t="shared" ref="P1741" si="10600">P1703</f>
        <v>F</v>
      </c>
      <c r="T1741" s="13" t="str">
        <f t="shared" ref="T1741" si="10601">T1703</f>
        <v>2</v>
      </c>
      <c r="X1741" s="13" t="str">
        <f t="shared" ref="X1741" si="10602">X1703</f>
        <v>3</v>
      </c>
      <c r="AB1741" s="13" t="str">
        <f t="shared" ref="AB1741" si="10603">AB1703</f>
        <v>D</v>
      </c>
      <c r="AF1741" s="13" t="str">
        <f t="shared" ref="AF1741" si="10604">AF1703</f>
        <v>6</v>
      </c>
      <c r="AL1741" s="14" t="s">
        <v>37</v>
      </c>
      <c r="AM1741" s="14" t="str">
        <f>CONCATENATE(D1744,H1744,L1744,P1744,T1744,X1744,AB1744,AF1744)</f>
        <v>57CF80F6</v>
      </c>
    </row>
    <row r="1742" spans="3:39" ht="15" customHeight="1" thickBot="1" x14ac:dyDescent="0.5">
      <c r="C1742" s="14" t="s">
        <v>28</v>
      </c>
      <c r="D1742" s="13" t="str">
        <f>MID(DEC2BIN(HEX2DEC(D1741),4),1,1)</f>
        <v>0</v>
      </c>
      <c r="E1742" s="13" t="str">
        <f>MID(DEC2BIN(HEX2DEC(D1741),4),2,1)</f>
        <v>1</v>
      </c>
      <c r="F1742" s="13" t="str">
        <f>MID(DEC2BIN(HEX2DEC(D1741),4),3,1)</f>
        <v>0</v>
      </c>
      <c r="G1742" s="13" t="str">
        <f>MID(DEC2BIN(HEX2DEC(D1741),4),4,1)</f>
        <v>1</v>
      </c>
      <c r="H1742" s="13" t="str">
        <f>MID(DEC2BIN(HEX2DEC(H1741),4),1,1)</f>
        <v>1</v>
      </c>
      <c r="I1742" s="13" t="str">
        <f>MID(DEC2BIN(HEX2DEC(H1741),4),2,1)</f>
        <v>1</v>
      </c>
      <c r="J1742" s="13" t="str">
        <f>MID(DEC2BIN(HEX2DEC(H1741),4),3,1)</f>
        <v>1</v>
      </c>
      <c r="K1742" s="13" t="str">
        <f>MID(DEC2BIN(HEX2DEC(H1741),4),4,1)</f>
        <v>1</v>
      </c>
      <c r="L1742" s="13" t="str">
        <f>MID(DEC2BIN(HEX2DEC(L1741),4),1,1)</f>
        <v>1</v>
      </c>
      <c r="M1742" s="13" t="str">
        <f>MID(DEC2BIN(HEX2DEC(L1741),4),2,1)</f>
        <v>1</v>
      </c>
      <c r="N1742" s="13" t="str">
        <f>MID(DEC2BIN(HEX2DEC(L1741),4),3,1)</f>
        <v>0</v>
      </c>
      <c r="O1742" s="13" t="str">
        <f>MID(DEC2BIN(HEX2DEC(L1741),4),4,1)</f>
        <v>0</v>
      </c>
      <c r="P1742" s="13" t="str">
        <f>MID(DEC2BIN(HEX2DEC(P1741),4),1,1)</f>
        <v>1</v>
      </c>
      <c r="Q1742" s="13" t="str">
        <f>MID(DEC2BIN(HEX2DEC(P1741),4),2,1)</f>
        <v>1</v>
      </c>
      <c r="R1742" s="13" t="str">
        <f>MID(DEC2BIN(HEX2DEC(P1741),4),3,1)</f>
        <v>1</v>
      </c>
      <c r="S1742" s="13" t="str">
        <f>MID(DEC2BIN(HEX2DEC(P1741),4),4,1)</f>
        <v>1</v>
      </c>
      <c r="T1742" s="13" t="str">
        <f>MID(DEC2BIN(HEX2DEC(T1741),4),1,1)</f>
        <v>0</v>
      </c>
      <c r="U1742" s="13" t="str">
        <f>MID(DEC2BIN(HEX2DEC(T1741),4),2,1)</f>
        <v>0</v>
      </c>
      <c r="V1742" s="13" t="str">
        <f>MID(DEC2BIN(HEX2DEC(T1741),4),3,1)</f>
        <v>1</v>
      </c>
      <c r="W1742" s="13" t="str">
        <f>MID(DEC2BIN(HEX2DEC(T1741),4),4,1)</f>
        <v>0</v>
      </c>
      <c r="X1742" s="13" t="str">
        <f>MID(DEC2BIN(HEX2DEC(X1741),4),1,1)</f>
        <v>0</v>
      </c>
      <c r="Y1742" s="13" t="str">
        <f>MID(DEC2BIN(HEX2DEC(X1741),4),2,1)</f>
        <v>0</v>
      </c>
      <c r="Z1742" s="13" t="str">
        <f>MID(DEC2BIN(HEX2DEC(X1741),4),3,1)</f>
        <v>1</v>
      </c>
      <c r="AA1742" s="13" t="str">
        <f>MID(DEC2BIN(HEX2DEC(X1741),4),4,1)</f>
        <v>1</v>
      </c>
      <c r="AB1742" s="13" t="str">
        <f>MID(DEC2BIN(HEX2DEC(AB1741),4),1,1)</f>
        <v>1</v>
      </c>
      <c r="AC1742" s="13" t="str">
        <f>MID(DEC2BIN(HEX2DEC(AB1741),4),2,1)</f>
        <v>1</v>
      </c>
      <c r="AD1742" s="13" t="str">
        <f>MID(DEC2BIN(HEX2DEC(AB1741),4),3,1)</f>
        <v>0</v>
      </c>
      <c r="AE1742" s="13" t="str">
        <f>MID(DEC2BIN(HEX2DEC(AB1741),4),4,1)</f>
        <v>1</v>
      </c>
      <c r="AF1742" s="13" t="str">
        <f>MID(DEC2BIN(HEX2DEC(AF1741),4),1,1)</f>
        <v>0</v>
      </c>
      <c r="AG1742" s="13" t="str">
        <f>MID(DEC2BIN(HEX2DEC(AF1741),4),2,1)</f>
        <v>1</v>
      </c>
      <c r="AH1742" s="13" t="str">
        <f>MID(DEC2BIN(HEX2DEC(AF1741),4),3,1)</f>
        <v>1</v>
      </c>
      <c r="AI1742" s="13" t="str">
        <f>MID(DEC2BIN(HEX2DEC(AF1741),4),4,1)</f>
        <v>0</v>
      </c>
      <c r="AL1742" s="14" t="s">
        <v>57</v>
      </c>
      <c r="AM1742" s="14" t="str">
        <f>AM1738</f>
        <v>B17235B8</v>
      </c>
    </row>
    <row r="1743" spans="3:39" ht="15" customHeight="1" thickBot="1" x14ac:dyDescent="0.5">
      <c r="C1743" s="15" t="s">
        <v>37</v>
      </c>
      <c r="D1743" s="13">
        <f>IF(D1742+D1740+D1738&gt;1,1,0)</f>
        <v>0</v>
      </c>
      <c r="E1743" s="13">
        <f t="shared" ref="E1743:Z1743" si="10605">IF(E1742+E1740+E1738&gt;1,1,0)</f>
        <v>1</v>
      </c>
      <c r="F1743" s="13">
        <f t="shared" si="10605"/>
        <v>0</v>
      </c>
      <c r="G1743" s="13">
        <f t="shared" si="10605"/>
        <v>1</v>
      </c>
      <c r="H1743" s="13">
        <f t="shared" si="10605"/>
        <v>0</v>
      </c>
      <c r="I1743" s="13">
        <f t="shared" si="10605"/>
        <v>1</v>
      </c>
      <c r="J1743" s="13">
        <f t="shared" si="10605"/>
        <v>1</v>
      </c>
      <c r="K1743" s="13">
        <f t="shared" si="10605"/>
        <v>1</v>
      </c>
      <c r="L1743" s="13">
        <f t="shared" si="10605"/>
        <v>1</v>
      </c>
      <c r="M1743" s="13">
        <f t="shared" si="10605"/>
        <v>1</v>
      </c>
      <c r="N1743" s="13">
        <f t="shared" si="10605"/>
        <v>0</v>
      </c>
      <c r="O1743" s="13">
        <f t="shared" si="10605"/>
        <v>0</v>
      </c>
      <c r="P1743" s="13">
        <f t="shared" si="10605"/>
        <v>1</v>
      </c>
      <c r="Q1743" s="13">
        <f t="shared" si="10605"/>
        <v>1</v>
      </c>
      <c r="R1743" s="13">
        <f t="shared" si="10605"/>
        <v>1</v>
      </c>
      <c r="S1743" s="13">
        <f t="shared" si="10605"/>
        <v>1</v>
      </c>
      <c r="T1743" s="13">
        <f t="shared" si="10605"/>
        <v>1</v>
      </c>
      <c r="U1743" s="13">
        <f t="shared" si="10605"/>
        <v>0</v>
      </c>
      <c r="V1743" s="13">
        <f t="shared" si="10605"/>
        <v>0</v>
      </c>
      <c r="W1743" s="13">
        <f t="shared" si="10605"/>
        <v>0</v>
      </c>
      <c r="X1743" s="13">
        <f t="shared" si="10605"/>
        <v>0</v>
      </c>
      <c r="Y1743" s="13">
        <f t="shared" si="10605"/>
        <v>0</v>
      </c>
      <c r="Z1743" s="13">
        <f t="shared" si="10605"/>
        <v>0</v>
      </c>
      <c r="AA1743" s="13">
        <f>IF(AA1742+AA1740+AA1738&gt;1,1,0)</f>
        <v>0</v>
      </c>
      <c r="AB1743" s="13">
        <f t="shared" ref="AB1743:AI1743" si="10606">IF(AB1742+AB1740+AB1738&gt;1,1,0)</f>
        <v>1</v>
      </c>
      <c r="AC1743" s="13">
        <f t="shared" si="10606"/>
        <v>1</v>
      </c>
      <c r="AD1743" s="13">
        <f t="shared" si="10606"/>
        <v>1</v>
      </c>
      <c r="AE1743" s="13">
        <f t="shared" si="10606"/>
        <v>1</v>
      </c>
      <c r="AF1743" s="13">
        <f t="shared" si="10606"/>
        <v>0</v>
      </c>
      <c r="AG1743" s="13">
        <f t="shared" si="10606"/>
        <v>1</v>
      </c>
      <c r="AH1743" s="13">
        <f t="shared" si="10606"/>
        <v>1</v>
      </c>
      <c r="AI1743" s="13">
        <f t="shared" si="10606"/>
        <v>0</v>
      </c>
      <c r="AL1743" s="16" t="s">
        <v>59</v>
      </c>
      <c r="AM1743" s="20" t="str">
        <f>DEC2HEX(MOD(HEX2DEC(AM1740)+HEX2DEC(AM1742)+HEX2DEC(AM1741),2^32),8)</f>
        <v>B5F0924D</v>
      </c>
    </row>
    <row r="1744" spans="3:39" ht="15" customHeight="1" thickBot="1" x14ac:dyDescent="0.5">
      <c r="C1744" s="15" t="s">
        <v>38</v>
      </c>
      <c r="D1744" s="13" t="str">
        <f>BIN2HEX(CONCATENATE(D1743,E1743,F1743,G1743))</f>
        <v>5</v>
      </c>
      <c r="H1744" s="13" t="str">
        <f>BIN2HEX(CONCATENATE(H1743,I1743,J1743,K1743))</f>
        <v>7</v>
      </c>
      <c r="L1744" s="13" t="str">
        <f>BIN2HEX(CONCATENATE(L1743,M1743,N1743,O1743))</f>
        <v>C</v>
      </c>
      <c r="P1744" s="13" t="str">
        <f>BIN2HEX(CONCATENATE(P1743,Q1743,R1743,S1743))</f>
        <v>F</v>
      </c>
      <c r="T1744" s="13" t="str">
        <f>BIN2HEX(CONCATENATE(T1743,U1743,V1743,W1743))</f>
        <v>8</v>
      </c>
      <c r="X1744" s="13" t="str">
        <f>BIN2HEX(CONCATENATE(X1743,Y1743,Z1743,AA1743))</f>
        <v>0</v>
      </c>
      <c r="AB1744" s="13" t="str">
        <f>BIN2HEX(CONCATENATE(AB1743,AC1743,AD1743,AE1743))</f>
        <v>F</v>
      </c>
      <c r="AF1744" s="13" t="str">
        <f>BIN2HEX(CONCATENATE(AF1743,AG1743,AH1743,AI1743))</f>
        <v>6</v>
      </c>
      <c r="AM1744" s="14"/>
    </row>
    <row r="1745" spans="3:39" ht="15" customHeight="1" thickBot="1" x14ac:dyDescent="0.5">
      <c r="C1745" s="14"/>
      <c r="AL1745" s="16" t="s">
        <v>60</v>
      </c>
      <c r="AM1745" s="20" t="str">
        <f>CONCATENATE(D1737,H1737,L1737,P1737,T1737,X1737,AB1737,AF1737)</f>
        <v>56DF80E3</v>
      </c>
    </row>
    <row r="1746" spans="3:39" ht="15" customHeight="1" thickBot="1" x14ac:dyDescent="0.5">
      <c r="C1746" s="14" t="s">
        <v>29</v>
      </c>
      <c r="D1746" s="13" t="str">
        <f>D1705</f>
        <v>F</v>
      </c>
      <c r="H1746" s="13" t="str">
        <f t="shared" ref="H1746" si="10607">H1705</f>
        <v>2</v>
      </c>
      <c r="L1746" s="13" t="str">
        <f t="shared" ref="L1746" si="10608">L1705</f>
        <v>7</v>
      </c>
      <c r="P1746" s="13" t="str">
        <f t="shared" ref="P1746" si="10609">P1705</f>
        <v>4</v>
      </c>
      <c r="T1746" s="13" t="str">
        <f t="shared" ref="T1746" si="10610">T1705</f>
        <v>0</v>
      </c>
      <c r="X1746" s="13" t="str">
        <f t="shared" ref="X1746" si="10611">X1705</f>
        <v>8</v>
      </c>
      <c r="AB1746" s="13" t="str">
        <f t="shared" ref="AB1746" si="10612">AB1705</f>
        <v>C</v>
      </c>
      <c r="AF1746" s="13" t="str">
        <f>AF1705</f>
        <v>4</v>
      </c>
      <c r="AM1746" s="14"/>
    </row>
    <row r="1747" spans="3:39" ht="15" customHeight="1" thickBot="1" x14ac:dyDescent="0.5">
      <c r="C1747" s="14" t="s">
        <v>30</v>
      </c>
      <c r="D1747" s="13" t="str">
        <f>MID(DEC2BIN(HEX2DEC(D1746),4),1,1)</f>
        <v>1</v>
      </c>
      <c r="E1747" s="13" t="str">
        <f>MID(DEC2BIN(HEX2DEC(D1746),4),2,1)</f>
        <v>1</v>
      </c>
      <c r="F1747" s="13" t="str">
        <f>MID(DEC2BIN(HEX2DEC(D1746),4),3,1)</f>
        <v>1</v>
      </c>
      <c r="G1747" s="13" t="str">
        <f>MID(DEC2BIN(HEX2DEC(D1746),4),4,1)</f>
        <v>1</v>
      </c>
      <c r="H1747" s="13" t="str">
        <f>MID(DEC2BIN(HEX2DEC(H1746),4),1,1)</f>
        <v>0</v>
      </c>
      <c r="I1747" s="13" t="str">
        <f>MID(DEC2BIN(HEX2DEC(H1746),4),2,1)</f>
        <v>0</v>
      </c>
      <c r="J1747" s="13" t="str">
        <f>MID(DEC2BIN(HEX2DEC(H1746),4),3,1)</f>
        <v>1</v>
      </c>
      <c r="K1747" s="13" t="str">
        <f>MID(DEC2BIN(HEX2DEC(H1746),4),4,1)</f>
        <v>0</v>
      </c>
      <c r="L1747" s="13" t="str">
        <f>MID(DEC2BIN(HEX2DEC(L1746),4),1,1)</f>
        <v>0</v>
      </c>
      <c r="M1747" s="13" t="str">
        <f>MID(DEC2BIN(HEX2DEC(L1746),4),2,1)</f>
        <v>1</v>
      </c>
      <c r="N1747" s="13" t="str">
        <f>MID(DEC2BIN(HEX2DEC(L1746),4),3,1)</f>
        <v>1</v>
      </c>
      <c r="O1747" s="13" t="str">
        <f>MID(DEC2BIN(HEX2DEC(L1746),4),4,1)</f>
        <v>1</v>
      </c>
      <c r="P1747" s="13" t="str">
        <f>MID(DEC2BIN(HEX2DEC(P1746),4),1,1)</f>
        <v>0</v>
      </c>
      <c r="Q1747" s="13" t="str">
        <f>MID(DEC2BIN(HEX2DEC(P1746),4),2,1)</f>
        <v>1</v>
      </c>
      <c r="R1747" s="13" t="str">
        <f>MID(DEC2BIN(HEX2DEC(P1746),4),3,1)</f>
        <v>0</v>
      </c>
      <c r="S1747" s="13" t="str">
        <f>MID(DEC2BIN(HEX2DEC(P1746),4),4,1)</f>
        <v>0</v>
      </c>
      <c r="T1747" s="13" t="str">
        <f>MID(DEC2BIN(HEX2DEC(T1746),4),1,1)</f>
        <v>0</v>
      </c>
      <c r="U1747" s="13" t="str">
        <f>MID(DEC2BIN(HEX2DEC(T1746),4),2,1)</f>
        <v>0</v>
      </c>
      <c r="V1747" s="13" t="str">
        <f>MID(DEC2BIN(HEX2DEC(T1746),4),3,1)</f>
        <v>0</v>
      </c>
      <c r="W1747" s="13" t="str">
        <f>MID(DEC2BIN(HEX2DEC(T1746),4),4,1)</f>
        <v>0</v>
      </c>
      <c r="X1747" s="13" t="str">
        <f>MID(DEC2BIN(HEX2DEC(X1746),4),1,1)</f>
        <v>1</v>
      </c>
      <c r="Y1747" s="13" t="str">
        <f>MID(DEC2BIN(HEX2DEC(X1746),4),2,1)</f>
        <v>0</v>
      </c>
      <c r="Z1747" s="13" t="str">
        <f>MID(DEC2BIN(HEX2DEC(X1746),4),3,1)</f>
        <v>0</v>
      </c>
      <c r="AA1747" s="13" t="str">
        <f>MID(DEC2BIN(HEX2DEC(X1746),4),4,1)</f>
        <v>0</v>
      </c>
      <c r="AB1747" s="13" t="str">
        <f>MID(DEC2BIN(HEX2DEC(AB1746),4),1,1)</f>
        <v>1</v>
      </c>
      <c r="AC1747" s="13" t="str">
        <f>MID(DEC2BIN(HEX2DEC(AB1746),4),2,1)</f>
        <v>1</v>
      </c>
      <c r="AD1747" s="13" t="str">
        <f>MID(DEC2BIN(HEX2DEC(AB1746),4),3,1)</f>
        <v>0</v>
      </c>
      <c r="AE1747" s="13" t="str">
        <f>MID(DEC2BIN(HEX2DEC(AB1746),4),4,1)</f>
        <v>0</v>
      </c>
      <c r="AF1747" s="13" t="str">
        <f>MID(DEC2BIN(HEX2DEC(AF1746),4),1,1)</f>
        <v>0</v>
      </c>
      <c r="AG1747" s="13" t="str">
        <f>MID(DEC2BIN(HEX2DEC(AF1746),4),2,1)</f>
        <v>1</v>
      </c>
      <c r="AH1747" s="13" t="str">
        <f>MID(DEC2BIN(HEX2DEC(AF1746),4),3,1)</f>
        <v>0</v>
      </c>
      <c r="AI1747" s="13" t="str">
        <f>MID(DEC2BIN(HEX2DEC(AF1746),4),4,1)</f>
        <v>0</v>
      </c>
      <c r="AL1747" s="16" t="s">
        <v>61</v>
      </c>
      <c r="AM1747" s="20" t="str">
        <f>CONCATENATE(D1739,H1739,L1739,P1739,T1739,X1739,AB1739,AF1739)</f>
        <v>714CCCFE</v>
      </c>
    </row>
    <row r="1748" spans="3:39" ht="15" customHeight="1" thickBot="1" x14ac:dyDescent="0.5">
      <c r="AM1748" s="14"/>
    </row>
    <row r="1749" spans="3:39" ht="15" customHeight="1" thickBot="1" x14ac:dyDescent="0.5">
      <c r="C1749" s="15" t="s">
        <v>39</v>
      </c>
      <c r="D1749" s="13" t="str">
        <f>BIN2HEX(CONCATENATE(D1750,E1750,F1750,G1750))</f>
        <v>1</v>
      </c>
      <c r="H1749" s="13" t="str">
        <f>BIN2HEX(CONCATENATE(H1750,I1750,J1750,K1750))</f>
        <v>C</v>
      </c>
      <c r="L1749" s="13" t="str">
        <f>BIN2HEX(CONCATENATE(L1750,M1750,N1750,O1750))</f>
        <v>E</v>
      </c>
      <c r="P1749" s="13" t="str">
        <f>BIN2HEX(CONCATENATE(P1750,Q1750,R1750,S1750))</f>
        <v>6</v>
      </c>
      <c r="T1749" s="13" t="str">
        <f>BIN2HEX(CONCATENATE(T1750,U1750,V1750,W1750))</f>
        <v>1</v>
      </c>
      <c r="X1749" s="13" t="str">
        <f>BIN2HEX(CONCATENATE(X1750,Y1750,Z1750,AA1750))</f>
        <v>B</v>
      </c>
      <c r="AB1749" s="13" t="str">
        <f>BIN2HEX(CONCATENATE(AB1750,AC1750,AD1750,AE1750))</f>
        <v>F</v>
      </c>
      <c r="AF1749" s="13" t="str">
        <f>BIN2HEX(CONCATENATE(AF1750,AG1750,AH1750,AI1750))</f>
        <v>8</v>
      </c>
      <c r="AL1749" s="16" t="s">
        <v>62</v>
      </c>
      <c r="AM1749" s="20" t="str">
        <f>CONCATENATE(D1741,H1741,L1741,P1741,T1741,X1741,AB1741,AF1741)</f>
        <v>5FCF23D6</v>
      </c>
    </row>
    <row r="1750" spans="3:39" ht="15" customHeight="1" x14ac:dyDescent="0.45">
      <c r="C1750" s="15" t="s">
        <v>40</v>
      </c>
      <c r="D1750" s="13">
        <f>IF(ISEVEN(D1751+D1752+D1753),0,1)</f>
        <v>0</v>
      </c>
      <c r="E1750" s="13">
        <f t="shared" ref="E1750:AI1750" si="10613">IF(ISEVEN(E1751+E1752+E1753),0,1)</f>
        <v>0</v>
      </c>
      <c r="F1750" s="13">
        <f t="shared" si="10613"/>
        <v>0</v>
      </c>
      <c r="G1750" s="13">
        <f t="shared" si="10613"/>
        <v>1</v>
      </c>
      <c r="H1750" s="13">
        <f t="shared" si="10613"/>
        <v>1</v>
      </c>
      <c r="I1750" s="13">
        <f t="shared" si="10613"/>
        <v>1</v>
      </c>
      <c r="J1750" s="13">
        <f t="shared" si="10613"/>
        <v>0</v>
      </c>
      <c r="K1750" s="13">
        <f t="shared" si="10613"/>
        <v>0</v>
      </c>
      <c r="L1750" s="13">
        <f t="shared" si="10613"/>
        <v>1</v>
      </c>
      <c r="M1750" s="13">
        <f t="shared" si="10613"/>
        <v>1</v>
      </c>
      <c r="N1750" s="13">
        <f t="shared" si="10613"/>
        <v>1</v>
      </c>
      <c r="O1750" s="13">
        <f t="shared" si="10613"/>
        <v>0</v>
      </c>
      <c r="P1750" s="13">
        <f t="shared" si="10613"/>
        <v>0</v>
      </c>
      <c r="Q1750" s="13">
        <f t="shared" si="10613"/>
        <v>1</v>
      </c>
      <c r="R1750" s="13">
        <f t="shared" si="10613"/>
        <v>1</v>
      </c>
      <c r="S1750" s="13">
        <f t="shared" si="10613"/>
        <v>0</v>
      </c>
      <c r="T1750" s="13">
        <f t="shared" si="10613"/>
        <v>0</v>
      </c>
      <c r="U1750" s="13">
        <f t="shared" si="10613"/>
        <v>0</v>
      </c>
      <c r="V1750" s="13">
        <f t="shared" si="10613"/>
        <v>0</v>
      </c>
      <c r="W1750" s="13">
        <f t="shared" si="10613"/>
        <v>1</v>
      </c>
      <c r="X1750" s="13">
        <f t="shared" si="10613"/>
        <v>1</v>
      </c>
      <c r="Y1750" s="13">
        <f t="shared" si="10613"/>
        <v>0</v>
      </c>
      <c r="Z1750" s="13">
        <f t="shared" si="10613"/>
        <v>1</v>
      </c>
      <c r="AA1750" s="13">
        <f t="shared" si="10613"/>
        <v>1</v>
      </c>
      <c r="AB1750" s="13">
        <f t="shared" si="10613"/>
        <v>1</v>
      </c>
      <c r="AC1750" s="13">
        <f t="shared" si="10613"/>
        <v>1</v>
      </c>
      <c r="AD1750" s="13">
        <f t="shared" si="10613"/>
        <v>1</v>
      </c>
      <c r="AE1750" s="13">
        <f t="shared" si="10613"/>
        <v>1</v>
      </c>
      <c r="AF1750" s="13">
        <f t="shared" si="10613"/>
        <v>1</v>
      </c>
      <c r="AG1750" s="13">
        <f t="shared" si="10613"/>
        <v>0</v>
      </c>
      <c r="AH1750" s="13">
        <f t="shared" si="10613"/>
        <v>0</v>
      </c>
      <c r="AI1750" s="13">
        <f t="shared" si="10613"/>
        <v>0</v>
      </c>
      <c r="AM1750" s="14"/>
    </row>
    <row r="1751" spans="3:39" ht="15" customHeight="1" x14ac:dyDescent="0.45">
      <c r="C1751" s="15" t="s">
        <v>41</v>
      </c>
      <c r="D1751" s="13" t="str">
        <f>K1755</f>
        <v>0</v>
      </c>
      <c r="E1751" s="13" t="str">
        <f t="shared" ref="E1751" si="10614">L1755</f>
        <v>1</v>
      </c>
      <c r="F1751" s="13" t="str">
        <f t="shared" ref="F1751" si="10615">M1755</f>
        <v>0</v>
      </c>
      <c r="G1751" s="13" t="str">
        <f t="shared" ref="G1751" si="10616">N1755</f>
        <v>1</v>
      </c>
      <c r="H1751" s="13" t="str">
        <f t="shared" ref="H1751" si="10617">O1755</f>
        <v>1</v>
      </c>
      <c r="I1751" s="13" t="str">
        <f t="shared" ref="I1751" si="10618">P1755</f>
        <v>1</v>
      </c>
      <c r="J1751" s="13" t="str">
        <f t="shared" ref="J1751" si="10619">Q1755</f>
        <v>0</v>
      </c>
      <c r="K1751" s="13" t="str">
        <f t="shared" ref="K1751" si="10620">R1755</f>
        <v>0</v>
      </c>
      <c r="L1751" s="13" t="str">
        <f t="shared" ref="L1751" si="10621">S1755</f>
        <v>0</v>
      </c>
      <c r="M1751" s="13" t="str">
        <f t="shared" ref="M1751" si="10622">T1755</f>
        <v>0</v>
      </c>
      <c r="N1751" s="13" t="str">
        <f t="shared" ref="N1751" si="10623">U1755</f>
        <v>1</v>
      </c>
      <c r="O1751" s="13" t="str">
        <f t="shared" ref="O1751" si="10624">V1755</f>
        <v>1</v>
      </c>
      <c r="P1751" s="13" t="str">
        <f t="shared" ref="P1751" si="10625">W1755</f>
        <v>0</v>
      </c>
      <c r="Q1751" s="13" t="str">
        <f t="shared" ref="Q1751" si="10626">X1755</f>
        <v>0</v>
      </c>
      <c r="R1751" s="13" t="str">
        <f t="shared" ref="R1751" si="10627">Y1755</f>
        <v>0</v>
      </c>
      <c r="S1751" s="13" t="str">
        <f t="shared" ref="S1751" si="10628">Z1755</f>
        <v>0</v>
      </c>
      <c r="T1751" s="13" t="str">
        <f t="shared" ref="T1751" si="10629">AA1755</f>
        <v>1</v>
      </c>
      <c r="U1751" s="13" t="str">
        <f t="shared" ref="U1751" si="10630">AB1755</f>
        <v>0</v>
      </c>
      <c r="V1751" s="13" t="str">
        <f t="shared" ref="V1751" si="10631">AC1755</f>
        <v>1</v>
      </c>
      <c r="W1751" s="13" t="str">
        <f t="shared" ref="W1751" si="10632">AD1755</f>
        <v>0</v>
      </c>
      <c r="X1751" s="13" t="str">
        <f t="shared" ref="X1751" si="10633">AE1755</f>
        <v>1</v>
      </c>
      <c r="Y1751" s="13" t="str">
        <f t="shared" ref="Y1751" si="10634">AF1755</f>
        <v>1</v>
      </c>
      <c r="Z1751" s="13" t="str">
        <f t="shared" ref="Z1751" si="10635">AG1755</f>
        <v>0</v>
      </c>
      <c r="AA1751" s="13" t="str">
        <f t="shared" ref="AA1751" si="10636">AH1755</f>
        <v>1</v>
      </c>
      <c r="AB1751" s="13" t="str">
        <f t="shared" ref="AB1751" si="10637">AI1755</f>
        <v>0</v>
      </c>
      <c r="AC1751" s="13" t="str">
        <f>D1755</f>
        <v>1</v>
      </c>
      <c r="AD1751" s="13" t="str">
        <f t="shared" ref="AD1751" si="10638">E1755</f>
        <v>1</v>
      </c>
      <c r="AE1751" s="13" t="str">
        <f t="shared" ref="AE1751" si="10639">F1755</f>
        <v>1</v>
      </c>
      <c r="AF1751" s="13" t="str">
        <f t="shared" ref="AF1751" si="10640">G1755</f>
        <v>0</v>
      </c>
      <c r="AG1751" s="13" t="str">
        <f t="shared" ref="AG1751" si="10641">H1755</f>
        <v>0</v>
      </c>
      <c r="AH1751" s="13" t="str">
        <f t="shared" ref="AH1751" si="10642">I1755</f>
        <v>0</v>
      </c>
      <c r="AI1751" s="13" t="str">
        <f t="shared" ref="AI1751" si="10643">J1755</f>
        <v>1</v>
      </c>
      <c r="AL1751" s="22" t="s">
        <v>62</v>
      </c>
      <c r="AM1751" s="14" t="str">
        <f>CONCATENATE(D1746,H1746,L1746,P1746,T1746,X1746,AB1746,AF1746)</f>
        <v>F27408C4</v>
      </c>
    </row>
    <row r="1752" spans="3:39" ht="15" customHeight="1" thickBot="1" x14ac:dyDescent="0.5">
      <c r="C1752" s="15" t="s">
        <v>42</v>
      </c>
      <c r="D1752" s="13" t="str">
        <f>Y1755</f>
        <v>0</v>
      </c>
      <c r="E1752" s="13" t="str">
        <f t="shared" ref="E1752" si="10644">Z1755</f>
        <v>0</v>
      </c>
      <c r="F1752" s="13" t="str">
        <f t="shared" ref="F1752" si="10645">AA1755</f>
        <v>1</v>
      </c>
      <c r="G1752" s="13" t="str">
        <f t="shared" ref="G1752" si="10646">AB1755</f>
        <v>0</v>
      </c>
      <c r="H1752" s="13" t="str">
        <f t="shared" ref="H1752" si="10647">AC1755</f>
        <v>1</v>
      </c>
      <c r="I1752" s="13" t="str">
        <f t="shared" ref="I1752" si="10648">AD1755</f>
        <v>0</v>
      </c>
      <c r="J1752" s="13" t="str">
        <f t="shared" ref="J1752" si="10649">AE1755</f>
        <v>1</v>
      </c>
      <c r="K1752" s="13" t="str">
        <f t="shared" ref="K1752" si="10650">AF1755</f>
        <v>1</v>
      </c>
      <c r="L1752" s="13" t="str">
        <f t="shared" ref="L1752" si="10651">AG1755</f>
        <v>0</v>
      </c>
      <c r="M1752" s="13" t="str">
        <f t="shared" ref="M1752" si="10652">AH1755</f>
        <v>1</v>
      </c>
      <c r="N1752" s="13" t="str">
        <f t="shared" ref="N1752" si="10653">AI1755</f>
        <v>0</v>
      </c>
      <c r="O1752" s="13" t="str">
        <f>D1755</f>
        <v>1</v>
      </c>
      <c r="P1752" s="13" t="str">
        <f t="shared" ref="P1752" si="10654">E1755</f>
        <v>1</v>
      </c>
      <c r="Q1752" s="13" t="str">
        <f t="shared" ref="Q1752" si="10655">F1755</f>
        <v>1</v>
      </c>
      <c r="R1752" s="13" t="str">
        <f t="shared" ref="R1752" si="10656">G1755</f>
        <v>0</v>
      </c>
      <c r="S1752" s="13" t="str">
        <f t="shared" ref="S1752" si="10657">H1755</f>
        <v>0</v>
      </c>
      <c r="T1752" s="13" t="str">
        <f t="shared" ref="T1752" si="10658">I1755</f>
        <v>0</v>
      </c>
      <c r="U1752" s="13" t="str">
        <f t="shared" ref="U1752" si="10659">J1755</f>
        <v>1</v>
      </c>
      <c r="V1752" s="13" t="str">
        <f t="shared" ref="V1752" si="10660">K1755</f>
        <v>0</v>
      </c>
      <c r="W1752" s="13" t="str">
        <f t="shared" ref="W1752" si="10661">L1755</f>
        <v>1</v>
      </c>
      <c r="X1752" s="13" t="str">
        <f t="shared" ref="X1752" si="10662">M1755</f>
        <v>0</v>
      </c>
      <c r="Y1752" s="13" t="str">
        <f t="shared" ref="Y1752" si="10663">N1755</f>
        <v>1</v>
      </c>
      <c r="Z1752" s="13" t="str">
        <f t="shared" ref="Z1752" si="10664">O1755</f>
        <v>1</v>
      </c>
      <c r="AA1752" s="13" t="str">
        <f t="shared" ref="AA1752" si="10665">P1755</f>
        <v>1</v>
      </c>
      <c r="AB1752" s="13" t="str">
        <f t="shared" ref="AB1752" si="10666">Q1755</f>
        <v>0</v>
      </c>
      <c r="AC1752" s="13" t="str">
        <f t="shared" ref="AC1752" si="10667">R1755</f>
        <v>0</v>
      </c>
      <c r="AD1752" s="13" t="str">
        <f t="shared" ref="AD1752" si="10668">S1755</f>
        <v>0</v>
      </c>
      <c r="AE1752" s="13" t="str">
        <f t="shared" ref="AE1752" si="10669">T1755</f>
        <v>0</v>
      </c>
      <c r="AF1752" s="13" t="str">
        <f t="shared" ref="AF1752" si="10670">U1755</f>
        <v>1</v>
      </c>
      <c r="AG1752" s="13" t="str">
        <f t="shared" ref="AG1752" si="10671">V1755</f>
        <v>1</v>
      </c>
      <c r="AH1752" s="13" t="str">
        <f t="shared" ref="AH1752" si="10672">W1755</f>
        <v>0</v>
      </c>
      <c r="AI1752" s="13" t="str">
        <f t="shared" ref="AI1752" si="10673">X1755</f>
        <v>0</v>
      </c>
      <c r="AL1752" s="14" t="s">
        <v>64</v>
      </c>
      <c r="AM1752" s="14" t="str">
        <f>AM1738</f>
        <v>B17235B8</v>
      </c>
    </row>
    <row r="1753" spans="3:39" ht="15" customHeight="1" thickBot="1" x14ac:dyDescent="0.5">
      <c r="C1753" s="15" t="s">
        <v>43</v>
      </c>
      <c r="D1753" s="13" t="str">
        <f>AD1755</f>
        <v>0</v>
      </c>
      <c r="E1753" s="13" t="str">
        <f t="shared" ref="E1753" si="10674">AE1755</f>
        <v>1</v>
      </c>
      <c r="F1753" s="13" t="str">
        <f t="shared" ref="F1753" si="10675">AF1755</f>
        <v>1</v>
      </c>
      <c r="G1753" s="13" t="str">
        <f t="shared" ref="G1753" si="10676">AG1755</f>
        <v>0</v>
      </c>
      <c r="H1753" s="13" t="str">
        <f t="shared" ref="H1753" si="10677">AH1755</f>
        <v>1</v>
      </c>
      <c r="I1753" s="13" t="str">
        <f t="shared" ref="I1753" si="10678">AI1755</f>
        <v>0</v>
      </c>
      <c r="J1753" s="13" t="str">
        <f>D1755</f>
        <v>1</v>
      </c>
      <c r="K1753" s="13" t="str">
        <f t="shared" ref="K1753" si="10679">E1755</f>
        <v>1</v>
      </c>
      <c r="L1753" s="13" t="str">
        <f t="shared" ref="L1753" si="10680">F1755</f>
        <v>1</v>
      </c>
      <c r="M1753" s="13" t="str">
        <f t="shared" ref="M1753" si="10681">G1755</f>
        <v>0</v>
      </c>
      <c r="N1753" s="13" t="str">
        <f t="shared" ref="N1753" si="10682">H1755</f>
        <v>0</v>
      </c>
      <c r="O1753" s="13" t="str">
        <f t="shared" ref="O1753" si="10683">I1755</f>
        <v>0</v>
      </c>
      <c r="P1753" s="13" t="str">
        <f t="shared" ref="P1753" si="10684">J1755</f>
        <v>1</v>
      </c>
      <c r="Q1753" s="13" t="str">
        <f t="shared" ref="Q1753" si="10685">K1755</f>
        <v>0</v>
      </c>
      <c r="R1753" s="13" t="str">
        <f t="shared" ref="R1753" si="10686">L1755</f>
        <v>1</v>
      </c>
      <c r="S1753" s="13" t="str">
        <f t="shared" ref="S1753" si="10687">M1755</f>
        <v>0</v>
      </c>
      <c r="T1753" s="13" t="str">
        <f t="shared" ref="T1753" si="10688">N1755</f>
        <v>1</v>
      </c>
      <c r="U1753" s="13" t="str">
        <f t="shared" ref="U1753" si="10689">O1755</f>
        <v>1</v>
      </c>
      <c r="V1753" s="13" t="str">
        <f t="shared" ref="V1753" si="10690">P1755</f>
        <v>1</v>
      </c>
      <c r="W1753" s="13" t="str">
        <f t="shared" ref="W1753" si="10691">Q1755</f>
        <v>0</v>
      </c>
      <c r="X1753" s="13" t="str">
        <f t="shared" ref="X1753" si="10692">R1755</f>
        <v>0</v>
      </c>
      <c r="Y1753" s="13" t="str">
        <f t="shared" ref="Y1753" si="10693">S1755</f>
        <v>0</v>
      </c>
      <c r="Z1753" s="13" t="str">
        <f t="shared" ref="Z1753" si="10694">T1755</f>
        <v>0</v>
      </c>
      <c r="AA1753" s="13" t="str">
        <f t="shared" ref="AA1753" si="10695">U1755</f>
        <v>1</v>
      </c>
      <c r="AB1753" s="13" t="str">
        <f t="shared" ref="AB1753" si="10696">V1755</f>
        <v>1</v>
      </c>
      <c r="AC1753" s="13" t="str">
        <f t="shared" ref="AC1753" si="10697">W1755</f>
        <v>0</v>
      </c>
      <c r="AD1753" s="13" t="str">
        <f t="shared" ref="AD1753" si="10698">X1755</f>
        <v>0</v>
      </c>
      <c r="AE1753" s="13" t="str">
        <f t="shared" ref="AE1753" si="10699">Y1755</f>
        <v>0</v>
      </c>
      <c r="AF1753" s="13" t="str">
        <f>Z1755</f>
        <v>0</v>
      </c>
      <c r="AG1753" s="13" t="str">
        <f t="shared" ref="AG1753" si="10700">AA1755</f>
        <v>1</v>
      </c>
      <c r="AH1753" s="13" t="str">
        <f t="shared" ref="AH1753" si="10701">AB1755</f>
        <v>0</v>
      </c>
      <c r="AI1753" s="13" t="str">
        <f t="shared" ref="AI1753" si="10702">AC1755</f>
        <v>1</v>
      </c>
      <c r="AL1753" s="16" t="s">
        <v>63</v>
      </c>
      <c r="AM1753" s="20" t="str">
        <f>DEC2HEX(MOD(HEX2DEC(AM1751)+HEX2DEC(AM1752),2^32),8)</f>
        <v>A3E63E7C</v>
      </c>
    </row>
    <row r="1754" spans="3:39" ht="15" customHeight="1" thickBot="1" x14ac:dyDescent="0.6">
      <c r="C1754" s="17" t="s">
        <v>44</v>
      </c>
      <c r="D1754" s="13" t="str">
        <f>MID($AM1717,1,1)</f>
        <v>E</v>
      </c>
      <c r="H1754" s="13" t="str">
        <f>MID($AM1717,2,1)</f>
        <v>2</v>
      </c>
      <c r="L1754" s="13" t="str">
        <f>MID($AM1717,3,1)</f>
        <v>B</v>
      </c>
      <c r="P1754" s="13" t="str">
        <f>MID($AM1717,4,1)</f>
        <v>8</v>
      </c>
      <c r="T1754" s="13" t="str">
        <f>MID($AM1717,5,1)</f>
        <v>6</v>
      </c>
      <c r="X1754" s="13" t="str">
        <f>MID($AM1717,6,1)</f>
        <v>1</v>
      </c>
      <c r="AB1754" s="13" t="str">
        <f>MID($AM1717,7,1)</f>
        <v>5</v>
      </c>
      <c r="AF1754" s="13" t="str">
        <f>MID($AM1717,8,1)</f>
        <v>A</v>
      </c>
      <c r="AM1754" s="14"/>
    </row>
    <row r="1755" spans="3:39" ht="15" customHeight="1" thickBot="1" x14ac:dyDescent="0.5">
      <c r="C1755" s="15" t="s">
        <v>45</v>
      </c>
      <c r="D1755" s="13" t="str">
        <f>MID(DEC2BIN(HEX2DEC(D1754),4),1,1)</f>
        <v>1</v>
      </c>
      <c r="E1755" s="13" t="str">
        <f>MID(DEC2BIN(HEX2DEC(D1754),4),2,1)</f>
        <v>1</v>
      </c>
      <c r="F1755" s="13" t="str">
        <f>MID(DEC2BIN(HEX2DEC(D1754),4),3,1)</f>
        <v>1</v>
      </c>
      <c r="G1755" s="13" t="str">
        <f>MID(DEC2BIN(HEX2DEC(D1754),4),4,1)</f>
        <v>0</v>
      </c>
      <c r="H1755" s="13" t="str">
        <f>MID(DEC2BIN(HEX2DEC(H1754),4),1,1)</f>
        <v>0</v>
      </c>
      <c r="I1755" s="13" t="str">
        <f>MID(DEC2BIN(HEX2DEC(H1754),4),2,1)</f>
        <v>0</v>
      </c>
      <c r="J1755" s="13" t="str">
        <f>MID(DEC2BIN(HEX2DEC(H1754),4),3,1)</f>
        <v>1</v>
      </c>
      <c r="K1755" s="13" t="str">
        <f>MID(DEC2BIN(HEX2DEC(H1754),4),4,1)</f>
        <v>0</v>
      </c>
      <c r="L1755" s="13" t="str">
        <f>MID(DEC2BIN(HEX2DEC(L1754),4),1,1)</f>
        <v>1</v>
      </c>
      <c r="M1755" s="13" t="str">
        <f>MID(DEC2BIN(HEX2DEC(L1754),4),2,1)</f>
        <v>0</v>
      </c>
      <c r="N1755" s="13" t="str">
        <f>MID(DEC2BIN(HEX2DEC(L1754),4),3,1)</f>
        <v>1</v>
      </c>
      <c r="O1755" s="13" t="str">
        <f>MID(DEC2BIN(HEX2DEC(L1754),4),4,1)</f>
        <v>1</v>
      </c>
      <c r="P1755" s="13" t="str">
        <f>MID(DEC2BIN(HEX2DEC(P1754),4),1,1)</f>
        <v>1</v>
      </c>
      <c r="Q1755" s="13" t="str">
        <f>MID(DEC2BIN(HEX2DEC(P1754),4),2,1)</f>
        <v>0</v>
      </c>
      <c r="R1755" s="13" t="str">
        <f>MID(DEC2BIN(HEX2DEC(P1754),4),3,1)</f>
        <v>0</v>
      </c>
      <c r="S1755" s="13" t="str">
        <f>MID(DEC2BIN(HEX2DEC(P1754),4),4,1)</f>
        <v>0</v>
      </c>
      <c r="T1755" s="13" t="str">
        <f>MID(DEC2BIN(HEX2DEC(T1754),4),1,1)</f>
        <v>0</v>
      </c>
      <c r="U1755" s="13" t="str">
        <f>MID(DEC2BIN(HEX2DEC(T1754),4),2,1)</f>
        <v>1</v>
      </c>
      <c r="V1755" s="13" t="str">
        <f>MID(DEC2BIN(HEX2DEC(T1754),4),3,1)</f>
        <v>1</v>
      </c>
      <c r="W1755" s="13" t="str">
        <f>MID(DEC2BIN(HEX2DEC(T1754),4),4,1)</f>
        <v>0</v>
      </c>
      <c r="X1755" s="13" t="str">
        <f>MID(DEC2BIN(HEX2DEC(X1754),4),1,1)</f>
        <v>0</v>
      </c>
      <c r="Y1755" s="13" t="str">
        <f>MID(DEC2BIN(HEX2DEC(X1754),4),2,1)</f>
        <v>0</v>
      </c>
      <c r="Z1755" s="13" t="str">
        <f>MID(DEC2BIN(HEX2DEC(X1754),4),3,1)</f>
        <v>0</v>
      </c>
      <c r="AA1755" s="13" t="str">
        <f>MID(DEC2BIN(HEX2DEC(X1754),4),4,1)</f>
        <v>1</v>
      </c>
      <c r="AB1755" s="13" t="str">
        <f>MID(DEC2BIN(HEX2DEC(AB1754),4),1,1)</f>
        <v>0</v>
      </c>
      <c r="AC1755" s="13" t="str">
        <f>MID(DEC2BIN(HEX2DEC(AB1754),4),2,1)</f>
        <v>1</v>
      </c>
      <c r="AD1755" s="13" t="str">
        <f>MID(DEC2BIN(HEX2DEC(AB1754),4),3,1)</f>
        <v>0</v>
      </c>
      <c r="AE1755" s="13" t="str">
        <f>MID(DEC2BIN(HEX2DEC(AB1754),4),4,1)</f>
        <v>1</v>
      </c>
      <c r="AF1755" s="13" t="str">
        <f>MID(DEC2BIN(HEX2DEC(AF1754),4),1,1)</f>
        <v>1</v>
      </c>
      <c r="AG1755" s="13" t="str">
        <f>MID(DEC2BIN(HEX2DEC(AF1754),4),2,1)</f>
        <v>0</v>
      </c>
      <c r="AH1755" s="13" t="str">
        <f>MID(DEC2BIN(HEX2DEC(AF1754),4),3,1)</f>
        <v>1</v>
      </c>
      <c r="AI1755" s="13" t="str">
        <f>MID(DEC2BIN(HEX2DEC(AF1754),4),4,1)</f>
        <v>0</v>
      </c>
      <c r="AL1755" s="16" t="s">
        <v>65</v>
      </c>
      <c r="AM1755" s="20" t="str">
        <f>CONCATENATE(D1754,H1754,L1754,P1754,T1754,X1754,AB1754,AF1754)</f>
        <v>E2B8615A</v>
      </c>
    </row>
    <row r="1756" spans="3:39" ht="15" customHeight="1" thickBot="1" x14ac:dyDescent="0.6">
      <c r="C1756" s="17" t="s">
        <v>46</v>
      </c>
      <c r="D1756" s="13" t="str">
        <f>D1718</f>
        <v>0</v>
      </c>
      <c r="H1756" s="13" t="str">
        <f t="shared" ref="H1756" si="10703">H1718</f>
        <v>8</v>
      </c>
      <c r="L1756" s="13" t="str">
        <f t="shared" ref="L1756" si="10704">L1718</f>
        <v>F</v>
      </c>
      <c r="P1756" s="13" t="str">
        <f t="shared" ref="P1756" si="10705">P1718</f>
        <v>4</v>
      </c>
      <c r="T1756" s="13" t="str">
        <f t="shared" ref="T1756" si="10706">T1718</f>
        <v>A</v>
      </c>
      <c r="X1756" s="13" t="str">
        <f t="shared" ref="X1756" si="10707">X1718</f>
        <v>F</v>
      </c>
      <c r="AB1756" s="13" t="str">
        <f t="shared" ref="AB1756" si="10708">AB1718</f>
        <v>9</v>
      </c>
      <c r="AF1756" s="13" t="str">
        <f t="shared" ref="AF1756" si="10709">AF1718</f>
        <v>F</v>
      </c>
      <c r="AM1756" s="14"/>
    </row>
    <row r="1757" spans="3:39" ht="15" customHeight="1" thickBot="1" x14ac:dyDescent="0.5">
      <c r="C1757" s="15" t="s">
        <v>47</v>
      </c>
      <c r="D1757" s="13" t="str">
        <f>MID(DEC2BIN(HEX2DEC(D1756),4),1,1)</f>
        <v>0</v>
      </c>
      <c r="E1757" s="13" t="str">
        <f>MID(DEC2BIN(HEX2DEC(D1756),4),2,1)</f>
        <v>0</v>
      </c>
      <c r="F1757" s="13" t="str">
        <f>MID(DEC2BIN(HEX2DEC(D1756),4),3,1)</f>
        <v>0</v>
      </c>
      <c r="G1757" s="13" t="str">
        <f>MID(DEC2BIN(HEX2DEC(D1756),4),4,1)</f>
        <v>0</v>
      </c>
      <c r="H1757" s="13" t="str">
        <f>MID(DEC2BIN(HEX2DEC(H1756),4),1,1)</f>
        <v>1</v>
      </c>
      <c r="I1757" s="13" t="str">
        <f>MID(DEC2BIN(HEX2DEC(H1756),4),2,1)</f>
        <v>0</v>
      </c>
      <c r="J1757" s="13" t="str">
        <f>MID(DEC2BIN(HEX2DEC(H1756),4),3,1)</f>
        <v>0</v>
      </c>
      <c r="K1757" s="13" t="str">
        <f>MID(DEC2BIN(HEX2DEC(H1756),4),4,1)</f>
        <v>0</v>
      </c>
      <c r="L1757" s="13" t="str">
        <f>MID(DEC2BIN(HEX2DEC(L1756),4),1,1)</f>
        <v>1</v>
      </c>
      <c r="M1757" s="13" t="str">
        <f>MID(DEC2BIN(HEX2DEC(L1756),4),2,1)</f>
        <v>1</v>
      </c>
      <c r="N1757" s="13" t="str">
        <f>MID(DEC2BIN(HEX2DEC(L1756),4),3,1)</f>
        <v>1</v>
      </c>
      <c r="O1757" s="13" t="str">
        <f>MID(DEC2BIN(HEX2DEC(L1756),4),4,1)</f>
        <v>1</v>
      </c>
      <c r="P1757" s="13" t="str">
        <f>MID(DEC2BIN(HEX2DEC(P1756),4),1,1)</f>
        <v>0</v>
      </c>
      <c r="Q1757" s="13" t="str">
        <f>MID(DEC2BIN(HEX2DEC(P1756),4),2,1)</f>
        <v>1</v>
      </c>
      <c r="R1757" s="13" t="str">
        <f>MID(DEC2BIN(HEX2DEC(P1756),4),3,1)</f>
        <v>0</v>
      </c>
      <c r="S1757" s="13" t="str">
        <f>MID(DEC2BIN(HEX2DEC(P1756),4),4,1)</f>
        <v>0</v>
      </c>
      <c r="T1757" s="13" t="str">
        <f>MID(DEC2BIN(HEX2DEC(T1756),4),1,1)</f>
        <v>1</v>
      </c>
      <c r="U1757" s="13" t="str">
        <f>MID(DEC2BIN(HEX2DEC(T1756),4),2,1)</f>
        <v>0</v>
      </c>
      <c r="V1757" s="13" t="str">
        <f>MID(DEC2BIN(HEX2DEC(T1756),4),3,1)</f>
        <v>1</v>
      </c>
      <c r="W1757" s="13" t="str">
        <f>MID(DEC2BIN(HEX2DEC(T1756),4),4,1)</f>
        <v>0</v>
      </c>
      <c r="X1757" s="13" t="str">
        <f>MID(DEC2BIN(HEX2DEC(X1756),4),1,1)</f>
        <v>1</v>
      </c>
      <c r="Y1757" s="13" t="str">
        <f>MID(DEC2BIN(HEX2DEC(X1756),4),2,1)</f>
        <v>1</v>
      </c>
      <c r="Z1757" s="13" t="str">
        <f>MID(DEC2BIN(HEX2DEC(X1756),4),3,1)</f>
        <v>1</v>
      </c>
      <c r="AA1757" s="13" t="str">
        <f>MID(DEC2BIN(HEX2DEC(X1756),4),4,1)</f>
        <v>1</v>
      </c>
      <c r="AB1757" s="13" t="str">
        <f>MID(DEC2BIN(HEX2DEC(AB1756),4),1,1)</f>
        <v>1</v>
      </c>
      <c r="AC1757" s="13" t="str">
        <f>MID(DEC2BIN(HEX2DEC(AB1756),4),2,1)</f>
        <v>0</v>
      </c>
      <c r="AD1757" s="13" t="str">
        <f>MID(DEC2BIN(HEX2DEC(AB1756),4),3,1)</f>
        <v>0</v>
      </c>
      <c r="AE1757" s="13" t="str">
        <f>MID(DEC2BIN(HEX2DEC(AB1756),4),4,1)</f>
        <v>1</v>
      </c>
      <c r="AF1757" s="13" t="str">
        <f>MID(DEC2BIN(HEX2DEC(AF1756),4),1,1)</f>
        <v>1</v>
      </c>
      <c r="AG1757" s="13" t="str">
        <f>MID(DEC2BIN(HEX2DEC(AF1756),4),2,1)</f>
        <v>1</v>
      </c>
      <c r="AH1757" s="13" t="str">
        <f>MID(DEC2BIN(HEX2DEC(AF1756),4),3,1)</f>
        <v>1</v>
      </c>
      <c r="AI1757" s="13" t="str">
        <f>MID(DEC2BIN(HEX2DEC(AF1756),4),4,1)</f>
        <v>1</v>
      </c>
      <c r="AL1757" s="16" t="s">
        <v>66</v>
      </c>
      <c r="AM1757" s="20" t="str">
        <f>CONCATENATE(D1756,H1756,L1756,P1756,T1756,X1756,AB1756,AF1756)</f>
        <v>08F4AF9F</v>
      </c>
    </row>
    <row r="1758" spans="3:39" ht="15" customHeight="1" thickBot="1" x14ac:dyDescent="0.6">
      <c r="C1758" s="17" t="s">
        <v>48</v>
      </c>
      <c r="D1758" s="13" t="str">
        <f>D1720</f>
        <v>C</v>
      </c>
      <c r="H1758" s="13" t="str">
        <f t="shared" ref="H1758" si="10710">H1720</f>
        <v>B</v>
      </c>
      <c r="L1758" s="13" t="str">
        <f t="shared" ref="L1758" si="10711">L1720</f>
        <v>4</v>
      </c>
      <c r="P1758" s="13" t="str">
        <f t="shared" ref="P1758" si="10712">P1720</f>
        <v>3</v>
      </c>
      <c r="T1758" s="13" t="str">
        <f t="shared" ref="T1758" si="10713">T1720</f>
        <v>E</v>
      </c>
      <c r="X1758" s="13" t="str">
        <f t="shared" ref="X1758" si="10714">X1720</f>
        <v>6</v>
      </c>
      <c r="AB1758" s="13" t="str">
        <f t="shared" ref="AB1758" si="10715">AB1720</f>
        <v>E</v>
      </c>
      <c r="AF1758" s="13" t="str">
        <f t="shared" ref="AF1758" si="10716">AF1720</f>
        <v>4</v>
      </c>
      <c r="AM1758" s="14"/>
    </row>
    <row r="1759" spans="3:39" ht="15" customHeight="1" thickBot="1" x14ac:dyDescent="0.5">
      <c r="C1759" s="15" t="s">
        <v>49</v>
      </c>
      <c r="D1759" s="13" t="str">
        <f>MID(DEC2BIN(HEX2DEC(D1758),4),1,1)</f>
        <v>1</v>
      </c>
      <c r="E1759" s="13" t="str">
        <f>MID(DEC2BIN(HEX2DEC(D1758),4),2,1)</f>
        <v>1</v>
      </c>
      <c r="F1759" s="13" t="str">
        <f>MID(DEC2BIN(HEX2DEC(D1758),4),3,1)</f>
        <v>0</v>
      </c>
      <c r="G1759" s="13" t="str">
        <f>MID(DEC2BIN(HEX2DEC(D1758),4),4,1)</f>
        <v>0</v>
      </c>
      <c r="H1759" s="13" t="str">
        <f>MID(DEC2BIN(HEX2DEC(H1758),4),1,1)</f>
        <v>1</v>
      </c>
      <c r="I1759" s="13" t="str">
        <f>MID(DEC2BIN(HEX2DEC(H1758),4),2,1)</f>
        <v>0</v>
      </c>
      <c r="J1759" s="13" t="str">
        <f>MID(DEC2BIN(HEX2DEC(H1758),4),3,1)</f>
        <v>1</v>
      </c>
      <c r="K1759" s="13" t="str">
        <f>MID(DEC2BIN(HEX2DEC(H1758),4),4,1)</f>
        <v>1</v>
      </c>
      <c r="L1759" s="13" t="str">
        <f>MID(DEC2BIN(HEX2DEC(L1758),4),1,1)</f>
        <v>0</v>
      </c>
      <c r="M1759" s="13" t="str">
        <f>MID(DEC2BIN(HEX2DEC(L1758),4),2,1)</f>
        <v>1</v>
      </c>
      <c r="N1759" s="13" t="str">
        <f>MID(DEC2BIN(HEX2DEC(L1758),4),3,1)</f>
        <v>0</v>
      </c>
      <c r="O1759" s="13" t="str">
        <f>MID(DEC2BIN(HEX2DEC(L1758),4),4,1)</f>
        <v>0</v>
      </c>
      <c r="P1759" s="13" t="str">
        <f>MID(DEC2BIN(HEX2DEC(P1758),4),1,1)</f>
        <v>0</v>
      </c>
      <c r="Q1759" s="13" t="str">
        <f>MID(DEC2BIN(HEX2DEC(P1758),4),2,1)</f>
        <v>0</v>
      </c>
      <c r="R1759" s="13" t="str">
        <f>MID(DEC2BIN(HEX2DEC(P1758),4),3,1)</f>
        <v>1</v>
      </c>
      <c r="S1759" s="13" t="str">
        <f>MID(DEC2BIN(HEX2DEC(P1758),4),4,1)</f>
        <v>1</v>
      </c>
      <c r="T1759" s="13" t="str">
        <f>MID(DEC2BIN(HEX2DEC(T1758),4),1,1)</f>
        <v>1</v>
      </c>
      <c r="U1759" s="13" t="str">
        <f>MID(DEC2BIN(HEX2DEC(T1758),4),2,1)</f>
        <v>1</v>
      </c>
      <c r="V1759" s="13" t="str">
        <f>MID(DEC2BIN(HEX2DEC(T1758),4),3,1)</f>
        <v>1</v>
      </c>
      <c r="W1759" s="13" t="str">
        <f>MID(DEC2BIN(HEX2DEC(T1758),4),4,1)</f>
        <v>0</v>
      </c>
      <c r="X1759" s="13" t="str">
        <f>MID(DEC2BIN(HEX2DEC(X1758),4),1,1)</f>
        <v>0</v>
      </c>
      <c r="Y1759" s="13" t="str">
        <f>MID(DEC2BIN(HEX2DEC(X1758),4),2,1)</f>
        <v>1</v>
      </c>
      <c r="Z1759" s="13" t="str">
        <f>MID(DEC2BIN(HEX2DEC(X1758),4),3,1)</f>
        <v>1</v>
      </c>
      <c r="AA1759" s="13" t="str">
        <f>MID(DEC2BIN(HEX2DEC(X1758),4),4,1)</f>
        <v>0</v>
      </c>
      <c r="AB1759" s="13" t="str">
        <f>MID(DEC2BIN(HEX2DEC(AB1758),4),1,1)</f>
        <v>1</v>
      </c>
      <c r="AC1759" s="13" t="str">
        <f>MID(DEC2BIN(HEX2DEC(AB1758),4),2,1)</f>
        <v>1</v>
      </c>
      <c r="AD1759" s="13" t="str">
        <f>MID(DEC2BIN(HEX2DEC(AB1758),4),3,1)</f>
        <v>1</v>
      </c>
      <c r="AE1759" s="13" t="str">
        <f>MID(DEC2BIN(HEX2DEC(AB1758),4),4,1)</f>
        <v>0</v>
      </c>
      <c r="AF1759" s="13" t="str">
        <f>MID(DEC2BIN(HEX2DEC(AF1758),4),1,1)</f>
        <v>0</v>
      </c>
      <c r="AG1759" s="13" t="str">
        <f>MID(DEC2BIN(HEX2DEC(AF1758),4),2,1)</f>
        <v>1</v>
      </c>
      <c r="AH1759" s="13" t="str">
        <f>MID(DEC2BIN(HEX2DEC(AF1758),4),3,1)</f>
        <v>0</v>
      </c>
      <c r="AI1759" s="13" t="str">
        <f>MID(DEC2BIN(HEX2DEC(AF1758),4),4,1)</f>
        <v>0</v>
      </c>
      <c r="AL1759" s="16" t="s">
        <v>55</v>
      </c>
      <c r="AM1759" s="20" t="str">
        <f>CONCATENATE(D1758,H1758,L1758,P1758,T1758,X1758,AB1758,AF1758)</f>
        <v>CB43E6E4</v>
      </c>
    </row>
    <row r="1760" spans="3:39" ht="15" customHeight="1" x14ac:dyDescent="0.45">
      <c r="C1760" s="15" t="s">
        <v>50</v>
      </c>
      <c r="D1760" s="13" t="str">
        <f>IF(VALUE(D1755)=1,D1757,D1759)</f>
        <v>0</v>
      </c>
      <c r="E1760" s="13" t="str">
        <f t="shared" ref="E1760:AI1760" si="10717">IF(VALUE(E1755)=1,E1757,E1759)</f>
        <v>0</v>
      </c>
      <c r="F1760" s="13" t="str">
        <f t="shared" si="10717"/>
        <v>0</v>
      </c>
      <c r="G1760" s="13" t="str">
        <f t="shared" si="10717"/>
        <v>0</v>
      </c>
      <c r="H1760" s="13" t="str">
        <f t="shared" si="10717"/>
        <v>1</v>
      </c>
      <c r="I1760" s="13" t="str">
        <f t="shared" si="10717"/>
        <v>0</v>
      </c>
      <c r="J1760" s="13" t="str">
        <f t="shared" si="10717"/>
        <v>0</v>
      </c>
      <c r="K1760" s="13" t="str">
        <f t="shared" si="10717"/>
        <v>1</v>
      </c>
      <c r="L1760" s="13" t="str">
        <f t="shared" si="10717"/>
        <v>1</v>
      </c>
      <c r="M1760" s="13" t="str">
        <f t="shared" si="10717"/>
        <v>1</v>
      </c>
      <c r="N1760" s="13" t="str">
        <f t="shared" si="10717"/>
        <v>1</v>
      </c>
      <c r="O1760" s="13" t="str">
        <f t="shared" si="10717"/>
        <v>1</v>
      </c>
      <c r="P1760" s="13" t="str">
        <f t="shared" si="10717"/>
        <v>0</v>
      </c>
      <c r="Q1760" s="13" t="str">
        <f t="shared" si="10717"/>
        <v>0</v>
      </c>
      <c r="R1760" s="13" t="str">
        <f t="shared" si="10717"/>
        <v>1</v>
      </c>
      <c r="S1760" s="13" t="str">
        <f t="shared" si="10717"/>
        <v>1</v>
      </c>
      <c r="T1760" s="13" t="str">
        <f t="shared" si="10717"/>
        <v>1</v>
      </c>
      <c r="U1760" s="13" t="str">
        <f t="shared" si="10717"/>
        <v>0</v>
      </c>
      <c r="V1760" s="13" t="str">
        <f t="shared" si="10717"/>
        <v>1</v>
      </c>
      <c r="W1760" s="13" t="str">
        <f t="shared" si="10717"/>
        <v>0</v>
      </c>
      <c r="X1760" s="13" t="str">
        <f t="shared" si="10717"/>
        <v>0</v>
      </c>
      <c r="Y1760" s="13" t="str">
        <f t="shared" si="10717"/>
        <v>1</v>
      </c>
      <c r="Z1760" s="13" t="str">
        <f t="shared" si="10717"/>
        <v>1</v>
      </c>
      <c r="AA1760" s="13" t="str">
        <f t="shared" si="10717"/>
        <v>1</v>
      </c>
      <c r="AB1760" s="13" t="str">
        <f t="shared" si="10717"/>
        <v>1</v>
      </c>
      <c r="AC1760" s="13" t="str">
        <f t="shared" si="10717"/>
        <v>0</v>
      </c>
      <c r="AD1760" s="13" t="str">
        <f t="shared" si="10717"/>
        <v>1</v>
      </c>
      <c r="AE1760" s="13" t="str">
        <f t="shared" si="10717"/>
        <v>1</v>
      </c>
      <c r="AF1760" s="13" t="str">
        <f t="shared" si="10717"/>
        <v>1</v>
      </c>
      <c r="AG1760" s="13" t="str">
        <f t="shared" si="10717"/>
        <v>1</v>
      </c>
      <c r="AH1760" s="13" t="str">
        <f t="shared" si="10717"/>
        <v>1</v>
      </c>
      <c r="AI1760" s="13" t="str">
        <f t="shared" si="10717"/>
        <v>0</v>
      </c>
    </row>
    <row r="1761" spans="1:39" ht="15" customHeight="1" x14ac:dyDescent="0.45">
      <c r="C1761" s="15" t="s">
        <v>51</v>
      </c>
      <c r="D1761" s="13" t="str">
        <f>BIN2HEX(CONCATENATE(D1760,E1760,F1760,G1760))</f>
        <v>0</v>
      </c>
      <c r="H1761" s="13" t="str">
        <f>BIN2HEX(CONCATENATE(H1760,I1760,J1760,K1760))</f>
        <v>9</v>
      </c>
      <c r="L1761" s="13" t="str">
        <f>BIN2HEX(CONCATENATE(L1760,M1760,N1760,O1760))</f>
        <v>F</v>
      </c>
      <c r="P1761" s="13" t="str">
        <f>BIN2HEX(CONCATENATE(P1760,Q1760,R1760,S1760))</f>
        <v>3</v>
      </c>
      <c r="T1761" s="13" t="str">
        <f>BIN2HEX(CONCATENATE(T1760,U1760,V1760,W1760))</f>
        <v>A</v>
      </c>
      <c r="X1761" s="13" t="str">
        <f>BIN2HEX(CONCATENATE(X1760,Y1760,Z1760,AA1760))</f>
        <v>7</v>
      </c>
      <c r="AB1761" s="13" t="str">
        <f>BIN2HEX(CONCATENATE(AB1760,AC1760,AD1760,AE1760))</f>
        <v>B</v>
      </c>
      <c r="AF1761" s="13" t="str">
        <f>BIN2HEX(CONCATENATE(AF1760,AG1760,AH1760,AI1760))</f>
        <v>E</v>
      </c>
    </row>
    <row r="1762" spans="1:39" ht="15" customHeight="1" x14ac:dyDescent="0.55000000000000004">
      <c r="C1762" s="17" t="s">
        <v>52</v>
      </c>
      <c r="D1762" s="13" t="str">
        <f>D1722</f>
        <v>F</v>
      </c>
      <c r="H1762" s="13" t="str">
        <f t="shared" ref="H1762" si="10718">H1722</f>
        <v>3</v>
      </c>
      <c r="L1762" s="13" t="str">
        <f t="shared" ref="L1762" si="10719">L1722</f>
        <v>E</v>
      </c>
      <c r="P1762" s="13" t="str">
        <f t="shared" ref="P1762" si="10720">P1722</f>
        <v>C</v>
      </c>
      <c r="T1762" s="13" t="str">
        <f t="shared" ref="T1762" si="10721">T1722</f>
        <v>0</v>
      </c>
      <c r="X1762" s="13" t="str">
        <f t="shared" ref="X1762" si="10722">X1722</f>
        <v>1</v>
      </c>
      <c r="AB1762" s="13" t="str">
        <f t="shared" ref="AB1762" si="10723">AB1722</f>
        <v>F</v>
      </c>
      <c r="AF1762" s="13" t="str">
        <f t="shared" ref="AF1762" si="10724">AF1722</f>
        <v>7</v>
      </c>
    </row>
    <row r="1763" spans="1:39" ht="15" customHeight="1" x14ac:dyDescent="0.45">
      <c r="D1763" s="13" t="str">
        <f>MID(DEC2BIN(HEX2DEC(D1762),4),1,1)</f>
        <v>1</v>
      </c>
      <c r="E1763" s="13" t="str">
        <f>MID(DEC2BIN(HEX2DEC(D1762),4),2,1)</f>
        <v>1</v>
      </c>
      <c r="F1763" s="13" t="str">
        <f>MID(DEC2BIN(HEX2DEC(D1762),4),3,1)</f>
        <v>1</v>
      </c>
      <c r="G1763" s="13" t="str">
        <f>MID(DEC2BIN(HEX2DEC(D1762),4),4,1)</f>
        <v>1</v>
      </c>
      <c r="H1763" s="13" t="str">
        <f>MID(DEC2BIN(HEX2DEC(H1762),4),1,1)</f>
        <v>0</v>
      </c>
      <c r="I1763" s="13" t="str">
        <f>MID(DEC2BIN(HEX2DEC(H1762),4),2,1)</f>
        <v>0</v>
      </c>
      <c r="J1763" s="13" t="str">
        <f>MID(DEC2BIN(HEX2DEC(H1762),4),3,1)</f>
        <v>1</v>
      </c>
      <c r="K1763" s="13" t="str">
        <f>MID(DEC2BIN(HEX2DEC(H1762),4),4,1)</f>
        <v>1</v>
      </c>
      <c r="L1763" s="13" t="str">
        <f>MID(DEC2BIN(HEX2DEC(L1762),4),1,1)</f>
        <v>1</v>
      </c>
      <c r="M1763" s="13" t="str">
        <f>MID(DEC2BIN(HEX2DEC(L1762),4),2,1)</f>
        <v>1</v>
      </c>
      <c r="N1763" s="13" t="str">
        <f>MID(DEC2BIN(HEX2DEC(L1762),4),3,1)</f>
        <v>1</v>
      </c>
      <c r="O1763" s="13" t="str">
        <f>MID(DEC2BIN(HEX2DEC(L1762),4),4,1)</f>
        <v>0</v>
      </c>
      <c r="P1763" s="13" t="str">
        <f>MID(DEC2BIN(HEX2DEC(P1762),4),1,1)</f>
        <v>1</v>
      </c>
      <c r="Q1763" s="13" t="str">
        <f>MID(DEC2BIN(HEX2DEC(P1762),4),2,1)</f>
        <v>1</v>
      </c>
      <c r="R1763" s="13" t="str">
        <f>MID(DEC2BIN(HEX2DEC(P1762),4),3,1)</f>
        <v>0</v>
      </c>
      <c r="S1763" s="13" t="str">
        <f>MID(DEC2BIN(HEX2DEC(P1762),4),4,1)</f>
        <v>0</v>
      </c>
      <c r="T1763" s="13" t="str">
        <f>MID(DEC2BIN(HEX2DEC(T1762),4),1,1)</f>
        <v>0</v>
      </c>
      <c r="U1763" s="13" t="str">
        <f>MID(DEC2BIN(HEX2DEC(T1762),4),2,1)</f>
        <v>0</v>
      </c>
      <c r="V1763" s="13" t="str">
        <f>MID(DEC2BIN(HEX2DEC(T1762),4),3,1)</f>
        <v>0</v>
      </c>
      <c r="W1763" s="13" t="str">
        <f>MID(DEC2BIN(HEX2DEC(T1762),4),4,1)</f>
        <v>0</v>
      </c>
      <c r="X1763" s="13" t="str">
        <f>MID(DEC2BIN(HEX2DEC(X1762),4),1,1)</f>
        <v>0</v>
      </c>
      <c r="Y1763" s="13" t="str">
        <f>MID(DEC2BIN(HEX2DEC(X1762),4),2,1)</f>
        <v>0</v>
      </c>
      <c r="Z1763" s="13" t="str">
        <f>MID(DEC2BIN(HEX2DEC(X1762),4),3,1)</f>
        <v>0</v>
      </c>
      <c r="AA1763" s="13" t="str">
        <f>MID(DEC2BIN(HEX2DEC(X1762),4),4,1)</f>
        <v>1</v>
      </c>
      <c r="AB1763" s="13" t="str">
        <f>MID(DEC2BIN(HEX2DEC(AB1762),4),1,1)</f>
        <v>1</v>
      </c>
      <c r="AC1763" s="13" t="str">
        <f>MID(DEC2BIN(HEX2DEC(AB1762),4),2,1)</f>
        <v>1</v>
      </c>
      <c r="AD1763" s="13" t="str">
        <f>MID(DEC2BIN(HEX2DEC(AB1762),4),3,1)</f>
        <v>1</v>
      </c>
      <c r="AE1763" s="13" t="str">
        <f>MID(DEC2BIN(HEX2DEC(AB1762),4),4,1)</f>
        <v>1</v>
      </c>
      <c r="AF1763" s="13" t="str">
        <f>MID(DEC2BIN(HEX2DEC(AF1762),4),1,1)</f>
        <v>0</v>
      </c>
      <c r="AG1763" s="13" t="str">
        <f>MID(DEC2BIN(HEX2DEC(AF1762),4),2,1)</f>
        <v>1</v>
      </c>
      <c r="AH1763" s="13" t="str">
        <f>MID(DEC2BIN(HEX2DEC(AF1762),4),3,1)</f>
        <v>1</v>
      </c>
      <c r="AI1763" s="13" t="str">
        <f>MID(DEC2BIN(HEX2DEC(AF1762),4),4,1)</f>
        <v>1</v>
      </c>
    </row>
    <row r="1764" spans="1:39" ht="15" customHeight="1" x14ac:dyDescent="0.45">
      <c r="A1764" s="23"/>
      <c r="B1764" s="23"/>
      <c r="C1764" s="23"/>
      <c r="D1764" s="23"/>
      <c r="E1764" s="23"/>
      <c r="F1764" s="23"/>
      <c r="G1764" s="23"/>
      <c r="H1764" s="23"/>
      <c r="I1764" s="23"/>
      <c r="J1764" s="23"/>
      <c r="K1764" s="23"/>
      <c r="L1764" s="23"/>
      <c r="M1764" s="23"/>
      <c r="N1764" s="23"/>
      <c r="O1764" s="23"/>
      <c r="P1764" s="23"/>
      <c r="Q1764" s="23"/>
      <c r="R1764" s="23"/>
      <c r="S1764" s="23"/>
      <c r="T1764" s="23"/>
      <c r="U1764" s="23"/>
      <c r="V1764" s="23"/>
      <c r="W1764" s="23"/>
      <c r="X1764" s="23"/>
      <c r="Y1764" s="23"/>
      <c r="Z1764" s="23"/>
      <c r="AA1764" s="23"/>
      <c r="AB1764" s="23"/>
      <c r="AC1764" s="23"/>
      <c r="AD1764" s="23"/>
      <c r="AE1764" s="23"/>
      <c r="AF1764" s="23"/>
      <c r="AG1764" s="23"/>
      <c r="AH1764" s="23"/>
      <c r="AI1764" s="23"/>
      <c r="AJ1764" s="23"/>
      <c r="AK1764" s="23"/>
      <c r="AL1764" s="23"/>
      <c r="AM1764" s="23"/>
    </row>
    <row r="1766" spans="1:39" ht="15" customHeight="1" x14ac:dyDescent="0.5">
      <c r="C1766" s="12" t="s">
        <v>35</v>
      </c>
      <c r="D1766" s="13">
        <f>D1730+1</f>
        <v>50</v>
      </c>
    </row>
    <row r="1768" spans="1:39" ht="15" customHeight="1" x14ac:dyDescent="0.45">
      <c r="C1768" s="14" t="s">
        <v>31</v>
      </c>
      <c r="D1768" s="13" t="str">
        <f>BIN2HEX(CONCATENATE(D1769,E1769,F1769,G1769))</f>
        <v>3</v>
      </c>
      <c r="H1768" s="13" t="str">
        <f>BIN2HEX(CONCATENATE(H1769,I1769,J1769,K1769))</f>
        <v>D</v>
      </c>
      <c r="L1768" s="13" t="str">
        <f>BIN2HEX(CONCATENATE(L1769,M1769,N1769,O1769))</f>
        <v>5</v>
      </c>
      <c r="P1768" s="13" t="str">
        <f>BIN2HEX(CONCATENATE(P1769,Q1769,R1769,S1769))</f>
        <v>8</v>
      </c>
      <c r="T1768" s="13" t="str">
        <f>BIN2HEX(CONCATENATE(T1769,U1769,V1769,W1769))</f>
        <v>B</v>
      </c>
      <c r="X1768" s="13" t="str">
        <f>BIN2HEX(CONCATENATE(X1769,Y1769,Z1769,AA1769))</f>
        <v>D</v>
      </c>
      <c r="AB1768" s="13" t="str">
        <f>BIN2HEX(CONCATENATE(AB1769,AC1769,AD1769,AE1769))</f>
        <v>C</v>
      </c>
      <c r="AF1768" s="13" t="str">
        <f>BIN2HEX(CONCATENATE(AF1769,AG1769,AH1769,AI1769))</f>
        <v>0</v>
      </c>
    </row>
    <row r="1769" spans="1:39" ht="15" customHeight="1" x14ac:dyDescent="0.45">
      <c r="C1769" s="14" t="s">
        <v>36</v>
      </c>
      <c r="D1769" s="13">
        <f>IF(ISEVEN(D1770+D1771+D1772),0,1)</f>
        <v>0</v>
      </c>
      <c r="E1769" s="13">
        <f t="shared" ref="E1769:AI1769" si="10725">IF(ISEVEN(E1770+E1771+E1772),0,1)</f>
        <v>0</v>
      </c>
      <c r="F1769" s="13">
        <f t="shared" si="10725"/>
        <v>1</v>
      </c>
      <c r="G1769" s="13">
        <f t="shared" si="10725"/>
        <v>1</v>
      </c>
      <c r="H1769" s="13">
        <f t="shared" si="10725"/>
        <v>1</v>
      </c>
      <c r="I1769" s="13">
        <f t="shared" si="10725"/>
        <v>1</v>
      </c>
      <c r="J1769" s="13">
        <f t="shared" si="10725"/>
        <v>0</v>
      </c>
      <c r="K1769" s="13">
        <f t="shared" si="10725"/>
        <v>1</v>
      </c>
      <c r="L1769" s="13">
        <f t="shared" si="10725"/>
        <v>0</v>
      </c>
      <c r="M1769" s="13">
        <f t="shared" si="10725"/>
        <v>1</v>
      </c>
      <c r="N1769" s="13">
        <f t="shared" si="10725"/>
        <v>0</v>
      </c>
      <c r="O1769" s="13">
        <f t="shared" si="10725"/>
        <v>1</v>
      </c>
      <c r="P1769" s="13">
        <f t="shared" si="10725"/>
        <v>1</v>
      </c>
      <c r="Q1769" s="13">
        <f t="shared" si="10725"/>
        <v>0</v>
      </c>
      <c r="R1769" s="13">
        <f t="shared" si="10725"/>
        <v>0</v>
      </c>
      <c r="S1769" s="13">
        <f t="shared" si="10725"/>
        <v>0</v>
      </c>
      <c r="T1769" s="13">
        <f t="shared" si="10725"/>
        <v>1</v>
      </c>
      <c r="U1769" s="13">
        <f t="shared" si="10725"/>
        <v>0</v>
      </c>
      <c r="V1769" s="13">
        <f t="shared" si="10725"/>
        <v>1</v>
      </c>
      <c r="W1769" s="13">
        <f t="shared" si="10725"/>
        <v>1</v>
      </c>
      <c r="X1769" s="13">
        <f t="shared" si="10725"/>
        <v>1</v>
      </c>
      <c r="Y1769" s="13">
        <f t="shared" si="10725"/>
        <v>1</v>
      </c>
      <c r="Z1769" s="13">
        <f t="shared" si="10725"/>
        <v>0</v>
      </c>
      <c r="AA1769" s="13">
        <f t="shared" si="10725"/>
        <v>1</v>
      </c>
      <c r="AB1769" s="13">
        <f t="shared" si="10725"/>
        <v>1</v>
      </c>
      <c r="AC1769" s="13">
        <f t="shared" si="10725"/>
        <v>1</v>
      </c>
      <c r="AD1769" s="13">
        <f t="shared" si="10725"/>
        <v>0</v>
      </c>
      <c r="AE1769" s="13">
        <f t="shared" si="10725"/>
        <v>0</v>
      </c>
      <c r="AF1769" s="13">
        <f t="shared" si="10725"/>
        <v>0</v>
      </c>
      <c r="AG1769" s="13">
        <f t="shared" si="10725"/>
        <v>0</v>
      </c>
      <c r="AH1769" s="13">
        <f t="shared" si="10725"/>
        <v>0</v>
      </c>
      <c r="AI1769" s="13">
        <f t="shared" si="10725"/>
        <v>0</v>
      </c>
      <c r="AL1769" s="13" t="s">
        <v>53</v>
      </c>
      <c r="AM1769" s="14" t="str">
        <f>VLOOKUP('הכנה ל- SHA-256 #1'!$U$24,'הכנה ל- SHA-256 #1'!$U$24:$CG$24,1+'SHA-256 Algorithm #1'!D1766,)</f>
        <v>79965342</v>
      </c>
    </row>
    <row r="1770" spans="1:39" ht="15" customHeight="1" x14ac:dyDescent="0.45">
      <c r="C1770" s="14" t="s">
        <v>32</v>
      </c>
      <c r="D1770" s="13" t="str">
        <f>N1774</f>
        <v>1</v>
      </c>
      <c r="E1770" s="13" t="str">
        <f t="shared" ref="E1770" si="10726">O1774</f>
        <v>1</v>
      </c>
      <c r="F1770" s="13" t="str">
        <f t="shared" ref="F1770" si="10727">P1774</f>
        <v>0</v>
      </c>
      <c r="G1770" s="13" t="str">
        <f t="shared" ref="G1770" si="10728">Q1774</f>
        <v>0</v>
      </c>
      <c r="H1770" s="13" t="str">
        <f t="shared" ref="H1770" si="10729">R1774</f>
        <v>0</v>
      </c>
      <c r="I1770" s="13" t="str">
        <f t="shared" ref="I1770" si="10730">S1774</f>
        <v>0</v>
      </c>
      <c r="J1770" s="13" t="str">
        <f t="shared" ref="J1770" si="10731">T1774</f>
        <v>1</v>
      </c>
      <c r="K1770" s="13" t="str">
        <f t="shared" ref="K1770" si="10732">U1774</f>
        <v>0</v>
      </c>
      <c r="L1770" s="13" t="str">
        <f t="shared" ref="L1770" si="10733">V1774</f>
        <v>0</v>
      </c>
      <c r="M1770" s="13" t="str">
        <f t="shared" ref="M1770" si="10734">W1774</f>
        <v>1</v>
      </c>
      <c r="N1770" s="13" t="str">
        <f t="shared" ref="N1770" si="10735">X1774</f>
        <v>0</v>
      </c>
      <c r="O1770" s="13" t="str">
        <f t="shared" ref="O1770" si="10736">Y1774</f>
        <v>0</v>
      </c>
      <c r="P1770" s="13" t="str">
        <f t="shared" ref="P1770" si="10737">Z1774</f>
        <v>1</v>
      </c>
      <c r="Q1770" s="13" t="str">
        <f t="shared" ref="Q1770" si="10738">AA1774</f>
        <v>0</v>
      </c>
      <c r="R1770" s="13" t="str">
        <f t="shared" ref="R1770" si="10739">AB1774</f>
        <v>0</v>
      </c>
      <c r="S1770" s="13" t="str">
        <f t="shared" ref="S1770" si="10740">AC1774</f>
        <v>1</v>
      </c>
      <c r="T1770" s="13" t="str">
        <f t="shared" ref="T1770" si="10741">AD1774</f>
        <v>0</v>
      </c>
      <c r="U1770" s="13" t="str">
        <f t="shared" ref="U1770" si="10742">AE1774</f>
        <v>0</v>
      </c>
      <c r="V1770" s="13" t="str">
        <f t="shared" ref="V1770" si="10743">AF1774</f>
        <v>1</v>
      </c>
      <c r="W1770" s="13" t="str">
        <f t="shared" ref="W1770" si="10744">AG1774</f>
        <v>1</v>
      </c>
      <c r="X1770" s="13" t="str">
        <f t="shared" ref="X1770" si="10745">AH1774</f>
        <v>0</v>
      </c>
      <c r="Y1770" s="13" t="str">
        <f t="shared" ref="Y1770" si="10746">AI1774</f>
        <v>1</v>
      </c>
      <c r="Z1770" s="13" t="str">
        <f>D1774</f>
        <v>1</v>
      </c>
      <c r="AA1770" s="13" t="str">
        <f t="shared" ref="AA1770" si="10747">E1774</f>
        <v>0</v>
      </c>
      <c r="AB1770" s="13" t="str">
        <f t="shared" ref="AB1770" si="10748">F1774</f>
        <v>1</v>
      </c>
      <c r="AC1770" s="13" t="str">
        <f t="shared" ref="AC1770" si="10749">G1774</f>
        <v>1</v>
      </c>
      <c r="AD1770" s="13" t="str">
        <f t="shared" ref="AD1770" si="10750">H1774</f>
        <v>0</v>
      </c>
      <c r="AE1770" s="13" t="str">
        <f t="shared" ref="AE1770" si="10751">I1774</f>
        <v>1</v>
      </c>
      <c r="AF1770" s="13" t="str">
        <f t="shared" ref="AF1770" si="10752">J1774</f>
        <v>0</v>
      </c>
      <c r="AG1770" s="13" t="str">
        <f t="shared" ref="AG1770" si="10753">K1774</f>
        <v>1</v>
      </c>
      <c r="AH1770" s="13" t="str">
        <f t="shared" ref="AH1770" si="10754">L1774</f>
        <v>1</v>
      </c>
      <c r="AI1770" s="13" t="str">
        <f t="shared" ref="AI1770" si="10755">M1774</f>
        <v>1</v>
      </c>
      <c r="AL1770" s="14" t="s">
        <v>54</v>
      </c>
      <c r="AM1770" s="14" t="str">
        <f>HLOOKUP('הכנה ל- SHA-256 #1'!$Q$5,'הכנה ל- SHA-256 #1'!$Q$5:$Q$69,1+'SHA-256 Algorithm #1'!D1766,FALSE)</f>
        <v>1E376C08</v>
      </c>
    </row>
    <row r="1771" spans="1:39" ht="15" customHeight="1" x14ac:dyDescent="0.45">
      <c r="C1771" s="14" t="s">
        <v>33</v>
      </c>
      <c r="D1771" s="13" t="str">
        <f>W1774</f>
        <v>1</v>
      </c>
      <c r="E1771" s="13" t="str">
        <f t="shared" ref="E1771" si="10756">X1774</f>
        <v>0</v>
      </c>
      <c r="F1771" s="13" t="str">
        <f t="shared" ref="F1771" si="10757">Y1774</f>
        <v>0</v>
      </c>
      <c r="G1771" s="13" t="str">
        <f t="shared" ref="G1771" si="10758">Z1774</f>
        <v>1</v>
      </c>
      <c r="H1771" s="13" t="str">
        <f t="shared" ref="H1771" si="10759">AA1774</f>
        <v>0</v>
      </c>
      <c r="I1771" s="13" t="str">
        <f t="shared" ref="I1771" si="10760">AB1774</f>
        <v>0</v>
      </c>
      <c r="J1771" s="13" t="str">
        <f t="shared" ref="J1771" si="10761">AC1774</f>
        <v>1</v>
      </c>
      <c r="K1771" s="13" t="str">
        <f t="shared" ref="K1771" si="10762">AD1774</f>
        <v>0</v>
      </c>
      <c r="L1771" s="13" t="str">
        <f t="shared" ref="L1771" si="10763">AE1774</f>
        <v>0</v>
      </c>
      <c r="M1771" s="13" t="str">
        <f t="shared" ref="M1771" si="10764">AF1774</f>
        <v>1</v>
      </c>
      <c r="N1771" s="13" t="str">
        <f t="shared" ref="N1771" si="10765">AG1774</f>
        <v>1</v>
      </c>
      <c r="O1771" s="13" t="str">
        <f t="shared" ref="O1771" si="10766">AH1774</f>
        <v>0</v>
      </c>
      <c r="P1771" s="13" t="str">
        <f t="shared" ref="P1771" si="10767">AI1774</f>
        <v>1</v>
      </c>
      <c r="Q1771" s="13" t="str">
        <f>D1774</f>
        <v>1</v>
      </c>
      <c r="R1771" s="13" t="str">
        <f t="shared" ref="R1771" si="10768">E1774</f>
        <v>0</v>
      </c>
      <c r="S1771" s="13" t="str">
        <f t="shared" ref="S1771" si="10769">F1774</f>
        <v>1</v>
      </c>
      <c r="T1771" s="13" t="str">
        <f t="shared" ref="T1771" si="10770">G1774</f>
        <v>1</v>
      </c>
      <c r="U1771" s="13" t="str">
        <f t="shared" ref="U1771" si="10771">H1774</f>
        <v>0</v>
      </c>
      <c r="V1771" s="13" t="str">
        <f t="shared" ref="V1771" si="10772">I1774</f>
        <v>1</v>
      </c>
      <c r="W1771" s="13" t="str">
        <f t="shared" ref="W1771" si="10773">J1774</f>
        <v>0</v>
      </c>
      <c r="X1771" s="13" t="str">
        <f t="shared" ref="X1771" si="10774">K1774</f>
        <v>1</v>
      </c>
      <c r="Y1771" s="13" t="str">
        <f t="shared" ref="Y1771" si="10775">L1774</f>
        <v>1</v>
      </c>
      <c r="Z1771" s="13" t="str">
        <f t="shared" ref="Z1771" si="10776">M1774</f>
        <v>1</v>
      </c>
      <c r="AA1771" s="13" t="str">
        <f t="shared" ref="AA1771" si="10777">N1774</f>
        <v>1</v>
      </c>
      <c r="AB1771" s="13" t="str">
        <f t="shared" ref="AB1771" si="10778">O1774</f>
        <v>1</v>
      </c>
      <c r="AC1771" s="13" t="str">
        <f t="shared" ref="AC1771" si="10779">P1774</f>
        <v>0</v>
      </c>
      <c r="AD1771" s="13" t="str">
        <f t="shared" ref="AD1771" si="10780">Q1774</f>
        <v>0</v>
      </c>
      <c r="AE1771" s="13" t="str">
        <f t="shared" ref="AE1771" si="10781">R1774</f>
        <v>0</v>
      </c>
      <c r="AF1771" s="13" t="str">
        <f t="shared" ref="AF1771" si="10782">S1774</f>
        <v>0</v>
      </c>
      <c r="AG1771" s="13" t="str">
        <f t="shared" ref="AG1771" si="10783">T1774</f>
        <v>1</v>
      </c>
      <c r="AH1771" s="13" t="str">
        <f t="shared" ref="AH1771" si="10784">U1774</f>
        <v>0</v>
      </c>
      <c r="AI1771" s="13" t="str">
        <f t="shared" ref="AI1771" si="10785">V1774</f>
        <v>0</v>
      </c>
      <c r="AL1771" s="14" t="s">
        <v>55</v>
      </c>
      <c r="AM1771" s="14" t="str">
        <f>CONCATENATE(D1798,H1798,L1798,P1798,T1798,X1798,AB1798,AF1798)</f>
        <v>CB43E6E4</v>
      </c>
    </row>
    <row r="1772" spans="1:39" ht="15" customHeight="1" x14ac:dyDescent="0.45">
      <c r="C1772" s="14" t="s">
        <v>34</v>
      </c>
      <c r="D1772" s="13" t="str">
        <f>AH1774</f>
        <v>0</v>
      </c>
      <c r="E1772" s="13" t="str">
        <f>AI1774</f>
        <v>1</v>
      </c>
      <c r="F1772" s="13" t="str">
        <f>D1774</f>
        <v>1</v>
      </c>
      <c r="G1772" s="13" t="str">
        <f t="shared" ref="G1772" si="10786">E1774</f>
        <v>0</v>
      </c>
      <c r="H1772" s="13" t="str">
        <f t="shared" ref="H1772" si="10787">F1774</f>
        <v>1</v>
      </c>
      <c r="I1772" s="13" t="str">
        <f t="shared" ref="I1772" si="10788">G1774</f>
        <v>1</v>
      </c>
      <c r="J1772" s="13" t="str">
        <f t="shared" ref="J1772" si="10789">H1774</f>
        <v>0</v>
      </c>
      <c r="K1772" s="13" t="str">
        <f t="shared" ref="K1772" si="10790">I1774</f>
        <v>1</v>
      </c>
      <c r="L1772" s="13" t="str">
        <f t="shared" ref="L1772" si="10791">J1774</f>
        <v>0</v>
      </c>
      <c r="M1772" s="13" t="str">
        <f t="shared" ref="M1772" si="10792">K1774</f>
        <v>1</v>
      </c>
      <c r="N1772" s="13" t="str">
        <f t="shared" ref="N1772" si="10793">L1774</f>
        <v>1</v>
      </c>
      <c r="O1772" s="13" t="str">
        <f t="shared" ref="O1772" si="10794">M1774</f>
        <v>1</v>
      </c>
      <c r="P1772" s="13" t="str">
        <f t="shared" ref="P1772" si="10795">N1774</f>
        <v>1</v>
      </c>
      <c r="Q1772" s="13" t="str">
        <f t="shared" ref="Q1772" si="10796">O1774</f>
        <v>1</v>
      </c>
      <c r="R1772" s="13" t="str">
        <f t="shared" ref="R1772" si="10797">P1774</f>
        <v>0</v>
      </c>
      <c r="S1772" s="13" t="str">
        <f t="shared" ref="S1772" si="10798">Q1774</f>
        <v>0</v>
      </c>
      <c r="T1772" s="13" t="str">
        <f t="shared" ref="T1772" si="10799">R1774</f>
        <v>0</v>
      </c>
      <c r="U1772" s="13" t="str">
        <f t="shared" ref="U1772" si="10800">S1774</f>
        <v>0</v>
      </c>
      <c r="V1772" s="13" t="str">
        <f t="shared" ref="V1772" si="10801">T1774</f>
        <v>1</v>
      </c>
      <c r="W1772" s="13" t="str">
        <f t="shared" ref="W1772" si="10802">U1774</f>
        <v>0</v>
      </c>
      <c r="X1772" s="13" t="str">
        <f t="shared" ref="X1772" si="10803">V1774</f>
        <v>0</v>
      </c>
      <c r="Y1772" s="13" t="str">
        <f t="shared" ref="Y1772" si="10804">W1774</f>
        <v>1</v>
      </c>
      <c r="Z1772" s="13" t="str">
        <f t="shared" ref="Z1772" si="10805">X1774</f>
        <v>0</v>
      </c>
      <c r="AA1772" s="13" t="str">
        <f t="shared" ref="AA1772" si="10806">Y1774</f>
        <v>0</v>
      </c>
      <c r="AB1772" s="13" t="str">
        <f t="shared" ref="AB1772" si="10807">Z1774</f>
        <v>1</v>
      </c>
      <c r="AC1772" s="13" t="str">
        <f t="shared" ref="AC1772" si="10808">AA1774</f>
        <v>0</v>
      </c>
      <c r="AD1772" s="13" t="str">
        <f t="shared" ref="AD1772" si="10809">AB1774</f>
        <v>0</v>
      </c>
      <c r="AE1772" s="13" t="str">
        <f t="shared" ref="AE1772" si="10810">AC1774</f>
        <v>1</v>
      </c>
      <c r="AF1772" s="13" t="str">
        <f t="shared" ref="AF1772" si="10811">AD1774</f>
        <v>0</v>
      </c>
      <c r="AG1772" s="13" t="str">
        <f t="shared" ref="AG1772" si="10812">AE1774</f>
        <v>0</v>
      </c>
      <c r="AH1772" s="13" t="str">
        <f t="shared" ref="AH1772" si="10813">AF1774</f>
        <v>1</v>
      </c>
      <c r="AI1772" s="13" t="str">
        <f t="shared" ref="AI1772" si="10814">AG1774</f>
        <v>1</v>
      </c>
      <c r="AL1772" s="14" t="s">
        <v>56</v>
      </c>
      <c r="AM1772" s="14" t="str">
        <f>CONCATENATE(D1797,H1797,L1797,P1797,T1797,X1797,AB1797,AF1797,)</f>
        <v>AAB0A1DB</v>
      </c>
    </row>
    <row r="1773" spans="1:39" ht="15" customHeight="1" x14ac:dyDescent="0.55000000000000004">
      <c r="C1773" s="14" t="s">
        <v>23</v>
      </c>
      <c r="D1773" s="13" t="str">
        <f>MID($AM1743,1,1)</f>
        <v>B</v>
      </c>
      <c r="H1773" s="13" t="str">
        <f>MID($AM1743,2,1)</f>
        <v>5</v>
      </c>
      <c r="L1773" s="13" t="str">
        <f>MID($AM1743,3,1)</f>
        <v>F</v>
      </c>
      <c r="P1773" s="13" t="str">
        <f>MID($AM1743,4,1)</f>
        <v>0</v>
      </c>
      <c r="T1773" s="13" t="str">
        <f>MID($AM1743,5,1)</f>
        <v>9</v>
      </c>
      <c r="X1773" s="13" t="str">
        <f>MID($AM1743,6,1)</f>
        <v>2</v>
      </c>
      <c r="AB1773" s="13" t="str">
        <f>MID($AM1743,7,1)</f>
        <v>4</v>
      </c>
      <c r="AF1773" s="13" t="str">
        <f>MID($AM1743,8,1)</f>
        <v>D</v>
      </c>
      <c r="AL1773" s="21" t="s">
        <v>40</v>
      </c>
      <c r="AM1773" s="14" t="str">
        <f>CONCATENATE(D1785,H1785,L1785,P1785,T1785,X1785,AB1785,AF1785)</f>
        <v>CE04DA6F</v>
      </c>
    </row>
    <row r="1774" spans="1:39" ht="15" customHeight="1" x14ac:dyDescent="0.45">
      <c r="C1774" s="14" t="s">
        <v>24</v>
      </c>
      <c r="D1774" s="13" t="str">
        <f>MID(DEC2BIN(HEX2DEC(D1773),4),1,1)</f>
        <v>1</v>
      </c>
      <c r="E1774" s="13" t="str">
        <f>MID(DEC2BIN(HEX2DEC(D1773),4),2,1)</f>
        <v>0</v>
      </c>
      <c r="F1774" s="13" t="str">
        <f>MID(DEC2BIN(HEX2DEC(D1773),4),3,1)</f>
        <v>1</v>
      </c>
      <c r="G1774" s="13" t="str">
        <f>MID(DEC2BIN(HEX2DEC(D1773),4),4,1)</f>
        <v>1</v>
      </c>
      <c r="H1774" s="13" t="str">
        <f>MID(DEC2BIN(HEX2DEC(H1773),4),1,1)</f>
        <v>0</v>
      </c>
      <c r="I1774" s="13" t="str">
        <f>MID(DEC2BIN(HEX2DEC(H1773),4),2,1)</f>
        <v>1</v>
      </c>
      <c r="J1774" s="13" t="str">
        <f>MID(DEC2BIN(HEX2DEC(H1773),4),3,1)</f>
        <v>0</v>
      </c>
      <c r="K1774" s="13" t="str">
        <f>MID(DEC2BIN(HEX2DEC(H1773),4),4,1)</f>
        <v>1</v>
      </c>
      <c r="L1774" s="13" t="str">
        <f>MID(DEC2BIN(HEX2DEC(L1773),4),1,1)</f>
        <v>1</v>
      </c>
      <c r="M1774" s="13" t="str">
        <f>MID(DEC2BIN(HEX2DEC(L1773),4),2,1)</f>
        <v>1</v>
      </c>
      <c r="N1774" s="13" t="str">
        <f>MID(DEC2BIN(HEX2DEC(L1773),4),3,1)</f>
        <v>1</v>
      </c>
      <c r="O1774" s="13" t="str">
        <f>MID(DEC2BIN(HEX2DEC(L1773),4),4,1)</f>
        <v>1</v>
      </c>
      <c r="P1774" s="13" t="str">
        <f>MID(DEC2BIN(HEX2DEC(P1773),4),1,1)</f>
        <v>0</v>
      </c>
      <c r="Q1774" s="13" t="str">
        <f>MID(DEC2BIN(HEX2DEC(P1773),4),2,1)</f>
        <v>0</v>
      </c>
      <c r="R1774" s="13" t="str">
        <f>MID(DEC2BIN(HEX2DEC(P1773),4),3,1)</f>
        <v>0</v>
      </c>
      <c r="S1774" s="13" t="str">
        <f>MID(DEC2BIN(HEX2DEC(P1773),4),4,1)</f>
        <v>0</v>
      </c>
      <c r="T1774" s="13" t="str">
        <f>MID(DEC2BIN(HEX2DEC(T1773),4),1,1)</f>
        <v>1</v>
      </c>
      <c r="U1774" s="13" t="str">
        <f>MID(DEC2BIN(HEX2DEC(T1773),4),2,1)</f>
        <v>0</v>
      </c>
      <c r="V1774" s="13" t="str">
        <f>MID(DEC2BIN(HEX2DEC(T1773),4),3,1)</f>
        <v>0</v>
      </c>
      <c r="W1774" s="13" t="str">
        <f>MID(DEC2BIN(HEX2DEC(T1773),4),4,1)</f>
        <v>1</v>
      </c>
      <c r="X1774" s="13" t="str">
        <f>MID(DEC2BIN(HEX2DEC(X1773),4),1,1)</f>
        <v>0</v>
      </c>
      <c r="Y1774" s="13" t="str">
        <f>MID(DEC2BIN(HEX2DEC(X1773),4),2,1)</f>
        <v>0</v>
      </c>
      <c r="Z1774" s="13" t="str">
        <f>MID(DEC2BIN(HEX2DEC(X1773),4),3,1)</f>
        <v>1</v>
      </c>
      <c r="AA1774" s="13" t="str">
        <f>MID(DEC2BIN(HEX2DEC(X1773),4),4,1)</f>
        <v>0</v>
      </c>
      <c r="AB1774" s="13" t="str">
        <f>MID(DEC2BIN(HEX2DEC(AB1773),4),1,1)</f>
        <v>0</v>
      </c>
      <c r="AC1774" s="13" t="str">
        <f>MID(DEC2BIN(HEX2DEC(AB1773),4),2,1)</f>
        <v>1</v>
      </c>
      <c r="AD1774" s="13" t="str">
        <f>MID(DEC2BIN(HEX2DEC(AB1773),4),3,1)</f>
        <v>0</v>
      </c>
      <c r="AE1774" s="13" t="str">
        <f>MID(DEC2BIN(HEX2DEC(AB1773),4),4,1)</f>
        <v>0</v>
      </c>
      <c r="AF1774" s="13" t="str">
        <f>MID(DEC2BIN(HEX2DEC(AF1773),4),1,1)</f>
        <v>1</v>
      </c>
      <c r="AG1774" s="13" t="str">
        <f>MID(DEC2BIN(HEX2DEC(AF1773),4),2,1)</f>
        <v>1</v>
      </c>
      <c r="AH1774" s="13" t="str">
        <f>MID(DEC2BIN(HEX2DEC(AF1773),4),3,1)</f>
        <v>0</v>
      </c>
      <c r="AI1774" s="13" t="str">
        <f>MID(DEC2BIN(HEX2DEC(AF1773),4),4,1)</f>
        <v>1</v>
      </c>
      <c r="AL1774" s="14" t="s">
        <v>57</v>
      </c>
      <c r="AM1774" s="19" t="str">
        <f>DEC2HEX(MOD(HEX2DEC(AM1769)+HEX2DEC(AM1770)+HEX2DEC(AM1771)+HEX2DEC(AM1772)+HEX2DEC(AM1773),2^32),8)</f>
        <v>DBC72278</v>
      </c>
    </row>
    <row r="1775" spans="1:39" ht="15" customHeight="1" x14ac:dyDescent="0.45">
      <c r="C1775" s="14" t="s">
        <v>25</v>
      </c>
      <c r="D1775" s="13" t="str">
        <f>D1737</f>
        <v>5</v>
      </c>
      <c r="H1775" s="13" t="str">
        <f t="shared" ref="H1775" si="10815">H1737</f>
        <v>6</v>
      </c>
      <c r="L1775" s="13" t="str">
        <f t="shared" ref="L1775" si="10816">L1737</f>
        <v>D</v>
      </c>
      <c r="P1775" s="13" t="str">
        <f t="shared" ref="P1775" si="10817">P1737</f>
        <v>F</v>
      </c>
      <c r="T1775" s="13" t="str">
        <f t="shared" ref="T1775" si="10818">T1737</f>
        <v>8</v>
      </c>
      <c r="X1775" s="13" t="str">
        <f t="shared" ref="X1775" si="10819">X1737</f>
        <v>0</v>
      </c>
      <c r="AB1775" s="13" t="str">
        <f t="shared" ref="AB1775" si="10820">AB1737</f>
        <v>E</v>
      </c>
      <c r="AF1775" s="13" t="str">
        <f>AF1737</f>
        <v>3</v>
      </c>
      <c r="AL1775" s="14"/>
      <c r="AM1775" s="14"/>
    </row>
    <row r="1776" spans="1:39" ht="15" customHeight="1" x14ac:dyDescent="0.45">
      <c r="C1776" s="14" t="s">
        <v>26</v>
      </c>
      <c r="D1776" s="13" t="str">
        <f>MID(DEC2BIN(HEX2DEC(D1775),4),1,1)</f>
        <v>0</v>
      </c>
      <c r="E1776" s="13" t="str">
        <f>MID(DEC2BIN(HEX2DEC(D1775),4),2,1)</f>
        <v>1</v>
      </c>
      <c r="F1776" s="13" t="str">
        <f>MID(DEC2BIN(HEX2DEC(D1775),4),3,1)</f>
        <v>0</v>
      </c>
      <c r="G1776" s="13" t="str">
        <f>MID(DEC2BIN(HEX2DEC(D1775),4),4,1)</f>
        <v>1</v>
      </c>
      <c r="H1776" s="13" t="str">
        <f>MID(DEC2BIN(HEX2DEC(H1775),4),1,1)</f>
        <v>0</v>
      </c>
      <c r="I1776" s="13" t="str">
        <f>MID(DEC2BIN(HEX2DEC(H1775),4),2,1)</f>
        <v>1</v>
      </c>
      <c r="J1776" s="13" t="str">
        <f>MID(DEC2BIN(HEX2DEC(H1775),4),3,1)</f>
        <v>1</v>
      </c>
      <c r="K1776" s="13" t="str">
        <f>MID(DEC2BIN(HEX2DEC(H1775),4),4,1)</f>
        <v>0</v>
      </c>
      <c r="L1776" s="13" t="str">
        <f>MID(DEC2BIN(HEX2DEC(L1775),4),1,1)</f>
        <v>1</v>
      </c>
      <c r="M1776" s="13" t="str">
        <f>MID(DEC2BIN(HEX2DEC(L1775),4),2,1)</f>
        <v>1</v>
      </c>
      <c r="N1776" s="13" t="str">
        <f>MID(DEC2BIN(HEX2DEC(L1775),4),3,1)</f>
        <v>0</v>
      </c>
      <c r="O1776" s="13" t="str">
        <f>MID(DEC2BIN(HEX2DEC(L1775),4),4,1)</f>
        <v>1</v>
      </c>
      <c r="P1776" s="13" t="str">
        <f>MID(DEC2BIN(HEX2DEC(P1775),4),1,1)</f>
        <v>1</v>
      </c>
      <c r="Q1776" s="13" t="str">
        <f>MID(DEC2BIN(HEX2DEC(P1775),4),2,1)</f>
        <v>1</v>
      </c>
      <c r="R1776" s="13" t="str">
        <f>MID(DEC2BIN(HEX2DEC(P1775),4),3,1)</f>
        <v>1</v>
      </c>
      <c r="S1776" s="13" t="str">
        <f>MID(DEC2BIN(HEX2DEC(P1775),4),4,1)</f>
        <v>1</v>
      </c>
      <c r="T1776" s="13" t="str">
        <f>MID(DEC2BIN(HEX2DEC(T1775),4),1,1)</f>
        <v>1</v>
      </c>
      <c r="U1776" s="13" t="str">
        <f>MID(DEC2BIN(HEX2DEC(T1775),4),2,1)</f>
        <v>0</v>
      </c>
      <c r="V1776" s="13" t="str">
        <f>MID(DEC2BIN(HEX2DEC(T1775),4),3,1)</f>
        <v>0</v>
      </c>
      <c r="W1776" s="13" t="str">
        <f>MID(DEC2BIN(HEX2DEC(T1775),4),4,1)</f>
        <v>0</v>
      </c>
      <c r="X1776" s="13" t="str">
        <f>MID(DEC2BIN(HEX2DEC(X1775),4),1,1)</f>
        <v>0</v>
      </c>
      <c r="Y1776" s="13" t="str">
        <f>MID(DEC2BIN(HEX2DEC(X1775),4),2,1)</f>
        <v>0</v>
      </c>
      <c r="Z1776" s="13" t="str">
        <f>MID(DEC2BIN(HEX2DEC(X1775),4),3,1)</f>
        <v>0</v>
      </c>
      <c r="AA1776" s="13" t="str">
        <f>MID(DEC2BIN(HEX2DEC(X1775),4),4,1)</f>
        <v>0</v>
      </c>
      <c r="AB1776" s="13" t="str">
        <f>MID(DEC2BIN(HEX2DEC(AB1775),4),1,1)</f>
        <v>1</v>
      </c>
      <c r="AC1776" s="13" t="str">
        <f>MID(DEC2BIN(HEX2DEC(AB1775),4),2,1)</f>
        <v>1</v>
      </c>
      <c r="AD1776" s="13" t="str">
        <f>MID(DEC2BIN(HEX2DEC(AB1775),4),3,1)</f>
        <v>1</v>
      </c>
      <c r="AE1776" s="13" t="str">
        <f>MID(DEC2BIN(HEX2DEC(AB1775),4),4,1)</f>
        <v>0</v>
      </c>
      <c r="AF1776" s="13" t="str">
        <f>MID(DEC2BIN(HEX2DEC(AF1775),4),1,1)</f>
        <v>0</v>
      </c>
      <c r="AG1776" s="13" t="str">
        <f>MID(DEC2BIN(HEX2DEC(AF1775),4),2,1)</f>
        <v>0</v>
      </c>
      <c r="AH1776" s="13" t="str">
        <f>MID(DEC2BIN(HEX2DEC(AF1775),4),3,1)</f>
        <v>1</v>
      </c>
      <c r="AI1776" s="13" t="str">
        <f>MID(DEC2BIN(HEX2DEC(AF1775),4),4,1)</f>
        <v>1</v>
      </c>
      <c r="AL1776" s="14" t="s">
        <v>58</v>
      </c>
      <c r="AM1776" s="14" t="str">
        <f>CONCATENATE(D1768,H1768,L1768,P1768,T1768,X1768,AB1768,AF1768)</f>
        <v>3D58BDC0</v>
      </c>
    </row>
    <row r="1777" spans="3:39" ht="15" customHeight="1" x14ac:dyDescent="0.45">
      <c r="C1777" s="14" t="s">
        <v>27</v>
      </c>
      <c r="D1777" s="13" t="str">
        <f>D1739</f>
        <v>7</v>
      </c>
      <c r="H1777" s="13" t="str">
        <f t="shared" ref="H1777" si="10821">H1739</f>
        <v>1</v>
      </c>
      <c r="L1777" s="13" t="str">
        <f t="shared" ref="L1777" si="10822">L1739</f>
        <v>4</v>
      </c>
      <c r="P1777" s="13" t="str">
        <f t="shared" ref="P1777" si="10823">P1739</f>
        <v>C</v>
      </c>
      <c r="T1777" s="13" t="str">
        <f t="shared" ref="T1777" si="10824">T1739</f>
        <v>C</v>
      </c>
      <c r="X1777" s="13" t="str">
        <f t="shared" ref="X1777" si="10825">X1739</f>
        <v>C</v>
      </c>
      <c r="AB1777" s="13" t="str">
        <f t="shared" ref="AB1777" si="10826">AB1739</f>
        <v>F</v>
      </c>
      <c r="AF1777" s="13" t="str">
        <f t="shared" ref="AF1777" si="10827">AF1739</f>
        <v>E</v>
      </c>
      <c r="AL1777" s="14" t="s">
        <v>37</v>
      </c>
      <c r="AM1777" s="14" t="str">
        <f>CONCATENATE(D1780,H1780,L1780,P1780,T1780,X1780,AB1780,AF1780)</f>
        <v>75DC80EF</v>
      </c>
    </row>
    <row r="1778" spans="3:39" ht="15" customHeight="1" thickBot="1" x14ac:dyDescent="0.5">
      <c r="C1778" s="14" t="s">
        <v>28</v>
      </c>
      <c r="D1778" s="13" t="str">
        <f>MID(DEC2BIN(HEX2DEC(D1777),4),1,1)</f>
        <v>0</v>
      </c>
      <c r="E1778" s="13" t="str">
        <f>MID(DEC2BIN(HEX2DEC(D1777),4),2,1)</f>
        <v>1</v>
      </c>
      <c r="F1778" s="13" t="str">
        <f>MID(DEC2BIN(HEX2DEC(D1777),4),3,1)</f>
        <v>1</v>
      </c>
      <c r="G1778" s="13" t="str">
        <f>MID(DEC2BIN(HEX2DEC(D1777),4),4,1)</f>
        <v>1</v>
      </c>
      <c r="H1778" s="13" t="str">
        <f>MID(DEC2BIN(HEX2DEC(H1777),4),1,1)</f>
        <v>0</v>
      </c>
      <c r="I1778" s="13" t="str">
        <f>MID(DEC2BIN(HEX2DEC(H1777),4),2,1)</f>
        <v>0</v>
      </c>
      <c r="J1778" s="13" t="str">
        <f>MID(DEC2BIN(HEX2DEC(H1777),4),3,1)</f>
        <v>0</v>
      </c>
      <c r="K1778" s="13" t="str">
        <f>MID(DEC2BIN(HEX2DEC(H1777),4),4,1)</f>
        <v>1</v>
      </c>
      <c r="L1778" s="13" t="str">
        <f>MID(DEC2BIN(HEX2DEC(L1777),4),1,1)</f>
        <v>0</v>
      </c>
      <c r="M1778" s="13" t="str">
        <f>MID(DEC2BIN(HEX2DEC(L1777),4),2,1)</f>
        <v>1</v>
      </c>
      <c r="N1778" s="13" t="str">
        <f>MID(DEC2BIN(HEX2DEC(L1777),4),3,1)</f>
        <v>0</v>
      </c>
      <c r="O1778" s="13" t="str">
        <f>MID(DEC2BIN(HEX2DEC(L1777),4),4,1)</f>
        <v>0</v>
      </c>
      <c r="P1778" s="13" t="str">
        <f>MID(DEC2BIN(HEX2DEC(P1777),4),1,1)</f>
        <v>1</v>
      </c>
      <c r="Q1778" s="13" t="str">
        <f>MID(DEC2BIN(HEX2DEC(P1777),4),2,1)</f>
        <v>1</v>
      </c>
      <c r="R1778" s="13" t="str">
        <f>MID(DEC2BIN(HEX2DEC(P1777),4),3,1)</f>
        <v>0</v>
      </c>
      <c r="S1778" s="13" t="str">
        <f>MID(DEC2BIN(HEX2DEC(P1777),4),4,1)</f>
        <v>0</v>
      </c>
      <c r="T1778" s="13" t="str">
        <f>MID(DEC2BIN(HEX2DEC(T1777),4),1,1)</f>
        <v>1</v>
      </c>
      <c r="U1778" s="13" t="str">
        <f>MID(DEC2BIN(HEX2DEC(T1777),4),2,1)</f>
        <v>1</v>
      </c>
      <c r="V1778" s="13" t="str">
        <f>MID(DEC2BIN(HEX2DEC(T1777),4),3,1)</f>
        <v>0</v>
      </c>
      <c r="W1778" s="13" t="str">
        <f>MID(DEC2BIN(HEX2DEC(T1777),4),4,1)</f>
        <v>0</v>
      </c>
      <c r="X1778" s="13" t="str">
        <f>MID(DEC2BIN(HEX2DEC(X1777),4),1,1)</f>
        <v>1</v>
      </c>
      <c r="Y1778" s="13" t="str">
        <f>MID(DEC2BIN(HEX2DEC(X1777),4),2,1)</f>
        <v>1</v>
      </c>
      <c r="Z1778" s="13" t="str">
        <f>MID(DEC2BIN(HEX2DEC(X1777),4),3,1)</f>
        <v>0</v>
      </c>
      <c r="AA1778" s="13" t="str">
        <f>MID(DEC2BIN(HEX2DEC(X1777),4),4,1)</f>
        <v>0</v>
      </c>
      <c r="AB1778" s="13" t="str">
        <f>MID(DEC2BIN(HEX2DEC(AB1777),4),1,1)</f>
        <v>1</v>
      </c>
      <c r="AC1778" s="13" t="str">
        <f>MID(DEC2BIN(HEX2DEC(AB1777),4),2,1)</f>
        <v>1</v>
      </c>
      <c r="AD1778" s="13" t="str">
        <f>MID(DEC2BIN(HEX2DEC(AB1777),4),3,1)</f>
        <v>1</v>
      </c>
      <c r="AE1778" s="13" t="str">
        <f>MID(DEC2BIN(HEX2DEC(AB1777),4),4,1)</f>
        <v>1</v>
      </c>
      <c r="AF1778" s="13" t="str">
        <f>MID(DEC2BIN(HEX2DEC(AF1777),4),1,1)</f>
        <v>1</v>
      </c>
      <c r="AG1778" s="13" t="str">
        <f>MID(DEC2BIN(HEX2DEC(AF1777),4),2,1)</f>
        <v>1</v>
      </c>
      <c r="AH1778" s="13" t="str">
        <f>MID(DEC2BIN(HEX2DEC(AF1777),4),3,1)</f>
        <v>1</v>
      </c>
      <c r="AI1778" s="13" t="str">
        <f>MID(DEC2BIN(HEX2DEC(AF1777),4),4,1)</f>
        <v>0</v>
      </c>
      <c r="AL1778" s="14" t="s">
        <v>57</v>
      </c>
      <c r="AM1778" s="14" t="str">
        <f>AM1774</f>
        <v>DBC72278</v>
      </c>
    </row>
    <row r="1779" spans="3:39" ht="15" customHeight="1" thickBot="1" x14ac:dyDescent="0.5">
      <c r="C1779" s="15" t="s">
        <v>37</v>
      </c>
      <c r="D1779" s="13">
        <f>IF(D1778+D1776+D1774&gt;1,1,0)</f>
        <v>0</v>
      </c>
      <c r="E1779" s="13">
        <f t="shared" ref="E1779:Z1779" si="10828">IF(E1778+E1776+E1774&gt;1,1,0)</f>
        <v>1</v>
      </c>
      <c r="F1779" s="13">
        <f t="shared" si="10828"/>
        <v>1</v>
      </c>
      <c r="G1779" s="13">
        <f t="shared" si="10828"/>
        <v>1</v>
      </c>
      <c r="H1779" s="13">
        <f t="shared" si="10828"/>
        <v>0</v>
      </c>
      <c r="I1779" s="13">
        <f t="shared" si="10828"/>
        <v>1</v>
      </c>
      <c r="J1779" s="13">
        <f t="shared" si="10828"/>
        <v>0</v>
      </c>
      <c r="K1779" s="13">
        <f t="shared" si="10828"/>
        <v>1</v>
      </c>
      <c r="L1779" s="13">
        <f t="shared" si="10828"/>
        <v>1</v>
      </c>
      <c r="M1779" s="13">
        <f t="shared" si="10828"/>
        <v>1</v>
      </c>
      <c r="N1779" s="13">
        <f t="shared" si="10828"/>
        <v>0</v>
      </c>
      <c r="O1779" s="13">
        <f t="shared" si="10828"/>
        <v>1</v>
      </c>
      <c r="P1779" s="13">
        <f t="shared" si="10828"/>
        <v>1</v>
      </c>
      <c r="Q1779" s="13">
        <f t="shared" si="10828"/>
        <v>1</v>
      </c>
      <c r="R1779" s="13">
        <f t="shared" si="10828"/>
        <v>0</v>
      </c>
      <c r="S1779" s="13">
        <f t="shared" si="10828"/>
        <v>0</v>
      </c>
      <c r="T1779" s="13">
        <f t="shared" si="10828"/>
        <v>1</v>
      </c>
      <c r="U1779" s="13">
        <f t="shared" si="10828"/>
        <v>0</v>
      </c>
      <c r="V1779" s="13">
        <f t="shared" si="10828"/>
        <v>0</v>
      </c>
      <c r="W1779" s="13">
        <f t="shared" si="10828"/>
        <v>0</v>
      </c>
      <c r="X1779" s="13">
        <f t="shared" si="10828"/>
        <v>0</v>
      </c>
      <c r="Y1779" s="13">
        <f t="shared" si="10828"/>
        <v>0</v>
      </c>
      <c r="Z1779" s="13">
        <f t="shared" si="10828"/>
        <v>0</v>
      </c>
      <c r="AA1779" s="13">
        <f>IF(AA1778+AA1776+AA1774&gt;1,1,0)</f>
        <v>0</v>
      </c>
      <c r="AB1779" s="13">
        <f t="shared" ref="AB1779:AI1779" si="10829">IF(AB1778+AB1776+AB1774&gt;1,1,0)</f>
        <v>1</v>
      </c>
      <c r="AC1779" s="13">
        <f t="shared" si="10829"/>
        <v>1</v>
      </c>
      <c r="AD1779" s="13">
        <f t="shared" si="10829"/>
        <v>1</v>
      </c>
      <c r="AE1779" s="13">
        <f t="shared" si="10829"/>
        <v>0</v>
      </c>
      <c r="AF1779" s="13">
        <f t="shared" si="10829"/>
        <v>1</v>
      </c>
      <c r="AG1779" s="13">
        <f t="shared" si="10829"/>
        <v>1</v>
      </c>
      <c r="AH1779" s="13">
        <f t="shared" si="10829"/>
        <v>1</v>
      </c>
      <c r="AI1779" s="13">
        <f t="shared" si="10829"/>
        <v>1</v>
      </c>
      <c r="AL1779" s="16" t="s">
        <v>59</v>
      </c>
      <c r="AM1779" s="20" t="str">
        <f>DEC2HEX(MOD(HEX2DEC(AM1776)+HEX2DEC(AM1778)+HEX2DEC(AM1777),2^32),8)</f>
        <v>8EFC6127</v>
      </c>
    </row>
    <row r="1780" spans="3:39" ht="15" customHeight="1" thickBot="1" x14ac:dyDescent="0.5">
      <c r="C1780" s="15" t="s">
        <v>38</v>
      </c>
      <c r="D1780" s="13" t="str">
        <f>BIN2HEX(CONCATENATE(D1779,E1779,F1779,G1779))</f>
        <v>7</v>
      </c>
      <c r="H1780" s="13" t="str">
        <f>BIN2HEX(CONCATENATE(H1779,I1779,J1779,K1779))</f>
        <v>5</v>
      </c>
      <c r="L1780" s="13" t="str">
        <f>BIN2HEX(CONCATENATE(L1779,M1779,N1779,O1779))</f>
        <v>D</v>
      </c>
      <c r="P1780" s="13" t="str">
        <f>BIN2HEX(CONCATENATE(P1779,Q1779,R1779,S1779))</f>
        <v>C</v>
      </c>
      <c r="T1780" s="13" t="str">
        <f>BIN2HEX(CONCATENATE(T1779,U1779,V1779,W1779))</f>
        <v>8</v>
      </c>
      <c r="X1780" s="13" t="str">
        <f>BIN2HEX(CONCATENATE(X1779,Y1779,Z1779,AA1779))</f>
        <v>0</v>
      </c>
      <c r="AB1780" s="13" t="str">
        <f>BIN2HEX(CONCATENATE(AB1779,AC1779,AD1779,AE1779))</f>
        <v>E</v>
      </c>
      <c r="AF1780" s="13" t="str">
        <f>BIN2HEX(CONCATENATE(AF1779,AG1779,AH1779,AI1779))</f>
        <v>F</v>
      </c>
      <c r="AM1780" s="14"/>
    </row>
    <row r="1781" spans="3:39" ht="15" customHeight="1" thickBot="1" x14ac:dyDescent="0.5">
      <c r="C1781" s="14"/>
      <c r="AL1781" s="16" t="s">
        <v>60</v>
      </c>
      <c r="AM1781" s="20" t="str">
        <f>CONCATENATE(D1773,H1773,L1773,P1773,T1773,X1773,AB1773,AF1773)</f>
        <v>B5F0924D</v>
      </c>
    </row>
    <row r="1782" spans="3:39" ht="15" customHeight="1" thickBot="1" x14ac:dyDescent="0.5">
      <c r="C1782" s="14" t="s">
        <v>29</v>
      </c>
      <c r="D1782" s="13" t="str">
        <f>D1741</f>
        <v>5</v>
      </c>
      <c r="H1782" s="13" t="str">
        <f t="shared" ref="H1782" si="10830">H1741</f>
        <v>F</v>
      </c>
      <c r="L1782" s="13" t="str">
        <f t="shared" ref="L1782" si="10831">L1741</f>
        <v>C</v>
      </c>
      <c r="P1782" s="13" t="str">
        <f t="shared" ref="P1782" si="10832">P1741</f>
        <v>F</v>
      </c>
      <c r="T1782" s="13" t="str">
        <f t="shared" ref="T1782" si="10833">T1741</f>
        <v>2</v>
      </c>
      <c r="X1782" s="13" t="str">
        <f t="shared" ref="X1782" si="10834">X1741</f>
        <v>3</v>
      </c>
      <c r="AB1782" s="13" t="str">
        <f t="shared" ref="AB1782" si="10835">AB1741</f>
        <v>D</v>
      </c>
      <c r="AF1782" s="13" t="str">
        <f>AF1741</f>
        <v>6</v>
      </c>
      <c r="AM1782" s="14"/>
    </row>
    <row r="1783" spans="3:39" ht="15" customHeight="1" thickBot="1" x14ac:dyDescent="0.5">
      <c r="C1783" s="14" t="s">
        <v>30</v>
      </c>
      <c r="D1783" s="13" t="str">
        <f>MID(DEC2BIN(HEX2DEC(D1782),4),1,1)</f>
        <v>0</v>
      </c>
      <c r="E1783" s="13" t="str">
        <f>MID(DEC2BIN(HEX2DEC(D1782),4),2,1)</f>
        <v>1</v>
      </c>
      <c r="F1783" s="13" t="str">
        <f>MID(DEC2BIN(HEX2DEC(D1782),4),3,1)</f>
        <v>0</v>
      </c>
      <c r="G1783" s="13" t="str">
        <f>MID(DEC2BIN(HEX2DEC(D1782),4),4,1)</f>
        <v>1</v>
      </c>
      <c r="H1783" s="13" t="str">
        <f>MID(DEC2BIN(HEX2DEC(H1782),4),1,1)</f>
        <v>1</v>
      </c>
      <c r="I1783" s="13" t="str">
        <f>MID(DEC2BIN(HEX2DEC(H1782),4),2,1)</f>
        <v>1</v>
      </c>
      <c r="J1783" s="13" t="str">
        <f>MID(DEC2BIN(HEX2DEC(H1782),4),3,1)</f>
        <v>1</v>
      </c>
      <c r="K1783" s="13" t="str">
        <f>MID(DEC2BIN(HEX2DEC(H1782),4),4,1)</f>
        <v>1</v>
      </c>
      <c r="L1783" s="13" t="str">
        <f>MID(DEC2BIN(HEX2DEC(L1782),4),1,1)</f>
        <v>1</v>
      </c>
      <c r="M1783" s="13" t="str">
        <f>MID(DEC2BIN(HEX2DEC(L1782),4),2,1)</f>
        <v>1</v>
      </c>
      <c r="N1783" s="13" t="str">
        <f>MID(DEC2BIN(HEX2DEC(L1782),4),3,1)</f>
        <v>0</v>
      </c>
      <c r="O1783" s="13" t="str">
        <f>MID(DEC2BIN(HEX2DEC(L1782),4),4,1)</f>
        <v>0</v>
      </c>
      <c r="P1783" s="13" t="str">
        <f>MID(DEC2BIN(HEX2DEC(P1782),4),1,1)</f>
        <v>1</v>
      </c>
      <c r="Q1783" s="13" t="str">
        <f>MID(DEC2BIN(HEX2DEC(P1782),4),2,1)</f>
        <v>1</v>
      </c>
      <c r="R1783" s="13" t="str">
        <f>MID(DEC2BIN(HEX2DEC(P1782),4),3,1)</f>
        <v>1</v>
      </c>
      <c r="S1783" s="13" t="str">
        <f>MID(DEC2BIN(HEX2DEC(P1782),4),4,1)</f>
        <v>1</v>
      </c>
      <c r="T1783" s="13" t="str">
        <f>MID(DEC2BIN(HEX2DEC(T1782),4),1,1)</f>
        <v>0</v>
      </c>
      <c r="U1783" s="13" t="str">
        <f>MID(DEC2BIN(HEX2DEC(T1782),4),2,1)</f>
        <v>0</v>
      </c>
      <c r="V1783" s="13" t="str">
        <f>MID(DEC2BIN(HEX2DEC(T1782),4),3,1)</f>
        <v>1</v>
      </c>
      <c r="W1783" s="13" t="str">
        <f>MID(DEC2BIN(HEX2DEC(T1782),4),4,1)</f>
        <v>0</v>
      </c>
      <c r="X1783" s="13" t="str">
        <f>MID(DEC2BIN(HEX2DEC(X1782),4),1,1)</f>
        <v>0</v>
      </c>
      <c r="Y1783" s="13" t="str">
        <f>MID(DEC2BIN(HEX2DEC(X1782),4),2,1)</f>
        <v>0</v>
      </c>
      <c r="Z1783" s="13" t="str">
        <f>MID(DEC2BIN(HEX2DEC(X1782),4),3,1)</f>
        <v>1</v>
      </c>
      <c r="AA1783" s="13" t="str">
        <f>MID(DEC2BIN(HEX2DEC(X1782),4),4,1)</f>
        <v>1</v>
      </c>
      <c r="AB1783" s="13" t="str">
        <f>MID(DEC2BIN(HEX2DEC(AB1782),4),1,1)</f>
        <v>1</v>
      </c>
      <c r="AC1783" s="13" t="str">
        <f>MID(DEC2BIN(HEX2DEC(AB1782),4),2,1)</f>
        <v>1</v>
      </c>
      <c r="AD1783" s="13" t="str">
        <f>MID(DEC2BIN(HEX2DEC(AB1782),4),3,1)</f>
        <v>0</v>
      </c>
      <c r="AE1783" s="13" t="str">
        <f>MID(DEC2BIN(HEX2DEC(AB1782),4),4,1)</f>
        <v>1</v>
      </c>
      <c r="AF1783" s="13" t="str">
        <f>MID(DEC2BIN(HEX2DEC(AF1782),4),1,1)</f>
        <v>0</v>
      </c>
      <c r="AG1783" s="13" t="str">
        <f>MID(DEC2BIN(HEX2DEC(AF1782),4),2,1)</f>
        <v>1</v>
      </c>
      <c r="AH1783" s="13" t="str">
        <f>MID(DEC2BIN(HEX2DEC(AF1782),4),3,1)</f>
        <v>1</v>
      </c>
      <c r="AI1783" s="13" t="str">
        <f>MID(DEC2BIN(HEX2DEC(AF1782),4),4,1)</f>
        <v>0</v>
      </c>
      <c r="AL1783" s="16" t="s">
        <v>61</v>
      </c>
      <c r="AM1783" s="20" t="str">
        <f>CONCATENATE(D1775,H1775,L1775,P1775,T1775,X1775,AB1775,AF1775)</f>
        <v>56DF80E3</v>
      </c>
    </row>
    <row r="1784" spans="3:39" ht="15" customHeight="1" thickBot="1" x14ac:dyDescent="0.5">
      <c r="AM1784" s="14"/>
    </row>
    <row r="1785" spans="3:39" ht="15" customHeight="1" thickBot="1" x14ac:dyDescent="0.5">
      <c r="C1785" s="15" t="s">
        <v>39</v>
      </c>
      <c r="D1785" s="13" t="str">
        <f>BIN2HEX(CONCATENATE(D1786,E1786,F1786,G1786))</f>
        <v>C</v>
      </c>
      <c r="H1785" s="13" t="str">
        <f>BIN2HEX(CONCATENATE(H1786,I1786,J1786,K1786))</f>
        <v>E</v>
      </c>
      <c r="L1785" s="13" t="str">
        <f>BIN2HEX(CONCATENATE(L1786,M1786,N1786,O1786))</f>
        <v>0</v>
      </c>
      <c r="P1785" s="13" t="str">
        <f>BIN2HEX(CONCATENATE(P1786,Q1786,R1786,S1786))</f>
        <v>4</v>
      </c>
      <c r="T1785" s="13" t="str">
        <f>BIN2HEX(CONCATENATE(T1786,U1786,V1786,W1786))</f>
        <v>D</v>
      </c>
      <c r="X1785" s="13" t="str">
        <f>BIN2HEX(CONCATENATE(X1786,Y1786,Z1786,AA1786))</f>
        <v>A</v>
      </c>
      <c r="AB1785" s="13" t="str">
        <f>BIN2HEX(CONCATENATE(AB1786,AC1786,AD1786,AE1786))</f>
        <v>6</v>
      </c>
      <c r="AF1785" s="13" t="str">
        <f>BIN2HEX(CONCATENATE(AF1786,AG1786,AH1786,AI1786))</f>
        <v>F</v>
      </c>
      <c r="AL1785" s="16" t="s">
        <v>62</v>
      </c>
      <c r="AM1785" s="20" t="str">
        <f>CONCATENATE(D1777,H1777,L1777,P1777,T1777,X1777,AB1777,AF1777)</f>
        <v>714CCCFE</v>
      </c>
    </row>
    <row r="1786" spans="3:39" ht="15" customHeight="1" x14ac:dyDescent="0.45">
      <c r="C1786" s="15" t="s">
        <v>40</v>
      </c>
      <c r="D1786" s="13">
        <f>IF(ISEVEN(D1787+D1788+D1789),0,1)</f>
        <v>1</v>
      </c>
      <c r="E1786" s="13">
        <f t="shared" ref="E1786:AI1786" si="10836">IF(ISEVEN(E1787+E1788+E1789),0,1)</f>
        <v>1</v>
      </c>
      <c r="F1786" s="13">
        <f t="shared" si="10836"/>
        <v>0</v>
      </c>
      <c r="G1786" s="13">
        <f t="shared" si="10836"/>
        <v>0</v>
      </c>
      <c r="H1786" s="13">
        <f t="shared" si="10836"/>
        <v>1</v>
      </c>
      <c r="I1786" s="13">
        <f t="shared" si="10836"/>
        <v>1</v>
      </c>
      <c r="J1786" s="13">
        <f t="shared" si="10836"/>
        <v>1</v>
      </c>
      <c r="K1786" s="13">
        <f t="shared" si="10836"/>
        <v>0</v>
      </c>
      <c r="L1786" s="13">
        <f t="shared" si="10836"/>
        <v>0</v>
      </c>
      <c r="M1786" s="13">
        <f t="shared" si="10836"/>
        <v>0</v>
      </c>
      <c r="N1786" s="13">
        <f t="shared" si="10836"/>
        <v>0</v>
      </c>
      <c r="O1786" s="13">
        <f t="shared" si="10836"/>
        <v>0</v>
      </c>
      <c r="P1786" s="13">
        <f t="shared" si="10836"/>
        <v>0</v>
      </c>
      <c r="Q1786" s="13">
        <f t="shared" si="10836"/>
        <v>1</v>
      </c>
      <c r="R1786" s="13">
        <f t="shared" si="10836"/>
        <v>0</v>
      </c>
      <c r="S1786" s="13">
        <f t="shared" si="10836"/>
        <v>0</v>
      </c>
      <c r="T1786" s="13">
        <f t="shared" si="10836"/>
        <v>1</v>
      </c>
      <c r="U1786" s="13">
        <f t="shared" si="10836"/>
        <v>1</v>
      </c>
      <c r="V1786" s="13">
        <f t="shared" si="10836"/>
        <v>0</v>
      </c>
      <c r="W1786" s="13">
        <f t="shared" si="10836"/>
        <v>1</v>
      </c>
      <c r="X1786" s="13">
        <f t="shared" si="10836"/>
        <v>1</v>
      </c>
      <c r="Y1786" s="13">
        <f t="shared" si="10836"/>
        <v>0</v>
      </c>
      <c r="Z1786" s="13">
        <f t="shared" si="10836"/>
        <v>1</v>
      </c>
      <c r="AA1786" s="13">
        <f t="shared" si="10836"/>
        <v>0</v>
      </c>
      <c r="AB1786" s="13">
        <f t="shared" si="10836"/>
        <v>0</v>
      </c>
      <c r="AC1786" s="13">
        <f t="shared" si="10836"/>
        <v>1</v>
      </c>
      <c r="AD1786" s="13">
        <f t="shared" si="10836"/>
        <v>1</v>
      </c>
      <c r="AE1786" s="13">
        <f t="shared" si="10836"/>
        <v>0</v>
      </c>
      <c r="AF1786" s="13">
        <f t="shared" si="10836"/>
        <v>1</v>
      </c>
      <c r="AG1786" s="13">
        <f t="shared" si="10836"/>
        <v>1</v>
      </c>
      <c r="AH1786" s="13">
        <f t="shared" si="10836"/>
        <v>1</v>
      </c>
      <c r="AI1786" s="13">
        <f t="shared" si="10836"/>
        <v>1</v>
      </c>
      <c r="AM1786" s="14"/>
    </row>
    <row r="1787" spans="3:39" ht="15" customHeight="1" x14ac:dyDescent="0.45">
      <c r="C1787" s="15" t="s">
        <v>41</v>
      </c>
      <c r="D1787" s="13" t="str">
        <f>K1791</f>
        <v>1</v>
      </c>
      <c r="E1787" s="13" t="str">
        <f t="shared" ref="E1787" si="10837">L1791</f>
        <v>1</v>
      </c>
      <c r="F1787" s="13" t="str">
        <f t="shared" ref="F1787" si="10838">M1791</f>
        <v>1</v>
      </c>
      <c r="G1787" s="13" t="str">
        <f t="shared" ref="G1787" si="10839">N1791</f>
        <v>1</v>
      </c>
      <c r="H1787" s="13" t="str">
        <f t="shared" ref="H1787" si="10840">O1791</f>
        <v>0</v>
      </c>
      <c r="I1787" s="13" t="str">
        <f t="shared" ref="I1787" si="10841">P1791</f>
        <v>0</v>
      </c>
      <c r="J1787" s="13" t="str">
        <f t="shared" ref="J1787" si="10842">Q1791</f>
        <v>1</v>
      </c>
      <c r="K1787" s="13" t="str">
        <f t="shared" ref="K1787" si="10843">R1791</f>
        <v>1</v>
      </c>
      <c r="L1787" s="13" t="str">
        <f t="shared" ref="L1787" si="10844">S1791</f>
        <v>0</v>
      </c>
      <c r="M1787" s="13" t="str">
        <f t="shared" ref="M1787" si="10845">T1791</f>
        <v>0</v>
      </c>
      <c r="N1787" s="13" t="str">
        <f t="shared" ref="N1787" si="10846">U1791</f>
        <v>0</v>
      </c>
      <c r="O1787" s="13" t="str">
        <f t="shared" ref="O1787" si="10847">V1791</f>
        <v>1</v>
      </c>
      <c r="P1787" s="13" t="str">
        <f t="shared" ref="P1787" si="10848">W1791</f>
        <v>1</v>
      </c>
      <c r="Q1787" s="13" t="str">
        <f t="shared" ref="Q1787" si="10849">X1791</f>
        <v>1</v>
      </c>
      <c r="R1787" s="13" t="str">
        <f t="shared" ref="R1787" si="10850">Y1791</f>
        <v>1</v>
      </c>
      <c r="S1787" s="13" t="str">
        <f t="shared" ref="S1787" si="10851">Z1791</f>
        <v>1</v>
      </c>
      <c r="T1787" s="13" t="str">
        <f t="shared" ref="T1787" si="10852">AA1791</f>
        <v>0</v>
      </c>
      <c r="U1787" s="13" t="str">
        <f t="shared" ref="U1787" si="10853">AB1791</f>
        <v>0</v>
      </c>
      <c r="V1787" s="13" t="str">
        <f t="shared" ref="V1787" si="10854">AC1791</f>
        <v>1</v>
      </c>
      <c r="W1787" s="13" t="str">
        <f t="shared" ref="W1787" si="10855">AD1791</f>
        <v>1</v>
      </c>
      <c r="X1787" s="13" t="str">
        <f t="shared" ref="X1787" si="10856">AE1791</f>
        <v>1</v>
      </c>
      <c r="Y1787" s="13" t="str">
        <f t="shared" ref="Y1787" si="10857">AF1791</f>
        <v>1</v>
      </c>
      <c r="Z1787" s="13" t="str">
        <f t="shared" ref="Z1787" si="10858">AG1791</f>
        <v>1</v>
      </c>
      <c r="AA1787" s="13" t="str">
        <f t="shared" ref="AA1787" si="10859">AH1791</f>
        <v>0</v>
      </c>
      <c r="AB1787" s="13" t="str">
        <f t="shared" ref="AB1787" si="10860">AI1791</f>
        <v>0</v>
      </c>
      <c r="AC1787" s="13" t="str">
        <f>D1791</f>
        <v>1</v>
      </c>
      <c r="AD1787" s="13" t="str">
        <f t="shared" ref="AD1787" si="10861">E1791</f>
        <v>0</v>
      </c>
      <c r="AE1787" s="13" t="str">
        <f t="shared" ref="AE1787" si="10862">F1791</f>
        <v>1</v>
      </c>
      <c r="AF1787" s="13" t="str">
        <f t="shared" ref="AF1787" si="10863">G1791</f>
        <v>0</v>
      </c>
      <c r="AG1787" s="13" t="str">
        <f t="shared" ref="AG1787" si="10864">H1791</f>
        <v>0</v>
      </c>
      <c r="AH1787" s="13" t="str">
        <f t="shared" ref="AH1787" si="10865">I1791</f>
        <v>0</v>
      </c>
      <c r="AI1787" s="13" t="str">
        <f t="shared" ref="AI1787" si="10866">J1791</f>
        <v>1</v>
      </c>
      <c r="AL1787" s="22" t="s">
        <v>62</v>
      </c>
      <c r="AM1787" s="14" t="str">
        <f>CONCATENATE(D1782,H1782,L1782,P1782,T1782,X1782,AB1782,AF1782)</f>
        <v>5FCF23D6</v>
      </c>
    </row>
    <row r="1788" spans="3:39" ht="15" customHeight="1" thickBot="1" x14ac:dyDescent="0.5">
      <c r="C1788" s="15" t="s">
        <v>42</v>
      </c>
      <c r="D1788" s="13" t="str">
        <f>Y1791</f>
        <v>1</v>
      </c>
      <c r="E1788" s="13" t="str">
        <f t="shared" ref="E1788" si="10867">Z1791</f>
        <v>1</v>
      </c>
      <c r="F1788" s="13" t="str">
        <f t="shared" ref="F1788" si="10868">AA1791</f>
        <v>0</v>
      </c>
      <c r="G1788" s="13" t="str">
        <f t="shared" ref="G1788" si="10869">AB1791</f>
        <v>0</v>
      </c>
      <c r="H1788" s="13" t="str">
        <f t="shared" ref="H1788" si="10870">AC1791</f>
        <v>1</v>
      </c>
      <c r="I1788" s="13" t="str">
        <f t="shared" ref="I1788" si="10871">AD1791</f>
        <v>1</v>
      </c>
      <c r="J1788" s="13" t="str">
        <f t="shared" ref="J1788" si="10872">AE1791</f>
        <v>1</v>
      </c>
      <c r="K1788" s="13" t="str">
        <f t="shared" ref="K1788" si="10873">AF1791</f>
        <v>1</v>
      </c>
      <c r="L1788" s="13" t="str">
        <f t="shared" ref="L1788" si="10874">AG1791</f>
        <v>1</v>
      </c>
      <c r="M1788" s="13" t="str">
        <f t="shared" ref="M1788" si="10875">AH1791</f>
        <v>0</v>
      </c>
      <c r="N1788" s="13" t="str">
        <f t="shared" ref="N1788" si="10876">AI1791</f>
        <v>0</v>
      </c>
      <c r="O1788" s="13" t="str">
        <f>D1791</f>
        <v>1</v>
      </c>
      <c r="P1788" s="13" t="str">
        <f t="shared" ref="P1788" si="10877">E1791</f>
        <v>0</v>
      </c>
      <c r="Q1788" s="13" t="str">
        <f t="shared" ref="Q1788" si="10878">F1791</f>
        <v>1</v>
      </c>
      <c r="R1788" s="13" t="str">
        <f t="shared" ref="R1788" si="10879">G1791</f>
        <v>0</v>
      </c>
      <c r="S1788" s="13" t="str">
        <f t="shared" ref="S1788" si="10880">H1791</f>
        <v>0</v>
      </c>
      <c r="T1788" s="13" t="str">
        <f t="shared" ref="T1788" si="10881">I1791</f>
        <v>0</v>
      </c>
      <c r="U1788" s="13" t="str">
        <f t="shared" ref="U1788" si="10882">J1791</f>
        <v>1</v>
      </c>
      <c r="V1788" s="13" t="str">
        <f t="shared" ref="V1788" si="10883">K1791</f>
        <v>1</v>
      </c>
      <c r="W1788" s="13" t="str">
        <f t="shared" ref="W1788" si="10884">L1791</f>
        <v>1</v>
      </c>
      <c r="X1788" s="13" t="str">
        <f t="shared" ref="X1788" si="10885">M1791</f>
        <v>1</v>
      </c>
      <c r="Y1788" s="13" t="str">
        <f t="shared" ref="Y1788" si="10886">N1791</f>
        <v>1</v>
      </c>
      <c r="Z1788" s="13" t="str">
        <f t="shared" ref="Z1788" si="10887">O1791</f>
        <v>0</v>
      </c>
      <c r="AA1788" s="13" t="str">
        <f t="shared" ref="AA1788" si="10888">P1791</f>
        <v>0</v>
      </c>
      <c r="AB1788" s="13" t="str">
        <f t="shared" ref="AB1788" si="10889">Q1791</f>
        <v>1</v>
      </c>
      <c r="AC1788" s="13" t="str">
        <f t="shared" ref="AC1788" si="10890">R1791</f>
        <v>1</v>
      </c>
      <c r="AD1788" s="13" t="str">
        <f t="shared" ref="AD1788" si="10891">S1791</f>
        <v>0</v>
      </c>
      <c r="AE1788" s="13" t="str">
        <f t="shared" ref="AE1788" si="10892">T1791</f>
        <v>0</v>
      </c>
      <c r="AF1788" s="13" t="str">
        <f t="shared" ref="AF1788" si="10893">U1791</f>
        <v>0</v>
      </c>
      <c r="AG1788" s="13" t="str">
        <f t="shared" ref="AG1788" si="10894">V1791</f>
        <v>1</v>
      </c>
      <c r="AH1788" s="13" t="str">
        <f t="shared" ref="AH1788" si="10895">W1791</f>
        <v>1</v>
      </c>
      <c r="AI1788" s="13" t="str">
        <f t="shared" ref="AI1788" si="10896">X1791</f>
        <v>1</v>
      </c>
      <c r="AL1788" s="14" t="s">
        <v>64</v>
      </c>
      <c r="AM1788" s="14" t="str">
        <f>AM1774</f>
        <v>DBC72278</v>
      </c>
    </row>
    <row r="1789" spans="3:39" ht="15" customHeight="1" thickBot="1" x14ac:dyDescent="0.5">
      <c r="C1789" s="15" t="s">
        <v>43</v>
      </c>
      <c r="D1789" s="13" t="str">
        <f>AD1791</f>
        <v>1</v>
      </c>
      <c r="E1789" s="13" t="str">
        <f t="shared" ref="E1789" si="10897">AE1791</f>
        <v>1</v>
      </c>
      <c r="F1789" s="13" t="str">
        <f t="shared" ref="F1789" si="10898">AF1791</f>
        <v>1</v>
      </c>
      <c r="G1789" s="13" t="str">
        <f t="shared" ref="G1789" si="10899">AG1791</f>
        <v>1</v>
      </c>
      <c r="H1789" s="13" t="str">
        <f t="shared" ref="H1789" si="10900">AH1791</f>
        <v>0</v>
      </c>
      <c r="I1789" s="13" t="str">
        <f t="shared" ref="I1789" si="10901">AI1791</f>
        <v>0</v>
      </c>
      <c r="J1789" s="13" t="str">
        <f>D1791</f>
        <v>1</v>
      </c>
      <c r="K1789" s="13" t="str">
        <f t="shared" ref="K1789" si="10902">E1791</f>
        <v>0</v>
      </c>
      <c r="L1789" s="13" t="str">
        <f t="shared" ref="L1789" si="10903">F1791</f>
        <v>1</v>
      </c>
      <c r="M1789" s="13" t="str">
        <f t="shared" ref="M1789" si="10904">G1791</f>
        <v>0</v>
      </c>
      <c r="N1789" s="13" t="str">
        <f t="shared" ref="N1789" si="10905">H1791</f>
        <v>0</v>
      </c>
      <c r="O1789" s="13" t="str">
        <f t="shared" ref="O1789" si="10906">I1791</f>
        <v>0</v>
      </c>
      <c r="P1789" s="13" t="str">
        <f t="shared" ref="P1789" si="10907">J1791</f>
        <v>1</v>
      </c>
      <c r="Q1789" s="13" t="str">
        <f t="shared" ref="Q1789" si="10908">K1791</f>
        <v>1</v>
      </c>
      <c r="R1789" s="13" t="str">
        <f t="shared" ref="R1789" si="10909">L1791</f>
        <v>1</v>
      </c>
      <c r="S1789" s="13" t="str">
        <f t="shared" ref="S1789" si="10910">M1791</f>
        <v>1</v>
      </c>
      <c r="T1789" s="13" t="str">
        <f t="shared" ref="T1789" si="10911">N1791</f>
        <v>1</v>
      </c>
      <c r="U1789" s="13" t="str">
        <f t="shared" ref="U1789" si="10912">O1791</f>
        <v>0</v>
      </c>
      <c r="V1789" s="13" t="str">
        <f t="shared" ref="V1789" si="10913">P1791</f>
        <v>0</v>
      </c>
      <c r="W1789" s="13" t="str">
        <f t="shared" ref="W1789" si="10914">Q1791</f>
        <v>1</v>
      </c>
      <c r="X1789" s="13" t="str">
        <f t="shared" ref="X1789" si="10915">R1791</f>
        <v>1</v>
      </c>
      <c r="Y1789" s="13" t="str">
        <f t="shared" ref="Y1789" si="10916">S1791</f>
        <v>0</v>
      </c>
      <c r="Z1789" s="13" t="str">
        <f t="shared" ref="Z1789" si="10917">T1791</f>
        <v>0</v>
      </c>
      <c r="AA1789" s="13" t="str">
        <f t="shared" ref="AA1789" si="10918">U1791</f>
        <v>0</v>
      </c>
      <c r="AB1789" s="13" t="str">
        <f t="shared" ref="AB1789" si="10919">V1791</f>
        <v>1</v>
      </c>
      <c r="AC1789" s="13" t="str">
        <f t="shared" ref="AC1789" si="10920">W1791</f>
        <v>1</v>
      </c>
      <c r="AD1789" s="13" t="str">
        <f t="shared" ref="AD1789" si="10921">X1791</f>
        <v>1</v>
      </c>
      <c r="AE1789" s="13" t="str">
        <f t="shared" ref="AE1789" si="10922">Y1791</f>
        <v>1</v>
      </c>
      <c r="AF1789" s="13" t="str">
        <f>Z1791</f>
        <v>1</v>
      </c>
      <c r="AG1789" s="13" t="str">
        <f t="shared" ref="AG1789" si="10923">AA1791</f>
        <v>0</v>
      </c>
      <c r="AH1789" s="13" t="str">
        <f t="shared" ref="AH1789" si="10924">AB1791</f>
        <v>0</v>
      </c>
      <c r="AI1789" s="13" t="str">
        <f t="shared" ref="AI1789" si="10925">AC1791</f>
        <v>1</v>
      </c>
      <c r="AL1789" s="16" t="s">
        <v>63</v>
      </c>
      <c r="AM1789" s="20" t="str">
        <f>DEC2HEX(MOD(HEX2DEC(AM1787)+HEX2DEC(AM1788),2^32),8)</f>
        <v>3B96464E</v>
      </c>
    </row>
    <row r="1790" spans="3:39" ht="15" customHeight="1" thickBot="1" x14ac:dyDescent="0.6">
      <c r="C1790" s="17" t="s">
        <v>44</v>
      </c>
      <c r="D1790" s="13" t="str">
        <f>MID($AM1753,1,1)</f>
        <v>A</v>
      </c>
      <c r="H1790" s="13" t="str">
        <f>MID($AM1753,2,1)</f>
        <v>3</v>
      </c>
      <c r="L1790" s="13" t="str">
        <f>MID($AM1753,3,1)</f>
        <v>E</v>
      </c>
      <c r="P1790" s="13" t="str">
        <f>MID($AM1753,4,1)</f>
        <v>6</v>
      </c>
      <c r="T1790" s="13" t="str">
        <f>MID($AM1753,5,1)</f>
        <v>3</v>
      </c>
      <c r="X1790" s="13" t="str">
        <f>MID($AM1753,6,1)</f>
        <v>E</v>
      </c>
      <c r="AB1790" s="13" t="str">
        <f>MID($AM1753,7,1)</f>
        <v>7</v>
      </c>
      <c r="AF1790" s="13" t="str">
        <f>MID($AM1753,8,1)</f>
        <v>C</v>
      </c>
      <c r="AM1790" s="14"/>
    </row>
    <row r="1791" spans="3:39" ht="15" customHeight="1" thickBot="1" x14ac:dyDescent="0.5">
      <c r="C1791" s="15" t="s">
        <v>45</v>
      </c>
      <c r="D1791" s="13" t="str">
        <f>MID(DEC2BIN(HEX2DEC(D1790),4),1,1)</f>
        <v>1</v>
      </c>
      <c r="E1791" s="13" t="str">
        <f>MID(DEC2BIN(HEX2DEC(D1790),4),2,1)</f>
        <v>0</v>
      </c>
      <c r="F1791" s="13" t="str">
        <f>MID(DEC2BIN(HEX2DEC(D1790),4),3,1)</f>
        <v>1</v>
      </c>
      <c r="G1791" s="13" t="str">
        <f>MID(DEC2BIN(HEX2DEC(D1790),4),4,1)</f>
        <v>0</v>
      </c>
      <c r="H1791" s="13" t="str">
        <f>MID(DEC2BIN(HEX2DEC(H1790),4),1,1)</f>
        <v>0</v>
      </c>
      <c r="I1791" s="13" t="str">
        <f>MID(DEC2BIN(HEX2DEC(H1790),4),2,1)</f>
        <v>0</v>
      </c>
      <c r="J1791" s="13" t="str">
        <f>MID(DEC2BIN(HEX2DEC(H1790),4),3,1)</f>
        <v>1</v>
      </c>
      <c r="K1791" s="13" t="str">
        <f>MID(DEC2BIN(HEX2DEC(H1790),4),4,1)</f>
        <v>1</v>
      </c>
      <c r="L1791" s="13" t="str">
        <f>MID(DEC2BIN(HEX2DEC(L1790),4),1,1)</f>
        <v>1</v>
      </c>
      <c r="M1791" s="13" t="str">
        <f>MID(DEC2BIN(HEX2DEC(L1790),4),2,1)</f>
        <v>1</v>
      </c>
      <c r="N1791" s="13" t="str">
        <f>MID(DEC2BIN(HEX2DEC(L1790),4),3,1)</f>
        <v>1</v>
      </c>
      <c r="O1791" s="13" t="str">
        <f>MID(DEC2BIN(HEX2DEC(L1790),4),4,1)</f>
        <v>0</v>
      </c>
      <c r="P1791" s="13" t="str">
        <f>MID(DEC2BIN(HEX2DEC(P1790),4),1,1)</f>
        <v>0</v>
      </c>
      <c r="Q1791" s="13" t="str">
        <f>MID(DEC2BIN(HEX2DEC(P1790),4),2,1)</f>
        <v>1</v>
      </c>
      <c r="R1791" s="13" t="str">
        <f>MID(DEC2BIN(HEX2DEC(P1790),4),3,1)</f>
        <v>1</v>
      </c>
      <c r="S1791" s="13" t="str">
        <f>MID(DEC2BIN(HEX2DEC(P1790),4),4,1)</f>
        <v>0</v>
      </c>
      <c r="T1791" s="13" t="str">
        <f>MID(DEC2BIN(HEX2DEC(T1790),4),1,1)</f>
        <v>0</v>
      </c>
      <c r="U1791" s="13" t="str">
        <f>MID(DEC2BIN(HEX2DEC(T1790),4),2,1)</f>
        <v>0</v>
      </c>
      <c r="V1791" s="13" t="str">
        <f>MID(DEC2BIN(HEX2DEC(T1790),4),3,1)</f>
        <v>1</v>
      </c>
      <c r="W1791" s="13" t="str">
        <f>MID(DEC2BIN(HEX2DEC(T1790),4),4,1)</f>
        <v>1</v>
      </c>
      <c r="X1791" s="13" t="str">
        <f>MID(DEC2BIN(HEX2DEC(X1790),4),1,1)</f>
        <v>1</v>
      </c>
      <c r="Y1791" s="13" t="str">
        <f>MID(DEC2BIN(HEX2DEC(X1790),4),2,1)</f>
        <v>1</v>
      </c>
      <c r="Z1791" s="13" t="str">
        <f>MID(DEC2BIN(HEX2DEC(X1790),4),3,1)</f>
        <v>1</v>
      </c>
      <c r="AA1791" s="13" t="str">
        <f>MID(DEC2BIN(HEX2DEC(X1790),4),4,1)</f>
        <v>0</v>
      </c>
      <c r="AB1791" s="13" t="str">
        <f>MID(DEC2BIN(HEX2DEC(AB1790),4),1,1)</f>
        <v>0</v>
      </c>
      <c r="AC1791" s="13" t="str">
        <f>MID(DEC2BIN(HEX2DEC(AB1790),4),2,1)</f>
        <v>1</v>
      </c>
      <c r="AD1791" s="13" t="str">
        <f>MID(DEC2BIN(HEX2DEC(AB1790),4),3,1)</f>
        <v>1</v>
      </c>
      <c r="AE1791" s="13" t="str">
        <f>MID(DEC2BIN(HEX2DEC(AB1790),4),4,1)</f>
        <v>1</v>
      </c>
      <c r="AF1791" s="13" t="str">
        <f>MID(DEC2BIN(HEX2DEC(AF1790),4),1,1)</f>
        <v>1</v>
      </c>
      <c r="AG1791" s="13" t="str">
        <f>MID(DEC2BIN(HEX2DEC(AF1790),4),2,1)</f>
        <v>1</v>
      </c>
      <c r="AH1791" s="13" t="str">
        <f>MID(DEC2BIN(HEX2DEC(AF1790),4),3,1)</f>
        <v>0</v>
      </c>
      <c r="AI1791" s="13" t="str">
        <f>MID(DEC2BIN(HEX2DEC(AF1790),4),4,1)</f>
        <v>0</v>
      </c>
      <c r="AL1791" s="16" t="s">
        <v>65</v>
      </c>
      <c r="AM1791" s="20" t="str">
        <f>CONCATENATE(D1790,H1790,L1790,P1790,T1790,X1790,AB1790,AF1790)</f>
        <v>A3E63E7C</v>
      </c>
    </row>
    <row r="1792" spans="3:39" ht="15" customHeight="1" thickBot="1" x14ac:dyDescent="0.6">
      <c r="C1792" s="17" t="s">
        <v>46</v>
      </c>
      <c r="D1792" s="13" t="str">
        <f>D1754</f>
        <v>E</v>
      </c>
      <c r="H1792" s="13" t="str">
        <f t="shared" ref="H1792" si="10926">H1754</f>
        <v>2</v>
      </c>
      <c r="L1792" s="13" t="str">
        <f t="shared" ref="L1792" si="10927">L1754</f>
        <v>B</v>
      </c>
      <c r="P1792" s="13" t="str">
        <f t="shared" ref="P1792" si="10928">P1754</f>
        <v>8</v>
      </c>
      <c r="T1792" s="13" t="str">
        <f t="shared" ref="T1792" si="10929">T1754</f>
        <v>6</v>
      </c>
      <c r="X1792" s="13" t="str">
        <f t="shared" ref="X1792" si="10930">X1754</f>
        <v>1</v>
      </c>
      <c r="AB1792" s="13" t="str">
        <f t="shared" ref="AB1792" si="10931">AB1754</f>
        <v>5</v>
      </c>
      <c r="AF1792" s="13" t="str">
        <f t="shared" ref="AF1792" si="10932">AF1754</f>
        <v>A</v>
      </c>
      <c r="AM1792" s="14"/>
    </row>
    <row r="1793" spans="1:39" ht="15" customHeight="1" thickBot="1" x14ac:dyDescent="0.5">
      <c r="C1793" s="15" t="s">
        <v>47</v>
      </c>
      <c r="D1793" s="13" t="str">
        <f>MID(DEC2BIN(HEX2DEC(D1792),4),1,1)</f>
        <v>1</v>
      </c>
      <c r="E1793" s="13" t="str">
        <f>MID(DEC2BIN(HEX2DEC(D1792),4),2,1)</f>
        <v>1</v>
      </c>
      <c r="F1793" s="13" t="str">
        <f>MID(DEC2BIN(HEX2DEC(D1792),4),3,1)</f>
        <v>1</v>
      </c>
      <c r="G1793" s="13" t="str">
        <f>MID(DEC2BIN(HEX2DEC(D1792),4),4,1)</f>
        <v>0</v>
      </c>
      <c r="H1793" s="13" t="str">
        <f>MID(DEC2BIN(HEX2DEC(H1792),4),1,1)</f>
        <v>0</v>
      </c>
      <c r="I1793" s="13" t="str">
        <f>MID(DEC2BIN(HEX2DEC(H1792),4),2,1)</f>
        <v>0</v>
      </c>
      <c r="J1793" s="13" t="str">
        <f>MID(DEC2BIN(HEX2DEC(H1792),4),3,1)</f>
        <v>1</v>
      </c>
      <c r="K1793" s="13" t="str">
        <f>MID(DEC2BIN(HEX2DEC(H1792),4),4,1)</f>
        <v>0</v>
      </c>
      <c r="L1793" s="13" t="str">
        <f>MID(DEC2BIN(HEX2DEC(L1792),4),1,1)</f>
        <v>1</v>
      </c>
      <c r="M1793" s="13" t="str">
        <f>MID(DEC2BIN(HEX2DEC(L1792),4),2,1)</f>
        <v>0</v>
      </c>
      <c r="N1793" s="13" t="str">
        <f>MID(DEC2BIN(HEX2DEC(L1792),4),3,1)</f>
        <v>1</v>
      </c>
      <c r="O1793" s="13" t="str">
        <f>MID(DEC2BIN(HEX2DEC(L1792),4),4,1)</f>
        <v>1</v>
      </c>
      <c r="P1793" s="13" t="str">
        <f>MID(DEC2BIN(HEX2DEC(P1792),4),1,1)</f>
        <v>1</v>
      </c>
      <c r="Q1793" s="13" t="str">
        <f>MID(DEC2BIN(HEX2DEC(P1792),4),2,1)</f>
        <v>0</v>
      </c>
      <c r="R1793" s="13" t="str">
        <f>MID(DEC2BIN(HEX2DEC(P1792),4),3,1)</f>
        <v>0</v>
      </c>
      <c r="S1793" s="13" t="str">
        <f>MID(DEC2BIN(HEX2DEC(P1792),4),4,1)</f>
        <v>0</v>
      </c>
      <c r="T1793" s="13" t="str">
        <f>MID(DEC2BIN(HEX2DEC(T1792),4),1,1)</f>
        <v>0</v>
      </c>
      <c r="U1793" s="13" t="str">
        <f>MID(DEC2BIN(HEX2DEC(T1792),4),2,1)</f>
        <v>1</v>
      </c>
      <c r="V1793" s="13" t="str">
        <f>MID(DEC2BIN(HEX2DEC(T1792),4),3,1)</f>
        <v>1</v>
      </c>
      <c r="W1793" s="13" t="str">
        <f>MID(DEC2BIN(HEX2DEC(T1792),4),4,1)</f>
        <v>0</v>
      </c>
      <c r="X1793" s="13" t="str">
        <f>MID(DEC2BIN(HEX2DEC(X1792),4),1,1)</f>
        <v>0</v>
      </c>
      <c r="Y1793" s="13" t="str">
        <f>MID(DEC2BIN(HEX2DEC(X1792),4),2,1)</f>
        <v>0</v>
      </c>
      <c r="Z1793" s="13" t="str">
        <f>MID(DEC2BIN(HEX2DEC(X1792),4),3,1)</f>
        <v>0</v>
      </c>
      <c r="AA1793" s="13" t="str">
        <f>MID(DEC2BIN(HEX2DEC(X1792),4),4,1)</f>
        <v>1</v>
      </c>
      <c r="AB1793" s="13" t="str">
        <f>MID(DEC2BIN(HEX2DEC(AB1792),4),1,1)</f>
        <v>0</v>
      </c>
      <c r="AC1793" s="13" t="str">
        <f>MID(DEC2BIN(HEX2DEC(AB1792),4),2,1)</f>
        <v>1</v>
      </c>
      <c r="AD1793" s="13" t="str">
        <f>MID(DEC2BIN(HEX2DEC(AB1792),4),3,1)</f>
        <v>0</v>
      </c>
      <c r="AE1793" s="13" t="str">
        <f>MID(DEC2BIN(HEX2DEC(AB1792),4),4,1)</f>
        <v>1</v>
      </c>
      <c r="AF1793" s="13" t="str">
        <f>MID(DEC2BIN(HEX2DEC(AF1792),4),1,1)</f>
        <v>1</v>
      </c>
      <c r="AG1793" s="13" t="str">
        <f>MID(DEC2BIN(HEX2DEC(AF1792),4),2,1)</f>
        <v>0</v>
      </c>
      <c r="AH1793" s="13" t="str">
        <f>MID(DEC2BIN(HEX2DEC(AF1792),4),3,1)</f>
        <v>1</v>
      </c>
      <c r="AI1793" s="13" t="str">
        <f>MID(DEC2BIN(HEX2DEC(AF1792),4),4,1)</f>
        <v>0</v>
      </c>
      <c r="AL1793" s="16" t="s">
        <v>66</v>
      </c>
      <c r="AM1793" s="20" t="str">
        <f>CONCATENATE(D1792,H1792,L1792,P1792,T1792,X1792,AB1792,AF1792)</f>
        <v>E2B8615A</v>
      </c>
    </row>
    <row r="1794" spans="1:39" ht="15" customHeight="1" thickBot="1" x14ac:dyDescent="0.6">
      <c r="C1794" s="17" t="s">
        <v>48</v>
      </c>
      <c r="D1794" s="13" t="str">
        <f>D1756</f>
        <v>0</v>
      </c>
      <c r="H1794" s="13" t="str">
        <f t="shared" ref="H1794" si="10933">H1756</f>
        <v>8</v>
      </c>
      <c r="L1794" s="13" t="str">
        <f t="shared" ref="L1794" si="10934">L1756</f>
        <v>F</v>
      </c>
      <c r="P1794" s="13" t="str">
        <f t="shared" ref="P1794" si="10935">P1756</f>
        <v>4</v>
      </c>
      <c r="T1794" s="13" t="str">
        <f t="shared" ref="T1794" si="10936">T1756</f>
        <v>A</v>
      </c>
      <c r="X1794" s="13" t="str">
        <f t="shared" ref="X1794" si="10937">X1756</f>
        <v>F</v>
      </c>
      <c r="AB1794" s="13" t="str">
        <f t="shared" ref="AB1794" si="10938">AB1756</f>
        <v>9</v>
      </c>
      <c r="AF1794" s="13" t="str">
        <f t="shared" ref="AF1794" si="10939">AF1756</f>
        <v>F</v>
      </c>
      <c r="AM1794" s="14"/>
    </row>
    <row r="1795" spans="1:39" ht="15" customHeight="1" thickBot="1" x14ac:dyDescent="0.5">
      <c r="C1795" s="15" t="s">
        <v>49</v>
      </c>
      <c r="D1795" s="13" t="str">
        <f>MID(DEC2BIN(HEX2DEC(D1794),4),1,1)</f>
        <v>0</v>
      </c>
      <c r="E1795" s="13" t="str">
        <f>MID(DEC2BIN(HEX2DEC(D1794),4),2,1)</f>
        <v>0</v>
      </c>
      <c r="F1795" s="13" t="str">
        <f>MID(DEC2BIN(HEX2DEC(D1794),4),3,1)</f>
        <v>0</v>
      </c>
      <c r="G1795" s="13" t="str">
        <f>MID(DEC2BIN(HEX2DEC(D1794),4),4,1)</f>
        <v>0</v>
      </c>
      <c r="H1795" s="13" t="str">
        <f>MID(DEC2BIN(HEX2DEC(H1794),4),1,1)</f>
        <v>1</v>
      </c>
      <c r="I1795" s="13" t="str">
        <f>MID(DEC2BIN(HEX2DEC(H1794),4),2,1)</f>
        <v>0</v>
      </c>
      <c r="J1795" s="13" t="str">
        <f>MID(DEC2BIN(HEX2DEC(H1794),4),3,1)</f>
        <v>0</v>
      </c>
      <c r="K1795" s="13" t="str">
        <f>MID(DEC2BIN(HEX2DEC(H1794),4),4,1)</f>
        <v>0</v>
      </c>
      <c r="L1795" s="13" t="str">
        <f>MID(DEC2BIN(HEX2DEC(L1794),4),1,1)</f>
        <v>1</v>
      </c>
      <c r="M1795" s="13" t="str">
        <f>MID(DEC2BIN(HEX2DEC(L1794),4),2,1)</f>
        <v>1</v>
      </c>
      <c r="N1795" s="13" t="str">
        <f>MID(DEC2BIN(HEX2DEC(L1794),4),3,1)</f>
        <v>1</v>
      </c>
      <c r="O1795" s="13" t="str">
        <f>MID(DEC2BIN(HEX2DEC(L1794),4),4,1)</f>
        <v>1</v>
      </c>
      <c r="P1795" s="13" t="str">
        <f>MID(DEC2BIN(HEX2DEC(P1794),4),1,1)</f>
        <v>0</v>
      </c>
      <c r="Q1795" s="13" t="str">
        <f>MID(DEC2BIN(HEX2DEC(P1794),4),2,1)</f>
        <v>1</v>
      </c>
      <c r="R1795" s="13" t="str">
        <f>MID(DEC2BIN(HEX2DEC(P1794),4),3,1)</f>
        <v>0</v>
      </c>
      <c r="S1795" s="13" t="str">
        <f>MID(DEC2BIN(HEX2DEC(P1794),4),4,1)</f>
        <v>0</v>
      </c>
      <c r="T1795" s="13" t="str">
        <f>MID(DEC2BIN(HEX2DEC(T1794),4),1,1)</f>
        <v>1</v>
      </c>
      <c r="U1795" s="13" t="str">
        <f>MID(DEC2BIN(HEX2DEC(T1794),4),2,1)</f>
        <v>0</v>
      </c>
      <c r="V1795" s="13" t="str">
        <f>MID(DEC2BIN(HEX2DEC(T1794),4),3,1)</f>
        <v>1</v>
      </c>
      <c r="W1795" s="13" t="str">
        <f>MID(DEC2BIN(HEX2DEC(T1794),4),4,1)</f>
        <v>0</v>
      </c>
      <c r="X1795" s="13" t="str">
        <f>MID(DEC2BIN(HEX2DEC(X1794),4),1,1)</f>
        <v>1</v>
      </c>
      <c r="Y1795" s="13" t="str">
        <f>MID(DEC2BIN(HEX2DEC(X1794),4),2,1)</f>
        <v>1</v>
      </c>
      <c r="Z1795" s="13" t="str">
        <f>MID(DEC2BIN(HEX2DEC(X1794),4),3,1)</f>
        <v>1</v>
      </c>
      <c r="AA1795" s="13" t="str">
        <f>MID(DEC2BIN(HEX2DEC(X1794),4),4,1)</f>
        <v>1</v>
      </c>
      <c r="AB1795" s="13" t="str">
        <f>MID(DEC2BIN(HEX2DEC(AB1794),4),1,1)</f>
        <v>1</v>
      </c>
      <c r="AC1795" s="13" t="str">
        <f>MID(DEC2BIN(HEX2DEC(AB1794),4),2,1)</f>
        <v>0</v>
      </c>
      <c r="AD1795" s="13" t="str">
        <f>MID(DEC2BIN(HEX2DEC(AB1794),4),3,1)</f>
        <v>0</v>
      </c>
      <c r="AE1795" s="13" t="str">
        <f>MID(DEC2BIN(HEX2DEC(AB1794),4),4,1)</f>
        <v>1</v>
      </c>
      <c r="AF1795" s="13" t="str">
        <f>MID(DEC2BIN(HEX2DEC(AF1794),4),1,1)</f>
        <v>1</v>
      </c>
      <c r="AG1795" s="13" t="str">
        <f>MID(DEC2BIN(HEX2DEC(AF1794),4),2,1)</f>
        <v>1</v>
      </c>
      <c r="AH1795" s="13" t="str">
        <f>MID(DEC2BIN(HEX2DEC(AF1794),4),3,1)</f>
        <v>1</v>
      </c>
      <c r="AI1795" s="13" t="str">
        <f>MID(DEC2BIN(HEX2DEC(AF1794),4),4,1)</f>
        <v>1</v>
      </c>
      <c r="AL1795" s="16" t="s">
        <v>55</v>
      </c>
      <c r="AM1795" s="20" t="str">
        <f>CONCATENATE(D1794,H1794,L1794,P1794,T1794,X1794,AB1794,AF1794)</f>
        <v>08F4AF9F</v>
      </c>
    </row>
    <row r="1796" spans="1:39" ht="15" customHeight="1" x14ac:dyDescent="0.45">
      <c r="C1796" s="15" t="s">
        <v>50</v>
      </c>
      <c r="D1796" s="13" t="str">
        <f>IF(VALUE(D1791)=1,D1793,D1795)</f>
        <v>1</v>
      </c>
      <c r="E1796" s="13" t="str">
        <f t="shared" ref="E1796:AI1796" si="10940">IF(VALUE(E1791)=1,E1793,E1795)</f>
        <v>0</v>
      </c>
      <c r="F1796" s="13" t="str">
        <f t="shared" si="10940"/>
        <v>1</v>
      </c>
      <c r="G1796" s="13" t="str">
        <f t="shared" si="10940"/>
        <v>0</v>
      </c>
      <c r="H1796" s="13" t="str">
        <f t="shared" si="10940"/>
        <v>1</v>
      </c>
      <c r="I1796" s="13" t="str">
        <f t="shared" si="10940"/>
        <v>0</v>
      </c>
      <c r="J1796" s="13" t="str">
        <f t="shared" si="10940"/>
        <v>1</v>
      </c>
      <c r="K1796" s="13" t="str">
        <f t="shared" si="10940"/>
        <v>0</v>
      </c>
      <c r="L1796" s="13" t="str">
        <f t="shared" si="10940"/>
        <v>1</v>
      </c>
      <c r="M1796" s="13" t="str">
        <f t="shared" si="10940"/>
        <v>0</v>
      </c>
      <c r="N1796" s="13" t="str">
        <f t="shared" si="10940"/>
        <v>1</v>
      </c>
      <c r="O1796" s="13" t="str">
        <f t="shared" si="10940"/>
        <v>1</v>
      </c>
      <c r="P1796" s="13" t="str">
        <f t="shared" si="10940"/>
        <v>0</v>
      </c>
      <c r="Q1796" s="13" t="str">
        <f t="shared" si="10940"/>
        <v>0</v>
      </c>
      <c r="R1796" s="13" t="str">
        <f t="shared" si="10940"/>
        <v>0</v>
      </c>
      <c r="S1796" s="13" t="str">
        <f t="shared" si="10940"/>
        <v>0</v>
      </c>
      <c r="T1796" s="13" t="str">
        <f t="shared" si="10940"/>
        <v>1</v>
      </c>
      <c r="U1796" s="13" t="str">
        <f t="shared" si="10940"/>
        <v>0</v>
      </c>
      <c r="V1796" s="13" t="str">
        <f t="shared" si="10940"/>
        <v>1</v>
      </c>
      <c r="W1796" s="13" t="str">
        <f t="shared" si="10940"/>
        <v>0</v>
      </c>
      <c r="X1796" s="13" t="str">
        <f t="shared" si="10940"/>
        <v>0</v>
      </c>
      <c r="Y1796" s="13" t="str">
        <f t="shared" si="10940"/>
        <v>0</v>
      </c>
      <c r="Z1796" s="13" t="str">
        <f t="shared" si="10940"/>
        <v>0</v>
      </c>
      <c r="AA1796" s="13" t="str">
        <f t="shared" si="10940"/>
        <v>1</v>
      </c>
      <c r="AB1796" s="13" t="str">
        <f t="shared" si="10940"/>
        <v>1</v>
      </c>
      <c r="AC1796" s="13" t="str">
        <f t="shared" si="10940"/>
        <v>1</v>
      </c>
      <c r="AD1796" s="13" t="str">
        <f t="shared" si="10940"/>
        <v>0</v>
      </c>
      <c r="AE1796" s="13" t="str">
        <f t="shared" si="10940"/>
        <v>1</v>
      </c>
      <c r="AF1796" s="13" t="str">
        <f t="shared" si="10940"/>
        <v>1</v>
      </c>
      <c r="AG1796" s="13" t="str">
        <f t="shared" si="10940"/>
        <v>0</v>
      </c>
      <c r="AH1796" s="13" t="str">
        <f t="shared" si="10940"/>
        <v>1</v>
      </c>
      <c r="AI1796" s="13" t="str">
        <f t="shared" si="10940"/>
        <v>1</v>
      </c>
    </row>
    <row r="1797" spans="1:39" ht="15" customHeight="1" x14ac:dyDescent="0.45">
      <c r="C1797" s="15" t="s">
        <v>51</v>
      </c>
      <c r="D1797" s="13" t="str">
        <f>BIN2HEX(CONCATENATE(D1796,E1796,F1796,G1796))</f>
        <v>A</v>
      </c>
      <c r="H1797" s="13" t="str">
        <f>BIN2HEX(CONCATENATE(H1796,I1796,J1796,K1796))</f>
        <v>A</v>
      </c>
      <c r="L1797" s="13" t="str">
        <f>BIN2HEX(CONCATENATE(L1796,M1796,N1796,O1796))</f>
        <v>B</v>
      </c>
      <c r="P1797" s="13" t="str">
        <f>BIN2HEX(CONCATENATE(P1796,Q1796,R1796,S1796))</f>
        <v>0</v>
      </c>
      <c r="T1797" s="13" t="str">
        <f>BIN2HEX(CONCATENATE(T1796,U1796,V1796,W1796))</f>
        <v>A</v>
      </c>
      <c r="X1797" s="13" t="str">
        <f>BIN2HEX(CONCATENATE(X1796,Y1796,Z1796,AA1796))</f>
        <v>1</v>
      </c>
      <c r="AB1797" s="13" t="str">
        <f>BIN2HEX(CONCATENATE(AB1796,AC1796,AD1796,AE1796))</f>
        <v>D</v>
      </c>
      <c r="AF1797" s="13" t="str">
        <f>BIN2HEX(CONCATENATE(AF1796,AG1796,AH1796,AI1796))</f>
        <v>B</v>
      </c>
    </row>
    <row r="1798" spans="1:39" ht="15" customHeight="1" x14ac:dyDescent="0.55000000000000004">
      <c r="C1798" s="17" t="s">
        <v>52</v>
      </c>
      <c r="D1798" s="13" t="str">
        <f>D1758</f>
        <v>C</v>
      </c>
      <c r="H1798" s="13" t="str">
        <f t="shared" ref="H1798" si="10941">H1758</f>
        <v>B</v>
      </c>
      <c r="L1798" s="13" t="str">
        <f t="shared" ref="L1798" si="10942">L1758</f>
        <v>4</v>
      </c>
      <c r="P1798" s="13" t="str">
        <f t="shared" ref="P1798" si="10943">P1758</f>
        <v>3</v>
      </c>
      <c r="T1798" s="13" t="str">
        <f t="shared" ref="T1798" si="10944">T1758</f>
        <v>E</v>
      </c>
      <c r="X1798" s="13" t="str">
        <f t="shared" ref="X1798" si="10945">X1758</f>
        <v>6</v>
      </c>
      <c r="AB1798" s="13" t="str">
        <f t="shared" ref="AB1798" si="10946">AB1758</f>
        <v>E</v>
      </c>
      <c r="AF1798" s="13" t="str">
        <f t="shared" ref="AF1798" si="10947">AF1758</f>
        <v>4</v>
      </c>
    </row>
    <row r="1799" spans="1:39" ht="15" customHeight="1" x14ac:dyDescent="0.45">
      <c r="D1799" s="13" t="str">
        <f>MID(DEC2BIN(HEX2DEC(D1798),4),1,1)</f>
        <v>1</v>
      </c>
      <c r="E1799" s="13" t="str">
        <f>MID(DEC2BIN(HEX2DEC(D1798),4),2,1)</f>
        <v>1</v>
      </c>
      <c r="F1799" s="13" t="str">
        <f>MID(DEC2BIN(HEX2DEC(D1798),4),3,1)</f>
        <v>0</v>
      </c>
      <c r="G1799" s="13" t="str">
        <f>MID(DEC2BIN(HEX2DEC(D1798),4),4,1)</f>
        <v>0</v>
      </c>
      <c r="H1799" s="13" t="str">
        <f>MID(DEC2BIN(HEX2DEC(H1798),4),1,1)</f>
        <v>1</v>
      </c>
      <c r="I1799" s="13" t="str">
        <f>MID(DEC2BIN(HEX2DEC(H1798),4),2,1)</f>
        <v>0</v>
      </c>
      <c r="J1799" s="13" t="str">
        <f>MID(DEC2BIN(HEX2DEC(H1798),4),3,1)</f>
        <v>1</v>
      </c>
      <c r="K1799" s="13" t="str">
        <f>MID(DEC2BIN(HEX2DEC(H1798),4),4,1)</f>
        <v>1</v>
      </c>
      <c r="L1799" s="13" t="str">
        <f>MID(DEC2BIN(HEX2DEC(L1798),4),1,1)</f>
        <v>0</v>
      </c>
      <c r="M1799" s="13" t="str">
        <f>MID(DEC2BIN(HEX2DEC(L1798),4),2,1)</f>
        <v>1</v>
      </c>
      <c r="N1799" s="13" t="str">
        <f>MID(DEC2BIN(HEX2DEC(L1798),4),3,1)</f>
        <v>0</v>
      </c>
      <c r="O1799" s="13" t="str">
        <f>MID(DEC2BIN(HEX2DEC(L1798),4),4,1)</f>
        <v>0</v>
      </c>
      <c r="P1799" s="13" t="str">
        <f>MID(DEC2BIN(HEX2DEC(P1798),4),1,1)</f>
        <v>0</v>
      </c>
      <c r="Q1799" s="13" t="str">
        <f>MID(DEC2BIN(HEX2DEC(P1798),4),2,1)</f>
        <v>0</v>
      </c>
      <c r="R1799" s="13" t="str">
        <f>MID(DEC2BIN(HEX2DEC(P1798),4),3,1)</f>
        <v>1</v>
      </c>
      <c r="S1799" s="13" t="str">
        <f>MID(DEC2BIN(HEX2DEC(P1798),4),4,1)</f>
        <v>1</v>
      </c>
      <c r="T1799" s="13" t="str">
        <f>MID(DEC2BIN(HEX2DEC(T1798),4),1,1)</f>
        <v>1</v>
      </c>
      <c r="U1799" s="13" t="str">
        <f>MID(DEC2BIN(HEX2DEC(T1798),4),2,1)</f>
        <v>1</v>
      </c>
      <c r="V1799" s="13" t="str">
        <f>MID(DEC2BIN(HEX2DEC(T1798),4),3,1)</f>
        <v>1</v>
      </c>
      <c r="W1799" s="13" t="str">
        <f>MID(DEC2BIN(HEX2DEC(T1798),4),4,1)</f>
        <v>0</v>
      </c>
      <c r="X1799" s="13" t="str">
        <f>MID(DEC2BIN(HEX2DEC(X1798),4),1,1)</f>
        <v>0</v>
      </c>
      <c r="Y1799" s="13" t="str">
        <f>MID(DEC2BIN(HEX2DEC(X1798),4),2,1)</f>
        <v>1</v>
      </c>
      <c r="Z1799" s="13" t="str">
        <f>MID(DEC2BIN(HEX2DEC(X1798),4),3,1)</f>
        <v>1</v>
      </c>
      <c r="AA1799" s="13" t="str">
        <f>MID(DEC2BIN(HEX2DEC(X1798),4),4,1)</f>
        <v>0</v>
      </c>
      <c r="AB1799" s="13" t="str">
        <f>MID(DEC2BIN(HEX2DEC(AB1798),4),1,1)</f>
        <v>1</v>
      </c>
      <c r="AC1799" s="13" t="str">
        <f>MID(DEC2BIN(HEX2DEC(AB1798),4),2,1)</f>
        <v>1</v>
      </c>
      <c r="AD1799" s="13" t="str">
        <f>MID(DEC2BIN(HEX2DEC(AB1798),4),3,1)</f>
        <v>1</v>
      </c>
      <c r="AE1799" s="13" t="str">
        <f>MID(DEC2BIN(HEX2DEC(AB1798),4),4,1)</f>
        <v>0</v>
      </c>
      <c r="AF1799" s="13" t="str">
        <f>MID(DEC2BIN(HEX2DEC(AF1798),4),1,1)</f>
        <v>0</v>
      </c>
      <c r="AG1799" s="13" t="str">
        <f>MID(DEC2BIN(HEX2DEC(AF1798),4),2,1)</f>
        <v>1</v>
      </c>
      <c r="AH1799" s="13" t="str">
        <f>MID(DEC2BIN(HEX2DEC(AF1798),4),3,1)</f>
        <v>0</v>
      </c>
      <c r="AI1799" s="13" t="str">
        <f>MID(DEC2BIN(HEX2DEC(AF1798),4),4,1)</f>
        <v>0</v>
      </c>
    </row>
    <row r="1800" spans="1:39" ht="15" customHeight="1" x14ac:dyDescent="0.45">
      <c r="A1800" s="23"/>
      <c r="B1800" s="23"/>
      <c r="C1800" s="23"/>
      <c r="D1800" s="23"/>
      <c r="E1800" s="23"/>
      <c r="F1800" s="23"/>
      <c r="G1800" s="23"/>
      <c r="H1800" s="23"/>
      <c r="I1800" s="23"/>
      <c r="J1800" s="23"/>
      <c r="K1800" s="23"/>
      <c r="L1800" s="23"/>
      <c r="M1800" s="23"/>
      <c r="N1800" s="23"/>
      <c r="O1800" s="23"/>
      <c r="P1800" s="23"/>
      <c r="Q1800" s="23"/>
      <c r="R1800" s="23"/>
      <c r="S1800" s="23"/>
      <c r="T1800" s="23"/>
      <c r="U1800" s="23"/>
      <c r="V1800" s="23"/>
      <c r="W1800" s="23"/>
      <c r="X1800" s="23"/>
      <c r="Y1800" s="23"/>
      <c r="Z1800" s="23"/>
      <c r="AA1800" s="23"/>
      <c r="AB1800" s="23"/>
      <c r="AC1800" s="23"/>
      <c r="AD1800" s="23"/>
      <c r="AE1800" s="23"/>
      <c r="AF1800" s="23"/>
      <c r="AG1800" s="23"/>
      <c r="AH1800" s="23"/>
      <c r="AI1800" s="23"/>
      <c r="AJ1800" s="23"/>
      <c r="AK1800" s="23"/>
      <c r="AL1800" s="23"/>
      <c r="AM1800" s="23"/>
    </row>
    <row r="1802" spans="1:39" ht="15" customHeight="1" x14ac:dyDescent="0.5">
      <c r="C1802" s="12" t="s">
        <v>35</v>
      </c>
      <c r="D1802" s="13">
        <f>D1766+1</f>
        <v>51</v>
      </c>
    </row>
    <row r="1804" spans="1:39" ht="15" customHeight="1" x14ac:dyDescent="0.45">
      <c r="C1804" s="14" t="s">
        <v>31</v>
      </c>
      <c r="D1804" s="13" t="str">
        <f>BIN2HEX(CONCATENATE(D1805,E1805,F1805,G1805))</f>
        <v>1</v>
      </c>
      <c r="H1804" s="13" t="str">
        <f>BIN2HEX(CONCATENATE(H1805,I1805,J1805,K1805))</f>
        <v>B</v>
      </c>
      <c r="L1804" s="13" t="str">
        <f>BIN2HEX(CONCATENATE(L1805,M1805,N1805,O1805))</f>
        <v>0</v>
      </c>
      <c r="P1804" s="13" t="str">
        <f>BIN2HEX(CONCATENATE(P1805,Q1805,R1805,S1805))</f>
        <v>7</v>
      </c>
      <c r="T1804" s="13" t="str">
        <f>BIN2HEX(CONCATENATE(T1805,U1805,V1805,W1805))</f>
        <v>F</v>
      </c>
      <c r="X1804" s="13" t="str">
        <f>BIN2HEX(CONCATENATE(X1805,Y1805,Z1805,AA1805))</f>
        <v>1</v>
      </c>
      <c r="AB1804" s="13" t="str">
        <f>BIN2HEX(CONCATENATE(AB1805,AC1805,AD1805,AE1805))</f>
        <v>9</v>
      </c>
      <c r="AF1804" s="13" t="str">
        <f>BIN2HEX(CONCATENATE(AF1805,AG1805,AH1805,AI1805))</f>
        <v>1</v>
      </c>
    </row>
    <row r="1805" spans="1:39" ht="15" customHeight="1" x14ac:dyDescent="0.45">
      <c r="C1805" s="14" t="s">
        <v>36</v>
      </c>
      <c r="D1805" s="13">
        <f>IF(ISEVEN(D1806+D1807+D1808),0,1)</f>
        <v>0</v>
      </c>
      <c r="E1805" s="13">
        <f t="shared" ref="E1805:AI1805" si="10948">IF(ISEVEN(E1806+E1807+E1808),0,1)</f>
        <v>0</v>
      </c>
      <c r="F1805" s="13">
        <f t="shared" si="10948"/>
        <v>0</v>
      </c>
      <c r="G1805" s="13">
        <f t="shared" si="10948"/>
        <v>1</v>
      </c>
      <c r="H1805" s="13">
        <f t="shared" si="10948"/>
        <v>1</v>
      </c>
      <c r="I1805" s="13">
        <f t="shared" si="10948"/>
        <v>0</v>
      </c>
      <c r="J1805" s="13">
        <f t="shared" si="10948"/>
        <v>1</v>
      </c>
      <c r="K1805" s="13">
        <f t="shared" si="10948"/>
        <v>1</v>
      </c>
      <c r="L1805" s="13">
        <f t="shared" si="10948"/>
        <v>0</v>
      </c>
      <c r="M1805" s="13">
        <f t="shared" si="10948"/>
        <v>0</v>
      </c>
      <c r="N1805" s="13">
        <f t="shared" si="10948"/>
        <v>0</v>
      </c>
      <c r="O1805" s="13">
        <f t="shared" si="10948"/>
        <v>0</v>
      </c>
      <c r="P1805" s="13">
        <f t="shared" si="10948"/>
        <v>0</v>
      </c>
      <c r="Q1805" s="13">
        <f t="shared" si="10948"/>
        <v>1</v>
      </c>
      <c r="R1805" s="13">
        <f t="shared" si="10948"/>
        <v>1</v>
      </c>
      <c r="S1805" s="13">
        <f t="shared" si="10948"/>
        <v>1</v>
      </c>
      <c r="T1805" s="13">
        <f t="shared" si="10948"/>
        <v>1</v>
      </c>
      <c r="U1805" s="13">
        <f t="shared" si="10948"/>
        <v>1</v>
      </c>
      <c r="V1805" s="13">
        <f t="shared" si="10948"/>
        <v>1</v>
      </c>
      <c r="W1805" s="13">
        <f t="shared" si="10948"/>
        <v>1</v>
      </c>
      <c r="X1805" s="13">
        <f t="shared" si="10948"/>
        <v>0</v>
      </c>
      <c r="Y1805" s="13">
        <f t="shared" si="10948"/>
        <v>0</v>
      </c>
      <c r="Z1805" s="13">
        <f t="shared" si="10948"/>
        <v>0</v>
      </c>
      <c r="AA1805" s="13">
        <f t="shared" si="10948"/>
        <v>1</v>
      </c>
      <c r="AB1805" s="13">
        <f t="shared" si="10948"/>
        <v>1</v>
      </c>
      <c r="AC1805" s="13">
        <f t="shared" si="10948"/>
        <v>0</v>
      </c>
      <c r="AD1805" s="13">
        <f t="shared" si="10948"/>
        <v>0</v>
      </c>
      <c r="AE1805" s="13">
        <f t="shared" si="10948"/>
        <v>1</v>
      </c>
      <c r="AF1805" s="13">
        <f t="shared" si="10948"/>
        <v>0</v>
      </c>
      <c r="AG1805" s="13">
        <f t="shared" si="10948"/>
        <v>0</v>
      </c>
      <c r="AH1805" s="13">
        <f t="shared" si="10948"/>
        <v>0</v>
      </c>
      <c r="AI1805" s="13">
        <f t="shared" si="10948"/>
        <v>1</v>
      </c>
      <c r="AL1805" s="13" t="s">
        <v>53</v>
      </c>
      <c r="AM1805" s="14" t="str">
        <f>VLOOKUP('הכנה ל- SHA-256 #1'!$U$24,'הכנה ל- SHA-256 #1'!$U$24:$CG$24,1+'SHA-256 Algorithm #1'!D1802,)</f>
        <v>ED62C9DB</v>
      </c>
    </row>
    <row r="1806" spans="1:39" ht="15" customHeight="1" x14ac:dyDescent="0.45">
      <c r="C1806" s="14" t="s">
        <v>32</v>
      </c>
      <c r="D1806" s="13" t="str">
        <f>N1810</f>
        <v>1</v>
      </c>
      <c r="E1806" s="13" t="str">
        <f t="shared" ref="E1806" si="10949">O1810</f>
        <v>1</v>
      </c>
      <c r="F1806" s="13" t="str">
        <f t="shared" ref="F1806" si="10950">P1810</f>
        <v>1</v>
      </c>
      <c r="G1806" s="13" t="str">
        <f t="shared" ref="G1806" si="10951">Q1810</f>
        <v>1</v>
      </c>
      <c r="H1806" s="13" t="str">
        <f t="shared" ref="H1806" si="10952">R1810</f>
        <v>0</v>
      </c>
      <c r="I1806" s="13" t="str">
        <f t="shared" ref="I1806" si="10953">S1810</f>
        <v>0</v>
      </c>
      <c r="J1806" s="13" t="str">
        <f t="shared" ref="J1806" si="10954">T1810</f>
        <v>0</v>
      </c>
      <c r="K1806" s="13" t="str">
        <f t="shared" ref="K1806" si="10955">U1810</f>
        <v>1</v>
      </c>
      <c r="L1806" s="13" t="str">
        <f t="shared" ref="L1806" si="10956">V1810</f>
        <v>1</v>
      </c>
      <c r="M1806" s="13" t="str">
        <f t="shared" ref="M1806" si="10957">W1810</f>
        <v>0</v>
      </c>
      <c r="N1806" s="13" t="str">
        <f t="shared" ref="N1806" si="10958">X1810</f>
        <v>0</v>
      </c>
      <c r="O1806" s="13" t="str">
        <f t="shared" ref="O1806" si="10959">Y1810</f>
        <v>0</v>
      </c>
      <c r="P1806" s="13" t="str">
        <f t="shared" ref="P1806" si="10960">Z1810</f>
        <v>0</v>
      </c>
      <c r="Q1806" s="13" t="str">
        <f t="shared" ref="Q1806" si="10961">AA1810</f>
        <v>1</v>
      </c>
      <c r="R1806" s="13" t="str">
        <f t="shared" ref="R1806" si="10962">AB1810</f>
        <v>0</v>
      </c>
      <c r="S1806" s="13" t="str">
        <f t="shared" ref="S1806" si="10963">AC1810</f>
        <v>0</v>
      </c>
      <c r="T1806" s="13" t="str">
        <f t="shared" ref="T1806" si="10964">AD1810</f>
        <v>1</v>
      </c>
      <c r="U1806" s="13" t="str">
        <f t="shared" ref="U1806" si="10965">AE1810</f>
        <v>0</v>
      </c>
      <c r="V1806" s="13" t="str">
        <f t="shared" ref="V1806" si="10966">AF1810</f>
        <v>0</v>
      </c>
      <c r="W1806" s="13" t="str">
        <f t="shared" ref="W1806" si="10967">AG1810</f>
        <v>1</v>
      </c>
      <c r="X1806" s="13" t="str">
        <f t="shared" ref="X1806" si="10968">AH1810</f>
        <v>1</v>
      </c>
      <c r="Y1806" s="13" t="str">
        <f t="shared" ref="Y1806" si="10969">AI1810</f>
        <v>1</v>
      </c>
      <c r="Z1806" s="13" t="str">
        <f>D1810</f>
        <v>1</v>
      </c>
      <c r="AA1806" s="13" t="str">
        <f t="shared" ref="AA1806" si="10970">E1810</f>
        <v>0</v>
      </c>
      <c r="AB1806" s="13" t="str">
        <f t="shared" ref="AB1806" si="10971">F1810</f>
        <v>0</v>
      </c>
      <c r="AC1806" s="13" t="str">
        <f t="shared" ref="AC1806" si="10972">G1810</f>
        <v>0</v>
      </c>
      <c r="AD1806" s="13" t="str">
        <f t="shared" ref="AD1806" si="10973">H1810</f>
        <v>1</v>
      </c>
      <c r="AE1806" s="13" t="str">
        <f t="shared" ref="AE1806" si="10974">I1810</f>
        <v>1</v>
      </c>
      <c r="AF1806" s="13" t="str">
        <f t="shared" ref="AF1806" si="10975">J1810</f>
        <v>1</v>
      </c>
      <c r="AG1806" s="13" t="str">
        <f t="shared" ref="AG1806" si="10976">K1810</f>
        <v>0</v>
      </c>
      <c r="AH1806" s="13" t="str">
        <f t="shared" ref="AH1806" si="10977">L1810</f>
        <v>1</v>
      </c>
      <c r="AI1806" s="13" t="str">
        <f t="shared" ref="AI1806" si="10978">M1810</f>
        <v>1</v>
      </c>
      <c r="AL1806" s="14" t="s">
        <v>54</v>
      </c>
      <c r="AM1806" s="14" t="str">
        <f>HLOOKUP('הכנה ל- SHA-256 #1'!$Q$5,'הכנה ל- SHA-256 #1'!$Q$5:$Q$69,1+'SHA-256 Algorithm #1'!D1802,FALSE)</f>
        <v>2748774C</v>
      </c>
    </row>
    <row r="1807" spans="1:39" ht="15" customHeight="1" x14ac:dyDescent="0.45">
      <c r="C1807" s="14" t="s">
        <v>33</v>
      </c>
      <c r="D1807" s="13" t="str">
        <f>W1810</f>
        <v>0</v>
      </c>
      <c r="E1807" s="13" t="str">
        <f t="shared" ref="E1807" si="10979">X1810</f>
        <v>0</v>
      </c>
      <c r="F1807" s="13" t="str">
        <f t="shared" ref="F1807" si="10980">Y1810</f>
        <v>0</v>
      </c>
      <c r="G1807" s="13" t="str">
        <f t="shared" ref="G1807" si="10981">Z1810</f>
        <v>0</v>
      </c>
      <c r="H1807" s="13" t="str">
        <f t="shared" ref="H1807" si="10982">AA1810</f>
        <v>1</v>
      </c>
      <c r="I1807" s="13" t="str">
        <f t="shared" ref="I1807" si="10983">AB1810</f>
        <v>0</v>
      </c>
      <c r="J1807" s="13" t="str">
        <f t="shared" ref="J1807" si="10984">AC1810</f>
        <v>0</v>
      </c>
      <c r="K1807" s="13" t="str">
        <f t="shared" ref="K1807" si="10985">AD1810</f>
        <v>1</v>
      </c>
      <c r="L1807" s="13" t="str">
        <f t="shared" ref="L1807" si="10986">AE1810</f>
        <v>0</v>
      </c>
      <c r="M1807" s="13" t="str">
        <f t="shared" ref="M1807" si="10987">AF1810</f>
        <v>0</v>
      </c>
      <c r="N1807" s="13" t="str">
        <f t="shared" ref="N1807" si="10988">AG1810</f>
        <v>1</v>
      </c>
      <c r="O1807" s="13" t="str">
        <f t="shared" ref="O1807" si="10989">AH1810</f>
        <v>1</v>
      </c>
      <c r="P1807" s="13" t="str">
        <f t="shared" ref="P1807" si="10990">AI1810</f>
        <v>1</v>
      </c>
      <c r="Q1807" s="13" t="str">
        <f>D1810</f>
        <v>1</v>
      </c>
      <c r="R1807" s="13" t="str">
        <f t="shared" ref="R1807" si="10991">E1810</f>
        <v>0</v>
      </c>
      <c r="S1807" s="13" t="str">
        <f t="shared" ref="S1807" si="10992">F1810</f>
        <v>0</v>
      </c>
      <c r="T1807" s="13" t="str">
        <f t="shared" ref="T1807" si="10993">G1810</f>
        <v>0</v>
      </c>
      <c r="U1807" s="13" t="str">
        <f t="shared" ref="U1807" si="10994">H1810</f>
        <v>1</v>
      </c>
      <c r="V1807" s="13" t="str">
        <f t="shared" ref="V1807" si="10995">I1810</f>
        <v>1</v>
      </c>
      <c r="W1807" s="13" t="str">
        <f t="shared" ref="W1807" si="10996">J1810</f>
        <v>1</v>
      </c>
      <c r="X1807" s="13" t="str">
        <f t="shared" ref="X1807" si="10997">K1810</f>
        <v>0</v>
      </c>
      <c r="Y1807" s="13" t="str">
        <f t="shared" ref="Y1807" si="10998">L1810</f>
        <v>1</v>
      </c>
      <c r="Z1807" s="13" t="str">
        <f t="shared" ref="Z1807" si="10999">M1810</f>
        <v>1</v>
      </c>
      <c r="AA1807" s="13" t="str">
        <f t="shared" ref="AA1807" si="11000">N1810</f>
        <v>1</v>
      </c>
      <c r="AB1807" s="13" t="str">
        <f t="shared" ref="AB1807" si="11001">O1810</f>
        <v>1</v>
      </c>
      <c r="AC1807" s="13" t="str">
        <f t="shared" ref="AC1807" si="11002">P1810</f>
        <v>1</v>
      </c>
      <c r="AD1807" s="13" t="str">
        <f t="shared" ref="AD1807" si="11003">Q1810</f>
        <v>1</v>
      </c>
      <c r="AE1807" s="13" t="str">
        <f t="shared" ref="AE1807" si="11004">R1810</f>
        <v>0</v>
      </c>
      <c r="AF1807" s="13" t="str">
        <f t="shared" ref="AF1807" si="11005">S1810</f>
        <v>0</v>
      </c>
      <c r="AG1807" s="13" t="str">
        <f t="shared" ref="AG1807" si="11006">T1810</f>
        <v>0</v>
      </c>
      <c r="AH1807" s="13" t="str">
        <f t="shared" ref="AH1807" si="11007">U1810</f>
        <v>1</v>
      </c>
      <c r="AI1807" s="13" t="str">
        <f t="shared" ref="AI1807" si="11008">V1810</f>
        <v>1</v>
      </c>
      <c r="AL1807" s="14" t="s">
        <v>55</v>
      </c>
      <c r="AM1807" s="14" t="str">
        <f>CONCATENATE(D1834,H1834,L1834,P1834,T1834,X1834,AB1834,AF1834)</f>
        <v>08F4AF9F</v>
      </c>
    </row>
    <row r="1808" spans="1:39" ht="15" customHeight="1" x14ac:dyDescent="0.45">
      <c r="C1808" s="14" t="s">
        <v>34</v>
      </c>
      <c r="D1808" s="13" t="str">
        <f>AH1810</f>
        <v>1</v>
      </c>
      <c r="E1808" s="13" t="str">
        <f>AI1810</f>
        <v>1</v>
      </c>
      <c r="F1808" s="13" t="str">
        <f>D1810</f>
        <v>1</v>
      </c>
      <c r="G1808" s="13" t="str">
        <f t="shared" ref="G1808" si="11009">E1810</f>
        <v>0</v>
      </c>
      <c r="H1808" s="13" t="str">
        <f t="shared" ref="H1808" si="11010">F1810</f>
        <v>0</v>
      </c>
      <c r="I1808" s="13" t="str">
        <f t="shared" ref="I1808" si="11011">G1810</f>
        <v>0</v>
      </c>
      <c r="J1808" s="13" t="str">
        <f t="shared" ref="J1808" si="11012">H1810</f>
        <v>1</v>
      </c>
      <c r="K1808" s="13" t="str">
        <f t="shared" ref="K1808" si="11013">I1810</f>
        <v>1</v>
      </c>
      <c r="L1808" s="13" t="str">
        <f t="shared" ref="L1808" si="11014">J1810</f>
        <v>1</v>
      </c>
      <c r="M1808" s="13" t="str">
        <f t="shared" ref="M1808" si="11015">K1810</f>
        <v>0</v>
      </c>
      <c r="N1808" s="13" t="str">
        <f t="shared" ref="N1808" si="11016">L1810</f>
        <v>1</v>
      </c>
      <c r="O1808" s="13" t="str">
        <f t="shared" ref="O1808" si="11017">M1810</f>
        <v>1</v>
      </c>
      <c r="P1808" s="13" t="str">
        <f t="shared" ref="P1808" si="11018">N1810</f>
        <v>1</v>
      </c>
      <c r="Q1808" s="13" t="str">
        <f t="shared" ref="Q1808" si="11019">O1810</f>
        <v>1</v>
      </c>
      <c r="R1808" s="13" t="str">
        <f t="shared" ref="R1808" si="11020">P1810</f>
        <v>1</v>
      </c>
      <c r="S1808" s="13" t="str">
        <f t="shared" ref="S1808" si="11021">Q1810</f>
        <v>1</v>
      </c>
      <c r="T1808" s="13" t="str">
        <f t="shared" ref="T1808" si="11022">R1810</f>
        <v>0</v>
      </c>
      <c r="U1808" s="13" t="str">
        <f t="shared" ref="U1808" si="11023">S1810</f>
        <v>0</v>
      </c>
      <c r="V1808" s="13" t="str">
        <f t="shared" ref="V1808" si="11024">T1810</f>
        <v>0</v>
      </c>
      <c r="W1808" s="13" t="str">
        <f t="shared" ref="W1808" si="11025">U1810</f>
        <v>1</v>
      </c>
      <c r="X1808" s="13" t="str">
        <f t="shared" ref="X1808" si="11026">V1810</f>
        <v>1</v>
      </c>
      <c r="Y1808" s="13" t="str">
        <f t="shared" ref="Y1808" si="11027">W1810</f>
        <v>0</v>
      </c>
      <c r="Z1808" s="13" t="str">
        <f t="shared" ref="Z1808" si="11028">X1810</f>
        <v>0</v>
      </c>
      <c r="AA1808" s="13" t="str">
        <f t="shared" ref="AA1808" si="11029">Y1810</f>
        <v>0</v>
      </c>
      <c r="AB1808" s="13" t="str">
        <f t="shared" ref="AB1808" si="11030">Z1810</f>
        <v>0</v>
      </c>
      <c r="AC1808" s="13" t="str">
        <f t="shared" ref="AC1808" si="11031">AA1810</f>
        <v>1</v>
      </c>
      <c r="AD1808" s="13" t="str">
        <f t="shared" ref="AD1808" si="11032">AB1810</f>
        <v>0</v>
      </c>
      <c r="AE1808" s="13" t="str">
        <f t="shared" ref="AE1808" si="11033">AC1810</f>
        <v>0</v>
      </c>
      <c r="AF1808" s="13" t="str">
        <f t="shared" ref="AF1808" si="11034">AD1810</f>
        <v>1</v>
      </c>
      <c r="AG1808" s="13" t="str">
        <f t="shared" ref="AG1808" si="11035">AE1810</f>
        <v>0</v>
      </c>
      <c r="AH1808" s="13" t="str">
        <f t="shared" ref="AH1808" si="11036">AF1810</f>
        <v>0</v>
      </c>
      <c r="AI1808" s="13" t="str">
        <f t="shared" ref="AI1808" si="11037">AG1810</f>
        <v>1</v>
      </c>
      <c r="AL1808" s="14" t="s">
        <v>56</v>
      </c>
      <c r="AM1808" s="14" t="str">
        <f>CONCATENATE(D1833,H1833,L1833,P1833,T1833,X1833,AB1833,AF1833,)</f>
        <v>E3AE275C</v>
      </c>
    </row>
    <row r="1809" spans="3:39" ht="15" customHeight="1" x14ac:dyDescent="0.55000000000000004">
      <c r="C1809" s="14" t="s">
        <v>23</v>
      </c>
      <c r="D1809" s="13" t="str">
        <f>MID($AM1779,1,1)</f>
        <v>8</v>
      </c>
      <c r="H1809" s="13" t="str">
        <f>MID($AM1779,2,1)</f>
        <v>E</v>
      </c>
      <c r="L1809" s="13" t="str">
        <f>MID($AM1779,3,1)</f>
        <v>F</v>
      </c>
      <c r="P1809" s="13" t="str">
        <f>MID($AM1779,4,1)</f>
        <v>C</v>
      </c>
      <c r="T1809" s="13" t="str">
        <f>MID($AM1779,5,1)</f>
        <v>6</v>
      </c>
      <c r="X1809" s="13" t="str">
        <f>MID($AM1779,6,1)</f>
        <v>1</v>
      </c>
      <c r="AB1809" s="13" t="str">
        <f>MID($AM1779,7,1)</f>
        <v>2</v>
      </c>
      <c r="AF1809" s="13" t="str">
        <f>MID($AM1779,8,1)</f>
        <v>7</v>
      </c>
      <c r="AL1809" s="21" t="s">
        <v>40</v>
      </c>
      <c r="AM1809" s="14" t="str">
        <f>CONCATENATE(D1821,H1821,L1821,P1821,T1821,X1821,AB1821,AF1821)</f>
        <v>3A0A0CCC</v>
      </c>
    </row>
    <row r="1810" spans="3:39" ht="15" customHeight="1" x14ac:dyDescent="0.45">
      <c r="C1810" s="14" t="s">
        <v>24</v>
      </c>
      <c r="D1810" s="13" t="str">
        <f>MID(DEC2BIN(HEX2DEC(D1809),4),1,1)</f>
        <v>1</v>
      </c>
      <c r="E1810" s="13" t="str">
        <f>MID(DEC2BIN(HEX2DEC(D1809),4),2,1)</f>
        <v>0</v>
      </c>
      <c r="F1810" s="13" t="str">
        <f>MID(DEC2BIN(HEX2DEC(D1809),4),3,1)</f>
        <v>0</v>
      </c>
      <c r="G1810" s="13" t="str">
        <f>MID(DEC2BIN(HEX2DEC(D1809),4),4,1)</f>
        <v>0</v>
      </c>
      <c r="H1810" s="13" t="str">
        <f>MID(DEC2BIN(HEX2DEC(H1809),4),1,1)</f>
        <v>1</v>
      </c>
      <c r="I1810" s="13" t="str">
        <f>MID(DEC2BIN(HEX2DEC(H1809),4),2,1)</f>
        <v>1</v>
      </c>
      <c r="J1810" s="13" t="str">
        <f>MID(DEC2BIN(HEX2DEC(H1809),4),3,1)</f>
        <v>1</v>
      </c>
      <c r="K1810" s="13" t="str">
        <f>MID(DEC2BIN(HEX2DEC(H1809),4),4,1)</f>
        <v>0</v>
      </c>
      <c r="L1810" s="13" t="str">
        <f>MID(DEC2BIN(HEX2DEC(L1809),4),1,1)</f>
        <v>1</v>
      </c>
      <c r="M1810" s="13" t="str">
        <f>MID(DEC2BIN(HEX2DEC(L1809),4),2,1)</f>
        <v>1</v>
      </c>
      <c r="N1810" s="13" t="str">
        <f>MID(DEC2BIN(HEX2DEC(L1809),4),3,1)</f>
        <v>1</v>
      </c>
      <c r="O1810" s="13" t="str">
        <f>MID(DEC2BIN(HEX2DEC(L1809),4),4,1)</f>
        <v>1</v>
      </c>
      <c r="P1810" s="13" t="str">
        <f>MID(DEC2BIN(HEX2DEC(P1809),4),1,1)</f>
        <v>1</v>
      </c>
      <c r="Q1810" s="13" t="str">
        <f>MID(DEC2BIN(HEX2DEC(P1809),4),2,1)</f>
        <v>1</v>
      </c>
      <c r="R1810" s="13" t="str">
        <f>MID(DEC2BIN(HEX2DEC(P1809),4),3,1)</f>
        <v>0</v>
      </c>
      <c r="S1810" s="13" t="str">
        <f>MID(DEC2BIN(HEX2DEC(P1809),4),4,1)</f>
        <v>0</v>
      </c>
      <c r="T1810" s="13" t="str">
        <f>MID(DEC2BIN(HEX2DEC(T1809),4),1,1)</f>
        <v>0</v>
      </c>
      <c r="U1810" s="13" t="str">
        <f>MID(DEC2BIN(HEX2DEC(T1809),4),2,1)</f>
        <v>1</v>
      </c>
      <c r="V1810" s="13" t="str">
        <f>MID(DEC2BIN(HEX2DEC(T1809),4),3,1)</f>
        <v>1</v>
      </c>
      <c r="W1810" s="13" t="str">
        <f>MID(DEC2BIN(HEX2DEC(T1809),4),4,1)</f>
        <v>0</v>
      </c>
      <c r="X1810" s="13" t="str">
        <f>MID(DEC2BIN(HEX2DEC(X1809),4),1,1)</f>
        <v>0</v>
      </c>
      <c r="Y1810" s="13" t="str">
        <f>MID(DEC2BIN(HEX2DEC(X1809),4),2,1)</f>
        <v>0</v>
      </c>
      <c r="Z1810" s="13" t="str">
        <f>MID(DEC2BIN(HEX2DEC(X1809),4),3,1)</f>
        <v>0</v>
      </c>
      <c r="AA1810" s="13" t="str">
        <f>MID(DEC2BIN(HEX2DEC(X1809),4),4,1)</f>
        <v>1</v>
      </c>
      <c r="AB1810" s="13" t="str">
        <f>MID(DEC2BIN(HEX2DEC(AB1809),4),1,1)</f>
        <v>0</v>
      </c>
      <c r="AC1810" s="13" t="str">
        <f>MID(DEC2BIN(HEX2DEC(AB1809),4),2,1)</f>
        <v>0</v>
      </c>
      <c r="AD1810" s="13" t="str">
        <f>MID(DEC2BIN(HEX2DEC(AB1809),4),3,1)</f>
        <v>1</v>
      </c>
      <c r="AE1810" s="13" t="str">
        <f>MID(DEC2BIN(HEX2DEC(AB1809),4),4,1)</f>
        <v>0</v>
      </c>
      <c r="AF1810" s="13" t="str">
        <f>MID(DEC2BIN(HEX2DEC(AF1809),4),1,1)</f>
        <v>0</v>
      </c>
      <c r="AG1810" s="13" t="str">
        <f>MID(DEC2BIN(HEX2DEC(AF1809),4),2,1)</f>
        <v>1</v>
      </c>
      <c r="AH1810" s="13" t="str">
        <f>MID(DEC2BIN(HEX2DEC(AF1809),4),3,1)</f>
        <v>1</v>
      </c>
      <c r="AI1810" s="13" t="str">
        <f>MID(DEC2BIN(HEX2DEC(AF1809),4),4,1)</f>
        <v>1</v>
      </c>
      <c r="AL1810" s="14" t="s">
        <v>57</v>
      </c>
      <c r="AM1810" s="19" t="str">
        <f>DEC2HEX(MOD(HEX2DEC(AM1805)+HEX2DEC(AM1806)+HEX2DEC(AM1807)+HEX2DEC(AM1808)+HEX2DEC(AM1809),2^32),8)</f>
        <v>3B5824EE</v>
      </c>
    </row>
    <row r="1811" spans="3:39" ht="15" customHeight="1" x14ac:dyDescent="0.45">
      <c r="C1811" s="14" t="s">
        <v>25</v>
      </c>
      <c r="D1811" s="13" t="str">
        <f>D1773</f>
        <v>B</v>
      </c>
      <c r="H1811" s="13" t="str">
        <f t="shared" ref="H1811" si="11038">H1773</f>
        <v>5</v>
      </c>
      <c r="L1811" s="13" t="str">
        <f t="shared" ref="L1811" si="11039">L1773</f>
        <v>F</v>
      </c>
      <c r="P1811" s="13" t="str">
        <f t="shared" ref="P1811" si="11040">P1773</f>
        <v>0</v>
      </c>
      <c r="T1811" s="13" t="str">
        <f t="shared" ref="T1811" si="11041">T1773</f>
        <v>9</v>
      </c>
      <c r="X1811" s="13" t="str">
        <f t="shared" ref="X1811" si="11042">X1773</f>
        <v>2</v>
      </c>
      <c r="AB1811" s="13" t="str">
        <f t="shared" ref="AB1811" si="11043">AB1773</f>
        <v>4</v>
      </c>
      <c r="AF1811" s="13" t="str">
        <f>AF1773</f>
        <v>D</v>
      </c>
      <c r="AL1811" s="14"/>
      <c r="AM1811" s="14"/>
    </row>
    <row r="1812" spans="3:39" ht="15" customHeight="1" x14ac:dyDescent="0.45">
      <c r="C1812" s="14" t="s">
        <v>26</v>
      </c>
      <c r="D1812" s="13" t="str">
        <f>MID(DEC2BIN(HEX2DEC(D1811),4),1,1)</f>
        <v>1</v>
      </c>
      <c r="E1812" s="13" t="str">
        <f>MID(DEC2BIN(HEX2DEC(D1811),4),2,1)</f>
        <v>0</v>
      </c>
      <c r="F1812" s="13" t="str">
        <f>MID(DEC2BIN(HEX2DEC(D1811),4),3,1)</f>
        <v>1</v>
      </c>
      <c r="G1812" s="13" t="str">
        <f>MID(DEC2BIN(HEX2DEC(D1811),4),4,1)</f>
        <v>1</v>
      </c>
      <c r="H1812" s="13" t="str">
        <f>MID(DEC2BIN(HEX2DEC(H1811),4),1,1)</f>
        <v>0</v>
      </c>
      <c r="I1812" s="13" t="str">
        <f>MID(DEC2BIN(HEX2DEC(H1811),4),2,1)</f>
        <v>1</v>
      </c>
      <c r="J1812" s="13" t="str">
        <f>MID(DEC2BIN(HEX2DEC(H1811),4),3,1)</f>
        <v>0</v>
      </c>
      <c r="K1812" s="13" t="str">
        <f>MID(DEC2BIN(HEX2DEC(H1811),4),4,1)</f>
        <v>1</v>
      </c>
      <c r="L1812" s="13" t="str">
        <f>MID(DEC2BIN(HEX2DEC(L1811),4),1,1)</f>
        <v>1</v>
      </c>
      <c r="M1812" s="13" t="str">
        <f>MID(DEC2BIN(HEX2DEC(L1811),4),2,1)</f>
        <v>1</v>
      </c>
      <c r="N1812" s="13" t="str">
        <f>MID(DEC2BIN(HEX2DEC(L1811),4),3,1)</f>
        <v>1</v>
      </c>
      <c r="O1812" s="13" t="str">
        <f>MID(DEC2BIN(HEX2DEC(L1811),4),4,1)</f>
        <v>1</v>
      </c>
      <c r="P1812" s="13" t="str">
        <f>MID(DEC2BIN(HEX2DEC(P1811),4),1,1)</f>
        <v>0</v>
      </c>
      <c r="Q1812" s="13" t="str">
        <f>MID(DEC2BIN(HEX2DEC(P1811),4),2,1)</f>
        <v>0</v>
      </c>
      <c r="R1812" s="13" t="str">
        <f>MID(DEC2BIN(HEX2DEC(P1811),4),3,1)</f>
        <v>0</v>
      </c>
      <c r="S1812" s="13" t="str">
        <f>MID(DEC2BIN(HEX2DEC(P1811),4),4,1)</f>
        <v>0</v>
      </c>
      <c r="T1812" s="13" t="str">
        <f>MID(DEC2BIN(HEX2DEC(T1811),4),1,1)</f>
        <v>1</v>
      </c>
      <c r="U1812" s="13" t="str">
        <f>MID(DEC2BIN(HEX2DEC(T1811),4),2,1)</f>
        <v>0</v>
      </c>
      <c r="V1812" s="13" t="str">
        <f>MID(DEC2BIN(HEX2DEC(T1811),4),3,1)</f>
        <v>0</v>
      </c>
      <c r="W1812" s="13" t="str">
        <f>MID(DEC2BIN(HEX2DEC(T1811),4),4,1)</f>
        <v>1</v>
      </c>
      <c r="X1812" s="13" t="str">
        <f>MID(DEC2BIN(HEX2DEC(X1811),4),1,1)</f>
        <v>0</v>
      </c>
      <c r="Y1812" s="13" t="str">
        <f>MID(DEC2BIN(HEX2DEC(X1811),4),2,1)</f>
        <v>0</v>
      </c>
      <c r="Z1812" s="13" t="str">
        <f>MID(DEC2BIN(HEX2DEC(X1811),4),3,1)</f>
        <v>1</v>
      </c>
      <c r="AA1812" s="13" t="str">
        <f>MID(DEC2BIN(HEX2DEC(X1811),4),4,1)</f>
        <v>0</v>
      </c>
      <c r="AB1812" s="13" t="str">
        <f>MID(DEC2BIN(HEX2DEC(AB1811),4),1,1)</f>
        <v>0</v>
      </c>
      <c r="AC1812" s="13" t="str">
        <f>MID(DEC2BIN(HEX2DEC(AB1811),4),2,1)</f>
        <v>1</v>
      </c>
      <c r="AD1812" s="13" t="str">
        <f>MID(DEC2BIN(HEX2DEC(AB1811),4),3,1)</f>
        <v>0</v>
      </c>
      <c r="AE1812" s="13" t="str">
        <f>MID(DEC2BIN(HEX2DEC(AB1811),4),4,1)</f>
        <v>0</v>
      </c>
      <c r="AF1812" s="13" t="str">
        <f>MID(DEC2BIN(HEX2DEC(AF1811),4),1,1)</f>
        <v>1</v>
      </c>
      <c r="AG1812" s="13" t="str">
        <f>MID(DEC2BIN(HEX2DEC(AF1811),4),2,1)</f>
        <v>1</v>
      </c>
      <c r="AH1812" s="13" t="str">
        <f>MID(DEC2BIN(HEX2DEC(AF1811),4),3,1)</f>
        <v>0</v>
      </c>
      <c r="AI1812" s="13" t="str">
        <f>MID(DEC2BIN(HEX2DEC(AF1811),4),4,1)</f>
        <v>1</v>
      </c>
      <c r="AL1812" s="14" t="s">
        <v>58</v>
      </c>
      <c r="AM1812" s="14" t="str">
        <f>CONCATENATE(D1804,H1804,L1804,P1804,T1804,X1804,AB1804,AF1804)</f>
        <v>1B07F191</v>
      </c>
    </row>
    <row r="1813" spans="3:39" ht="15" customHeight="1" x14ac:dyDescent="0.45">
      <c r="C1813" s="14" t="s">
        <v>27</v>
      </c>
      <c r="D1813" s="13" t="str">
        <f>D1775</f>
        <v>5</v>
      </c>
      <c r="H1813" s="13" t="str">
        <f t="shared" ref="H1813" si="11044">H1775</f>
        <v>6</v>
      </c>
      <c r="L1813" s="13" t="str">
        <f t="shared" ref="L1813" si="11045">L1775</f>
        <v>D</v>
      </c>
      <c r="P1813" s="13" t="str">
        <f t="shared" ref="P1813" si="11046">P1775</f>
        <v>F</v>
      </c>
      <c r="T1813" s="13" t="str">
        <f t="shared" ref="T1813" si="11047">T1775</f>
        <v>8</v>
      </c>
      <c r="X1813" s="13" t="str">
        <f t="shared" ref="X1813" si="11048">X1775</f>
        <v>0</v>
      </c>
      <c r="AB1813" s="13" t="str">
        <f t="shared" ref="AB1813" si="11049">AB1775</f>
        <v>E</v>
      </c>
      <c r="AF1813" s="13" t="str">
        <f t="shared" ref="AF1813" si="11050">AF1775</f>
        <v>3</v>
      </c>
      <c r="AL1813" s="14" t="s">
        <v>37</v>
      </c>
      <c r="AM1813" s="14" t="str">
        <f>CONCATENATE(D1816,H1816,L1816,P1816,T1816,X1816,AB1816,AF1816)</f>
        <v>96FC8067</v>
      </c>
    </row>
    <row r="1814" spans="3:39" ht="15" customHeight="1" thickBot="1" x14ac:dyDescent="0.5">
      <c r="C1814" s="14" t="s">
        <v>28</v>
      </c>
      <c r="D1814" s="13" t="str">
        <f>MID(DEC2BIN(HEX2DEC(D1813),4),1,1)</f>
        <v>0</v>
      </c>
      <c r="E1814" s="13" t="str">
        <f>MID(DEC2BIN(HEX2DEC(D1813),4),2,1)</f>
        <v>1</v>
      </c>
      <c r="F1814" s="13" t="str">
        <f>MID(DEC2BIN(HEX2DEC(D1813),4),3,1)</f>
        <v>0</v>
      </c>
      <c r="G1814" s="13" t="str">
        <f>MID(DEC2BIN(HEX2DEC(D1813),4),4,1)</f>
        <v>1</v>
      </c>
      <c r="H1814" s="13" t="str">
        <f>MID(DEC2BIN(HEX2DEC(H1813),4),1,1)</f>
        <v>0</v>
      </c>
      <c r="I1814" s="13" t="str">
        <f>MID(DEC2BIN(HEX2DEC(H1813),4),2,1)</f>
        <v>1</v>
      </c>
      <c r="J1814" s="13" t="str">
        <f>MID(DEC2BIN(HEX2DEC(H1813),4),3,1)</f>
        <v>1</v>
      </c>
      <c r="K1814" s="13" t="str">
        <f>MID(DEC2BIN(HEX2DEC(H1813),4),4,1)</f>
        <v>0</v>
      </c>
      <c r="L1814" s="13" t="str">
        <f>MID(DEC2BIN(HEX2DEC(L1813),4),1,1)</f>
        <v>1</v>
      </c>
      <c r="M1814" s="13" t="str">
        <f>MID(DEC2BIN(HEX2DEC(L1813),4),2,1)</f>
        <v>1</v>
      </c>
      <c r="N1814" s="13" t="str">
        <f>MID(DEC2BIN(HEX2DEC(L1813),4),3,1)</f>
        <v>0</v>
      </c>
      <c r="O1814" s="13" t="str">
        <f>MID(DEC2BIN(HEX2DEC(L1813),4),4,1)</f>
        <v>1</v>
      </c>
      <c r="P1814" s="13" t="str">
        <f>MID(DEC2BIN(HEX2DEC(P1813),4),1,1)</f>
        <v>1</v>
      </c>
      <c r="Q1814" s="13" t="str">
        <f>MID(DEC2BIN(HEX2DEC(P1813),4),2,1)</f>
        <v>1</v>
      </c>
      <c r="R1814" s="13" t="str">
        <f>MID(DEC2BIN(HEX2DEC(P1813),4),3,1)</f>
        <v>1</v>
      </c>
      <c r="S1814" s="13" t="str">
        <f>MID(DEC2BIN(HEX2DEC(P1813),4),4,1)</f>
        <v>1</v>
      </c>
      <c r="T1814" s="13" t="str">
        <f>MID(DEC2BIN(HEX2DEC(T1813),4),1,1)</f>
        <v>1</v>
      </c>
      <c r="U1814" s="13" t="str">
        <f>MID(DEC2BIN(HEX2DEC(T1813),4),2,1)</f>
        <v>0</v>
      </c>
      <c r="V1814" s="13" t="str">
        <f>MID(DEC2BIN(HEX2DEC(T1813),4),3,1)</f>
        <v>0</v>
      </c>
      <c r="W1814" s="13" t="str">
        <f>MID(DEC2BIN(HEX2DEC(T1813),4),4,1)</f>
        <v>0</v>
      </c>
      <c r="X1814" s="13" t="str">
        <f>MID(DEC2BIN(HEX2DEC(X1813),4),1,1)</f>
        <v>0</v>
      </c>
      <c r="Y1814" s="13" t="str">
        <f>MID(DEC2BIN(HEX2DEC(X1813),4),2,1)</f>
        <v>0</v>
      </c>
      <c r="Z1814" s="13" t="str">
        <f>MID(DEC2BIN(HEX2DEC(X1813),4),3,1)</f>
        <v>0</v>
      </c>
      <c r="AA1814" s="13" t="str">
        <f>MID(DEC2BIN(HEX2DEC(X1813),4),4,1)</f>
        <v>0</v>
      </c>
      <c r="AB1814" s="13" t="str">
        <f>MID(DEC2BIN(HEX2DEC(AB1813),4),1,1)</f>
        <v>1</v>
      </c>
      <c r="AC1814" s="13" t="str">
        <f>MID(DEC2BIN(HEX2DEC(AB1813),4),2,1)</f>
        <v>1</v>
      </c>
      <c r="AD1814" s="13" t="str">
        <f>MID(DEC2BIN(HEX2DEC(AB1813),4),3,1)</f>
        <v>1</v>
      </c>
      <c r="AE1814" s="13" t="str">
        <f>MID(DEC2BIN(HEX2DEC(AB1813),4),4,1)</f>
        <v>0</v>
      </c>
      <c r="AF1814" s="13" t="str">
        <f>MID(DEC2BIN(HEX2DEC(AF1813),4),1,1)</f>
        <v>0</v>
      </c>
      <c r="AG1814" s="13" t="str">
        <f>MID(DEC2BIN(HEX2DEC(AF1813),4),2,1)</f>
        <v>0</v>
      </c>
      <c r="AH1814" s="13" t="str">
        <f>MID(DEC2BIN(HEX2DEC(AF1813),4),3,1)</f>
        <v>1</v>
      </c>
      <c r="AI1814" s="13" t="str">
        <f>MID(DEC2BIN(HEX2DEC(AF1813),4),4,1)</f>
        <v>1</v>
      </c>
      <c r="AL1814" s="14" t="s">
        <v>57</v>
      </c>
      <c r="AM1814" s="14" t="str">
        <f>AM1810</f>
        <v>3B5824EE</v>
      </c>
    </row>
    <row r="1815" spans="3:39" ht="15" customHeight="1" thickBot="1" x14ac:dyDescent="0.5">
      <c r="C1815" s="15" t="s">
        <v>37</v>
      </c>
      <c r="D1815" s="13">
        <f>IF(D1814+D1812+D1810&gt;1,1,0)</f>
        <v>1</v>
      </c>
      <c r="E1815" s="13">
        <f t="shared" ref="E1815:Z1815" si="11051">IF(E1814+E1812+E1810&gt;1,1,0)</f>
        <v>0</v>
      </c>
      <c r="F1815" s="13">
        <f t="shared" si="11051"/>
        <v>0</v>
      </c>
      <c r="G1815" s="13">
        <f t="shared" si="11051"/>
        <v>1</v>
      </c>
      <c r="H1815" s="13">
        <f t="shared" si="11051"/>
        <v>0</v>
      </c>
      <c r="I1815" s="13">
        <f t="shared" si="11051"/>
        <v>1</v>
      </c>
      <c r="J1815" s="13">
        <f t="shared" si="11051"/>
        <v>1</v>
      </c>
      <c r="K1815" s="13">
        <f t="shared" si="11051"/>
        <v>0</v>
      </c>
      <c r="L1815" s="13">
        <f t="shared" si="11051"/>
        <v>1</v>
      </c>
      <c r="M1815" s="13">
        <f t="shared" si="11051"/>
        <v>1</v>
      </c>
      <c r="N1815" s="13">
        <f t="shared" si="11051"/>
        <v>1</v>
      </c>
      <c r="O1815" s="13">
        <f t="shared" si="11051"/>
        <v>1</v>
      </c>
      <c r="P1815" s="13">
        <f t="shared" si="11051"/>
        <v>1</v>
      </c>
      <c r="Q1815" s="13">
        <f t="shared" si="11051"/>
        <v>1</v>
      </c>
      <c r="R1815" s="13">
        <f t="shared" si="11051"/>
        <v>0</v>
      </c>
      <c r="S1815" s="13">
        <f t="shared" si="11051"/>
        <v>0</v>
      </c>
      <c r="T1815" s="13">
        <f t="shared" si="11051"/>
        <v>1</v>
      </c>
      <c r="U1815" s="13">
        <f t="shared" si="11051"/>
        <v>0</v>
      </c>
      <c r="V1815" s="13">
        <f t="shared" si="11051"/>
        <v>0</v>
      </c>
      <c r="W1815" s="13">
        <f t="shared" si="11051"/>
        <v>0</v>
      </c>
      <c r="X1815" s="13">
        <f t="shared" si="11051"/>
        <v>0</v>
      </c>
      <c r="Y1815" s="13">
        <f t="shared" si="11051"/>
        <v>0</v>
      </c>
      <c r="Z1815" s="13">
        <f t="shared" si="11051"/>
        <v>0</v>
      </c>
      <c r="AA1815" s="13">
        <f>IF(AA1814+AA1812+AA1810&gt;1,1,0)</f>
        <v>0</v>
      </c>
      <c r="AB1815" s="13">
        <f t="shared" ref="AB1815:AI1815" si="11052">IF(AB1814+AB1812+AB1810&gt;1,1,0)</f>
        <v>0</v>
      </c>
      <c r="AC1815" s="13">
        <f t="shared" si="11052"/>
        <v>1</v>
      </c>
      <c r="AD1815" s="13">
        <f t="shared" si="11052"/>
        <v>1</v>
      </c>
      <c r="AE1815" s="13">
        <f t="shared" si="11052"/>
        <v>0</v>
      </c>
      <c r="AF1815" s="13">
        <f t="shared" si="11052"/>
        <v>0</v>
      </c>
      <c r="AG1815" s="13">
        <f t="shared" si="11052"/>
        <v>1</v>
      </c>
      <c r="AH1815" s="13">
        <f t="shared" si="11052"/>
        <v>1</v>
      </c>
      <c r="AI1815" s="13">
        <f t="shared" si="11052"/>
        <v>1</v>
      </c>
      <c r="AL1815" s="16" t="s">
        <v>59</v>
      </c>
      <c r="AM1815" s="20" t="str">
        <f>DEC2HEX(MOD(HEX2DEC(AM1812)+HEX2DEC(AM1814)+HEX2DEC(AM1813),2^32),8)</f>
        <v>ED5C96E6</v>
      </c>
    </row>
    <row r="1816" spans="3:39" ht="15" customHeight="1" thickBot="1" x14ac:dyDescent="0.5">
      <c r="C1816" s="15" t="s">
        <v>38</v>
      </c>
      <c r="D1816" s="13" t="str">
        <f>BIN2HEX(CONCATENATE(D1815,E1815,F1815,G1815))</f>
        <v>9</v>
      </c>
      <c r="H1816" s="13" t="str">
        <f>BIN2HEX(CONCATENATE(H1815,I1815,J1815,K1815))</f>
        <v>6</v>
      </c>
      <c r="L1816" s="13" t="str">
        <f>BIN2HEX(CONCATENATE(L1815,M1815,N1815,O1815))</f>
        <v>F</v>
      </c>
      <c r="P1816" s="13" t="str">
        <f>BIN2HEX(CONCATENATE(P1815,Q1815,R1815,S1815))</f>
        <v>C</v>
      </c>
      <c r="T1816" s="13" t="str">
        <f>BIN2HEX(CONCATENATE(T1815,U1815,V1815,W1815))</f>
        <v>8</v>
      </c>
      <c r="X1816" s="13" t="str">
        <f>BIN2HEX(CONCATENATE(X1815,Y1815,Z1815,AA1815))</f>
        <v>0</v>
      </c>
      <c r="AB1816" s="13" t="str">
        <f>BIN2HEX(CONCATENATE(AB1815,AC1815,AD1815,AE1815))</f>
        <v>6</v>
      </c>
      <c r="AF1816" s="13" t="str">
        <f>BIN2HEX(CONCATENATE(AF1815,AG1815,AH1815,AI1815))</f>
        <v>7</v>
      </c>
      <c r="AM1816" s="14"/>
    </row>
    <row r="1817" spans="3:39" ht="15" customHeight="1" thickBot="1" x14ac:dyDescent="0.5">
      <c r="C1817" s="14"/>
      <c r="AL1817" s="16" t="s">
        <v>60</v>
      </c>
      <c r="AM1817" s="20" t="str">
        <f>CONCATENATE(D1809,H1809,L1809,P1809,T1809,X1809,AB1809,AF1809)</f>
        <v>8EFC6127</v>
      </c>
    </row>
    <row r="1818" spans="3:39" ht="15" customHeight="1" thickBot="1" x14ac:dyDescent="0.5">
      <c r="C1818" s="14" t="s">
        <v>29</v>
      </c>
      <c r="D1818" s="13" t="str">
        <f>D1777</f>
        <v>7</v>
      </c>
      <c r="H1818" s="13" t="str">
        <f t="shared" ref="H1818" si="11053">H1777</f>
        <v>1</v>
      </c>
      <c r="L1818" s="13" t="str">
        <f t="shared" ref="L1818" si="11054">L1777</f>
        <v>4</v>
      </c>
      <c r="P1818" s="13" t="str">
        <f t="shared" ref="P1818" si="11055">P1777</f>
        <v>C</v>
      </c>
      <c r="T1818" s="13" t="str">
        <f t="shared" ref="T1818" si="11056">T1777</f>
        <v>C</v>
      </c>
      <c r="X1818" s="13" t="str">
        <f t="shared" ref="X1818" si="11057">X1777</f>
        <v>C</v>
      </c>
      <c r="AB1818" s="13" t="str">
        <f t="shared" ref="AB1818" si="11058">AB1777</f>
        <v>F</v>
      </c>
      <c r="AF1818" s="13" t="str">
        <f>AF1777</f>
        <v>E</v>
      </c>
      <c r="AM1818" s="14"/>
    </row>
    <row r="1819" spans="3:39" ht="15" customHeight="1" thickBot="1" x14ac:dyDescent="0.5">
      <c r="C1819" s="14" t="s">
        <v>30</v>
      </c>
      <c r="D1819" s="13" t="str">
        <f>MID(DEC2BIN(HEX2DEC(D1818),4),1,1)</f>
        <v>0</v>
      </c>
      <c r="E1819" s="13" t="str">
        <f>MID(DEC2BIN(HEX2DEC(D1818),4),2,1)</f>
        <v>1</v>
      </c>
      <c r="F1819" s="13" t="str">
        <f>MID(DEC2BIN(HEX2DEC(D1818),4),3,1)</f>
        <v>1</v>
      </c>
      <c r="G1819" s="13" t="str">
        <f>MID(DEC2BIN(HEX2DEC(D1818),4),4,1)</f>
        <v>1</v>
      </c>
      <c r="H1819" s="13" t="str">
        <f>MID(DEC2BIN(HEX2DEC(H1818),4),1,1)</f>
        <v>0</v>
      </c>
      <c r="I1819" s="13" t="str">
        <f>MID(DEC2BIN(HEX2DEC(H1818),4),2,1)</f>
        <v>0</v>
      </c>
      <c r="J1819" s="13" t="str">
        <f>MID(DEC2BIN(HEX2DEC(H1818),4),3,1)</f>
        <v>0</v>
      </c>
      <c r="K1819" s="13" t="str">
        <f>MID(DEC2BIN(HEX2DEC(H1818),4),4,1)</f>
        <v>1</v>
      </c>
      <c r="L1819" s="13" t="str">
        <f>MID(DEC2BIN(HEX2DEC(L1818),4),1,1)</f>
        <v>0</v>
      </c>
      <c r="M1819" s="13" t="str">
        <f>MID(DEC2BIN(HEX2DEC(L1818),4),2,1)</f>
        <v>1</v>
      </c>
      <c r="N1819" s="13" t="str">
        <f>MID(DEC2BIN(HEX2DEC(L1818),4),3,1)</f>
        <v>0</v>
      </c>
      <c r="O1819" s="13" t="str">
        <f>MID(DEC2BIN(HEX2DEC(L1818),4),4,1)</f>
        <v>0</v>
      </c>
      <c r="P1819" s="13" t="str">
        <f>MID(DEC2BIN(HEX2DEC(P1818),4),1,1)</f>
        <v>1</v>
      </c>
      <c r="Q1819" s="13" t="str">
        <f>MID(DEC2BIN(HEX2DEC(P1818),4),2,1)</f>
        <v>1</v>
      </c>
      <c r="R1819" s="13" t="str">
        <f>MID(DEC2BIN(HEX2DEC(P1818),4),3,1)</f>
        <v>0</v>
      </c>
      <c r="S1819" s="13" t="str">
        <f>MID(DEC2BIN(HEX2DEC(P1818),4),4,1)</f>
        <v>0</v>
      </c>
      <c r="T1819" s="13" t="str">
        <f>MID(DEC2BIN(HEX2DEC(T1818),4),1,1)</f>
        <v>1</v>
      </c>
      <c r="U1819" s="13" t="str">
        <f>MID(DEC2BIN(HEX2DEC(T1818),4),2,1)</f>
        <v>1</v>
      </c>
      <c r="V1819" s="13" t="str">
        <f>MID(DEC2BIN(HEX2DEC(T1818),4),3,1)</f>
        <v>0</v>
      </c>
      <c r="W1819" s="13" t="str">
        <f>MID(DEC2BIN(HEX2DEC(T1818),4),4,1)</f>
        <v>0</v>
      </c>
      <c r="X1819" s="13" t="str">
        <f>MID(DEC2BIN(HEX2DEC(X1818),4),1,1)</f>
        <v>1</v>
      </c>
      <c r="Y1819" s="13" t="str">
        <f>MID(DEC2BIN(HEX2DEC(X1818),4),2,1)</f>
        <v>1</v>
      </c>
      <c r="Z1819" s="13" t="str">
        <f>MID(DEC2BIN(HEX2DEC(X1818),4),3,1)</f>
        <v>0</v>
      </c>
      <c r="AA1819" s="13" t="str">
        <f>MID(DEC2BIN(HEX2DEC(X1818),4),4,1)</f>
        <v>0</v>
      </c>
      <c r="AB1819" s="13" t="str">
        <f>MID(DEC2BIN(HEX2DEC(AB1818),4),1,1)</f>
        <v>1</v>
      </c>
      <c r="AC1819" s="13" t="str">
        <f>MID(DEC2BIN(HEX2DEC(AB1818),4),2,1)</f>
        <v>1</v>
      </c>
      <c r="AD1819" s="13" t="str">
        <f>MID(DEC2BIN(HEX2DEC(AB1818),4),3,1)</f>
        <v>1</v>
      </c>
      <c r="AE1819" s="13" t="str">
        <f>MID(DEC2BIN(HEX2DEC(AB1818),4),4,1)</f>
        <v>1</v>
      </c>
      <c r="AF1819" s="13" t="str">
        <f>MID(DEC2BIN(HEX2DEC(AF1818),4),1,1)</f>
        <v>1</v>
      </c>
      <c r="AG1819" s="13" t="str">
        <f>MID(DEC2BIN(HEX2DEC(AF1818),4),2,1)</f>
        <v>1</v>
      </c>
      <c r="AH1819" s="13" t="str">
        <f>MID(DEC2BIN(HEX2DEC(AF1818),4),3,1)</f>
        <v>1</v>
      </c>
      <c r="AI1819" s="13" t="str">
        <f>MID(DEC2BIN(HEX2DEC(AF1818),4),4,1)</f>
        <v>0</v>
      </c>
      <c r="AL1819" s="16" t="s">
        <v>61</v>
      </c>
      <c r="AM1819" s="20" t="str">
        <f>CONCATENATE(D1811,H1811,L1811,P1811,T1811,X1811,AB1811,AF1811)</f>
        <v>B5F0924D</v>
      </c>
    </row>
    <row r="1820" spans="3:39" ht="15" customHeight="1" thickBot="1" x14ac:dyDescent="0.5">
      <c r="AM1820" s="14"/>
    </row>
    <row r="1821" spans="3:39" ht="15" customHeight="1" thickBot="1" x14ac:dyDescent="0.5">
      <c r="C1821" s="15" t="s">
        <v>39</v>
      </c>
      <c r="D1821" s="13" t="str">
        <f>BIN2HEX(CONCATENATE(D1822,E1822,F1822,G1822))</f>
        <v>3</v>
      </c>
      <c r="H1821" s="13" t="str">
        <f>BIN2HEX(CONCATENATE(H1822,I1822,J1822,K1822))</f>
        <v>A</v>
      </c>
      <c r="L1821" s="13" t="str">
        <f>BIN2HEX(CONCATENATE(L1822,M1822,N1822,O1822))</f>
        <v>0</v>
      </c>
      <c r="P1821" s="13" t="str">
        <f>BIN2HEX(CONCATENATE(P1822,Q1822,R1822,S1822))</f>
        <v>A</v>
      </c>
      <c r="T1821" s="13" t="str">
        <f>BIN2HEX(CONCATENATE(T1822,U1822,V1822,W1822))</f>
        <v>0</v>
      </c>
      <c r="X1821" s="13" t="str">
        <f>BIN2HEX(CONCATENATE(X1822,Y1822,Z1822,AA1822))</f>
        <v>C</v>
      </c>
      <c r="AB1821" s="13" t="str">
        <f>BIN2HEX(CONCATENATE(AB1822,AC1822,AD1822,AE1822))</f>
        <v>C</v>
      </c>
      <c r="AF1821" s="13" t="str">
        <f>BIN2HEX(CONCATENATE(AF1822,AG1822,AH1822,AI1822))</f>
        <v>C</v>
      </c>
      <c r="AL1821" s="16" t="s">
        <v>62</v>
      </c>
      <c r="AM1821" s="20" t="str">
        <f>CONCATENATE(D1813,H1813,L1813,P1813,T1813,X1813,AB1813,AF1813)</f>
        <v>56DF80E3</v>
      </c>
    </row>
    <row r="1822" spans="3:39" ht="15" customHeight="1" x14ac:dyDescent="0.45">
      <c r="C1822" s="15" t="s">
        <v>40</v>
      </c>
      <c r="D1822" s="13">
        <f>IF(ISEVEN(D1823+D1824+D1825),0,1)</f>
        <v>0</v>
      </c>
      <c r="E1822" s="13">
        <f t="shared" ref="E1822:AI1822" si="11059">IF(ISEVEN(E1823+E1824+E1825),0,1)</f>
        <v>0</v>
      </c>
      <c r="F1822" s="13">
        <f t="shared" si="11059"/>
        <v>1</v>
      </c>
      <c r="G1822" s="13">
        <f t="shared" si="11059"/>
        <v>1</v>
      </c>
      <c r="H1822" s="13">
        <f t="shared" si="11059"/>
        <v>1</v>
      </c>
      <c r="I1822" s="13">
        <f t="shared" si="11059"/>
        <v>0</v>
      </c>
      <c r="J1822" s="13">
        <f t="shared" si="11059"/>
        <v>1</v>
      </c>
      <c r="K1822" s="13">
        <f t="shared" si="11059"/>
        <v>0</v>
      </c>
      <c r="L1822" s="13">
        <f t="shared" si="11059"/>
        <v>0</v>
      </c>
      <c r="M1822" s="13">
        <f t="shared" si="11059"/>
        <v>0</v>
      </c>
      <c r="N1822" s="13">
        <f t="shared" si="11059"/>
        <v>0</v>
      </c>
      <c r="O1822" s="13">
        <f t="shared" si="11059"/>
        <v>0</v>
      </c>
      <c r="P1822" s="13">
        <f t="shared" si="11059"/>
        <v>1</v>
      </c>
      <c r="Q1822" s="13">
        <f t="shared" si="11059"/>
        <v>0</v>
      </c>
      <c r="R1822" s="13">
        <f t="shared" si="11059"/>
        <v>1</v>
      </c>
      <c r="S1822" s="13">
        <f t="shared" si="11059"/>
        <v>0</v>
      </c>
      <c r="T1822" s="13">
        <f t="shared" si="11059"/>
        <v>0</v>
      </c>
      <c r="U1822" s="13">
        <f t="shared" si="11059"/>
        <v>0</v>
      </c>
      <c r="V1822" s="13">
        <f t="shared" si="11059"/>
        <v>0</v>
      </c>
      <c r="W1822" s="13">
        <f t="shared" si="11059"/>
        <v>0</v>
      </c>
      <c r="X1822" s="13">
        <f t="shared" si="11059"/>
        <v>1</v>
      </c>
      <c r="Y1822" s="13">
        <f t="shared" si="11059"/>
        <v>1</v>
      </c>
      <c r="Z1822" s="13">
        <f t="shared" si="11059"/>
        <v>0</v>
      </c>
      <c r="AA1822" s="13">
        <f t="shared" si="11059"/>
        <v>0</v>
      </c>
      <c r="AB1822" s="13">
        <f t="shared" si="11059"/>
        <v>1</v>
      </c>
      <c r="AC1822" s="13">
        <f t="shared" si="11059"/>
        <v>1</v>
      </c>
      <c r="AD1822" s="13">
        <f t="shared" si="11059"/>
        <v>0</v>
      </c>
      <c r="AE1822" s="13">
        <f t="shared" si="11059"/>
        <v>0</v>
      </c>
      <c r="AF1822" s="13">
        <f t="shared" si="11059"/>
        <v>1</v>
      </c>
      <c r="AG1822" s="13">
        <f t="shared" si="11059"/>
        <v>1</v>
      </c>
      <c r="AH1822" s="13">
        <f t="shared" si="11059"/>
        <v>0</v>
      </c>
      <c r="AI1822" s="13">
        <f t="shared" si="11059"/>
        <v>0</v>
      </c>
      <c r="AM1822" s="14"/>
    </row>
    <row r="1823" spans="3:39" ht="15" customHeight="1" x14ac:dyDescent="0.45">
      <c r="C1823" s="15" t="s">
        <v>41</v>
      </c>
      <c r="D1823" s="13" t="str">
        <f>K1827</f>
        <v>1</v>
      </c>
      <c r="E1823" s="13" t="str">
        <f t="shared" ref="E1823" si="11060">L1827</f>
        <v>1</v>
      </c>
      <c r="F1823" s="13" t="str">
        <f t="shared" ref="F1823" si="11061">M1827</f>
        <v>0</v>
      </c>
      <c r="G1823" s="13" t="str">
        <f t="shared" ref="G1823" si="11062">N1827</f>
        <v>0</v>
      </c>
      <c r="H1823" s="13" t="str">
        <f t="shared" ref="H1823" si="11063">O1827</f>
        <v>1</v>
      </c>
      <c r="I1823" s="13" t="str">
        <f t="shared" ref="I1823" si="11064">P1827</f>
        <v>0</v>
      </c>
      <c r="J1823" s="13" t="str">
        <f t="shared" ref="J1823" si="11065">Q1827</f>
        <v>1</v>
      </c>
      <c r="K1823" s="13" t="str">
        <f t="shared" ref="K1823" si="11066">R1827</f>
        <v>1</v>
      </c>
      <c r="L1823" s="13" t="str">
        <f t="shared" ref="L1823" si="11067">S1827</f>
        <v>0</v>
      </c>
      <c r="M1823" s="13" t="str">
        <f t="shared" ref="M1823" si="11068">T1827</f>
        <v>0</v>
      </c>
      <c r="N1823" s="13" t="str">
        <f t="shared" ref="N1823" si="11069">U1827</f>
        <v>1</v>
      </c>
      <c r="O1823" s="13" t="str">
        <f t="shared" ref="O1823" si="11070">V1827</f>
        <v>0</v>
      </c>
      <c r="P1823" s="13" t="str">
        <f t="shared" ref="P1823" si="11071">W1827</f>
        <v>0</v>
      </c>
      <c r="Q1823" s="13" t="str">
        <f t="shared" ref="Q1823" si="11072">X1827</f>
        <v>0</v>
      </c>
      <c r="R1823" s="13" t="str">
        <f t="shared" ref="R1823" si="11073">Y1827</f>
        <v>1</v>
      </c>
      <c r="S1823" s="13" t="str">
        <f t="shared" ref="S1823" si="11074">Z1827</f>
        <v>1</v>
      </c>
      <c r="T1823" s="13" t="str">
        <f t="shared" ref="T1823" si="11075">AA1827</f>
        <v>0</v>
      </c>
      <c r="U1823" s="13" t="str">
        <f t="shared" ref="U1823" si="11076">AB1827</f>
        <v>0</v>
      </c>
      <c r="V1823" s="13" t="str">
        <f t="shared" ref="V1823" si="11077">AC1827</f>
        <v>1</v>
      </c>
      <c r="W1823" s="13" t="str">
        <f t="shared" ref="W1823" si="11078">AD1827</f>
        <v>0</v>
      </c>
      <c r="X1823" s="13" t="str">
        <f t="shared" ref="X1823" si="11079">AE1827</f>
        <v>0</v>
      </c>
      <c r="Y1823" s="13" t="str">
        <f t="shared" ref="Y1823" si="11080">AF1827</f>
        <v>1</v>
      </c>
      <c r="Z1823" s="13" t="str">
        <f t="shared" ref="Z1823" si="11081">AG1827</f>
        <v>1</v>
      </c>
      <c r="AA1823" s="13" t="str">
        <f t="shared" ref="AA1823" si="11082">AH1827</f>
        <v>1</v>
      </c>
      <c r="AB1823" s="13" t="str">
        <f t="shared" ref="AB1823" si="11083">AI1827</f>
        <v>0</v>
      </c>
      <c r="AC1823" s="13" t="str">
        <f>D1827</f>
        <v>0</v>
      </c>
      <c r="AD1823" s="13" t="str">
        <f t="shared" ref="AD1823" si="11084">E1827</f>
        <v>0</v>
      </c>
      <c r="AE1823" s="13" t="str">
        <f t="shared" ref="AE1823" si="11085">F1827</f>
        <v>1</v>
      </c>
      <c r="AF1823" s="13" t="str">
        <f t="shared" ref="AF1823" si="11086">G1827</f>
        <v>1</v>
      </c>
      <c r="AG1823" s="13" t="str">
        <f t="shared" ref="AG1823" si="11087">H1827</f>
        <v>1</v>
      </c>
      <c r="AH1823" s="13" t="str">
        <f t="shared" ref="AH1823" si="11088">I1827</f>
        <v>0</v>
      </c>
      <c r="AI1823" s="13" t="str">
        <f t="shared" ref="AI1823" si="11089">J1827</f>
        <v>1</v>
      </c>
      <c r="AL1823" s="22" t="s">
        <v>62</v>
      </c>
      <c r="AM1823" s="14" t="str">
        <f>CONCATENATE(D1818,H1818,L1818,P1818,T1818,X1818,AB1818,AF1818)</f>
        <v>714CCCFE</v>
      </c>
    </row>
    <row r="1824" spans="3:39" ht="15" customHeight="1" thickBot="1" x14ac:dyDescent="0.5">
      <c r="C1824" s="15" t="s">
        <v>42</v>
      </c>
      <c r="D1824" s="13" t="str">
        <f>Y1827</f>
        <v>1</v>
      </c>
      <c r="E1824" s="13" t="str">
        <f t="shared" ref="E1824" si="11090">Z1827</f>
        <v>1</v>
      </c>
      <c r="F1824" s="13" t="str">
        <f t="shared" ref="F1824" si="11091">AA1827</f>
        <v>0</v>
      </c>
      <c r="G1824" s="13" t="str">
        <f t="shared" ref="G1824" si="11092">AB1827</f>
        <v>0</v>
      </c>
      <c r="H1824" s="13" t="str">
        <f t="shared" ref="H1824" si="11093">AC1827</f>
        <v>1</v>
      </c>
      <c r="I1824" s="13" t="str">
        <f t="shared" ref="I1824" si="11094">AD1827</f>
        <v>0</v>
      </c>
      <c r="J1824" s="13" t="str">
        <f t="shared" ref="J1824" si="11095">AE1827</f>
        <v>0</v>
      </c>
      <c r="K1824" s="13" t="str">
        <f t="shared" ref="K1824" si="11096">AF1827</f>
        <v>1</v>
      </c>
      <c r="L1824" s="13" t="str">
        <f t="shared" ref="L1824" si="11097">AG1827</f>
        <v>1</v>
      </c>
      <c r="M1824" s="13" t="str">
        <f t="shared" ref="M1824" si="11098">AH1827</f>
        <v>1</v>
      </c>
      <c r="N1824" s="13" t="str">
        <f t="shared" ref="N1824" si="11099">AI1827</f>
        <v>0</v>
      </c>
      <c r="O1824" s="13" t="str">
        <f>D1827</f>
        <v>0</v>
      </c>
      <c r="P1824" s="13" t="str">
        <f t="shared" ref="P1824" si="11100">E1827</f>
        <v>0</v>
      </c>
      <c r="Q1824" s="13" t="str">
        <f t="shared" ref="Q1824" si="11101">F1827</f>
        <v>1</v>
      </c>
      <c r="R1824" s="13" t="str">
        <f t="shared" ref="R1824" si="11102">G1827</f>
        <v>1</v>
      </c>
      <c r="S1824" s="13" t="str">
        <f t="shared" ref="S1824" si="11103">H1827</f>
        <v>1</v>
      </c>
      <c r="T1824" s="13" t="str">
        <f t="shared" ref="T1824" si="11104">I1827</f>
        <v>0</v>
      </c>
      <c r="U1824" s="13" t="str">
        <f t="shared" ref="U1824" si="11105">J1827</f>
        <v>1</v>
      </c>
      <c r="V1824" s="13" t="str">
        <f t="shared" ref="V1824" si="11106">K1827</f>
        <v>1</v>
      </c>
      <c r="W1824" s="13" t="str">
        <f t="shared" ref="W1824" si="11107">L1827</f>
        <v>1</v>
      </c>
      <c r="X1824" s="13" t="str">
        <f t="shared" ref="X1824" si="11108">M1827</f>
        <v>0</v>
      </c>
      <c r="Y1824" s="13" t="str">
        <f t="shared" ref="Y1824" si="11109">N1827</f>
        <v>0</v>
      </c>
      <c r="Z1824" s="13" t="str">
        <f t="shared" ref="Z1824" si="11110">O1827</f>
        <v>1</v>
      </c>
      <c r="AA1824" s="13" t="str">
        <f t="shared" ref="AA1824" si="11111">P1827</f>
        <v>0</v>
      </c>
      <c r="AB1824" s="13" t="str">
        <f t="shared" ref="AB1824" si="11112">Q1827</f>
        <v>1</v>
      </c>
      <c r="AC1824" s="13" t="str">
        <f t="shared" ref="AC1824" si="11113">R1827</f>
        <v>1</v>
      </c>
      <c r="AD1824" s="13" t="str">
        <f t="shared" ref="AD1824" si="11114">S1827</f>
        <v>0</v>
      </c>
      <c r="AE1824" s="13" t="str">
        <f t="shared" ref="AE1824" si="11115">T1827</f>
        <v>0</v>
      </c>
      <c r="AF1824" s="13" t="str">
        <f t="shared" ref="AF1824" si="11116">U1827</f>
        <v>1</v>
      </c>
      <c r="AG1824" s="13" t="str">
        <f t="shared" ref="AG1824" si="11117">V1827</f>
        <v>0</v>
      </c>
      <c r="AH1824" s="13" t="str">
        <f t="shared" ref="AH1824" si="11118">W1827</f>
        <v>0</v>
      </c>
      <c r="AI1824" s="13" t="str">
        <f t="shared" ref="AI1824" si="11119">X1827</f>
        <v>0</v>
      </c>
      <c r="AL1824" s="14" t="s">
        <v>64</v>
      </c>
      <c r="AM1824" s="14" t="str">
        <f>AM1810</f>
        <v>3B5824EE</v>
      </c>
    </row>
    <row r="1825" spans="1:39" ht="15" customHeight="1" thickBot="1" x14ac:dyDescent="0.5">
      <c r="C1825" s="15" t="s">
        <v>43</v>
      </c>
      <c r="D1825" s="13" t="str">
        <f>AD1827</f>
        <v>0</v>
      </c>
      <c r="E1825" s="13" t="str">
        <f t="shared" ref="E1825" si="11120">AE1827</f>
        <v>0</v>
      </c>
      <c r="F1825" s="13" t="str">
        <f t="shared" ref="F1825" si="11121">AF1827</f>
        <v>1</v>
      </c>
      <c r="G1825" s="13" t="str">
        <f t="shared" ref="G1825" si="11122">AG1827</f>
        <v>1</v>
      </c>
      <c r="H1825" s="13" t="str">
        <f t="shared" ref="H1825" si="11123">AH1827</f>
        <v>1</v>
      </c>
      <c r="I1825" s="13" t="str">
        <f t="shared" ref="I1825" si="11124">AI1827</f>
        <v>0</v>
      </c>
      <c r="J1825" s="13" t="str">
        <f>D1827</f>
        <v>0</v>
      </c>
      <c r="K1825" s="13" t="str">
        <f t="shared" ref="K1825" si="11125">E1827</f>
        <v>0</v>
      </c>
      <c r="L1825" s="13" t="str">
        <f t="shared" ref="L1825" si="11126">F1827</f>
        <v>1</v>
      </c>
      <c r="M1825" s="13" t="str">
        <f t="shared" ref="M1825" si="11127">G1827</f>
        <v>1</v>
      </c>
      <c r="N1825" s="13" t="str">
        <f t="shared" ref="N1825" si="11128">H1827</f>
        <v>1</v>
      </c>
      <c r="O1825" s="13" t="str">
        <f t="shared" ref="O1825" si="11129">I1827</f>
        <v>0</v>
      </c>
      <c r="P1825" s="13" t="str">
        <f t="shared" ref="P1825" si="11130">J1827</f>
        <v>1</v>
      </c>
      <c r="Q1825" s="13" t="str">
        <f t="shared" ref="Q1825" si="11131">K1827</f>
        <v>1</v>
      </c>
      <c r="R1825" s="13" t="str">
        <f t="shared" ref="R1825" si="11132">L1827</f>
        <v>1</v>
      </c>
      <c r="S1825" s="13" t="str">
        <f t="shared" ref="S1825" si="11133">M1827</f>
        <v>0</v>
      </c>
      <c r="T1825" s="13" t="str">
        <f t="shared" ref="T1825" si="11134">N1827</f>
        <v>0</v>
      </c>
      <c r="U1825" s="13" t="str">
        <f t="shared" ref="U1825" si="11135">O1827</f>
        <v>1</v>
      </c>
      <c r="V1825" s="13" t="str">
        <f t="shared" ref="V1825" si="11136">P1827</f>
        <v>0</v>
      </c>
      <c r="W1825" s="13" t="str">
        <f t="shared" ref="W1825" si="11137">Q1827</f>
        <v>1</v>
      </c>
      <c r="X1825" s="13" t="str">
        <f t="shared" ref="X1825" si="11138">R1827</f>
        <v>1</v>
      </c>
      <c r="Y1825" s="13" t="str">
        <f t="shared" ref="Y1825" si="11139">S1827</f>
        <v>0</v>
      </c>
      <c r="Z1825" s="13" t="str">
        <f t="shared" ref="Z1825" si="11140">T1827</f>
        <v>0</v>
      </c>
      <c r="AA1825" s="13" t="str">
        <f t="shared" ref="AA1825" si="11141">U1827</f>
        <v>1</v>
      </c>
      <c r="AB1825" s="13" t="str">
        <f t="shared" ref="AB1825" si="11142">V1827</f>
        <v>0</v>
      </c>
      <c r="AC1825" s="13" t="str">
        <f t="shared" ref="AC1825" si="11143">W1827</f>
        <v>0</v>
      </c>
      <c r="AD1825" s="13" t="str">
        <f t="shared" ref="AD1825" si="11144">X1827</f>
        <v>0</v>
      </c>
      <c r="AE1825" s="13" t="str">
        <f t="shared" ref="AE1825" si="11145">Y1827</f>
        <v>1</v>
      </c>
      <c r="AF1825" s="13" t="str">
        <f>Z1827</f>
        <v>1</v>
      </c>
      <c r="AG1825" s="13" t="str">
        <f t="shared" ref="AG1825" si="11146">AA1827</f>
        <v>0</v>
      </c>
      <c r="AH1825" s="13" t="str">
        <f t="shared" ref="AH1825" si="11147">AB1827</f>
        <v>0</v>
      </c>
      <c r="AI1825" s="13" t="str">
        <f t="shared" ref="AI1825" si="11148">AC1827</f>
        <v>1</v>
      </c>
      <c r="AL1825" s="16" t="s">
        <v>63</v>
      </c>
      <c r="AM1825" s="20" t="str">
        <f>DEC2HEX(MOD(HEX2DEC(AM1823)+HEX2DEC(AM1824),2^32),8)</f>
        <v>ACA4F1EC</v>
      </c>
    </row>
    <row r="1826" spans="1:39" ht="15" customHeight="1" thickBot="1" x14ac:dyDescent="0.6">
      <c r="C1826" s="17" t="s">
        <v>44</v>
      </c>
      <c r="D1826" s="13" t="str">
        <f>MID($AM1789,1,1)</f>
        <v>3</v>
      </c>
      <c r="H1826" s="13" t="str">
        <f>MID($AM1789,2,1)</f>
        <v>B</v>
      </c>
      <c r="L1826" s="13" t="str">
        <f>MID($AM1789,3,1)</f>
        <v>9</v>
      </c>
      <c r="P1826" s="13" t="str">
        <f>MID($AM1789,4,1)</f>
        <v>6</v>
      </c>
      <c r="T1826" s="13" t="str">
        <f>MID($AM1789,5,1)</f>
        <v>4</v>
      </c>
      <c r="X1826" s="13" t="str">
        <f>MID($AM1789,6,1)</f>
        <v>6</v>
      </c>
      <c r="AB1826" s="13" t="str">
        <f>MID($AM1789,7,1)</f>
        <v>4</v>
      </c>
      <c r="AF1826" s="13" t="str">
        <f>MID($AM1789,8,1)</f>
        <v>E</v>
      </c>
      <c r="AM1826" s="14"/>
    </row>
    <row r="1827" spans="1:39" ht="15" customHeight="1" thickBot="1" x14ac:dyDescent="0.5">
      <c r="C1827" s="15" t="s">
        <v>45</v>
      </c>
      <c r="D1827" s="13" t="str">
        <f>MID(DEC2BIN(HEX2DEC(D1826),4),1,1)</f>
        <v>0</v>
      </c>
      <c r="E1827" s="13" t="str">
        <f>MID(DEC2BIN(HEX2DEC(D1826),4),2,1)</f>
        <v>0</v>
      </c>
      <c r="F1827" s="13" t="str">
        <f>MID(DEC2BIN(HEX2DEC(D1826),4),3,1)</f>
        <v>1</v>
      </c>
      <c r="G1827" s="13" t="str">
        <f>MID(DEC2BIN(HEX2DEC(D1826),4),4,1)</f>
        <v>1</v>
      </c>
      <c r="H1827" s="13" t="str">
        <f>MID(DEC2BIN(HEX2DEC(H1826),4),1,1)</f>
        <v>1</v>
      </c>
      <c r="I1827" s="13" t="str">
        <f>MID(DEC2BIN(HEX2DEC(H1826),4),2,1)</f>
        <v>0</v>
      </c>
      <c r="J1827" s="13" t="str">
        <f>MID(DEC2BIN(HEX2DEC(H1826),4),3,1)</f>
        <v>1</v>
      </c>
      <c r="K1827" s="13" t="str">
        <f>MID(DEC2BIN(HEX2DEC(H1826),4),4,1)</f>
        <v>1</v>
      </c>
      <c r="L1827" s="13" t="str">
        <f>MID(DEC2BIN(HEX2DEC(L1826),4),1,1)</f>
        <v>1</v>
      </c>
      <c r="M1827" s="13" t="str">
        <f>MID(DEC2BIN(HEX2DEC(L1826),4),2,1)</f>
        <v>0</v>
      </c>
      <c r="N1827" s="13" t="str">
        <f>MID(DEC2BIN(HEX2DEC(L1826),4),3,1)</f>
        <v>0</v>
      </c>
      <c r="O1827" s="13" t="str">
        <f>MID(DEC2BIN(HEX2DEC(L1826),4),4,1)</f>
        <v>1</v>
      </c>
      <c r="P1827" s="13" t="str">
        <f>MID(DEC2BIN(HEX2DEC(P1826),4),1,1)</f>
        <v>0</v>
      </c>
      <c r="Q1827" s="13" t="str">
        <f>MID(DEC2BIN(HEX2DEC(P1826),4),2,1)</f>
        <v>1</v>
      </c>
      <c r="R1827" s="13" t="str">
        <f>MID(DEC2BIN(HEX2DEC(P1826),4),3,1)</f>
        <v>1</v>
      </c>
      <c r="S1827" s="13" t="str">
        <f>MID(DEC2BIN(HEX2DEC(P1826),4),4,1)</f>
        <v>0</v>
      </c>
      <c r="T1827" s="13" t="str">
        <f>MID(DEC2BIN(HEX2DEC(T1826),4),1,1)</f>
        <v>0</v>
      </c>
      <c r="U1827" s="13" t="str">
        <f>MID(DEC2BIN(HEX2DEC(T1826),4),2,1)</f>
        <v>1</v>
      </c>
      <c r="V1827" s="13" t="str">
        <f>MID(DEC2BIN(HEX2DEC(T1826),4),3,1)</f>
        <v>0</v>
      </c>
      <c r="W1827" s="13" t="str">
        <f>MID(DEC2BIN(HEX2DEC(T1826),4),4,1)</f>
        <v>0</v>
      </c>
      <c r="X1827" s="13" t="str">
        <f>MID(DEC2BIN(HEX2DEC(X1826),4),1,1)</f>
        <v>0</v>
      </c>
      <c r="Y1827" s="13" t="str">
        <f>MID(DEC2BIN(HEX2DEC(X1826),4),2,1)</f>
        <v>1</v>
      </c>
      <c r="Z1827" s="13" t="str">
        <f>MID(DEC2BIN(HEX2DEC(X1826),4),3,1)</f>
        <v>1</v>
      </c>
      <c r="AA1827" s="13" t="str">
        <f>MID(DEC2BIN(HEX2DEC(X1826),4),4,1)</f>
        <v>0</v>
      </c>
      <c r="AB1827" s="13" t="str">
        <f>MID(DEC2BIN(HEX2DEC(AB1826),4),1,1)</f>
        <v>0</v>
      </c>
      <c r="AC1827" s="13" t="str">
        <f>MID(DEC2BIN(HEX2DEC(AB1826),4),2,1)</f>
        <v>1</v>
      </c>
      <c r="AD1827" s="13" t="str">
        <f>MID(DEC2BIN(HEX2DEC(AB1826),4),3,1)</f>
        <v>0</v>
      </c>
      <c r="AE1827" s="13" t="str">
        <f>MID(DEC2BIN(HEX2DEC(AB1826),4),4,1)</f>
        <v>0</v>
      </c>
      <c r="AF1827" s="13" t="str">
        <f>MID(DEC2BIN(HEX2DEC(AF1826),4),1,1)</f>
        <v>1</v>
      </c>
      <c r="AG1827" s="13" t="str">
        <f>MID(DEC2BIN(HEX2DEC(AF1826),4),2,1)</f>
        <v>1</v>
      </c>
      <c r="AH1827" s="13" t="str">
        <f>MID(DEC2BIN(HEX2DEC(AF1826),4),3,1)</f>
        <v>1</v>
      </c>
      <c r="AI1827" s="13" t="str">
        <f>MID(DEC2BIN(HEX2DEC(AF1826),4),4,1)</f>
        <v>0</v>
      </c>
      <c r="AL1827" s="16" t="s">
        <v>65</v>
      </c>
      <c r="AM1827" s="20" t="str">
        <f>CONCATENATE(D1826,H1826,L1826,P1826,T1826,X1826,AB1826,AF1826)</f>
        <v>3B96464E</v>
      </c>
    </row>
    <row r="1828" spans="1:39" ht="15" customHeight="1" thickBot="1" x14ac:dyDescent="0.6">
      <c r="C1828" s="17" t="s">
        <v>46</v>
      </c>
      <c r="D1828" s="13" t="str">
        <f>D1790</f>
        <v>A</v>
      </c>
      <c r="H1828" s="13" t="str">
        <f t="shared" ref="H1828" si="11149">H1790</f>
        <v>3</v>
      </c>
      <c r="L1828" s="13" t="str">
        <f t="shared" ref="L1828" si="11150">L1790</f>
        <v>E</v>
      </c>
      <c r="P1828" s="13" t="str">
        <f t="shared" ref="P1828" si="11151">P1790</f>
        <v>6</v>
      </c>
      <c r="T1828" s="13" t="str">
        <f t="shared" ref="T1828" si="11152">T1790</f>
        <v>3</v>
      </c>
      <c r="X1828" s="13" t="str">
        <f t="shared" ref="X1828" si="11153">X1790</f>
        <v>E</v>
      </c>
      <c r="AB1828" s="13" t="str">
        <f t="shared" ref="AB1828" si="11154">AB1790</f>
        <v>7</v>
      </c>
      <c r="AF1828" s="13" t="str">
        <f t="shared" ref="AF1828" si="11155">AF1790</f>
        <v>C</v>
      </c>
      <c r="AM1828" s="14"/>
    </row>
    <row r="1829" spans="1:39" ht="15" customHeight="1" thickBot="1" x14ac:dyDescent="0.5">
      <c r="C1829" s="15" t="s">
        <v>47</v>
      </c>
      <c r="D1829" s="13" t="str">
        <f>MID(DEC2BIN(HEX2DEC(D1828),4),1,1)</f>
        <v>1</v>
      </c>
      <c r="E1829" s="13" t="str">
        <f>MID(DEC2BIN(HEX2DEC(D1828),4),2,1)</f>
        <v>0</v>
      </c>
      <c r="F1829" s="13" t="str">
        <f>MID(DEC2BIN(HEX2DEC(D1828),4),3,1)</f>
        <v>1</v>
      </c>
      <c r="G1829" s="13" t="str">
        <f>MID(DEC2BIN(HEX2DEC(D1828),4),4,1)</f>
        <v>0</v>
      </c>
      <c r="H1829" s="13" t="str">
        <f>MID(DEC2BIN(HEX2DEC(H1828),4),1,1)</f>
        <v>0</v>
      </c>
      <c r="I1829" s="13" t="str">
        <f>MID(DEC2BIN(HEX2DEC(H1828),4),2,1)</f>
        <v>0</v>
      </c>
      <c r="J1829" s="13" t="str">
        <f>MID(DEC2BIN(HEX2DEC(H1828),4),3,1)</f>
        <v>1</v>
      </c>
      <c r="K1829" s="13" t="str">
        <f>MID(DEC2BIN(HEX2DEC(H1828),4),4,1)</f>
        <v>1</v>
      </c>
      <c r="L1829" s="13" t="str">
        <f>MID(DEC2BIN(HEX2DEC(L1828),4),1,1)</f>
        <v>1</v>
      </c>
      <c r="M1829" s="13" t="str">
        <f>MID(DEC2BIN(HEX2DEC(L1828),4),2,1)</f>
        <v>1</v>
      </c>
      <c r="N1829" s="13" t="str">
        <f>MID(DEC2BIN(HEX2DEC(L1828),4),3,1)</f>
        <v>1</v>
      </c>
      <c r="O1829" s="13" t="str">
        <f>MID(DEC2BIN(HEX2DEC(L1828),4),4,1)</f>
        <v>0</v>
      </c>
      <c r="P1829" s="13" t="str">
        <f>MID(DEC2BIN(HEX2DEC(P1828),4),1,1)</f>
        <v>0</v>
      </c>
      <c r="Q1829" s="13" t="str">
        <f>MID(DEC2BIN(HEX2DEC(P1828),4),2,1)</f>
        <v>1</v>
      </c>
      <c r="R1829" s="13" t="str">
        <f>MID(DEC2BIN(HEX2DEC(P1828),4),3,1)</f>
        <v>1</v>
      </c>
      <c r="S1829" s="13" t="str">
        <f>MID(DEC2BIN(HEX2DEC(P1828),4),4,1)</f>
        <v>0</v>
      </c>
      <c r="T1829" s="13" t="str">
        <f>MID(DEC2BIN(HEX2DEC(T1828),4),1,1)</f>
        <v>0</v>
      </c>
      <c r="U1829" s="13" t="str">
        <f>MID(DEC2BIN(HEX2DEC(T1828),4),2,1)</f>
        <v>0</v>
      </c>
      <c r="V1829" s="13" t="str">
        <f>MID(DEC2BIN(HEX2DEC(T1828),4),3,1)</f>
        <v>1</v>
      </c>
      <c r="W1829" s="13" t="str">
        <f>MID(DEC2BIN(HEX2DEC(T1828),4),4,1)</f>
        <v>1</v>
      </c>
      <c r="X1829" s="13" t="str">
        <f>MID(DEC2BIN(HEX2DEC(X1828),4),1,1)</f>
        <v>1</v>
      </c>
      <c r="Y1829" s="13" t="str">
        <f>MID(DEC2BIN(HEX2DEC(X1828),4),2,1)</f>
        <v>1</v>
      </c>
      <c r="Z1829" s="13" t="str">
        <f>MID(DEC2BIN(HEX2DEC(X1828),4),3,1)</f>
        <v>1</v>
      </c>
      <c r="AA1829" s="13" t="str">
        <f>MID(DEC2BIN(HEX2DEC(X1828),4),4,1)</f>
        <v>0</v>
      </c>
      <c r="AB1829" s="13" t="str">
        <f>MID(DEC2BIN(HEX2DEC(AB1828),4),1,1)</f>
        <v>0</v>
      </c>
      <c r="AC1829" s="13" t="str">
        <f>MID(DEC2BIN(HEX2DEC(AB1828),4),2,1)</f>
        <v>1</v>
      </c>
      <c r="AD1829" s="13" t="str">
        <f>MID(DEC2BIN(HEX2DEC(AB1828),4),3,1)</f>
        <v>1</v>
      </c>
      <c r="AE1829" s="13" t="str">
        <f>MID(DEC2BIN(HEX2DEC(AB1828),4),4,1)</f>
        <v>1</v>
      </c>
      <c r="AF1829" s="13" t="str">
        <f>MID(DEC2BIN(HEX2DEC(AF1828),4),1,1)</f>
        <v>1</v>
      </c>
      <c r="AG1829" s="13" t="str">
        <f>MID(DEC2BIN(HEX2DEC(AF1828),4),2,1)</f>
        <v>1</v>
      </c>
      <c r="AH1829" s="13" t="str">
        <f>MID(DEC2BIN(HEX2DEC(AF1828),4),3,1)</f>
        <v>0</v>
      </c>
      <c r="AI1829" s="13" t="str">
        <f>MID(DEC2BIN(HEX2DEC(AF1828),4),4,1)</f>
        <v>0</v>
      </c>
      <c r="AL1829" s="16" t="s">
        <v>66</v>
      </c>
      <c r="AM1829" s="20" t="str">
        <f>CONCATENATE(D1828,H1828,L1828,P1828,T1828,X1828,AB1828,AF1828)</f>
        <v>A3E63E7C</v>
      </c>
    </row>
    <row r="1830" spans="1:39" ht="15" customHeight="1" thickBot="1" x14ac:dyDescent="0.6">
      <c r="C1830" s="17" t="s">
        <v>48</v>
      </c>
      <c r="D1830" s="13" t="str">
        <f>D1792</f>
        <v>E</v>
      </c>
      <c r="H1830" s="13" t="str">
        <f t="shared" ref="H1830" si="11156">H1792</f>
        <v>2</v>
      </c>
      <c r="L1830" s="13" t="str">
        <f t="shared" ref="L1830" si="11157">L1792</f>
        <v>B</v>
      </c>
      <c r="P1830" s="13" t="str">
        <f t="shared" ref="P1830" si="11158">P1792</f>
        <v>8</v>
      </c>
      <c r="T1830" s="13" t="str">
        <f t="shared" ref="T1830" si="11159">T1792</f>
        <v>6</v>
      </c>
      <c r="X1830" s="13" t="str">
        <f t="shared" ref="X1830" si="11160">X1792</f>
        <v>1</v>
      </c>
      <c r="AB1830" s="13" t="str">
        <f t="shared" ref="AB1830" si="11161">AB1792</f>
        <v>5</v>
      </c>
      <c r="AF1830" s="13" t="str">
        <f t="shared" ref="AF1830" si="11162">AF1792</f>
        <v>A</v>
      </c>
      <c r="AM1830" s="14"/>
    </row>
    <row r="1831" spans="1:39" ht="15" customHeight="1" thickBot="1" x14ac:dyDescent="0.5">
      <c r="C1831" s="15" t="s">
        <v>49</v>
      </c>
      <c r="D1831" s="13" t="str">
        <f>MID(DEC2BIN(HEX2DEC(D1830),4),1,1)</f>
        <v>1</v>
      </c>
      <c r="E1831" s="13" t="str">
        <f>MID(DEC2BIN(HEX2DEC(D1830),4),2,1)</f>
        <v>1</v>
      </c>
      <c r="F1831" s="13" t="str">
        <f>MID(DEC2BIN(HEX2DEC(D1830),4),3,1)</f>
        <v>1</v>
      </c>
      <c r="G1831" s="13" t="str">
        <f>MID(DEC2BIN(HEX2DEC(D1830),4),4,1)</f>
        <v>0</v>
      </c>
      <c r="H1831" s="13" t="str">
        <f>MID(DEC2BIN(HEX2DEC(H1830),4),1,1)</f>
        <v>0</v>
      </c>
      <c r="I1831" s="13" t="str">
        <f>MID(DEC2BIN(HEX2DEC(H1830),4),2,1)</f>
        <v>0</v>
      </c>
      <c r="J1831" s="13" t="str">
        <f>MID(DEC2BIN(HEX2DEC(H1830),4),3,1)</f>
        <v>1</v>
      </c>
      <c r="K1831" s="13" t="str">
        <f>MID(DEC2BIN(HEX2DEC(H1830),4),4,1)</f>
        <v>0</v>
      </c>
      <c r="L1831" s="13" t="str">
        <f>MID(DEC2BIN(HEX2DEC(L1830),4),1,1)</f>
        <v>1</v>
      </c>
      <c r="M1831" s="13" t="str">
        <f>MID(DEC2BIN(HEX2DEC(L1830),4),2,1)</f>
        <v>0</v>
      </c>
      <c r="N1831" s="13" t="str">
        <f>MID(DEC2BIN(HEX2DEC(L1830),4),3,1)</f>
        <v>1</v>
      </c>
      <c r="O1831" s="13" t="str">
        <f>MID(DEC2BIN(HEX2DEC(L1830),4),4,1)</f>
        <v>1</v>
      </c>
      <c r="P1831" s="13" t="str">
        <f>MID(DEC2BIN(HEX2DEC(P1830),4),1,1)</f>
        <v>1</v>
      </c>
      <c r="Q1831" s="13" t="str">
        <f>MID(DEC2BIN(HEX2DEC(P1830),4),2,1)</f>
        <v>0</v>
      </c>
      <c r="R1831" s="13" t="str">
        <f>MID(DEC2BIN(HEX2DEC(P1830),4),3,1)</f>
        <v>0</v>
      </c>
      <c r="S1831" s="13" t="str">
        <f>MID(DEC2BIN(HEX2DEC(P1830),4),4,1)</f>
        <v>0</v>
      </c>
      <c r="T1831" s="13" t="str">
        <f>MID(DEC2BIN(HEX2DEC(T1830),4),1,1)</f>
        <v>0</v>
      </c>
      <c r="U1831" s="13" t="str">
        <f>MID(DEC2BIN(HEX2DEC(T1830),4),2,1)</f>
        <v>1</v>
      </c>
      <c r="V1831" s="13" t="str">
        <f>MID(DEC2BIN(HEX2DEC(T1830),4),3,1)</f>
        <v>1</v>
      </c>
      <c r="W1831" s="13" t="str">
        <f>MID(DEC2BIN(HEX2DEC(T1830),4),4,1)</f>
        <v>0</v>
      </c>
      <c r="X1831" s="13" t="str">
        <f>MID(DEC2BIN(HEX2DEC(X1830),4),1,1)</f>
        <v>0</v>
      </c>
      <c r="Y1831" s="13" t="str">
        <f>MID(DEC2BIN(HEX2DEC(X1830),4),2,1)</f>
        <v>0</v>
      </c>
      <c r="Z1831" s="13" t="str">
        <f>MID(DEC2BIN(HEX2DEC(X1830),4),3,1)</f>
        <v>0</v>
      </c>
      <c r="AA1831" s="13" t="str">
        <f>MID(DEC2BIN(HEX2DEC(X1830),4),4,1)</f>
        <v>1</v>
      </c>
      <c r="AB1831" s="13" t="str">
        <f>MID(DEC2BIN(HEX2DEC(AB1830),4),1,1)</f>
        <v>0</v>
      </c>
      <c r="AC1831" s="13" t="str">
        <f>MID(DEC2BIN(HEX2DEC(AB1830),4),2,1)</f>
        <v>1</v>
      </c>
      <c r="AD1831" s="13" t="str">
        <f>MID(DEC2BIN(HEX2DEC(AB1830),4),3,1)</f>
        <v>0</v>
      </c>
      <c r="AE1831" s="13" t="str">
        <f>MID(DEC2BIN(HEX2DEC(AB1830),4),4,1)</f>
        <v>1</v>
      </c>
      <c r="AF1831" s="13" t="str">
        <f>MID(DEC2BIN(HEX2DEC(AF1830),4),1,1)</f>
        <v>1</v>
      </c>
      <c r="AG1831" s="13" t="str">
        <f>MID(DEC2BIN(HEX2DEC(AF1830),4),2,1)</f>
        <v>0</v>
      </c>
      <c r="AH1831" s="13" t="str">
        <f>MID(DEC2BIN(HEX2DEC(AF1830),4),3,1)</f>
        <v>1</v>
      </c>
      <c r="AI1831" s="13" t="str">
        <f>MID(DEC2BIN(HEX2DEC(AF1830),4),4,1)</f>
        <v>0</v>
      </c>
      <c r="AL1831" s="16" t="s">
        <v>55</v>
      </c>
      <c r="AM1831" s="20" t="str">
        <f>CONCATENATE(D1830,H1830,L1830,P1830,T1830,X1830,AB1830,AF1830)</f>
        <v>E2B8615A</v>
      </c>
    </row>
    <row r="1832" spans="1:39" ht="15" customHeight="1" x14ac:dyDescent="0.45">
      <c r="C1832" s="15" t="s">
        <v>50</v>
      </c>
      <c r="D1832" s="13" t="str">
        <f>IF(VALUE(D1827)=1,D1829,D1831)</f>
        <v>1</v>
      </c>
      <c r="E1832" s="13" t="str">
        <f t="shared" ref="E1832:AI1832" si="11163">IF(VALUE(E1827)=1,E1829,E1831)</f>
        <v>1</v>
      </c>
      <c r="F1832" s="13" t="str">
        <f t="shared" si="11163"/>
        <v>1</v>
      </c>
      <c r="G1832" s="13" t="str">
        <f t="shared" si="11163"/>
        <v>0</v>
      </c>
      <c r="H1832" s="13" t="str">
        <f t="shared" si="11163"/>
        <v>0</v>
      </c>
      <c r="I1832" s="13" t="str">
        <f t="shared" si="11163"/>
        <v>0</v>
      </c>
      <c r="J1832" s="13" t="str">
        <f t="shared" si="11163"/>
        <v>1</v>
      </c>
      <c r="K1832" s="13" t="str">
        <f t="shared" si="11163"/>
        <v>1</v>
      </c>
      <c r="L1832" s="13" t="str">
        <f t="shared" si="11163"/>
        <v>1</v>
      </c>
      <c r="M1832" s="13" t="str">
        <f t="shared" si="11163"/>
        <v>0</v>
      </c>
      <c r="N1832" s="13" t="str">
        <f t="shared" si="11163"/>
        <v>1</v>
      </c>
      <c r="O1832" s="13" t="str">
        <f t="shared" si="11163"/>
        <v>0</v>
      </c>
      <c r="P1832" s="13" t="str">
        <f t="shared" si="11163"/>
        <v>1</v>
      </c>
      <c r="Q1832" s="13" t="str">
        <f t="shared" si="11163"/>
        <v>1</v>
      </c>
      <c r="R1832" s="13" t="str">
        <f t="shared" si="11163"/>
        <v>1</v>
      </c>
      <c r="S1832" s="13" t="str">
        <f t="shared" si="11163"/>
        <v>0</v>
      </c>
      <c r="T1832" s="13" t="str">
        <f t="shared" si="11163"/>
        <v>0</v>
      </c>
      <c r="U1832" s="13" t="str">
        <f t="shared" si="11163"/>
        <v>0</v>
      </c>
      <c r="V1832" s="13" t="str">
        <f t="shared" si="11163"/>
        <v>1</v>
      </c>
      <c r="W1832" s="13" t="str">
        <f t="shared" si="11163"/>
        <v>0</v>
      </c>
      <c r="X1832" s="13" t="str">
        <f t="shared" si="11163"/>
        <v>0</v>
      </c>
      <c r="Y1832" s="13" t="str">
        <f t="shared" si="11163"/>
        <v>1</v>
      </c>
      <c r="Z1832" s="13" t="str">
        <f t="shared" si="11163"/>
        <v>1</v>
      </c>
      <c r="AA1832" s="13" t="str">
        <f t="shared" si="11163"/>
        <v>1</v>
      </c>
      <c r="AB1832" s="13" t="str">
        <f t="shared" si="11163"/>
        <v>0</v>
      </c>
      <c r="AC1832" s="13" t="str">
        <f t="shared" si="11163"/>
        <v>1</v>
      </c>
      <c r="AD1832" s="13" t="str">
        <f t="shared" si="11163"/>
        <v>0</v>
      </c>
      <c r="AE1832" s="13" t="str">
        <f t="shared" si="11163"/>
        <v>1</v>
      </c>
      <c r="AF1832" s="13" t="str">
        <f t="shared" si="11163"/>
        <v>1</v>
      </c>
      <c r="AG1832" s="13" t="str">
        <f t="shared" si="11163"/>
        <v>1</v>
      </c>
      <c r="AH1832" s="13" t="str">
        <f t="shared" si="11163"/>
        <v>0</v>
      </c>
      <c r="AI1832" s="13" t="str">
        <f t="shared" si="11163"/>
        <v>0</v>
      </c>
    </row>
    <row r="1833" spans="1:39" ht="15" customHeight="1" x14ac:dyDescent="0.45">
      <c r="C1833" s="15" t="s">
        <v>51</v>
      </c>
      <c r="D1833" s="13" t="str">
        <f>BIN2HEX(CONCATENATE(D1832,E1832,F1832,G1832))</f>
        <v>E</v>
      </c>
      <c r="H1833" s="13" t="str">
        <f>BIN2HEX(CONCATENATE(H1832,I1832,J1832,K1832))</f>
        <v>3</v>
      </c>
      <c r="L1833" s="13" t="str">
        <f>BIN2HEX(CONCATENATE(L1832,M1832,N1832,O1832))</f>
        <v>A</v>
      </c>
      <c r="P1833" s="13" t="str">
        <f>BIN2HEX(CONCATENATE(P1832,Q1832,R1832,S1832))</f>
        <v>E</v>
      </c>
      <c r="T1833" s="13" t="str">
        <f>BIN2HEX(CONCATENATE(T1832,U1832,V1832,W1832))</f>
        <v>2</v>
      </c>
      <c r="X1833" s="13" t="str">
        <f>BIN2HEX(CONCATENATE(X1832,Y1832,Z1832,AA1832))</f>
        <v>7</v>
      </c>
      <c r="AB1833" s="13" t="str">
        <f>BIN2HEX(CONCATENATE(AB1832,AC1832,AD1832,AE1832))</f>
        <v>5</v>
      </c>
      <c r="AF1833" s="13" t="str">
        <f>BIN2HEX(CONCATENATE(AF1832,AG1832,AH1832,AI1832))</f>
        <v>C</v>
      </c>
    </row>
    <row r="1834" spans="1:39" ht="15" customHeight="1" x14ac:dyDescent="0.55000000000000004">
      <c r="C1834" s="17" t="s">
        <v>52</v>
      </c>
      <c r="D1834" s="13" t="str">
        <f>D1794</f>
        <v>0</v>
      </c>
      <c r="H1834" s="13" t="str">
        <f t="shared" ref="H1834" si="11164">H1794</f>
        <v>8</v>
      </c>
      <c r="L1834" s="13" t="str">
        <f t="shared" ref="L1834" si="11165">L1794</f>
        <v>F</v>
      </c>
      <c r="P1834" s="13" t="str">
        <f t="shared" ref="P1834" si="11166">P1794</f>
        <v>4</v>
      </c>
      <c r="T1834" s="13" t="str">
        <f t="shared" ref="T1834" si="11167">T1794</f>
        <v>A</v>
      </c>
      <c r="X1834" s="13" t="str">
        <f t="shared" ref="X1834" si="11168">X1794</f>
        <v>F</v>
      </c>
      <c r="AB1834" s="13" t="str">
        <f t="shared" ref="AB1834" si="11169">AB1794</f>
        <v>9</v>
      </c>
      <c r="AF1834" s="13" t="str">
        <f t="shared" ref="AF1834" si="11170">AF1794</f>
        <v>F</v>
      </c>
    </row>
    <row r="1835" spans="1:39" ht="15" customHeight="1" x14ac:dyDescent="0.45">
      <c r="D1835" s="13" t="str">
        <f>MID(DEC2BIN(HEX2DEC(D1834),4),1,1)</f>
        <v>0</v>
      </c>
      <c r="E1835" s="13" t="str">
        <f>MID(DEC2BIN(HEX2DEC(D1834),4),2,1)</f>
        <v>0</v>
      </c>
      <c r="F1835" s="13" t="str">
        <f>MID(DEC2BIN(HEX2DEC(D1834),4),3,1)</f>
        <v>0</v>
      </c>
      <c r="G1835" s="13" t="str">
        <f>MID(DEC2BIN(HEX2DEC(D1834),4),4,1)</f>
        <v>0</v>
      </c>
      <c r="H1835" s="13" t="str">
        <f>MID(DEC2BIN(HEX2DEC(H1834),4),1,1)</f>
        <v>1</v>
      </c>
      <c r="I1835" s="13" t="str">
        <f>MID(DEC2BIN(HEX2DEC(H1834),4),2,1)</f>
        <v>0</v>
      </c>
      <c r="J1835" s="13" t="str">
        <f>MID(DEC2BIN(HEX2DEC(H1834),4),3,1)</f>
        <v>0</v>
      </c>
      <c r="K1835" s="13" t="str">
        <f>MID(DEC2BIN(HEX2DEC(H1834),4),4,1)</f>
        <v>0</v>
      </c>
      <c r="L1835" s="13" t="str">
        <f>MID(DEC2BIN(HEX2DEC(L1834),4),1,1)</f>
        <v>1</v>
      </c>
      <c r="M1835" s="13" t="str">
        <f>MID(DEC2BIN(HEX2DEC(L1834),4),2,1)</f>
        <v>1</v>
      </c>
      <c r="N1835" s="13" t="str">
        <f>MID(DEC2BIN(HEX2DEC(L1834),4),3,1)</f>
        <v>1</v>
      </c>
      <c r="O1835" s="13" t="str">
        <f>MID(DEC2BIN(HEX2DEC(L1834),4),4,1)</f>
        <v>1</v>
      </c>
      <c r="P1835" s="13" t="str">
        <f>MID(DEC2BIN(HEX2DEC(P1834),4),1,1)</f>
        <v>0</v>
      </c>
      <c r="Q1835" s="13" t="str">
        <f>MID(DEC2BIN(HEX2DEC(P1834),4),2,1)</f>
        <v>1</v>
      </c>
      <c r="R1835" s="13" t="str">
        <f>MID(DEC2BIN(HEX2DEC(P1834),4),3,1)</f>
        <v>0</v>
      </c>
      <c r="S1835" s="13" t="str">
        <f>MID(DEC2BIN(HEX2DEC(P1834),4),4,1)</f>
        <v>0</v>
      </c>
      <c r="T1835" s="13" t="str">
        <f>MID(DEC2BIN(HEX2DEC(T1834),4),1,1)</f>
        <v>1</v>
      </c>
      <c r="U1835" s="13" t="str">
        <f>MID(DEC2BIN(HEX2DEC(T1834),4),2,1)</f>
        <v>0</v>
      </c>
      <c r="V1835" s="13" t="str">
        <f>MID(DEC2BIN(HEX2DEC(T1834),4),3,1)</f>
        <v>1</v>
      </c>
      <c r="W1835" s="13" t="str">
        <f>MID(DEC2BIN(HEX2DEC(T1834),4),4,1)</f>
        <v>0</v>
      </c>
      <c r="X1835" s="13" t="str">
        <f>MID(DEC2BIN(HEX2DEC(X1834),4),1,1)</f>
        <v>1</v>
      </c>
      <c r="Y1835" s="13" t="str">
        <f>MID(DEC2BIN(HEX2DEC(X1834),4),2,1)</f>
        <v>1</v>
      </c>
      <c r="Z1835" s="13" t="str">
        <f>MID(DEC2BIN(HEX2DEC(X1834),4),3,1)</f>
        <v>1</v>
      </c>
      <c r="AA1835" s="13" t="str">
        <f>MID(DEC2BIN(HEX2DEC(X1834),4),4,1)</f>
        <v>1</v>
      </c>
      <c r="AB1835" s="13" t="str">
        <f>MID(DEC2BIN(HEX2DEC(AB1834),4),1,1)</f>
        <v>1</v>
      </c>
      <c r="AC1835" s="13" t="str">
        <f>MID(DEC2BIN(HEX2DEC(AB1834),4),2,1)</f>
        <v>0</v>
      </c>
      <c r="AD1835" s="13" t="str">
        <f>MID(DEC2BIN(HEX2DEC(AB1834),4),3,1)</f>
        <v>0</v>
      </c>
      <c r="AE1835" s="13" t="str">
        <f>MID(DEC2BIN(HEX2DEC(AB1834),4),4,1)</f>
        <v>1</v>
      </c>
      <c r="AF1835" s="13" t="str">
        <f>MID(DEC2BIN(HEX2DEC(AF1834),4),1,1)</f>
        <v>1</v>
      </c>
      <c r="AG1835" s="13" t="str">
        <f>MID(DEC2BIN(HEX2DEC(AF1834),4),2,1)</f>
        <v>1</v>
      </c>
      <c r="AH1835" s="13" t="str">
        <f>MID(DEC2BIN(HEX2DEC(AF1834),4),3,1)</f>
        <v>1</v>
      </c>
      <c r="AI1835" s="13" t="str">
        <f>MID(DEC2BIN(HEX2DEC(AF1834),4),4,1)</f>
        <v>1</v>
      </c>
    </row>
    <row r="1836" spans="1:39" ht="15" customHeight="1" x14ac:dyDescent="0.45">
      <c r="A1836" s="23"/>
      <c r="B1836" s="23"/>
      <c r="C1836" s="23"/>
      <c r="D1836" s="23"/>
      <c r="E1836" s="23"/>
      <c r="F1836" s="23"/>
      <c r="G1836" s="23"/>
      <c r="H1836" s="23"/>
      <c r="I1836" s="23"/>
      <c r="J1836" s="23"/>
      <c r="K1836" s="23"/>
      <c r="L1836" s="23"/>
      <c r="M1836" s="23"/>
      <c r="N1836" s="23"/>
      <c r="O1836" s="23"/>
      <c r="P1836" s="23"/>
      <c r="Q1836" s="23"/>
      <c r="R1836" s="23"/>
      <c r="S1836" s="23"/>
      <c r="T1836" s="23"/>
      <c r="U1836" s="23"/>
      <c r="V1836" s="23"/>
      <c r="W1836" s="23"/>
      <c r="X1836" s="23"/>
      <c r="Y1836" s="23"/>
      <c r="Z1836" s="23"/>
      <c r="AA1836" s="23"/>
      <c r="AB1836" s="23"/>
      <c r="AC1836" s="23"/>
      <c r="AD1836" s="23"/>
      <c r="AE1836" s="23"/>
      <c r="AF1836" s="23"/>
      <c r="AG1836" s="23"/>
      <c r="AH1836" s="23"/>
      <c r="AI1836" s="23"/>
      <c r="AJ1836" s="23"/>
      <c r="AK1836" s="23"/>
      <c r="AL1836" s="23"/>
      <c r="AM1836" s="23"/>
    </row>
    <row r="1838" spans="1:39" ht="15" customHeight="1" x14ac:dyDescent="0.5">
      <c r="C1838" s="12" t="s">
        <v>35</v>
      </c>
      <c r="D1838" s="13">
        <f>D1802+1</f>
        <v>52</v>
      </c>
    </row>
    <row r="1840" spans="1:39" ht="15" customHeight="1" x14ac:dyDescent="0.45">
      <c r="C1840" s="14" t="s">
        <v>31</v>
      </c>
      <c r="D1840" s="13" t="str">
        <f>BIN2HEX(CONCATENATE(D1841,E1841,F1841,G1841))</f>
        <v>7</v>
      </c>
      <c r="H1840" s="13" t="str">
        <f>BIN2HEX(CONCATENATE(H1841,I1841,J1841,K1841))</f>
        <v>E</v>
      </c>
      <c r="L1840" s="13" t="str">
        <f>BIN2HEX(CONCATENATE(L1841,M1841,N1841,O1841))</f>
        <v>3</v>
      </c>
      <c r="P1840" s="13" t="str">
        <f>BIN2HEX(CONCATENATE(P1841,Q1841,R1841,S1841))</f>
        <v>B</v>
      </c>
      <c r="T1840" s="13" t="str">
        <f>BIN2HEX(CONCATENATE(T1841,U1841,V1841,W1841))</f>
        <v>D</v>
      </c>
      <c r="X1840" s="13" t="str">
        <f>BIN2HEX(CONCATENATE(X1841,Y1841,Z1841,AA1841))</f>
        <v>4</v>
      </c>
      <c r="AB1840" s="13" t="str">
        <f>BIN2HEX(CONCATENATE(AB1841,AC1841,AD1841,AE1841))</f>
        <v>E</v>
      </c>
      <c r="AF1840" s="13" t="str">
        <f>BIN2HEX(CONCATENATE(AF1841,AG1841,AH1841,AI1841))</f>
        <v>8</v>
      </c>
    </row>
    <row r="1841" spans="3:39" ht="15" customHeight="1" x14ac:dyDescent="0.45">
      <c r="C1841" s="14" t="s">
        <v>36</v>
      </c>
      <c r="D1841" s="13">
        <f>IF(ISEVEN(D1842+D1843+D1844),0,1)</f>
        <v>0</v>
      </c>
      <c r="E1841" s="13">
        <f t="shared" ref="E1841:AI1841" si="11171">IF(ISEVEN(E1842+E1843+E1844),0,1)</f>
        <v>1</v>
      </c>
      <c r="F1841" s="13">
        <f t="shared" si="11171"/>
        <v>1</v>
      </c>
      <c r="G1841" s="13">
        <f t="shared" si="11171"/>
        <v>1</v>
      </c>
      <c r="H1841" s="13">
        <f t="shared" si="11171"/>
        <v>1</v>
      </c>
      <c r="I1841" s="13">
        <f t="shared" si="11171"/>
        <v>1</v>
      </c>
      <c r="J1841" s="13">
        <f t="shared" si="11171"/>
        <v>1</v>
      </c>
      <c r="K1841" s="13">
        <f t="shared" si="11171"/>
        <v>0</v>
      </c>
      <c r="L1841" s="13">
        <f t="shared" si="11171"/>
        <v>0</v>
      </c>
      <c r="M1841" s="13">
        <f t="shared" si="11171"/>
        <v>0</v>
      </c>
      <c r="N1841" s="13">
        <f t="shared" si="11171"/>
        <v>1</v>
      </c>
      <c r="O1841" s="13">
        <f t="shared" si="11171"/>
        <v>1</v>
      </c>
      <c r="P1841" s="13">
        <f t="shared" si="11171"/>
        <v>1</v>
      </c>
      <c r="Q1841" s="13">
        <f t="shared" si="11171"/>
        <v>0</v>
      </c>
      <c r="R1841" s="13">
        <f t="shared" si="11171"/>
        <v>1</v>
      </c>
      <c r="S1841" s="13">
        <f t="shared" si="11171"/>
        <v>1</v>
      </c>
      <c r="T1841" s="13">
        <f t="shared" si="11171"/>
        <v>1</v>
      </c>
      <c r="U1841" s="13">
        <f t="shared" si="11171"/>
        <v>1</v>
      </c>
      <c r="V1841" s="13">
        <f t="shared" si="11171"/>
        <v>0</v>
      </c>
      <c r="W1841" s="13">
        <f t="shared" si="11171"/>
        <v>1</v>
      </c>
      <c r="X1841" s="13">
        <f t="shared" si="11171"/>
        <v>0</v>
      </c>
      <c r="Y1841" s="13">
        <f t="shared" si="11171"/>
        <v>1</v>
      </c>
      <c r="Z1841" s="13">
        <f t="shared" si="11171"/>
        <v>0</v>
      </c>
      <c r="AA1841" s="13">
        <f t="shared" si="11171"/>
        <v>0</v>
      </c>
      <c r="AB1841" s="13">
        <f t="shared" si="11171"/>
        <v>1</v>
      </c>
      <c r="AC1841" s="13">
        <f t="shared" si="11171"/>
        <v>1</v>
      </c>
      <c r="AD1841" s="13">
        <f t="shared" si="11171"/>
        <v>1</v>
      </c>
      <c r="AE1841" s="13">
        <f t="shared" si="11171"/>
        <v>0</v>
      </c>
      <c r="AF1841" s="13">
        <f t="shared" si="11171"/>
        <v>1</v>
      </c>
      <c r="AG1841" s="13">
        <f t="shared" si="11171"/>
        <v>0</v>
      </c>
      <c r="AH1841" s="13">
        <f t="shared" si="11171"/>
        <v>0</v>
      </c>
      <c r="AI1841" s="13">
        <f t="shared" si="11171"/>
        <v>0</v>
      </c>
      <c r="AL1841" s="13" t="s">
        <v>53</v>
      </c>
      <c r="AM1841" s="14" t="str">
        <f>VLOOKUP('הכנה ל- SHA-256 #1'!$U$24,'הכנה ל- SHA-256 #1'!$U$24:$CG$24,1+'SHA-256 Algorithm #1'!D1838,)</f>
        <v>97A67826</v>
      </c>
    </row>
    <row r="1842" spans="3:39" ht="15" customHeight="1" x14ac:dyDescent="0.45">
      <c r="C1842" s="14" t="s">
        <v>32</v>
      </c>
      <c r="D1842" s="13" t="str">
        <f>N1846</f>
        <v>0</v>
      </c>
      <c r="E1842" s="13" t="str">
        <f t="shared" ref="E1842" si="11172">O1846</f>
        <v>1</v>
      </c>
      <c r="F1842" s="13" t="str">
        <f t="shared" ref="F1842" si="11173">P1846</f>
        <v>1</v>
      </c>
      <c r="G1842" s="13" t="str">
        <f t="shared" ref="G1842" si="11174">Q1846</f>
        <v>1</v>
      </c>
      <c r="H1842" s="13" t="str">
        <f t="shared" ref="H1842" si="11175">R1846</f>
        <v>0</v>
      </c>
      <c r="I1842" s="13" t="str">
        <f t="shared" ref="I1842" si="11176">S1846</f>
        <v>0</v>
      </c>
      <c r="J1842" s="13" t="str">
        <f t="shared" ref="J1842" si="11177">T1846</f>
        <v>1</v>
      </c>
      <c r="K1842" s="13" t="str">
        <f t="shared" ref="K1842" si="11178">U1846</f>
        <v>0</v>
      </c>
      <c r="L1842" s="13" t="str">
        <f t="shared" ref="L1842" si="11179">V1846</f>
        <v>0</v>
      </c>
      <c r="M1842" s="13" t="str">
        <f t="shared" ref="M1842" si="11180">W1846</f>
        <v>1</v>
      </c>
      <c r="N1842" s="13" t="str">
        <f t="shared" ref="N1842" si="11181">X1846</f>
        <v>0</v>
      </c>
      <c r="O1842" s="13" t="str">
        <f t="shared" ref="O1842" si="11182">Y1846</f>
        <v>1</v>
      </c>
      <c r="P1842" s="13" t="str">
        <f t="shared" ref="P1842" si="11183">Z1846</f>
        <v>1</v>
      </c>
      <c r="Q1842" s="13" t="str">
        <f t="shared" ref="Q1842" si="11184">AA1846</f>
        <v>0</v>
      </c>
      <c r="R1842" s="13" t="str">
        <f t="shared" ref="R1842" si="11185">AB1846</f>
        <v>1</v>
      </c>
      <c r="S1842" s="13" t="str">
        <f t="shared" ref="S1842" si="11186">AC1846</f>
        <v>1</v>
      </c>
      <c r="T1842" s="13" t="str">
        <f t="shared" ref="T1842" si="11187">AD1846</f>
        <v>1</v>
      </c>
      <c r="U1842" s="13" t="str">
        <f t="shared" ref="U1842" si="11188">AE1846</f>
        <v>0</v>
      </c>
      <c r="V1842" s="13" t="str">
        <f t="shared" ref="V1842" si="11189">AF1846</f>
        <v>0</v>
      </c>
      <c r="W1842" s="13" t="str">
        <f t="shared" ref="W1842" si="11190">AG1846</f>
        <v>1</v>
      </c>
      <c r="X1842" s="13" t="str">
        <f t="shared" ref="X1842" si="11191">AH1846</f>
        <v>1</v>
      </c>
      <c r="Y1842" s="13" t="str">
        <f t="shared" ref="Y1842" si="11192">AI1846</f>
        <v>0</v>
      </c>
      <c r="Z1842" s="13" t="str">
        <f>D1846</f>
        <v>1</v>
      </c>
      <c r="AA1842" s="13" t="str">
        <f t="shared" ref="AA1842" si="11193">E1846</f>
        <v>1</v>
      </c>
      <c r="AB1842" s="13" t="str">
        <f t="shared" ref="AB1842" si="11194">F1846</f>
        <v>1</v>
      </c>
      <c r="AC1842" s="13" t="str">
        <f t="shared" ref="AC1842" si="11195">G1846</f>
        <v>0</v>
      </c>
      <c r="AD1842" s="13" t="str">
        <f t="shared" ref="AD1842" si="11196">H1846</f>
        <v>1</v>
      </c>
      <c r="AE1842" s="13" t="str">
        <f t="shared" ref="AE1842" si="11197">I1846</f>
        <v>1</v>
      </c>
      <c r="AF1842" s="13" t="str">
        <f t="shared" ref="AF1842" si="11198">J1846</f>
        <v>0</v>
      </c>
      <c r="AG1842" s="13" t="str">
        <f t="shared" ref="AG1842" si="11199">K1846</f>
        <v>1</v>
      </c>
      <c r="AH1842" s="13" t="str">
        <f t="shared" ref="AH1842" si="11200">L1846</f>
        <v>0</v>
      </c>
      <c r="AI1842" s="13" t="str">
        <f t="shared" ref="AI1842" si="11201">M1846</f>
        <v>1</v>
      </c>
      <c r="AL1842" s="14" t="s">
        <v>54</v>
      </c>
      <c r="AM1842" s="14" t="str">
        <f>HLOOKUP('הכנה ל- SHA-256 #1'!$Q$5,'הכנה ל- SHA-256 #1'!$Q$5:$Q$69,1+'SHA-256 Algorithm #1'!D1838,FALSE)</f>
        <v>34B0BCB5</v>
      </c>
    </row>
    <row r="1843" spans="3:39" ht="15" customHeight="1" x14ac:dyDescent="0.45">
      <c r="C1843" s="14" t="s">
        <v>33</v>
      </c>
      <c r="D1843" s="13" t="str">
        <f>W1846</f>
        <v>1</v>
      </c>
      <c r="E1843" s="13" t="str">
        <f t="shared" ref="E1843" si="11202">X1846</f>
        <v>0</v>
      </c>
      <c r="F1843" s="13" t="str">
        <f t="shared" ref="F1843" si="11203">Y1846</f>
        <v>1</v>
      </c>
      <c r="G1843" s="13" t="str">
        <f t="shared" ref="G1843" si="11204">Z1846</f>
        <v>1</v>
      </c>
      <c r="H1843" s="13" t="str">
        <f t="shared" ref="H1843" si="11205">AA1846</f>
        <v>0</v>
      </c>
      <c r="I1843" s="13" t="str">
        <f t="shared" ref="I1843" si="11206">AB1846</f>
        <v>1</v>
      </c>
      <c r="J1843" s="13" t="str">
        <f t="shared" ref="J1843" si="11207">AC1846</f>
        <v>1</v>
      </c>
      <c r="K1843" s="13" t="str">
        <f t="shared" ref="K1843" si="11208">AD1846</f>
        <v>1</v>
      </c>
      <c r="L1843" s="13" t="str">
        <f t="shared" ref="L1843" si="11209">AE1846</f>
        <v>0</v>
      </c>
      <c r="M1843" s="13" t="str">
        <f t="shared" ref="M1843" si="11210">AF1846</f>
        <v>0</v>
      </c>
      <c r="N1843" s="13" t="str">
        <f t="shared" ref="N1843" si="11211">AG1846</f>
        <v>1</v>
      </c>
      <c r="O1843" s="13" t="str">
        <f t="shared" ref="O1843" si="11212">AH1846</f>
        <v>1</v>
      </c>
      <c r="P1843" s="13" t="str">
        <f t="shared" ref="P1843" si="11213">AI1846</f>
        <v>0</v>
      </c>
      <c r="Q1843" s="13" t="str">
        <f>D1846</f>
        <v>1</v>
      </c>
      <c r="R1843" s="13" t="str">
        <f t="shared" ref="R1843" si="11214">E1846</f>
        <v>1</v>
      </c>
      <c r="S1843" s="13" t="str">
        <f t="shared" ref="S1843" si="11215">F1846</f>
        <v>1</v>
      </c>
      <c r="T1843" s="13" t="str">
        <f t="shared" ref="T1843" si="11216">G1846</f>
        <v>0</v>
      </c>
      <c r="U1843" s="13" t="str">
        <f t="shared" ref="U1843" si="11217">H1846</f>
        <v>1</v>
      </c>
      <c r="V1843" s="13" t="str">
        <f t="shared" ref="V1843" si="11218">I1846</f>
        <v>1</v>
      </c>
      <c r="W1843" s="13" t="str">
        <f t="shared" ref="W1843" si="11219">J1846</f>
        <v>0</v>
      </c>
      <c r="X1843" s="13" t="str">
        <f t="shared" ref="X1843" si="11220">K1846</f>
        <v>1</v>
      </c>
      <c r="Y1843" s="13" t="str">
        <f t="shared" ref="Y1843" si="11221">L1846</f>
        <v>0</v>
      </c>
      <c r="Z1843" s="13" t="str">
        <f t="shared" ref="Z1843" si="11222">M1846</f>
        <v>1</v>
      </c>
      <c r="AA1843" s="13" t="str">
        <f t="shared" ref="AA1843" si="11223">N1846</f>
        <v>0</v>
      </c>
      <c r="AB1843" s="13" t="str">
        <f t="shared" ref="AB1843" si="11224">O1846</f>
        <v>1</v>
      </c>
      <c r="AC1843" s="13" t="str">
        <f t="shared" ref="AC1843" si="11225">P1846</f>
        <v>1</v>
      </c>
      <c r="AD1843" s="13" t="str">
        <f t="shared" ref="AD1843" si="11226">Q1846</f>
        <v>1</v>
      </c>
      <c r="AE1843" s="13" t="str">
        <f t="shared" ref="AE1843" si="11227">R1846</f>
        <v>0</v>
      </c>
      <c r="AF1843" s="13" t="str">
        <f t="shared" ref="AF1843" si="11228">S1846</f>
        <v>0</v>
      </c>
      <c r="AG1843" s="13" t="str">
        <f t="shared" ref="AG1843" si="11229">T1846</f>
        <v>1</v>
      </c>
      <c r="AH1843" s="13" t="str">
        <f t="shared" ref="AH1843" si="11230">U1846</f>
        <v>0</v>
      </c>
      <c r="AI1843" s="13" t="str">
        <f t="shared" ref="AI1843" si="11231">V1846</f>
        <v>0</v>
      </c>
      <c r="AL1843" s="14" t="s">
        <v>55</v>
      </c>
      <c r="AM1843" s="14" t="str">
        <f>CONCATENATE(D1870,H1870,L1870,P1870,T1870,X1870,AB1870,AF1870)</f>
        <v>E2B8615A</v>
      </c>
    </row>
    <row r="1844" spans="3:39" ht="15" customHeight="1" x14ac:dyDescent="0.45">
      <c r="C1844" s="14" t="s">
        <v>34</v>
      </c>
      <c r="D1844" s="13" t="str">
        <f>AH1846</f>
        <v>1</v>
      </c>
      <c r="E1844" s="13" t="str">
        <f>AI1846</f>
        <v>0</v>
      </c>
      <c r="F1844" s="13" t="str">
        <f>D1846</f>
        <v>1</v>
      </c>
      <c r="G1844" s="13" t="str">
        <f t="shared" ref="G1844" si="11232">E1846</f>
        <v>1</v>
      </c>
      <c r="H1844" s="13" t="str">
        <f t="shared" ref="H1844" si="11233">F1846</f>
        <v>1</v>
      </c>
      <c r="I1844" s="13" t="str">
        <f t="shared" ref="I1844" si="11234">G1846</f>
        <v>0</v>
      </c>
      <c r="J1844" s="13" t="str">
        <f t="shared" ref="J1844" si="11235">H1846</f>
        <v>1</v>
      </c>
      <c r="K1844" s="13" t="str">
        <f t="shared" ref="K1844" si="11236">I1846</f>
        <v>1</v>
      </c>
      <c r="L1844" s="13" t="str">
        <f t="shared" ref="L1844" si="11237">J1846</f>
        <v>0</v>
      </c>
      <c r="M1844" s="13" t="str">
        <f t="shared" ref="M1844" si="11238">K1846</f>
        <v>1</v>
      </c>
      <c r="N1844" s="13" t="str">
        <f t="shared" ref="N1844" si="11239">L1846</f>
        <v>0</v>
      </c>
      <c r="O1844" s="13" t="str">
        <f t="shared" ref="O1844" si="11240">M1846</f>
        <v>1</v>
      </c>
      <c r="P1844" s="13" t="str">
        <f t="shared" ref="P1844" si="11241">N1846</f>
        <v>0</v>
      </c>
      <c r="Q1844" s="13" t="str">
        <f t="shared" ref="Q1844" si="11242">O1846</f>
        <v>1</v>
      </c>
      <c r="R1844" s="13" t="str">
        <f t="shared" ref="R1844" si="11243">P1846</f>
        <v>1</v>
      </c>
      <c r="S1844" s="13" t="str">
        <f t="shared" ref="S1844" si="11244">Q1846</f>
        <v>1</v>
      </c>
      <c r="T1844" s="13" t="str">
        <f t="shared" ref="T1844" si="11245">R1846</f>
        <v>0</v>
      </c>
      <c r="U1844" s="13" t="str">
        <f t="shared" ref="U1844" si="11246">S1846</f>
        <v>0</v>
      </c>
      <c r="V1844" s="13" t="str">
        <f t="shared" ref="V1844" si="11247">T1846</f>
        <v>1</v>
      </c>
      <c r="W1844" s="13" t="str">
        <f t="shared" ref="W1844" si="11248">U1846</f>
        <v>0</v>
      </c>
      <c r="X1844" s="13" t="str">
        <f t="shared" ref="X1844" si="11249">V1846</f>
        <v>0</v>
      </c>
      <c r="Y1844" s="13" t="str">
        <f t="shared" ref="Y1844" si="11250">W1846</f>
        <v>1</v>
      </c>
      <c r="Z1844" s="13" t="str">
        <f t="shared" ref="Z1844" si="11251">X1846</f>
        <v>0</v>
      </c>
      <c r="AA1844" s="13" t="str">
        <f t="shared" ref="AA1844" si="11252">Y1846</f>
        <v>1</v>
      </c>
      <c r="AB1844" s="13" t="str">
        <f t="shared" ref="AB1844" si="11253">Z1846</f>
        <v>1</v>
      </c>
      <c r="AC1844" s="13" t="str">
        <f t="shared" ref="AC1844" si="11254">AA1846</f>
        <v>0</v>
      </c>
      <c r="AD1844" s="13" t="str">
        <f t="shared" ref="AD1844" si="11255">AB1846</f>
        <v>1</v>
      </c>
      <c r="AE1844" s="13" t="str">
        <f t="shared" ref="AE1844" si="11256">AC1846</f>
        <v>1</v>
      </c>
      <c r="AF1844" s="13" t="str">
        <f t="shared" ref="AF1844" si="11257">AD1846</f>
        <v>1</v>
      </c>
      <c r="AG1844" s="13" t="str">
        <f t="shared" ref="AG1844" si="11258">AE1846</f>
        <v>0</v>
      </c>
      <c r="AH1844" s="13" t="str">
        <f t="shared" ref="AH1844" si="11259">AF1846</f>
        <v>0</v>
      </c>
      <c r="AI1844" s="13" t="str">
        <f t="shared" ref="AI1844" si="11260">AG1846</f>
        <v>1</v>
      </c>
      <c r="AL1844" s="14" t="s">
        <v>56</v>
      </c>
      <c r="AM1844" s="14" t="str">
        <f>CONCATENATE(D1869,H1869,L1869,P1869,T1869,X1869,AB1869,AF1869,)</f>
        <v>2BC64E5C</v>
      </c>
    </row>
    <row r="1845" spans="3:39" ht="15" customHeight="1" x14ac:dyDescent="0.55000000000000004">
      <c r="C1845" s="14" t="s">
        <v>23</v>
      </c>
      <c r="D1845" s="13" t="str">
        <f>MID($AM1815,1,1)</f>
        <v>E</v>
      </c>
      <c r="H1845" s="13" t="str">
        <f>MID($AM1815,2,1)</f>
        <v>D</v>
      </c>
      <c r="L1845" s="13" t="str">
        <f>MID($AM1815,3,1)</f>
        <v>5</v>
      </c>
      <c r="P1845" s="13" t="str">
        <f>MID($AM1815,4,1)</f>
        <v>C</v>
      </c>
      <c r="T1845" s="13" t="str">
        <f>MID($AM1815,5,1)</f>
        <v>9</v>
      </c>
      <c r="X1845" s="13" t="str">
        <f>MID($AM1815,6,1)</f>
        <v>6</v>
      </c>
      <c r="AB1845" s="13" t="str">
        <f>MID($AM1815,7,1)</f>
        <v>E</v>
      </c>
      <c r="AF1845" s="13" t="str">
        <f>MID($AM1815,8,1)</f>
        <v>6</v>
      </c>
      <c r="AL1845" s="21" t="s">
        <v>40</v>
      </c>
      <c r="AM1845" s="14" t="str">
        <f>CONCATENATE(D1857,H1857,L1857,P1857,T1857,X1857,AB1857,AF1857)</f>
        <v>DD5FF10F</v>
      </c>
    </row>
    <row r="1846" spans="3:39" ht="15" customHeight="1" x14ac:dyDescent="0.45">
      <c r="C1846" s="14" t="s">
        <v>24</v>
      </c>
      <c r="D1846" s="13" t="str">
        <f>MID(DEC2BIN(HEX2DEC(D1845),4),1,1)</f>
        <v>1</v>
      </c>
      <c r="E1846" s="13" t="str">
        <f>MID(DEC2BIN(HEX2DEC(D1845),4),2,1)</f>
        <v>1</v>
      </c>
      <c r="F1846" s="13" t="str">
        <f>MID(DEC2BIN(HEX2DEC(D1845),4),3,1)</f>
        <v>1</v>
      </c>
      <c r="G1846" s="13" t="str">
        <f>MID(DEC2BIN(HEX2DEC(D1845),4),4,1)</f>
        <v>0</v>
      </c>
      <c r="H1846" s="13" t="str">
        <f>MID(DEC2BIN(HEX2DEC(H1845),4),1,1)</f>
        <v>1</v>
      </c>
      <c r="I1846" s="13" t="str">
        <f>MID(DEC2BIN(HEX2DEC(H1845),4),2,1)</f>
        <v>1</v>
      </c>
      <c r="J1846" s="13" t="str">
        <f>MID(DEC2BIN(HEX2DEC(H1845),4),3,1)</f>
        <v>0</v>
      </c>
      <c r="K1846" s="13" t="str">
        <f>MID(DEC2BIN(HEX2DEC(H1845),4),4,1)</f>
        <v>1</v>
      </c>
      <c r="L1846" s="13" t="str">
        <f>MID(DEC2BIN(HEX2DEC(L1845),4),1,1)</f>
        <v>0</v>
      </c>
      <c r="M1846" s="13" t="str">
        <f>MID(DEC2BIN(HEX2DEC(L1845),4),2,1)</f>
        <v>1</v>
      </c>
      <c r="N1846" s="13" t="str">
        <f>MID(DEC2BIN(HEX2DEC(L1845),4),3,1)</f>
        <v>0</v>
      </c>
      <c r="O1846" s="13" t="str">
        <f>MID(DEC2BIN(HEX2DEC(L1845),4),4,1)</f>
        <v>1</v>
      </c>
      <c r="P1846" s="13" t="str">
        <f>MID(DEC2BIN(HEX2DEC(P1845),4),1,1)</f>
        <v>1</v>
      </c>
      <c r="Q1846" s="13" t="str">
        <f>MID(DEC2BIN(HEX2DEC(P1845),4),2,1)</f>
        <v>1</v>
      </c>
      <c r="R1846" s="13" t="str">
        <f>MID(DEC2BIN(HEX2DEC(P1845),4),3,1)</f>
        <v>0</v>
      </c>
      <c r="S1846" s="13" t="str">
        <f>MID(DEC2BIN(HEX2DEC(P1845),4),4,1)</f>
        <v>0</v>
      </c>
      <c r="T1846" s="13" t="str">
        <f>MID(DEC2BIN(HEX2DEC(T1845),4),1,1)</f>
        <v>1</v>
      </c>
      <c r="U1846" s="13" t="str">
        <f>MID(DEC2BIN(HEX2DEC(T1845),4),2,1)</f>
        <v>0</v>
      </c>
      <c r="V1846" s="13" t="str">
        <f>MID(DEC2BIN(HEX2DEC(T1845),4),3,1)</f>
        <v>0</v>
      </c>
      <c r="W1846" s="13" t="str">
        <f>MID(DEC2BIN(HEX2DEC(T1845),4),4,1)</f>
        <v>1</v>
      </c>
      <c r="X1846" s="13" t="str">
        <f>MID(DEC2BIN(HEX2DEC(X1845),4),1,1)</f>
        <v>0</v>
      </c>
      <c r="Y1846" s="13" t="str">
        <f>MID(DEC2BIN(HEX2DEC(X1845),4),2,1)</f>
        <v>1</v>
      </c>
      <c r="Z1846" s="13" t="str">
        <f>MID(DEC2BIN(HEX2DEC(X1845),4),3,1)</f>
        <v>1</v>
      </c>
      <c r="AA1846" s="13" t="str">
        <f>MID(DEC2BIN(HEX2DEC(X1845),4),4,1)</f>
        <v>0</v>
      </c>
      <c r="AB1846" s="13" t="str">
        <f>MID(DEC2BIN(HEX2DEC(AB1845),4),1,1)</f>
        <v>1</v>
      </c>
      <c r="AC1846" s="13" t="str">
        <f>MID(DEC2BIN(HEX2DEC(AB1845),4),2,1)</f>
        <v>1</v>
      </c>
      <c r="AD1846" s="13" t="str">
        <f>MID(DEC2BIN(HEX2DEC(AB1845),4),3,1)</f>
        <v>1</v>
      </c>
      <c r="AE1846" s="13" t="str">
        <f>MID(DEC2BIN(HEX2DEC(AB1845),4),4,1)</f>
        <v>0</v>
      </c>
      <c r="AF1846" s="13" t="str">
        <f>MID(DEC2BIN(HEX2DEC(AF1845),4),1,1)</f>
        <v>0</v>
      </c>
      <c r="AG1846" s="13" t="str">
        <f>MID(DEC2BIN(HEX2DEC(AF1845),4),2,1)</f>
        <v>1</v>
      </c>
      <c r="AH1846" s="13" t="str">
        <f>MID(DEC2BIN(HEX2DEC(AF1845),4),3,1)</f>
        <v>1</v>
      </c>
      <c r="AI1846" s="13" t="str">
        <f>MID(DEC2BIN(HEX2DEC(AF1845),4),4,1)</f>
        <v>0</v>
      </c>
      <c r="AL1846" s="14" t="s">
        <v>57</v>
      </c>
      <c r="AM1846" s="19" t="str">
        <f>DEC2HEX(MOD(HEX2DEC(AM1841)+HEX2DEC(AM1842)+HEX2DEC(AM1843)+HEX2DEC(AM1844)+HEX2DEC(AM1845),2^32),8)</f>
        <v>B835D5A0</v>
      </c>
    </row>
    <row r="1847" spans="3:39" ht="15" customHeight="1" x14ac:dyDescent="0.45">
      <c r="C1847" s="14" t="s">
        <v>25</v>
      </c>
      <c r="D1847" s="13" t="str">
        <f>D1809</f>
        <v>8</v>
      </c>
      <c r="H1847" s="13" t="str">
        <f t="shared" ref="H1847" si="11261">H1809</f>
        <v>E</v>
      </c>
      <c r="L1847" s="13" t="str">
        <f t="shared" ref="L1847" si="11262">L1809</f>
        <v>F</v>
      </c>
      <c r="P1847" s="13" t="str">
        <f t="shared" ref="P1847" si="11263">P1809</f>
        <v>C</v>
      </c>
      <c r="T1847" s="13" t="str">
        <f t="shared" ref="T1847" si="11264">T1809</f>
        <v>6</v>
      </c>
      <c r="X1847" s="13" t="str">
        <f t="shared" ref="X1847" si="11265">X1809</f>
        <v>1</v>
      </c>
      <c r="AB1847" s="13" t="str">
        <f t="shared" ref="AB1847" si="11266">AB1809</f>
        <v>2</v>
      </c>
      <c r="AF1847" s="13" t="str">
        <f>AF1809</f>
        <v>7</v>
      </c>
      <c r="AL1847" s="14"/>
      <c r="AM1847" s="14"/>
    </row>
    <row r="1848" spans="3:39" ht="15" customHeight="1" x14ac:dyDescent="0.45">
      <c r="C1848" s="14" t="s">
        <v>26</v>
      </c>
      <c r="D1848" s="13" t="str">
        <f>MID(DEC2BIN(HEX2DEC(D1847),4),1,1)</f>
        <v>1</v>
      </c>
      <c r="E1848" s="13" t="str">
        <f>MID(DEC2BIN(HEX2DEC(D1847),4),2,1)</f>
        <v>0</v>
      </c>
      <c r="F1848" s="13" t="str">
        <f>MID(DEC2BIN(HEX2DEC(D1847),4),3,1)</f>
        <v>0</v>
      </c>
      <c r="G1848" s="13" t="str">
        <f>MID(DEC2BIN(HEX2DEC(D1847),4),4,1)</f>
        <v>0</v>
      </c>
      <c r="H1848" s="13" t="str">
        <f>MID(DEC2BIN(HEX2DEC(H1847),4),1,1)</f>
        <v>1</v>
      </c>
      <c r="I1848" s="13" t="str">
        <f>MID(DEC2BIN(HEX2DEC(H1847),4),2,1)</f>
        <v>1</v>
      </c>
      <c r="J1848" s="13" t="str">
        <f>MID(DEC2BIN(HEX2DEC(H1847),4),3,1)</f>
        <v>1</v>
      </c>
      <c r="K1848" s="13" t="str">
        <f>MID(DEC2BIN(HEX2DEC(H1847),4),4,1)</f>
        <v>0</v>
      </c>
      <c r="L1848" s="13" t="str">
        <f>MID(DEC2BIN(HEX2DEC(L1847),4),1,1)</f>
        <v>1</v>
      </c>
      <c r="M1848" s="13" t="str">
        <f>MID(DEC2BIN(HEX2DEC(L1847),4),2,1)</f>
        <v>1</v>
      </c>
      <c r="N1848" s="13" t="str">
        <f>MID(DEC2BIN(HEX2DEC(L1847),4),3,1)</f>
        <v>1</v>
      </c>
      <c r="O1848" s="13" t="str">
        <f>MID(DEC2BIN(HEX2DEC(L1847),4),4,1)</f>
        <v>1</v>
      </c>
      <c r="P1848" s="13" t="str">
        <f>MID(DEC2BIN(HEX2DEC(P1847),4),1,1)</f>
        <v>1</v>
      </c>
      <c r="Q1848" s="13" t="str">
        <f>MID(DEC2BIN(HEX2DEC(P1847),4),2,1)</f>
        <v>1</v>
      </c>
      <c r="R1848" s="13" t="str">
        <f>MID(DEC2BIN(HEX2DEC(P1847),4),3,1)</f>
        <v>0</v>
      </c>
      <c r="S1848" s="13" t="str">
        <f>MID(DEC2BIN(HEX2DEC(P1847),4),4,1)</f>
        <v>0</v>
      </c>
      <c r="T1848" s="13" t="str">
        <f>MID(DEC2BIN(HEX2DEC(T1847),4),1,1)</f>
        <v>0</v>
      </c>
      <c r="U1848" s="13" t="str">
        <f>MID(DEC2BIN(HEX2DEC(T1847),4),2,1)</f>
        <v>1</v>
      </c>
      <c r="V1848" s="13" t="str">
        <f>MID(DEC2BIN(HEX2DEC(T1847),4),3,1)</f>
        <v>1</v>
      </c>
      <c r="W1848" s="13" t="str">
        <f>MID(DEC2BIN(HEX2DEC(T1847),4),4,1)</f>
        <v>0</v>
      </c>
      <c r="X1848" s="13" t="str">
        <f>MID(DEC2BIN(HEX2DEC(X1847),4),1,1)</f>
        <v>0</v>
      </c>
      <c r="Y1848" s="13" t="str">
        <f>MID(DEC2BIN(HEX2DEC(X1847),4),2,1)</f>
        <v>0</v>
      </c>
      <c r="Z1848" s="13" t="str">
        <f>MID(DEC2BIN(HEX2DEC(X1847),4),3,1)</f>
        <v>0</v>
      </c>
      <c r="AA1848" s="13" t="str">
        <f>MID(DEC2BIN(HEX2DEC(X1847),4),4,1)</f>
        <v>1</v>
      </c>
      <c r="AB1848" s="13" t="str">
        <f>MID(DEC2BIN(HEX2DEC(AB1847),4),1,1)</f>
        <v>0</v>
      </c>
      <c r="AC1848" s="13" t="str">
        <f>MID(DEC2BIN(HEX2DEC(AB1847),4),2,1)</f>
        <v>0</v>
      </c>
      <c r="AD1848" s="13" t="str">
        <f>MID(DEC2BIN(HEX2DEC(AB1847),4),3,1)</f>
        <v>1</v>
      </c>
      <c r="AE1848" s="13" t="str">
        <f>MID(DEC2BIN(HEX2DEC(AB1847),4),4,1)</f>
        <v>0</v>
      </c>
      <c r="AF1848" s="13" t="str">
        <f>MID(DEC2BIN(HEX2DEC(AF1847),4),1,1)</f>
        <v>0</v>
      </c>
      <c r="AG1848" s="13" t="str">
        <f>MID(DEC2BIN(HEX2DEC(AF1847),4),2,1)</f>
        <v>1</v>
      </c>
      <c r="AH1848" s="13" t="str">
        <f>MID(DEC2BIN(HEX2DEC(AF1847),4),3,1)</f>
        <v>1</v>
      </c>
      <c r="AI1848" s="13" t="str">
        <f>MID(DEC2BIN(HEX2DEC(AF1847),4),4,1)</f>
        <v>1</v>
      </c>
      <c r="AL1848" s="14" t="s">
        <v>58</v>
      </c>
      <c r="AM1848" s="14" t="str">
        <f>CONCATENATE(D1840,H1840,L1840,P1840,T1840,X1840,AB1840,AF1840)</f>
        <v>7E3BD4E8</v>
      </c>
    </row>
    <row r="1849" spans="3:39" ht="15" customHeight="1" x14ac:dyDescent="0.45">
      <c r="C1849" s="14" t="s">
        <v>27</v>
      </c>
      <c r="D1849" s="13" t="str">
        <f>D1811</f>
        <v>B</v>
      </c>
      <c r="H1849" s="13" t="str">
        <f t="shared" ref="H1849" si="11267">H1811</f>
        <v>5</v>
      </c>
      <c r="L1849" s="13" t="str">
        <f t="shared" ref="L1849" si="11268">L1811</f>
        <v>F</v>
      </c>
      <c r="P1849" s="13" t="str">
        <f t="shared" ref="P1849" si="11269">P1811</f>
        <v>0</v>
      </c>
      <c r="T1849" s="13" t="str">
        <f t="shared" ref="T1849" si="11270">T1811</f>
        <v>9</v>
      </c>
      <c r="X1849" s="13" t="str">
        <f t="shared" ref="X1849" si="11271">X1811</f>
        <v>2</v>
      </c>
      <c r="AB1849" s="13" t="str">
        <f t="shared" ref="AB1849" si="11272">AB1811</f>
        <v>4</v>
      </c>
      <c r="AF1849" s="13" t="str">
        <f t="shared" ref="AF1849" si="11273">AF1811</f>
        <v>D</v>
      </c>
      <c r="AL1849" s="14" t="s">
        <v>37</v>
      </c>
      <c r="AM1849" s="14" t="str">
        <f>CONCATENATE(D1852,H1852,L1852,P1852,T1852,X1852,AB1852,AF1852)</f>
        <v>ADFC9267</v>
      </c>
    </row>
    <row r="1850" spans="3:39" ht="15" customHeight="1" thickBot="1" x14ac:dyDescent="0.5">
      <c r="C1850" s="14" t="s">
        <v>28</v>
      </c>
      <c r="D1850" s="13" t="str">
        <f>MID(DEC2BIN(HEX2DEC(D1849),4),1,1)</f>
        <v>1</v>
      </c>
      <c r="E1850" s="13" t="str">
        <f>MID(DEC2BIN(HEX2DEC(D1849),4),2,1)</f>
        <v>0</v>
      </c>
      <c r="F1850" s="13" t="str">
        <f>MID(DEC2BIN(HEX2DEC(D1849),4),3,1)</f>
        <v>1</v>
      </c>
      <c r="G1850" s="13" t="str">
        <f>MID(DEC2BIN(HEX2DEC(D1849),4),4,1)</f>
        <v>1</v>
      </c>
      <c r="H1850" s="13" t="str">
        <f>MID(DEC2BIN(HEX2DEC(H1849),4),1,1)</f>
        <v>0</v>
      </c>
      <c r="I1850" s="13" t="str">
        <f>MID(DEC2BIN(HEX2DEC(H1849),4),2,1)</f>
        <v>1</v>
      </c>
      <c r="J1850" s="13" t="str">
        <f>MID(DEC2BIN(HEX2DEC(H1849),4),3,1)</f>
        <v>0</v>
      </c>
      <c r="K1850" s="13" t="str">
        <f>MID(DEC2BIN(HEX2DEC(H1849),4),4,1)</f>
        <v>1</v>
      </c>
      <c r="L1850" s="13" t="str">
        <f>MID(DEC2BIN(HEX2DEC(L1849),4),1,1)</f>
        <v>1</v>
      </c>
      <c r="M1850" s="13" t="str">
        <f>MID(DEC2BIN(HEX2DEC(L1849),4),2,1)</f>
        <v>1</v>
      </c>
      <c r="N1850" s="13" t="str">
        <f>MID(DEC2BIN(HEX2DEC(L1849),4),3,1)</f>
        <v>1</v>
      </c>
      <c r="O1850" s="13" t="str">
        <f>MID(DEC2BIN(HEX2DEC(L1849),4),4,1)</f>
        <v>1</v>
      </c>
      <c r="P1850" s="13" t="str">
        <f>MID(DEC2BIN(HEX2DEC(P1849),4),1,1)</f>
        <v>0</v>
      </c>
      <c r="Q1850" s="13" t="str">
        <f>MID(DEC2BIN(HEX2DEC(P1849),4),2,1)</f>
        <v>0</v>
      </c>
      <c r="R1850" s="13" t="str">
        <f>MID(DEC2BIN(HEX2DEC(P1849),4),3,1)</f>
        <v>0</v>
      </c>
      <c r="S1850" s="13" t="str">
        <f>MID(DEC2BIN(HEX2DEC(P1849),4),4,1)</f>
        <v>0</v>
      </c>
      <c r="T1850" s="13" t="str">
        <f>MID(DEC2BIN(HEX2DEC(T1849),4),1,1)</f>
        <v>1</v>
      </c>
      <c r="U1850" s="13" t="str">
        <f>MID(DEC2BIN(HEX2DEC(T1849),4),2,1)</f>
        <v>0</v>
      </c>
      <c r="V1850" s="13" t="str">
        <f>MID(DEC2BIN(HEX2DEC(T1849),4),3,1)</f>
        <v>0</v>
      </c>
      <c r="W1850" s="13" t="str">
        <f>MID(DEC2BIN(HEX2DEC(T1849),4),4,1)</f>
        <v>1</v>
      </c>
      <c r="X1850" s="13" t="str">
        <f>MID(DEC2BIN(HEX2DEC(X1849),4),1,1)</f>
        <v>0</v>
      </c>
      <c r="Y1850" s="13" t="str">
        <f>MID(DEC2BIN(HEX2DEC(X1849),4),2,1)</f>
        <v>0</v>
      </c>
      <c r="Z1850" s="13" t="str">
        <f>MID(DEC2BIN(HEX2DEC(X1849),4),3,1)</f>
        <v>1</v>
      </c>
      <c r="AA1850" s="13" t="str">
        <f>MID(DEC2BIN(HEX2DEC(X1849),4),4,1)</f>
        <v>0</v>
      </c>
      <c r="AB1850" s="13" t="str">
        <f>MID(DEC2BIN(HEX2DEC(AB1849),4),1,1)</f>
        <v>0</v>
      </c>
      <c r="AC1850" s="13" t="str">
        <f>MID(DEC2BIN(HEX2DEC(AB1849),4),2,1)</f>
        <v>1</v>
      </c>
      <c r="AD1850" s="13" t="str">
        <f>MID(DEC2BIN(HEX2DEC(AB1849),4),3,1)</f>
        <v>0</v>
      </c>
      <c r="AE1850" s="13" t="str">
        <f>MID(DEC2BIN(HEX2DEC(AB1849),4),4,1)</f>
        <v>0</v>
      </c>
      <c r="AF1850" s="13" t="str">
        <f>MID(DEC2BIN(HEX2DEC(AF1849),4),1,1)</f>
        <v>1</v>
      </c>
      <c r="AG1850" s="13" t="str">
        <f>MID(DEC2BIN(HEX2DEC(AF1849),4),2,1)</f>
        <v>1</v>
      </c>
      <c r="AH1850" s="13" t="str">
        <f>MID(DEC2BIN(HEX2DEC(AF1849),4),3,1)</f>
        <v>0</v>
      </c>
      <c r="AI1850" s="13" t="str">
        <f>MID(DEC2BIN(HEX2DEC(AF1849),4),4,1)</f>
        <v>1</v>
      </c>
      <c r="AL1850" s="14" t="s">
        <v>57</v>
      </c>
      <c r="AM1850" s="14" t="str">
        <f>AM1846</f>
        <v>B835D5A0</v>
      </c>
    </row>
    <row r="1851" spans="3:39" ht="15" customHeight="1" thickBot="1" x14ac:dyDescent="0.5">
      <c r="C1851" s="15" t="s">
        <v>37</v>
      </c>
      <c r="D1851" s="13">
        <f>IF(D1850+D1848+D1846&gt;1,1,0)</f>
        <v>1</v>
      </c>
      <c r="E1851" s="13">
        <f t="shared" ref="E1851:Z1851" si="11274">IF(E1850+E1848+E1846&gt;1,1,0)</f>
        <v>0</v>
      </c>
      <c r="F1851" s="13">
        <f t="shared" si="11274"/>
        <v>1</v>
      </c>
      <c r="G1851" s="13">
        <f t="shared" si="11274"/>
        <v>0</v>
      </c>
      <c r="H1851" s="13">
        <f t="shared" si="11274"/>
        <v>1</v>
      </c>
      <c r="I1851" s="13">
        <f t="shared" si="11274"/>
        <v>1</v>
      </c>
      <c r="J1851" s="13">
        <f t="shared" si="11274"/>
        <v>0</v>
      </c>
      <c r="K1851" s="13">
        <f t="shared" si="11274"/>
        <v>1</v>
      </c>
      <c r="L1851" s="13">
        <f t="shared" si="11274"/>
        <v>1</v>
      </c>
      <c r="M1851" s="13">
        <f t="shared" si="11274"/>
        <v>1</v>
      </c>
      <c r="N1851" s="13">
        <f t="shared" si="11274"/>
        <v>1</v>
      </c>
      <c r="O1851" s="13">
        <f t="shared" si="11274"/>
        <v>1</v>
      </c>
      <c r="P1851" s="13">
        <f t="shared" si="11274"/>
        <v>1</v>
      </c>
      <c r="Q1851" s="13">
        <f t="shared" si="11274"/>
        <v>1</v>
      </c>
      <c r="R1851" s="13">
        <f t="shared" si="11274"/>
        <v>0</v>
      </c>
      <c r="S1851" s="13">
        <f t="shared" si="11274"/>
        <v>0</v>
      </c>
      <c r="T1851" s="13">
        <f t="shared" si="11274"/>
        <v>1</v>
      </c>
      <c r="U1851" s="13">
        <f t="shared" si="11274"/>
        <v>0</v>
      </c>
      <c r="V1851" s="13">
        <f t="shared" si="11274"/>
        <v>0</v>
      </c>
      <c r="W1851" s="13">
        <f t="shared" si="11274"/>
        <v>1</v>
      </c>
      <c r="X1851" s="13">
        <f t="shared" si="11274"/>
        <v>0</v>
      </c>
      <c r="Y1851" s="13">
        <f t="shared" si="11274"/>
        <v>0</v>
      </c>
      <c r="Z1851" s="13">
        <f t="shared" si="11274"/>
        <v>1</v>
      </c>
      <c r="AA1851" s="13">
        <f>IF(AA1850+AA1848+AA1846&gt;1,1,0)</f>
        <v>0</v>
      </c>
      <c r="AB1851" s="13">
        <f t="shared" ref="AB1851:AI1851" si="11275">IF(AB1850+AB1848+AB1846&gt;1,1,0)</f>
        <v>0</v>
      </c>
      <c r="AC1851" s="13">
        <f t="shared" si="11275"/>
        <v>1</v>
      </c>
      <c r="AD1851" s="13">
        <f t="shared" si="11275"/>
        <v>1</v>
      </c>
      <c r="AE1851" s="13">
        <f t="shared" si="11275"/>
        <v>0</v>
      </c>
      <c r="AF1851" s="13">
        <f t="shared" si="11275"/>
        <v>0</v>
      </c>
      <c r="AG1851" s="13">
        <f t="shared" si="11275"/>
        <v>1</v>
      </c>
      <c r="AH1851" s="13">
        <f t="shared" si="11275"/>
        <v>1</v>
      </c>
      <c r="AI1851" s="13">
        <f t="shared" si="11275"/>
        <v>1</v>
      </c>
      <c r="AL1851" s="16" t="s">
        <v>59</v>
      </c>
      <c r="AM1851" s="20" t="str">
        <f>DEC2HEX(MOD(HEX2DEC(AM1848)+HEX2DEC(AM1850)+HEX2DEC(AM1849),2^32),8)</f>
        <v>E46E3CEF</v>
      </c>
    </row>
    <row r="1852" spans="3:39" ht="15" customHeight="1" thickBot="1" x14ac:dyDescent="0.5">
      <c r="C1852" s="15" t="s">
        <v>38</v>
      </c>
      <c r="D1852" s="13" t="str">
        <f>BIN2HEX(CONCATENATE(D1851,E1851,F1851,G1851))</f>
        <v>A</v>
      </c>
      <c r="H1852" s="13" t="str">
        <f>BIN2HEX(CONCATENATE(H1851,I1851,J1851,K1851))</f>
        <v>D</v>
      </c>
      <c r="L1852" s="13" t="str">
        <f>BIN2HEX(CONCATENATE(L1851,M1851,N1851,O1851))</f>
        <v>F</v>
      </c>
      <c r="P1852" s="13" t="str">
        <f>BIN2HEX(CONCATENATE(P1851,Q1851,R1851,S1851))</f>
        <v>C</v>
      </c>
      <c r="T1852" s="13" t="str">
        <f>BIN2HEX(CONCATENATE(T1851,U1851,V1851,W1851))</f>
        <v>9</v>
      </c>
      <c r="X1852" s="13" t="str">
        <f>BIN2HEX(CONCATENATE(X1851,Y1851,Z1851,AA1851))</f>
        <v>2</v>
      </c>
      <c r="AB1852" s="13" t="str">
        <f>BIN2HEX(CONCATENATE(AB1851,AC1851,AD1851,AE1851))</f>
        <v>6</v>
      </c>
      <c r="AF1852" s="13" t="str">
        <f>BIN2HEX(CONCATENATE(AF1851,AG1851,AH1851,AI1851))</f>
        <v>7</v>
      </c>
      <c r="AM1852" s="14"/>
    </row>
    <row r="1853" spans="3:39" ht="15" customHeight="1" thickBot="1" x14ac:dyDescent="0.5">
      <c r="C1853" s="14"/>
      <c r="AL1853" s="16" t="s">
        <v>60</v>
      </c>
      <c r="AM1853" s="20" t="str">
        <f>CONCATENATE(D1845,H1845,L1845,P1845,T1845,X1845,AB1845,AF1845)</f>
        <v>ED5C96E6</v>
      </c>
    </row>
    <row r="1854" spans="3:39" ht="15" customHeight="1" thickBot="1" x14ac:dyDescent="0.5">
      <c r="C1854" s="14" t="s">
        <v>29</v>
      </c>
      <c r="D1854" s="13" t="str">
        <f>D1813</f>
        <v>5</v>
      </c>
      <c r="H1854" s="13" t="str">
        <f t="shared" ref="H1854" si="11276">H1813</f>
        <v>6</v>
      </c>
      <c r="L1854" s="13" t="str">
        <f t="shared" ref="L1854" si="11277">L1813</f>
        <v>D</v>
      </c>
      <c r="P1854" s="13" t="str">
        <f t="shared" ref="P1854" si="11278">P1813</f>
        <v>F</v>
      </c>
      <c r="T1854" s="13" t="str">
        <f t="shared" ref="T1854" si="11279">T1813</f>
        <v>8</v>
      </c>
      <c r="X1854" s="13" t="str">
        <f t="shared" ref="X1854" si="11280">X1813</f>
        <v>0</v>
      </c>
      <c r="AB1854" s="13" t="str">
        <f t="shared" ref="AB1854" si="11281">AB1813</f>
        <v>E</v>
      </c>
      <c r="AF1854" s="13" t="str">
        <f>AF1813</f>
        <v>3</v>
      </c>
      <c r="AM1854" s="14"/>
    </row>
    <row r="1855" spans="3:39" ht="15" customHeight="1" thickBot="1" x14ac:dyDescent="0.5">
      <c r="C1855" s="14" t="s">
        <v>30</v>
      </c>
      <c r="D1855" s="13" t="str">
        <f>MID(DEC2BIN(HEX2DEC(D1854),4),1,1)</f>
        <v>0</v>
      </c>
      <c r="E1855" s="13" t="str">
        <f>MID(DEC2BIN(HEX2DEC(D1854),4),2,1)</f>
        <v>1</v>
      </c>
      <c r="F1855" s="13" t="str">
        <f>MID(DEC2BIN(HEX2DEC(D1854),4),3,1)</f>
        <v>0</v>
      </c>
      <c r="G1855" s="13" t="str">
        <f>MID(DEC2BIN(HEX2DEC(D1854),4),4,1)</f>
        <v>1</v>
      </c>
      <c r="H1855" s="13" t="str">
        <f>MID(DEC2BIN(HEX2DEC(H1854),4),1,1)</f>
        <v>0</v>
      </c>
      <c r="I1855" s="13" t="str">
        <f>MID(DEC2BIN(HEX2DEC(H1854),4),2,1)</f>
        <v>1</v>
      </c>
      <c r="J1855" s="13" t="str">
        <f>MID(DEC2BIN(HEX2DEC(H1854),4),3,1)</f>
        <v>1</v>
      </c>
      <c r="K1855" s="13" t="str">
        <f>MID(DEC2BIN(HEX2DEC(H1854),4),4,1)</f>
        <v>0</v>
      </c>
      <c r="L1855" s="13" t="str">
        <f>MID(DEC2BIN(HEX2DEC(L1854),4),1,1)</f>
        <v>1</v>
      </c>
      <c r="M1855" s="13" t="str">
        <f>MID(DEC2BIN(HEX2DEC(L1854),4),2,1)</f>
        <v>1</v>
      </c>
      <c r="N1855" s="13" t="str">
        <f>MID(DEC2BIN(HEX2DEC(L1854),4),3,1)</f>
        <v>0</v>
      </c>
      <c r="O1855" s="13" t="str">
        <f>MID(DEC2BIN(HEX2DEC(L1854),4),4,1)</f>
        <v>1</v>
      </c>
      <c r="P1855" s="13" t="str">
        <f>MID(DEC2BIN(HEX2DEC(P1854),4),1,1)</f>
        <v>1</v>
      </c>
      <c r="Q1855" s="13" t="str">
        <f>MID(DEC2BIN(HEX2DEC(P1854),4),2,1)</f>
        <v>1</v>
      </c>
      <c r="R1855" s="13" t="str">
        <f>MID(DEC2BIN(HEX2DEC(P1854),4),3,1)</f>
        <v>1</v>
      </c>
      <c r="S1855" s="13" t="str">
        <f>MID(DEC2BIN(HEX2DEC(P1854),4),4,1)</f>
        <v>1</v>
      </c>
      <c r="T1855" s="13" t="str">
        <f>MID(DEC2BIN(HEX2DEC(T1854),4),1,1)</f>
        <v>1</v>
      </c>
      <c r="U1855" s="13" t="str">
        <f>MID(DEC2BIN(HEX2DEC(T1854),4),2,1)</f>
        <v>0</v>
      </c>
      <c r="V1855" s="13" t="str">
        <f>MID(DEC2BIN(HEX2DEC(T1854),4),3,1)</f>
        <v>0</v>
      </c>
      <c r="W1855" s="13" t="str">
        <f>MID(DEC2BIN(HEX2DEC(T1854),4),4,1)</f>
        <v>0</v>
      </c>
      <c r="X1855" s="13" t="str">
        <f>MID(DEC2BIN(HEX2DEC(X1854),4),1,1)</f>
        <v>0</v>
      </c>
      <c r="Y1855" s="13" t="str">
        <f>MID(DEC2BIN(HEX2DEC(X1854),4),2,1)</f>
        <v>0</v>
      </c>
      <c r="Z1855" s="13" t="str">
        <f>MID(DEC2BIN(HEX2DEC(X1854),4),3,1)</f>
        <v>0</v>
      </c>
      <c r="AA1855" s="13" t="str">
        <f>MID(DEC2BIN(HEX2DEC(X1854),4),4,1)</f>
        <v>0</v>
      </c>
      <c r="AB1855" s="13" t="str">
        <f>MID(DEC2BIN(HEX2DEC(AB1854),4),1,1)</f>
        <v>1</v>
      </c>
      <c r="AC1855" s="13" t="str">
        <f>MID(DEC2BIN(HEX2DEC(AB1854),4),2,1)</f>
        <v>1</v>
      </c>
      <c r="AD1855" s="13" t="str">
        <f>MID(DEC2BIN(HEX2DEC(AB1854),4),3,1)</f>
        <v>1</v>
      </c>
      <c r="AE1855" s="13" t="str">
        <f>MID(DEC2BIN(HEX2DEC(AB1854),4),4,1)</f>
        <v>0</v>
      </c>
      <c r="AF1855" s="13" t="str">
        <f>MID(DEC2BIN(HEX2DEC(AF1854),4),1,1)</f>
        <v>0</v>
      </c>
      <c r="AG1855" s="13" t="str">
        <f>MID(DEC2BIN(HEX2DEC(AF1854),4),2,1)</f>
        <v>0</v>
      </c>
      <c r="AH1855" s="13" t="str">
        <f>MID(DEC2BIN(HEX2DEC(AF1854),4),3,1)</f>
        <v>1</v>
      </c>
      <c r="AI1855" s="13" t="str">
        <f>MID(DEC2BIN(HEX2DEC(AF1854),4),4,1)</f>
        <v>1</v>
      </c>
      <c r="AL1855" s="16" t="s">
        <v>61</v>
      </c>
      <c r="AM1855" s="20" t="str">
        <f>CONCATENATE(D1847,H1847,L1847,P1847,T1847,X1847,AB1847,AF1847)</f>
        <v>8EFC6127</v>
      </c>
    </row>
    <row r="1856" spans="3:39" ht="15" customHeight="1" thickBot="1" x14ac:dyDescent="0.5">
      <c r="AM1856" s="14"/>
    </row>
    <row r="1857" spans="1:39" ht="15" customHeight="1" thickBot="1" x14ac:dyDescent="0.5">
      <c r="C1857" s="15" t="s">
        <v>39</v>
      </c>
      <c r="D1857" s="13" t="str">
        <f>BIN2HEX(CONCATENATE(D1858,E1858,F1858,G1858))</f>
        <v>D</v>
      </c>
      <c r="H1857" s="13" t="str">
        <f>BIN2HEX(CONCATENATE(H1858,I1858,J1858,K1858))</f>
        <v>D</v>
      </c>
      <c r="L1857" s="13" t="str">
        <f>BIN2HEX(CONCATENATE(L1858,M1858,N1858,O1858))</f>
        <v>5</v>
      </c>
      <c r="P1857" s="13" t="str">
        <f>BIN2HEX(CONCATENATE(P1858,Q1858,R1858,S1858))</f>
        <v>F</v>
      </c>
      <c r="T1857" s="13" t="str">
        <f>BIN2HEX(CONCATENATE(T1858,U1858,V1858,W1858))</f>
        <v>F</v>
      </c>
      <c r="X1857" s="13" t="str">
        <f>BIN2HEX(CONCATENATE(X1858,Y1858,Z1858,AA1858))</f>
        <v>1</v>
      </c>
      <c r="AB1857" s="13" t="str">
        <f>BIN2HEX(CONCATENATE(AB1858,AC1858,AD1858,AE1858))</f>
        <v>0</v>
      </c>
      <c r="AF1857" s="13" t="str">
        <f>BIN2HEX(CONCATENATE(AF1858,AG1858,AH1858,AI1858))</f>
        <v>F</v>
      </c>
      <c r="AL1857" s="16" t="s">
        <v>62</v>
      </c>
      <c r="AM1857" s="20" t="str">
        <f>CONCATENATE(D1849,H1849,L1849,P1849,T1849,X1849,AB1849,AF1849)</f>
        <v>B5F0924D</v>
      </c>
    </row>
    <row r="1858" spans="1:39" ht="15" customHeight="1" x14ac:dyDescent="0.45">
      <c r="C1858" s="15" t="s">
        <v>40</v>
      </c>
      <c r="D1858" s="13">
        <f>IF(ISEVEN(D1859+D1860+D1861),0,1)</f>
        <v>1</v>
      </c>
      <c r="E1858" s="13">
        <f t="shared" ref="E1858:AI1858" si="11282">IF(ISEVEN(E1859+E1860+E1861),0,1)</f>
        <v>1</v>
      </c>
      <c r="F1858" s="13">
        <f t="shared" si="11282"/>
        <v>0</v>
      </c>
      <c r="G1858" s="13">
        <f t="shared" si="11282"/>
        <v>1</v>
      </c>
      <c r="H1858" s="13">
        <f t="shared" si="11282"/>
        <v>1</v>
      </c>
      <c r="I1858" s="13">
        <f t="shared" si="11282"/>
        <v>1</v>
      </c>
      <c r="J1858" s="13">
        <f t="shared" si="11282"/>
        <v>0</v>
      </c>
      <c r="K1858" s="13">
        <f t="shared" si="11282"/>
        <v>1</v>
      </c>
      <c r="L1858" s="13">
        <f t="shared" si="11282"/>
        <v>0</v>
      </c>
      <c r="M1858" s="13">
        <f t="shared" si="11282"/>
        <v>1</v>
      </c>
      <c r="N1858" s="13">
        <f t="shared" si="11282"/>
        <v>0</v>
      </c>
      <c r="O1858" s="13">
        <f t="shared" si="11282"/>
        <v>1</v>
      </c>
      <c r="P1858" s="13">
        <f t="shared" si="11282"/>
        <v>1</v>
      </c>
      <c r="Q1858" s="13">
        <f t="shared" si="11282"/>
        <v>1</v>
      </c>
      <c r="R1858" s="13">
        <f t="shared" si="11282"/>
        <v>1</v>
      </c>
      <c r="S1858" s="13">
        <f t="shared" si="11282"/>
        <v>1</v>
      </c>
      <c r="T1858" s="13">
        <f t="shared" si="11282"/>
        <v>1</v>
      </c>
      <c r="U1858" s="13">
        <f t="shared" si="11282"/>
        <v>1</v>
      </c>
      <c r="V1858" s="13">
        <f t="shared" si="11282"/>
        <v>1</v>
      </c>
      <c r="W1858" s="13">
        <f t="shared" si="11282"/>
        <v>1</v>
      </c>
      <c r="X1858" s="13">
        <f t="shared" si="11282"/>
        <v>0</v>
      </c>
      <c r="Y1858" s="13">
        <f t="shared" si="11282"/>
        <v>0</v>
      </c>
      <c r="Z1858" s="13">
        <f t="shared" si="11282"/>
        <v>0</v>
      </c>
      <c r="AA1858" s="13">
        <f t="shared" si="11282"/>
        <v>1</v>
      </c>
      <c r="AB1858" s="13">
        <f t="shared" si="11282"/>
        <v>0</v>
      </c>
      <c r="AC1858" s="13">
        <f t="shared" si="11282"/>
        <v>0</v>
      </c>
      <c r="AD1858" s="13">
        <f t="shared" si="11282"/>
        <v>0</v>
      </c>
      <c r="AE1858" s="13">
        <f t="shared" si="11282"/>
        <v>0</v>
      </c>
      <c r="AF1858" s="13">
        <f t="shared" si="11282"/>
        <v>1</v>
      </c>
      <c r="AG1858" s="13">
        <f t="shared" si="11282"/>
        <v>1</v>
      </c>
      <c r="AH1858" s="13">
        <f t="shared" si="11282"/>
        <v>1</v>
      </c>
      <c r="AI1858" s="13">
        <f t="shared" si="11282"/>
        <v>1</v>
      </c>
      <c r="AM1858" s="14"/>
    </row>
    <row r="1859" spans="1:39" ht="15" customHeight="1" x14ac:dyDescent="0.45">
      <c r="C1859" s="15" t="s">
        <v>41</v>
      </c>
      <c r="D1859" s="13" t="str">
        <f>K1863</f>
        <v>0</v>
      </c>
      <c r="E1859" s="13" t="str">
        <f t="shared" ref="E1859" si="11283">L1863</f>
        <v>1</v>
      </c>
      <c r="F1859" s="13" t="str">
        <f t="shared" ref="F1859" si="11284">M1863</f>
        <v>0</v>
      </c>
      <c r="G1859" s="13" t="str">
        <f t="shared" ref="G1859" si="11285">N1863</f>
        <v>1</v>
      </c>
      <c r="H1859" s="13" t="str">
        <f t="shared" ref="H1859" si="11286">O1863</f>
        <v>0</v>
      </c>
      <c r="I1859" s="13" t="str">
        <f t="shared" ref="I1859" si="11287">P1863</f>
        <v>0</v>
      </c>
      <c r="J1859" s="13" t="str">
        <f t="shared" ref="J1859" si="11288">Q1863</f>
        <v>1</v>
      </c>
      <c r="K1859" s="13" t="str">
        <f t="shared" ref="K1859" si="11289">R1863</f>
        <v>0</v>
      </c>
      <c r="L1859" s="13" t="str">
        <f t="shared" ref="L1859" si="11290">S1863</f>
        <v>0</v>
      </c>
      <c r="M1859" s="13" t="str">
        <f t="shared" ref="M1859" si="11291">T1863</f>
        <v>1</v>
      </c>
      <c r="N1859" s="13" t="str">
        <f t="shared" ref="N1859" si="11292">U1863</f>
        <v>1</v>
      </c>
      <c r="O1859" s="13" t="str">
        <f t="shared" ref="O1859" si="11293">V1863</f>
        <v>1</v>
      </c>
      <c r="P1859" s="13" t="str">
        <f t="shared" ref="P1859" si="11294">W1863</f>
        <v>1</v>
      </c>
      <c r="Q1859" s="13" t="str">
        <f t="shared" ref="Q1859" si="11295">X1863</f>
        <v>0</v>
      </c>
      <c r="R1859" s="13" t="str">
        <f t="shared" ref="R1859" si="11296">Y1863</f>
        <v>0</v>
      </c>
      <c r="S1859" s="13" t="str">
        <f t="shared" ref="S1859" si="11297">Z1863</f>
        <v>0</v>
      </c>
      <c r="T1859" s="13" t="str">
        <f t="shared" ref="T1859" si="11298">AA1863</f>
        <v>1</v>
      </c>
      <c r="U1859" s="13" t="str">
        <f t="shared" ref="U1859" si="11299">AB1863</f>
        <v>1</v>
      </c>
      <c r="V1859" s="13" t="str">
        <f t="shared" ref="V1859" si="11300">AC1863</f>
        <v>1</v>
      </c>
      <c r="W1859" s="13" t="str">
        <f t="shared" ref="W1859" si="11301">AD1863</f>
        <v>1</v>
      </c>
      <c r="X1859" s="13" t="str">
        <f t="shared" ref="X1859" si="11302">AE1863</f>
        <v>0</v>
      </c>
      <c r="Y1859" s="13" t="str">
        <f t="shared" ref="Y1859" si="11303">AF1863</f>
        <v>1</v>
      </c>
      <c r="Z1859" s="13" t="str">
        <f t="shared" ref="Z1859" si="11304">AG1863</f>
        <v>1</v>
      </c>
      <c r="AA1859" s="13" t="str">
        <f t="shared" ref="AA1859" si="11305">AH1863</f>
        <v>0</v>
      </c>
      <c r="AB1859" s="13" t="str">
        <f t="shared" ref="AB1859" si="11306">AI1863</f>
        <v>0</v>
      </c>
      <c r="AC1859" s="13" t="str">
        <f>D1863</f>
        <v>1</v>
      </c>
      <c r="AD1859" s="13" t="str">
        <f t="shared" ref="AD1859" si="11307">E1863</f>
        <v>0</v>
      </c>
      <c r="AE1859" s="13" t="str">
        <f t="shared" ref="AE1859" si="11308">F1863</f>
        <v>1</v>
      </c>
      <c r="AF1859" s="13" t="str">
        <f t="shared" ref="AF1859" si="11309">G1863</f>
        <v>0</v>
      </c>
      <c r="AG1859" s="13" t="str">
        <f t="shared" ref="AG1859" si="11310">H1863</f>
        <v>1</v>
      </c>
      <c r="AH1859" s="13" t="str">
        <f t="shared" ref="AH1859" si="11311">I1863</f>
        <v>1</v>
      </c>
      <c r="AI1859" s="13" t="str">
        <f t="shared" ref="AI1859" si="11312">J1863</f>
        <v>0</v>
      </c>
      <c r="AL1859" s="22" t="s">
        <v>62</v>
      </c>
      <c r="AM1859" s="14" t="str">
        <f>CONCATENATE(D1854,H1854,L1854,P1854,T1854,X1854,AB1854,AF1854)</f>
        <v>56DF80E3</v>
      </c>
    </row>
    <row r="1860" spans="1:39" ht="15" customHeight="1" thickBot="1" x14ac:dyDescent="0.5">
      <c r="C1860" s="15" t="s">
        <v>42</v>
      </c>
      <c r="D1860" s="13" t="str">
        <f>Y1863</f>
        <v>0</v>
      </c>
      <c r="E1860" s="13" t="str">
        <f t="shared" ref="E1860" si="11313">Z1863</f>
        <v>0</v>
      </c>
      <c r="F1860" s="13" t="str">
        <f t="shared" ref="F1860" si="11314">AA1863</f>
        <v>1</v>
      </c>
      <c r="G1860" s="13" t="str">
        <f t="shared" ref="G1860" si="11315">AB1863</f>
        <v>1</v>
      </c>
      <c r="H1860" s="13" t="str">
        <f t="shared" ref="H1860" si="11316">AC1863</f>
        <v>1</v>
      </c>
      <c r="I1860" s="13" t="str">
        <f t="shared" ref="I1860" si="11317">AD1863</f>
        <v>1</v>
      </c>
      <c r="J1860" s="13" t="str">
        <f t="shared" ref="J1860" si="11318">AE1863</f>
        <v>0</v>
      </c>
      <c r="K1860" s="13" t="str">
        <f t="shared" ref="K1860" si="11319">AF1863</f>
        <v>1</v>
      </c>
      <c r="L1860" s="13" t="str">
        <f t="shared" ref="L1860" si="11320">AG1863</f>
        <v>1</v>
      </c>
      <c r="M1860" s="13" t="str">
        <f t="shared" ref="M1860" si="11321">AH1863</f>
        <v>0</v>
      </c>
      <c r="N1860" s="13" t="str">
        <f t="shared" ref="N1860" si="11322">AI1863</f>
        <v>0</v>
      </c>
      <c r="O1860" s="13" t="str">
        <f>D1863</f>
        <v>1</v>
      </c>
      <c r="P1860" s="13" t="str">
        <f t="shared" ref="P1860" si="11323">E1863</f>
        <v>0</v>
      </c>
      <c r="Q1860" s="13" t="str">
        <f t="shared" ref="Q1860" si="11324">F1863</f>
        <v>1</v>
      </c>
      <c r="R1860" s="13" t="str">
        <f t="shared" ref="R1860" si="11325">G1863</f>
        <v>0</v>
      </c>
      <c r="S1860" s="13" t="str">
        <f t="shared" ref="S1860" si="11326">H1863</f>
        <v>1</v>
      </c>
      <c r="T1860" s="13" t="str">
        <f t="shared" ref="T1860" si="11327">I1863</f>
        <v>1</v>
      </c>
      <c r="U1860" s="13" t="str">
        <f t="shared" ref="U1860" si="11328">J1863</f>
        <v>0</v>
      </c>
      <c r="V1860" s="13" t="str">
        <f t="shared" ref="V1860" si="11329">K1863</f>
        <v>0</v>
      </c>
      <c r="W1860" s="13" t="str">
        <f t="shared" ref="W1860" si="11330">L1863</f>
        <v>1</v>
      </c>
      <c r="X1860" s="13" t="str">
        <f t="shared" ref="X1860" si="11331">M1863</f>
        <v>0</v>
      </c>
      <c r="Y1860" s="13" t="str">
        <f t="shared" ref="Y1860" si="11332">N1863</f>
        <v>1</v>
      </c>
      <c r="Z1860" s="13" t="str">
        <f t="shared" ref="Z1860" si="11333">O1863</f>
        <v>0</v>
      </c>
      <c r="AA1860" s="13" t="str">
        <f t="shared" ref="AA1860" si="11334">P1863</f>
        <v>0</v>
      </c>
      <c r="AB1860" s="13" t="str">
        <f t="shared" ref="AB1860" si="11335">Q1863</f>
        <v>1</v>
      </c>
      <c r="AC1860" s="13" t="str">
        <f t="shared" ref="AC1860" si="11336">R1863</f>
        <v>0</v>
      </c>
      <c r="AD1860" s="13" t="str">
        <f t="shared" ref="AD1860" si="11337">S1863</f>
        <v>0</v>
      </c>
      <c r="AE1860" s="13" t="str">
        <f t="shared" ref="AE1860" si="11338">T1863</f>
        <v>1</v>
      </c>
      <c r="AF1860" s="13" t="str">
        <f t="shared" ref="AF1860" si="11339">U1863</f>
        <v>1</v>
      </c>
      <c r="AG1860" s="13" t="str">
        <f t="shared" ref="AG1860" si="11340">V1863</f>
        <v>1</v>
      </c>
      <c r="AH1860" s="13" t="str">
        <f t="shared" ref="AH1860" si="11341">W1863</f>
        <v>1</v>
      </c>
      <c r="AI1860" s="13" t="str">
        <f t="shared" ref="AI1860" si="11342">X1863</f>
        <v>0</v>
      </c>
      <c r="AL1860" s="14" t="s">
        <v>64</v>
      </c>
      <c r="AM1860" s="14" t="str">
        <f>AM1846</f>
        <v>B835D5A0</v>
      </c>
    </row>
    <row r="1861" spans="1:39" ht="15" customHeight="1" thickBot="1" x14ac:dyDescent="0.5">
      <c r="C1861" s="15" t="s">
        <v>43</v>
      </c>
      <c r="D1861" s="13" t="str">
        <f>AD1863</f>
        <v>1</v>
      </c>
      <c r="E1861" s="13" t="str">
        <f t="shared" ref="E1861" si="11343">AE1863</f>
        <v>0</v>
      </c>
      <c r="F1861" s="13" t="str">
        <f t="shared" ref="F1861" si="11344">AF1863</f>
        <v>1</v>
      </c>
      <c r="G1861" s="13" t="str">
        <f t="shared" ref="G1861" si="11345">AG1863</f>
        <v>1</v>
      </c>
      <c r="H1861" s="13" t="str">
        <f t="shared" ref="H1861" si="11346">AH1863</f>
        <v>0</v>
      </c>
      <c r="I1861" s="13" t="str">
        <f t="shared" ref="I1861" si="11347">AI1863</f>
        <v>0</v>
      </c>
      <c r="J1861" s="13" t="str">
        <f>D1863</f>
        <v>1</v>
      </c>
      <c r="K1861" s="13" t="str">
        <f t="shared" ref="K1861" si="11348">E1863</f>
        <v>0</v>
      </c>
      <c r="L1861" s="13" t="str">
        <f t="shared" ref="L1861" si="11349">F1863</f>
        <v>1</v>
      </c>
      <c r="M1861" s="13" t="str">
        <f t="shared" ref="M1861" si="11350">G1863</f>
        <v>0</v>
      </c>
      <c r="N1861" s="13" t="str">
        <f t="shared" ref="N1861" si="11351">H1863</f>
        <v>1</v>
      </c>
      <c r="O1861" s="13" t="str">
        <f t="shared" ref="O1861" si="11352">I1863</f>
        <v>1</v>
      </c>
      <c r="P1861" s="13" t="str">
        <f t="shared" ref="P1861" si="11353">J1863</f>
        <v>0</v>
      </c>
      <c r="Q1861" s="13" t="str">
        <f t="shared" ref="Q1861" si="11354">K1863</f>
        <v>0</v>
      </c>
      <c r="R1861" s="13" t="str">
        <f t="shared" ref="R1861" si="11355">L1863</f>
        <v>1</v>
      </c>
      <c r="S1861" s="13" t="str">
        <f t="shared" ref="S1861" si="11356">M1863</f>
        <v>0</v>
      </c>
      <c r="T1861" s="13" t="str">
        <f t="shared" ref="T1861" si="11357">N1863</f>
        <v>1</v>
      </c>
      <c r="U1861" s="13" t="str">
        <f t="shared" ref="U1861" si="11358">O1863</f>
        <v>0</v>
      </c>
      <c r="V1861" s="13" t="str">
        <f t="shared" ref="V1861" si="11359">P1863</f>
        <v>0</v>
      </c>
      <c r="W1861" s="13" t="str">
        <f t="shared" ref="W1861" si="11360">Q1863</f>
        <v>1</v>
      </c>
      <c r="X1861" s="13" t="str">
        <f t="shared" ref="X1861" si="11361">R1863</f>
        <v>0</v>
      </c>
      <c r="Y1861" s="13" t="str">
        <f t="shared" ref="Y1861" si="11362">S1863</f>
        <v>0</v>
      </c>
      <c r="Z1861" s="13" t="str">
        <f t="shared" ref="Z1861" si="11363">T1863</f>
        <v>1</v>
      </c>
      <c r="AA1861" s="13" t="str">
        <f t="shared" ref="AA1861" si="11364">U1863</f>
        <v>1</v>
      </c>
      <c r="AB1861" s="13" t="str">
        <f t="shared" ref="AB1861" si="11365">V1863</f>
        <v>1</v>
      </c>
      <c r="AC1861" s="13" t="str">
        <f t="shared" ref="AC1861" si="11366">W1863</f>
        <v>1</v>
      </c>
      <c r="AD1861" s="13" t="str">
        <f t="shared" ref="AD1861" si="11367">X1863</f>
        <v>0</v>
      </c>
      <c r="AE1861" s="13" t="str">
        <f t="shared" ref="AE1861" si="11368">Y1863</f>
        <v>0</v>
      </c>
      <c r="AF1861" s="13" t="str">
        <f>Z1863</f>
        <v>0</v>
      </c>
      <c r="AG1861" s="13" t="str">
        <f t="shared" ref="AG1861" si="11369">AA1863</f>
        <v>1</v>
      </c>
      <c r="AH1861" s="13" t="str">
        <f t="shared" ref="AH1861" si="11370">AB1863</f>
        <v>1</v>
      </c>
      <c r="AI1861" s="13" t="str">
        <f t="shared" ref="AI1861" si="11371">AC1863</f>
        <v>1</v>
      </c>
      <c r="AL1861" s="16" t="s">
        <v>63</v>
      </c>
      <c r="AM1861" s="20" t="str">
        <f>DEC2HEX(MOD(HEX2DEC(AM1859)+HEX2DEC(AM1860),2^32),8)</f>
        <v>0F155683</v>
      </c>
    </row>
    <row r="1862" spans="1:39" ht="15" customHeight="1" thickBot="1" x14ac:dyDescent="0.6">
      <c r="C1862" s="17" t="s">
        <v>44</v>
      </c>
      <c r="D1862" s="13" t="str">
        <f>MID($AM1825,1,1)</f>
        <v>A</v>
      </c>
      <c r="H1862" s="13" t="str">
        <f>MID($AM1825,2,1)</f>
        <v>C</v>
      </c>
      <c r="L1862" s="13" t="str">
        <f>MID($AM1825,3,1)</f>
        <v>A</v>
      </c>
      <c r="P1862" s="13" t="str">
        <f>MID($AM1825,4,1)</f>
        <v>4</v>
      </c>
      <c r="T1862" s="13" t="str">
        <f>MID($AM1825,5,1)</f>
        <v>F</v>
      </c>
      <c r="X1862" s="13" t="str">
        <f>MID($AM1825,6,1)</f>
        <v>1</v>
      </c>
      <c r="AB1862" s="13" t="str">
        <f>MID($AM1825,7,1)</f>
        <v>E</v>
      </c>
      <c r="AF1862" s="13" t="str">
        <f>MID($AM1825,8,1)</f>
        <v>C</v>
      </c>
      <c r="AM1862" s="14"/>
    </row>
    <row r="1863" spans="1:39" ht="15" customHeight="1" thickBot="1" x14ac:dyDescent="0.5">
      <c r="C1863" s="15" t="s">
        <v>45</v>
      </c>
      <c r="D1863" s="13" t="str">
        <f>MID(DEC2BIN(HEX2DEC(D1862),4),1,1)</f>
        <v>1</v>
      </c>
      <c r="E1863" s="13" t="str">
        <f>MID(DEC2BIN(HEX2DEC(D1862),4),2,1)</f>
        <v>0</v>
      </c>
      <c r="F1863" s="13" t="str">
        <f>MID(DEC2BIN(HEX2DEC(D1862),4),3,1)</f>
        <v>1</v>
      </c>
      <c r="G1863" s="13" t="str">
        <f>MID(DEC2BIN(HEX2DEC(D1862),4),4,1)</f>
        <v>0</v>
      </c>
      <c r="H1863" s="13" t="str">
        <f>MID(DEC2BIN(HEX2DEC(H1862),4),1,1)</f>
        <v>1</v>
      </c>
      <c r="I1863" s="13" t="str">
        <f>MID(DEC2BIN(HEX2DEC(H1862),4),2,1)</f>
        <v>1</v>
      </c>
      <c r="J1863" s="13" t="str">
        <f>MID(DEC2BIN(HEX2DEC(H1862),4),3,1)</f>
        <v>0</v>
      </c>
      <c r="K1863" s="13" t="str">
        <f>MID(DEC2BIN(HEX2DEC(H1862),4),4,1)</f>
        <v>0</v>
      </c>
      <c r="L1863" s="13" t="str">
        <f>MID(DEC2BIN(HEX2DEC(L1862),4),1,1)</f>
        <v>1</v>
      </c>
      <c r="M1863" s="13" t="str">
        <f>MID(DEC2BIN(HEX2DEC(L1862),4),2,1)</f>
        <v>0</v>
      </c>
      <c r="N1863" s="13" t="str">
        <f>MID(DEC2BIN(HEX2DEC(L1862),4),3,1)</f>
        <v>1</v>
      </c>
      <c r="O1863" s="13" t="str">
        <f>MID(DEC2BIN(HEX2DEC(L1862),4),4,1)</f>
        <v>0</v>
      </c>
      <c r="P1863" s="13" t="str">
        <f>MID(DEC2BIN(HEX2DEC(P1862),4),1,1)</f>
        <v>0</v>
      </c>
      <c r="Q1863" s="13" t="str">
        <f>MID(DEC2BIN(HEX2DEC(P1862),4),2,1)</f>
        <v>1</v>
      </c>
      <c r="R1863" s="13" t="str">
        <f>MID(DEC2BIN(HEX2DEC(P1862),4),3,1)</f>
        <v>0</v>
      </c>
      <c r="S1863" s="13" t="str">
        <f>MID(DEC2BIN(HEX2DEC(P1862),4),4,1)</f>
        <v>0</v>
      </c>
      <c r="T1863" s="13" t="str">
        <f>MID(DEC2BIN(HEX2DEC(T1862),4),1,1)</f>
        <v>1</v>
      </c>
      <c r="U1863" s="13" t="str">
        <f>MID(DEC2BIN(HEX2DEC(T1862),4),2,1)</f>
        <v>1</v>
      </c>
      <c r="V1863" s="13" t="str">
        <f>MID(DEC2BIN(HEX2DEC(T1862),4),3,1)</f>
        <v>1</v>
      </c>
      <c r="W1863" s="13" t="str">
        <f>MID(DEC2BIN(HEX2DEC(T1862),4),4,1)</f>
        <v>1</v>
      </c>
      <c r="X1863" s="13" t="str">
        <f>MID(DEC2BIN(HEX2DEC(X1862),4),1,1)</f>
        <v>0</v>
      </c>
      <c r="Y1863" s="13" t="str">
        <f>MID(DEC2BIN(HEX2DEC(X1862),4),2,1)</f>
        <v>0</v>
      </c>
      <c r="Z1863" s="13" t="str">
        <f>MID(DEC2BIN(HEX2DEC(X1862),4),3,1)</f>
        <v>0</v>
      </c>
      <c r="AA1863" s="13" t="str">
        <f>MID(DEC2BIN(HEX2DEC(X1862),4),4,1)</f>
        <v>1</v>
      </c>
      <c r="AB1863" s="13" t="str">
        <f>MID(DEC2BIN(HEX2DEC(AB1862),4),1,1)</f>
        <v>1</v>
      </c>
      <c r="AC1863" s="13" t="str">
        <f>MID(DEC2BIN(HEX2DEC(AB1862),4),2,1)</f>
        <v>1</v>
      </c>
      <c r="AD1863" s="13" t="str">
        <f>MID(DEC2BIN(HEX2DEC(AB1862),4),3,1)</f>
        <v>1</v>
      </c>
      <c r="AE1863" s="13" t="str">
        <f>MID(DEC2BIN(HEX2DEC(AB1862),4),4,1)</f>
        <v>0</v>
      </c>
      <c r="AF1863" s="13" t="str">
        <f>MID(DEC2BIN(HEX2DEC(AF1862),4),1,1)</f>
        <v>1</v>
      </c>
      <c r="AG1863" s="13" t="str">
        <f>MID(DEC2BIN(HEX2DEC(AF1862),4),2,1)</f>
        <v>1</v>
      </c>
      <c r="AH1863" s="13" t="str">
        <f>MID(DEC2BIN(HEX2DEC(AF1862),4),3,1)</f>
        <v>0</v>
      </c>
      <c r="AI1863" s="13" t="str">
        <f>MID(DEC2BIN(HEX2DEC(AF1862),4),4,1)</f>
        <v>0</v>
      </c>
      <c r="AL1863" s="16" t="s">
        <v>65</v>
      </c>
      <c r="AM1863" s="20" t="str">
        <f>CONCATENATE(D1862,H1862,L1862,P1862,T1862,X1862,AB1862,AF1862)</f>
        <v>ACA4F1EC</v>
      </c>
    </row>
    <row r="1864" spans="1:39" ht="15" customHeight="1" thickBot="1" x14ac:dyDescent="0.6">
      <c r="C1864" s="17" t="s">
        <v>46</v>
      </c>
      <c r="D1864" s="13" t="str">
        <f>D1826</f>
        <v>3</v>
      </c>
      <c r="H1864" s="13" t="str">
        <f t="shared" ref="H1864" si="11372">H1826</f>
        <v>B</v>
      </c>
      <c r="L1864" s="13" t="str">
        <f t="shared" ref="L1864" si="11373">L1826</f>
        <v>9</v>
      </c>
      <c r="P1864" s="13" t="str">
        <f t="shared" ref="P1864" si="11374">P1826</f>
        <v>6</v>
      </c>
      <c r="T1864" s="13" t="str">
        <f t="shared" ref="T1864" si="11375">T1826</f>
        <v>4</v>
      </c>
      <c r="X1864" s="13" t="str">
        <f t="shared" ref="X1864" si="11376">X1826</f>
        <v>6</v>
      </c>
      <c r="AB1864" s="13" t="str">
        <f t="shared" ref="AB1864" si="11377">AB1826</f>
        <v>4</v>
      </c>
      <c r="AF1864" s="13" t="str">
        <f t="shared" ref="AF1864" si="11378">AF1826</f>
        <v>E</v>
      </c>
      <c r="AM1864" s="14"/>
    </row>
    <row r="1865" spans="1:39" ht="15" customHeight="1" thickBot="1" x14ac:dyDescent="0.5">
      <c r="C1865" s="15" t="s">
        <v>47</v>
      </c>
      <c r="D1865" s="13" t="str">
        <f>MID(DEC2BIN(HEX2DEC(D1864),4),1,1)</f>
        <v>0</v>
      </c>
      <c r="E1865" s="13" t="str">
        <f>MID(DEC2BIN(HEX2DEC(D1864),4),2,1)</f>
        <v>0</v>
      </c>
      <c r="F1865" s="13" t="str">
        <f>MID(DEC2BIN(HEX2DEC(D1864),4),3,1)</f>
        <v>1</v>
      </c>
      <c r="G1865" s="13" t="str">
        <f>MID(DEC2BIN(HEX2DEC(D1864),4),4,1)</f>
        <v>1</v>
      </c>
      <c r="H1865" s="13" t="str">
        <f>MID(DEC2BIN(HEX2DEC(H1864),4),1,1)</f>
        <v>1</v>
      </c>
      <c r="I1865" s="13" t="str">
        <f>MID(DEC2BIN(HEX2DEC(H1864),4),2,1)</f>
        <v>0</v>
      </c>
      <c r="J1865" s="13" t="str">
        <f>MID(DEC2BIN(HEX2DEC(H1864),4),3,1)</f>
        <v>1</v>
      </c>
      <c r="K1865" s="13" t="str">
        <f>MID(DEC2BIN(HEX2DEC(H1864),4),4,1)</f>
        <v>1</v>
      </c>
      <c r="L1865" s="13" t="str">
        <f>MID(DEC2BIN(HEX2DEC(L1864),4),1,1)</f>
        <v>1</v>
      </c>
      <c r="M1865" s="13" t="str">
        <f>MID(DEC2BIN(HEX2DEC(L1864),4),2,1)</f>
        <v>0</v>
      </c>
      <c r="N1865" s="13" t="str">
        <f>MID(DEC2BIN(HEX2DEC(L1864),4),3,1)</f>
        <v>0</v>
      </c>
      <c r="O1865" s="13" t="str">
        <f>MID(DEC2BIN(HEX2DEC(L1864),4),4,1)</f>
        <v>1</v>
      </c>
      <c r="P1865" s="13" t="str">
        <f>MID(DEC2BIN(HEX2DEC(P1864),4),1,1)</f>
        <v>0</v>
      </c>
      <c r="Q1865" s="13" t="str">
        <f>MID(DEC2BIN(HEX2DEC(P1864),4),2,1)</f>
        <v>1</v>
      </c>
      <c r="R1865" s="13" t="str">
        <f>MID(DEC2BIN(HEX2DEC(P1864),4),3,1)</f>
        <v>1</v>
      </c>
      <c r="S1865" s="13" t="str">
        <f>MID(DEC2BIN(HEX2DEC(P1864),4),4,1)</f>
        <v>0</v>
      </c>
      <c r="T1865" s="13" t="str">
        <f>MID(DEC2BIN(HEX2DEC(T1864),4),1,1)</f>
        <v>0</v>
      </c>
      <c r="U1865" s="13" t="str">
        <f>MID(DEC2BIN(HEX2DEC(T1864),4),2,1)</f>
        <v>1</v>
      </c>
      <c r="V1865" s="13" t="str">
        <f>MID(DEC2BIN(HEX2DEC(T1864),4),3,1)</f>
        <v>0</v>
      </c>
      <c r="W1865" s="13" t="str">
        <f>MID(DEC2BIN(HEX2DEC(T1864),4),4,1)</f>
        <v>0</v>
      </c>
      <c r="X1865" s="13" t="str">
        <f>MID(DEC2BIN(HEX2DEC(X1864),4),1,1)</f>
        <v>0</v>
      </c>
      <c r="Y1865" s="13" t="str">
        <f>MID(DEC2BIN(HEX2DEC(X1864),4),2,1)</f>
        <v>1</v>
      </c>
      <c r="Z1865" s="13" t="str">
        <f>MID(DEC2BIN(HEX2DEC(X1864),4),3,1)</f>
        <v>1</v>
      </c>
      <c r="AA1865" s="13" t="str">
        <f>MID(DEC2BIN(HEX2DEC(X1864),4),4,1)</f>
        <v>0</v>
      </c>
      <c r="AB1865" s="13" t="str">
        <f>MID(DEC2BIN(HEX2DEC(AB1864),4),1,1)</f>
        <v>0</v>
      </c>
      <c r="AC1865" s="13" t="str">
        <f>MID(DEC2BIN(HEX2DEC(AB1864),4),2,1)</f>
        <v>1</v>
      </c>
      <c r="AD1865" s="13" t="str">
        <f>MID(DEC2BIN(HEX2DEC(AB1864),4),3,1)</f>
        <v>0</v>
      </c>
      <c r="AE1865" s="13" t="str">
        <f>MID(DEC2BIN(HEX2DEC(AB1864),4),4,1)</f>
        <v>0</v>
      </c>
      <c r="AF1865" s="13" t="str">
        <f>MID(DEC2BIN(HEX2DEC(AF1864),4),1,1)</f>
        <v>1</v>
      </c>
      <c r="AG1865" s="13" t="str">
        <f>MID(DEC2BIN(HEX2DEC(AF1864),4),2,1)</f>
        <v>1</v>
      </c>
      <c r="AH1865" s="13" t="str">
        <f>MID(DEC2BIN(HEX2DEC(AF1864),4),3,1)</f>
        <v>1</v>
      </c>
      <c r="AI1865" s="13" t="str">
        <f>MID(DEC2BIN(HEX2DEC(AF1864),4),4,1)</f>
        <v>0</v>
      </c>
      <c r="AL1865" s="16" t="s">
        <v>66</v>
      </c>
      <c r="AM1865" s="20" t="str">
        <f>CONCATENATE(D1864,H1864,L1864,P1864,T1864,X1864,AB1864,AF1864)</f>
        <v>3B96464E</v>
      </c>
    </row>
    <row r="1866" spans="1:39" ht="15" customHeight="1" thickBot="1" x14ac:dyDescent="0.6">
      <c r="C1866" s="17" t="s">
        <v>48</v>
      </c>
      <c r="D1866" s="13" t="str">
        <f>D1828</f>
        <v>A</v>
      </c>
      <c r="H1866" s="13" t="str">
        <f t="shared" ref="H1866" si="11379">H1828</f>
        <v>3</v>
      </c>
      <c r="L1866" s="13" t="str">
        <f t="shared" ref="L1866" si="11380">L1828</f>
        <v>E</v>
      </c>
      <c r="P1866" s="13" t="str">
        <f t="shared" ref="P1866" si="11381">P1828</f>
        <v>6</v>
      </c>
      <c r="T1866" s="13" t="str">
        <f t="shared" ref="T1866" si="11382">T1828</f>
        <v>3</v>
      </c>
      <c r="X1866" s="13" t="str">
        <f t="shared" ref="X1866" si="11383">X1828</f>
        <v>E</v>
      </c>
      <c r="AB1866" s="13" t="str">
        <f t="shared" ref="AB1866" si="11384">AB1828</f>
        <v>7</v>
      </c>
      <c r="AF1866" s="13" t="str">
        <f t="shared" ref="AF1866" si="11385">AF1828</f>
        <v>C</v>
      </c>
      <c r="AM1866" s="14"/>
    </row>
    <row r="1867" spans="1:39" ht="15" customHeight="1" thickBot="1" x14ac:dyDescent="0.5">
      <c r="C1867" s="15" t="s">
        <v>49</v>
      </c>
      <c r="D1867" s="13" t="str">
        <f>MID(DEC2BIN(HEX2DEC(D1866),4),1,1)</f>
        <v>1</v>
      </c>
      <c r="E1867" s="13" t="str">
        <f>MID(DEC2BIN(HEX2DEC(D1866),4),2,1)</f>
        <v>0</v>
      </c>
      <c r="F1867" s="13" t="str">
        <f>MID(DEC2BIN(HEX2DEC(D1866),4),3,1)</f>
        <v>1</v>
      </c>
      <c r="G1867" s="13" t="str">
        <f>MID(DEC2BIN(HEX2DEC(D1866),4),4,1)</f>
        <v>0</v>
      </c>
      <c r="H1867" s="13" t="str">
        <f>MID(DEC2BIN(HEX2DEC(H1866),4),1,1)</f>
        <v>0</v>
      </c>
      <c r="I1867" s="13" t="str">
        <f>MID(DEC2BIN(HEX2DEC(H1866),4),2,1)</f>
        <v>0</v>
      </c>
      <c r="J1867" s="13" t="str">
        <f>MID(DEC2BIN(HEX2DEC(H1866),4),3,1)</f>
        <v>1</v>
      </c>
      <c r="K1867" s="13" t="str">
        <f>MID(DEC2BIN(HEX2DEC(H1866),4),4,1)</f>
        <v>1</v>
      </c>
      <c r="L1867" s="13" t="str">
        <f>MID(DEC2BIN(HEX2DEC(L1866),4),1,1)</f>
        <v>1</v>
      </c>
      <c r="M1867" s="13" t="str">
        <f>MID(DEC2BIN(HEX2DEC(L1866),4),2,1)</f>
        <v>1</v>
      </c>
      <c r="N1867" s="13" t="str">
        <f>MID(DEC2BIN(HEX2DEC(L1866),4),3,1)</f>
        <v>1</v>
      </c>
      <c r="O1867" s="13" t="str">
        <f>MID(DEC2BIN(HEX2DEC(L1866),4),4,1)</f>
        <v>0</v>
      </c>
      <c r="P1867" s="13" t="str">
        <f>MID(DEC2BIN(HEX2DEC(P1866),4),1,1)</f>
        <v>0</v>
      </c>
      <c r="Q1867" s="13" t="str">
        <f>MID(DEC2BIN(HEX2DEC(P1866),4),2,1)</f>
        <v>1</v>
      </c>
      <c r="R1867" s="13" t="str">
        <f>MID(DEC2BIN(HEX2DEC(P1866),4),3,1)</f>
        <v>1</v>
      </c>
      <c r="S1867" s="13" t="str">
        <f>MID(DEC2BIN(HEX2DEC(P1866),4),4,1)</f>
        <v>0</v>
      </c>
      <c r="T1867" s="13" t="str">
        <f>MID(DEC2BIN(HEX2DEC(T1866),4),1,1)</f>
        <v>0</v>
      </c>
      <c r="U1867" s="13" t="str">
        <f>MID(DEC2BIN(HEX2DEC(T1866),4),2,1)</f>
        <v>0</v>
      </c>
      <c r="V1867" s="13" t="str">
        <f>MID(DEC2BIN(HEX2DEC(T1866),4),3,1)</f>
        <v>1</v>
      </c>
      <c r="W1867" s="13" t="str">
        <f>MID(DEC2BIN(HEX2DEC(T1866),4),4,1)</f>
        <v>1</v>
      </c>
      <c r="X1867" s="13" t="str">
        <f>MID(DEC2BIN(HEX2DEC(X1866),4),1,1)</f>
        <v>1</v>
      </c>
      <c r="Y1867" s="13" t="str">
        <f>MID(DEC2BIN(HEX2DEC(X1866),4),2,1)</f>
        <v>1</v>
      </c>
      <c r="Z1867" s="13" t="str">
        <f>MID(DEC2BIN(HEX2DEC(X1866),4),3,1)</f>
        <v>1</v>
      </c>
      <c r="AA1867" s="13" t="str">
        <f>MID(DEC2BIN(HEX2DEC(X1866),4),4,1)</f>
        <v>0</v>
      </c>
      <c r="AB1867" s="13" t="str">
        <f>MID(DEC2BIN(HEX2DEC(AB1866),4),1,1)</f>
        <v>0</v>
      </c>
      <c r="AC1867" s="13" t="str">
        <f>MID(DEC2BIN(HEX2DEC(AB1866),4),2,1)</f>
        <v>1</v>
      </c>
      <c r="AD1867" s="13" t="str">
        <f>MID(DEC2BIN(HEX2DEC(AB1866),4),3,1)</f>
        <v>1</v>
      </c>
      <c r="AE1867" s="13" t="str">
        <f>MID(DEC2BIN(HEX2DEC(AB1866),4),4,1)</f>
        <v>1</v>
      </c>
      <c r="AF1867" s="13" t="str">
        <f>MID(DEC2BIN(HEX2DEC(AF1866),4),1,1)</f>
        <v>1</v>
      </c>
      <c r="AG1867" s="13" t="str">
        <f>MID(DEC2BIN(HEX2DEC(AF1866),4),2,1)</f>
        <v>1</v>
      </c>
      <c r="AH1867" s="13" t="str">
        <f>MID(DEC2BIN(HEX2DEC(AF1866),4),3,1)</f>
        <v>0</v>
      </c>
      <c r="AI1867" s="13" t="str">
        <f>MID(DEC2BIN(HEX2DEC(AF1866),4),4,1)</f>
        <v>0</v>
      </c>
      <c r="AL1867" s="16" t="s">
        <v>55</v>
      </c>
      <c r="AM1867" s="20" t="str">
        <f>CONCATENATE(D1866,H1866,L1866,P1866,T1866,X1866,AB1866,AF1866)</f>
        <v>A3E63E7C</v>
      </c>
    </row>
    <row r="1868" spans="1:39" ht="15" customHeight="1" x14ac:dyDescent="0.45">
      <c r="C1868" s="15" t="s">
        <v>50</v>
      </c>
      <c r="D1868" s="13" t="str">
        <f>IF(VALUE(D1863)=1,D1865,D1867)</f>
        <v>0</v>
      </c>
      <c r="E1868" s="13" t="str">
        <f t="shared" ref="E1868:AI1868" si="11386">IF(VALUE(E1863)=1,E1865,E1867)</f>
        <v>0</v>
      </c>
      <c r="F1868" s="13" t="str">
        <f t="shared" si="11386"/>
        <v>1</v>
      </c>
      <c r="G1868" s="13" t="str">
        <f t="shared" si="11386"/>
        <v>0</v>
      </c>
      <c r="H1868" s="13" t="str">
        <f t="shared" si="11386"/>
        <v>1</v>
      </c>
      <c r="I1868" s="13" t="str">
        <f t="shared" si="11386"/>
        <v>0</v>
      </c>
      <c r="J1868" s="13" t="str">
        <f t="shared" si="11386"/>
        <v>1</v>
      </c>
      <c r="K1868" s="13" t="str">
        <f t="shared" si="11386"/>
        <v>1</v>
      </c>
      <c r="L1868" s="13" t="str">
        <f t="shared" si="11386"/>
        <v>1</v>
      </c>
      <c r="M1868" s="13" t="str">
        <f t="shared" si="11386"/>
        <v>1</v>
      </c>
      <c r="N1868" s="13" t="str">
        <f t="shared" si="11386"/>
        <v>0</v>
      </c>
      <c r="O1868" s="13" t="str">
        <f t="shared" si="11386"/>
        <v>0</v>
      </c>
      <c r="P1868" s="13" t="str">
        <f t="shared" si="11386"/>
        <v>0</v>
      </c>
      <c r="Q1868" s="13" t="str">
        <f t="shared" si="11386"/>
        <v>1</v>
      </c>
      <c r="R1868" s="13" t="str">
        <f t="shared" si="11386"/>
        <v>1</v>
      </c>
      <c r="S1868" s="13" t="str">
        <f t="shared" si="11386"/>
        <v>0</v>
      </c>
      <c r="T1868" s="13" t="str">
        <f t="shared" si="11386"/>
        <v>0</v>
      </c>
      <c r="U1868" s="13" t="str">
        <f t="shared" si="11386"/>
        <v>1</v>
      </c>
      <c r="V1868" s="13" t="str">
        <f t="shared" si="11386"/>
        <v>0</v>
      </c>
      <c r="W1868" s="13" t="str">
        <f t="shared" si="11386"/>
        <v>0</v>
      </c>
      <c r="X1868" s="13" t="str">
        <f t="shared" si="11386"/>
        <v>1</v>
      </c>
      <c r="Y1868" s="13" t="str">
        <f t="shared" si="11386"/>
        <v>1</v>
      </c>
      <c r="Z1868" s="13" t="str">
        <f t="shared" si="11386"/>
        <v>1</v>
      </c>
      <c r="AA1868" s="13" t="str">
        <f t="shared" si="11386"/>
        <v>0</v>
      </c>
      <c r="AB1868" s="13" t="str">
        <f t="shared" si="11386"/>
        <v>0</v>
      </c>
      <c r="AC1868" s="13" t="str">
        <f t="shared" si="11386"/>
        <v>1</v>
      </c>
      <c r="AD1868" s="13" t="str">
        <f t="shared" si="11386"/>
        <v>0</v>
      </c>
      <c r="AE1868" s="13" t="str">
        <f t="shared" si="11386"/>
        <v>1</v>
      </c>
      <c r="AF1868" s="13" t="str">
        <f t="shared" si="11386"/>
        <v>1</v>
      </c>
      <c r="AG1868" s="13" t="str">
        <f t="shared" si="11386"/>
        <v>1</v>
      </c>
      <c r="AH1868" s="13" t="str">
        <f t="shared" si="11386"/>
        <v>0</v>
      </c>
      <c r="AI1868" s="13" t="str">
        <f t="shared" si="11386"/>
        <v>0</v>
      </c>
    </row>
    <row r="1869" spans="1:39" ht="15" customHeight="1" x14ac:dyDescent="0.45">
      <c r="C1869" s="15" t="s">
        <v>51</v>
      </c>
      <c r="D1869" s="13" t="str">
        <f>BIN2HEX(CONCATENATE(D1868,E1868,F1868,G1868))</f>
        <v>2</v>
      </c>
      <c r="H1869" s="13" t="str">
        <f>BIN2HEX(CONCATENATE(H1868,I1868,J1868,K1868))</f>
        <v>B</v>
      </c>
      <c r="L1869" s="13" t="str">
        <f>BIN2HEX(CONCATENATE(L1868,M1868,N1868,O1868))</f>
        <v>C</v>
      </c>
      <c r="P1869" s="13" t="str">
        <f>BIN2HEX(CONCATENATE(P1868,Q1868,R1868,S1868))</f>
        <v>6</v>
      </c>
      <c r="T1869" s="13" t="str">
        <f>BIN2HEX(CONCATENATE(T1868,U1868,V1868,W1868))</f>
        <v>4</v>
      </c>
      <c r="X1869" s="13" t="str">
        <f>BIN2HEX(CONCATENATE(X1868,Y1868,Z1868,AA1868))</f>
        <v>E</v>
      </c>
      <c r="AB1869" s="13" t="str">
        <f>BIN2HEX(CONCATENATE(AB1868,AC1868,AD1868,AE1868))</f>
        <v>5</v>
      </c>
      <c r="AF1869" s="13" t="str">
        <f>BIN2HEX(CONCATENATE(AF1868,AG1868,AH1868,AI1868))</f>
        <v>C</v>
      </c>
    </row>
    <row r="1870" spans="1:39" ht="15" customHeight="1" x14ac:dyDescent="0.55000000000000004">
      <c r="C1870" s="17" t="s">
        <v>52</v>
      </c>
      <c r="D1870" s="13" t="str">
        <f>D1830</f>
        <v>E</v>
      </c>
      <c r="H1870" s="13" t="str">
        <f t="shared" ref="H1870" si="11387">H1830</f>
        <v>2</v>
      </c>
      <c r="L1870" s="13" t="str">
        <f t="shared" ref="L1870" si="11388">L1830</f>
        <v>B</v>
      </c>
      <c r="P1870" s="13" t="str">
        <f t="shared" ref="P1870" si="11389">P1830</f>
        <v>8</v>
      </c>
      <c r="T1870" s="13" t="str">
        <f t="shared" ref="T1870" si="11390">T1830</f>
        <v>6</v>
      </c>
      <c r="X1870" s="13" t="str">
        <f t="shared" ref="X1870" si="11391">X1830</f>
        <v>1</v>
      </c>
      <c r="AB1870" s="13" t="str">
        <f t="shared" ref="AB1870" si="11392">AB1830</f>
        <v>5</v>
      </c>
      <c r="AF1870" s="13" t="str">
        <f t="shared" ref="AF1870" si="11393">AF1830</f>
        <v>A</v>
      </c>
    </row>
    <row r="1871" spans="1:39" ht="15" customHeight="1" x14ac:dyDescent="0.45">
      <c r="D1871" s="13" t="str">
        <f>MID(DEC2BIN(HEX2DEC(D1870),4),1,1)</f>
        <v>1</v>
      </c>
      <c r="E1871" s="13" t="str">
        <f>MID(DEC2BIN(HEX2DEC(D1870),4),2,1)</f>
        <v>1</v>
      </c>
      <c r="F1871" s="13" t="str">
        <f>MID(DEC2BIN(HEX2DEC(D1870),4),3,1)</f>
        <v>1</v>
      </c>
      <c r="G1871" s="13" t="str">
        <f>MID(DEC2BIN(HEX2DEC(D1870),4),4,1)</f>
        <v>0</v>
      </c>
      <c r="H1871" s="13" t="str">
        <f>MID(DEC2BIN(HEX2DEC(H1870),4),1,1)</f>
        <v>0</v>
      </c>
      <c r="I1871" s="13" t="str">
        <f>MID(DEC2BIN(HEX2DEC(H1870),4),2,1)</f>
        <v>0</v>
      </c>
      <c r="J1871" s="13" t="str">
        <f>MID(DEC2BIN(HEX2DEC(H1870),4),3,1)</f>
        <v>1</v>
      </c>
      <c r="K1871" s="13" t="str">
        <f>MID(DEC2BIN(HEX2DEC(H1870),4),4,1)</f>
        <v>0</v>
      </c>
      <c r="L1871" s="13" t="str">
        <f>MID(DEC2BIN(HEX2DEC(L1870),4),1,1)</f>
        <v>1</v>
      </c>
      <c r="M1871" s="13" t="str">
        <f>MID(DEC2BIN(HEX2DEC(L1870),4),2,1)</f>
        <v>0</v>
      </c>
      <c r="N1871" s="13" t="str">
        <f>MID(DEC2BIN(HEX2DEC(L1870),4),3,1)</f>
        <v>1</v>
      </c>
      <c r="O1871" s="13" t="str">
        <f>MID(DEC2BIN(HEX2DEC(L1870),4),4,1)</f>
        <v>1</v>
      </c>
      <c r="P1871" s="13" t="str">
        <f>MID(DEC2BIN(HEX2DEC(P1870),4),1,1)</f>
        <v>1</v>
      </c>
      <c r="Q1871" s="13" t="str">
        <f>MID(DEC2BIN(HEX2DEC(P1870),4),2,1)</f>
        <v>0</v>
      </c>
      <c r="R1871" s="13" t="str">
        <f>MID(DEC2BIN(HEX2DEC(P1870),4),3,1)</f>
        <v>0</v>
      </c>
      <c r="S1871" s="13" t="str">
        <f>MID(DEC2BIN(HEX2DEC(P1870),4),4,1)</f>
        <v>0</v>
      </c>
      <c r="T1871" s="13" t="str">
        <f>MID(DEC2BIN(HEX2DEC(T1870),4),1,1)</f>
        <v>0</v>
      </c>
      <c r="U1871" s="13" t="str">
        <f>MID(DEC2BIN(HEX2DEC(T1870),4),2,1)</f>
        <v>1</v>
      </c>
      <c r="V1871" s="13" t="str">
        <f>MID(DEC2BIN(HEX2DEC(T1870),4),3,1)</f>
        <v>1</v>
      </c>
      <c r="W1871" s="13" t="str">
        <f>MID(DEC2BIN(HEX2DEC(T1870),4),4,1)</f>
        <v>0</v>
      </c>
      <c r="X1871" s="13" t="str">
        <f>MID(DEC2BIN(HEX2DEC(X1870),4),1,1)</f>
        <v>0</v>
      </c>
      <c r="Y1871" s="13" t="str">
        <f>MID(DEC2BIN(HEX2DEC(X1870),4),2,1)</f>
        <v>0</v>
      </c>
      <c r="Z1871" s="13" t="str">
        <f>MID(DEC2BIN(HEX2DEC(X1870),4),3,1)</f>
        <v>0</v>
      </c>
      <c r="AA1871" s="13" t="str">
        <f>MID(DEC2BIN(HEX2DEC(X1870),4),4,1)</f>
        <v>1</v>
      </c>
      <c r="AB1871" s="13" t="str">
        <f>MID(DEC2BIN(HEX2DEC(AB1870),4),1,1)</f>
        <v>0</v>
      </c>
      <c r="AC1871" s="13" t="str">
        <f>MID(DEC2BIN(HEX2DEC(AB1870),4),2,1)</f>
        <v>1</v>
      </c>
      <c r="AD1871" s="13" t="str">
        <f>MID(DEC2BIN(HEX2DEC(AB1870),4),3,1)</f>
        <v>0</v>
      </c>
      <c r="AE1871" s="13" t="str">
        <f>MID(DEC2BIN(HEX2DEC(AB1870),4),4,1)</f>
        <v>1</v>
      </c>
      <c r="AF1871" s="13" t="str">
        <f>MID(DEC2BIN(HEX2DEC(AF1870),4),1,1)</f>
        <v>1</v>
      </c>
      <c r="AG1871" s="13" t="str">
        <f>MID(DEC2BIN(HEX2DEC(AF1870),4),2,1)</f>
        <v>0</v>
      </c>
      <c r="AH1871" s="13" t="str">
        <f>MID(DEC2BIN(HEX2DEC(AF1870),4),3,1)</f>
        <v>1</v>
      </c>
      <c r="AI1871" s="13" t="str">
        <f>MID(DEC2BIN(HEX2DEC(AF1870),4),4,1)</f>
        <v>0</v>
      </c>
    </row>
    <row r="1872" spans="1:39" ht="15" customHeight="1" x14ac:dyDescent="0.45">
      <c r="A1872" s="23"/>
      <c r="B1872" s="23"/>
      <c r="C1872" s="23"/>
      <c r="D1872" s="23"/>
      <c r="E1872" s="23"/>
      <c r="F1872" s="23"/>
      <c r="G1872" s="23"/>
      <c r="H1872" s="23"/>
      <c r="I1872" s="23"/>
      <c r="J1872" s="23"/>
      <c r="K1872" s="23"/>
      <c r="L1872" s="23"/>
      <c r="M1872" s="23"/>
      <c r="N1872" s="23"/>
      <c r="O1872" s="23"/>
      <c r="P1872" s="23"/>
      <c r="Q1872" s="23"/>
      <c r="R1872" s="23"/>
      <c r="S1872" s="23"/>
      <c r="T1872" s="23"/>
      <c r="U1872" s="23"/>
      <c r="V1872" s="23"/>
      <c r="W1872" s="23"/>
      <c r="X1872" s="23"/>
      <c r="Y1872" s="23"/>
      <c r="Z1872" s="23"/>
      <c r="AA1872" s="23"/>
      <c r="AB1872" s="23"/>
      <c r="AC1872" s="23"/>
      <c r="AD1872" s="23"/>
      <c r="AE1872" s="23"/>
      <c r="AF1872" s="23"/>
      <c r="AG1872" s="23"/>
      <c r="AH1872" s="23"/>
      <c r="AI1872" s="23"/>
      <c r="AJ1872" s="23"/>
      <c r="AK1872" s="23"/>
      <c r="AL1872" s="23"/>
      <c r="AM1872" s="23"/>
    </row>
    <row r="1874" spans="3:39" ht="15" customHeight="1" x14ac:dyDescent="0.5">
      <c r="C1874" s="12" t="s">
        <v>35</v>
      </c>
      <c r="D1874" s="13">
        <f>D1838+1</f>
        <v>53</v>
      </c>
    </row>
    <row r="1876" spans="3:39" ht="15" customHeight="1" x14ac:dyDescent="0.45">
      <c r="C1876" s="14" t="s">
        <v>31</v>
      </c>
      <c r="D1876" s="13" t="str">
        <f>BIN2HEX(CONCATENATE(D1877,E1877,F1877,G1877))</f>
        <v>A</v>
      </c>
      <c r="H1876" s="13" t="str">
        <f>BIN2HEX(CONCATENATE(H1877,I1877,J1877,K1877))</f>
        <v>6</v>
      </c>
      <c r="L1876" s="13" t="str">
        <f>BIN2HEX(CONCATENATE(L1877,M1877,N1877,O1877))</f>
        <v>9</v>
      </c>
      <c r="P1876" s="13" t="str">
        <f>BIN2HEX(CONCATENATE(P1877,Q1877,R1877,S1877))</f>
        <v>7</v>
      </c>
      <c r="T1876" s="13" t="str">
        <f>BIN2HEX(CONCATENATE(T1877,U1877,V1877,W1877))</f>
        <v>1</v>
      </c>
      <c r="X1876" s="13" t="str">
        <f>BIN2HEX(CONCATENATE(X1877,Y1877,Z1877,AA1877))</f>
        <v>3</v>
      </c>
      <c r="AB1876" s="13" t="str">
        <f>BIN2HEX(CONCATENATE(AB1877,AC1877,AD1877,AE1877))</f>
        <v>D</v>
      </c>
      <c r="AF1876" s="13" t="str">
        <f>BIN2HEX(CONCATENATE(AF1877,AG1877,AH1877,AI1877))</f>
        <v>B</v>
      </c>
    </row>
    <row r="1877" spans="3:39" ht="15" customHeight="1" x14ac:dyDescent="0.45">
      <c r="C1877" s="14" t="s">
        <v>36</v>
      </c>
      <c r="D1877" s="13">
        <f>IF(ISEVEN(D1878+D1879+D1880),0,1)</f>
        <v>1</v>
      </c>
      <c r="E1877" s="13">
        <f t="shared" ref="E1877:AI1877" si="11394">IF(ISEVEN(E1878+E1879+E1880),0,1)</f>
        <v>0</v>
      </c>
      <c r="F1877" s="13">
        <f t="shared" si="11394"/>
        <v>1</v>
      </c>
      <c r="G1877" s="13">
        <f t="shared" si="11394"/>
        <v>0</v>
      </c>
      <c r="H1877" s="13">
        <f t="shared" si="11394"/>
        <v>0</v>
      </c>
      <c r="I1877" s="13">
        <f t="shared" si="11394"/>
        <v>1</v>
      </c>
      <c r="J1877" s="13">
        <f t="shared" si="11394"/>
        <v>1</v>
      </c>
      <c r="K1877" s="13">
        <f t="shared" si="11394"/>
        <v>0</v>
      </c>
      <c r="L1877" s="13">
        <f t="shared" si="11394"/>
        <v>1</v>
      </c>
      <c r="M1877" s="13">
        <f t="shared" si="11394"/>
        <v>0</v>
      </c>
      <c r="N1877" s="13">
        <f t="shared" si="11394"/>
        <v>0</v>
      </c>
      <c r="O1877" s="13">
        <f t="shared" si="11394"/>
        <v>1</v>
      </c>
      <c r="P1877" s="13">
        <f t="shared" si="11394"/>
        <v>0</v>
      </c>
      <c r="Q1877" s="13">
        <f t="shared" si="11394"/>
        <v>1</v>
      </c>
      <c r="R1877" s="13">
        <f t="shared" si="11394"/>
        <v>1</v>
      </c>
      <c r="S1877" s="13">
        <f t="shared" si="11394"/>
        <v>1</v>
      </c>
      <c r="T1877" s="13">
        <f t="shared" si="11394"/>
        <v>0</v>
      </c>
      <c r="U1877" s="13">
        <f t="shared" si="11394"/>
        <v>0</v>
      </c>
      <c r="V1877" s="13">
        <f t="shared" si="11394"/>
        <v>0</v>
      </c>
      <c r="W1877" s="13">
        <f t="shared" si="11394"/>
        <v>1</v>
      </c>
      <c r="X1877" s="13">
        <f t="shared" si="11394"/>
        <v>0</v>
      </c>
      <c r="Y1877" s="13">
        <f t="shared" si="11394"/>
        <v>0</v>
      </c>
      <c r="Z1877" s="13">
        <f t="shared" si="11394"/>
        <v>1</v>
      </c>
      <c r="AA1877" s="13">
        <f t="shared" si="11394"/>
        <v>1</v>
      </c>
      <c r="AB1877" s="13">
        <f t="shared" si="11394"/>
        <v>1</v>
      </c>
      <c r="AC1877" s="13">
        <f t="shared" si="11394"/>
        <v>1</v>
      </c>
      <c r="AD1877" s="13">
        <f t="shared" si="11394"/>
        <v>0</v>
      </c>
      <c r="AE1877" s="13">
        <f t="shared" si="11394"/>
        <v>1</v>
      </c>
      <c r="AF1877" s="13">
        <f t="shared" si="11394"/>
        <v>1</v>
      </c>
      <c r="AG1877" s="13">
        <f t="shared" si="11394"/>
        <v>0</v>
      </c>
      <c r="AH1877" s="13">
        <f t="shared" si="11394"/>
        <v>1</v>
      </c>
      <c r="AI1877" s="13">
        <f t="shared" si="11394"/>
        <v>1</v>
      </c>
      <c r="AL1877" s="13" t="s">
        <v>53</v>
      </c>
      <c r="AM1877" s="14" t="str">
        <f>VLOOKUP('הכנה ל- SHA-256 #1'!$U$24,'הכנה ל- SHA-256 #1'!$U$24:$CG$24,1+'SHA-256 Algorithm #1'!D1874,)</f>
        <v>43EAA96C</v>
      </c>
    </row>
    <row r="1878" spans="3:39" ht="15" customHeight="1" x14ac:dyDescent="0.45">
      <c r="C1878" s="14" t="s">
        <v>32</v>
      </c>
      <c r="D1878" s="13" t="str">
        <f>N1882</f>
        <v>1</v>
      </c>
      <c r="E1878" s="13" t="str">
        <f t="shared" ref="E1878" si="11395">O1882</f>
        <v>0</v>
      </c>
      <c r="F1878" s="13" t="str">
        <f t="shared" ref="F1878" si="11396">P1882</f>
        <v>1</v>
      </c>
      <c r="G1878" s="13" t="str">
        <f t="shared" ref="G1878" si="11397">Q1882</f>
        <v>1</v>
      </c>
      <c r="H1878" s="13" t="str">
        <f t="shared" ref="H1878" si="11398">R1882</f>
        <v>1</v>
      </c>
      <c r="I1878" s="13" t="str">
        <f t="shared" ref="I1878" si="11399">S1882</f>
        <v>0</v>
      </c>
      <c r="J1878" s="13" t="str">
        <f t="shared" ref="J1878" si="11400">T1882</f>
        <v>0</v>
      </c>
      <c r="K1878" s="13" t="str">
        <f t="shared" ref="K1878" si="11401">U1882</f>
        <v>0</v>
      </c>
      <c r="L1878" s="13" t="str">
        <f t="shared" ref="L1878" si="11402">V1882</f>
        <v>1</v>
      </c>
      <c r="M1878" s="13" t="str">
        <f t="shared" ref="M1878" si="11403">W1882</f>
        <v>1</v>
      </c>
      <c r="N1878" s="13" t="str">
        <f t="shared" ref="N1878" si="11404">X1882</f>
        <v>1</v>
      </c>
      <c r="O1878" s="13" t="str">
        <f t="shared" ref="O1878" si="11405">Y1882</f>
        <v>1</v>
      </c>
      <c r="P1878" s="13" t="str">
        <f t="shared" ref="P1878" si="11406">Z1882</f>
        <v>0</v>
      </c>
      <c r="Q1878" s="13" t="str">
        <f t="shared" ref="Q1878" si="11407">AA1882</f>
        <v>0</v>
      </c>
      <c r="R1878" s="13" t="str">
        <f t="shared" ref="R1878" si="11408">AB1882</f>
        <v>1</v>
      </c>
      <c r="S1878" s="13" t="str">
        <f t="shared" ref="S1878" si="11409">AC1882</f>
        <v>1</v>
      </c>
      <c r="T1878" s="13" t="str">
        <f t="shared" ref="T1878" si="11410">AD1882</f>
        <v>1</v>
      </c>
      <c r="U1878" s="13" t="str">
        <f t="shared" ref="U1878" si="11411">AE1882</f>
        <v>0</v>
      </c>
      <c r="V1878" s="13" t="str">
        <f t="shared" ref="V1878" si="11412">AF1882</f>
        <v>1</v>
      </c>
      <c r="W1878" s="13" t="str">
        <f t="shared" ref="W1878" si="11413">AG1882</f>
        <v>1</v>
      </c>
      <c r="X1878" s="13" t="str">
        <f t="shared" ref="X1878" si="11414">AH1882</f>
        <v>1</v>
      </c>
      <c r="Y1878" s="13" t="str">
        <f t="shared" ref="Y1878" si="11415">AI1882</f>
        <v>1</v>
      </c>
      <c r="Z1878" s="13" t="str">
        <f>D1882</f>
        <v>1</v>
      </c>
      <c r="AA1878" s="13" t="str">
        <f t="shared" ref="AA1878" si="11416">E1882</f>
        <v>1</v>
      </c>
      <c r="AB1878" s="13" t="str">
        <f t="shared" ref="AB1878" si="11417">F1882</f>
        <v>1</v>
      </c>
      <c r="AC1878" s="13" t="str">
        <f t="shared" ref="AC1878" si="11418">G1882</f>
        <v>0</v>
      </c>
      <c r="AD1878" s="13" t="str">
        <f t="shared" ref="AD1878" si="11419">H1882</f>
        <v>0</v>
      </c>
      <c r="AE1878" s="13" t="str">
        <f t="shared" ref="AE1878" si="11420">I1882</f>
        <v>1</v>
      </c>
      <c r="AF1878" s="13" t="str">
        <f t="shared" ref="AF1878" si="11421">J1882</f>
        <v>0</v>
      </c>
      <c r="AG1878" s="13" t="str">
        <f t="shared" ref="AG1878" si="11422">K1882</f>
        <v>0</v>
      </c>
      <c r="AH1878" s="13" t="str">
        <f t="shared" ref="AH1878" si="11423">L1882</f>
        <v>0</v>
      </c>
      <c r="AI1878" s="13" t="str">
        <f t="shared" ref="AI1878" si="11424">M1882</f>
        <v>1</v>
      </c>
      <c r="AL1878" s="14" t="s">
        <v>54</v>
      </c>
      <c r="AM1878" s="14" t="str">
        <f>HLOOKUP('הכנה ל- SHA-256 #1'!$Q$5,'הכנה ל- SHA-256 #1'!$Q$5:$Q$69,1+'SHA-256 Algorithm #1'!D1874,FALSE)</f>
        <v>391C0CB3</v>
      </c>
    </row>
    <row r="1879" spans="3:39" ht="15" customHeight="1" x14ac:dyDescent="0.45">
      <c r="C1879" s="14" t="s">
        <v>33</v>
      </c>
      <c r="D1879" s="13" t="str">
        <f>W1882</f>
        <v>1</v>
      </c>
      <c r="E1879" s="13" t="str">
        <f t="shared" ref="E1879" si="11425">X1882</f>
        <v>1</v>
      </c>
      <c r="F1879" s="13" t="str">
        <f t="shared" ref="F1879" si="11426">Y1882</f>
        <v>1</v>
      </c>
      <c r="G1879" s="13" t="str">
        <f t="shared" ref="G1879" si="11427">Z1882</f>
        <v>0</v>
      </c>
      <c r="H1879" s="13" t="str">
        <f t="shared" ref="H1879" si="11428">AA1882</f>
        <v>0</v>
      </c>
      <c r="I1879" s="13" t="str">
        <f t="shared" ref="I1879" si="11429">AB1882</f>
        <v>1</v>
      </c>
      <c r="J1879" s="13" t="str">
        <f t="shared" ref="J1879" si="11430">AC1882</f>
        <v>1</v>
      </c>
      <c r="K1879" s="13" t="str">
        <f t="shared" ref="K1879" si="11431">AD1882</f>
        <v>1</v>
      </c>
      <c r="L1879" s="13" t="str">
        <f t="shared" ref="L1879" si="11432">AE1882</f>
        <v>0</v>
      </c>
      <c r="M1879" s="13" t="str">
        <f t="shared" ref="M1879" si="11433">AF1882</f>
        <v>1</v>
      </c>
      <c r="N1879" s="13" t="str">
        <f t="shared" ref="N1879" si="11434">AG1882</f>
        <v>1</v>
      </c>
      <c r="O1879" s="13" t="str">
        <f t="shared" ref="O1879" si="11435">AH1882</f>
        <v>1</v>
      </c>
      <c r="P1879" s="13" t="str">
        <f t="shared" ref="P1879" si="11436">AI1882</f>
        <v>1</v>
      </c>
      <c r="Q1879" s="13" t="str">
        <f>D1882</f>
        <v>1</v>
      </c>
      <c r="R1879" s="13" t="str">
        <f t="shared" ref="R1879" si="11437">E1882</f>
        <v>1</v>
      </c>
      <c r="S1879" s="13" t="str">
        <f t="shared" ref="S1879" si="11438">F1882</f>
        <v>1</v>
      </c>
      <c r="T1879" s="13" t="str">
        <f t="shared" ref="T1879" si="11439">G1882</f>
        <v>0</v>
      </c>
      <c r="U1879" s="13" t="str">
        <f t="shared" ref="U1879" si="11440">H1882</f>
        <v>0</v>
      </c>
      <c r="V1879" s="13" t="str">
        <f t="shared" ref="V1879" si="11441">I1882</f>
        <v>1</v>
      </c>
      <c r="W1879" s="13" t="str">
        <f t="shared" ref="W1879" si="11442">J1882</f>
        <v>0</v>
      </c>
      <c r="X1879" s="13" t="str">
        <f t="shared" ref="X1879" si="11443">K1882</f>
        <v>0</v>
      </c>
      <c r="Y1879" s="13" t="str">
        <f t="shared" ref="Y1879" si="11444">L1882</f>
        <v>0</v>
      </c>
      <c r="Z1879" s="13" t="str">
        <f t="shared" ref="Z1879" si="11445">M1882</f>
        <v>1</v>
      </c>
      <c r="AA1879" s="13" t="str">
        <f t="shared" ref="AA1879" si="11446">N1882</f>
        <v>1</v>
      </c>
      <c r="AB1879" s="13" t="str">
        <f t="shared" ref="AB1879" si="11447">O1882</f>
        <v>0</v>
      </c>
      <c r="AC1879" s="13" t="str">
        <f t="shared" ref="AC1879" si="11448">P1882</f>
        <v>1</v>
      </c>
      <c r="AD1879" s="13" t="str">
        <f t="shared" ref="AD1879" si="11449">Q1882</f>
        <v>1</v>
      </c>
      <c r="AE1879" s="13" t="str">
        <f t="shared" ref="AE1879" si="11450">R1882</f>
        <v>1</v>
      </c>
      <c r="AF1879" s="13" t="str">
        <f t="shared" ref="AF1879" si="11451">S1882</f>
        <v>0</v>
      </c>
      <c r="AG1879" s="13" t="str">
        <f t="shared" ref="AG1879" si="11452">T1882</f>
        <v>0</v>
      </c>
      <c r="AH1879" s="13" t="str">
        <f t="shared" ref="AH1879" si="11453">U1882</f>
        <v>0</v>
      </c>
      <c r="AI1879" s="13" t="str">
        <f t="shared" ref="AI1879" si="11454">V1882</f>
        <v>1</v>
      </c>
      <c r="AL1879" s="14" t="s">
        <v>55</v>
      </c>
      <c r="AM1879" s="14" t="str">
        <f>CONCATENATE(D1906,H1906,L1906,P1906,T1906,X1906,AB1906,AF1906)</f>
        <v>A3E63E7C</v>
      </c>
    </row>
    <row r="1880" spans="3:39" ht="15" customHeight="1" x14ac:dyDescent="0.45">
      <c r="C1880" s="14" t="s">
        <v>34</v>
      </c>
      <c r="D1880" s="13" t="str">
        <f>AH1882</f>
        <v>1</v>
      </c>
      <c r="E1880" s="13" t="str">
        <f>AI1882</f>
        <v>1</v>
      </c>
      <c r="F1880" s="13" t="str">
        <f>D1882</f>
        <v>1</v>
      </c>
      <c r="G1880" s="13" t="str">
        <f t="shared" ref="G1880" si="11455">E1882</f>
        <v>1</v>
      </c>
      <c r="H1880" s="13" t="str">
        <f t="shared" ref="H1880" si="11456">F1882</f>
        <v>1</v>
      </c>
      <c r="I1880" s="13" t="str">
        <f t="shared" ref="I1880" si="11457">G1882</f>
        <v>0</v>
      </c>
      <c r="J1880" s="13" t="str">
        <f t="shared" ref="J1880" si="11458">H1882</f>
        <v>0</v>
      </c>
      <c r="K1880" s="13" t="str">
        <f t="shared" ref="K1880" si="11459">I1882</f>
        <v>1</v>
      </c>
      <c r="L1880" s="13" t="str">
        <f t="shared" ref="L1880" si="11460">J1882</f>
        <v>0</v>
      </c>
      <c r="M1880" s="13" t="str">
        <f t="shared" ref="M1880" si="11461">K1882</f>
        <v>0</v>
      </c>
      <c r="N1880" s="13" t="str">
        <f t="shared" ref="N1880" si="11462">L1882</f>
        <v>0</v>
      </c>
      <c r="O1880" s="13" t="str">
        <f t="shared" ref="O1880" si="11463">M1882</f>
        <v>1</v>
      </c>
      <c r="P1880" s="13" t="str">
        <f t="shared" ref="P1880" si="11464">N1882</f>
        <v>1</v>
      </c>
      <c r="Q1880" s="13" t="str">
        <f t="shared" ref="Q1880" si="11465">O1882</f>
        <v>0</v>
      </c>
      <c r="R1880" s="13" t="str">
        <f t="shared" ref="R1880" si="11466">P1882</f>
        <v>1</v>
      </c>
      <c r="S1880" s="13" t="str">
        <f t="shared" ref="S1880" si="11467">Q1882</f>
        <v>1</v>
      </c>
      <c r="T1880" s="13" t="str">
        <f t="shared" ref="T1880" si="11468">R1882</f>
        <v>1</v>
      </c>
      <c r="U1880" s="13" t="str">
        <f t="shared" ref="U1880" si="11469">S1882</f>
        <v>0</v>
      </c>
      <c r="V1880" s="13" t="str">
        <f t="shared" ref="V1880" si="11470">T1882</f>
        <v>0</v>
      </c>
      <c r="W1880" s="13" t="str">
        <f t="shared" ref="W1880" si="11471">U1882</f>
        <v>0</v>
      </c>
      <c r="X1880" s="13" t="str">
        <f t="shared" ref="X1880" si="11472">V1882</f>
        <v>1</v>
      </c>
      <c r="Y1880" s="13" t="str">
        <f t="shared" ref="Y1880" si="11473">W1882</f>
        <v>1</v>
      </c>
      <c r="Z1880" s="13" t="str">
        <f t="shared" ref="Z1880" si="11474">X1882</f>
        <v>1</v>
      </c>
      <c r="AA1880" s="13" t="str">
        <f t="shared" ref="AA1880" si="11475">Y1882</f>
        <v>1</v>
      </c>
      <c r="AB1880" s="13" t="str">
        <f t="shared" ref="AB1880" si="11476">Z1882</f>
        <v>0</v>
      </c>
      <c r="AC1880" s="13" t="str">
        <f t="shared" ref="AC1880" si="11477">AA1882</f>
        <v>0</v>
      </c>
      <c r="AD1880" s="13" t="str">
        <f t="shared" ref="AD1880" si="11478">AB1882</f>
        <v>1</v>
      </c>
      <c r="AE1880" s="13" t="str">
        <f t="shared" ref="AE1880" si="11479">AC1882</f>
        <v>1</v>
      </c>
      <c r="AF1880" s="13" t="str">
        <f t="shared" ref="AF1880" si="11480">AD1882</f>
        <v>1</v>
      </c>
      <c r="AG1880" s="13" t="str">
        <f t="shared" ref="AG1880" si="11481">AE1882</f>
        <v>0</v>
      </c>
      <c r="AH1880" s="13" t="str">
        <f t="shared" ref="AH1880" si="11482">AF1882</f>
        <v>1</v>
      </c>
      <c r="AI1880" s="13" t="str">
        <f t="shared" ref="AI1880" si="11483">AG1882</f>
        <v>1</v>
      </c>
      <c r="AL1880" s="14" t="s">
        <v>56</v>
      </c>
      <c r="AM1880" s="14" t="str">
        <f>CONCATENATE(D1905,H1905,L1905,P1905,T1905,X1905,AB1905,AF1905,)</f>
        <v>3C8650CC</v>
      </c>
    </row>
    <row r="1881" spans="3:39" ht="15" customHeight="1" x14ac:dyDescent="0.55000000000000004">
      <c r="C1881" s="14" t="s">
        <v>23</v>
      </c>
      <c r="D1881" s="13" t="str">
        <f>MID($AM1851,1,1)</f>
        <v>E</v>
      </c>
      <c r="H1881" s="13" t="str">
        <f>MID($AM1851,2,1)</f>
        <v>4</v>
      </c>
      <c r="L1881" s="13" t="str">
        <f>MID($AM1851,3,1)</f>
        <v>6</v>
      </c>
      <c r="P1881" s="13" t="str">
        <f>MID($AM1851,4,1)</f>
        <v>E</v>
      </c>
      <c r="T1881" s="13" t="str">
        <f>MID($AM1851,5,1)</f>
        <v>3</v>
      </c>
      <c r="X1881" s="13" t="str">
        <f>MID($AM1851,6,1)</f>
        <v>C</v>
      </c>
      <c r="AB1881" s="13" t="str">
        <f>MID($AM1851,7,1)</f>
        <v>E</v>
      </c>
      <c r="AF1881" s="13" t="str">
        <f>MID($AM1851,8,1)</f>
        <v>F</v>
      </c>
      <c r="AL1881" s="21" t="s">
        <v>40</v>
      </c>
      <c r="AM1881" s="14" t="str">
        <f>CONCATENATE(D1893,H1893,L1893,P1893,T1893,X1893,AB1893,AF1893)</f>
        <v>56F6F677</v>
      </c>
    </row>
    <row r="1882" spans="3:39" ht="15" customHeight="1" x14ac:dyDescent="0.45">
      <c r="C1882" s="14" t="s">
        <v>24</v>
      </c>
      <c r="D1882" s="13" t="str">
        <f>MID(DEC2BIN(HEX2DEC(D1881),4),1,1)</f>
        <v>1</v>
      </c>
      <c r="E1882" s="13" t="str">
        <f>MID(DEC2BIN(HEX2DEC(D1881),4),2,1)</f>
        <v>1</v>
      </c>
      <c r="F1882" s="13" t="str">
        <f>MID(DEC2BIN(HEX2DEC(D1881),4),3,1)</f>
        <v>1</v>
      </c>
      <c r="G1882" s="13" t="str">
        <f>MID(DEC2BIN(HEX2DEC(D1881),4),4,1)</f>
        <v>0</v>
      </c>
      <c r="H1882" s="13" t="str">
        <f>MID(DEC2BIN(HEX2DEC(H1881),4),1,1)</f>
        <v>0</v>
      </c>
      <c r="I1882" s="13" t="str">
        <f>MID(DEC2BIN(HEX2DEC(H1881),4),2,1)</f>
        <v>1</v>
      </c>
      <c r="J1882" s="13" t="str">
        <f>MID(DEC2BIN(HEX2DEC(H1881),4),3,1)</f>
        <v>0</v>
      </c>
      <c r="K1882" s="13" t="str">
        <f>MID(DEC2BIN(HEX2DEC(H1881),4),4,1)</f>
        <v>0</v>
      </c>
      <c r="L1882" s="13" t="str">
        <f>MID(DEC2BIN(HEX2DEC(L1881),4),1,1)</f>
        <v>0</v>
      </c>
      <c r="M1882" s="13" t="str">
        <f>MID(DEC2BIN(HEX2DEC(L1881),4),2,1)</f>
        <v>1</v>
      </c>
      <c r="N1882" s="13" t="str">
        <f>MID(DEC2BIN(HEX2DEC(L1881),4),3,1)</f>
        <v>1</v>
      </c>
      <c r="O1882" s="13" t="str">
        <f>MID(DEC2BIN(HEX2DEC(L1881),4),4,1)</f>
        <v>0</v>
      </c>
      <c r="P1882" s="13" t="str">
        <f>MID(DEC2BIN(HEX2DEC(P1881),4),1,1)</f>
        <v>1</v>
      </c>
      <c r="Q1882" s="13" t="str">
        <f>MID(DEC2BIN(HEX2DEC(P1881),4),2,1)</f>
        <v>1</v>
      </c>
      <c r="R1882" s="13" t="str">
        <f>MID(DEC2BIN(HEX2DEC(P1881),4),3,1)</f>
        <v>1</v>
      </c>
      <c r="S1882" s="13" t="str">
        <f>MID(DEC2BIN(HEX2DEC(P1881),4),4,1)</f>
        <v>0</v>
      </c>
      <c r="T1882" s="13" t="str">
        <f>MID(DEC2BIN(HEX2DEC(T1881),4),1,1)</f>
        <v>0</v>
      </c>
      <c r="U1882" s="13" t="str">
        <f>MID(DEC2BIN(HEX2DEC(T1881),4),2,1)</f>
        <v>0</v>
      </c>
      <c r="V1882" s="13" t="str">
        <f>MID(DEC2BIN(HEX2DEC(T1881),4),3,1)</f>
        <v>1</v>
      </c>
      <c r="W1882" s="13" t="str">
        <f>MID(DEC2BIN(HEX2DEC(T1881),4),4,1)</f>
        <v>1</v>
      </c>
      <c r="X1882" s="13" t="str">
        <f>MID(DEC2BIN(HEX2DEC(X1881),4),1,1)</f>
        <v>1</v>
      </c>
      <c r="Y1882" s="13" t="str">
        <f>MID(DEC2BIN(HEX2DEC(X1881),4),2,1)</f>
        <v>1</v>
      </c>
      <c r="Z1882" s="13" t="str">
        <f>MID(DEC2BIN(HEX2DEC(X1881),4),3,1)</f>
        <v>0</v>
      </c>
      <c r="AA1882" s="13" t="str">
        <f>MID(DEC2BIN(HEX2DEC(X1881),4),4,1)</f>
        <v>0</v>
      </c>
      <c r="AB1882" s="13" t="str">
        <f>MID(DEC2BIN(HEX2DEC(AB1881),4),1,1)</f>
        <v>1</v>
      </c>
      <c r="AC1882" s="13" t="str">
        <f>MID(DEC2BIN(HEX2DEC(AB1881),4),2,1)</f>
        <v>1</v>
      </c>
      <c r="AD1882" s="13" t="str">
        <f>MID(DEC2BIN(HEX2DEC(AB1881),4),3,1)</f>
        <v>1</v>
      </c>
      <c r="AE1882" s="13" t="str">
        <f>MID(DEC2BIN(HEX2DEC(AB1881),4),4,1)</f>
        <v>0</v>
      </c>
      <c r="AF1882" s="13" t="str">
        <f>MID(DEC2BIN(HEX2DEC(AF1881),4),1,1)</f>
        <v>1</v>
      </c>
      <c r="AG1882" s="13" t="str">
        <f>MID(DEC2BIN(HEX2DEC(AF1881),4),2,1)</f>
        <v>1</v>
      </c>
      <c r="AH1882" s="13" t="str">
        <f>MID(DEC2BIN(HEX2DEC(AF1881),4),3,1)</f>
        <v>1</v>
      </c>
      <c r="AI1882" s="13" t="str">
        <f>MID(DEC2BIN(HEX2DEC(AF1881),4),4,1)</f>
        <v>1</v>
      </c>
      <c r="AL1882" s="14" t="s">
        <v>57</v>
      </c>
      <c r="AM1882" s="19" t="str">
        <f>DEC2HEX(MOD(HEX2DEC(AM1877)+HEX2DEC(AM1878)+HEX2DEC(AM1879)+HEX2DEC(AM1880)+HEX2DEC(AM1881),2^32),8)</f>
        <v>B46A3BDE</v>
      </c>
    </row>
    <row r="1883" spans="3:39" ht="15" customHeight="1" x14ac:dyDescent="0.45">
      <c r="C1883" s="14" t="s">
        <v>25</v>
      </c>
      <c r="D1883" s="13" t="str">
        <f>D1845</f>
        <v>E</v>
      </c>
      <c r="H1883" s="13" t="str">
        <f t="shared" ref="H1883" si="11484">H1845</f>
        <v>D</v>
      </c>
      <c r="L1883" s="13" t="str">
        <f t="shared" ref="L1883" si="11485">L1845</f>
        <v>5</v>
      </c>
      <c r="P1883" s="13" t="str">
        <f t="shared" ref="P1883" si="11486">P1845</f>
        <v>C</v>
      </c>
      <c r="T1883" s="13" t="str">
        <f t="shared" ref="T1883" si="11487">T1845</f>
        <v>9</v>
      </c>
      <c r="X1883" s="13" t="str">
        <f t="shared" ref="X1883" si="11488">X1845</f>
        <v>6</v>
      </c>
      <c r="AB1883" s="13" t="str">
        <f t="shared" ref="AB1883" si="11489">AB1845</f>
        <v>E</v>
      </c>
      <c r="AF1883" s="13" t="str">
        <f>AF1845</f>
        <v>6</v>
      </c>
      <c r="AL1883" s="14"/>
      <c r="AM1883" s="14"/>
    </row>
    <row r="1884" spans="3:39" ht="15" customHeight="1" x14ac:dyDescent="0.45">
      <c r="C1884" s="14" t="s">
        <v>26</v>
      </c>
      <c r="D1884" s="13" t="str">
        <f>MID(DEC2BIN(HEX2DEC(D1883),4),1,1)</f>
        <v>1</v>
      </c>
      <c r="E1884" s="13" t="str">
        <f>MID(DEC2BIN(HEX2DEC(D1883),4),2,1)</f>
        <v>1</v>
      </c>
      <c r="F1884" s="13" t="str">
        <f>MID(DEC2BIN(HEX2DEC(D1883),4),3,1)</f>
        <v>1</v>
      </c>
      <c r="G1884" s="13" t="str">
        <f>MID(DEC2BIN(HEX2DEC(D1883),4),4,1)</f>
        <v>0</v>
      </c>
      <c r="H1884" s="13" t="str">
        <f>MID(DEC2BIN(HEX2DEC(H1883),4),1,1)</f>
        <v>1</v>
      </c>
      <c r="I1884" s="13" t="str">
        <f>MID(DEC2BIN(HEX2DEC(H1883),4),2,1)</f>
        <v>1</v>
      </c>
      <c r="J1884" s="13" t="str">
        <f>MID(DEC2BIN(HEX2DEC(H1883),4),3,1)</f>
        <v>0</v>
      </c>
      <c r="K1884" s="13" t="str">
        <f>MID(DEC2BIN(HEX2DEC(H1883),4),4,1)</f>
        <v>1</v>
      </c>
      <c r="L1884" s="13" t="str">
        <f>MID(DEC2BIN(HEX2DEC(L1883),4),1,1)</f>
        <v>0</v>
      </c>
      <c r="M1884" s="13" t="str">
        <f>MID(DEC2BIN(HEX2DEC(L1883),4),2,1)</f>
        <v>1</v>
      </c>
      <c r="N1884" s="13" t="str">
        <f>MID(DEC2BIN(HEX2DEC(L1883),4),3,1)</f>
        <v>0</v>
      </c>
      <c r="O1884" s="13" t="str">
        <f>MID(DEC2BIN(HEX2DEC(L1883),4),4,1)</f>
        <v>1</v>
      </c>
      <c r="P1884" s="13" t="str">
        <f>MID(DEC2BIN(HEX2DEC(P1883),4),1,1)</f>
        <v>1</v>
      </c>
      <c r="Q1884" s="13" t="str">
        <f>MID(DEC2BIN(HEX2DEC(P1883),4),2,1)</f>
        <v>1</v>
      </c>
      <c r="R1884" s="13" t="str">
        <f>MID(DEC2BIN(HEX2DEC(P1883),4),3,1)</f>
        <v>0</v>
      </c>
      <c r="S1884" s="13" t="str">
        <f>MID(DEC2BIN(HEX2DEC(P1883),4),4,1)</f>
        <v>0</v>
      </c>
      <c r="T1884" s="13" t="str">
        <f>MID(DEC2BIN(HEX2DEC(T1883),4),1,1)</f>
        <v>1</v>
      </c>
      <c r="U1884" s="13" t="str">
        <f>MID(DEC2BIN(HEX2DEC(T1883),4),2,1)</f>
        <v>0</v>
      </c>
      <c r="V1884" s="13" t="str">
        <f>MID(DEC2BIN(HEX2DEC(T1883),4),3,1)</f>
        <v>0</v>
      </c>
      <c r="W1884" s="13" t="str">
        <f>MID(DEC2BIN(HEX2DEC(T1883),4),4,1)</f>
        <v>1</v>
      </c>
      <c r="X1884" s="13" t="str">
        <f>MID(DEC2BIN(HEX2DEC(X1883),4),1,1)</f>
        <v>0</v>
      </c>
      <c r="Y1884" s="13" t="str">
        <f>MID(DEC2BIN(HEX2DEC(X1883),4),2,1)</f>
        <v>1</v>
      </c>
      <c r="Z1884" s="13" t="str">
        <f>MID(DEC2BIN(HEX2DEC(X1883),4),3,1)</f>
        <v>1</v>
      </c>
      <c r="AA1884" s="13" t="str">
        <f>MID(DEC2BIN(HEX2DEC(X1883),4),4,1)</f>
        <v>0</v>
      </c>
      <c r="AB1884" s="13" t="str">
        <f>MID(DEC2BIN(HEX2DEC(AB1883),4),1,1)</f>
        <v>1</v>
      </c>
      <c r="AC1884" s="13" t="str">
        <f>MID(DEC2BIN(HEX2DEC(AB1883),4),2,1)</f>
        <v>1</v>
      </c>
      <c r="AD1884" s="13" t="str">
        <f>MID(DEC2BIN(HEX2DEC(AB1883),4),3,1)</f>
        <v>1</v>
      </c>
      <c r="AE1884" s="13" t="str">
        <f>MID(DEC2BIN(HEX2DEC(AB1883),4),4,1)</f>
        <v>0</v>
      </c>
      <c r="AF1884" s="13" t="str">
        <f>MID(DEC2BIN(HEX2DEC(AF1883),4),1,1)</f>
        <v>0</v>
      </c>
      <c r="AG1884" s="13" t="str">
        <f>MID(DEC2BIN(HEX2DEC(AF1883),4),2,1)</f>
        <v>1</v>
      </c>
      <c r="AH1884" s="13" t="str">
        <f>MID(DEC2BIN(HEX2DEC(AF1883),4),3,1)</f>
        <v>1</v>
      </c>
      <c r="AI1884" s="13" t="str">
        <f>MID(DEC2BIN(HEX2DEC(AF1883),4),4,1)</f>
        <v>0</v>
      </c>
      <c r="AL1884" s="14" t="s">
        <v>58</v>
      </c>
      <c r="AM1884" s="14" t="str">
        <f>CONCATENATE(D1876,H1876,L1876,P1876,T1876,X1876,AB1876,AF1876)</f>
        <v>A69713DB</v>
      </c>
    </row>
    <row r="1885" spans="3:39" ht="15" customHeight="1" x14ac:dyDescent="0.45">
      <c r="C1885" s="14" t="s">
        <v>27</v>
      </c>
      <c r="D1885" s="13" t="str">
        <f>D1847</f>
        <v>8</v>
      </c>
      <c r="H1885" s="13" t="str">
        <f t="shared" ref="H1885" si="11490">H1847</f>
        <v>E</v>
      </c>
      <c r="L1885" s="13" t="str">
        <f t="shared" ref="L1885" si="11491">L1847</f>
        <v>F</v>
      </c>
      <c r="P1885" s="13" t="str">
        <f t="shared" ref="P1885" si="11492">P1847</f>
        <v>C</v>
      </c>
      <c r="T1885" s="13" t="str">
        <f t="shared" ref="T1885" si="11493">T1847</f>
        <v>6</v>
      </c>
      <c r="X1885" s="13" t="str">
        <f t="shared" ref="X1885" si="11494">X1847</f>
        <v>1</v>
      </c>
      <c r="AB1885" s="13" t="str">
        <f t="shared" ref="AB1885" si="11495">AB1847</f>
        <v>2</v>
      </c>
      <c r="AF1885" s="13" t="str">
        <f t="shared" ref="AF1885" si="11496">AF1847</f>
        <v>7</v>
      </c>
      <c r="AL1885" s="14" t="s">
        <v>37</v>
      </c>
      <c r="AM1885" s="14" t="str">
        <f>CONCATENATE(D1888,H1888,L1888,P1888,T1888,X1888,AB1888,AF1888)</f>
        <v>EC7C34E7</v>
      </c>
    </row>
    <row r="1886" spans="3:39" ht="15" customHeight="1" thickBot="1" x14ac:dyDescent="0.5">
      <c r="C1886" s="14" t="s">
        <v>28</v>
      </c>
      <c r="D1886" s="13" t="str">
        <f>MID(DEC2BIN(HEX2DEC(D1885),4),1,1)</f>
        <v>1</v>
      </c>
      <c r="E1886" s="13" t="str">
        <f>MID(DEC2BIN(HEX2DEC(D1885),4),2,1)</f>
        <v>0</v>
      </c>
      <c r="F1886" s="13" t="str">
        <f>MID(DEC2BIN(HEX2DEC(D1885),4),3,1)</f>
        <v>0</v>
      </c>
      <c r="G1886" s="13" t="str">
        <f>MID(DEC2BIN(HEX2DEC(D1885),4),4,1)</f>
        <v>0</v>
      </c>
      <c r="H1886" s="13" t="str">
        <f>MID(DEC2BIN(HEX2DEC(H1885),4),1,1)</f>
        <v>1</v>
      </c>
      <c r="I1886" s="13" t="str">
        <f>MID(DEC2BIN(HEX2DEC(H1885),4),2,1)</f>
        <v>1</v>
      </c>
      <c r="J1886" s="13" t="str">
        <f>MID(DEC2BIN(HEX2DEC(H1885),4),3,1)</f>
        <v>1</v>
      </c>
      <c r="K1886" s="13" t="str">
        <f>MID(DEC2BIN(HEX2DEC(H1885),4),4,1)</f>
        <v>0</v>
      </c>
      <c r="L1886" s="13" t="str">
        <f>MID(DEC2BIN(HEX2DEC(L1885),4),1,1)</f>
        <v>1</v>
      </c>
      <c r="M1886" s="13" t="str">
        <f>MID(DEC2BIN(HEX2DEC(L1885),4),2,1)</f>
        <v>1</v>
      </c>
      <c r="N1886" s="13" t="str">
        <f>MID(DEC2BIN(HEX2DEC(L1885),4),3,1)</f>
        <v>1</v>
      </c>
      <c r="O1886" s="13" t="str">
        <f>MID(DEC2BIN(HEX2DEC(L1885),4),4,1)</f>
        <v>1</v>
      </c>
      <c r="P1886" s="13" t="str">
        <f>MID(DEC2BIN(HEX2DEC(P1885),4),1,1)</f>
        <v>1</v>
      </c>
      <c r="Q1886" s="13" t="str">
        <f>MID(DEC2BIN(HEX2DEC(P1885),4),2,1)</f>
        <v>1</v>
      </c>
      <c r="R1886" s="13" t="str">
        <f>MID(DEC2BIN(HEX2DEC(P1885),4),3,1)</f>
        <v>0</v>
      </c>
      <c r="S1886" s="13" t="str">
        <f>MID(DEC2BIN(HEX2DEC(P1885),4),4,1)</f>
        <v>0</v>
      </c>
      <c r="T1886" s="13" t="str">
        <f>MID(DEC2BIN(HEX2DEC(T1885),4),1,1)</f>
        <v>0</v>
      </c>
      <c r="U1886" s="13" t="str">
        <f>MID(DEC2BIN(HEX2DEC(T1885),4),2,1)</f>
        <v>1</v>
      </c>
      <c r="V1886" s="13" t="str">
        <f>MID(DEC2BIN(HEX2DEC(T1885),4),3,1)</f>
        <v>1</v>
      </c>
      <c r="W1886" s="13" t="str">
        <f>MID(DEC2BIN(HEX2DEC(T1885),4),4,1)</f>
        <v>0</v>
      </c>
      <c r="X1886" s="13" t="str">
        <f>MID(DEC2BIN(HEX2DEC(X1885),4),1,1)</f>
        <v>0</v>
      </c>
      <c r="Y1886" s="13" t="str">
        <f>MID(DEC2BIN(HEX2DEC(X1885),4),2,1)</f>
        <v>0</v>
      </c>
      <c r="Z1886" s="13" t="str">
        <f>MID(DEC2BIN(HEX2DEC(X1885),4),3,1)</f>
        <v>0</v>
      </c>
      <c r="AA1886" s="13" t="str">
        <f>MID(DEC2BIN(HEX2DEC(X1885),4),4,1)</f>
        <v>1</v>
      </c>
      <c r="AB1886" s="13" t="str">
        <f>MID(DEC2BIN(HEX2DEC(AB1885),4),1,1)</f>
        <v>0</v>
      </c>
      <c r="AC1886" s="13" t="str">
        <f>MID(DEC2BIN(HEX2DEC(AB1885),4),2,1)</f>
        <v>0</v>
      </c>
      <c r="AD1886" s="13" t="str">
        <f>MID(DEC2BIN(HEX2DEC(AB1885),4),3,1)</f>
        <v>1</v>
      </c>
      <c r="AE1886" s="13" t="str">
        <f>MID(DEC2BIN(HEX2DEC(AB1885),4),4,1)</f>
        <v>0</v>
      </c>
      <c r="AF1886" s="13" t="str">
        <f>MID(DEC2BIN(HEX2DEC(AF1885),4),1,1)</f>
        <v>0</v>
      </c>
      <c r="AG1886" s="13" t="str">
        <f>MID(DEC2BIN(HEX2DEC(AF1885),4),2,1)</f>
        <v>1</v>
      </c>
      <c r="AH1886" s="13" t="str">
        <f>MID(DEC2BIN(HEX2DEC(AF1885),4),3,1)</f>
        <v>1</v>
      </c>
      <c r="AI1886" s="13" t="str">
        <f>MID(DEC2BIN(HEX2DEC(AF1885),4),4,1)</f>
        <v>1</v>
      </c>
      <c r="AL1886" s="14" t="s">
        <v>57</v>
      </c>
      <c r="AM1886" s="14" t="str">
        <f>AM1882</f>
        <v>B46A3BDE</v>
      </c>
    </row>
    <row r="1887" spans="3:39" ht="15" customHeight="1" thickBot="1" x14ac:dyDescent="0.5">
      <c r="C1887" s="15" t="s">
        <v>37</v>
      </c>
      <c r="D1887" s="13">
        <f>IF(D1886+D1884+D1882&gt;1,1,0)</f>
        <v>1</v>
      </c>
      <c r="E1887" s="13">
        <f t="shared" ref="E1887:Z1887" si="11497">IF(E1886+E1884+E1882&gt;1,1,0)</f>
        <v>1</v>
      </c>
      <c r="F1887" s="13">
        <f t="shared" si="11497"/>
        <v>1</v>
      </c>
      <c r="G1887" s="13">
        <f t="shared" si="11497"/>
        <v>0</v>
      </c>
      <c r="H1887" s="13">
        <f t="shared" si="11497"/>
        <v>1</v>
      </c>
      <c r="I1887" s="13">
        <f t="shared" si="11497"/>
        <v>1</v>
      </c>
      <c r="J1887" s="13">
        <f t="shared" si="11497"/>
        <v>0</v>
      </c>
      <c r="K1887" s="13">
        <f t="shared" si="11497"/>
        <v>0</v>
      </c>
      <c r="L1887" s="13">
        <f t="shared" si="11497"/>
        <v>0</v>
      </c>
      <c r="M1887" s="13">
        <f t="shared" si="11497"/>
        <v>1</v>
      </c>
      <c r="N1887" s="13">
        <f t="shared" si="11497"/>
        <v>1</v>
      </c>
      <c r="O1887" s="13">
        <f t="shared" si="11497"/>
        <v>1</v>
      </c>
      <c r="P1887" s="13">
        <f t="shared" si="11497"/>
        <v>1</v>
      </c>
      <c r="Q1887" s="13">
        <f t="shared" si="11497"/>
        <v>1</v>
      </c>
      <c r="R1887" s="13">
        <f t="shared" si="11497"/>
        <v>0</v>
      </c>
      <c r="S1887" s="13">
        <f t="shared" si="11497"/>
        <v>0</v>
      </c>
      <c r="T1887" s="13">
        <f t="shared" si="11497"/>
        <v>0</v>
      </c>
      <c r="U1887" s="13">
        <f t="shared" si="11497"/>
        <v>0</v>
      </c>
      <c r="V1887" s="13">
        <f t="shared" si="11497"/>
        <v>1</v>
      </c>
      <c r="W1887" s="13">
        <f t="shared" si="11497"/>
        <v>1</v>
      </c>
      <c r="X1887" s="13">
        <f t="shared" si="11497"/>
        <v>0</v>
      </c>
      <c r="Y1887" s="13">
        <f t="shared" si="11497"/>
        <v>1</v>
      </c>
      <c r="Z1887" s="13">
        <f t="shared" si="11497"/>
        <v>0</v>
      </c>
      <c r="AA1887" s="13">
        <f>IF(AA1886+AA1884+AA1882&gt;1,1,0)</f>
        <v>0</v>
      </c>
      <c r="AB1887" s="13">
        <f t="shared" ref="AB1887:AI1887" si="11498">IF(AB1886+AB1884+AB1882&gt;1,1,0)</f>
        <v>1</v>
      </c>
      <c r="AC1887" s="13">
        <f t="shared" si="11498"/>
        <v>1</v>
      </c>
      <c r="AD1887" s="13">
        <f t="shared" si="11498"/>
        <v>1</v>
      </c>
      <c r="AE1887" s="13">
        <f t="shared" si="11498"/>
        <v>0</v>
      </c>
      <c r="AF1887" s="13">
        <f t="shared" si="11498"/>
        <v>0</v>
      </c>
      <c r="AG1887" s="13">
        <f t="shared" si="11498"/>
        <v>1</v>
      </c>
      <c r="AH1887" s="13">
        <f t="shared" si="11498"/>
        <v>1</v>
      </c>
      <c r="AI1887" s="13">
        <f t="shared" si="11498"/>
        <v>1</v>
      </c>
      <c r="AL1887" s="16" t="s">
        <v>59</v>
      </c>
      <c r="AM1887" s="20" t="str">
        <f>DEC2HEX(MOD(HEX2DEC(AM1884)+HEX2DEC(AM1886)+HEX2DEC(AM1885),2^32),8)</f>
        <v>477D84A0</v>
      </c>
    </row>
    <row r="1888" spans="3:39" ht="15" customHeight="1" thickBot="1" x14ac:dyDescent="0.5">
      <c r="C1888" s="15" t="s">
        <v>38</v>
      </c>
      <c r="D1888" s="13" t="str">
        <f>BIN2HEX(CONCATENATE(D1887,E1887,F1887,G1887))</f>
        <v>E</v>
      </c>
      <c r="H1888" s="13" t="str">
        <f>BIN2HEX(CONCATENATE(H1887,I1887,J1887,K1887))</f>
        <v>C</v>
      </c>
      <c r="L1888" s="13" t="str">
        <f>BIN2HEX(CONCATENATE(L1887,M1887,N1887,O1887))</f>
        <v>7</v>
      </c>
      <c r="P1888" s="13" t="str">
        <f>BIN2HEX(CONCATENATE(P1887,Q1887,R1887,S1887))</f>
        <v>C</v>
      </c>
      <c r="T1888" s="13" t="str">
        <f>BIN2HEX(CONCATENATE(T1887,U1887,V1887,W1887))</f>
        <v>3</v>
      </c>
      <c r="X1888" s="13" t="str">
        <f>BIN2HEX(CONCATENATE(X1887,Y1887,Z1887,AA1887))</f>
        <v>4</v>
      </c>
      <c r="AB1888" s="13" t="str">
        <f>BIN2HEX(CONCATENATE(AB1887,AC1887,AD1887,AE1887))</f>
        <v>E</v>
      </c>
      <c r="AF1888" s="13" t="str">
        <f>BIN2HEX(CONCATENATE(AF1887,AG1887,AH1887,AI1887))</f>
        <v>7</v>
      </c>
      <c r="AM1888" s="14"/>
    </row>
    <row r="1889" spans="3:39" ht="15" customHeight="1" thickBot="1" x14ac:dyDescent="0.5">
      <c r="C1889" s="14"/>
      <c r="AL1889" s="16" t="s">
        <v>60</v>
      </c>
      <c r="AM1889" s="20" t="str">
        <f>CONCATENATE(D1881,H1881,L1881,P1881,T1881,X1881,AB1881,AF1881)</f>
        <v>E46E3CEF</v>
      </c>
    </row>
    <row r="1890" spans="3:39" ht="15" customHeight="1" thickBot="1" x14ac:dyDescent="0.5">
      <c r="C1890" s="14" t="s">
        <v>29</v>
      </c>
      <c r="D1890" s="13" t="str">
        <f>D1849</f>
        <v>B</v>
      </c>
      <c r="H1890" s="13" t="str">
        <f t="shared" ref="H1890" si="11499">H1849</f>
        <v>5</v>
      </c>
      <c r="L1890" s="13" t="str">
        <f t="shared" ref="L1890" si="11500">L1849</f>
        <v>F</v>
      </c>
      <c r="P1890" s="13" t="str">
        <f t="shared" ref="P1890" si="11501">P1849</f>
        <v>0</v>
      </c>
      <c r="T1890" s="13" t="str">
        <f t="shared" ref="T1890" si="11502">T1849</f>
        <v>9</v>
      </c>
      <c r="X1890" s="13" t="str">
        <f t="shared" ref="X1890" si="11503">X1849</f>
        <v>2</v>
      </c>
      <c r="AB1890" s="13" t="str">
        <f t="shared" ref="AB1890" si="11504">AB1849</f>
        <v>4</v>
      </c>
      <c r="AF1890" s="13" t="str">
        <f>AF1849</f>
        <v>D</v>
      </c>
      <c r="AM1890" s="14"/>
    </row>
    <row r="1891" spans="3:39" ht="15" customHeight="1" thickBot="1" x14ac:dyDescent="0.5">
      <c r="C1891" s="14" t="s">
        <v>30</v>
      </c>
      <c r="D1891" s="13" t="str">
        <f>MID(DEC2BIN(HEX2DEC(D1890),4),1,1)</f>
        <v>1</v>
      </c>
      <c r="E1891" s="13" t="str">
        <f>MID(DEC2BIN(HEX2DEC(D1890),4),2,1)</f>
        <v>0</v>
      </c>
      <c r="F1891" s="13" t="str">
        <f>MID(DEC2BIN(HEX2DEC(D1890),4),3,1)</f>
        <v>1</v>
      </c>
      <c r="G1891" s="13" t="str">
        <f>MID(DEC2BIN(HEX2DEC(D1890),4),4,1)</f>
        <v>1</v>
      </c>
      <c r="H1891" s="13" t="str">
        <f>MID(DEC2BIN(HEX2DEC(H1890),4),1,1)</f>
        <v>0</v>
      </c>
      <c r="I1891" s="13" t="str">
        <f>MID(DEC2BIN(HEX2DEC(H1890),4),2,1)</f>
        <v>1</v>
      </c>
      <c r="J1891" s="13" t="str">
        <f>MID(DEC2BIN(HEX2DEC(H1890),4),3,1)</f>
        <v>0</v>
      </c>
      <c r="K1891" s="13" t="str">
        <f>MID(DEC2BIN(HEX2DEC(H1890),4),4,1)</f>
        <v>1</v>
      </c>
      <c r="L1891" s="13" t="str">
        <f>MID(DEC2BIN(HEX2DEC(L1890),4),1,1)</f>
        <v>1</v>
      </c>
      <c r="M1891" s="13" t="str">
        <f>MID(DEC2BIN(HEX2DEC(L1890),4),2,1)</f>
        <v>1</v>
      </c>
      <c r="N1891" s="13" t="str">
        <f>MID(DEC2BIN(HEX2DEC(L1890),4),3,1)</f>
        <v>1</v>
      </c>
      <c r="O1891" s="13" t="str">
        <f>MID(DEC2BIN(HEX2DEC(L1890),4),4,1)</f>
        <v>1</v>
      </c>
      <c r="P1891" s="13" t="str">
        <f>MID(DEC2BIN(HEX2DEC(P1890),4),1,1)</f>
        <v>0</v>
      </c>
      <c r="Q1891" s="13" t="str">
        <f>MID(DEC2BIN(HEX2DEC(P1890),4),2,1)</f>
        <v>0</v>
      </c>
      <c r="R1891" s="13" t="str">
        <f>MID(DEC2BIN(HEX2DEC(P1890),4),3,1)</f>
        <v>0</v>
      </c>
      <c r="S1891" s="13" t="str">
        <f>MID(DEC2BIN(HEX2DEC(P1890),4),4,1)</f>
        <v>0</v>
      </c>
      <c r="T1891" s="13" t="str">
        <f>MID(DEC2BIN(HEX2DEC(T1890),4),1,1)</f>
        <v>1</v>
      </c>
      <c r="U1891" s="13" t="str">
        <f>MID(DEC2BIN(HEX2DEC(T1890),4),2,1)</f>
        <v>0</v>
      </c>
      <c r="V1891" s="13" t="str">
        <f>MID(DEC2BIN(HEX2DEC(T1890),4),3,1)</f>
        <v>0</v>
      </c>
      <c r="W1891" s="13" t="str">
        <f>MID(DEC2BIN(HEX2DEC(T1890),4),4,1)</f>
        <v>1</v>
      </c>
      <c r="X1891" s="13" t="str">
        <f>MID(DEC2BIN(HEX2DEC(X1890),4),1,1)</f>
        <v>0</v>
      </c>
      <c r="Y1891" s="13" t="str">
        <f>MID(DEC2BIN(HEX2DEC(X1890),4),2,1)</f>
        <v>0</v>
      </c>
      <c r="Z1891" s="13" t="str">
        <f>MID(DEC2BIN(HEX2DEC(X1890),4),3,1)</f>
        <v>1</v>
      </c>
      <c r="AA1891" s="13" t="str">
        <f>MID(DEC2BIN(HEX2DEC(X1890),4),4,1)</f>
        <v>0</v>
      </c>
      <c r="AB1891" s="13" t="str">
        <f>MID(DEC2BIN(HEX2DEC(AB1890),4),1,1)</f>
        <v>0</v>
      </c>
      <c r="AC1891" s="13" t="str">
        <f>MID(DEC2BIN(HEX2DEC(AB1890),4),2,1)</f>
        <v>1</v>
      </c>
      <c r="AD1891" s="13" t="str">
        <f>MID(DEC2BIN(HEX2DEC(AB1890),4),3,1)</f>
        <v>0</v>
      </c>
      <c r="AE1891" s="13" t="str">
        <f>MID(DEC2BIN(HEX2DEC(AB1890),4),4,1)</f>
        <v>0</v>
      </c>
      <c r="AF1891" s="13" t="str">
        <f>MID(DEC2BIN(HEX2DEC(AF1890),4),1,1)</f>
        <v>1</v>
      </c>
      <c r="AG1891" s="13" t="str">
        <f>MID(DEC2BIN(HEX2DEC(AF1890),4),2,1)</f>
        <v>1</v>
      </c>
      <c r="AH1891" s="13" t="str">
        <f>MID(DEC2BIN(HEX2DEC(AF1890),4),3,1)</f>
        <v>0</v>
      </c>
      <c r="AI1891" s="13" t="str">
        <f>MID(DEC2BIN(HEX2DEC(AF1890),4),4,1)</f>
        <v>1</v>
      </c>
      <c r="AL1891" s="16" t="s">
        <v>61</v>
      </c>
      <c r="AM1891" s="20" t="str">
        <f>CONCATENATE(D1883,H1883,L1883,P1883,T1883,X1883,AB1883,AF1883)</f>
        <v>ED5C96E6</v>
      </c>
    </row>
    <row r="1892" spans="3:39" ht="15" customHeight="1" thickBot="1" x14ac:dyDescent="0.5">
      <c r="AM1892" s="14"/>
    </row>
    <row r="1893" spans="3:39" ht="15" customHeight="1" thickBot="1" x14ac:dyDescent="0.5">
      <c r="C1893" s="15" t="s">
        <v>39</v>
      </c>
      <c r="D1893" s="13" t="str">
        <f>BIN2HEX(CONCATENATE(D1894,E1894,F1894,G1894))</f>
        <v>5</v>
      </c>
      <c r="H1893" s="13" t="str">
        <f>BIN2HEX(CONCATENATE(H1894,I1894,J1894,K1894))</f>
        <v>6</v>
      </c>
      <c r="L1893" s="13" t="str">
        <f>BIN2HEX(CONCATENATE(L1894,M1894,N1894,O1894))</f>
        <v>F</v>
      </c>
      <c r="P1893" s="13" t="str">
        <f>BIN2HEX(CONCATENATE(P1894,Q1894,R1894,S1894))</f>
        <v>6</v>
      </c>
      <c r="T1893" s="13" t="str">
        <f>BIN2HEX(CONCATENATE(T1894,U1894,V1894,W1894))</f>
        <v>F</v>
      </c>
      <c r="X1893" s="13" t="str">
        <f>BIN2HEX(CONCATENATE(X1894,Y1894,Z1894,AA1894))</f>
        <v>6</v>
      </c>
      <c r="AB1893" s="13" t="str">
        <f>BIN2HEX(CONCATENATE(AB1894,AC1894,AD1894,AE1894))</f>
        <v>7</v>
      </c>
      <c r="AF1893" s="13" t="str">
        <f>BIN2HEX(CONCATENATE(AF1894,AG1894,AH1894,AI1894))</f>
        <v>7</v>
      </c>
      <c r="AL1893" s="16" t="s">
        <v>62</v>
      </c>
      <c r="AM1893" s="20" t="str">
        <f>CONCATENATE(D1885,H1885,L1885,P1885,T1885,X1885,AB1885,AF1885)</f>
        <v>8EFC6127</v>
      </c>
    </row>
    <row r="1894" spans="3:39" ht="15" customHeight="1" x14ac:dyDescent="0.45">
      <c r="C1894" s="15" t="s">
        <v>40</v>
      </c>
      <c r="D1894" s="13">
        <f>IF(ISEVEN(D1895+D1896+D1897),0,1)</f>
        <v>0</v>
      </c>
      <c r="E1894" s="13">
        <f t="shared" ref="E1894:AI1894" si="11505">IF(ISEVEN(E1895+E1896+E1897),0,1)</f>
        <v>1</v>
      </c>
      <c r="F1894" s="13">
        <f t="shared" si="11505"/>
        <v>0</v>
      </c>
      <c r="G1894" s="13">
        <f t="shared" si="11505"/>
        <v>1</v>
      </c>
      <c r="H1894" s="13">
        <f t="shared" si="11505"/>
        <v>0</v>
      </c>
      <c r="I1894" s="13">
        <f t="shared" si="11505"/>
        <v>1</v>
      </c>
      <c r="J1894" s="13">
        <f t="shared" si="11505"/>
        <v>1</v>
      </c>
      <c r="K1894" s="13">
        <f t="shared" si="11505"/>
        <v>0</v>
      </c>
      <c r="L1894" s="13">
        <f t="shared" si="11505"/>
        <v>1</v>
      </c>
      <c r="M1894" s="13">
        <f t="shared" si="11505"/>
        <v>1</v>
      </c>
      <c r="N1894" s="13">
        <f t="shared" si="11505"/>
        <v>1</v>
      </c>
      <c r="O1894" s="13">
        <f t="shared" si="11505"/>
        <v>1</v>
      </c>
      <c r="P1894" s="13">
        <f t="shared" si="11505"/>
        <v>0</v>
      </c>
      <c r="Q1894" s="13">
        <f t="shared" si="11505"/>
        <v>1</v>
      </c>
      <c r="R1894" s="13">
        <f t="shared" si="11505"/>
        <v>1</v>
      </c>
      <c r="S1894" s="13">
        <f t="shared" si="11505"/>
        <v>0</v>
      </c>
      <c r="T1894" s="13">
        <f t="shared" si="11505"/>
        <v>1</v>
      </c>
      <c r="U1894" s="13">
        <f t="shared" si="11505"/>
        <v>1</v>
      </c>
      <c r="V1894" s="13">
        <f t="shared" si="11505"/>
        <v>1</v>
      </c>
      <c r="W1894" s="13">
        <f t="shared" si="11505"/>
        <v>1</v>
      </c>
      <c r="X1894" s="13">
        <f t="shared" si="11505"/>
        <v>0</v>
      </c>
      <c r="Y1894" s="13">
        <f t="shared" si="11505"/>
        <v>1</v>
      </c>
      <c r="Z1894" s="13">
        <f t="shared" si="11505"/>
        <v>1</v>
      </c>
      <c r="AA1894" s="13">
        <f t="shared" si="11505"/>
        <v>0</v>
      </c>
      <c r="AB1894" s="13">
        <f t="shared" si="11505"/>
        <v>0</v>
      </c>
      <c r="AC1894" s="13">
        <f t="shared" si="11505"/>
        <v>1</v>
      </c>
      <c r="AD1894" s="13">
        <f t="shared" si="11505"/>
        <v>1</v>
      </c>
      <c r="AE1894" s="13">
        <f t="shared" si="11505"/>
        <v>1</v>
      </c>
      <c r="AF1894" s="13">
        <f t="shared" si="11505"/>
        <v>0</v>
      </c>
      <c r="AG1894" s="13">
        <f t="shared" si="11505"/>
        <v>1</v>
      </c>
      <c r="AH1894" s="13">
        <f t="shared" si="11505"/>
        <v>1</v>
      </c>
      <c r="AI1894" s="13">
        <f t="shared" si="11505"/>
        <v>1</v>
      </c>
      <c r="AM1894" s="14"/>
    </row>
    <row r="1895" spans="3:39" ht="15" customHeight="1" x14ac:dyDescent="0.45">
      <c r="C1895" s="15" t="s">
        <v>41</v>
      </c>
      <c r="D1895" s="13" t="str">
        <f>K1899</f>
        <v>1</v>
      </c>
      <c r="E1895" s="13" t="str">
        <f t="shared" ref="E1895" si="11506">L1899</f>
        <v>0</v>
      </c>
      <c r="F1895" s="13" t="str">
        <f t="shared" ref="F1895" si="11507">M1899</f>
        <v>0</v>
      </c>
      <c r="G1895" s="13" t="str">
        <f t="shared" ref="G1895" si="11508">N1899</f>
        <v>0</v>
      </c>
      <c r="H1895" s="13" t="str">
        <f t="shared" ref="H1895" si="11509">O1899</f>
        <v>1</v>
      </c>
      <c r="I1895" s="13" t="str">
        <f t="shared" ref="I1895" si="11510">P1899</f>
        <v>0</v>
      </c>
      <c r="J1895" s="13" t="str">
        <f t="shared" ref="J1895" si="11511">Q1899</f>
        <v>1</v>
      </c>
      <c r="K1895" s="13" t="str">
        <f t="shared" ref="K1895" si="11512">R1899</f>
        <v>0</v>
      </c>
      <c r="L1895" s="13" t="str">
        <f t="shared" ref="L1895" si="11513">S1899</f>
        <v>1</v>
      </c>
      <c r="M1895" s="13" t="str">
        <f t="shared" ref="M1895" si="11514">T1899</f>
        <v>0</v>
      </c>
      <c r="N1895" s="13" t="str">
        <f t="shared" ref="N1895" si="11515">U1899</f>
        <v>1</v>
      </c>
      <c r="O1895" s="13" t="str">
        <f t="shared" ref="O1895" si="11516">V1899</f>
        <v>0</v>
      </c>
      <c r="P1895" s="13" t="str">
        <f t="shared" ref="P1895" si="11517">W1899</f>
        <v>1</v>
      </c>
      <c r="Q1895" s="13" t="str">
        <f t="shared" ref="Q1895" si="11518">X1899</f>
        <v>0</v>
      </c>
      <c r="R1895" s="13" t="str">
        <f t="shared" ref="R1895" si="11519">Y1899</f>
        <v>1</v>
      </c>
      <c r="S1895" s="13" t="str">
        <f t="shared" ref="S1895" si="11520">Z1899</f>
        <v>1</v>
      </c>
      <c r="T1895" s="13" t="str">
        <f t="shared" ref="T1895" si="11521">AA1899</f>
        <v>0</v>
      </c>
      <c r="U1895" s="13" t="str">
        <f t="shared" ref="U1895" si="11522">AB1899</f>
        <v>1</v>
      </c>
      <c r="V1895" s="13" t="str">
        <f t="shared" ref="V1895" si="11523">AC1899</f>
        <v>0</v>
      </c>
      <c r="W1895" s="13" t="str">
        <f t="shared" ref="W1895" si="11524">AD1899</f>
        <v>0</v>
      </c>
      <c r="X1895" s="13" t="str">
        <f t="shared" ref="X1895" si="11525">AE1899</f>
        <v>0</v>
      </c>
      <c r="Y1895" s="13" t="str">
        <f t="shared" ref="Y1895" si="11526">AF1899</f>
        <v>0</v>
      </c>
      <c r="Z1895" s="13" t="str">
        <f t="shared" ref="Z1895" si="11527">AG1899</f>
        <v>0</v>
      </c>
      <c r="AA1895" s="13" t="str">
        <f t="shared" ref="AA1895" si="11528">AH1899</f>
        <v>1</v>
      </c>
      <c r="AB1895" s="13" t="str">
        <f t="shared" ref="AB1895" si="11529">AI1899</f>
        <v>1</v>
      </c>
      <c r="AC1895" s="13" t="str">
        <f>D1899</f>
        <v>0</v>
      </c>
      <c r="AD1895" s="13" t="str">
        <f t="shared" ref="AD1895" si="11530">E1899</f>
        <v>0</v>
      </c>
      <c r="AE1895" s="13" t="str">
        <f t="shared" ref="AE1895" si="11531">F1899</f>
        <v>0</v>
      </c>
      <c r="AF1895" s="13" t="str">
        <f t="shared" ref="AF1895" si="11532">G1899</f>
        <v>0</v>
      </c>
      <c r="AG1895" s="13" t="str">
        <f t="shared" ref="AG1895" si="11533">H1899</f>
        <v>1</v>
      </c>
      <c r="AH1895" s="13" t="str">
        <f t="shared" ref="AH1895" si="11534">I1899</f>
        <v>1</v>
      </c>
      <c r="AI1895" s="13" t="str">
        <f t="shared" ref="AI1895" si="11535">J1899</f>
        <v>1</v>
      </c>
      <c r="AL1895" s="22" t="s">
        <v>62</v>
      </c>
      <c r="AM1895" s="14" t="str">
        <f>CONCATENATE(D1890,H1890,L1890,P1890,T1890,X1890,AB1890,AF1890)</f>
        <v>B5F0924D</v>
      </c>
    </row>
    <row r="1896" spans="3:39" ht="15" customHeight="1" thickBot="1" x14ac:dyDescent="0.5">
      <c r="C1896" s="15" t="s">
        <v>42</v>
      </c>
      <c r="D1896" s="13" t="str">
        <f>Y1899</f>
        <v>1</v>
      </c>
      <c r="E1896" s="13" t="str">
        <f t="shared" ref="E1896" si="11536">Z1899</f>
        <v>1</v>
      </c>
      <c r="F1896" s="13" t="str">
        <f t="shared" ref="F1896" si="11537">AA1899</f>
        <v>0</v>
      </c>
      <c r="G1896" s="13" t="str">
        <f t="shared" ref="G1896" si="11538">AB1899</f>
        <v>1</v>
      </c>
      <c r="H1896" s="13" t="str">
        <f t="shared" ref="H1896" si="11539">AC1899</f>
        <v>0</v>
      </c>
      <c r="I1896" s="13" t="str">
        <f t="shared" ref="I1896" si="11540">AD1899</f>
        <v>0</v>
      </c>
      <c r="J1896" s="13" t="str">
        <f t="shared" ref="J1896" si="11541">AE1899</f>
        <v>0</v>
      </c>
      <c r="K1896" s="13" t="str">
        <f t="shared" ref="K1896" si="11542">AF1899</f>
        <v>0</v>
      </c>
      <c r="L1896" s="13" t="str">
        <f t="shared" ref="L1896" si="11543">AG1899</f>
        <v>0</v>
      </c>
      <c r="M1896" s="13" t="str">
        <f t="shared" ref="M1896" si="11544">AH1899</f>
        <v>1</v>
      </c>
      <c r="N1896" s="13" t="str">
        <f t="shared" ref="N1896" si="11545">AI1899</f>
        <v>1</v>
      </c>
      <c r="O1896" s="13" t="str">
        <f>D1899</f>
        <v>0</v>
      </c>
      <c r="P1896" s="13" t="str">
        <f t="shared" ref="P1896" si="11546">E1899</f>
        <v>0</v>
      </c>
      <c r="Q1896" s="13" t="str">
        <f t="shared" ref="Q1896" si="11547">F1899</f>
        <v>0</v>
      </c>
      <c r="R1896" s="13" t="str">
        <f t="shared" ref="R1896" si="11548">G1899</f>
        <v>0</v>
      </c>
      <c r="S1896" s="13" t="str">
        <f t="shared" ref="S1896" si="11549">H1899</f>
        <v>1</v>
      </c>
      <c r="T1896" s="13" t="str">
        <f t="shared" ref="T1896" si="11550">I1899</f>
        <v>1</v>
      </c>
      <c r="U1896" s="13" t="str">
        <f t="shared" ref="U1896" si="11551">J1899</f>
        <v>1</v>
      </c>
      <c r="V1896" s="13" t="str">
        <f t="shared" ref="V1896" si="11552">K1899</f>
        <v>1</v>
      </c>
      <c r="W1896" s="13" t="str">
        <f t="shared" ref="W1896" si="11553">L1899</f>
        <v>0</v>
      </c>
      <c r="X1896" s="13" t="str">
        <f t="shared" ref="X1896" si="11554">M1899</f>
        <v>0</v>
      </c>
      <c r="Y1896" s="13" t="str">
        <f t="shared" ref="Y1896" si="11555">N1899</f>
        <v>0</v>
      </c>
      <c r="Z1896" s="13" t="str">
        <f t="shared" ref="Z1896" si="11556">O1899</f>
        <v>1</v>
      </c>
      <c r="AA1896" s="13" t="str">
        <f t="shared" ref="AA1896" si="11557">P1899</f>
        <v>0</v>
      </c>
      <c r="AB1896" s="13" t="str">
        <f t="shared" ref="AB1896" si="11558">Q1899</f>
        <v>1</v>
      </c>
      <c r="AC1896" s="13" t="str">
        <f t="shared" ref="AC1896" si="11559">R1899</f>
        <v>0</v>
      </c>
      <c r="AD1896" s="13" t="str">
        <f t="shared" ref="AD1896" si="11560">S1899</f>
        <v>1</v>
      </c>
      <c r="AE1896" s="13" t="str">
        <f t="shared" ref="AE1896" si="11561">T1899</f>
        <v>0</v>
      </c>
      <c r="AF1896" s="13" t="str">
        <f t="shared" ref="AF1896" si="11562">U1899</f>
        <v>1</v>
      </c>
      <c r="AG1896" s="13" t="str">
        <f t="shared" ref="AG1896" si="11563">V1899</f>
        <v>0</v>
      </c>
      <c r="AH1896" s="13" t="str">
        <f t="shared" ref="AH1896" si="11564">W1899</f>
        <v>1</v>
      </c>
      <c r="AI1896" s="13" t="str">
        <f t="shared" ref="AI1896" si="11565">X1899</f>
        <v>0</v>
      </c>
      <c r="AL1896" s="14" t="s">
        <v>64</v>
      </c>
      <c r="AM1896" s="14" t="str">
        <f>AM1882</f>
        <v>B46A3BDE</v>
      </c>
    </row>
    <row r="1897" spans="3:39" ht="15" customHeight="1" thickBot="1" x14ac:dyDescent="0.5">
      <c r="C1897" s="15" t="s">
        <v>43</v>
      </c>
      <c r="D1897" s="13" t="str">
        <f>AD1899</f>
        <v>0</v>
      </c>
      <c r="E1897" s="13" t="str">
        <f t="shared" ref="E1897" si="11566">AE1899</f>
        <v>0</v>
      </c>
      <c r="F1897" s="13" t="str">
        <f t="shared" ref="F1897" si="11567">AF1899</f>
        <v>0</v>
      </c>
      <c r="G1897" s="13" t="str">
        <f t="shared" ref="G1897" si="11568">AG1899</f>
        <v>0</v>
      </c>
      <c r="H1897" s="13" t="str">
        <f t="shared" ref="H1897" si="11569">AH1899</f>
        <v>1</v>
      </c>
      <c r="I1897" s="13" t="str">
        <f t="shared" ref="I1897" si="11570">AI1899</f>
        <v>1</v>
      </c>
      <c r="J1897" s="13" t="str">
        <f>D1899</f>
        <v>0</v>
      </c>
      <c r="K1897" s="13" t="str">
        <f t="shared" ref="K1897" si="11571">E1899</f>
        <v>0</v>
      </c>
      <c r="L1897" s="13" t="str">
        <f t="shared" ref="L1897" si="11572">F1899</f>
        <v>0</v>
      </c>
      <c r="M1897" s="13" t="str">
        <f t="shared" ref="M1897" si="11573">G1899</f>
        <v>0</v>
      </c>
      <c r="N1897" s="13" t="str">
        <f t="shared" ref="N1897" si="11574">H1899</f>
        <v>1</v>
      </c>
      <c r="O1897" s="13" t="str">
        <f t="shared" ref="O1897" si="11575">I1899</f>
        <v>1</v>
      </c>
      <c r="P1897" s="13" t="str">
        <f t="shared" ref="P1897" si="11576">J1899</f>
        <v>1</v>
      </c>
      <c r="Q1897" s="13" t="str">
        <f t="shared" ref="Q1897" si="11577">K1899</f>
        <v>1</v>
      </c>
      <c r="R1897" s="13" t="str">
        <f t="shared" ref="R1897" si="11578">L1899</f>
        <v>0</v>
      </c>
      <c r="S1897" s="13" t="str">
        <f t="shared" ref="S1897" si="11579">M1899</f>
        <v>0</v>
      </c>
      <c r="T1897" s="13" t="str">
        <f t="shared" ref="T1897" si="11580">N1899</f>
        <v>0</v>
      </c>
      <c r="U1897" s="13" t="str">
        <f t="shared" ref="U1897" si="11581">O1899</f>
        <v>1</v>
      </c>
      <c r="V1897" s="13" t="str">
        <f t="shared" ref="V1897" si="11582">P1899</f>
        <v>0</v>
      </c>
      <c r="W1897" s="13" t="str">
        <f t="shared" ref="W1897" si="11583">Q1899</f>
        <v>1</v>
      </c>
      <c r="X1897" s="13" t="str">
        <f t="shared" ref="X1897" si="11584">R1899</f>
        <v>0</v>
      </c>
      <c r="Y1897" s="13" t="str">
        <f t="shared" ref="Y1897" si="11585">S1899</f>
        <v>1</v>
      </c>
      <c r="Z1897" s="13" t="str">
        <f t="shared" ref="Z1897" si="11586">T1899</f>
        <v>0</v>
      </c>
      <c r="AA1897" s="13" t="str">
        <f t="shared" ref="AA1897" si="11587">U1899</f>
        <v>1</v>
      </c>
      <c r="AB1897" s="13" t="str">
        <f t="shared" ref="AB1897" si="11588">V1899</f>
        <v>0</v>
      </c>
      <c r="AC1897" s="13" t="str">
        <f t="shared" ref="AC1897" si="11589">W1899</f>
        <v>1</v>
      </c>
      <c r="AD1897" s="13" t="str">
        <f t="shared" ref="AD1897" si="11590">X1899</f>
        <v>0</v>
      </c>
      <c r="AE1897" s="13" t="str">
        <f t="shared" ref="AE1897" si="11591">Y1899</f>
        <v>1</v>
      </c>
      <c r="AF1897" s="13" t="str">
        <f>Z1899</f>
        <v>1</v>
      </c>
      <c r="AG1897" s="13" t="str">
        <f t="shared" ref="AG1897" si="11592">AA1899</f>
        <v>0</v>
      </c>
      <c r="AH1897" s="13" t="str">
        <f t="shared" ref="AH1897" si="11593">AB1899</f>
        <v>1</v>
      </c>
      <c r="AI1897" s="13" t="str">
        <f t="shared" ref="AI1897" si="11594">AC1899</f>
        <v>0</v>
      </c>
      <c r="AL1897" s="16" t="s">
        <v>63</v>
      </c>
      <c r="AM1897" s="20" t="str">
        <f>DEC2HEX(MOD(HEX2DEC(AM1895)+HEX2DEC(AM1896),2^32),8)</f>
        <v>6A5ACE2B</v>
      </c>
    </row>
    <row r="1898" spans="3:39" ht="15" customHeight="1" thickBot="1" x14ac:dyDescent="0.6">
      <c r="C1898" s="17" t="s">
        <v>44</v>
      </c>
      <c r="D1898" s="13" t="str">
        <f>MID($AM1861,1,1)</f>
        <v>0</v>
      </c>
      <c r="H1898" s="13" t="str">
        <f>MID($AM1861,2,1)</f>
        <v>F</v>
      </c>
      <c r="L1898" s="13" t="str">
        <f>MID($AM1861,3,1)</f>
        <v>1</v>
      </c>
      <c r="P1898" s="13" t="str">
        <f>MID($AM1861,4,1)</f>
        <v>5</v>
      </c>
      <c r="T1898" s="13" t="str">
        <f>MID($AM1861,5,1)</f>
        <v>5</v>
      </c>
      <c r="X1898" s="13" t="str">
        <f>MID($AM1861,6,1)</f>
        <v>6</v>
      </c>
      <c r="AB1898" s="13" t="str">
        <f>MID($AM1861,7,1)</f>
        <v>8</v>
      </c>
      <c r="AF1898" s="13" t="str">
        <f>MID($AM1861,8,1)</f>
        <v>3</v>
      </c>
      <c r="AM1898" s="14"/>
    </row>
    <row r="1899" spans="3:39" ht="15" customHeight="1" thickBot="1" x14ac:dyDescent="0.5">
      <c r="C1899" s="15" t="s">
        <v>45</v>
      </c>
      <c r="D1899" s="13" t="str">
        <f>MID(DEC2BIN(HEX2DEC(D1898),4),1,1)</f>
        <v>0</v>
      </c>
      <c r="E1899" s="13" t="str">
        <f>MID(DEC2BIN(HEX2DEC(D1898),4),2,1)</f>
        <v>0</v>
      </c>
      <c r="F1899" s="13" t="str">
        <f>MID(DEC2BIN(HEX2DEC(D1898),4),3,1)</f>
        <v>0</v>
      </c>
      <c r="G1899" s="13" t="str">
        <f>MID(DEC2BIN(HEX2DEC(D1898),4),4,1)</f>
        <v>0</v>
      </c>
      <c r="H1899" s="13" t="str">
        <f>MID(DEC2BIN(HEX2DEC(H1898),4),1,1)</f>
        <v>1</v>
      </c>
      <c r="I1899" s="13" t="str">
        <f>MID(DEC2BIN(HEX2DEC(H1898),4),2,1)</f>
        <v>1</v>
      </c>
      <c r="J1899" s="13" t="str">
        <f>MID(DEC2BIN(HEX2DEC(H1898),4),3,1)</f>
        <v>1</v>
      </c>
      <c r="K1899" s="13" t="str">
        <f>MID(DEC2BIN(HEX2DEC(H1898),4),4,1)</f>
        <v>1</v>
      </c>
      <c r="L1899" s="13" t="str">
        <f>MID(DEC2BIN(HEX2DEC(L1898),4),1,1)</f>
        <v>0</v>
      </c>
      <c r="M1899" s="13" t="str">
        <f>MID(DEC2BIN(HEX2DEC(L1898),4),2,1)</f>
        <v>0</v>
      </c>
      <c r="N1899" s="13" t="str">
        <f>MID(DEC2BIN(HEX2DEC(L1898),4),3,1)</f>
        <v>0</v>
      </c>
      <c r="O1899" s="13" t="str">
        <f>MID(DEC2BIN(HEX2DEC(L1898),4),4,1)</f>
        <v>1</v>
      </c>
      <c r="P1899" s="13" t="str">
        <f>MID(DEC2BIN(HEX2DEC(P1898),4),1,1)</f>
        <v>0</v>
      </c>
      <c r="Q1899" s="13" t="str">
        <f>MID(DEC2BIN(HEX2DEC(P1898),4),2,1)</f>
        <v>1</v>
      </c>
      <c r="R1899" s="13" t="str">
        <f>MID(DEC2BIN(HEX2DEC(P1898),4),3,1)</f>
        <v>0</v>
      </c>
      <c r="S1899" s="13" t="str">
        <f>MID(DEC2BIN(HEX2DEC(P1898),4),4,1)</f>
        <v>1</v>
      </c>
      <c r="T1899" s="13" t="str">
        <f>MID(DEC2BIN(HEX2DEC(T1898),4),1,1)</f>
        <v>0</v>
      </c>
      <c r="U1899" s="13" t="str">
        <f>MID(DEC2BIN(HEX2DEC(T1898),4),2,1)</f>
        <v>1</v>
      </c>
      <c r="V1899" s="13" t="str">
        <f>MID(DEC2BIN(HEX2DEC(T1898),4),3,1)</f>
        <v>0</v>
      </c>
      <c r="W1899" s="13" t="str">
        <f>MID(DEC2BIN(HEX2DEC(T1898),4),4,1)</f>
        <v>1</v>
      </c>
      <c r="X1899" s="13" t="str">
        <f>MID(DEC2BIN(HEX2DEC(X1898),4),1,1)</f>
        <v>0</v>
      </c>
      <c r="Y1899" s="13" t="str">
        <f>MID(DEC2BIN(HEX2DEC(X1898),4),2,1)</f>
        <v>1</v>
      </c>
      <c r="Z1899" s="13" t="str">
        <f>MID(DEC2BIN(HEX2DEC(X1898),4),3,1)</f>
        <v>1</v>
      </c>
      <c r="AA1899" s="13" t="str">
        <f>MID(DEC2BIN(HEX2DEC(X1898),4),4,1)</f>
        <v>0</v>
      </c>
      <c r="AB1899" s="13" t="str">
        <f>MID(DEC2BIN(HEX2DEC(AB1898),4),1,1)</f>
        <v>1</v>
      </c>
      <c r="AC1899" s="13" t="str">
        <f>MID(DEC2BIN(HEX2DEC(AB1898),4),2,1)</f>
        <v>0</v>
      </c>
      <c r="AD1899" s="13" t="str">
        <f>MID(DEC2BIN(HEX2DEC(AB1898),4),3,1)</f>
        <v>0</v>
      </c>
      <c r="AE1899" s="13" t="str">
        <f>MID(DEC2BIN(HEX2DEC(AB1898),4),4,1)</f>
        <v>0</v>
      </c>
      <c r="AF1899" s="13" t="str">
        <f>MID(DEC2BIN(HEX2DEC(AF1898),4),1,1)</f>
        <v>0</v>
      </c>
      <c r="AG1899" s="13" t="str">
        <f>MID(DEC2BIN(HEX2DEC(AF1898),4),2,1)</f>
        <v>0</v>
      </c>
      <c r="AH1899" s="13" t="str">
        <f>MID(DEC2BIN(HEX2DEC(AF1898),4),3,1)</f>
        <v>1</v>
      </c>
      <c r="AI1899" s="13" t="str">
        <f>MID(DEC2BIN(HEX2DEC(AF1898),4),4,1)</f>
        <v>1</v>
      </c>
      <c r="AL1899" s="16" t="s">
        <v>65</v>
      </c>
      <c r="AM1899" s="20" t="str">
        <f>CONCATENATE(D1898,H1898,L1898,P1898,T1898,X1898,AB1898,AF1898)</f>
        <v>0F155683</v>
      </c>
    </row>
    <row r="1900" spans="3:39" ht="15" customHeight="1" thickBot="1" x14ac:dyDescent="0.6">
      <c r="C1900" s="17" t="s">
        <v>46</v>
      </c>
      <c r="D1900" s="13" t="str">
        <f>D1862</f>
        <v>A</v>
      </c>
      <c r="H1900" s="13" t="str">
        <f t="shared" ref="H1900" si="11595">H1862</f>
        <v>C</v>
      </c>
      <c r="L1900" s="13" t="str">
        <f t="shared" ref="L1900" si="11596">L1862</f>
        <v>A</v>
      </c>
      <c r="P1900" s="13" t="str">
        <f t="shared" ref="P1900" si="11597">P1862</f>
        <v>4</v>
      </c>
      <c r="T1900" s="13" t="str">
        <f t="shared" ref="T1900" si="11598">T1862</f>
        <v>F</v>
      </c>
      <c r="X1900" s="13" t="str">
        <f t="shared" ref="X1900" si="11599">X1862</f>
        <v>1</v>
      </c>
      <c r="AB1900" s="13" t="str">
        <f t="shared" ref="AB1900" si="11600">AB1862</f>
        <v>E</v>
      </c>
      <c r="AF1900" s="13" t="str">
        <f t="shared" ref="AF1900" si="11601">AF1862</f>
        <v>C</v>
      </c>
      <c r="AM1900" s="14"/>
    </row>
    <row r="1901" spans="3:39" ht="15" customHeight="1" thickBot="1" x14ac:dyDescent="0.5">
      <c r="C1901" s="15" t="s">
        <v>47</v>
      </c>
      <c r="D1901" s="13" t="str">
        <f>MID(DEC2BIN(HEX2DEC(D1900),4),1,1)</f>
        <v>1</v>
      </c>
      <c r="E1901" s="13" t="str">
        <f>MID(DEC2BIN(HEX2DEC(D1900),4),2,1)</f>
        <v>0</v>
      </c>
      <c r="F1901" s="13" t="str">
        <f>MID(DEC2BIN(HEX2DEC(D1900),4),3,1)</f>
        <v>1</v>
      </c>
      <c r="G1901" s="13" t="str">
        <f>MID(DEC2BIN(HEX2DEC(D1900),4),4,1)</f>
        <v>0</v>
      </c>
      <c r="H1901" s="13" t="str">
        <f>MID(DEC2BIN(HEX2DEC(H1900),4),1,1)</f>
        <v>1</v>
      </c>
      <c r="I1901" s="13" t="str">
        <f>MID(DEC2BIN(HEX2DEC(H1900),4),2,1)</f>
        <v>1</v>
      </c>
      <c r="J1901" s="13" t="str">
        <f>MID(DEC2BIN(HEX2DEC(H1900),4),3,1)</f>
        <v>0</v>
      </c>
      <c r="K1901" s="13" t="str">
        <f>MID(DEC2BIN(HEX2DEC(H1900),4),4,1)</f>
        <v>0</v>
      </c>
      <c r="L1901" s="13" t="str">
        <f>MID(DEC2BIN(HEX2DEC(L1900),4),1,1)</f>
        <v>1</v>
      </c>
      <c r="M1901" s="13" t="str">
        <f>MID(DEC2BIN(HEX2DEC(L1900),4),2,1)</f>
        <v>0</v>
      </c>
      <c r="N1901" s="13" t="str">
        <f>MID(DEC2BIN(HEX2DEC(L1900),4),3,1)</f>
        <v>1</v>
      </c>
      <c r="O1901" s="13" t="str">
        <f>MID(DEC2BIN(HEX2DEC(L1900),4),4,1)</f>
        <v>0</v>
      </c>
      <c r="P1901" s="13" t="str">
        <f>MID(DEC2BIN(HEX2DEC(P1900),4),1,1)</f>
        <v>0</v>
      </c>
      <c r="Q1901" s="13" t="str">
        <f>MID(DEC2BIN(HEX2DEC(P1900),4),2,1)</f>
        <v>1</v>
      </c>
      <c r="R1901" s="13" t="str">
        <f>MID(DEC2BIN(HEX2DEC(P1900),4),3,1)</f>
        <v>0</v>
      </c>
      <c r="S1901" s="13" t="str">
        <f>MID(DEC2BIN(HEX2DEC(P1900),4),4,1)</f>
        <v>0</v>
      </c>
      <c r="T1901" s="13" t="str">
        <f>MID(DEC2BIN(HEX2DEC(T1900),4),1,1)</f>
        <v>1</v>
      </c>
      <c r="U1901" s="13" t="str">
        <f>MID(DEC2BIN(HEX2DEC(T1900),4),2,1)</f>
        <v>1</v>
      </c>
      <c r="V1901" s="13" t="str">
        <f>MID(DEC2BIN(HEX2DEC(T1900),4),3,1)</f>
        <v>1</v>
      </c>
      <c r="W1901" s="13" t="str">
        <f>MID(DEC2BIN(HEX2DEC(T1900),4),4,1)</f>
        <v>1</v>
      </c>
      <c r="X1901" s="13" t="str">
        <f>MID(DEC2BIN(HEX2DEC(X1900),4),1,1)</f>
        <v>0</v>
      </c>
      <c r="Y1901" s="13" t="str">
        <f>MID(DEC2BIN(HEX2DEC(X1900),4),2,1)</f>
        <v>0</v>
      </c>
      <c r="Z1901" s="13" t="str">
        <f>MID(DEC2BIN(HEX2DEC(X1900),4),3,1)</f>
        <v>0</v>
      </c>
      <c r="AA1901" s="13" t="str">
        <f>MID(DEC2BIN(HEX2DEC(X1900),4),4,1)</f>
        <v>1</v>
      </c>
      <c r="AB1901" s="13" t="str">
        <f>MID(DEC2BIN(HEX2DEC(AB1900),4),1,1)</f>
        <v>1</v>
      </c>
      <c r="AC1901" s="13" t="str">
        <f>MID(DEC2BIN(HEX2DEC(AB1900),4),2,1)</f>
        <v>1</v>
      </c>
      <c r="AD1901" s="13" t="str">
        <f>MID(DEC2BIN(HEX2DEC(AB1900),4),3,1)</f>
        <v>1</v>
      </c>
      <c r="AE1901" s="13" t="str">
        <f>MID(DEC2BIN(HEX2DEC(AB1900),4),4,1)</f>
        <v>0</v>
      </c>
      <c r="AF1901" s="13" t="str">
        <f>MID(DEC2BIN(HEX2DEC(AF1900),4),1,1)</f>
        <v>1</v>
      </c>
      <c r="AG1901" s="13" t="str">
        <f>MID(DEC2BIN(HEX2DEC(AF1900),4),2,1)</f>
        <v>1</v>
      </c>
      <c r="AH1901" s="13" t="str">
        <f>MID(DEC2BIN(HEX2DEC(AF1900),4),3,1)</f>
        <v>0</v>
      </c>
      <c r="AI1901" s="13" t="str">
        <f>MID(DEC2BIN(HEX2DEC(AF1900),4),4,1)</f>
        <v>0</v>
      </c>
      <c r="AL1901" s="16" t="s">
        <v>66</v>
      </c>
      <c r="AM1901" s="20" t="str">
        <f>CONCATENATE(D1900,H1900,L1900,P1900,T1900,X1900,AB1900,AF1900)</f>
        <v>ACA4F1EC</v>
      </c>
    </row>
    <row r="1902" spans="3:39" ht="15" customHeight="1" thickBot="1" x14ac:dyDescent="0.6">
      <c r="C1902" s="17" t="s">
        <v>48</v>
      </c>
      <c r="D1902" s="13" t="str">
        <f>D1864</f>
        <v>3</v>
      </c>
      <c r="H1902" s="13" t="str">
        <f t="shared" ref="H1902" si="11602">H1864</f>
        <v>B</v>
      </c>
      <c r="L1902" s="13" t="str">
        <f t="shared" ref="L1902" si="11603">L1864</f>
        <v>9</v>
      </c>
      <c r="P1902" s="13" t="str">
        <f t="shared" ref="P1902" si="11604">P1864</f>
        <v>6</v>
      </c>
      <c r="T1902" s="13" t="str">
        <f t="shared" ref="T1902" si="11605">T1864</f>
        <v>4</v>
      </c>
      <c r="X1902" s="13" t="str">
        <f t="shared" ref="X1902" si="11606">X1864</f>
        <v>6</v>
      </c>
      <c r="AB1902" s="13" t="str">
        <f t="shared" ref="AB1902" si="11607">AB1864</f>
        <v>4</v>
      </c>
      <c r="AF1902" s="13" t="str">
        <f t="shared" ref="AF1902" si="11608">AF1864</f>
        <v>E</v>
      </c>
      <c r="AM1902" s="14"/>
    </row>
    <row r="1903" spans="3:39" ht="15" customHeight="1" thickBot="1" x14ac:dyDescent="0.5">
      <c r="C1903" s="15" t="s">
        <v>49</v>
      </c>
      <c r="D1903" s="13" t="str">
        <f>MID(DEC2BIN(HEX2DEC(D1902),4),1,1)</f>
        <v>0</v>
      </c>
      <c r="E1903" s="13" t="str">
        <f>MID(DEC2BIN(HEX2DEC(D1902),4),2,1)</f>
        <v>0</v>
      </c>
      <c r="F1903" s="13" t="str">
        <f>MID(DEC2BIN(HEX2DEC(D1902),4),3,1)</f>
        <v>1</v>
      </c>
      <c r="G1903" s="13" t="str">
        <f>MID(DEC2BIN(HEX2DEC(D1902),4),4,1)</f>
        <v>1</v>
      </c>
      <c r="H1903" s="13" t="str">
        <f>MID(DEC2BIN(HEX2DEC(H1902),4),1,1)</f>
        <v>1</v>
      </c>
      <c r="I1903" s="13" t="str">
        <f>MID(DEC2BIN(HEX2DEC(H1902),4),2,1)</f>
        <v>0</v>
      </c>
      <c r="J1903" s="13" t="str">
        <f>MID(DEC2BIN(HEX2DEC(H1902),4),3,1)</f>
        <v>1</v>
      </c>
      <c r="K1903" s="13" t="str">
        <f>MID(DEC2BIN(HEX2DEC(H1902),4),4,1)</f>
        <v>1</v>
      </c>
      <c r="L1903" s="13" t="str">
        <f>MID(DEC2BIN(HEX2DEC(L1902),4),1,1)</f>
        <v>1</v>
      </c>
      <c r="M1903" s="13" t="str">
        <f>MID(DEC2BIN(HEX2DEC(L1902),4),2,1)</f>
        <v>0</v>
      </c>
      <c r="N1903" s="13" t="str">
        <f>MID(DEC2BIN(HEX2DEC(L1902),4),3,1)</f>
        <v>0</v>
      </c>
      <c r="O1903" s="13" t="str">
        <f>MID(DEC2BIN(HEX2DEC(L1902),4),4,1)</f>
        <v>1</v>
      </c>
      <c r="P1903" s="13" t="str">
        <f>MID(DEC2BIN(HEX2DEC(P1902),4),1,1)</f>
        <v>0</v>
      </c>
      <c r="Q1903" s="13" t="str">
        <f>MID(DEC2BIN(HEX2DEC(P1902),4),2,1)</f>
        <v>1</v>
      </c>
      <c r="R1903" s="13" t="str">
        <f>MID(DEC2BIN(HEX2DEC(P1902),4),3,1)</f>
        <v>1</v>
      </c>
      <c r="S1903" s="13" t="str">
        <f>MID(DEC2BIN(HEX2DEC(P1902),4),4,1)</f>
        <v>0</v>
      </c>
      <c r="T1903" s="13" t="str">
        <f>MID(DEC2BIN(HEX2DEC(T1902),4),1,1)</f>
        <v>0</v>
      </c>
      <c r="U1903" s="13" t="str">
        <f>MID(DEC2BIN(HEX2DEC(T1902),4),2,1)</f>
        <v>1</v>
      </c>
      <c r="V1903" s="13" t="str">
        <f>MID(DEC2BIN(HEX2DEC(T1902),4),3,1)</f>
        <v>0</v>
      </c>
      <c r="W1903" s="13" t="str">
        <f>MID(DEC2BIN(HEX2DEC(T1902),4),4,1)</f>
        <v>0</v>
      </c>
      <c r="X1903" s="13" t="str">
        <f>MID(DEC2BIN(HEX2DEC(X1902),4),1,1)</f>
        <v>0</v>
      </c>
      <c r="Y1903" s="13" t="str">
        <f>MID(DEC2BIN(HEX2DEC(X1902),4),2,1)</f>
        <v>1</v>
      </c>
      <c r="Z1903" s="13" t="str">
        <f>MID(DEC2BIN(HEX2DEC(X1902),4),3,1)</f>
        <v>1</v>
      </c>
      <c r="AA1903" s="13" t="str">
        <f>MID(DEC2BIN(HEX2DEC(X1902),4),4,1)</f>
        <v>0</v>
      </c>
      <c r="AB1903" s="13" t="str">
        <f>MID(DEC2BIN(HEX2DEC(AB1902),4),1,1)</f>
        <v>0</v>
      </c>
      <c r="AC1903" s="13" t="str">
        <f>MID(DEC2BIN(HEX2DEC(AB1902),4),2,1)</f>
        <v>1</v>
      </c>
      <c r="AD1903" s="13" t="str">
        <f>MID(DEC2BIN(HEX2DEC(AB1902),4),3,1)</f>
        <v>0</v>
      </c>
      <c r="AE1903" s="13" t="str">
        <f>MID(DEC2BIN(HEX2DEC(AB1902),4),4,1)</f>
        <v>0</v>
      </c>
      <c r="AF1903" s="13" t="str">
        <f>MID(DEC2BIN(HEX2DEC(AF1902),4),1,1)</f>
        <v>1</v>
      </c>
      <c r="AG1903" s="13" t="str">
        <f>MID(DEC2BIN(HEX2DEC(AF1902),4),2,1)</f>
        <v>1</v>
      </c>
      <c r="AH1903" s="13" t="str">
        <f>MID(DEC2BIN(HEX2DEC(AF1902),4),3,1)</f>
        <v>1</v>
      </c>
      <c r="AI1903" s="13" t="str">
        <f>MID(DEC2BIN(HEX2DEC(AF1902),4),4,1)</f>
        <v>0</v>
      </c>
      <c r="AL1903" s="16" t="s">
        <v>55</v>
      </c>
      <c r="AM1903" s="20" t="str">
        <f>CONCATENATE(D1902,H1902,L1902,P1902,T1902,X1902,AB1902,AF1902)</f>
        <v>3B96464E</v>
      </c>
    </row>
    <row r="1904" spans="3:39" ht="15" customHeight="1" x14ac:dyDescent="0.45">
      <c r="C1904" s="15" t="s">
        <v>50</v>
      </c>
      <c r="D1904" s="13" t="str">
        <f>IF(VALUE(D1899)=1,D1901,D1903)</f>
        <v>0</v>
      </c>
      <c r="E1904" s="13" t="str">
        <f t="shared" ref="E1904:AI1904" si="11609">IF(VALUE(E1899)=1,E1901,E1903)</f>
        <v>0</v>
      </c>
      <c r="F1904" s="13" t="str">
        <f t="shared" si="11609"/>
        <v>1</v>
      </c>
      <c r="G1904" s="13" t="str">
        <f t="shared" si="11609"/>
        <v>1</v>
      </c>
      <c r="H1904" s="13" t="str">
        <f t="shared" si="11609"/>
        <v>1</v>
      </c>
      <c r="I1904" s="13" t="str">
        <f t="shared" si="11609"/>
        <v>1</v>
      </c>
      <c r="J1904" s="13" t="str">
        <f t="shared" si="11609"/>
        <v>0</v>
      </c>
      <c r="K1904" s="13" t="str">
        <f t="shared" si="11609"/>
        <v>0</v>
      </c>
      <c r="L1904" s="13" t="str">
        <f t="shared" si="11609"/>
        <v>1</v>
      </c>
      <c r="M1904" s="13" t="str">
        <f t="shared" si="11609"/>
        <v>0</v>
      </c>
      <c r="N1904" s="13" t="str">
        <f t="shared" si="11609"/>
        <v>0</v>
      </c>
      <c r="O1904" s="13" t="str">
        <f t="shared" si="11609"/>
        <v>0</v>
      </c>
      <c r="P1904" s="13" t="str">
        <f t="shared" si="11609"/>
        <v>0</v>
      </c>
      <c r="Q1904" s="13" t="str">
        <f t="shared" si="11609"/>
        <v>1</v>
      </c>
      <c r="R1904" s="13" t="str">
        <f t="shared" si="11609"/>
        <v>1</v>
      </c>
      <c r="S1904" s="13" t="str">
        <f t="shared" si="11609"/>
        <v>0</v>
      </c>
      <c r="T1904" s="13" t="str">
        <f t="shared" si="11609"/>
        <v>0</v>
      </c>
      <c r="U1904" s="13" t="str">
        <f t="shared" si="11609"/>
        <v>1</v>
      </c>
      <c r="V1904" s="13" t="str">
        <f t="shared" si="11609"/>
        <v>0</v>
      </c>
      <c r="W1904" s="13" t="str">
        <f t="shared" si="11609"/>
        <v>1</v>
      </c>
      <c r="X1904" s="13" t="str">
        <f t="shared" si="11609"/>
        <v>0</v>
      </c>
      <c r="Y1904" s="13" t="str">
        <f t="shared" si="11609"/>
        <v>0</v>
      </c>
      <c r="Z1904" s="13" t="str">
        <f t="shared" si="11609"/>
        <v>0</v>
      </c>
      <c r="AA1904" s="13" t="str">
        <f t="shared" si="11609"/>
        <v>0</v>
      </c>
      <c r="AB1904" s="13" t="str">
        <f t="shared" si="11609"/>
        <v>1</v>
      </c>
      <c r="AC1904" s="13" t="str">
        <f t="shared" si="11609"/>
        <v>1</v>
      </c>
      <c r="AD1904" s="13" t="str">
        <f t="shared" si="11609"/>
        <v>0</v>
      </c>
      <c r="AE1904" s="13" t="str">
        <f t="shared" si="11609"/>
        <v>0</v>
      </c>
      <c r="AF1904" s="13" t="str">
        <f t="shared" si="11609"/>
        <v>1</v>
      </c>
      <c r="AG1904" s="13" t="str">
        <f t="shared" si="11609"/>
        <v>1</v>
      </c>
      <c r="AH1904" s="13" t="str">
        <f t="shared" si="11609"/>
        <v>0</v>
      </c>
      <c r="AI1904" s="13" t="str">
        <f t="shared" si="11609"/>
        <v>0</v>
      </c>
    </row>
    <row r="1905" spans="1:39" ht="15" customHeight="1" x14ac:dyDescent="0.45">
      <c r="C1905" s="15" t="s">
        <v>51</v>
      </c>
      <c r="D1905" s="13" t="str">
        <f>BIN2HEX(CONCATENATE(D1904,E1904,F1904,G1904))</f>
        <v>3</v>
      </c>
      <c r="H1905" s="13" t="str">
        <f>BIN2HEX(CONCATENATE(H1904,I1904,J1904,K1904))</f>
        <v>C</v>
      </c>
      <c r="L1905" s="13" t="str">
        <f>BIN2HEX(CONCATENATE(L1904,M1904,N1904,O1904))</f>
        <v>8</v>
      </c>
      <c r="P1905" s="13" t="str">
        <f>BIN2HEX(CONCATENATE(P1904,Q1904,R1904,S1904))</f>
        <v>6</v>
      </c>
      <c r="T1905" s="13" t="str">
        <f>BIN2HEX(CONCATENATE(T1904,U1904,V1904,W1904))</f>
        <v>5</v>
      </c>
      <c r="X1905" s="13" t="str">
        <f>BIN2HEX(CONCATENATE(X1904,Y1904,Z1904,AA1904))</f>
        <v>0</v>
      </c>
      <c r="AB1905" s="13" t="str">
        <f>BIN2HEX(CONCATENATE(AB1904,AC1904,AD1904,AE1904))</f>
        <v>C</v>
      </c>
      <c r="AF1905" s="13" t="str">
        <f>BIN2HEX(CONCATENATE(AF1904,AG1904,AH1904,AI1904))</f>
        <v>C</v>
      </c>
    </row>
    <row r="1906" spans="1:39" ht="15" customHeight="1" x14ac:dyDescent="0.55000000000000004">
      <c r="C1906" s="17" t="s">
        <v>52</v>
      </c>
      <c r="D1906" s="13" t="str">
        <f>D1866</f>
        <v>A</v>
      </c>
      <c r="H1906" s="13" t="str">
        <f t="shared" ref="H1906" si="11610">H1866</f>
        <v>3</v>
      </c>
      <c r="L1906" s="13" t="str">
        <f t="shared" ref="L1906" si="11611">L1866</f>
        <v>E</v>
      </c>
      <c r="P1906" s="13" t="str">
        <f t="shared" ref="P1906" si="11612">P1866</f>
        <v>6</v>
      </c>
      <c r="T1906" s="13" t="str">
        <f t="shared" ref="T1906" si="11613">T1866</f>
        <v>3</v>
      </c>
      <c r="X1906" s="13" t="str">
        <f t="shared" ref="X1906" si="11614">X1866</f>
        <v>E</v>
      </c>
      <c r="AB1906" s="13" t="str">
        <f t="shared" ref="AB1906" si="11615">AB1866</f>
        <v>7</v>
      </c>
      <c r="AF1906" s="13" t="str">
        <f t="shared" ref="AF1906" si="11616">AF1866</f>
        <v>C</v>
      </c>
    </row>
    <row r="1907" spans="1:39" ht="15" customHeight="1" x14ac:dyDescent="0.45">
      <c r="D1907" s="13" t="str">
        <f>MID(DEC2BIN(HEX2DEC(D1906),4),1,1)</f>
        <v>1</v>
      </c>
      <c r="E1907" s="13" t="str">
        <f>MID(DEC2BIN(HEX2DEC(D1906),4),2,1)</f>
        <v>0</v>
      </c>
      <c r="F1907" s="13" t="str">
        <f>MID(DEC2BIN(HEX2DEC(D1906),4),3,1)</f>
        <v>1</v>
      </c>
      <c r="G1907" s="13" t="str">
        <f>MID(DEC2BIN(HEX2DEC(D1906),4),4,1)</f>
        <v>0</v>
      </c>
      <c r="H1907" s="13" t="str">
        <f>MID(DEC2BIN(HEX2DEC(H1906),4),1,1)</f>
        <v>0</v>
      </c>
      <c r="I1907" s="13" t="str">
        <f>MID(DEC2BIN(HEX2DEC(H1906),4),2,1)</f>
        <v>0</v>
      </c>
      <c r="J1907" s="13" t="str">
        <f>MID(DEC2BIN(HEX2DEC(H1906),4),3,1)</f>
        <v>1</v>
      </c>
      <c r="K1907" s="13" t="str">
        <f>MID(DEC2BIN(HEX2DEC(H1906),4),4,1)</f>
        <v>1</v>
      </c>
      <c r="L1907" s="13" t="str">
        <f>MID(DEC2BIN(HEX2DEC(L1906),4),1,1)</f>
        <v>1</v>
      </c>
      <c r="M1907" s="13" t="str">
        <f>MID(DEC2BIN(HEX2DEC(L1906),4),2,1)</f>
        <v>1</v>
      </c>
      <c r="N1907" s="13" t="str">
        <f>MID(DEC2BIN(HEX2DEC(L1906),4),3,1)</f>
        <v>1</v>
      </c>
      <c r="O1907" s="13" t="str">
        <f>MID(DEC2BIN(HEX2DEC(L1906),4),4,1)</f>
        <v>0</v>
      </c>
      <c r="P1907" s="13" t="str">
        <f>MID(DEC2BIN(HEX2DEC(P1906),4),1,1)</f>
        <v>0</v>
      </c>
      <c r="Q1907" s="13" t="str">
        <f>MID(DEC2BIN(HEX2DEC(P1906),4),2,1)</f>
        <v>1</v>
      </c>
      <c r="R1907" s="13" t="str">
        <f>MID(DEC2BIN(HEX2DEC(P1906),4),3,1)</f>
        <v>1</v>
      </c>
      <c r="S1907" s="13" t="str">
        <f>MID(DEC2BIN(HEX2DEC(P1906),4),4,1)</f>
        <v>0</v>
      </c>
      <c r="T1907" s="13" t="str">
        <f>MID(DEC2BIN(HEX2DEC(T1906),4),1,1)</f>
        <v>0</v>
      </c>
      <c r="U1907" s="13" t="str">
        <f>MID(DEC2BIN(HEX2DEC(T1906),4),2,1)</f>
        <v>0</v>
      </c>
      <c r="V1907" s="13" t="str">
        <f>MID(DEC2BIN(HEX2DEC(T1906),4),3,1)</f>
        <v>1</v>
      </c>
      <c r="W1907" s="13" t="str">
        <f>MID(DEC2BIN(HEX2DEC(T1906),4),4,1)</f>
        <v>1</v>
      </c>
      <c r="X1907" s="13" t="str">
        <f>MID(DEC2BIN(HEX2DEC(X1906),4),1,1)</f>
        <v>1</v>
      </c>
      <c r="Y1907" s="13" t="str">
        <f>MID(DEC2BIN(HEX2DEC(X1906),4),2,1)</f>
        <v>1</v>
      </c>
      <c r="Z1907" s="13" t="str">
        <f>MID(DEC2BIN(HEX2DEC(X1906),4),3,1)</f>
        <v>1</v>
      </c>
      <c r="AA1907" s="13" t="str">
        <f>MID(DEC2BIN(HEX2DEC(X1906),4),4,1)</f>
        <v>0</v>
      </c>
      <c r="AB1907" s="13" t="str">
        <f>MID(DEC2BIN(HEX2DEC(AB1906),4),1,1)</f>
        <v>0</v>
      </c>
      <c r="AC1907" s="13" t="str">
        <f>MID(DEC2BIN(HEX2DEC(AB1906),4),2,1)</f>
        <v>1</v>
      </c>
      <c r="AD1907" s="13" t="str">
        <f>MID(DEC2BIN(HEX2DEC(AB1906),4),3,1)</f>
        <v>1</v>
      </c>
      <c r="AE1907" s="13" t="str">
        <f>MID(DEC2BIN(HEX2DEC(AB1906),4),4,1)</f>
        <v>1</v>
      </c>
      <c r="AF1907" s="13" t="str">
        <f>MID(DEC2BIN(HEX2DEC(AF1906),4),1,1)</f>
        <v>1</v>
      </c>
      <c r="AG1907" s="13" t="str">
        <f>MID(DEC2BIN(HEX2DEC(AF1906),4),2,1)</f>
        <v>1</v>
      </c>
      <c r="AH1907" s="13" t="str">
        <f>MID(DEC2BIN(HEX2DEC(AF1906),4),3,1)</f>
        <v>0</v>
      </c>
      <c r="AI1907" s="13" t="str">
        <f>MID(DEC2BIN(HEX2DEC(AF1906),4),4,1)</f>
        <v>0</v>
      </c>
    </row>
    <row r="1908" spans="1:39" ht="15" customHeight="1" x14ac:dyDescent="0.45">
      <c r="A1908" s="23"/>
      <c r="B1908" s="23"/>
      <c r="C1908" s="23"/>
      <c r="D1908" s="23"/>
      <c r="E1908" s="23"/>
      <c r="F1908" s="23"/>
      <c r="G1908" s="23"/>
      <c r="H1908" s="23"/>
      <c r="I1908" s="23"/>
      <c r="J1908" s="23"/>
      <c r="K1908" s="23"/>
      <c r="L1908" s="23"/>
      <c r="M1908" s="23"/>
      <c r="N1908" s="23"/>
      <c r="O1908" s="23"/>
      <c r="P1908" s="23"/>
      <c r="Q1908" s="23"/>
      <c r="R1908" s="23"/>
      <c r="S1908" s="23"/>
      <c r="T1908" s="23"/>
      <c r="U1908" s="23"/>
      <c r="V1908" s="23"/>
      <c r="W1908" s="23"/>
      <c r="X1908" s="23"/>
      <c r="Y1908" s="23"/>
      <c r="Z1908" s="23"/>
      <c r="AA1908" s="23"/>
      <c r="AB1908" s="23"/>
      <c r="AC1908" s="23"/>
      <c r="AD1908" s="23"/>
      <c r="AE1908" s="23"/>
      <c r="AF1908" s="23"/>
      <c r="AG1908" s="23"/>
      <c r="AH1908" s="23"/>
      <c r="AI1908" s="23"/>
      <c r="AJ1908" s="23"/>
      <c r="AK1908" s="23"/>
      <c r="AL1908" s="23"/>
      <c r="AM1908" s="23"/>
    </row>
    <row r="1910" spans="1:39" ht="15" customHeight="1" x14ac:dyDescent="0.5">
      <c r="C1910" s="12" t="s">
        <v>35</v>
      </c>
      <c r="D1910" s="13">
        <f>D1874+1</f>
        <v>54</v>
      </c>
    </row>
    <row r="1912" spans="1:39" ht="15" customHeight="1" x14ac:dyDescent="0.45">
      <c r="C1912" s="14" t="s">
        <v>31</v>
      </c>
      <c r="D1912" s="13" t="str">
        <f>BIN2HEX(CONCATENATE(D1913,E1913,F1913,G1913))</f>
        <v>C</v>
      </c>
      <c r="H1912" s="13" t="str">
        <f>BIN2HEX(CONCATENATE(H1913,I1913,J1913,K1913))</f>
        <v>2</v>
      </c>
      <c r="L1912" s="13" t="str">
        <f>BIN2HEX(CONCATENATE(L1913,M1913,N1913,O1913))</f>
        <v>C</v>
      </c>
      <c r="P1912" s="13" t="str">
        <f>BIN2HEX(CONCATENATE(P1913,Q1913,R1913,S1913))</f>
        <v>F</v>
      </c>
      <c r="T1912" s="13" t="str">
        <f>BIN2HEX(CONCATENATE(T1913,U1913,V1913,W1913))</f>
        <v>D</v>
      </c>
      <c r="X1912" s="13" t="str">
        <f>BIN2HEX(CONCATENATE(X1913,Y1913,Z1913,AA1913))</f>
        <v>B</v>
      </c>
      <c r="AB1912" s="13" t="str">
        <f>BIN2HEX(CONCATENATE(AB1913,AC1913,AD1913,AE1913))</f>
        <v>D</v>
      </c>
      <c r="AF1912" s="13" t="str">
        <f>BIN2HEX(CONCATENATE(AF1913,AG1913,AH1913,AI1913))</f>
        <v>9</v>
      </c>
    </row>
    <row r="1913" spans="1:39" ht="15" customHeight="1" x14ac:dyDescent="0.45">
      <c r="C1913" s="14" t="s">
        <v>36</v>
      </c>
      <c r="D1913" s="13">
        <f>IF(ISEVEN(D1914+D1915+D1916),0,1)</f>
        <v>1</v>
      </c>
      <c r="E1913" s="13">
        <f t="shared" ref="E1913:AI1913" si="11617">IF(ISEVEN(E1914+E1915+E1916),0,1)</f>
        <v>1</v>
      </c>
      <c r="F1913" s="13">
        <f t="shared" si="11617"/>
        <v>0</v>
      </c>
      <c r="G1913" s="13">
        <f t="shared" si="11617"/>
        <v>0</v>
      </c>
      <c r="H1913" s="13">
        <f t="shared" si="11617"/>
        <v>0</v>
      </c>
      <c r="I1913" s="13">
        <f t="shared" si="11617"/>
        <v>0</v>
      </c>
      <c r="J1913" s="13">
        <f t="shared" si="11617"/>
        <v>1</v>
      </c>
      <c r="K1913" s="13">
        <f t="shared" si="11617"/>
        <v>0</v>
      </c>
      <c r="L1913" s="13">
        <f t="shared" si="11617"/>
        <v>1</v>
      </c>
      <c r="M1913" s="13">
        <f t="shared" si="11617"/>
        <v>1</v>
      </c>
      <c r="N1913" s="13">
        <f t="shared" si="11617"/>
        <v>0</v>
      </c>
      <c r="O1913" s="13">
        <f t="shared" si="11617"/>
        <v>0</v>
      </c>
      <c r="P1913" s="13">
        <f t="shared" si="11617"/>
        <v>1</v>
      </c>
      <c r="Q1913" s="13">
        <f t="shared" si="11617"/>
        <v>1</v>
      </c>
      <c r="R1913" s="13">
        <f t="shared" si="11617"/>
        <v>1</v>
      </c>
      <c r="S1913" s="13">
        <f t="shared" si="11617"/>
        <v>1</v>
      </c>
      <c r="T1913" s="13">
        <f t="shared" si="11617"/>
        <v>1</v>
      </c>
      <c r="U1913" s="13">
        <f t="shared" si="11617"/>
        <v>1</v>
      </c>
      <c r="V1913" s="13">
        <f t="shared" si="11617"/>
        <v>0</v>
      </c>
      <c r="W1913" s="13">
        <f t="shared" si="11617"/>
        <v>1</v>
      </c>
      <c r="X1913" s="13">
        <f t="shared" si="11617"/>
        <v>1</v>
      </c>
      <c r="Y1913" s="13">
        <f t="shared" si="11617"/>
        <v>0</v>
      </c>
      <c r="Z1913" s="13">
        <f t="shared" si="11617"/>
        <v>1</v>
      </c>
      <c r="AA1913" s="13">
        <f t="shared" si="11617"/>
        <v>1</v>
      </c>
      <c r="AB1913" s="13">
        <f t="shared" si="11617"/>
        <v>1</v>
      </c>
      <c r="AC1913" s="13">
        <f t="shared" si="11617"/>
        <v>1</v>
      </c>
      <c r="AD1913" s="13">
        <f t="shared" si="11617"/>
        <v>0</v>
      </c>
      <c r="AE1913" s="13">
        <f t="shared" si="11617"/>
        <v>1</v>
      </c>
      <c r="AF1913" s="13">
        <f t="shared" si="11617"/>
        <v>1</v>
      </c>
      <c r="AG1913" s="13">
        <f t="shared" si="11617"/>
        <v>0</v>
      </c>
      <c r="AH1913" s="13">
        <f t="shared" si="11617"/>
        <v>0</v>
      </c>
      <c r="AI1913" s="13">
        <f t="shared" si="11617"/>
        <v>1</v>
      </c>
      <c r="AL1913" s="13" t="s">
        <v>53</v>
      </c>
      <c r="AM1913" s="14" t="str">
        <f>VLOOKUP('הכנה ל- SHA-256 #1'!$U$24,'הכנה ל- SHA-256 #1'!$U$24:$CG$24,1+'SHA-256 Algorithm #1'!D1910,)</f>
        <v>D34AFEBC</v>
      </c>
    </row>
    <row r="1914" spans="1:39" ht="15" customHeight="1" x14ac:dyDescent="0.45">
      <c r="C1914" s="14" t="s">
        <v>32</v>
      </c>
      <c r="D1914" s="13" t="str">
        <f>N1918</f>
        <v>1</v>
      </c>
      <c r="E1914" s="13" t="str">
        <f t="shared" ref="E1914" si="11618">O1918</f>
        <v>1</v>
      </c>
      <c r="F1914" s="13" t="str">
        <f t="shared" ref="F1914" si="11619">P1918</f>
        <v>1</v>
      </c>
      <c r="G1914" s="13" t="str">
        <f t="shared" ref="G1914" si="11620">Q1918</f>
        <v>1</v>
      </c>
      <c r="H1914" s="13" t="str">
        <f t="shared" ref="H1914" si="11621">R1918</f>
        <v>0</v>
      </c>
      <c r="I1914" s="13" t="str">
        <f t="shared" ref="I1914" si="11622">S1918</f>
        <v>1</v>
      </c>
      <c r="J1914" s="13" t="str">
        <f t="shared" ref="J1914" si="11623">T1918</f>
        <v>1</v>
      </c>
      <c r="K1914" s="13" t="str">
        <f t="shared" ref="K1914" si="11624">U1918</f>
        <v>0</v>
      </c>
      <c r="L1914" s="13" t="str">
        <f t="shared" ref="L1914" si="11625">V1918</f>
        <v>0</v>
      </c>
      <c r="M1914" s="13" t="str">
        <f t="shared" ref="M1914" si="11626">W1918</f>
        <v>0</v>
      </c>
      <c r="N1914" s="13" t="str">
        <f t="shared" ref="N1914" si="11627">X1918</f>
        <v>0</v>
      </c>
      <c r="O1914" s="13" t="str">
        <f t="shared" ref="O1914" si="11628">Y1918</f>
        <v>1</v>
      </c>
      <c r="P1914" s="13" t="str">
        <f t="shared" ref="P1914" si="11629">Z1918</f>
        <v>0</v>
      </c>
      <c r="Q1914" s="13" t="str">
        <f t="shared" ref="Q1914" si="11630">AA1918</f>
        <v>0</v>
      </c>
      <c r="R1914" s="13" t="str">
        <f t="shared" ref="R1914" si="11631">AB1918</f>
        <v>1</v>
      </c>
      <c r="S1914" s="13" t="str">
        <f t="shared" ref="S1914" si="11632">AC1918</f>
        <v>0</v>
      </c>
      <c r="T1914" s="13" t="str">
        <f t="shared" ref="T1914" si="11633">AD1918</f>
        <v>1</v>
      </c>
      <c r="U1914" s="13" t="str">
        <f t="shared" ref="U1914" si="11634">AE1918</f>
        <v>0</v>
      </c>
      <c r="V1914" s="13" t="str">
        <f t="shared" ref="V1914" si="11635">AF1918</f>
        <v>0</v>
      </c>
      <c r="W1914" s="13" t="str">
        <f t="shared" ref="W1914" si="11636">AG1918</f>
        <v>0</v>
      </c>
      <c r="X1914" s="13" t="str">
        <f t="shared" ref="X1914" si="11637">AH1918</f>
        <v>0</v>
      </c>
      <c r="Y1914" s="13" t="str">
        <f t="shared" ref="Y1914" si="11638">AI1918</f>
        <v>0</v>
      </c>
      <c r="Z1914" s="13" t="str">
        <f>D1918</f>
        <v>0</v>
      </c>
      <c r="AA1914" s="13" t="str">
        <f t="shared" ref="AA1914" si="11639">E1918</f>
        <v>1</v>
      </c>
      <c r="AB1914" s="13" t="str">
        <f t="shared" ref="AB1914" si="11640">F1918</f>
        <v>0</v>
      </c>
      <c r="AC1914" s="13" t="str">
        <f t="shared" ref="AC1914" si="11641">G1918</f>
        <v>0</v>
      </c>
      <c r="AD1914" s="13" t="str">
        <f t="shared" ref="AD1914" si="11642">H1918</f>
        <v>0</v>
      </c>
      <c r="AE1914" s="13" t="str">
        <f t="shared" ref="AE1914" si="11643">I1918</f>
        <v>1</v>
      </c>
      <c r="AF1914" s="13" t="str">
        <f t="shared" ref="AF1914" si="11644">J1918</f>
        <v>1</v>
      </c>
      <c r="AG1914" s="13" t="str">
        <f t="shared" ref="AG1914" si="11645">K1918</f>
        <v>1</v>
      </c>
      <c r="AH1914" s="13" t="str">
        <f t="shared" ref="AH1914" si="11646">L1918</f>
        <v>0</v>
      </c>
      <c r="AI1914" s="13" t="str">
        <f t="shared" ref="AI1914" si="11647">M1918</f>
        <v>1</v>
      </c>
      <c r="AL1914" s="14" t="s">
        <v>54</v>
      </c>
      <c r="AM1914" s="14" t="str">
        <f>HLOOKUP('הכנה ל- SHA-256 #1'!$Q$5,'הכנה ל- SHA-256 #1'!$Q$5:$Q$69,1+'SHA-256 Algorithm #1'!D1910,FALSE)</f>
        <v>4ED8AA4A</v>
      </c>
    </row>
    <row r="1915" spans="1:39" ht="15" customHeight="1" x14ac:dyDescent="0.45">
      <c r="C1915" s="14" t="s">
        <v>33</v>
      </c>
      <c r="D1915" s="13" t="str">
        <f>W1918</f>
        <v>0</v>
      </c>
      <c r="E1915" s="13" t="str">
        <f t="shared" ref="E1915" si="11648">X1918</f>
        <v>0</v>
      </c>
      <c r="F1915" s="13" t="str">
        <f t="shared" ref="F1915" si="11649">Y1918</f>
        <v>1</v>
      </c>
      <c r="G1915" s="13" t="str">
        <f t="shared" ref="G1915" si="11650">Z1918</f>
        <v>0</v>
      </c>
      <c r="H1915" s="13" t="str">
        <f t="shared" ref="H1915" si="11651">AA1918</f>
        <v>0</v>
      </c>
      <c r="I1915" s="13" t="str">
        <f t="shared" ref="I1915" si="11652">AB1918</f>
        <v>1</v>
      </c>
      <c r="J1915" s="13" t="str">
        <f t="shared" ref="J1915" si="11653">AC1918</f>
        <v>0</v>
      </c>
      <c r="K1915" s="13" t="str">
        <f t="shared" ref="K1915" si="11654">AD1918</f>
        <v>1</v>
      </c>
      <c r="L1915" s="13" t="str">
        <f t="shared" ref="L1915" si="11655">AE1918</f>
        <v>0</v>
      </c>
      <c r="M1915" s="13" t="str">
        <f t="shared" ref="M1915" si="11656">AF1918</f>
        <v>0</v>
      </c>
      <c r="N1915" s="13" t="str">
        <f t="shared" ref="N1915" si="11657">AG1918</f>
        <v>0</v>
      </c>
      <c r="O1915" s="13" t="str">
        <f t="shared" ref="O1915" si="11658">AH1918</f>
        <v>0</v>
      </c>
      <c r="P1915" s="13" t="str">
        <f t="shared" ref="P1915" si="11659">AI1918</f>
        <v>0</v>
      </c>
      <c r="Q1915" s="13" t="str">
        <f>D1918</f>
        <v>0</v>
      </c>
      <c r="R1915" s="13" t="str">
        <f t="shared" ref="R1915" si="11660">E1918</f>
        <v>1</v>
      </c>
      <c r="S1915" s="13" t="str">
        <f t="shared" ref="S1915" si="11661">F1918</f>
        <v>0</v>
      </c>
      <c r="T1915" s="13" t="str">
        <f t="shared" ref="T1915" si="11662">G1918</f>
        <v>0</v>
      </c>
      <c r="U1915" s="13" t="str">
        <f t="shared" ref="U1915" si="11663">H1918</f>
        <v>0</v>
      </c>
      <c r="V1915" s="13" t="str">
        <f t="shared" ref="V1915" si="11664">I1918</f>
        <v>1</v>
      </c>
      <c r="W1915" s="13" t="str">
        <f t="shared" ref="W1915" si="11665">J1918</f>
        <v>1</v>
      </c>
      <c r="X1915" s="13" t="str">
        <f t="shared" ref="X1915" si="11666">K1918</f>
        <v>1</v>
      </c>
      <c r="Y1915" s="13" t="str">
        <f t="shared" ref="Y1915" si="11667">L1918</f>
        <v>0</v>
      </c>
      <c r="Z1915" s="13" t="str">
        <f t="shared" ref="Z1915" si="11668">M1918</f>
        <v>1</v>
      </c>
      <c r="AA1915" s="13" t="str">
        <f t="shared" ref="AA1915" si="11669">N1918</f>
        <v>1</v>
      </c>
      <c r="AB1915" s="13" t="str">
        <f t="shared" ref="AB1915" si="11670">O1918</f>
        <v>1</v>
      </c>
      <c r="AC1915" s="13" t="str">
        <f t="shared" ref="AC1915" si="11671">P1918</f>
        <v>1</v>
      </c>
      <c r="AD1915" s="13" t="str">
        <f t="shared" ref="AD1915" si="11672">Q1918</f>
        <v>1</v>
      </c>
      <c r="AE1915" s="13" t="str">
        <f t="shared" ref="AE1915" si="11673">R1918</f>
        <v>0</v>
      </c>
      <c r="AF1915" s="13" t="str">
        <f t="shared" ref="AF1915" si="11674">S1918</f>
        <v>1</v>
      </c>
      <c r="AG1915" s="13" t="str">
        <f t="shared" ref="AG1915" si="11675">T1918</f>
        <v>1</v>
      </c>
      <c r="AH1915" s="13" t="str">
        <f t="shared" ref="AH1915" si="11676">U1918</f>
        <v>0</v>
      </c>
      <c r="AI1915" s="13" t="str">
        <f t="shared" ref="AI1915" si="11677">V1918</f>
        <v>0</v>
      </c>
      <c r="AL1915" s="14" t="s">
        <v>55</v>
      </c>
      <c r="AM1915" s="14" t="str">
        <f>CONCATENATE(D1942,H1942,L1942,P1942,T1942,X1942,AB1942,AF1942)</f>
        <v>3B96464E</v>
      </c>
    </row>
    <row r="1916" spans="1:39" ht="15" customHeight="1" x14ac:dyDescent="0.45">
      <c r="C1916" s="14" t="s">
        <v>34</v>
      </c>
      <c r="D1916" s="13" t="str">
        <f>AH1918</f>
        <v>0</v>
      </c>
      <c r="E1916" s="13" t="str">
        <f>AI1918</f>
        <v>0</v>
      </c>
      <c r="F1916" s="13" t="str">
        <f>D1918</f>
        <v>0</v>
      </c>
      <c r="G1916" s="13" t="str">
        <f t="shared" ref="G1916" si="11678">E1918</f>
        <v>1</v>
      </c>
      <c r="H1916" s="13" t="str">
        <f t="shared" ref="H1916" si="11679">F1918</f>
        <v>0</v>
      </c>
      <c r="I1916" s="13" t="str">
        <f t="shared" ref="I1916" si="11680">G1918</f>
        <v>0</v>
      </c>
      <c r="J1916" s="13" t="str">
        <f t="shared" ref="J1916" si="11681">H1918</f>
        <v>0</v>
      </c>
      <c r="K1916" s="13" t="str">
        <f t="shared" ref="K1916" si="11682">I1918</f>
        <v>1</v>
      </c>
      <c r="L1916" s="13" t="str">
        <f t="shared" ref="L1916" si="11683">J1918</f>
        <v>1</v>
      </c>
      <c r="M1916" s="13" t="str">
        <f t="shared" ref="M1916" si="11684">K1918</f>
        <v>1</v>
      </c>
      <c r="N1916" s="13" t="str">
        <f t="shared" ref="N1916" si="11685">L1918</f>
        <v>0</v>
      </c>
      <c r="O1916" s="13" t="str">
        <f t="shared" ref="O1916" si="11686">M1918</f>
        <v>1</v>
      </c>
      <c r="P1916" s="13" t="str">
        <f t="shared" ref="P1916" si="11687">N1918</f>
        <v>1</v>
      </c>
      <c r="Q1916" s="13" t="str">
        <f t="shared" ref="Q1916" si="11688">O1918</f>
        <v>1</v>
      </c>
      <c r="R1916" s="13" t="str">
        <f t="shared" ref="R1916" si="11689">P1918</f>
        <v>1</v>
      </c>
      <c r="S1916" s="13" t="str">
        <f t="shared" ref="S1916" si="11690">Q1918</f>
        <v>1</v>
      </c>
      <c r="T1916" s="13" t="str">
        <f t="shared" ref="T1916" si="11691">R1918</f>
        <v>0</v>
      </c>
      <c r="U1916" s="13" t="str">
        <f t="shared" ref="U1916" si="11692">S1918</f>
        <v>1</v>
      </c>
      <c r="V1916" s="13" t="str">
        <f t="shared" ref="V1916" si="11693">T1918</f>
        <v>1</v>
      </c>
      <c r="W1916" s="13" t="str">
        <f t="shared" ref="W1916" si="11694">U1918</f>
        <v>0</v>
      </c>
      <c r="X1916" s="13" t="str">
        <f t="shared" ref="X1916" si="11695">V1918</f>
        <v>0</v>
      </c>
      <c r="Y1916" s="13" t="str">
        <f t="shared" ref="Y1916" si="11696">W1918</f>
        <v>0</v>
      </c>
      <c r="Z1916" s="13" t="str">
        <f t="shared" ref="Z1916" si="11697">X1918</f>
        <v>0</v>
      </c>
      <c r="AA1916" s="13" t="str">
        <f t="shared" ref="AA1916" si="11698">Y1918</f>
        <v>1</v>
      </c>
      <c r="AB1916" s="13" t="str">
        <f t="shared" ref="AB1916" si="11699">Z1918</f>
        <v>0</v>
      </c>
      <c r="AC1916" s="13" t="str">
        <f t="shared" ref="AC1916" si="11700">AA1918</f>
        <v>0</v>
      </c>
      <c r="AD1916" s="13" t="str">
        <f t="shared" ref="AD1916" si="11701">AB1918</f>
        <v>1</v>
      </c>
      <c r="AE1916" s="13" t="str">
        <f t="shared" ref="AE1916" si="11702">AC1918</f>
        <v>0</v>
      </c>
      <c r="AF1916" s="13" t="str">
        <f t="shared" ref="AF1916" si="11703">AD1918</f>
        <v>1</v>
      </c>
      <c r="AG1916" s="13" t="str">
        <f t="shared" ref="AG1916" si="11704">AE1918</f>
        <v>0</v>
      </c>
      <c r="AH1916" s="13" t="str">
        <f t="shared" ref="AH1916" si="11705">AF1918</f>
        <v>0</v>
      </c>
      <c r="AI1916" s="13" t="str">
        <f t="shared" ref="AI1916" si="11706">AG1918</f>
        <v>0</v>
      </c>
      <c r="AL1916" s="14" t="s">
        <v>56</v>
      </c>
      <c r="AM1916" s="14" t="str">
        <f>CONCATENATE(D1941,H1941,L1941,P1941,T1941,X1941,AB1941,AF1941,)</f>
        <v>8EB477C7</v>
      </c>
    </row>
    <row r="1917" spans="1:39" ht="15" customHeight="1" x14ac:dyDescent="0.55000000000000004">
      <c r="C1917" s="14" t="s">
        <v>23</v>
      </c>
      <c r="D1917" s="13" t="str">
        <f>MID($AM1887,1,1)</f>
        <v>4</v>
      </c>
      <c r="H1917" s="13" t="str">
        <f>MID($AM1887,2,1)</f>
        <v>7</v>
      </c>
      <c r="L1917" s="13" t="str">
        <f>MID($AM1887,3,1)</f>
        <v>7</v>
      </c>
      <c r="P1917" s="13" t="str">
        <f>MID($AM1887,4,1)</f>
        <v>D</v>
      </c>
      <c r="T1917" s="13" t="str">
        <f>MID($AM1887,5,1)</f>
        <v>8</v>
      </c>
      <c r="X1917" s="13" t="str">
        <f>MID($AM1887,6,1)</f>
        <v>4</v>
      </c>
      <c r="AB1917" s="13" t="str">
        <f>MID($AM1887,7,1)</f>
        <v>A</v>
      </c>
      <c r="AF1917" s="13" t="str">
        <f>MID($AM1887,8,1)</f>
        <v>0</v>
      </c>
      <c r="AL1917" s="21" t="s">
        <v>40</v>
      </c>
      <c r="AM1917" s="14" t="str">
        <f>CONCATENATE(D1929,H1929,L1929,P1929,T1929,X1929,AB1929,AF1929)</f>
        <v>45A335D4</v>
      </c>
    </row>
    <row r="1918" spans="1:39" ht="15" customHeight="1" x14ac:dyDescent="0.45">
      <c r="C1918" s="14" t="s">
        <v>24</v>
      </c>
      <c r="D1918" s="13" t="str">
        <f>MID(DEC2BIN(HEX2DEC(D1917),4),1,1)</f>
        <v>0</v>
      </c>
      <c r="E1918" s="13" t="str">
        <f>MID(DEC2BIN(HEX2DEC(D1917),4),2,1)</f>
        <v>1</v>
      </c>
      <c r="F1918" s="13" t="str">
        <f>MID(DEC2BIN(HEX2DEC(D1917),4),3,1)</f>
        <v>0</v>
      </c>
      <c r="G1918" s="13" t="str">
        <f>MID(DEC2BIN(HEX2DEC(D1917),4),4,1)</f>
        <v>0</v>
      </c>
      <c r="H1918" s="13" t="str">
        <f>MID(DEC2BIN(HEX2DEC(H1917),4),1,1)</f>
        <v>0</v>
      </c>
      <c r="I1918" s="13" t="str">
        <f>MID(DEC2BIN(HEX2DEC(H1917),4),2,1)</f>
        <v>1</v>
      </c>
      <c r="J1918" s="13" t="str">
        <f>MID(DEC2BIN(HEX2DEC(H1917),4),3,1)</f>
        <v>1</v>
      </c>
      <c r="K1918" s="13" t="str">
        <f>MID(DEC2BIN(HEX2DEC(H1917),4),4,1)</f>
        <v>1</v>
      </c>
      <c r="L1918" s="13" t="str">
        <f>MID(DEC2BIN(HEX2DEC(L1917),4),1,1)</f>
        <v>0</v>
      </c>
      <c r="M1918" s="13" t="str">
        <f>MID(DEC2BIN(HEX2DEC(L1917),4),2,1)</f>
        <v>1</v>
      </c>
      <c r="N1918" s="13" t="str">
        <f>MID(DEC2BIN(HEX2DEC(L1917),4),3,1)</f>
        <v>1</v>
      </c>
      <c r="O1918" s="13" t="str">
        <f>MID(DEC2BIN(HEX2DEC(L1917),4),4,1)</f>
        <v>1</v>
      </c>
      <c r="P1918" s="13" t="str">
        <f>MID(DEC2BIN(HEX2DEC(P1917),4),1,1)</f>
        <v>1</v>
      </c>
      <c r="Q1918" s="13" t="str">
        <f>MID(DEC2BIN(HEX2DEC(P1917),4),2,1)</f>
        <v>1</v>
      </c>
      <c r="R1918" s="13" t="str">
        <f>MID(DEC2BIN(HEX2DEC(P1917),4),3,1)</f>
        <v>0</v>
      </c>
      <c r="S1918" s="13" t="str">
        <f>MID(DEC2BIN(HEX2DEC(P1917),4),4,1)</f>
        <v>1</v>
      </c>
      <c r="T1918" s="13" t="str">
        <f>MID(DEC2BIN(HEX2DEC(T1917),4),1,1)</f>
        <v>1</v>
      </c>
      <c r="U1918" s="13" t="str">
        <f>MID(DEC2BIN(HEX2DEC(T1917),4),2,1)</f>
        <v>0</v>
      </c>
      <c r="V1918" s="13" t="str">
        <f>MID(DEC2BIN(HEX2DEC(T1917),4),3,1)</f>
        <v>0</v>
      </c>
      <c r="W1918" s="13" t="str">
        <f>MID(DEC2BIN(HEX2DEC(T1917),4),4,1)</f>
        <v>0</v>
      </c>
      <c r="X1918" s="13" t="str">
        <f>MID(DEC2BIN(HEX2DEC(X1917),4),1,1)</f>
        <v>0</v>
      </c>
      <c r="Y1918" s="13" t="str">
        <f>MID(DEC2BIN(HEX2DEC(X1917),4),2,1)</f>
        <v>1</v>
      </c>
      <c r="Z1918" s="13" t="str">
        <f>MID(DEC2BIN(HEX2DEC(X1917),4),3,1)</f>
        <v>0</v>
      </c>
      <c r="AA1918" s="13" t="str">
        <f>MID(DEC2BIN(HEX2DEC(X1917),4),4,1)</f>
        <v>0</v>
      </c>
      <c r="AB1918" s="13" t="str">
        <f>MID(DEC2BIN(HEX2DEC(AB1917),4),1,1)</f>
        <v>1</v>
      </c>
      <c r="AC1918" s="13" t="str">
        <f>MID(DEC2BIN(HEX2DEC(AB1917),4),2,1)</f>
        <v>0</v>
      </c>
      <c r="AD1918" s="13" t="str">
        <f>MID(DEC2BIN(HEX2DEC(AB1917),4),3,1)</f>
        <v>1</v>
      </c>
      <c r="AE1918" s="13" t="str">
        <f>MID(DEC2BIN(HEX2DEC(AB1917),4),4,1)</f>
        <v>0</v>
      </c>
      <c r="AF1918" s="13" t="str">
        <f>MID(DEC2BIN(HEX2DEC(AF1917),4),1,1)</f>
        <v>0</v>
      </c>
      <c r="AG1918" s="13" t="str">
        <f>MID(DEC2BIN(HEX2DEC(AF1917),4),2,1)</f>
        <v>0</v>
      </c>
      <c r="AH1918" s="13" t="str">
        <f>MID(DEC2BIN(HEX2DEC(AF1917),4),3,1)</f>
        <v>0</v>
      </c>
      <c r="AI1918" s="13" t="str">
        <f>MID(DEC2BIN(HEX2DEC(AF1917),4),4,1)</f>
        <v>0</v>
      </c>
      <c r="AL1918" s="14" t="s">
        <v>57</v>
      </c>
      <c r="AM1918" s="19" t="str">
        <f>DEC2HEX(MOD(HEX2DEC(AM1913)+HEX2DEC(AM1914)+HEX2DEC(AM1915)+HEX2DEC(AM1916)+HEX2DEC(AM1917),2^32),8)</f>
        <v>32119CEF</v>
      </c>
    </row>
    <row r="1919" spans="1:39" ht="15" customHeight="1" x14ac:dyDescent="0.45">
      <c r="C1919" s="14" t="s">
        <v>25</v>
      </c>
      <c r="D1919" s="13" t="str">
        <f>D1881</f>
        <v>E</v>
      </c>
      <c r="H1919" s="13" t="str">
        <f t="shared" ref="H1919" si="11707">H1881</f>
        <v>4</v>
      </c>
      <c r="L1919" s="13" t="str">
        <f t="shared" ref="L1919" si="11708">L1881</f>
        <v>6</v>
      </c>
      <c r="P1919" s="13" t="str">
        <f t="shared" ref="P1919" si="11709">P1881</f>
        <v>E</v>
      </c>
      <c r="T1919" s="13" t="str">
        <f t="shared" ref="T1919" si="11710">T1881</f>
        <v>3</v>
      </c>
      <c r="X1919" s="13" t="str">
        <f t="shared" ref="X1919" si="11711">X1881</f>
        <v>C</v>
      </c>
      <c r="AB1919" s="13" t="str">
        <f t="shared" ref="AB1919" si="11712">AB1881</f>
        <v>E</v>
      </c>
      <c r="AF1919" s="13" t="str">
        <f>AF1881</f>
        <v>F</v>
      </c>
      <c r="AL1919" s="14"/>
      <c r="AM1919" s="14"/>
    </row>
    <row r="1920" spans="1:39" ht="15" customHeight="1" x14ac:dyDescent="0.45">
      <c r="C1920" s="14" t="s">
        <v>26</v>
      </c>
      <c r="D1920" s="13" t="str">
        <f>MID(DEC2BIN(HEX2DEC(D1919),4),1,1)</f>
        <v>1</v>
      </c>
      <c r="E1920" s="13" t="str">
        <f>MID(DEC2BIN(HEX2DEC(D1919),4),2,1)</f>
        <v>1</v>
      </c>
      <c r="F1920" s="13" t="str">
        <f>MID(DEC2BIN(HEX2DEC(D1919),4),3,1)</f>
        <v>1</v>
      </c>
      <c r="G1920" s="13" t="str">
        <f>MID(DEC2BIN(HEX2DEC(D1919),4),4,1)</f>
        <v>0</v>
      </c>
      <c r="H1920" s="13" t="str">
        <f>MID(DEC2BIN(HEX2DEC(H1919),4),1,1)</f>
        <v>0</v>
      </c>
      <c r="I1920" s="13" t="str">
        <f>MID(DEC2BIN(HEX2DEC(H1919),4),2,1)</f>
        <v>1</v>
      </c>
      <c r="J1920" s="13" t="str">
        <f>MID(DEC2BIN(HEX2DEC(H1919),4),3,1)</f>
        <v>0</v>
      </c>
      <c r="K1920" s="13" t="str">
        <f>MID(DEC2BIN(HEX2DEC(H1919),4),4,1)</f>
        <v>0</v>
      </c>
      <c r="L1920" s="13" t="str">
        <f>MID(DEC2BIN(HEX2DEC(L1919),4),1,1)</f>
        <v>0</v>
      </c>
      <c r="M1920" s="13" t="str">
        <f>MID(DEC2BIN(HEX2DEC(L1919),4),2,1)</f>
        <v>1</v>
      </c>
      <c r="N1920" s="13" t="str">
        <f>MID(DEC2BIN(HEX2DEC(L1919),4),3,1)</f>
        <v>1</v>
      </c>
      <c r="O1920" s="13" t="str">
        <f>MID(DEC2BIN(HEX2DEC(L1919),4),4,1)</f>
        <v>0</v>
      </c>
      <c r="P1920" s="13" t="str">
        <f>MID(DEC2BIN(HEX2DEC(P1919),4),1,1)</f>
        <v>1</v>
      </c>
      <c r="Q1920" s="13" t="str">
        <f>MID(DEC2BIN(HEX2DEC(P1919),4),2,1)</f>
        <v>1</v>
      </c>
      <c r="R1920" s="13" t="str">
        <f>MID(DEC2BIN(HEX2DEC(P1919),4),3,1)</f>
        <v>1</v>
      </c>
      <c r="S1920" s="13" t="str">
        <f>MID(DEC2BIN(HEX2DEC(P1919),4),4,1)</f>
        <v>0</v>
      </c>
      <c r="T1920" s="13" t="str">
        <f>MID(DEC2BIN(HEX2DEC(T1919),4),1,1)</f>
        <v>0</v>
      </c>
      <c r="U1920" s="13" t="str">
        <f>MID(DEC2BIN(HEX2DEC(T1919),4),2,1)</f>
        <v>0</v>
      </c>
      <c r="V1920" s="13" t="str">
        <f>MID(DEC2BIN(HEX2DEC(T1919),4),3,1)</f>
        <v>1</v>
      </c>
      <c r="W1920" s="13" t="str">
        <f>MID(DEC2BIN(HEX2DEC(T1919),4),4,1)</f>
        <v>1</v>
      </c>
      <c r="X1920" s="13" t="str">
        <f>MID(DEC2BIN(HEX2DEC(X1919),4),1,1)</f>
        <v>1</v>
      </c>
      <c r="Y1920" s="13" t="str">
        <f>MID(DEC2BIN(HEX2DEC(X1919),4),2,1)</f>
        <v>1</v>
      </c>
      <c r="Z1920" s="13" t="str">
        <f>MID(DEC2BIN(HEX2DEC(X1919),4),3,1)</f>
        <v>0</v>
      </c>
      <c r="AA1920" s="13" t="str">
        <f>MID(DEC2BIN(HEX2DEC(X1919),4),4,1)</f>
        <v>0</v>
      </c>
      <c r="AB1920" s="13" t="str">
        <f>MID(DEC2BIN(HEX2DEC(AB1919),4),1,1)</f>
        <v>1</v>
      </c>
      <c r="AC1920" s="13" t="str">
        <f>MID(DEC2BIN(HEX2DEC(AB1919),4),2,1)</f>
        <v>1</v>
      </c>
      <c r="AD1920" s="13" t="str">
        <f>MID(DEC2BIN(HEX2DEC(AB1919),4),3,1)</f>
        <v>1</v>
      </c>
      <c r="AE1920" s="13" t="str">
        <f>MID(DEC2BIN(HEX2DEC(AB1919),4),4,1)</f>
        <v>0</v>
      </c>
      <c r="AF1920" s="13" t="str">
        <f>MID(DEC2BIN(HEX2DEC(AF1919),4),1,1)</f>
        <v>1</v>
      </c>
      <c r="AG1920" s="13" t="str">
        <f>MID(DEC2BIN(HEX2DEC(AF1919),4),2,1)</f>
        <v>1</v>
      </c>
      <c r="AH1920" s="13" t="str">
        <f>MID(DEC2BIN(HEX2DEC(AF1919),4),3,1)</f>
        <v>1</v>
      </c>
      <c r="AI1920" s="13" t="str">
        <f>MID(DEC2BIN(HEX2DEC(AF1919),4),4,1)</f>
        <v>1</v>
      </c>
      <c r="AL1920" s="14" t="s">
        <v>58</v>
      </c>
      <c r="AM1920" s="14" t="str">
        <f>CONCATENATE(D1912,H1912,L1912,P1912,T1912,X1912,AB1912,AF1912)</f>
        <v>C2CFDBD9</v>
      </c>
    </row>
    <row r="1921" spans="3:39" ht="15" customHeight="1" x14ac:dyDescent="0.45">
      <c r="C1921" s="14" t="s">
        <v>27</v>
      </c>
      <c r="D1921" s="13" t="str">
        <f>D1883</f>
        <v>E</v>
      </c>
      <c r="H1921" s="13" t="str">
        <f t="shared" ref="H1921" si="11713">H1883</f>
        <v>D</v>
      </c>
      <c r="L1921" s="13" t="str">
        <f t="shared" ref="L1921" si="11714">L1883</f>
        <v>5</v>
      </c>
      <c r="P1921" s="13" t="str">
        <f t="shared" ref="P1921" si="11715">P1883</f>
        <v>C</v>
      </c>
      <c r="T1921" s="13" t="str">
        <f t="shared" ref="T1921" si="11716">T1883</f>
        <v>9</v>
      </c>
      <c r="X1921" s="13" t="str">
        <f t="shared" ref="X1921" si="11717">X1883</f>
        <v>6</v>
      </c>
      <c r="AB1921" s="13" t="str">
        <f t="shared" ref="AB1921" si="11718">AB1883</f>
        <v>E</v>
      </c>
      <c r="AF1921" s="13" t="str">
        <f t="shared" ref="AF1921" si="11719">AF1883</f>
        <v>6</v>
      </c>
      <c r="AL1921" s="14" t="s">
        <v>37</v>
      </c>
      <c r="AM1921" s="14" t="str">
        <f>CONCATENATE(D1924,H1924,L1924,P1924,T1924,X1924,AB1924,AF1924)</f>
        <v>E57C94E6</v>
      </c>
    </row>
    <row r="1922" spans="3:39" ht="15" customHeight="1" thickBot="1" x14ac:dyDescent="0.5">
      <c r="C1922" s="14" t="s">
        <v>28</v>
      </c>
      <c r="D1922" s="13" t="str">
        <f>MID(DEC2BIN(HEX2DEC(D1921),4),1,1)</f>
        <v>1</v>
      </c>
      <c r="E1922" s="13" t="str">
        <f>MID(DEC2BIN(HEX2DEC(D1921),4),2,1)</f>
        <v>1</v>
      </c>
      <c r="F1922" s="13" t="str">
        <f>MID(DEC2BIN(HEX2DEC(D1921),4),3,1)</f>
        <v>1</v>
      </c>
      <c r="G1922" s="13" t="str">
        <f>MID(DEC2BIN(HEX2DEC(D1921),4),4,1)</f>
        <v>0</v>
      </c>
      <c r="H1922" s="13" t="str">
        <f>MID(DEC2BIN(HEX2DEC(H1921),4),1,1)</f>
        <v>1</v>
      </c>
      <c r="I1922" s="13" t="str">
        <f>MID(DEC2BIN(HEX2DEC(H1921),4),2,1)</f>
        <v>1</v>
      </c>
      <c r="J1922" s="13" t="str">
        <f>MID(DEC2BIN(HEX2DEC(H1921),4),3,1)</f>
        <v>0</v>
      </c>
      <c r="K1922" s="13" t="str">
        <f>MID(DEC2BIN(HEX2DEC(H1921),4),4,1)</f>
        <v>1</v>
      </c>
      <c r="L1922" s="13" t="str">
        <f>MID(DEC2BIN(HEX2DEC(L1921),4),1,1)</f>
        <v>0</v>
      </c>
      <c r="M1922" s="13" t="str">
        <f>MID(DEC2BIN(HEX2DEC(L1921),4),2,1)</f>
        <v>1</v>
      </c>
      <c r="N1922" s="13" t="str">
        <f>MID(DEC2BIN(HEX2DEC(L1921),4),3,1)</f>
        <v>0</v>
      </c>
      <c r="O1922" s="13" t="str">
        <f>MID(DEC2BIN(HEX2DEC(L1921),4),4,1)</f>
        <v>1</v>
      </c>
      <c r="P1922" s="13" t="str">
        <f>MID(DEC2BIN(HEX2DEC(P1921),4),1,1)</f>
        <v>1</v>
      </c>
      <c r="Q1922" s="13" t="str">
        <f>MID(DEC2BIN(HEX2DEC(P1921),4),2,1)</f>
        <v>1</v>
      </c>
      <c r="R1922" s="13" t="str">
        <f>MID(DEC2BIN(HEX2DEC(P1921),4),3,1)</f>
        <v>0</v>
      </c>
      <c r="S1922" s="13" t="str">
        <f>MID(DEC2BIN(HEX2DEC(P1921),4),4,1)</f>
        <v>0</v>
      </c>
      <c r="T1922" s="13" t="str">
        <f>MID(DEC2BIN(HEX2DEC(T1921),4),1,1)</f>
        <v>1</v>
      </c>
      <c r="U1922" s="13" t="str">
        <f>MID(DEC2BIN(HEX2DEC(T1921),4),2,1)</f>
        <v>0</v>
      </c>
      <c r="V1922" s="13" t="str">
        <f>MID(DEC2BIN(HEX2DEC(T1921),4),3,1)</f>
        <v>0</v>
      </c>
      <c r="W1922" s="13" t="str">
        <f>MID(DEC2BIN(HEX2DEC(T1921),4),4,1)</f>
        <v>1</v>
      </c>
      <c r="X1922" s="13" t="str">
        <f>MID(DEC2BIN(HEX2DEC(X1921),4),1,1)</f>
        <v>0</v>
      </c>
      <c r="Y1922" s="13" t="str">
        <f>MID(DEC2BIN(HEX2DEC(X1921),4),2,1)</f>
        <v>1</v>
      </c>
      <c r="Z1922" s="13" t="str">
        <f>MID(DEC2BIN(HEX2DEC(X1921),4),3,1)</f>
        <v>1</v>
      </c>
      <c r="AA1922" s="13" t="str">
        <f>MID(DEC2BIN(HEX2DEC(X1921),4),4,1)</f>
        <v>0</v>
      </c>
      <c r="AB1922" s="13" t="str">
        <f>MID(DEC2BIN(HEX2DEC(AB1921),4),1,1)</f>
        <v>1</v>
      </c>
      <c r="AC1922" s="13" t="str">
        <f>MID(DEC2BIN(HEX2DEC(AB1921),4),2,1)</f>
        <v>1</v>
      </c>
      <c r="AD1922" s="13" t="str">
        <f>MID(DEC2BIN(HEX2DEC(AB1921),4),3,1)</f>
        <v>1</v>
      </c>
      <c r="AE1922" s="13" t="str">
        <f>MID(DEC2BIN(HEX2DEC(AB1921),4),4,1)</f>
        <v>0</v>
      </c>
      <c r="AF1922" s="13" t="str">
        <f>MID(DEC2BIN(HEX2DEC(AF1921),4),1,1)</f>
        <v>0</v>
      </c>
      <c r="AG1922" s="13" t="str">
        <f>MID(DEC2BIN(HEX2DEC(AF1921),4),2,1)</f>
        <v>1</v>
      </c>
      <c r="AH1922" s="13" t="str">
        <f>MID(DEC2BIN(HEX2DEC(AF1921),4),3,1)</f>
        <v>1</v>
      </c>
      <c r="AI1922" s="13" t="str">
        <f>MID(DEC2BIN(HEX2DEC(AF1921),4),4,1)</f>
        <v>0</v>
      </c>
      <c r="AL1922" s="14" t="s">
        <v>57</v>
      </c>
      <c r="AM1922" s="14" t="str">
        <f>AM1918</f>
        <v>32119CEF</v>
      </c>
    </row>
    <row r="1923" spans="3:39" ht="15" customHeight="1" thickBot="1" x14ac:dyDescent="0.5">
      <c r="C1923" s="15" t="s">
        <v>37</v>
      </c>
      <c r="D1923" s="13">
        <f>IF(D1922+D1920+D1918&gt;1,1,0)</f>
        <v>1</v>
      </c>
      <c r="E1923" s="13">
        <f t="shared" ref="E1923:Z1923" si="11720">IF(E1922+E1920+E1918&gt;1,1,0)</f>
        <v>1</v>
      </c>
      <c r="F1923" s="13">
        <f t="shared" si="11720"/>
        <v>1</v>
      </c>
      <c r="G1923" s="13">
        <f t="shared" si="11720"/>
        <v>0</v>
      </c>
      <c r="H1923" s="13">
        <f t="shared" si="11720"/>
        <v>0</v>
      </c>
      <c r="I1923" s="13">
        <f t="shared" si="11720"/>
        <v>1</v>
      </c>
      <c r="J1923" s="13">
        <f t="shared" si="11720"/>
        <v>0</v>
      </c>
      <c r="K1923" s="13">
        <f t="shared" si="11720"/>
        <v>1</v>
      </c>
      <c r="L1923" s="13">
        <f t="shared" si="11720"/>
        <v>0</v>
      </c>
      <c r="M1923" s="13">
        <f t="shared" si="11720"/>
        <v>1</v>
      </c>
      <c r="N1923" s="13">
        <f t="shared" si="11720"/>
        <v>1</v>
      </c>
      <c r="O1923" s="13">
        <f t="shared" si="11720"/>
        <v>1</v>
      </c>
      <c r="P1923" s="13">
        <f t="shared" si="11720"/>
        <v>1</v>
      </c>
      <c r="Q1923" s="13">
        <f t="shared" si="11720"/>
        <v>1</v>
      </c>
      <c r="R1923" s="13">
        <f t="shared" si="11720"/>
        <v>0</v>
      </c>
      <c r="S1923" s="13">
        <f t="shared" si="11720"/>
        <v>0</v>
      </c>
      <c r="T1923" s="13">
        <f t="shared" si="11720"/>
        <v>1</v>
      </c>
      <c r="U1923" s="13">
        <f t="shared" si="11720"/>
        <v>0</v>
      </c>
      <c r="V1923" s="13">
        <f t="shared" si="11720"/>
        <v>0</v>
      </c>
      <c r="W1923" s="13">
        <f t="shared" si="11720"/>
        <v>1</v>
      </c>
      <c r="X1923" s="13">
        <f t="shared" si="11720"/>
        <v>0</v>
      </c>
      <c r="Y1923" s="13">
        <f t="shared" si="11720"/>
        <v>1</v>
      </c>
      <c r="Z1923" s="13">
        <f t="shared" si="11720"/>
        <v>0</v>
      </c>
      <c r="AA1923" s="13">
        <f>IF(AA1922+AA1920+AA1918&gt;1,1,0)</f>
        <v>0</v>
      </c>
      <c r="AB1923" s="13">
        <f t="shared" ref="AB1923:AI1923" si="11721">IF(AB1922+AB1920+AB1918&gt;1,1,0)</f>
        <v>1</v>
      </c>
      <c r="AC1923" s="13">
        <f t="shared" si="11721"/>
        <v>1</v>
      </c>
      <c r="AD1923" s="13">
        <f t="shared" si="11721"/>
        <v>1</v>
      </c>
      <c r="AE1923" s="13">
        <f t="shared" si="11721"/>
        <v>0</v>
      </c>
      <c r="AF1923" s="13">
        <f t="shared" si="11721"/>
        <v>0</v>
      </c>
      <c r="AG1923" s="13">
        <f t="shared" si="11721"/>
        <v>1</v>
      </c>
      <c r="AH1923" s="13">
        <f t="shared" si="11721"/>
        <v>1</v>
      </c>
      <c r="AI1923" s="13">
        <f t="shared" si="11721"/>
        <v>0</v>
      </c>
      <c r="AL1923" s="16" t="s">
        <v>59</v>
      </c>
      <c r="AM1923" s="20" t="str">
        <f>DEC2HEX(MOD(HEX2DEC(AM1920)+HEX2DEC(AM1922)+HEX2DEC(AM1921),2^32),8)</f>
        <v>DA5E0DAE</v>
      </c>
    </row>
    <row r="1924" spans="3:39" ht="15" customHeight="1" thickBot="1" x14ac:dyDescent="0.5">
      <c r="C1924" s="15" t="s">
        <v>38</v>
      </c>
      <c r="D1924" s="13" t="str">
        <f>BIN2HEX(CONCATENATE(D1923,E1923,F1923,G1923))</f>
        <v>E</v>
      </c>
      <c r="H1924" s="13" t="str">
        <f>BIN2HEX(CONCATENATE(H1923,I1923,J1923,K1923))</f>
        <v>5</v>
      </c>
      <c r="L1924" s="13" t="str">
        <f>BIN2HEX(CONCATENATE(L1923,M1923,N1923,O1923))</f>
        <v>7</v>
      </c>
      <c r="P1924" s="13" t="str">
        <f>BIN2HEX(CONCATENATE(P1923,Q1923,R1923,S1923))</f>
        <v>C</v>
      </c>
      <c r="T1924" s="13" t="str">
        <f>BIN2HEX(CONCATENATE(T1923,U1923,V1923,W1923))</f>
        <v>9</v>
      </c>
      <c r="X1924" s="13" t="str">
        <f>BIN2HEX(CONCATENATE(X1923,Y1923,Z1923,AA1923))</f>
        <v>4</v>
      </c>
      <c r="AB1924" s="13" t="str">
        <f>BIN2HEX(CONCATENATE(AB1923,AC1923,AD1923,AE1923))</f>
        <v>E</v>
      </c>
      <c r="AF1924" s="13" t="str">
        <f>BIN2HEX(CONCATENATE(AF1923,AG1923,AH1923,AI1923))</f>
        <v>6</v>
      </c>
      <c r="AM1924" s="14"/>
    </row>
    <row r="1925" spans="3:39" ht="15" customHeight="1" thickBot="1" x14ac:dyDescent="0.5">
      <c r="C1925" s="14"/>
      <c r="AL1925" s="16" t="s">
        <v>60</v>
      </c>
      <c r="AM1925" s="20" t="str">
        <f>CONCATENATE(D1917,H1917,L1917,P1917,T1917,X1917,AB1917,AF1917)</f>
        <v>477D84A0</v>
      </c>
    </row>
    <row r="1926" spans="3:39" ht="15" customHeight="1" thickBot="1" x14ac:dyDescent="0.5">
      <c r="C1926" s="14" t="s">
        <v>29</v>
      </c>
      <c r="D1926" s="13" t="str">
        <f>D1885</f>
        <v>8</v>
      </c>
      <c r="H1926" s="13" t="str">
        <f t="shared" ref="H1926" si="11722">H1885</f>
        <v>E</v>
      </c>
      <c r="L1926" s="13" t="str">
        <f t="shared" ref="L1926" si="11723">L1885</f>
        <v>F</v>
      </c>
      <c r="P1926" s="13" t="str">
        <f t="shared" ref="P1926" si="11724">P1885</f>
        <v>C</v>
      </c>
      <c r="T1926" s="13" t="str">
        <f t="shared" ref="T1926" si="11725">T1885</f>
        <v>6</v>
      </c>
      <c r="X1926" s="13" t="str">
        <f t="shared" ref="X1926" si="11726">X1885</f>
        <v>1</v>
      </c>
      <c r="AB1926" s="13" t="str">
        <f t="shared" ref="AB1926" si="11727">AB1885</f>
        <v>2</v>
      </c>
      <c r="AF1926" s="13" t="str">
        <f>AF1885</f>
        <v>7</v>
      </c>
      <c r="AM1926" s="14"/>
    </row>
    <row r="1927" spans="3:39" ht="15" customHeight="1" thickBot="1" x14ac:dyDescent="0.5">
      <c r="C1927" s="14" t="s">
        <v>30</v>
      </c>
      <c r="D1927" s="13" t="str">
        <f>MID(DEC2BIN(HEX2DEC(D1926),4),1,1)</f>
        <v>1</v>
      </c>
      <c r="E1927" s="13" t="str">
        <f>MID(DEC2BIN(HEX2DEC(D1926),4),2,1)</f>
        <v>0</v>
      </c>
      <c r="F1927" s="13" t="str">
        <f>MID(DEC2BIN(HEX2DEC(D1926),4),3,1)</f>
        <v>0</v>
      </c>
      <c r="G1927" s="13" t="str">
        <f>MID(DEC2BIN(HEX2DEC(D1926),4),4,1)</f>
        <v>0</v>
      </c>
      <c r="H1927" s="13" t="str">
        <f>MID(DEC2BIN(HEX2DEC(H1926),4),1,1)</f>
        <v>1</v>
      </c>
      <c r="I1927" s="13" t="str">
        <f>MID(DEC2BIN(HEX2DEC(H1926),4),2,1)</f>
        <v>1</v>
      </c>
      <c r="J1927" s="13" t="str">
        <f>MID(DEC2BIN(HEX2DEC(H1926),4),3,1)</f>
        <v>1</v>
      </c>
      <c r="K1927" s="13" t="str">
        <f>MID(DEC2BIN(HEX2DEC(H1926),4),4,1)</f>
        <v>0</v>
      </c>
      <c r="L1927" s="13" t="str">
        <f>MID(DEC2BIN(HEX2DEC(L1926),4),1,1)</f>
        <v>1</v>
      </c>
      <c r="M1927" s="13" t="str">
        <f>MID(DEC2BIN(HEX2DEC(L1926),4),2,1)</f>
        <v>1</v>
      </c>
      <c r="N1927" s="13" t="str">
        <f>MID(DEC2BIN(HEX2DEC(L1926),4),3,1)</f>
        <v>1</v>
      </c>
      <c r="O1927" s="13" t="str">
        <f>MID(DEC2BIN(HEX2DEC(L1926),4),4,1)</f>
        <v>1</v>
      </c>
      <c r="P1927" s="13" t="str">
        <f>MID(DEC2BIN(HEX2DEC(P1926),4),1,1)</f>
        <v>1</v>
      </c>
      <c r="Q1927" s="13" t="str">
        <f>MID(DEC2BIN(HEX2DEC(P1926),4),2,1)</f>
        <v>1</v>
      </c>
      <c r="R1927" s="13" t="str">
        <f>MID(DEC2BIN(HEX2DEC(P1926),4),3,1)</f>
        <v>0</v>
      </c>
      <c r="S1927" s="13" t="str">
        <f>MID(DEC2BIN(HEX2DEC(P1926),4),4,1)</f>
        <v>0</v>
      </c>
      <c r="T1927" s="13" t="str">
        <f>MID(DEC2BIN(HEX2DEC(T1926),4),1,1)</f>
        <v>0</v>
      </c>
      <c r="U1927" s="13" t="str">
        <f>MID(DEC2BIN(HEX2DEC(T1926),4),2,1)</f>
        <v>1</v>
      </c>
      <c r="V1927" s="13" t="str">
        <f>MID(DEC2BIN(HEX2DEC(T1926),4),3,1)</f>
        <v>1</v>
      </c>
      <c r="W1927" s="13" t="str">
        <f>MID(DEC2BIN(HEX2DEC(T1926),4),4,1)</f>
        <v>0</v>
      </c>
      <c r="X1927" s="13" t="str">
        <f>MID(DEC2BIN(HEX2DEC(X1926),4),1,1)</f>
        <v>0</v>
      </c>
      <c r="Y1927" s="13" t="str">
        <f>MID(DEC2BIN(HEX2DEC(X1926),4),2,1)</f>
        <v>0</v>
      </c>
      <c r="Z1927" s="13" t="str">
        <f>MID(DEC2BIN(HEX2DEC(X1926),4),3,1)</f>
        <v>0</v>
      </c>
      <c r="AA1927" s="13" t="str">
        <f>MID(DEC2BIN(HEX2DEC(X1926),4),4,1)</f>
        <v>1</v>
      </c>
      <c r="AB1927" s="13" t="str">
        <f>MID(DEC2BIN(HEX2DEC(AB1926),4),1,1)</f>
        <v>0</v>
      </c>
      <c r="AC1927" s="13" t="str">
        <f>MID(DEC2BIN(HEX2DEC(AB1926),4),2,1)</f>
        <v>0</v>
      </c>
      <c r="AD1927" s="13" t="str">
        <f>MID(DEC2BIN(HEX2DEC(AB1926),4),3,1)</f>
        <v>1</v>
      </c>
      <c r="AE1927" s="13" t="str">
        <f>MID(DEC2BIN(HEX2DEC(AB1926),4),4,1)</f>
        <v>0</v>
      </c>
      <c r="AF1927" s="13" t="str">
        <f>MID(DEC2BIN(HEX2DEC(AF1926),4),1,1)</f>
        <v>0</v>
      </c>
      <c r="AG1927" s="13" t="str">
        <f>MID(DEC2BIN(HEX2DEC(AF1926),4),2,1)</f>
        <v>1</v>
      </c>
      <c r="AH1927" s="13" t="str">
        <f>MID(DEC2BIN(HEX2DEC(AF1926),4),3,1)</f>
        <v>1</v>
      </c>
      <c r="AI1927" s="13" t="str">
        <f>MID(DEC2BIN(HEX2DEC(AF1926),4),4,1)</f>
        <v>1</v>
      </c>
      <c r="AL1927" s="16" t="s">
        <v>61</v>
      </c>
      <c r="AM1927" s="20" t="str">
        <f>CONCATENATE(D1919,H1919,L1919,P1919,T1919,X1919,AB1919,AF1919)</f>
        <v>E46E3CEF</v>
      </c>
    </row>
    <row r="1928" spans="3:39" ht="15" customHeight="1" thickBot="1" x14ac:dyDescent="0.5">
      <c r="AM1928" s="14"/>
    </row>
    <row r="1929" spans="3:39" ht="15" customHeight="1" thickBot="1" x14ac:dyDescent="0.5">
      <c r="C1929" s="15" t="s">
        <v>39</v>
      </c>
      <c r="D1929" s="13" t="str">
        <f>BIN2HEX(CONCATENATE(D1930,E1930,F1930,G1930))</f>
        <v>4</v>
      </c>
      <c r="H1929" s="13" t="str">
        <f>BIN2HEX(CONCATENATE(H1930,I1930,J1930,K1930))</f>
        <v>5</v>
      </c>
      <c r="L1929" s="13" t="str">
        <f>BIN2HEX(CONCATENATE(L1930,M1930,N1930,O1930))</f>
        <v>A</v>
      </c>
      <c r="P1929" s="13" t="str">
        <f>BIN2HEX(CONCATENATE(P1930,Q1930,R1930,S1930))</f>
        <v>3</v>
      </c>
      <c r="T1929" s="13" t="str">
        <f>BIN2HEX(CONCATENATE(T1930,U1930,V1930,W1930))</f>
        <v>3</v>
      </c>
      <c r="X1929" s="13" t="str">
        <f>BIN2HEX(CONCATENATE(X1930,Y1930,Z1930,AA1930))</f>
        <v>5</v>
      </c>
      <c r="AB1929" s="13" t="str">
        <f>BIN2HEX(CONCATENATE(AB1930,AC1930,AD1930,AE1930))</f>
        <v>D</v>
      </c>
      <c r="AF1929" s="13" t="str">
        <f>BIN2HEX(CONCATENATE(AF1930,AG1930,AH1930,AI1930))</f>
        <v>4</v>
      </c>
      <c r="AL1929" s="16" t="s">
        <v>62</v>
      </c>
      <c r="AM1929" s="20" t="str">
        <f>CONCATENATE(D1921,H1921,L1921,P1921,T1921,X1921,AB1921,AF1921)</f>
        <v>ED5C96E6</v>
      </c>
    </row>
    <row r="1930" spans="3:39" ht="15" customHeight="1" x14ac:dyDescent="0.45">
      <c r="C1930" s="15" t="s">
        <v>40</v>
      </c>
      <c r="D1930" s="13">
        <f>IF(ISEVEN(D1931+D1932+D1933),0,1)</f>
        <v>0</v>
      </c>
      <c r="E1930" s="13">
        <f t="shared" ref="E1930:AI1930" si="11728">IF(ISEVEN(E1931+E1932+E1933),0,1)</f>
        <v>1</v>
      </c>
      <c r="F1930" s="13">
        <f t="shared" si="11728"/>
        <v>0</v>
      </c>
      <c r="G1930" s="13">
        <f t="shared" si="11728"/>
        <v>0</v>
      </c>
      <c r="H1930" s="13">
        <f t="shared" si="11728"/>
        <v>0</v>
      </c>
      <c r="I1930" s="13">
        <f t="shared" si="11728"/>
        <v>1</v>
      </c>
      <c r="J1930" s="13">
        <f t="shared" si="11728"/>
        <v>0</v>
      </c>
      <c r="K1930" s="13">
        <f t="shared" si="11728"/>
        <v>1</v>
      </c>
      <c r="L1930" s="13">
        <f t="shared" si="11728"/>
        <v>1</v>
      </c>
      <c r="M1930" s="13">
        <f t="shared" si="11728"/>
        <v>0</v>
      </c>
      <c r="N1930" s="13">
        <f t="shared" si="11728"/>
        <v>1</v>
      </c>
      <c r="O1930" s="13">
        <f t="shared" si="11728"/>
        <v>0</v>
      </c>
      <c r="P1930" s="13">
        <f t="shared" si="11728"/>
        <v>0</v>
      </c>
      <c r="Q1930" s="13">
        <f t="shared" si="11728"/>
        <v>0</v>
      </c>
      <c r="R1930" s="13">
        <f t="shared" si="11728"/>
        <v>1</v>
      </c>
      <c r="S1930" s="13">
        <f t="shared" si="11728"/>
        <v>1</v>
      </c>
      <c r="T1930" s="13">
        <f t="shared" si="11728"/>
        <v>0</v>
      </c>
      <c r="U1930" s="13">
        <f t="shared" si="11728"/>
        <v>0</v>
      </c>
      <c r="V1930" s="13">
        <f t="shared" si="11728"/>
        <v>1</v>
      </c>
      <c r="W1930" s="13">
        <f t="shared" si="11728"/>
        <v>1</v>
      </c>
      <c r="X1930" s="13">
        <f t="shared" si="11728"/>
        <v>0</v>
      </c>
      <c r="Y1930" s="13">
        <f t="shared" si="11728"/>
        <v>1</v>
      </c>
      <c r="Z1930" s="13">
        <f t="shared" si="11728"/>
        <v>0</v>
      </c>
      <c r="AA1930" s="13">
        <f t="shared" si="11728"/>
        <v>1</v>
      </c>
      <c r="AB1930" s="13">
        <f t="shared" si="11728"/>
        <v>1</v>
      </c>
      <c r="AC1930" s="13">
        <f t="shared" si="11728"/>
        <v>1</v>
      </c>
      <c r="AD1930" s="13">
        <f t="shared" si="11728"/>
        <v>0</v>
      </c>
      <c r="AE1930" s="13">
        <f t="shared" si="11728"/>
        <v>1</v>
      </c>
      <c r="AF1930" s="13">
        <f t="shared" si="11728"/>
        <v>0</v>
      </c>
      <c r="AG1930" s="13">
        <f t="shared" si="11728"/>
        <v>1</v>
      </c>
      <c r="AH1930" s="13">
        <f t="shared" si="11728"/>
        <v>0</v>
      </c>
      <c r="AI1930" s="13">
        <f t="shared" si="11728"/>
        <v>0</v>
      </c>
      <c r="AM1930" s="14"/>
    </row>
    <row r="1931" spans="3:39" ht="15" customHeight="1" x14ac:dyDescent="0.45">
      <c r="C1931" s="15" t="s">
        <v>41</v>
      </c>
      <c r="D1931" s="13" t="str">
        <f>K1935</f>
        <v>0</v>
      </c>
      <c r="E1931" s="13" t="str">
        <f t="shared" ref="E1931" si="11729">L1935</f>
        <v>0</v>
      </c>
      <c r="F1931" s="13" t="str">
        <f t="shared" ref="F1931" si="11730">M1935</f>
        <v>1</v>
      </c>
      <c r="G1931" s="13" t="str">
        <f t="shared" ref="G1931" si="11731">N1935</f>
        <v>0</v>
      </c>
      <c r="H1931" s="13" t="str">
        <f t="shared" ref="H1931" si="11732">O1935</f>
        <v>1</v>
      </c>
      <c r="I1931" s="13" t="str">
        <f t="shared" ref="I1931" si="11733">P1935</f>
        <v>1</v>
      </c>
      <c r="J1931" s="13" t="str">
        <f t="shared" ref="J1931" si="11734">Q1935</f>
        <v>0</v>
      </c>
      <c r="K1931" s="13" t="str">
        <f t="shared" ref="K1931" si="11735">R1935</f>
        <v>1</v>
      </c>
      <c r="L1931" s="13" t="str">
        <f t="shared" ref="L1931" si="11736">S1935</f>
        <v>0</v>
      </c>
      <c r="M1931" s="13" t="str">
        <f t="shared" ref="M1931" si="11737">T1935</f>
        <v>1</v>
      </c>
      <c r="N1931" s="13" t="str">
        <f t="shared" ref="N1931" si="11738">U1935</f>
        <v>1</v>
      </c>
      <c r="O1931" s="13" t="str">
        <f t="shared" ref="O1931" si="11739">V1935</f>
        <v>0</v>
      </c>
      <c r="P1931" s="13" t="str">
        <f t="shared" ref="P1931" si="11740">W1935</f>
        <v>0</v>
      </c>
      <c r="Q1931" s="13" t="str">
        <f t="shared" ref="Q1931" si="11741">X1935</f>
        <v>1</v>
      </c>
      <c r="R1931" s="13" t="str">
        <f t="shared" ref="R1931" si="11742">Y1935</f>
        <v>1</v>
      </c>
      <c r="S1931" s="13" t="str">
        <f t="shared" ref="S1931" si="11743">Z1935</f>
        <v>1</v>
      </c>
      <c r="T1931" s="13" t="str">
        <f t="shared" ref="T1931" si="11744">AA1935</f>
        <v>0</v>
      </c>
      <c r="U1931" s="13" t="str">
        <f t="shared" ref="U1931" si="11745">AB1935</f>
        <v>0</v>
      </c>
      <c r="V1931" s="13" t="str">
        <f t="shared" ref="V1931" si="11746">AC1935</f>
        <v>0</v>
      </c>
      <c r="W1931" s="13" t="str">
        <f t="shared" ref="W1931" si="11747">AD1935</f>
        <v>1</v>
      </c>
      <c r="X1931" s="13" t="str">
        <f t="shared" ref="X1931" si="11748">AE1935</f>
        <v>0</v>
      </c>
      <c r="Y1931" s="13" t="str">
        <f t="shared" ref="Y1931" si="11749">AF1935</f>
        <v>1</v>
      </c>
      <c r="Z1931" s="13" t="str">
        <f t="shared" ref="Z1931" si="11750">AG1935</f>
        <v>0</v>
      </c>
      <c r="AA1931" s="13" t="str">
        <f t="shared" ref="AA1931" si="11751">AH1935</f>
        <v>1</v>
      </c>
      <c r="AB1931" s="13" t="str">
        <f t="shared" ref="AB1931" si="11752">AI1935</f>
        <v>1</v>
      </c>
      <c r="AC1931" s="13" t="str">
        <f>D1935</f>
        <v>0</v>
      </c>
      <c r="AD1931" s="13" t="str">
        <f t="shared" ref="AD1931" si="11753">E1935</f>
        <v>1</v>
      </c>
      <c r="AE1931" s="13" t="str">
        <f t="shared" ref="AE1931" si="11754">F1935</f>
        <v>1</v>
      </c>
      <c r="AF1931" s="13" t="str">
        <f t="shared" ref="AF1931" si="11755">G1935</f>
        <v>0</v>
      </c>
      <c r="AG1931" s="13" t="str">
        <f t="shared" ref="AG1931" si="11756">H1935</f>
        <v>1</v>
      </c>
      <c r="AH1931" s="13" t="str">
        <f t="shared" ref="AH1931" si="11757">I1935</f>
        <v>0</v>
      </c>
      <c r="AI1931" s="13" t="str">
        <f t="shared" ref="AI1931" si="11758">J1935</f>
        <v>1</v>
      </c>
      <c r="AL1931" s="22" t="s">
        <v>62</v>
      </c>
      <c r="AM1931" s="14" t="str">
        <f>CONCATENATE(D1926,H1926,L1926,P1926,T1926,X1926,AB1926,AF1926)</f>
        <v>8EFC6127</v>
      </c>
    </row>
    <row r="1932" spans="3:39" ht="15" customHeight="1" thickBot="1" x14ac:dyDescent="0.5">
      <c r="C1932" s="15" t="s">
        <v>42</v>
      </c>
      <c r="D1932" s="13" t="str">
        <f>Y1935</f>
        <v>1</v>
      </c>
      <c r="E1932" s="13" t="str">
        <f t="shared" ref="E1932" si="11759">Z1935</f>
        <v>1</v>
      </c>
      <c r="F1932" s="13" t="str">
        <f t="shared" ref="F1932" si="11760">AA1935</f>
        <v>0</v>
      </c>
      <c r="G1932" s="13" t="str">
        <f t="shared" ref="G1932" si="11761">AB1935</f>
        <v>0</v>
      </c>
      <c r="H1932" s="13" t="str">
        <f t="shared" ref="H1932" si="11762">AC1935</f>
        <v>0</v>
      </c>
      <c r="I1932" s="13" t="str">
        <f t="shared" ref="I1932" si="11763">AD1935</f>
        <v>1</v>
      </c>
      <c r="J1932" s="13" t="str">
        <f t="shared" ref="J1932" si="11764">AE1935</f>
        <v>0</v>
      </c>
      <c r="K1932" s="13" t="str">
        <f t="shared" ref="K1932" si="11765">AF1935</f>
        <v>1</v>
      </c>
      <c r="L1932" s="13" t="str">
        <f t="shared" ref="L1932" si="11766">AG1935</f>
        <v>0</v>
      </c>
      <c r="M1932" s="13" t="str">
        <f t="shared" ref="M1932" si="11767">AH1935</f>
        <v>1</v>
      </c>
      <c r="N1932" s="13" t="str">
        <f t="shared" ref="N1932" si="11768">AI1935</f>
        <v>1</v>
      </c>
      <c r="O1932" s="13" t="str">
        <f>D1935</f>
        <v>0</v>
      </c>
      <c r="P1932" s="13" t="str">
        <f t="shared" ref="P1932" si="11769">E1935</f>
        <v>1</v>
      </c>
      <c r="Q1932" s="13" t="str">
        <f t="shared" ref="Q1932" si="11770">F1935</f>
        <v>1</v>
      </c>
      <c r="R1932" s="13" t="str">
        <f t="shared" ref="R1932" si="11771">G1935</f>
        <v>0</v>
      </c>
      <c r="S1932" s="13" t="str">
        <f t="shared" ref="S1932" si="11772">H1935</f>
        <v>1</v>
      </c>
      <c r="T1932" s="13" t="str">
        <f t="shared" ref="T1932" si="11773">I1935</f>
        <v>0</v>
      </c>
      <c r="U1932" s="13" t="str">
        <f t="shared" ref="U1932" si="11774">J1935</f>
        <v>1</v>
      </c>
      <c r="V1932" s="13" t="str">
        <f t="shared" ref="V1932" si="11775">K1935</f>
        <v>0</v>
      </c>
      <c r="W1932" s="13" t="str">
        <f t="shared" ref="W1932" si="11776">L1935</f>
        <v>0</v>
      </c>
      <c r="X1932" s="13" t="str">
        <f t="shared" ref="X1932" si="11777">M1935</f>
        <v>1</v>
      </c>
      <c r="Y1932" s="13" t="str">
        <f t="shared" ref="Y1932" si="11778">N1935</f>
        <v>0</v>
      </c>
      <c r="Z1932" s="13" t="str">
        <f t="shared" ref="Z1932" si="11779">O1935</f>
        <v>1</v>
      </c>
      <c r="AA1932" s="13" t="str">
        <f t="shared" ref="AA1932" si="11780">P1935</f>
        <v>1</v>
      </c>
      <c r="AB1932" s="13" t="str">
        <f t="shared" ref="AB1932" si="11781">Q1935</f>
        <v>0</v>
      </c>
      <c r="AC1932" s="13" t="str">
        <f t="shared" ref="AC1932" si="11782">R1935</f>
        <v>1</v>
      </c>
      <c r="AD1932" s="13" t="str">
        <f t="shared" ref="AD1932" si="11783">S1935</f>
        <v>0</v>
      </c>
      <c r="AE1932" s="13" t="str">
        <f t="shared" ref="AE1932" si="11784">T1935</f>
        <v>1</v>
      </c>
      <c r="AF1932" s="13" t="str">
        <f t="shared" ref="AF1932" si="11785">U1935</f>
        <v>1</v>
      </c>
      <c r="AG1932" s="13" t="str">
        <f t="shared" ref="AG1932" si="11786">V1935</f>
        <v>0</v>
      </c>
      <c r="AH1932" s="13" t="str">
        <f t="shared" ref="AH1932" si="11787">W1935</f>
        <v>0</v>
      </c>
      <c r="AI1932" s="13" t="str">
        <f t="shared" ref="AI1932" si="11788">X1935</f>
        <v>1</v>
      </c>
      <c r="AL1932" s="14" t="s">
        <v>64</v>
      </c>
      <c r="AM1932" s="14" t="str">
        <f>AM1918</f>
        <v>32119CEF</v>
      </c>
    </row>
    <row r="1933" spans="3:39" ht="15" customHeight="1" thickBot="1" x14ac:dyDescent="0.5">
      <c r="C1933" s="15" t="s">
        <v>43</v>
      </c>
      <c r="D1933" s="13" t="str">
        <f>AD1935</f>
        <v>1</v>
      </c>
      <c r="E1933" s="13" t="str">
        <f t="shared" ref="E1933" si="11789">AE1935</f>
        <v>0</v>
      </c>
      <c r="F1933" s="13" t="str">
        <f t="shared" ref="F1933" si="11790">AF1935</f>
        <v>1</v>
      </c>
      <c r="G1933" s="13" t="str">
        <f t="shared" ref="G1933" si="11791">AG1935</f>
        <v>0</v>
      </c>
      <c r="H1933" s="13" t="str">
        <f t="shared" ref="H1933" si="11792">AH1935</f>
        <v>1</v>
      </c>
      <c r="I1933" s="13" t="str">
        <f t="shared" ref="I1933" si="11793">AI1935</f>
        <v>1</v>
      </c>
      <c r="J1933" s="13" t="str">
        <f>D1935</f>
        <v>0</v>
      </c>
      <c r="K1933" s="13" t="str">
        <f t="shared" ref="K1933" si="11794">E1935</f>
        <v>1</v>
      </c>
      <c r="L1933" s="13" t="str">
        <f t="shared" ref="L1933" si="11795">F1935</f>
        <v>1</v>
      </c>
      <c r="M1933" s="13" t="str">
        <f t="shared" ref="M1933" si="11796">G1935</f>
        <v>0</v>
      </c>
      <c r="N1933" s="13" t="str">
        <f t="shared" ref="N1933" si="11797">H1935</f>
        <v>1</v>
      </c>
      <c r="O1933" s="13" t="str">
        <f t="shared" ref="O1933" si="11798">I1935</f>
        <v>0</v>
      </c>
      <c r="P1933" s="13" t="str">
        <f t="shared" ref="P1933" si="11799">J1935</f>
        <v>1</v>
      </c>
      <c r="Q1933" s="13" t="str">
        <f t="shared" ref="Q1933" si="11800">K1935</f>
        <v>0</v>
      </c>
      <c r="R1933" s="13" t="str">
        <f t="shared" ref="R1933" si="11801">L1935</f>
        <v>0</v>
      </c>
      <c r="S1933" s="13" t="str">
        <f t="shared" ref="S1933" si="11802">M1935</f>
        <v>1</v>
      </c>
      <c r="T1933" s="13" t="str">
        <f t="shared" ref="T1933" si="11803">N1935</f>
        <v>0</v>
      </c>
      <c r="U1933" s="13" t="str">
        <f t="shared" ref="U1933" si="11804">O1935</f>
        <v>1</v>
      </c>
      <c r="V1933" s="13" t="str">
        <f t="shared" ref="V1933" si="11805">P1935</f>
        <v>1</v>
      </c>
      <c r="W1933" s="13" t="str">
        <f t="shared" ref="W1933" si="11806">Q1935</f>
        <v>0</v>
      </c>
      <c r="X1933" s="13" t="str">
        <f t="shared" ref="X1933" si="11807">R1935</f>
        <v>1</v>
      </c>
      <c r="Y1933" s="13" t="str">
        <f t="shared" ref="Y1933" si="11808">S1935</f>
        <v>0</v>
      </c>
      <c r="Z1933" s="13" t="str">
        <f t="shared" ref="Z1933" si="11809">T1935</f>
        <v>1</v>
      </c>
      <c r="AA1933" s="13" t="str">
        <f t="shared" ref="AA1933" si="11810">U1935</f>
        <v>1</v>
      </c>
      <c r="AB1933" s="13" t="str">
        <f t="shared" ref="AB1933" si="11811">V1935</f>
        <v>0</v>
      </c>
      <c r="AC1933" s="13" t="str">
        <f t="shared" ref="AC1933" si="11812">W1935</f>
        <v>0</v>
      </c>
      <c r="AD1933" s="13" t="str">
        <f t="shared" ref="AD1933" si="11813">X1935</f>
        <v>1</v>
      </c>
      <c r="AE1933" s="13" t="str">
        <f t="shared" ref="AE1933" si="11814">Y1935</f>
        <v>1</v>
      </c>
      <c r="AF1933" s="13" t="str">
        <f>Z1935</f>
        <v>1</v>
      </c>
      <c r="AG1933" s="13" t="str">
        <f t="shared" ref="AG1933" si="11815">AA1935</f>
        <v>0</v>
      </c>
      <c r="AH1933" s="13" t="str">
        <f t="shared" ref="AH1933" si="11816">AB1935</f>
        <v>0</v>
      </c>
      <c r="AI1933" s="13" t="str">
        <f t="shared" ref="AI1933" si="11817">AC1935</f>
        <v>0</v>
      </c>
      <c r="AL1933" s="16" t="s">
        <v>63</v>
      </c>
      <c r="AM1933" s="20" t="str">
        <f>DEC2HEX(MOD(HEX2DEC(AM1931)+HEX2DEC(AM1932),2^32),8)</f>
        <v>C10DFE16</v>
      </c>
    </row>
    <row r="1934" spans="3:39" ht="15" customHeight="1" thickBot="1" x14ac:dyDescent="0.6">
      <c r="C1934" s="17" t="s">
        <v>44</v>
      </c>
      <c r="D1934" s="13" t="str">
        <f>MID($AM1897,1,1)</f>
        <v>6</v>
      </c>
      <c r="H1934" s="13" t="str">
        <f>MID($AM1897,2,1)</f>
        <v>A</v>
      </c>
      <c r="L1934" s="13" t="str">
        <f>MID($AM1897,3,1)</f>
        <v>5</v>
      </c>
      <c r="P1934" s="13" t="str">
        <f>MID($AM1897,4,1)</f>
        <v>A</v>
      </c>
      <c r="T1934" s="13" t="str">
        <f>MID($AM1897,5,1)</f>
        <v>C</v>
      </c>
      <c r="X1934" s="13" t="str">
        <f>MID($AM1897,6,1)</f>
        <v>E</v>
      </c>
      <c r="AB1934" s="13" t="str">
        <f>MID($AM1897,7,1)</f>
        <v>2</v>
      </c>
      <c r="AF1934" s="13" t="str">
        <f>MID($AM1897,8,1)</f>
        <v>B</v>
      </c>
      <c r="AM1934" s="14"/>
    </row>
    <row r="1935" spans="3:39" ht="15" customHeight="1" thickBot="1" x14ac:dyDescent="0.5">
      <c r="C1935" s="15" t="s">
        <v>45</v>
      </c>
      <c r="D1935" s="13" t="str">
        <f>MID(DEC2BIN(HEX2DEC(D1934),4),1,1)</f>
        <v>0</v>
      </c>
      <c r="E1935" s="13" t="str">
        <f>MID(DEC2BIN(HEX2DEC(D1934),4),2,1)</f>
        <v>1</v>
      </c>
      <c r="F1935" s="13" t="str">
        <f>MID(DEC2BIN(HEX2DEC(D1934),4),3,1)</f>
        <v>1</v>
      </c>
      <c r="G1935" s="13" t="str">
        <f>MID(DEC2BIN(HEX2DEC(D1934),4),4,1)</f>
        <v>0</v>
      </c>
      <c r="H1935" s="13" t="str">
        <f>MID(DEC2BIN(HEX2DEC(H1934),4),1,1)</f>
        <v>1</v>
      </c>
      <c r="I1935" s="13" t="str">
        <f>MID(DEC2BIN(HEX2DEC(H1934),4),2,1)</f>
        <v>0</v>
      </c>
      <c r="J1935" s="13" t="str">
        <f>MID(DEC2BIN(HEX2DEC(H1934),4),3,1)</f>
        <v>1</v>
      </c>
      <c r="K1935" s="13" t="str">
        <f>MID(DEC2BIN(HEX2DEC(H1934),4),4,1)</f>
        <v>0</v>
      </c>
      <c r="L1935" s="13" t="str">
        <f>MID(DEC2BIN(HEX2DEC(L1934),4),1,1)</f>
        <v>0</v>
      </c>
      <c r="M1935" s="13" t="str">
        <f>MID(DEC2BIN(HEX2DEC(L1934),4),2,1)</f>
        <v>1</v>
      </c>
      <c r="N1935" s="13" t="str">
        <f>MID(DEC2BIN(HEX2DEC(L1934),4),3,1)</f>
        <v>0</v>
      </c>
      <c r="O1935" s="13" t="str">
        <f>MID(DEC2BIN(HEX2DEC(L1934),4),4,1)</f>
        <v>1</v>
      </c>
      <c r="P1935" s="13" t="str">
        <f>MID(DEC2BIN(HEX2DEC(P1934),4),1,1)</f>
        <v>1</v>
      </c>
      <c r="Q1935" s="13" t="str">
        <f>MID(DEC2BIN(HEX2DEC(P1934),4),2,1)</f>
        <v>0</v>
      </c>
      <c r="R1935" s="13" t="str">
        <f>MID(DEC2BIN(HEX2DEC(P1934),4),3,1)</f>
        <v>1</v>
      </c>
      <c r="S1935" s="13" t="str">
        <f>MID(DEC2BIN(HEX2DEC(P1934),4),4,1)</f>
        <v>0</v>
      </c>
      <c r="T1935" s="13" t="str">
        <f>MID(DEC2BIN(HEX2DEC(T1934),4),1,1)</f>
        <v>1</v>
      </c>
      <c r="U1935" s="13" t="str">
        <f>MID(DEC2BIN(HEX2DEC(T1934),4),2,1)</f>
        <v>1</v>
      </c>
      <c r="V1935" s="13" t="str">
        <f>MID(DEC2BIN(HEX2DEC(T1934),4),3,1)</f>
        <v>0</v>
      </c>
      <c r="W1935" s="13" t="str">
        <f>MID(DEC2BIN(HEX2DEC(T1934),4),4,1)</f>
        <v>0</v>
      </c>
      <c r="X1935" s="13" t="str">
        <f>MID(DEC2BIN(HEX2DEC(X1934),4),1,1)</f>
        <v>1</v>
      </c>
      <c r="Y1935" s="13" t="str">
        <f>MID(DEC2BIN(HEX2DEC(X1934),4),2,1)</f>
        <v>1</v>
      </c>
      <c r="Z1935" s="13" t="str">
        <f>MID(DEC2BIN(HEX2DEC(X1934),4),3,1)</f>
        <v>1</v>
      </c>
      <c r="AA1935" s="13" t="str">
        <f>MID(DEC2BIN(HEX2DEC(X1934),4),4,1)</f>
        <v>0</v>
      </c>
      <c r="AB1935" s="13" t="str">
        <f>MID(DEC2BIN(HEX2DEC(AB1934),4),1,1)</f>
        <v>0</v>
      </c>
      <c r="AC1935" s="13" t="str">
        <f>MID(DEC2BIN(HEX2DEC(AB1934),4),2,1)</f>
        <v>0</v>
      </c>
      <c r="AD1935" s="13" t="str">
        <f>MID(DEC2BIN(HEX2DEC(AB1934),4),3,1)</f>
        <v>1</v>
      </c>
      <c r="AE1935" s="13" t="str">
        <f>MID(DEC2BIN(HEX2DEC(AB1934),4),4,1)</f>
        <v>0</v>
      </c>
      <c r="AF1935" s="13" t="str">
        <f>MID(DEC2BIN(HEX2DEC(AF1934),4),1,1)</f>
        <v>1</v>
      </c>
      <c r="AG1935" s="13" t="str">
        <f>MID(DEC2BIN(HEX2DEC(AF1934),4),2,1)</f>
        <v>0</v>
      </c>
      <c r="AH1935" s="13" t="str">
        <f>MID(DEC2BIN(HEX2DEC(AF1934),4),3,1)</f>
        <v>1</v>
      </c>
      <c r="AI1935" s="13" t="str">
        <f>MID(DEC2BIN(HEX2DEC(AF1934),4),4,1)</f>
        <v>1</v>
      </c>
      <c r="AL1935" s="16" t="s">
        <v>65</v>
      </c>
      <c r="AM1935" s="20" t="str">
        <f>CONCATENATE(D1934,H1934,L1934,P1934,T1934,X1934,AB1934,AF1934)</f>
        <v>6A5ACE2B</v>
      </c>
    </row>
    <row r="1936" spans="3:39" ht="15" customHeight="1" thickBot="1" x14ac:dyDescent="0.6">
      <c r="C1936" s="17" t="s">
        <v>46</v>
      </c>
      <c r="D1936" s="13" t="str">
        <f>D1898</f>
        <v>0</v>
      </c>
      <c r="H1936" s="13" t="str">
        <f t="shared" ref="H1936" si="11818">H1898</f>
        <v>F</v>
      </c>
      <c r="L1936" s="13" t="str">
        <f t="shared" ref="L1936" si="11819">L1898</f>
        <v>1</v>
      </c>
      <c r="P1936" s="13" t="str">
        <f t="shared" ref="P1936" si="11820">P1898</f>
        <v>5</v>
      </c>
      <c r="T1936" s="13" t="str">
        <f t="shared" ref="T1936" si="11821">T1898</f>
        <v>5</v>
      </c>
      <c r="X1936" s="13" t="str">
        <f t="shared" ref="X1936" si="11822">X1898</f>
        <v>6</v>
      </c>
      <c r="AB1936" s="13" t="str">
        <f t="shared" ref="AB1936" si="11823">AB1898</f>
        <v>8</v>
      </c>
      <c r="AF1936" s="13" t="str">
        <f t="shared" ref="AF1936" si="11824">AF1898</f>
        <v>3</v>
      </c>
      <c r="AM1936" s="14"/>
    </row>
    <row r="1937" spans="1:39" ht="15" customHeight="1" thickBot="1" x14ac:dyDescent="0.5">
      <c r="C1937" s="15" t="s">
        <v>47</v>
      </c>
      <c r="D1937" s="13" t="str">
        <f>MID(DEC2BIN(HEX2DEC(D1936),4),1,1)</f>
        <v>0</v>
      </c>
      <c r="E1937" s="13" t="str">
        <f>MID(DEC2BIN(HEX2DEC(D1936),4),2,1)</f>
        <v>0</v>
      </c>
      <c r="F1937" s="13" t="str">
        <f>MID(DEC2BIN(HEX2DEC(D1936),4),3,1)</f>
        <v>0</v>
      </c>
      <c r="G1937" s="13" t="str">
        <f>MID(DEC2BIN(HEX2DEC(D1936),4),4,1)</f>
        <v>0</v>
      </c>
      <c r="H1937" s="13" t="str">
        <f>MID(DEC2BIN(HEX2DEC(H1936),4),1,1)</f>
        <v>1</v>
      </c>
      <c r="I1937" s="13" t="str">
        <f>MID(DEC2BIN(HEX2DEC(H1936),4),2,1)</f>
        <v>1</v>
      </c>
      <c r="J1937" s="13" t="str">
        <f>MID(DEC2BIN(HEX2DEC(H1936),4),3,1)</f>
        <v>1</v>
      </c>
      <c r="K1937" s="13" t="str">
        <f>MID(DEC2BIN(HEX2DEC(H1936),4),4,1)</f>
        <v>1</v>
      </c>
      <c r="L1937" s="13" t="str">
        <f>MID(DEC2BIN(HEX2DEC(L1936),4),1,1)</f>
        <v>0</v>
      </c>
      <c r="M1937" s="13" t="str">
        <f>MID(DEC2BIN(HEX2DEC(L1936),4),2,1)</f>
        <v>0</v>
      </c>
      <c r="N1937" s="13" t="str">
        <f>MID(DEC2BIN(HEX2DEC(L1936),4),3,1)</f>
        <v>0</v>
      </c>
      <c r="O1937" s="13" t="str">
        <f>MID(DEC2BIN(HEX2DEC(L1936),4),4,1)</f>
        <v>1</v>
      </c>
      <c r="P1937" s="13" t="str">
        <f>MID(DEC2BIN(HEX2DEC(P1936),4),1,1)</f>
        <v>0</v>
      </c>
      <c r="Q1937" s="13" t="str">
        <f>MID(DEC2BIN(HEX2DEC(P1936),4),2,1)</f>
        <v>1</v>
      </c>
      <c r="R1937" s="13" t="str">
        <f>MID(DEC2BIN(HEX2DEC(P1936),4),3,1)</f>
        <v>0</v>
      </c>
      <c r="S1937" s="13" t="str">
        <f>MID(DEC2BIN(HEX2DEC(P1936),4),4,1)</f>
        <v>1</v>
      </c>
      <c r="T1937" s="13" t="str">
        <f>MID(DEC2BIN(HEX2DEC(T1936),4),1,1)</f>
        <v>0</v>
      </c>
      <c r="U1937" s="13" t="str">
        <f>MID(DEC2BIN(HEX2DEC(T1936),4),2,1)</f>
        <v>1</v>
      </c>
      <c r="V1937" s="13" t="str">
        <f>MID(DEC2BIN(HEX2DEC(T1936),4),3,1)</f>
        <v>0</v>
      </c>
      <c r="W1937" s="13" t="str">
        <f>MID(DEC2BIN(HEX2DEC(T1936),4),4,1)</f>
        <v>1</v>
      </c>
      <c r="X1937" s="13" t="str">
        <f>MID(DEC2BIN(HEX2DEC(X1936),4),1,1)</f>
        <v>0</v>
      </c>
      <c r="Y1937" s="13" t="str">
        <f>MID(DEC2BIN(HEX2DEC(X1936),4),2,1)</f>
        <v>1</v>
      </c>
      <c r="Z1937" s="13" t="str">
        <f>MID(DEC2BIN(HEX2DEC(X1936),4),3,1)</f>
        <v>1</v>
      </c>
      <c r="AA1937" s="13" t="str">
        <f>MID(DEC2BIN(HEX2DEC(X1936),4),4,1)</f>
        <v>0</v>
      </c>
      <c r="AB1937" s="13" t="str">
        <f>MID(DEC2BIN(HEX2DEC(AB1936),4),1,1)</f>
        <v>1</v>
      </c>
      <c r="AC1937" s="13" t="str">
        <f>MID(DEC2BIN(HEX2DEC(AB1936),4),2,1)</f>
        <v>0</v>
      </c>
      <c r="AD1937" s="13" t="str">
        <f>MID(DEC2BIN(HEX2DEC(AB1936),4),3,1)</f>
        <v>0</v>
      </c>
      <c r="AE1937" s="13" t="str">
        <f>MID(DEC2BIN(HEX2DEC(AB1936),4),4,1)</f>
        <v>0</v>
      </c>
      <c r="AF1937" s="13" t="str">
        <f>MID(DEC2BIN(HEX2DEC(AF1936),4),1,1)</f>
        <v>0</v>
      </c>
      <c r="AG1937" s="13" t="str">
        <f>MID(DEC2BIN(HEX2DEC(AF1936),4),2,1)</f>
        <v>0</v>
      </c>
      <c r="AH1937" s="13" t="str">
        <f>MID(DEC2BIN(HEX2DEC(AF1936),4),3,1)</f>
        <v>1</v>
      </c>
      <c r="AI1937" s="13" t="str">
        <f>MID(DEC2BIN(HEX2DEC(AF1936),4),4,1)</f>
        <v>1</v>
      </c>
      <c r="AL1937" s="16" t="s">
        <v>66</v>
      </c>
      <c r="AM1937" s="20" t="str">
        <f>CONCATENATE(D1936,H1936,L1936,P1936,T1936,X1936,AB1936,AF1936)</f>
        <v>0F155683</v>
      </c>
    </row>
    <row r="1938" spans="1:39" ht="15" customHeight="1" thickBot="1" x14ac:dyDescent="0.6">
      <c r="C1938" s="17" t="s">
        <v>48</v>
      </c>
      <c r="D1938" s="13" t="str">
        <f>D1900</f>
        <v>A</v>
      </c>
      <c r="H1938" s="13" t="str">
        <f t="shared" ref="H1938" si="11825">H1900</f>
        <v>C</v>
      </c>
      <c r="L1938" s="13" t="str">
        <f t="shared" ref="L1938" si="11826">L1900</f>
        <v>A</v>
      </c>
      <c r="P1938" s="13" t="str">
        <f t="shared" ref="P1938" si="11827">P1900</f>
        <v>4</v>
      </c>
      <c r="T1938" s="13" t="str">
        <f t="shared" ref="T1938" si="11828">T1900</f>
        <v>F</v>
      </c>
      <c r="X1938" s="13" t="str">
        <f t="shared" ref="X1938" si="11829">X1900</f>
        <v>1</v>
      </c>
      <c r="AB1938" s="13" t="str">
        <f t="shared" ref="AB1938" si="11830">AB1900</f>
        <v>E</v>
      </c>
      <c r="AF1938" s="13" t="str">
        <f t="shared" ref="AF1938" si="11831">AF1900</f>
        <v>C</v>
      </c>
      <c r="AM1938" s="14"/>
    </row>
    <row r="1939" spans="1:39" ht="15" customHeight="1" thickBot="1" x14ac:dyDescent="0.5">
      <c r="C1939" s="15" t="s">
        <v>49</v>
      </c>
      <c r="D1939" s="13" t="str">
        <f>MID(DEC2BIN(HEX2DEC(D1938),4),1,1)</f>
        <v>1</v>
      </c>
      <c r="E1939" s="13" t="str">
        <f>MID(DEC2BIN(HEX2DEC(D1938),4),2,1)</f>
        <v>0</v>
      </c>
      <c r="F1939" s="13" t="str">
        <f>MID(DEC2BIN(HEX2DEC(D1938),4),3,1)</f>
        <v>1</v>
      </c>
      <c r="G1939" s="13" t="str">
        <f>MID(DEC2BIN(HEX2DEC(D1938),4),4,1)</f>
        <v>0</v>
      </c>
      <c r="H1939" s="13" t="str">
        <f>MID(DEC2BIN(HEX2DEC(H1938),4),1,1)</f>
        <v>1</v>
      </c>
      <c r="I1939" s="13" t="str">
        <f>MID(DEC2BIN(HEX2DEC(H1938),4),2,1)</f>
        <v>1</v>
      </c>
      <c r="J1939" s="13" t="str">
        <f>MID(DEC2BIN(HEX2DEC(H1938),4),3,1)</f>
        <v>0</v>
      </c>
      <c r="K1939" s="13" t="str">
        <f>MID(DEC2BIN(HEX2DEC(H1938),4),4,1)</f>
        <v>0</v>
      </c>
      <c r="L1939" s="13" t="str">
        <f>MID(DEC2BIN(HEX2DEC(L1938),4),1,1)</f>
        <v>1</v>
      </c>
      <c r="M1939" s="13" t="str">
        <f>MID(DEC2BIN(HEX2DEC(L1938),4),2,1)</f>
        <v>0</v>
      </c>
      <c r="N1939" s="13" t="str">
        <f>MID(DEC2BIN(HEX2DEC(L1938),4),3,1)</f>
        <v>1</v>
      </c>
      <c r="O1939" s="13" t="str">
        <f>MID(DEC2BIN(HEX2DEC(L1938),4),4,1)</f>
        <v>0</v>
      </c>
      <c r="P1939" s="13" t="str">
        <f>MID(DEC2BIN(HEX2DEC(P1938),4),1,1)</f>
        <v>0</v>
      </c>
      <c r="Q1939" s="13" t="str">
        <f>MID(DEC2BIN(HEX2DEC(P1938),4),2,1)</f>
        <v>1</v>
      </c>
      <c r="R1939" s="13" t="str">
        <f>MID(DEC2BIN(HEX2DEC(P1938),4),3,1)</f>
        <v>0</v>
      </c>
      <c r="S1939" s="13" t="str">
        <f>MID(DEC2BIN(HEX2DEC(P1938),4),4,1)</f>
        <v>0</v>
      </c>
      <c r="T1939" s="13" t="str">
        <f>MID(DEC2BIN(HEX2DEC(T1938),4),1,1)</f>
        <v>1</v>
      </c>
      <c r="U1939" s="13" t="str">
        <f>MID(DEC2BIN(HEX2DEC(T1938),4),2,1)</f>
        <v>1</v>
      </c>
      <c r="V1939" s="13" t="str">
        <f>MID(DEC2BIN(HEX2DEC(T1938),4),3,1)</f>
        <v>1</v>
      </c>
      <c r="W1939" s="13" t="str">
        <f>MID(DEC2BIN(HEX2DEC(T1938),4),4,1)</f>
        <v>1</v>
      </c>
      <c r="X1939" s="13" t="str">
        <f>MID(DEC2BIN(HEX2DEC(X1938),4),1,1)</f>
        <v>0</v>
      </c>
      <c r="Y1939" s="13" t="str">
        <f>MID(DEC2BIN(HEX2DEC(X1938),4),2,1)</f>
        <v>0</v>
      </c>
      <c r="Z1939" s="13" t="str">
        <f>MID(DEC2BIN(HEX2DEC(X1938),4),3,1)</f>
        <v>0</v>
      </c>
      <c r="AA1939" s="13" t="str">
        <f>MID(DEC2BIN(HEX2DEC(X1938),4),4,1)</f>
        <v>1</v>
      </c>
      <c r="AB1939" s="13" t="str">
        <f>MID(DEC2BIN(HEX2DEC(AB1938),4),1,1)</f>
        <v>1</v>
      </c>
      <c r="AC1939" s="13" t="str">
        <f>MID(DEC2BIN(HEX2DEC(AB1938),4),2,1)</f>
        <v>1</v>
      </c>
      <c r="AD1939" s="13" t="str">
        <f>MID(DEC2BIN(HEX2DEC(AB1938),4),3,1)</f>
        <v>1</v>
      </c>
      <c r="AE1939" s="13" t="str">
        <f>MID(DEC2BIN(HEX2DEC(AB1938),4),4,1)</f>
        <v>0</v>
      </c>
      <c r="AF1939" s="13" t="str">
        <f>MID(DEC2BIN(HEX2DEC(AF1938),4),1,1)</f>
        <v>1</v>
      </c>
      <c r="AG1939" s="13" t="str">
        <f>MID(DEC2BIN(HEX2DEC(AF1938),4),2,1)</f>
        <v>1</v>
      </c>
      <c r="AH1939" s="13" t="str">
        <f>MID(DEC2BIN(HEX2DEC(AF1938),4),3,1)</f>
        <v>0</v>
      </c>
      <c r="AI1939" s="13" t="str">
        <f>MID(DEC2BIN(HEX2DEC(AF1938),4),4,1)</f>
        <v>0</v>
      </c>
      <c r="AL1939" s="16" t="s">
        <v>55</v>
      </c>
      <c r="AM1939" s="20" t="str">
        <f>CONCATENATE(D1938,H1938,L1938,P1938,T1938,X1938,AB1938,AF1938)</f>
        <v>ACA4F1EC</v>
      </c>
    </row>
    <row r="1940" spans="1:39" ht="15" customHeight="1" x14ac:dyDescent="0.45">
      <c r="C1940" s="15" t="s">
        <v>50</v>
      </c>
      <c r="D1940" s="13" t="str">
        <f>IF(VALUE(D1935)=1,D1937,D1939)</f>
        <v>1</v>
      </c>
      <c r="E1940" s="13" t="str">
        <f t="shared" ref="E1940:AI1940" si="11832">IF(VALUE(E1935)=1,E1937,E1939)</f>
        <v>0</v>
      </c>
      <c r="F1940" s="13" t="str">
        <f t="shared" si="11832"/>
        <v>0</v>
      </c>
      <c r="G1940" s="13" t="str">
        <f t="shared" si="11832"/>
        <v>0</v>
      </c>
      <c r="H1940" s="13" t="str">
        <f t="shared" si="11832"/>
        <v>1</v>
      </c>
      <c r="I1940" s="13" t="str">
        <f t="shared" si="11832"/>
        <v>1</v>
      </c>
      <c r="J1940" s="13" t="str">
        <f t="shared" si="11832"/>
        <v>1</v>
      </c>
      <c r="K1940" s="13" t="str">
        <f t="shared" si="11832"/>
        <v>0</v>
      </c>
      <c r="L1940" s="13" t="str">
        <f t="shared" si="11832"/>
        <v>1</v>
      </c>
      <c r="M1940" s="13" t="str">
        <f t="shared" si="11832"/>
        <v>0</v>
      </c>
      <c r="N1940" s="13" t="str">
        <f t="shared" si="11832"/>
        <v>1</v>
      </c>
      <c r="O1940" s="13" t="str">
        <f t="shared" si="11832"/>
        <v>1</v>
      </c>
      <c r="P1940" s="13" t="str">
        <f t="shared" si="11832"/>
        <v>0</v>
      </c>
      <c r="Q1940" s="13" t="str">
        <f t="shared" si="11832"/>
        <v>1</v>
      </c>
      <c r="R1940" s="13" t="str">
        <f t="shared" si="11832"/>
        <v>0</v>
      </c>
      <c r="S1940" s="13" t="str">
        <f t="shared" si="11832"/>
        <v>0</v>
      </c>
      <c r="T1940" s="13" t="str">
        <f t="shared" si="11832"/>
        <v>0</v>
      </c>
      <c r="U1940" s="13" t="str">
        <f t="shared" si="11832"/>
        <v>1</v>
      </c>
      <c r="V1940" s="13" t="str">
        <f t="shared" si="11832"/>
        <v>1</v>
      </c>
      <c r="W1940" s="13" t="str">
        <f t="shared" si="11832"/>
        <v>1</v>
      </c>
      <c r="X1940" s="13" t="str">
        <f t="shared" si="11832"/>
        <v>0</v>
      </c>
      <c r="Y1940" s="13" t="str">
        <f t="shared" si="11832"/>
        <v>1</v>
      </c>
      <c r="Z1940" s="13" t="str">
        <f t="shared" si="11832"/>
        <v>1</v>
      </c>
      <c r="AA1940" s="13" t="str">
        <f t="shared" si="11832"/>
        <v>1</v>
      </c>
      <c r="AB1940" s="13" t="str">
        <f t="shared" si="11832"/>
        <v>1</v>
      </c>
      <c r="AC1940" s="13" t="str">
        <f t="shared" si="11832"/>
        <v>1</v>
      </c>
      <c r="AD1940" s="13" t="str">
        <f t="shared" si="11832"/>
        <v>0</v>
      </c>
      <c r="AE1940" s="13" t="str">
        <f t="shared" si="11832"/>
        <v>0</v>
      </c>
      <c r="AF1940" s="13" t="str">
        <f t="shared" si="11832"/>
        <v>0</v>
      </c>
      <c r="AG1940" s="13" t="str">
        <f t="shared" si="11832"/>
        <v>1</v>
      </c>
      <c r="AH1940" s="13" t="str">
        <f t="shared" si="11832"/>
        <v>1</v>
      </c>
      <c r="AI1940" s="13" t="str">
        <f t="shared" si="11832"/>
        <v>1</v>
      </c>
    </row>
    <row r="1941" spans="1:39" ht="15" customHeight="1" x14ac:dyDescent="0.45">
      <c r="C1941" s="15" t="s">
        <v>51</v>
      </c>
      <c r="D1941" s="13" t="str">
        <f>BIN2HEX(CONCATENATE(D1940,E1940,F1940,G1940))</f>
        <v>8</v>
      </c>
      <c r="H1941" s="13" t="str">
        <f>BIN2HEX(CONCATENATE(H1940,I1940,J1940,K1940))</f>
        <v>E</v>
      </c>
      <c r="L1941" s="13" t="str">
        <f>BIN2HEX(CONCATENATE(L1940,M1940,N1940,O1940))</f>
        <v>B</v>
      </c>
      <c r="P1941" s="13" t="str">
        <f>BIN2HEX(CONCATENATE(P1940,Q1940,R1940,S1940))</f>
        <v>4</v>
      </c>
      <c r="T1941" s="13" t="str">
        <f>BIN2HEX(CONCATENATE(T1940,U1940,V1940,W1940))</f>
        <v>7</v>
      </c>
      <c r="X1941" s="13" t="str">
        <f>BIN2HEX(CONCATENATE(X1940,Y1940,Z1940,AA1940))</f>
        <v>7</v>
      </c>
      <c r="AB1941" s="13" t="str">
        <f>BIN2HEX(CONCATENATE(AB1940,AC1940,AD1940,AE1940))</f>
        <v>C</v>
      </c>
      <c r="AF1941" s="13" t="str">
        <f>BIN2HEX(CONCATENATE(AF1940,AG1940,AH1940,AI1940))</f>
        <v>7</v>
      </c>
    </row>
    <row r="1942" spans="1:39" ht="15" customHeight="1" x14ac:dyDescent="0.55000000000000004">
      <c r="C1942" s="17" t="s">
        <v>52</v>
      </c>
      <c r="D1942" s="13" t="str">
        <f>D1902</f>
        <v>3</v>
      </c>
      <c r="H1942" s="13" t="str">
        <f t="shared" ref="H1942" si="11833">H1902</f>
        <v>B</v>
      </c>
      <c r="L1942" s="13" t="str">
        <f t="shared" ref="L1942" si="11834">L1902</f>
        <v>9</v>
      </c>
      <c r="P1942" s="13" t="str">
        <f t="shared" ref="P1942" si="11835">P1902</f>
        <v>6</v>
      </c>
      <c r="T1942" s="13" t="str">
        <f t="shared" ref="T1942" si="11836">T1902</f>
        <v>4</v>
      </c>
      <c r="X1942" s="13" t="str">
        <f t="shared" ref="X1942" si="11837">X1902</f>
        <v>6</v>
      </c>
      <c r="AB1942" s="13" t="str">
        <f t="shared" ref="AB1942" si="11838">AB1902</f>
        <v>4</v>
      </c>
      <c r="AF1942" s="13" t="str">
        <f t="shared" ref="AF1942" si="11839">AF1902</f>
        <v>E</v>
      </c>
    </row>
    <row r="1943" spans="1:39" ht="15" customHeight="1" x14ac:dyDescent="0.45">
      <c r="D1943" s="13" t="str">
        <f>MID(DEC2BIN(HEX2DEC(D1942),4),1,1)</f>
        <v>0</v>
      </c>
      <c r="E1943" s="13" t="str">
        <f>MID(DEC2BIN(HEX2DEC(D1942),4),2,1)</f>
        <v>0</v>
      </c>
      <c r="F1943" s="13" t="str">
        <f>MID(DEC2BIN(HEX2DEC(D1942),4),3,1)</f>
        <v>1</v>
      </c>
      <c r="G1943" s="13" t="str">
        <f>MID(DEC2BIN(HEX2DEC(D1942),4),4,1)</f>
        <v>1</v>
      </c>
      <c r="H1943" s="13" t="str">
        <f>MID(DEC2BIN(HEX2DEC(H1942),4),1,1)</f>
        <v>1</v>
      </c>
      <c r="I1943" s="13" t="str">
        <f>MID(DEC2BIN(HEX2DEC(H1942),4),2,1)</f>
        <v>0</v>
      </c>
      <c r="J1943" s="13" t="str">
        <f>MID(DEC2BIN(HEX2DEC(H1942),4),3,1)</f>
        <v>1</v>
      </c>
      <c r="K1943" s="13" t="str">
        <f>MID(DEC2BIN(HEX2DEC(H1942),4),4,1)</f>
        <v>1</v>
      </c>
      <c r="L1943" s="13" t="str">
        <f>MID(DEC2BIN(HEX2DEC(L1942),4),1,1)</f>
        <v>1</v>
      </c>
      <c r="M1943" s="13" t="str">
        <f>MID(DEC2BIN(HEX2DEC(L1942),4),2,1)</f>
        <v>0</v>
      </c>
      <c r="N1943" s="13" t="str">
        <f>MID(DEC2BIN(HEX2DEC(L1942),4),3,1)</f>
        <v>0</v>
      </c>
      <c r="O1943" s="13" t="str">
        <f>MID(DEC2BIN(HEX2DEC(L1942),4),4,1)</f>
        <v>1</v>
      </c>
      <c r="P1943" s="13" t="str">
        <f>MID(DEC2BIN(HEX2DEC(P1942),4),1,1)</f>
        <v>0</v>
      </c>
      <c r="Q1943" s="13" t="str">
        <f>MID(DEC2BIN(HEX2DEC(P1942),4),2,1)</f>
        <v>1</v>
      </c>
      <c r="R1943" s="13" t="str">
        <f>MID(DEC2BIN(HEX2DEC(P1942),4),3,1)</f>
        <v>1</v>
      </c>
      <c r="S1943" s="13" t="str">
        <f>MID(DEC2BIN(HEX2DEC(P1942),4),4,1)</f>
        <v>0</v>
      </c>
      <c r="T1943" s="13" t="str">
        <f>MID(DEC2BIN(HEX2DEC(T1942),4),1,1)</f>
        <v>0</v>
      </c>
      <c r="U1943" s="13" t="str">
        <f>MID(DEC2BIN(HEX2DEC(T1942),4),2,1)</f>
        <v>1</v>
      </c>
      <c r="V1943" s="13" t="str">
        <f>MID(DEC2BIN(HEX2DEC(T1942),4),3,1)</f>
        <v>0</v>
      </c>
      <c r="W1943" s="13" t="str">
        <f>MID(DEC2BIN(HEX2DEC(T1942),4),4,1)</f>
        <v>0</v>
      </c>
      <c r="X1943" s="13" t="str">
        <f>MID(DEC2BIN(HEX2DEC(X1942),4),1,1)</f>
        <v>0</v>
      </c>
      <c r="Y1943" s="13" t="str">
        <f>MID(DEC2BIN(HEX2DEC(X1942),4),2,1)</f>
        <v>1</v>
      </c>
      <c r="Z1943" s="13" t="str">
        <f>MID(DEC2BIN(HEX2DEC(X1942),4),3,1)</f>
        <v>1</v>
      </c>
      <c r="AA1943" s="13" t="str">
        <f>MID(DEC2BIN(HEX2DEC(X1942),4),4,1)</f>
        <v>0</v>
      </c>
      <c r="AB1943" s="13" t="str">
        <f>MID(DEC2BIN(HEX2DEC(AB1942),4),1,1)</f>
        <v>0</v>
      </c>
      <c r="AC1943" s="13" t="str">
        <f>MID(DEC2BIN(HEX2DEC(AB1942),4),2,1)</f>
        <v>1</v>
      </c>
      <c r="AD1943" s="13" t="str">
        <f>MID(DEC2BIN(HEX2DEC(AB1942),4),3,1)</f>
        <v>0</v>
      </c>
      <c r="AE1943" s="13" t="str">
        <f>MID(DEC2BIN(HEX2DEC(AB1942),4),4,1)</f>
        <v>0</v>
      </c>
      <c r="AF1943" s="13" t="str">
        <f>MID(DEC2BIN(HEX2DEC(AF1942),4),1,1)</f>
        <v>1</v>
      </c>
      <c r="AG1943" s="13" t="str">
        <f>MID(DEC2BIN(HEX2DEC(AF1942),4),2,1)</f>
        <v>1</v>
      </c>
      <c r="AH1943" s="13" t="str">
        <f>MID(DEC2BIN(HEX2DEC(AF1942),4),3,1)</f>
        <v>1</v>
      </c>
      <c r="AI1943" s="13" t="str">
        <f>MID(DEC2BIN(HEX2DEC(AF1942),4),4,1)</f>
        <v>0</v>
      </c>
    </row>
    <row r="1944" spans="1:39" ht="15" customHeight="1" x14ac:dyDescent="0.45">
      <c r="A1944" s="23"/>
      <c r="B1944" s="23"/>
      <c r="C1944" s="23"/>
      <c r="D1944" s="23"/>
      <c r="E1944" s="23"/>
      <c r="F1944" s="23"/>
      <c r="G1944" s="23"/>
      <c r="H1944" s="23"/>
      <c r="I1944" s="23"/>
      <c r="J1944" s="23"/>
      <c r="K1944" s="23"/>
      <c r="L1944" s="23"/>
      <c r="M1944" s="23"/>
      <c r="N1944" s="23"/>
      <c r="O1944" s="23"/>
      <c r="P1944" s="23"/>
      <c r="Q1944" s="23"/>
      <c r="R1944" s="23"/>
      <c r="S1944" s="23"/>
      <c r="T1944" s="23"/>
      <c r="U1944" s="23"/>
      <c r="V1944" s="23"/>
      <c r="W1944" s="23"/>
      <c r="X1944" s="23"/>
      <c r="Y1944" s="23"/>
      <c r="Z1944" s="23"/>
      <c r="AA1944" s="23"/>
      <c r="AB1944" s="23"/>
      <c r="AC1944" s="23"/>
      <c r="AD1944" s="23"/>
      <c r="AE1944" s="23"/>
      <c r="AF1944" s="23"/>
      <c r="AG1944" s="23"/>
      <c r="AH1944" s="23"/>
      <c r="AI1944" s="23"/>
      <c r="AJ1944" s="23"/>
      <c r="AK1944" s="23"/>
      <c r="AL1944" s="23"/>
      <c r="AM1944" s="23"/>
    </row>
    <row r="1946" spans="1:39" ht="15" customHeight="1" x14ac:dyDescent="0.5">
      <c r="C1946" s="12" t="s">
        <v>35</v>
      </c>
      <c r="D1946" s="13">
        <f>D1910+1</f>
        <v>55</v>
      </c>
    </row>
    <row r="1948" spans="1:39" ht="15" customHeight="1" x14ac:dyDescent="0.45">
      <c r="C1948" s="14" t="s">
        <v>31</v>
      </c>
      <c r="D1948" s="13" t="str">
        <f>BIN2HEX(CONCATENATE(D1949,E1949,F1949,G1949))</f>
        <v>A</v>
      </c>
      <c r="H1948" s="13" t="str">
        <f>BIN2HEX(CONCATENATE(H1949,I1949,J1949,K1949))</f>
        <v>3</v>
      </c>
      <c r="L1948" s="13" t="str">
        <f>BIN2HEX(CONCATENATE(L1949,M1949,N1949,O1949))</f>
        <v>D</v>
      </c>
      <c r="P1948" s="13" t="str">
        <f>BIN2HEX(CONCATENATE(P1949,Q1949,R1949,S1949))</f>
        <v>7</v>
      </c>
      <c r="T1948" s="13" t="str">
        <f>BIN2HEX(CONCATENATE(T1949,U1949,V1949,W1949))</f>
        <v>E</v>
      </c>
      <c r="X1948" s="13" t="str">
        <f>BIN2HEX(CONCATENATE(X1949,Y1949,Z1949,AA1949))</f>
        <v>A</v>
      </c>
      <c r="AB1948" s="13" t="str">
        <f>BIN2HEX(CONCATENATE(AB1949,AC1949,AD1949,AE1949))</f>
        <v>F</v>
      </c>
      <c r="AF1948" s="13" t="str">
        <f>BIN2HEX(CONCATENATE(AF1949,AG1949,AH1949,AI1949))</f>
        <v>2</v>
      </c>
    </row>
    <row r="1949" spans="1:39" ht="15" customHeight="1" x14ac:dyDescent="0.45">
      <c r="C1949" s="14" t="s">
        <v>36</v>
      </c>
      <c r="D1949" s="13">
        <f>IF(ISEVEN(D1950+D1951+D1952),0,1)</f>
        <v>1</v>
      </c>
      <c r="E1949" s="13">
        <f t="shared" ref="E1949:AI1949" si="11840">IF(ISEVEN(E1950+E1951+E1952),0,1)</f>
        <v>0</v>
      </c>
      <c r="F1949" s="13">
        <f t="shared" si="11840"/>
        <v>1</v>
      </c>
      <c r="G1949" s="13">
        <f t="shared" si="11840"/>
        <v>0</v>
      </c>
      <c r="H1949" s="13">
        <f t="shared" si="11840"/>
        <v>0</v>
      </c>
      <c r="I1949" s="13">
        <f t="shared" si="11840"/>
        <v>0</v>
      </c>
      <c r="J1949" s="13">
        <f t="shared" si="11840"/>
        <v>1</v>
      </c>
      <c r="K1949" s="13">
        <f t="shared" si="11840"/>
        <v>1</v>
      </c>
      <c r="L1949" s="13">
        <f t="shared" si="11840"/>
        <v>1</v>
      </c>
      <c r="M1949" s="13">
        <f t="shared" si="11840"/>
        <v>1</v>
      </c>
      <c r="N1949" s="13">
        <f t="shared" si="11840"/>
        <v>0</v>
      </c>
      <c r="O1949" s="13">
        <f t="shared" si="11840"/>
        <v>1</v>
      </c>
      <c r="P1949" s="13">
        <f t="shared" si="11840"/>
        <v>0</v>
      </c>
      <c r="Q1949" s="13">
        <f t="shared" si="11840"/>
        <v>1</v>
      </c>
      <c r="R1949" s="13">
        <f t="shared" si="11840"/>
        <v>1</v>
      </c>
      <c r="S1949" s="13">
        <f t="shared" si="11840"/>
        <v>1</v>
      </c>
      <c r="T1949" s="13">
        <f t="shared" si="11840"/>
        <v>1</v>
      </c>
      <c r="U1949" s="13">
        <f t="shared" si="11840"/>
        <v>1</v>
      </c>
      <c r="V1949" s="13">
        <f t="shared" si="11840"/>
        <v>1</v>
      </c>
      <c r="W1949" s="13">
        <f t="shared" si="11840"/>
        <v>0</v>
      </c>
      <c r="X1949" s="13">
        <f t="shared" si="11840"/>
        <v>1</v>
      </c>
      <c r="Y1949" s="13">
        <f t="shared" si="11840"/>
        <v>0</v>
      </c>
      <c r="Z1949" s="13">
        <f t="shared" si="11840"/>
        <v>1</v>
      </c>
      <c r="AA1949" s="13">
        <f t="shared" si="11840"/>
        <v>0</v>
      </c>
      <c r="AB1949" s="13">
        <f t="shared" si="11840"/>
        <v>1</v>
      </c>
      <c r="AC1949" s="13">
        <f t="shared" si="11840"/>
        <v>1</v>
      </c>
      <c r="AD1949" s="13">
        <f t="shared" si="11840"/>
        <v>1</v>
      </c>
      <c r="AE1949" s="13">
        <f t="shared" si="11840"/>
        <v>1</v>
      </c>
      <c r="AF1949" s="13">
        <f t="shared" si="11840"/>
        <v>0</v>
      </c>
      <c r="AG1949" s="13">
        <f t="shared" si="11840"/>
        <v>0</v>
      </c>
      <c r="AH1949" s="13">
        <f t="shared" si="11840"/>
        <v>1</v>
      </c>
      <c r="AI1949" s="13">
        <f t="shared" si="11840"/>
        <v>0</v>
      </c>
      <c r="AL1949" s="13" t="s">
        <v>53</v>
      </c>
      <c r="AM1949" s="14" t="str">
        <f>VLOOKUP('הכנה ל- SHA-256 #1'!$U$24,'הכנה ל- SHA-256 #1'!$U$24:$CG$24,1+'SHA-256 Algorithm #1'!D1946,)</f>
        <v>E19BFBC0</v>
      </c>
    </row>
    <row r="1950" spans="1:39" ht="15" customHeight="1" x14ac:dyDescent="0.45">
      <c r="C1950" s="14" t="s">
        <v>32</v>
      </c>
      <c r="D1950" s="13" t="str">
        <f>N1954</f>
        <v>0</v>
      </c>
      <c r="E1950" s="13" t="str">
        <f t="shared" ref="E1950" si="11841">O1954</f>
        <v>1</v>
      </c>
      <c r="F1950" s="13" t="str">
        <f t="shared" ref="F1950" si="11842">P1954</f>
        <v>1</v>
      </c>
      <c r="G1950" s="13" t="str">
        <f t="shared" ref="G1950" si="11843">Q1954</f>
        <v>1</v>
      </c>
      <c r="H1950" s="13" t="str">
        <f t="shared" ref="H1950" si="11844">R1954</f>
        <v>1</v>
      </c>
      <c r="I1950" s="13" t="str">
        <f t="shared" ref="I1950" si="11845">S1954</f>
        <v>0</v>
      </c>
      <c r="J1950" s="13" t="str">
        <f t="shared" ref="J1950" si="11846">T1954</f>
        <v>0</v>
      </c>
      <c r="K1950" s="13" t="str">
        <f t="shared" ref="K1950" si="11847">U1954</f>
        <v>0</v>
      </c>
      <c r="L1950" s="13" t="str">
        <f t="shared" ref="L1950" si="11848">V1954</f>
        <v>0</v>
      </c>
      <c r="M1950" s="13" t="str">
        <f t="shared" ref="M1950" si="11849">W1954</f>
        <v>0</v>
      </c>
      <c r="N1950" s="13" t="str">
        <f t="shared" ref="N1950" si="11850">X1954</f>
        <v>1</v>
      </c>
      <c r="O1950" s="13" t="str">
        <f t="shared" ref="O1950" si="11851">Y1954</f>
        <v>1</v>
      </c>
      <c r="P1950" s="13" t="str">
        <f t="shared" ref="P1950" si="11852">Z1954</f>
        <v>0</v>
      </c>
      <c r="Q1950" s="13" t="str">
        <f t="shared" ref="Q1950" si="11853">AA1954</f>
        <v>1</v>
      </c>
      <c r="R1950" s="13" t="str">
        <f t="shared" ref="R1950" si="11854">AB1954</f>
        <v>1</v>
      </c>
      <c r="S1950" s="13" t="str">
        <f t="shared" ref="S1950" si="11855">AC1954</f>
        <v>0</v>
      </c>
      <c r="T1950" s="13" t="str">
        <f t="shared" ref="T1950" si="11856">AD1954</f>
        <v>1</v>
      </c>
      <c r="U1950" s="13" t="str">
        <f t="shared" ref="U1950" si="11857">AE1954</f>
        <v>0</v>
      </c>
      <c r="V1950" s="13" t="str">
        <f t="shared" ref="V1950" si="11858">AF1954</f>
        <v>1</v>
      </c>
      <c r="W1950" s="13" t="str">
        <f t="shared" ref="W1950" si="11859">AG1954</f>
        <v>1</v>
      </c>
      <c r="X1950" s="13" t="str">
        <f t="shared" ref="X1950" si="11860">AH1954</f>
        <v>1</v>
      </c>
      <c r="Y1950" s="13" t="str">
        <f t="shared" ref="Y1950" si="11861">AI1954</f>
        <v>0</v>
      </c>
      <c r="Z1950" s="13" t="str">
        <f>D1954</f>
        <v>1</v>
      </c>
      <c r="AA1950" s="13" t="str">
        <f t="shared" ref="AA1950" si="11862">E1954</f>
        <v>1</v>
      </c>
      <c r="AB1950" s="13" t="str">
        <f t="shared" ref="AB1950" si="11863">F1954</f>
        <v>0</v>
      </c>
      <c r="AC1950" s="13" t="str">
        <f t="shared" ref="AC1950" si="11864">G1954</f>
        <v>1</v>
      </c>
      <c r="AD1950" s="13" t="str">
        <f t="shared" ref="AD1950" si="11865">H1954</f>
        <v>1</v>
      </c>
      <c r="AE1950" s="13" t="str">
        <f t="shared" ref="AE1950" si="11866">I1954</f>
        <v>0</v>
      </c>
      <c r="AF1950" s="13" t="str">
        <f t="shared" ref="AF1950" si="11867">J1954</f>
        <v>1</v>
      </c>
      <c r="AG1950" s="13" t="str">
        <f t="shared" ref="AG1950" si="11868">K1954</f>
        <v>0</v>
      </c>
      <c r="AH1950" s="13" t="str">
        <f t="shared" ref="AH1950" si="11869">L1954</f>
        <v>0</v>
      </c>
      <c r="AI1950" s="13" t="str">
        <f t="shared" ref="AI1950" si="11870">M1954</f>
        <v>1</v>
      </c>
      <c r="AL1950" s="14" t="s">
        <v>54</v>
      </c>
      <c r="AM1950" s="14" t="str">
        <f>HLOOKUP('הכנה ל- SHA-256 #1'!$Q$5,'הכנה ל- SHA-256 #1'!$Q$5:$Q$69,1+'SHA-256 Algorithm #1'!D1946,FALSE)</f>
        <v>5B9CCA4F</v>
      </c>
    </row>
    <row r="1951" spans="1:39" ht="15" customHeight="1" x14ac:dyDescent="0.45">
      <c r="C1951" s="14" t="s">
        <v>33</v>
      </c>
      <c r="D1951" s="13" t="str">
        <f>W1954</f>
        <v>0</v>
      </c>
      <c r="E1951" s="13" t="str">
        <f t="shared" ref="E1951" si="11871">X1954</f>
        <v>1</v>
      </c>
      <c r="F1951" s="13" t="str">
        <f t="shared" ref="F1951" si="11872">Y1954</f>
        <v>1</v>
      </c>
      <c r="G1951" s="13" t="str">
        <f t="shared" ref="G1951" si="11873">Z1954</f>
        <v>0</v>
      </c>
      <c r="H1951" s="13" t="str">
        <f t="shared" ref="H1951" si="11874">AA1954</f>
        <v>1</v>
      </c>
      <c r="I1951" s="13" t="str">
        <f t="shared" ref="I1951" si="11875">AB1954</f>
        <v>1</v>
      </c>
      <c r="J1951" s="13" t="str">
        <f t="shared" ref="J1951" si="11876">AC1954</f>
        <v>0</v>
      </c>
      <c r="K1951" s="13" t="str">
        <f t="shared" ref="K1951" si="11877">AD1954</f>
        <v>1</v>
      </c>
      <c r="L1951" s="13" t="str">
        <f t="shared" ref="L1951" si="11878">AE1954</f>
        <v>0</v>
      </c>
      <c r="M1951" s="13" t="str">
        <f t="shared" ref="M1951" si="11879">AF1954</f>
        <v>1</v>
      </c>
      <c r="N1951" s="13" t="str">
        <f t="shared" ref="N1951" si="11880">AG1954</f>
        <v>1</v>
      </c>
      <c r="O1951" s="13" t="str">
        <f t="shared" ref="O1951" si="11881">AH1954</f>
        <v>1</v>
      </c>
      <c r="P1951" s="13" t="str">
        <f t="shared" ref="P1951" si="11882">AI1954</f>
        <v>0</v>
      </c>
      <c r="Q1951" s="13" t="str">
        <f>D1954</f>
        <v>1</v>
      </c>
      <c r="R1951" s="13" t="str">
        <f t="shared" ref="R1951" si="11883">E1954</f>
        <v>1</v>
      </c>
      <c r="S1951" s="13" t="str">
        <f t="shared" ref="S1951" si="11884">F1954</f>
        <v>0</v>
      </c>
      <c r="T1951" s="13" t="str">
        <f t="shared" ref="T1951" si="11885">G1954</f>
        <v>1</v>
      </c>
      <c r="U1951" s="13" t="str">
        <f t="shared" ref="U1951" si="11886">H1954</f>
        <v>1</v>
      </c>
      <c r="V1951" s="13" t="str">
        <f t="shared" ref="V1951" si="11887">I1954</f>
        <v>0</v>
      </c>
      <c r="W1951" s="13" t="str">
        <f t="shared" ref="W1951" si="11888">J1954</f>
        <v>1</v>
      </c>
      <c r="X1951" s="13" t="str">
        <f t="shared" ref="X1951" si="11889">K1954</f>
        <v>0</v>
      </c>
      <c r="Y1951" s="13" t="str">
        <f t="shared" ref="Y1951" si="11890">L1954</f>
        <v>0</v>
      </c>
      <c r="Z1951" s="13" t="str">
        <f t="shared" ref="Z1951" si="11891">M1954</f>
        <v>1</v>
      </c>
      <c r="AA1951" s="13" t="str">
        <f t="shared" ref="AA1951" si="11892">N1954</f>
        <v>0</v>
      </c>
      <c r="AB1951" s="13" t="str">
        <f t="shared" ref="AB1951" si="11893">O1954</f>
        <v>1</v>
      </c>
      <c r="AC1951" s="13" t="str">
        <f t="shared" ref="AC1951" si="11894">P1954</f>
        <v>1</v>
      </c>
      <c r="AD1951" s="13" t="str">
        <f t="shared" ref="AD1951" si="11895">Q1954</f>
        <v>1</v>
      </c>
      <c r="AE1951" s="13" t="str">
        <f t="shared" ref="AE1951" si="11896">R1954</f>
        <v>1</v>
      </c>
      <c r="AF1951" s="13" t="str">
        <f t="shared" ref="AF1951" si="11897">S1954</f>
        <v>0</v>
      </c>
      <c r="AG1951" s="13" t="str">
        <f t="shared" ref="AG1951" si="11898">T1954</f>
        <v>0</v>
      </c>
      <c r="AH1951" s="13" t="str">
        <f t="shared" ref="AH1951" si="11899">U1954</f>
        <v>0</v>
      </c>
      <c r="AI1951" s="13" t="str">
        <f t="shared" ref="AI1951" si="11900">V1954</f>
        <v>0</v>
      </c>
      <c r="AL1951" s="14" t="s">
        <v>55</v>
      </c>
      <c r="AM1951" s="14" t="str">
        <f>CONCATENATE(D1978,H1978,L1978,P1978,T1978,X1978,AB1978,AF1978)</f>
        <v>ACA4F1EC</v>
      </c>
    </row>
    <row r="1952" spans="1:39" ht="15" customHeight="1" x14ac:dyDescent="0.45">
      <c r="C1952" s="14" t="s">
        <v>34</v>
      </c>
      <c r="D1952" s="13" t="str">
        <f>AH1954</f>
        <v>1</v>
      </c>
      <c r="E1952" s="13" t="str">
        <f>AI1954</f>
        <v>0</v>
      </c>
      <c r="F1952" s="13" t="str">
        <f>D1954</f>
        <v>1</v>
      </c>
      <c r="G1952" s="13" t="str">
        <f t="shared" ref="G1952" si="11901">E1954</f>
        <v>1</v>
      </c>
      <c r="H1952" s="13" t="str">
        <f t="shared" ref="H1952" si="11902">F1954</f>
        <v>0</v>
      </c>
      <c r="I1952" s="13" t="str">
        <f t="shared" ref="I1952" si="11903">G1954</f>
        <v>1</v>
      </c>
      <c r="J1952" s="13" t="str">
        <f t="shared" ref="J1952" si="11904">H1954</f>
        <v>1</v>
      </c>
      <c r="K1952" s="13" t="str">
        <f t="shared" ref="K1952" si="11905">I1954</f>
        <v>0</v>
      </c>
      <c r="L1952" s="13" t="str">
        <f t="shared" ref="L1952" si="11906">J1954</f>
        <v>1</v>
      </c>
      <c r="M1952" s="13" t="str">
        <f t="shared" ref="M1952" si="11907">K1954</f>
        <v>0</v>
      </c>
      <c r="N1952" s="13" t="str">
        <f t="shared" ref="N1952" si="11908">L1954</f>
        <v>0</v>
      </c>
      <c r="O1952" s="13" t="str">
        <f t="shared" ref="O1952" si="11909">M1954</f>
        <v>1</v>
      </c>
      <c r="P1952" s="13" t="str">
        <f t="shared" ref="P1952" si="11910">N1954</f>
        <v>0</v>
      </c>
      <c r="Q1952" s="13" t="str">
        <f t="shared" ref="Q1952" si="11911">O1954</f>
        <v>1</v>
      </c>
      <c r="R1952" s="13" t="str">
        <f t="shared" ref="R1952" si="11912">P1954</f>
        <v>1</v>
      </c>
      <c r="S1952" s="13" t="str">
        <f t="shared" ref="S1952" si="11913">Q1954</f>
        <v>1</v>
      </c>
      <c r="T1952" s="13" t="str">
        <f t="shared" ref="T1952" si="11914">R1954</f>
        <v>1</v>
      </c>
      <c r="U1952" s="13" t="str">
        <f t="shared" ref="U1952" si="11915">S1954</f>
        <v>0</v>
      </c>
      <c r="V1952" s="13" t="str">
        <f t="shared" ref="V1952" si="11916">T1954</f>
        <v>0</v>
      </c>
      <c r="W1952" s="13" t="str">
        <f t="shared" ref="W1952" si="11917">U1954</f>
        <v>0</v>
      </c>
      <c r="X1952" s="13" t="str">
        <f t="shared" ref="X1952" si="11918">V1954</f>
        <v>0</v>
      </c>
      <c r="Y1952" s="13" t="str">
        <f t="shared" ref="Y1952" si="11919">W1954</f>
        <v>0</v>
      </c>
      <c r="Z1952" s="13" t="str">
        <f t="shared" ref="Z1952" si="11920">X1954</f>
        <v>1</v>
      </c>
      <c r="AA1952" s="13" t="str">
        <f t="shared" ref="AA1952" si="11921">Y1954</f>
        <v>1</v>
      </c>
      <c r="AB1952" s="13" t="str">
        <f t="shared" ref="AB1952" si="11922">Z1954</f>
        <v>0</v>
      </c>
      <c r="AC1952" s="13" t="str">
        <f t="shared" ref="AC1952" si="11923">AA1954</f>
        <v>1</v>
      </c>
      <c r="AD1952" s="13" t="str">
        <f t="shared" ref="AD1952" si="11924">AB1954</f>
        <v>1</v>
      </c>
      <c r="AE1952" s="13" t="str">
        <f t="shared" ref="AE1952" si="11925">AC1954</f>
        <v>0</v>
      </c>
      <c r="AF1952" s="13" t="str">
        <f t="shared" ref="AF1952" si="11926">AD1954</f>
        <v>1</v>
      </c>
      <c r="AG1952" s="13" t="str">
        <f t="shared" ref="AG1952" si="11927">AE1954</f>
        <v>0</v>
      </c>
      <c r="AH1952" s="13" t="str">
        <f t="shared" ref="AH1952" si="11928">AF1954</f>
        <v>1</v>
      </c>
      <c r="AI1952" s="13" t="str">
        <f t="shared" ref="AI1952" si="11929">AG1954</f>
        <v>1</v>
      </c>
      <c r="AL1952" s="14" t="s">
        <v>56</v>
      </c>
      <c r="AM1952" s="14" t="str">
        <f>CONCATENATE(D1977,H1977,L1977,P1977,T1977,X1977,AB1977,AF1977,)</f>
        <v>4E18CE83</v>
      </c>
    </row>
    <row r="1953" spans="3:39" ht="15" customHeight="1" x14ac:dyDescent="0.55000000000000004">
      <c r="C1953" s="14" t="s">
        <v>23</v>
      </c>
      <c r="D1953" s="13" t="str">
        <f>MID($AM1923,1,1)</f>
        <v>D</v>
      </c>
      <c r="H1953" s="13" t="str">
        <f>MID($AM1923,2,1)</f>
        <v>A</v>
      </c>
      <c r="L1953" s="13" t="str">
        <f>MID($AM1923,3,1)</f>
        <v>5</v>
      </c>
      <c r="P1953" s="13" t="str">
        <f>MID($AM1923,4,1)</f>
        <v>E</v>
      </c>
      <c r="T1953" s="13" t="str">
        <f>MID($AM1923,5,1)</f>
        <v>0</v>
      </c>
      <c r="X1953" s="13" t="str">
        <f>MID($AM1923,6,1)</f>
        <v>D</v>
      </c>
      <c r="AB1953" s="13" t="str">
        <f>MID($AM1923,7,1)</f>
        <v>A</v>
      </c>
      <c r="AF1953" s="13" t="str">
        <f>MID($AM1923,8,1)</f>
        <v>E</v>
      </c>
      <c r="AL1953" s="21" t="s">
        <v>40</v>
      </c>
      <c r="AM1953" s="14" t="str">
        <f>CONCATENATE(D1965,H1965,L1965,P1965,T1965,X1965,AB1965,AF1965)</f>
        <v>1F231D27</v>
      </c>
    </row>
    <row r="1954" spans="3:39" ht="15" customHeight="1" x14ac:dyDescent="0.45">
      <c r="C1954" s="14" t="s">
        <v>24</v>
      </c>
      <c r="D1954" s="13" t="str">
        <f>MID(DEC2BIN(HEX2DEC(D1953),4),1,1)</f>
        <v>1</v>
      </c>
      <c r="E1954" s="13" t="str">
        <f>MID(DEC2BIN(HEX2DEC(D1953),4),2,1)</f>
        <v>1</v>
      </c>
      <c r="F1954" s="13" t="str">
        <f>MID(DEC2BIN(HEX2DEC(D1953),4),3,1)</f>
        <v>0</v>
      </c>
      <c r="G1954" s="13" t="str">
        <f>MID(DEC2BIN(HEX2DEC(D1953),4),4,1)</f>
        <v>1</v>
      </c>
      <c r="H1954" s="13" t="str">
        <f>MID(DEC2BIN(HEX2DEC(H1953),4),1,1)</f>
        <v>1</v>
      </c>
      <c r="I1954" s="13" t="str">
        <f>MID(DEC2BIN(HEX2DEC(H1953),4),2,1)</f>
        <v>0</v>
      </c>
      <c r="J1954" s="13" t="str">
        <f>MID(DEC2BIN(HEX2DEC(H1953),4),3,1)</f>
        <v>1</v>
      </c>
      <c r="K1954" s="13" t="str">
        <f>MID(DEC2BIN(HEX2DEC(H1953),4),4,1)</f>
        <v>0</v>
      </c>
      <c r="L1954" s="13" t="str">
        <f>MID(DEC2BIN(HEX2DEC(L1953),4),1,1)</f>
        <v>0</v>
      </c>
      <c r="M1954" s="13" t="str">
        <f>MID(DEC2BIN(HEX2DEC(L1953),4),2,1)</f>
        <v>1</v>
      </c>
      <c r="N1954" s="13" t="str">
        <f>MID(DEC2BIN(HEX2DEC(L1953),4),3,1)</f>
        <v>0</v>
      </c>
      <c r="O1954" s="13" t="str">
        <f>MID(DEC2BIN(HEX2DEC(L1953),4),4,1)</f>
        <v>1</v>
      </c>
      <c r="P1954" s="13" t="str">
        <f>MID(DEC2BIN(HEX2DEC(P1953),4),1,1)</f>
        <v>1</v>
      </c>
      <c r="Q1954" s="13" t="str">
        <f>MID(DEC2BIN(HEX2DEC(P1953),4),2,1)</f>
        <v>1</v>
      </c>
      <c r="R1954" s="13" t="str">
        <f>MID(DEC2BIN(HEX2DEC(P1953),4),3,1)</f>
        <v>1</v>
      </c>
      <c r="S1954" s="13" t="str">
        <f>MID(DEC2BIN(HEX2DEC(P1953),4),4,1)</f>
        <v>0</v>
      </c>
      <c r="T1954" s="13" t="str">
        <f>MID(DEC2BIN(HEX2DEC(T1953),4),1,1)</f>
        <v>0</v>
      </c>
      <c r="U1954" s="13" t="str">
        <f>MID(DEC2BIN(HEX2DEC(T1953),4),2,1)</f>
        <v>0</v>
      </c>
      <c r="V1954" s="13" t="str">
        <f>MID(DEC2BIN(HEX2DEC(T1953),4),3,1)</f>
        <v>0</v>
      </c>
      <c r="W1954" s="13" t="str">
        <f>MID(DEC2BIN(HEX2DEC(T1953),4),4,1)</f>
        <v>0</v>
      </c>
      <c r="X1954" s="13" t="str">
        <f>MID(DEC2BIN(HEX2DEC(X1953),4),1,1)</f>
        <v>1</v>
      </c>
      <c r="Y1954" s="13" t="str">
        <f>MID(DEC2BIN(HEX2DEC(X1953),4),2,1)</f>
        <v>1</v>
      </c>
      <c r="Z1954" s="13" t="str">
        <f>MID(DEC2BIN(HEX2DEC(X1953),4),3,1)</f>
        <v>0</v>
      </c>
      <c r="AA1954" s="13" t="str">
        <f>MID(DEC2BIN(HEX2DEC(X1953),4),4,1)</f>
        <v>1</v>
      </c>
      <c r="AB1954" s="13" t="str">
        <f>MID(DEC2BIN(HEX2DEC(AB1953),4),1,1)</f>
        <v>1</v>
      </c>
      <c r="AC1954" s="13" t="str">
        <f>MID(DEC2BIN(HEX2DEC(AB1953),4),2,1)</f>
        <v>0</v>
      </c>
      <c r="AD1954" s="13" t="str">
        <f>MID(DEC2BIN(HEX2DEC(AB1953),4),3,1)</f>
        <v>1</v>
      </c>
      <c r="AE1954" s="13" t="str">
        <f>MID(DEC2BIN(HEX2DEC(AB1953),4),4,1)</f>
        <v>0</v>
      </c>
      <c r="AF1954" s="13" t="str">
        <f>MID(DEC2BIN(HEX2DEC(AF1953),4),1,1)</f>
        <v>1</v>
      </c>
      <c r="AG1954" s="13" t="str">
        <f>MID(DEC2BIN(HEX2DEC(AF1953),4),2,1)</f>
        <v>1</v>
      </c>
      <c r="AH1954" s="13" t="str">
        <f>MID(DEC2BIN(HEX2DEC(AF1953),4),3,1)</f>
        <v>1</v>
      </c>
      <c r="AI1954" s="13" t="str">
        <f>MID(DEC2BIN(HEX2DEC(AF1953),4),4,1)</f>
        <v>0</v>
      </c>
      <c r="AL1954" s="14" t="s">
        <v>57</v>
      </c>
      <c r="AM1954" s="19" t="str">
        <f>DEC2HEX(MOD(HEX2DEC(AM1949)+HEX2DEC(AM1950)+HEX2DEC(AM1951)+HEX2DEC(AM1952)+HEX2DEC(AM1953),2^32),8)</f>
        <v>5719A3A5</v>
      </c>
    </row>
    <row r="1955" spans="3:39" ht="15" customHeight="1" x14ac:dyDescent="0.45">
      <c r="C1955" s="14" t="s">
        <v>25</v>
      </c>
      <c r="D1955" s="13" t="str">
        <f>D1917</f>
        <v>4</v>
      </c>
      <c r="H1955" s="13" t="str">
        <f t="shared" ref="H1955" si="11930">H1917</f>
        <v>7</v>
      </c>
      <c r="L1955" s="13" t="str">
        <f t="shared" ref="L1955" si="11931">L1917</f>
        <v>7</v>
      </c>
      <c r="P1955" s="13" t="str">
        <f t="shared" ref="P1955" si="11932">P1917</f>
        <v>D</v>
      </c>
      <c r="T1955" s="13" t="str">
        <f t="shared" ref="T1955" si="11933">T1917</f>
        <v>8</v>
      </c>
      <c r="X1955" s="13" t="str">
        <f t="shared" ref="X1955" si="11934">X1917</f>
        <v>4</v>
      </c>
      <c r="AB1955" s="13" t="str">
        <f t="shared" ref="AB1955" si="11935">AB1917</f>
        <v>A</v>
      </c>
      <c r="AF1955" s="13" t="str">
        <f>AF1917</f>
        <v>0</v>
      </c>
      <c r="AL1955" s="14"/>
      <c r="AM1955" s="14"/>
    </row>
    <row r="1956" spans="3:39" ht="15" customHeight="1" x14ac:dyDescent="0.45">
      <c r="C1956" s="14" t="s">
        <v>26</v>
      </c>
      <c r="D1956" s="13" t="str">
        <f>MID(DEC2BIN(HEX2DEC(D1955),4),1,1)</f>
        <v>0</v>
      </c>
      <c r="E1956" s="13" t="str">
        <f>MID(DEC2BIN(HEX2DEC(D1955),4),2,1)</f>
        <v>1</v>
      </c>
      <c r="F1956" s="13" t="str">
        <f>MID(DEC2BIN(HEX2DEC(D1955),4),3,1)</f>
        <v>0</v>
      </c>
      <c r="G1956" s="13" t="str">
        <f>MID(DEC2BIN(HEX2DEC(D1955),4),4,1)</f>
        <v>0</v>
      </c>
      <c r="H1956" s="13" t="str">
        <f>MID(DEC2BIN(HEX2DEC(H1955),4),1,1)</f>
        <v>0</v>
      </c>
      <c r="I1956" s="13" t="str">
        <f>MID(DEC2BIN(HEX2DEC(H1955),4),2,1)</f>
        <v>1</v>
      </c>
      <c r="J1956" s="13" t="str">
        <f>MID(DEC2BIN(HEX2DEC(H1955),4),3,1)</f>
        <v>1</v>
      </c>
      <c r="K1956" s="13" t="str">
        <f>MID(DEC2BIN(HEX2DEC(H1955),4),4,1)</f>
        <v>1</v>
      </c>
      <c r="L1956" s="13" t="str">
        <f>MID(DEC2BIN(HEX2DEC(L1955),4),1,1)</f>
        <v>0</v>
      </c>
      <c r="M1956" s="13" t="str">
        <f>MID(DEC2BIN(HEX2DEC(L1955),4),2,1)</f>
        <v>1</v>
      </c>
      <c r="N1956" s="13" t="str">
        <f>MID(DEC2BIN(HEX2DEC(L1955),4),3,1)</f>
        <v>1</v>
      </c>
      <c r="O1956" s="13" t="str">
        <f>MID(DEC2BIN(HEX2DEC(L1955),4),4,1)</f>
        <v>1</v>
      </c>
      <c r="P1956" s="13" t="str">
        <f>MID(DEC2BIN(HEX2DEC(P1955),4),1,1)</f>
        <v>1</v>
      </c>
      <c r="Q1956" s="13" t="str">
        <f>MID(DEC2BIN(HEX2DEC(P1955),4),2,1)</f>
        <v>1</v>
      </c>
      <c r="R1956" s="13" t="str">
        <f>MID(DEC2BIN(HEX2DEC(P1955),4),3,1)</f>
        <v>0</v>
      </c>
      <c r="S1956" s="13" t="str">
        <f>MID(DEC2BIN(HEX2DEC(P1955),4),4,1)</f>
        <v>1</v>
      </c>
      <c r="T1956" s="13" t="str">
        <f>MID(DEC2BIN(HEX2DEC(T1955),4),1,1)</f>
        <v>1</v>
      </c>
      <c r="U1956" s="13" t="str">
        <f>MID(DEC2BIN(HEX2DEC(T1955),4),2,1)</f>
        <v>0</v>
      </c>
      <c r="V1956" s="13" t="str">
        <f>MID(DEC2BIN(HEX2DEC(T1955),4),3,1)</f>
        <v>0</v>
      </c>
      <c r="W1956" s="13" t="str">
        <f>MID(DEC2BIN(HEX2DEC(T1955),4),4,1)</f>
        <v>0</v>
      </c>
      <c r="X1956" s="13" t="str">
        <f>MID(DEC2BIN(HEX2DEC(X1955),4),1,1)</f>
        <v>0</v>
      </c>
      <c r="Y1956" s="13" t="str">
        <f>MID(DEC2BIN(HEX2DEC(X1955),4),2,1)</f>
        <v>1</v>
      </c>
      <c r="Z1956" s="13" t="str">
        <f>MID(DEC2BIN(HEX2DEC(X1955),4),3,1)</f>
        <v>0</v>
      </c>
      <c r="AA1956" s="13" t="str">
        <f>MID(DEC2BIN(HEX2DEC(X1955),4),4,1)</f>
        <v>0</v>
      </c>
      <c r="AB1956" s="13" t="str">
        <f>MID(DEC2BIN(HEX2DEC(AB1955),4),1,1)</f>
        <v>1</v>
      </c>
      <c r="AC1956" s="13" t="str">
        <f>MID(DEC2BIN(HEX2DEC(AB1955),4),2,1)</f>
        <v>0</v>
      </c>
      <c r="AD1956" s="13" t="str">
        <f>MID(DEC2BIN(HEX2DEC(AB1955),4),3,1)</f>
        <v>1</v>
      </c>
      <c r="AE1956" s="13" t="str">
        <f>MID(DEC2BIN(HEX2DEC(AB1955),4),4,1)</f>
        <v>0</v>
      </c>
      <c r="AF1956" s="13" t="str">
        <f>MID(DEC2BIN(HEX2DEC(AF1955),4),1,1)</f>
        <v>0</v>
      </c>
      <c r="AG1956" s="13" t="str">
        <f>MID(DEC2BIN(HEX2DEC(AF1955),4),2,1)</f>
        <v>0</v>
      </c>
      <c r="AH1956" s="13" t="str">
        <f>MID(DEC2BIN(HEX2DEC(AF1955),4),3,1)</f>
        <v>0</v>
      </c>
      <c r="AI1956" s="13" t="str">
        <f>MID(DEC2BIN(HEX2DEC(AF1955),4),4,1)</f>
        <v>0</v>
      </c>
      <c r="AL1956" s="14" t="s">
        <v>58</v>
      </c>
      <c r="AM1956" s="14" t="str">
        <f>CONCATENATE(D1948,H1948,L1948,P1948,T1948,X1948,AB1948,AF1948)</f>
        <v>A3D7EAF2</v>
      </c>
    </row>
    <row r="1957" spans="3:39" ht="15" customHeight="1" x14ac:dyDescent="0.45">
      <c r="C1957" s="14" t="s">
        <v>27</v>
      </c>
      <c r="D1957" s="13" t="str">
        <f>D1919</f>
        <v>E</v>
      </c>
      <c r="H1957" s="13" t="str">
        <f t="shared" ref="H1957" si="11936">H1919</f>
        <v>4</v>
      </c>
      <c r="L1957" s="13" t="str">
        <f t="shared" ref="L1957" si="11937">L1919</f>
        <v>6</v>
      </c>
      <c r="P1957" s="13" t="str">
        <f t="shared" ref="P1957" si="11938">P1919</f>
        <v>E</v>
      </c>
      <c r="T1957" s="13" t="str">
        <f t="shared" ref="T1957" si="11939">T1919</f>
        <v>3</v>
      </c>
      <c r="X1957" s="13" t="str">
        <f t="shared" ref="X1957" si="11940">X1919</f>
        <v>C</v>
      </c>
      <c r="AB1957" s="13" t="str">
        <f t="shared" ref="AB1957" si="11941">AB1919</f>
        <v>E</v>
      </c>
      <c r="AF1957" s="13" t="str">
        <f t="shared" ref="AF1957" si="11942">AF1919</f>
        <v>F</v>
      </c>
      <c r="AL1957" s="14" t="s">
        <v>37</v>
      </c>
      <c r="AM1957" s="14" t="str">
        <f>CONCATENATE(D1960,H1960,L1960,P1960,T1960,X1960,AB1960,AF1960)</f>
        <v>C67E0CAE</v>
      </c>
    </row>
    <row r="1958" spans="3:39" ht="15" customHeight="1" thickBot="1" x14ac:dyDescent="0.5">
      <c r="C1958" s="14" t="s">
        <v>28</v>
      </c>
      <c r="D1958" s="13" t="str">
        <f>MID(DEC2BIN(HEX2DEC(D1957),4),1,1)</f>
        <v>1</v>
      </c>
      <c r="E1958" s="13" t="str">
        <f>MID(DEC2BIN(HEX2DEC(D1957),4),2,1)</f>
        <v>1</v>
      </c>
      <c r="F1958" s="13" t="str">
        <f>MID(DEC2BIN(HEX2DEC(D1957),4),3,1)</f>
        <v>1</v>
      </c>
      <c r="G1958" s="13" t="str">
        <f>MID(DEC2BIN(HEX2DEC(D1957),4),4,1)</f>
        <v>0</v>
      </c>
      <c r="H1958" s="13" t="str">
        <f>MID(DEC2BIN(HEX2DEC(H1957),4),1,1)</f>
        <v>0</v>
      </c>
      <c r="I1958" s="13" t="str">
        <f>MID(DEC2BIN(HEX2DEC(H1957),4),2,1)</f>
        <v>1</v>
      </c>
      <c r="J1958" s="13" t="str">
        <f>MID(DEC2BIN(HEX2DEC(H1957),4),3,1)</f>
        <v>0</v>
      </c>
      <c r="K1958" s="13" t="str">
        <f>MID(DEC2BIN(HEX2DEC(H1957),4),4,1)</f>
        <v>0</v>
      </c>
      <c r="L1958" s="13" t="str">
        <f>MID(DEC2BIN(HEX2DEC(L1957),4),1,1)</f>
        <v>0</v>
      </c>
      <c r="M1958" s="13" t="str">
        <f>MID(DEC2BIN(HEX2DEC(L1957),4),2,1)</f>
        <v>1</v>
      </c>
      <c r="N1958" s="13" t="str">
        <f>MID(DEC2BIN(HEX2DEC(L1957),4),3,1)</f>
        <v>1</v>
      </c>
      <c r="O1958" s="13" t="str">
        <f>MID(DEC2BIN(HEX2DEC(L1957),4),4,1)</f>
        <v>0</v>
      </c>
      <c r="P1958" s="13" t="str">
        <f>MID(DEC2BIN(HEX2DEC(P1957),4),1,1)</f>
        <v>1</v>
      </c>
      <c r="Q1958" s="13" t="str">
        <f>MID(DEC2BIN(HEX2DEC(P1957),4),2,1)</f>
        <v>1</v>
      </c>
      <c r="R1958" s="13" t="str">
        <f>MID(DEC2BIN(HEX2DEC(P1957),4),3,1)</f>
        <v>1</v>
      </c>
      <c r="S1958" s="13" t="str">
        <f>MID(DEC2BIN(HEX2DEC(P1957),4),4,1)</f>
        <v>0</v>
      </c>
      <c r="T1958" s="13" t="str">
        <f>MID(DEC2BIN(HEX2DEC(T1957),4),1,1)</f>
        <v>0</v>
      </c>
      <c r="U1958" s="13" t="str">
        <f>MID(DEC2BIN(HEX2DEC(T1957),4),2,1)</f>
        <v>0</v>
      </c>
      <c r="V1958" s="13" t="str">
        <f>MID(DEC2BIN(HEX2DEC(T1957),4),3,1)</f>
        <v>1</v>
      </c>
      <c r="W1958" s="13" t="str">
        <f>MID(DEC2BIN(HEX2DEC(T1957),4),4,1)</f>
        <v>1</v>
      </c>
      <c r="X1958" s="13" t="str">
        <f>MID(DEC2BIN(HEX2DEC(X1957),4),1,1)</f>
        <v>1</v>
      </c>
      <c r="Y1958" s="13" t="str">
        <f>MID(DEC2BIN(HEX2DEC(X1957),4),2,1)</f>
        <v>1</v>
      </c>
      <c r="Z1958" s="13" t="str">
        <f>MID(DEC2BIN(HEX2DEC(X1957),4),3,1)</f>
        <v>0</v>
      </c>
      <c r="AA1958" s="13" t="str">
        <f>MID(DEC2BIN(HEX2DEC(X1957),4),4,1)</f>
        <v>0</v>
      </c>
      <c r="AB1958" s="13" t="str">
        <f>MID(DEC2BIN(HEX2DEC(AB1957),4),1,1)</f>
        <v>1</v>
      </c>
      <c r="AC1958" s="13" t="str">
        <f>MID(DEC2BIN(HEX2DEC(AB1957),4),2,1)</f>
        <v>1</v>
      </c>
      <c r="AD1958" s="13" t="str">
        <f>MID(DEC2BIN(HEX2DEC(AB1957),4),3,1)</f>
        <v>1</v>
      </c>
      <c r="AE1958" s="13" t="str">
        <f>MID(DEC2BIN(HEX2DEC(AB1957),4),4,1)</f>
        <v>0</v>
      </c>
      <c r="AF1958" s="13" t="str">
        <f>MID(DEC2BIN(HEX2DEC(AF1957),4),1,1)</f>
        <v>1</v>
      </c>
      <c r="AG1958" s="13" t="str">
        <f>MID(DEC2BIN(HEX2DEC(AF1957),4),2,1)</f>
        <v>1</v>
      </c>
      <c r="AH1958" s="13" t="str">
        <f>MID(DEC2BIN(HEX2DEC(AF1957),4),3,1)</f>
        <v>1</v>
      </c>
      <c r="AI1958" s="13" t="str">
        <f>MID(DEC2BIN(HEX2DEC(AF1957),4),4,1)</f>
        <v>1</v>
      </c>
      <c r="AL1958" s="14" t="s">
        <v>57</v>
      </c>
      <c r="AM1958" s="14" t="str">
        <f>AM1954</f>
        <v>5719A3A5</v>
      </c>
    </row>
    <row r="1959" spans="3:39" ht="15" customHeight="1" thickBot="1" x14ac:dyDescent="0.5">
      <c r="C1959" s="15" t="s">
        <v>37</v>
      </c>
      <c r="D1959" s="13">
        <f>IF(D1958+D1956+D1954&gt;1,1,0)</f>
        <v>1</v>
      </c>
      <c r="E1959" s="13">
        <f t="shared" ref="E1959:Z1959" si="11943">IF(E1958+E1956+E1954&gt;1,1,0)</f>
        <v>1</v>
      </c>
      <c r="F1959" s="13">
        <f t="shared" si="11943"/>
        <v>0</v>
      </c>
      <c r="G1959" s="13">
        <f t="shared" si="11943"/>
        <v>0</v>
      </c>
      <c r="H1959" s="13">
        <f t="shared" si="11943"/>
        <v>0</v>
      </c>
      <c r="I1959" s="13">
        <f t="shared" si="11943"/>
        <v>1</v>
      </c>
      <c r="J1959" s="13">
        <f t="shared" si="11943"/>
        <v>1</v>
      </c>
      <c r="K1959" s="13">
        <f t="shared" si="11943"/>
        <v>0</v>
      </c>
      <c r="L1959" s="13">
        <f t="shared" si="11943"/>
        <v>0</v>
      </c>
      <c r="M1959" s="13">
        <f t="shared" si="11943"/>
        <v>1</v>
      </c>
      <c r="N1959" s="13">
        <f t="shared" si="11943"/>
        <v>1</v>
      </c>
      <c r="O1959" s="13">
        <f t="shared" si="11943"/>
        <v>1</v>
      </c>
      <c r="P1959" s="13">
        <f t="shared" si="11943"/>
        <v>1</v>
      </c>
      <c r="Q1959" s="13">
        <f t="shared" si="11943"/>
        <v>1</v>
      </c>
      <c r="R1959" s="13">
        <f t="shared" si="11943"/>
        <v>1</v>
      </c>
      <c r="S1959" s="13">
        <f t="shared" si="11943"/>
        <v>0</v>
      </c>
      <c r="T1959" s="13">
        <f t="shared" si="11943"/>
        <v>0</v>
      </c>
      <c r="U1959" s="13">
        <f t="shared" si="11943"/>
        <v>0</v>
      </c>
      <c r="V1959" s="13">
        <f t="shared" si="11943"/>
        <v>0</v>
      </c>
      <c r="W1959" s="13">
        <f t="shared" si="11943"/>
        <v>0</v>
      </c>
      <c r="X1959" s="13">
        <f t="shared" si="11943"/>
        <v>1</v>
      </c>
      <c r="Y1959" s="13">
        <f t="shared" si="11943"/>
        <v>1</v>
      </c>
      <c r="Z1959" s="13">
        <f t="shared" si="11943"/>
        <v>0</v>
      </c>
      <c r="AA1959" s="13">
        <f>IF(AA1958+AA1956+AA1954&gt;1,1,0)</f>
        <v>0</v>
      </c>
      <c r="AB1959" s="13">
        <f t="shared" ref="AB1959:AI1959" si="11944">IF(AB1958+AB1956+AB1954&gt;1,1,0)</f>
        <v>1</v>
      </c>
      <c r="AC1959" s="13">
        <f t="shared" si="11944"/>
        <v>0</v>
      </c>
      <c r="AD1959" s="13">
        <f t="shared" si="11944"/>
        <v>1</v>
      </c>
      <c r="AE1959" s="13">
        <f t="shared" si="11944"/>
        <v>0</v>
      </c>
      <c r="AF1959" s="13">
        <f t="shared" si="11944"/>
        <v>1</v>
      </c>
      <c r="AG1959" s="13">
        <f t="shared" si="11944"/>
        <v>1</v>
      </c>
      <c r="AH1959" s="13">
        <f t="shared" si="11944"/>
        <v>1</v>
      </c>
      <c r="AI1959" s="13">
        <f t="shared" si="11944"/>
        <v>0</v>
      </c>
      <c r="AL1959" s="16" t="s">
        <v>59</v>
      </c>
      <c r="AM1959" s="20" t="str">
        <f>DEC2HEX(MOD(HEX2DEC(AM1956)+HEX2DEC(AM1958)+HEX2DEC(AM1957),2^32),8)</f>
        <v>C16F9B45</v>
      </c>
    </row>
    <row r="1960" spans="3:39" ht="15" customHeight="1" thickBot="1" x14ac:dyDescent="0.5">
      <c r="C1960" s="15" t="s">
        <v>38</v>
      </c>
      <c r="D1960" s="13" t="str">
        <f>BIN2HEX(CONCATENATE(D1959,E1959,F1959,G1959))</f>
        <v>C</v>
      </c>
      <c r="H1960" s="13" t="str">
        <f>BIN2HEX(CONCATENATE(H1959,I1959,J1959,K1959))</f>
        <v>6</v>
      </c>
      <c r="L1960" s="13" t="str">
        <f>BIN2HEX(CONCATENATE(L1959,M1959,N1959,O1959))</f>
        <v>7</v>
      </c>
      <c r="P1960" s="13" t="str">
        <f>BIN2HEX(CONCATENATE(P1959,Q1959,R1959,S1959))</f>
        <v>E</v>
      </c>
      <c r="T1960" s="13" t="str">
        <f>BIN2HEX(CONCATENATE(T1959,U1959,V1959,W1959))</f>
        <v>0</v>
      </c>
      <c r="X1960" s="13" t="str">
        <f>BIN2HEX(CONCATENATE(X1959,Y1959,Z1959,AA1959))</f>
        <v>C</v>
      </c>
      <c r="AB1960" s="13" t="str">
        <f>BIN2HEX(CONCATENATE(AB1959,AC1959,AD1959,AE1959))</f>
        <v>A</v>
      </c>
      <c r="AF1960" s="13" t="str">
        <f>BIN2HEX(CONCATENATE(AF1959,AG1959,AH1959,AI1959))</f>
        <v>E</v>
      </c>
      <c r="AM1960" s="14"/>
    </row>
    <row r="1961" spans="3:39" ht="15" customHeight="1" thickBot="1" x14ac:dyDescent="0.5">
      <c r="C1961" s="14"/>
      <c r="AL1961" s="16" t="s">
        <v>60</v>
      </c>
      <c r="AM1961" s="20" t="str">
        <f>CONCATENATE(D1953,H1953,L1953,P1953,T1953,X1953,AB1953,AF1953)</f>
        <v>DA5E0DAE</v>
      </c>
    </row>
    <row r="1962" spans="3:39" ht="15" customHeight="1" thickBot="1" x14ac:dyDescent="0.5">
      <c r="C1962" s="14" t="s">
        <v>29</v>
      </c>
      <c r="D1962" s="13" t="str">
        <f>D1921</f>
        <v>E</v>
      </c>
      <c r="H1962" s="13" t="str">
        <f t="shared" ref="H1962" si="11945">H1921</f>
        <v>D</v>
      </c>
      <c r="L1962" s="13" t="str">
        <f t="shared" ref="L1962" si="11946">L1921</f>
        <v>5</v>
      </c>
      <c r="P1962" s="13" t="str">
        <f t="shared" ref="P1962" si="11947">P1921</f>
        <v>C</v>
      </c>
      <c r="T1962" s="13" t="str">
        <f t="shared" ref="T1962" si="11948">T1921</f>
        <v>9</v>
      </c>
      <c r="X1962" s="13" t="str">
        <f t="shared" ref="X1962" si="11949">X1921</f>
        <v>6</v>
      </c>
      <c r="AB1962" s="13" t="str">
        <f t="shared" ref="AB1962" si="11950">AB1921</f>
        <v>E</v>
      </c>
      <c r="AF1962" s="13" t="str">
        <f>AF1921</f>
        <v>6</v>
      </c>
      <c r="AM1962" s="14"/>
    </row>
    <row r="1963" spans="3:39" ht="15" customHeight="1" thickBot="1" x14ac:dyDescent="0.5">
      <c r="C1963" s="14" t="s">
        <v>30</v>
      </c>
      <c r="D1963" s="13" t="str">
        <f>MID(DEC2BIN(HEX2DEC(D1962),4),1,1)</f>
        <v>1</v>
      </c>
      <c r="E1963" s="13" t="str">
        <f>MID(DEC2BIN(HEX2DEC(D1962),4),2,1)</f>
        <v>1</v>
      </c>
      <c r="F1963" s="13" t="str">
        <f>MID(DEC2BIN(HEX2DEC(D1962),4),3,1)</f>
        <v>1</v>
      </c>
      <c r="G1963" s="13" t="str">
        <f>MID(DEC2BIN(HEX2DEC(D1962),4),4,1)</f>
        <v>0</v>
      </c>
      <c r="H1963" s="13" t="str">
        <f>MID(DEC2BIN(HEX2DEC(H1962),4),1,1)</f>
        <v>1</v>
      </c>
      <c r="I1963" s="13" t="str">
        <f>MID(DEC2BIN(HEX2DEC(H1962),4),2,1)</f>
        <v>1</v>
      </c>
      <c r="J1963" s="13" t="str">
        <f>MID(DEC2BIN(HEX2DEC(H1962),4),3,1)</f>
        <v>0</v>
      </c>
      <c r="K1963" s="13" t="str">
        <f>MID(DEC2BIN(HEX2DEC(H1962),4),4,1)</f>
        <v>1</v>
      </c>
      <c r="L1963" s="13" t="str">
        <f>MID(DEC2BIN(HEX2DEC(L1962),4),1,1)</f>
        <v>0</v>
      </c>
      <c r="M1963" s="13" t="str">
        <f>MID(DEC2BIN(HEX2DEC(L1962),4),2,1)</f>
        <v>1</v>
      </c>
      <c r="N1963" s="13" t="str">
        <f>MID(DEC2BIN(HEX2DEC(L1962),4),3,1)</f>
        <v>0</v>
      </c>
      <c r="O1963" s="13" t="str">
        <f>MID(DEC2BIN(HEX2DEC(L1962),4),4,1)</f>
        <v>1</v>
      </c>
      <c r="P1963" s="13" t="str">
        <f>MID(DEC2BIN(HEX2DEC(P1962),4),1,1)</f>
        <v>1</v>
      </c>
      <c r="Q1963" s="13" t="str">
        <f>MID(DEC2BIN(HEX2DEC(P1962),4),2,1)</f>
        <v>1</v>
      </c>
      <c r="R1963" s="13" t="str">
        <f>MID(DEC2BIN(HEX2DEC(P1962),4),3,1)</f>
        <v>0</v>
      </c>
      <c r="S1963" s="13" t="str">
        <f>MID(DEC2BIN(HEX2DEC(P1962),4),4,1)</f>
        <v>0</v>
      </c>
      <c r="T1963" s="13" t="str">
        <f>MID(DEC2BIN(HEX2DEC(T1962),4),1,1)</f>
        <v>1</v>
      </c>
      <c r="U1963" s="13" t="str">
        <f>MID(DEC2BIN(HEX2DEC(T1962),4),2,1)</f>
        <v>0</v>
      </c>
      <c r="V1963" s="13" t="str">
        <f>MID(DEC2BIN(HEX2DEC(T1962),4),3,1)</f>
        <v>0</v>
      </c>
      <c r="W1963" s="13" t="str">
        <f>MID(DEC2BIN(HEX2DEC(T1962),4),4,1)</f>
        <v>1</v>
      </c>
      <c r="X1963" s="13" t="str">
        <f>MID(DEC2BIN(HEX2DEC(X1962),4),1,1)</f>
        <v>0</v>
      </c>
      <c r="Y1963" s="13" t="str">
        <f>MID(DEC2BIN(HEX2DEC(X1962),4),2,1)</f>
        <v>1</v>
      </c>
      <c r="Z1963" s="13" t="str">
        <f>MID(DEC2BIN(HEX2DEC(X1962),4),3,1)</f>
        <v>1</v>
      </c>
      <c r="AA1963" s="13" t="str">
        <f>MID(DEC2BIN(HEX2DEC(X1962),4),4,1)</f>
        <v>0</v>
      </c>
      <c r="AB1963" s="13" t="str">
        <f>MID(DEC2BIN(HEX2DEC(AB1962),4),1,1)</f>
        <v>1</v>
      </c>
      <c r="AC1963" s="13" t="str">
        <f>MID(DEC2BIN(HEX2DEC(AB1962),4),2,1)</f>
        <v>1</v>
      </c>
      <c r="AD1963" s="13" t="str">
        <f>MID(DEC2BIN(HEX2DEC(AB1962),4),3,1)</f>
        <v>1</v>
      </c>
      <c r="AE1963" s="13" t="str">
        <f>MID(DEC2BIN(HEX2DEC(AB1962),4),4,1)</f>
        <v>0</v>
      </c>
      <c r="AF1963" s="13" t="str">
        <f>MID(DEC2BIN(HEX2DEC(AF1962),4),1,1)</f>
        <v>0</v>
      </c>
      <c r="AG1963" s="13" t="str">
        <f>MID(DEC2BIN(HEX2DEC(AF1962),4),2,1)</f>
        <v>1</v>
      </c>
      <c r="AH1963" s="13" t="str">
        <f>MID(DEC2BIN(HEX2DEC(AF1962),4),3,1)</f>
        <v>1</v>
      </c>
      <c r="AI1963" s="13" t="str">
        <f>MID(DEC2BIN(HEX2DEC(AF1962),4),4,1)</f>
        <v>0</v>
      </c>
      <c r="AL1963" s="16" t="s">
        <v>61</v>
      </c>
      <c r="AM1963" s="20" t="str">
        <f>CONCATENATE(D1955,H1955,L1955,P1955,T1955,X1955,AB1955,AF1955)</f>
        <v>477D84A0</v>
      </c>
    </row>
    <row r="1964" spans="3:39" ht="15" customHeight="1" thickBot="1" x14ac:dyDescent="0.5">
      <c r="AM1964" s="14"/>
    </row>
    <row r="1965" spans="3:39" ht="15" customHeight="1" thickBot="1" x14ac:dyDescent="0.5">
      <c r="C1965" s="15" t="s">
        <v>39</v>
      </c>
      <c r="D1965" s="13" t="str">
        <f>BIN2HEX(CONCATENATE(D1966,E1966,F1966,G1966))</f>
        <v>1</v>
      </c>
      <c r="H1965" s="13" t="str">
        <f>BIN2HEX(CONCATENATE(H1966,I1966,J1966,K1966))</f>
        <v>F</v>
      </c>
      <c r="L1965" s="13" t="str">
        <f>BIN2HEX(CONCATENATE(L1966,M1966,N1966,O1966))</f>
        <v>2</v>
      </c>
      <c r="P1965" s="13" t="str">
        <f>BIN2HEX(CONCATENATE(P1966,Q1966,R1966,S1966))</f>
        <v>3</v>
      </c>
      <c r="T1965" s="13" t="str">
        <f>BIN2HEX(CONCATENATE(T1966,U1966,V1966,W1966))</f>
        <v>1</v>
      </c>
      <c r="X1965" s="13" t="str">
        <f>BIN2HEX(CONCATENATE(X1966,Y1966,Z1966,AA1966))</f>
        <v>D</v>
      </c>
      <c r="AB1965" s="13" t="str">
        <f>BIN2HEX(CONCATENATE(AB1966,AC1966,AD1966,AE1966))</f>
        <v>2</v>
      </c>
      <c r="AF1965" s="13" t="str">
        <f>BIN2HEX(CONCATENATE(AF1966,AG1966,AH1966,AI1966))</f>
        <v>7</v>
      </c>
      <c r="AL1965" s="16" t="s">
        <v>62</v>
      </c>
      <c r="AM1965" s="20" t="str">
        <f>CONCATENATE(D1957,H1957,L1957,P1957,T1957,X1957,AB1957,AF1957)</f>
        <v>E46E3CEF</v>
      </c>
    </row>
    <row r="1966" spans="3:39" ht="15" customHeight="1" x14ac:dyDescent="0.45">
      <c r="C1966" s="15" t="s">
        <v>40</v>
      </c>
      <c r="D1966" s="13">
        <f>IF(ISEVEN(D1967+D1968+D1969),0,1)</f>
        <v>0</v>
      </c>
      <c r="E1966" s="13">
        <f t="shared" ref="E1966:AI1966" si="11951">IF(ISEVEN(E1967+E1968+E1969),0,1)</f>
        <v>0</v>
      </c>
      <c r="F1966" s="13">
        <f t="shared" si="11951"/>
        <v>0</v>
      </c>
      <c r="G1966" s="13">
        <f t="shared" si="11951"/>
        <v>1</v>
      </c>
      <c r="H1966" s="13">
        <f t="shared" si="11951"/>
        <v>1</v>
      </c>
      <c r="I1966" s="13">
        <f t="shared" si="11951"/>
        <v>1</v>
      </c>
      <c r="J1966" s="13">
        <f t="shared" si="11951"/>
        <v>1</v>
      </c>
      <c r="K1966" s="13">
        <f t="shared" si="11951"/>
        <v>1</v>
      </c>
      <c r="L1966" s="13">
        <f t="shared" si="11951"/>
        <v>0</v>
      </c>
      <c r="M1966" s="13">
        <f t="shared" si="11951"/>
        <v>0</v>
      </c>
      <c r="N1966" s="13">
        <f t="shared" si="11951"/>
        <v>1</v>
      </c>
      <c r="O1966" s="13">
        <f t="shared" si="11951"/>
        <v>0</v>
      </c>
      <c r="P1966" s="13">
        <f t="shared" si="11951"/>
        <v>0</v>
      </c>
      <c r="Q1966" s="13">
        <f t="shared" si="11951"/>
        <v>0</v>
      </c>
      <c r="R1966" s="13">
        <f t="shared" si="11951"/>
        <v>1</v>
      </c>
      <c r="S1966" s="13">
        <f t="shared" si="11951"/>
        <v>1</v>
      </c>
      <c r="T1966" s="13">
        <f t="shared" si="11951"/>
        <v>0</v>
      </c>
      <c r="U1966" s="13">
        <f t="shared" si="11951"/>
        <v>0</v>
      </c>
      <c r="V1966" s="13">
        <f t="shared" si="11951"/>
        <v>0</v>
      </c>
      <c r="W1966" s="13">
        <f t="shared" si="11951"/>
        <v>1</v>
      </c>
      <c r="X1966" s="13">
        <f t="shared" si="11951"/>
        <v>1</v>
      </c>
      <c r="Y1966" s="13">
        <f t="shared" si="11951"/>
        <v>1</v>
      </c>
      <c r="Z1966" s="13">
        <f t="shared" si="11951"/>
        <v>0</v>
      </c>
      <c r="AA1966" s="13">
        <f t="shared" si="11951"/>
        <v>1</v>
      </c>
      <c r="AB1966" s="13">
        <f t="shared" si="11951"/>
        <v>0</v>
      </c>
      <c r="AC1966" s="13">
        <f t="shared" si="11951"/>
        <v>0</v>
      </c>
      <c r="AD1966" s="13">
        <f t="shared" si="11951"/>
        <v>1</v>
      </c>
      <c r="AE1966" s="13">
        <f t="shared" si="11951"/>
        <v>0</v>
      </c>
      <c r="AF1966" s="13">
        <f t="shared" si="11951"/>
        <v>0</v>
      </c>
      <c r="AG1966" s="13">
        <f t="shared" si="11951"/>
        <v>1</v>
      </c>
      <c r="AH1966" s="13">
        <f t="shared" si="11951"/>
        <v>1</v>
      </c>
      <c r="AI1966" s="13">
        <f t="shared" si="11951"/>
        <v>1</v>
      </c>
      <c r="AM1966" s="14"/>
    </row>
    <row r="1967" spans="3:39" ht="15" customHeight="1" x14ac:dyDescent="0.45">
      <c r="C1967" s="15" t="s">
        <v>41</v>
      </c>
      <c r="D1967" s="13" t="str">
        <f>K1971</f>
        <v>1</v>
      </c>
      <c r="E1967" s="13" t="str">
        <f t="shared" ref="E1967" si="11952">L1971</f>
        <v>0</v>
      </c>
      <c r="F1967" s="13" t="str">
        <f t="shared" ref="F1967" si="11953">M1971</f>
        <v>0</v>
      </c>
      <c r="G1967" s="13" t="str">
        <f t="shared" ref="G1967" si="11954">N1971</f>
        <v>0</v>
      </c>
      <c r="H1967" s="13" t="str">
        <f t="shared" ref="H1967" si="11955">O1971</f>
        <v>0</v>
      </c>
      <c r="I1967" s="13" t="str">
        <f t="shared" ref="I1967" si="11956">P1971</f>
        <v>1</v>
      </c>
      <c r="J1967" s="13" t="str">
        <f t="shared" ref="J1967" si="11957">Q1971</f>
        <v>1</v>
      </c>
      <c r="K1967" s="13" t="str">
        <f t="shared" ref="K1967" si="11958">R1971</f>
        <v>0</v>
      </c>
      <c r="L1967" s="13" t="str">
        <f t="shared" ref="L1967" si="11959">S1971</f>
        <v>1</v>
      </c>
      <c r="M1967" s="13" t="str">
        <f t="shared" ref="M1967" si="11960">T1971</f>
        <v>1</v>
      </c>
      <c r="N1967" s="13" t="str">
        <f t="shared" ref="N1967" si="11961">U1971</f>
        <v>1</v>
      </c>
      <c r="O1967" s="13" t="str">
        <f t="shared" ref="O1967" si="11962">V1971</f>
        <v>1</v>
      </c>
      <c r="P1967" s="13" t="str">
        <f t="shared" ref="P1967" si="11963">W1971</f>
        <v>1</v>
      </c>
      <c r="Q1967" s="13" t="str">
        <f t="shared" ref="Q1967" si="11964">X1971</f>
        <v>1</v>
      </c>
      <c r="R1967" s="13" t="str">
        <f t="shared" ref="R1967" si="11965">Y1971</f>
        <v>1</v>
      </c>
      <c r="S1967" s="13" t="str">
        <f t="shared" ref="S1967" si="11966">Z1971</f>
        <v>1</v>
      </c>
      <c r="T1967" s="13" t="str">
        <f t="shared" ref="T1967" si="11967">AA1971</f>
        <v>0</v>
      </c>
      <c r="U1967" s="13" t="str">
        <f t="shared" ref="U1967" si="11968">AB1971</f>
        <v>0</v>
      </c>
      <c r="V1967" s="13" t="str">
        <f t="shared" ref="V1967" si="11969">AC1971</f>
        <v>0</v>
      </c>
      <c r="W1967" s="13" t="str">
        <f t="shared" ref="W1967" si="11970">AD1971</f>
        <v>0</v>
      </c>
      <c r="X1967" s="13" t="str">
        <f t="shared" ref="X1967" si="11971">AE1971</f>
        <v>1</v>
      </c>
      <c r="Y1967" s="13" t="str">
        <f t="shared" ref="Y1967" si="11972">AF1971</f>
        <v>0</v>
      </c>
      <c r="Z1967" s="13" t="str">
        <f t="shared" ref="Z1967" si="11973">AG1971</f>
        <v>1</v>
      </c>
      <c r="AA1967" s="13" t="str">
        <f t="shared" ref="AA1967" si="11974">AH1971</f>
        <v>1</v>
      </c>
      <c r="AB1967" s="13" t="str">
        <f t="shared" ref="AB1967" si="11975">AI1971</f>
        <v>0</v>
      </c>
      <c r="AC1967" s="13" t="str">
        <f>D1971</f>
        <v>1</v>
      </c>
      <c r="AD1967" s="13" t="str">
        <f t="shared" ref="AD1967" si="11976">E1971</f>
        <v>1</v>
      </c>
      <c r="AE1967" s="13" t="str">
        <f t="shared" ref="AE1967" si="11977">F1971</f>
        <v>0</v>
      </c>
      <c r="AF1967" s="13" t="str">
        <f t="shared" ref="AF1967" si="11978">G1971</f>
        <v>0</v>
      </c>
      <c r="AG1967" s="13" t="str">
        <f t="shared" ref="AG1967" si="11979">H1971</f>
        <v>0</v>
      </c>
      <c r="AH1967" s="13" t="str">
        <f t="shared" ref="AH1967" si="11980">I1971</f>
        <v>0</v>
      </c>
      <c r="AI1967" s="13" t="str">
        <f t="shared" ref="AI1967" si="11981">J1971</f>
        <v>0</v>
      </c>
      <c r="AL1967" s="22" t="s">
        <v>62</v>
      </c>
      <c r="AM1967" s="14" t="str">
        <f>CONCATENATE(D1962,H1962,L1962,P1962,T1962,X1962,AB1962,AF1962)</f>
        <v>ED5C96E6</v>
      </c>
    </row>
    <row r="1968" spans="3:39" ht="15" customHeight="1" thickBot="1" x14ac:dyDescent="0.5">
      <c r="C1968" s="15" t="s">
        <v>42</v>
      </c>
      <c r="D1968" s="13" t="str">
        <f>Y1971</f>
        <v>1</v>
      </c>
      <c r="E1968" s="13" t="str">
        <f t="shared" ref="E1968" si="11982">Z1971</f>
        <v>1</v>
      </c>
      <c r="F1968" s="13" t="str">
        <f t="shared" ref="F1968" si="11983">AA1971</f>
        <v>0</v>
      </c>
      <c r="G1968" s="13" t="str">
        <f t="shared" ref="G1968" si="11984">AB1971</f>
        <v>0</v>
      </c>
      <c r="H1968" s="13" t="str">
        <f t="shared" ref="H1968" si="11985">AC1971</f>
        <v>0</v>
      </c>
      <c r="I1968" s="13" t="str">
        <f t="shared" ref="I1968" si="11986">AD1971</f>
        <v>0</v>
      </c>
      <c r="J1968" s="13" t="str">
        <f t="shared" ref="J1968" si="11987">AE1971</f>
        <v>1</v>
      </c>
      <c r="K1968" s="13" t="str">
        <f t="shared" ref="K1968" si="11988">AF1971</f>
        <v>0</v>
      </c>
      <c r="L1968" s="13" t="str">
        <f t="shared" ref="L1968" si="11989">AG1971</f>
        <v>1</v>
      </c>
      <c r="M1968" s="13" t="str">
        <f t="shared" ref="M1968" si="11990">AH1971</f>
        <v>1</v>
      </c>
      <c r="N1968" s="13" t="str">
        <f t="shared" ref="N1968" si="11991">AI1971</f>
        <v>0</v>
      </c>
      <c r="O1968" s="13" t="str">
        <f>D1971</f>
        <v>1</v>
      </c>
      <c r="P1968" s="13" t="str">
        <f t="shared" ref="P1968" si="11992">E1971</f>
        <v>1</v>
      </c>
      <c r="Q1968" s="13" t="str">
        <f t="shared" ref="Q1968" si="11993">F1971</f>
        <v>0</v>
      </c>
      <c r="R1968" s="13" t="str">
        <f t="shared" ref="R1968" si="11994">G1971</f>
        <v>0</v>
      </c>
      <c r="S1968" s="13" t="str">
        <f t="shared" ref="S1968" si="11995">H1971</f>
        <v>0</v>
      </c>
      <c r="T1968" s="13" t="str">
        <f t="shared" ref="T1968" si="11996">I1971</f>
        <v>0</v>
      </c>
      <c r="U1968" s="13" t="str">
        <f t="shared" ref="U1968" si="11997">J1971</f>
        <v>0</v>
      </c>
      <c r="V1968" s="13" t="str">
        <f t="shared" ref="V1968" si="11998">K1971</f>
        <v>1</v>
      </c>
      <c r="W1968" s="13" t="str">
        <f t="shared" ref="W1968" si="11999">L1971</f>
        <v>0</v>
      </c>
      <c r="X1968" s="13" t="str">
        <f t="shared" ref="X1968" si="12000">M1971</f>
        <v>0</v>
      </c>
      <c r="Y1968" s="13" t="str">
        <f t="shared" ref="Y1968" si="12001">N1971</f>
        <v>0</v>
      </c>
      <c r="Z1968" s="13" t="str">
        <f t="shared" ref="Z1968" si="12002">O1971</f>
        <v>0</v>
      </c>
      <c r="AA1968" s="13" t="str">
        <f t="shared" ref="AA1968" si="12003">P1971</f>
        <v>1</v>
      </c>
      <c r="AB1968" s="13" t="str">
        <f t="shared" ref="AB1968" si="12004">Q1971</f>
        <v>1</v>
      </c>
      <c r="AC1968" s="13" t="str">
        <f t="shared" ref="AC1968" si="12005">R1971</f>
        <v>0</v>
      </c>
      <c r="AD1968" s="13" t="str">
        <f t="shared" ref="AD1968" si="12006">S1971</f>
        <v>1</v>
      </c>
      <c r="AE1968" s="13" t="str">
        <f t="shared" ref="AE1968" si="12007">T1971</f>
        <v>1</v>
      </c>
      <c r="AF1968" s="13" t="str">
        <f t="shared" ref="AF1968" si="12008">U1971</f>
        <v>1</v>
      </c>
      <c r="AG1968" s="13" t="str">
        <f t="shared" ref="AG1968" si="12009">V1971</f>
        <v>1</v>
      </c>
      <c r="AH1968" s="13" t="str">
        <f t="shared" ref="AH1968" si="12010">W1971</f>
        <v>1</v>
      </c>
      <c r="AI1968" s="13" t="str">
        <f t="shared" ref="AI1968" si="12011">X1971</f>
        <v>1</v>
      </c>
      <c r="AL1968" s="14" t="s">
        <v>64</v>
      </c>
      <c r="AM1968" s="14" t="str">
        <f>AM1954</f>
        <v>5719A3A5</v>
      </c>
    </row>
    <row r="1969" spans="1:39" ht="15" customHeight="1" thickBot="1" x14ac:dyDescent="0.5">
      <c r="C1969" s="15" t="s">
        <v>43</v>
      </c>
      <c r="D1969" s="13" t="str">
        <f>AD1971</f>
        <v>0</v>
      </c>
      <c r="E1969" s="13" t="str">
        <f t="shared" ref="E1969" si="12012">AE1971</f>
        <v>1</v>
      </c>
      <c r="F1969" s="13" t="str">
        <f t="shared" ref="F1969" si="12013">AF1971</f>
        <v>0</v>
      </c>
      <c r="G1969" s="13" t="str">
        <f t="shared" ref="G1969" si="12014">AG1971</f>
        <v>1</v>
      </c>
      <c r="H1969" s="13" t="str">
        <f t="shared" ref="H1969" si="12015">AH1971</f>
        <v>1</v>
      </c>
      <c r="I1969" s="13" t="str">
        <f t="shared" ref="I1969" si="12016">AI1971</f>
        <v>0</v>
      </c>
      <c r="J1969" s="13" t="str">
        <f>D1971</f>
        <v>1</v>
      </c>
      <c r="K1969" s="13" t="str">
        <f t="shared" ref="K1969" si="12017">E1971</f>
        <v>1</v>
      </c>
      <c r="L1969" s="13" t="str">
        <f t="shared" ref="L1969" si="12018">F1971</f>
        <v>0</v>
      </c>
      <c r="M1969" s="13" t="str">
        <f t="shared" ref="M1969" si="12019">G1971</f>
        <v>0</v>
      </c>
      <c r="N1969" s="13" t="str">
        <f t="shared" ref="N1969" si="12020">H1971</f>
        <v>0</v>
      </c>
      <c r="O1969" s="13" t="str">
        <f t="shared" ref="O1969" si="12021">I1971</f>
        <v>0</v>
      </c>
      <c r="P1969" s="13" t="str">
        <f t="shared" ref="P1969" si="12022">J1971</f>
        <v>0</v>
      </c>
      <c r="Q1969" s="13" t="str">
        <f t="shared" ref="Q1969" si="12023">K1971</f>
        <v>1</v>
      </c>
      <c r="R1969" s="13" t="str">
        <f t="shared" ref="R1969" si="12024">L1971</f>
        <v>0</v>
      </c>
      <c r="S1969" s="13" t="str">
        <f t="shared" ref="S1969" si="12025">M1971</f>
        <v>0</v>
      </c>
      <c r="T1969" s="13" t="str">
        <f t="shared" ref="T1969" si="12026">N1971</f>
        <v>0</v>
      </c>
      <c r="U1969" s="13" t="str">
        <f t="shared" ref="U1969" si="12027">O1971</f>
        <v>0</v>
      </c>
      <c r="V1969" s="13" t="str">
        <f t="shared" ref="V1969" si="12028">P1971</f>
        <v>1</v>
      </c>
      <c r="W1969" s="13" t="str">
        <f t="shared" ref="W1969" si="12029">Q1971</f>
        <v>1</v>
      </c>
      <c r="X1969" s="13" t="str">
        <f t="shared" ref="X1969" si="12030">R1971</f>
        <v>0</v>
      </c>
      <c r="Y1969" s="13" t="str">
        <f t="shared" ref="Y1969" si="12031">S1971</f>
        <v>1</v>
      </c>
      <c r="Z1969" s="13" t="str">
        <f t="shared" ref="Z1969" si="12032">T1971</f>
        <v>1</v>
      </c>
      <c r="AA1969" s="13" t="str">
        <f t="shared" ref="AA1969" si="12033">U1971</f>
        <v>1</v>
      </c>
      <c r="AB1969" s="13" t="str">
        <f t="shared" ref="AB1969" si="12034">V1971</f>
        <v>1</v>
      </c>
      <c r="AC1969" s="13" t="str">
        <f t="shared" ref="AC1969" si="12035">W1971</f>
        <v>1</v>
      </c>
      <c r="AD1969" s="13" t="str">
        <f t="shared" ref="AD1969" si="12036">X1971</f>
        <v>1</v>
      </c>
      <c r="AE1969" s="13" t="str">
        <f t="shared" ref="AE1969" si="12037">Y1971</f>
        <v>1</v>
      </c>
      <c r="AF1969" s="13" t="str">
        <f>Z1971</f>
        <v>1</v>
      </c>
      <c r="AG1969" s="13" t="str">
        <f t="shared" ref="AG1969" si="12038">AA1971</f>
        <v>0</v>
      </c>
      <c r="AH1969" s="13" t="str">
        <f t="shared" ref="AH1969" si="12039">AB1971</f>
        <v>0</v>
      </c>
      <c r="AI1969" s="13" t="str">
        <f t="shared" ref="AI1969" si="12040">AC1971</f>
        <v>0</v>
      </c>
      <c r="AL1969" s="16" t="s">
        <v>63</v>
      </c>
      <c r="AM1969" s="20" t="str">
        <f>DEC2HEX(MOD(HEX2DEC(AM1967)+HEX2DEC(AM1968),2^32),8)</f>
        <v>44763A8B</v>
      </c>
    </row>
    <row r="1970" spans="1:39" ht="15" customHeight="1" thickBot="1" x14ac:dyDescent="0.6">
      <c r="C1970" s="17" t="s">
        <v>44</v>
      </c>
      <c r="D1970" s="13" t="str">
        <f>MID($AM1933,1,1)</f>
        <v>C</v>
      </c>
      <c r="H1970" s="13" t="str">
        <f>MID($AM1933,2,1)</f>
        <v>1</v>
      </c>
      <c r="L1970" s="13" t="str">
        <f>MID($AM1933,3,1)</f>
        <v>0</v>
      </c>
      <c r="P1970" s="13" t="str">
        <f>MID($AM1933,4,1)</f>
        <v>D</v>
      </c>
      <c r="T1970" s="13" t="str">
        <f>MID($AM1933,5,1)</f>
        <v>F</v>
      </c>
      <c r="X1970" s="13" t="str">
        <f>MID($AM1933,6,1)</f>
        <v>E</v>
      </c>
      <c r="AB1970" s="13" t="str">
        <f>MID($AM1933,7,1)</f>
        <v>1</v>
      </c>
      <c r="AF1970" s="13" t="str">
        <f>MID($AM1933,8,1)</f>
        <v>6</v>
      </c>
      <c r="AM1970" s="14"/>
    </row>
    <row r="1971" spans="1:39" ht="15" customHeight="1" thickBot="1" x14ac:dyDescent="0.5">
      <c r="C1971" s="15" t="s">
        <v>45</v>
      </c>
      <c r="D1971" s="13" t="str">
        <f>MID(DEC2BIN(HEX2DEC(D1970),4),1,1)</f>
        <v>1</v>
      </c>
      <c r="E1971" s="13" t="str">
        <f>MID(DEC2BIN(HEX2DEC(D1970),4),2,1)</f>
        <v>1</v>
      </c>
      <c r="F1971" s="13" t="str">
        <f>MID(DEC2BIN(HEX2DEC(D1970),4),3,1)</f>
        <v>0</v>
      </c>
      <c r="G1971" s="13" t="str">
        <f>MID(DEC2BIN(HEX2DEC(D1970),4),4,1)</f>
        <v>0</v>
      </c>
      <c r="H1971" s="13" t="str">
        <f>MID(DEC2BIN(HEX2DEC(H1970),4),1,1)</f>
        <v>0</v>
      </c>
      <c r="I1971" s="13" t="str">
        <f>MID(DEC2BIN(HEX2DEC(H1970),4),2,1)</f>
        <v>0</v>
      </c>
      <c r="J1971" s="13" t="str">
        <f>MID(DEC2BIN(HEX2DEC(H1970),4),3,1)</f>
        <v>0</v>
      </c>
      <c r="K1971" s="13" t="str">
        <f>MID(DEC2BIN(HEX2DEC(H1970),4),4,1)</f>
        <v>1</v>
      </c>
      <c r="L1971" s="13" t="str">
        <f>MID(DEC2BIN(HEX2DEC(L1970),4),1,1)</f>
        <v>0</v>
      </c>
      <c r="M1971" s="13" t="str">
        <f>MID(DEC2BIN(HEX2DEC(L1970),4),2,1)</f>
        <v>0</v>
      </c>
      <c r="N1971" s="13" t="str">
        <f>MID(DEC2BIN(HEX2DEC(L1970),4),3,1)</f>
        <v>0</v>
      </c>
      <c r="O1971" s="13" t="str">
        <f>MID(DEC2BIN(HEX2DEC(L1970),4),4,1)</f>
        <v>0</v>
      </c>
      <c r="P1971" s="13" t="str">
        <f>MID(DEC2BIN(HEX2DEC(P1970),4),1,1)</f>
        <v>1</v>
      </c>
      <c r="Q1971" s="13" t="str">
        <f>MID(DEC2BIN(HEX2DEC(P1970),4),2,1)</f>
        <v>1</v>
      </c>
      <c r="R1971" s="13" t="str">
        <f>MID(DEC2BIN(HEX2DEC(P1970),4),3,1)</f>
        <v>0</v>
      </c>
      <c r="S1971" s="13" t="str">
        <f>MID(DEC2BIN(HEX2DEC(P1970),4),4,1)</f>
        <v>1</v>
      </c>
      <c r="T1971" s="13" t="str">
        <f>MID(DEC2BIN(HEX2DEC(T1970),4),1,1)</f>
        <v>1</v>
      </c>
      <c r="U1971" s="13" t="str">
        <f>MID(DEC2BIN(HEX2DEC(T1970),4),2,1)</f>
        <v>1</v>
      </c>
      <c r="V1971" s="13" t="str">
        <f>MID(DEC2BIN(HEX2DEC(T1970),4),3,1)</f>
        <v>1</v>
      </c>
      <c r="W1971" s="13" t="str">
        <f>MID(DEC2BIN(HEX2DEC(T1970),4),4,1)</f>
        <v>1</v>
      </c>
      <c r="X1971" s="13" t="str">
        <f>MID(DEC2BIN(HEX2DEC(X1970),4),1,1)</f>
        <v>1</v>
      </c>
      <c r="Y1971" s="13" t="str">
        <f>MID(DEC2BIN(HEX2DEC(X1970),4),2,1)</f>
        <v>1</v>
      </c>
      <c r="Z1971" s="13" t="str">
        <f>MID(DEC2BIN(HEX2DEC(X1970),4),3,1)</f>
        <v>1</v>
      </c>
      <c r="AA1971" s="13" t="str">
        <f>MID(DEC2BIN(HEX2DEC(X1970),4),4,1)</f>
        <v>0</v>
      </c>
      <c r="AB1971" s="13" t="str">
        <f>MID(DEC2BIN(HEX2DEC(AB1970),4),1,1)</f>
        <v>0</v>
      </c>
      <c r="AC1971" s="13" t="str">
        <f>MID(DEC2BIN(HEX2DEC(AB1970),4),2,1)</f>
        <v>0</v>
      </c>
      <c r="AD1971" s="13" t="str">
        <f>MID(DEC2BIN(HEX2DEC(AB1970),4),3,1)</f>
        <v>0</v>
      </c>
      <c r="AE1971" s="13" t="str">
        <f>MID(DEC2BIN(HEX2DEC(AB1970),4),4,1)</f>
        <v>1</v>
      </c>
      <c r="AF1971" s="13" t="str">
        <f>MID(DEC2BIN(HEX2DEC(AF1970),4),1,1)</f>
        <v>0</v>
      </c>
      <c r="AG1971" s="13" t="str">
        <f>MID(DEC2BIN(HEX2DEC(AF1970),4),2,1)</f>
        <v>1</v>
      </c>
      <c r="AH1971" s="13" t="str">
        <f>MID(DEC2BIN(HEX2DEC(AF1970),4),3,1)</f>
        <v>1</v>
      </c>
      <c r="AI1971" s="13" t="str">
        <f>MID(DEC2BIN(HEX2DEC(AF1970),4),4,1)</f>
        <v>0</v>
      </c>
      <c r="AL1971" s="16" t="s">
        <v>65</v>
      </c>
      <c r="AM1971" s="20" t="str">
        <f>CONCATENATE(D1970,H1970,L1970,P1970,T1970,X1970,AB1970,AF1970)</f>
        <v>C10DFE16</v>
      </c>
    </row>
    <row r="1972" spans="1:39" ht="15" customHeight="1" thickBot="1" x14ac:dyDescent="0.6">
      <c r="C1972" s="17" t="s">
        <v>46</v>
      </c>
      <c r="D1972" s="13" t="str">
        <f>D1934</f>
        <v>6</v>
      </c>
      <c r="H1972" s="13" t="str">
        <f t="shared" ref="H1972" si="12041">H1934</f>
        <v>A</v>
      </c>
      <c r="L1972" s="13" t="str">
        <f t="shared" ref="L1972" si="12042">L1934</f>
        <v>5</v>
      </c>
      <c r="P1972" s="13" t="str">
        <f t="shared" ref="P1972" si="12043">P1934</f>
        <v>A</v>
      </c>
      <c r="T1972" s="13" t="str">
        <f t="shared" ref="T1972" si="12044">T1934</f>
        <v>C</v>
      </c>
      <c r="X1972" s="13" t="str">
        <f t="shared" ref="X1972" si="12045">X1934</f>
        <v>E</v>
      </c>
      <c r="AB1972" s="13" t="str">
        <f t="shared" ref="AB1972" si="12046">AB1934</f>
        <v>2</v>
      </c>
      <c r="AF1972" s="13" t="str">
        <f t="shared" ref="AF1972" si="12047">AF1934</f>
        <v>B</v>
      </c>
      <c r="AM1972" s="14"/>
    </row>
    <row r="1973" spans="1:39" ht="15" customHeight="1" thickBot="1" x14ac:dyDescent="0.5">
      <c r="C1973" s="15" t="s">
        <v>47</v>
      </c>
      <c r="D1973" s="13" t="str">
        <f>MID(DEC2BIN(HEX2DEC(D1972),4),1,1)</f>
        <v>0</v>
      </c>
      <c r="E1973" s="13" t="str">
        <f>MID(DEC2BIN(HEX2DEC(D1972),4),2,1)</f>
        <v>1</v>
      </c>
      <c r="F1973" s="13" t="str">
        <f>MID(DEC2BIN(HEX2DEC(D1972),4),3,1)</f>
        <v>1</v>
      </c>
      <c r="G1973" s="13" t="str">
        <f>MID(DEC2BIN(HEX2DEC(D1972),4),4,1)</f>
        <v>0</v>
      </c>
      <c r="H1973" s="13" t="str">
        <f>MID(DEC2BIN(HEX2DEC(H1972),4),1,1)</f>
        <v>1</v>
      </c>
      <c r="I1973" s="13" t="str">
        <f>MID(DEC2BIN(HEX2DEC(H1972),4),2,1)</f>
        <v>0</v>
      </c>
      <c r="J1973" s="13" t="str">
        <f>MID(DEC2BIN(HEX2DEC(H1972),4),3,1)</f>
        <v>1</v>
      </c>
      <c r="K1973" s="13" t="str">
        <f>MID(DEC2BIN(HEX2DEC(H1972),4),4,1)</f>
        <v>0</v>
      </c>
      <c r="L1973" s="13" t="str">
        <f>MID(DEC2BIN(HEX2DEC(L1972),4),1,1)</f>
        <v>0</v>
      </c>
      <c r="M1973" s="13" t="str">
        <f>MID(DEC2BIN(HEX2DEC(L1972),4),2,1)</f>
        <v>1</v>
      </c>
      <c r="N1973" s="13" t="str">
        <f>MID(DEC2BIN(HEX2DEC(L1972),4),3,1)</f>
        <v>0</v>
      </c>
      <c r="O1973" s="13" t="str">
        <f>MID(DEC2BIN(HEX2DEC(L1972),4),4,1)</f>
        <v>1</v>
      </c>
      <c r="P1973" s="13" t="str">
        <f>MID(DEC2BIN(HEX2DEC(P1972),4),1,1)</f>
        <v>1</v>
      </c>
      <c r="Q1973" s="13" t="str">
        <f>MID(DEC2BIN(HEX2DEC(P1972),4),2,1)</f>
        <v>0</v>
      </c>
      <c r="R1973" s="13" t="str">
        <f>MID(DEC2BIN(HEX2DEC(P1972),4),3,1)</f>
        <v>1</v>
      </c>
      <c r="S1973" s="13" t="str">
        <f>MID(DEC2BIN(HEX2DEC(P1972),4),4,1)</f>
        <v>0</v>
      </c>
      <c r="T1973" s="13" t="str">
        <f>MID(DEC2BIN(HEX2DEC(T1972),4),1,1)</f>
        <v>1</v>
      </c>
      <c r="U1973" s="13" t="str">
        <f>MID(DEC2BIN(HEX2DEC(T1972),4),2,1)</f>
        <v>1</v>
      </c>
      <c r="V1973" s="13" t="str">
        <f>MID(DEC2BIN(HEX2DEC(T1972),4),3,1)</f>
        <v>0</v>
      </c>
      <c r="W1973" s="13" t="str">
        <f>MID(DEC2BIN(HEX2DEC(T1972),4),4,1)</f>
        <v>0</v>
      </c>
      <c r="X1973" s="13" t="str">
        <f>MID(DEC2BIN(HEX2DEC(X1972),4),1,1)</f>
        <v>1</v>
      </c>
      <c r="Y1973" s="13" t="str">
        <f>MID(DEC2BIN(HEX2DEC(X1972),4),2,1)</f>
        <v>1</v>
      </c>
      <c r="Z1973" s="13" t="str">
        <f>MID(DEC2BIN(HEX2DEC(X1972),4),3,1)</f>
        <v>1</v>
      </c>
      <c r="AA1973" s="13" t="str">
        <f>MID(DEC2BIN(HEX2DEC(X1972),4),4,1)</f>
        <v>0</v>
      </c>
      <c r="AB1973" s="13" t="str">
        <f>MID(DEC2BIN(HEX2DEC(AB1972),4),1,1)</f>
        <v>0</v>
      </c>
      <c r="AC1973" s="13" t="str">
        <f>MID(DEC2BIN(HEX2DEC(AB1972),4),2,1)</f>
        <v>0</v>
      </c>
      <c r="AD1973" s="13" t="str">
        <f>MID(DEC2BIN(HEX2DEC(AB1972),4),3,1)</f>
        <v>1</v>
      </c>
      <c r="AE1973" s="13" t="str">
        <f>MID(DEC2BIN(HEX2DEC(AB1972),4),4,1)</f>
        <v>0</v>
      </c>
      <c r="AF1973" s="13" t="str">
        <f>MID(DEC2BIN(HEX2DEC(AF1972),4),1,1)</f>
        <v>1</v>
      </c>
      <c r="AG1973" s="13" t="str">
        <f>MID(DEC2BIN(HEX2DEC(AF1972),4),2,1)</f>
        <v>0</v>
      </c>
      <c r="AH1973" s="13" t="str">
        <f>MID(DEC2BIN(HEX2DEC(AF1972),4),3,1)</f>
        <v>1</v>
      </c>
      <c r="AI1973" s="13" t="str">
        <f>MID(DEC2BIN(HEX2DEC(AF1972),4),4,1)</f>
        <v>1</v>
      </c>
      <c r="AL1973" s="16" t="s">
        <v>66</v>
      </c>
      <c r="AM1973" s="20" t="str">
        <f>CONCATENATE(D1972,H1972,L1972,P1972,T1972,X1972,AB1972,AF1972)</f>
        <v>6A5ACE2B</v>
      </c>
    </row>
    <row r="1974" spans="1:39" ht="15" customHeight="1" thickBot="1" x14ac:dyDescent="0.6">
      <c r="C1974" s="17" t="s">
        <v>48</v>
      </c>
      <c r="D1974" s="13" t="str">
        <f>D1936</f>
        <v>0</v>
      </c>
      <c r="H1974" s="13" t="str">
        <f t="shared" ref="H1974" si="12048">H1936</f>
        <v>F</v>
      </c>
      <c r="L1974" s="13" t="str">
        <f t="shared" ref="L1974" si="12049">L1936</f>
        <v>1</v>
      </c>
      <c r="P1974" s="13" t="str">
        <f t="shared" ref="P1974" si="12050">P1936</f>
        <v>5</v>
      </c>
      <c r="T1974" s="13" t="str">
        <f t="shared" ref="T1974" si="12051">T1936</f>
        <v>5</v>
      </c>
      <c r="X1974" s="13" t="str">
        <f t="shared" ref="X1974" si="12052">X1936</f>
        <v>6</v>
      </c>
      <c r="AB1974" s="13" t="str">
        <f t="shared" ref="AB1974" si="12053">AB1936</f>
        <v>8</v>
      </c>
      <c r="AF1974" s="13" t="str">
        <f t="shared" ref="AF1974" si="12054">AF1936</f>
        <v>3</v>
      </c>
      <c r="AM1974" s="14"/>
    </row>
    <row r="1975" spans="1:39" ht="15" customHeight="1" thickBot="1" x14ac:dyDescent="0.5">
      <c r="C1975" s="15" t="s">
        <v>49</v>
      </c>
      <c r="D1975" s="13" t="str">
        <f>MID(DEC2BIN(HEX2DEC(D1974),4),1,1)</f>
        <v>0</v>
      </c>
      <c r="E1975" s="13" t="str">
        <f>MID(DEC2BIN(HEX2DEC(D1974),4),2,1)</f>
        <v>0</v>
      </c>
      <c r="F1975" s="13" t="str">
        <f>MID(DEC2BIN(HEX2DEC(D1974),4),3,1)</f>
        <v>0</v>
      </c>
      <c r="G1975" s="13" t="str">
        <f>MID(DEC2BIN(HEX2DEC(D1974),4),4,1)</f>
        <v>0</v>
      </c>
      <c r="H1975" s="13" t="str">
        <f>MID(DEC2BIN(HEX2DEC(H1974),4),1,1)</f>
        <v>1</v>
      </c>
      <c r="I1975" s="13" t="str">
        <f>MID(DEC2BIN(HEX2DEC(H1974),4),2,1)</f>
        <v>1</v>
      </c>
      <c r="J1975" s="13" t="str">
        <f>MID(DEC2BIN(HEX2DEC(H1974),4),3,1)</f>
        <v>1</v>
      </c>
      <c r="K1975" s="13" t="str">
        <f>MID(DEC2BIN(HEX2DEC(H1974),4),4,1)</f>
        <v>1</v>
      </c>
      <c r="L1975" s="13" t="str">
        <f>MID(DEC2BIN(HEX2DEC(L1974),4),1,1)</f>
        <v>0</v>
      </c>
      <c r="M1975" s="13" t="str">
        <f>MID(DEC2BIN(HEX2DEC(L1974),4),2,1)</f>
        <v>0</v>
      </c>
      <c r="N1975" s="13" t="str">
        <f>MID(DEC2BIN(HEX2DEC(L1974),4),3,1)</f>
        <v>0</v>
      </c>
      <c r="O1975" s="13" t="str">
        <f>MID(DEC2BIN(HEX2DEC(L1974),4),4,1)</f>
        <v>1</v>
      </c>
      <c r="P1975" s="13" t="str">
        <f>MID(DEC2BIN(HEX2DEC(P1974),4),1,1)</f>
        <v>0</v>
      </c>
      <c r="Q1975" s="13" t="str">
        <f>MID(DEC2BIN(HEX2DEC(P1974),4),2,1)</f>
        <v>1</v>
      </c>
      <c r="R1975" s="13" t="str">
        <f>MID(DEC2BIN(HEX2DEC(P1974),4),3,1)</f>
        <v>0</v>
      </c>
      <c r="S1975" s="13" t="str">
        <f>MID(DEC2BIN(HEX2DEC(P1974),4),4,1)</f>
        <v>1</v>
      </c>
      <c r="T1975" s="13" t="str">
        <f>MID(DEC2BIN(HEX2DEC(T1974),4),1,1)</f>
        <v>0</v>
      </c>
      <c r="U1975" s="13" t="str">
        <f>MID(DEC2BIN(HEX2DEC(T1974),4),2,1)</f>
        <v>1</v>
      </c>
      <c r="V1975" s="13" t="str">
        <f>MID(DEC2BIN(HEX2DEC(T1974),4),3,1)</f>
        <v>0</v>
      </c>
      <c r="W1975" s="13" t="str">
        <f>MID(DEC2BIN(HEX2DEC(T1974),4),4,1)</f>
        <v>1</v>
      </c>
      <c r="X1975" s="13" t="str">
        <f>MID(DEC2BIN(HEX2DEC(X1974),4),1,1)</f>
        <v>0</v>
      </c>
      <c r="Y1975" s="13" t="str">
        <f>MID(DEC2BIN(HEX2DEC(X1974),4),2,1)</f>
        <v>1</v>
      </c>
      <c r="Z1975" s="13" t="str">
        <f>MID(DEC2BIN(HEX2DEC(X1974),4),3,1)</f>
        <v>1</v>
      </c>
      <c r="AA1975" s="13" t="str">
        <f>MID(DEC2BIN(HEX2DEC(X1974),4),4,1)</f>
        <v>0</v>
      </c>
      <c r="AB1975" s="13" t="str">
        <f>MID(DEC2BIN(HEX2DEC(AB1974),4),1,1)</f>
        <v>1</v>
      </c>
      <c r="AC1975" s="13" t="str">
        <f>MID(DEC2BIN(HEX2DEC(AB1974),4),2,1)</f>
        <v>0</v>
      </c>
      <c r="AD1975" s="13" t="str">
        <f>MID(DEC2BIN(HEX2DEC(AB1974),4),3,1)</f>
        <v>0</v>
      </c>
      <c r="AE1975" s="13" t="str">
        <f>MID(DEC2BIN(HEX2DEC(AB1974),4),4,1)</f>
        <v>0</v>
      </c>
      <c r="AF1975" s="13" t="str">
        <f>MID(DEC2BIN(HEX2DEC(AF1974),4),1,1)</f>
        <v>0</v>
      </c>
      <c r="AG1975" s="13" t="str">
        <f>MID(DEC2BIN(HEX2DEC(AF1974),4),2,1)</f>
        <v>0</v>
      </c>
      <c r="AH1975" s="13" t="str">
        <f>MID(DEC2BIN(HEX2DEC(AF1974),4),3,1)</f>
        <v>1</v>
      </c>
      <c r="AI1975" s="13" t="str">
        <f>MID(DEC2BIN(HEX2DEC(AF1974),4),4,1)</f>
        <v>1</v>
      </c>
      <c r="AL1975" s="16" t="s">
        <v>55</v>
      </c>
      <c r="AM1975" s="20" t="str">
        <f>CONCATENATE(D1974,H1974,L1974,P1974,T1974,X1974,AB1974,AF1974)</f>
        <v>0F155683</v>
      </c>
    </row>
    <row r="1976" spans="1:39" ht="15" customHeight="1" x14ac:dyDescent="0.45">
      <c r="C1976" s="15" t="s">
        <v>50</v>
      </c>
      <c r="D1976" s="13" t="str">
        <f>IF(VALUE(D1971)=1,D1973,D1975)</f>
        <v>0</v>
      </c>
      <c r="E1976" s="13" t="str">
        <f t="shared" ref="E1976:AI1976" si="12055">IF(VALUE(E1971)=1,E1973,E1975)</f>
        <v>1</v>
      </c>
      <c r="F1976" s="13" t="str">
        <f t="shared" si="12055"/>
        <v>0</v>
      </c>
      <c r="G1976" s="13" t="str">
        <f t="shared" si="12055"/>
        <v>0</v>
      </c>
      <c r="H1976" s="13" t="str">
        <f t="shared" si="12055"/>
        <v>1</v>
      </c>
      <c r="I1976" s="13" t="str">
        <f t="shared" si="12055"/>
        <v>1</v>
      </c>
      <c r="J1976" s="13" t="str">
        <f t="shared" si="12055"/>
        <v>1</v>
      </c>
      <c r="K1976" s="13" t="str">
        <f t="shared" si="12055"/>
        <v>0</v>
      </c>
      <c r="L1976" s="13" t="str">
        <f t="shared" si="12055"/>
        <v>0</v>
      </c>
      <c r="M1976" s="13" t="str">
        <f t="shared" si="12055"/>
        <v>0</v>
      </c>
      <c r="N1976" s="13" t="str">
        <f t="shared" si="12055"/>
        <v>0</v>
      </c>
      <c r="O1976" s="13" t="str">
        <f t="shared" si="12055"/>
        <v>1</v>
      </c>
      <c r="P1976" s="13" t="str">
        <f t="shared" si="12055"/>
        <v>1</v>
      </c>
      <c r="Q1976" s="13" t="str">
        <f t="shared" si="12055"/>
        <v>0</v>
      </c>
      <c r="R1976" s="13" t="str">
        <f t="shared" si="12055"/>
        <v>0</v>
      </c>
      <c r="S1976" s="13" t="str">
        <f t="shared" si="12055"/>
        <v>0</v>
      </c>
      <c r="T1976" s="13" t="str">
        <f t="shared" si="12055"/>
        <v>1</v>
      </c>
      <c r="U1976" s="13" t="str">
        <f t="shared" si="12055"/>
        <v>1</v>
      </c>
      <c r="V1976" s="13" t="str">
        <f t="shared" si="12055"/>
        <v>0</v>
      </c>
      <c r="W1976" s="13" t="str">
        <f t="shared" si="12055"/>
        <v>0</v>
      </c>
      <c r="X1976" s="13" t="str">
        <f t="shared" si="12055"/>
        <v>1</v>
      </c>
      <c r="Y1976" s="13" t="str">
        <f t="shared" si="12055"/>
        <v>1</v>
      </c>
      <c r="Z1976" s="13" t="str">
        <f t="shared" si="12055"/>
        <v>1</v>
      </c>
      <c r="AA1976" s="13" t="str">
        <f t="shared" si="12055"/>
        <v>0</v>
      </c>
      <c r="AB1976" s="13" t="str">
        <f t="shared" si="12055"/>
        <v>1</v>
      </c>
      <c r="AC1976" s="13" t="str">
        <f t="shared" si="12055"/>
        <v>0</v>
      </c>
      <c r="AD1976" s="13" t="str">
        <f t="shared" si="12055"/>
        <v>0</v>
      </c>
      <c r="AE1976" s="13" t="str">
        <f t="shared" si="12055"/>
        <v>0</v>
      </c>
      <c r="AF1976" s="13" t="str">
        <f t="shared" si="12055"/>
        <v>0</v>
      </c>
      <c r="AG1976" s="13" t="str">
        <f t="shared" si="12055"/>
        <v>0</v>
      </c>
      <c r="AH1976" s="13" t="str">
        <f t="shared" si="12055"/>
        <v>1</v>
      </c>
      <c r="AI1976" s="13" t="str">
        <f t="shared" si="12055"/>
        <v>1</v>
      </c>
    </row>
    <row r="1977" spans="1:39" ht="15" customHeight="1" x14ac:dyDescent="0.45">
      <c r="C1977" s="15" t="s">
        <v>51</v>
      </c>
      <c r="D1977" s="13" t="str">
        <f>BIN2HEX(CONCATENATE(D1976,E1976,F1976,G1976))</f>
        <v>4</v>
      </c>
      <c r="H1977" s="13" t="str">
        <f>BIN2HEX(CONCATENATE(H1976,I1976,J1976,K1976))</f>
        <v>E</v>
      </c>
      <c r="L1977" s="13" t="str">
        <f>BIN2HEX(CONCATENATE(L1976,M1976,N1976,O1976))</f>
        <v>1</v>
      </c>
      <c r="P1977" s="13" t="str">
        <f>BIN2HEX(CONCATENATE(P1976,Q1976,R1976,S1976))</f>
        <v>8</v>
      </c>
      <c r="T1977" s="13" t="str">
        <f>BIN2HEX(CONCATENATE(T1976,U1976,V1976,W1976))</f>
        <v>C</v>
      </c>
      <c r="X1977" s="13" t="str">
        <f>BIN2HEX(CONCATENATE(X1976,Y1976,Z1976,AA1976))</f>
        <v>E</v>
      </c>
      <c r="AB1977" s="13" t="str">
        <f>BIN2HEX(CONCATENATE(AB1976,AC1976,AD1976,AE1976))</f>
        <v>8</v>
      </c>
      <c r="AF1977" s="13" t="str">
        <f>BIN2HEX(CONCATENATE(AF1976,AG1976,AH1976,AI1976))</f>
        <v>3</v>
      </c>
    </row>
    <row r="1978" spans="1:39" ht="15" customHeight="1" x14ac:dyDescent="0.55000000000000004">
      <c r="C1978" s="17" t="s">
        <v>52</v>
      </c>
      <c r="D1978" s="13" t="str">
        <f>D1938</f>
        <v>A</v>
      </c>
      <c r="H1978" s="13" t="str">
        <f t="shared" ref="H1978" si="12056">H1938</f>
        <v>C</v>
      </c>
      <c r="L1978" s="13" t="str">
        <f t="shared" ref="L1978" si="12057">L1938</f>
        <v>A</v>
      </c>
      <c r="P1978" s="13" t="str">
        <f t="shared" ref="P1978" si="12058">P1938</f>
        <v>4</v>
      </c>
      <c r="T1978" s="13" t="str">
        <f t="shared" ref="T1978" si="12059">T1938</f>
        <v>F</v>
      </c>
      <c r="X1978" s="13" t="str">
        <f t="shared" ref="X1978" si="12060">X1938</f>
        <v>1</v>
      </c>
      <c r="AB1978" s="13" t="str">
        <f t="shared" ref="AB1978" si="12061">AB1938</f>
        <v>E</v>
      </c>
      <c r="AF1978" s="13" t="str">
        <f t="shared" ref="AF1978" si="12062">AF1938</f>
        <v>C</v>
      </c>
    </row>
    <row r="1979" spans="1:39" ht="15" customHeight="1" x14ac:dyDescent="0.45">
      <c r="D1979" s="13" t="str">
        <f>MID(DEC2BIN(HEX2DEC(D1978),4),1,1)</f>
        <v>1</v>
      </c>
      <c r="E1979" s="13" t="str">
        <f>MID(DEC2BIN(HEX2DEC(D1978),4),2,1)</f>
        <v>0</v>
      </c>
      <c r="F1979" s="13" t="str">
        <f>MID(DEC2BIN(HEX2DEC(D1978),4),3,1)</f>
        <v>1</v>
      </c>
      <c r="G1979" s="13" t="str">
        <f>MID(DEC2BIN(HEX2DEC(D1978),4),4,1)</f>
        <v>0</v>
      </c>
      <c r="H1979" s="13" t="str">
        <f>MID(DEC2BIN(HEX2DEC(H1978),4),1,1)</f>
        <v>1</v>
      </c>
      <c r="I1979" s="13" t="str">
        <f>MID(DEC2BIN(HEX2DEC(H1978),4),2,1)</f>
        <v>1</v>
      </c>
      <c r="J1979" s="13" t="str">
        <f>MID(DEC2BIN(HEX2DEC(H1978),4),3,1)</f>
        <v>0</v>
      </c>
      <c r="K1979" s="13" t="str">
        <f>MID(DEC2BIN(HEX2DEC(H1978),4),4,1)</f>
        <v>0</v>
      </c>
      <c r="L1979" s="13" t="str">
        <f>MID(DEC2BIN(HEX2DEC(L1978),4),1,1)</f>
        <v>1</v>
      </c>
      <c r="M1979" s="13" t="str">
        <f>MID(DEC2BIN(HEX2DEC(L1978),4),2,1)</f>
        <v>0</v>
      </c>
      <c r="N1979" s="13" t="str">
        <f>MID(DEC2BIN(HEX2DEC(L1978),4),3,1)</f>
        <v>1</v>
      </c>
      <c r="O1979" s="13" t="str">
        <f>MID(DEC2BIN(HEX2DEC(L1978),4),4,1)</f>
        <v>0</v>
      </c>
      <c r="P1979" s="13" t="str">
        <f>MID(DEC2BIN(HEX2DEC(P1978),4),1,1)</f>
        <v>0</v>
      </c>
      <c r="Q1979" s="13" t="str">
        <f>MID(DEC2BIN(HEX2DEC(P1978),4),2,1)</f>
        <v>1</v>
      </c>
      <c r="R1979" s="13" t="str">
        <f>MID(DEC2BIN(HEX2DEC(P1978),4),3,1)</f>
        <v>0</v>
      </c>
      <c r="S1979" s="13" t="str">
        <f>MID(DEC2BIN(HEX2DEC(P1978),4),4,1)</f>
        <v>0</v>
      </c>
      <c r="T1979" s="13" t="str">
        <f>MID(DEC2BIN(HEX2DEC(T1978),4),1,1)</f>
        <v>1</v>
      </c>
      <c r="U1979" s="13" t="str">
        <f>MID(DEC2BIN(HEX2DEC(T1978),4),2,1)</f>
        <v>1</v>
      </c>
      <c r="V1979" s="13" t="str">
        <f>MID(DEC2BIN(HEX2DEC(T1978),4),3,1)</f>
        <v>1</v>
      </c>
      <c r="W1979" s="13" t="str">
        <f>MID(DEC2BIN(HEX2DEC(T1978),4),4,1)</f>
        <v>1</v>
      </c>
      <c r="X1979" s="13" t="str">
        <f>MID(DEC2BIN(HEX2DEC(X1978),4),1,1)</f>
        <v>0</v>
      </c>
      <c r="Y1979" s="13" t="str">
        <f>MID(DEC2BIN(HEX2DEC(X1978),4),2,1)</f>
        <v>0</v>
      </c>
      <c r="Z1979" s="13" t="str">
        <f>MID(DEC2BIN(HEX2DEC(X1978),4),3,1)</f>
        <v>0</v>
      </c>
      <c r="AA1979" s="13" t="str">
        <f>MID(DEC2BIN(HEX2DEC(X1978),4),4,1)</f>
        <v>1</v>
      </c>
      <c r="AB1979" s="13" t="str">
        <f>MID(DEC2BIN(HEX2DEC(AB1978),4),1,1)</f>
        <v>1</v>
      </c>
      <c r="AC1979" s="13" t="str">
        <f>MID(DEC2BIN(HEX2DEC(AB1978),4),2,1)</f>
        <v>1</v>
      </c>
      <c r="AD1979" s="13" t="str">
        <f>MID(DEC2BIN(HEX2DEC(AB1978),4),3,1)</f>
        <v>1</v>
      </c>
      <c r="AE1979" s="13" t="str">
        <f>MID(DEC2BIN(HEX2DEC(AB1978),4),4,1)</f>
        <v>0</v>
      </c>
      <c r="AF1979" s="13" t="str">
        <f>MID(DEC2BIN(HEX2DEC(AF1978),4),1,1)</f>
        <v>1</v>
      </c>
      <c r="AG1979" s="13" t="str">
        <f>MID(DEC2BIN(HEX2DEC(AF1978),4),2,1)</f>
        <v>1</v>
      </c>
      <c r="AH1979" s="13" t="str">
        <f>MID(DEC2BIN(HEX2DEC(AF1978),4),3,1)</f>
        <v>0</v>
      </c>
      <c r="AI1979" s="13" t="str">
        <f>MID(DEC2BIN(HEX2DEC(AF1978),4),4,1)</f>
        <v>0</v>
      </c>
    </row>
    <row r="1980" spans="1:39" ht="15" customHeight="1" x14ac:dyDescent="0.45">
      <c r="A1980" s="23"/>
      <c r="B1980" s="23"/>
      <c r="C1980" s="23"/>
      <c r="D1980" s="23"/>
      <c r="E1980" s="23"/>
      <c r="F1980" s="23"/>
      <c r="G1980" s="23"/>
      <c r="H1980" s="23"/>
      <c r="I1980" s="23"/>
      <c r="J1980" s="23"/>
      <c r="K1980" s="23"/>
      <c r="L1980" s="23"/>
      <c r="M1980" s="23"/>
      <c r="N1980" s="23"/>
      <c r="O1980" s="23"/>
      <c r="P1980" s="23"/>
      <c r="Q1980" s="23"/>
      <c r="R1980" s="23"/>
      <c r="S1980" s="23"/>
      <c r="T1980" s="23"/>
      <c r="U1980" s="23"/>
      <c r="V1980" s="23"/>
      <c r="W1980" s="23"/>
      <c r="X1980" s="23"/>
      <c r="Y1980" s="23"/>
      <c r="Z1980" s="23"/>
      <c r="AA1980" s="23"/>
      <c r="AB1980" s="23"/>
      <c r="AC1980" s="23"/>
      <c r="AD1980" s="23"/>
      <c r="AE1980" s="23"/>
      <c r="AF1980" s="23"/>
      <c r="AG1980" s="23"/>
      <c r="AH1980" s="23"/>
      <c r="AI1980" s="23"/>
      <c r="AJ1980" s="23"/>
      <c r="AK1980" s="23"/>
      <c r="AL1980" s="23"/>
      <c r="AM1980" s="23"/>
    </row>
    <row r="1982" spans="1:39" ht="15" customHeight="1" x14ac:dyDescent="0.5">
      <c r="C1982" s="12" t="s">
        <v>35</v>
      </c>
      <c r="D1982" s="13">
        <f>D1946+1</f>
        <v>56</v>
      </c>
    </row>
    <row r="1984" spans="1:39" ht="15" customHeight="1" x14ac:dyDescent="0.45">
      <c r="C1984" s="14" t="s">
        <v>31</v>
      </c>
      <c r="D1984" s="13" t="str">
        <f>BIN2HEX(CONCATENATE(D1985,E1985,F1985,G1985))</f>
        <v>1</v>
      </c>
      <c r="H1984" s="13" t="str">
        <f>BIN2HEX(CONCATENATE(H1985,I1985,J1985,K1985))</f>
        <v>4</v>
      </c>
      <c r="L1984" s="13" t="str">
        <f>BIN2HEX(CONCATENATE(L1985,M1985,N1985,O1985))</f>
        <v>1</v>
      </c>
      <c r="P1984" s="13" t="str">
        <f>BIN2HEX(CONCATENATE(P1985,Q1985,R1985,S1985))</f>
        <v>8</v>
      </c>
      <c r="T1984" s="13" t="str">
        <f>BIN2HEX(CONCATENATE(T1985,U1985,V1985,W1985))</f>
        <v>F</v>
      </c>
      <c r="X1984" s="13" t="str">
        <f>BIN2HEX(CONCATENATE(X1985,Y1985,Z1985,AA1985))</f>
        <v>A</v>
      </c>
      <c r="AB1984" s="13" t="str">
        <f>BIN2HEX(CONCATENATE(AB1985,AC1985,AD1985,AE1985))</f>
        <v>A</v>
      </c>
      <c r="AF1984" s="13" t="str">
        <f>BIN2HEX(CONCATENATE(AF1985,AG1985,AH1985,AI1985))</f>
        <v>8</v>
      </c>
    </row>
    <row r="1985" spans="3:39" ht="15" customHeight="1" x14ac:dyDescent="0.45">
      <c r="C1985" s="14" t="s">
        <v>36</v>
      </c>
      <c r="D1985" s="13">
        <f>IF(ISEVEN(D1986+D1987+D1988),0,1)</f>
        <v>0</v>
      </c>
      <c r="E1985" s="13">
        <f t="shared" ref="E1985:AI1985" si="12063">IF(ISEVEN(E1986+E1987+E1988),0,1)</f>
        <v>0</v>
      </c>
      <c r="F1985" s="13">
        <f t="shared" si="12063"/>
        <v>0</v>
      </c>
      <c r="G1985" s="13">
        <f t="shared" si="12063"/>
        <v>1</v>
      </c>
      <c r="H1985" s="13">
        <f t="shared" si="12063"/>
        <v>0</v>
      </c>
      <c r="I1985" s="13">
        <f t="shared" si="12063"/>
        <v>1</v>
      </c>
      <c r="J1985" s="13">
        <f t="shared" si="12063"/>
        <v>0</v>
      </c>
      <c r="K1985" s="13">
        <f t="shared" si="12063"/>
        <v>0</v>
      </c>
      <c r="L1985" s="13">
        <f t="shared" si="12063"/>
        <v>0</v>
      </c>
      <c r="M1985" s="13">
        <f t="shared" si="12063"/>
        <v>0</v>
      </c>
      <c r="N1985" s="13">
        <f t="shared" si="12063"/>
        <v>0</v>
      </c>
      <c r="O1985" s="13">
        <f t="shared" si="12063"/>
        <v>1</v>
      </c>
      <c r="P1985" s="13">
        <f t="shared" si="12063"/>
        <v>1</v>
      </c>
      <c r="Q1985" s="13">
        <f t="shared" si="12063"/>
        <v>0</v>
      </c>
      <c r="R1985" s="13">
        <f t="shared" si="12063"/>
        <v>0</v>
      </c>
      <c r="S1985" s="13">
        <f t="shared" si="12063"/>
        <v>0</v>
      </c>
      <c r="T1985" s="13">
        <f t="shared" si="12063"/>
        <v>1</v>
      </c>
      <c r="U1985" s="13">
        <f t="shared" si="12063"/>
        <v>1</v>
      </c>
      <c r="V1985" s="13">
        <f t="shared" si="12063"/>
        <v>1</v>
      </c>
      <c r="W1985" s="13">
        <f t="shared" si="12063"/>
        <v>1</v>
      </c>
      <c r="X1985" s="13">
        <f t="shared" si="12063"/>
        <v>1</v>
      </c>
      <c r="Y1985" s="13">
        <f t="shared" si="12063"/>
        <v>0</v>
      </c>
      <c r="Z1985" s="13">
        <f t="shared" si="12063"/>
        <v>1</v>
      </c>
      <c r="AA1985" s="13">
        <f t="shared" si="12063"/>
        <v>0</v>
      </c>
      <c r="AB1985" s="13">
        <f t="shared" si="12063"/>
        <v>1</v>
      </c>
      <c r="AC1985" s="13">
        <f t="shared" si="12063"/>
        <v>0</v>
      </c>
      <c r="AD1985" s="13">
        <f t="shared" si="12063"/>
        <v>1</v>
      </c>
      <c r="AE1985" s="13">
        <f t="shared" si="12063"/>
        <v>0</v>
      </c>
      <c r="AF1985" s="13">
        <f t="shared" si="12063"/>
        <v>1</v>
      </c>
      <c r="AG1985" s="13">
        <f t="shared" si="12063"/>
        <v>0</v>
      </c>
      <c r="AH1985" s="13">
        <f t="shared" si="12063"/>
        <v>0</v>
      </c>
      <c r="AI1985" s="13">
        <f t="shared" si="12063"/>
        <v>0</v>
      </c>
      <c r="AL1985" s="13" t="s">
        <v>53</v>
      </c>
      <c r="AM1985" s="14" t="str">
        <f>VLOOKUP('הכנה ל- SHA-256 #1'!$U$24,'הכנה ל- SHA-256 #1'!$U$24:$CG$24,1+'SHA-256 Algorithm #1'!D1982,)</f>
        <v>47E73A59</v>
      </c>
    </row>
    <row r="1986" spans="3:39" ht="15" customHeight="1" x14ac:dyDescent="0.45">
      <c r="C1986" s="14" t="s">
        <v>32</v>
      </c>
      <c r="D1986" s="13" t="str">
        <f>N1990</f>
        <v>1</v>
      </c>
      <c r="E1986" s="13" t="str">
        <f t="shared" ref="E1986" si="12064">O1990</f>
        <v>0</v>
      </c>
      <c r="F1986" s="13" t="str">
        <f t="shared" ref="F1986" si="12065">P1990</f>
        <v>1</v>
      </c>
      <c r="G1986" s="13" t="str">
        <f t="shared" ref="G1986" si="12066">Q1990</f>
        <v>1</v>
      </c>
      <c r="H1986" s="13" t="str">
        <f t="shared" ref="H1986" si="12067">R1990</f>
        <v>1</v>
      </c>
      <c r="I1986" s="13" t="str">
        <f t="shared" ref="I1986" si="12068">S1990</f>
        <v>1</v>
      </c>
      <c r="J1986" s="13" t="str">
        <f t="shared" ref="J1986" si="12069">T1990</f>
        <v>1</v>
      </c>
      <c r="K1986" s="13" t="str">
        <f t="shared" ref="K1986" si="12070">U1990</f>
        <v>0</v>
      </c>
      <c r="L1986" s="13" t="str">
        <f t="shared" ref="L1986" si="12071">V1990</f>
        <v>0</v>
      </c>
      <c r="M1986" s="13" t="str">
        <f t="shared" ref="M1986" si="12072">W1990</f>
        <v>1</v>
      </c>
      <c r="N1986" s="13" t="str">
        <f t="shared" ref="N1986" si="12073">X1990</f>
        <v>1</v>
      </c>
      <c r="O1986" s="13" t="str">
        <f t="shared" ref="O1986" si="12074">Y1990</f>
        <v>0</v>
      </c>
      <c r="P1986" s="13" t="str">
        <f t="shared" ref="P1986" si="12075">Z1990</f>
        <v>1</v>
      </c>
      <c r="Q1986" s="13" t="str">
        <f t="shared" ref="Q1986" si="12076">AA1990</f>
        <v>1</v>
      </c>
      <c r="R1986" s="13" t="str">
        <f t="shared" ref="R1986" si="12077">AB1990</f>
        <v>0</v>
      </c>
      <c r="S1986" s="13" t="str">
        <f t="shared" ref="S1986" si="12078">AC1990</f>
        <v>1</v>
      </c>
      <c r="T1986" s="13" t="str">
        <f t="shared" ref="T1986" si="12079">AD1990</f>
        <v>0</v>
      </c>
      <c r="U1986" s="13" t="str">
        <f t="shared" ref="U1986" si="12080">AE1990</f>
        <v>0</v>
      </c>
      <c r="V1986" s="13" t="str">
        <f t="shared" ref="V1986" si="12081">AF1990</f>
        <v>0</v>
      </c>
      <c r="W1986" s="13" t="str">
        <f t="shared" ref="W1986" si="12082">AG1990</f>
        <v>1</v>
      </c>
      <c r="X1986" s="13" t="str">
        <f t="shared" ref="X1986" si="12083">AH1990</f>
        <v>0</v>
      </c>
      <c r="Y1986" s="13" t="str">
        <f t="shared" ref="Y1986" si="12084">AI1990</f>
        <v>1</v>
      </c>
      <c r="Z1986" s="13" t="str">
        <f>D1990</f>
        <v>1</v>
      </c>
      <c r="AA1986" s="13" t="str">
        <f t="shared" ref="AA1986" si="12085">E1990</f>
        <v>1</v>
      </c>
      <c r="AB1986" s="13" t="str">
        <f t="shared" ref="AB1986" si="12086">F1990</f>
        <v>0</v>
      </c>
      <c r="AC1986" s="13" t="str">
        <f t="shared" ref="AC1986" si="12087">G1990</f>
        <v>0</v>
      </c>
      <c r="AD1986" s="13" t="str">
        <f t="shared" ref="AD1986" si="12088">H1990</f>
        <v>0</v>
      </c>
      <c r="AE1986" s="13" t="str">
        <f t="shared" ref="AE1986" si="12089">I1990</f>
        <v>0</v>
      </c>
      <c r="AF1986" s="13" t="str">
        <f t="shared" ref="AF1986" si="12090">J1990</f>
        <v>0</v>
      </c>
      <c r="AG1986" s="13" t="str">
        <f t="shared" ref="AG1986" si="12091">K1990</f>
        <v>1</v>
      </c>
      <c r="AH1986" s="13" t="str">
        <f t="shared" ref="AH1986" si="12092">L1990</f>
        <v>0</v>
      </c>
      <c r="AI1986" s="13" t="str">
        <f t="shared" ref="AI1986" si="12093">M1990</f>
        <v>1</v>
      </c>
      <c r="AL1986" s="14" t="s">
        <v>54</v>
      </c>
      <c r="AM1986" s="14" t="str">
        <f>HLOOKUP('הכנה ל- SHA-256 #1'!$Q$5,'הכנה ל- SHA-256 #1'!$Q$5:$Q$69,1+'SHA-256 Algorithm #1'!D1982,FALSE)</f>
        <v>682E6FF3</v>
      </c>
    </row>
    <row r="1987" spans="3:39" ht="15" customHeight="1" x14ac:dyDescent="0.45">
      <c r="C1987" s="14" t="s">
        <v>33</v>
      </c>
      <c r="D1987" s="13" t="str">
        <f>W1990</f>
        <v>1</v>
      </c>
      <c r="E1987" s="13" t="str">
        <f t="shared" ref="E1987" si="12094">X1990</f>
        <v>1</v>
      </c>
      <c r="F1987" s="13" t="str">
        <f t="shared" ref="F1987" si="12095">Y1990</f>
        <v>0</v>
      </c>
      <c r="G1987" s="13" t="str">
        <f t="shared" ref="G1987" si="12096">Z1990</f>
        <v>1</v>
      </c>
      <c r="H1987" s="13" t="str">
        <f t="shared" ref="H1987" si="12097">AA1990</f>
        <v>1</v>
      </c>
      <c r="I1987" s="13" t="str">
        <f t="shared" ref="I1987" si="12098">AB1990</f>
        <v>0</v>
      </c>
      <c r="J1987" s="13" t="str">
        <f t="shared" ref="J1987" si="12099">AC1990</f>
        <v>1</v>
      </c>
      <c r="K1987" s="13" t="str">
        <f t="shared" ref="K1987" si="12100">AD1990</f>
        <v>0</v>
      </c>
      <c r="L1987" s="13" t="str">
        <f t="shared" ref="L1987" si="12101">AE1990</f>
        <v>0</v>
      </c>
      <c r="M1987" s="13" t="str">
        <f t="shared" ref="M1987" si="12102">AF1990</f>
        <v>0</v>
      </c>
      <c r="N1987" s="13" t="str">
        <f t="shared" ref="N1987" si="12103">AG1990</f>
        <v>1</v>
      </c>
      <c r="O1987" s="13" t="str">
        <f t="shared" ref="O1987" si="12104">AH1990</f>
        <v>0</v>
      </c>
      <c r="P1987" s="13" t="str">
        <f t="shared" ref="P1987" si="12105">AI1990</f>
        <v>1</v>
      </c>
      <c r="Q1987" s="13" t="str">
        <f>D1990</f>
        <v>1</v>
      </c>
      <c r="R1987" s="13" t="str">
        <f t="shared" ref="R1987" si="12106">E1990</f>
        <v>1</v>
      </c>
      <c r="S1987" s="13" t="str">
        <f t="shared" ref="S1987" si="12107">F1990</f>
        <v>0</v>
      </c>
      <c r="T1987" s="13" t="str">
        <f t="shared" ref="T1987" si="12108">G1990</f>
        <v>0</v>
      </c>
      <c r="U1987" s="13" t="str">
        <f t="shared" ref="U1987" si="12109">H1990</f>
        <v>0</v>
      </c>
      <c r="V1987" s="13" t="str">
        <f t="shared" ref="V1987" si="12110">I1990</f>
        <v>0</v>
      </c>
      <c r="W1987" s="13" t="str">
        <f t="shared" ref="W1987" si="12111">J1990</f>
        <v>0</v>
      </c>
      <c r="X1987" s="13" t="str">
        <f t="shared" ref="X1987" si="12112">K1990</f>
        <v>1</v>
      </c>
      <c r="Y1987" s="13" t="str">
        <f t="shared" ref="Y1987" si="12113">L1990</f>
        <v>0</v>
      </c>
      <c r="Z1987" s="13" t="str">
        <f t="shared" ref="Z1987" si="12114">M1990</f>
        <v>1</v>
      </c>
      <c r="AA1987" s="13" t="str">
        <f t="shared" ref="AA1987" si="12115">N1990</f>
        <v>1</v>
      </c>
      <c r="AB1987" s="13" t="str">
        <f t="shared" ref="AB1987" si="12116">O1990</f>
        <v>0</v>
      </c>
      <c r="AC1987" s="13" t="str">
        <f t="shared" ref="AC1987" si="12117">P1990</f>
        <v>1</v>
      </c>
      <c r="AD1987" s="13" t="str">
        <f t="shared" ref="AD1987" si="12118">Q1990</f>
        <v>1</v>
      </c>
      <c r="AE1987" s="13" t="str">
        <f t="shared" ref="AE1987" si="12119">R1990</f>
        <v>1</v>
      </c>
      <c r="AF1987" s="13" t="str">
        <f t="shared" ref="AF1987" si="12120">S1990</f>
        <v>1</v>
      </c>
      <c r="AG1987" s="13" t="str">
        <f t="shared" ref="AG1987" si="12121">T1990</f>
        <v>1</v>
      </c>
      <c r="AH1987" s="13" t="str">
        <f t="shared" ref="AH1987" si="12122">U1990</f>
        <v>0</v>
      </c>
      <c r="AI1987" s="13" t="str">
        <f t="shared" ref="AI1987" si="12123">V1990</f>
        <v>0</v>
      </c>
      <c r="AL1987" s="14" t="s">
        <v>55</v>
      </c>
      <c r="AM1987" s="14" t="str">
        <f>CONCATENATE(D2014,H2014,L2014,P2014,T2014,X2014,AB2014,AF2014)</f>
        <v>0F155683</v>
      </c>
    </row>
    <row r="1988" spans="3:39" ht="15" customHeight="1" x14ac:dyDescent="0.45">
      <c r="C1988" s="14" t="s">
        <v>34</v>
      </c>
      <c r="D1988" s="13" t="str">
        <f>AH1990</f>
        <v>0</v>
      </c>
      <c r="E1988" s="13" t="str">
        <f>AI1990</f>
        <v>1</v>
      </c>
      <c r="F1988" s="13" t="str">
        <f>D1990</f>
        <v>1</v>
      </c>
      <c r="G1988" s="13" t="str">
        <f t="shared" ref="G1988" si="12124">E1990</f>
        <v>1</v>
      </c>
      <c r="H1988" s="13" t="str">
        <f t="shared" ref="H1988" si="12125">F1990</f>
        <v>0</v>
      </c>
      <c r="I1988" s="13" t="str">
        <f t="shared" ref="I1988" si="12126">G1990</f>
        <v>0</v>
      </c>
      <c r="J1988" s="13" t="str">
        <f t="shared" ref="J1988" si="12127">H1990</f>
        <v>0</v>
      </c>
      <c r="K1988" s="13" t="str">
        <f t="shared" ref="K1988" si="12128">I1990</f>
        <v>0</v>
      </c>
      <c r="L1988" s="13" t="str">
        <f t="shared" ref="L1988" si="12129">J1990</f>
        <v>0</v>
      </c>
      <c r="M1988" s="13" t="str">
        <f t="shared" ref="M1988" si="12130">K1990</f>
        <v>1</v>
      </c>
      <c r="N1988" s="13" t="str">
        <f t="shared" ref="N1988" si="12131">L1990</f>
        <v>0</v>
      </c>
      <c r="O1988" s="13" t="str">
        <f t="shared" ref="O1988" si="12132">M1990</f>
        <v>1</v>
      </c>
      <c r="P1988" s="13" t="str">
        <f t="shared" ref="P1988" si="12133">N1990</f>
        <v>1</v>
      </c>
      <c r="Q1988" s="13" t="str">
        <f t="shared" ref="Q1988" si="12134">O1990</f>
        <v>0</v>
      </c>
      <c r="R1988" s="13" t="str">
        <f t="shared" ref="R1988" si="12135">P1990</f>
        <v>1</v>
      </c>
      <c r="S1988" s="13" t="str">
        <f t="shared" ref="S1988" si="12136">Q1990</f>
        <v>1</v>
      </c>
      <c r="T1988" s="13" t="str">
        <f t="shared" ref="T1988" si="12137">R1990</f>
        <v>1</v>
      </c>
      <c r="U1988" s="13" t="str">
        <f t="shared" ref="U1988" si="12138">S1990</f>
        <v>1</v>
      </c>
      <c r="V1988" s="13" t="str">
        <f t="shared" ref="V1988" si="12139">T1990</f>
        <v>1</v>
      </c>
      <c r="W1988" s="13" t="str">
        <f t="shared" ref="W1988" si="12140">U1990</f>
        <v>0</v>
      </c>
      <c r="X1988" s="13" t="str">
        <f t="shared" ref="X1988" si="12141">V1990</f>
        <v>0</v>
      </c>
      <c r="Y1988" s="13" t="str">
        <f t="shared" ref="Y1988" si="12142">W1990</f>
        <v>1</v>
      </c>
      <c r="Z1988" s="13" t="str">
        <f t="shared" ref="Z1988" si="12143">X1990</f>
        <v>1</v>
      </c>
      <c r="AA1988" s="13" t="str">
        <f t="shared" ref="AA1988" si="12144">Y1990</f>
        <v>0</v>
      </c>
      <c r="AB1988" s="13" t="str">
        <f t="shared" ref="AB1988" si="12145">Z1990</f>
        <v>1</v>
      </c>
      <c r="AC1988" s="13" t="str">
        <f t="shared" ref="AC1988" si="12146">AA1990</f>
        <v>1</v>
      </c>
      <c r="AD1988" s="13" t="str">
        <f t="shared" ref="AD1988" si="12147">AB1990</f>
        <v>0</v>
      </c>
      <c r="AE1988" s="13" t="str">
        <f t="shared" ref="AE1988" si="12148">AC1990</f>
        <v>1</v>
      </c>
      <c r="AF1988" s="13" t="str">
        <f t="shared" ref="AF1988" si="12149">AD1990</f>
        <v>0</v>
      </c>
      <c r="AG1988" s="13" t="str">
        <f t="shared" ref="AG1988" si="12150">AE1990</f>
        <v>0</v>
      </c>
      <c r="AH1988" s="13" t="str">
        <f t="shared" ref="AH1988" si="12151">AF1990</f>
        <v>0</v>
      </c>
      <c r="AI1988" s="13" t="str">
        <f t="shared" ref="AI1988" si="12152">AG1990</f>
        <v>1</v>
      </c>
      <c r="AL1988" s="14" t="s">
        <v>56</v>
      </c>
      <c r="AM1988" s="14" t="str">
        <f>CONCATENATE(D2013,H2013,L2013,P2013,T2013,X2013,AB2013,AF2013,)</f>
        <v>6A0CFE22</v>
      </c>
    </row>
    <row r="1989" spans="3:39" ht="15" customHeight="1" x14ac:dyDescent="0.55000000000000004">
      <c r="C1989" s="14" t="s">
        <v>23</v>
      </c>
      <c r="D1989" s="13" t="str">
        <f>MID($AM1959,1,1)</f>
        <v>C</v>
      </c>
      <c r="H1989" s="13" t="str">
        <f>MID($AM1959,2,1)</f>
        <v>1</v>
      </c>
      <c r="L1989" s="13" t="str">
        <f>MID($AM1959,3,1)</f>
        <v>6</v>
      </c>
      <c r="P1989" s="13" t="str">
        <f>MID($AM1959,4,1)</f>
        <v>F</v>
      </c>
      <c r="T1989" s="13" t="str">
        <f>MID($AM1959,5,1)</f>
        <v>9</v>
      </c>
      <c r="X1989" s="13" t="str">
        <f>MID($AM1959,6,1)</f>
        <v>B</v>
      </c>
      <c r="AB1989" s="13" t="str">
        <f>MID($AM1959,7,1)</f>
        <v>4</v>
      </c>
      <c r="AF1989" s="13" t="str">
        <f>MID($AM1959,8,1)</f>
        <v>5</v>
      </c>
      <c r="AL1989" s="21" t="s">
        <v>40</v>
      </c>
      <c r="AM1989" s="14" t="str">
        <f>CONCATENATE(D2001,H2001,L2001,P2001,T2001,X2001,AB2001,AF2001)</f>
        <v>4764138F</v>
      </c>
    </row>
    <row r="1990" spans="3:39" ht="15" customHeight="1" x14ac:dyDescent="0.45">
      <c r="C1990" s="14" t="s">
        <v>24</v>
      </c>
      <c r="D1990" s="13" t="str">
        <f>MID(DEC2BIN(HEX2DEC(D1989),4),1,1)</f>
        <v>1</v>
      </c>
      <c r="E1990" s="13" t="str">
        <f>MID(DEC2BIN(HEX2DEC(D1989),4),2,1)</f>
        <v>1</v>
      </c>
      <c r="F1990" s="13" t="str">
        <f>MID(DEC2BIN(HEX2DEC(D1989),4),3,1)</f>
        <v>0</v>
      </c>
      <c r="G1990" s="13" t="str">
        <f>MID(DEC2BIN(HEX2DEC(D1989),4),4,1)</f>
        <v>0</v>
      </c>
      <c r="H1990" s="13" t="str">
        <f>MID(DEC2BIN(HEX2DEC(H1989),4),1,1)</f>
        <v>0</v>
      </c>
      <c r="I1990" s="13" t="str">
        <f>MID(DEC2BIN(HEX2DEC(H1989),4),2,1)</f>
        <v>0</v>
      </c>
      <c r="J1990" s="13" t="str">
        <f>MID(DEC2BIN(HEX2DEC(H1989),4),3,1)</f>
        <v>0</v>
      </c>
      <c r="K1990" s="13" t="str">
        <f>MID(DEC2BIN(HEX2DEC(H1989),4),4,1)</f>
        <v>1</v>
      </c>
      <c r="L1990" s="13" t="str">
        <f>MID(DEC2BIN(HEX2DEC(L1989),4),1,1)</f>
        <v>0</v>
      </c>
      <c r="M1990" s="13" t="str">
        <f>MID(DEC2BIN(HEX2DEC(L1989),4),2,1)</f>
        <v>1</v>
      </c>
      <c r="N1990" s="13" t="str">
        <f>MID(DEC2BIN(HEX2DEC(L1989),4),3,1)</f>
        <v>1</v>
      </c>
      <c r="O1990" s="13" t="str">
        <f>MID(DEC2BIN(HEX2DEC(L1989),4),4,1)</f>
        <v>0</v>
      </c>
      <c r="P1990" s="13" t="str">
        <f>MID(DEC2BIN(HEX2DEC(P1989),4),1,1)</f>
        <v>1</v>
      </c>
      <c r="Q1990" s="13" t="str">
        <f>MID(DEC2BIN(HEX2DEC(P1989),4),2,1)</f>
        <v>1</v>
      </c>
      <c r="R1990" s="13" t="str">
        <f>MID(DEC2BIN(HEX2DEC(P1989),4),3,1)</f>
        <v>1</v>
      </c>
      <c r="S1990" s="13" t="str">
        <f>MID(DEC2BIN(HEX2DEC(P1989),4),4,1)</f>
        <v>1</v>
      </c>
      <c r="T1990" s="13" t="str">
        <f>MID(DEC2BIN(HEX2DEC(T1989),4),1,1)</f>
        <v>1</v>
      </c>
      <c r="U1990" s="13" t="str">
        <f>MID(DEC2BIN(HEX2DEC(T1989),4),2,1)</f>
        <v>0</v>
      </c>
      <c r="V1990" s="13" t="str">
        <f>MID(DEC2BIN(HEX2DEC(T1989),4),3,1)</f>
        <v>0</v>
      </c>
      <c r="W1990" s="13" t="str">
        <f>MID(DEC2BIN(HEX2DEC(T1989),4),4,1)</f>
        <v>1</v>
      </c>
      <c r="X1990" s="13" t="str">
        <f>MID(DEC2BIN(HEX2DEC(X1989),4),1,1)</f>
        <v>1</v>
      </c>
      <c r="Y1990" s="13" t="str">
        <f>MID(DEC2BIN(HEX2DEC(X1989),4),2,1)</f>
        <v>0</v>
      </c>
      <c r="Z1990" s="13" t="str">
        <f>MID(DEC2BIN(HEX2DEC(X1989),4),3,1)</f>
        <v>1</v>
      </c>
      <c r="AA1990" s="13" t="str">
        <f>MID(DEC2BIN(HEX2DEC(X1989),4),4,1)</f>
        <v>1</v>
      </c>
      <c r="AB1990" s="13" t="str">
        <f>MID(DEC2BIN(HEX2DEC(AB1989),4),1,1)</f>
        <v>0</v>
      </c>
      <c r="AC1990" s="13" t="str">
        <f>MID(DEC2BIN(HEX2DEC(AB1989),4),2,1)</f>
        <v>1</v>
      </c>
      <c r="AD1990" s="13" t="str">
        <f>MID(DEC2BIN(HEX2DEC(AB1989),4),3,1)</f>
        <v>0</v>
      </c>
      <c r="AE1990" s="13" t="str">
        <f>MID(DEC2BIN(HEX2DEC(AB1989),4),4,1)</f>
        <v>0</v>
      </c>
      <c r="AF1990" s="13" t="str">
        <f>MID(DEC2BIN(HEX2DEC(AF1989),4),1,1)</f>
        <v>0</v>
      </c>
      <c r="AG1990" s="13" t="str">
        <f>MID(DEC2BIN(HEX2DEC(AF1989),4),2,1)</f>
        <v>1</v>
      </c>
      <c r="AH1990" s="13" t="str">
        <f>MID(DEC2BIN(HEX2DEC(AF1989),4),3,1)</f>
        <v>0</v>
      </c>
      <c r="AI1990" s="13" t="str">
        <f>MID(DEC2BIN(HEX2DEC(AF1989),4),4,1)</f>
        <v>1</v>
      </c>
      <c r="AL1990" s="14" t="s">
        <v>57</v>
      </c>
      <c r="AM1990" s="19" t="str">
        <f>DEC2HEX(MOD(HEX2DEC(AM1985)+HEX2DEC(AM1986)+HEX2DEC(AM1987)+HEX2DEC(AM1988)+HEX2DEC(AM1989),2^32),8)</f>
        <v>709C1280</v>
      </c>
    </row>
    <row r="1991" spans="3:39" ht="15" customHeight="1" x14ac:dyDescent="0.45">
      <c r="C1991" s="14" t="s">
        <v>25</v>
      </c>
      <c r="D1991" s="13" t="str">
        <f>D1953</f>
        <v>D</v>
      </c>
      <c r="H1991" s="13" t="str">
        <f t="shared" ref="H1991" si="12153">H1953</f>
        <v>A</v>
      </c>
      <c r="L1991" s="13" t="str">
        <f t="shared" ref="L1991" si="12154">L1953</f>
        <v>5</v>
      </c>
      <c r="P1991" s="13" t="str">
        <f t="shared" ref="P1991" si="12155">P1953</f>
        <v>E</v>
      </c>
      <c r="T1991" s="13" t="str">
        <f t="shared" ref="T1991" si="12156">T1953</f>
        <v>0</v>
      </c>
      <c r="X1991" s="13" t="str">
        <f t="shared" ref="X1991" si="12157">X1953</f>
        <v>D</v>
      </c>
      <c r="AB1991" s="13" t="str">
        <f t="shared" ref="AB1991" si="12158">AB1953</f>
        <v>A</v>
      </c>
      <c r="AF1991" s="13" t="str">
        <f>AF1953</f>
        <v>E</v>
      </c>
      <c r="AL1991" s="14"/>
      <c r="AM1991" s="14"/>
    </row>
    <row r="1992" spans="3:39" ht="15" customHeight="1" x14ac:dyDescent="0.45">
      <c r="C1992" s="14" t="s">
        <v>26</v>
      </c>
      <c r="D1992" s="13" t="str">
        <f>MID(DEC2BIN(HEX2DEC(D1991),4),1,1)</f>
        <v>1</v>
      </c>
      <c r="E1992" s="13" t="str">
        <f>MID(DEC2BIN(HEX2DEC(D1991),4),2,1)</f>
        <v>1</v>
      </c>
      <c r="F1992" s="13" t="str">
        <f>MID(DEC2BIN(HEX2DEC(D1991),4),3,1)</f>
        <v>0</v>
      </c>
      <c r="G1992" s="13" t="str">
        <f>MID(DEC2BIN(HEX2DEC(D1991),4),4,1)</f>
        <v>1</v>
      </c>
      <c r="H1992" s="13" t="str">
        <f>MID(DEC2BIN(HEX2DEC(H1991),4),1,1)</f>
        <v>1</v>
      </c>
      <c r="I1992" s="13" t="str">
        <f>MID(DEC2BIN(HEX2DEC(H1991),4),2,1)</f>
        <v>0</v>
      </c>
      <c r="J1992" s="13" t="str">
        <f>MID(DEC2BIN(HEX2DEC(H1991),4),3,1)</f>
        <v>1</v>
      </c>
      <c r="K1992" s="13" t="str">
        <f>MID(DEC2BIN(HEX2DEC(H1991),4),4,1)</f>
        <v>0</v>
      </c>
      <c r="L1992" s="13" t="str">
        <f>MID(DEC2BIN(HEX2DEC(L1991),4),1,1)</f>
        <v>0</v>
      </c>
      <c r="M1992" s="13" t="str">
        <f>MID(DEC2BIN(HEX2DEC(L1991),4),2,1)</f>
        <v>1</v>
      </c>
      <c r="N1992" s="13" t="str">
        <f>MID(DEC2BIN(HEX2DEC(L1991),4),3,1)</f>
        <v>0</v>
      </c>
      <c r="O1992" s="13" t="str">
        <f>MID(DEC2BIN(HEX2DEC(L1991),4),4,1)</f>
        <v>1</v>
      </c>
      <c r="P1992" s="13" t="str">
        <f>MID(DEC2BIN(HEX2DEC(P1991),4),1,1)</f>
        <v>1</v>
      </c>
      <c r="Q1992" s="13" t="str">
        <f>MID(DEC2BIN(HEX2DEC(P1991),4),2,1)</f>
        <v>1</v>
      </c>
      <c r="R1992" s="13" t="str">
        <f>MID(DEC2BIN(HEX2DEC(P1991),4),3,1)</f>
        <v>1</v>
      </c>
      <c r="S1992" s="13" t="str">
        <f>MID(DEC2BIN(HEX2DEC(P1991),4),4,1)</f>
        <v>0</v>
      </c>
      <c r="T1992" s="13" t="str">
        <f>MID(DEC2BIN(HEX2DEC(T1991),4),1,1)</f>
        <v>0</v>
      </c>
      <c r="U1992" s="13" t="str">
        <f>MID(DEC2BIN(HEX2DEC(T1991),4),2,1)</f>
        <v>0</v>
      </c>
      <c r="V1992" s="13" t="str">
        <f>MID(DEC2BIN(HEX2DEC(T1991),4),3,1)</f>
        <v>0</v>
      </c>
      <c r="W1992" s="13" t="str">
        <f>MID(DEC2BIN(HEX2DEC(T1991),4),4,1)</f>
        <v>0</v>
      </c>
      <c r="X1992" s="13" t="str">
        <f>MID(DEC2BIN(HEX2DEC(X1991),4),1,1)</f>
        <v>1</v>
      </c>
      <c r="Y1992" s="13" t="str">
        <f>MID(DEC2BIN(HEX2DEC(X1991),4),2,1)</f>
        <v>1</v>
      </c>
      <c r="Z1992" s="13" t="str">
        <f>MID(DEC2BIN(HEX2DEC(X1991),4),3,1)</f>
        <v>0</v>
      </c>
      <c r="AA1992" s="13" t="str">
        <f>MID(DEC2BIN(HEX2DEC(X1991),4),4,1)</f>
        <v>1</v>
      </c>
      <c r="AB1992" s="13" t="str">
        <f>MID(DEC2BIN(HEX2DEC(AB1991),4),1,1)</f>
        <v>1</v>
      </c>
      <c r="AC1992" s="13" t="str">
        <f>MID(DEC2BIN(HEX2DEC(AB1991),4),2,1)</f>
        <v>0</v>
      </c>
      <c r="AD1992" s="13" t="str">
        <f>MID(DEC2BIN(HEX2DEC(AB1991),4),3,1)</f>
        <v>1</v>
      </c>
      <c r="AE1992" s="13" t="str">
        <f>MID(DEC2BIN(HEX2DEC(AB1991),4),4,1)</f>
        <v>0</v>
      </c>
      <c r="AF1992" s="13" t="str">
        <f>MID(DEC2BIN(HEX2DEC(AF1991),4),1,1)</f>
        <v>1</v>
      </c>
      <c r="AG1992" s="13" t="str">
        <f>MID(DEC2BIN(HEX2DEC(AF1991),4),2,1)</f>
        <v>1</v>
      </c>
      <c r="AH1992" s="13" t="str">
        <f>MID(DEC2BIN(HEX2DEC(AF1991),4),3,1)</f>
        <v>1</v>
      </c>
      <c r="AI1992" s="13" t="str">
        <f>MID(DEC2BIN(HEX2DEC(AF1991),4),4,1)</f>
        <v>0</v>
      </c>
      <c r="AL1992" s="14" t="s">
        <v>58</v>
      </c>
      <c r="AM1992" s="14" t="str">
        <f>CONCATENATE(D1984,H1984,L1984,P1984,T1984,X1984,AB1984,AF1984)</f>
        <v>1418FAA8</v>
      </c>
    </row>
    <row r="1993" spans="3:39" ht="15" customHeight="1" x14ac:dyDescent="0.45">
      <c r="C1993" s="14" t="s">
        <v>27</v>
      </c>
      <c r="D1993" s="13" t="str">
        <f>D1955</f>
        <v>4</v>
      </c>
      <c r="H1993" s="13" t="str">
        <f t="shared" ref="H1993" si="12159">H1955</f>
        <v>7</v>
      </c>
      <c r="L1993" s="13" t="str">
        <f t="shared" ref="L1993" si="12160">L1955</f>
        <v>7</v>
      </c>
      <c r="P1993" s="13" t="str">
        <f t="shared" ref="P1993" si="12161">P1955</f>
        <v>D</v>
      </c>
      <c r="T1993" s="13" t="str">
        <f t="shared" ref="T1993" si="12162">T1955</f>
        <v>8</v>
      </c>
      <c r="X1993" s="13" t="str">
        <f t="shared" ref="X1993" si="12163">X1955</f>
        <v>4</v>
      </c>
      <c r="AB1993" s="13" t="str">
        <f t="shared" ref="AB1993" si="12164">AB1955</f>
        <v>A</v>
      </c>
      <c r="AF1993" s="13" t="str">
        <f t="shared" ref="AF1993" si="12165">AF1955</f>
        <v>0</v>
      </c>
      <c r="AL1993" s="14" t="s">
        <v>37</v>
      </c>
      <c r="AM1993" s="14" t="str">
        <f>CONCATENATE(D1996,H1996,L1996,P1996,T1996,X1996,AB1996,AF1996)</f>
        <v>C37F8DA4</v>
      </c>
    </row>
    <row r="1994" spans="3:39" ht="15" customHeight="1" thickBot="1" x14ac:dyDescent="0.5">
      <c r="C1994" s="14" t="s">
        <v>28</v>
      </c>
      <c r="D1994" s="13" t="str">
        <f>MID(DEC2BIN(HEX2DEC(D1993),4),1,1)</f>
        <v>0</v>
      </c>
      <c r="E1994" s="13" t="str">
        <f>MID(DEC2BIN(HEX2DEC(D1993),4),2,1)</f>
        <v>1</v>
      </c>
      <c r="F1994" s="13" t="str">
        <f>MID(DEC2BIN(HEX2DEC(D1993),4),3,1)</f>
        <v>0</v>
      </c>
      <c r="G1994" s="13" t="str">
        <f>MID(DEC2BIN(HEX2DEC(D1993),4),4,1)</f>
        <v>0</v>
      </c>
      <c r="H1994" s="13" t="str">
        <f>MID(DEC2BIN(HEX2DEC(H1993),4),1,1)</f>
        <v>0</v>
      </c>
      <c r="I1994" s="13" t="str">
        <f>MID(DEC2BIN(HEX2DEC(H1993),4),2,1)</f>
        <v>1</v>
      </c>
      <c r="J1994" s="13" t="str">
        <f>MID(DEC2BIN(HEX2DEC(H1993),4),3,1)</f>
        <v>1</v>
      </c>
      <c r="K1994" s="13" t="str">
        <f>MID(DEC2BIN(HEX2DEC(H1993),4),4,1)</f>
        <v>1</v>
      </c>
      <c r="L1994" s="13" t="str">
        <f>MID(DEC2BIN(HEX2DEC(L1993),4),1,1)</f>
        <v>0</v>
      </c>
      <c r="M1994" s="13" t="str">
        <f>MID(DEC2BIN(HEX2DEC(L1993),4),2,1)</f>
        <v>1</v>
      </c>
      <c r="N1994" s="13" t="str">
        <f>MID(DEC2BIN(HEX2DEC(L1993),4),3,1)</f>
        <v>1</v>
      </c>
      <c r="O1994" s="13" t="str">
        <f>MID(DEC2BIN(HEX2DEC(L1993),4),4,1)</f>
        <v>1</v>
      </c>
      <c r="P1994" s="13" t="str">
        <f>MID(DEC2BIN(HEX2DEC(P1993),4),1,1)</f>
        <v>1</v>
      </c>
      <c r="Q1994" s="13" t="str">
        <f>MID(DEC2BIN(HEX2DEC(P1993),4),2,1)</f>
        <v>1</v>
      </c>
      <c r="R1994" s="13" t="str">
        <f>MID(DEC2BIN(HEX2DEC(P1993),4),3,1)</f>
        <v>0</v>
      </c>
      <c r="S1994" s="13" t="str">
        <f>MID(DEC2BIN(HEX2DEC(P1993),4),4,1)</f>
        <v>1</v>
      </c>
      <c r="T1994" s="13" t="str">
        <f>MID(DEC2BIN(HEX2DEC(T1993),4),1,1)</f>
        <v>1</v>
      </c>
      <c r="U1994" s="13" t="str">
        <f>MID(DEC2BIN(HEX2DEC(T1993),4),2,1)</f>
        <v>0</v>
      </c>
      <c r="V1994" s="13" t="str">
        <f>MID(DEC2BIN(HEX2DEC(T1993),4),3,1)</f>
        <v>0</v>
      </c>
      <c r="W1994" s="13" t="str">
        <f>MID(DEC2BIN(HEX2DEC(T1993),4),4,1)</f>
        <v>0</v>
      </c>
      <c r="X1994" s="13" t="str">
        <f>MID(DEC2BIN(HEX2DEC(X1993),4),1,1)</f>
        <v>0</v>
      </c>
      <c r="Y1994" s="13" t="str">
        <f>MID(DEC2BIN(HEX2DEC(X1993),4),2,1)</f>
        <v>1</v>
      </c>
      <c r="Z1994" s="13" t="str">
        <f>MID(DEC2BIN(HEX2DEC(X1993),4),3,1)</f>
        <v>0</v>
      </c>
      <c r="AA1994" s="13" t="str">
        <f>MID(DEC2BIN(HEX2DEC(X1993),4),4,1)</f>
        <v>0</v>
      </c>
      <c r="AB1994" s="13" t="str">
        <f>MID(DEC2BIN(HEX2DEC(AB1993),4),1,1)</f>
        <v>1</v>
      </c>
      <c r="AC1994" s="13" t="str">
        <f>MID(DEC2BIN(HEX2DEC(AB1993),4),2,1)</f>
        <v>0</v>
      </c>
      <c r="AD1994" s="13" t="str">
        <f>MID(DEC2BIN(HEX2DEC(AB1993),4),3,1)</f>
        <v>1</v>
      </c>
      <c r="AE1994" s="13" t="str">
        <f>MID(DEC2BIN(HEX2DEC(AB1993),4),4,1)</f>
        <v>0</v>
      </c>
      <c r="AF1994" s="13" t="str">
        <f>MID(DEC2BIN(HEX2DEC(AF1993),4),1,1)</f>
        <v>0</v>
      </c>
      <c r="AG1994" s="13" t="str">
        <f>MID(DEC2BIN(HEX2DEC(AF1993),4),2,1)</f>
        <v>0</v>
      </c>
      <c r="AH1994" s="13" t="str">
        <f>MID(DEC2BIN(HEX2DEC(AF1993),4),3,1)</f>
        <v>0</v>
      </c>
      <c r="AI1994" s="13" t="str">
        <f>MID(DEC2BIN(HEX2DEC(AF1993),4),4,1)</f>
        <v>0</v>
      </c>
      <c r="AL1994" s="14" t="s">
        <v>57</v>
      </c>
      <c r="AM1994" s="14" t="str">
        <f>AM1990</f>
        <v>709C1280</v>
      </c>
    </row>
    <row r="1995" spans="3:39" ht="15" customHeight="1" thickBot="1" x14ac:dyDescent="0.5">
      <c r="C1995" s="15" t="s">
        <v>37</v>
      </c>
      <c r="D1995" s="13">
        <f>IF(D1994+D1992+D1990&gt;1,1,0)</f>
        <v>1</v>
      </c>
      <c r="E1995" s="13">
        <f t="shared" ref="E1995:Z1995" si="12166">IF(E1994+E1992+E1990&gt;1,1,0)</f>
        <v>1</v>
      </c>
      <c r="F1995" s="13">
        <f t="shared" si="12166"/>
        <v>0</v>
      </c>
      <c r="G1995" s="13">
        <f t="shared" si="12166"/>
        <v>0</v>
      </c>
      <c r="H1995" s="13">
        <f t="shared" si="12166"/>
        <v>0</v>
      </c>
      <c r="I1995" s="13">
        <f t="shared" si="12166"/>
        <v>0</v>
      </c>
      <c r="J1995" s="13">
        <f t="shared" si="12166"/>
        <v>1</v>
      </c>
      <c r="K1995" s="13">
        <f t="shared" si="12166"/>
        <v>1</v>
      </c>
      <c r="L1995" s="13">
        <f t="shared" si="12166"/>
        <v>0</v>
      </c>
      <c r="M1995" s="13">
        <f t="shared" si="12166"/>
        <v>1</v>
      </c>
      <c r="N1995" s="13">
        <f t="shared" si="12166"/>
        <v>1</v>
      </c>
      <c r="O1995" s="13">
        <f t="shared" si="12166"/>
        <v>1</v>
      </c>
      <c r="P1995" s="13">
        <f t="shared" si="12166"/>
        <v>1</v>
      </c>
      <c r="Q1995" s="13">
        <f t="shared" si="12166"/>
        <v>1</v>
      </c>
      <c r="R1995" s="13">
        <f t="shared" si="12166"/>
        <v>1</v>
      </c>
      <c r="S1995" s="13">
        <f t="shared" si="12166"/>
        <v>1</v>
      </c>
      <c r="T1995" s="13">
        <f t="shared" si="12166"/>
        <v>1</v>
      </c>
      <c r="U1995" s="13">
        <f t="shared" si="12166"/>
        <v>0</v>
      </c>
      <c r="V1995" s="13">
        <f t="shared" si="12166"/>
        <v>0</v>
      </c>
      <c r="W1995" s="13">
        <f t="shared" si="12166"/>
        <v>0</v>
      </c>
      <c r="X1995" s="13">
        <f t="shared" si="12166"/>
        <v>1</v>
      </c>
      <c r="Y1995" s="13">
        <f t="shared" si="12166"/>
        <v>1</v>
      </c>
      <c r="Z1995" s="13">
        <f t="shared" si="12166"/>
        <v>0</v>
      </c>
      <c r="AA1995" s="13">
        <f>IF(AA1994+AA1992+AA1990&gt;1,1,0)</f>
        <v>1</v>
      </c>
      <c r="AB1995" s="13">
        <f t="shared" ref="AB1995:AI1995" si="12167">IF(AB1994+AB1992+AB1990&gt;1,1,0)</f>
        <v>1</v>
      </c>
      <c r="AC1995" s="13">
        <f t="shared" si="12167"/>
        <v>0</v>
      </c>
      <c r="AD1995" s="13">
        <f t="shared" si="12167"/>
        <v>1</v>
      </c>
      <c r="AE1995" s="13">
        <f t="shared" si="12167"/>
        <v>0</v>
      </c>
      <c r="AF1995" s="13">
        <f t="shared" si="12167"/>
        <v>0</v>
      </c>
      <c r="AG1995" s="13">
        <f t="shared" si="12167"/>
        <v>1</v>
      </c>
      <c r="AH1995" s="13">
        <f t="shared" si="12167"/>
        <v>0</v>
      </c>
      <c r="AI1995" s="13">
        <f t="shared" si="12167"/>
        <v>0</v>
      </c>
      <c r="AL1995" s="16" t="s">
        <v>59</v>
      </c>
      <c r="AM1995" s="20" t="str">
        <f>DEC2HEX(MOD(HEX2DEC(AM1992)+HEX2DEC(AM1994)+HEX2DEC(AM1993),2^32),8)</f>
        <v>48349ACC</v>
      </c>
    </row>
    <row r="1996" spans="3:39" ht="15" customHeight="1" thickBot="1" x14ac:dyDescent="0.5">
      <c r="C1996" s="15" t="s">
        <v>38</v>
      </c>
      <c r="D1996" s="13" t="str">
        <f>BIN2HEX(CONCATENATE(D1995,E1995,F1995,G1995))</f>
        <v>C</v>
      </c>
      <c r="H1996" s="13" t="str">
        <f>BIN2HEX(CONCATENATE(H1995,I1995,J1995,K1995))</f>
        <v>3</v>
      </c>
      <c r="L1996" s="13" t="str">
        <f>BIN2HEX(CONCATENATE(L1995,M1995,N1995,O1995))</f>
        <v>7</v>
      </c>
      <c r="P1996" s="13" t="str">
        <f>BIN2HEX(CONCATENATE(P1995,Q1995,R1995,S1995))</f>
        <v>F</v>
      </c>
      <c r="T1996" s="13" t="str">
        <f>BIN2HEX(CONCATENATE(T1995,U1995,V1995,W1995))</f>
        <v>8</v>
      </c>
      <c r="X1996" s="13" t="str">
        <f>BIN2HEX(CONCATENATE(X1995,Y1995,Z1995,AA1995))</f>
        <v>D</v>
      </c>
      <c r="AB1996" s="13" t="str">
        <f>BIN2HEX(CONCATENATE(AB1995,AC1995,AD1995,AE1995))</f>
        <v>A</v>
      </c>
      <c r="AF1996" s="13" t="str">
        <f>BIN2HEX(CONCATENATE(AF1995,AG1995,AH1995,AI1995))</f>
        <v>4</v>
      </c>
      <c r="AM1996" s="14"/>
    </row>
    <row r="1997" spans="3:39" ht="15" customHeight="1" thickBot="1" x14ac:dyDescent="0.5">
      <c r="C1997" s="14"/>
      <c r="AL1997" s="16" t="s">
        <v>60</v>
      </c>
      <c r="AM1997" s="20" t="str">
        <f>CONCATENATE(D1989,H1989,L1989,P1989,T1989,X1989,AB1989,AF1989)</f>
        <v>C16F9B45</v>
      </c>
    </row>
    <row r="1998" spans="3:39" ht="15" customHeight="1" thickBot="1" x14ac:dyDescent="0.5">
      <c r="C1998" s="14" t="s">
        <v>29</v>
      </c>
      <c r="D1998" s="13" t="str">
        <f>D1957</f>
        <v>E</v>
      </c>
      <c r="H1998" s="13" t="str">
        <f t="shared" ref="H1998" si="12168">H1957</f>
        <v>4</v>
      </c>
      <c r="L1998" s="13" t="str">
        <f t="shared" ref="L1998" si="12169">L1957</f>
        <v>6</v>
      </c>
      <c r="P1998" s="13" t="str">
        <f t="shared" ref="P1998" si="12170">P1957</f>
        <v>E</v>
      </c>
      <c r="T1998" s="13" t="str">
        <f t="shared" ref="T1998" si="12171">T1957</f>
        <v>3</v>
      </c>
      <c r="X1998" s="13" t="str">
        <f t="shared" ref="X1998" si="12172">X1957</f>
        <v>C</v>
      </c>
      <c r="AB1998" s="13" t="str">
        <f t="shared" ref="AB1998" si="12173">AB1957</f>
        <v>E</v>
      </c>
      <c r="AF1998" s="13" t="str">
        <f>AF1957</f>
        <v>F</v>
      </c>
      <c r="AM1998" s="14"/>
    </row>
    <row r="1999" spans="3:39" ht="15" customHeight="1" thickBot="1" x14ac:dyDescent="0.5">
      <c r="C1999" s="14" t="s">
        <v>30</v>
      </c>
      <c r="D1999" s="13" t="str">
        <f>MID(DEC2BIN(HEX2DEC(D1998),4),1,1)</f>
        <v>1</v>
      </c>
      <c r="E1999" s="13" t="str">
        <f>MID(DEC2BIN(HEX2DEC(D1998),4),2,1)</f>
        <v>1</v>
      </c>
      <c r="F1999" s="13" t="str">
        <f>MID(DEC2BIN(HEX2DEC(D1998),4),3,1)</f>
        <v>1</v>
      </c>
      <c r="G1999" s="13" t="str">
        <f>MID(DEC2BIN(HEX2DEC(D1998),4),4,1)</f>
        <v>0</v>
      </c>
      <c r="H1999" s="13" t="str">
        <f>MID(DEC2BIN(HEX2DEC(H1998),4),1,1)</f>
        <v>0</v>
      </c>
      <c r="I1999" s="13" t="str">
        <f>MID(DEC2BIN(HEX2DEC(H1998),4),2,1)</f>
        <v>1</v>
      </c>
      <c r="J1999" s="13" t="str">
        <f>MID(DEC2BIN(HEX2DEC(H1998),4),3,1)</f>
        <v>0</v>
      </c>
      <c r="K1999" s="13" t="str">
        <f>MID(DEC2BIN(HEX2DEC(H1998),4),4,1)</f>
        <v>0</v>
      </c>
      <c r="L1999" s="13" t="str">
        <f>MID(DEC2BIN(HEX2DEC(L1998),4),1,1)</f>
        <v>0</v>
      </c>
      <c r="M1999" s="13" t="str">
        <f>MID(DEC2BIN(HEX2DEC(L1998),4),2,1)</f>
        <v>1</v>
      </c>
      <c r="N1999" s="13" t="str">
        <f>MID(DEC2BIN(HEX2DEC(L1998),4),3,1)</f>
        <v>1</v>
      </c>
      <c r="O1999" s="13" t="str">
        <f>MID(DEC2BIN(HEX2DEC(L1998),4),4,1)</f>
        <v>0</v>
      </c>
      <c r="P1999" s="13" t="str">
        <f>MID(DEC2BIN(HEX2DEC(P1998),4),1,1)</f>
        <v>1</v>
      </c>
      <c r="Q1999" s="13" t="str">
        <f>MID(DEC2BIN(HEX2DEC(P1998),4),2,1)</f>
        <v>1</v>
      </c>
      <c r="R1999" s="13" t="str">
        <f>MID(DEC2BIN(HEX2DEC(P1998),4),3,1)</f>
        <v>1</v>
      </c>
      <c r="S1999" s="13" t="str">
        <f>MID(DEC2BIN(HEX2DEC(P1998),4),4,1)</f>
        <v>0</v>
      </c>
      <c r="T1999" s="13" t="str">
        <f>MID(DEC2BIN(HEX2DEC(T1998),4),1,1)</f>
        <v>0</v>
      </c>
      <c r="U1999" s="13" t="str">
        <f>MID(DEC2BIN(HEX2DEC(T1998),4),2,1)</f>
        <v>0</v>
      </c>
      <c r="V1999" s="13" t="str">
        <f>MID(DEC2BIN(HEX2DEC(T1998),4),3,1)</f>
        <v>1</v>
      </c>
      <c r="W1999" s="13" t="str">
        <f>MID(DEC2BIN(HEX2DEC(T1998),4),4,1)</f>
        <v>1</v>
      </c>
      <c r="X1999" s="13" t="str">
        <f>MID(DEC2BIN(HEX2DEC(X1998),4),1,1)</f>
        <v>1</v>
      </c>
      <c r="Y1999" s="13" t="str">
        <f>MID(DEC2BIN(HEX2DEC(X1998),4),2,1)</f>
        <v>1</v>
      </c>
      <c r="Z1999" s="13" t="str">
        <f>MID(DEC2BIN(HEX2DEC(X1998),4),3,1)</f>
        <v>0</v>
      </c>
      <c r="AA1999" s="13" t="str">
        <f>MID(DEC2BIN(HEX2DEC(X1998),4),4,1)</f>
        <v>0</v>
      </c>
      <c r="AB1999" s="13" t="str">
        <f>MID(DEC2BIN(HEX2DEC(AB1998),4),1,1)</f>
        <v>1</v>
      </c>
      <c r="AC1999" s="13" t="str">
        <f>MID(DEC2BIN(HEX2DEC(AB1998),4),2,1)</f>
        <v>1</v>
      </c>
      <c r="AD1999" s="13" t="str">
        <f>MID(DEC2BIN(HEX2DEC(AB1998),4),3,1)</f>
        <v>1</v>
      </c>
      <c r="AE1999" s="13" t="str">
        <f>MID(DEC2BIN(HEX2DEC(AB1998),4),4,1)</f>
        <v>0</v>
      </c>
      <c r="AF1999" s="13" t="str">
        <f>MID(DEC2BIN(HEX2DEC(AF1998),4),1,1)</f>
        <v>1</v>
      </c>
      <c r="AG1999" s="13" t="str">
        <f>MID(DEC2BIN(HEX2DEC(AF1998),4),2,1)</f>
        <v>1</v>
      </c>
      <c r="AH1999" s="13" t="str">
        <f>MID(DEC2BIN(HEX2DEC(AF1998),4),3,1)</f>
        <v>1</v>
      </c>
      <c r="AI1999" s="13" t="str">
        <f>MID(DEC2BIN(HEX2DEC(AF1998),4),4,1)</f>
        <v>1</v>
      </c>
      <c r="AL1999" s="16" t="s">
        <v>61</v>
      </c>
      <c r="AM1999" s="20" t="str">
        <f>CONCATENATE(D1991,H1991,L1991,P1991,T1991,X1991,AB1991,AF1991)</f>
        <v>DA5E0DAE</v>
      </c>
    </row>
    <row r="2000" spans="3:39" ht="15" customHeight="1" thickBot="1" x14ac:dyDescent="0.5">
      <c r="AM2000" s="14"/>
    </row>
    <row r="2001" spans="1:39" ht="15" customHeight="1" thickBot="1" x14ac:dyDescent="0.5">
      <c r="C2001" s="15" t="s">
        <v>39</v>
      </c>
      <c r="D2001" s="13" t="str">
        <f>BIN2HEX(CONCATENATE(D2002,E2002,F2002,G2002))</f>
        <v>4</v>
      </c>
      <c r="H2001" s="13" t="str">
        <f>BIN2HEX(CONCATENATE(H2002,I2002,J2002,K2002))</f>
        <v>7</v>
      </c>
      <c r="L2001" s="13" t="str">
        <f>BIN2HEX(CONCATENATE(L2002,M2002,N2002,O2002))</f>
        <v>6</v>
      </c>
      <c r="P2001" s="13" t="str">
        <f>BIN2HEX(CONCATENATE(P2002,Q2002,R2002,S2002))</f>
        <v>4</v>
      </c>
      <c r="T2001" s="13" t="str">
        <f>BIN2HEX(CONCATENATE(T2002,U2002,V2002,W2002))</f>
        <v>1</v>
      </c>
      <c r="X2001" s="13" t="str">
        <f>BIN2HEX(CONCATENATE(X2002,Y2002,Z2002,AA2002))</f>
        <v>3</v>
      </c>
      <c r="AB2001" s="13" t="str">
        <f>BIN2HEX(CONCATENATE(AB2002,AC2002,AD2002,AE2002))</f>
        <v>8</v>
      </c>
      <c r="AF2001" s="13" t="str">
        <f>BIN2HEX(CONCATENATE(AF2002,AG2002,AH2002,AI2002))</f>
        <v>F</v>
      </c>
      <c r="AL2001" s="16" t="s">
        <v>62</v>
      </c>
      <c r="AM2001" s="20" t="str">
        <f>CONCATENATE(D1993,H1993,L1993,P1993,T1993,X1993,AB1993,AF1993)</f>
        <v>477D84A0</v>
      </c>
    </row>
    <row r="2002" spans="1:39" ht="15" customHeight="1" x14ac:dyDescent="0.45">
      <c r="C2002" s="15" t="s">
        <v>40</v>
      </c>
      <c r="D2002" s="13">
        <f>IF(ISEVEN(D2003+D2004+D2005),0,1)</f>
        <v>0</v>
      </c>
      <c r="E2002" s="13">
        <f t="shared" ref="E2002:AI2002" si="12174">IF(ISEVEN(E2003+E2004+E2005),0,1)</f>
        <v>1</v>
      </c>
      <c r="F2002" s="13">
        <f t="shared" si="12174"/>
        <v>0</v>
      </c>
      <c r="G2002" s="13">
        <f t="shared" si="12174"/>
        <v>0</v>
      </c>
      <c r="H2002" s="13">
        <f t="shared" si="12174"/>
        <v>0</v>
      </c>
      <c r="I2002" s="13">
        <f t="shared" si="12174"/>
        <v>1</v>
      </c>
      <c r="J2002" s="13">
        <f t="shared" si="12174"/>
        <v>1</v>
      </c>
      <c r="K2002" s="13">
        <f t="shared" si="12174"/>
        <v>1</v>
      </c>
      <c r="L2002" s="13">
        <f t="shared" si="12174"/>
        <v>0</v>
      </c>
      <c r="M2002" s="13">
        <f t="shared" si="12174"/>
        <v>1</v>
      </c>
      <c r="N2002" s="13">
        <f t="shared" si="12174"/>
        <v>1</v>
      </c>
      <c r="O2002" s="13">
        <f t="shared" si="12174"/>
        <v>0</v>
      </c>
      <c r="P2002" s="13">
        <f t="shared" si="12174"/>
        <v>0</v>
      </c>
      <c r="Q2002" s="13">
        <f t="shared" si="12174"/>
        <v>1</v>
      </c>
      <c r="R2002" s="13">
        <f t="shared" si="12174"/>
        <v>0</v>
      </c>
      <c r="S2002" s="13">
        <f t="shared" si="12174"/>
        <v>0</v>
      </c>
      <c r="T2002" s="13">
        <f t="shared" si="12174"/>
        <v>0</v>
      </c>
      <c r="U2002" s="13">
        <f t="shared" si="12174"/>
        <v>0</v>
      </c>
      <c r="V2002" s="13">
        <f t="shared" si="12174"/>
        <v>0</v>
      </c>
      <c r="W2002" s="13">
        <f t="shared" si="12174"/>
        <v>1</v>
      </c>
      <c r="X2002" s="13">
        <f t="shared" si="12174"/>
        <v>0</v>
      </c>
      <c r="Y2002" s="13">
        <f t="shared" si="12174"/>
        <v>0</v>
      </c>
      <c r="Z2002" s="13">
        <f t="shared" si="12174"/>
        <v>1</v>
      </c>
      <c r="AA2002" s="13">
        <f t="shared" si="12174"/>
        <v>1</v>
      </c>
      <c r="AB2002" s="13">
        <f t="shared" si="12174"/>
        <v>1</v>
      </c>
      <c r="AC2002" s="13">
        <f t="shared" si="12174"/>
        <v>0</v>
      </c>
      <c r="AD2002" s="13">
        <f t="shared" si="12174"/>
        <v>0</v>
      </c>
      <c r="AE2002" s="13">
        <f t="shared" si="12174"/>
        <v>0</v>
      </c>
      <c r="AF2002" s="13">
        <f t="shared" si="12174"/>
        <v>1</v>
      </c>
      <c r="AG2002" s="13">
        <f t="shared" si="12174"/>
        <v>1</v>
      </c>
      <c r="AH2002" s="13">
        <f t="shared" si="12174"/>
        <v>1</v>
      </c>
      <c r="AI2002" s="13">
        <f t="shared" si="12174"/>
        <v>1</v>
      </c>
      <c r="AM2002" s="14"/>
    </row>
    <row r="2003" spans="1:39" ht="15" customHeight="1" x14ac:dyDescent="0.45">
      <c r="C2003" s="15" t="s">
        <v>41</v>
      </c>
      <c r="D2003" s="13" t="str">
        <f>K2007</f>
        <v>0</v>
      </c>
      <c r="E2003" s="13" t="str">
        <f t="shared" ref="E2003" si="12175">L2007</f>
        <v>0</v>
      </c>
      <c r="F2003" s="13" t="str">
        <f t="shared" ref="F2003" si="12176">M2007</f>
        <v>1</v>
      </c>
      <c r="G2003" s="13" t="str">
        <f t="shared" ref="G2003" si="12177">N2007</f>
        <v>1</v>
      </c>
      <c r="H2003" s="13" t="str">
        <f t="shared" ref="H2003" si="12178">O2007</f>
        <v>1</v>
      </c>
      <c r="I2003" s="13" t="str">
        <f t="shared" ref="I2003" si="12179">P2007</f>
        <v>0</v>
      </c>
      <c r="J2003" s="13" t="str">
        <f t="shared" ref="J2003" si="12180">Q2007</f>
        <v>1</v>
      </c>
      <c r="K2003" s="13" t="str">
        <f t="shared" ref="K2003" si="12181">R2007</f>
        <v>1</v>
      </c>
      <c r="L2003" s="13" t="str">
        <f t="shared" ref="L2003" si="12182">S2007</f>
        <v>0</v>
      </c>
      <c r="M2003" s="13" t="str">
        <f t="shared" ref="M2003" si="12183">T2007</f>
        <v>0</v>
      </c>
      <c r="N2003" s="13" t="str">
        <f t="shared" ref="N2003" si="12184">U2007</f>
        <v>0</v>
      </c>
      <c r="O2003" s="13" t="str">
        <f t="shared" ref="O2003" si="12185">V2007</f>
        <v>1</v>
      </c>
      <c r="P2003" s="13" t="str">
        <f t="shared" ref="P2003" si="12186">W2007</f>
        <v>1</v>
      </c>
      <c r="Q2003" s="13" t="str">
        <f t="shared" ref="Q2003" si="12187">X2007</f>
        <v>1</v>
      </c>
      <c r="R2003" s="13" t="str">
        <f t="shared" ref="R2003" si="12188">Y2007</f>
        <v>0</v>
      </c>
      <c r="S2003" s="13" t="str">
        <f t="shared" ref="S2003" si="12189">Z2007</f>
        <v>1</v>
      </c>
      <c r="T2003" s="13" t="str">
        <f t="shared" ref="T2003" si="12190">AA2007</f>
        <v>0</v>
      </c>
      <c r="U2003" s="13" t="str">
        <f t="shared" ref="U2003" si="12191">AB2007</f>
        <v>1</v>
      </c>
      <c r="V2003" s="13" t="str">
        <f t="shared" ref="V2003" si="12192">AC2007</f>
        <v>0</v>
      </c>
      <c r="W2003" s="13" t="str">
        <f t="shared" ref="W2003" si="12193">AD2007</f>
        <v>0</v>
      </c>
      <c r="X2003" s="13" t="str">
        <f t="shared" ref="X2003" si="12194">AE2007</f>
        <v>0</v>
      </c>
      <c r="Y2003" s="13" t="str">
        <f t="shared" ref="Y2003" si="12195">AF2007</f>
        <v>1</v>
      </c>
      <c r="Z2003" s="13" t="str">
        <f t="shared" ref="Z2003" si="12196">AG2007</f>
        <v>0</v>
      </c>
      <c r="AA2003" s="13" t="str">
        <f t="shared" ref="AA2003" si="12197">AH2007</f>
        <v>1</v>
      </c>
      <c r="AB2003" s="13" t="str">
        <f t="shared" ref="AB2003" si="12198">AI2007</f>
        <v>1</v>
      </c>
      <c r="AC2003" s="13" t="str">
        <f>D2007</f>
        <v>0</v>
      </c>
      <c r="AD2003" s="13" t="str">
        <f t="shared" ref="AD2003" si="12199">E2007</f>
        <v>1</v>
      </c>
      <c r="AE2003" s="13" t="str">
        <f t="shared" ref="AE2003" si="12200">F2007</f>
        <v>0</v>
      </c>
      <c r="AF2003" s="13" t="str">
        <f t="shared" ref="AF2003" si="12201">G2007</f>
        <v>0</v>
      </c>
      <c r="AG2003" s="13" t="str">
        <f t="shared" ref="AG2003" si="12202">H2007</f>
        <v>0</v>
      </c>
      <c r="AH2003" s="13" t="str">
        <f t="shared" ref="AH2003" si="12203">I2007</f>
        <v>1</v>
      </c>
      <c r="AI2003" s="13" t="str">
        <f t="shared" ref="AI2003" si="12204">J2007</f>
        <v>0</v>
      </c>
      <c r="AL2003" s="22" t="s">
        <v>62</v>
      </c>
      <c r="AM2003" s="14" t="str">
        <f>CONCATENATE(D1998,H1998,L1998,P1998,T1998,X1998,AB1998,AF1998)</f>
        <v>E46E3CEF</v>
      </c>
    </row>
    <row r="2004" spans="1:39" ht="15" customHeight="1" thickBot="1" x14ac:dyDescent="0.5">
      <c r="C2004" s="15" t="s">
        <v>42</v>
      </c>
      <c r="D2004" s="13" t="str">
        <f>Y2007</f>
        <v>0</v>
      </c>
      <c r="E2004" s="13" t="str">
        <f t="shared" ref="E2004" si="12205">Z2007</f>
        <v>1</v>
      </c>
      <c r="F2004" s="13" t="str">
        <f t="shared" ref="F2004" si="12206">AA2007</f>
        <v>0</v>
      </c>
      <c r="G2004" s="13" t="str">
        <f t="shared" ref="G2004" si="12207">AB2007</f>
        <v>1</v>
      </c>
      <c r="H2004" s="13" t="str">
        <f t="shared" ref="H2004" si="12208">AC2007</f>
        <v>0</v>
      </c>
      <c r="I2004" s="13" t="str">
        <f t="shared" ref="I2004" si="12209">AD2007</f>
        <v>0</v>
      </c>
      <c r="J2004" s="13" t="str">
        <f t="shared" ref="J2004" si="12210">AE2007</f>
        <v>0</v>
      </c>
      <c r="K2004" s="13" t="str">
        <f t="shared" ref="K2004" si="12211">AF2007</f>
        <v>1</v>
      </c>
      <c r="L2004" s="13" t="str">
        <f t="shared" ref="L2004" si="12212">AG2007</f>
        <v>0</v>
      </c>
      <c r="M2004" s="13" t="str">
        <f t="shared" ref="M2004" si="12213">AH2007</f>
        <v>1</v>
      </c>
      <c r="N2004" s="13" t="str">
        <f t="shared" ref="N2004" si="12214">AI2007</f>
        <v>1</v>
      </c>
      <c r="O2004" s="13" t="str">
        <f>D2007</f>
        <v>0</v>
      </c>
      <c r="P2004" s="13" t="str">
        <f t="shared" ref="P2004" si="12215">E2007</f>
        <v>1</v>
      </c>
      <c r="Q2004" s="13" t="str">
        <f t="shared" ref="Q2004" si="12216">F2007</f>
        <v>0</v>
      </c>
      <c r="R2004" s="13" t="str">
        <f t="shared" ref="R2004" si="12217">G2007</f>
        <v>0</v>
      </c>
      <c r="S2004" s="13" t="str">
        <f t="shared" ref="S2004" si="12218">H2007</f>
        <v>0</v>
      </c>
      <c r="T2004" s="13" t="str">
        <f t="shared" ref="T2004" si="12219">I2007</f>
        <v>1</v>
      </c>
      <c r="U2004" s="13" t="str">
        <f t="shared" ref="U2004" si="12220">J2007</f>
        <v>0</v>
      </c>
      <c r="V2004" s="13" t="str">
        <f t="shared" ref="V2004" si="12221">K2007</f>
        <v>0</v>
      </c>
      <c r="W2004" s="13" t="str">
        <f t="shared" ref="W2004" si="12222">L2007</f>
        <v>0</v>
      </c>
      <c r="X2004" s="13" t="str">
        <f t="shared" ref="X2004" si="12223">M2007</f>
        <v>1</v>
      </c>
      <c r="Y2004" s="13" t="str">
        <f t="shared" ref="Y2004" si="12224">N2007</f>
        <v>1</v>
      </c>
      <c r="Z2004" s="13" t="str">
        <f t="shared" ref="Z2004" si="12225">O2007</f>
        <v>1</v>
      </c>
      <c r="AA2004" s="13" t="str">
        <f t="shared" ref="AA2004" si="12226">P2007</f>
        <v>0</v>
      </c>
      <c r="AB2004" s="13" t="str">
        <f t="shared" ref="AB2004" si="12227">Q2007</f>
        <v>1</v>
      </c>
      <c r="AC2004" s="13" t="str">
        <f t="shared" ref="AC2004" si="12228">R2007</f>
        <v>1</v>
      </c>
      <c r="AD2004" s="13" t="str">
        <f t="shared" ref="AD2004" si="12229">S2007</f>
        <v>0</v>
      </c>
      <c r="AE2004" s="13" t="str">
        <f t="shared" ref="AE2004" si="12230">T2007</f>
        <v>0</v>
      </c>
      <c r="AF2004" s="13" t="str">
        <f t="shared" ref="AF2004" si="12231">U2007</f>
        <v>0</v>
      </c>
      <c r="AG2004" s="13" t="str">
        <f t="shared" ref="AG2004" si="12232">V2007</f>
        <v>1</v>
      </c>
      <c r="AH2004" s="13" t="str">
        <f t="shared" ref="AH2004" si="12233">W2007</f>
        <v>1</v>
      </c>
      <c r="AI2004" s="13" t="str">
        <f t="shared" ref="AI2004" si="12234">X2007</f>
        <v>1</v>
      </c>
      <c r="AL2004" s="14" t="s">
        <v>64</v>
      </c>
      <c r="AM2004" s="14" t="str">
        <f>AM1990</f>
        <v>709C1280</v>
      </c>
    </row>
    <row r="2005" spans="1:39" ht="15" customHeight="1" thickBot="1" x14ac:dyDescent="0.5">
      <c r="C2005" s="15" t="s">
        <v>43</v>
      </c>
      <c r="D2005" s="13" t="str">
        <f>AD2007</f>
        <v>0</v>
      </c>
      <c r="E2005" s="13" t="str">
        <f t="shared" ref="E2005" si="12235">AE2007</f>
        <v>0</v>
      </c>
      <c r="F2005" s="13" t="str">
        <f t="shared" ref="F2005" si="12236">AF2007</f>
        <v>1</v>
      </c>
      <c r="G2005" s="13" t="str">
        <f t="shared" ref="G2005" si="12237">AG2007</f>
        <v>0</v>
      </c>
      <c r="H2005" s="13" t="str">
        <f t="shared" ref="H2005" si="12238">AH2007</f>
        <v>1</v>
      </c>
      <c r="I2005" s="13" t="str">
        <f t="shared" ref="I2005" si="12239">AI2007</f>
        <v>1</v>
      </c>
      <c r="J2005" s="13" t="str">
        <f>D2007</f>
        <v>0</v>
      </c>
      <c r="K2005" s="13" t="str">
        <f t="shared" ref="K2005" si="12240">E2007</f>
        <v>1</v>
      </c>
      <c r="L2005" s="13" t="str">
        <f t="shared" ref="L2005" si="12241">F2007</f>
        <v>0</v>
      </c>
      <c r="M2005" s="13" t="str">
        <f t="shared" ref="M2005" si="12242">G2007</f>
        <v>0</v>
      </c>
      <c r="N2005" s="13" t="str">
        <f t="shared" ref="N2005" si="12243">H2007</f>
        <v>0</v>
      </c>
      <c r="O2005" s="13" t="str">
        <f t="shared" ref="O2005" si="12244">I2007</f>
        <v>1</v>
      </c>
      <c r="P2005" s="13" t="str">
        <f t="shared" ref="P2005" si="12245">J2007</f>
        <v>0</v>
      </c>
      <c r="Q2005" s="13" t="str">
        <f t="shared" ref="Q2005" si="12246">K2007</f>
        <v>0</v>
      </c>
      <c r="R2005" s="13" t="str">
        <f t="shared" ref="R2005" si="12247">L2007</f>
        <v>0</v>
      </c>
      <c r="S2005" s="13" t="str">
        <f t="shared" ref="S2005" si="12248">M2007</f>
        <v>1</v>
      </c>
      <c r="T2005" s="13" t="str">
        <f t="shared" ref="T2005" si="12249">N2007</f>
        <v>1</v>
      </c>
      <c r="U2005" s="13" t="str">
        <f t="shared" ref="U2005" si="12250">O2007</f>
        <v>1</v>
      </c>
      <c r="V2005" s="13" t="str">
        <f t="shared" ref="V2005" si="12251">P2007</f>
        <v>0</v>
      </c>
      <c r="W2005" s="13" t="str">
        <f t="shared" ref="W2005" si="12252">Q2007</f>
        <v>1</v>
      </c>
      <c r="X2005" s="13" t="str">
        <f t="shared" ref="X2005" si="12253">R2007</f>
        <v>1</v>
      </c>
      <c r="Y2005" s="13" t="str">
        <f t="shared" ref="Y2005" si="12254">S2007</f>
        <v>0</v>
      </c>
      <c r="Z2005" s="13" t="str">
        <f t="shared" ref="Z2005" si="12255">T2007</f>
        <v>0</v>
      </c>
      <c r="AA2005" s="13" t="str">
        <f t="shared" ref="AA2005" si="12256">U2007</f>
        <v>0</v>
      </c>
      <c r="AB2005" s="13" t="str">
        <f t="shared" ref="AB2005" si="12257">V2007</f>
        <v>1</v>
      </c>
      <c r="AC2005" s="13" t="str">
        <f t="shared" ref="AC2005" si="12258">W2007</f>
        <v>1</v>
      </c>
      <c r="AD2005" s="13" t="str">
        <f t="shared" ref="AD2005" si="12259">X2007</f>
        <v>1</v>
      </c>
      <c r="AE2005" s="13" t="str">
        <f t="shared" ref="AE2005" si="12260">Y2007</f>
        <v>0</v>
      </c>
      <c r="AF2005" s="13" t="str">
        <f>Z2007</f>
        <v>1</v>
      </c>
      <c r="AG2005" s="13" t="str">
        <f t="shared" ref="AG2005" si="12261">AA2007</f>
        <v>0</v>
      </c>
      <c r="AH2005" s="13" t="str">
        <f t="shared" ref="AH2005" si="12262">AB2007</f>
        <v>1</v>
      </c>
      <c r="AI2005" s="13" t="str">
        <f t="shared" ref="AI2005" si="12263">AC2007</f>
        <v>0</v>
      </c>
      <c r="AL2005" s="16" t="s">
        <v>63</v>
      </c>
      <c r="AM2005" s="20" t="str">
        <f>DEC2HEX(MOD(HEX2DEC(AM2003)+HEX2DEC(AM2004),2^32),8)</f>
        <v>550A4F6F</v>
      </c>
    </row>
    <row r="2006" spans="1:39" ht="15" customHeight="1" thickBot="1" x14ac:dyDescent="0.6">
      <c r="C2006" s="17" t="s">
        <v>44</v>
      </c>
      <c r="D2006" s="13" t="str">
        <f>MID($AM1969,1,1)</f>
        <v>4</v>
      </c>
      <c r="H2006" s="13" t="str">
        <f>MID($AM1969,2,1)</f>
        <v>4</v>
      </c>
      <c r="L2006" s="13" t="str">
        <f>MID($AM1969,3,1)</f>
        <v>7</v>
      </c>
      <c r="P2006" s="13" t="str">
        <f>MID($AM1969,4,1)</f>
        <v>6</v>
      </c>
      <c r="T2006" s="13" t="str">
        <f>MID($AM1969,5,1)</f>
        <v>3</v>
      </c>
      <c r="X2006" s="13" t="str">
        <f>MID($AM1969,6,1)</f>
        <v>A</v>
      </c>
      <c r="AB2006" s="13" t="str">
        <f>MID($AM1969,7,1)</f>
        <v>8</v>
      </c>
      <c r="AF2006" s="13" t="str">
        <f>MID($AM1969,8,1)</f>
        <v>B</v>
      </c>
      <c r="AM2006" s="14"/>
    </row>
    <row r="2007" spans="1:39" ht="15" customHeight="1" thickBot="1" x14ac:dyDescent="0.5">
      <c r="C2007" s="15" t="s">
        <v>45</v>
      </c>
      <c r="D2007" s="13" t="str">
        <f>MID(DEC2BIN(HEX2DEC(D2006),4),1,1)</f>
        <v>0</v>
      </c>
      <c r="E2007" s="13" t="str">
        <f>MID(DEC2BIN(HEX2DEC(D2006),4),2,1)</f>
        <v>1</v>
      </c>
      <c r="F2007" s="13" t="str">
        <f>MID(DEC2BIN(HEX2DEC(D2006),4),3,1)</f>
        <v>0</v>
      </c>
      <c r="G2007" s="13" t="str">
        <f>MID(DEC2BIN(HEX2DEC(D2006),4),4,1)</f>
        <v>0</v>
      </c>
      <c r="H2007" s="13" t="str">
        <f>MID(DEC2BIN(HEX2DEC(H2006),4),1,1)</f>
        <v>0</v>
      </c>
      <c r="I2007" s="13" t="str">
        <f>MID(DEC2BIN(HEX2DEC(H2006),4),2,1)</f>
        <v>1</v>
      </c>
      <c r="J2007" s="13" t="str">
        <f>MID(DEC2BIN(HEX2DEC(H2006),4),3,1)</f>
        <v>0</v>
      </c>
      <c r="K2007" s="13" t="str">
        <f>MID(DEC2BIN(HEX2DEC(H2006),4),4,1)</f>
        <v>0</v>
      </c>
      <c r="L2007" s="13" t="str">
        <f>MID(DEC2BIN(HEX2DEC(L2006),4),1,1)</f>
        <v>0</v>
      </c>
      <c r="M2007" s="13" t="str">
        <f>MID(DEC2BIN(HEX2DEC(L2006),4),2,1)</f>
        <v>1</v>
      </c>
      <c r="N2007" s="13" t="str">
        <f>MID(DEC2BIN(HEX2DEC(L2006),4),3,1)</f>
        <v>1</v>
      </c>
      <c r="O2007" s="13" t="str">
        <f>MID(DEC2BIN(HEX2DEC(L2006),4),4,1)</f>
        <v>1</v>
      </c>
      <c r="P2007" s="13" t="str">
        <f>MID(DEC2BIN(HEX2DEC(P2006),4),1,1)</f>
        <v>0</v>
      </c>
      <c r="Q2007" s="13" t="str">
        <f>MID(DEC2BIN(HEX2DEC(P2006),4),2,1)</f>
        <v>1</v>
      </c>
      <c r="R2007" s="13" t="str">
        <f>MID(DEC2BIN(HEX2DEC(P2006),4),3,1)</f>
        <v>1</v>
      </c>
      <c r="S2007" s="13" t="str">
        <f>MID(DEC2BIN(HEX2DEC(P2006),4),4,1)</f>
        <v>0</v>
      </c>
      <c r="T2007" s="13" t="str">
        <f>MID(DEC2BIN(HEX2DEC(T2006),4),1,1)</f>
        <v>0</v>
      </c>
      <c r="U2007" s="13" t="str">
        <f>MID(DEC2BIN(HEX2DEC(T2006),4),2,1)</f>
        <v>0</v>
      </c>
      <c r="V2007" s="13" t="str">
        <f>MID(DEC2BIN(HEX2DEC(T2006),4),3,1)</f>
        <v>1</v>
      </c>
      <c r="W2007" s="13" t="str">
        <f>MID(DEC2BIN(HEX2DEC(T2006),4),4,1)</f>
        <v>1</v>
      </c>
      <c r="X2007" s="13" t="str">
        <f>MID(DEC2BIN(HEX2DEC(X2006),4),1,1)</f>
        <v>1</v>
      </c>
      <c r="Y2007" s="13" t="str">
        <f>MID(DEC2BIN(HEX2DEC(X2006),4),2,1)</f>
        <v>0</v>
      </c>
      <c r="Z2007" s="13" t="str">
        <f>MID(DEC2BIN(HEX2DEC(X2006),4),3,1)</f>
        <v>1</v>
      </c>
      <c r="AA2007" s="13" t="str">
        <f>MID(DEC2BIN(HEX2DEC(X2006),4),4,1)</f>
        <v>0</v>
      </c>
      <c r="AB2007" s="13" t="str">
        <f>MID(DEC2BIN(HEX2DEC(AB2006),4),1,1)</f>
        <v>1</v>
      </c>
      <c r="AC2007" s="13" t="str">
        <f>MID(DEC2BIN(HEX2DEC(AB2006),4),2,1)</f>
        <v>0</v>
      </c>
      <c r="AD2007" s="13" t="str">
        <f>MID(DEC2BIN(HEX2DEC(AB2006),4),3,1)</f>
        <v>0</v>
      </c>
      <c r="AE2007" s="13" t="str">
        <f>MID(DEC2BIN(HEX2DEC(AB2006),4),4,1)</f>
        <v>0</v>
      </c>
      <c r="AF2007" s="13" t="str">
        <f>MID(DEC2BIN(HEX2DEC(AF2006),4),1,1)</f>
        <v>1</v>
      </c>
      <c r="AG2007" s="13" t="str">
        <f>MID(DEC2BIN(HEX2DEC(AF2006),4),2,1)</f>
        <v>0</v>
      </c>
      <c r="AH2007" s="13" t="str">
        <f>MID(DEC2BIN(HEX2DEC(AF2006),4),3,1)</f>
        <v>1</v>
      </c>
      <c r="AI2007" s="13" t="str">
        <f>MID(DEC2BIN(HEX2DEC(AF2006),4),4,1)</f>
        <v>1</v>
      </c>
      <c r="AL2007" s="16" t="s">
        <v>65</v>
      </c>
      <c r="AM2007" s="20" t="str">
        <f>CONCATENATE(D2006,H2006,L2006,P2006,T2006,X2006,AB2006,AF2006)</f>
        <v>44763A8B</v>
      </c>
    </row>
    <row r="2008" spans="1:39" ht="15" customHeight="1" thickBot="1" x14ac:dyDescent="0.6">
      <c r="C2008" s="17" t="s">
        <v>46</v>
      </c>
      <c r="D2008" s="13" t="str">
        <f>D1970</f>
        <v>C</v>
      </c>
      <c r="H2008" s="13" t="str">
        <f t="shared" ref="H2008" si="12264">H1970</f>
        <v>1</v>
      </c>
      <c r="L2008" s="13" t="str">
        <f t="shared" ref="L2008" si="12265">L1970</f>
        <v>0</v>
      </c>
      <c r="P2008" s="13" t="str">
        <f t="shared" ref="P2008" si="12266">P1970</f>
        <v>D</v>
      </c>
      <c r="T2008" s="13" t="str">
        <f t="shared" ref="T2008" si="12267">T1970</f>
        <v>F</v>
      </c>
      <c r="X2008" s="13" t="str">
        <f t="shared" ref="X2008" si="12268">X1970</f>
        <v>E</v>
      </c>
      <c r="AB2008" s="13" t="str">
        <f t="shared" ref="AB2008" si="12269">AB1970</f>
        <v>1</v>
      </c>
      <c r="AF2008" s="13" t="str">
        <f t="shared" ref="AF2008" si="12270">AF1970</f>
        <v>6</v>
      </c>
      <c r="AM2008" s="14"/>
    </row>
    <row r="2009" spans="1:39" ht="15" customHeight="1" thickBot="1" x14ac:dyDescent="0.5">
      <c r="C2009" s="15" t="s">
        <v>47</v>
      </c>
      <c r="D2009" s="13" t="str">
        <f>MID(DEC2BIN(HEX2DEC(D2008),4),1,1)</f>
        <v>1</v>
      </c>
      <c r="E2009" s="13" t="str">
        <f>MID(DEC2BIN(HEX2DEC(D2008),4),2,1)</f>
        <v>1</v>
      </c>
      <c r="F2009" s="13" t="str">
        <f>MID(DEC2BIN(HEX2DEC(D2008),4),3,1)</f>
        <v>0</v>
      </c>
      <c r="G2009" s="13" t="str">
        <f>MID(DEC2BIN(HEX2DEC(D2008),4),4,1)</f>
        <v>0</v>
      </c>
      <c r="H2009" s="13" t="str">
        <f>MID(DEC2BIN(HEX2DEC(H2008),4),1,1)</f>
        <v>0</v>
      </c>
      <c r="I2009" s="13" t="str">
        <f>MID(DEC2BIN(HEX2DEC(H2008),4),2,1)</f>
        <v>0</v>
      </c>
      <c r="J2009" s="13" t="str">
        <f>MID(DEC2BIN(HEX2DEC(H2008),4),3,1)</f>
        <v>0</v>
      </c>
      <c r="K2009" s="13" t="str">
        <f>MID(DEC2BIN(HEX2DEC(H2008),4),4,1)</f>
        <v>1</v>
      </c>
      <c r="L2009" s="13" t="str">
        <f>MID(DEC2BIN(HEX2DEC(L2008),4),1,1)</f>
        <v>0</v>
      </c>
      <c r="M2009" s="13" t="str">
        <f>MID(DEC2BIN(HEX2DEC(L2008),4),2,1)</f>
        <v>0</v>
      </c>
      <c r="N2009" s="13" t="str">
        <f>MID(DEC2BIN(HEX2DEC(L2008),4),3,1)</f>
        <v>0</v>
      </c>
      <c r="O2009" s="13" t="str">
        <f>MID(DEC2BIN(HEX2DEC(L2008),4),4,1)</f>
        <v>0</v>
      </c>
      <c r="P2009" s="13" t="str">
        <f>MID(DEC2BIN(HEX2DEC(P2008),4),1,1)</f>
        <v>1</v>
      </c>
      <c r="Q2009" s="13" t="str">
        <f>MID(DEC2BIN(HEX2DEC(P2008),4),2,1)</f>
        <v>1</v>
      </c>
      <c r="R2009" s="13" t="str">
        <f>MID(DEC2BIN(HEX2DEC(P2008),4),3,1)</f>
        <v>0</v>
      </c>
      <c r="S2009" s="13" t="str">
        <f>MID(DEC2BIN(HEX2DEC(P2008),4),4,1)</f>
        <v>1</v>
      </c>
      <c r="T2009" s="13" t="str">
        <f>MID(DEC2BIN(HEX2DEC(T2008),4),1,1)</f>
        <v>1</v>
      </c>
      <c r="U2009" s="13" t="str">
        <f>MID(DEC2BIN(HEX2DEC(T2008),4),2,1)</f>
        <v>1</v>
      </c>
      <c r="V2009" s="13" t="str">
        <f>MID(DEC2BIN(HEX2DEC(T2008),4),3,1)</f>
        <v>1</v>
      </c>
      <c r="W2009" s="13" t="str">
        <f>MID(DEC2BIN(HEX2DEC(T2008),4),4,1)</f>
        <v>1</v>
      </c>
      <c r="X2009" s="13" t="str">
        <f>MID(DEC2BIN(HEX2DEC(X2008),4),1,1)</f>
        <v>1</v>
      </c>
      <c r="Y2009" s="13" t="str">
        <f>MID(DEC2BIN(HEX2DEC(X2008),4),2,1)</f>
        <v>1</v>
      </c>
      <c r="Z2009" s="13" t="str">
        <f>MID(DEC2BIN(HEX2DEC(X2008),4),3,1)</f>
        <v>1</v>
      </c>
      <c r="AA2009" s="13" t="str">
        <f>MID(DEC2BIN(HEX2DEC(X2008),4),4,1)</f>
        <v>0</v>
      </c>
      <c r="AB2009" s="13" t="str">
        <f>MID(DEC2BIN(HEX2DEC(AB2008),4),1,1)</f>
        <v>0</v>
      </c>
      <c r="AC2009" s="13" t="str">
        <f>MID(DEC2BIN(HEX2DEC(AB2008),4),2,1)</f>
        <v>0</v>
      </c>
      <c r="AD2009" s="13" t="str">
        <f>MID(DEC2BIN(HEX2DEC(AB2008),4),3,1)</f>
        <v>0</v>
      </c>
      <c r="AE2009" s="13" t="str">
        <f>MID(DEC2BIN(HEX2DEC(AB2008),4),4,1)</f>
        <v>1</v>
      </c>
      <c r="AF2009" s="13" t="str">
        <f>MID(DEC2BIN(HEX2DEC(AF2008),4),1,1)</f>
        <v>0</v>
      </c>
      <c r="AG2009" s="13" t="str">
        <f>MID(DEC2BIN(HEX2DEC(AF2008),4),2,1)</f>
        <v>1</v>
      </c>
      <c r="AH2009" s="13" t="str">
        <f>MID(DEC2BIN(HEX2DEC(AF2008),4),3,1)</f>
        <v>1</v>
      </c>
      <c r="AI2009" s="13" t="str">
        <f>MID(DEC2BIN(HEX2DEC(AF2008),4),4,1)</f>
        <v>0</v>
      </c>
      <c r="AL2009" s="16" t="s">
        <v>66</v>
      </c>
      <c r="AM2009" s="20" t="str">
        <f>CONCATENATE(D2008,H2008,L2008,P2008,T2008,X2008,AB2008,AF2008)</f>
        <v>C10DFE16</v>
      </c>
    </row>
    <row r="2010" spans="1:39" ht="15" customHeight="1" thickBot="1" x14ac:dyDescent="0.6">
      <c r="C2010" s="17" t="s">
        <v>48</v>
      </c>
      <c r="D2010" s="13" t="str">
        <f>D1972</f>
        <v>6</v>
      </c>
      <c r="H2010" s="13" t="str">
        <f t="shared" ref="H2010" si="12271">H1972</f>
        <v>A</v>
      </c>
      <c r="L2010" s="13" t="str">
        <f t="shared" ref="L2010" si="12272">L1972</f>
        <v>5</v>
      </c>
      <c r="P2010" s="13" t="str">
        <f t="shared" ref="P2010" si="12273">P1972</f>
        <v>A</v>
      </c>
      <c r="T2010" s="13" t="str">
        <f t="shared" ref="T2010" si="12274">T1972</f>
        <v>C</v>
      </c>
      <c r="X2010" s="13" t="str">
        <f t="shared" ref="X2010" si="12275">X1972</f>
        <v>E</v>
      </c>
      <c r="AB2010" s="13" t="str">
        <f t="shared" ref="AB2010" si="12276">AB1972</f>
        <v>2</v>
      </c>
      <c r="AF2010" s="13" t="str">
        <f t="shared" ref="AF2010" si="12277">AF1972</f>
        <v>B</v>
      </c>
      <c r="AM2010" s="14"/>
    </row>
    <row r="2011" spans="1:39" ht="15" customHeight="1" thickBot="1" x14ac:dyDescent="0.5">
      <c r="C2011" s="15" t="s">
        <v>49</v>
      </c>
      <c r="D2011" s="13" t="str">
        <f>MID(DEC2BIN(HEX2DEC(D2010),4),1,1)</f>
        <v>0</v>
      </c>
      <c r="E2011" s="13" t="str">
        <f>MID(DEC2BIN(HEX2DEC(D2010),4),2,1)</f>
        <v>1</v>
      </c>
      <c r="F2011" s="13" t="str">
        <f>MID(DEC2BIN(HEX2DEC(D2010),4),3,1)</f>
        <v>1</v>
      </c>
      <c r="G2011" s="13" t="str">
        <f>MID(DEC2BIN(HEX2DEC(D2010),4),4,1)</f>
        <v>0</v>
      </c>
      <c r="H2011" s="13" t="str">
        <f>MID(DEC2BIN(HEX2DEC(H2010),4),1,1)</f>
        <v>1</v>
      </c>
      <c r="I2011" s="13" t="str">
        <f>MID(DEC2BIN(HEX2DEC(H2010),4),2,1)</f>
        <v>0</v>
      </c>
      <c r="J2011" s="13" t="str">
        <f>MID(DEC2BIN(HEX2DEC(H2010),4),3,1)</f>
        <v>1</v>
      </c>
      <c r="K2011" s="13" t="str">
        <f>MID(DEC2BIN(HEX2DEC(H2010),4),4,1)</f>
        <v>0</v>
      </c>
      <c r="L2011" s="13" t="str">
        <f>MID(DEC2BIN(HEX2DEC(L2010),4),1,1)</f>
        <v>0</v>
      </c>
      <c r="M2011" s="13" t="str">
        <f>MID(DEC2BIN(HEX2DEC(L2010),4),2,1)</f>
        <v>1</v>
      </c>
      <c r="N2011" s="13" t="str">
        <f>MID(DEC2BIN(HEX2DEC(L2010),4),3,1)</f>
        <v>0</v>
      </c>
      <c r="O2011" s="13" t="str">
        <f>MID(DEC2BIN(HEX2DEC(L2010),4),4,1)</f>
        <v>1</v>
      </c>
      <c r="P2011" s="13" t="str">
        <f>MID(DEC2BIN(HEX2DEC(P2010),4),1,1)</f>
        <v>1</v>
      </c>
      <c r="Q2011" s="13" t="str">
        <f>MID(DEC2BIN(HEX2DEC(P2010),4),2,1)</f>
        <v>0</v>
      </c>
      <c r="R2011" s="13" t="str">
        <f>MID(DEC2BIN(HEX2DEC(P2010),4),3,1)</f>
        <v>1</v>
      </c>
      <c r="S2011" s="13" t="str">
        <f>MID(DEC2BIN(HEX2DEC(P2010),4),4,1)</f>
        <v>0</v>
      </c>
      <c r="T2011" s="13" t="str">
        <f>MID(DEC2BIN(HEX2DEC(T2010),4),1,1)</f>
        <v>1</v>
      </c>
      <c r="U2011" s="13" t="str">
        <f>MID(DEC2BIN(HEX2DEC(T2010),4),2,1)</f>
        <v>1</v>
      </c>
      <c r="V2011" s="13" t="str">
        <f>MID(DEC2BIN(HEX2DEC(T2010),4),3,1)</f>
        <v>0</v>
      </c>
      <c r="W2011" s="13" t="str">
        <f>MID(DEC2BIN(HEX2DEC(T2010),4),4,1)</f>
        <v>0</v>
      </c>
      <c r="X2011" s="13" t="str">
        <f>MID(DEC2BIN(HEX2DEC(X2010),4),1,1)</f>
        <v>1</v>
      </c>
      <c r="Y2011" s="13" t="str">
        <f>MID(DEC2BIN(HEX2DEC(X2010),4),2,1)</f>
        <v>1</v>
      </c>
      <c r="Z2011" s="13" t="str">
        <f>MID(DEC2BIN(HEX2DEC(X2010),4),3,1)</f>
        <v>1</v>
      </c>
      <c r="AA2011" s="13" t="str">
        <f>MID(DEC2BIN(HEX2DEC(X2010),4),4,1)</f>
        <v>0</v>
      </c>
      <c r="AB2011" s="13" t="str">
        <f>MID(DEC2BIN(HEX2DEC(AB2010),4),1,1)</f>
        <v>0</v>
      </c>
      <c r="AC2011" s="13" t="str">
        <f>MID(DEC2BIN(HEX2DEC(AB2010),4),2,1)</f>
        <v>0</v>
      </c>
      <c r="AD2011" s="13" t="str">
        <f>MID(DEC2BIN(HEX2DEC(AB2010),4),3,1)</f>
        <v>1</v>
      </c>
      <c r="AE2011" s="13" t="str">
        <f>MID(DEC2BIN(HEX2DEC(AB2010),4),4,1)</f>
        <v>0</v>
      </c>
      <c r="AF2011" s="13" t="str">
        <f>MID(DEC2BIN(HEX2DEC(AF2010),4),1,1)</f>
        <v>1</v>
      </c>
      <c r="AG2011" s="13" t="str">
        <f>MID(DEC2BIN(HEX2DEC(AF2010),4),2,1)</f>
        <v>0</v>
      </c>
      <c r="AH2011" s="13" t="str">
        <f>MID(DEC2BIN(HEX2DEC(AF2010),4),3,1)</f>
        <v>1</v>
      </c>
      <c r="AI2011" s="13" t="str">
        <f>MID(DEC2BIN(HEX2DEC(AF2010),4),4,1)</f>
        <v>1</v>
      </c>
      <c r="AL2011" s="16" t="s">
        <v>55</v>
      </c>
      <c r="AM2011" s="20" t="str">
        <f>CONCATENATE(D2010,H2010,L2010,P2010,T2010,X2010,AB2010,AF2010)</f>
        <v>6A5ACE2B</v>
      </c>
    </row>
    <row r="2012" spans="1:39" ht="15" customHeight="1" x14ac:dyDescent="0.45">
      <c r="C2012" s="15" t="s">
        <v>50</v>
      </c>
      <c r="D2012" s="13" t="str">
        <f>IF(VALUE(D2007)=1,D2009,D2011)</f>
        <v>0</v>
      </c>
      <c r="E2012" s="13" t="str">
        <f t="shared" ref="E2012:AI2012" si="12278">IF(VALUE(E2007)=1,E2009,E2011)</f>
        <v>1</v>
      </c>
      <c r="F2012" s="13" t="str">
        <f t="shared" si="12278"/>
        <v>1</v>
      </c>
      <c r="G2012" s="13" t="str">
        <f t="shared" si="12278"/>
        <v>0</v>
      </c>
      <c r="H2012" s="13" t="str">
        <f t="shared" si="12278"/>
        <v>1</v>
      </c>
      <c r="I2012" s="13" t="str">
        <f t="shared" si="12278"/>
        <v>0</v>
      </c>
      <c r="J2012" s="13" t="str">
        <f t="shared" si="12278"/>
        <v>1</v>
      </c>
      <c r="K2012" s="13" t="str">
        <f t="shared" si="12278"/>
        <v>0</v>
      </c>
      <c r="L2012" s="13" t="str">
        <f t="shared" si="12278"/>
        <v>0</v>
      </c>
      <c r="M2012" s="13" t="str">
        <f t="shared" si="12278"/>
        <v>0</v>
      </c>
      <c r="N2012" s="13" t="str">
        <f t="shared" si="12278"/>
        <v>0</v>
      </c>
      <c r="O2012" s="13" t="str">
        <f t="shared" si="12278"/>
        <v>0</v>
      </c>
      <c r="P2012" s="13" t="str">
        <f t="shared" si="12278"/>
        <v>1</v>
      </c>
      <c r="Q2012" s="13" t="str">
        <f t="shared" si="12278"/>
        <v>1</v>
      </c>
      <c r="R2012" s="13" t="str">
        <f t="shared" si="12278"/>
        <v>0</v>
      </c>
      <c r="S2012" s="13" t="str">
        <f t="shared" si="12278"/>
        <v>0</v>
      </c>
      <c r="T2012" s="13" t="str">
        <f t="shared" si="12278"/>
        <v>1</v>
      </c>
      <c r="U2012" s="13" t="str">
        <f t="shared" si="12278"/>
        <v>1</v>
      </c>
      <c r="V2012" s="13" t="str">
        <f t="shared" si="12278"/>
        <v>1</v>
      </c>
      <c r="W2012" s="13" t="str">
        <f t="shared" si="12278"/>
        <v>1</v>
      </c>
      <c r="X2012" s="13" t="str">
        <f t="shared" si="12278"/>
        <v>1</v>
      </c>
      <c r="Y2012" s="13" t="str">
        <f t="shared" si="12278"/>
        <v>1</v>
      </c>
      <c r="Z2012" s="13" t="str">
        <f t="shared" si="12278"/>
        <v>1</v>
      </c>
      <c r="AA2012" s="13" t="str">
        <f t="shared" si="12278"/>
        <v>0</v>
      </c>
      <c r="AB2012" s="13" t="str">
        <f t="shared" si="12278"/>
        <v>0</v>
      </c>
      <c r="AC2012" s="13" t="str">
        <f t="shared" si="12278"/>
        <v>0</v>
      </c>
      <c r="AD2012" s="13" t="str">
        <f t="shared" si="12278"/>
        <v>1</v>
      </c>
      <c r="AE2012" s="13" t="str">
        <f t="shared" si="12278"/>
        <v>0</v>
      </c>
      <c r="AF2012" s="13" t="str">
        <f t="shared" si="12278"/>
        <v>0</v>
      </c>
      <c r="AG2012" s="13" t="str">
        <f t="shared" si="12278"/>
        <v>0</v>
      </c>
      <c r="AH2012" s="13" t="str">
        <f t="shared" si="12278"/>
        <v>1</v>
      </c>
      <c r="AI2012" s="13" t="str">
        <f t="shared" si="12278"/>
        <v>0</v>
      </c>
    </row>
    <row r="2013" spans="1:39" ht="15" customHeight="1" x14ac:dyDescent="0.45">
      <c r="C2013" s="15" t="s">
        <v>51</v>
      </c>
      <c r="D2013" s="13" t="str">
        <f>BIN2HEX(CONCATENATE(D2012,E2012,F2012,G2012))</f>
        <v>6</v>
      </c>
      <c r="H2013" s="13" t="str">
        <f>BIN2HEX(CONCATENATE(H2012,I2012,J2012,K2012))</f>
        <v>A</v>
      </c>
      <c r="L2013" s="13" t="str">
        <f>BIN2HEX(CONCATENATE(L2012,M2012,N2012,O2012))</f>
        <v>0</v>
      </c>
      <c r="P2013" s="13" t="str">
        <f>BIN2HEX(CONCATENATE(P2012,Q2012,R2012,S2012))</f>
        <v>C</v>
      </c>
      <c r="T2013" s="13" t="str">
        <f>BIN2HEX(CONCATENATE(T2012,U2012,V2012,W2012))</f>
        <v>F</v>
      </c>
      <c r="X2013" s="13" t="str">
        <f>BIN2HEX(CONCATENATE(X2012,Y2012,Z2012,AA2012))</f>
        <v>E</v>
      </c>
      <c r="AB2013" s="13" t="str">
        <f>BIN2HEX(CONCATENATE(AB2012,AC2012,AD2012,AE2012))</f>
        <v>2</v>
      </c>
      <c r="AF2013" s="13" t="str">
        <f>BIN2HEX(CONCATENATE(AF2012,AG2012,AH2012,AI2012))</f>
        <v>2</v>
      </c>
    </row>
    <row r="2014" spans="1:39" ht="15" customHeight="1" x14ac:dyDescent="0.55000000000000004">
      <c r="C2014" s="17" t="s">
        <v>52</v>
      </c>
      <c r="D2014" s="13" t="str">
        <f>D1974</f>
        <v>0</v>
      </c>
      <c r="H2014" s="13" t="str">
        <f t="shared" ref="H2014" si="12279">H1974</f>
        <v>F</v>
      </c>
      <c r="L2014" s="13" t="str">
        <f t="shared" ref="L2014" si="12280">L1974</f>
        <v>1</v>
      </c>
      <c r="P2014" s="13" t="str">
        <f t="shared" ref="P2014" si="12281">P1974</f>
        <v>5</v>
      </c>
      <c r="T2014" s="13" t="str">
        <f t="shared" ref="T2014" si="12282">T1974</f>
        <v>5</v>
      </c>
      <c r="X2014" s="13" t="str">
        <f t="shared" ref="X2014" si="12283">X1974</f>
        <v>6</v>
      </c>
      <c r="AB2014" s="13" t="str">
        <f t="shared" ref="AB2014" si="12284">AB1974</f>
        <v>8</v>
      </c>
      <c r="AF2014" s="13" t="str">
        <f t="shared" ref="AF2014" si="12285">AF1974</f>
        <v>3</v>
      </c>
    </row>
    <row r="2015" spans="1:39" ht="15" customHeight="1" x14ac:dyDescent="0.45">
      <c r="D2015" s="13" t="str">
        <f>MID(DEC2BIN(HEX2DEC(D2014),4),1,1)</f>
        <v>0</v>
      </c>
      <c r="E2015" s="13" t="str">
        <f>MID(DEC2BIN(HEX2DEC(D2014),4),2,1)</f>
        <v>0</v>
      </c>
      <c r="F2015" s="13" t="str">
        <f>MID(DEC2BIN(HEX2DEC(D2014),4),3,1)</f>
        <v>0</v>
      </c>
      <c r="G2015" s="13" t="str">
        <f>MID(DEC2BIN(HEX2DEC(D2014),4),4,1)</f>
        <v>0</v>
      </c>
      <c r="H2015" s="13" t="str">
        <f>MID(DEC2BIN(HEX2DEC(H2014),4),1,1)</f>
        <v>1</v>
      </c>
      <c r="I2015" s="13" t="str">
        <f>MID(DEC2BIN(HEX2DEC(H2014),4),2,1)</f>
        <v>1</v>
      </c>
      <c r="J2015" s="13" t="str">
        <f>MID(DEC2BIN(HEX2DEC(H2014),4),3,1)</f>
        <v>1</v>
      </c>
      <c r="K2015" s="13" t="str">
        <f>MID(DEC2BIN(HEX2DEC(H2014),4),4,1)</f>
        <v>1</v>
      </c>
      <c r="L2015" s="13" t="str">
        <f>MID(DEC2BIN(HEX2DEC(L2014),4),1,1)</f>
        <v>0</v>
      </c>
      <c r="M2015" s="13" t="str">
        <f>MID(DEC2BIN(HEX2DEC(L2014),4),2,1)</f>
        <v>0</v>
      </c>
      <c r="N2015" s="13" t="str">
        <f>MID(DEC2BIN(HEX2DEC(L2014),4),3,1)</f>
        <v>0</v>
      </c>
      <c r="O2015" s="13" t="str">
        <f>MID(DEC2BIN(HEX2DEC(L2014),4),4,1)</f>
        <v>1</v>
      </c>
      <c r="P2015" s="13" t="str">
        <f>MID(DEC2BIN(HEX2DEC(P2014),4),1,1)</f>
        <v>0</v>
      </c>
      <c r="Q2015" s="13" t="str">
        <f>MID(DEC2BIN(HEX2DEC(P2014),4),2,1)</f>
        <v>1</v>
      </c>
      <c r="R2015" s="13" t="str">
        <f>MID(DEC2BIN(HEX2DEC(P2014),4),3,1)</f>
        <v>0</v>
      </c>
      <c r="S2015" s="13" t="str">
        <f>MID(DEC2BIN(HEX2DEC(P2014),4),4,1)</f>
        <v>1</v>
      </c>
      <c r="T2015" s="13" t="str">
        <f>MID(DEC2BIN(HEX2DEC(T2014),4),1,1)</f>
        <v>0</v>
      </c>
      <c r="U2015" s="13" t="str">
        <f>MID(DEC2BIN(HEX2DEC(T2014),4),2,1)</f>
        <v>1</v>
      </c>
      <c r="V2015" s="13" t="str">
        <f>MID(DEC2BIN(HEX2DEC(T2014),4),3,1)</f>
        <v>0</v>
      </c>
      <c r="W2015" s="13" t="str">
        <f>MID(DEC2BIN(HEX2DEC(T2014),4),4,1)</f>
        <v>1</v>
      </c>
      <c r="X2015" s="13" t="str">
        <f>MID(DEC2BIN(HEX2DEC(X2014),4),1,1)</f>
        <v>0</v>
      </c>
      <c r="Y2015" s="13" t="str">
        <f>MID(DEC2BIN(HEX2DEC(X2014),4),2,1)</f>
        <v>1</v>
      </c>
      <c r="Z2015" s="13" t="str">
        <f>MID(DEC2BIN(HEX2DEC(X2014),4),3,1)</f>
        <v>1</v>
      </c>
      <c r="AA2015" s="13" t="str">
        <f>MID(DEC2BIN(HEX2DEC(X2014),4),4,1)</f>
        <v>0</v>
      </c>
      <c r="AB2015" s="13" t="str">
        <f>MID(DEC2BIN(HEX2DEC(AB2014),4),1,1)</f>
        <v>1</v>
      </c>
      <c r="AC2015" s="13" t="str">
        <f>MID(DEC2BIN(HEX2DEC(AB2014),4),2,1)</f>
        <v>0</v>
      </c>
      <c r="AD2015" s="13" t="str">
        <f>MID(DEC2BIN(HEX2DEC(AB2014),4),3,1)</f>
        <v>0</v>
      </c>
      <c r="AE2015" s="13" t="str">
        <f>MID(DEC2BIN(HEX2DEC(AB2014),4),4,1)</f>
        <v>0</v>
      </c>
      <c r="AF2015" s="13" t="str">
        <f>MID(DEC2BIN(HEX2DEC(AF2014),4),1,1)</f>
        <v>0</v>
      </c>
      <c r="AG2015" s="13" t="str">
        <f>MID(DEC2BIN(HEX2DEC(AF2014),4),2,1)</f>
        <v>0</v>
      </c>
      <c r="AH2015" s="13" t="str">
        <f>MID(DEC2BIN(HEX2DEC(AF2014),4),3,1)</f>
        <v>1</v>
      </c>
      <c r="AI2015" s="13" t="str">
        <f>MID(DEC2BIN(HEX2DEC(AF2014),4),4,1)</f>
        <v>1</v>
      </c>
    </row>
    <row r="2016" spans="1:39" ht="15" customHeight="1" x14ac:dyDescent="0.45">
      <c r="A2016" s="23"/>
      <c r="B2016" s="23"/>
      <c r="C2016" s="23"/>
      <c r="D2016" s="23"/>
      <c r="E2016" s="23"/>
      <c r="F2016" s="23"/>
      <c r="G2016" s="23"/>
      <c r="H2016" s="23"/>
      <c r="I2016" s="23"/>
      <c r="J2016" s="23"/>
      <c r="K2016" s="23"/>
      <c r="L2016" s="23"/>
      <c r="M2016" s="23"/>
      <c r="N2016" s="23"/>
      <c r="O2016" s="23"/>
      <c r="P2016" s="23"/>
      <c r="Q2016" s="23"/>
      <c r="R2016" s="23"/>
      <c r="S2016" s="23"/>
      <c r="T2016" s="23"/>
      <c r="U2016" s="23"/>
      <c r="V2016" s="23"/>
      <c r="W2016" s="23"/>
      <c r="X2016" s="23"/>
      <c r="Y2016" s="23"/>
      <c r="Z2016" s="23"/>
      <c r="AA2016" s="23"/>
      <c r="AB2016" s="23"/>
      <c r="AC2016" s="23"/>
      <c r="AD2016" s="23"/>
      <c r="AE2016" s="23"/>
      <c r="AF2016" s="23"/>
      <c r="AG2016" s="23"/>
      <c r="AH2016" s="23"/>
      <c r="AI2016" s="23"/>
      <c r="AJ2016" s="23"/>
      <c r="AK2016" s="23"/>
      <c r="AL2016" s="23"/>
      <c r="AM2016" s="23"/>
    </row>
    <row r="2018" spans="3:39" ht="15" customHeight="1" x14ac:dyDescent="0.5">
      <c r="C2018" s="12" t="s">
        <v>35</v>
      </c>
      <c r="D2018" s="13">
        <f>D1982+1</f>
        <v>57</v>
      </c>
    </row>
    <row r="2020" spans="3:39" ht="15" customHeight="1" x14ac:dyDescent="0.45">
      <c r="C2020" s="14" t="s">
        <v>31</v>
      </c>
      <c r="D2020" s="13" t="str">
        <f>BIN2HEX(CONCATENATE(D2021,E2021,F2021,G2021))</f>
        <v>1</v>
      </c>
      <c r="H2020" s="13" t="str">
        <f>BIN2HEX(CONCATENATE(H2021,I2021,J2021,K2021))</f>
        <v>6</v>
      </c>
      <c r="L2020" s="13" t="str">
        <f>BIN2HEX(CONCATENATE(L2021,M2021,N2021,O2021))</f>
        <v>0</v>
      </c>
      <c r="P2020" s="13" t="str">
        <f>BIN2HEX(CONCATENATE(P2021,Q2021,R2021,S2021))</f>
        <v>4</v>
      </c>
      <c r="T2020" s="13" t="str">
        <f>BIN2HEX(CONCATENATE(T2021,U2021,V2021,W2021))</f>
        <v>5</v>
      </c>
      <c r="X2020" s="13" t="str">
        <f>BIN2HEX(CONCATENATE(X2021,Y2021,Z2021,AA2021))</f>
        <v>6</v>
      </c>
      <c r="AB2020" s="13" t="str">
        <f>BIN2HEX(CONCATENATE(AB2021,AC2021,AD2021,AE2021))</f>
        <v>3</v>
      </c>
      <c r="AF2020" s="13" t="str">
        <f>BIN2HEX(CONCATENATE(AF2021,AG2021,AH2021,AI2021))</f>
        <v>7</v>
      </c>
    </row>
    <row r="2021" spans="3:39" ht="15" customHeight="1" x14ac:dyDescent="0.45">
      <c r="C2021" s="14" t="s">
        <v>36</v>
      </c>
      <c r="D2021" s="13">
        <f>IF(ISEVEN(D2022+D2023+D2024),0,1)</f>
        <v>0</v>
      </c>
      <c r="E2021" s="13">
        <f t="shared" ref="E2021:AI2021" si="12286">IF(ISEVEN(E2022+E2023+E2024),0,1)</f>
        <v>0</v>
      </c>
      <c r="F2021" s="13">
        <f t="shared" si="12286"/>
        <v>0</v>
      </c>
      <c r="G2021" s="13">
        <f t="shared" si="12286"/>
        <v>1</v>
      </c>
      <c r="H2021" s="13">
        <f t="shared" si="12286"/>
        <v>0</v>
      </c>
      <c r="I2021" s="13">
        <f t="shared" si="12286"/>
        <v>1</v>
      </c>
      <c r="J2021" s="13">
        <f t="shared" si="12286"/>
        <v>1</v>
      </c>
      <c r="K2021" s="13">
        <f t="shared" si="12286"/>
        <v>0</v>
      </c>
      <c r="L2021" s="13">
        <f t="shared" si="12286"/>
        <v>0</v>
      </c>
      <c r="M2021" s="13">
        <f t="shared" si="12286"/>
        <v>0</v>
      </c>
      <c r="N2021" s="13">
        <f t="shared" si="12286"/>
        <v>0</v>
      </c>
      <c r="O2021" s="13">
        <f t="shared" si="12286"/>
        <v>0</v>
      </c>
      <c r="P2021" s="13">
        <f t="shared" si="12286"/>
        <v>0</v>
      </c>
      <c r="Q2021" s="13">
        <f t="shared" si="12286"/>
        <v>1</v>
      </c>
      <c r="R2021" s="13">
        <f t="shared" si="12286"/>
        <v>0</v>
      </c>
      <c r="S2021" s="13">
        <f t="shared" si="12286"/>
        <v>0</v>
      </c>
      <c r="T2021" s="13">
        <f t="shared" si="12286"/>
        <v>0</v>
      </c>
      <c r="U2021" s="13">
        <f t="shared" si="12286"/>
        <v>1</v>
      </c>
      <c r="V2021" s="13">
        <f t="shared" si="12286"/>
        <v>0</v>
      </c>
      <c r="W2021" s="13">
        <f t="shared" si="12286"/>
        <v>1</v>
      </c>
      <c r="X2021" s="13">
        <f t="shared" si="12286"/>
        <v>0</v>
      </c>
      <c r="Y2021" s="13">
        <f t="shared" si="12286"/>
        <v>1</v>
      </c>
      <c r="Z2021" s="13">
        <f t="shared" si="12286"/>
        <v>1</v>
      </c>
      <c r="AA2021" s="13">
        <f t="shared" si="12286"/>
        <v>0</v>
      </c>
      <c r="AB2021" s="13">
        <f t="shared" si="12286"/>
        <v>0</v>
      </c>
      <c r="AC2021" s="13">
        <f t="shared" si="12286"/>
        <v>0</v>
      </c>
      <c r="AD2021" s="13">
        <f t="shared" si="12286"/>
        <v>1</v>
      </c>
      <c r="AE2021" s="13">
        <f t="shared" si="12286"/>
        <v>1</v>
      </c>
      <c r="AF2021" s="13">
        <f t="shared" si="12286"/>
        <v>0</v>
      </c>
      <c r="AG2021" s="13">
        <f t="shared" si="12286"/>
        <v>1</v>
      </c>
      <c r="AH2021" s="13">
        <f t="shared" si="12286"/>
        <v>1</v>
      </c>
      <c r="AI2021" s="13">
        <f t="shared" si="12286"/>
        <v>1</v>
      </c>
      <c r="AL2021" s="13" t="s">
        <v>53</v>
      </c>
      <c r="AM2021" s="14" t="str">
        <f>VLOOKUP('הכנה ל- SHA-256 #1'!$U$24,'הכנה ל- SHA-256 #1'!$U$24:$CG$24,1+'SHA-256 Algorithm #1'!D2018,)</f>
        <v>273AD0CC</v>
      </c>
    </row>
    <row r="2022" spans="3:39" ht="15" customHeight="1" x14ac:dyDescent="0.45">
      <c r="C2022" s="14" t="s">
        <v>32</v>
      </c>
      <c r="D2022" s="13" t="str">
        <f>N2026</f>
        <v>1</v>
      </c>
      <c r="E2022" s="13" t="str">
        <f t="shared" ref="E2022" si="12287">O2026</f>
        <v>1</v>
      </c>
      <c r="F2022" s="13" t="str">
        <f t="shared" ref="F2022" si="12288">P2026</f>
        <v>0</v>
      </c>
      <c r="G2022" s="13" t="str">
        <f t="shared" ref="G2022" si="12289">Q2026</f>
        <v>1</v>
      </c>
      <c r="H2022" s="13" t="str">
        <f t="shared" ref="H2022" si="12290">R2026</f>
        <v>0</v>
      </c>
      <c r="I2022" s="13" t="str">
        <f t="shared" ref="I2022" si="12291">S2026</f>
        <v>0</v>
      </c>
      <c r="J2022" s="13" t="str">
        <f t="shared" ref="J2022" si="12292">T2026</f>
        <v>1</v>
      </c>
      <c r="K2022" s="13" t="str">
        <f t="shared" ref="K2022" si="12293">U2026</f>
        <v>0</v>
      </c>
      <c r="L2022" s="13" t="str">
        <f t="shared" ref="L2022" si="12294">V2026</f>
        <v>0</v>
      </c>
      <c r="M2022" s="13" t="str">
        <f t="shared" ref="M2022" si="12295">W2026</f>
        <v>1</v>
      </c>
      <c r="N2022" s="13" t="str">
        <f t="shared" ref="N2022" si="12296">X2026</f>
        <v>1</v>
      </c>
      <c r="O2022" s="13" t="str">
        <f t="shared" ref="O2022" si="12297">Y2026</f>
        <v>0</v>
      </c>
      <c r="P2022" s="13" t="str">
        <f t="shared" ref="P2022" si="12298">Z2026</f>
        <v>1</v>
      </c>
      <c r="Q2022" s="13" t="str">
        <f t="shared" ref="Q2022" si="12299">AA2026</f>
        <v>0</v>
      </c>
      <c r="R2022" s="13" t="str">
        <f t="shared" ref="R2022" si="12300">AB2026</f>
        <v>1</v>
      </c>
      <c r="S2022" s="13" t="str">
        <f t="shared" ref="S2022" si="12301">AC2026</f>
        <v>1</v>
      </c>
      <c r="T2022" s="13" t="str">
        <f t="shared" ref="T2022" si="12302">AD2026</f>
        <v>0</v>
      </c>
      <c r="U2022" s="13" t="str">
        <f t="shared" ref="U2022" si="12303">AE2026</f>
        <v>0</v>
      </c>
      <c r="V2022" s="13" t="str">
        <f t="shared" ref="V2022" si="12304">AF2026</f>
        <v>1</v>
      </c>
      <c r="W2022" s="13" t="str">
        <f t="shared" ref="W2022" si="12305">AG2026</f>
        <v>1</v>
      </c>
      <c r="X2022" s="13" t="str">
        <f t="shared" ref="X2022" si="12306">AH2026</f>
        <v>0</v>
      </c>
      <c r="Y2022" s="13" t="str">
        <f t="shared" ref="Y2022" si="12307">AI2026</f>
        <v>0</v>
      </c>
      <c r="Z2022" s="13" t="str">
        <f>D2026</f>
        <v>0</v>
      </c>
      <c r="AA2022" s="13" t="str">
        <f t="shared" ref="AA2022" si="12308">E2026</f>
        <v>1</v>
      </c>
      <c r="AB2022" s="13" t="str">
        <f t="shared" ref="AB2022" si="12309">F2026</f>
        <v>0</v>
      </c>
      <c r="AC2022" s="13" t="str">
        <f t="shared" ref="AC2022" si="12310">G2026</f>
        <v>0</v>
      </c>
      <c r="AD2022" s="13" t="str">
        <f t="shared" ref="AD2022" si="12311">H2026</f>
        <v>1</v>
      </c>
      <c r="AE2022" s="13" t="str">
        <f t="shared" ref="AE2022" si="12312">I2026</f>
        <v>0</v>
      </c>
      <c r="AF2022" s="13" t="str">
        <f t="shared" ref="AF2022" si="12313">J2026</f>
        <v>0</v>
      </c>
      <c r="AG2022" s="13" t="str">
        <f t="shared" ref="AG2022" si="12314">K2026</f>
        <v>0</v>
      </c>
      <c r="AH2022" s="13" t="str">
        <f t="shared" ref="AH2022" si="12315">L2026</f>
        <v>0</v>
      </c>
      <c r="AI2022" s="13" t="str">
        <f t="shared" ref="AI2022" si="12316">M2026</f>
        <v>0</v>
      </c>
      <c r="AL2022" s="14" t="s">
        <v>54</v>
      </c>
      <c r="AM2022" s="14" t="str">
        <f>HLOOKUP('הכנה ל- SHA-256 #1'!$Q$5,'הכנה ל- SHA-256 #1'!$Q$5:$Q$69,1+'SHA-256 Algorithm #1'!D2018,FALSE)</f>
        <v>748F82EE</v>
      </c>
    </row>
    <row r="2023" spans="3:39" ht="15" customHeight="1" x14ac:dyDescent="0.45">
      <c r="C2023" s="14" t="s">
        <v>33</v>
      </c>
      <c r="D2023" s="13" t="str">
        <f>W2026</f>
        <v>1</v>
      </c>
      <c r="E2023" s="13" t="str">
        <f t="shared" ref="E2023" si="12317">X2026</f>
        <v>1</v>
      </c>
      <c r="F2023" s="13" t="str">
        <f t="shared" ref="F2023" si="12318">Y2026</f>
        <v>0</v>
      </c>
      <c r="G2023" s="13" t="str">
        <f t="shared" ref="G2023" si="12319">Z2026</f>
        <v>1</v>
      </c>
      <c r="H2023" s="13" t="str">
        <f t="shared" ref="H2023" si="12320">AA2026</f>
        <v>0</v>
      </c>
      <c r="I2023" s="13" t="str">
        <f t="shared" ref="I2023" si="12321">AB2026</f>
        <v>1</v>
      </c>
      <c r="J2023" s="13" t="str">
        <f t="shared" ref="J2023" si="12322">AC2026</f>
        <v>1</v>
      </c>
      <c r="K2023" s="13" t="str">
        <f t="shared" ref="K2023" si="12323">AD2026</f>
        <v>0</v>
      </c>
      <c r="L2023" s="13" t="str">
        <f t="shared" ref="L2023" si="12324">AE2026</f>
        <v>0</v>
      </c>
      <c r="M2023" s="13" t="str">
        <f t="shared" ref="M2023" si="12325">AF2026</f>
        <v>1</v>
      </c>
      <c r="N2023" s="13" t="str">
        <f t="shared" ref="N2023" si="12326">AG2026</f>
        <v>1</v>
      </c>
      <c r="O2023" s="13" t="str">
        <f t="shared" ref="O2023" si="12327">AH2026</f>
        <v>0</v>
      </c>
      <c r="P2023" s="13" t="str">
        <f t="shared" ref="P2023" si="12328">AI2026</f>
        <v>0</v>
      </c>
      <c r="Q2023" s="13" t="str">
        <f>D2026</f>
        <v>0</v>
      </c>
      <c r="R2023" s="13" t="str">
        <f t="shared" ref="R2023" si="12329">E2026</f>
        <v>1</v>
      </c>
      <c r="S2023" s="13" t="str">
        <f t="shared" ref="S2023" si="12330">F2026</f>
        <v>0</v>
      </c>
      <c r="T2023" s="13" t="str">
        <f t="shared" ref="T2023" si="12331">G2026</f>
        <v>0</v>
      </c>
      <c r="U2023" s="13" t="str">
        <f t="shared" ref="U2023" si="12332">H2026</f>
        <v>1</v>
      </c>
      <c r="V2023" s="13" t="str">
        <f t="shared" ref="V2023" si="12333">I2026</f>
        <v>0</v>
      </c>
      <c r="W2023" s="13" t="str">
        <f t="shared" ref="W2023" si="12334">J2026</f>
        <v>0</v>
      </c>
      <c r="X2023" s="13" t="str">
        <f t="shared" ref="X2023" si="12335">K2026</f>
        <v>0</v>
      </c>
      <c r="Y2023" s="13" t="str">
        <f t="shared" ref="Y2023" si="12336">L2026</f>
        <v>0</v>
      </c>
      <c r="Z2023" s="13" t="str">
        <f t="shared" ref="Z2023" si="12337">M2026</f>
        <v>0</v>
      </c>
      <c r="AA2023" s="13" t="str">
        <f t="shared" ref="AA2023" si="12338">N2026</f>
        <v>1</v>
      </c>
      <c r="AB2023" s="13" t="str">
        <f t="shared" ref="AB2023" si="12339">O2026</f>
        <v>1</v>
      </c>
      <c r="AC2023" s="13" t="str">
        <f t="shared" ref="AC2023" si="12340">P2026</f>
        <v>0</v>
      </c>
      <c r="AD2023" s="13" t="str">
        <f t="shared" ref="AD2023" si="12341">Q2026</f>
        <v>1</v>
      </c>
      <c r="AE2023" s="13" t="str">
        <f t="shared" ref="AE2023" si="12342">R2026</f>
        <v>0</v>
      </c>
      <c r="AF2023" s="13" t="str">
        <f t="shared" ref="AF2023" si="12343">S2026</f>
        <v>0</v>
      </c>
      <c r="AG2023" s="13" t="str">
        <f t="shared" ref="AG2023" si="12344">T2026</f>
        <v>1</v>
      </c>
      <c r="AH2023" s="13" t="str">
        <f t="shared" ref="AH2023" si="12345">U2026</f>
        <v>0</v>
      </c>
      <c r="AI2023" s="13" t="str">
        <f t="shared" ref="AI2023" si="12346">V2026</f>
        <v>0</v>
      </c>
      <c r="AL2023" s="14" t="s">
        <v>55</v>
      </c>
      <c r="AM2023" s="14" t="str">
        <f>CONCATENATE(D2050,H2050,L2050,P2050,T2050,X2050,AB2050,AF2050)</f>
        <v>6A5ACE2B</v>
      </c>
    </row>
    <row r="2024" spans="3:39" ht="15" customHeight="1" x14ac:dyDescent="0.45">
      <c r="C2024" s="14" t="s">
        <v>34</v>
      </c>
      <c r="D2024" s="13" t="str">
        <f>AH2026</f>
        <v>0</v>
      </c>
      <c r="E2024" s="13" t="str">
        <f>AI2026</f>
        <v>0</v>
      </c>
      <c r="F2024" s="13" t="str">
        <f>D2026</f>
        <v>0</v>
      </c>
      <c r="G2024" s="13" t="str">
        <f t="shared" ref="G2024" si="12347">E2026</f>
        <v>1</v>
      </c>
      <c r="H2024" s="13" t="str">
        <f t="shared" ref="H2024" si="12348">F2026</f>
        <v>0</v>
      </c>
      <c r="I2024" s="13" t="str">
        <f t="shared" ref="I2024" si="12349">G2026</f>
        <v>0</v>
      </c>
      <c r="J2024" s="13" t="str">
        <f t="shared" ref="J2024" si="12350">H2026</f>
        <v>1</v>
      </c>
      <c r="K2024" s="13" t="str">
        <f t="shared" ref="K2024" si="12351">I2026</f>
        <v>0</v>
      </c>
      <c r="L2024" s="13" t="str">
        <f t="shared" ref="L2024" si="12352">J2026</f>
        <v>0</v>
      </c>
      <c r="M2024" s="13" t="str">
        <f t="shared" ref="M2024" si="12353">K2026</f>
        <v>0</v>
      </c>
      <c r="N2024" s="13" t="str">
        <f t="shared" ref="N2024" si="12354">L2026</f>
        <v>0</v>
      </c>
      <c r="O2024" s="13" t="str">
        <f t="shared" ref="O2024" si="12355">M2026</f>
        <v>0</v>
      </c>
      <c r="P2024" s="13" t="str">
        <f t="shared" ref="P2024" si="12356">N2026</f>
        <v>1</v>
      </c>
      <c r="Q2024" s="13" t="str">
        <f t="shared" ref="Q2024" si="12357">O2026</f>
        <v>1</v>
      </c>
      <c r="R2024" s="13" t="str">
        <f t="shared" ref="R2024" si="12358">P2026</f>
        <v>0</v>
      </c>
      <c r="S2024" s="13" t="str">
        <f t="shared" ref="S2024" si="12359">Q2026</f>
        <v>1</v>
      </c>
      <c r="T2024" s="13" t="str">
        <f t="shared" ref="T2024" si="12360">R2026</f>
        <v>0</v>
      </c>
      <c r="U2024" s="13" t="str">
        <f t="shared" ref="U2024" si="12361">S2026</f>
        <v>0</v>
      </c>
      <c r="V2024" s="13" t="str">
        <f t="shared" ref="V2024" si="12362">T2026</f>
        <v>1</v>
      </c>
      <c r="W2024" s="13" t="str">
        <f t="shared" ref="W2024" si="12363">U2026</f>
        <v>0</v>
      </c>
      <c r="X2024" s="13" t="str">
        <f t="shared" ref="X2024" si="12364">V2026</f>
        <v>0</v>
      </c>
      <c r="Y2024" s="13" t="str">
        <f t="shared" ref="Y2024" si="12365">W2026</f>
        <v>1</v>
      </c>
      <c r="Z2024" s="13" t="str">
        <f t="shared" ref="Z2024" si="12366">X2026</f>
        <v>1</v>
      </c>
      <c r="AA2024" s="13" t="str">
        <f t="shared" ref="AA2024" si="12367">Y2026</f>
        <v>0</v>
      </c>
      <c r="AB2024" s="13" t="str">
        <f t="shared" ref="AB2024" si="12368">Z2026</f>
        <v>1</v>
      </c>
      <c r="AC2024" s="13" t="str">
        <f t="shared" ref="AC2024" si="12369">AA2026</f>
        <v>0</v>
      </c>
      <c r="AD2024" s="13" t="str">
        <f t="shared" ref="AD2024" si="12370">AB2026</f>
        <v>1</v>
      </c>
      <c r="AE2024" s="13" t="str">
        <f t="shared" ref="AE2024" si="12371">AC2026</f>
        <v>1</v>
      </c>
      <c r="AF2024" s="13" t="str">
        <f t="shared" ref="AF2024" si="12372">AD2026</f>
        <v>0</v>
      </c>
      <c r="AG2024" s="13" t="str">
        <f t="shared" ref="AG2024" si="12373">AE2026</f>
        <v>0</v>
      </c>
      <c r="AH2024" s="13" t="str">
        <f t="shared" ref="AH2024" si="12374">AF2026</f>
        <v>1</v>
      </c>
      <c r="AI2024" s="13" t="str">
        <f t="shared" ref="AI2024" si="12375">AG2026</f>
        <v>1</v>
      </c>
      <c r="AL2024" s="14" t="s">
        <v>56</v>
      </c>
      <c r="AM2024" s="14" t="str">
        <f>CONCATENATE(D2049,H2049,L2049,P2049,T2049,X2049,AB2049,AF2049,)</f>
        <v>C407BA1B</v>
      </c>
    </row>
    <row r="2025" spans="3:39" ht="15" customHeight="1" x14ac:dyDescent="0.55000000000000004">
      <c r="C2025" s="14" t="s">
        <v>23</v>
      </c>
      <c r="D2025" s="13" t="str">
        <f>MID($AM1995,1,1)</f>
        <v>4</v>
      </c>
      <c r="H2025" s="13" t="str">
        <f>MID($AM1995,2,1)</f>
        <v>8</v>
      </c>
      <c r="L2025" s="13" t="str">
        <f>MID($AM1995,3,1)</f>
        <v>3</v>
      </c>
      <c r="P2025" s="13" t="str">
        <f>MID($AM1995,4,1)</f>
        <v>4</v>
      </c>
      <c r="T2025" s="13" t="str">
        <f>MID($AM1995,5,1)</f>
        <v>9</v>
      </c>
      <c r="X2025" s="13" t="str">
        <f>MID($AM1995,6,1)</f>
        <v>A</v>
      </c>
      <c r="AB2025" s="13" t="str">
        <f>MID($AM1995,7,1)</f>
        <v>C</v>
      </c>
      <c r="AF2025" s="13" t="str">
        <f>MID($AM1995,8,1)</f>
        <v>C</v>
      </c>
      <c r="AL2025" s="21" t="s">
        <v>40</v>
      </c>
      <c r="AM2025" s="14" t="str">
        <f>CONCATENATE(D2037,H2037,L2037,P2037,T2037,X2037,AB2037,AF2037)</f>
        <v>D5993FDE</v>
      </c>
    </row>
    <row r="2026" spans="3:39" ht="15" customHeight="1" x14ac:dyDescent="0.45">
      <c r="C2026" s="14" t="s">
        <v>24</v>
      </c>
      <c r="D2026" s="13" t="str">
        <f>MID(DEC2BIN(HEX2DEC(D2025),4),1,1)</f>
        <v>0</v>
      </c>
      <c r="E2026" s="13" t="str">
        <f>MID(DEC2BIN(HEX2DEC(D2025),4),2,1)</f>
        <v>1</v>
      </c>
      <c r="F2026" s="13" t="str">
        <f>MID(DEC2BIN(HEX2DEC(D2025),4),3,1)</f>
        <v>0</v>
      </c>
      <c r="G2026" s="13" t="str">
        <f>MID(DEC2BIN(HEX2DEC(D2025),4),4,1)</f>
        <v>0</v>
      </c>
      <c r="H2026" s="13" t="str">
        <f>MID(DEC2BIN(HEX2DEC(H2025),4),1,1)</f>
        <v>1</v>
      </c>
      <c r="I2026" s="13" t="str">
        <f>MID(DEC2BIN(HEX2DEC(H2025),4),2,1)</f>
        <v>0</v>
      </c>
      <c r="J2026" s="13" t="str">
        <f>MID(DEC2BIN(HEX2DEC(H2025),4),3,1)</f>
        <v>0</v>
      </c>
      <c r="K2026" s="13" t="str">
        <f>MID(DEC2BIN(HEX2DEC(H2025),4),4,1)</f>
        <v>0</v>
      </c>
      <c r="L2026" s="13" t="str">
        <f>MID(DEC2BIN(HEX2DEC(L2025),4),1,1)</f>
        <v>0</v>
      </c>
      <c r="M2026" s="13" t="str">
        <f>MID(DEC2BIN(HEX2DEC(L2025),4),2,1)</f>
        <v>0</v>
      </c>
      <c r="N2026" s="13" t="str">
        <f>MID(DEC2BIN(HEX2DEC(L2025),4),3,1)</f>
        <v>1</v>
      </c>
      <c r="O2026" s="13" t="str">
        <f>MID(DEC2BIN(HEX2DEC(L2025),4),4,1)</f>
        <v>1</v>
      </c>
      <c r="P2026" s="13" t="str">
        <f>MID(DEC2BIN(HEX2DEC(P2025),4),1,1)</f>
        <v>0</v>
      </c>
      <c r="Q2026" s="13" t="str">
        <f>MID(DEC2BIN(HEX2DEC(P2025),4),2,1)</f>
        <v>1</v>
      </c>
      <c r="R2026" s="13" t="str">
        <f>MID(DEC2BIN(HEX2DEC(P2025),4),3,1)</f>
        <v>0</v>
      </c>
      <c r="S2026" s="13" t="str">
        <f>MID(DEC2BIN(HEX2DEC(P2025),4),4,1)</f>
        <v>0</v>
      </c>
      <c r="T2026" s="13" t="str">
        <f>MID(DEC2BIN(HEX2DEC(T2025),4),1,1)</f>
        <v>1</v>
      </c>
      <c r="U2026" s="13" t="str">
        <f>MID(DEC2BIN(HEX2DEC(T2025),4),2,1)</f>
        <v>0</v>
      </c>
      <c r="V2026" s="13" t="str">
        <f>MID(DEC2BIN(HEX2DEC(T2025),4),3,1)</f>
        <v>0</v>
      </c>
      <c r="W2026" s="13" t="str">
        <f>MID(DEC2BIN(HEX2DEC(T2025),4),4,1)</f>
        <v>1</v>
      </c>
      <c r="X2026" s="13" t="str">
        <f>MID(DEC2BIN(HEX2DEC(X2025),4),1,1)</f>
        <v>1</v>
      </c>
      <c r="Y2026" s="13" t="str">
        <f>MID(DEC2BIN(HEX2DEC(X2025),4),2,1)</f>
        <v>0</v>
      </c>
      <c r="Z2026" s="13" t="str">
        <f>MID(DEC2BIN(HEX2DEC(X2025),4),3,1)</f>
        <v>1</v>
      </c>
      <c r="AA2026" s="13" t="str">
        <f>MID(DEC2BIN(HEX2DEC(X2025),4),4,1)</f>
        <v>0</v>
      </c>
      <c r="AB2026" s="13" t="str">
        <f>MID(DEC2BIN(HEX2DEC(AB2025),4),1,1)</f>
        <v>1</v>
      </c>
      <c r="AC2026" s="13" t="str">
        <f>MID(DEC2BIN(HEX2DEC(AB2025),4),2,1)</f>
        <v>1</v>
      </c>
      <c r="AD2026" s="13" t="str">
        <f>MID(DEC2BIN(HEX2DEC(AB2025),4),3,1)</f>
        <v>0</v>
      </c>
      <c r="AE2026" s="13" t="str">
        <f>MID(DEC2BIN(HEX2DEC(AB2025),4),4,1)</f>
        <v>0</v>
      </c>
      <c r="AF2026" s="13" t="str">
        <f>MID(DEC2BIN(HEX2DEC(AF2025),4),1,1)</f>
        <v>1</v>
      </c>
      <c r="AG2026" s="13" t="str">
        <f>MID(DEC2BIN(HEX2DEC(AF2025),4),2,1)</f>
        <v>1</v>
      </c>
      <c r="AH2026" s="13" t="str">
        <f>MID(DEC2BIN(HEX2DEC(AF2025),4),3,1)</f>
        <v>0</v>
      </c>
      <c r="AI2026" s="13" t="str">
        <f>MID(DEC2BIN(HEX2DEC(AF2025),4),4,1)</f>
        <v>0</v>
      </c>
      <c r="AL2026" s="14" t="s">
        <v>57</v>
      </c>
      <c r="AM2026" s="19" t="str">
        <f>DEC2HEX(MOD(HEX2DEC(AM2021)+HEX2DEC(AM2022)+HEX2DEC(AM2023)+HEX2DEC(AM2024)+HEX2DEC(AM2025),2^32),8)</f>
        <v>9FC61BDE</v>
      </c>
    </row>
    <row r="2027" spans="3:39" ht="15" customHeight="1" x14ac:dyDescent="0.45">
      <c r="C2027" s="14" t="s">
        <v>25</v>
      </c>
      <c r="D2027" s="13" t="str">
        <f>D1989</f>
        <v>C</v>
      </c>
      <c r="H2027" s="13" t="str">
        <f t="shared" ref="H2027" si="12376">H1989</f>
        <v>1</v>
      </c>
      <c r="L2027" s="13" t="str">
        <f t="shared" ref="L2027" si="12377">L1989</f>
        <v>6</v>
      </c>
      <c r="P2027" s="13" t="str">
        <f t="shared" ref="P2027" si="12378">P1989</f>
        <v>F</v>
      </c>
      <c r="T2027" s="13" t="str">
        <f t="shared" ref="T2027" si="12379">T1989</f>
        <v>9</v>
      </c>
      <c r="X2027" s="13" t="str">
        <f t="shared" ref="X2027" si="12380">X1989</f>
        <v>B</v>
      </c>
      <c r="AB2027" s="13" t="str">
        <f t="shared" ref="AB2027" si="12381">AB1989</f>
        <v>4</v>
      </c>
      <c r="AF2027" s="13" t="str">
        <f>AF1989</f>
        <v>5</v>
      </c>
      <c r="AL2027" s="14"/>
      <c r="AM2027" s="14"/>
    </row>
    <row r="2028" spans="3:39" ht="15" customHeight="1" x14ac:dyDescent="0.45">
      <c r="C2028" s="14" t="s">
        <v>26</v>
      </c>
      <c r="D2028" s="13" t="str">
        <f>MID(DEC2BIN(HEX2DEC(D2027),4),1,1)</f>
        <v>1</v>
      </c>
      <c r="E2028" s="13" t="str">
        <f>MID(DEC2BIN(HEX2DEC(D2027),4),2,1)</f>
        <v>1</v>
      </c>
      <c r="F2028" s="13" t="str">
        <f>MID(DEC2BIN(HEX2DEC(D2027),4),3,1)</f>
        <v>0</v>
      </c>
      <c r="G2028" s="13" t="str">
        <f>MID(DEC2BIN(HEX2DEC(D2027),4),4,1)</f>
        <v>0</v>
      </c>
      <c r="H2028" s="13" t="str">
        <f>MID(DEC2BIN(HEX2DEC(H2027),4),1,1)</f>
        <v>0</v>
      </c>
      <c r="I2028" s="13" t="str">
        <f>MID(DEC2BIN(HEX2DEC(H2027),4),2,1)</f>
        <v>0</v>
      </c>
      <c r="J2028" s="13" t="str">
        <f>MID(DEC2BIN(HEX2DEC(H2027),4),3,1)</f>
        <v>0</v>
      </c>
      <c r="K2028" s="13" t="str">
        <f>MID(DEC2BIN(HEX2DEC(H2027),4),4,1)</f>
        <v>1</v>
      </c>
      <c r="L2028" s="13" t="str">
        <f>MID(DEC2BIN(HEX2DEC(L2027),4),1,1)</f>
        <v>0</v>
      </c>
      <c r="M2028" s="13" t="str">
        <f>MID(DEC2BIN(HEX2DEC(L2027),4),2,1)</f>
        <v>1</v>
      </c>
      <c r="N2028" s="13" t="str">
        <f>MID(DEC2BIN(HEX2DEC(L2027),4),3,1)</f>
        <v>1</v>
      </c>
      <c r="O2028" s="13" t="str">
        <f>MID(DEC2BIN(HEX2DEC(L2027),4),4,1)</f>
        <v>0</v>
      </c>
      <c r="P2028" s="13" t="str">
        <f>MID(DEC2BIN(HEX2DEC(P2027),4),1,1)</f>
        <v>1</v>
      </c>
      <c r="Q2028" s="13" t="str">
        <f>MID(DEC2BIN(HEX2DEC(P2027),4),2,1)</f>
        <v>1</v>
      </c>
      <c r="R2028" s="13" t="str">
        <f>MID(DEC2BIN(HEX2DEC(P2027),4),3,1)</f>
        <v>1</v>
      </c>
      <c r="S2028" s="13" t="str">
        <f>MID(DEC2BIN(HEX2DEC(P2027),4),4,1)</f>
        <v>1</v>
      </c>
      <c r="T2028" s="13" t="str">
        <f>MID(DEC2BIN(HEX2DEC(T2027),4),1,1)</f>
        <v>1</v>
      </c>
      <c r="U2028" s="13" t="str">
        <f>MID(DEC2BIN(HEX2DEC(T2027),4),2,1)</f>
        <v>0</v>
      </c>
      <c r="V2028" s="13" t="str">
        <f>MID(DEC2BIN(HEX2DEC(T2027),4),3,1)</f>
        <v>0</v>
      </c>
      <c r="W2028" s="13" t="str">
        <f>MID(DEC2BIN(HEX2DEC(T2027),4),4,1)</f>
        <v>1</v>
      </c>
      <c r="X2028" s="13" t="str">
        <f>MID(DEC2BIN(HEX2DEC(X2027),4),1,1)</f>
        <v>1</v>
      </c>
      <c r="Y2028" s="13" t="str">
        <f>MID(DEC2BIN(HEX2DEC(X2027),4),2,1)</f>
        <v>0</v>
      </c>
      <c r="Z2028" s="13" t="str">
        <f>MID(DEC2BIN(HEX2DEC(X2027),4),3,1)</f>
        <v>1</v>
      </c>
      <c r="AA2028" s="13" t="str">
        <f>MID(DEC2BIN(HEX2DEC(X2027),4),4,1)</f>
        <v>1</v>
      </c>
      <c r="AB2028" s="13" t="str">
        <f>MID(DEC2BIN(HEX2DEC(AB2027),4),1,1)</f>
        <v>0</v>
      </c>
      <c r="AC2028" s="13" t="str">
        <f>MID(DEC2BIN(HEX2DEC(AB2027),4),2,1)</f>
        <v>1</v>
      </c>
      <c r="AD2028" s="13" t="str">
        <f>MID(DEC2BIN(HEX2DEC(AB2027),4),3,1)</f>
        <v>0</v>
      </c>
      <c r="AE2028" s="13" t="str">
        <f>MID(DEC2BIN(HEX2DEC(AB2027),4),4,1)</f>
        <v>0</v>
      </c>
      <c r="AF2028" s="13" t="str">
        <f>MID(DEC2BIN(HEX2DEC(AF2027),4),1,1)</f>
        <v>0</v>
      </c>
      <c r="AG2028" s="13" t="str">
        <f>MID(DEC2BIN(HEX2DEC(AF2027),4),2,1)</f>
        <v>1</v>
      </c>
      <c r="AH2028" s="13" t="str">
        <f>MID(DEC2BIN(HEX2DEC(AF2027),4),3,1)</f>
        <v>0</v>
      </c>
      <c r="AI2028" s="13" t="str">
        <f>MID(DEC2BIN(HEX2DEC(AF2027),4),4,1)</f>
        <v>1</v>
      </c>
      <c r="AL2028" s="14" t="s">
        <v>58</v>
      </c>
      <c r="AM2028" s="14" t="str">
        <f>CONCATENATE(D2020,H2020,L2020,P2020,T2020,X2020,AB2020,AF2020)</f>
        <v>16045637</v>
      </c>
    </row>
    <row r="2029" spans="3:39" ht="15" customHeight="1" x14ac:dyDescent="0.45">
      <c r="C2029" s="14" t="s">
        <v>27</v>
      </c>
      <c r="D2029" s="13" t="str">
        <f>D1991</f>
        <v>D</v>
      </c>
      <c r="H2029" s="13" t="str">
        <f t="shared" ref="H2029" si="12382">H1991</f>
        <v>A</v>
      </c>
      <c r="L2029" s="13" t="str">
        <f t="shared" ref="L2029" si="12383">L1991</f>
        <v>5</v>
      </c>
      <c r="P2029" s="13" t="str">
        <f t="shared" ref="P2029" si="12384">P1991</f>
        <v>E</v>
      </c>
      <c r="T2029" s="13" t="str">
        <f t="shared" ref="T2029" si="12385">T1991</f>
        <v>0</v>
      </c>
      <c r="X2029" s="13" t="str">
        <f t="shared" ref="X2029" si="12386">X1991</f>
        <v>D</v>
      </c>
      <c r="AB2029" s="13" t="str">
        <f t="shared" ref="AB2029" si="12387">AB1991</f>
        <v>A</v>
      </c>
      <c r="AF2029" s="13" t="str">
        <f t="shared" ref="AF2029" si="12388">AF1991</f>
        <v>E</v>
      </c>
      <c r="AL2029" s="14" t="s">
        <v>37</v>
      </c>
      <c r="AM2029" s="14" t="str">
        <f>CONCATENATE(D2032,H2032,L2032,P2032,T2032,X2032,AB2032,AF2032)</f>
        <v>C87E9BCC</v>
      </c>
    </row>
    <row r="2030" spans="3:39" ht="15" customHeight="1" thickBot="1" x14ac:dyDescent="0.5">
      <c r="C2030" s="14" t="s">
        <v>28</v>
      </c>
      <c r="D2030" s="13" t="str">
        <f>MID(DEC2BIN(HEX2DEC(D2029),4),1,1)</f>
        <v>1</v>
      </c>
      <c r="E2030" s="13" t="str">
        <f>MID(DEC2BIN(HEX2DEC(D2029),4),2,1)</f>
        <v>1</v>
      </c>
      <c r="F2030" s="13" t="str">
        <f>MID(DEC2BIN(HEX2DEC(D2029),4),3,1)</f>
        <v>0</v>
      </c>
      <c r="G2030" s="13" t="str">
        <f>MID(DEC2BIN(HEX2DEC(D2029),4),4,1)</f>
        <v>1</v>
      </c>
      <c r="H2030" s="13" t="str">
        <f>MID(DEC2BIN(HEX2DEC(H2029),4),1,1)</f>
        <v>1</v>
      </c>
      <c r="I2030" s="13" t="str">
        <f>MID(DEC2BIN(HEX2DEC(H2029),4),2,1)</f>
        <v>0</v>
      </c>
      <c r="J2030" s="13" t="str">
        <f>MID(DEC2BIN(HEX2DEC(H2029),4),3,1)</f>
        <v>1</v>
      </c>
      <c r="K2030" s="13" t="str">
        <f>MID(DEC2BIN(HEX2DEC(H2029),4),4,1)</f>
        <v>0</v>
      </c>
      <c r="L2030" s="13" t="str">
        <f>MID(DEC2BIN(HEX2DEC(L2029),4),1,1)</f>
        <v>0</v>
      </c>
      <c r="M2030" s="13" t="str">
        <f>MID(DEC2BIN(HEX2DEC(L2029),4),2,1)</f>
        <v>1</v>
      </c>
      <c r="N2030" s="13" t="str">
        <f>MID(DEC2BIN(HEX2DEC(L2029),4),3,1)</f>
        <v>0</v>
      </c>
      <c r="O2030" s="13" t="str">
        <f>MID(DEC2BIN(HEX2DEC(L2029),4),4,1)</f>
        <v>1</v>
      </c>
      <c r="P2030" s="13" t="str">
        <f>MID(DEC2BIN(HEX2DEC(P2029),4),1,1)</f>
        <v>1</v>
      </c>
      <c r="Q2030" s="13" t="str">
        <f>MID(DEC2BIN(HEX2DEC(P2029),4),2,1)</f>
        <v>1</v>
      </c>
      <c r="R2030" s="13" t="str">
        <f>MID(DEC2BIN(HEX2DEC(P2029),4),3,1)</f>
        <v>1</v>
      </c>
      <c r="S2030" s="13" t="str">
        <f>MID(DEC2BIN(HEX2DEC(P2029),4),4,1)</f>
        <v>0</v>
      </c>
      <c r="T2030" s="13" t="str">
        <f>MID(DEC2BIN(HEX2DEC(T2029),4),1,1)</f>
        <v>0</v>
      </c>
      <c r="U2030" s="13" t="str">
        <f>MID(DEC2BIN(HEX2DEC(T2029),4),2,1)</f>
        <v>0</v>
      </c>
      <c r="V2030" s="13" t="str">
        <f>MID(DEC2BIN(HEX2DEC(T2029),4),3,1)</f>
        <v>0</v>
      </c>
      <c r="W2030" s="13" t="str">
        <f>MID(DEC2BIN(HEX2DEC(T2029),4),4,1)</f>
        <v>0</v>
      </c>
      <c r="X2030" s="13" t="str">
        <f>MID(DEC2BIN(HEX2DEC(X2029),4),1,1)</f>
        <v>1</v>
      </c>
      <c r="Y2030" s="13" t="str">
        <f>MID(DEC2BIN(HEX2DEC(X2029),4),2,1)</f>
        <v>1</v>
      </c>
      <c r="Z2030" s="13" t="str">
        <f>MID(DEC2BIN(HEX2DEC(X2029),4),3,1)</f>
        <v>0</v>
      </c>
      <c r="AA2030" s="13" t="str">
        <f>MID(DEC2BIN(HEX2DEC(X2029),4),4,1)</f>
        <v>1</v>
      </c>
      <c r="AB2030" s="13" t="str">
        <f>MID(DEC2BIN(HEX2DEC(AB2029),4),1,1)</f>
        <v>1</v>
      </c>
      <c r="AC2030" s="13" t="str">
        <f>MID(DEC2BIN(HEX2DEC(AB2029),4),2,1)</f>
        <v>0</v>
      </c>
      <c r="AD2030" s="13" t="str">
        <f>MID(DEC2BIN(HEX2DEC(AB2029),4),3,1)</f>
        <v>1</v>
      </c>
      <c r="AE2030" s="13" t="str">
        <f>MID(DEC2BIN(HEX2DEC(AB2029),4),4,1)</f>
        <v>0</v>
      </c>
      <c r="AF2030" s="13" t="str">
        <f>MID(DEC2BIN(HEX2DEC(AF2029),4),1,1)</f>
        <v>1</v>
      </c>
      <c r="AG2030" s="13" t="str">
        <f>MID(DEC2BIN(HEX2DEC(AF2029),4),2,1)</f>
        <v>1</v>
      </c>
      <c r="AH2030" s="13" t="str">
        <f>MID(DEC2BIN(HEX2DEC(AF2029),4),3,1)</f>
        <v>1</v>
      </c>
      <c r="AI2030" s="13" t="str">
        <f>MID(DEC2BIN(HEX2DEC(AF2029),4),4,1)</f>
        <v>0</v>
      </c>
      <c r="AL2030" s="14" t="s">
        <v>57</v>
      </c>
      <c r="AM2030" s="14" t="str">
        <f>AM2026</f>
        <v>9FC61BDE</v>
      </c>
    </row>
    <row r="2031" spans="3:39" ht="15" customHeight="1" thickBot="1" x14ac:dyDescent="0.5">
      <c r="C2031" s="15" t="s">
        <v>37</v>
      </c>
      <c r="D2031" s="13">
        <f>IF(D2030+D2028+D2026&gt;1,1,0)</f>
        <v>1</v>
      </c>
      <c r="E2031" s="13">
        <f t="shared" ref="E2031:Z2031" si="12389">IF(E2030+E2028+E2026&gt;1,1,0)</f>
        <v>1</v>
      </c>
      <c r="F2031" s="13">
        <f t="shared" si="12389"/>
        <v>0</v>
      </c>
      <c r="G2031" s="13">
        <f t="shared" si="12389"/>
        <v>0</v>
      </c>
      <c r="H2031" s="13">
        <f t="shared" si="12389"/>
        <v>1</v>
      </c>
      <c r="I2031" s="13">
        <f t="shared" si="12389"/>
        <v>0</v>
      </c>
      <c r="J2031" s="13">
        <f t="shared" si="12389"/>
        <v>0</v>
      </c>
      <c r="K2031" s="13">
        <f t="shared" si="12389"/>
        <v>0</v>
      </c>
      <c r="L2031" s="13">
        <f t="shared" si="12389"/>
        <v>0</v>
      </c>
      <c r="M2031" s="13">
        <f t="shared" si="12389"/>
        <v>1</v>
      </c>
      <c r="N2031" s="13">
        <f t="shared" si="12389"/>
        <v>1</v>
      </c>
      <c r="O2031" s="13">
        <f t="shared" si="12389"/>
        <v>1</v>
      </c>
      <c r="P2031" s="13">
        <f t="shared" si="12389"/>
        <v>1</v>
      </c>
      <c r="Q2031" s="13">
        <f t="shared" si="12389"/>
        <v>1</v>
      </c>
      <c r="R2031" s="13">
        <f t="shared" si="12389"/>
        <v>1</v>
      </c>
      <c r="S2031" s="13">
        <f t="shared" si="12389"/>
        <v>0</v>
      </c>
      <c r="T2031" s="13">
        <f t="shared" si="12389"/>
        <v>1</v>
      </c>
      <c r="U2031" s="13">
        <f t="shared" si="12389"/>
        <v>0</v>
      </c>
      <c r="V2031" s="13">
        <f t="shared" si="12389"/>
        <v>0</v>
      </c>
      <c r="W2031" s="13">
        <f t="shared" si="12389"/>
        <v>1</v>
      </c>
      <c r="X2031" s="13">
        <f t="shared" si="12389"/>
        <v>1</v>
      </c>
      <c r="Y2031" s="13">
        <f t="shared" si="12389"/>
        <v>0</v>
      </c>
      <c r="Z2031" s="13">
        <f t="shared" si="12389"/>
        <v>1</v>
      </c>
      <c r="AA2031" s="13">
        <f>IF(AA2030+AA2028+AA2026&gt;1,1,0)</f>
        <v>1</v>
      </c>
      <c r="AB2031" s="13">
        <f t="shared" ref="AB2031:AI2031" si="12390">IF(AB2030+AB2028+AB2026&gt;1,1,0)</f>
        <v>1</v>
      </c>
      <c r="AC2031" s="13">
        <f t="shared" si="12390"/>
        <v>1</v>
      </c>
      <c r="AD2031" s="13">
        <f t="shared" si="12390"/>
        <v>0</v>
      </c>
      <c r="AE2031" s="13">
        <f t="shared" si="12390"/>
        <v>0</v>
      </c>
      <c r="AF2031" s="13">
        <f t="shared" si="12390"/>
        <v>1</v>
      </c>
      <c r="AG2031" s="13">
        <f t="shared" si="12390"/>
        <v>1</v>
      </c>
      <c r="AH2031" s="13">
        <f t="shared" si="12390"/>
        <v>0</v>
      </c>
      <c r="AI2031" s="13">
        <f t="shared" si="12390"/>
        <v>0</v>
      </c>
      <c r="AL2031" s="16" t="s">
        <v>59</v>
      </c>
      <c r="AM2031" s="20" t="str">
        <f>DEC2HEX(MOD(HEX2DEC(AM2028)+HEX2DEC(AM2030)+HEX2DEC(AM2029),2^32),8)</f>
        <v>7E490DE1</v>
      </c>
    </row>
    <row r="2032" spans="3:39" ht="15" customHeight="1" thickBot="1" x14ac:dyDescent="0.5">
      <c r="C2032" s="15" t="s">
        <v>38</v>
      </c>
      <c r="D2032" s="13" t="str">
        <f>BIN2HEX(CONCATENATE(D2031,E2031,F2031,G2031))</f>
        <v>C</v>
      </c>
      <c r="H2032" s="13" t="str">
        <f>BIN2HEX(CONCATENATE(H2031,I2031,J2031,K2031))</f>
        <v>8</v>
      </c>
      <c r="L2032" s="13" t="str">
        <f>BIN2HEX(CONCATENATE(L2031,M2031,N2031,O2031))</f>
        <v>7</v>
      </c>
      <c r="P2032" s="13" t="str">
        <f>BIN2HEX(CONCATENATE(P2031,Q2031,R2031,S2031))</f>
        <v>E</v>
      </c>
      <c r="T2032" s="13" t="str">
        <f>BIN2HEX(CONCATENATE(T2031,U2031,V2031,W2031))</f>
        <v>9</v>
      </c>
      <c r="X2032" s="13" t="str">
        <f>BIN2HEX(CONCATENATE(X2031,Y2031,Z2031,AA2031))</f>
        <v>B</v>
      </c>
      <c r="AB2032" s="13" t="str">
        <f>BIN2HEX(CONCATENATE(AB2031,AC2031,AD2031,AE2031))</f>
        <v>C</v>
      </c>
      <c r="AF2032" s="13" t="str">
        <f>BIN2HEX(CONCATENATE(AF2031,AG2031,AH2031,AI2031))</f>
        <v>C</v>
      </c>
      <c r="AM2032" s="14"/>
    </row>
    <row r="2033" spans="3:39" ht="15" customHeight="1" thickBot="1" x14ac:dyDescent="0.5">
      <c r="C2033" s="14"/>
      <c r="AL2033" s="16" t="s">
        <v>60</v>
      </c>
      <c r="AM2033" s="20" t="str">
        <f>CONCATENATE(D2025,H2025,L2025,P2025,T2025,X2025,AB2025,AF2025)</f>
        <v>48349ACC</v>
      </c>
    </row>
    <row r="2034" spans="3:39" ht="15" customHeight="1" thickBot="1" x14ac:dyDescent="0.5">
      <c r="C2034" s="14" t="s">
        <v>29</v>
      </c>
      <c r="D2034" s="13" t="str">
        <f>D1993</f>
        <v>4</v>
      </c>
      <c r="H2034" s="13" t="str">
        <f t="shared" ref="H2034" si="12391">H1993</f>
        <v>7</v>
      </c>
      <c r="L2034" s="13" t="str">
        <f t="shared" ref="L2034" si="12392">L1993</f>
        <v>7</v>
      </c>
      <c r="P2034" s="13" t="str">
        <f t="shared" ref="P2034" si="12393">P1993</f>
        <v>D</v>
      </c>
      <c r="T2034" s="13" t="str">
        <f t="shared" ref="T2034" si="12394">T1993</f>
        <v>8</v>
      </c>
      <c r="X2034" s="13" t="str">
        <f t="shared" ref="X2034" si="12395">X1993</f>
        <v>4</v>
      </c>
      <c r="AB2034" s="13" t="str">
        <f t="shared" ref="AB2034" si="12396">AB1993</f>
        <v>A</v>
      </c>
      <c r="AF2034" s="13" t="str">
        <f>AF1993</f>
        <v>0</v>
      </c>
      <c r="AM2034" s="14"/>
    </row>
    <row r="2035" spans="3:39" ht="15" customHeight="1" thickBot="1" x14ac:dyDescent="0.5">
      <c r="C2035" s="14" t="s">
        <v>30</v>
      </c>
      <c r="D2035" s="13" t="str">
        <f>MID(DEC2BIN(HEX2DEC(D2034),4),1,1)</f>
        <v>0</v>
      </c>
      <c r="E2035" s="13" t="str">
        <f>MID(DEC2BIN(HEX2DEC(D2034),4),2,1)</f>
        <v>1</v>
      </c>
      <c r="F2035" s="13" t="str">
        <f>MID(DEC2BIN(HEX2DEC(D2034),4),3,1)</f>
        <v>0</v>
      </c>
      <c r="G2035" s="13" t="str">
        <f>MID(DEC2BIN(HEX2DEC(D2034),4),4,1)</f>
        <v>0</v>
      </c>
      <c r="H2035" s="13" t="str">
        <f>MID(DEC2BIN(HEX2DEC(H2034),4),1,1)</f>
        <v>0</v>
      </c>
      <c r="I2035" s="13" t="str">
        <f>MID(DEC2BIN(HEX2DEC(H2034),4),2,1)</f>
        <v>1</v>
      </c>
      <c r="J2035" s="13" t="str">
        <f>MID(DEC2BIN(HEX2DEC(H2034),4),3,1)</f>
        <v>1</v>
      </c>
      <c r="K2035" s="13" t="str">
        <f>MID(DEC2BIN(HEX2DEC(H2034),4),4,1)</f>
        <v>1</v>
      </c>
      <c r="L2035" s="13" t="str">
        <f>MID(DEC2BIN(HEX2DEC(L2034),4),1,1)</f>
        <v>0</v>
      </c>
      <c r="M2035" s="13" t="str">
        <f>MID(DEC2BIN(HEX2DEC(L2034),4),2,1)</f>
        <v>1</v>
      </c>
      <c r="N2035" s="13" t="str">
        <f>MID(DEC2BIN(HEX2DEC(L2034),4),3,1)</f>
        <v>1</v>
      </c>
      <c r="O2035" s="13" t="str">
        <f>MID(DEC2BIN(HEX2DEC(L2034),4),4,1)</f>
        <v>1</v>
      </c>
      <c r="P2035" s="13" t="str">
        <f>MID(DEC2BIN(HEX2DEC(P2034),4),1,1)</f>
        <v>1</v>
      </c>
      <c r="Q2035" s="13" t="str">
        <f>MID(DEC2BIN(HEX2DEC(P2034),4),2,1)</f>
        <v>1</v>
      </c>
      <c r="R2035" s="13" t="str">
        <f>MID(DEC2BIN(HEX2DEC(P2034),4),3,1)</f>
        <v>0</v>
      </c>
      <c r="S2035" s="13" t="str">
        <f>MID(DEC2BIN(HEX2DEC(P2034),4),4,1)</f>
        <v>1</v>
      </c>
      <c r="T2035" s="13" t="str">
        <f>MID(DEC2BIN(HEX2DEC(T2034),4),1,1)</f>
        <v>1</v>
      </c>
      <c r="U2035" s="13" t="str">
        <f>MID(DEC2BIN(HEX2DEC(T2034),4),2,1)</f>
        <v>0</v>
      </c>
      <c r="V2035" s="13" t="str">
        <f>MID(DEC2BIN(HEX2DEC(T2034),4),3,1)</f>
        <v>0</v>
      </c>
      <c r="W2035" s="13" t="str">
        <f>MID(DEC2BIN(HEX2DEC(T2034),4),4,1)</f>
        <v>0</v>
      </c>
      <c r="X2035" s="13" t="str">
        <f>MID(DEC2BIN(HEX2DEC(X2034),4),1,1)</f>
        <v>0</v>
      </c>
      <c r="Y2035" s="13" t="str">
        <f>MID(DEC2BIN(HEX2DEC(X2034),4),2,1)</f>
        <v>1</v>
      </c>
      <c r="Z2035" s="13" t="str">
        <f>MID(DEC2BIN(HEX2DEC(X2034),4),3,1)</f>
        <v>0</v>
      </c>
      <c r="AA2035" s="13" t="str">
        <f>MID(DEC2BIN(HEX2DEC(X2034),4),4,1)</f>
        <v>0</v>
      </c>
      <c r="AB2035" s="13" t="str">
        <f>MID(DEC2BIN(HEX2DEC(AB2034),4),1,1)</f>
        <v>1</v>
      </c>
      <c r="AC2035" s="13" t="str">
        <f>MID(DEC2BIN(HEX2DEC(AB2034),4),2,1)</f>
        <v>0</v>
      </c>
      <c r="AD2035" s="13" t="str">
        <f>MID(DEC2BIN(HEX2DEC(AB2034),4),3,1)</f>
        <v>1</v>
      </c>
      <c r="AE2035" s="13" t="str">
        <f>MID(DEC2BIN(HEX2DEC(AB2034),4),4,1)</f>
        <v>0</v>
      </c>
      <c r="AF2035" s="13" t="str">
        <f>MID(DEC2BIN(HEX2DEC(AF2034),4),1,1)</f>
        <v>0</v>
      </c>
      <c r="AG2035" s="13" t="str">
        <f>MID(DEC2BIN(HEX2DEC(AF2034),4),2,1)</f>
        <v>0</v>
      </c>
      <c r="AH2035" s="13" t="str">
        <f>MID(DEC2BIN(HEX2DEC(AF2034),4),3,1)</f>
        <v>0</v>
      </c>
      <c r="AI2035" s="13" t="str">
        <f>MID(DEC2BIN(HEX2DEC(AF2034),4),4,1)</f>
        <v>0</v>
      </c>
      <c r="AL2035" s="16" t="s">
        <v>61</v>
      </c>
      <c r="AM2035" s="20" t="str">
        <f>CONCATENATE(D2027,H2027,L2027,P2027,T2027,X2027,AB2027,AF2027)</f>
        <v>C16F9B45</v>
      </c>
    </row>
    <row r="2036" spans="3:39" ht="15" customHeight="1" thickBot="1" x14ac:dyDescent="0.5">
      <c r="AM2036" s="14"/>
    </row>
    <row r="2037" spans="3:39" ht="15" customHeight="1" thickBot="1" x14ac:dyDescent="0.5">
      <c r="C2037" s="15" t="s">
        <v>39</v>
      </c>
      <c r="D2037" s="13" t="str">
        <f>BIN2HEX(CONCATENATE(D2038,E2038,F2038,G2038))</f>
        <v>D</v>
      </c>
      <c r="H2037" s="13" t="str">
        <f>BIN2HEX(CONCATENATE(H2038,I2038,J2038,K2038))</f>
        <v>5</v>
      </c>
      <c r="L2037" s="13" t="str">
        <f>BIN2HEX(CONCATENATE(L2038,M2038,N2038,O2038))</f>
        <v>9</v>
      </c>
      <c r="P2037" s="13" t="str">
        <f>BIN2HEX(CONCATENATE(P2038,Q2038,R2038,S2038))</f>
        <v>9</v>
      </c>
      <c r="T2037" s="13" t="str">
        <f>BIN2HEX(CONCATENATE(T2038,U2038,V2038,W2038))</f>
        <v>3</v>
      </c>
      <c r="X2037" s="13" t="str">
        <f>BIN2HEX(CONCATENATE(X2038,Y2038,Z2038,AA2038))</f>
        <v>F</v>
      </c>
      <c r="AB2037" s="13" t="str">
        <f>BIN2HEX(CONCATENATE(AB2038,AC2038,AD2038,AE2038))</f>
        <v>D</v>
      </c>
      <c r="AF2037" s="13" t="str">
        <f>BIN2HEX(CONCATENATE(AF2038,AG2038,AH2038,AI2038))</f>
        <v>E</v>
      </c>
      <c r="AL2037" s="16" t="s">
        <v>62</v>
      </c>
      <c r="AM2037" s="20" t="str">
        <f>CONCATENATE(D2029,H2029,L2029,P2029,T2029,X2029,AB2029,AF2029)</f>
        <v>DA5E0DAE</v>
      </c>
    </row>
    <row r="2038" spans="3:39" ht="15" customHeight="1" x14ac:dyDescent="0.45">
      <c r="C2038" s="15" t="s">
        <v>40</v>
      </c>
      <c r="D2038" s="13">
        <f>IF(ISEVEN(D2039+D2040+D2041),0,1)</f>
        <v>1</v>
      </c>
      <c r="E2038" s="13">
        <f t="shared" ref="E2038:AI2038" si="12397">IF(ISEVEN(E2039+E2040+E2041),0,1)</f>
        <v>1</v>
      </c>
      <c r="F2038" s="13">
        <f t="shared" si="12397"/>
        <v>0</v>
      </c>
      <c r="G2038" s="13">
        <f t="shared" si="12397"/>
        <v>1</v>
      </c>
      <c r="H2038" s="13">
        <f t="shared" si="12397"/>
        <v>0</v>
      </c>
      <c r="I2038" s="13">
        <f t="shared" si="12397"/>
        <v>1</v>
      </c>
      <c r="J2038" s="13">
        <f t="shared" si="12397"/>
        <v>0</v>
      </c>
      <c r="K2038" s="13">
        <f t="shared" si="12397"/>
        <v>1</v>
      </c>
      <c r="L2038" s="13">
        <f t="shared" si="12397"/>
        <v>1</v>
      </c>
      <c r="M2038" s="13">
        <f t="shared" si="12397"/>
        <v>0</v>
      </c>
      <c r="N2038" s="13">
        <f t="shared" si="12397"/>
        <v>0</v>
      </c>
      <c r="O2038" s="13">
        <f t="shared" si="12397"/>
        <v>1</v>
      </c>
      <c r="P2038" s="13">
        <f t="shared" si="12397"/>
        <v>1</v>
      </c>
      <c r="Q2038" s="13">
        <f t="shared" si="12397"/>
        <v>0</v>
      </c>
      <c r="R2038" s="13">
        <f t="shared" si="12397"/>
        <v>0</v>
      </c>
      <c r="S2038" s="13">
        <f t="shared" si="12397"/>
        <v>1</v>
      </c>
      <c r="T2038" s="13">
        <f t="shared" si="12397"/>
        <v>0</v>
      </c>
      <c r="U2038" s="13">
        <f t="shared" si="12397"/>
        <v>0</v>
      </c>
      <c r="V2038" s="13">
        <f t="shared" si="12397"/>
        <v>1</v>
      </c>
      <c r="W2038" s="13">
        <f t="shared" si="12397"/>
        <v>1</v>
      </c>
      <c r="X2038" s="13">
        <f t="shared" si="12397"/>
        <v>1</v>
      </c>
      <c r="Y2038" s="13">
        <f t="shared" si="12397"/>
        <v>1</v>
      </c>
      <c r="Z2038" s="13">
        <f t="shared" si="12397"/>
        <v>1</v>
      </c>
      <c r="AA2038" s="13">
        <f t="shared" si="12397"/>
        <v>1</v>
      </c>
      <c r="AB2038" s="13">
        <f t="shared" si="12397"/>
        <v>1</v>
      </c>
      <c r="AC2038" s="13">
        <f t="shared" si="12397"/>
        <v>1</v>
      </c>
      <c r="AD2038" s="13">
        <f t="shared" si="12397"/>
        <v>0</v>
      </c>
      <c r="AE2038" s="13">
        <f t="shared" si="12397"/>
        <v>1</v>
      </c>
      <c r="AF2038" s="13">
        <f t="shared" si="12397"/>
        <v>1</v>
      </c>
      <c r="AG2038" s="13">
        <f t="shared" si="12397"/>
        <v>1</v>
      </c>
      <c r="AH2038" s="13">
        <f t="shared" si="12397"/>
        <v>1</v>
      </c>
      <c r="AI2038" s="13">
        <f t="shared" si="12397"/>
        <v>0</v>
      </c>
      <c r="AM2038" s="14"/>
    </row>
    <row r="2039" spans="3:39" ht="15" customHeight="1" x14ac:dyDescent="0.45">
      <c r="C2039" s="15" t="s">
        <v>41</v>
      </c>
      <c r="D2039" s="13" t="str">
        <f>K2043</f>
        <v>1</v>
      </c>
      <c r="E2039" s="13" t="str">
        <f t="shared" ref="E2039" si="12398">L2043</f>
        <v>0</v>
      </c>
      <c r="F2039" s="13" t="str">
        <f t="shared" ref="F2039" si="12399">M2043</f>
        <v>0</v>
      </c>
      <c r="G2039" s="13" t="str">
        <f t="shared" ref="G2039" si="12400">N2043</f>
        <v>0</v>
      </c>
      <c r="H2039" s="13" t="str">
        <f t="shared" ref="H2039" si="12401">O2043</f>
        <v>0</v>
      </c>
      <c r="I2039" s="13" t="str">
        <f t="shared" ref="I2039" si="12402">P2043</f>
        <v>1</v>
      </c>
      <c r="J2039" s="13" t="str">
        <f t="shared" ref="J2039" si="12403">Q2043</f>
        <v>0</v>
      </c>
      <c r="K2039" s="13" t="str">
        <f t="shared" ref="K2039" si="12404">R2043</f>
        <v>1</v>
      </c>
      <c r="L2039" s="13" t="str">
        <f t="shared" ref="L2039" si="12405">S2043</f>
        <v>0</v>
      </c>
      <c r="M2039" s="13" t="str">
        <f t="shared" ref="M2039" si="12406">T2043</f>
        <v>0</v>
      </c>
      <c r="N2039" s="13" t="str">
        <f t="shared" ref="N2039" si="12407">U2043</f>
        <v>1</v>
      </c>
      <c r="O2039" s="13" t="str">
        <f t="shared" ref="O2039" si="12408">V2043</f>
        <v>0</v>
      </c>
      <c r="P2039" s="13" t="str">
        <f t="shared" ref="P2039" si="12409">W2043</f>
        <v>0</v>
      </c>
      <c r="Q2039" s="13" t="str">
        <f t="shared" ref="Q2039" si="12410">X2043</f>
        <v>1</v>
      </c>
      <c r="R2039" s="13" t="str">
        <f t="shared" ref="R2039" si="12411">Y2043</f>
        <v>1</v>
      </c>
      <c r="S2039" s="13" t="str">
        <f t="shared" ref="S2039" si="12412">Z2043</f>
        <v>1</v>
      </c>
      <c r="T2039" s="13" t="str">
        <f t="shared" ref="T2039" si="12413">AA2043</f>
        <v>1</v>
      </c>
      <c r="U2039" s="13" t="str">
        <f t="shared" ref="U2039" si="12414">AB2043</f>
        <v>0</v>
      </c>
      <c r="V2039" s="13" t="str">
        <f t="shared" ref="V2039" si="12415">AC2043</f>
        <v>1</v>
      </c>
      <c r="W2039" s="13" t="str">
        <f t="shared" ref="W2039" si="12416">AD2043</f>
        <v>1</v>
      </c>
      <c r="X2039" s="13" t="str">
        <f t="shared" ref="X2039" si="12417">AE2043</f>
        <v>0</v>
      </c>
      <c r="Y2039" s="13" t="str">
        <f t="shared" ref="Y2039" si="12418">AF2043</f>
        <v>1</v>
      </c>
      <c r="Z2039" s="13" t="str">
        <f t="shared" ref="Z2039" si="12419">AG2043</f>
        <v>1</v>
      </c>
      <c r="AA2039" s="13" t="str">
        <f t="shared" ref="AA2039" si="12420">AH2043</f>
        <v>1</v>
      </c>
      <c r="AB2039" s="13" t="str">
        <f t="shared" ref="AB2039" si="12421">AI2043</f>
        <v>1</v>
      </c>
      <c r="AC2039" s="13" t="str">
        <f>D2043</f>
        <v>0</v>
      </c>
      <c r="AD2039" s="13" t="str">
        <f t="shared" ref="AD2039" si="12422">E2043</f>
        <v>1</v>
      </c>
      <c r="AE2039" s="13" t="str">
        <f t="shared" ref="AE2039" si="12423">F2043</f>
        <v>0</v>
      </c>
      <c r="AF2039" s="13" t="str">
        <f t="shared" ref="AF2039" si="12424">G2043</f>
        <v>1</v>
      </c>
      <c r="AG2039" s="13" t="str">
        <f t="shared" ref="AG2039" si="12425">H2043</f>
        <v>0</v>
      </c>
      <c r="AH2039" s="13" t="str">
        <f t="shared" ref="AH2039" si="12426">I2043</f>
        <v>1</v>
      </c>
      <c r="AI2039" s="13" t="str">
        <f t="shared" ref="AI2039" si="12427">J2043</f>
        <v>0</v>
      </c>
      <c r="AL2039" s="22" t="s">
        <v>62</v>
      </c>
      <c r="AM2039" s="14" t="str">
        <f>CONCATENATE(D2034,H2034,L2034,P2034,T2034,X2034,AB2034,AF2034)</f>
        <v>477D84A0</v>
      </c>
    </row>
    <row r="2040" spans="3:39" ht="15" customHeight="1" thickBot="1" x14ac:dyDescent="0.5">
      <c r="C2040" s="15" t="s">
        <v>42</v>
      </c>
      <c r="D2040" s="13" t="str">
        <f>Y2043</f>
        <v>1</v>
      </c>
      <c r="E2040" s="13" t="str">
        <f t="shared" ref="E2040" si="12428">Z2043</f>
        <v>1</v>
      </c>
      <c r="F2040" s="13" t="str">
        <f t="shared" ref="F2040" si="12429">AA2043</f>
        <v>1</v>
      </c>
      <c r="G2040" s="13" t="str">
        <f t="shared" ref="G2040" si="12430">AB2043</f>
        <v>0</v>
      </c>
      <c r="H2040" s="13" t="str">
        <f t="shared" ref="H2040" si="12431">AC2043</f>
        <v>1</v>
      </c>
      <c r="I2040" s="13" t="str">
        <f t="shared" ref="I2040" si="12432">AD2043</f>
        <v>1</v>
      </c>
      <c r="J2040" s="13" t="str">
        <f t="shared" ref="J2040" si="12433">AE2043</f>
        <v>0</v>
      </c>
      <c r="K2040" s="13" t="str">
        <f t="shared" ref="K2040" si="12434">AF2043</f>
        <v>1</v>
      </c>
      <c r="L2040" s="13" t="str">
        <f t="shared" ref="L2040" si="12435">AG2043</f>
        <v>1</v>
      </c>
      <c r="M2040" s="13" t="str">
        <f t="shared" ref="M2040" si="12436">AH2043</f>
        <v>1</v>
      </c>
      <c r="N2040" s="13" t="str">
        <f t="shared" ref="N2040" si="12437">AI2043</f>
        <v>1</v>
      </c>
      <c r="O2040" s="13" t="str">
        <f>D2043</f>
        <v>0</v>
      </c>
      <c r="P2040" s="13" t="str">
        <f t="shared" ref="P2040" si="12438">E2043</f>
        <v>1</v>
      </c>
      <c r="Q2040" s="13" t="str">
        <f t="shared" ref="Q2040" si="12439">F2043</f>
        <v>0</v>
      </c>
      <c r="R2040" s="13" t="str">
        <f t="shared" ref="R2040" si="12440">G2043</f>
        <v>1</v>
      </c>
      <c r="S2040" s="13" t="str">
        <f t="shared" ref="S2040" si="12441">H2043</f>
        <v>0</v>
      </c>
      <c r="T2040" s="13" t="str">
        <f t="shared" ref="T2040" si="12442">I2043</f>
        <v>1</v>
      </c>
      <c r="U2040" s="13" t="str">
        <f t="shared" ref="U2040" si="12443">J2043</f>
        <v>0</v>
      </c>
      <c r="V2040" s="13" t="str">
        <f t="shared" ref="V2040" si="12444">K2043</f>
        <v>1</v>
      </c>
      <c r="W2040" s="13" t="str">
        <f t="shared" ref="W2040" si="12445">L2043</f>
        <v>0</v>
      </c>
      <c r="X2040" s="13" t="str">
        <f t="shared" ref="X2040" si="12446">M2043</f>
        <v>0</v>
      </c>
      <c r="Y2040" s="13" t="str">
        <f t="shared" ref="Y2040" si="12447">N2043</f>
        <v>0</v>
      </c>
      <c r="Z2040" s="13" t="str">
        <f t="shared" ref="Z2040" si="12448">O2043</f>
        <v>0</v>
      </c>
      <c r="AA2040" s="13" t="str">
        <f t="shared" ref="AA2040" si="12449">P2043</f>
        <v>1</v>
      </c>
      <c r="AB2040" s="13" t="str">
        <f t="shared" ref="AB2040" si="12450">Q2043</f>
        <v>0</v>
      </c>
      <c r="AC2040" s="13" t="str">
        <f t="shared" ref="AC2040" si="12451">R2043</f>
        <v>1</v>
      </c>
      <c r="AD2040" s="13" t="str">
        <f t="shared" ref="AD2040" si="12452">S2043</f>
        <v>0</v>
      </c>
      <c r="AE2040" s="13" t="str">
        <f t="shared" ref="AE2040" si="12453">T2043</f>
        <v>0</v>
      </c>
      <c r="AF2040" s="13" t="str">
        <f t="shared" ref="AF2040" si="12454">U2043</f>
        <v>1</v>
      </c>
      <c r="AG2040" s="13" t="str">
        <f t="shared" ref="AG2040" si="12455">V2043</f>
        <v>0</v>
      </c>
      <c r="AH2040" s="13" t="str">
        <f t="shared" ref="AH2040" si="12456">W2043</f>
        <v>0</v>
      </c>
      <c r="AI2040" s="13" t="str">
        <f t="shared" ref="AI2040" si="12457">X2043</f>
        <v>1</v>
      </c>
      <c r="AL2040" s="14" t="s">
        <v>64</v>
      </c>
      <c r="AM2040" s="14" t="str">
        <f>AM2026</f>
        <v>9FC61BDE</v>
      </c>
    </row>
    <row r="2041" spans="3:39" ht="15" customHeight="1" thickBot="1" x14ac:dyDescent="0.5">
      <c r="C2041" s="15" t="s">
        <v>43</v>
      </c>
      <c r="D2041" s="13" t="str">
        <f>AD2043</f>
        <v>1</v>
      </c>
      <c r="E2041" s="13" t="str">
        <f t="shared" ref="E2041" si="12458">AE2043</f>
        <v>0</v>
      </c>
      <c r="F2041" s="13" t="str">
        <f t="shared" ref="F2041" si="12459">AF2043</f>
        <v>1</v>
      </c>
      <c r="G2041" s="13" t="str">
        <f t="shared" ref="G2041" si="12460">AG2043</f>
        <v>1</v>
      </c>
      <c r="H2041" s="13" t="str">
        <f t="shared" ref="H2041" si="12461">AH2043</f>
        <v>1</v>
      </c>
      <c r="I2041" s="13" t="str">
        <f t="shared" ref="I2041" si="12462">AI2043</f>
        <v>1</v>
      </c>
      <c r="J2041" s="13" t="str">
        <f>D2043</f>
        <v>0</v>
      </c>
      <c r="K2041" s="13" t="str">
        <f t="shared" ref="K2041" si="12463">E2043</f>
        <v>1</v>
      </c>
      <c r="L2041" s="13" t="str">
        <f t="shared" ref="L2041" si="12464">F2043</f>
        <v>0</v>
      </c>
      <c r="M2041" s="13" t="str">
        <f t="shared" ref="M2041" si="12465">G2043</f>
        <v>1</v>
      </c>
      <c r="N2041" s="13" t="str">
        <f t="shared" ref="N2041" si="12466">H2043</f>
        <v>0</v>
      </c>
      <c r="O2041" s="13" t="str">
        <f t="shared" ref="O2041" si="12467">I2043</f>
        <v>1</v>
      </c>
      <c r="P2041" s="13" t="str">
        <f t="shared" ref="P2041" si="12468">J2043</f>
        <v>0</v>
      </c>
      <c r="Q2041" s="13" t="str">
        <f t="shared" ref="Q2041" si="12469">K2043</f>
        <v>1</v>
      </c>
      <c r="R2041" s="13" t="str">
        <f t="shared" ref="R2041" si="12470">L2043</f>
        <v>0</v>
      </c>
      <c r="S2041" s="13" t="str">
        <f t="shared" ref="S2041" si="12471">M2043</f>
        <v>0</v>
      </c>
      <c r="T2041" s="13" t="str">
        <f t="shared" ref="T2041" si="12472">N2043</f>
        <v>0</v>
      </c>
      <c r="U2041" s="13" t="str">
        <f t="shared" ref="U2041" si="12473">O2043</f>
        <v>0</v>
      </c>
      <c r="V2041" s="13" t="str">
        <f t="shared" ref="V2041" si="12474">P2043</f>
        <v>1</v>
      </c>
      <c r="W2041" s="13" t="str">
        <f t="shared" ref="W2041" si="12475">Q2043</f>
        <v>0</v>
      </c>
      <c r="X2041" s="13" t="str">
        <f t="shared" ref="X2041" si="12476">R2043</f>
        <v>1</v>
      </c>
      <c r="Y2041" s="13" t="str">
        <f t="shared" ref="Y2041" si="12477">S2043</f>
        <v>0</v>
      </c>
      <c r="Z2041" s="13" t="str">
        <f t="shared" ref="Z2041" si="12478">T2043</f>
        <v>0</v>
      </c>
      <c r="AA2041" s="13" t="str">
        <f t="shared" ref="AA2041" si="12479">U2043</f>
        <v>1</v>
      </c>
      <c r="AB2041" s="13" t="str">
        <f t="shared" ref="AB2041" si="12480">V2043</f>
        <v>0</v>
      </c>
      <c r="AC2041" s="13" t="str">
        <f t="shared" ref="AC2041" si="12481">W2043</f>
        <v>0</v>
      </c>
      <c r="AD2041" s="13" t="str">
        <f t="shared" ref="AD2041" si="12482">X2043</f>
        <v>1</v>
      </c>
      <c r="AE2041" s="13" t="str">
        <f t="shared" ref="AE2041" si="12483">Y2043</f>
        <v>1</v>
      </c>
      <c r="AF2041" s="13" t="str">
        <f>Z2043</f>
        <v>1</v>
      </c>
      <c r="AG2041" s="13" t="str">
        <f t="shared" ref="AG2041" si="12484">AA2043</f>
        <v>1</v>
      </c>
      <c r="AH2041" s="13" t="str">
        <f t="shared" ref="AH2041" si="12485">AB2043</f>
        <v>0</v>
      </c>
      <c r="AI2041" s="13" t="str">
        <f t="shared" ref="AI2041" si="12486">AC2043</f>
        <v>1</v>
      </c>
      <c r="AL2041" s="16" t="s">
        <v>63</v>
      </c>
      <c r="AM2041" s="20" t="str">
        <f>DEC2HEX(MOD(HEX2DEC(AM2039)+HEX2DEC(AM2040),2^32),8)</f>
        <v>E743A07E</v>
      </c>
    </row>
    <row r="2042" spans="3:39" ht="15" customHeight="1" thickBot="1" x14ac:dyDescent="0.6">
      <c r="C2042" s="17" t="s">
        <v>44</v>
      </c>
      <c r="D2042" s="13" t="str">
        <f>MID($AM2005,1,1)</f>
        <v>5</v>
      </c>
      <c r="H2042" s="13" t="str">
        <f>MID($AM2005,2,1)</f>
        <v>5</v>
      </c>
      <c r="L2042" s="13" t="str">
        <f>MID($AM2005,3,1)</f>
        <v>0</v>
      </c>
      <c r="P2042" s="13" t="str">
        <f>MID($AM2005,4,1)</f>
        <v>A</v>
      </c>
      <c r="T2042" s="13" t="str">
        <f>MID($AM2005,5,1)</f>
        <v>4</v>
      </c>
      <c r="X2042" s="13" t="str">
        <f>MID($AM2005,6,1)</f>
        <v>F</v>
      </c>
      <c r="AB2042" s="13" t="str">
        <f>MID($AM2005,7,1)</f>
        <v>6</v>
      </c>
      <c r="AF2042" s="13" t="str">
        <f>MID($AM2005,8,1)</f>
        <v>F</v>
      </c>
      <c r="AM2042" s="14"/>
    </row>
    <row r="2043" spans="3:39" ht="15" customHeight="1" thickBot="1" x14ac:dyDescent="0.5">
      <c r="C2043" s="15" t="s">
        <v>45</v>
      </c>
      <c r="D2043" s="13" t="str">
        <f>MID(DEC2BIN(HEX2DEC(D2042),4),1,1)</f>
        <v>0</v>
      </c>
      <c r="E2043" s="13" t="str">
        <f>MID(DEC2BIN(HEX2DEC(D2042),4),2,1)</f>
        <v>1</v>
      </c>
      <c r="F2043" s="13" t="str">
        <f>MID(DEC2BIN(HEX2DEC(D2042),4),3,1)</f>
        <v>0</v>
      </c>
      <c r="G2043" s="13" t="str">
        <f>MID(DEC2BIN(HEX2DEC(D2042),4),4,1)</f>
        <v>1</v>
      </c>
      <c r="H2043" s="13" t="str">
        <f>MID(DEC2BIN(HEX2DEC(H2042),4),1,1)</f>
        <v>0</v>
      </c>
      <c r="I2043" s="13" t="str">
        <f>MID(DEC2BIN(HEX2DEC(H2042),4),2,1)</f>
        <v>1</v>
      </c>
      <c r="J2043" s="13" t="str">
        <f>MID(DEC2BIN(HEX2DEC(H2042),4),3,1)</f>
        <v>0</v>
      </c>
      <c r="K2043" s="13" t="str">
        <f>MID(DEC2BIN(HEX2DEC(H2042),4),4,1)</f>
        <v>1</v>
      </c>
      <c r="L2043" s="13" t="str">
        <f>MID(DEC2BIN(HEX2DEC(L2042),4),1,1)</f>
        <v>0</v>
      </c>
      <c r="M2043" s="13" t="str">
        <f>MID(DEC2BIN(HEX2DEC(L2042),4),2,1)</f>
        <v>0</v>
      </c>
      <c r="N2043" s="13" t="str">
        <f>MID(DEC2BIN(HEX2DEC(L2042),4),3,1)</f>
        <v>0</v>
      </c>
      <c r="O2043" s="13" t="str">
        <f>MID(DEC2BIN(HEX2DEC(L2042),4),4,1)</f>
        <v>0</v>
      </c>
      <c r="P2043" s="13" t="str">
        <f>MID(DEC2BIN(HEX2DEC(P2042),4),1,1)</f>
        <v>1</v>
      </c>
      <c r="Q2043" s="13" t="str">
        <f>MID(DEC2BIN(HEX2DEC(P2042),4),2,1)</f>
        <v>0</v>
      </c>
      <c r="R2043" s="13" t="str">
        <f>MID(DEC2BIN(HEX2DEC(P2042),4),3,1)</f>
        <v>1</v>
      </c>
      <c r="S2043" s="13" t="str">
        <f>MID(DEC2BIN(HEX2DEC(P2042),4),4,1)</f>
        <v>0</v>
      </c>
      <c r="T2043" s="13" t="str">
        <f>MID(DEC2BIN(HEX2DEC(T2042),4),1,1)</f>
        <v>0</v>
      </c>
      <c r="U2043" s="13" t="str">
        <f>MID(DEC2BIN(HEX2DEC(T2042),4),2,1)</f>
        <v>1</v>
      </c>
      <c r="V2043" s="13" t="str">
        <f>MID(DEC2BIN(HEX2DEC(T2042),4),3,1)</f>
        <v>0</v>
      </c>
      <c r="W2043" s="13" t="str">
        <f>MID(DEC2BIN(HEX2DEC(T2042),4),4,1)</f>
        <v>0</v>
      </c>
      <c r="X2043" s="13" t="str">
        <f>MID(DEC2BIN(HEX2DEC(X2042),4),1,1)</f>
        <v>1</v>
      </c>
      <c r="Y2043" s="13" t="str">
        <f>MID(DEC2BIN(HEX2DEC(X2042),4),2,1)</f>
        <v>1</v>
      </c>
      <c r="Z2043" s="13" t="str">
        <f>MID(DEC2BIN(HEX2DEC(X2042),4),3,1)</f>
        <v>1</v>
      </c>
      <c r="AA2043" s="13" t="str">
        <f>MID(DEC2BIN(HEX2DEC(X2042),4),4,1)</f>
        <v>1</v>
      </c>
      <c r="AB2043" s="13" t="str">
        <f>MID(DEC2BIN(HEX2DEC(AB2042),4),1,1)</f>
        <v>0</v>
      </c>
      <c r="AC2043" s="13" t="str">
        <f>MID(DEC2BIN(HEX2DEC(AB2042),4),2,1)</f>
        <v>1</v>
      </c>
      <c r="AD2043" s="13" t="str">
        <f>MID(DEC2BIN(HEX2DEC(AB2042),4),3,1)</f>
        <v>1</v>
      </c>
      <c r="AE2043" s="13" t="str">
        <f>MID(DEC2BIN(HEX2DEC(AB2042),4),4,1)</f>
        <v>0</v>
      </c>
      <c r="AF2043" s="13" t="str">
        <f>MID(DEC2BIN(HEX2DEC(AF2042),4),1,1)</f>
        <v>1</v>
      </c>
      <c r="AG2043" s="13" t="str">
        <f>MID(DEC2BIN(HEX2DEC(AF2042),4),2,1)</f>
        <v>1</v>
      </c>
      <c r="AH2043" s="13" t="str">
        <f>MID(DEC2BIN(HEX2DEC(AF2042),4),3,1)</f>
        <v>1</v>
      </c>
      <c r="AI2043" s="13" t="str">
        <f>MID(DEC2BIN(HEX2DEC(AF2042),4),4,1)</f>
        <v>1</v>
      </c>
      <c r="AL2043" s="16" t="s">
        <v>65</v>
      </c>
      <c r="AM2043" s="20" t="str">
        <f>CONCATENATE(D2042,H2042,L2042,P2042,T2042,X2042,AB2042,AF2042)</f>
        <v>550A4F6F</v>
      </c>
    </row>
    <row r="2044" spans="3:39" ht="15" customHeight="1" thickBot="1" x14ac:dyDescent="0.6">
      <c r="C2044" s="17" t="s">
        <v>46</v>
      </c>
      <c r="D2044" s="13" t="str">
        <f>D2006</f>
        <v>4</v>
      </c>
      <c r="H2044" s="13" t="str">
        <f t="shared" ref="H2044" si="12487">H2006</f>
        <v>4</v>
      </c>
      <c r="L2044" s="13" t="str">
        <f t="shared" ref="L2044" si="12488">L2006</f>
        <v>7</v>
      </c>
      <c r="P2044" s="13" t="str">
        <f t="shared" ref="P2044" si="12489">P2006</f>
        <v>6</v>
      </c>
      <c r="T2044" s="13" t="str">
        <f t="shared" ref="T2044" si="12490">T2006</f>
        <v>3</v>
      </c>
      <c r="X2044" s="13" t="str">
        <f t="shared" ref="X2044" si="12491">X2006</f>
        <v>A</v>
      </c>
      <c r="AB2044" s="13" t="str">
        <f t="shared" ref="AB2044" si="12492">AB2006</f>
        <v>8</v>
      </c>
      <c r="AF2044" s="13" t="str">
        <f t="shared" ref="AF2044" si="12493">AF2006</f>
        <v>B</v>
      </c>
      <c r="AM2044" s="14"/>
    </row>
    <row r="2045" spans="3:39" ht="15" customHeight="1" thickBot="1" x14ac:dyDescent="0.5">
      <c r="C2045" s="15" t="s">
        <v>47</v>
      </c>
      <c r="D2045" s="13" t="str">
        <f>MID(DEC2BIN(HEX2DEC(D2044),4),1,1)</f>
        <v>0</v>
      </c>
      <c r="E2045" s="13" t="str">
        <f>MID(DEC2BIN(HEX2DEC(D2044),4),2,1)</f>
        <v>1</v>
      </c>
      <c r="F2045" s="13" t="str">
        <f>MID(DEC2BIN(HEX2DEC(D2044),4),3,1)</f>
        <v>0</v>
      </c>
      <c r="G2045" s="13" t="str">
        <f>MID(DEC2BIN(HEX2DEC(D2044),4),4,1)</f>
        <v>0</v>
      </c>
      <c r="H2045" s="13" t="str">
        <f>MID(DEC2BIN(HEX2DEC(H2044),4),1,1)</f>
        <v>0</v>
      </c>
      <c r="I2045" s="13" t="str">
        <f>MID(DEC2BIN(HEX2DEC(H2044),4),2,1)</f>
        <v>1</v>
      </c>
      <c r="J2045" s="13" t="str">
        <f>MID(DEC2BIN(HEX2DEC(H2044),4),3,1)</f>
        <v>0</v>
      </c>
      <c r="K2045" s="13" t="str">
        <f>MID(DEC2BIN(HEX2DEC(H2044),4),4,1)</f>
        <v>0</v>
      </c>
      <c r="L2045" s="13" t="str">
        <f>MID(DEC2BIN(HEX2DEC(L2044),4),1,1)</f>
        <v>0</v>
      </c>
      <c r="M2045" s="13" t="str">
        <f>MID(DEC2BIN(HEX2DEC(L2044),4),2,1)</f>
        <v>1</v>
      </c>
      <c r="N2045" s="13" t="str">
        <f>MID(DEC2BIN(HEX2DEC(L2044),4),3,1)</f>
        <v>1</v>
      </c>
      <c r="O2045" s="13" t="str">
        <f>MID(DEC2BIN(HEX2DEC(L2044),4),4,1)</f>
        <v>1</v>
      </c>
      <c r="P2045" s="13" t="str">
        <f>MID(DEC2BIN(HEX2DEC(P2044),4),1,1)</f>
        <v>0</v>
      </c>
      <c r="Q2045" s="13" t="str">
        <f>MID(DEC2BIN(HEX2DEC(P2044),4),2,1)</f>
        <v>1</v>
      </c>
      <c r="R2045" s="13" t="str">
        <f>MID(DEC2BIN(HEX2DEC(P2044),4),3,1)</f>
        <v>1</v>
      </c>
      <c r="S2045" s="13" t="str">
        <f>MID(DEC2BIN(HEX2DEC(P2044),4),4,1)</f>
        <v>0</v>
      </c>
      <c r="T2045" s="13" t="str">
        <f>MID(DEC2BIN(HEX2DEC(T2044),4),1,1)</f>
        <v>0</v>
      </c>
      <c r="U2045" s="13" t="str">
        <f>MID(DEC2BIN(HEX2DEC(T2044),4),2,1)</f>
        <v>0</v>
      </c>
      <c r="V2045" s="13" t="str">
        <f>MID(DEC2BIN(HEX2DEC(T2044),4),3,1)</f>
        <v>1</v>
      </c>
      <c r="W2045" s="13" t="str">
        <f>MID(DEC2BIN(HEX2DEC(T2044),4),4,1)</f>
        <v>1</v>
      </c>
      <c r="X2045" s="13" t="str">
        <f>MID(DEC2BIN(HEX2DEC(X2044),4),1,1)</f>
        <v>1</v>
      </c>
      <c r="Y2045" s="13" t="str">
        <f>MID(DEC2BIN(HEX2DEC(X2044),4),2,1)</f>
        <v>0</v>
      </c>
      <c r="Z2045" s="13" t="str">
        <f>MID(DEC2BIN(HEX2DEC(X2044),4),3,1)</f>
        <v>1</v>
      </c>
      <c r="AA2045" s="13" t="str">
        <f>MID(DEC2BIN(HEX2DEC(X2044),4),4,1)</f>
        <v>0</v>
      </c>
      <c r="AB2045" s="13" t="str">
        <f>MID(DEC2BIN(HEX2DEC(AB2044),4),1,1)</f>
        <v>1</v>
      </c>
      <c r="AC2045" s="13" t="str">
        <f>MID(DEC2BIN(HEX2DEC(AB2044),4),2,1)</f>
        <v>0</v>
      </c>
      <c r="AD2045" s="13" t="str">
        <f>MID(DEC2BIN(HEX2DEC(AB2044),4),3,1)</f>
        <v>0</v>
      </c>
      <c r="AE2045" s="13" t="str">
        <f>MID(DEC2BIN(HEX2DEC(AB2044),4),4,1)</f>
        <v>0</v>
      </c>
      <c r="AF2045" s="13" t="str">
        <f>MID(DEC2BIN(HEX2DEC(AF2044),4),1,1)</f>
        <v>1</v>
      </c>
      <c r="AG2045" s="13" t="str">
        <f>MID(DEC2BIN(HEX2DEC(AF2044),4),2,1)</f>
        <v>0</v>
      </c>
      <c r="AH2045" s="13" t="str">
        <f>MID(DEC2BIN(HEX2DEC(AF2044),4),3,1)</f>
        <v>1</v>
      </c>
      <c r="AI2045" s="13" t="str">
        <f>MID(DEC2BIN(HEX2DEC(AF2044),4),4,1)</f>
        <v>1</v>
      </c>
      <c r="AL2045" s="16" t="s">
        <v>66</v>
      </c>
      <c r="AM2045" s="20" t="str">
        <f>CONCATENATE(D2044,H2044,L2044,P2044,T2044,X2044,AB2044,AF2044)</f>
        <v>44763A8B</v>
      </c>
    </row>
    <row r="2046" spans="3:39" ht="15" customHeight="1" thickBot="1" x14ac:dyDescent="0.6">
      <c r="C2046" s="17" t="s">
        <v>48</v>
      </c>
      <c r="D2046" s="13" t="str">
        <f>D2008</f>
        <v>C</v>
      </c>
      <c r="H2046" s="13" t="str">
        <f t="shared" ref="H2046" si="12494">H2008</f>
        <v>1</v>
      </c>
      <c r="L2046" s="13" t="str">
        <f t="shared" ref="L2046" si="12495">L2008</f>
        <v>0</v>
      </c>
      <c r="P2046" s="13" t="str">
        <f t="shared" ref="P2046" si="12496">P2008</f>
        <v>D</v>
      </c>
      <c r="T2046" s="13" t="str">
        <f t="shared" ref="T2046" si="12497">T2008</f>
        <v>F</v>
      </c>
      <c r="X2046" s="13" t="str">
        <f t="shared" ref="X2046" si="12498">X2008</f>
        <v>E</v>
      </c>
      <c r="AB2046" s="13" t="str">
        <f t="shared" ref="AB2046" si="12499">AB2008</f>
        <v>1</v>
      </c>
      <c r="AF2046" s="13" t="str">
        <f t="shared" ref="AF2046" si="12500">AF2008</f>
        <v>6</v>
      </c>
      <c r="AM2046" s="14"/>
    </row>
    <row r="2047" spans="3:39" ht="15" customHeight="1" thickBot="1" x14ac:dyDescent="0.5">
      <c r="C2047" s="15" t="s">
        <v>49</v>
      </c>
      <c r="D2047" s="13" t="str">
        <f>MID(DEC2BIN(HEX2DEC(D2046),4),1,1)</f>
        <v>1</v>
      </c>
      <c r="E2047" s="13" t="str">
        <f>MID(DEC2BIN(HEX2DEC(D2046),4),2,1)</f>
        <v>1</v>
      </c>
      <c r="F2047" s="13" t="str">
        <f>MID(DEC2BIN(HEX2DEC(D2046),4),3,1)</f>
        <v>0</v>
      </c>
      <c r="G2047" s="13" t="str">
        <f>MID(DEC2BIN(HEX2DEC(D2046),4),4,1)</f>
        <v>0</v>
      </c>
      <c r="H2047" s="13" t="str">
        <f>MID(DEC2BIN(HEX2DEC(H2046),4),1,1)</f>
        <v>0</v>
      </c>
      <c r="I2047" s="13" t="str">
        <f>MID(DEC2BIN(HEX2DEC(H2046),4),2,1)</f>
        <v>0</v>
      </c>
      <c r="J2047" s="13" t="str">
        <f>MID(DEC2BIN(HEX2DEC(H2046),4),3,1)</f>
        <v>0</v>
      </c>
      <c r="K2047" s="13" t="str">
        <f>MID(DEC2BIN(HEX2DEC(H2046),4),4,1)</f>
        <v>1</v>
      </c>
      <c r="L2047" s="13" t="str">
        <f>MID(DEC2BIN(HEX2DEC(L2046),4),1,1)</f>
        <v>0</v>
      </c>
      <c r="M2047" s="13" t="str">
        <f>MID(DEC2BIN(HEX2DEC(L2046),4),2,1)</f>
        <v>0</v>
      </c>
      <c r="N2047" s="13" t="str">
        <f>MID(DEC2BIN(HEX2DEC(L2046),4),3,1)</f>
        <v>0</v>
      </c>
      <c r="O2047" s="13" t="str">
        <f>MID(DEC2BIN(HEX2DEC(L2046),4),4,1)</f>
        <v>0</v>
      </c>
      <c r="P2047" s="13" t="str">
        <f>MID(DEC2BIN(HEX2DEC(P2046),4),1,1)</f>
        <v>1</v>
      </c>
      <c r="Q2047" s="13" t="str">
        <f>MID(DEC2BIN(HEX2DEC(P2046),4),2,1)</f>
        <v>1</v>
      </c>
      <c r="R2047" s="13" t="str">
        <f>MID(DEC2BIN(HEX2DEC(P2046),4),3,1)</f>
        <v>0</v>
      </c>
      <c r="S2047" s="13" t="str">
        <f>MID(DEC2BIN(HEX2DEC(P2046),4),4,1)</f>
        <v>1</v>
      </c>
      <c r="T2047" s="13" t="str">
        <f>MID(DEC2BIN(HEX2DEC(T2046),4),1,1)</f>
        <v>1</v>
      </c>
      <c r="U2047" s="13" t="str">
        <f>MID(DEC2BIN(HEX2DEC(T2046),4),2,1)</f>
        <v>1</v>
      </c>
      <c r="V2047" s="13" t="str">
        <f>MID(DEC2BIN(HEX2DEC(T2046),4),3,1)</f>
        <v>1</v>
      </c>
      <c r="W2047" s="13" t="str">
        <f>MID(DEC2BIN(HEX2DEC(T2046),4),4,1)</f>
        <v>1</v>
      </c>
      <c r="X2047" s="13" t="str">
        <f>MID(DEC2BIN(HEX2DEC(X2046),4),1,1)</f>
        <v>1</v>
      </c>
      <c r="Y2047" s="13" t="str">
        <f>MID(DEC2BIN(HEX2DEC(X2046),4),2,1)</f>
        <v>1</v>
      </c>
      <c r="Z2047" s="13" t="str">
        <f>MID(DEC2BIN(HEX2DEC(X2046),4),3,1)</f>
        <v>1</v>
      </c>
      <c r="AA2047" s="13" t="str">
        <f>MID(DEC2BIN(HEX2DEC(X2046),4),4,1)</f>
        <v>0</v>
      </c>
      <c r="AB2047" s="13" t="str">
        <f>MID(DEC2BIN(HEX2DEC(AB2046),4),1,1)</f>
        <v>0</v>
      </c>
      <c r="AC2047" s="13" t="str">
        <f>MID(DEC2BIN(HEX2DEC(AB2046),4),2,1)</f>
        <v>0</v>
      </c>
      <c r="AD2047" s="13" t="str">
        <f>MID(DEC2BIN(HEX2DEC(AB2046),4),3,1)</f>
        <v>0</v>
      </c>
      <c r="AE2047" s="13" t="str">
        <f>MID(DEC2BIN(HEX2DEC(AB2046),4),4,1)</f>
        <v>1</v>
      </c>
      <c r="AF2047" s="13" t="str">
        <f>MID(DEC2BIN(HEX2DEC(AF2046),4),1,1)</f>
        <v>0</v>
      </c>
      <c r="AG2047" s="13" t="str">
        <f>MID(DEC2BIN(HEX2DEC(AF2046),4),2,1)</f>
        <v>1</v>
      </c>
      <c r="AH2047" s="13" t="str">
        <f>MID(DEC2BIN(HEX2DEC(AF2046),4),3,1)</f>
        <v>1</v>
      </c>
      <c r="AI2047" s="13" t="str">
        <f>MID(DEC2BIN(HEX2DEC(AF2046),4),4,1)</f>
        <v>0</v>
      </c>
      <c r="AL2047" s="16" t="s">
        <v>55</v>
      </c>
      <c r="AM2047" s="20" t="str">
        <f>CONCATENATE(D2046,H2046,L2046,P2046,T2046,X2046,AB2046,AF2046)</f>
        <v>C10DFE16</v>
      </c>
    </row>
    <row r="2048" spans="3:39" ht="15" customHeight="1" x14ac:dyDescent="0.45">
      <c r="C2048" s="15" t="s">
        <v>50</v>
      </c>
      <c r="D2048" s="13" t="str">
        <f>IF(VALUE(D2043)=1,D2045,D2047)</f>
        <v>1</v>
      </c>
      <c r="E2048" s="13" t="str">
        <f t="shared" ref="E2048:AI2048" si="12501">IF(VALUE(E2043)=1,E2045,E2047)</f>
        <v>1</v>
      </c>
      <c r="F2048" s="13" t="str">
        <f t="shared" si="12501"/>
        <v>0</v>
      </c>
      <c r="G2048" s="13" t="str">
        <f t="shared" si="12501"/>
        <v>0</v>
      </c>
      <c r="H2048" s="13" t="str">
        <f t="shared" si="12501"/>
        <v>0</v>
      </c>
      <c r="I2048" s="13" t="str">
        <f t="shared" si="12501"/>
        <v>1</v>
      </c>
      <c r="J2048" s="13" t="str">
        <f t="shared" si="12501"/>
        <v>0</v>
      </c>
      <c r="K2048" s="13" t="str">
        <f t="shared" si="12501"/>
        <v>0</v>
      </c>
      <c r="L2048" s="13" t="str">
        <f t="shared" si="12501"/>
        <v>0</v>
      </c>
      <c r="M2048" s="13" t="str">
        <f t="shared" si="12501"/>
        <v>0</v>
      </c>
      <c r="N2048" s="13" t="str">
        <f t="shared" si="12501"/>
        <v>0</v>
      </c>
      <c r="O2048" s="13" t="str">
        <f t="shared" si="12501"/>
        <v>0</v>
      </c>
      <c r="P2048" s="13" t="str">
        <f t="shared" si="12501"/>
        <v>0</v>
      </c>
      <c r="Q2048" s="13" t="str">
        <f t="shared" si="12501"/>
        <v>1</v>
      </c>
      <c r="R2048" s="13" t="str">
        <f t="shared" si="12501"/>
        <v>1</v>
      </c>
      <c r="S2048" s="13" t="str">
        <f t="shared" si="12501"/>
        <v>1</v>
      </c>
      <c r="T2048" s="13" t="str">
        <f t="shared" si="12501"/>
        <v>1</v>
      </c>
      <c r="U2048" s="13" t="str">
        <f t="shared" si="12501"/>
        <v>0</v>
      </c>
      <c r="V2048" s="13" t="str">
        <f t="shared" si="12501"/>
        <v>1</v>
      </c>
      <c r="W2048" s="13" t="str">
        <f t="shared" si="12501"/>
        <v>1</v>
      </c>
      <c r="X2048" s="13" t="str">
        <f t="shared" si="12501"/>
        <v>1</v>
      </c>
      <c r="Y2048" s="13" t="str">
        <f t="shared" si="12501"/>
        <v>0</v>
      </c>
      <c r="Z2048" s="13" t="str">
        <f t="shared" si="12501"/>
        <v>1</v>
      </c>
      <c r="AA2048" s="13" t="str">
        <f t="shared" si="12501"/>
        <v>0</v>
      </c>
      <c r="AB2048" s="13" t="str">
        <f t="shared" si="12501"/>
        <v>0</v>
      </c>
      <c r="AC2048" s="13" t="str">
        <f t="shared" si="12501"/>
        <v>0</v>
      </c>
      <c r="AD2048" s="13" t="str">
        <f t="shared" si="12501"/>
        <v>0</v>
      </c>
      <c r="AE2048" s="13" t="str">
        <f t="shared" si="12501"/>
        <v>1</v>
      </c>
      <c r="AF2048" s="13" t="str">
        <f t="shared" si="12501"/>
        <v>1</v>
      </c>
      <c r="AG2048" s="13" t="str">
        <f t="shared" si="12501"/>
        <v>0</v>
      </c>
      <c r="AH2048" s="13" t="str">
        <f t="shared" si="12501"/>
        <v>1</v>
      </c>
      <c r="AI2048" s="13" t="str">
        <f t="shared" si="12501"/>
        <v>1</v>
      </c>
    </row>
    <row r="2049" spans="1:39" ht="15" customHeight="1" x14ac:dyDescent="0.45">
      <c r="C2049" s="15" t="s">
        <v>51</v>
      </c>
      <c r="D2049" s="13" t="str">
        <f>BIN2HEX(CONCATENATE(D2048,E2048,F2048,G2048))</f>
        <v>C</v>
      </c>
      <c r="H2049" s="13" t="str">
        <f>BIN2HEX(CONCATENATE(H2048,I2048,J2048,K2048))</f>
        <v>4</v>
      </c>
      <c r="L2049" s="13" t="str">
        <f>BIN2HEX(CONCATENATE(L2048,M2048,N2048,O2048))</f>
        <v>0</v>
      </c>
      <c r="P2049" s="13" t="str">
        <f>BIN2HEX(CONCATENATE(P2048,Q2048,R2048,S2048))</f>
        <v>7</v>
      </c>
      <c r="T2049" s="13" t="str">
        <f>BIN2HEX(CONCATENATE(T2048,U2048,V2048,W2048))</f>
        <v>B</v>
      </c>
      <c r="X2049" s="13" t="str">
        <f>BIN2HEX(CONCATENATE(X2048,Y2048,Z2048,AA2048))</f>
        <v>A</v>
      </c>
      <c r="AB2049" s="13" t="str">
        <f>BIN2HEX(CONCATENATE(AB2048,AC2048,AD2048,AE2048))</f>
        <v>1</v>
      </c>
      <c r="AF2049" s="13" t="str">
        <f>BIN2HEX(CONCATENATE(AF2048,AG2048,AH2048,AI2048))</f>
        <v>B</v>
      </c>
    </row>
    <row r="2050" spans="1:39" ht="15" customHeight="1" x14ac:dyDescent="0.55000000000000004">
      <c r="C2050" s="17" t="s">
        <v>52</v>
      </c>
      <c r="D2050" s="13" t="str">
        <f>D2010</f>
        <v>6</v>
      </c>
      <c r="H2050" s="13" t="str">
        <f t="shared" ref="H2050" si="12502">H2010</f>
        <v>A</v>
      </c>
      <c r="L2050" s="13" t="str">
        <f t="shared" ref="L2050" si="12503">L2010</f>
        <v>5</v>
      </c>
      <c r="P2050" s="13" t="str">
        <f t="shared" ref="P2050" si="12504">P2010</f>
        <v>A</v>
      </c>
      <c r="T2050" s="13" t="str">
        <f t="shared" ref="T2050" si="12505">T2010</f>
        <v>C</v>
      </c>
      <c r="X2050" s="13" t="str">
        <f t="shared" ref="X2050" si="12506">X2010</f>
        <v>E</v>
      </c>
      <c r="AB2050" s="13" t="str">
        <f t="shared" ref="AB2050" si="12507">AB2010</f>
        <v>2</v>
      </c>
      <c r="AF2050" s="13" t="str">
        <f t="shared" ref="AF2050" si="12508">AF2010</f>
        <v>B</v>
      </c>
    </row>
    <row r="2051" spans="1:39" ht="15" customHeight="1" x14ac:dyDescent="0.45">
      <c r="D2051" s="13" t="str">
        <f>MID(DEC2BIN(HEX2DEC(D2050),4),1,1)</f>
        <v>0</v>
      </c>
      <c r="E2051" s="13" t="str">
        <f>MID(DEC2BIN(HEX2DEC(D2050),4),2,1)</f>
        <v>1</v>
      </c>
      <c r="F2051" s="13" t="str">
        <f>MID(DEC2BIN(HEX2DEC(D2050),4),3,1)</f>
        <v>1</v>
      </c>
      <c r="G2051" s="13" t="str">
        <f>MID(DEC2BIN(HEX2DEC(D2050),4),4,1)</f>
        <v>0</v>
      </c>
      <c r="H2051" s="13" t="str">
        <f>MID(DEC2BIN(HEX2DEC(H2050),4),1,1)</f>
        <v>1</v>
      </c>
      <c r="I2051" s="13" t="str">
        <f>MID(DEC2BIN(HEX2DEC(H2050),4),2,1)</f>
        <v>0</v>
      </c>
      <c r="J2051" s="13" t="str">
        <f>MID(DEC2BIN(HEX2DEC(H2050),4),3,1)</f>
        <v>1</v>
      </c>
      <c r="K2051" s="13" t="str">
        <f>MID(DEC2BIN(HEX2DEC(H2050),4),4,1)</f>
        <v>0</v>
      </c>
      <c r="L2051" s="13" t="str">
        <f>MID(DEC2BIN(HEX2DEC(L2050),4),1,1)</f>
        <v>0</v>
      </c>
      <c r="M2051" s="13" t="str">
        <f>MID(DEC2BIN(HEX2DEC(L2050),4),2,1)</f>
        <v>1</v>
      </c>
      <c r="N2051" s="13" t="str">
        <f>MID(DEC2BIN(HEX2DEC(L2050),4),3,1)</f>
        <v>0</v>
      </c>
      <c r="O2051" s="13" t="str">
        <f>MID(DEC2BIN(HEX2DEC(L2050),4),4,1)</f>
        <v>1</v>
      </c>
      <c r="P2051" s="13" t="str">
        <f>MID(DEC2BIN(HEX2DEC(P2050),4),1,1)</f>
        <v>1</v>
      </c>
      <c r="Q2051" s="13" t="str">
        <f>MID(DEC2BIN(HEX2DEC(P2050),4),2,1)</f>
        <v>0</v>
      </c>
      <c r="R2051" s="13" t="str">
        <f>MID(DEC2BIN(HEX2DEC(P2050),4),3,1)</f>
        <v>1</v>
      </c>
      <c r="S2051" s="13" t="str">
        <f>MID(DEC2BIN(HEX2DEC(P2050),4),4,1)</f>
        <v>0</v>
      </c>
      <c r="T2051" s="13" t="str">
        <f>MID(DEC2BIN(HEX2DEC(T2050),4),1,1)</f>
        <v>1</v>
      </c>
      <c r="U2051" s="13" t="str">
        <f>MID(DEC2BIN(HEX2DEC(T2050),4),2,1)</f>
        <v>1</v>
      </c>
      <c r="V2051" s="13" t="str">
        <f>MID(DEC2BIN(HEX2DEC(T2050),4),3,1)</f>
        <v>0</v>
      </c>
      <c r="W2051" s="13" t="str">
        <f>MID(DEC2BIN(HEX2DEC(T2050),4),4,1)</f>
        <v>0</v>
      </c>
      <c r="X2051" s="13" t="str">
        <f>MID(DEC2BIN(HEX2DEC(X2050),4),1,1)</f>
        <v>1</v>
      </c>
      <c r="Y2051" s="13" t="str">
        <f>MID(DEC2BIN(HEX2DEC(X2050),4),2,1)</f>
        <v>1</v>
      </c>
      <c r="Z2051" s="13" t="str">
        <f>MID(DEC2BIN(HEX2DEC(X2050),4),3,1)</f>
        <v>1</v>
      </c>
      <c r="AA2051" s="13" t="str">
        <f>MID(DEC2BIN(HEX2DEC(X2050),4),4,1)</f>
        <v>0</v>
      </c>
      <c r="AB2051" s="13" t="str">
        <f>MID(DEC2BIN(HEX2DEC(AB2050),4),1,1)</f>
        <v>0</v>
      </c>
      <c r="AC2051" s="13" t="str">
        <f>MID(DEC2BIN(HEX2DEC(AB2050),4),2,1)</f>
        <v>0</v>
      </c>
      <c r="AD2051" s="13" t="str">
        <f>MID(DEC2BIN(HEX2DEC(AB2050),4),3,1)</f>
        <v>1</v>
      </c>
      <c r="AE2051" s="13" t="str">
        <f>MID(DEC2BIN(HEX2DEC(AB2050),4),4,1)</f>
        <v>0</v>
      </c>
      <c r="AF2051" s="13" t="str">
        <f>MID(DEC2BIN(HEX2DEC(AF2050),4),1,1)</f>
        <v>1</v>
      </c>
      <c r="AG2051" s="13" t="str">
        <f>MID(DEC2BIN(HEX2DEC(AF2050),4),2,1)</f>
        <v>0</v>
      </c>
      <c r="AH2051" s="13" t="str">
        <f>MID(DEC2BIN(HEX2DEC(AF2050),4),3,1)</f>
        <v>1</v>
      </c>
      <c r="AI2051" s="13" t="str">
        <f>MID(DEC2BIN(HEX2DEC(AF2050),4),4,1)</f>
        <v>1</v>
      </c>
    </row>
    <row r="2052" spans="1:39" ht="15" customHeight="1" x14ac:dyDescent="0.45">
      <c r="A2052" s="23"/>
      <c r="B2052" s="23"/>
      <c r="C2052" s="23"/>
      <c r="D2052" s="23"/>
      <c r="E2052" s="23"/>
      <c r="F2052" s="23"/>
      <c r="G2052" s="23"/>
      <c r="H2052" s="23"/>
      <c r="I2052" s="23"/>
      <c r="J2052" s="23"/>
      <c r="K2052" s="23"/>
      <c r="L2052" s="23"/>
      <c r="M2052" s="23"/>
      <c r="N2052" s="23"/>
      <c r="O2052" s="23"/>
      <c r="P2052" s="23"/>
      <c r="Q2052" s="23"/>
      <c r="R2052" s="23"/>
      <c r="S2052" s="23"/>
      <c r="T2052" s="23"/>
      <c r="U2052" s="23"/>
      <c r="V2052" s="23"/>
      <c r="W2052" s="23"/>
      <c r="X2052" s="23"/>
      <c r="Y2052" s="23"/>
      <c r="Z2052" s="23"/>
      <c r="AA2052" s="23"/>
      <c r="AB2052" s="23"/>
      <c r="AC2052" s="23"/>
      <c r="AD2052" s="23"/>
      <c r="AE2052" s="23"/>
      <c r="AF2052" s="23"/>
      <c r="AG2052" s="23"/>
      <c r="AH2052" s="23"/>
      <c r="AI2052" s="23"/>
      <c r="AJ2052" s="23"/>
      <c r="AK2052" s="23"/>
      <c r="AL2052" s="23"/>
      <c r="AM2052" s="23"/>
    </row>
    <row r="2054" spans="1:39" ht="15" customHeight="1" x14ac:dyDescent="0.5">
      <c r="C2054" s="12" t="s">
        <v>35</v>
      </c>
      <c r="D2054" s="13">
        <f>D2018+1</f>
        <v>58</v>
      </c>
    </row>
    <row r="2056" spans="1:39" ht="15" customHeight="1" x14ac:dyDescent="0.45">
      <c r="C2056" s="14" t="s">
        <v>31</v>
      </c>
      <c r="D2056" s="13" t="str">
        <f>BIN2HEX(CONCATENATE(D2057,E2057,F2057,G2057))</f>
        <v>1</v>
      </c>
      <c r="H2056" s="13" t="str">
        <f>BIN2HEX(CONCATENATE(H2057,I2057,J2057,K2057))</f>
        <v>4</v>
      </c>
      <c r="L2056" s="13" t="str">
        <f>BIN2HEX(CONCATENATE(L2057,M2057,N2057,O2057))</f>
        <v>A</v>
      </c>
      <c r="P2056" s="13" t="str">
        <f>BIN2HEX(CONCATENATE(P2057,Q2057,R2057,S2057))</f>
        <v>E</v>
      </c>
      <c r="T2056" s="13" t="str">
        <f>BIN2HEX(CONCATENATE(T2057,U2057,V2057,W2057))</f>
        <v>3</v>
      </c>
      <c r="X2056" s="13" t="str">
        <f>BIN2HEX(CONCATENATE(X2057,Y2057,Z2057,AA2057))</f>
        <v>4</v>
      </c>
      <c r="AB2056" s="13" t="str">
        <f>BIN2HEX(CONCATENATE(AB2057,AC2057,AD2057,AE2057))</f>
        <v>C</v>
      </c>
      <c r="AF2056" s="13" t="str">
        <f>BIN2HEX(CONCATENATE(AF2057,AG2057,AH2057,AI2057))</f>
        <v>9</v>
      </c>
    </row>
    <row r="2057" spans="1:39" ht="15" customHeight="1" x14ac:dyDescent="0.45">
      <c r="C2057" s="14" t="s">
        <v>36</v>
      </c>
      <c r="D2057" s="13">
        <f>IF(ISEVEN(D2058+D2059+D2060),0,1)</f>
        <v>0</v>
      </c>
      <c r="E2057" s="13">
        <f t="shared" ref="E2057:AI2057" si="12509">IF(ISEVEN(E2058+E2059+E2060),0,1)</f>
        <v>0</v>
      </c>
      <c r="F2057" s="13">
        <f t="shared" si="12509"/>
        <v>0</v>
      </c>
      <c r="G2057" s="13">
        <f t="shared" si="12509"/>
        <v>1</v>
      </c>
      <c r="H2057" s="13">
        <f t="shared" si="12509"/>
        <v>0</v>
      </c>
      <c r="I2057" s="13">
        <f t="shared" si="12509"/>
        <v>1</v>
      </c>
      <c r="J2057" s="13">
        <f t="shared" si="12509"/>
        <v>0</v>
      </c>
      <c r="K2057" s="13">
        <f t="shared" si="12509"/>
        <v>0</v>
      </c>
      <c r="L2057" s="13">
        <f t="shared" si="12509"/>
        <v>1</v>
      </c>
      <c r="M2057" s="13">
        <f t="shared" si="12509"/>
        <v>0</v>
      </c>
      <c r="N2057" s="13">
        <f t="shared" si="12509"/>
        <v>1</v>
      </c>
      <c r="O2057" s="13">
        <f t="shared" si="12509"/>
        <v>0</v>
      </c>
      <c r="P2057" s="13">
        <f t="shared" si="12509"/>
        <v>1</v>
      </c>
      <c r="Q2057" s="13">
        <f t="shared" si="12509"/>
        <v>1</v>
      </c>
      <c r="R2057" s="13">
        <f t="shared" si="12509"/>
        <v>1</v>
      </c>
      <c r="S2057" s="13">
        <f t="shared" si="12509"/>
        <v>0</v>
      </c>
      <c r="T2057" s="13">
        <f t="shared" si="12509"/>
        <v>0</v>
      </c>
      <c r="U2057" s="13">
        <f t="shared" si="12509"/>
        <v>0</v>
      </c>
      <c r="V2057" s="13">
        <f t="shared" si="12509"/>
        <v>1</v>
      </c>
      <c r="W2057" s="13">
        <f t="shared" si="12509"/>
        <v>1</v>
      </c>
      <c r="X2057" s="13">
        <f t="shared" si="12509"/>
        <v>0</v>
      </c>
      <c r="Y2057" s="13">
        <f t="shared" si="12509"/>
        <v>1</v>
      </c>
      <c r="Z2057" s="13">
        <f t="shared" si="12509"/>
        <v>0</v>
      </c>
      <c r="AA2057" s="13">
        <f t="shared" si="12509"/>
        <v>0</v>
      </c>
      <c r="AB2057" s="13">
        <f t="shared" si="12509"/>
        <v>1</v>
      </c>
      <c r="AC2057" s="13">
        <f t="shared" si="12509"/>
        <v>1</v>
      </c>
      <c r="AD2057" s="13">
        <f t="shared" si="12509"/>
        <v>0</v>
      </c>
      <c r="AE2057" s="13">
        <f t="shared" si="12509"/>
        <v>0</v>
      </c>
      <c r="AF2057" s="13">
        <f t="shared" si="12509"/>
        <v>1</v>
      </c>
      <c r="AG2057" s="13">
        <f t="shared" si="12509"/>
        <v>0</v>
      </c>
      <c r="AH2057" s="13">
        <f t="shared" si="12509"/>
        <v>0</v>
      </c>
      <c r="AI2057" s="13">
        <f t="shared" si="12509"/>
        <v>1</v>
      </c>
      <c r="AL2057" s="13" t="s">
        <v>53</v>
      </c>
      <c r="AM2057" s="14" t="str">
        <f>VLOOKUP('הכנה ל- SHA-256 #1'!$U$24,'הכנה ל- SHA-256 #1'!$U$24:$CG$24,1+'SHA-256 Algorithm #1'!D2054,)</f>
        <v>386B4492</v>
      </c>
    </row>
    <row r="2058" spans="1:39" ht="15" customHeight="1" x14ac:dyDescent="0.45">
      <c r="C2058" s="14" t="s">
        <v>32</v>
      </c>
      <c r="D2058" s="13" t="str">
        <f>N2062</f>
        <v>0</v>
      </c>
      <c r="E2058" s="13" t="str">
        <f t="shared" ref="E2058" si="12510">O2062</f>
        <v>0</v>
      </c>
      <c r="F2058" s="13" t="str">
        <f t="shared" ref="F2058" si="12511">P2062</f>
        <v>1</v>
      </c>
      <c r="G2058" s="13" t="str">
        <f t="shared" ref="G2058" si="12512">Q2062</f>
        <v>0</v>
      </c>
      <c r="H2058" s="13" t="str">
        <f t="shared" ref="H2058" si="12513">R2062</f>
        <v>0</v>
      </c>
      <c r="I2058" s="13" t="str">
        <f t="shared" ref="I2058" si="12514">S2062</f>
        <v>1</v>
      </c>
      <c r="J2058" s="13" t="str">
        <f t="shared" ref="J2058" si="12515">T2062</f>
        <v>0</v>
      </c>
      <c r="K2058" s="13" t="str">
        <f t="shared" ref="K2058" si="12516">U2062</f>
        <v>0</v>
      </c>
      <c r="L2058" s="13" t="str">
        <f t="shared" ref="L2058" si="12517">V2062</f>
        <v>0</v>
      </c>
      <c r="M2058" s="13" t="str">
        <f t="shared" ref="M2058" si="12518">W2062</f>
        <v>0</v>
      </c>
      <c r="N2058" s="13" t="str">
        <f t="shared" ref="N2058" si="12519">X2062</f>
        <v>1</v>
      </c>
      <c r="O2058" s="13" t="str">
        <f t="shared" ref="O2058" si="12520">Y2062</f>
        <v>1</v>
      </c>
      <c r="P2058" s="13" t="str">
        <f t="shared" ref="P2058" si="12521">Z2062</f>
        <v>0</v>
      </c>
      <c r="Q2058" s="13" t="str">
        <f t="shared" ref="Q2058" si="12522">AA2062</f>
        <v>1</v>
      </c>
      <c r="R2058" s="13" t="str">
        <f t="shared" ref="R2058" si="12523">AB2062</f>
        <v>1</v>
      </c>
      <c r="S2058" s="13" t="str">
        <f t="shared" ref="S2058" si="12524">AC2062</f>
        <v>1</v>
      </c>
      <c r="T2058" s="13" t="str">
        <f t="shared" ref="T2058" si="12525">AD2062</f>
        <v>1</v>
      </c>
      <c r="U2058" s="13" t="str">
        <f t="shared" ref="U2058" si="12526">AE2062</f>
        <v>0</v>
      </c>
      <c r="V2058" s="13" t="str">
        <f t="shared" ref="V2058" si="12527">AF2062</f>
        <v>0</v>
      </c>
      <c r="W2058" s="13" t="str">
        <f t="shared" ref="W2058" si="12528">AG2062</f>
        <v>0</v>
      </c>
      <c r="X2058" s="13" t="str">
        <f t="shared" ref="X2058" si="12529">AH2062</f>
        <v>0</v>
      </c>
      <c r="Y2058" s="13" t="str">
        <f t="shared" ref="Y2058" si="12530">AI2062</f>
        <v>1</v>
      </c>
      <c r="Z2058" s="13" t="str">
        <f>D2062</f>
        <v>0</v>
      </c>
      <c r="AA2058" s="13" t="str">
        <f t="shared" ref="AA2058" si="12531">E2062</f>
        <v>1</v>
      </c>
      <c r="AB2058" s="13" t="str">
        <f t="shared" ref="AB2058" si="12532">F2062</f>
        <v>1</v>
      </c>
      <c r="AC2058" s="13" t="str">
        <f t="shared" ref="AC2058" si="12533">G2062</f>
        <v>1</v>
      </c>
      <c r="AD2058" s="13" t="str">
        <f t="shared" ref="AD2058" si="12534">H2062</f>
        <v>1</v>
      </c>
      <c r="AE2058" s="13" t="str">
        <f t="shared" ref="AE2058" si="12535">I2062</f>
        <v>1</v>
      </c>
      <c r="AF2058" s="13" t="str">
        <f t="shared" ref="AF2058" si="12536">J2062</f>
        <v>1</v>
      </c>
      <c r="AG2058" s="13" t="str">
        <f t="shared" ref="AG2058" si="12537">K2062</f>
        <v>0</v>
      </c>
      <c r="AH2058" s="13" t="str">
        <f t="shared" ref="AH2058" si="12538">L2062</f>
        <v>0</v>
      </c>
      <c r="AI2058" s="13" t="str">
        <f t="shared" ref="AI2058" si="12539">M2062</f>
        <v>1</v>
      </c>
      <c r="AL2058" s="14" t="s">
        <v>54</v>
      </c>
      <c r="AM2058" s="14" t="str">
        <f>HLOOKUP('הכנה ל- SHA-256 #1'!$Q$5,'הכנה ל- SHA-256 #1'!$Q$5:$Q$69,1+'SHA-256 Algorithm #1'!D2054,FALSE)</f>
        <v>78A5636F</v>
      </c>
    </row>
    <row r="2059" spans="1:39" ht="15" customHeight="1" x14ac:dyDescent="0.45">
      <c r="C2059" s="14" t="s">
        <v>33</v>
      </c>
      <c r="D2059" s="13" t="str">
        <f>W2062</f>
        <v>0</v>
      </c>
      <c r="E2059" s="13" t="str">
        <f t="shared" ref="E2059" si="12540">X2062</f>
        <v>1</v>
      </c>
      <c r="F2059" s="13" t="str">
        <f t="shared" ref="F2059" si="12541">Y2062</f>
        <v>1</v>
      </c>
      <c r="G2059" s="13" t="str">
        <f t="shared" ref="G2059" si="12542">Z2062</f>
        <v>0</v>
      </c>
      <c r="H2059" s="13" t="str">
        <f t="shared" ref="H2059" si="12543">AA2062</f>
        <v>1</v>
      </c>
      <c r="I2059" s="13" t="str">
        <f t="shared" ref="I2059" si="12544">AB2062</f>
        <v>1</v>
      </c>
      <c r="J2059" s="13" t="str">
        <f t="shared" ref="J2059" si="12545">AC2062</f>
        <v>1</v>
      </c>
      <c r="K2059" s="13" t="str">
        <f t="shared" ref="K2059" si="12546">AD2062</f>
        <v>1</v>
      </c>
      <c r="L2059" s="13" t="str">
        <f t="shared" ref="L2059" si="12547">AE2062</f>
        <v>0</v>
      </c>
      <c r="M2059" s="13" t="str">
        <f t="shared" ref="M2059" si="12548">AF2062</f>
        <v>0</v>
      </c>
      <c r="N2059" s="13" t="str">
        <f t="shared" ref="N2059" si="12549">AG2062</f>
        <v>0</v>
      </c>
      <c r="O2059" s="13" t="str">
        <f t="shared" ref="O2059" si="12550">AH2062</f>
        <v>0</v>
      </c>
      <c r="P2059" s="13" t="str">
        <f t="shared" ref="P2059" si="12551">AI2062</f>
        <v>1</v>
      </c>
      <c r="Q2059" s="13" t="str">
        <f>D2062</f>
        <v>0</v>
      </c>
      <c r="R2059" s="13" t="str">
        <f t="shared" ref="R2059" si="12552">E2062</f>
        <v>1</v>
      </c>
      <c r="S2059" s="13" t="str">
        <f t="shared" ref="S2059" si="12553">F2062</f>
        <v>1</v>
      </c>
      <c r="T2059" s="13" t="str">
        <f t="shared" ref="T2059" si="12554">G2062</f>
        <v>1</v>
      </c>
      <c r="U2059" s="13" t="str">
        <f t="shared" ref="U2059" si="12555">H2062</f>
        <v>1</v>
      </c>
      <c r="V2059" s="13" t="str">
        <f t="shared" ref="V2059" si="12556">I2062</f>
        <v>1</v>
      </c>
      <c r="W2059" s="13" t="str">
        <f t="shared" ref="W2059" si="12557">J2062</f>
        <v>1</v>
      </c>
      <c r="X2059" s="13" t="str">
        <f t="shared" ref="X2059" si="12558">K2062</f>
        <v>0</v>
      </c>
      <c r="Y2059" s="13" t="str">
        <f t="shared" ref="Y2059" si="12559">L2062</f>
        <v>0</v>
      </c>
      <c r="Z2059" s="13" t="str">
        <f t="shared" ref="Z2059" si="12560">M2062</f>
        <v>1</v>
      </c>
      <c r="AA2059" s="13" t="str">
        <f t="shared" ref="AA2059" si="12561">N2062</f>
        <v>0</v>
      </c>
      <c r="AB2059" s="13" t="str">
        <f t="shared" ref="AB2059" si="12562">O2062</f>
        <v>0</v>
      </c>
      <c r="AC2059" s="13" t="str">
        <f t="shared" ref="AC2059" si="12563">P2062</f>
        <v>1</v>
      </c>
      <c r="AD2059" s="13" t="str">
        <f t="shared" ref="AD2059" si="12564">Q2062</f>
        <v>0</v>
      </c>
      <c r="AE2059" s="13" t="str">
        <f t="shared" ref="AE2059" si="12565">R2062</f>
        <v>0</v>
      </c>
      <c r="AF2059" s="13" t="str">
        <f t="shared" ref="AF2059" si="12566">S2062</f>
        <v>1</v>
      </c>
      <c r="AG2059" s="13" t="str">
        <f t="shared" ref="AG2059" si="12567">T2062</f>
        <v>0</v>
      </c>
      <c r="AH2059" s="13" t="str">
        <f t="shared" ref="AH2059" si="12568">U2062</f>
        <v>0</v>
      </c>
      <c r="AI2059" s="13" t="str">
        <f t="shared" ref="AI2059" si="12569">V2062</f>
        <v>0</v>
      </c>
      <c r="AL2059" s="14" t="s">
        <v>55</v>
      </c>
      <c r="AM2059" s="14" t="str">
        <f>CONCATENATE(D2086,H2086,L2086,P2086,T2086,X2086,AB2086,AF2086)</f>
        <v>C10DFE16</v>
      </c>
    </row>
    <row r="2060" spans="1:39" ht="15" customHeight="1" x14ac:dyDescent="0.45">
      <c r="C2060" s="14" t="s">
        <v>34</v>
      </c>
      <c r="D2060" s="13" t="str">
        <f>AH2062</f>
        <v>0</v>
      </c>
      <c r="E2060" s="13" t="str">
        <f>AI2062</f>
        <v>1</v>
      </c>
      <c r="F2060" s="13" t="str">
        <f>D2062</f>
        <v>0</v>
      </c>
      <c r="G2060" s="13" t="str">
        <f t="shared" ref="G2060" si="12570">E2062</f>
        <v>1</v>
      </c>
      <c r="H2060" s="13" t="str">
        <f t="shared" ref="H2060" si="12571">F2062</f>
        <v>1</v>
      </c>
      <c r="I2060" s="13" t="str">
        <f t="shared" ref="I2060" si="12572">G2062</f>
        <v>1</v>
      </c>
      <c r="J2060" s="13" t="str">
        <f t="shared" ref="J2060" si="12573">H2062</f>
        <v>1</v>
      </c>
      <c r="K2060" s="13" t="str">
        <f t="shared" ref="K2060" si="12574">I2062</f>
        <v>1</v>
      </c>
      <c r="L2060" s="13" t="str">
        <f t="shared" ref="L2060" si="12575">J2062</f>
        <v>1</v>
      </c>
      <c r="M2060" s="13" t="str">
        <f t="shared" ref="M2060" si="12576">K2062</f>
        <v>0</v>
      </c>
      <c r="N2060" s="13" t="str">
        <f t="shared" ref="N2060" si="12577">L2062</f>
        <v>0</v>
      </c>
      <c r="O2060" s="13" t="str">
        <f t="shared" ref="O2060" si="12578">M2062</f>
        <v>1</v>
      </c>
      <c r="P2060" s="13" t="str">
        <f t="shared" ref="P2060" si="12579">N2062</f>
        <v>0</v>
      </c>
      <c r="Q2060" s="13" t="str">
        <f t="shared" ref="Q2060" si="12580">O2062</f>
        <v>0</v>
      </c>
      <c r="R2060" s="13" t="str">
        <f t="shared" ref="R2060" si="12581">P2062</f>
        <v>1</v>
      </c>
      <c r="S2060" s="13" t="str">
        <f t="shared" ref="S2060" si="12582">Q2062</f>
        <v>0</v>
      </c>
      <c r="T2060" s="13" t="str">
        <f t="shared" ref="T2060" si="12583">R2062</f>
        <v>0</v>
      </c>
      <c r="U2060" s="13" t="str">
        <f t="shared" ref="U2060" si="12584">S2062</f>
        <v>1</v>
      </c>
      <c r="V2060" s="13" t="str">
        <f t="shared" ref="V2060" si="12585">T2062</f>
        <v>0</v>
      </c>
      <c r="W2060" s="13" t="str">
        <f t="shared" ref="W2060" si="12586">U2062</f>
        <v>0</v>
      </c>
      <c r="X2060" s="13" t="str">
        <f t="shared" ref="X2060" si="12587">V2062</f>
        <v>0</v>
      </c>
      <c r="Y2060" s="13" t="str">
        <f t="shared" ref="Y2060" si="12588">W2062</f>
        <v>0</v>
      </c>
      <c r="Z2060" s="13" t="str">
        <f t="shared" ref="Z2060" si="12589">X2062</f>
        <v>1</v>
      </c>
      <c r="AA2060" s="13" t="str">
        <f t="shared" ref="AA2060" si="12590">Y2062</f>
        <v>1</v>
      </c>
      <c r="AB2060" s="13" t="str">
        <f t="shared" ref="AB2060" si="12591">Z2062</f>
        <v>0</v>
      </c>
      <c r="AC2060" s="13" t="str">
        <f t="shared" ref="AC2060" si="12592">AA2062</f>
        <v>1</v>
      </c>
      <c r="AD2060" s="13" t="str">
        <f t="shared" ref="AD2060" si="12593">AB2062</f>
        <v>1</v>
      </c>
      <c r="AE2060" s="13" t="str">
        <f t="shared" ref="AE2060" si="12594">AC2062</f>
        <v>1</v>
      </c>
      <c r="AF2060" s="13" t="str">
        <f t="shared" ref="AF2060" si="12595">AD2062</f>
        <v>1</v>
      </c>
      <c r="AG2060" s="13" t="str">
        <f t="shared" ref="AG2060" si="12596">AE2062</f>
        <v>0</v>
      </c>
      <c r="AH2060" s="13" t="str">
        <f t="shared" ref="AH2060" si="12597">AF2062</f>
        <v>0</v>
      </c>
      <c r="AI2060" s="13" t="str">
        <f t="shared" ref="AI2060" si="12598">AG2062</f>
        <v>0</v>
      </c>
      <c r="AL2060" s="14" t="s">
        <v>56</v>
      </c>
      <c r="AM2060" s="14" t="str">
        <f>CONCATENATE(D2085,H2085,L2085,P2085,T2085,X2085,AB2085,AF2085,)</f>
        <v>45361AEF</v>
      </c>
    </row>
    <row r="2061" spans="1:39" ht="15" customHeight="1" x14ac:dyDescent="0.55000000000000004">
      <c r="C2061" s="14" t="s">
        <v>23</v>
      </c>
      <c r="D2061" s="13" t="str">
        <f>MID($AM2031,1,1)</f>
        <v>7</v>
      </c>
      <c r="H2061" s="13" t="str">
        <f>MID($AM2031,2,1)</f>
        <v>E</v>
      </c>
      <c r="L2061" s="13" t="str">
        <f>MID($AM2031,3,1)</f>
        <v>4</v>
      </c>
      <c r="P2061" s="13" t="str">
        <f>MID($AM2031,4,1)</f>
        <v>9</v>
      </c>
      <c r="T2061" s="13" t="str">
        <f>MID($AM2031,5,1)</f>
        <v>0</v>
      </c>
      <c r="X2061" s="13" t="str">
        <f>MID($AM2031,6,1)</f>
        <v>D</v>
      </c>
      <c r="AB2061" s="13" t="str">
        <f>MID($AM2031,7,1)</f>
        <v>E</v>
      </c>
      <c r="AF2061" s="13" t="str">
        <f>MID($AM2031,8,1)</f>
        <v>1</v>
      </c>
      <c r="AL2061" s="21" t="s">
        <v>40</v>
      </c>
      <c r="AM2061" s="14" t="str">
        <f>CONCATENATE(D2073,H2073,L2073,P2073,T2073,X2073,AB2073,AF2073)</f>
        <v>5591D986</v>
      </c>
    </row>
    <row r="2062" spans="1:39" ht="15" customHeight="1" x14ac:dyDescent="0.45">
      <c r="C2062" s="14" t="s">
        <v>24</v>
      </c>
      <c r="D2062" s="13" t="str">
        <f>MID(DEC2BIN(HEX2DEC(D2061),4),1,1)</f>
        <v>0</v>
      </c>
      <c r="E2062" s="13" t="str">
        <f>MID(DEC2BIN(HEX2DEC(D2061),4),2,1)</f>
        <v>1</v>
      </c>
      <c r="F2062" s="13" t="str">
        <f>MID(DEC2BIN(HEX2DEC(D2061),4),3,1)</f>
        <v>1</v>
      </c>
      <c r="G2062" s="13" t="str">
        <f>MID(DEC2BIN(HEX2DEC(D2061),4),4,1)</f>
        <v>1</v>
      </c>
      <c r="H2062" s="13" t="str">
        <f>MID(DEC2BIN(HEX2DEC(H2061),4),1,1)</f>
        <v>1</v>
      </c>
      <c r="I2062" s="13" t="str">
        <f>MID(DEC2BIN(HEX2DEC(H2061),4),2,1)</f>
        <v>1</v>
      </c>
      <c r="J2062" s="13" t="str">
        <f>MID(DEC2BIN(HEX2DEC(H2061),4),3,1)</f>
        <v>1</v>
      </c>
      <c r="K2062" s="13" t="str">
        <f>MID(DEC2BIN(HEX2DEC(H2061),4),4,1)</f>
        <v>0</v>
      </c>
      <c r="L2062" s="13" t="str">
        <f>MID(DEC2BIN(HEX2DEC(L2061),4),1,1)</f>
        <v>0</v>
      </c>
      <c r="M2062" s="13" t="str">
        <f>MID(DEC2BIN(HEX2DEC(L2061),4),2,1)</f>
        <v>1</v>
      </c>
      <c r="N2062" s="13" t="str">
        <f>MID(DEC2BIN(HEX2DEC(L2061),4),3,1)</f>
        <v>0</v>
      </c>
      <c r="O2062" s="13" t="str">
        <f>MID(DEC2BIN(HEX2DEC(L2061),4),4,1)</f>
        <v>0</v>
      </c>
      <c r="P2062" s="13" t="str">
        <f>MID(DEC2BIN(HEX2DEC(P2061),4),1,1)</f>
        <v>1</v>
      </c>
      <c r="Q2062" s="13" t="str">
        <f>MID(DEC2BIN(HEX2DEC(P2061),4),2,1)</f>
        <v>0</v>
      </c>
      <c r="R2062" s="13" t="str">
        <f>MID(DEC2BIN(HEX2DEC(P2061),4),3,1)</f>
        <v>0</v>
      </c>
      <c r="S2062" s="13" t="str">
        <f>MID(DEC2BIN(HEX2DEC(P2061),4),4,1)</f>
        <v>1</v>
      </c>
      <c r="T2062" s="13" t="str">
        <f>MID(DEC2BIN(HEX2DEC(T2061),4),1,1)</f>
        <v>0</v>
      </c>
      <c r="U2062" s="13" t="str">
        <f>MID(DEC2BIN(HEX2DEC(T2061),4),2,1)</f>
        <v>0</v>
      </c>
      <c r="V2062" s="13" t="str">
        <f>MID(DEC2BIN(HEX2DEC(T2061),4),3,1)</f>
        <v>0</v>
      </c>
      <c r="W2062" s="13" t="str">
        <f>MID(DEC2BIN(HEX2DEC(T2061),4),4,1)</f>
        <v>0</v>
      </c>
      <c r="X2062" s="13" t="str">
        <f>MID(DEC2BIN(HEX2DEC(X2061),4),1,1)</f>
        <v>1</v>
      </c>
      <c r="Y2062" s="13" t="str">
        <f>MID(DEC2BIN(HEX2DEC(X2061),4),2,1)</f>
        <v>1</v>
      </c>
      <c r="Z2062" s="13" t="str">
        <f>MID(DEC2BIN(HEX2DEC(X2061),4),3,1)</f>
        <v>0</v>
      </c>
      <c r="AA2062" s="13" t="str">
        <f>MID(DEC2BIN(HEX2DEC(X2061),4),4,1)</f>
        <v>1</v>
      </c>
      <c r="AB2062" s="13" t="str">
        <f>MID(DEC2BIN(HEX2DEC(AB2061),4),1,1)</f>
        <v>1</v>
      </c>
      <c r="AC2062" s="13" t="str">
        <f>MID(DEC2BIN(HEX2DEC(AB2061),4),2,1)</f>
        <v>1</v>
      </c>
      <c r="AD2062" s="13" t="str">
        <f>MID(DEC2BIN(HEX2DEC(AB2061),4),3,1)</f>
        <v>1</v>
      </c>
      <c r="AE2062" s="13" t="str">
        <f>MID(DEC2BIN(HEX2DEC(AB2061),4),4,1)</f>
        <v>0</v>
      </c>
      <c r="AF2062" s="13" t="str">
        <f>MID(DEC2BIN(HEX2DEC(AF2061),4),1,1)</f>
        <v>0</v>
      </c>
      <c r="AG2062" s="13" t="str">
        <f>MID(DEC2BIN(HEX2DEC(AF2061),4),2,1)</f>
        <v>0</v>
      </c>
      <c r="AH2062" s="13" t="str">
        <f>MID(DEC2BIN(HEX2DEC(AF2061),4),3,1)</f>
        <v>0</v>
      </c>
      <c r="AI2062" s="13" t="str">
        <f>MID(DEC2BIN(HEX2DEC(AF2061),4),4,1)</f>
        <v>1</v>
      </c>
      <c r="AL2062" s="14" t="s">
        <v>57</v>
      </c>
      <c r="AM2062" s="19" t="str">
        <f>DEC2HEX(MOD(HEX2DEC(AM2057)+HEX2DEC(AM2058)+HEX2DEC(AM2059)+HEX2DEC(AM2060)+HEX2DEC(AM2061),2^32),8)</f>
        <v>0CE69A8C</v>
      </c>
    </row>
    <row r="2063" spans="1:39" ht="15" customHeight="1" x14ac:dyDescent="0.45">
      <c r="C2063" s="14" t="s">
        <v>25</v>
      </c>
      <c r="D2063" s="13" t="str">
        <f>D2025</f>
        <v>4</v>
      </c>
      <c r="H2063" s="13" t="str">
        <f t="shared" ref="H2063" si="12599">H2025</f>
        <v>8</v>
      </c>
      <c r="L2063" s="13" t="str">
        <f t="shared" ref="L2063" si="12600">L2025</f>
        <v>3</v>
      </c>
      <c r="P2063" s="13" t="str">
        <f t="shared" ref="P2063" si="12601">P2025</f>
        <v>4</v>
      </c>
      <c r="T2063" s="13" t="str">
        <f t="shared" ref="T2063" si="12602">T2025</f>
        <v>9</v>
      </c>
      <c r="X2063" s="13" t="str">
        <f t="shared" ref="X2063" si="12603">X2025</f>
        <v>A</v>
      </c>
      <c r="AB2063" s="13" t="str">
        <f t="shared" ref="AB2063" si="12604">AB2025</f>
        <v>C</v>
      </c>
      <c r="AF2063" s="13" t="str">
        <f>AF2025</f>
        <v>C</v>
      </c>
      <c r="AL2063" s="14"/>
      <c r="AM2063" s="14"/>
    </row>
    <row r="2064" spans="1:39" ht="15" customHeight="1" x14ac:dyDescent="0.45">
      <c r="C2064" s="14" t="s">
        <v>26</v>
      </c>
      <c r="D2064" s="13" t="str">
        <f>MID(DEC2BIN(HEX2DEC(D2063),4),1,1)</f>
        <v>0</v>
      </c>
      <c r="E2064" s="13" t="str">
        <f>MID(DEC2BIN(HEX2DEC(D2063),4),2,1)</f>
        <v>1</v>
      </c>
      <c r="F2064" s="13" t="str">
        <f>MID(DEC2BIN(HEX2DEC(D2063),4),3,1)</f>
        <v>0</v>
      </c>
      <c r="G2064" s="13" t="str">
        <f>MID(DEC2BIN(HEX2DEC(D2063),4),4,1)</f>
        <v>0</v>
      </c>
      <c r="H2064" s="13" t="str">
        <f>MID(DEC2BIN(HEX2DEC(H2063),4),1,1)</f>
        <v>1</v>
      </c>
      <c r="I2064" s="13" t="str">
        <f>MID(DEC2BIN(HEX2DEC(H2063),4),2,1)</f>
        <v>0</v>
      </c>
      <c r="J2064" s="13" t="str">
        <f>MID(DEC2BIN(HEX2DEC(H2063),4),3,1)</f>
        <v>0</v>
      </c>
      <c r="K2064" s="13" t="str">
        <f>MID(DEC2BIN(HEX2DEC(H2063),4),4,1)</f>
        <v>0</v>
      </c>
      <c r="L2064" s="13" t="str">
        <f>MID(DEC2BIN(HEX2DEC(L2063),4),1,1)</f>
        <v>0</v>
      </c>
      <c r="M2064" s="13" t="str">
        <f>MID(DEC2BIN(HEX2DEC(L2063),4),2,1)</f>
        <v>0</v>
      </c>
      <c r="N2064" s="13" t="str">
        <f>MID(DEC2BIN(HEX2DEC(L2063),4),3,1)</f>
        <v>1</v>
      </c>
      <c r="O2064" s="13" t="str">
        <f>MID(DEC2BIN(HEX2DEC(L2063),4),4,1)</f>
        <v>1</v>
      </c>
      <c r="P2064" s="13" t="str">
        <f>MID(DEC2BIN(HEX2DEC(P2063),4),1,1)</f>
        <v>0</v>
      </c>
      <c r="Q2064" s="13" t="str">
        <f>MID(DEC2BIN(HEX2DEC(P2063),4),2,1)</f>
        <v>1</v>
      </c>
      <c r="R2064" s="13" t="str">
        <f>MID(DEC2BIN(HEX2DEC(P2063),4),3,1)</f>
        <v>0</v>
      </c>
      <c r="S2064" s="13" t="str">
        <f>MID(DEC2BIN(HEX2DEC(P2063),4),4,1)</f>
        <v>0</v>
      </c>
      <c r="T2064" s="13" t="str">
        <f>MID(DEC2BIN(HEX2DEC(T2063),4),1,1)</f>
        <v>1</v>
      </c>
      <c r="U2064" s="13" t="str">
        <f>MID(DEC2BIN(HEX2DEC(T2063),4),2,1)</f>
        <v>0</v>
      </c>
      <c r="V2064" s="13" t="str">
        <f>MID(DEC2BIN(HEX2DEC(T2063),4),3,1)</f>
        <v>0</v>
      </c>
      <c r="W2064" s="13" t="str">
        <f>MID(DEC2BIN(HEX2DEC(T2063),4),4,1)</f>
        <v>1</v>
      </c>
      <c r="X2064" s="13" t="str">
        <f>MID(DEC2BIN(HEX2DEC(X2063),4),1,1)</f>
        <v>1</v>
      </c>
      <c r="Y2064" s="13" t="str">
        <f>MID(DEC2BIN(HEX2DEC(X2063),4),2,1)</f>
        <v>0</v>
      </c>
      <c r="Z2064" s="13" t="str">
        <f>MID(DEC2BIN(HEX2DEC(X2063),4),3,1)</f>
        <v>1</v>
      </c>
      <c r="AA2064" s="13" t="str">
        <f>MID(DEC2BIN(HEX2DEC(X2063),4),4,1)</f>
        <v>0</v>
      </c>
      <c r="AB2064" s="13" t="str">
        <f>MID(DEC2BIN(HEX2DEC(AB2063),4),1,1)</f>
        <v>1</v>
      </c>
      <c r="AC2064" s="13" t="str">
        <f>MID(DEC2BIN(HEX2DEC(AB2063),4),2,1)</f>
        <v>1</v>
      </c>
      <c r="AD2064" s="13" t="str">
        <f>MID(DEC2BIN(HEX2DEC(AB2063),4),3,1)</f>
        <v>0</v>
      </c>
      <c r="AE2064" s="13" t="str">
        <f>MID(DEC2BIN(HEX2DEC(AB2063),4),4,1)</f>
        <v>0</v>
      </c>
      <c r="AF2064" s="13" t="str">
        <f>MID(DEC2BIN(HEX2DEC(AF2063),4),1,1)</f>
        <v>1</v>
      </c>
      <c r="AG2064" s="13" t="str">
        <f>MID(DEC2BIN(HEX2DEC(AF2063),4),2,1)</f>
        <v>1</v>
      </c>
      <c r="AH2064" s="13" t="str">
        <f>MID(DEC2BIN(HEX2DEC(AF2063),4),3,1)</f>
        <v>0</v>
      </c>
      <c r="AI2064" s="13" t="str">
        <f>MID(DEC2BIN(HEX2DEC(AF2063),4),4,1)</f>
        <v>0</v>
      </c>
      <c r="AL2064" s="14" t="s">
        <v>58</v>
      </c>
      <c r="AM2064" s="14" t="str">
        <f>CONCATENATE(D2056,H2056,L2056,P2056,T2056,X2056,AB2056,AF2056)</f>
        <v>14AE34C9</v>
      </c>
    </row>
    <row r="2065" spans="3:39" ht="15" customHeight="1" x14ac:dyDescent="0.45">
      <c r="C2065" s="14" t="s">
        <v>27</v>
      </c>
      <c r="D2065" s="13" t="str">
        <f>D2027</f>
        <v>C</v>
      </c>
      <c r="H2065" s="13" t="str">
        <f t="shared" ref="H2065" si="12605">H2027</f>
        <v>1</v>
      </c>
      <c r="L2065" s="13" t="str">
        <f t="shared" ref="L2065" si="12606">L2027</f>
        <v>6</v>
      </c>
      <c r="P2065" s="13" t="str">
        <f t="shared" ref="P2065" si="12607">P2027</f>
        <v>F</v>
      </c>
      <c r="T2065" s="13" t="str">
        <f t="shared" ref="T2065" si="12608">T2027</f>
        <v>9</v>
      </c>
      <c r="X2065" s="13" t="str">
        <f t="shared" ref="X2065" si="12609">X2027</f>
        <v>B</v>
      </c>
      <c r="AB2065" s="13" t="str">
        <f t="shared" ref="AB2065" si="12610">AB2027</f>
        <v>4</v>
      </c>
      <c r="AF2065" s="13" t="str">
        <f t="shared" ref="AF2065" si="12611">AF2027</f>
        <v>5</v>
      </c>
      <c r="AL2065" s="14" t="s">
        <v>37</v>
      </c>
      <c r="AM2065" s="14" t="str">
        <f>CONCATENATE(D2068,H2068,L2068,P2068,T2068,X2068,AB2068,AF2068)</f>
        <v>486D9BC5</v>
      </c>
    </row>
    <row r="2066" spans="3:39" ht="15" customHeight="1" thickBot="1" x14ac:dyDescent="0.5">
      <c r="C2066" s="14" t="s">
        <v>28</v>
      </c>
      <c r="D2066" s="13" t="str">
        <f>MID(DEC2BIN(HEX2DEC(D2065),4),1,1)</f>
        <v>1</v>
      </c>
      <c r="E2066" s="13" t="str">
        <f>MID(DEC2BIN(HEX2DEC(D2065),4),2,1)</f>
        <v>1</v>
      </c>
      <c r="F2066" s="13" t="str">
        <f>MID(DEC2BIN(HEX2DEC(D2065),4),3,1)</f>
        <v>0</v>
      </c>
      <c r="G2066" s="13" t="str">
        <f>MID(DEC2BIN(HEX2DEC(D2065),4),4,1)</f>
        <v>0</v>
      </c>
      <c r="H2066" s="13" t="str">
        <f>MID(DEC2BIN(HEX2DEC(H2065),4),1,1)</f>
        <v>0</v>
      </c>
      <c r="I2066" s="13" t="str">
        <f>MID(DEC2BIN(HEX2DEC(H2065),4),2,1)</f>
        <v>0</v>
      </c>
      <c r="J2066" s="13" t="str">
        <f>MID(DEC2BIN(HEX2DEC(H2065),4),3,1)</f>
        <v>0</v>
      </c>
      <c r="K2066" s="13" t="str">
        <f>MID(DEC2BIN(HEX2DEC(H2065),4),4,1)</f>
        <v>1</v>
      </c>
      <c r="L2066" s="13" t="str">
        <f>MID(DEC2BIN(HEX2DEC(L2065),4),1,1)</f>
        <v>0</v>
      </c>
      <c r="M2066" s="13" t="str">
        <f>MID(DEC2BIN(HEX2DEC(L2065),4),2,1)</f>
        <v>1</v>
      </c>
      <c r="N2066" s="13" t="str">
        <f>MID(DEC2BIN(HEX2DEC(L2065),4),3,1)</f>
        <v>1</v>
      </c>
      <c r="O2066" s="13" t="str">
        <f>MID(DEC2BIN(HEX2DEC(L2065),4),4,1)</f>
        <v>0</v>
      </c>
      <c r="P2066" s="13" t="str">
        <f>MID(DEC2BIN(HEX2DEC(P2065),4),1,1)</f>
        <v>1</v>
      </c>
      <c r="Q2066" s="13" t="str">
        <f>MID(DEC2BIN(HEX2DEC(P2065),4),2,1)</f>
        <v>1</v>
      </c>
      <c r="R2066" s="13" t="str">
        <f>MID(DEC2BIN(HEX2DEC(P2065),4),3,1)</f>
        <v>1</v>
      </c>
      <c r="S2066" s="13" t="str">
        <f>MID(DEC2BIN(HEX2DEC(P2065),4),4,1)</f>
        <v>1</v>
      </c>
      <c r="T2066" s="13" t="str">
        <f>MID(DEC2BIN(HEX2DEC(T2065),4),1,1)</f>
        <v>1</v>
      </c>
      <c r="U2066" s="13" t="str">
        <f>MID(DEC2BIN(HEX2DEC(T2065),4),2,1)</f>
        <v>0</v>
      </c>
      <c r="V2066" s="13" t="str">
        <f>MID(DEC2BIN(HEX2DEC(T2065),4),3,1)</f>
        <v>0</v>
      </c>
      <c r="W2066" s="13" t="str">
        <f>MID(DEC2BIN(HEX2DEC(T2065),4),4,1)</f>
        <v>1</v>
      </c>
      <c r="X2066" s="13" t="str">
        <f>MID(DEC2BIN(HEX2DEC(X2065),4),1,1)</f>
        <v>1</v>
      </c>
      <c r="Y2066" s="13" t="str">
        <f>MID(DEC2BIN(HEX2DEC(X2065),4),2,1)</f>
        <v>0</v>
      </c>
      <c r="Z2066" s="13" t="str">
        <f>MID(DEC2BIN(HEX2DEC(X2065),4),3,1)</f>
        <v>1</v>
      </c>
      <c r="AA2066" s="13" t="str">
        <f>MID(DEC2BIN(HEX2DEC(X2065),4),4,1)</f>
        <v>1</v>
      </c>
      <c r="AB2066" s="13" t="str">
        <f>MID(DEC2BIN(HEX2DEC(AB2065),4),1,1)</f>
        <v>0</v>
      </c>
      <c r="AC2066" s="13" t="str">
        <f>MID(DEC2BIN(HEX2DEC(AB2065),4),2,1)</f>
        <v>1</v>
      </c>
      <c r="AD2066" s="13" t="str">
        <f>MID(DEC2BIN(HEX2DEC(AB2065),4),3,1)</f>
        <v>0</v>
      </c>
      <c r="AE2066" s="13" t="str">
        <f>MID(DEC2BIN(HEX2DEC(AB2065),4),4,1)</f>
        <v>0</v>
      </c>
      <c r="AF2066" s="13" t="str">
        <f>MID(DEC2BIN(HEX2DEC(AF2065),4),1,1)</f>
        <v>0</v>
      </c>
      <c r="AG2066" s="13" t="str">
        <f>MID(DEC2BIN(HEX2DEC(AF2065),4),2,1)</f>
        <v>1</v>
      </c>
      <c r="AH2066" s="13" t="str">
        <f>MID(DEC2BIN(HEX2DEC(AF2065),4),3,1)</f>
        <v>0</v>
      </c>
      <c r="AI2066" s="13" t="str">
        <f>MID(DEC2BIN(HEX2DEC(AF2065),4),4,1)</f>
        <v>1</v>
      </c>
      <c r="AL2066" s="14" t="s">
        <v>57</v>
      </c>
      <c r="AM2066" s="14" t="str">
        <f>AM2062</f>
        <v>0CE69A8C</v>
      </c>
    </row>
    <row r="2067" spans="3:39" ht="15" customHeight="1" thickBot="1" x14ac:dyDescent="0.5">
      <c r="C2067" s="15" t="s">
        <v>37</v>
      </c>
      <c r="D2067" s="13">
        <f>IF(D2066+D2064+D2062&gt;1,1,0)</f>
        <v>0</v>
      </c>
      <c r="E2067" s="13">
        <f t="shared" ref="E2067:Z2067" si="12612">IF(E2066+E2064+E2062&gt;1,1,0)</f>
        <v>1</v>
      </c>
      <c r="F2067" s="13">
        <f t="shared" si="12612"/>
        <v>0</v>
      </c>
      <c r="G2067" s="13">
        <f t="shared" si="12612"/>
        <v>0</v>
      </c>
      <c r="H2067" s="13">
        <f t="shared" si="12612"/>
        <v>1</v>
      </c>
      <c r="I2067" s="13">
        <f t="shared" si="12612"/>
        <v>0</v>
      </c>
      <c r="J2067" s="13">
        <f t="shared" si="12612"/>
        <v>0</v>
      </c>
      <c r="K2067" s="13">
        <f t="shared" si="12612"/>
        <v>0</v>
      </c>
      <c r="L2067" s="13">
        <f t="shared" si="12612"/>
        <v>0</v>
      </c>
      <c r="M2067" s="13">
        <f t="shared" si="12612"/>
        <v>1</v>
      </c>
      <c r="N2067" s="13">
        <f t="shared" si="12612"/>
        <v>1</v>
      </c>
      <c r="O2067" s="13">
        <f t="shared" si="12612"/>
        <v>0</v>
      </c>
      <c r="P2067" s="13">
        <f t="shared" si="12612"/>
        <v>1</v>
      </c>
      <c r="Q2067" s="13">
        <f t="shared" si="12612"/>
        <v>1</v>
      </c>
      <c r="R2067" s="13">
        <f t="shared" si="12612"/>
        <v>0</v>
      </c>
      <c r="S2067" s="13">
        <f t="shared" si="12612"/>
        <v>1</v>
      </c>
      <c r="T2067" s="13">
        <f t="shared" si="12612"/>
        <v>1</v>
      </c>
      <c r="U2067" s="13">
        <f t="shared" si="12612"/>
        <v>0</v>
      </c>
      <c r="V2067" s="13">
        <f t="shared" si="12612"/>
        <v>0</v>
      </c>
      <c r="W2067" s="13">
        <f t="shared" si="12612"/>
        <v>1</v>
      </c>
      <c r="X2067" s="13">
        <f t="shared" si="12612"/>
        <v>1</v>
      </c>
      <c r="Y2067" s="13">
        <f t="shared" si="12612"/>
        <v>0</v>
      </c>
      <c r="Z2067" s="13">
        <f t="shared" si="12612"/>
        <v>1</v>
      </c>
      <c r="AA2067" s="13">
        <f>IF(AA2066+AA2064+AA2062&gt;1,1,0)</f>
        <v>1</v>
      </c>
      <c r="AB2067" s="13">
        <f t="shared" ref="AB2067:AI2067" si="12613">IF(AB2066+AB2064+AB2062&gt;1,1,0)</f>
        <v>1</v>
      </c>
      <c r="AC2067" s="13">
        <f t="shared" si="12613"/>
        <v>1</v>
      </c>
      <c r="AD2067" s="13">
        <f t="shared" si="12613"/>
        <v>0</v>
      </c>
      <c r="AE2067" s="13">
        <f t="shared" si="12613"/>
        <v>0</v>
      </c>
      <c r="AF2067" s="13">
        <f t="shared" si="12613"/>
        <v>0</v>
      </c>
      <c r="AG2067" s="13">
        <f t="shared" si="12613"/>
        <v>1</v>
      </c>
      <c r="AH2067" s="13">
        <f t="shared" si="12613"/>
        <v>0</v>
      </c>
      <c r="AI2067" s="13">
        <f t="shared" si="12613"/>
        <v>1</v>
      </c>
      <c r="AL2067" s="16" t="s">
        <v>59</v>
      </c>
      <c r="AM2067" s="20" t="str">
        <f>DEC2HEX(MOD(HEX2DEC(AM2064)+HEX2DEC(AM2066)+HEX2DEC(AM2065),2^32),8)</f>
        <v>6A026B1A</v>
      </c>
    </row>
    <row r="2068" spans="3:39" ht="15" customHeight="1" thickBot="1" x14ac:dyDescent="0.5">
      <c r="C2068" s="15" t="s">
        <v>38</v>
      </c>
      <c r="D2068" s="13" t="str">
        <f>BIN2HEX(CONCATENATE(D2067,E2067,F2067,G2067))</f>
        <v>4</v>
      </c>
      <c r="H2068" s="13" t="str">
        <f>BIN2HEX(CONCATENATE(H2067,I2067,J2067,K2067))</f>
        <v>8</v>
      </c>
      <c r="L2068" s="13" t="str">
        <f>BIN2HEX(CONCATENATE(L2067,M2067,N2067,O2067))</f>
        <v>6</v>
      </c>
      <c r="P2068" s="13" t="str">
        <f>BIN2HEX(CONCATENATE(P2067,Q2067,R2067,S2067))</f>
        <v>D</v>
      </c>
      <c r="T2068" s="13" t="str">
        <f>BIN2HEX(CONCATENATE(T2067,U2067,V2067,W2067))</f>
        <v>9</v>
      </c>
      <c r="X2068" s="13" t="str">
        <f>BIN2HEX(CONCATENATE(X2067,Y2067,Z2067,AA2067))</f>
        <v>B</v>
      </c>
      <c r="AB2068" s="13" t="str">
        <f>BIN2HEX(CONCATENATE(AB2067,AC2067,AD2067,AE2067))</f>
        <v>C</v>
      </c>
      <c r="AF2068" s="13" t="str">
        <f>BIN2HEX(CONCATENATE(AF2067,AG2067,AH2067,AI2067))</f>
        <v>5</v>
      </c>
      <c r="AM2068" s="14"/>
    </row>
    <row r="2069" spans="3:39" ht="15" customHeight="1" thickBot="1" x14ac:dyDescent="0.5">
      <c r="C2069" s="14"/>
      <c r="AL2069" s="16" t="s">
        <v>60</v>
      </c>
      <c r="AM2069" s="20" t="str">
        <f>CONCATENATE(D2061,H2061,L2061,P2061,T2061,X2061,AB2061,AF2061)</f>
        <v>7E490DE1</v>
      </c>
    </row>
    <row r="2070" spans="3:39" ht="15" customHeight="1" thickBot="1" x14ac:dyDescent="0.5">
      <c r="C2070" s="14" t="s">
        <v>29</v>
      </c>
      <c r="D2070" s="13" t="str">
        <f>D2029</f>
        <v>D</v>
      </c>
      <c r="H2070" s="13" t="str">
        <f t="shared" ref="H2070" si="12614">H2029</f>
        <v>A</v>
      </c>
      <c r="L2070" s="13" t="str">
        <f t="shared" ref="L2070" si="12615">L2029</f>
        <v>5</v>
      </c>
      <c r="P2070" s="13" t="str">
        <f t="shared" ref="P2070" si="12616">P2029</f>
        <v>E</v>
      </c>
      <c r="T2070" s="13" t="str">
        <f t="shared" ref="T2070" si="12617">T2029</f>
        <v>0</v>
      </c>
      <c r="X2070" s="13" t="str">
        <f t="shared" ref="X2070" si="12618">X2029</f>
        <v>D</v>
      </c>
      <c r="AB2070" s="13" t="str">
        <f t="shared" ref="AB2070" si="12619">AB2029</f>
        <v>A</v>
      </c>
      <c r="AF2070" s="13" t="str">
        <f>AF2029</f>
        <v>E</v>
      </c>
      <c r="AM2070" s="14"/>
    </row>
    <row r="2071" spans="3:39" ht="15" customHeight="1" thickBot="1" x14ac:dyDescent="0.5">
      <c r="C2071" s="14" t="s">
        <v>30</v>
      </c>
      <c r="D2071" s="13" t="str">
        <f>MID(DEC2BIN(HEX2DEC(D2070),4),1,1)</f>
        <v>1</v>
      </c>
      <c r="E2071" s="13" t="str">
        <f>MID(DEC2BIN(HEX2DEC(D2070),4),2,1)</f>
        <v>1</v>
      </c>
      <c r="F2071" s="13" t="str">
        <f>MID(DEC2BIN(HEX2DEC(D2070),4),3,1)</f>
        <v>0</v>
      </c>
      <c r="G2071" s="13" t="str">
        <f>MID(DEC2BIN(HEX2DEC(D2070),4),4,1)</f>
        <v>1</v>
      </c>
      <c r="H2071" s="13" t="str">
        <f>MID(DEC2BIN(HEX2DEC(H2070),4),1,1)</f>
        <v>1</v>
      </c>
      <c r="I2071" s="13" t="str">
        <f>MID(DEC2BIN(HEX2DEC(H2070),4),2,1)</f>
        <v>0</v>
      </c>
      <c r="J2071" s="13" t="str">
        <f>MID(DEC2BIN(HEX2DEC(H2070),4),3,1)</f>
        <v>1</v>
      </c>
      <c r="K2071" s="13" t="str">
        <f>MID(DEC2BIN(HEX2DEC(H2070),4),4,1)</f>
        <v>0</v>
      </c>
      <c r="L2071" s="13" t="str">
        <f>MID(DEC2BIN(HEX2DEC(L2070),4),1,1)</f>
        <v>0</v>
      </c>
      <c r="M2071" s="13" t="str">
        <f>MID(DEC2BIN(HEX2DEC(L2070),4),2,1)</f>
        <v>1</v>
      </c>
      <c r="N2071" s="13" t="str">
        <f>MID(DEC2BIN(HEX2DEC(L2070),4),3,1)</f>
        <v>0</v>
      </c>
      <c r="O2071" s="13" t="str">
        <f>MID(DEC2BIN(HEX2DEC(L2070),4),4,1)</f>
        <v>1</v>
      </c>
      <c r="P2071" s="13" t="str">
        <f>MID(DEC2BIN(HEX2DEC(P2070),4),1,1)</f>
        <v>1</v>
      </c>
      <c r="Q2071" s="13" t="str">
        <f>MID(DEC2BIN(HEX2DEC(P2070),4),2,1)</f>
        <v>1</v>
      </c>
      <c r="R2071" s="13" t="str">
        <f>MID(DEC2BIN(HEX2DEC(P2070),4),3,1)</f>
        <v>1</v>
      </c>
      <c r="S2071" s="13" t="str">
        <f>MID(DEC2BIN(HEX2DEC(P2070),4),4,1)</f>
        <v>0</v>
      </c>
      <c r="T2071" s="13" t="str">
        <f>MID(DEC2BIN(HEX2DEC(T2070),4),1,1)</f>
        <v>0</v>
      </c>
      <c r="U2071" s="13" t="str">
        <f>MID(DEC2BIN(HEX2DEC(T2070),4),2,1)</f>
        <v>0</v>
      </c>
      <c r="V2071" s="13" t="str">
        <f>MID(DEC2BIN(HEX2DEC(T2070),4),3,1)</f>
        <v>0</v>
      </c>
      <c r="W2071" s="13" t="str">
        <f>MID(DEC2BIN(HEX2DEC(T2070),4),4,1)</f>
        <v>0</v>
      </c>
      <c r="X2071" s="13" t="str">
        <f>MID(DEC2BIN(HEX2DEC(X2070),4),1,1)</f>
        <v>1</v>
      </c>
      <c r="Y2071" s="13" t="str">
        <f>MID(DEC2BIN(HEX2DEC(X2070),4),2,1)</f>
        <v>1</v>
      </c>
      <c r="Z2071" s="13" t="str">
        <f>MID(DEC2BIN(HEX2DEC(X2070),4),3,1)</f>
        <v>0</v>
      </c>
      <c r="AA2071" s="13" t="str">
        <f>MID(DEC2BIN(HEX2DEC(X2070),4),4,1)</f>
        <v>1</v>
      </c>
      <c r="AB2071" s="13" t="str">
        <f>MID(DEC2BIN(HEX2DEC(AB2070),4),1,1)</f>
        <v>1</v>
      </c>
      <c r="AC2071" s="13" t="str">
        <f>MID(DEC2BIN(HEX2DEC(AB2070),4),2,1)</f>
        <v>0</v>
      </c>
      <c r="AD2071" s="13" t="str">
        <f>MID(DEC2BIN(HEX2DEC(AB2070),4),3,1)</f>
        <v>1</v>
      </c>
      <c r="AE2071" s="13" t="str">
        <f>MID(DEC2BIN(HEX2DEC(AB2070),4),4,1)</f>
        <v>0</v>
      </c>
      <c r="AF2071" s="13" t="str">
        <f>MID(DEC2BIN(HEX2DEC(AF2070),4),1,1)</f>
        <v>1</v>
      </c>
      <c r="AG2071" s="13" t="str">
        <f>MID(DEC2BIN(HEX2DEC(AF2070),4),2,1)</f>
        <v>1</v>
      </c>
      <c r="AH2071" s="13" t="str">
        <f>MID(DEC2BIN(HEX2DEC(AF2070),4),3,1)</f>
        <v>1</v>
      </c>
      <c r="AI2071" s="13" t="str">
        <f>MID(DEC2BIN(HEX2DEC(AF2070),4),4,1)</f>
        <v>0</v>
      </c>
      <c r="AL2071" s="16" t="s">
        <v>61</v>
      </c>
      <c r="AM2071" s="20" t="str">
        <f>CONCATENATE(D2063,H2063,L2063,P2063,T2063,X2063,AB2063,AF2063)</f>
        <v>48349ACC</v>
      </c>
    </row>
    <row r="2072" spans="3:39" ht="15" customHeight="1" thickBot="1" x14ac:dyDescent="0.5">
      <c r="AM2072" s="14"/>
    </row>
    <row r="2073" spans="3:39" ht="15" customHeight="1" thickBot="1" x14ac:dyDescent="0.5">
      <c r="C2073" s="15" t="s">
        <v>39</v>
      </c>
      <c r="D2073" s="13" t="str">
        <f>BIN2HEX(CONCATENATE(D2074,E2074,F2074,G2074))</f>
        <v>5</v>
      </c>
      <c r="H2073" s="13" t="str">
        <f>BIN2HEX(CONCATENATE(H2074,I2074,J2074,K2074))</f>
        <v>5</v>
      </c>
      <c r="L2073" s="13" t="str">
        <f>BIN2HEX(CONCATENATE(L2074,M2074,N2074,O2074))</f>
        <v>9</v>
      </c>
      <c r="P2073" s="13" t="str">
        <f>BIN2HEX(CONCATENATE(P2074,Q2074,R2074,S2074))</f>
        <v>1</v>
      </c>
      <c r="T2073" s="13" t="str">
        <f>BIN2HEX(CONCATENATE(T2074,U2074,V2074,W2074))</f>
        <v>D</v>
      </c>
      <c r="X2073" s="13" t="str">
        <f>BIN2HEX(CONCATENATE(X2074,Y2074,Z2074,AA2074))</f>
        <v>9</v>
      </c>
      <c r="AB2073" s="13" t="str">
        <f>BIN2HEX(CONCATENATE(AB2074,AC2074,AD2074,AE2074))</f>
        <v>8</v>
      </c>
      <c r="AF2073" s="13" t="str">
        <f>BIN2HEX(CONCATENATE(AF2074,AG2074,AH2074,AI2074))</f>
        <v>6</v>
      </c>
      <c r="AL2073" s="16" t="s">
        <v>62</v>
      </c>
      <c r="AM2073" s="20" t="str">
        <f>CONCATENATE(D2065,H2065,L2065,P2065,T2065,X2065,AB2065,AF2065)</f>
        <v>C16F9B45</v>
      </c>
    </row>
    <row r="2074" spans="3:39" ht="15" customHeight="1" x14ac:dyDescent="0.45">
      <c r="C2074" s="15" t="s">
        <v>40</v>
      </c>
      <c r="D2074" s="13">
        <f>IF(ISEVEN(D2075+D2076+D2077),0,1)</f>
        <v>0</v>
      </c>
      <c r="E2074" s="13">
        <f t="shared" ref="E2074:AI2074" si="12620">IF(ISEVEN(E2075+E2076+E2077),0,1)</f>
        <v>1</v>
      </c>
      <c r="F2074" s="13">
        <f t="shared" si="12620"/>
        <v>0</v>
      </c>
      <c r="G2074" s="13">
        <f t="shared" si="12620"/>
        <v>1</v>
      </c>
      <c r="H2074" s="13">
        <f t="shared" si="12620"/>
        <v>0</v>
      </c>
      <c r="I2074" s="13">
        <f t="shared" si="12620"/>
        <v>1</v>
      </c>
      <c r="J2074" s="13">
        <f t="shared" si="12620"/>
        <v>0</v>
      </c>
      <c r="K2074" s="13">
        <f t="shared" si="12620"/>
        <v>1</v>
      </c>
      <c r="L2074" s="13">
        <f t="shared" si="12620"/>
        <v>1</v>
      </c>
      <c r="M2074" s="13">
        <f t="shared" si="12620"/>
        <v>0</v>
      </c>
      <c r="N2074" s="13">
        <f t="shared" si="12620"/>
        <v>0</v>
      </c>
      <c r="O2074" s="13">
        <f t="shared" si="12620"/>
        <v>1</v>
      </c>
      <c r="P2074" s="13">
        <f t="shared" si="12620"/>
        <v>0</v>
      </c>
      <c r="Q2074" s="13">
        <f t="shared" si="12620"/>
        <v>0</v>
      </c>
      <c r="R2074" s="13">
        <f t="shared" si="12620"/>
        <v>0</v>
      </c>
      <c r="S2074" s="13">
        <f t="shared" si="12620"/>
        <v>1</v>
      </c>
      <c r="T2074" s="13">
        <f t="shared" si="12620"/>
        <v>1</v>
      </c>
      <c r="U2074" s="13">
        <f t="shared" si="12620"/>
        <v>1</v>
      </c>
      <c r="V2074" s="13">
        <f t="shared" si="12620"/>
        <v>0</v>
      </c>
      <c r="W2074" s="13">
        <f t="shared" si="12620"/>
        <v>1</v>
      </c>
      <c r="X2074" s="13">
        <f t="shared" si="12620"/>
        <v>1</v>
      </c>
      <c r="Y2074" s="13">
        <f t="shared" si="12620"/>
        <v>0</v>
      </c>
      <c r="Z2074" s="13">
        <f t="shared" si="12620"/>
        <v>0</v>
      </c>
      <c r="AA2074" s="13">
        <f t="shared" si="12620"/>
        <v>1</v>
      </c>
      <c r="AB2074" s="13">
        <f t="shared" si="12620"/>
        <v>1</v>
      </c>
      <c r="AC2074" s="13">
        <f t="shared" si="12620"/>
        <v>0</v>
      </c>
      <c r="AD2074" s="13">
        <f t="shared" si="12620"/>
        <v>0</v>
      </c>
      <c r="AE2074" s="13">
        <f t="shared" si="12620"/>
        <v>0</v>
      </c>
      <c r="AF2074" s="13">
        <f t="shared" si="12620"/>
        <v>0</v>
      </c>
      <c r="AG2074" s="13">
        <f t="shared" si="12620"/>
        <v>1</v>
      </c>
      <c r="AH2074" s="13">
        <f t="shared" si="12620"/>
        <v>1</v>
      </c>
      <c r="AI2074" s="13">
        <f t="shared" si="12620"/>
        <v>0</v>
      </c>
      <c r="AM2074" s="14"/>
    </row>
    <row r="2075" spans="3:39" ht="15" customHeight="1" x14ac:dyDescent="0.45">
      <c r="C2075" s="15" t="s">
        <v>41</v>
      </c>
      <c r="D2075" s="13" t="str">
        <f>K2079</f>
        <v>1</v>
      </c>
      <c r="E2075" s="13" t="str">
        <f t="shared" ref="E2075" si="12621">L2079</f>
        <v>0</v>
      </c>
      <c r="F2075" s="13" t="str">
        <f t="shared" ref="F2075" si="12622">M2079</f>
        <v>1</v>
      </c>
      <c r="G2075" s="13" t="str">
        <f t="shared" ref="G2075" si="12623">N2079</f>
        <v>0</v>
      </c>
      <c r="H2075" s="13" t="str">
        <f t="shared" ref="H2075" si="12624">O2079</f>
        <v>0</v>
      </c>
      <c r="I2075" s="13" t="str">
        <f t="shared" ref="I2075" si="12625">P2079</f>
        <v>0</v>
      </c>
      <c r="J2075" s="13" t="str">
        <f t="shared" ref="J2075" si="12626">Q2079</f>
        <v>0</v>
      </c>
      <c r="K2075" s="13" t="str">
        <f t="shared" ref="K2075" si="12627">R2079</f>
        <v>1</v>
      </c>
      <c r="L2075" s="13" t="str">
        <f t="shared" ref="L2075" si="12628">S2079</f>
        <v>1</v>
      </c>
      <c r="M2075" s="13" t="str">
        <f t="shared" ref="M2075" si="12629">T2079</f>
        <v>1</v>
      </c>
      <c r="N2075" s="13" t="str">
        <f t="shared" ref="N2075" si="12630">U2079</f>
        <v>0</v>
      </c>
      <c r="O2075" s="13" t="str">
        <f t="shared" ref="O2075" si="12631">V2079</f>
        <v>1</v>
      </c>
      <c r="P2075" s="13" t="str">
        <f t="shared" ref="P2075" si="12632">W2079</f>
        <v>0</v>
      </c>
      <c r="Q2075" s="13" t="str">
        <f t="shared" ref="Q2075" si="12633">X2079</f>
        <v>0</v>
      </c>
      <c r="R2075" s="13" t="str">
        <f t="shared" ref="R2075" si="12634">Y2079</f>
        <v>0</v>
      </c>
      <c r="S2075" s="13" t="str">
        <f t="shared" ref="S2075" si="12635">Z2079</f>
        <v>0</v>
      </c>
      <c r="T2075" s="13" t="str">
        <f t="shared" ref="T2075" si="12636">AA2079</f>
        <v>0</v>
      </c>
      <c r="U2075" s="13" t="str">
        <f t="shared" ref="U2075" si="12637">AB2079</f>
        <v>0</v>
      </c>
      <c r="V2075" s="13" t="str">
        <f t="shared" ref="V2075" si="12638">AC2079</f>
        <v>1</v>
      </c>
      <c r="W2075" s="13" t="str">
        <f t="shared" ref="W2075" si="12639">AD2079</f>
        <v>1</v>
      </c>
      <c r="X2075" s="13" t="str">
        <f t="shared" ref="X2075" si="12640">AE2079</f>
        <v>1</v>
      </c>
      <c r="Y2075" s="13" t="str">
        <f t="shared" ref="Y2075" si="12641">AF2079</f>
        <v>1</v>
      </c>
      <c r="Z2075" s="13" t="str">
        <f t="shared" ref="Z2075" si="12642">AG2079</f>
        <v>1</v>
      </c>
      <c r="AA2075" s="13" t="str">
        <f t="shared" ref="AA2075" si="12643">AH2079</f>
        <v>1</v>
      </c>
      <c r="AB2075" s="13" t="str">
        <f t="shared" ref="AB2075" si="12644">AI2079</f>
        <v>0</v>
      </c>
      <c r="AC2075" s="13" t="str">
        <f>D2079</f>
        <v>1</v>
      </c>
      <c r="AD2075" s="13" t="str">
        <f t="shared" ref="AD2075" si="12645">E2079</f>
        <v>1</v>
      </c>
      <c r="AE2075" s="13" t="str">
        <f t="shared" ref="AE2075" si="12646">F2079</f>
        <v>1</v>
      </c>
      <c r="AF2075" s="13" t="str">
        <f t="shared" ref="AF2075" si="12647">G2079</f>
        <v>0</v>
      </c>
      <c r="AG2075" s="13" t="str">
        <f t="shared" ref="AG2075" si="12648">H2079</f>
        <v>0</v>
      </c>
      <c r="AH2075" s="13" t="str">
        <f t="shared" ref="AH2075" si="12649">I2079</f>
        <v>1</v>
      </c>
      <c r="AI2075" s="13" t="str">
        <f t="shared" ref="AI2075" si="12650">J2079</f>
        <v>1</v>
      </c>
      <c r="AL2075" s="22" t="s">
        <v>62</v>
      </c>
      <c r="AM2075" s="14" t="str">
        <f>CONCATENATE(D2070,H2070,L2070,P2070,T2070,X2070,AB2070,AF2070)</f>
        <v>DA5E0DAE</v>
      </c>
    </row>
    <row r="2076" spans="3:39" ht="15" customHeight="1" thickBot="1" x14ac:dyDescent="0.5">
      <c r="C2076" s="15" t="s">
        <v>42</v>
      </c>
      <c r="D2076" s="13" t="str">
        <f>Y2079</f>
        <v>0</v>
      </c>
      <c r="E2076" s="13" t="str">
        <f t="shared" ref="E2076" si="12651">Z2079</f>
        <v>0</v>
      </c>
      <c r="F2076" s="13" t="str">
        <f t="shared" ref="F2076" si="12652">AA2079</f>
        <v>0</v>
      </c>
      <c r="G2076" s="13" t="str">
        <f t="shared" ref="G2076" si="12653">AB2079</f>
        <v>0</v>
      </c>
      <c r="H2076" s="13" t="str">
        <f t="shared" ref="H2076" si="12654">AC2079</f>
        <v>1</v>
      </c>
      <c r="I2076" s="13" t="str">
        <f t="shared" ref="I2076" si="12655">AD2079</f>
        <v>1</v>
      </c>
      <c r="J2076" s="13" t="str">
        <f t="shared" ref="J2076" si="12656">AE2079</f>
        <v>1</v>
      </c>
      <c r="K2076" s="13" t="str">
        <f t="shared" ref="K2076" si="12657">AF2079</f>
        <v>1</v>
      </c>
      <c r="L2076" s="13" t="str">
        <f t="shared" ref="L2076" si="12658">AG2079</f>
        <v>1</v>
      </c>
      <c r="M2076" s="13" t="str">
        <f t="shared" ref="M2076" si="12659">AH2079</f>
        <v>1</v>
      </c>
      <c r="N2076" s="13" t="str">
        <f t="shared" ref="N2076" si="12660">AI2079</f>
        <v>0</v>
      </c>
      <c r="O2076" s="13" t="str">
        <f>D2079</f>
        <v>1</v>
      </c>
      <c r="P2076" s="13" t="str">
        <f t="shared" ref="P2076" si="12661">E2079</f>
        <v>1</v>
      </c>
      <c r="Q2076" s="13" t="str">
        <f t="shared" ref="Q2076" si="12662">F2079</f>
        <v>1</v>
      </c>
      <c r="R2076" s="13" t="str">
        <f t="shared" ref="R2076" si="12663">G2079</f>
        <v>0</v>
      </c>
      <c r="S2076" s="13" t="str">
        <f t="shared" ref="S2076" si="12664">H2079</f>
        <v>0</v>
      </c>
      <c r="T2076" s="13" t="str">
        <f t="shared" ref="T2076" si="12665">I2079</f>
        <v>1</v>
      </c>
      <c r="U2076" s="13" t="str">
        <f t="shared" ref="U2076" si="12666">J2079</f>
        <v>1</v>
      </c>
      <c r="V2076" s="13" t="str">
        <f t="shared" ref="V2076" si="12667">K2079</f>
        <v>1</v>
      </c>
      <c r="W2076" s="13" t="str">
        <f t="shared" ref="W2076" si="12668">L2079</f>
        <v>0</v>
      </c>
      <c r="X2076" s="13" t="str">
        <f t="shared" ref="X2076" si="12669">M2079</f>
        <v>1</v>
      </c>
      <c r="Y2076" s="13" t="str">
        <f t="shared" ref="Y2076" si="12670">N2079</f>
        <v>0</v>
      </c>
      <c r="Z2076" s="13" t="str">
        <f t="shared" ref="Z2076" si="12671">O2079</f>
        <v>0</v>
      </c>
      <c r="AA2076" s="13" t="str">
        <f t="shared" ref="AA2076" si="12672">P2079</f>
        <v>0</v>
      </c>
      <c r="AB2076" s="13" t="str">
        <f t="shared" ref="AB2076" si="12673">Q2079</f>
        <v>0</v>
      </c>
      <c r="AC2076" s="13" t="str">
        <f t="shared" ref="AC2076" si="12674">R2079</f>
        <v>1</v>
      </c>
      <c r="AD2076" s="13" t="str">
        <f t="shared" ref="AD2076" si="12675">S2079</f>
        <v>1</v>
      </c>
      <c r="AE2076" s="13" t="str">
        <f t="shared" ref="AE2076" si="12676">T2079</f>
        <v>1</v>
      </c>
      <c r="AF2076" s="13" t="str">
        <f t="shared" ref="AF2076" si="12677">U2079</f>
        <v>0</v>
      </c>
      <c r="AG2076" s="13" t="str">
        <f t="shared" ref="AG2076" si="12678">V2079</f>
        <v>1</v>
      </c>
      <c r="AH2076" s="13" t="str">
        <f t="shared" ref="AH2076" si="12679">W2079</f>
        <v>0</v>
      </c>
      <c r="AI2076" s="13" t="str">
        <f t="shared" ref="AI2076" si="12680">X2079</f>
        <v>0</v>
      </c>
      <c r="AL2076" s="14" t="s">
        <v>64</v>
      </c>
      <c r="AM2076" s="14" t="str">
        <f>AM2062</f>
        <v>0CE69A8C</v>
      </c>
    </row>
    <row r="2077" spans="3:39" ht="15" customHeight="1" thickBot="1" x14ac:dyDescent="0.5">
      <c r="C2077" s="15" t="s">
        <v>43</v>
      </c>
      <c r="D2077" s="13" t="str">
        <f>AD2079</f>
        <v>1</v>
      </c>
      <c r="E2077" s="13" t="str">
        <f t="shared" ref="E2077" si="12681">AE2079</f>
        <v>1</v>
      </c>
      <c r="F2077" s="13" t="str">
        <f t="shared" ref="F2077" si="12682">AF2079</f>
        <v>1</v>
      </c>
      <c r="G2077" s="13" t="str">
        <f t="shared" ref="G2077" si="12683">AG2079</f>
        <v>1</v>
      </c>
      <c r="H2077" s="13" t="str">
        <f t="shared" ref="H2077" si="12684">AH2079</f>
        <v>1</v>
      </c>
      <c r="I2077" s="13" t="str">
        <f t="shared" ref="I2077" si="12685">AI2079</f>
        <v>0</v>
      </c>
      <c r="J2077" s="13" t="str">
        <f>D2079</f>
        <v>1</v>
      </c>
      <c r="K2077" s="13" t="str">
        <f t="shared" ref="K2077" si="12686">E2079</f>
        <v>1</v>
      </c>
      <c r="L2077" s="13" t="str">
        <f t="shared" ref="L2077" si="12687">F2079</f>
        <v>1</v>
      </c>
      <c r="M2077" s="13" t="str">
        <f t="shared" ref="M2077" si="12688">G2079</f>
        <v>0</v>
      </c>
      <c r="N2077" s="13" t="str">
        <f t="shared" ref="N2077" si="12689">H2079</f>
        <v>0</v>
      </c>
      <c r="O2077" s="13" t="str">
        <f t="shared" ref="O2077" si="12690">I2079</f>
        <v>1</v>
      </c>
      <c r="P2077" s="13" t="str">
        <f t="shared" ref="P2077" si="12691">J2079</f>
        <v>1</v>
      </c>
      <c r="Q2077" s="13" t="str">
        <f t="shared" ref="Q2077" si="12692">K2079</f>
        <v>1</v>
      </c>
      <c r="R2077" s="13" t="str">
        <f t="shared" ref="R2077" si="12693">L2079</f>
        <v>0</v>
      </c>
      <c r="S2077" s="13" t="str">
        <f t="shared" ref="S2077" si="12694">M2079</f>
        <v>1</v>
      </c>
      <c r="T2077" s="13" t="str">
        <f t="shared" ref="T2077" si="12695">N2079</f>
        <v>0</v>
      </c>
      <c r="U2077" s="13" t="str">
        <f t="shared" ref="U2077" si="12696">O2079</f>
        <v>0</v>
      </c>
      <c r="V2077" s="13" t="str">
        <f t="shared" ref="V2077" si="12697">P2079</f>
        <v>0</v>
      </c>
      <c r="W2077" s="13" t="str">
        <f t="shared" ref="W2077" si="12698">Q2079</f>
        <v>0</v>
      </c>
      <c r="X2077" s="13" t="str">
        <f t="shared" ref="X2077" si="12699">R2079</f>
        <v>1</v>
      </c>
      <c r="Y2077" s="13" t="str">
        <f t="shared" ref="Y2077" si="12700">S2079</f>
        <v>1</v>
      </c>
      <c r="Z2077" s="13" t="str">
        <f t="shared" ref="Z2077" si="12701">T2079</f>
        <v>1</v>
      </c>
      <c r="AA2077" s="13" t="str">
        <f t="shared" ref="AA2077" si="12702">U2079</f>
        <v>0</v>
      </c>
      <c r="AB2077" s="13" t="str">
        <f t="shared" ref="AB2077" si="12703">V2079</f>
        <v>1</v>
      </c>
      <c r="AC2077" s="13" t="str">
        <f t="shared" ref="AC2077" si="12704">W2079</f>
        <v>0</v>
      </c>
      <c r="AD2077" s="13" t="str">
        <f t="shared" ref="AD2077" si="12705">X2079</f>
        <v>0</v>
      </c>
      <c r="AE2077" s="13" t="str">
        <f t="shared" ref="AE2077" si="12706">Y2079</f>
        <v>0</v>
      </c>
      <c r="AF2077" s="13" t="str">
        <f>Z2079</f>
        <v>0</v>
      </c>
      <c r="AG2077" s="13" t="str">
        <f t="shared" ref="AG2077" si="12707">AA2079</f>
        <v>0</v>
      </c>
      <c r="AH2077" s="13" t="str">
        <f t="shared" ref="AH2077" si="12708">AB2079</f>
        <v>0</v>
      </c>
      <c r="AI2077" s="13" t="str">
        <f t="shared" ref="AI2077" si="12709">AC2079</f>
        <v>1</v>
      </c>
      <c r="AL2077" s="16" t="s">
        <v>63</v>
      </c>
      <c r="AM2077" s="20" t="str">
        <f>DEC2HEX(MOD(HEX2DEC(AM2075)+HEX2DEC(AM2076),2^32),8)</f>
        <v>E744A83A</v>
      </c>
    </row>
    <row r="2078" spans="3:39" ht="15" customHeight="1" thickBot="1" x14ac:dyDescent="0.6">
      <c r="C2078" s="17" t="s">
        <v>44</v>
      </c>
      <c r="D2078" s="13" t="str">
        <f>MID($AM2041,1,1)</f>
        <v>E</v>
      </c>
      <c r="H2078" s="13" t="str">
        <f>MID($AM2041,2,1)</f>
        <v>7</v>
      </c>
      <c r="L2078" s="13" t="str">
        <f>MID($AM2041,3,1)</f>
        <v>4</v>
      </c>
      <c r="P2078" s="13" t="str">
        <f>MID($AM2041,4,1)</f>
        <v>3</v>
      </c>
      <c r="T2078" s="13" t="str">
        <f>MID($AM2041,5,1)</f>
        <v>A</v>
      </c>
      <c r="X2078" s="13" t="str">
        <f>MID($AM2041,6,1)</f>
        <v>0</v>
      </c>
      <c r="AB2078" s="13" t="str">
        <f>MID($AM2041,7,1)</f>
        <v>7</v>
      </c>
      <c r="AF2078" s="13" t="str">
        <f>MID($AM2041,8,1)</f>
        <v>E</v>
      </c>
      <c r="AM2078" s="14"/>
    </row>
    <row r="2079" spans="3:39" ht="15" customHeight="1" thickBot="1" x14ac:dyDescent="0.5">
      <c r="C2079" s="15" t="s">
        <v>45</v>
      </c>
      <c r="D2079" s="13" t="str">
        <f>MID(DEC2BIN(HEX2DEC(D2078),4),1,1)</f>
        <v>1</v>
      </c>
      <c r="E2079" s="13" t="str">
        <f>MID(DEC2BIN(HEX2DEC(D2078),4),2,1)</f>
        <v>1</v>
      </c>
      <c r="F2079" s="13" t="str">
        <f>MID(DEC2BIN(HEX2DEC(D2078),4),3,1)</f>
        <v>1</v>
      </c>
      <c r="G2079" s="13" t="str">
        <f>MID(DEC2BIN(HEX2DEC(D2078),4),4,1)</f>
        <v>0</v>
      </c>
      <c r="H2079" s="13" t="str">
        <f>MID(DEC2BIN(HEX2DEC(H2078),4),1,1)</f>
        <v>0</v>
      </c>
      <c r="I2079" s="13" t="str">
        <f>MID(DEC2BIN(HEX2DEC(H2078),4),2,1)</f>
        <v>1</v>
      </c>
      <c r="J2079" s="13" t="str">
        <f>MID(DEC2BIN(HEX2DEC(H2078),4),3,1)</f>
        <v>1</v>
      </c>
      <c r="K2079" s="13" t="str">
        <f>MID(DEC2BIN(HEX2DEC(H2078),4),4,1)</f>
        <v>1</v>
      </c>
      <c r="L2079" s="13" t="str">
        <f>MID(DEC2BIN(HEX2DEC(L2078),4),1,1)</f>
        <v>0</v>
      </c>
      <c r="M2079" s="13" t="str">
        <f>MID(DEC2BIN(HEX2DEC(L2078),4),2,1)</f>
        <v>1</v>
      </c>
      <c r="N2079" s="13" t="str">
        <f>MID(DEC2BIN(HEX2DEC(L2078),4),3,1)</f>
        <v>0</v>
      </c>
      <c r="O2079" s="13" t="str">
        <f>MID(DEC2BIN(HEX2DEC(L2078),4),4,1)</f>
        <v>0</v>
      </c>
      <c r="P2079" s="13" t="str">
        <f>MID(DEC2BIN(HEX2DEC(P2078),4),1,1)</f>
        <v>0</v>
      </c>
      <c r="Q2079" s="13" t="str">
        <f>MID(DEC2BIN(HEX2DEC(P2078),4),2,1)</f>
        <v>0</v>
      </c>
      <c r="R2079" s="13" t="str">
        <f>MID(DEC2BIN(HEX2DEC(P2078),4),3,1)</f>
        <v>1</v>
      </c>
      <c r="S2079" s="13" t="str">
        <f>MID(DEC2BIN(HEX2DEC(P2078),4),4,1)</f>
        <v>1</v>
      </c>
      <c r="T2079" s="13" t="str">
        <f>MID(DEC2BIN(HEX2DEC(T2078),4),1,1)</f>
        <v>1</v>
      </c>
      <c r="U2079" s="13" t="str">
        <f>MID(DEC2BIN(HEX2DEC(T2078),4),2,1)</f>
        <v>0</v>
      </c>
      <c r="V2079" s="13" t="str">
        <f>MID(DEC2BIN(HEX2DEC(T2078),4),3,1)</f>
        <v>1</v>
      </c>
      <c r="W2079" s="13" t="str">
        <f>MID(DEC2BIN(HEX2DEC(T2078),4),4,1)</f>
        <v>0</v>
      </c>
      <c r="X2079" s="13" t="str">
        <f>MID(DEC2BIN(HEX2DEC(X2078),4),1,1)</f>
        <v>0</v>
      </c>
      <c r="Y2079" s="13" t="str">
        <f>MID(DEC2BIN(HEX2DEC(X2078),4),2,1)</f>
        <v>0</v>
      </c>
      <c r="Z2079" s="13" t="str">
        <f>MID(DEC2BIN(HEX2DEC(X2078),4),3,1)</f>
        <v>0</v>
      </c>
      <c r="AA2079" s="13" t="str">
        <f>MID(DEC2BIN(HEX2DEC(X2078),4),4,1)</f>
        <v>0</v>
      </c>
      <c r="AB2079" s="13" t="str">
        <f>MID(DEC2BIN(HEX2DEC(AB2078),4),1,1)</f>
        <v>0</v>
      </c>
      <c r="AC2079" s="13" t="str">
        <f>MID(DEC2BIN(HEX2DEC(AB2078),4),2,1)</f>
        <v>1</v>
      </c>
      <c r="AD2079" s="13" t="str">
        <f>MID(DEC2BIN(HEX2DEC(AB2078),4),3,1)</f>
        <v>1</v>
      </c>
      <c r="AE2079" s="13" t="str">
        <f>MID(DEC2BIN(HEX2DEC(AB2078),4),4,1)</f>
        <v>1</v>
      </c>
      <c r="AF2079" s="13" t="str">
        <f>MID(DEC2BIN(HEX2DEC(AF2078),4),1,1)</f>
        <v>1</v>
      </c>
      <c r="AG2079" s="13" t="str">
        <f>MID(DEC2BIN(HEX2DEC(AF2078),4),2,1)</f>
        <v>1</v>
      </c>
      <c r="AH2079" s="13" t="str">
        <f>MID(DEC2BIN(HEX2DEC(AF2078),4),3,1)</f>
        <v>1</v>
      </c>
      <c r="AI2079" s="13" t="str">
        <f>MID(DEC2BIN(HEX2DEC(AF2078),4),4,1)</f>
        <v>0</v>
      </c>
      <c r="AL2079" s="16" t="s">
        <v>65</v>
      </c>
      <c r="AM2079" s="20" t="str">
        <f>CONCATENATE(D2078,H2078,L2078,P2078,T2078,X2078,AB2078,AF2078)</f>
        <v>E743A07E</v>
      </c>
    </row>
    <row r="2080" spans="3:39" ht="15" customHeight="1" thickBot="1" x14ac:dyDescent="0.6">
      <c r="C2080" s="17" t="s">
        <v>46</v>
      </c>
      <c r="D2080" s="13" t="str">
        <f>D2042</f>
        <v>5</v>
      </c>
      <c r="H2080" s="13" t="str">
        <f t="shared" ref="H2080" si="12710">H2042</f>
        <v>5</v>
      </c>
      <c r="L2080" s="13" t="str">
        <f t="shared" ref="L2080" si="12711">L2042</f>
        <v>0</v>
      </c>
      <c r="P2080" s="13" t="str">
        <f t="shared" ref="P2080" si="12712">P2042</f>
        <v>A</v>
      </c>
      <c r="T2080" s="13" t="str">
        <f t="shared" ref="T2080" si="12713">T2042</f>
        <v>4</v>
      </c>
      <c r="X2080" s="13" t="str">
        <f t="shared" ref="X2080" si="12714">X2042</f>
        <v>F</v>
      </c>
      <c r="AB2080" s="13" t="str">
        <f t="shared" ref="AB2080" si="12715">AB2042</f>
        <v>6</v>
      </c>
      <c r="AF2080" s="13" t="str">
        <f t="shared" ref="AF2080" si="12716">AF2042</f>
        <v>F</v>
      </c>
      <c r="AM2080" s="14"/>
    </row>
    <row r="2081" spans="1:39" ht="15" customHeight="1" thickBot="1" x14ac:dyDescent="0.5">
      <c r="C2081" s="15" t="s">
        <v>47</v>
      </c>
      <c r="D2081" s="13" t="str">
        <f>MID(DEC2BIN(HEX2DEC(D2080),4),1,1)</f>
        <v>0</v>
      </c>
      <c r="E2081" s="13" t="str">
        <f>MID(DEC2BIN(HEX2DEC(D2080),4),2,1)</f>
        <v>1</v>
      </c>
      <c r="F2081" s="13" t="str">
        <f>MID(DEC2BIN(HEX2DEC(D2080),4),3,1)</f>
        <v>0</v>
      </c>
      <c r="G2081" s="13" t="str">
        <f>MID(DEC2BIN(HEX2DEC(D2080),4),4,1)</f>
        <v>1</v>
      </c>
      <c r="H2081" s="13" t="str">
        <f>MID(DEC2BIN(HEX2DEC(H2080),4),1,1)</f>
        <v>0</v>
      </c>
      <c r="I2081" s="13" t="str">
        <f>MID(DEC2BIN(HEX2DEC(H2080),4),2,1)</f>
        <v>1</v>
      </c>
      <c r="J2081" s="13" t="str">
        <f>MID(DEC2BIN(HEX2DEC(H2080),4),3,1)</f>
        <v>0</v>
      </c>
      <c r="K2081" s="13" t="str">
        <f>MID(DEC2BIN(HEX2DEC(H2080),4),4,1)</f>
        <v>1</v>
      </c>
      <c r="L2081" s="13" t="str">
        <f>MID(DEC2BIN(HEX2DEC(L2080),4),1,1)</f>
        <v>0</v>
      </c>
      <c r="M2081" s="13" t="str">
        <f>MID(DEC2BIN(HEX2DEC(L2080),4),2,1)</f>
        <v>0</v>
      </c>
      <c r="N2081" s="13" t="str">
        <f>MID(DEC2BIN(HEX2DEC(L2080),4),3,1)</f>
        <v>0</v>
      </c>
      <c r="O2081" s="13" t="str">
        <f>MID(DEC2BIN(HEX2DEC(L2080),4),4,1)</f>
        <v>0</v>
      </c>
      <c r="P2081" s="13" t="str">
        <f>MID(DEC2BIN(HEX2DEC(P2080),4),1,1)</f>
        <v>1</v>
      </c>
      <c r="Q2081" s="13" t="str">
        <f>MID(DEC2BIN(HEX2DEC(P2080),4),2,1)</f>
        <v>0</v>
      </c>
      <c r="R2081" s="13" t="str">
        <f>MID(DEC2BIN(HEX2DEC(P2080),4),3,1)</f>
        <v>1</v>
      </c>
      <c r="S2081" s="13" t="str">
        <f>MID(DEC2BIN(HEX2DEC(P2080),4),4,1)</f>
        <v>0</v>
      </c>
      <c r="T2081" s="13" t="str">
        <f>MID(DEC2BIN(HEX2DEC(T2080),4),1,1)</f>
        <v>0</v>
      </c>
      <c r="U2081" s="13" t="str">
        <f>MID(DEC2BIN(HEX2DEC(T2080),4),2,1)</f>
        <v>1</v>
      </c>
      <c r="V2081" s="13" t="str">
        <f>MID(DEC2BIN(HEX2DEC(T2080),4),3,1)</f>
        <v>0</v>
      </c>
      <c r="W2081" s="13" t="str">
        <f>MID(DEC2BIN(HEX2DEC(T2080),4),4,1)</f>
        <v>0</v>
      </c>
      <c r="X2081" s="13" t="str">
        <f>MID(DEC2BIN(HEX2DEC(X2080),4),1,1)</f>
        <v>1</v>
      </c>
      <c r="Y2081" s="13" t="str">
        <f>MID(DEC2BIN(HEX2DEC(X2080),4),2,1)</f>
        <v>1</v>
      </c>
      <c r="Z2081" s="13" t="str">
        <f>MID(DEC2BIN(HEX2DEC(X2080),4),3,1)</f>
        <v>1</v>
      </c>
      <c r="AA2081" s="13" t="str">
        <f>MID(DEC2BIN(HEX2DEC(X2080),4),4,1)</f>
        <v>1</v>
      </c>
      <c r="AB2081" s="13" t="str">
        <f>MID(DEC2BIN(HEX2DEC(AB2080),4),1,1)</f>
        <v>0</v>
      </c>
      <c r="AC2081" s="13" t="str">
        <f>MID(DEC2BIN(HEX2DEC(AB2080),4),2,1)</f>
        <v>1</v>
      </c>
      <c r="AD2081" s="13" t="str">
        <f>MID(DEC2BIN(HEX2DEC(AB2080),4),3,1)</f>
        <v>1</v>
      </c>
      <c r="AE2081" s="13" t="str">
        <f>MID(DEC2BIN(HEX2DEC(AB2080),4),4,1)</f>
        <v>0</v>
      </c>
      <c r="AF2081" s="13" t="str">
        <f>MID(DEC2BIN(HEX2DEC(AF2080),4),1,1)</f>
        <v>1</v>
      </c>
      <c r="AG2081" s="13" t="str">
        <f>MID(DEC2BIN(HEX2DEC(AF2080),4),2,1)</f>
        <v>1</v>
      </c>
      <c r="AH2081" s="13" t="str">
        <f>MID(DEC2BIN(HEX2DEC(AF2080),4),3,1)</f>
        <v>1</v>
      </c>
      <c r="AI2081" s="13" t="str">
        <f>MID(DEC2BIN(HEX2DEC(AF2080),4),4,1)</f>
        <v>1</v>
      </c>
      <c r="AL2081" s="16" t="s">
        <v>66</v>
      </c>
      <c r="AM2081" s="20" t="str">
        <f>CONCATENATE(D2080,H2080,L2080,P2080,T2080,X2080,AB2080,AF2080)</f>
        <v>550A4F6F</v>
      </c>
    </row>
    <row r="2082" spans="1:39" ht="15" customHeight="1" thickBot="1" x14ac:dyDescent="0.6">
      <c r="C2082" s="17" t="s">
        <v>48</v>
      </c>
      <c r="D2082" s="13" t="str">
        <f>D2044</f>
        <v>4</v>
      </c>
      <c r="H2082" s="13" t="str">
        <f t="shared" ref="H2082" si="12717">H2044</f>
        <v>4</v>
      </c>
      <c r="L2082" s="13" t="str">
        <f t="shared" ref="L2082" si="12718">L2044</f>
        <v>7</v>
      </c>
      <c r="P2082" s="13" t="str">
        <f t="shared" ref="P2082" si="12719">P2044</f>
        <v>6</v>
      </c>
      <c r="T2082" s="13" t="str">
        <f t="shared" ref="T2082" si="12720">T2044</f>
        <v>3</v>
      </c>
      <c r="X2082" s="13" t="str">
        <f t="shared" ref="X2082" si="12721">X2044</f>
        <v>A</v>
      </c>
      <c r="AB2082" s="13" t="str">
        <f t="shared" ref="AB2082" si="12722">AB2044</f>
        <v>8</v>
      </c>
      <c r="AF2082" s="13" t="str">
        <f t="shared" ref="AF2082" si="12723">AF2044</f>
        <v>B</v>
      </c>
      <c r="AM2082" s="14"/>
    </row>
    <row r="2083" spans="1:39" ht="15" customHeight="1" thickBot="1" x14ac:dyDescent="0.5">
      <c r="C2083" s="15" t="s">
        <v>49</v>
      </c>
      <c r="D2083" s="13" t="str">
        <f>MID(DEC2BIN(HEX2DEC(D2082),4),1,1)</f>
        <v>0</v>
      </c>
      <c r="E2083" s="13" t="str">
        <f>MID(DEC2BIN(HEX2DEC(D2082),4),2,1)</f>
        <v>1</v>
      </c>
      <c r="F2083" s="13" t="str">
        <f>MID(DEC2BIN(HEX2DEC(D2082),4),3,1)</f>
        <v>0</v>
      </c>
      <c r="G2083" s="13" t="str">
        <f>MID(DEC2BIN(HEX2DEC(D2082),4),4,1)</f>
        <v>0</v>
      </c>
      <c r="H2083" s="13" t="str">
        <f>MID(DEC2BIN(HEX2DEC(H2082),4),1,1)</f>
        <v>0</v>
      </c>
      <c r="I2083" s="13" t="str">
        <f>MID(DEC2BIN(HEX2DEC(H2082),4),2,1)</f>
        <v>1</v>
      </c>
      <c r="J2083" s="13" t="str">
        <f>MID(DEC2BIN(HEX2DEC(H2082),4),3,1)</f>
        <v>0</v>
      </c>
      <c r="K2083" s="13" t="str">
        <f>MID(DEC2BIN(HEX2DEC(H2082),4),4,1)</f>
        <v>0</v>
      </c>
      <c r="L2083" s="13" t="str">
        <f>MID(DEC2BIN(HEX2DEC(L2082),4),1,1)</f>
        <v>0</v>
      </c>
      <c r="M2083" s="13" t="str">
        <f>MID(DEC2BIN(HEX2DEC(L2082),4),2,1)</f>
        <v>1</v>
      </c>
      <c r="N2083" s="13" t="str">
        <f>MID(DEC2BIN(HEX2DEC(L2082),4),3,1)</f>
        <v>1</v>
      </c>
      <c r="O2083" s="13" t="str">
        <f>MID(DEC2BIN(HEX2DEC(L2082),4),4,1)</f>
        <v>1</v>
      </c>
      <c r="P2083" s="13" t="str">
        <f>MID(DEC2BIN(HEX2DEC(P2082),4),1,1)</f>
        <v>0</v>
      </c>
      <c r="Q2083" s="13" t="str">
        <f>MID(DEC2BIN(HEX2DEC(P2082),4),2,1)</f>
        <v>1</v>
      </c>
      <c r="R2083" s="13" t="str">
        <f>MID(DEC2BIN(HEX2DEC(P2082),4),3,1)</f>
        <v>1</v>
      </c>
      <c r="S2083" s="13" t="str">
        <f>MID(DEC2BIN(HEX2DEC(P2082),4),4,1)</f>
        <v>0</v>
      </c>
      <c r="T2083" s="13" t="str">
        <f>MID(DEC2BIN(HEX2DEC(T2082),4),1,1)</f>
        <v>0</v>
      </c>
      <c r="U2083" s="13" t="str">
        <f>MID(DEC2BIN(HEX2DEC(T2082),4),2,1)</f>
        <v>0</v>
      </c>
      <c r="V2083" s="13" t="str">
        <f>MID(DEC2BIN(HEX2DEC(T2082),4),3,1)</f>
        <v>1</v>
      </c>
      <c r="W2083" s="13" t="str">
        <f>MID(DEC2BIN(HEX2DEC(T2082),4),4,1)</f>
        <v>1</v>
      </c>
      <c r="X2083" s="13" t="str">
        <f>MID(DEC2BIN(HEX2DEC(X2082),4),1,1)</f>
        <v>1</v>
      </c>
      <c r="Y2083" s="13" t="str">
        <f>MID(DEC2BIN(HEX2DEC(X2082),4),2,1)</f>
        <v>0</v>
      </c>
      <c r="Z2083" s="13" t="str">
        <f>MID(DEC2BIN(HEX2DEC(X2082),4),3,1)</f>
        <v>1</v>
      </c>
      <c r="AA2083" s="13" t="str">
        <f>MID(DEC2BIN(HEX2DEC(X2082),4),4,1)</f>
        <v>0</v>
      </c>
      <c r="AB2083" s="13" t="str">
        <f>MID(DEC2BIN(HEX2DEC(AB2082),4),1,1)</f>
        <v>1</v>
      </c>
      <c r="AC2083" s="13" t="str">
        <f>MID(DEC2BIN(HEX2DEC(AB2082),4),2,1)</f>
        <v>0</v>
      </c>
      <c r="AD2083" s="13" t="str">
        <f>MID(DEC2BIN(HEX2DEC(AB2082),4),3,1)</f>
        <v>0</v>
      </c>
      <c r="AE2083" s="13" t="str">
        <f>MID(DEC2BIN(HEX2DEC(AB2082),4),4,1)</f>
        <v>0</v>
      </c>
      <c r="AF2083" s="13" t="str">
        <f>MID(DEC2BIN(HEX2DEC(AF2082),4),1,1)</f>
        <v>1</v>
      </c>
      <c r="AG2083" s="13" t="str">
        <f>MID(DEC2BIN(HEX2DEC(AF2082),4),2,1)</f>
        <v>0</v>
      </c>
      <c r="AH2083" s="13" t="str">
        <f>MID(DEC2BIN(HEX2DEC(AF2082),4),3,1)</f>
        <v>1</v>
      </c>
      <c r="AI2083" s="13" t="str">
        <f>MID(DEC2BIN(HEX2DEC(AF2082),4),4,1)</f>
        <v>1</v>
      </c>
      <c r="AL2083" s="16" t="s">
        <v>55</v>
      </c>
      <c r="AM2083" s="20" t="str">
        <f>CONCATENATE(D2082,H2082,L2082,P2082,T2082,X2082,AB2082,AF2082)</f>
        <v>44763A8B</v>
      </c>
    </row>
    <row r="2084" spans="1:39" ht="15" customHeight="1" x14ac:dyDescent="0.45">
      <c r="C2084" s="15" t="s">
        <v>50</v>
      </c>
      <c r="D2084" s="13" t="str">
        <f>IF(VALUE(D2079)=1,D2081,D2083)</f>
        <v>0</v>
      </c>
      <c r="E2084" s="13" t="str">
        <f t="shared" ref="E2084:AI2084" si="12724">IF(VALUE(E2079)=1,E2081,E2083)</f>
        <v>1</v>
      </c>
      <c r="F2084" s="13" t="str">
        <f t="shared" si="12724"/>
        <v>0</v>
      </c>
      <c r="G2084" s="13" t="str">
        <f t="shared" si="12724"/>
        <v>0</v>
      </c>
      <c r="H2084" s="13" t="str">
        <f t="shared" si="12724"/>
        <v>0</v>
      </c>
      <c r="I2084" s="13" t="str">
        <f t="shared" si="12724"/>
        <v>1</v>
      </c>
      <c r="J2084" s="13" t="str">
        <f t="shared" si="12724"/>
        <v>0</v>
      </c>
      <c r="K2084" s="13" t="str">
        <f t="shared" si="12724"/>
        <v>1</v>
      </c>
      <c r="L2084" s="13" t="str">
        <f t="shared" si="12724"/>
        <v>0</v>
      </c>
      <c r="M2084" s="13" t="str">
        <f t="shared" si="12724"/>
        <v>0</v>
      </c>
      <c r="N2084" s="13" t="str">
        <f t="shared" si="12724"/>
        <v>1</v>
      </c>
      <c r="O2084" s="13" t="str">
        <f t="shared" si="12724"/>
        <v>1</v>
      </c>
      <c r="P2084" s="13" t="str">
        <f t="shared" si="12724"/>
        <v>0</v>
      </c>
      <c r="Q2084" s="13" t="str">
        <f t="shared" si="12724"/>
        <v>1</v>
      </c>
      <c r="R2084" s="13" t="str">
        <f t="shared" si="12724"/>
        <v>1</v>
      </c>
      <c r="S2084" s="13" t="str">
        <f t="shared" si="12724"/>
        <v>0</v>
      </c>
      <c r="T2084" s="13" t="str">
        <f t="shared" si="12724"/>
        <v>0</v>
      </c>
      <c r="U2084" s="13" t="str">
        <f t="shared" si="12724"/>
        <v>0</v>
      </c>
      <c r="V2084" s="13" t="str">
        <f t="shared" si="12724"/>
        <v>0</v>
      </c>
      <c r="W2084" s="13" t="str">
        <f t="shared" si="12724"/>
        <v>1</v>
      </c>
      <c r="X2084" s="13" t="str">
        <f t="shared" si="12724"/>
        <v>1</v>
      </c>
      <c r="Y2084" s="13" t="str">
        <f t="shared" si="12724"/>
        <v>0</v>
      </c>
      <c r="Z2084" s="13" t="str">
        <f t="shared" si="12724"/>
        <v>1</v>
      </c>
      <c r="AA2084" s="13" t="str">
        <f t="shared" si="12724"/>
        <v>0</v>
      </c>
      <c r="AB2084" s="13" t="str">
        <f t="shared" si="12724"/>
        <v>1</v>
      </c>
      <c r="AC2084" s="13" t="str">
        <f t="shared" si="12724"/>
        <v>1</v>
      </c>
      <c r="AD2084" s="13" t="str">
        <f t="shared" si="12724"/>
        <v>1</v>
      </c>
      <c r="AE2084" s="13" t="str">
        <f t="shared" si="12724"/>
        <v>0</v>
      </c>
      <c r="AF2084" s="13" t="str">
        <f t="shared" si="12724"/>
        <v>1</v>
      </c>
      <c r="AG2084" s="13" t="str">
        <f t="shared" si="12724"/>
        <v>1</v>
      </c>
      <c r="AH2084" s="13" t="str">
        <f t="shared" si="12724"/>
        <v>1</v>
      </c>
      <c r="AI2084" s="13" t="str">
        <f t="shared" si="12724"/>
        <v>1</v>
      </c>
    </row>
    <row r="2085" spans="1:39" ht="15" customHeight="1" x14ac:dyDescent="0.45">
      <c r="C2085" s="15" t="s">
        <v>51</v>
      </c>
      <c r="D2085" s="13" t="str">
        <f>BIN2HEX(CONCATENATE(D2084,E2084,F2084,G2084))</f>
        <v>4</v>
      </c>
      <c r="H2085" s="13" t="str">
        <f>BIN2HEX(CONCATENATE(H2084,I2084,J2084,K2084))</f>
        <v>5</v>
      </c>
      <c r="L2085" s="13" t="str">
        <f>BIN2HEX(CONCATENATE(L2084,M2084,N2084,O2084))</f>
        <v>3</v>
      </c>
      <c r="P2085" s="13" t="str">
        <f>BIN2HEX(CONCATENATE(P2084,Q2084,R2084,S2084))</f>
        <v>6</v>
      </c>
      <c r="T2085" s="13" t="str">
        <f>BIN2HEX(CONCATENATE(T2084,U2084,V2084,W2084))</f>
        <v>1</v>
      </c>
      <c r="X2085" s="13" t="str">
        <f>BIN2HEX(CONCATENATE(X2084,Y2084,Z2084,AA2084))</f>
        <v>A</v>
      </c>
      <c r="AB2085" s="13" t="str">
        <f>BIN2HEX(CONCATENATE(AB2084,AC2084,AD2084,AE2084))</f>
        <v>E</v>
      </c>
      <c r="AF2085" s="13" t="str">
        <f>BIN2HEX(CONCATENATE(AF2084,AG2084,AH2084,AI2084))</f>
        <v>F</v>
      </c>
    </row>
    <row r="2086" spans="1:39" ht="15" customHeight="1" x14ac:dyDescent="0.55000000000000004">
      <c r="C2086" s="17" t="s">
        <v>52</v>
      </c>
      <c r="D2086" s="13" t="str">
        <f>D2046</f>
        <v>C</v>
      </c>
      <c r="H2086" s="13" t="str">
        <f t="shared" ref="H2086" si="12725">H2046</f>
        <v>1</v>
      </c>
      <c r="L2086" s="13" t="str">
        <f t="shared" ref="L2086" si="12726">L2046</f>
        <v>0</v>
      </c>
      <c r="P2086" s="13" t="str">
        <f t="shared" ref="P2086" si="12727">P2046</f>
        <v>D</v>
      </c>
      <c r="T2086" s="13" t="str">
        <f t="shared" ref="T2086" si="12728">T2046</f>
        <v>F</v>
      </c>
      <c r="X2086" s="13" t="str">
        <f t="shared" ref="X2086" si="12729">X2046</f>
        <v>E</v>
      </c>
      <c r="AB2086" s="13" t="str">
        <f t="shared" ref="AB2086" si="12730">AB2046</f>
        <v>1</v>
      </c>
      <c r="AF2086" s="13" t="str">
        <f t="shared" ref="AF2086" si="12731">AF2046</f>
        <v>6</v>
      </c>
    </row>
    <row r="2087" spans="1:39" ht="15" customHeight="1" x14ac:dyDescent="0.45">
      <c r="D2087" s="13" t="str">
        <f>MID(DEC2BIN(HEX2DEC(D2086),4),1,1)</f>
        <v>1</v>
      </c>
      <c r="E2087" s="13" t="str">
        <f>MID(DEC2BIN(HEX2DEC(D2086),4),2,1)</f>
        <v>1</v>
      </c>
      <c r="F2087" s="13" t="str">
        <f>MID(DEC2BIN(HEX2DEC(D2086),4),3,1)</f>
        <v>0</v>
      </c>
      <c r="G2087" s="13" t="str">
        <f>MID(DEC2BIN(HEX2DEC(D2086),4),4,1)</f>
        <v>0</v>
      </c>
      <c r="H2087" s="13" t="str">
        <f>MID(DEC2BIN(HEX2DEC(H2086),4),1,1)</f>
        <v>0</v>
      </c>
      <c r="I2087" s="13" t="str">
        <f>MID(DEC2BIN(HEX2DEC(H2086),4),2,1)</f>
        <v>0</v>
      </c>
      <c r="J2087" s="13" t="str">
        <f>MID(DEC2BIN(HEX2DEC(H2086),4),3,1)</f>
        <v>0</v>
      </c>
      <c r="K2087" s="13" t="str">
        <f>MID(DEC2BIN(HEX2DEC(H2086),4),4,1)</f>
        <v>1</v>
      </c>
      <c r="L2087" s="13" t="str">
        <f>MID(DEC2BIN(HEX2DEC(L2086),4),1,1)</f>
        <v>0</v>
      </c>
      <c r="M2087" s="13" t="str">
        <f>MID(DEC2BIN(HEX2DEC(L2086),4),2,1)</f>
        <v>0</v>
      </c>
      <c r="N2087" s="13" t="str">
        <f>MID(DEC2BIN(HEX2DEC(L2086),4),3,1)</f>
        <v>0</v>
      </c>
      <c r="O2087" s="13" t="str">
        <f>MID(DEC2BIN(HEX2DEC(L2086),4),4,1)</f>
        <v>0</v>
      </c>
      <c r="P2087" s="13" t="str">
        <f>MID(DEC2BIN(HEX2DEC(P2086),4),1,1)</f>
        <v>1</v>
      </c>
      <c r="Q2087" s="13" t="str">
        <f>MID(DEC2BIN(HEX2DEC(P2086),4),2,1)</f>
        <v>1</v>
      </c>
      <c r="R2087" s="13" t="str">
        <f>MID(DEC2BIN(HEX2DEC(P2086),4),3,1)</f>
        <v>0</v>
      </c>
      <c r="S2087" s="13" t="str">
        <f>MID(DEC2BIN(HEX2DEC(P2086),4),4,1)</f>
        <v>1</v>
      </c>
      <c r="T2087" s="13" t="str">
        <f>MID(DEC2BIN(HEX2DEC(T2086),4),1,1)</f>
        <v>1</v>
      </c>
      <c r="U2087" s="13" t="str">
        <f>MID(DEC2BIN(HEX2DEC(T2086),4),2,1)</f>
        <v>1</v>
      </c>
      <c r="V2087" s="13" t="str">
        <f>MID(DEC2BIN(HEX2DEC(T2086),4),3,1)</f>
        <v>1</v>
      </c>
      <c r="W2087" s="13" t="str">
        <f>MID(DEC2BIN(HEX2DEC(T2086),4),4,1)</f>
        <v>1</v>
      </c>
      <c r="X2087" s="13" t="str">
        <f>MID(DEC2BIN(HEX2DEC(X2086),4),1,1)</f>
        <v>1</v>
      </c>
      <c r="Y2087" s="13" t="str">
        <f>MID(DEC2BIN(HEX2DEC(X2086),4),2,1)</f>
        <v>1</v>
      </c>
      <c r="Z2087" s="13" t="str">
        <f>MID(DEC2BIN(HEX2DEC(X2086),4),3,1)</f>
        <v>1</v>
      </c>
      <c r="AA2087" s="13" t="str">
        <f>MID(DEC2BIN(HEX2DEC(X2086),4),4,1)</f>
        <v>0</v>
      </c>
      <c r="AB2087" s="13" t="str">
        <f>MID(DEC2BIN(HEX2DEC(AB2086),4),1,1)</f>
        <v>0</v>
      </c>
      <c r="AC2087" s="13" t="str">
        <f>MID(DEC2BIN(HEX2DEC(AB2086),4),2,1)</f>
        <v>0</v>
      </c>
      <c r="AD2087" s="13" t="str">
        <f>MID(DEC2BIN(HEX2DEC(AB2086),4),3,1)</f>
        <v>0</v>
      </c>
      <c r="AE2087" s="13" t="str">
        <f>MID(DEC2BIN(HEX2DEC(AB2086),4),4,1)</f>
        <v>1</v>
      </c>
      <c r="AF2087" s="13" t="str">
        <f>MID(DEC2BIN(HEX2DEC(AF2086),4),1,1)</f>
        <v>0</v>
      </c>
      <c r="AG2087" s="13" t="str">
        <f>MID(DEC2BIN(HEX2DEC(AF2086),4),2,1)</f>
        <v>1</v>
      </c>
      <c r="AH2087" s="13" t="str">
        <f>MID(DEC2BIN(HEX2DEC(AF2086),4),3,1)</f>
        <v>1</v>
      </c>
      <c r="AI2087" s="13" t="str">
        <f>MID(DEC2BIN(HEX2DEC(AF2086),4),4,1)</f>
        <v>0</v>
      </c>
    </row>
    <row r="2088" spans="1:39" ht="15" customHeight="1" x14ac:dyDescent="0.45">
      <c r="A2088" s="23"/>
      <c r="B2088" s="23"/>
      <c r="C2088" s="23"/>
      <c r="D2088" s="23"/>
      <c r="E2088" s="23"/>
      <c r="F2088" s="23"/>
      <c r="G2088" s="23"/>
      <c r="H2088" s="23"/>
      <c r="I2088" s="23"/>
      <c r="J2088" s="23"/>
      <c r="K2088" s="23"/>
      <c r="L2088" s="23"/>
      <c r="M2088" s="23"/>
      <c r="N2088" s="23"/>
      <c r="O2088" s="23"/>
      <c r="P2088" s="23"/>
      <c r="Q2088" s="23"/>
      <c r="R2088" s="23"/>
      <c r="S2088" s="23"/>
      <c r="T2088" s="23"/>
      <c r="U2088" s="23"/>
      <c r="V2088" s="23"/>
      <c r="W2088" s="23"/>
      <c r="X2088" s="23"/>
      <c r="Y2088" s="23"/>
      <c r="Z2088" s="23"/>
      <c r="AA2088" s="23"/>
      <c r="AB2088" s="23"/>
      <c r="AC2088" s="23"/>
      <c r="AD2088" s="23"/>
      <c r="AE2088" s="23"/>
      <c r="AF2088" s="23"/>
      <c r="AG2088" s="23"/>
      <c r="AH2088" s="23"/>
      <c r="AI2088" s="23"/>
      <c r="AJ2088" s="23"/>
      <c r="AK2088" s="23"/>
      <c r="AL2088" s="23"/>
      <c r="AM2088" s="23"/>
    </row>
    <row r="2090" spans="1:39" ht="15" customHeight="1" x14ac:dyDescent="0.5">
      <c r="C2090" s="12" t="s">
        <v>35</v>
      </c>
      <c r="D2090" s="13">
        <f>D2054+1</f>
        <v>59</v>
      </c>
    </row>
    <row r="2092" spans="1:39" ht="15" customHeight="1" x14ac:dyDescent="0.45">
      <c r="C2092" s="14" t="s">
        <v>31</v>
      </c>
      <c r="D2092" s="13" t="str">
        <f>BIN2HEX(CONCATENATE(D2093,E2093,F2093,G2093))</f>
        <v>C</v>
      </c>
      <c r="H2092" s="13" t="str">
        <f>BIN2HEX(CONCATENATE(H2093,I2093,J2093,K2093))</f>
        <v>B</v>
      </c>
      <c r="L2092" s="13" t="str">
        <f>BIN2HEX(CONCATENATE(L2093,M2093,N2093,O2093))</f>
        <v>F</v>
      </c>
      <c r="P2092" s="13" t="str">
        <f>BIN2HEX(CONCATENATE(P2093,Q2093,R2093,S2093))</f>
        <v>F</v>
      </c>
      <c r="T2092" s="13" t="str">
        <f>BIN2HEX(CONCATENATE(T2093,U2093,V2093,W2093))</f>
        <v>A</v>
      </c>
      <c r="X2092" s="13" t="str">
        <f>BIN2HEX(CONCATENATE(X2093,Y2093,Z2093,AA2093))</f>
        <v>3</v>
      </c>
      <c r="AB2092" s="13" t="str">
        <f>BIN2HEX(CONCATENATE(AB2093,AC2093,AD2093,AE2093))</f>
        <v>7</v>
      </c>
      <c r="AF2092" s="13" t="str">
        <f>BIN2HEX(CONCATENATE(AF2093,AG2093,AH2093,AI2093))</f>
        <v>D</v>
      </c>
    </row>
    <row r="2093" spans="1:39" ht="15" customHeight="1" x14ac:dyDescent="0.45">
      <c r="C2093" s="14" t="s">
        <v>36</v>
      </c>
      <c r="D2093" s="13">
        <f>IF(ISEVEN(D2094+D2095+D2096),0,1)</f>
        <v>1</v>
      </c>
      <c r="E2093" s="13">
        <f t="shared" ref="E2093:AI2093" si="12732">IF(ISEVEN(E2094+E2095+E2096),0,1)</f>
        <v>1</v>
      </c>
      <c r="F2093" s="13">
        <f t="shared" si="12732"/>
        <v>0</v>
      </c>
      <c r="G2093" s="13">
        <f t="shared" si="12732"/>
        <v>0</v>
      </c>
      <c r="H2093" s="13">
        <f t="shared" si="12732"/>
        <v>1</v>
      </c>
      <c r="I2093" s="13">
        <f t="shared" si="12732"/>
        <v>0</v>
      </c>
      <c r="J2093" s="13">
        <f t="shared" si="12732"/>
        <v>1</v>
      </c>
      <c r="K2093" s="13">
        <f t="shared" si="12732"/>
        <v>1</v>
      </c>
      <c r="L2093" s="13">
        <f t="shared" si="12732"/>
        <v>1</v>
      </c>
      <c r="M2093" s="13">
        <f t="shared" si="12732"/>
        <v>1</v>
      </c>
      <c r="N2093" s="13">
        <f t="shared" si="12732"/>
        <v>1</v>
      </c>
      <c r="O2093" s="13">
        <f t="shared" si="12732"/>
        <v>1</v>
      </c>
      <c r="P2093" s="13">
        <f t="shared" si="12732"/>
        <v>1</v>
      </c>
      <c r="Q2093" s="13">
        <f t="shared" si="12732"/>
        <v>1</v>
      </c>
      <c r="R2093" s="13">
        <f t="shared" si="12732"/>
        <v>1</v>
      </c>
      <c r="S2093" s="13">
        <f t="shared" si="12732"/>
        <v>1</v>
      </c>
      <c r="T2093" s="13">
        <f t="shared" si="12732"/>
        <v>1</v>
      </c>
      <c r="U2093" s="13">
        <f t="shared" si="12732"/>
        <v>0</v>
      </c>
      <c r="V2093" s="13">
        <f t="shared" si="12732"/>
        <v>1</v>
      </c>
      <c r="W2093" s="13">
        <f t="shared" si="12732"/>
        <v>0</v>
      </c>
      <c r="X2093" s="13">
        <f t="shared" si="12732"/>
        <v>0</v>
      </c>
      <c r="Y2093" s="13">
        <f t="shared" si="12732"/>
        <v>0</v>
      </c>
      <c r="Z2093" s="13">
        <f t="shared" si="12732"/>
        <v>1</v>
      </c>
      <c r="AA2093" s="13">
        <f t="shared" si="12732"/>
        <v>1</v>
      </c>
      <c r="AB2093" s="13">
        <f t="shared" si="12732"/>
        <v>0</v>
      </c>
      <c r="AC2093" s="13">
        <f t="shared" si="12732"/>
        <v>1</v>
      </c>
      <c r="AD2093" s="13">
        <f t="shared" si="12732"/>
        <v>1</v>
      </c>
      <c r="AE2093" s="13">
        <f t="shared" si="12732"/>
        <v>1</v>
      </c>
      <c r="AF2093" s="13">
        <f t="shared" si="12732"/>
        <v>1</v>
      </c>
      <c r="AG2093" s="13">
        <f t="shared" si="12732"/>
        <v>1</v>
      </c>
      <c r="AH2093" s="13">
        <f t="shared" si="12732"/>
        <v>0</v>
      </c>
      <c r="AI2093" s="13">
        <f t="shared" si="12732"/>
        <v>1</v>
      </c>
      <c r="AL2093" s="13" t="s">
        <v>53</v>
      </c>
      <c r="AM2093" s="14" t="str">
        <f>VLOOKUP('הכנה ל- SHA-256 #1'!$U$24,'הכנה ל- SHA-256 #1'!$U$24:$CG$24,1+'SHA-256 Algorithm #1'!D2090,)</f>
        <v>BDBCE4CD</v>
      </c>
    </row>
    <row r="2094" spans="1:39" ht="15" customHeight="1" x14ac:dyDescent="0.45">
      <c r="C2094" s="14" t="s">
        <v>32</v>
      </c>
      <c r="D2094" s="13" t="str">
        <f>N2098</f>
        <v>0</v>
      </c>
      <c r="E2094" s="13" t="str">
        <f t="shared" ref="E2094" si="12733">O2098</f>
        <v>0</v>
      </c>
      <c r="F2094" s="13" t="str">
        <f t="shared" ref="F2094" si="12734">P2098</f>
        <v>0</v>
      </c>
      <c r="G2094" s="13" t="str">
        <f t="shared" ref="G2094" si="12735">Q2098</f>
        <v>0</v>
      </c>
      <c r="H2094" s="13" t="str">
        <f t="shared" ref="H2094" si="12736">R2098</f>
        <v>1</v>
      </c>
      <c r="I2094" s="13" t="str">
        <f t="shared" ref="I2094" si="12737">S2098</f>
        <v>0</v>
      </c>
      <c r="J2094" s="13" t="str">
        <f t="shared" ref="J2094" si="12738">T2098</f>
        <v>0</v>
      </c>
      <c r="K2094" s="13" t="str">
        <f t="shared" ref="K2094" si="12739">U2098</f>
        <v>1</v>
      </c>
      <c r="L2094" s="13" t="str">
        <f t="shared" ref="L2094" si="12740">V2098</f>
        <v>1</v>
      </c>
      <c r="M2094" s="13" t="str">
        <f t="shared" ref="M2094" si="12741">W2098</f>
        <v>0</v>
      </c>
      <c r="N2094" s="13" t="str">
        <f t="shared" ref="N2094" si="12742">X2098</f>
        <v>1</v>
      </c>
      <c r="O2094" s="13" t="str">
        <f t="shared" ref="O2094" si="12743">Y2098</f>
        <v>0</v>
      </c>
      <c r="P2094" s="13" t="str">
        <f t="shared" ref="P2094" si="12744">Z2098</f>
        <v>1</v>
      </c>
      <c r="Q2094" s="13" t="str">
        <f t="shared" ref="Q2094" si="12745">AA2098</f>
        <v>1</v>
      </c>
      <c r="R2094" s="13" t="str">
        <f t="shared" ref="R2094" si="12746">AB2098</f>
        <v>0</v>
      </c>
      <c r="S2094" s="13" t="str">
        <f t="shared" ref="S2094" si="12747">AC2098</f>
        <v>0</v>
      </c>
      <c r="T2094" s="13" t="str">
        <f t="shared" ref="T2094" si="12748">AD2098</f>
        <v>0</v>
      </c>
      <c r="U2094" s="13" t="str">
        <f t="shared" ref="U2094" si="12749">AE2098</f>
        <v>1</v>
      </c>
      <c r="V2094" s="13" t="str">
        <f t="shared" ref="V2094" si="12750">AF2098</f>
        <v>1</v>
      </c>
      <c r="W2094" s="13" t="str">
        <f t="shared" ref="W2094" si="12751">AG2098</f>
        <v>0</v>
      </c>
      <c r="X2094" s="13" t="str">
        <f t="shared" ref="X2094" si="12752">AH2098</f>
        <v>1</v>
      </c>
      <c r="Y2094" s="13" t="str">
        <f t="shared" ref="Y2094" si="12753">AI2098</f>
        <v>0</v>
      </c>
      <c r="Z2094" s="13" t="str">
        <f>D2098</f>
        <v>0</v>
      </c>
      <c r="AA2094" s="13" t="str">
        <f t="shared" ref="AA2094" si="12754">E2098</f>
        <v>1</v>
      </c>
      <c r="AB2094" s="13" t="str">
        <f t="shared" ref="AB2094" si="12755">F2098</f>
        <v>1</v>
      </c>
      <c r="AC2094" s="13" t="str">
        <f t="shared" ref="AC2094" si="12756">G2098</f>
        <v>0</v>
      </c>
      <c r="AD2094" s="13" t="str">
        <f t="shared" ref="AD2094" si="12757">H2098</f>
        <v>1</v>
      </c>
      <c r="AE2094" s="13" t="str">
        <f t="shared" ref="AE2094" si="12758">I2098</f>
        <v>0</v>
      </c>
      <c r="AF2094" s="13" t="str">
        <f t="shared" ref="AF2094" si="12759">J2098</f>
        <v>1</v>
      </c>
      <c r="AG2094" s="13" t="str">
        <f t="shared" ref="AG2094" si="12760">K2098</f>
        <v>0</v>
      </c>
      <c r="AH2094" s="13" t="str">
        <f t="shared" ref="AH2094" si="12761">L2098</f>
        <v>0</v>
      </c>
      <c r="AI2094" s="13" t="str">
        <f t="shared" ref="AI2094" si="12762">M2098</f>
        <v>0</v>
      </c>
      <c r="AL2094" s="14" t="s">
        <v>54</v>
      </c>
      <c r="AM2094" s="14" t="str">
        <f>HLOOKUP('הכנה ל- SHA-256 #1'!$Q$5,'הכנה ל- SHA-256 #1'!$Q$5:$Q$69,1+'SHA-256 Algorithm #1'!D2090,FALSE)</f>
        <v>84C87814</v>
      </c>
    </row>
    <row r="2095" spans="1:39" ht="15" customHeight="1" x14ac:dyDescent="0.45">
      <c r="C2095" s="14" t="s">
        <v>33</v>
      </c>
      <c r="D2095" s="13" t="str">
        <f>W2098</f>
        <v>0</v>
      </c>
      <c r="E2095" s="13" t="str">
        <f t="shared" ref="E2095" si="12763">X2098</f>
        <v>1</v>
      </c>
      <c r="F2095" s="13" t="str">
        <f t="shared" ref="F2095" si="12764">Y2098</f>
        <v>0</v>
      </c>
      <c r="G2095" s="13" t="str">
        <f t="shared" ref="G2095" si="12765">Z2098</f>
        <v>1</v>
      </c>
      <c r="H2095" s="13" t="str">
        <f t="shared" ref="H2095" si="12766">AA2098</f>
        <v>1</v>
      </c>
      <c r="I2095" s="13" t="str">
        <f t="shared" ref="I2095" si="12767">AB2098</f>
        <v>0</v>
      </c>
      <c r="J2095" s="13" t="str">
        <f t="shared" ref="J2095" si="12768">AC2098</f>
        <v>0</v>
      </c>
      <c r="K2095" s="13" t="str">
        <f t="shared" ref="K2095" si="12769">AD2098</f>
        <v>0</v>
      </c>
      <c r="L2095" s="13" t="str">
        <f t="shared" ref="L2095" si="12770">AE2098</f>
        <v>1</v>
      </c>
      <c r="M2095" s="13" t="str">
        <f t="shared" ref="M2095" si="12771">AF2098</f>
        <v>1</v>
      </c>
      <c r="N2095" s="13" t="str">
        <f t="shared" ref="N2095" si="12772">AG2098</f>
        <v>0</v>
      </c>
      <c r="O2095" s="13" t="str">
        <f t="shared" ref="O2095" si="12773">AH2098</f>
        <v>1</v>
      </c>
      <c r="P2095" s="13" t="str">
        <f t="shared" ref="P2095" si="12774">AI2098</f>
        <v>0</v>
      </c>
      <c r="Q2095" s="13" t="str">
        <f>D2098</f>
        <v>0</v>
      </c>
      <c r="R2095" s="13" t="str">
        <f t="shared" ref="R2095" si="12775">E2098</f>
        <v>1</v>
      </c>
      <c r="S2095" s="13" t="str">
        <f t="shared" ref="S2095" si="12776">F2098</f>
        <v>1</v>
      </c>
      <c r="T2095" s="13" t="str">
        <f t="shared" ref="T2095" si="12777">G2098</f>
        <v>0</v>
      </c>
      <c r="U2095" s="13" t="str">
        <f t="shared" ref="U2095" si="12778">H2098</f>
        <v>1</v>
      </c>
      <c r="V2095" s="13" t="str">
        <f t="shared" ref="V2095" si="12779">I2098</f>
        <v>0</v>
      </c>
      <c r="W2095" s="13" t="str">
        <f t="shared" ref="W2095" si="12780">J2098</f>
        <v>1</v>
      </c>
      <c r="X2095" s="13" t="str">
        <f t="shared" ref="X2095" si="12781">K2098</f>
        <v>0</v>
      </c>
      <c r="Y2095" s="13" t="str">
        <f t="shared" ref="Y2095" si="12782">L2098</f>
        <v>0</v>
      </c>
      <c r="Z2095" s="13" t="str">
        <f t="shared" ref="Z2095" si="12783">M2098</f>
        <v>0</v>
      </c>
      <c r="AA2095" s="13" t="str">
        <f t="shared" ref="AA2095" si="12784">N2098</f>
        <v>0</v>
      </c>
      <c r="AB2095" s="13" t="str">
        <f t="shared" ref="AB2095" si="12785">O2098</f>
        <v>0</v>
      </c>
      <c r="AC2095" s="13" t="str">
        <f t="shared" ref="AC2095" si="12786">P2098</f>
        <v>0</v>
      </c>
      <c r="AD2095" s="13" t="str">
        <f t="shared" ref="AD2095" si="12787">Q2098</f>
        <v>0</v>
      </c>
      <c r="AE2095" s="13" t="str">
        <f t="shared" ref="AE2095" si="12788">R2098</f>
        <v>1</v>
      </c>
      <c r="AF2095" s="13" t="str">
        <f t="shared" ref="AF2095" si="12789">S2098</f>
        <v>0</v>
      </c>
      <c r="AG2095" s="13" t="str">
        <f t="shared" ref="AG2095" si="12790">T2098</f>
        <v>0</v>
      </c>
      <c r="AH2095" s="13" t="str">
        <f t="shared" ref="AH2095" si="12791">U2098</f>
        <v>1</v>
      </c>
      <c r="AI2095" s="13" t="str">
        <f t="shared" ref="AI2095" si="12792">V2098</f>
        <v>1</v>
      </c>
      <c r="AL2095" s="14" t="s">
        <v>55</v>
      </c>
      <c r="AM2095" s="14" t="str">
        <f>CONCATENATE(D2122,H2122,L2122,P2122,T2122,X2122,AB2122,AF2122)</f>
        <v>44763A8B</v>
      </c>
    </row>
    <row r="2096" spans="1:39" ht="15" customHeight="1" x14ac:dyDescent="0.45">
      <c r="C2096" s="14" t="s">
        <v>34</v>
      </c>
      <c r="D2096" s="13" t="str">
        <f>AH2098</f>
        <v>1</v>
      </c>
      <c r="E2096" s="13" t="str">
        <f>AI2098</f>
        <v>0</v>
      </c>
      <c r="F2096" s="13" t="str">
        <f>D2098</f>
        <v>0</v>
      </c>
      <c r="G2096" s="13" t="str">
        <f t="shared" ref="G2096" si="12793">E2098</f>
        <v>1</v>
      </c>
      <c r="H2096" s="13" t="str">
        <f t="shared" ref="H2096" si="12794">F2098</f>
        <v>1</v>
      </c>
      <c r="I2096" s="13" t="str">
        <f t="shared" ref="I2096" si="12795">G2098</f>
        <v>0</v>
      </c>
      <c r="J2096" s="13" t="str">
        <f t="shared" ref="J2096" si="12796">H2098</f>
        <v>1</v>
      </c>
      <c r="K2096" s="13" t="str">
        <f t="shared" ref="K2096" si="12797">I2098</f>
        <v>0</v>
      </c>
      <c r="L2096" s="13" t="str">
        <f t="shared" ref="L2096" si="12798">J2098</f>
        <v>1</v>
      </c>
      <c r="M2096" s="13" t="str">
        <f t="shared" ref="M2096" si="12799">K2098</f>
        <v>0</v>
      </c>
      <c r="N2096" s="13" t="str">
        <f t="shared" ref="N2096" si="12800">L2098</f>
        <v>0</v>
      </c>
      <c r="O2096" s="13" t="str">
        <f t="shared" ref="O2096" si="12801">M2098</f>
        <v>0</v>
      </c>
      <c r="P2096" s="13" t="str">
        <f t="shared" ref="P2096" si="12802">N2098</f>
        <v>0</v>
      </c>
      <c r="Q2096" s="13" t="str">
        <f t="shared" ref="Q2096" si="12803">O2098</f>
        <v>0</v>
      </c>
      <c r="R2096" s="13" t="str">
        <f t="shared" ref="R2096" si="12804">P2098</f>
        <v>0</v>
      </c>
      <c r="S2096" s="13" t="str">
        <f t="shared" ref="S2096" si="12805">Q2098</f>
        <v>0</v>
      </c>
      <c r="T2096" s="13" t="str">
        <f t="shared" ref="T2096" si="12806">R2098</f>
        <v>1</v>
      </c>
      <c r="U2096" s="13" t="str">
        <f t="shared" ref="U2096" si="12807">S2098</f>
        <v>0</v>
      </c>
      <c r="V2096" s="13" t="str">
        <f t="shared" ref="V2096" si="12808">T2098</f>
        <v>0</v>
      </c>
      <c r="W2096" s="13" t="str">
        <f t="shared" ref="W2096" si="12809">U2098</f>
        <v>1</v>
      </c>
      <c r="X2096" s="13" t="str">
        <f t="shared" ref="X2096" si="12810">V2098</f>
        <v>1</v>
      </c>
      <c r="Y2096" s="13" t="str">
        <f t="shared" ref="Y2096" si="12811">W2098</f>
        <v>0</v>
      </c>
      <c r="Z2096" s="13" t="str">
        <f t="shared" ref="Z2096" si="12812">X2098</f>
        <v>1</v>
      </c>
      <c r="AA2096" s="13" t="str">
        <f t="shared" ref="AA2096" si="12813">Y2098</f>
        <v>0</v>
      </c>
      <c r="AB2096" s="13" t="str">
        <f t="shared" ref="AB2096" si="12814">Z2098</f>
        <v>1</v>
      </c>
      <c r="AC2096" s="13" t="str">
        <f t="shared" ref="AC2096" si="12815">AA2098</f>
        <v>1</v>
      </c>
      <c r="AD2096" s="13" t="str">
        <f t="shared" ref="AD2096" si="12816">AB2098</f>
        <v>0</v>
      </c>
      <c r="AE2096" s="13" t="str">
        <f t="shared" ref="AE2096" si="12817">AC2098</f>
        <v>0</v>
      </c>
      <c r="AF2096" s="13" t="str">
        <f t="shared" ref="AF2096" si="12818">AD2098</f>
        <v>0</v>
      </c>
      <c r="AG2096" s="13" t="str">
        <f t="shared" ref="AG2096" si="12819">AE2098</f>
        <v>1</v>
      </c>
      <c r="AH2096" s="13" t="str">
        <f t="shared" ref="AH2096" si="12820">AF2098</f>
        <v>1</v>
      </c>
      <c r="AI2096" s="13" t="str">
        <f t="shared" ref="AI2096" si="12821">AG2098</f>
        <v>0</v>
      </c>
      <c r="AL2096" s="14" t="s">
        <v>56</v>
      </c>
      <c r="AM2096" s="14" t="str">
        <f>CONCATENATE(D2121,H2121,L2121,P2121,T2121,X2121,AB2121,AF2121,)</f>
        <v>F74AE77F</v>
      </c>
    </row>
    <row r="2097" spans="3:39" ht="15" customHeight="1" x14ac:dyDescent="0.55000000000000004">
      <c r="C2097" s="14" t="s">
        <v>23</v>
      </c>
      <c r="D2097" s="13" t="str">
        <f>MID($AM2067,1,1)</f>
        <v>6</v>
      </c>
      <c r="H2097" s="13" t="str">
        <f>MID($AM2067,2,1)</f>
        <v>A</v>
      </c>
      <c r="L2097" s="13" t="str">
        <f>MID($AM2067,3,1)</f>
        <v>0</v>
      </c>
      <c r="P2097" s="13" t="str">
        <f>MID($AM2067,4,1)</f>
        <v>2</v>
      </c>
      <c r="T2097" s="13" t="str">
        <f>MID($AM2067,5,1)</f>
        <v>6</v>
      </c>
      <c r="X2097" s="13" t="str">
        <f>MID($AM2067,6,1)</f>
        <v>B</v>
      </c>
      <c r="AB2097" s="13" t="str">
        <f>MID($AM2067,7,1)</f>
        <v>1</v>
      </c>
      <c r="AF2097" s="13" t="str">
        <f>MID($AM2067,8,1)</f>
        <v>A</v>
      </c>
      <c r="AL2097" s="21" t="s">
        <v>40</v>
      </c>
      <c r="AM2097" s="14" t="str">
        <f>CONCATENATE(D2109,H2109,L2109,P2109,T2109,X2109,AB2109,AF2109)</f>
        <v>4E95E746</v>
      </c>
    </row>
    <row r="2098" spans="3:39" ht="15" customHeight="1" x14ac:dyDescent="0.45">
      <c r="C2098" s="14" t="s">
        <v>24</v>
      </c>
      <c r="D2098" s="13" t="str">
        <f>MID(DEC2BIN(HEX2DEC(D2097),4),1,1)</f>
        <v>0</v>
      </c>
      <c r="E2098" s="13" t="str">
        <f>MID(DEC2BIN(HEX2DEC(D2097),4),2,1)</f>
        <v>1</v>
      </c>
      <c r="F2098" s="13" t="str">
        <f>MID(DEC2BIN(HEX2DEC(D2097),4),3,1)</f>
        <v>1</v>
      </c>
      <c r="G2098" s="13" t="str">
        <f>MID(DEC2BIN(HEX2DEC(D2097),4),4,1)</f>
        <v>0</v>
      </c>
      <c r="H2098" s="13" t="str">
        <f>MID(DEC2BIN(HEX2DEC(H2097),4),1,1)</f>
        <v>1</v>
      </c>
      <c r="I2098" s="13" t="str">
        <f>MID(DEC2BIN(HEX2DEC(H2097),4),2,1)</f>
        <v>0</v>
      </c>
      <c r="J2098" s="13" t="str">
        <f>MID(DEC2BIN(HEX2DEC(H2097),4),3,1)</f>
        <v>1</v>
      </c>
      <c r="K2098" s="13" t="str">
        <f>MID(DEC2BIN(HEX2DEC(H2097),4),4,1)</f>
        <v>0</v>
      </c>
      <c r="L2098" s="13" t="str">
        <f>MID(DEC2BIN(HEX2DEC(L2097),4),1,1)</f>
        <v>0</v>
      </c>
      <c r="M2098" s="13" t="str">
        <f>MID(DEC2BIN(HEX2DEC(L2097),4),2,1)</f>
        <v>0</v>
      </c>
      <c r="N2098" s="13" t="str">
        <f>MID(DEC2BIN(HEX2DEC(L2097),4),3,1)</f>
        <v>0</v>
      </c>
      <c r="O2098" s="13" t="str">
        <f>MID(DEC2BIN(HEX2DEC(L2097),4),4,1)</f>
        <v>0</v>
      </c>
      <c r="P2098" s="13" t="str">
        <f>MID(DEC2BIN(HEX2DEC(P2097),4),1,1)</f>
        <v>0</v>
      </c>
      <c r="Q2098" s="13" t="str">
        <f>MID(DEC2BIN(HEX2DEC(P2097),4),2,1)</f>
        <v>0</v>
      </c>
      <c r="R2098" s="13" t="str">
        <f>MID(DEC2BIN(HEX2DEC(P2097),4),3,1)</f>
        <v>1</v>
      </c>
      <c r="S2098" s="13" t="str">
        <f>MID(DEC2BIN(HEX2DEC(P2097),4),4,1)</f>
        <v>0</v>
      </c>
      <c r="T2098" s="13" t="str">
        <f>MID(DEC2BIN(HEX2DEC(T2097),4),1,1)</f>
        <v>0</v>
      </c>
      <c r="U2098" s="13" t="str">
        <f>MID(DEC2BIN(HEX2DEC(T2097),4),2,1)</f>
        <v>1</v>
      </c>
      <c r="V2098" s="13" t="str">
        <f>MID(DEC2BIN(HEX2DEC(T2097),4),3,1)</f>
        <v>1</v>
      </c>
      <c r="W2098" s="13" t="str">
        <f>MID(DEC2BIN(HEX2DEC(T2097),4),4,1)</f>
        <v>0</v>
      </c>
      <c r="X2098" s="13" t="str">
        <f>MID(DEC2BIN(HEX2DEC(X2097),4),1,1)</f>
        <v>1</v>
      </c>
      <c r="Y2098" s="13" t="str">
        <f>MID(DEC2BIN(HEX2DEC(X2097),4),2,1)</f>
        <v>0</v>
      </c>
      <c r="Z2098" s="13" t="str">
        <f>MID(DEC2BIN(HEX2DEC(X2097),4),3,1)</f>
        <v>1</v>
      </c>
      <c r="AA2098" s="13" t="str">
        <f>MID(DEC2BIN(HEX2DEC(X2097),4),4,1)</f>
        <v>1</v>
      </c>
      <c r="AB2098" s="13" t="str">
        <f>MID(DEC2BIN(HEX2DEC(AB2097),4),1,1)</f>
        <v>0</v>
      </c>
      <c r="AC2098" s="13" t="str">
        <f>MID(DEC2BIN(HEX2DEC(AB2097),4),2,1)</f>
        <v>0</v>
      </c>
      <c r="AD2098" s="13" t="str">
        <f>MID(DEC2BIN(HEX2DEC(AB2097),4),3,1)</f>
        <v>0</v>
      </c>
      <c r="AE2098" s="13" t="str">
        <f>MID(DEC2BIN(HEX2DEC(AB2097),4),4,1)</f>
        <v>1</v>
      </c>
      <c r="AF2098" s="13" t="str">
        <f>MID(DEC2BIN(HEX2DEC(AF2097),4),1,1)</f>
        <v>1</v>
      </c>
      <c r="AG2098" s="13" t="str">
        <f>MID(DEC2BIN(HEX2DEC(AF2097),4),2,1)</f>
        <v>0</v>
      </c>
      <c r="AH2098" s="13" t="str">
        <f>MID(DEC2BIN(HEX2DEC(AF2097),4),3,1)</f>
        <v>1</v>
      </c>
      <c r="AI2098" s="13" t="str">
        <f>MID(DEC2BIN(HEX2DEC(AF2097),4),4,1)</f>
        <v>0</v>
      </c>
      <c r="AL2098" s="14" t="s">
        <v>57</v>
      </c>
      <c r="AM2098" s="19" t="str">
        <f>DEC2HEX(MOD(HEX2DEC(AM2093)+HEX2DEC(AM2094)+HEX2DEC(AM2095)+HEX2DEC(AM2096)+HEX2DEC(AM2097),2^32),8)</f>
        <v>CCDC6631</v>
      </c>
    </row>
    <row r="2099" spans="3:39" ht="15" customHeight="1" x14ac:dyDescent="0.45">
      <c r="C2099" s="14" t="s">
        <v>25</v>
      </c>
      <c r="D2099" s="13" t="str">
        <f>D2061</f>
        <v>7</v>
      </c>
      <c r="H2099" s="13" t="str">
        <f t="shared" ref="H2099" si="12822">H2061</f>
        <v>E</v>
      </c>
      <c r="L2099" s="13" t="str">
        <f t="shared" ref="L2099" si="12823">L2061</f>
        <v>4</v>
      </c>
      <c r="P2099" s="13" t="str">
        <f t="shared" ref="P2099" si="12824">P2061</f>
        <v>9</v>
      </c>
      <c r="T2099" s="13" t="str">
        <f t="shared" ref="T2099" si="12825">T2061</f>
        <v>0</v>
      </c>
      <c r="X2099" s="13" t="str">
        <f t="shared" ref="X2099" si="12826">X2061</f>
        <v>D</v>
      </c>
      <c r="AB2099" s="13" t="str">
        <f t="shared" ref="AB2099" si="12827">AB2061</f>
        <v>E</v>
      </c>
      <c r="AF2099" s="13" t="str">
        <f>AF2061</f>
        <v>1</v>
      </c>
      <c r="AL2099" s="14"/>
      <c r="AM2099" s="14"/>
    </row>
    <row r="2100" spans="3:39" ht="15" customHeight="1" x14ac:dyDescent="0.45">
      <c r="C2100" s="14" t="s">
        <v>26</v>
      </c>
      <c r="D2100" s="13" t="str">
        <f>MID(DEC2BIN(HEX2DEC(D2099),4),1,1)</f>
        <v>0</v>
      </c>
      <c r="E2100" s="13" t="str">
        <f>MID(DEC2BIN(HEX2DEC(D2099),4),2,1)</f>
        <v>1</v>
      </c>
      <c r="F2100" s="13" t="str">
        <f>MID(DEC2BIN(HEX2DEC(D2099),4),3,1)</f>
        <v>1</v>
      </c>
      <c r="G2100" s="13" t="str">
        <f>MID(DEC2BIN(HEX2DEC(D2099),4),4,1)</f>
        <v>1</v>
      </c>
      <c r="H2100" s="13" t="str">
        <f>MID(DEC2BIN(HEX2DEC(H2099),4),1,1)</f>
        <v>1</v>
      </c>
      <c r="I2100" s="13" t="str">
        <f>MID(DEC2BIN(HEX2DEC(H2099),4),2,1)</f>
        <v>1</v>
      </c>
      <c r="J2100" s="13" t="str">
        <f>MID(DEC2BIN(HEX2DEC(H2099),4),3,1)</f>
        <v>1</v>
      </c>
      <c r="K2100" s="13" t="str">
        <f>MID(DEC2BIN(HEX2DEC(H2099),4),4,1)</f>
        <v>0</v>
      </c>
      <c r="L2100" s="13" t="str">
        <f>MID(DEC2BIN(HEX2DEC(L2099),4),1,1)</f>
        <v>0</v>
      </c>
      <c r="M2100" s="13" t="str">
        <f>MID(DEC2BIN(HEX2DEC(L2099),4),2,1)</f>
        <v>1</v>
      </c>
      <c r="N2100" s="13" t="str">
        <f>MID(DEC2BIN(HEX2DEC(L2099),4),3,1)</f>
        <v>0</v>
      </c>
      <c r="O2100" s="13" t="str">
        <f>MID(DEC2BIN(HEX2DEC(L2099),4),4,1)</f>
        <v>0</v>
      </c>
      <c r="P2100" s="13" t="str">
        <f>MID(DEC2BIN(HEX2DEC(P2099),4),1,1)</f>
        <v>1</v>
      </c>
      <c r="Q2100" s="13" t="str">
        <f>MID(DEC2BIN(HEX2DEC(P2099),4),2,1)</f>
        <v>0</v>
      </c>
      <c r="R2100" s="13" t="str">
        <f>MID(DEC2BIN(HEX2DEC(P2099),4),3,1)</f>
        <v>0</v>
      </c>
      <c r="S2100" s="13" t="str">
        <f>MID(DEC2BIN(HEX2DEC(P2099),4),4,1)</f>
        <v>1</v>
      </c>
      <c r="T2100" s="13" t="str">
        <f>MID(DEC2BIN(HEX2DEC(T2099),4),1,1)</f>
        <v>0</v>
      </c>
      <c r="U2100" s="13" t="str">
        <f>MID(DEC2BIN(HEX2DEC(T2099),4),2,1)</f>
        <v>0</v>
      </c>
      <c r="V2100" s="13" t="str">
        <f>MID(DEC2BIN(HEX2DEC(T2099),4),3,1)</f>
        <v>0</v>
      </c>
      <c r="W2100" s="13" t="str">
        <f>MID(DEC2BIN(HEX2DEC(T2099),4),4,1)</f>
        <v>0</v>
      </c>
      <c r="X2100" s="13" t="str">
        <f>MID(DEC2BIN(HEX2DEC(X2099),4),1,1)</f>
        <v>1</v>
      </c>
      <c r="Y2100" s="13" t="str">
        <f>MID(DEC2BIN(HEX2DEC(X2099),4),2,1)</f>
        <v>1</v>
      </c>
      <c r="Z2100" s="13" t="str">
        <f>MID(DEC2BIN(HEX2DEC(X2099),4),3,1)</f>
        <v>0</v>
      </c>
      <c r="AA2100" s="13" t="str">
        <f>MID(DEC2BIN(HEX2DEC(X2099),4),4,1)</f>
        <v>1</v>
      </c>
      <c r="AB2100" s="13" t="str">
        <f>MID(DEC2BIN(HEX2DEC(AB2099),4),1,1)</f>
        <v>1</v>
      </c>
      <c r="AC2100" s="13" t="str">
        <f>MID(DEC2BIN(HEX2DEC(AB2099),4),2,1)</f>
        <v>1</v>
      </c>
      <c r="AD2100" s="13" t="str">
        <f>MID(DEC2BIN(HEX2DEC(AB2099),4),3,1)</f>
        <v>1</v>
      </c>
      <c r="AE2100" s="13" t="str">
        <f>MID(DEC2BIN(HEX2DEC(AB2099),4),4,1)</f>
        <v>0</v>
      </c>
      <c r="AF2100" s="13" t="str">
        <f>MID(DEC2BIN(HEX2DEC(AF2099),4),1,1)</f>
        <v>0</v>
      </c>
      <c r="AG2100" s="13" t="str">
        <f>MID(DEC2BIN(HEX2DEC(AF2099),4),2,1)</f>
        <v>0</v>
      </c>
      <c r="AH2100" s="13" t="str">
        <f>MID(DEC2BIN(HEX2DEC(AF2099),4),3,1)</f>
        <v>0</v>
      </c>
      <c r="AI2100" s="13" t="str">
        <f>MID(DEC2BIN(HEX2DEC(AF2099),4),4,1)</f>
        <v>1</v>
      </c>
      <c r="AL2100" s="14" t="s">
        <v>58</v>
      </c>
      <c r="AM2100" s="14" t="str">
        <f>CONCATENATE(D2092,H2092,L2092,P2092,T2092,X2092,AB2092,AF2092)</f>
        <v>CBFFA37D</v>
      </c>
    </row>
    <row r="2101" spans="3:39" ht="15" customHeight="1" x14ac:dyDescent="0.45">
      <c r="C2101" s="14" t="s">
        <v>27</v>
      </c>
      <c r="D2101" s="13" t="str">
        <f>D2063</f>
        <v>4</v>
      </c>
      <c r="H2101" s="13" t="str">
        <f t="shared" ref="H2101" si="12828">H2063</f>
        <v>8</v>
      </c>
      <c r="L2101" s="13" t="str">
        <f t="shared" ref="L2101" si="12829">L2063</f>
        <v>3</v>
      </c>
      <c r="P2101" s="13" t="str">
        <f t="shared" ref="P2101" si="12830">P2063</f>
        <v>4</v>
      </c>
      <c r="T2101" s="13" t="str">
        <f t="shared" ref="T2101" si="12831">T2063</f>
        <v>9</v>
      </c>
      <c r="X2101" s="13" t="str">
        <f t="shared" ref="X2101" si="12832">X2063</f>
        <v>A</v>
      </c>
      <c r="AB2101" s="13" t="str">
        <f t="shared" ref="AB2101" si="12833">AB2063</f>
        <v>C</v>
      </c>
      <c r="AF2101" s="13" t="str">
        <f t="shared" ref="AF2101" si="12834">AF2063</f>
        <v>C</v>
      </c>
      <c r="AL2101" s="14" t="s">
        <v>37</v>
      </c>
      <c r="AM2101" s="14" t="str">
        <f>CONCATENATE(D2104,H2104,L2104,P2104,T2104,X2104,AB2104,AF2104)</f>
        <v>6A000BC8</v>
      </c>
    </row>
    <row r="2102" spans="3:39" ht="15" customHeight="1" thickBot="1" x14ac:dyDescent="0.5">
      <c r="C2102" s="14" t="s">
        <v>28</v>
      </c>
      <c r="D2102" s="13" t="str">
        <f>MID(DEC2BIN(HEX2DEC(D2101),4),1,1)</f>
        <v>0</v>
      </c>
      <c r="E2102" s="13" t="str">
        <f>MID(DEC2BIN(HEX2DEC(D2101),4),2,1)</f>
        <v>1</v>
      </c>
      <c r="F2102" s="13" t="str">
        <f>MID(DEC2BIN(HEX2DEC(D2101),4),3,1)</f>
        <v>0</v>
      </c>
      <c r="G2102" s="13" t="str">
        <f>MID(DEC2BIN(HEX2DEC(D2101),4),4,1)</f>
        <v>0</v>
      </c>
      <c r="H2102" s="13" t="str">
        <f>MID(DEC2BIN(HEX2DEC(H2101),4),1,1)</f>
        <v>1</v>
      </c>
      <c r="I2102" s="13" t="str">
        <f>MID(DEC2BIN(HEX2DEC(H2101),4),2,1)</f>
        <v>0</v>
      </c>
      <c r="J2102" s="13" t="str">
        <f>MID(DEC2BIN(HEX2DEC(H2101),4),3,1)</f>
        <v>0</v>
      </c>
      <c r="K2102" s="13" t="str">
        <f>MID(DEC2BIN(HEX2DEC(H2101),4),4,1)</f>
        <v>0</v>
      </c>
      <c r="L2102" s="13" t="str">
        <f>MID(DEC2BIN(HEX2DEC(L2101),4),1,1)</f>
        <v>0</v>
      </c>
      <c r="M2102" s="13" t="str">
        <f>MID(DEC2BIN(HEX2DEC(L2101),4),2,1)</f>
        <v>0</v>
      </c>
      <c r="N2102" s="13" t="str">
        <f>MID(DEC2BIN(HEX2DEC(L2101),4),3,1)</f>
        <v>1</v>
      </c>
      <c r="O2102" s="13" t="str">
        <f>MID(DEC2BIN(HEX2DEC(L2101),4),4,1)</f>
        <v>1</v>
      </c>
      <c r="P2102" s="13" t="str">
        <f>MID(DEC2BIN(HEX2DEC(P2101),4),1,1)</f>
        <v>0</v>
      </c>
      <c r="Q2102" s="13" t="str">
        <f>MID(DEC2BIN(HEX2DEC(P2101),4),2,1)</f>
        <v>1</v>
      </c>
      <c r="R2102" s="13" t="str">
        <f>MID(DEC2BIN(HEX2DEC(P2101),4),3,1)</f>
        <v>0</v>
      </c>
      <c r="S2102" s="13" t="str">
        <f>MID(DEC2BIN(HEX2DEC(P2101),4),4,1)</f>
        <v>0</v>
      </c>
      <c r="T2102" s="13" t="str">
        <f>MID(DEC2BIN(HEX2DEC(T2101),4),1,1)</f>
        <v>1</v>
      </c>
      <c r="U2102" s="13" t="str">
        <f>MID(DEC2BIN(HEX2DEC(T2101),4),2,1)</f>
        <v>0</v>
      </c>
      <c r="V2102" s="13" t="str">
        <f>MID(DEC2BIN(HEX2DEC(T2101),4),3,1)</f>
        <v>0</v>
      </c>
      <c r="W2102" s="13" t="str">
        <f>MID(DEC2BIN(HEX2DEC(T2101),4),4,1)</f>
        <v>1</v>
      </c>
      <c r="X2102" s="13" t="str">
        <f>MID(DEC2BIN(HEX2DEC(X2101),4),1,1)</f>
        <v>1</v>
      </c>
      <c r="Y2102" s="13" t="str">
        <f>MID(DEC2BIN(HEX2DEC(X2101),4),2,1)</f>
        <v>0</v>
      </c>
      <c r="Z2102" s="13" t="str">
        <f>MID(DEC2BIN(HEX2DEC(X2101),4),3,1)</f>
        <v>1</v>
      </c>
      <c r="AA2102" s="13" t="str">
        <f>MID(DEC2BIN(HEX2DEC(X2101),4),4,1)</f>
        <v>0</v>
      </c>
      <c r="AB2102" s="13" t="str">
        <f>MID(DEC2BIN(HEX2DEC(AB2101),4),1,1)</f>
        <v>1</v>
      </c>
      <c r="AC2102" s="13" t="str">
        <f>MID(DEC2BIN(HEX2DEC(AB2101),4),2,1)</f>
        <v>1</v>
      </c>
      <c r="AD2102" s="13" t="str">
        <f>MID(DEC2BIN(HEX2DEC(AB2101),4),3,1)</f>
        <v>0</v>
      </c>
      <c r="AE2102" s="13" t="str">
        <f>MID(DEC2BIN(HEX2DEC(AB2101),4),4,1)</f>
        <v>0</v>
      </c>
      <c r="AF2102" s="13" t="str">
        <f>MID(DEC2BIN(HEX2DEC(AF2101),4),1,1)</f>
        <v>1</v>
      </c>
      <c r="AG2102" s="13" t="str">
        <f>MID(DEC2BIN(HEX2DEC(AF2101),4),2,1)</f>
        <v>1</v>
      </c>
      <c r="AH2102" s="13" t="str">
        <f>MID(DEC2BIN(HEX2DEC(AF2101),4),3,1)</f>
        <v>0</v>
      </c>
      <c r="AI2102" s="13" t="str">
        <f>MID(DEC2BIN(HEX2DEC(AF2101),4),4,1)</f>
        <v>0</v>
      </c>
      <c r="AL2102" s="14" t="s">
        <v>57</v>
      </c>
      <c r="AM2102" s="14" t="str">
        <f>AM2098</f>
        <v>CCDC6631</v>
      </c>
    </row>
    <row r="2103" spans="3:39" ht="15" customHeight="1" thickBot="1" x14ac:dyDescent="0.5">
      <c r="C2103" s="15" t="s">
        <v>37</v>
      </c>
      <c r="D2103" s="13">
        <f>IF(D2102+D2100+D2098&gt;1,1,0)</f>
        <v>0</v>
      </c>
      <c r="E2103" s="13">
        <f t="shared" ref="E2103:Z2103" si="12835">IF(E2102+E2100+E2098&gt;1,1,0)</f>
        <v>1</v>
      </c>
      <c r="F2103" s="13">
        <f t="shared" si="12835"/>
        <v>1</v>
      </c>
      <c r="G2103" s="13">
        <f t="shared" si="12835"/>
        <v>0</v>
      </c>
      <c r="H2103" s="13">
        <f t="shared" si="12835"/>
        <v>1</v>
      </c>
      <c r="I2103" s="13">
        <f t="shared" si="12835"/>
        <v>0</v>
      </c>
      <c r="J2103" s="13">
        <f t="shared" si="12835"/>
        <v>1</v>
      </c>
      <c r="K2103" s="13">
        <f t="shared" si="12835"/>
        <v>0</v>
      </c>
      <c r="L2103" s="13">
        <f t="shared" si="12835"/>
        <v>0</v>
      </c>
      <c r="M2103" s="13">
        <f t="shared" si="12835"/>
        <v>0</v>
      </c>
      <c r="N2103" s="13">
        <f t="shared" si="12835"/>
        <v>0</v>
      </c>
      <c r="O2103" s="13">
        <f t="shared" si="12835"/>
        <v>0</v>
      </c>
      <c r="P2103" s="13">
        <f t="shared" si="12835"/>
        <v>0</v>
      </c>
      <c r="Q2103" s="13">
        <f t="shared" si="12835"/>
        <v>0</v>
      </c>
      <c r="R2103" s="13">
        <f t="shared" si="12835"/>
        <v>0</v>
      </c>
      <c r="S2103" s="13">
        <f t="shared" si="12835"/>
        <v>0</v>
      </c>
      <c r="T2103" s="13">
        <f t="shared" si="12835"/>
        <v>0</v>
      </c>
      <c r="U2103" s="13">
        <f t="shared" si="12835"/>
        <v>0</v>
      </c>
      <c r="V2103" s="13">
        <f t="shared" si="12835"/>
        <v>0</v>
      </c>
      <c r="W2103" s="13">
        <f t="shared" si="12835"/>
        <v>0</v>
      </c>
      <c r="X2103" s="13">
        <f t="shared" si="12835"/>
        <v>1</v>
      </c>
      <c r="Y2103" s="13">
        <f t="shared" si="12835"/>
        <v>0</v>
      </c>
      <c r="Z2103" s="13">
        <f t="shared" si="12835"/>
        <v>1</v>
      </c>
      <c r="AA2103" s="13">
        <f>IF(AA2102+AA2100+AA2098&gt;1,1,0)</f>
        <v>1</v>
      </c>
      <c r="AB2103" s="13">
        <f t="shared" ref="AB2103:AI2103" si="12836">IF(AB2102+AB2100+AB2098&gt;1,1,0)</f>
        <v>1</v>
      </c>
      <c r="AC2103" s="13">
        <f t="shared" si="12836"/>
        <v>1</v>
      </c>
      <c r="AD2103" s="13">
        <f t="shared" si="12836"/>
        <v>0</v>
      </c>
      <c r="AE2103" s="13">
        <f t="shared" si="12836"/>
        <v>0</v>
      </c>
      <c r="AF2103" s="13">
        <f t="shared" si="12836"/>
        <v>1</v>
      </c>
      <c r="AG2103" s="13">
        <f t="shared" si="12836"/>
        <v>0</v>
      </c>
      <c r="AH2103" s="13">
        <f t="shared" si="12836"/>
        <v>0</v>
      </c>
      <c r="AI2103" s="13">
        <f t="shared" si="12836"/>
        <v>0</v>
      </c>
      <c r="AL2103" s="16" t="s">
        <v>59</v>
      </c>
      <c r="AM2103" s="20" t="str">
        <f>DEC2HEX(MOD(HEX2DEC(AM2100)+HEX2DEC(AM2102)+HEX2DEC(AM2101),2^32),8)</f>
        <v>02DC1576</v>
      </c>
    </row>
    <row r="2104" spans="3:39" ht="15" customHeight="1" thickBot="1" x14ac:dyDescent="0.5">
      <c r="C2104" s="15" t="s">
        <v>38</v>
      </c>
      <c r="D2104" s="13" t="str">
        <f>BIN2HEX(CONCATENATE(D2103,E2103,F2103,G2103))</f>
        <v>6</v>
      </c>
      <c r="H2104" s="13" t="str">
        <f>BIN2HEX(CONCATENATE(H2103,I2103,J2103,K2103))</f>
        <v>A</v>
      </c>
      <c r="L2104" s="13" t="str">
        <f>BIN2HEX(CONCATENATE(L2103,M2103,N2103,O2103))</f>
        <v>0</v>
      </c>
      <c r="P2104" s="13" t="str">
        <f>BIN2HEX(CONCATENATE(P2103,Q2103,R2103,S2103))</f>
        <v>0</v>
      </c>
      <c r="T2104" s="13" t="str">
        <f>BIN2HEX(CONCATENATE(T2103,U2103,V2103,W2103))</f>
        <v>0</v>
      </c>
      <c r="X2104" s="13" t="str">
        <f>BIN2HEX(CONCATENATE(X2103,Y2103,Z2103,AA2103))</f>
        <v>B</v>
      </c>
      <c r="AB2104" s="13" t="str">
        <f>BIN2HEX(CONCATENATE(AB2103,AC2103,AD2103,AE2103))</f>
        <v>C</v>
      </c>
      <c r="AF2104" s="13" t="str">
        <f>BIN2HEX(CONCATENATE(AF2103,AG2103,AH2103,AI2103))</f>
        <v>8</v>
      </c>
      <c r="AM2104" s="14"/>
    </row>
    <row r="2105" spans="3:39" ht="15" customHeight="1" thickBot="1" x14ac:dyDescent="0.5">
      <c r="C2105" s="14"/>
      <c r="AL2105" s="16" t="s">
        <v>60</v>
      </c>
      <c r="AM2105" s="20" t="str">
        <f>CONCATENATE(D2097,H2097,L2097,P2097,T2097,X2097,AB2097,AF2097)</f>
        <v>6A026B1A</v>
      </c>
    </row>
    <row r="2106" spans="3:39" ht="15" customHeight="1" thickBot="1" x14ac:dyDescent="0.5">
      <c r="C2106" s="14" t="s">
        <v>29</v>
      </c>
      <c r="D2106" s="13" t="str">
        <f>D2065</f>
        <v>C</v>
      </c>
      <c r="H2106" s="13" t="str">
        <f t="shared" ref="H2106" si="12837">H2065</f>
        <v>1</v>
      </c>
      <c r="L2106" s="13" t="str">
        <f t="shared" ref="L2106" si="12838">L2065</f>
        <v>6</v>
      </c>
      <c r="P2106" s="13" t="str">
        <f t="shared" ref="P2106" si="12839">P2065</f>
        <v>F</v>
      </c>
      <c r="T2106" s="13" t="str">
        <f t="shared" ref="T2106" si="12840">T2065</f>
        <v>9</v>
      </c>
      <c r="X2106" s="13" t="str">
        <f t="shared" ref="X2106" si="12841">X2065</f>
        <v>B</v>
      </c>
      <c r="AB2106" s="13" t="str">
        <f t="shared" ref="AB2106" si="12842">AB2065</f>
        <v>4</v>
      </c>
      <c r="AF2106" s="13" t="str">
        <f>AF2065</f>
        <v>5</v>
      </c>
      <c r="AM2106" s="14"/>
    </row>
    <row r="2107" spans="3:39" ht="15" customHeight="1" thickBot="1" x14ac:dyDescent="0.5">
      <c r="C2107" s="14" t="s">
        <v>30</v>
      </c>
      <c r="D2107" s="13" t="str">
        <f>MID(DEC2BIN(HEX2DEC(D2106),4),1,1)</f>
        <v>1</v>
      </c>
      <c r="E2107" s="13" t="str">
        <f>MID(DEC2BIN(HEX2DEC(D2106),4),2,1)</f>
        <v>1</v>
      </c>
      <c r="F2107" s="13" t="str">
        <f>MID(DEC2BIN(HEX2DEC(D2106),4),3,1)</f>
        <v>0</v>
      </c>
      <c r="G2107" s="13" t="str">
        <f>MID(DEC2BIN(HEX2DEC(D2106),4),4,1)</f>
        <v>0</v>
      </c>
      <c r="H2107" s="13" t="str">
        <f>MID(DEC2BIN(HEX2DEC(H2106),4),1,1)</f>
        <v>0</v>
      </c>
      <c r="I2107" s="13" t="str">
        <f>MID(DEC2BIN(HEX2DEC(H2106),4),2,1)</f>
        <v>0</v>
      </c>
      <c r="J2107" s="13" t="str">
        <f>MID(DEC2BIN(HEX2DEC(H2106),4),3,1)</f>
        <v>0</v>
      </c>
      <c r="K2107" s="13" t="str">
        <f>MID(DEC2BIN(HEX2DEC(H2106),4),4,1)</f>
        <v>1</v>
      </c>
      <c r="L2107" s="13" t="str">
        <f>MID(DEC2BIN(HEX2DEC(L2106),4),1,1)</f>
        <v>0</v>
      </c>
      <c r="M2107" s="13" t="str">
        <f>MID(DEC2BIN(HEX2DEC(L2106),4),2,1)</f>
        <v>1</v>
      </c>
      <c r="N2107" s="13" t="str">
        <f>MID(DEC2BIN(HEX2DEC(L2106),4),3,1)</f>
        <v>1</v>
      </c>
      <c r="O2107" s="13" t="str">
        <f>MID(DEC2BIN(HEX2DEC(L2106),4),4,1)</f>
        <v>0</v>
      </c>
      <c r="P2107" s="13" t="str">
        <f>MID(DEC2BIN(HEX2DEC(P2106),4),1,1)</f>
        <v>1</v>
      </c>
      <c r="Q2107" s="13" t="str">
        <f>MID(DEC2BIN(HEX2DEC(P2106),4),2,1)</f>
        <v>1</v>
      </c>
      <c r="R2107" s="13" t="str">
        <f>MID(DEC2BIN(HEX2DEC(P2106),4),3,1)</f>
        <v>1</v>
      </c>
      <c r="S2107" s="13" t="str">
        <f>MID(DEC2BIN(HEX2DEC(P2106),4),4,1)</f>
        <v>1</v>
      </c>
      <c r="T2107" s="13" t="str">
        <f>MID(DEC2BIN(HEX2DEC(T2106),4),1,1)</f>
        <v>1</v>
      </c>
      <c r="U2107" s="13" t="str">
        <f>MID(DEC2BIN(HEX2DEC(T2106),4),2,1)</f>
        <v>0</v>
      </c>
      <c r="V2107" s="13" t="str">
        <f>MID(DEC2BIN(HEX2DEC(T2106),4),3,1)</f>
        <v>0</v>
      </c>
      <c r="W2107" s="13" t="str">
        <f>MID(DEC2BIN(HEX2DEC(T2106),4),4,1)</f>
        <v>1</v>
      </c>
      <c r="X2107" s="13" t="str">
        <f>MID(DEC2BIN(HEX2DEC(X2106),4),1,1)</f>
        <v>1</v>
      </c>
      <c r="Y2107" s="13" t="str">
        <f>MID(DEC2BIN(HEX2DEC(X2106),4),2,1)</f>
        <v>0</v>
      </c>
      <c r="Z2107" s="13" t="str">
        <f>MID(DEC2BIN(HEX2DEC(X2106),4),3,1)</f>
        <v>1</v>
      </c>
      <c r="AA2107" s="13" t="str">
        <f>MID(DEC2BIN(HEX2DEC(X2106),4),4,1)</f>
        <v>1</v>
      </c>
      <c r="AB2107" s="13" t="str">
        <f>MID(DEC2BIN(HEX2DEC(AB2106),4),1,1)</f>
        <v>0</v>
      </c>
      <c r="AC2107" s="13" t="str">
        <f>MID(DEC2BIN(HEX2DEC(AB2106),4),2,1)</f>
        <v>1</v>
      </c>
      <c r="AD2107" s="13" t="str">
        <f>MID(DEC2BIN(HEX2DEC(AB2106),4),3,1)</f>
        <v>0</v>
      </c>
      <c r="AE2107" s="13" t="str">
        <f>MID(DEC2BIN(HEX2DEC(AB2106),4),4,1)</f>
        <v>0</v>
      </c>
      <c r="AF2107" s="13" t="str">
        <f>MID(DEC2BIN(HEX2DEC(AF2106),4),1,1)</f>
        <v>0</v>
      </c>
      <c r="AG2107" s="13" t="str">
        <f>MID(DEC2BIN(HEX2DEC(AF2106),4),2,1)</f>
        <v>1</v>
      </c>
      <c r="AH2107" s="13" t="str">
        <f>MID(DEC2BIN(HEX2DEC(AF2106),4),3,1)</f>
        <v>0</v>
      </c>
      <c r="AI2107" s="13" t="str">
        <f>MID(DEC2BIN(HEX2DEC(AF2106),4),4,1)</f>
        <v>1</v>
      </c>
      <c r="AL2107" s="16" t="s">
        <v>61</v>
      </c>
      <c r="AM2107" s="20" t="str">
        <f>CONCATENATE(D2099,H2099,L2099,P2099,T2099,X2099,AB2099,AF2099)</f>
        <v>7E490DE1</v>
      </c>
    </row>
    <row r="2108" spans="3:39" ht="15" customHeight="1" thickBot="1" x14ac:dyDescent="0.5">
      <c r="AM2108" s="14"/>
    </row>
    <row r="2109" spans="3:39" ht="15" customHeight="1" thickBot="1" x14ac:dyDescent="0.5">
      <c r="C2109" s="15" t="s">
        <v>39</v>
      </c>
      <c r="D2109" s="13" t="str">
        <f>BIN2HEX(CONCATENATE(D2110,E2110,F2110,G2110))</f>
        <v>4</v>
      </c>
      <c r="H2109" s="13" t="str">
        <f>BIN2HEX(CONCATENATE(H2110,I2110,J2110,K2110))</f>
        <v>E</v>
      </c>
      <c r="L2109" s="13" t="str">
        <f>BIN2HEX(CONCATENATE(L2110,M2110,N2110,O2110))</f>
        <v>9</v>
      </c>
      <c r="P2109" s="13" t="str">
        <f>BIN2HEX(CONCATENATE(P2110,Q2110,R2110,S2110))</f>
        <v>5</v>
      </c>
      <c r="T2109" s="13" t="str">
        <f>BIN2HEX(CONCATENATE(T2110,U2110,V2110,W2110))</f>
        <v>E</v>
      </c>
      <c r="X2109" s="13" t="str">
        <f>BIN2HEX(CONCATENATE(X2110,Y2110,Z2110,AA2110))</f>
        <v>7</v>
      </c>
      <c r="AB2109" s="13" t="str">
        <f>BIN2HEX(CONCATENATE(AB2110,AC2110,AD2110,AE2110))</f>
        <v>4</v>
      </c>
      <c r="AF2109" s="13" t="str">
        <f>BIN2HEX(CONCATENATE(AF2110,AG2110,AH2110,AI2110))</f>
        <v>6</v>
      </c>
      <c r="AL2109" s="16" t="s">
        <v>62</v>
      </c>
      <c r="AM2109" s="20" t="str">
        <f>CONCATENATE(D2101,H2101,L2101,P2101,T2101,X2101,AB2101,AF2101)</f>
        <v>48349ACC</v>
      </c>
    </row>
    <row r="2110" spans="3:39" ht="15" customHeight="1" x14ac:dyDescent="0.45">
      <c r="C2110" s="15" t="s">
        <v>40</v>
      </c>
      <c r="D2110" s="13">
        <f>IF(ISEVEN(D2111+D2112+D2113),0,1)</f>
        <v>0</v>
      </c>
      <c r="E2110" s="13">
        <f t="shared" ref="E2110:AI2110" si="12843">IF(ISEVEN(E2111+E2112+E2113),0,1)</f>
        <v>1</v>
      </c>
      <c r="F2110" s="13">
        <f t="shared" si="12843"/>
        <v>0</v>
      </c>
      <c r="G2110" s="13">
        <f t="shared" si="12843"/>
        <v>0</v>
      </c>
      <c r="H2110" s="13">
        <f t="shared" si="12843"/>
        <v>1</v>
      </c>
      <c r="I2110" s="13">
        <f t="shared" si="12843"/>
        <v>1</v>
      </c>
      <c r="J2110" s="13">
        <f t="shared" si="12843"/>
        <v>1</v>
      </c>
      <c r="K2110" s="13">
        <f t="shared" si="12843"/>
        <v>0</v>
      </c>
      <c r="L2110" s="13">
        <f t="shared" si="12843"/>
        <v>1</v>
      </c>
      <c r="M2110" s="13">
        <f t="shared" si="12843"/>
        <v>0</v>
      </c>
      <c r="N2110" s="13">
        <f t="shared" si="12843"/>
        <v>0</v>
      </c>
      <c r="O2110" s="13">
        <f t="shared" si="12843"/>
        <v>1</v>
      </c>
      <c r="P2110" s="13">
        <f t="shared" si="12843"/>
        <v>0</v>
      </c>
      <c r="Q2110" s="13">
        <f t="shared" si="12843"/>
        <v>1</v>
      </c>
      <c r="R2110" s="13">
        <f t="shared" si="12843"/>
        <v>0</v>
      </c>
      <c r="S2110" s="13">
        <f t="shared" si="12843"/>
        <v>1</v>
      </c>
      <c r="T2110" s="13">
        <f t="shared" si="12843"/>
        <v>1</v>
      </c>
      <c r="U2110" s="13">
        <f t="shared" si="12843"/>
        <v>1</v>
      </c>
      <c r="V2110" s="13">
        <f t="shared" si="12843"/>
        <v>1</v>
      </c>
      <c r="W2110" s="13">
        <f t="shared" si="12843"/>
        <v>0</v>
      </c>
      <c r="X2110" s="13">
        <f t="shared" si="12843"/>
        <v>0</v>
      </c>
      <c r="Y2110" s="13">
        <f t="shared" si="12843"/>
        <v>1</v>
      </c>
      <c r="Z2110" s="13">
        <f t="shared" si="12843"/>
        <v>1</v>
      </c>
      <c r="AA2110" s="13">
        <f t="shared" si="12843"/>
        <v>1</v>
      </c>
      <c r="AB2110" s="13">
        <f t="shared" si="12843"/>
        <v>0</v>
      </c>
      <c r="AC2110" s="13">
        <f t="shared" si="12843"/>
        <v>1</v>
      </c>
      <c r="AD2110" s="13">
        <f t="shared" si="12843"/>
        <v>0</v>
      </c>
      <c r="AE2110" s="13">
        <f t="shared" si="12843"/>
        <v>0</v>
      </c>
      <c r="AF2110" s="13">
        <f t="shared" si="12843"/>
        <v>0</v>
      </c>
      <c r="AG2110" s="13">
        <f t="shared" si="12843"/>
        <v>1</v>
      </c>
      <c r="AH2110" s="13">
        <f t="shared" si="12843"/>
        <v>1</v>
      </c>
      <c r="AI2110" s="13">
        <f t="shared" si="12843"/>
        <v>0</v>
      </c>
      <c r="AM2110" s="14"/>
    </row>
    <row r="2111" spans="3:39" ht="15" customHeight="1" x14ac:dyDescent="0.45">
      <c r="C2111" s="15" t="s">
        <v>41</v>
      </c>
      <c r="D2111" s="13" t="str">
        <f>K2115</f>
        <v>1</v>
      </c>
      <c r="E2111" s="13" t="str">
        <f t="shared" ref="E2111" si="12844">L2115</f>
        <v>0</v>
      </c>
      <c r="F2111" s="13" t="str">
        <f t="shared" ref="F2111" si="12845">M2115</f>
        <v>1</v>
      </c>
      <c r="G2111" s="13" t="str">
        <f t="shared" ref="G2111" si="12846">N2115</f>
        <v>0</v>
      </c>
      <c r="H2111" s="13" t="str">
        <f t="shared" ref="H2111" si="12847">O2115</f>
        <v>0</v>
      </c>
      <c r="I2111" s="13" t="str">
        <f t="shared" ref="I2111" si="12848">P2115</f>
        <v>0</v>
      </c>
      <c r="J2111" s="13" t="str">
        <f t="shared" ref="J2111" si="12849">Q2115</f>
        <v>1</v>
      </c>
      <c r="K2111" s="13" t="str">
        <f t="shared" ref="K2111" si="12850">R2115</f>
        <v>0</v>
      </c>
      <c r="L2111" s="13" t="str">
        <f t="shared" ref="L2111" si="12851">S2115</f>
        <v>0</v>
      </c>
      <c r="M2111" s="13" t="str">
        <f t="shared" ref="M2111" si="12852">T2115</f>
        <v>1</v>
      </c>
      <c r="N2111" s="13" t="str">
        <f t="shared" ref="N2111" si="12853">U2115</f>
        <v>0</v>
      </c>
      <c r="O2111" s="13" t="str">
        <f t="shared" ref="O2111" si="12854">V2115</f>
        <v>1</v>
      </c>
      <c r="P2111" s="13" t="str">
        <f t="shared" ref="P2111" si="12855">W2115</f>
        <v>0</v>
      </c>
      <c r="Q2111" s="13" t="str">
        <f t="shared" ref="Q2111" si="12856">X2115</f>
        <v>1</v>
      </c>
      <c r="R2111" s="13" t="str">
        <f t="shared" ref="R2111" si="12857">Y2115</f>
        <v>0</v>
      </c>
      <c r="S2111" s="13" t="str">
        <f t="shared" ref="S2111" si="12858">Z2115</f>
        <v>0</v>
      </c>
      <c r="T2111" s="13" t="str">
        <f t="shared" ref="T2111" si="12859">AA2115</f>
        <v>0</v>
      </c>
      <c r="U2111" s="13" t="str">
        <f t="shared" ref="U2111" si="12860">AB2115</f>
        <v>0</v>
      </c>
      <c r="V2111" s="13" t="str">
        <f t="shared" ref="V2111" si="12861">AC2115</f>
        <v>0</v>
      </c>
      <c r="W2111" s="13" t="str">
        <f t="shared" ref="W2111" si="12862">AD2115</f>
        <v>1</v>
      </c>
      <c r="X2111" s="13" t="str">
        <f t="shared" ref="X2111" si="12863">AE2115</f>
        <v>1</v>
      </c>
      <c r="Y2111" s="13" t="str">
        <f t="shared" ref="Y2111" si="12864">AF2115</f>
        <v>1</v>
      </c>
      <c r="Z2111" s="13" t="str">
        <f t="shared" ref="Z2111" si="12865">AG2115</f>
        <v>0</v>
      </c>
      <c r="AA2111" s="13" t="str">
        <f t="shared" ref="AA2111" si="12866">AH2115</f>
        <v>1</v>
      </c>
      <c r="AB2111" s="13" t="str">
        <f t="shared" ref="AB2111" si="12867">AI2115</f>
        <v>0</v>
      </c>
      <c r="AC2111" s="13" t="str">
        <f>D2115</f>
        <v>1</v>
      </c>
      <c r="AD2111" s="13" t="str">
        <f t="shared" ref="AD2111" si="12868">E2115</f>
        <v>1</v>
      </c>
      <c r="AE2111" s="13" t="str">
        <f t="shared" ref="AE2111" si="12869">F2115</f>
        <v>1</v>
      </c>
      <c r="AF2111" s="13" t="str">
        <f t="shared" ref="AF2111" si="12870">G2115</f>
        <v>0</v>
      </c>
      <c r="AG2111" s="13" t="str">
        <f t="shared" ref="AG2111" si="12871">H2115</f>
        <v>0</v>
      </c>
      <c r="AH2111" s="13" t="str">
        <f t="shared" ref="AH2111" si="12872">I2115</f>
        <v>1</v>
      </c>
      <c r="AI2111" s="13" t="str">
        <f t="shared" ref="AI2111" si="12873">J2115</f>
        <v>1</v>
      </c>
      <c r="AL2111" s="22" t="s">
        <v>62</v>
      </c>
      <c r="AM2111" s="14" t="str">
        <f>CONCATENATE(D2106,H2106,L2106,P2106,T2106,X2106,AB2106,AF2106)</f>
        <v>C16F9B45</v>
      </c>
    </row>
    <row r="2112" spans="3:39" ht="15" customHeight="1" thickBot="1" x14ac:dyDescent="0.5">
      <c r="C2112" s="15" t="s">
        <v>42</v>
      </c>
      <c r="D2112" s="13" t="str">
        <f>Y2115</f>
        <v>0</v>
      </c>
      <c r="E2112" s="13" t="str">
        <f t="shared" ref="E2112" si="12874">Z2115</f>
        <v>0</v>
      </c>
      <c r="F2112" s="13" t="str">
        <f t="shared" ref="F2112" si="12875">AA2115</f>
        <v>0</v>
      </c>
      <c r="G2112" s="13" t="str">
        <f t="shared" ref="G2112" si="12876">AB2115</f>
        <v>0</v>
      </c>
      <c r="H2112" s="13" t="str">
        <f t="shared" ref="H2112" si="12877">AC2115</f>
        <v>0</v>
      </c>
      <c r="I2112" s="13" t="str">
        <f t="shared" ref="I2112" si="12878">AD2115</f>
        <v>1</v>
      </c>
      <c r="J2112" s="13" t="str">
        <f t="shared" ref="J2112" si="12879">AE2115</f>
        <v>1</v>
      </c>
      <c r="K2112" s="13" t="str">
        <f t="shared" ref="K2112" si="12880">AF2115</f>
        <v>1</v>
      </c>
      <c r="L2112" s="13" t="str">
        <f t="shared" ref="L2112" si="12881">AG2115</f>
        <v>0</v>
      </c>
      <c r="M2112" s="13" t="str">
        <f t="shared" ref="M2112" si="12882">AH2115</f>
        <v>1</v>
      </c>
      <c r="N2112" s="13" t="str">
        <f t="shared" ref="N2112" si="12883">AI2115</f>
        <v>0</v>
      </c>
      <c r="O2112" s="13" t="str">
        <f>D2115</f>
        <v>1</v>
      </c>
      <c r="P2112" s="13" t="str">
        <f t="shared" ref="P2112" si="12884">E2115</f>
        <v>1</v>
      </c>
      <c r="Q2112" s="13" t="str">
        <f t="shared" ref="Q2112" si="12885">F2115</f>
        <v>1</v>
      </c>
      <c r="R2112" s="13" t="str">
        <f t="shared" ref="R2112" si="12886">G2115</f>
        <v>0</v>
      </c>
      <c r="S2112" s="13" t="str">
        <f t="shared" ref="S2112" si="12887">H2115</f>
        <v>0</v>
      </c>
      <c r="T2112" s="13" t="str">
        <f t="shared" ref="T2112" si="12888">I2115</f>
        <v>1</v>
      </c>
      <c r="U2112" s="13" t="str">
        <f t="shared" ref="U2112" si="12889">J2115</f>
        <v>1</v>
      </c>
      <c r="V2112" s="13" t="str">
        <f t="shared" ref="V2112" si="12890">K2115</f>
        <v>1</v>
      </c>
      <c r="W2112" s="13" t="str">
        <f t="shared" ref="W2112" si="12891">L2115</f>
        <v>0</v>
      </c>
      <c r="X2112" s="13" t="str">
        <f t="shared" ref="X2112" si="12892">M2115</f>
        <v>1</v>
      </c>
      <c r="Y2112" s="13" t="str">
        <f t="shared" ref="Y2112" si="12893">N2115</f>
        <v>0</v>
      </c>
      <c r="Z2112" s="13" t="str">
        <f t="shared" ref="Z2112" si="12894">O2115</f>
        <v>0</v>
      </c>
      <c r="AA2112" s="13" t="str">
        <f t="shared" ref="AA2112" si="12895">P2115</f>
        <v>0</v>
      </c>
      <c r="AB2112" s="13" t="str">
        <f t="shared" ref="AB2112" si="12896">Q2115</f>
        <v>1</v>
      </c>
      <c r="AC2112" s="13" t="str">
        <f t="shared" ref="AC2112" si="12897">R2115</f>
        <v>0</v>
      </c>
      <c r="AD2112" s="13" t="str">
        <f t="shared" ref="AD2112" si="12898">S2115</f>
        <v>0</v>
      </c>
      <c r="AE2112" s="13" t="str">
        <f t="shared" ref="AE2112" si="12899">T2115</f>
        <v>1</v>
      </c>
      <c r="AF2112" s="13" t="str">
        <f t="shared" ref="AF2112" si="12900">U2115</f>
        <v>0</v>
      </c>
      <c r="AG2112" s="13" t="str">
        <f t="shared" ref="AG2112" si="12901">V2115</f>
        <v>1</v>
      </c>
      <c r="AH2112" s="13" t="str">
        <f t="shared" ref="AH2112" si="12902">W2115</f>
        <v>0</v>
      </c>
      <c r="AI2112" s="13" t="str">
        <f t="shared" ref="AI2112" si="12903">X2115</f>
        <v>1</v>
      </c>
      <c r="AL2112" s="14" t="s">
        <v>64</v>
      </c>
      <c r="AM2112" s="14" t="str">
        <f>AM2098</f>
        <v>CCDC6631</v>
      </c>
    </row>
    <row r="2113" spans="1:39" ht="15" customHeight="1" thickBot="1" x14ac:dyDescent="0.5">
      <c r="C2113" s="15" t="s">
        <v>43</v>
      </c>
      <c r="D2113" s="13" t="str">
        <f>AD2115</f>
        <v>1</v>
      </c>
      <c r="E2113" s="13" t="str">
        <f t="shared" ref="E2113" si="12904">AE2115</f>
        <v>1</v>
      </c>
      <c r="F2113" s="13" t="str">
        <f t="shared" ref="F2113" si="12905">AF2115</f>
        <v>1</v>
      </c>
      <c r="G2113" s="13" t="str">
        <f t="shared" ref="G2113" si="12906">AG2115</f>
        <v>0</v>
      </c>
      <c r="H2113" s="13" t="str">
        <f t="shared" ref="H2113" si="12907">AH2115</f>
        <v>1</v>
      </c>
      <c r="I2113" s="13" t="str">
        <f t="shared" ref="I2113" si="12908">AI2115</f>
        <v>0</v>
      </c>
      <c r="J2113" s="13" t="str">
        <f>D2115</f>
        <v>1</v>
      </c>
      <c r="K2113" s="13" t="str">
        <f t="shared" ref="K2113" si="12909">E2115</f>
        <v>1</v>
      </c>
      <c r="L2113" s="13" t="str">
        <f t="shared" ref="L2113" si="12910">F2115</f>
        <v>1</v>
      </c>
      <c r="M2113" s="13" t="str">
        <f t="shared" ref="M2113" si="12911">G2115</f>
        <v>0</v>
      </c>
      <c r="N2113" s="13" t="str">
        <f t="shared" ref="N2113" si="12912">H2115</f>
        <v>0</v>
      </c>
      <c r="O2113" s="13" t="str">
        <f t="shared" ref="O2113" si="12913">I2115</f>
        <v>1</v>
      </c>
      <c r="P2113" s="13" t="str">
        <f t="shared" ref="P2113" si="12914">J2115</f>
        <v>1</v>
      </c>
      <c r="Q2113" s="13" t="str">
        <f t="shared" ref="Q2113" si="12915">K2115</f>
        <v>1</v>
      </c>
      <c r="R2113" s="13" t="str">
        <f t="shared" ref="R2113" si="12916">L2115</f>
        <v>0</v>
      </c>
      <c r="S2113" s="13" t="str">
        <f t="shared" ref="S2113" si="12917">M2115</f>
        <v>1</v>
      </c>
      <c r="T2113" s="13" t="str">
        <f t="shared" ref="T2113" si="12918">N2115</f>
        <v>0</v>
      </c>
      <c r="U2113" s="13" t="str">
        <f t="shared" ref="U2113" si="12919">O2115</f>
        <v>0</v>
      </c>
      <c r="V2113" s="13" t="str">
        <f t="shared" ref="V2113" si="12920">P2115</f>
        <v>0</v>
      </c>
      <c r="W2113" s="13" t="str">
        <f t="shared" ref="W2113" si="12921">Q2115</f>
        <v>1</v>
      </c>
      <c r="X2113" s="13" t="str">
        <f t="shared" ref="X2113" si="12922">R2115</f>
        <v>0</v>
      </c>
      <c r="Y2113" s="13" t="str">
        <f t="shared" ref="Y2113" si="12923">S2115</f>
        <v>0</v>
      </c>
      <c r="Z2113" s="13" t="str">
        <f t="shared" ref="Z2113" si="12924">T2115</f>
        <v>1</v>
      </c>
      <c r="AA2113" s="13" t="str">
        <f t="shared" ref="AA2113" si="12925">U2115</f>
        <v>0</v>
      </c>
      <c r="AB2113" s="13" t="str">
        <f t="shared" ref="AB2113" si="12926">V2115</f>
        <v>1</v>
      </c>
      <c r="AC2113" s="13" t="str">
        <f t="shared" ref="AC2113" si="12927">W2115</f>
        <v>0</v>
      </c>
      <c r="AD2113" s="13" t="str">
        <f t="shared" ref="AD2113" si="12928">X2115</f>
        <v>1</v>
      </c>
      <c r="AE2113" s="13" t="str">
        <f t="shared" ref="AE2113" si="12929">Y2115</f>
        <v>0</v>
      </c>
      <c r="AF2113" s="13" t="str">
        <f>Z2115</f>
        <v>0</v>
      </c>
      <c r="AG2113" s="13" t="str">
        <f t="shared" ref="AG2113" si="12930">AA2115</f>
        <v>0</v>
      </c>
      <c r="AH2113" s="13" t="str">
        <f t="shared" ref="AH2113" si="12931">AB2115</f>
        <v>0</v>
      </c>
      <c r="AI2113" s="13" t="str">
        <f t="shared" ref="AI2113" si="12932">AC2115</f>
        <v>0</v>
      </c>
      <c r="AL2113" s="16" t="s">
        <v>63</v>
      </c>
      <c r="AM2113" s="20" t="str">
        <f>DEC2HEX(MOD(HEX2DEC(AM2111)+HEX2DEC(AM2112),2^32),8)</f>
        <v>8E4C0176</v>
      </c>
    </row>
    <row r="2114" spans="1:39" ht="15" customHeight="1" thickBot="1" x14ac:dyDescent="0.6">
      <c r="C2114" s="17" t="s">
        <v>44</v>
      </c>
      <c r="D2114" s="13" t="str">
        <f>MID($AM2077,1,1)</f>
        <v>E</v>
      </c>
      <c r="H2114" s="13" t="str">
        <f>MID($AM2077,2,1)</f>
        <v>7</v>
      </c>
      <c r="L2114" s="13" t="str">
        <f>MID($AM2077,3,1)</f>
        <v>4</v>
      </c>
      <c r="P2114" s="13" t="str">
        <f>MID($AM2077,4,1)</f>
        <v>4</v>
      </c>
      <c r="T2114" s="13" t="str">
        <f>MID($AM2077,5,1)</f>
        <v>A</v>
      </c>
      <c r="X2114" s="13" t="str">
        <f>MID($AM2077,6,1)</f>
        <v>8</v>
      </c>
      <c r="AB2114" s="13" t="str">
        <f>MID($AM2077,7,1)</f>
        <v>3</v>
      </c>
      <c r="AF2114" s="13" t="str">
        <f>MID($AM2077,8,1)</f>
        <v>A</v>
      </c>
      <c r="AM2114" s="14"/>
    </row>
    <row r="2115" spans="1:39" ht="15" customHeight="1" thickBot="1" x14ac:dyDescent="0.5">
      <c r="C2115" s="15" t="s">
        <v>45</v>
      </c>
      <c r="D2115" s="13" t="str">
        <f>MID(DEC2BIN(HEX2DEC(D2114),4),1,1)</f>
        <v>1</v>
      </c>
      <c r="E2115" s="13" t="str">
        <f>MID(DEC2BIN(HEX2DEC(D2114),4),2,1)</f>
        <v>1</v>
      </c>
      <c r="F2115" s="13" t="str">
        <f>MID(DEC2BIN(HEX2DEC(D2114),4),3,1)</f>
        <v>1</v>
      </c>
      <c r="G2115" s="13" t="str">
        <f>MID(DEC2BIN(HEX2DEC(D2114),4),4,1)</f>
        <v>0</v>
      </c>
      <c r="H2115" s="13" t="str">
        <f>MID(DEC2BIN(HEX2DEC(H2114),4),1,1)</f>
        <v>0</v>
      </c>
      <c r="I2115" s="13" t="str">
        <f>MID(DEC2BIN(HEX2DEC(H2114),4),2,1)</f>
        <v>1</v>
      </c>
      <c r="J2115" s="13" t="str">
        <f>MID(DEC2BIN(HEX2DEC(H2114),4),3,1)</f>
        <v>1</v>
      </c>
      <c r="K2115" s="13" t="str">
        <f>MID(DEC2BIN(HEX2DEC(H2114),4),4,1)</f>
        <v>1</v>
      </c>
      <c r="L2115" s="13" t="str">
        <f>MID(DEC2BIN(HEX2DEC(L2114),4),1,1)</f>
        <v>0</v>
      </c>
      <c r="M2115" s="13" t="str">
        <f>MID(DEC2BIN(HEX2DEC(L2114),4),2,1)</f>
        <v>1</v>
      </c>
      <c r="N2115" s="13" t="str">
        <f>MID(DEC2BIN(HEX2DEC(L2114),4),3,1)</f>
        <v>0</v>
      </c>
      <c r="O2115" s="13" t="str">
        <f>MID(DEC2BIN(HEX2DEC(L2114),4),4,1)</f>
        <v>0</v>
      </c>
      <c r="P2115" s="13" t="str">
        <f>MID(DEC2BIN(HEX2DEC(P2114),4),1,1)</f>
        <v>0</v>
      </c>
      <c r="Q2115" s="13" t="str">
        <f>MID(DEC2BIN(HEX2DEC(P2114),4),2,1)</f>
        <v>1</v>
      </c>
      <c r="R2115" s="13" t="str">
        <f>MID(DEC2BIN(HEX2DEC(P2114),4),3,1)</f>
        <v>0</v>
      </c>
      <c r="S2115" s="13" t="str">
        <f>MID(DEC2BIN(HEX2DEC(P2114),4),4,1)</f>
        <v>0</v>
      </c>
      <c r="T2115" s="13" t="str">
        <f>MID(DEC2BIN(HEX2DEC(T2114),4),1,1)</f>
        <v>1</v>
      </c>
      <c r="U2115" s="13" t="str">
        <f>MID(DEC2BIN(HEX2DEC(T2114),4),2,1)</f>
        <v>0</v>
      </c>
      <c r="V2115" s="13" t="str">
        <f>MID(DEC2BIN(HEX2DEC(T2114),4),3,1)</f>
        <v>1</v>
      </c>
      <c r="W2115" s="13" t="str">
        <f>MID(DEC2BIN(HEX2DEC(T2114),4),4,1)</f>
        <v>0</v>
      </c>
      <c r="X2115" s="13" t="str">
        <f>MID(DEC2BIN(HEX2DEC(X2114),4),1,1)</f>
        <v>1</v>
      </c>
      <c r="Y2115" s="13" t="str">
        <f>MID(DEC2BIN(HEX2DEC(X2114),4),2,1)</f>
        <v>0</v>
      </c>
      <c r="Z2115" s="13" t="str">
        <f>MID(DEC2BIN(HEX2DEC(X2114),4),3,1)</f>
        <v>0</v>
      </c>
      <c r="AA2115" s="13" t="str">
        <f>MID(DEC2BIN(HEX2DEC(X2114),4),4,1)</f>
        <v>0</v>
      </c>
      <c r="AB2115" s="13" t="str">
        <f>MID(DEC2BIN(HEX2DEC(AB2114),4),1,1)</f>
        <v>0</v>
      </c>
      <c r="AC2115" s="13" t="str">
        <f>MID(DEC2BIN(HEX2DEC(AB2114),4),2,1)</f>
        <v>0</v>
      </c>
      <c r="AD2115" s="13" t="str">
        <f>MID(DEC2BIN(HEX2DEC(AB2114),4),3,1)</f>
        <v>1</v>
      </c>
      <c r="AE2115" s="13" t="str">
        <f>MID(DEC2BIN(HEX2DEC(AB2114),4),4,1)</f>
        <v>1</v>
      </c>
      <c r="AF2115" s="13" t="str">
        <f>MID(DEC2BIN(HEX2DEC(AF2114),4),1,1)</f>
        <v>1</v>
      </c>
      <c r="AG2115" s="13" t="str">
        <f>MID(DEC2BIN(HEX2DEC(AF2114),4),2,1)</f>
        <v>0</v>
      </c>
      <c r="AH2115" s="13" t="str">
        <f>MID(DEC2BIN(HEX2DEC(AF2114),4),3,1)</f>
        <v>1</v>
      </c>
      <c r="AI2115" s="13" t="str">
        <f>MID(DEC2BIN(HEX2DEC(AF2114),4),4,1)</f>
        <v>0</v>
      </c>
      <c r="AL2115" s="16" t="s">
        <v>65</v>
      </c>
      <c r="AM2115" s="20" t="str">
        <f>CONCATENATE(D2114,H2114,L2114,P2114,T2114,X2114,AB2114,AF2114)</f>
        <v>E744A83A</v>
      </c>
    </row>
    <row r="2116" spans="1:39" ht="15" customHeight="1" thickBot="1" x14ac:dyDescent="0.6">
      <c r="C2116" s="17" t="s">
        <v>46</v>
      </c>
      <c r="D2116" s="13" t="str">
        <f>D2078</f>
        <v>E</v>
      </c>
      <c r="H2116" s="13" t="str">
        <f t="shared" ref="H2116" si="12933">H2078</f>
        <v>7</v>
      </c>
      <c r="L2116" s="13" t="str">
        <f t="shared" ref="L2116" si="12934">L2078</f>
        <v>4</v>
      </c>
      <c r="P2116" s="13" t="str">
        <f t="shared" ref="P2116" si="12935">P2078</f>
        <v>3</v>
      </c>
      <c r="T2116" s="13" t="str">
        <f t="shared" ref="T2116" si="12936">T2078</f>
        <v>A</v>
      </c>
      <c r="X2116" s="13" t="str">
        <f t="shared" ref="X2116" si="12937">X2078</f>
        <v>0</v>
      </c>
      <c r="AB2116" s="13" t="str">
        <f t="shared" ref="AB2116" si="12938">AB2078</f>
        <v>7</v>
      </c>
      <c r="AF2116" s="13" t="str">
        <f t="shared" ref="AF2116" si="12939">AF2078</f>
        <v>E</v>
      </c>
      <c r="AM2116" s="14"/>
    </row>
    <row r="2117" spans="1:39" ht="15" customHeight="1" thickBot="1" x14ac:dyDescent="0.5">
      <c r="C2117" s="15" t="s">
        <v>47</v>
      </c>
      <c r="D2117" s="13" t="str">
        <f>MID(DEC2BIN(HEX2DEC(D2116),4),1,1)</f>
        <v>1</v>
      </c>
      <c r="E2117" s="13" t="str">
        <f>MID(DEC2BIN(HEX2DEC(D2116),4),2,1)</f>
        <v>1</v>
      </c>
      <c r="F2117" s="13" t="str">
        <f>MID(DEC2BIN(HEX2DEC(D2116),4),3,1)</f>
        <v>1</v>
      </c>
      <c r="G2117" s="13" t="str">
        <f>MID(DEC2BIN(HEX2DEC(D2116),4),4,1)</f>
        <v>0</v>
      </c>
      <c r="H2117" s="13" t="str">
        <f>MID(DEC2BIN(HEX2DEC(H2116),4),1,1)</f>
        <v>0</v>
      </c>
      <c r="I2117" s="13" t="str">
        <f>MID(DEC2BIN(HEX2DEC(H2116),4),2,1)</f>
        <v>1</v>
      </c>
      <c r="J2117" s="13" t="str">
        <f>MID(DEC2BIN(HEX2DEC(H2116),4),3,1)</f>
        <v>1</v>
      </c>
      <c r="K2117" s="13" t="str">
        <f>MID(DEC2BIN(HEX2DEC(H2116),4),4,1)</f>
        <v>1</v>
      </c>
      <c r="L2117" s="13" t="str">
        <f>MID(DEC2BIN(HEX2DEC(L2116),4),1,1)</f>
        <v>0</v>
      </c>
      <c r="M2117" s="13" t="str">
        <f>MID(DEC2BIN(HEX2DEC(L2116),4),2,1)</f>
        <v>1</v>
      </c>
      <c r="N2117" s="13" t="str">
        <f>MID(DEC2BIN(HEX2DEC(L2116),4),3,1)</f>
        <v>0</v>
      </c>
      <c r="O2117" s="13" t="str">
        <f>MID(DEC2BIN(HEX2DEC(L2116),4),4,1)</f>
        <v>0</v>
      </c>
      <c r="P2117" s="13" t="str">
        <f>MID(DEC2BIN(HEX2DEC(P2116),4),1,1)</f>
        <v>0</v>
      </c>
      <c r="Q2117" s="13" t="str">
        <f>MID(DEC2BIN(HEX2DEC(P2116),4),2,1)</f>
        <v>0</v>
      </c>
      <c r="R2117" s="13" t="str">
        <f>MID(DEC2BIN(HEX2DEC(P2116),4),3,1)</f>
        <v>1</v>
      </c>
      <c r="S2117" s="13" t="str">
        <f>MID(DEC2BIN(HEX2DEC(P2116),4),4,1)</f>
        <v>1</v>
      </c>
      <c r="T2117" s="13" t="str">
        <f>MID(DEC2BIN(HEX2DEC(T2116),4),1,1)</f>
        <v>1</v>
      </c>
      <c r="U2117" s="13" t="str">
        <f>MID(DEC2BIN(HEX2DEC(T2116),4),2,1)</f>
        <v>0</v>
      </c>
      <c r="V2117" s="13" t="str">
        <f>MID(DEC2BIN(HEX2DEC(T2116),4),3,1)</f>
        <v>1</v>
      </c>
      <c r="W2117" s="13" t="str">
        <f>MID(DEC2BIN(HEX2DEC(T2116),4),4,1)</f>
        <v>0</v>
      </c>
      <c r="X2117" s="13" t="str">
        <f>MID(DEC2BIN(HEX2DEC(X2116),4),1,1)</f>
        <v>0</v>
      </c>
      <c r="Y2117" s="13" t="str">
        <f>MID(DEC2BIN(HEX2DEC(X2116),4),2,1)</f>
        <v>0</v>
      </c>
      <c r="Z2117" s="13" t="str">
        <f>MID(DEC2BIN(HEX2DEC(X2116),4),3,1)</f>
        <v>0</v>
      </c>
      <c r="AA2117" s="13" t="str">
        <f>MID(DEC2BIN(HEX2DEC(X2116),4),4,1)</f>
        <v>0</v>
      </c>
      <c r="AB2117" s="13" t="str">
        <f>MID(DEC2BIN(HEX2DEC(AB2116),4),1,1)</f>
        <v>0</v>
      </c>
      <c r="AC2117" s="13" t="str">
        <f>MID(DEC2BIN(HEX2DEC(AB2116),4),2,1)</f>
        <v>1</v>
      </c>
      <c r="AD2117" s="13" t="str">
        <f>MID(DEC2BIN(HEX2DEC(AB2116),4),3,1)</f>
        <v>1</v>
      </c>
      <c r="AE2117" s="13" t="str">
        <f>MID(DEC2BIN(HEX2DEC(AB2116),4),4,1)</f>
        <v>1</v>
      </c>
      <c r="AF2117" s="13" t="str">
        <f>MID(DEC2BIN(HEX2DEC(AF2116),4),1,1)</f>
        <v>1</v>
      </c>
      <c r="AG2117" s="13" t="str">
        <f>MID(DEC2BIN(HEX2DEC(AF2116),4),2,1)</f>
        <v>1</v>
      </c>
      <c r="AH2117" s="13" t="str">
        <f>MID(DEC2BIN(HEX2DEC(AF2116),4),3,1)</f>
        <v>1</v>
      </c>
      <c r="AI2117" s="13" t="str">
        <f>MID(DEC2BIN(HEX2DEC(AF2116),4),4,1)</f>
        <v>0</v>
      </c>
      <c r="AL2117" s="16" t="s">
        <v>66</v>
      </c>
      <c r="AM2117" s="20" t="str">
        <f>CONCATENATE(D2116,H2116,L2116,P2116,T2116,X2116,AB2116,AF2116)</f>
        <v>E743A07E</v>
      </c>
    </row>
    <row r="2118" spans="1:39" ht="15" customHeight="1" thickBot="1" x14ac:dyDescent="0.6">
      <c r="C2118" s="17" t="s">
        <v>48</v>
      </c>
      <c r="D2118" s="13" t="str">
        <f>D2080</f>
        <v>5</v>
      </c>
      <c r="H2118" s="13" t="str">
        <f t="shared" ref="H2118" si="12940">H2080</f>
        <v>5</v>
      </c>
      <c r="L2118" s="13" t="str">
        <f t="shared" ref="L2118" si="12941">L2080</f>
        <v>0</v>
      </c>
      <c r="P2118" s="13" t="str">
        <f t="shared" ref="P2118" si="12942">P2080</f>
        <v>A</v>
      </c>
      <c r="T2118" s="13" t="str">
        <f t="shared" ref="T2118" si="12943">T2080</f>
        <v>4</v>
      </c>
      <c r="X2118" s="13" t="str">
        <f t="shared" ref="X2118" si="12944">X2080</f>
        <v>F</v>
      </c>
      <c r="AB2118" s="13" t="str">
        <f t="shared" ref="AB2118" si="12945">AB2080</f>
        <v>6</v>
      </c>
      <c r="AF2118" s="13" t="str">
        <f t="shared" ref="AF2118" si="12946">AF2080</f>
        <v>F</v>
      </c>
      <c r="AM2118" s="14"/>
    </row>
    <row r="2119" spans="1:39" ht="15" customHeight="1" thickBot="1" x14ac:dyDescent="0.5">
      <c r="C2119" s="15" t="s">
        <v>49</v>
      </c>
      <c r="D2119" s="13" t="str">
        <f>MID(DEC2BIN(HEX2DEC(D2118),4),1,1)</f>
        <v>0</v>
      </c>
      <c r="E2119" s="13" t="str">
        <f>MID(DEC2BIN(HEX2DEC(D2118),4),2,1)</f>
        <v>1</v>
      </c>
      <c r="F2119" s="13" t="str">
        <f>MID(DEC2BIN(HEX2DEC(D2118),4),3,1)</f>
        <v>0</v>
      </c>
      <c r="G2119" s="13" t="str">
        <f>MID(DEC2BIN(HEX2DEC(D2118),4),4,1)</f>
        <v>1</v>
      </c>
      <c r="H2119" s="13" t="str">
        <f>MID(DEC2BIN(HEX2DEC(H2118),4),1,1)</f>
        <v>0</v>
      </c>
      <c r="I2119" s="13" t="str">
        <f>MID(DEC2BIN(HEX2DEC(H2118),4),2,1)</f>
        <v>1</v>
      </c>
      <c r="J2119" s="13" t="str">
        <f>MID(DEC2BIN(HEX2DEC(H2118),4),3,1)</f>
        <v>0</v>
      </c>
      <c r="K2119" s="13" t="str">
        <f>MID(DEC2BIN(HEX2DEC(H2118),4),4,1)</f>
        <v>1</v>
      </c>
      <c r="L2119" s="13" t="str">
        <f>MID(DEC2BIN(HEX2DEC(L2118),4),1,1)</f>
        <v>0</v>
      </c>
      <c r="M2119" s="13" t="str">
        <f>MID(DEC2BIN(HEX2DEC(L2118),4),2,1)</f>
        <v>0</v>
      </c>
      <c r="N2119" s="13" t="str">
        <f>MID(DEC2BIN(HEX2DEC(L2118),4),3,1)</f>
        <v>0</v>
      </c>
      <c r="O2119" s="13" t="str">
        <f>MID(DEC2BIN(HEX2DEC(L2118),4),4,1)</f>
        <v>0</v>
      </c>
      <c r="P2119" s="13" t="str">
        <f>MID(DEC2BIN(HEX2DEC(P2118),4),1,1)</f>
        <v>1</v>
      </c>
      <c r="Q2119" s="13" t="str">
        <f>MID(DEC2BIN(HEX2DEC(P2118),4),2,1)</f>
        <v>0</v>
      </c>
      <c r="R2119" s="13" t="str">
        <f>MID(DEC2BIN(HEX2DEC(P2118),4),3,1)</f>
        <v>1</v>
      </c>
      <c r="S2119" s="13" t="str">
        <f>MID(DEC2BIN(HEX2DEC(P2118),4),4,1)</f>
        <v>0</v>
      </c>
      <c r="T2119" s="13" t="str">
        <f>MID(DEC2BIN(HEX2DEC(T2118),4),1,1)</f>
        <v>0</v>
      </c>
      <c r="U2119" s="13" t="str">
        <f>MID(DEC2BIN(HEX2DEC(T2118),4),2,1)</f>
        <v>1</v>
      </c>
      <c r="V2119" s="13" t="str">
        <f>MID(DEC2BIN(HEX2DEC(T2118),4),3,1)</f>
        <v>0</v>
      </c>
      <c r="W2119" s="13" t="str">
        <f>MID(DEC2BIN(HEX2DEC(T2118),4),4,1)</f>
        <v>0</v>
      </c>
      <c r="X2119" s="13" t="str">
        <f>MID(DEC2BIN(HEX2DEC(X2118),4),1,1)</f>
        <v>1</v>
      </c>
      <c r="Y2119" s="13" t="str">
        <f>MID(DEC2BIN(HEX2DEC(X2118),4),2,1)</f>
        <v>1</v>
      </c>
      <c r="Z2119" s="13" t="str">
        <f>MID(DEC2BIN(HEX2DEC(X2118),4),3,1)</f>
        <v>1</v>
      </c>
      <c r="AA2119" s="13" t="str">
        <f>MID(DEC2BIN(HEX2DEC(X2118),4),4,1)</f>
        <v>1</v>
      </c>
      <c r="AB2119" s="13" t="str">
        <f>MID(DEC2BIN(HEX2DEC(AB2118),4),1,1)</f>
        <v>0</v>
      </c>
      <c r="AC2119" s="13" t="str">
        <f>MID(DEC2BIN(HEX2DEC(AB2118),4),2,1)</f>
        <v>1</v>
      </c>
      <c r="AD2119" s="13" t="str">
        <f>MID(DEC2BIN(HEX2DEC(AB2118),4),3,1)</f>
        <v>1</v>
      </c>
      <c r="AE2119" s="13" t="str">
        <f>MID(DEC2BIN(HEX2DEC(AB2118),4),4,1)</f>
        <v>0</v>
      </c>
      <c r="AF2119" s="13" t="str">
        <f>MID(DEC2BIN(HEX2DEC(AF2118),4),1,1)</f>
        <v>1</v>
      </c>
      <c r="AG2119" s="13" t="str">
        <f>MID(DEC2BIN(HEX2DEC(AF2118),4),2,1)</f>
        <v>1</v>
      </c>
      <c r="AH2119" s="13" t="str">
        <f>MID(DEC2BIN(HEX2DEC(AF2118),4),3,1)</f>
        <v>1</v>
      </c>
      <c r="AI2119" s="13" t="str">
        <f>MID(DEC2BIN(HEX2DEC(AF2118),4),4,1)</f>
        <v>1</v>
      </c>
      <c r="AL2119" s="16" t="s">
        <v>55</v>
      </c>
      <c r="AM2119" s="20" t="str">
        <f>CONCATENATE(D2118,H2118,L2118,P2118,T2118,X2118,AB2118,AF2118)</f>
        <v>550A4F6F</v>
      </c>
    </row>
    <row r="2120" spans="1:39" ht="15" customHeight="1" x14ac:dyDescent="0.45">
      <c r="C2120" s="15" t="s">
        <v>50</v>
      </c>
      <c r="D2120" s="13" t="str">
        <f>IF(VALUE(D2115)=1,D2117,D2119)</f>
        <v>1</v>
      </c>
      <c r="E2120" s="13" t="str">
        <f t="shared" ref="E2120:AI2120" si="12947">IF(VALUE(E2115)=1,E2117,E2119)</f>
        <v>1</v>
      </c>
      <c r="F2120" s="13" t="str">
        <f t="shared" si="12947"/>
        <v>1</v>
      </c>
      <c r="G2120" s="13" t="str">
        <f t="shared" si="12947"/>
        <v>1</v>
      </c>
      <c r="H2120" s="13" t="str">
        <f t="shared" si="12947"/>
        <v>0</v>
      </c>
      <c r="I2120" s="13" t="str">
        <f t="shared" si="12947"/>
        <v>1</v>
      </c>
      <c r="J2120" s="13" t="str">
        <f t="shared" si="12947"/>
        <v>1</v>
      </c>
      <c r="K2120" s="13" t="str">
        <f t="shared" si="12947"/>
        <v>1</v>
      </c>
      <c r="L2120" s="13" t="str">
        <f t="shared" si="12947"/>
        <v>0</v>
      </c>
      <c r="M2120" s="13" t="str">
        <f t="shared" si="12947"/>
        <v>1</v>
      </c>
      <c r="N2120" s="13" t="str">
        <f t="shared" si="12947"/>
        <v>0</v>
      </c>
      <c r="O2120" s="13" t="str">
        <f t="shared" si="12947"/>
        <v>0</v>
      </c>
      <c r="P2120" s="13" t="str">
        <f t="shared" si="12947"/>
        <v>1</v>
      </c>
      <c r="Q2120" s="13" t="str">
        <f t="shared" si="12947"/>
        <v>0</v>
      </c>
      <c r="R2120" s="13" t="str">
        <f t="shared" si="12947"/>
        <v>1</v>
      </c>
      <c r="S2120" s="13" t="str">
        <f t="shared" si="12947"/>
        <v>0</v>
      </c>
      <c r="T2120" s="13" t="str">
        <f t="shared" si="12947"/>
        <v>1</v>
      </c>
      <c r="U2120" s="13" t="str">
        <f t="shared" si="12947"/>
        <v>1</v>
      </c>
      <c r="V2120" s="13" t="str">
        <f t="shared" si="12947"/>
        <v>1</v>
      </c>
      <c r="W2120" s="13" t="str">
        <f t="shared" si="12947"/>
        <v>0</v>
      </c>
      <c r="X2120" s="13" t="str">
        <f t="shared" si="12947"/>
        <v>0</v>
      </c>
      <c r="Y2120" s="13" t="str">
        <f t="shared" si="12947"/>
        <v>1</v>
      </c>
      <c r="Z2120" s="13" t="str">
        <f t="shared" si="12947"/>
        <v>1</v>
      </c>
      <c r="AA2120" s="13" t="str">
        <f t="shared" si="12947"/>
        <v>1</v>
      </c>
      <c r="AB2120" s="13" t="str">
        <f t="shared" si="12947"/>
        <v>0</v>
      </c>
      <c r="AC2120" s="13" t="str">
        <f t="shared" si="12947"/>
        <v>1</v>
      </c>
      <c r="AD2120" s="13" t="str">
        <f t="shared" si="12947"/>
        <v>1</v>
      </c>
      <c r="AE2120" s="13" t="str">
        <f t="shared" si="12947"/>
        <v>1</v>
      </c>
      <c r="AF2120" s="13" t="str">
        <f t="shared" si="12947"/>
        <v>1</v>
      </c>
      <c r="AG2120" s="13" t="str">
        <f t="shared" si="12947"/>
        <v>1</v>
      </c>
      <c r="AH2120" s="13" t="str">
        <f t="shared" si="12947"/>
        <v>1</v>
      </c>
      <c r="AI2120" s="13" t="str">
        <f t="shared" si="12947"/>
        <v>1</v>
      </c>
    </row>
    <row r="2121" spans="1:39" ht="15" customHeight="1" x14ac:dyDescent="0.45">
      <c r="C2121" s="15" t="s">
        <v>51</v>
      </c>
      <c r="D2121" s="13" t="str">
        <f>BIN2HEX(CONCATENATE(D2120,E2120,F2120,G2120))</f>
        <v>F</v>
      </c>
      <c r="H2121" s="13" t="str">
        <f>BIN2HEX(CONCATENATE(H2120,I2120,J2120,K2120))</f>
        <v>7</v>
      </c>
      <c r="L2121" s="13" t="str">
        <f>BIN2HEX(CONCATENATE(L2120,M2120,N2120,O2120))</f>
        <v>4</v>
      </c>
      <c r="P2121" s="13" t="str">
        <f>BIN2HEX(CONCATENATE(P2120,Q2120,R2120,S2120))</f>
        <v>A</v>
      </c>
      <c r="T2121" s="13" t="str">
        <f>BIN2HEX(CONCATENATE(T2120,U2120,V2120,W2120))</f>
        <v>E</v>
      </c>
      <c r="X2121" s="13" t="str">
        <f>BIN2HEX(CONCATENATE(X2120,Y2120,Z2120,AA2120))</f>
        <v>7</v>
      </c>
      <c r="AB2121" s="13" t="str">
        <f>BIN2HEX(CONCATENATE(AB2120,AC2120,AD2120,AE2120))</f>
        <v>7</v>
      </c>
      <c r="AF2121" s="13" t="str">
        <f>BIN2HEX(CONCATENATE(AF2120,AG2120,AH2120,AI2120))</f>
        <v>F</v>
      </c>
    </row>
    <row r="2122" spans="1:39" ht="15" customHeight="1" x14ac:dyDescent="0.55000000000000004">
      <c r="C2122" s="17" t="s">
        <v>52</v>
      </c>
      <c r="D2122" s="13" t="str">
        <f>D2082</f>
        <v>4</v>
      </c>
      <c r="H2122" s="13" t="str">
        <f t="shared" ref="H2122" si="12948">H2082</f>
        <v>4</v>
      </c>
      <c r="L2122" s="13" t="str">
        <f t="shared" ref="L2122" si="12949">L2082</f>
        <v>7</v>
      </c>
      <c r="P2122" s="13" t="str">
        <f t="shared" ref="P2122" si="12950">P2082</f>
        <v>6</v>
      </c>
      <c r="T2122" s="13" t="str">
        <f t="shared" ref="T2122" si="12951">T2082</f>
        <v>3</v>
      </c>
      <c r="X2122" s="13" t="str">
        <f t="shared" ref="X2122" si="12952">X2082</f>
        <v>A</v>
      </c>
      <c r="AB2122" s="13" t="str">
        <f t="shared" ref="AB2122" si="12953">AB2082</f>
        <v>8</v>
      </c>
      <c r="AF2122" s="13" t="str">
        <f t="shared" ref="AF2122" si="12954">AF2082</f>
        <v>B</v>
      </c>
    </row>
    <row r="2123" spans="1:39" ht="15" customHeight="1" x14ac:dyDescent="0.45">
      <c r="D2123" s="13" t="str">
        <f>MID(DEC2BIN(HEX2DEC(D2122),4),1,1)</f>
        <v>0</v>
      </c>
      <c r="E2123" s="13" t="str">
        <f>MID(DEC2BIN(HEX2DEC(D2122),4),2,1)</f>
        <v>1</v>
      </c>
      <c r="F2123" s="13" t="str">
        <f>MID(DEC2BIN(HEX2DEC(D2122),4),3,1)</f>
        <v>0</v>
      </c>
      <c r="G2123" s="13" t="str">
        <f>MID(DEC2BIN(HEX2DEC(D2122),4),4,1)</f>
        <v>0</v>
      </c>
      <c r="H2123" s="13" t="str">
        <f>MID(DEC2BIN(HEX2DEC(H2122),4),1,1)</f>
        <v>0</v>
      </c>
      <c r="I2123" s="13" t="str">
        <f>MID(DEC2BIN(HEX2DEC(H2122),4),2,1)</f>
        <v>1</v>
      </c>
      <c r="J2123" s="13" t="str">
        <f>MID(DEC2BIN(HEX2DEC(H2122),4),3,1)</f>
        <v>0</v>
      </c>
      <c r="K2123" s="13" t="str">
        <f>MID(DEC2BIN(HEX2DEC(H2122),4),4,1)</f>
        <v>0</v>
      </c>
      <c r="L2123" s="13" t="str">
        <f>MID(DEC2BIN(HEX2DEC(L2122),4),1,1)</f>
        <v>0</v>
      </c>
      <c r="M2123" s="13" t="str">
        <f>MID(DEC2BIN(HEX2DEC(L2122),4),2,1)</f>
        <v>1</v>
      </c>
      <c r="N2123" s="13" t="str">
        <f>MID(DEC2BIN(HEX2DEC(L2122),4),3,1)</f>
        <v>1</v>
      </c>
      <c r="O2123" s="13" t="str">
        <f>MID(DEC2BIN(HEX2DEC(L2122),4),4,1)</f>
        <v>1</v>
      </c>
      <c r="P2123" s="13" t="str">
        <f>MID(DEC2BIN(HEX2DEC(P2122),4),1,1)</f>
        <v>0</v>
      </c>
      <c r="Q2123" s="13" t="str">
        <f>MID(DEC2BIN(HEX2DEC(P2122),4),2,1)</f>
        <v>1</v>
      </c>
      <c r="R2123" s="13" t="str">
        <f>MID(DEC2BIN(HEX2DEC(P2122),4),3,1)</f>
        <v>1</v>
      </c>
      <c r="S2123" s="13" t="str">
        <f>MID(DEC2BIN(HEX2DEC(P2122),4),4,1)</f>
        <v>0</v>
      </c>
      <c r="T2123" s="13" t="str">
        <f>MID(DEC2BIN(HEX2DEC(T2122),4),1,1)</f>
        <v>0</v>
      </c>
      <c r="U2123" s="13" t="str">
        <f>MID(DEC2BIN(HEX2DEC(T2122),4),2,1)</f>
        <v>0</v>
      </c>
      <c r="V2123" s="13" t="str">
        <f>MID(DEC2BIN(HEX2DEC(T2122),4),3,1)</f>
        <v>1</v>
      </c>
      <c r="W2123" s="13" t="str">
        <f>MID(DEC2BIN(HEX2DEC(T2122),4),4,1)</f>
        <v>1</v>
      </c>
      <c r="X2123" s="13" t="str">
        <f>MID(DEC2BIN(HEX2DEC(X2122),4),1,1)</f>
        <v>1</v>
      </c>
      <c r="Y2123" s="13" t="str">
        <f>MID(DEC2BIN(HEX2DEC(X2122),4),2,1)</f>
        <v>0</v>
      </c>
      <c r="Z2123" s="13" t="str">
        <f>MID(DEC2BIN(HEX2DEC(X2122),4),3,1)</f>
        <v>1</v>
      </c>
      <c r="AA2123" s="13" t="str">
        <f>MID(DEC2BIN(HEX2DEC(X2122),4),4,1)</f>
        <v>0</v>
      </c>
      <c r="AB2123" s="13" t="str">
        <f>MID(DEC2BIN(HEX2DEC(AB2122),4),1,1)</f>
        <v>1</v>
      </c>
      <c r="AC2123" s="13" t="str">
        <f>MID(DEC2BIN(HEX2DEC(AB2122),4),2,1)</f>
        <v>0</v>
      </c>
      <c r="AD2123" s="13" t="str">
        <f>MID(DEC2BIN(HEX2DEC(AB2122),4),3,1)</f>
        <v>0</v>
      </c>
      <c r="AE2123" s="13" t="str">
        <f>MID(DEC2BIN(HEX2DEC(AB2122),4),4,1)</f>
        <v>0</v>
      </c>
      <c r="AF2123" s="13" t="str">
        <f>MID(DEC2BIN(HEX2DEC(AF2122),4),1,1)</f>
        <v>1</v>
      </c>
      <c r="AG2123" s="13" t="str">
        <f>MID(DEC2BIN(HEX2DEC(AF2122),4),2,1)</f>
        <v>0</v>
      </c>
      <c r="AH2123" s="13" t="str">
        <f>MID(DEC2BIN(HEX2DEC(AF2122),4),3,1)</f>
        <v>1</v>
      </c>
      <c r="AI2123" s="13" t="str">
        <f>MID(DEC2BIN(HEX2DEC(AF2122),4),4,1)</f>
        <v>1</v>
      </c>
    </row>
    <row r="2124" spans="1:39" ht="15" customHeight="1" x14ac:dyDescent="0.45">
      <c r="A2124" s="23"/>
      <c r="B2124" s="23"/>
      <c r="C2124" s="23"/>
      <c r="D2124" s="23"/>
      <c r="E2124" s="23"/>
      <c r="F2124" s="23"/>
      <c r="G2124" s="23"/>
      <c r="H2124" s="23"/>
      <c r="I2124" s="23"/>
      <c r="J2124" s="23"/>
      <c r="K2124" s="23"/>
      <c r="L2124" s="23"/>
      <c r="M2124" s="23"/>
      <c r="N2124" s="23"/>
      <c r="O2124" s="23"/>
      <c r="P2124" s="23"/>
      <c r="Q2124" s="23"/>
      <c r="R2124" s="23"/>
      <c r="S2124" s="23"/>
      <c r="T2124" s="23"/>
      <c r="U2124" s="23"/>
      <c r="V2124" s="23"/>
      <c r="W2124" s="23"/>
      <c r="X2124" s="23"/>
      <c r="Y2124" s="23"/>
      <c r="Z2124" s="23"/>
      <c r="AA2124" s="23"/>
      <c r="AB2124" s="23"/>
      <c r="AC2124" s="23"/>
      <c r="AD2124" s="23"/>
      <c r="AE2124" s="23"/>
      <c r="AF2124" s="23"/>
      <c r="AG2124" s="23"/>
      <c r="AH2124" s="23"/>
      <c r="AI2124" s="23"/>
      <c r="AJ2124" s="23"/>
      <c r="AK2124" s="23"/>
      <c r="AL2124" s="23"/>
      <c r="AM2124" s="23"/>
    </row>
    <row r="2126" spans="1:39" ht="15" customHeight="1" x14ac:dyDescent="0.5">
      <c r="C2126" s="12" t="s">
        <v>35</v>
      </c>
      <c r="D2126" s="13">
        <f>D2090+1</f>
        <v>60</v>
      </c>
    </row>
    <row r="2128" spans="1:39" ht="15" customHeight="1" x14ac:dyDescent="0.45">
      <c r="C2128" s="14" t="s">
        <v>31</v>
      </c>
      <c r="D2128" s="13" t="str">
        <f>BIN2HEX(CONCATENATE(D2129,E2129,F2129,G2129))</f>
        <v>5</v>
      </c>
      <c r="H2128" s="13" t="str">
        <f>BIN2HEX(CONCATENATE(H2129,I2129,J2129,K2129))</f>
        <v>B</v>
      </c>
      <c r="L2128" s="13" t="str">
        <f>BIN2HEX(CONCATENATE(L2129,M2129,N2129,O2129))</f>
        <v>5</v>
      </c>
      <c r="P2128" s="13" t="str">
        <f>BIN2HEX(CONCATENATE(P2129,Q2129,R2129,S2129))</f>
        <v>2</v>
      </c>
      <c r="T2128" s="13" t="str">
        <f>BIN2HEX(CONCATENATE(T2129,U2129,V2129,W2129))</f>
        <v>C</v>
      </c>
      <c r="X2128" s="13" t="str">
        <f>BIN2HEX(CONCATENATE(X2129,Y2129,Z2129,AA2129))</f>
        <v>B</v>
      </c>
      <c r="AB2128" s="13" t="str">
        <f>BIN2HEX(CONCATENATE(AB2129,AC2129,AD2129,AE2129))</f>
        <v>B</v>
      </c>
      <c r="AF2128" s="13" t="str">
        <f>BIN2HEX(CONCATENATE(AF2129,AG2129,AH2129,AI2129))</f>
        <v>6</v>
      </c>
    </row>
    <row r="2129" spans="3:39" ht="15" customHeight="1" x14ac:dyDescent="0.45">
      <c r="C2129" s="14" t="s">
        <v>36</v>
      </c>
      <c r="D2129" s="13">
        <f>IF(ISEVEN(D2130+D2131+D2132),0,1)</f>
        <v>0</v>
      </c>
      <c r="E2129" s="13">
        <f t="shared" ref="E2129:AI2129" si="12955">IF(ISEVEN(E2130+E2131+E2132),0,1)</f>
        <v>1</v>
      </c>
      <c r="F2129" s="13">
        <f t="shared" si="12955"/>
        <v>0</v>
      </c>
      <c r="G2129" s="13">
        <f t="shared" si="12955"/>
        <v>1</v>
      </c>
      <c r="H2129" s="13">
        <f t="shared" si="12955"/>
        <v>1</v>
      </c>
      <c r="I2129" s="13">
        <f t="shared" si="12955"/>
        <v>0</v>
      </c>
      <c r="J2129" s="13">
        <f t="shared" si="12955"/>
        <v>1</v>
      </c>
      <c r="K2129" s="13">
        <f t="shared" si="12955"/>
        <v>1</v>
      </c>
      <c r="L2129" s="13">
        <f t="shared" si="12955"/>
        <v>0</v>
      </c>
      <c r="M2129" s="13">
        <f t="shared" si="12955"/>
        <v>1</v>
      </c>
      <c r="N2129" s="13">
        <f t="shared" si="12955"/>
        <v>0</v>
      </c>
      <c r="O2129" s="13">
        <f t="shared" si="12955"/>
        <v>1</v>
      </c>
      <c r="P2129" s="13">
        <f t="shared" si="12955"/>
        <v>0</v>
      </c>
      <c r="Q2129" s="13">
        <f t="shared" si="12955"/>
        <v>0</v>
      </c>
      <c r="R2129" s="13">
        <f t="shared" si="12955"/>
        <v>1</v>
      </c>
      <c r="S2129" s="13">
        <f t="shared" si="12955"/>
        <v>0</v>
      </c>
      <c r="T2129" s="13">
        <f t="shared" si="12955"/>
        <v>1</v>
      </c>
      <c r="U2129" s="13">
        <f t="shared" si="12955"/>
        <v>1</v>
      </c>
      <c r="V2129" s="13">
        <f t="shared" si="12955"/>
        <v>0</v>
      </c>
      <c r="W2129" s="13">
        <f t="shared" si="12955"/>
        <v>0</v>
      </c>
      <c r="X2129" s="13">
        <f t="shared" si="12955"/>
        <v>1</v>
      </c>
      <c r="Y2129" s="13">
        <f t="shared" si="12955"/>
        <v>0</v>
      </c>
      <c r="Z2129" s="13">
        <f t="shared" si="12955"/>
        <v>1</v>
      </c>
      <c r="AA2129" s="13">
        <f t="shared" si="12955"/>
        <v>1</v>
      </c>
      <c r="AB2129" s="13">
        <f t="shared" si="12955"/>
        <v>1</v>
      </c>
      <c r="AC2129" s="13">
        <f t="shared" si="12955"/>
        <v>0</v>
      </c>
      <c r="AD2129" s="13">
        <f t="shared" si="12955"/>
        <v>1</v>
      </c>
      <c r="AE2129" s="13">
        <f t="shared" si="12955"/>
        <v>1</v>
      </c>
      <c r="AF2129" s="13">
        <f t="shared" si="12955"/>
        <v>0</v>
      </c>
      <c r="AG2129" s="13">
        <f t="shared" si="12955"/>
        <v>1</v>
      </c>
      <c r="AH2129" s="13">
        <f t="shared" si="12955"/>
        <v>1</v>
      </c>
      <c r="AI2129" s="13">
        <f t="shared" si="12955"/>
        <v>0</v>
      </c>
      <c r="AL2129" s="13" t="s">
        <v>53</v>
      </c>
      <c r="AM2129" s="14" t="str">
        <f>VLOOKUP('הכנה ל- SHA-256 #1'!$U$24,'הכנה ל- SHA-256 #1'!$U$24:$CG$24,1+'SHA-256 Algorithm #1'!D2126,)</f>
        <v>D669F6A2</v>
      </c>
    </row>
    <row r="2130" spans="3:39" ht="15" customHeight="1" x14ac:dyDescent="0.45">
      <c r="C2130" s="14" t="s">
        <v>32</v>
      </c>
      <c r="D2130" s="13" t="str">
        <f>N2134</f>
        <v>0</v>
      </c>
      <c r="E2130" s="13" t="str">
        <f t="shared" ref="E2130" si="12956">O2134</f>
        <v>1</v>
      </c>
      <c r="F2130" s="13" t="str">
        <f t="shared" ref="F2130" si="12957">P2134</f>
        <v>1</v>
      </c>
      <c r="G2130" s="13" t="str">
        <f t="shared" ref="G2130" si="12958">Q2134</f>
        <v>1</v>
      </c>
      <c r="H2130" s="13" t="str">
        <f t="shared" ref="H2130" si="12959">R2134</f>
        <v>0</v>
      </c>
      <c r="I2130" s="13" t="str">
        <f t="shared" ref="I2130" si="12960">S2134</f>
        <v>0</v>
      </c>
      <c r="J2130" s="13" t="str">
        <f t="shared" ref="J2130" si="12961">T2134</f>
        <v>0</v>
      </c>
      <c r="K2130" s="13" t="str">
        <f t="shared" ref="K2130" si="12962">U2134</f>
        <v>0</v>
      </c>
      <c r="L2130" s="13" t="str">
        <f t="shared" ref="L2130" si="12963">V2134</f>
        <v>0</v>
      </c>
      <c r="M2130" s="13" t="str">
        <f t="shared" ref="M2130" si="12964">W2134</f>
        <v>1</v>
      </c>
      <c r="N2130" s="13" t="str">
        <f t="shared" ref="N2130" si="12965">X2134</f>
        <v>0</v>
      </c>
      <c r="O2130" s="13" t="str">
        <f t="shared" ref="O2130" si="12966">Y2134</f>
        <v>1</v>
      </c>
      <c r="P2130" s="13" t="str">
        <f t="shared" ref="P2130" si="12967">Z2134</f>
        <v>0</v>
      </c>
      <c r="Q2130" s="13" t="str">
        <f t="shared" ref="Q2130" si="12968">AA2134</f>
        <v>1</v>
      </c>
      <c r="R2130" s="13" t="str">
        <f t="shared" ref="R2130" si="12969">AB2134</f>
        <v>0</v>
      </c>
      <c r="S2130" s="13" t="str">
        <f t="shared" ref="S2130" si="12970">AC2134</f>
        <v>1</v>
      </c>
      <c r="T2130" s="13" t="str">
        <f t="shared" ref="T2130" si="12971">AD2134</f>
        <v>1</v>
      </c>
      <c r="U2130" s="13" t="str">
        <f t="shared" ref="U2130" si="12972">AE2134</f>
        <v>1</v>
      </c>
      <c r="V2130" s="13" t="str">
        <f t="shared" ref="V2130" si="12973">AF2134</f>
        <v>0</v>
      </c>
      <c r="W2130" s="13" t="str">
        <f t="shared" ref="W2130" si="12974">AG2134</f>
        <v>1</v>
      </c>
      <c r="X2130" s="13" t="str">
        <f t="shared" ref="X2130" si="12975">AH2134</f>
        <v>1</v>
      </c>
      <c r="Y2130" s="13" t="str">
        <f t="shared" ref="Y2130" si="12976">AI2134</f>
        <v>0</v>
      </c>
      <c r="Z2130" s="13" t="str">
        <f>D2134</f>
        <v>0</v>
      </c>
      <c r="AA2130" s="13" t="str">
        <f t="shared" ref="AA2130" si="12977">E2134</f>
        <v>0</v>
      </c>
      <c r="AB2130" s="13" t="str">
        <f t="shared" ref="AB2130" si="12978">F2134</f>
        <v>0</v>
      </c>
      <c r="AC2130" s="13" t="str">
        <f t="shared" ref="AC2130" si="12979">G2134</f>
        <v>0</v>
      </c>
      <c r="AD2130" s="13" t="str">
        <f t="shared" ref="AD2130" si="12980">H2134</f>
        <v>0</v>
      </c>
      <c r="AE2130" s="13" t="str">
        <f t="shared" ref="AE2130" si="12981">I2134</f>
        <v>0</v>
      </c>
      <c r="AF2130" s="13" t="str">
        <f t="shared" ref="AF2130" si="12982">J2134</f>
        <v>1</v>
      </c>
      <c r="AG2130" s="13" t="str">
        <f t="shared" ref="AG2130" si="12983">K2134</f>
        <v>0</v>
      </c>
      <c r="AH2130" s="13" t="str">
        <f t="shared" ref="AH2130" si="12984">L2134</f>
        <v>1</v>
      </c>
      <c r="AI2130" s="13" t="str">
        <f t="shared" ref="AI2130" si="12985">M2134</f>
        <v>1</v>
      </c>
      <c r="AL2130" s="14" t="s">
        <v>54</v>
      </c>
      <c r="AM2130" s="14" t="str">
        <f>HLOOKUP('הכנה ל- SHA-256 #1'!$Q$5,'הכנה ל- SHA-256 #1'!$Q$5:$Q$69,1+'SHA-256 Algorithm #1'!D2126,FALSE)</f>
        <v>8CC70208</v>
      </c>
    </row>
    <row r="2131" spans="3:39" ht="15" customHeight="1" x14ac:dyDescent="0.45">
      <c r="C2131" s="14" t="s">
        <v>33</v>
      </c>
      <c r="D2131" s="13" t="str">
        <f>W2134</f>
        <v>1</v>
      </c>
      <c r="E2131" s="13" t="str">
        <f t="shared" ref="E2131" si="12986">X2134</f>
        <v>0</v>
      </c>
      <c r="F2131" s="13" t="str">
        <f t="shared" ref="F2131" si="12987">Y2134</f>
        <v>1</v>
      </c>
      <c r="G2131" s="13" t="str">
        <f t="shared" ref="G2131" si="12988">Z2134</f>
        <v>0</v>
      </c>
      <c r="H2131" s="13" t="str">
        <f t="shared" ref="H2131" si="12989">AA2134</f>
        <v>1</v>
      </c>
      <c r="I2131" s="13" t="str">
        <f t="shared" ref="I2131" si="12990">AB2134</f>
        <v>0</v>
      </c>
      <c r="J2131" s="13" t="str">
        <f t="shared" ref="J2131" si="12991">AC2134</f>
        <v>1</v>
      </c>
      <c r="K2131" s="13" t="str">
        <f t="shared" ref="K2131" si="12992">AD2134</f>
        <v>1</v>
      </c>
      <c r="L2131" s="13" t="str">
        <f t="shared" ref="L2131" si="12993">AE2134</f>
        <v>1</v>
      </c>
      <c r="M2131" s="13" t="str">
        <f t="shared" ref="M2131" si="12994">AF2134</f>
        <v>0</v>
      </c>
      <c r="N2131" s="13" t="str">
        <f t="shared" ref="N2131" si="12995">AG2134</f>
        <v>1</v>
      </c>
      <c r="O2131" s="13" t="str">
        <f t="shared" ref="O2131" si="12996">AH2134</f>
        <v>1</v>
      </c>
      <c r="P2131" s="13" t="str">
        <f t="shared" ref="P2131" si="12997">AI2134</f>
        <v>0</v>
      </c>
      <c r="Q2131" s="13" t="str">
        <f>D2134</f>
        <v>0</v>
      </c>
      <c r="R2131" s="13" t="str">
        <f t="shared" ref="R2131" si="12998">E2134</f>
        <v>0</v>
      </c>
      <c r="S2131" s="13" t="str">
        <f t="shared" ref="S2131" si="12999">F2134</f>
        <v>0</v>
      </c>
      <c r="T2131" s="13" t="str">
        <f t="shared" ref="T2131" si="13000">G2134</f>
        <v>0</v>
      </c>
      <c r="U2131" s="13" t="str">
        <f t="shared" ref="U2131" si="13001">H2134</f>
        <v>0</v>
      </c>
      <c r="V2131" s="13" t="str">
        <f t="shared" ref="V2131" si="13002">I2134</f>
        <v>0</v>
      </c>
      <c r="W2131" s="13" t="str">
        <f t="shared" ref="W2131" si="13003">J2134</f>
        <v>1</v>
      </c>
      <c r="X2131" s="13" t="str">
        <f t="shared" ref="X2131" si="13004">K2134</f>
        <v>0</v>
      </c>
      <c r="Y2131" s="13" t="str">
        <f t="shared" ref="Y2131" si="13005">L2134</f>
        <v>1</v>
      </c>
      <c r="Z2131" s="13" t="str">
        <f t="shared" ref="Z2131" si="13006">M2134</f>
        <v>1</v>
      </c>
      <c r="AA2131" s="13" t="str">
        <f t="shared" ref="AA2131" si="13007">N2134</f>
        <v>0</v>
      </c>
      <c r="AB2131" s="13" t="str">
        <f t="shared" ref="AB2131" si="13008">O2134</f>
        <v>1</v>
      </c>
      <c r="AC2131" s="13" t="str">
        <f t="shared" ref="AC2131" si="13009">P2134</f>
        <v>1</v>
      </c>
      <c r="AD2131" s="13" t="str">
        <f t="shared" ref="AD2131" si="13010">Q2134</f>
        <v>1</v>
      </c>
      <c r="AE2131" s="13" t="str">
        <f t="shared" ref="AE2131" si="13011">R2134</f>
        <v>0</v>
      </c>
      <c r="AF2131" s="13" t="str">
        <f t="shared" ref="AF2131" si="13012">S2134</f>
        <v>0</v>
      </c>
      <c r="AG2131" s="13" t="str">
        <f t="shared" ref="AG2131" si="13013">T2134</f>
        <v>0</v>
      </c>
      <c r="AH2131" s="13" t="str">
        <f t="shared" ref="AH2131" si="13014">U2134</f>
        <v>0</v>
      </c>
      <c r="AI2131" s="13" t="str">
        <f t="shared" ref="AI2131" si="13015">V2134</f>
        <v>0</v>
      </c>
      <c r="AL2131" s="14" t="s">
        <v>55</v>
      </c>
      <c r="AM2131" s="14" t="str">
        <f>CONCATENATE(D2158,H2158,L2158,P2158,T2158,X2158,AB2158,AF2158)</f>
        <v>550A4F6F</v>
      </c>
    </row>
    <row r="2132" spans="3:39" ht="15" customHeight="1" x14ac:dyDescent="0.45">
      <c r="C2132" s="14" t="s">
        <v>34</v>
      </c>
      <c r="D2132" s="13" t="str">
        <f>AH2134</f>
        <v>1</v>
      </c>
      <c r="E2132" s="13" t="str">
        <f>AI2134</f>
        <v>0</v>
      </c>
      <c r="F2132" s="13" t="str">
        <f>D2134</f>
        <v>0</v>
      </c>
      <c r="G2132" s="13" t="str">
        <f t="shared" ref="G2132" si="13016">E2134</f>
        <v>0</v>
      </c>
      <c r="H2132" s="13" t="str">
        <f t="shared" ref="H2132" si="13017">F2134</f>
        <v>0</v>
      </c>
      <c r="I2132" s="13" t="str">
        <f t="shared" ref="I2132" si="13018">G2134</f>
        <v>0</v>
      </c>
      <c r="J2132" s="13" t="str">
        <f t="shared" ref="J2132" si="13019">H2134</f>
        <v>0</v>
      </c>
      <c r="K2132" s="13" t="str">
        <f t="shared" ref="K2132" si="13020">I2134</f>
        <v>0</v>
      </c>
      <c r="L2132" s="13" t="str">
        <f t="shared" ref="L2132" si="13021">J2134</f>
        <v>1</v>
      </c>
      <c r="M2132" s="13" t="str">
        <f t="shared" ref="M2132" si="13022">K2134</f>
        <v>0</v>
      </c>
      <c r="N2132" s="13" t="str">
        <f t="shared" ref="N2132" si="13023">L2134</f>
        <v>1</v>
      </c>
      <c r="O2132" s="13" t="str">
        <f t="shared" ref="O2132" si="13024">M2134</f>
        <v>1</v>
      </c>
      <c r="P2132" s="13" t="str">
        <f t="shared" ref="P2132" si="13025">N2134</f>
        <v>0</v>
      </c>
      <c r="Q2132" s="13" t="str">
        <f t="shared" ref="Q2132" si="13026">O2134</f>
        <v>1</v>
      </c>
      <c r="R2132" s="13" t="str">
        <f t="shared" ref="R2132" si="13027">P2134</f>
        <v>1</v>
      </c>
      <c r="S2132" s="13" t="str">
        <f t="shared" ref="S2132" si="13028">Q2134</f>
        <v>1</v>
      </c>
      <c r="T2132" s="13" t="str">
        <f t="shared" ref="T2132" si="13029">R2134</f>
        <v>0</v>
      </c>
      <c r="U2132" s="13" t="str">
        <f t="shared" ref="U2132" si="13030">S2134</f>
        <v>0</v>
      </c>
      <c r="V2132" s="13" t="str">
        <f t="shared" ref="V2132" si="13031">T2134</f>
        <v>0</v>
      </c>
      <c r="W2132" s="13" t="str">
        <f t="shared" ref="W2132" si="13032">U2134</f>
        <v>0</v>
      </c>
      <c r="X2132" s="13" t="str">
        <f t="shared" ref="X2132" si="13033">V2134</f>
        <v>0</v>
      </c>
      <c r="Y2132" s="13" t="str">
        <f t="shared" ref="Y2132" si="13034">W2134</f>
        <v>1</v>
      </c>
      <c r="Z2132" s="13" t="str">
        <f t="shared" ref="Z2132" si="13035">X2134</f>
        <v>0</v>
      </c>
      <c r="AA2132" s="13" t="str">
        <f t="shared" ref="AA2132" si="13036">Y2134</f>
        <v>1</v>
      </c>
      <c r="AB2132" s="13" t="str">
        <f t="shared" ref="AB2132" si="13037">Z2134</f>
        <v>0</v>
      </c>
      <c r="AC2132" s="13" t="str">
        <f t="shared" ref="AC2132" si="13038">AA2134</f>
        <v>1</v>
      </c>
      <c r="AD2132" s="13" t="str">
        <f t="shared" ref="AD2132" si="13039">AB2134</f>
        <v>0</v>
      </c>
      <c r="AE2132" s="13" t="str">
        <f t="shared" ref="AE2132" si="13040">AC2134</f>
        <v>1</v>
      </c>
      <c r="AF2132" s="13" t="str">
        <f t="shared" ref="AF2132" si="13041">AD2134</f>
        <v>1</v>
      </c>
      <c r="AG2132" s="13" t="str">
        <f t="shared" ref="AG2132" si="13042">AE2134</f>
        <v>1</v>
      </c>
      <c r="AH2132" s="13" t="str">
        <f t="shared" ref="AH2132" si="13043">AF2134</f>
        <v>0</v>
      </c>
      <c r="AI2132" s="13" t="str">
        <f t="shared" ref="AI2132" si="13044">AG2134</f>
        <v>1</v>
      </c>
      <c r="AL2132" s="14" t="s">
        <v>56</v>
      </c>
      <c r="AM2132" s="14" t="str">
        <f>CONCATENATE(D2157,H2157,L2157,P2157,T2157,X2157,AB2157,AF2157,)</f>
        <v>E747A03A</v>
      </c>
    </row>
    <row r="2133" spans="3:39" ht="15" customHeight="1" x14ac:dyDescent="0.55000000000000004">
      <c r="C2133" s="14" t="s">
        <v>23</v>
      </c>
      <c r="D2133" s="13" t="str">
        <f>MID($AM2103,1,1)</f>
        <v>0</v>
      </c>
      <c r="H2133" s="13" t="str">
        <f>MID($AM2103,2,1)</f>
        <v>2</v>
      </c>
      <c r="L2133" s="13" t="str">
        <f>MID($AM2103,3,1)</f>
        <v>D</v>
      </c>
      <c r="P2133" s="13" t="str">
        <f>MID($AM2103,4,1)</f>
        <v>C</v>
      </c>
      <c r="T2133" s="13" t="str">
        <f>MID($AM2103,5,1)</f>
        <v>1</v>
      </c>
      <c r="X2133" s="13" t="str">
        <f>MID($AM2103,6,1)</f>
        <v>5</v>
      </c>
      <c r="AB2133" s="13" t="str">
        <f>MID($AM2103,7,1)</f>
        <v>7</v>
      </c>
      <c r="AF2133" s="13" t="str">
        <f>MID($AM2103,8,1)</f>
        <v>6</v>
      </c>
      <c r="AL2133" s="21" t="s">
        <v>40</v>
      </c>
      <c r="AM2133" s="14" t="str">
        <f>CONCATENATE(D2145,H2145,L2145,P2145,T2145,X2145,AB2145,AF2145)</f>
        <v>D2E842C2</v>
      </c>
    </row>
    <row r="2134" spans="3:39" ht="15" customHeight="1" x14ac:dyDescent="0.45">
      <c r="C2134" s="14" t="s">
        <v>24</v>
      </c>
      <c r="D2134" s="13" t="str">
        <f>MID(DEC2BIN(HEX2DEC(D2133),4),1,1)</f>
        <v>0</v>
      </c>
      <c r="E2134" s="13" t="str">
        <f>MID(DEC2BIN(HEX2DEC(D2133),4),2,1)</f>
        <v>0</v>
      </c>
      <c r="F2134" s="13" t="str">
        <f>MID(DEC2BIN(HEX2DEC(D2133),4),3,1)</f>
        <v>0</v>
      </c>
      <c r="G2134" s="13" t="str">
        <f>MID(DEC2BIN(HEX2DEC(D2133),4),4,1)</f>
        <v>0</v>
      </c>
      <c r="H2134" s="13" t="str">
        <f>MID(DEC2BIN(HEX2DEC(H2133),4),1,1)</f>
        <v>0</v>
      </c>
      <c r="I2134" s="13" t="str">
        <f>MID(DEC2BIN(HEX2DEC(H2133),4),2,1)</f>
        <v>0</v>
      </c>
      <c r="J2134" s="13" t="str">
        <f>MID(DEC2BIN(HEX2DEC(H2133),4),3,1)</f>
        <v>1</v>
      </c>
      <c r="K2134" s="13" t="str">
        <f>MID(DEC2BIN(HEX2DEC(H2133),4),4,1)</f>
        <v>0</v>
      </c>
      <c r="L2134" s="13" t="str">
        <f>MID(DEC2BIN(HEX2DEC(L2133),4),1,1)</f>
        <v>1</v>
      </c>
      <c r="M2134" s="13" t="str">
        <f>MID(DEC2BIN(HEX2DEC(L2133),4),2,1)</f>
        <v>1</v>
      </c>
      <c r="N2134" s="13" t="str">
        <f>MID(DEC2BIN(HEX2DEC(L2133),4),3,1)</f>
        <v>0</v>
      </c>
      <c r="O2134" s="13" t="str">
        <f>MID(DEC2BIN(HEX2DEC(L2133),4),4,1)</f>
        <v>1</v>
      </c>
      <c r="P2134" s="13" t="str">
        <f>MID(DEC2BIN(HEX2DEC(P2133),4),1,1)</f>
        <v>1</v>
      </c>
      <c r="Q2134" s="13" t="str">
        <f>MID(DEC2BIN(HEX2DEC(P2133),4),2,1)</f>
        <v>1</v>
      </c>
      <c r="R2134" s="13" t="str">
        <f>MID(DEC2BIN(HEX2DEC(P2133),4),3,1)</f>
        <v>0</v>
      </c>
      <c r="S2134" s="13" t="str">
        <f>MID(DEC2BIN(HEX2DEC(P2133),4),4,1)</f>
        <v>0</v>
      </c>
      <c r="T2134" s="13" t="str">
        <f>MID(DEC2BIN(HEX2DEC(T2133),4),1,1)</f>
        <v>0</v>
      </c>
      <c r="U2134" s="13" t="str">
        <f>MID(DEC2BIN(HEX2DEC(T2133),4),2,1)</f>
        <v>0</v>
      </c>
      <c r="V2134" s="13" t="str">
        <f>MID(DEC2BIN(HEX2DEC(T2133),4),3,1)</f>
        <v>0</v>
      </c>
      <c r="W2134" s="13" t="str">
        <f>MID(DEC2BIN(HEX2DEC(T2133),4),4,1)</f>
        <v>1</v>
      </c>
      <c r="X2134" s="13" t="str">
        <f>MID(DEC2BIN(HEX2DEC(X2133),4),1,1)</f>
        <v>0</v>
      </c>
      <c r="Y2134" s="13" t="str">
        <f>MID(DEC2BIN(HEX2DEC(X2133),4),2,1)</f>
        <v>1</v>
      </c>
      <c r="Z2134" s="13" t="str">
        <f>MID(DEC2BIN(HEX2DEC(X2133),4),3,1)</f>
        <v>0</v>
      </c>
      <c r="AA2134" s="13" t="str">
        <f>MID(DEC2BIN(HEX2DEC(X2133),4),4,1)</f>
        <v>1</v>
      </c>
      <c r="AB2134" s="13" t="str">
        <f>MID(DEC2BIN(HEX2DEC(AB2133),4),1,1)</f>
        <v>0</v>
      </c>
      <c r="AC2134" s="13" t="str">
        <f>MID(DEC2BIN(HEX2DEC(AB2133),4),2,1)</f>
        <v>1</v>
      </c>
      <c r="AD2134" s="13" t="str">
        <f>MID(DEC2BIN(HEX2DEC(AB2133),4),3,1)</f>
        <v>1</v>
      </c>
      <c r="AE2134" s="13" t="str">
        <f>MID(DEC2BIN(HEX2DEC(AB2133),4),4,1)</f>
        <v>1</v>
      </c>
      <c r="AF2134" s="13" t="str">
        <f>MID(DEC2BIN(HEX2DEC(AF2133),4),1,1)</f>
        <v>0</v>
      </c>
      <c r="AG2134" s="13" t="str">
        <f>MID(DEC2BIN(HEX2DEC(AF2133),4),2,1)</f>
        <v>1</v>
      </c>
      <c r="AH2134" s="13" t="str">
        <f>MID(DEC2BIN(HEX2DEC(AF2133),4),3,1)</f>
        <v>1</v>
      </c>
      <c r="AI2134" s="13" t="str">
        <f>MID(DEC2BIN(HEX2DEC(AF2133),4),4,1)</f>
        <v>0</v>
      </c>
      <c r="AL2134" s="14" t="s">
        <v>57</v>
      </c>
      <c r="AM2134" s="19" t="str">
        <f>DEC2HEX(MOD(HEX2DEC(AM2129)+HEX2DEC(AM2130)+HEX2DEC(AM2131)+HEX2DEC(AM2132)+HEX2DEC(AM2133),2^32),8)</f>
        <v>726B2B15</v>
      </c>
    </row>
    <row r="2135" spans="3:39" ht="15" customHeight="1" x14ac:dyDescent="0.45">
      <c r="C2135" s="14" t="s">
        <v>25</v>
      </c>
      <c r="D2135" s="13" t="str">
        <f>D2097</f>
        <v>6</v>
      </c>
      <c r="H2135" s="13" t="str">
        <f t="shared" ref="H2135" si="13045">H2097</f>
        <v>A</v>
      </c>
      <c r="L2135" s="13" t="str">
        <f t="shared" ref="L2135" si="13046">L2097</f>
        <v>0</v>
      </c>
      <c r="P2135" s="13" t="str">
        <f t="shared" ref="P2135" si="13047">P2097</f>
        <v>2</v>
      </c>
      <c r="T2135" s="13" t="str">
        <f t="shared" ref="T2135" si="13048">T2097</f>
        <v>6</v>
      </c>
      <c r="X2135" s="13" t="str">
        <f t="shared" ref="X2135" si="13049">X2097</f>
        <v>B</v>
      </c>
      <c r="AB2135" s="13" t="str">
        <f t="shared" ref="AB2135" si="13050">AB2097</f>
        <v>1</v>
      </c>
      <c r="AF2135" s="13" t="str">
        <f>AF2097</f>
        <v>A</v>
      </c>
      <c r="AL2135" s="14"/>
      <c r="AM2135" s="14"/>
    </row>
    <row r="2136" spans="3:39" ht="15" customHeight="1" x14ac:dyDescent="0.45">
      <c r="C2136" s="14" t="s">
        <v>26</v>
      </c>
      <c r="D2136" s="13" t="str">
        <f>MID(DEC2BIN(HEX2DEC(D2135),4),1,1)</f>
        <v>0</v>
      </c>
      <c r="E2136" s="13" t="str">
        <f>MID(DEC2BIN(HEX2DEC(D2135),4),2,1)</f>
        <v>1</v>
      </c>
      <c r="F2136" s="13" t="str">
        <f>MID(DEC2BIN(HEX2DEC(D2135),4),3,1)</f>
        <v>1</v>
      </c>
      <c r="G2136" s="13" t="str">
        <f>MID(DEC2BIN(HEX2DEC(D2135),4),4,1)</f>
        <v>0</v>
      </c>
      <c r="H2136" s="13" t="str">
        <f>MID(DEC2BIN(HEX2DEC(H2135),4),1,1)</f>
        <v>1</v>
      </c>
      <c r="I2136" s="13" t="str">
        <f>MID(DEC2BIN(HEX2DEC(H2135),4),2,1)</f>
        <v>0</v>
      </c>
      <c r="J2136" s="13" t="str">
        <f>MID(DEC2BIN(HEX2DEC(H2135),4),3,1)</f>
        <v>1</v>
      </c>
      <c r="K2136" s="13" t="str">
        <f>MID(DEC2BIN(HEX2DEC(H2135),4),4,1)</f>
        <v>0</v>
      </c>
      <c r="L2136" s="13" t="str">
        <f>MID(DEC2BIN(HEX2DEC(L2135),4),1,1)</f>
        <v>0</v>
      </c>
      <c r="M2136" s="13" t="str">
        <f>MID(DEC2BIN(HEX2DEC(L2135),4),2,1)</f>
        <v>0</v>
      </c>
      <c r="N2136" s="13" t="str">
        <f>MID(DEC2BIN(HEX2DEC(L2135),4),3,1)</f>
        <v>0</v>
      </c>
      <c r="O2136" s="13" t="str">
        <f>MID(DEC2BIN(HEX2DEC(L2135),4),4,1)</f>
        <v>0</v>
      </c>
      <c r="P2136" s="13" t="str">
        <f>MID(DEC2BIN(HEX2DEC(P2135),4),1,1)</f>
        <v>0</v>
      </c>
      <c r="Q2136" s="13" t="str">
        <f>MID(DEC2BIN(HEX2DEC(P2135),4),2,1)</f>
        <v>0</v>
      </c>
      <c r="R2136" s="13" t="str">
        <f>MID(DEC2BIN(HEX2DEC(P2135),4),3,1)</f>
        <v>1</v>
      </c>
      <c r="S2136" s="13" t="str">
        <f>MID(DEC2BIN(HEX2DEC(P2135),4),4,1)</f>
        <v>0</v>
      </c>
      <c r="T2136" s="13" t="str">
        <f>MID(DEC2BIN(HEX2DEC(T2135),4),1,1)</f>
        <v>0</v>
      </c>
      <c r="U2136" s="13" t="str">
        <f>MID(DEC2BIN(HEX2DEC(T2135),4),2,1)</f>
        <v>1</v>
      </c>
      <c r="V2136" s="13" t="str">
        <f>MID(DEC2BIN(HEX2DEC(T2135),4),3,1)</f>
        <v>1</v>
      </c>
      <c r="W2136" s="13" t="str">
        <f>MID(DEC2BIN(HEX2DEC(T2135),4),4,1)</f>
        <v>0</v>
      </c>
      <c r="X2136" s="13" t="str">
        <f>MID(DEC2BIN(HEX2DEC(X2135),4),1,1)</f>
        <v>1</v>
      </c>
      <c r="Y2136" s="13" t="str">
        <f>MID(DEC2BIN(HEX2DEC(X2135),4),2,1)</f>
        <v>0</v>
      </c>
      <c r="Z2136" s="13" t="str">
        <f>MID(DEC2BIN(HEX2DEC(X2135),4),3,1)</f>
        <v>1</v>
      </c>
      <c r="AA2136" s="13" t="str">
        <f>MID(DEC2BIN(HEX2DEC(X2135),4),4,1)</f>
        <v>1</v>
      </c>
      <c r="AB2136" s="13" t="str">
        <f>MID(DEC2BIN(HEX2DEC(AB2135),4),1,1)</f>
        <v>0</v>
      </c>
      <c r="AC2136" s="13" t="str">
        <f>MID(DEC2BIN(HEX2DEC(AB2135),4),2,1)</f>
        <v>0</v>
      </c>
      <c r="AD2136" s="13" t="str">
        <f>MID(DEC2BIN(HEX2DEC(AB2135),4),3,1)</f>
        <v>0</v>
      </c>
      <c r="AE2136" s="13" t="str">
        <f>MID(DEC2BIN(HEX2DEC(AB2135),4),4,1)</f>
        <v>1</v>
      </c>
      <c r="AF2136" s="13" t="str">
        <f>MID(DEC2BIN(HEX2DEC(AF2135),4),1,1)</f>
        <v>1</v>
      </c>
      <c r="AG2136" s="13" t="str">
        <f>MID(DEC2BIN(HEX2DEC(AF2135),4),2,1)</f>
        <v>0</v>
      </c>
      <c r="AH2136" s="13" t="str">
        <f>MID(DEC2BIN(HEX2DEC(AF2135),4),3,1)</f>
        <v>1</v>
      </c>
      <c r="AI2136" s="13" t="str">
        <f>MID(DEC2BIN(HEX2DEC(AF2135),4),4,1)</f>
        <v>0</v>
      </c>
      <c r="AL2136" s="14" t="s">
        <v>58</v>
      </c>
      <c r="AM2136" s="14" t="str">
        <f>CONCATENATE(D2128,H2128,L2128,P2128,T2128,X2128,AB2128,AF2128)</f>
        <v>5B52CBB6</v>
      </c>
    </row>
    <row r="2137" spans="3:39" ht="15" customHeight="1" x14ac:dyDescent="0.45">
      <c r="C2137" s="14" t="s">
        <v>27</v>
      </c>
      <c r="D2137" s="13" t="str">
        <f>D2099</f>
        <v>7</v>
      </c>
      <c r="H2137" s="13" t="str">
        <f t="shared" ref="H2137" si="13051">H2099</f>
        <v>E</v>
      </c>
      <c r="L2137" s="13" t="str">
        <f t="shared" ref="L2137" si="13052">L2099</f>
        <v>4</v>
      </c>
      <c r="P2137" s="13" t="str">
        <f t="shared" ref="P2137" si="13053">P2099</f>
        <v>9</v>
      </c>
      <c r="T2137" s="13" t="str">
        <f t="shared" ref="T2137" si="13054">T2099</f>
        <v>0</v>
      </c>
      <c r="X2137" s="13" t="str">
        <f t="shared" ref="X2137" si="13055">X2099</f>
        <v>D</v>
      </c>
      <c r="AB2137" s="13" t="str">
        <f t="shared" ref="AB2137" si="13056">AB2099</f>
        <v>E</v>
      </c>
      <c r="AF2137" s="13" t="str">
        <f t="shared" ref="AF2137" si="13057">AF2099</f>
        <v>1</v>
      </c>
      <c r="AL2137" s="14" t="s">
        <v>37</v>
      </c>
      <c r="AM2137" s="14" t="str">
        <f>CONCATENATE(D2140,H2140,L2140,P2140,T2140,X2140,AB2140,AF2140)</f>
        <v>6A480D72</v>
      </c>
    </row>
    <row r="2138" spans="3:39" ht="15" customHeight="1" thickBot="1" x14ac:dyDescent="0.5">
      <c r="C2138" s="14" t="s">
        <v>28</v>
      </c>
      <c r="D2138" s="13" t="str">
        <f>MID(DEC2BIN(HEX2DEC(D2137),4),1,1)</f>
        <v>0</v>
      </c>
      <c r="E2138" s="13" t="str">
        <f>MID(DEC2BIN(HEX2DEC(D2137),4),2,1)</f>
        <v>1</v>
      </c>
      <c r="F2138" s="13" t="str">
        <f>MID(DEC2BIN(HEX2DEC(D2137),4),3,1)</f>
        <v>1</v>
      </c>
      <c r="G2138" s="13" t="str">
        <f>MID(DEC2BIN(HEX2DEC(D2137),4),4,1)</f>
        <v>1</v>
      </c>
      <c r="H2138" s="13" t="str">
        <f>MID(DEC2BIN(HEX2DEC(H2137),4),1,1)</f>
        <v>1</v>
      </c>
      <c r="I2138" s="13" t="str">
        <f>MID(DEC2BIN(HEX2DEC(H2137),4),2,1)</f>
        <v>1</v>
      </c>
      <c r="J2138" s="13" t="str">
        <f>MID(DEC2BIN(HEX2DEC(H2137),4),3,1)</f>
        <v>1</v>
      </c>
      <c r="K2138" s="13" t="str">
        <f>MID(DEC2BIN(HEX2DEC(H2137),4),4,1)</f>
        <v>0</v>
      </c>
      <c r="L2138" s="13" t="str">
        <f>MID(DEC2BIN(HEX2DEC(L2137),4),1,1)</f>
        <v>0</v>
      </c>
      <c r="M2138" s="13" t="str">
        <f>MID(DEC2BIN(HEX2DEC(L2137),4),2,1)</f>
        <v>1</v>
      </c>
      <c r="N2138" s="13" t="str">
        <f>MID(DEC2BIN(HEX2DEC(L2137),4),3,1)</f>
        <v>0</v>
      </c>
      <c r="O2138" s="13" t="str">
        <f>MID(DEC2BIN(HEX2DEC(L2137),4),4,1)</f>
        <v>0</v>
      </c>
      <c r="P2138" s="13" t="str">
        <f>MID(DEC2BIN(HEX2DEC(P2137),4),1,1)</f>
        <v>1</v>
      </c>
      <c r="Q2138" s="13" t="str">
        <f>MID(DEC2BIN(HEX2DEC(P2137),4),2,1)</f>
        <v>0</v>
      </c>
      <c r="R2138" s="13" t="str">
        <f>MID(DEC2BIN(HEX2DEC(P2137),4),3,1)</f>
        <v>0</v>
      </c>
      <c r="S2138" s="13" t="str">
        <f>MID(DEC2BIN(HEX2DEC(P2137),4),4,1)</f>
        <v>1</v>
      </c>
      <c r="T2138" s="13" t="str">
        <f>MID(DEC2BIN(HEX2DEC(T2137),4),1,1)</f>
        <v>0</v>
      </c>
      <c r="U2138" s="13" t="str">
        <f>MID(DEC2BIN(HEX2DEC(T2137),4),2,1)</f>
        <v>0</v>
      </c>
      <c r="V2138" s="13" t="str">
        <f>MID(DEC2BIN(HEX2DEC(T2137),4),3,1)</f>
        <v>0</v>
      </c>
      <c r="W2138" s="13" t="str">
        <f>MID(DEC2BIN(HEX2DEC(T2137),4),4,1)</f>
        <v>0</v>
      </c>
      <c r="X2138" s="13" t="str">
        <f>MID(DEC2BIN(HEX2DEC(X2137),4),1,1)</f>
        <v>1</v>
      </c>
      <c r="Y2138" s="13" t="str">
        <f>MID(DEC2BIN(HEX2DEC(X2137),4),2,1)</f>
        <v>1</v>
      </c>
      <c r="Z2138" s="13" t="str">
        <f>MID(DEC2BIN(HEX2DEC(X2137),4),3,1)</f>
        <v>0</v>
      </c>
      <c r="AA2138" s="13" t="str">
        <f>MID(DEC2BIN(HEX2DEC(X2137),4),4,1)</f>
        <v>1</v>
      </c>
      <c r="AB2138" s="13" t="str">
        <f>MID(DEC2BIN(HEX2DEC(AB2137),4),1,1)</f>
        <v>1</v>
      </c>
      <c r="AC2138" s="13" t="str">
        <f>MID(DEC2BIN(HEX2DEC(AB2137),4),2,1)</f>
        <v>1</v>
      </c>
      <c r="AD2138" s="13" t="str">
        <f>MID(DEC2BIN(HEX2DEC(AB2137),4),3,1)</f>
        <v>1</v>
      </c>
      <c r="AE2138" s="13" t="str">
        <f>MID(DEC2BIN(HEX2DEC(AB2137),4),4,1)</f>
        <v>0</v>
      </c>
      <c r="AF2138" s="13" t="str">
        <f>MID(DEC2BIN(HEX2DEC(AF2137),4),1,1)</f>
        <v>0</v>
      </c>
      <c r="AG2138" s="13" t="str">
        <f>MID(DEC2BIN(HEX2DEC(AF2137),4),2,1)</f>
        <v>0</v>
      </c>
      <c r="AH2138" s="13" t="str">
        <f>MID(DEC2BIN(HEX2DEC(AF2137),4),3,1)</f>
        <v>0</v>
      </c>
      <c r="AI2138" s="13" t="str">
        <f>MID(DEC2BIN(HEX2DEC(AF2137),4),4,1)</f>
        <v>1</v>
      </c>
      <c r="AL2138" s="14" t="s">
        <v>57</v>
      </c>
      <c r="AM2138" s="14" t="str">
        <f>AM2134</f>
        <v>726B2B15</v>
      </c>
    </row>
    <row r="2139" spans="3:39" ht="15" customHeight="1" thickBot="1" x14ac:dyDescent="0.5">
      <c r="C2139" s="15" t="s">
        <v>37</v>
      </c>
      <c r="D2139" s="13">
        <f>IF(D2138+D2136+D2134&gt;1,1,0)</f>
        <v>0</v>
      </c>
      <c r="E2139" s="13">
        <f t="shared" ref="E2139:Z2139" si="13058">IF(E2138+E2136+E2134&gt;1,1,0)</f>
        <v>1</v>
      </c>
      <c r="F2139" s="13">
        <f t="shared" si="13058"/>
        <v>1</v>
      </c>
      <c r="G2139" s="13">
        <f t="shared" si="13058"/>
        <v>0</v>
      </c>
      <c r="H2139" s="13">
        <f t="shared" si="13058"/>
        <v>1</v>
      </c>
      <c r="I2139" s="13">
        <f t="shared" si="13058"/>
        <v>0</v>
      </c>
      <c r="J2139" s="13">
        <f t="shared" si="13058"/>
        <v>1</v>
      </c>
      <c r="K2139" s="13">
        <f t="shared" si="13058"/>
        <v>0</v>
      </c>
      <c r="L2139" s="13">
        <f t="shared" si="13058"/>
        <v>0</v>
      </c>
      <c r="M2139" s="13">
        <f t="shared" si="13058"/>
        <v>1</v>
      </c>
      <c r="N2139" s="13">
        <f t="shared" si="13058"/>
        <v>0</v>
      </c>
      <c r="O2139" s="13">
        <f t="shared" si="13058"/>
        <v>0</v>
      </c>
      <c r="P2139" s="13">
        <f t="shared" si="13058"/>
        <v>1</v>
      </c>
      <c r="Q2139" s="13">
        <f t="shared" si="13058"/>
        <v>0</v>
      </c>
      <c r="R2139" s="13">
        <f t="shared" si="13058"/>
        <v>0</v>
      </c>
      <c r="S2139" s="13">
        <f t="shared" si="13058"/>
        <v>0</v>
      </c>
      <c r="T2139" s="13">
        <f t="shared" si="13058"/>
        <v>0</v>
      </c>
      <c r="U2139" s="13">
        <f t="shared" si="13058"/>
        <v>0</v>
      </c>
      <c r="V2139" s="13">
        <f t="shared" si="13058"/>
        <v>0</v>
      </c>
      <c r="W2139" s="13">
        <f t="shared" si="13058"/>
        <v>0</v>
      </c>
      <c r="X2139" s="13">
        <f t="shared" si="13058"/>
        <v>1</v>
      </c>
      <c r="Y2139" s="13">
        <f t="shared" si="13058"/>
        <v>1</v>
      </c>
      <c r="Z2139" s="13">
        <f t="shared" si="13058"/>
        <v>0</v>
      </c>
      <c r="AA2139" s="13">
        <f>IF(AA2138+AA2136+AA2134&gt;1,1,0)</f>
        <v>1</v>
      </c>
      <c r="AB2139" s="13">
        <f t="shared" ref="AB2139:AI2139" si="13059">IF(AB2138+AB2136+AB2134&gt;1,1,0)</f>
        <v>0</v>
      </c>
      <c r="AC2139" s="13">
        <f t="shared" si="13059"/>
        <v>1</v>
      </c>
      <c r="AD2139" s="13">
        <f t="shared" si="13059"/>
        <v>1</v>
      </c>
      <c r="AE2139" s="13">
        <f t="shared" si="13059"/>
        <v>1</v>
      </c>
      <c r="AF2139" s="13">
        <f t="shared" si="13059"/>
        <v>0</v>
      </c>
      <c r="AG2139" s="13">
        <f t="shared" si="13059"/>
        <v>0</v>
      </c>
      <c r="AH2139" s="13">
        <f t="shared" si="13059"/>
        <v>1</v>
      </c>
      <c r="AI2139" s="13">
        <f t="shared" si="13059"/>
        <v>0</v>
      </c>
      <c r="AL2139" s="16" t="s">
        <v>59</v>
      </c>
      <c r="AM2139" s="20" t="str">
        <f>DEC2HEX(MOD(HEX2DEC(AM2136)+HEX2DEC(AM2138)+HEX2DEC(AM2137),2^32),8)</f>
        <v>3806043D</v>
      </c>
    </row>
    <row r="2140" spans="3:39" ht="15" customHeight="1" thickBot="1" x14ac:dyDescent="0.5">
      <c r="C2140" s="15" t="s">
        <v>38</v>
      </c>
      <c r="D2140" s="13" t="str">
        <f>BIN2HEX(CONCATENATE(D2139,E2139,F2139,G2139))</f>
        <v>6</v>
      </c>
      <c r="H2140" s="13" t="str">
        <f>BIN2HEX(CONCATENATE(H2139,I2139,J2139,K2139))</f>
        <v>A</v>
      </c>
      <c r="L2140" s="13" t="str">
        <f>BIN2HEX(CONCATENATE(L2139,M2139,N2139,O2139))</f>
        <v>4</v>
      </c>
      <c r="P2140" s="13" t="str">
        <f>BIN2HEX(CONCATENATE(P2139,Q2139,R2139,S2139))</f>
        <v>8</v>
      </c>
      <c r="T2140" s="13" t="str">
        <f>BIN2HEX(CONCATENATE(T2139,U2139,V2139,W2139))</f>
        <v>0</v>
      </c>
      <c r="X2140" s="13" t="str">
        <f>BIN2HEX(CONCATENATE(X2139,Y2139,Z2139,AA2139))</f>
        <v>D</v>
      </c>
      <c r="AB2140" s="13" t="str">
        <f>BIN2HEX(CONCATENATE(AB2139,AC2139,AD2139,AE2139))</f>
        <v>7</v>
      </c>
      <c r="AF2140" s="13" t="str">
        <f>BIN2HEX(CONCATENATE(AF2139,AG2139,AH2139,AI2139))</f>
        <v>2</v>
      </c>
      <c r="AM2140" s="14"/>
    </row>
    <row r="2141" spans="3:39" ht="15" customHeight="1" thickBot="1" x14ac:dyDescent="0.5">
      <c r="C2141" s="14"/>
      <c r="AL2141" s="16" t="s">
        <v>60</v>
      </c>
      <c r="AM2141" s="20" t="str">
        <f>CONCATENATE(D2133,H2133,L2133,P2133,T2133,X2133,AB2133,AF2133)</f>
        <v>02DC1576</v>
      </c>
    </row>
    <row r="2142" spans="3:39" ht="15" customHeight="1" thickBot="1" x14ac:dyDescent="0.5">
      <c r="C2142" s="14" t="s">
        <v>29</v>
      </c>
      <c r="D2142" s="13" t="str">
        <f>D2101</f>
        <v>4</v>
      </c>
      <c r="H2142" s="13" t="str">
        <f t="shared" ref="H2142" si="13060">H2101</f>
        <v>8</v>
      </c>
      <c r="L2142" s="13" t="str">
        <f t="shared" ref="L2142" si="13061">L2101</f>
        <v>3</v>
      </c>
      <c r="P2142" s="13" t="str">
        <f t="shared" ref="P2142" si="13062">P2101</f>
        <v>4</v>
      </c>
      <c r="T2142" s="13" t="str">
        <f t="shared" ref="T2142" si="13063">T2101</f>
        <v>9</v>
      </c>
      <c r="X2142" s="13" t="str">
        <f t="shared" ref="X2142" si="13064">X2101</f>
        <v>A</v>
      </c>
      <c r="AB2142" s="13" t="str">
        <f t="shared" ref="AB2142" si="13065">AB2101</f>
        <v>C</v>
      </c>
      <c r="AF2142" s="13" t="str">
        <f>AF2101</f>
        <v>C</v>
      </c>
      <c r="AM2142" s="14"/>
    </row>
    <row r="2143" spans="3:39" ht="15" customHeight="1" thickBot="1" x14ac:dyDescent="0.5">
      <c r="C2143" s="14" t="s">
        <v>30</v>
      </c>
      <c r="D2143" s="13" t="str">
        <f>MID(DEC2BIN(HEX2DEC(D2142),4),1,1)</f>
        <v>0</v>
      </c>
      <c r="E2143" s="13" t="str">
        <f>MID(DEC2BIN(HEX2DEC(D2142),4),2,1)</f>
        <v>1</v>
      </c>
      <c r="F2143" s="13" t="str">
        <f>MID(DEC2BIN(HEX2DEC(D2142),4),3,1)</f>
        <v>0</v>
      </c>
      <c r="G2143" s="13" t="str">
        <f>MID(DEC2BIN(HEX2DEC(D2142),4),4,1)</f>
        <v>0</v>
      </c>
      <c r="H2143" s="13" t="str">
        <f>MID(DEC2BIN(HEX2DEC(H2142),4),1,1)</f>
        <v>1</v>
      </c>
      <c r="I2143" s="13" t="str">
        <f>MID(DEC2BIN(HEX2DEC(H2142),4),2,1)</f>
        <v>0</v>
      </c>
      <c r="J2143" s="13" t="str">
        <f>MID(DEC2BIN(HEX2DEC(H2142),4),3,1)</f>
        <v>0</v>
      </c>
      <c r="K2143" s="13" t="str">
        <f>MID(DEC2BIN(HEX2DEC(H2142),4),4,1)</f>
        <v>0</v>
      </c>
      <c r="L2143" s="13" t="str">
        <f>MID(DEC2BIN(HEX2DEC(L2142),4),1,1)</f>
        <v>0</v>
      </c>
      <c r="M2143" s="13" t="str">
        <f>MID(DEC2BIN(HEX2DEC(L2142),4),2,1)</f>
        <v>0</v>
      </c>
      <c r="N2143" s="13" t="str">
        <f>MID(DEC2BIN(HEX2DEC(L2142),4),3,1)</f>
        <v>1</v>
      </c>
      <c r="O2143" s="13" t="str">
        <f>MID(DEC2BIN(HEX2DEC(L2142),4),4,1)</f>
        <v>1</v>
      </c>
      <c r="P2143" s="13" t="str">
        <f>MID(DEC2BIN(HEX2DEC(P2142),4),1,1)</f>
        <v>0</v>
      </c>
      <c r="Q2143" s="13" t="str">
        <f>MID(DEC2BIN(HEX2DEC(P2142),4),2,1)</f>
        <v>1</v>
      </c>
      <c r="R2143" s="13" t="str">
        <f>MID(DEC2BIN(HEX2DEC(P2142),4),3,1)</f>
        <v>0</v>
      </c>
      <c r="S2143" s="13" t="str">
        <f>MID(DEC2BIN(HEX2DEC(P2142),4),4,1)</f>
        <v>0</v>
      </c>
      <c r="T2143" s="13" t="str">
        <f>MID(DEC2BIN(HEX2DEC(T2142),4),1,1)</f>
        <v>1</v>
      </c>
      <c r="U2143" s="13" t="str">
        <f>MID(DEC2BIN(HEX2DEC(T2142),4),2,1)</f>
        <v>0</v>
      </c>
      <c r="V2143" s="13" t="str">
        <f>MID(DEC2BIN(HEX2DEC(T2142),4),3,1)</f>
        <v>0</v>
      </c>
      <c r="W2143" s="13" t="str">
        <f>MID(DEC2BIN(HEX2DEC(T2142),4),4,1)</f>
        <v>1</v>
      </c>
      <c r="X2143" s="13" t="str">
        <f>MID(DEC2BIN(HEX2DEC(X2142),4),1,1)</f>
        <v>1</v>
      </c>
      <c r="Y2143" s="13" t="str">
        <f>MID(DEC2BIN(HEX2DEC(X2142),4),2,1)</f>
        <v>0</v>
      </c>
      <c r="Z2143" s="13" t="str">
        <f>MID(DEC2BIN(HEX2DEC(X2142),4),3,1)</f>
        <v>1</v>
      </c>
      <c r="AA2143" s="13" t="str">
        <f>MID(DEC2BIN(HEX2DEC(X2142),4),4,1)</f>
        <v>0</v>
      </c>
      <c r="AB2143" s="13" t="str">
        <f>MID(DEC2BIN(HEX2DEC(AB2142),4),1,1)</f>
        <v>1</v>
      </c>
      <c r="AC2143" s="13" t="str">
        <f>MID(DEC2BIN(HEX2DEC(AB2142),4),2,1)</f>
        <v>1</v>
      </c>
      <c r="AD2143" s="13" t="str">
        <f>MID(DEC2BIN(HEX2DEC(AB2142),4),3,1)</f>
        <v>0</v>
      </c>
      <c r="AE2143" s="13" t="str">
        <f>MID(DEC2BIN(HEX2DEC(AB2142),4),4,1)</f>
        <v>0</v>
      </c>
      <c r="AF2143" s="13" t="str">
        <f>MID(DEC2BIN(HEX2DEC(AF2142),4),1,1)</f>
        <v>1</v>
      </c>
      <c r="AG2143" s="13" t="str">
        <f>MID(DEC2BIN(HEX2DEC(AF2142),4),2,1)</f>
        <v>1</v>
      </c>
      <c r="AH2143" s="13" t="str">
        <f>MID(DEC2BIN(HEX2DEC(AF2142),4),3,1)</f>
        <v>0</v>
      </c>
      <c r="AI2143" s="13" t="str">
        <f>MID(DEC2BIN(HEX2DEC(AF2142),4),4,1)</f>
        <v>0</v>
      </c>
      <c r="AL2143" s="16" t="s">
        <v>61</v>
      </c>
      <c r="AM2143" s="20" t="str">
        <f>CONCATENATE(D2135,H2135,L2135,P2135,T2135,X2135,AB2135,AF2135)</f>
        <v>6A026B1A</v>
      </c>
    </row>
    <row r="2144" spans="3:39" ht="15" customHeight="1" thickBot="1" x14ac:dyDescent="0.5">
      <c r="AM2144" s="14"/>
    </row>
    <row r="2145" spans="1:39" ht="15" customHeight="1" thickBot="1" x14ac:dyDescent="0.5">
      <c r="C2145" s="15" t="s">
        <v>39</v>
      </c>
      <c r="D2145" s="13" t="str">
        <f>BIN2HEX(CONCATENATE(D2146,E2146,F2146,G2146))</f>
        <v>D</v>
      </c>
      <c r="H2145" s="13" t="str">
        <f>BIN2HEX(CONCATENATE(H2146,I2146,J2146,K2146))</f>
        <v>2</v>
      </c>
      <c r="L2145" s="13" t="str">
        <f>BIN2HEX(CONCATENATE(L2146,M2146,N2146,O2146))</f>
        <v>E</v>
      </c>
      <c r="P2145" s="13" t="str">
        <f>BIN2HEX(CONCATENATE(P2146,Q2146,R2146,S2146))</f>
        <v>8</v>
      </c>
      <c r="T2145" s="13" t="str">
        <f>BIN2HEX(CONCATENATE(T2146,U2146,V2146,W2146))</f>
        <v>4</v>
      </c>
      <c r="X2145" s="13" t="str">
        <f>BIN2HEX(CONCATENATE(X2146,Y2146,Z2146,AA2146))</f>
        <v>2</v>
      </c>
      <c r="AB2145" s="13" t="str">
        <f>BIN2HEX(CONCATENATE(AB2146,AC2146,AD2146,AE2146))</f>
        <v>C</v>
      </c>
      <c r="AF2145" s="13" t="str">
        <f>BIN2HEX(CONCATENATE(AF2146,AG2146,AH2146,AI2146))</f>
        <v>2</v>
      </c>
      <c r="AL2145" s="16" t="s">
        <v>62</v>
      </c>
      <c r="AM2145" s="20" t="str">
        <f>CONCATENATE(D2137,H2137,L2137,P2137,T2137,X2137,AB2137,AF2137)</f>
        <v>7E490DE1</v>
      </c>
    </row>
    <row r="2146" spans="1:39" ht="15" customHeight="1" x14ac:dyDescent="0.45">
      <c r="C2146" s="15" t="s">
        <v>40</v>
      </c>
      <c r="D2146" s="13">
        <f>IF(ISEVEN(D2147+D2148+D2149),0,1)</f>
        <v>1</v>
      </c>
      <c r="E2146" s="13">
        <f t="shared" ref="E2146:AI2146" si="13066">IF(ISEVEN(E2147+E2148+E2149),0,1)</f>
        <v>1</v>
      </c>
      <c r="F2146" s="13">
        <f t="shared" si="13066"/>
        <v>0</v>
      </c>
      <c r="G2146" s="13">
        <f t="shared" si="13066"/>
        <v>1</v>
      </c>
      <c r="H2146" s="13">
        <f t="shared" si="13066"/>
        <v>0</v>
      </c>
      <c r="I2146" s="13">
        <f t="shared" si="13066"/>
        <v>0</v>
      </c>
      <c r="J2146" s="13">
        <f t="shared" si="13066"/>
        <v>1</v>
      </c>
      <c r="K2146" s="13">
        <f t="shared" si="13066"/>
        <v>0</v>
      </c>
      <c r="L2146" s="13">
        <f t="shared" si="13066"/>
        <v>1</v>
      </c>
      <c r="M2146" s="13">
        <f t="shared" si="13066"/>
        <v>1</v>
      </c>
      <c r="N2146" s="13">
        <f t="shared" si="13066"/>
        <v>1</v>
      </c>
      <c r="O2146" s="13">
        <f t="shared" si="13066"/>
        <v>0</v>
      </c>
      <c r="P2146" s="13">
        <f t="shared" si="13066"/>
        <v>1</v>
      </c>
      <c r="Q2146" s="13">
        <f t="shared" si="13066"/>
        <v>0</v>
      </c>
      <c r="R2146" s="13">
        <f t="shared" si="13066"/>
        <v>0</v>
      </c>
      <c r="S2146" s="13">
        <f t="shared" si="13066"/>
        <v>0</v>
      </c>
      <c r="T2146" s="13">
        <f t="shared" si="13066"/>
        <v>0</v>
      </c>
      <c r="U2146" s="13">
        <f t="shared" si="13066"/>
        <v>1</v>
      </c>
      <c r="V2146" s="13">
        <f t="shared" si="13066"/>
        <v>0</v>
      </c>
      <c r="W2146" s="13">
        <f t="shared" si="13066"/>
        <v>0</v>
      </c>
      <c r="X2146" s="13">
        <f t="shared" si="13066"/>
        <v>0</v>
      </c>
      <c r="Y2146" s="13">
        <f t="shared" si="13066"/>
        <v>0</v>
      </c>
      <c r="Z2146" s="13">
        <f t="shared" si="13066"/>
        <v>1</v>
      </c>
      <c r="AA2146" s="13">
        <f t="shared" si="13066"/>
        <v>0</v>
      </c>
      <c r="AB2146" s="13">
        <f t="shared" si="13066"/>
        <v>1</v>
      </c>
      <c r="AC2146" s="13">
        <f t="shared" si="13066"/>
        <v>1</v>
      </c>
      <c r="AD2146" s="13">
        <f t="shared" si="13066"/>
        <v>0</v>
      </c>
      <c r="AE2146" s="13">
        <f t="shared" si="13066"/>
        <v>0</v>
      </c>
      <c r="AF2146" s="13">
        <f t="shared" si="13066"/>
        <v>0</v>
      </c>
      <c r="AG2146" s="13">
        <f t="shared" si="13066"/>
        <v>0</v>
      </c>
      <c r="AH2146" s="13">
        <f t="shared" si="13066"/>
        <v>1</v>
      </c>
      <c r="AI2146" s="13">
        <f t="shared" si="13066"/>
        <v>0</v>
      </c>
      <c r="AM2146" s="14"/>
    </row>
    <row r="2147" spans="1:39" ht="15" customHeight="1" x14ac:dyDescent="0.45">
      <c r="C2147" s="15" t="s">
        <v>41</v>
      </c>
      <c r="D2147" s="13" t="str">
        <f>K2151</f>
        <v>0</v>
      </c>
      <c r="E2147" s="13" t="str">
        <f t="shared" ref="E2147" si="13067">L2151</f>
        <v>0</v>
      </c>
      <c r="F2147" s="13" t="str">
        <f t="shared" ref="F2147" si="13068">M2151</f>
        <v>1</v>
      </c>
      <c r="G2147" s="13" t="str">
        <f t="shared" ref="G2147" si="13069">N2151</f>
        <v>0</v>
      </c>
      <c r="H2147" s="13" t="str">
        <f t="shared" ref="H2147" si="13070">O2151</f>
        <v>0</v>
      </c>
      <c r="I2147" s="13" t="str">
        <f t="shared" ref="I2147" si="13071">P2151</f>
        <v>1</v>
      </c>
      <c r="J2147" s="13" t="str">
        <f t="shared" ref="J2147" si="13072">Q2151</f>
        <v>1</v>
      </c>
      <c r="K2147" s="13" t="str">
        <f t="shared" ref="K2147" si="13073">R2151</f>
        <v>0</v>
      </c>
      <c r="L2147" s="13" t="str">
        <f t="shared" ref="L2147" si="13074">S2151</f>
        <v>0</v>
      </c>
      <c r="M2147" s="13" t="str">
        <f t="shared" ref="M2147" si="13075">T2151</f>
        <v>0</v>
      </c>
      <c r="N2147" s="13" t="str">
        <f t="shared" ref="N2147" si="13076">U2151</f>
        <v>0</v>
      </c>
      <c r="O2147" s="13" t="str">
        <f t="shared" ref="O2147" si="13077">V2151</f>
        <v>0</v>
      </c>
      <c r="P2147" s="13" t="str">
        <f t="shared" ref="P2147" si="13078">W2151</f>
        <v>0</v>
      </c>
      <c r="Q2147" s="13" t="str">
        <f t="shared" ref="Q2147" si="13079">X2151</f>
        <v>0</v>
      </c>
      <c r="R2147" s="13" t="str">
        <f t="shared" ref="R2147" si="13080">Y2151</f>
        <v>0</v>
      </c>
      <c r="S2147" s="13" t="str">
        <f t="shared" ref="S2147" si="13081">Z2151</f>
        <v>0</v>
      </c>
      <c r="T2147" s="13" t="str">
        <f t="shared" ref="T2147" si="13082">AA2151</f>
        <v>1</v>
      </c>
      <c r="U2147" s="13" t="str">
        <f t="shared" ref="U2147" si="13083">AB2151</f>
        <v>0</v>
      </c>
      <c r="V2147" s="13" t="str">
        <f t="shared" ref="V2147" si="13084">AC2151</f>
        <v>1</v>
      </c>
      <c r="W2147" s="13" t="str">
        <f t="shared" ref="W2147" si="13085">AD2151</f>
        <v>1</v>
      </c>
      <c r="X2147" s="13" t="str">
        <f t="shared" ref="X2147" si="13086">AE2151</f>
        <v>1</v>
      </c>
      <c r="Y2147" s="13" t="str">
        <f t="shared" ref="Y2147" si="13087">AF2151</f>
        <v>0</v>
      </c>
      <c r="Z2147" s="13" t="str">
        <f t="shared" ref="Z2147" si="13088">AG2151</f>
        <v>1</v>
      </c>
      <c r="AA2147" s="13" t="str">
        <f t="shared" ref="AA2147" si="13089">AH2151</f>
        <v>1</v>
      </c>
      <c r="AB2147" s="13" t="str">
        <f t="shared" ref="AB2147" si="13090">AI2151</f>
        <v>0</v>
      </c>
      <c r="AC2147" s="13" t="str">
        <f>D2151</f>
        <v>1</v>
      </c>
      <c r="AD2147" s="13" t="str">
        <f t="shared" ref="AD2147" si="13091">E2151</f>
        <v>0</v>
      </c>
      <c r="AE2147" s="13" t="str">
        <f t="shared" ref="AE2147" si="13092">F2151</f>
        <v>0</v>
      </c>
      <c r="AF2147" s="13" t="str">
        <f t="shared" ref="AF2147" si="13093">G2151</f>
        <v>0</v>
      </c>
      <c r="AG2147" s="13" t="str">
        <f t="shared" ref="AG2147" si="13094">H2151</f>
        <v>1</v>
      </c>
      <c r="AH2147" s="13" t="str">
        <f t="shared" ref="AH2147" si="13095">I2151</f>
        <v>1</v>
      </c>
      <c r="AI2147" s="13" t="str">
        <f t="shared" ref="AI2147" si="13096">J2151</f>
        <v>1</v>
      </c>
      <c r="AL2147" s="22" t="s">
        <v>62</v>
      </c>
      <c r="AM2147" s="14" t="str">
        <f>CONCATENATE(D2142,H2142,L2142,P2142,T2142,X2142,AB2142,AF2142)</f>
        <v>48349ACC</v>
      </c>
    </row>
    <row r="2148" spans="1:39" ht="15" customHeight="1" thickBot="1" x14ac:dyDescent="0.5">
      <c r="C2148" s="15" t="s">
        <v>42</v>
      </c>
      <c r="D2148" s="13" t="str">
        <f>Y2151</f>
        <v>0</v>
      </c>
      <c r="E2148" s="13" t="str">
        <f t="shared" ref="E2148" si="13097">Z2151</f>
        <v>0</v>
      </c>
      <c r="F2148" s="13" t="str">
        <f t="shared" ref="F2148" si="13098">AA2151</f>
        <v>1</v>
      </c>
      <c r="G2148" s="13" t="str">
        <f t="shared" ref="G2148" si="13099">AB2151</f>
        <v>0</v>
      </c>
      <c r="H2148" s="13" t="str">
        <f t="shared" ref="H2148" si="13100">AC2151</f>
        <v>1</v>
      </c>
      <c r="I2148" s="13" t="str">
        <f t="shared" ref="I2148" si="13101">AD2151</f>
        <v>1</v>
      </c>
      <c r="J2148" s="13" t="str">
        <f t="shared" ref="J2148" si="13102">AE2151</f>
        <v>1</v>
      </c>
      <c r="K2148" s="13" t="str">
        <f t="shared" ref="K2148" si="13103">AF2151</f>
        <v>0</v>
      </c>
      <c r="L2148" s="13" t="str">
        <f t="shared" ref="L2148" si="13104">AG2151</f>
        <v>1</v>
      </c>
      <c r="M2148" s="13" t="str">
        <f t="shared" ref="M2148" si="13105">AH2151</f>
        <v>1</v>
      </c>
      <c r="N2148" s="13" t="str">
        <f t="shared" ref="N2148" si="13106">AI2151</f>
        <v>0</v>
      </c>
      <c r="O2148" s="13" t="str">
        <f>D2151</f>
        <v>1</v>
      </c>
      <c r="P2148" s="13" t="str">
        <f t="shared" ref="P2148" si="13107">E2151</f>
        <v>0</v>
      </c>
      <c r="Q2148" s="13" t="str">
        <f t="shared" ref="Q2148" si="13108">F2151</f>
        <v>0</v>
      </c>
      <c r="R2148" s="13" t="str">
        <f t="shared" ref="R2148" si="13109">G2151</f>
        <v>0</v>
      </c>
      <c r="S2148" s="13" t="str">
        <f t="shared" ref="S2148" si="13110">H2151</f>
        <v>1</v>
      </c>
      <c r="T2148" s="13" t="str">
        <f t="shared" ref="T2148" si="13111">I2151</f>
        <v>1</v>
      </c>
      <c r="U2148" s="13" t="str">
        <f t="shared" ref="U2148" si="13112">J2151</f>
        <v>1</v>
      </c>
      <c r="V2148" s="13" t="str">
        <f t="shared" ref="V2148" si="13113">K2151</f>
        <v>0</v>
      </c>
      <c r="W2148" s="13" t="str">
        <f t="shared" ref="W2148" si="13114">L2151</f>
        <v>0</v>
      </c>
      <c r="X2148" s="13" t="str">
        <f t="shared" ref="X2148" si="13115">M2151</f>
        <v>1</v>
      </c>
      <c r="Y2148" s="13" t="str">
        <f t="shared" ref="Y2148" si="13116">N2151</f>
        <v>0</v>
      </c>
      <c r="Z2148" s="13" t="str">
        <f t="shared" ref="Z2148" si="13117">O2151</f>
        <v>0</v>
      </c>
      <c r="AA2148" s="13" t="str">
        <f t="shared" ref="AA2148" si="13118">P2151</f>
        <v>1</v>
      </c>
      <c r="AB2148" s="13" t="str">
        <f t="shared" ref="AB2148" si="13119">Q2151</f>
        <v>1</v>
      </c>
      <c r="AC2148" s="13" t="str">
        <f t="shared" ref="AC2148" si="13120">R2151</f>
        <v>0</v>
      </c>
      <c r="AD2148" s="13" t="str">
        <f t="shared" ref="AD2148" si="13121">S2151</f>
        <v>0</v>
      </c>
      <c r="AE2148" s="13" t="str">
        <f t="shared" ref="AE2148" si="13122">T2151</f>
        <v>0</v>
      </c>
      <c r="AF2148" s="13" t="str">
        <f t="shared" ref="AF2148" si="13123">U2151</f>
        <v>0</v>
      </c>
      <c r="AG2148" s="13" t="str">
        <f t="shared" ref="AG2148" si="13124">V2151</f>
        <v>0</v>
      </c>
      <c r="AH2148" s="13" t="str">
        <f t="shared" ref="AH2148" si="13125">W2151</f>
        <v>0</v>
      </c>
      <c r="AI2148" s="13" t="str">
        <f t="shared" ref="AI2148" si="13126">X2151</f>
        <v>0</v>
      </c>
      <c r="AL2148" s="14" t="s">
        <v>64</v>
      </c>
      <c r="AM2148" s="14" t="str">
        <f>AM2134</f>
        <v>726B2B15</v>
      </c>
    </row>
    <row r="2149" spans="1:39" ht="15" customHeight="1" thickBot="1" x14ac:dyDescent="0.5">
      <c r="C2149" s="15" t="s">
        <v>43</v>
      </c>
      <c r="D2149" s="13" t="str">
        <f>AD2151</f>
        <v>1</v>
      </c>
      <c r="E2149" s="13" t="str">
        <f t="shared" ref="E2149" si="13127">AE2151</f>
        <v>1</v>
      </c>
      <c r="F2149" s="13" t="str">
        <f t="shared" ref="F2149" si="13128">AF2151</f>
        <v>0</v>
      </c>
      <c r="G2149" s="13" t="str">
        <f t="shared" ref="G2149" si="13129">AG2151</f>
        <v>1</v>
      </c>
      <c r="H2149" s="13" t="str">
        <f t="shared" ref="H2149" si="13130">AH2151</f>
        <v>1</v>
      </c>
      <c r="I2149" s="13" t="str">
        <f t="shared" ref="I2149" si="13131">AI2151</f>
        <v>0</v>
      </c>
      <c r="J2149" s="13" t="str">
        <f>D2151</f>
        <v>1</v>
      </c>
      <c r="K2149" s="13" t="str">
        <f t="shared" ref="K2149" si="13132">E2151</f>
        <v>0</v>
      </c>
      <c r="L2149" s="13" t="str">
        <f t="shared" ref="L2149" si="13133">F2151</f>
        <v>0</v>
      </c>
      <c r="M2149" s="13" t="str">
        <f t="shared" ref="M2149" si="13134">G2151</f>
        <v>0</v>
      </c>
      <c r="N2149" s="13" t="str">
        <f t="shared" ref="N2149" si="13135">H2151</f>
        <v>1</v>
      </c>
      <c r="O2149" s="13" t="str">
        <f t="shared" ref="O2149" si="13136">I2151</f>
        <v>1</v>
      </c>
      <c r="P2149" s="13" t="str">
        <f t="shared" ref="P2149" si="13137">J2151</f>
        <v>1</v>
      </c>
      <c r="Q2149" s="13" t="str">
        <f t="shared" ref="Q2149" si="13138">K2151</f>
        <v>0</v>
      </c>
      <c r="R2149" s="13" t="str">
        <f t="shared" ref="R2149" si="13139">L2151</f>
        <v>0</v>
      </c>
      <c r="S2149" s="13" t="str">
        <f t="shared" ref="S2149" si="13140">M2151</f>
        <v>1</v>
      </c>
      <c r="T2149" s="13" t="str">
        <f t="shared" ref="T2149" si="13141">N2151</f>
        <v>0</v>
      </c>
      <c r="U2149" s="13" t="str">
        <f t="shared" ref="U2149" si="13142">O2151</f>
        <v>0</v>
      </c>
      <c r="V2149" s="13" t="str">
        <f t="shared" ref="V2149" si="13143">P2151</f>
        <v>1</v>
      </c>
      <c r="W2149" s="13" t="str">
        <f t="shared" ref="W2149" si="13144">Q2151</f>
        <v>1</v>
      </c>
      <c r="X2149" s="13" t="str">
        <f t="shared" ref="X2149" si="13145">R2151</f>
        <v>0</v>
      </c>
      <c r="Y2149" s="13" t="str">
        <f t="shared" ref="Y2149" si="13146">S2151</f>
        <v>0</v>
      </c>
      <c r="Z2149" s="13" t="str">
        <f t="shared" ref="Z2149" si="13147">T2151</f>
        <v>0</v>
      </c>
      <c r="AA2149" s="13" t="str">
        <f t="shared" ref="AA2149" si="13148">U2151</f>
        <v>0</v>
      </c>
      <c r="AB2149" s="13" t="str">
        <f t="shared" ref="AB2149" si="13149">V2151</f>
        <v>0</v>
      </c>
      <c r="AC2149" s="13" t="str">
        <f t="shared" ref="AC2149" si="13150">W2151</f>
        <v>0</v>
      </c>
      <c r="AD2149" s="13" t="str">
        <f t="shared" ref="AD2149" si="13151">X2151</f>
        <v>0</v>
      </c>
      <c r="AE2149" s="13" t="str">
        <f t="shared" ref="AE2149" si="13152">Y2151</f>
        <v>0</v>
      </c>
      <c r="AF2149" s="13" t="str">
        <f>Z2151</f>
        <v>0</v>
      </c>
      <c r="AG2149" s="13" t="str">
        <f t="shared" ref="AG2149" si="13153">AA2151</f>
        <v>1</v>
      </c>
      <c r="AH2149" s="13" t="str">
        <f t="shared" ref="AH2149" si="13154">AB2151</f>
        <v>0</v>
      </c>
      <c r="AI2149" s="13" t="str">
        <f t="shared" ref="AI2149" si="13155">AC2151</f>
        <v>1</v>
      </c>
      <c r="AL2149" s="16" t="s">
        <v>63</v>
      </c>
      <c r="AM2149" s="20" t="str">
        <f>DEC2HEX(MOD(HEX2DEC(AM2147)+HEX2DEC(AM2148),2^32),8)</f>
        <v>BA9FC5E1</v>
      </c>
    </row>
    <row r="2150" spans="1:39" ht="15" customHeight="1" thickBot="1" x14ac:dyDescent="0.6">
      <c r="C2150" s="17" t="s">
        <v>44</v>
      </c>
      <c r="D2150" s="13" t="str">
        <f>MID($AM2113,1,1)</f>
        <v>8</v>
      </c>
      <c r="H2150" s="13" t="str">
        <f>MID($AM2113,2,1)</f>
        <v>E</v>
      </c>
      <c r="L2150" s="13" t="str">
        <f>MID($AM2113,3,1)</f>
        <v>4</v>
      </c>
      <c r="P2150" s="13" t="str">
        <f>MID($AM2113,4,1)</f>
        <v>C</v>
      </c>
      <c r="T2150" s="13" t="str">
        <f>MID($AM2113,5,1)</f>
        <v>0</v>
      </c>
      <c r="X2150" s="13" t="str">
        <f>MID($AM2113,6,1)</f>
        <v>1</v>
      </c>
      <c r="AB2150" s="13" t="str">
        <f>MID($AM2113,7,1)</f>
        <v>7</v>
      </c>
      <c r="AF2150" s="13" t="str">
        <f>MID($AM2113,8,1)</f>
        <v>6</v>
      </c>
      <c r="AM2150" s="14"/>
    </row>
    <row r="2151" spans="1:39" ht="15" customHeight="1" thickBot="1" x14ac:dyDescent="0.5">
      <c r="C2151" s="15" t="s">
        <v>45</v>
      </c>
      <c r="D2151" s="13" t="str">
        <f>MID(DEC2BIN(HEX2DEC(D2150),4),1,1)</f>
        <v>1</v>
      </c>
      <c r="E2151" s="13" t="str">
        <f>MID(DEC2BIN(HEX2DEC(D2150),4),2,1)</f>
        <v>0</v>
      </c>
      <c r="F2151" s="13" t="str">
        <f>MID(DEC2BIN(HEX2DEC(D2150),4),3,1)</f>
        <v>0</v>
      </c>
      <c r="G2151" s="13" t="str">
        <f>MID(DEC2BIN(HEX2DEC(D2150),4),4,1)</f>
        <v>0</v>
      </c>
      <c r="H2151" s="13" t="str">
        <f>MID(DEC2BIN(HEX2DEC(H2150),4),1,1)</f>
        <v>1</v>
      </c>
      <c r="I2151" s="13" t="str">
        <f>MID(DEC2BIN(HEX2DEC(H2150),4),2,1)</f>
        <v>1</v>
      </c>
      <c r="J2151" s="13" t="str">
        <f>MID(DEC2BIN(HEX2DEC(H2150),4),3,1)</f>
        <v>1</v>
      </c>
      <c r="K2151" s="13" t="str">
        <f>MID(DEC2BIN(HEX2DEC(H2150),4),4,1)</f>
        <v>0</v>
      </c>
      <c r="L2151" s="13" t="str">
        <f>MID(DEC2BIN(HEX2DEC(L2150),4),1,1)</f>
        <v>0</v>
      </c>
      <c r="M2151" s="13" t="str">
        <f>MID(DEC2BIN(HEX2DEC(L2150),4),2,1)</f>
        <v>1</v>
      </c>
      <c r="N2151" s="13" t="str">
        <f>MID(DEC2BIN(HEX2DEC(L2150),4),3,1)</f>
        <v>0</v>
      </c>
      <c r="O2151" s="13" t="str">
        <f>MID(DEC2BIN(HEX2DEC(L2150),4),4,1)</f>
        <v>0</v>
      </c>
      <c r="P2151" s="13" t="str">
        <f>MID(DEC2BIN(HEX2DEC(P2150),4),1,1)</f>
        <v>1</v>
      </c>
      <c r="Q2151" s="13" t="str">
        <f>MID(DEC2BIN(HEX2DEC(P2150),4),2,1)</f>
        <v>1</v>
      </c>
      <c r="R2151" s="13" t="str">
        <f>MID(DEC2BIN(HEX2DEC(P2150),4),3,1)</f>
        <v>0</v>
      </c>
      <c r="S2151" s="13" t="str">
        <f>MID(DEC2BIN(HEX2DEC(P2150),4),4,1)</f>
        <v>0</v>
      </c>
      <c r="T2151" s="13" t="str">
        <f>MID(DEC2BIN(HEX2DEC(T2150),4),1,1)</f>
        <v>0</v>
      </c>
      <c r="U2151" s="13" t="str">
        <f>MID(DEC2BIN(HEX2DEC(T2150),4),2,1)</f>
        <v>0</v>
      </c>
      <c r="V2151" s="13" t="str">
        <f>MID(DEC2BIN(HEX2DEC(T2150),4),3,1)</f>
        <v>0</v>
      </c>
      <c r="W2151" s="13" t="str">
        <f>MID(DEC2BIN(HEX2DEC(T2150),4),4,1)</f>
        <v>0</v>
      </c>
      <c r="X2151" s="13" t="str">
        <f>MID(DEC2BIN(HEX2DEC(X2150),4),1,1)</f>
        <v>0</v>
      </c>
      <c r="Y2151" s="13" t="str">
        <f>MID(DEC2BIN(HEX2DEC(X2150),4),2,1)</f>
        <v>0</v>
      </c>
      <c r="Z2151" s="13" t="str">
        <f>MID(DEC2BIN(HEX2DEC(X2150),4),3,1)</f>
        <v>0</v>
      </c>
      <c r="AA2151" s="13" t="str">
        <f>MID(DEC2BIN(HEX2DEC(X2150),4),4,1)</f>
        <v>1</v>
      </c>
      <c r="AB2151" s="13" t="str">
        <f>MID(DEC2BIN(HEX2DEC(AB2150),4),1,1)</f>
        <v>0</v>
      </c>
      <c r="AC2151" s="13" t="str">
        <f>MID(DEC2BIN(HEX2DEC(AB2150),4),2,1)</f>
        <v>1</v>
      </c>
      <c r="AD2151" s="13" t="str">
        <f>MID(DEC2BIN(HEX2DEC(AB2150),4),3,1)</f>
        <v>1</v>
      </c>
      <c r="AE2151" s="13" t="str">
        <f>MID(DEC2BIN(HEX2DEC(AB2150),4),4,1)</f>
        <v>1</v>
      </c>
      <c r="AF2151" s="13" t="str">
        <f>MID(DEC2BIN(HEX2DEC(AF2150),4),1,1)</f>
        <v>0</v>
      </c>
      <c r="AG2151" s="13" t="str">
        <f>MID(DEC2BIN(HEX2DEC(AF2150),4),2,1)</f>
        <v>1</v>
      </c>
      <c r="AH2151" s="13" t="str">
        <f>MID(DEC2BIN(HEX2DEC(AF2150),4),3,1)</f>
        <v>1</v>
      </c>
      <c r="AI2151" s="13" t="str">
        <f>MID(DEC2BIN(HEX2DEC(AF2150),4),4,1)</f>
        <v>0</v>
      </c>
      <c r="AL2151" s="16" t="s">
        <v>65</v>
      </c>
      <c r="AM2151" s="20" t="str">
        <f>CONCATENATE(D2150,H2150,L2150,P2150,T2150,X2150,AB2150,AF2150)</f>
        <v>8E4C0176</v>
      </c>
    </row>
    <row r="2152" spans="1:39" ht="15" customHeight="1" thickBot="1" x14ac:dyDescent="0.6">
      <c r="C2152" s="17" t="s">
        <v>46</v>
      </c>
      <c r="D2152" s="13" t="str">
        <f>D2114</f>
        <v>E</v>
      </c>
      <c r="H2152" s="13" t="str">
        <f t="shared" ref="H2152" si="13156">H2114</f>
        <v>7</v>
      </c>
      <c r="L2152" s="13" t="str">
        <f t="shared" ref="L2152" si="13157">L2114</f>
        <v>4</v>
      </c>
      <c r="P2152" s="13" t="str">
        <f t="shared" ref="P2152" si="13158">P2114</f>
        <v>4</v>
      </c>
      <c r="T2152" s="13" t="str">
        <f t="shared" ref="T2152" si="13159">T2114</f>
        <v>A</v>
      </c>
      <c r="X2152" s="13" t="str">
        <f t="shared" ref="X2152" si="13160">X2114</f>
        <v>8</v>
      </c>
      <c r="AB2152" s="13" t="str">
        <f t="shared" ref="AB2152" si="13161">AB2114</f>
        <v>3</v>
      </c>
      <c r="AF2152" s="13" t="str">
        <f t="shared" ref="AF2152" si="13162">AF2114</f>
        <v>A</v>
      </c>
      <c r="AM2152" s="14"/>
    </row>
    <row r="2153" spans="1:39" ht="15" customHeight="1" thickBot="1" x14ac:dyDescent="0.5">
      <c r="C2153" s="15" t="s">
        <v>47</v>
      </c>
      <c r="D2153" s="13" t="str">
        <f>MID(DEC2BIN(HEX2DEC(D2152),4),1,1)</f>
        <v>1</v>
      </c>
      <c r="E2153" s="13" t="str">
        <f>MID(DEC2BIN(HEX2DEC(D2152),4),2,1)</f>
        <v>1</v>
      </c>
      <c r="F2153" s="13" t="str">
        <f>MID(DEC2BIN(HEX2DEC(D2152),4),3,1)</f>
        <v>1</v>
      </c>
      <c r="G2153" s="13" t="str">
        <f>MID(DEC2BIN(HEX2DEC(D2152),4),4,1)</f>
        <v>0</v>
      </c>
      <c r="H2153" s="13" t="str">
        <f>MID(DEC2BIN(HEX2DEC(H2152),4),1,1)</f>
        <v>0</v>
      </c>
      <c r="I2153" s="13" t="str">
        <f>MID(DEC2BIN(HEX2DEC(H2152),4),2,1)</f>
        <v>1</v>
      </c>
      <c r="J2153" s="13" t="str">
        <f>MID(DEC2BIN(HEX2DEC(H2152),4),3,1)</f>
        <v>1</v>
      </c>
      <c r="K2153" s="13" t="str">
        <f>MID(DEC2BIN(HEX2DEC(H2152),4),4,1)</f>
        <v>1</v>
      </c>
      <c r="L2153" s="13" t="str">
        <f>MID(DEC2BIN(HEX2DEC(L2152),4),1,1)</f>
        <v>0</v>
      </c>
      <c r="M2153" s="13" t="str">
        <f>MID(DEC2BIN(HEX2DEC(L2152),4),2,1)</f>
        <v>1</v>
      </c>
      <c r="N2153" s="13" t="str">
        <f>MID(DEC2BIN(HEX2DEC(L2152),4),3,1)</f>
        <v>0</v>
      </c>
      <c r="O2153" s="13" t="str">
        <f>MID(DEC2BIN(HEX2DEC(L2152),4),4,1)</f>
        <v>0</v>
      </c>
      <c r="P2153" s="13" t="str">
        <f>MID(DEC2BIN(HEX2DEC(P2152),4),1,1)</f>
        <v>0</v>
      </c>
      <c r="Q2153" s="13" t="str">
        <f>MID(DEC2BIN(HEX2DEC(P2152),4),2,1)</f>
        <v>1</v>
      </c>
      <c r="R2153" s="13" t="str">
        <f>MID(DEC2BIN(HEX2DEC(P2152),4),3,1)</f>
        <v>0</v>
      </c>
      <c r="S2153" s="13" t="str">
        <f>MID(DEC2BIN(HEX2DEC(P2152),4),4,1)</f>
        <v>0</v>
      </c>
      <c r="T2153" s="13" t="str">
        <f>MID(DEC2BIN(HEX2DEC(T2152),4),1,1)</f>
        <v>1</v>
      </c>
      <c r="U2153" s="13" t="str">
        <f>MID(DEC2BIN(HEX2DEC(T2152),4),2,1)</f>
        <v>0</v>
      </c>
      <c r="V2153" s="13" t="str">
        <f>MID(DEC2BIN(HEX2DEC(T2152),4),3,1)</f>
        <v>1</v>
      </c>
      <c r="W2153" s="13" t="str">
        <f>MID(DEC2BIN(HEX2DEC(T2152),4),4,1)</f>
        <v>0</v>
      </c>
      <c r="X2153" s="13" t="str">
        <f>MID(DEC2BIN(HEX2DEC(X2152),4),1,1)</f>
        <v>1</v>
      </c>
      <c r="Y2153" s="13" t="str">
        <f>MID(DEC2BIN(HEX2DEC(X2152),4),2,1)</f>
        <v>0</v>
      </c>
      <c r="Z2153" s="13" t="str">
        <f>MID(DEC2BIN(HEX2DEC(X2152),4),3,1)</f>
        <v>0</v>
      </c>
      <c r="AA2153" s="13" t="str">
        <f>MID(DEC2BIN(HEX2DEC(X2152),4),4,1)</f>
        <v>0</v>
      </c>
      <c r="AB2153" s="13" t="str">
        <f>MID(DEC2BIN(HEX2DEC(AB2152),4),1,1)</f>
        <v>0</v>
      </c>
      <c r="AC2153" s="13" t="str">
        <f>MID(DEC2BIN(HEX2DEC(AB2152),4),2,1)</f>
        <v>0</v>
      </c>
      <c r="AD2153" s="13" t="str">
        <f>MID(DEC2BIN(HEX2DEC(AB2152),4),3,1)</f>
        <v>1</v>
      </c>
      <c r="AE2153" s="13" t="str">
        <f>MID(DEC2BIN(HEX2DEC(AB2152),4),4,1)</f>
        <v>1</v>
      </c>
      <c r="AF2153" s="13" t="str">
        <f>MID(DEC2BIN(HEX2DEC(AF2152),4),1,1)</f>
        <v>1</v>
      </c>
      <c r="AG2153" s="13" t="str">
        <f>MID(DEC2BIN(HEX2DEC(AF2152),4),2,1)</f>
        <v>0</v>
      </c>
      <c r="AH2153" s="13" t="str">
        <f>MID(DEC2BIN(HEX2DEC(AF2152),4),3,1)</f>
        <v>1</v>
      </c>
      <c r="AI2153" s="13" t="str">
        <f>MID(DEC2BIN(HEX2DEC(AF2152),4),4,1)</f>
        <v>0</v>
      </c>
      <c r="AL2153" s="16" t="s">
        <v>66</v>
      </c>
      <c r="AM2153" s="20" t="str">
        <f>CONCATENATE(D2152,H2152,L2152,P2152,T2152,X2152,AB2152,AF2152)</f>
        <v>E744A83A</v>
      </c>
    </row>
    <row r="2154" spans="1:39" ht="15" customHeight="1" thickBot="1" x14ac:dyDescent="0.6">
      <c r="C2154" s="17" t="s">
        <v>48</v>
      </c>
      <c r="D2154" s="13" t="str">
        <f>D2116</f>
        <v>E</v>
      </c>
      <c r="H2154" s="13" t="str">
        <f t="shared" ref="H2154" si="13163">H2116</f>
        <v>7</v>
      </c>
      <c r="L2154" s="13" t="str">
        <f t="shared" ref="L2154" si="13164">L2116</f>
        <v>4</v>
      </c>
      <c r="P2154" s="13" t="str">
        <f t="shared" ref="P2154" si="13165">P2116</f>
        <v>3</v>
      </c>
      <c r="T2154" s="13" t="str">
        <f t="shared" ref="T2154" si="13166">T2116</f>
        <v>A</v>
      </c>
      <c r="X2154" s="13" t="str">
        <f t="shared" ref="X2154" si="13167">X2116</f>
        <v>0</v>
      </c>
      <c r="AB2154" s="13" t="str">
        <f t="shared" ref="AB2154" si="13168">AB2116</f>
        <v>7</v>
      </c>
      <c r="AF2154" s="13" t="str">
        <f t="shared" ref="AF2154" si="13169">AF2116</f>
        <v>E</v>
      </c>
      <c r="AM2154" s="14"/>
    </row>
    <row r="2155" spans="1:39" ht="15" customHeight="1" thickBot="1" x14ac:dyDescent="0.5">
      <c r="C2155" s="15" t="s">
        <v>49</v>
      </c>
      <c r="D2155" s="13" t="str">
        <f>MID(DEC2BIN(HEX2DEC(D2154),4),1,1)</f>
        <v>1</v>
      </c>
      <c r="E2155" s="13" t="str">
        <f>MID(DEC2BIN(HEX2DEC(D2154),4),2,1)</f>
        <v>1</v>
      </c>
      <c r="F2155" s="13" t="str">
        <f>MID(DEC2BIN(HEX2DEC(D2154),4),3,1)</f>
        <v>1</v>
      </c>
      <c r="G2155" s="13" t="str">
        <f>MID(DEC2BIN(HEX2DEC(D2154),4),4,1)</f>
        <v>0</v>
      </c>
      <c r="H2155" s="13" t="str">
        <f>MID(DEC2BIN(HEX2DEC(H2154),4),1,1)</f>
        <v>0</v>
      </c>
      <c r="I2155" s="13" t="str">
        <f>MID(DEC2BIN(HEX2DEC(H2154),4),2,1)</f>
        <v>1</v>
      </c>
      <c r="J2155" s="13" t="str">
        <f>MID(DEC2BIN(HEX2DEC(H2154),4),3,1)</f>
        <v>1</v>
      </c>
      <c r="K2155" s="13" t="str">
        <f>MID(DEC2BIN(HEX2DEC(H2154),4),4,1)</f>
        <v>1</v>
      </c>
      <c r="L2155" s="13" t="str">
        <f>MID(DEC2BIN(HEX2DEC(L2154),4),1,1)</f>
        <v>0</v>
      </c>
      <c r="M2155" s="13" t="str">
        <f>MID(DEC2BIN(HEX2DEC(L2154),4),2,1)</f>
        <v>1</v>
      </c>
      <c r="N2155" s="13" t="str">
        <f>MID(DEC2BIN(HEX2DEC(L2154),4),3,1)</f>
        <v>0</v>
      </c>
      <c r="O2155" s="13" t="str">
        <f>MID(DEC2BIN(HEX2DEC(L2154),4),4,1)</f>
        <v>0</v>
      </c>
      <c r="P2155" s="13" t="str">
        <f>MID(DEC2BIN(HEX2DEC(P2154),4),1,1)</f>
        <v>0</v>
      </c>
      <c r="Q2155" s="13" t="str">
        <f>MID(DEC2BIN(HEX2DEC(P2154),4),2,1)</f>
        <v>0</v>
      </c>
      <c r="R2155" s="13" t="str">
        <f>MID(DEC2BIN(HEX2DEC(P2154),4),3,1)</f>
        <v>1</v>
      </c>
      <c r="S2155" s="13" t="str">
        <f>MID(DEC2BIN(HEX2DEC(P2154),4),4,1)</f>
        <v>1</v>
      </c>
      <c r="T2155" s="13" t="str">
        <f>MID(DEC2BIN(HEX2DEC(T2154),4),1,1)</f>
        <v>1</v>
      </c>
      <c r="U2155" s="13" t="str">
        <f>MID(DEC2BIN(HEX2DEC(T2154),4),2,1)</f>
        <v>0</v>
      </c>
      <c r="V2155" s="13" t="str">
        <f>MID(DEC2BIN(HEX2DEC(T2154),4),3,1)</f>
        <v>1</v>
      </c>
      <c r="W2155" s="13" t="str">
        <f>MID(DEC2BIN(HEX2DEC(T2154),4),4,1)</f>
        <v>0</v>
      </c>
      <c r="X2155" s="13" t="str">
        <f>MID(DEC2BIN(HEX2DEC(X2154),4),1,1)</f>
        <v>0</v>
      </c>
      <c r="Y2155" s="13" t="str">
        <f>MID(DEC2BIN(HEX2DEC(X2154),4),2,1)</f>
        <v>0</v>
      </c>
      <c r="Z2155" s="13" t="str">
        <f>MID(DEC2BIN(HEX2DEC(X2154),4),3,1)</f>
        <v>0</v>
      </c>
      <c r="AA2155" s="13" t="str">
        <f>MID(DEC2BIN(HEX2DEC(X2154),4),4,1)</f>
        <v>0</v>
      </c>
      <c r="AB2155" s="13" t="str">
        <f>MID(DEC2BIN(HEX2DEC(AB2154),4),1,1)</f>
        <v>0</v>
      </c>
      <c r="AC2155" s="13" t="str">
        <f>MID(DEC2BIN(HEX2DEC(AB2154),4),2,1)</f>
        <v>1</v>
      </c>
      <c r="AD2155" s="13" t="str">
        <f>MID(DEC2BIN(HEX2DEC(AB2154),4),3,1)</f>
        <v>1</v>
      </c>
      <c r="AE2155" s="13" t="str">
        <f>MID(DEC2BIN(HEX2DEC(AB2154),4),4,1)</f>
        <v>1</v>
      </c>
      <c r="AF2155" s="13" t="str">
        <f>MID(DEC2BIN(HEX2DEC(AF2154),4),1,1)</f>
        <v>1</v>
      </c>
      <c r="AG2155" s="13" t="str">
        <f>MID(DEC2BIN(HEX2DEC(AF2154),4),2,1)</f>
        <v>1</v>
      </c>
      <c r="AH2155" s="13" t="str">
        <f>MID(DEC2BIN(HEX2DEC(AF2154),4),3,1)</f>
        <v>1</v>
      </c>
      <c r="AI2155" s="13" t="str">
        <f>MID(DEC2BIN(HEX2DEC(AF2154),4),4,1)</f>
        <v>0</v>
      </c>
      <c r="AL2155" s="16" t="s">
        <v>55</v>
      </c>
      <c r="AM2155" s="20" t="str">
        <f>CONCATENATE(D2154,H2154,L2154,P2154,T2154,X2154,AB2154,AF2154)</f>
        <v>E743A07E</v>
      </c>
    </row>
    <row r="2156" spans="1:39" ht="15" customHeight="1" x14ac:dyDescent="0.45">
      <c r="C2156" s="15" t="s">
        <v>50</v>
      </c>
      <c r="D2156" s="13" t="str">
        <f>IF(VALUE(D2151)=1,D2153,D2155)</f>
        <v>1</v>
      </c>
      <c r="E2156" s="13" t="str">
        <f t="shared" ref="E2156:AI2156" si="13170">IF(VALUE(E2151)=1,E2153,E2155)</f>
        <v>1</v>
      </c>
      <c r="F2156" s="13" t="str">
        <f t="shared" si="13170"/>
        <v>1</v>
      </c>
      <c r="G2156" s="13" t="str">
        <f t="shared" si="13170"/>
        <v>0</v>
      </c>
      <c r="H2156" s="13" t="str">
        <f t="shared" si="13170"/>
        <v>0</v>
      </c>
      <c r="I2156" s="13" t="str">
        <f t="shared" si="13170"/>
        <v>1</v>
      </c>
      <c r="J2156" s="13" t="str">
        <f t="shared" si="13170"/>
        <v>1</v>
      </c>
      <c r="K2156" s="13" t="str">
        <f t="shared" si="13170"/>
        <v>1</v>
      </c>
      <c r="L2156" s="13" t="str">
        <f t="shared" si="13170"/>
        <v>0</v>
      </c>
      <c r="M2156" s="13" t="str">
        <f t="shared" si="13170"/>
        <v>1</v>
      </c>
      <c r="N2156" s="13" t="str">
        <f t="shared" si="13170"/>
        <v>0</v>
      </c>
      <c r="O2156" s="13" t="str">
        <f t="shared" si="13170"/>
        <v>0</v>
      </c>
      <c r="P2156" s="13" t="str">
        <f t="shared" si="13170"/>
        <v>0</v>
      </c>
      <c r="Q2156" s="13" t="str">
        <f t="shared" si="13170"/>
        <v>1</v>
      </c>
      <c r="R2156" s="13" t="str">
        <f t="shared" si="13170"/>
        <v>1</v>
      </c>
      <c r="S2156" s="13" t="str">
        <f t="shared" si="13170"/>
        <v>1</v>
      </c>
      <c r="T2156" s="13" t="str">
        <f t="shared" si="13170"/>
        <v>1</v>
      </c>
      <c r="U2156" s="13" t="str">
        <f t="shared" si="13170"/>
        <v>0</v>
      </c>
      <c r="V2156" s="13" t="str">
        <f t="shared" si="13170"/>
        <v>1</v>
      </c>
      <c r="W2156" s="13" t="str">
        <f t="shared" si="13170"/>
        <v>0</v>
      </c>
      <c r="X2156" s="13" t="str">
        <f t="shared" si="13170"/>
        <v>0</v>
      </c>
      <c r="Y2156" s="13" t="str">
        <f t="shared" si="13170"/>
        <v>0</v>
      </c>
      <c r="Z2156" s="13" t="str">
        <f t="shared" si="13170"/>
        <v>0</v>
      </c>
      <c r="AA2156" s="13" t="str">
        <f t="shared" si="13170"/>
        <v>0</v>
      </c>
      <c r="AB2156" s="13" t="str">
        <f t="shared" si="13170"/>
        <v>0</v>
      </c>
      <c r="AC2156" s="13" t="str">
        <f t="shared" si="13170"/>
        <v>0</v>
      </c>
      <c r="AD2156" s="13" t="str">
        <f t="shared" si="13170"/>
        <v>1</v>
      </c>
      <c r="AE2156" s="13" t="str">
        <f t="shared" si="13170"/>
        <v>1</v>
      </c>
      <c r="AF2156" s="13" t="str">
        <f t="shared" si="13170"/>
        <v>1</v>
      </c>
      <c r="AG2156" s="13" t="str">
        <f t="shared" si="13170"/>
        <v>0</v>
      </c>
      <c r="AH2156" s="13" t="str">
        <f t="shared" si="13170"/>
        <v>1</v>
      </c>
      <c r="AI2156" s="13" t="str">
        <f t="shared" si="13170"/>
        <v>0</v>
      </c>
    </row>
    <row r="2157" spans="1:39" ht="15" customHeight="1" x14ac:dyDescent="0.45">
      <c r="C2157" s="15" t="s">
        <v>51</v>
      </c>
      <c r="D2157" s="13" t="str">
        <f>BIN2HEX(CONCATENATE(D2156,E2156,F2156,G2156))</f>
        <v>E</v>
      </c>
      <c r="H2157" s="13" t="str">
        <f>BIN2HEX(CONCATENATE(H2156,I2156,J2156,K2156))</f>
        <v>7</v>
      </c>
      <c r="L2157" s="13" t="str">
        <f>BIN2HEX(CONCATENATE(L2156,M2156,N2156,O2156))</f>
        <v>4</v>
      </c>
      <c r="P2157" s="13" t="str">
        <f>BIN2HEX(CONCATENATE(P2156,Q2156,R2156,S2156))</f>
        <v>7</v>
      </c>
      <c r="T2157" s="13" t="str">
        <f>BIN2HEX(CONCATENATE(T2156,U2156,V2156,W2156))</f>
        <v>A</v>
      </c>
      <c r="X2157" s="13" t="str">
        <f>BIN2HEX(CONCATENATE(X2156,Y2156,Z2156,AA2156))</f>
        <v>0</v>
      </c>
      <c r="AB2157" s="13" t="str">
        <f>BIN2HEX(CONCATENATE(AB2156,AC2156,AD2156,AE2156))</f>
        <v>3</v>
      </c>
      <c r="AF2157" s="13" t="str">
        <f>BIN2HEX(CONCATENATE(AF2156,AG2156,AH2156,AI2156))</f>
        <v>A</v>
      </c>
    </row>
    <row r="2158" spans="1:39" ht="15" customHeight="1" x14ac:dyDescent="0.55000000000000004">
      <c r="C2158" s="17" t="s">
        <v>52</v>
      </c>
      <c r="D2158" s="13" t="str">
        <f>D2118</f>
        <v>5</v>
      </c>
      <c r="H2158" s="13" t="str">
        <f t="shared" ref="H2158" si="13171">H2118</f>
        <v>5</v>
      </c>
      <c r="L2158" s="13" t="str">
        <f t="shared" ref="L2158" si="13172">L2118</f>
        <v>0</v>
      </c>
      <c r="P2158" s="13" t="str">
        <f t="shared" ref="P2158" si="13173">P2118</f>
        <v>A</v>
      </c>
      <c r="T2158" s="13" t="str">
        <f t="shared" ref="T2158" si="13174">T2118</f>
        <v>4</v>
      </c>
      <c r="X2158" s="13" t="str">
        <f t="shared" ref="X2158" si="13175">X2118</f>
        <v>F</v>
      </c>
      <c r="AB2158" s="13" t="str">
        <f t="shared" ref="AB2158" si="13176">AB2118</f>
        <v>6</v>
      </c>
      <c r="AF2158" s="13" t="str">
        <f t="shared" ref="AF2158" si="13177">AF2118</f>
        <v>F</v>
      </c>
    </row>
    <row r="2159" spans="1:39" ht="15" customHeight="1" x14ac:dyDescent="0.45">
      <c r="D2159" s="13" t="str">
        <f>MID(DEC2BIN(HEX2DEC(D2158),4),1,1)</f>
        <v>0</v>
      </c>
      <c r="E2159" s="13" t="str">
        <f>MID(DEC2BIN(HEX2DEC(D2158),4),2,1)</f>
        <v>1</v>
      </c>
      <c r="F2159" s="13" t="str">
        <f>MID(DEC2BIN(HEX2DEC(D2158),4),3,1)</f>
        <v>0</v>
      </c>
      <c r="G2159" s="13" t="str">
        <f>MID(DEC2BIN(HEX2DEC(D2158),4),4,1)</f>
        <v>1</v>
      </c>
      <c r="H2159" s="13" t="str">
        <f>MID(DEC2BIN(HEX2DEC(H2158),4),1,1)</f>
        <v>0</v>
      </c>
      <c r="I2159" s="13" t="str">
        <f>MID(DEC2BIN(HEX2DEC(H2158),4),2,1)</f>
        <v>1</v>
      </c>
      <c r="J2159" s="13" t="str">
        <f>MID(DEC2BIN(HEX2DEC(H2158),4),3,1)</f>
        <v>0</v>
      </c>
      <c r="K2159" s="13" t="str">
        <f>MID(DEC2BIN(HEX2DEC(H2158),4),4,1)</f>
        <v>1</v>
      </c>
      <c r="L2159" s="13" t="str">
        <f>MID(DEC2BIN(HEX2DEC(L2158),4),1,1)</f>
        <v>0</v>
      </c>
      <c r="M2159" s="13" t="str">
        <f>MID(DEC2BIN(HEX2DEC(L2158),4),2,1)</f>
        <v>0</v>
      </c>
      <c r="N2159" s="13" t="str">
        <f>MID(DEC2BIN(HEX2DEC(L2158),4),3,1)</f>
        <v>0</v>
      </c>
      <c r="O2159" s="13" t="str">
        <f>MID(DEC2BIN(HEX2DEC(L2158),4),4,1)</f>
        <v>0</v>
      </c>
      <c r="P2159" s="13" t="str">
        <f>MID(DEC2BIN(HEX2DEC(P2158),4),1,1)</f>
        <v>1</v>
      </c>
      <c r="Q2159" s="13" t="str">
        <f>MID(DEC2BIN(HEX2DEC(P2158),4),2,1)</f>
        <v>0</v>
      </c>
      <c r="R2159" s="13" t="str">
        <f>MID(DEC2BIN(HEX2DEC(P2158),4),3,1)</f>
        <v>1</v>
      </c>
      <c r="S2159" s="13" t="str">
        <f>MID(DEC2BIN(HEX2DEC(P2158),4),4,1)</f>
        <v>0</v>
      </c>
      <c r="T2159" s="13" t="str">
        <f>MID(DEC2BIN(HEX2DEC(T2158),4),1,1)</f>
        <v>0</v>
      </c>
      <c r="U2159" s="13" t="str">
        <f>MID(DEC2BIN(HEX2DEC(T2158),4),2,1)</f>
        <v>1</v>
      </c>
      <c r="V2159" s="13" t="str">
        <f>MID(DEC2BIN(HEX2DEC(T2158),4),3,1)</f>
        <v>0</v>
      </c>
      <c r="W2159" s="13" t="str">
        <f>MID(DEC2BIN(HEX2DEC(T2158),4),4,1)</f>
        <v>0</v>
      </c>
      <c r="X2159" s="13" t="str">
        <f>MID(DEC2BIN(HEX2DEC(X2158),4),1,1)</f>
        <v>1</v>
      </c>
      <c r="Y2159" s="13" t="str">
        <f>MID(DEC2BIN(HEX2DEC(X2158),4),2,1)</f>
        <v>1</v>
      </c>
      <c r="Z2159" s="13" t="str">
        <f>MID(DEC2BIN(HEX2DEC(X2158),4),3,1)</f>
        <v>1</v>
      </c>
      <c r="AA2159" s="13" t="str">
        <f>MID(DEC2BIN(HEX2DEC(X2158),4),4,1)</f>
        <v>1</v>
      </c>
      <c r="AB2159" s="13" t="str">
        <f>MID(DEC2BIN(HEX2DEC(AB2158),4),1,1)</f>
        <v>0</v>
      </c>
      <c r="AC2159" s="13" t="str">
        <f>MID(DEC2BIN(HEX2DEC(AB2158),4),2,1)</f>
        <v>1</v>
      </c>
      <c r="AD2159" s="13" t="str">
        <f>MID(DEC2BIN(HEX2DEC(AB2158),4),3,1)</f>
        <v>1</v>
      </c>
      <c r="AE2159" s="13" t="str">
        <f>MID(DEC2BIN(HEX2DEC(AB2158),4),4,1)</f>
        <v>0</v>
      </c>
      <c r="AF2159" s="13" t="str">
        <f>MID(DEC2BIN(HEX2DEC(AF2158),4),1,1)</f>
        <v>1</v>
      </c>
      <c r="AG2159" s="13" t="str">
        <f>MID(DEC2BIN(HEX2DEC(AF2158),4),2,1)</f>
        <v>1</v>
      </c>
      <c r="AH2159" s="13" t="str">
        <f>MID(DEC2BIN(HEX2DEC(AF2158),4),3,1)</f>
        <v>1</v>
      </c>
      <c r="AI2159" s="13" t="str">
        <f>MID(DEC2BIN(HEX2DEC(AF2158),4),4,1)</f>
        <v>1</v>
      </c>
    </row>
    <row r="2160" spans="1:39" ht="15" customHeight="1" x14ac:dyDescent="0.45">
      <c r="A2160" s="23"/>
      <c r="B2160" s="23"/>
      <c r="C2160" s="23"/>
      <c r="D2160" s="23"/>
      <c r="E2160" s="23"/>
      <c r="F2160" s="23"/>
      <c r="G2160" s="23"/>
      <c r="H2160" s="23"/>
      <c r="I2160" s="23"/>
      <c r="J2160" s="23"/>
      <c r="K2160" s="23"/>
      <c r="L2160" s="23"/>
      <c r="M2160" s="23"/>
      <c r="N2160" s="23"/>
      <c r="O2160" s="23"/>
      <c r="P2160" s="23"/>
      <c r="Q2160" s="23"/>
      <c r="R2160" s="23"/>
      <c r="S2160" s="23"/>
      <c r="T2160" s="23"/>
      <c r="U2160" s="23"/>
      <c r="V2160" s="23"/>
      <c r="W2160" s="23"/>
      <c r="X2160" s="23"/>
      <c r="Y2160" s="23"/>
      <c r="Z2160" s="23"/>
      <c r="AA2160" s="23"/>
      <c r="AB2160" s="23"/>
      <c r="AC2160" s="23"/>
      <c r="AD2160" s="23"/>
      <c r="AE2160" s="23"/>
      <c r="AF2160" s="23"/>
      <c r="AG2160" s="23"/>
      <c r="AH2160" s="23"/>
      <c r="AI2160" s="23"/>
      <c r="AJ2160" s="23"/>
      <c r="AK2160" s="23"/>
      <c r="AL2160" s="23"/>
      <c r="AM2160" s="23"/>
    </row>
    <row r="2162" spans="3:39" ht="15" customHeight="1" x14ac:dyDescent="0.5">
      <c r="C2162" s="12" t="s">
        <v>35</v>
      </c>
      <c r="D2162" s="13">
        <f>D2126+1</f>
        <v>61</v>
      </c>
    </row>
    <row r="2164" spans="3:39" ht="15" customHeight="1" x14ac:dyDescent="0.45">
      <c r="C2164" s="14" t="s">
        <v>31</v>
      </c>
      <c r="D2164" s="13" t="str">
        <f>BIN2HEX(CONCATENATE(D2165,E2165,F2165,G2165))</f>
        <v>7</v>
      </c>
      <c r="H2164" s="13" t="str">
        <f>BIN2HEX(CONCATENATE(H2165,I2165,J2165,K2165))</f>
        <v>7</v>
      </c>
      <c r="L2164" s="13" t="str">
        <f>BIN2HEX(CONCATENATE(L2165,M2165,N2165,O2165))</f>
        <v>F</v>
      </c>
      <c r="P2164" s="13" t="str">
        <f>BIN2HEX(CONCATENATE(P2165,Q2165,R2165,S2165))</f>
        <v>8</v>
      </c>
      <c r="T2164" s="13" t="str">
        <f>BIN2HEX(CONCATENATE(T2165,U2165,V2165,W2165))</f>
        <v>B</v>
      </c>
      <c r="X2164" s="13" t="str">
        <f>BIN2HEX(CONCATENATE(X2165,Y2165,Z2165,AA2165))</f>
        <v>5</v>
      </c>
      <c r="AB2164" s="13" t="str">
        <f>BIN2HEX(CONCATENATE(AB2165,AC2165,AD2165,AE2165))</f>
        <v>D</v>
      </c>
      <c r="AF2164" s="13" t="str">
        <f>BIN2HEX(CONCATENATE(AF2165,AG2165,AH2165,AI2165))</f>
        <v>F</v>
      </c>
    </row>
    <row r="2165" spans="3:39" ht="15" customHeight="1" x14ac:dyDescent="0.45">
      <c r="C2165" s="14" t="s">
        <v>36</v>
      </c>
      <c r="D2165" s="13">
        <f>IF(ISEVEN(D2166+D2167+D2168),0,1)</f>
        <v>0</v>
      </c>
      <c r="E2165" s="13">
        <f t="shared" ref="E2165:AI2165" si="13178">IF(ISEVEN(E2166+E2167+E2168),0,1)</f>
        <v>1</v>
      </c>
      <c r="F2165" s="13">
        <f t="shared" si="13178"/>
        <v>1</v>
      </c>
      <c r="G2165" s="13">
        <f t="shared" si="13178"/>
        <v>1</v>
      </c>
      <c r="H2165" s="13">
        <f t="shared" si="13178"/>
        <v>0</v>
      </c>
      <c r="I2165" s="13">
        <f t="shared" si="13178"/>
        <v>1</v>
      </c>
      <c r="J2165" s="13">
        <f t="shared" si="13178"/>
        <v>1</v>
      </c>
      <c r="K2165" s="13">
        <f t="shared" si="13178"/>
        <v>1</v>
      </c>
      <c r="L2165" s="13">
        <f t="shared" si="13178"/>
        <v>1</v>
      </c>
      <c r="M2165" s="13">
        <f t="shared" si="13178"/>
        <v>1</v>
      </c>
      <c r="N2165" s="13">
        <f t="shared" si="13178"/>
        <v>1</v>
      </c>
      <c r="O2165" s="13">
        <f t="shared" si="13178"/>
        <v>1</v>
      </c>
      <c r="P2165" s="13">
        <f t="shared" si="13178"/>
        <v>1</v>
      </c>
      <c r="Q2165" s="13">
        <f t="shared" si="13178"/>
        <v>0</v>
      </c>
      <c r="R2165" s="13">
        <f t="shared" si="13178"/>
        <v>0</v>
      </c>
      <c r="S2165" s="13">
        <f t="shared" si="13178"/>
        <v>0</v>
      </c>
      <c r="T2165" s="13">
        <f t="shared" si="13178"/>
        <v>1</v>
      </c>
      <c r="U2165" s="13">
        <f t="shared" si="13178"/>
        <v>0</v>
      </c>
      <c r="V2165" s="13">
        <f t="shared" si="13178"/>
        <v>1</v>
      </c>
      <c r="W2165" s="13">
        <f t="shared" si="13178"/>
        <v>1</v>
      </c>
      <c r="X2165" s="13">
        <f t="shared" si="13178"/>
        <v>0</v>
      </c>
      <c r="Y2165" s="13">
        <f t="shared" si="13178"/>
        <v>1</v>
      </c>
      <c r="Z2165" s="13">
        <f t="shared" si="13178"/>
        <v>0</v>
      </c>
      <c r="AA2165" s="13">
        <f t="shared" si="13178"/>
        <v>1</v>
      </c>
      <c r="AB2165" s="13">
        <f t="shared" si="13178"/>
        <v>1</v>
      </c>
      <c r="AC2165" s="13">
        <f t="shared" si="13178"/>
        <v>1</v>
      </c>
      <c r="AD2165" s="13">
        <f t="shared" si="13178"/>
        <v>0</v>
      </c>
      <c r="AE2165" s="13">
        <f t="shared" si="13178"/>
        <v>1</v>
      </c>
      <c r="AF2165" s="13">
        <f t="shared" si="13178"/>
        <v>1</v>
      </c>
      <c r="AG2165" s="13">
        <f t="shared" si="13178"/>
        <v>1</v>
      </c>
      <c r="AH2165" s="13">
        <f t="shared" si="13178"/>
        <v>1</v>
      </c>
      <c r="AI2165" s="13">
        <f t="shared" si="13178"/>
        <v>1</v>
      </c>
      <c r="AL2165" s="13" t="s">
        <v>53</v>
      </c>
      <c r="AM2165" s="14" t="str">
        <f>VLOOKUP('הכנה ל- SHA-256 #1'!$U$24,'הכנה ל- SHA-256 #1'!$U$24:$CG$24,1+'SHA-256 Algorithm #1'!D2162,)</f>
        <v>5A5407C1</v>
      </c>
    </row>
    <row r="2166" spans="3:39" ht="15" customHeight="1" x14ac:dyDescent="0.45">
      <c r="C2166" s="14" t="s">
        <v>32</v>
      </c>
      <c r="D2166" s="13" t="str">
        <f>N2170</f>
        <v>0</v>
      </c>
      <c r="E2166" s="13" t="str">
        <f t="shared" ref="E2166" si="13179">O2170</f>
        <v>0</v>
      </c>
      <c r="F2166" s="13" t="str">
        <f t="shared" ref="F2166" si="13180">P2170</f>
        <v>0</v>
      </c>
      <c r="G2166" s="13" t="str">
        <f t="shared" ref="G2166" si="13181">Q2170</f>
        <v>1</v>
      </c>
      <c r="H2166" s="13" t="str">
        <f t="shared" ref="H2166" si="13182">R2170</f>
        <v>1</v>
      </c>
      <c r="I2166" s="13" t="str">
        <f t="shared" ref="I2166" si="13183">S2170</f>
        <v>0</v>
      </c>
      <c r="J2166" s="13" t="str">
        <f t="shared" ref="J2166" si="13184">T2170</f>
        <v>0</v>
      </c>
      <c r="K2166" s="13" t="str">
        <f t="shared" ref="K2166" si="13185">U2170</f>
        <v>0</v>
      </c>
      <c r="L2166" s="13" t="str">
        <f t="shared" ref="L2166" si="13186">V2170</f>
        <v>0</v>
      </c>
      <c r="M2166" s="13" t="str">
        <f t="shared" ref="M2166" si="13187">W2170</f>
        <v>0</v>
      </c>
      <c r="N2166" s="13" t="str">
        <f t="shared" ref="N2166" si="13188">X2170</f>
        <v>0</v>
      </c>
      <c r="O2166" s="13" t="str">
        <f t="shared" ref="O2166" si="13189">Y2170</f>
        <v>1</v>
      </c>
      <c r="P2166" s="13" t="str">
        <f t="shared" ref="P2166" si="13190">Z2170</f>
        <v>0</v>
      </c>
      <c r="Q2166" s="13" t="str">
        <f t="shared" ref="Q2166" si="13191">AA2170</f>
        <v>0</v>
      </c>
      <c r="R2166" s="13" t="str">
        <f t="shared" ref="R2166" si="13192">AB2170</f>
        <v>0</v>
      </c>
      <c r="S2166" s="13" t="str">
        <f t="shared" ref="S2166" si="13193">AC2170</f>
        <v>0</v>
      </c>
      <c r="T2166" s="13" t="str">
        <f t="shared" ref="T2166" si="13194">AD2170</f>
        <v>1</v>
      </c>
      <c r="U2166" s="13" t="str">
        <f t="shared" ref="U2166" si="13195">AE2170</f>
        <v>1</v>
      </c>
      <c r="V2166" s="13" t="str">
        <f t="shared" ref="V2166" si="13196">AF2170</f>
        <v>1</v>
      </c>
      <c r="W2166" s="13" t="str">
        <f t="shared" ref="W2166" si="13197">AG2170</f>
        <v>1</v>
      </c>
      <c r="X2166" s="13" t="str">
        <f t="shared" ref="X2166" si="13198">AH2170</f>
        <v>0</v>
      </c>
      <c r="Y2166" s="13" t="str">
        <f t="shared" ref="Y2166" si="13199">AI2170</f>
        <v>1</v>
      </c>
      <c r="Z2166" s="13" t="str">
        <f>D2170</f>
        <v>0</v>
      </c>
      <c r="AA2166" s="13" t="str">
        <f t="shared" ref="AA2166" si="13200">E2170</f>
        <v>0</v>
      </c>
      <c r="AB2166" s="13" t="str">
        <f t="shared" ref="AB2166" si="13201">F2170</f>
        <v>1</v>
      </c>
      <c r="AC2166" s="13" t="str">
        <f t="shared" ref="AC2166" si="13202">G2170</f>
        <v>1</v>
      </c>
      <c r="AD2166" s="13" t="str">
        <f t="shared" ref="AD2166" si="13203">H2170</f>
        <v>1</v>
      </c>
      <c r="AE2166" s="13" t="str">
        <f t="shared" ref="AE2166" si="13204">I2170</f>
        <v>0</v>
      </c>
      <c r="AF2166" s="13" t="str">
        <f t="shared" ref="AF2166" si="13205">J2170</f>
        <v>0</v>
      </c>
      <c r="AG2166" s="13" t="str">
        <f t="shared" ref="AG2166" si="13206">K2170</f>
        <v>0</v>
      </c>
      <c r="AH2166" s="13" t="str">
        <f t="shared" ref="AH2166" si="13207">L2170</f>
        <v>0</v>
      </c>
      <c r="AI2166" s="13" t="str">
        <f t="shared" ref="AI2166" si="13208">M2170</f>
        <v>0</v>
      </c>
      <c r="AL2166" s="14" t="s">
        <v>54</v>
      </c>
      <c r="AM2166" s="14" t="str">
        <f>HLOOKUP('הכנה ל- SHA-256 #1'!$Q$5,'הכנה ל- SHA-256 #1'!$Q$5:$Q$69,1+'SHA-256 Algorithm #1'!D2162,FALSE)</f>
        <v>90BEFFFA</v>
      </c>
    </row>
    <row r="2167" spans="3:39" ht="15" customHeight="1" x14ac:dyDescent="0.45">
      <c r="C2167" s="14" t="s">
        <v>33</v>
      </c>
      <c r="D2167" s="13" t="str">
        <f>W2170</f>
        <v>0</v>
      </c>
      <c r="E2167" s="13" t="str">
        <f t="shared" ref="E2167" si="13209">X2170</f>
        <v>0</v>
      </c>
      <c r="F2167" s="13" t="str">
        <f t="shared" ref="F2167" si="13210">Y2170</f>
        <v>1</v>
      </c>
      <c r="G2167" s="13" t="str">
        <f t="shared" ref="G2167" si="13211">Z2170</f>
        <v>0</v>
      </c>
      <c r="H2167" s="13" t="str">
        <f t="shared" ref="H2167" si="13212">AA2170</f>
        <v>0</v>
      </c>
      <c r="I2167" s="13" t="str">
        <f t="shared" ref="I2167" si="13213">AB2170</f>
        <v>0</v>
      </c>
      <c r="J2167" s="13" t="str">
        <f t="shared" ref="J2167" si="13214">AC2170</f>
        <v>0</v>
      </c>
      <c r="K2167" s="13" t="str">
        <f t="shared" ref="K2167" si="13215">AD2170</f>
        <v>1</v>
      </c>
      <c r="L2167" s="13" t="str">
        <f t="shared" ref="L2167" si="13216">AE2170</f>
        <v>1</v>
      </c>
      <c r="M2167" s="13" t="str">
        <f t="shared" ref="M2167" si="13217">AF2170</f>
        <v>1</v>
      </c>
      <c r="N2167" s="13" t="str">
        <f t="shared" ref="N2167" si="13218">AG2170</f>
        <v>1</v>
      </c>
      <c r="O2167" s="13" t="str">
        <f t="shared" ref="O2167" si="13219">AH2170</f>
        <v>0</v>
      </c>
      <c r="P2167" s="13" t="str">
        <f t="shared" ref="P2167" si="13220">AI2170</f>
        <v>1</v>
      </c>
      <c r="Q2167" s="13" t="str">
        <f>D2170</f>
        <v>0</v>
      </c>
      <c r="R2167" s="13" t="str">
        <f t="shared" ref="R2167" si="13221">E2170</f>
        <v>0</v>
      </c>
      <c r="S2167" s="13" t="str">
        <f t="shared" ref="S2167" si="13222">F2170</f>
        <v>1</v>
      </c>
      <c r="T2167" s="13" t="str">
        <f t="shared" ref="T2167" si="13223">G2170</f>
        <v>1</v>
      </c>
      <c r="U2167" s="13" t="str">
        <f t="shared" ref="U2167" si="13224">H2170</f>
        <v>1</v>
      </c>
      <c r="V2167" s="13" t="str">
        <f t="shared" ref="V2167" si="13225">I2170</f>
        <v>0</v>
      </c>
      <c r="W2167" s="13" t="str">
        <f t="shared" ref="W2167" si="13226">J2170</f>
        <v>0</v>
      </c>
      <c r="X2167" s="13" t="str">
        <f t="shared" ref="X2167" si="13227">K2170</f>
        <v>0</v>
      </c>
      <c r="Y2167" s="13" t="str">
        <f t="shared" ref="Y2167" si="13228">L2170</f>
        <v>0</v>
      </c>
      <c r="Z2167" s="13" t="str">
        <f t="shared" ref="Z2167" si="13229">M2170</f>
        <v>0</v>
      </c>
      <c r="AA2167" s="13" t="str">
        <f t="shared" ref="AA2167" si="13230">N2170</f>
        <v>0</v>
      </c>
      <c r="AB2167" s="13" t="str">
        <f t="shared" ref="AB2167" si="13231">O2170</f>
        <v>0</v>
      </c>
      <c r="AC2167" s="13" t="str">
        <f t="shared" ref="AC2167" si="13232">P2170</f>
        <v>0</v>
      </c>
      <c r="AD2167" s="13" t="str">
        <f t="shared" ref="AD2167" si="13233">Q2170</f>
        <v>1</v>
      </c>
      <c r="AE2167" s="13" t="str">
        <f t="shared" ref="AE2167" si="13234">R2170</f>
        <v>1</v>
      </c>
      <c r="AF2167" s="13" t="str">
        <f t="shared" ref="AF2167" si="13235">S2170</f>
        <v>0</v>
      </c>
      <c r="AG2167" s="13" t="str">
        <f t="shared" ref="AG2167" si="13236">T2170</f>
        <v>0</v>
      </c>
      <c r="AH2167" s="13" t="str">
        <f t="shared" ref="AH2167" si="13237">U2170</f>
        <v>0</v>
      </c>
      <c r="AI2167" s="13" t="str">
        <f t="shared" ref="AI2167" si="13238">V2170</f>
        <v>0</v>
      </c>
      <c r="AL2167" s="14" t="s">
        <v>55</v>
      </c>
      <c r="AM2167" s="14" t="str">
        <f>CONCATENATE(D2194,H2194,L2194,P2194,T2194,X2194,AB2194,AF2194)</f>
        <v>E743A07E</v>
      </c>
    </row>
    <row r="2168" spans="3:39" ht="15" customHeight="1" x14ac:dyDescent="0.45">
      <c r="C2168" s="14" t="s">
        <v>34</v>
      </c>
      <c r="D2168" s="13" t="str">
        <f>AH2170</f>
        <v>0</v>
      </c>
      <c r="E2168" s="13" t="str">
        <f>AI2170</f>
        <v>1</v>
      </c>
      <c r="F2168" s="13" t="str">
        <f>D2170</f>
        <v>0</v>
      </c>
      <c r="G2168" s="13" t="str">
        <f t="shared" ref="G2168" si="13239">E2170</f>
        <v>0</v>
      </c>
      <c r="H2168" s="13" t="str">
        <f t="shared" ref="H2168" si="13240">F2170</f>
        <v>1</v>
      </c>
      <c r="I2168" s="13" t="str">
        <f t="shared" ref="I2168" si="13241">G2170</f>
        <v>1</v>
      </c>
      <c r="J2168" s="13" t="str">
        <f t="shared" ref="J2168" si="13242">H2170</f>
        <v>1</v>
      </c>
      <c r="K2168" s="13" t="str">
        <f t="shared" ref="K2168" si="13243">I2170</f>
        <v>0</v>
      </c>
      <c r="L2168" s="13" t="str">
        <f t="shared" ref="L2168" si="13244">J2170</f>
        <v>0</v>
      </c>
      <c r="M2168" s="13" t="str">
        <f t="shared" ref="M2168" si="13245">K2170</f>
        <v>0</v>
      </c>
      <c r="N2168" s="13" t="str">
        <f t="shared" ref="N2168" si="13246">L2170</f>
        <v>0</v>
      </c>
      <c r="O2168" s="13" t="str">
        <f t="shared" ref="O2168" si="13247">M2170</f>
        <v>0</v>
      </c>
      <c r="P2168" s="13" t="str">
        <f t="shared" ref="P2168" si="13248">N2170</f>
        <v>0</v>
      </c>
      <c r="Q2168" s="13" t="str">
        <f t="shared" ref="Q2168" si="13249">O2170</f>
        <v>0</v>
      </c>
      <c r="R2168" s="13" t="str">
        <f t="shared" ref="R2168" si="13250">P2170</f>
        <v>0</v>
      </c>
      <c r="S2168" s="13" t="str">
        <f t="shared" ref="S2168" si="13251">Q2170</f>
        <v>1</v>
      </c>
      <c r="T2168" s="13" t="str">
        <f t="shared" ref="T2168" si="13252">R2170</f>
        <v>1</v>
      </c>
      <c r="U2168" s="13" t="str">
        <f t="shared" ref="U2168" si="13253">S2170</f>
        <v>0</v>
      </c>
      <c r="V2168" s="13" t="str">
        <f t="shared" ref="V2168" si="13254">T2170</f>
        <v>0</v>
      </c>
      <c r="W2168" s="13" t="str">
        <f t="shared" ref="W2168" si="13255">U2170</f>
        <v>0</v>
      </c>
      <c r="X2168" s="13" t="str">
        <f t="shared" ref="X2168" si="13256">V2170</f>
        <v>0</v>
      </c>
      <c r="Y2168" s="13" t="str">
        <f t="shared" ref="Y2168" si="13257">W2170</f>
        <v>0</v>
      </c>
      <c r="Z2168" s="13" t="str">
        <f t="shared" ref="Z2168" si="13258">X2170</f>
        <v>0</v>
      </c>
      <c r="AA2168" s="13" t="str">
        <f t="shared" ref="AA2168" si="13259">Y2170</f>
        <v>1</v>
      </c>
      <c r="AB2168" s="13" t="str">
        <f t="shared" ref="AB2168" si="13260">Z2170</f>
        <v>0</v>
      </c>
      <c r="AC2168" s="13" t="str">
        <f t="shared" ref="AC2168" si="13261">AA2170</f>
        <v>0</v>
      </c>
      <c r="AD2168" s="13" t="str">
        <f t="shared" ref="AD2168" si="13262">AB2170</f>
        <v>0</v>
      </c>
      <c r="AE2168" s="13" t="str">
        <f t="shared" ref="AE2168" si="13263">AC2170</f>
        <v>0</v>
      </c>
      <c r="AF2168" s="13" t="str">
        <f t="shared" ref="AF2168" si="13264">AD2170</f>
        <v>1</v>
      </c>
      <c r="AG2168" s="13" t="str">
        <f t="shared" ref="AG2168" si="13265">AE2170</f>
        <v>1</v>
      </c>
      <c r="AH2168" s="13" t="str">
        <f t="shared" ref="AH2168" si="13266">AF2170</f>
        <v>1</v>
      </c>
      <c r="AI2168" s="13" t="str">
        <f t="shared" ref="AI2168" si="13267">AG2170</f>
        <v>1</v>
      </c>
      <c r="AL2168" s="14" t="s">
        <v>56</v>
      </c>
      <c r="AM2168" s="14" t="str">
        <f>CONCATENATE(D2193,H2193,L2193,P2193,T2193,X2193,AB2193,AF2193,)</f>
        <v>CF4C297A</v>
      </c>
    </row>
    <row r="2169" spans="3:39" ht="15" customHeight="1" x14ac:dyDescent="0.55000000000000004">
      <c r="C2169" s="14" t="s">
        <v>23</v>
      </c>
      <c r="D2169" s="13" t="str">
        <f>MID($AM2139,1,1)</f>
        <v>3</v>
      </c>
      <c r="H2169" s="13" t="str">
        <f>MID($AM2139,2,1)</f>
        <v>8</v>
      </c>
      <c r="L2169" s="13" t="str">
        <f>MID($AM2139,3,1)</f>
        <v>0</v>
      </c>
      <c r="P2169" s="13" t="str">
        <f>MID($AM2139,4,1)</f>
        <v>6</v>
      </c>
      <c r="T2169" s="13" t="str">
        <f>MID($AM2139,5,1)</f>
        <v>0</v>
      </c>
      <c r="X2169" s="13" t="str">
        <f>MID($AM2139,6,1)</f>
        <v>4</v>
      </c>
      <c r="AB2169" s="13" t="str">
        <f>MID($AM2139,7,1)</f>
        <v>3</v>
      </c>
      <c r="AF2169" s="13" t="str">
        <f>MID($AM2139,8,1)</f>
        <v>D</v>
      </c>
      <c r="AL2169" s="21" t="s">
        <v>40</v>
      </c>
      <c r="AM2169" s="14" t="str">
        <f>CONCATENATE(D2181,H2181,L2181,P2181,T2181,X2181,AB2181,AF2181)</f>
        <v>753FDC32</v>
      </c>
    </row>
    <row r="2170" spans="3:39" ht="15" customHeight="1" x14ac:dyDescent="0.45">
      <c r="C2170" s="14" t="s">
        <v>24</v>
      </c>
      <c r="D2170" s="13" t="str">
        <f>MID(DEC2BIN(HEX2DEC(D2169),4),1,1)</f>
        <v>0</v>
      </c>
      <c r="E2170" s="13" t="str">
        <f>MID(DEC2BIN(HEX2DEC(D2169),4),2,1)</f>
        <v>0</v>
      </c>
      <c r="F2170" s="13" t="str">
        <f>MID(DEC2BIN(HEX2DEC(D2169),4),3,1)</f>
        <v>1</v>
      </c>
      <c r="G2170" s="13" t="str">
        <f>MID(DEC2BIN(HEX2DEC(D2169),4),4,1)</f>
        <v>1</v>
      </c>
      <c r="H2170" s="13" t="str">
        <f>MID(DEC2BIN(HEX2DEC(H2169),4),1,1)</f>
        <v>1</v>
      </c>
      <c r="I2170" s="13" t="str">
        <f>MID(DEC2BIN(HEX2DEC(H2169),4),2,1)</f>
        <v>0</v>
      </c>
      <c r="J2170" s="13" t="str">
        <f>MID(DEC2BIN(HEX2DEC(H2169),4),3,1)</f>
        <v>0</v>
      </c>
      <c r="K2170" s="13" t="str">
        <f>MID(DEC2BIN(HEX2DEC(H2169),4),4,1)</f>
        <v>0</v>
      </c>
      <c r="L2170" s="13" t="str">
        <f>MID(DEC2BIN(HEX2DEC(L2169),4),1,1)</f>
        <v>0</v>
      </c>
      <c r="M2170" s="13" t="str">
        <f>MID(DEC2BIN(HEX2DEC(L2169),4),2,1)</f>
        <v>0</v>
      </c>
      <c r="N2170" s="13" t="str">
        <f>MID(DEC2BIN(HEX2DEC(L2169),4),3,1)</f>
        <v>0</v>
      </c>
      <c r="O2170" s="13" t="str">
        <f>MID(DEC2BIN(HEX2DEC(L2169),4),4,1)</f>
        <v>0</v>
      </c>
      <c r="P2170" s="13" t="str">
        <f>MID(DEC2BIN(HEX2DEC(P2169),4),1,1)</f>
        <v>0</v>
      </c>
      <c r="Q2170" s="13" t="str">
        <f>MID(DEC2BIN(HEX2DEC(P2169),4),2,1)</f>
        <v>1</v>
      </c>
      <c r="R2170" s="13" t="str">
        <f>MID(DEC2BIN(HEX2DEC(P2169),4),3,1)</f>
        <v>1</v>
      </c>
      <c r="S2170" s="13" t="str">
        <f>MID(DEC2BIN(HEX2DEC(P2169),4),4,1)</f>
        <v>0</v>
      </c>
      <c r="T2170" s="13" t="str">
        <f>MID(DEC2BIN(HEX2DEC(T2169),4),1,1)</f>
        <v>0</v>
      </c>
      <c r="U2170" s="13" t="str">
        <f>MID(DEC2BIN(HEX2DEC(T2169),4),2,1)</f>
        <v>0</v>
      </c>
      <c r="V2170" s="13" t="str">
        <f>MID(DEC2BIN(HEX2DEC(T2169),4),3,1)</f>
        <v>0</v>
      </c>
      <c r="W2170" s="13" t="str">
        <f>MID(DEC2BIN(HEX2DEC(T2169),4),4,1)</f>
        <v>0</v>
      </c>
      <c r="X2170" s="13" t="str">
        <f>MID(DEC2BIN(HEX2DEC(X2169),4),1,1)</f>
        <v>0</v>
      </c>
      <c r="Y2170" s="13" t="str">
        <f>MID(DEC2BIN(HEX2DEC(X2169),4),2,1)</f>
        <v>1</v>
      </c>
      <c r="Z2170" s="13" t="str">
        <f>MID(DEC2BIN(HEX2DEC(X2169),4),3,1)</f>
        <v>0</v>
      </c>
      <c r="AA2170" s="13" t="str">
        <f>MID(DEC2BIN(HEX2DEC(X2169),4),4,1)</f>
        <v>0</v>
      </c>
      <c r="AB2170" s="13" t="str">
        <f>MID(DEC2BIN(HEX2DEC(AB2169),4),1,1)</f>
        <v>0</v>
      </c>
      <c r="AC2170" s="13" t="str">
        <f>MID(DEC2BIN(HEX2DEC(AB2169),4),2,1)</f>
        <v>0</v>
      </c>
      <c r="AD2170" s="13" t="str">
        <f>MID(DEC2BIN(HEX2DEC(AB2169),4),3,1)</f>
        <v>1</v>
      </c>
      <c r="AE2170" s="13" t="str">
        <f>MID(DEC2BIN(HEX2DEC(AB2169),4),4,1)</f>
        <v>1</v>
      </c>
      <c r="AF2170" s="13" t="str">
        <f>MID(DEC2BIN(HEX2DEC(AF2169),4),1,1)</f>
        <v>1</v>
      </c>
      <c r="AG2170" s="13" t="str">
        <f>MID(DEC2BIN(HEX2DEC(AF2169),4),2,1)</f>
        <v>1</v>
      </c>
      <c r="AH2170" s="13" t="str">
        <f>MID(DEC2BIN(HEX2DEC(AF2169),4),3,1)</f>
        <v>0</v>
      </c>
      <c r="AI2170" s="13" t="str">
        <f>MID(DEC2BIN(HEX2DEC(AF2169),4),4,1)</f>
        <v>1</v>
      </c>
      <c r="AL2170" s="14" t="s">
        <v>57</v>
      </c>
      <c r="AM2170" s="19" t="str">
        <f>DEC2HEX(MOD(HEX2DEC(AM2165)+HEX2DEC(AM2166)+HEX2DEC(AM2167)+HEX2DEC(AM2168)+HEX2DEC(AM2169),2^32),8)</f>
        <v>16E2ADE5</v>
      </c>
    </row>
    <row r="2171" spans="3:39" ht="15" customHeight="1" x14ac:dyDescent="0.45">
      <c r="C2171" s="14" t="s">
        <v>25</v>
      </c>
      <c r="D2171" s="13" t="str">
        <f>D2133</f>
        <v>0</v>
      </c>
      <c r="H2171" s="13" t="str">
        <f t="shared" ref="H2171" si="13268">H2133</f>
        <v>2</v>
      </c>
      <c r="L2171" s="13" t="str">
        <f t="shared" ref="L2171" si="13269">L2133</f>
        <v>D</v>
      </c>
      <c r="P2171" s="13" t="str">
        <f t="shared" ref="P2171" si="13270">P2133</f>
        <v>C</v>
      </c>
      <c r="T2171" s="13" t="str">
        <f t="shared" ref="T2171" si="13271">T2133</f>
        <v>1</v>
      </c>
      <c r="X2171" s="13" t="str">
        <f t="shared" ref="X2171" si="13272">X2133</f>
        <v>5</v>
      </c>
      <c r="AB2171" s="13" t="str">
        <f t="shared" ref="AB2171" si="13273">AB2133</f>
        <v>7</v>
      </c>
      <c r="AF2171" s="13" t="str">
        <f>AF2133</f>
        <v>6</v>
      </c>
      <c r="AL2171" s="14"/>
      <c r="AM2171" s="14"/>
    </row>
    <row r="2172" spans="3:39" ht="15" customHeight="1" x14ac:dyDescent="0.45">
      <c r="C2172" s="14" t="s">
        <v>26</v>
      </c>
      <c r="D2172" s="13" t="str">
        <f>MID(DEC2BIN(HEX2DEC(D2171),4),1,1)</f>
        <v>0</v>
      </c>
      <c r="E2172" s="13" t="str">
        <f>MID(DEC2BIN(HEX2DEC(D2171),4),2,1)</f>
        <v>0</v>
      </c>
      <c r="F2172" s="13" t="str">
        <f>MID(DEC2BIN(HEX2DEC(D2171),4),3,1)</f>
        <v>0</v>
      </c>
      <c r="G2172" s="13" t="str">
        <f>MID(DEC2BIN(HEX2DEC(D2171),4),4,1)</f>
        <v>0</v>
      </c>
      <c r="H2172" s="13" t="str">
        <f>MID(DEC2BIN(HEX2DEC(H2171),4),1,1)</f>
        <v>0</v>
      </c>
      <c r="I2172" s="13" t="str">
        <f>MID(DEC2BIN(HEX2DEC(H2171),4),2,1)</f>
        <v>0</v>
      </c>
      <c r="J2172" s="13" t="str">
        <f>MID(DEC2BIN(HEX2DEC(H2171),4),3,1)</f>
        <v>1</v>
      </c>
      <c r="K2172" s="13" t="str">
        <f>MID(DEC2BIN(HEX2DEC(H2171),4),4,1)</f>
        <v>0</v>
      </c>
      <c r="L2172" s="13" t="str">
        <f>MID(DEC2BIN(HEX2DEC(L2171),4),1,1)</f>
        <v>1</v>
      </c>
      <c r="M2172" s="13" t="str">
        <f>MID(DEC2BIN(HEX2DEC(L2171),4),2,1)</f>
        <v>1</v>
      </c>
      <c r="N2172" s="13" t="str">
        <f>MID(DEC2BIN(HEX2DEC(L2171),4),3,1)</f>
        <v>0</v>
      </c>
      <c r="O2172" s="13" t="str">
        <f>MID(DEC2BIN(HEX2DEC(L2171),4),4,1)</f>
        <v>1</v>
      </c>
      <c r="P2172" s="13" t="str">
        <f>MID(DEC2BIN(HEX2DEC(P2171),4),1,1)</f>
        <v>1</v>
      </c>
      <c r="Q2172" s="13" t="str">
        <f>MID(DEC2BIN(HEX2DEC(P2171),4),2,1)</f>
        <v>1</v>
      </c>
      <c r="R2172" s="13" t="str">
        <f>MID(DEC2BIN(HEX2DEC(P2171),4),3,1)</f>
        <v>0</v>
      </c>
      <c r="S2172" s="13" t="str">
        <f>MID(DEC2BIN(HEX2DEC(P2171),4),4,1)</f>
        <v>0</v>
      </c>
      <c r="T2172" s="13" t="str">
        <f>MID(DEC2BIN(HEX2DEC(T2171),4),1,1)</f>
        <v>0</v>
      </c>
      <c r="U2172" s="13" t="str">
        <f>MID(DEC2BIN(HEX2DEC(T2171),4),2,1)</f>
        <v>0</v>
      </c>
      <c r="V2172" s="13" t="str">
        <f>MID(DEC2BIN(HEX2DEC(T2171),4),3,1)</f>
        <v>0</v>
      </c>
      <c r="W2172" s="13" t="str">
        <f>MID(DEC2BIN(HEX2DEC(T2171),4),4,1)</f>
        <v>1</v>
      </c>
      <c r="X2172" s="13" t="str">
        <f>MID(DEC2BIN(HEX2DEC(X2171),4),1,1)</f>
        <v>0</v>
      </c>
      <c r="Y2172" s="13" t="str">
        <f>MID(DEC2BIN(HEX2DEC(X2171),4),2,1)</f>
        <v>1</v>
      </c>
      <c r="Z2172" s="13" t="str">
        <f>MID(DEC2BIN(HEX2DEC(X2171),4),3,1)</f>
        <v>0</v>
      </c>
      <c r="AA2172" s="13" t="str">
        <f>MID(DEC2BIN(HEX2DEC(X2171),4),4,1)</f>
        <v>1</v>
      </c>
      <c r="AB2172" s="13" t="str">
        <f>MID(DEC2BIN(HEX2DEC(AB2171),4),1,1)</f>
        <v>0</v>
      </c>
      <c r="AC2172" s="13" t="str">
        <f>MID(DEC2BIN(HEX2DEC(AB2171),4),2,1)</f>
        <v>1</v>
      </c>
      <c r="AD2172" s="13" t="str">
        <f>MID(DEC2BIN(HEX2DEC(AB2171),4),3,1)</f>
        <v>1</v>
      </c>
      <c r="AE2172" s="13" t="str">
        <f>MID(DEC2BIN(HEX2DEC(AB2171),4),4,1)</f>
        <v>1</v>
      </c>
      <c r="AF2172" s="13" t="str">
        <f>MID(DEC2BIN(HEX2DEC(AF2171),4),1,1)</f>
        <v>0</v>
      </c>
      <c r="AG2172" s="13" t="str">
        <f>MID(DEC2BIN(HEX2DEC(AF2171),4),2,1)</f>
        <v>1</v>
      </c>
      <c r="AH2172" s="13" t="str">
        <f>MID(DEC2BIN(HEX2DEC(AF2171),4),3,1)</f>
        <v>1</v>
      </c>
      <c r="AI2172" s="13" t="str">
        <f>MID(DEC2BIN(HEX2DEC(AF2171),4),4,1)</f>
        <v>0</v>
      </c>
      <c r="AL2172" s="14" t="s">
        <v>58</v>
      </c>
      <c r="AM2172" s="14" t="str">
        <f>CONCATENATE(D2164,H2164,L2164,P2164,T2164,X2164,AB2164,AF2164)</f>
        <v>77F8B5DF</v>
      </c>
    </row>
    <row r="2173" spans="3:39" ht="15" customHeight="1" x14ac:dyDescent="0.45">
      <c r="C2173" s="14" t="s">
        <v>27</v>
      </c>
      <c r="D2173" s="13" t="str">
        <f>D2135</f>
        <v>6</v>
      </c>
      <c r="H2173" s="13" t="str">
        <f t="shared" ref="H2173" si="13274">H2135</f>
        <v>A</v>
      </c>
      <c r="L2173" s="13" t="str">
        <f t="shared" ref="L2173" si="13275">L2135</f>
        <v>0</v>
      </c>
      <c r="P2173" s="13" t="str">
        <f t="shared" ref="P2173" si="13276">P2135</f>
        <v>2</v>
      </c>
      <c r="T2173" s="13" t="str">
        <f t="shared" ref="T2173" si="13277">T2135</f>
        <v>6</v>
      </c>
      <c r="X2173" s="13" t="str">
        <f t="shared" ref="X2173" si="13278">X2135</f>
        <v>B</v>
      </c>
      <c r="AB2173" s="13" t="str">
        <f t="shared" ref="AB2173" si="13279">AB2135</f>
        <v>1</v>
      </c>
      <c r="AF2173" s="13" t="str">
        <f t="shared" ref="AF2173" si="13280">AF2135</f>
        <v>A</v>
      </c>
      <c r="AL2173" s="14" t="s">
        <v>37</v>
      </c>
      <c r="AM2173" s="14" t="str">
        <f>CONCATENATE(D2176,H2176,L2176,P2176,T2176,X2176,AB2176,AF2176)</f>
        <v>2A06053E</v>
      </c>
    </row>
    <row r="2174" spans="3:39" ht="15" customHeight="1" thickBot="1" x14ac:dyDescent="0.5">
      <c r="C2174" s="14" t="s">
        <v>28</v>
      </c>
      <c r="D2174" s="13" t="str">
        <f>MID(DEC2BIN(HEX2DEC(D2173),4),1,1)</f>
        <v>0</v>
      </c>
      <c r="E2174" s="13" t="str">
        <f>MID(DEC2BIN(HEX2DEC(D2173),4),2,1)</f>
        <v>1</v>
      </c>
      <c r="F2174" s="13" t="str">
        <f>MID(DEC2BIN(HEX2DEC(D2173),4),3,1)</f>
        <v>1</v>
      </c>
      <c r="G2174" s="13" t="str">
        <f>MID(DEC2BIN(HEX2DEC(D2173),4),4,1)</f>
        <v>0</v>
      </c>
      <c r="H2174" s="13" t="str">
        <f>MID(DEC2BIN(HEX2DEC(H2173),4),1,1)</f>
        <v>1</v>
      </c>
      <c r="I2174" s="13" t="str">
        <f>MID(DEC2BIN(HEX2DEC(H2173),4),2,1)</f>
        <v>0</v>
      </c>
      <c r="J2174" s="13" t="str">
        <f>MID(DEC2BIN(HEX2DEC(H2173),4),3,1)</f>
        <v>1</v>
      </c>
      <c r="K2174" s="13" t="str">
        <f>MID(DEC2BIN(HEX2DEC(H2173),4),4,1)</f>
        <v>0</v>
      </c>
      <c r="L2174" s="13" t="str">
        <f>MID(DEC2BIN(HEX2DEC(L2173),4),1,1)</f>
        <v>0</v>
      </c>
      <c r="M2174" s="13" t="str">
        <f>MID(DEC2BIN(HEX2DEC(L2173),4),2,1)</f>
        <v>0</v>
      </c>
      <c r="N2174" s="13" t="str">
        <f>MID(DEC2BIN(HEX2DEC(L2173),4),3,1)</f>
        <v>0</v>
      </c>
      <c r="O2174" s="13" t="str">
        <f>MID(DEC2BIN(HEX2DEC(L2173),4),4,1)</f>
        <v>0</v>
      </c>
      <c r="P2174" s="13" t="str">
        <f>MID(DEC2BIN(HEX2DEC(P2173),4),1,1)</f>
        <v>0</v>
      </c>
      <c r="Q2174" s="13" t="str">
        <f>MID(DEC2BIN(HEX2DEC(P2173),4),2,1)</f>
        <v>0</v>
      </c>
      <c r="R2174" s="13" t="str">
        <f>MID(DEC2BIN(HEX2DEC(P2173),4),3,1)</f>
        <v>1</v>
      </c>
      <c r="S2174" s="13" t="str">
        <f>MID(DEC2BIN(HEX2DEC(P2173),4),4,1)</f>
        <v>0</v>
      </c>
      <c r="T2174" s="13" t="str">
        <f>MID(DEC2BIN(HEX2DEC(T2173),4),1,1)</f>
        <v>0</v>
      </c>
      <c r="U2174" s="13" t="str">
        <f>MID(DEC2BIN(HEX2DEC(T2173),4),2,1)</f>
        <v>1</v>
      </c>
      <c r="V2174" s="13" t="str">
        <f>MID(DEC2BIN(HEX2DEC(T2173),4),3,1)</f>
        <v>1</v>
      </c>
      <c r="W2174" s="13" t="str">
        <f>MID(DEC2BIN(HEX2DEC(T2173),4),4,1)</f>
        <v>0</v>
      </c>
      <c r="X2174" s="13" t="str">
        <f>MID(DEC2BIN(HEX2DEC(X2173),4),1,1)</f>
        <v>1</v>
      </c>
      <c r="Y2174" s="13" t="str">
        <f>MID(DEC2BIN(HEX2DEC(X2173),4),2,1)</f>
        <v>0</v>
      </c>
      <c r="Z2174" s="13" t="str">
        <f>MID(DEC2BIN(HEX2DEC(X2173),4),3,1)</f>
        <v>1</v>
      </c>
      <c r="AA2174" s="13" t="str">
        <f>MID(DEC2BIN(HEX2DEC(X2173),4),4,1)</f>
        <v>1</v>
      </c>
      <c r="AB2174" s="13" t="str">
        <f>MID(DEC2BIN(HEX2DEC(AB2173),4),1,1)</f>
        <v>0</v>
      </c>
      <c r="AC2174" s="13" t="str">
        <f>MID(DEC2BIN(HEX2DEC(AB2173),4),2,1)</f>
        <v>0</v>
      </c>
      <c r="AD2174" s="13" t="str">
        <f>MID(DEC2BIN(HEX2DEC(AB2173),4),3,1)</f>
        <v>0</v>
      </c>
      <c r="AE2174" s="13" t="str">
        <f>MID(DEC2BIN(HEX2DEC(AB2173),4),4,1)</f>
        <v>1</v>
      </c>
      <c r="AF2174" s="13" t="str">
        <f>MID(DEC2BIN(HEX2DEC(AF2173),4),1,1)</f>
        <v>1</v>
      </c>
      <c r="AG2174" s="13" t="str">
        <f>MID(DEC2BIN(HEX2DEC(AF2173),4),2,1)</f>
        <v>0</v>
      </c>
      <c r="AH2174" s="13" t="str">
        <f>MID(DEC2BIN(HEX2DEC(AF2173),4),3,1)</f>
        <v>1</v>
      </c>
      <c r="AI2174" s="13" t="str">
        <f>MID(DEC2BIN(HEX2DEC(AF2173),4),4,1)</f>
        <v>0</v>
      </c>
      <c r="AL2174" s="14" t="s">
        <v>57</v>
      </c>
      <c r="AM2174" s="14" t="str">
        <f>AM2170</f>
        <v>16E2ADE5</v>
      </c>
    </row>
    <row r="2175" spans="3:39" ht="15" customHeight="1" thickBot="1" x14ac:dyDescent="0.5">
      <c r="C2175" s="15" t="s">
        <v>37</v>
      </c>
      <c r="D2175" s="13">
        <f>IF(D2174+D2172+D2170&gt;1,1,0)</f>
        <v>0</v>
      </c>
      <c r="E2175" s="13">
        <f t="shared" ref="E2175:Z2175" si="13281">IF(E2174+E2172+E2170&gt;1,1,0)</f>
        <v>0</v>
      </c>
      <c r="F2175" s="13">
        <f t="shared" si="13281"/>
        <v>1</v>
      </c>
      <c r="G2175" s="13">
        <f t="shared" si="13281"/>
        <v>0</v>
      </c>
      <c r="H2175" s="13">
        <f t="shared" si="13281"/>
        <v>1</v>
      </c>
      <c r="I2175" s="13">
        <f t="shared" si="13281"/>
        <v>0</v>
      </c>
      <c r="J2175" s="13">
        <f t="shared" si="13281"/>
        <v>1</v>
      </c>
      <c r="K2175" s="13">
        <f t="shared" si="13281"/>
        <v>0</v>
      </c>
      <c r="L2175" s="13">
        <f t="shared" si="13281"/>
        <v>0</v>
      </c>
      <c r="M2175" s="13">
        <f t="shared" si="13281"/>
        <v>0</v>
      </c>
      <c r="N2175" s="13">
        <f t="shared" si="13281"/>
        <v>0</v>
      </c>
      <c r="O2175" s="13">
        <f t="shared" si="13281"/>
        <v>0</v>
      </c>
      <c r="P2175" s="13">
        <f t="shared" si="13281"/>
        <v>0</v>
      </c>
      <c r="Q2175" s="13">
        <f t="shared" si="13281"/>
        <v>1</v>
      </c>
      <c r="R2175" s="13">
        <f t="shared" si="13281"/>
        <v>1</v>
      </c>
      <c r="S2175" s="13">
        <f t="shared" si="13281"/>
        <v>0</v>
      </c>
      <c r="T2175" s="13">
        <f t="shared" si="13281"/>
        <v>0</v>
      </c>
      <c r="U2175" s="13">
        <f t="shared" si="13281"/>
        <v>0</v>
      </c>
      <c r="V2175" s="13">
        <f t="shared" si="13281"/>
        <v>0</v>
      </c>
      <c r="W2175" s="13">
        <f t="shared" si="13281"/>
        <v>0</v>
      </c>
      <c r="X2175" s="13">
        <f t="shared" si="13281"/>
        <v>0</v>
      </c>
      <c r="Y2175" s="13">
        <f t="shared" si="13281"/>
        <v>1</v>
      </c>
      <c r="Z2175" s="13">
        <f t="shared" si="13281"/>
        <v>0</v>
      </c>
      <c r="AA2175" s="13">
        <f>IF(AA2174+AA2172+AA2170&gt;1,1,0)</f>
        <v>1</v>
      </c>
      <c r="AB2175" s="13">
        <f t="shared" ref="AB2175:AI2175" si="13282">IF(AB2174+AB2172+AB2170&gt;1,1,0)</f>
        <v>0</v>
      </c>
      <c r="AC2175" s="13">
        <f t="shared" si="13282"/>
        <v>0</v>
      </c>
      <c r="AD2175" s="13">
        <f t="shared" si="13282"/>
        <v>1</v>
      </c>
      <c r="AE2175" s="13">
        <f t="shared" si="13282"/>
        <v>1</v>
      </c>
      <c r="AF2175" s="13">
        <f t="shared" si="13282"/>
        <v>1</v>
      </c>
      <c r="AG2175" s="13">
        <f t="shared" si="13282"/>
        <v>1</v>
      </c>
      <c r="AH2175" s="13">
        <f t="shared" si="13282"/>
        <v>1</v>
      </c>
      <c r="AI2175" s="13">
        <f t="shared" si="13282"/>
        <v>0</v>
      </c>
      <c r="AL2175" s="16" t="s">
        <v>59</v>
      </c>
      <c r="AM2175" s="20" t="str">
        <f>DEC2HEX(MOD(HEX2DEC(AM2172)+HEX2DEC(AM2174)+HEX2DEC(AM2173),2^32),8)</f>
        <v>B8E16902</v>
      </c>
    </row>
    <row r="2176" spans="3:39" ht="15" customHeight="1" thickBot="1" x14ac:dyDescent="0.5">
      <c r="C2176" s="15" t="s">
        <v>38</v>
      </c>
      <c r="D2176" s="13" t="str">
        <f>BIN2HEX(CONCATENATE(D2175,E2175,F2175,G2175))</f>
        <v>2</v>
      </c>
      <c r="H2176" s="13" t="str">
        <f>BIN2HEX(CONCATENATE(H2175,I2175,J2175,K2175))</f>
        <v>A</v>
      </c>
      <c r="L2176" s="13" t="str">
        <f>BIN2HEX(CONCATENATE(L2175,M2175,N2175,O2175))</f>
        <v>0</v>
      </c>
      <c r="P2176" s="13" t="str">
        <f>BIN2HEX(CONCATENATE(P2175,Q2175,R2175,S2175))</f>
        <v>6</v>
      </c>
      <c r="T2176" s="13" t="str">
        <f>BIN2HEX(CONCATENATE(T2175,U2175,V2175,W2175))</f>
        <v>0</v>
      </c>
      <c r="X2176" s="13" t="str">
        <f>BIN2HEX(CONCATENATE(X2175,Y2175,Z2175,AA2175))</f>
        <v>5</v>
      </c>
      <c r="AB2176" s="13" t="str">
        <f>BIN2HEX(CONCATENATE(AB2175,AC2175,AD2175,AE2175))</f>
        <v>3</v>
      </c>
      <c r="AF2176" s="13" t="str">
        <f>BIN2HEX(CONCATENATE(AF2175,AG2175,AH2175,AI2175))</f>
        <v>E</v>
      </c>
      <c r="AM2176" s="14"/>
    </row>
    <row r="2177" spans="3:39" ht="15" customHeight="1" thickBot="1" x14ac:dyDescent="0.5">
      <c r="C2177" s="14"/>
      <c r="AL2177" s="16" t="s">
        <v>60</v>
      </c>
      <c r="AM2177" s="20" t="str">
        <f>CONCATENATE(D2169,H2169,L2169,P2169,T2169,X2169,AB2169,AF2169)</f>
        <v>3806043D</v>
      </c>
    </row>
    <row r="2178" spans="3:39" ht="15" customHeight="1" thickBot="1" x14ac:dyDescent="0.5">
      <c r="C2178" s="14" t="s">
        <v>29</v>
      </c>
      <c r="D2178" s="13" t="str">
        <f>D2137</f>
        <v>7</v>
      </c>
      <c r="H2178" s="13" t="str">
        <f t="shared" ref="H2178" si="13283">H2137</f>
        <v>E</v>
      </c>
      <c r="L2178" s="13" t="str">
        <f t="shared" ref="L2178" si="13284">L2137</f>
        <v>4</v>
      </c>
      <c r="P2178" s="13" t="str">
        <f t="shared" ref="P2178" si="13285">P2137</f>
        <v>9</v>
      </c>
      <c r="T2178" s="13" t="str">
        <f t="shared" ref="T2178" si="13286">T2137</f>
        <v>0</v>
      </c>
      <c r="X2178" s="13" t="str">
        <f t="shared" ref="X2178" si="13287">X2137</f>
        <v>D</v>
      </c>
      <c r="AB2178" s="13" t="str">
        <f t="shared" ref="AB2178" si="13288">AB2137</f>
        <v>E</v>
      </c>
      <c r="AF2178" s="13" t="str">
        <f>AF2137</f>
        <v>1</v>
      </c>
      <c r="AM2178" s="14"/>
    </row>
    <row r="2179" spans="3:39" ht="15" customHeight="1" thickBot="1" x14ac:dyDescent="0.5">
      <c r="C2179" s="14" t="s">
        <v>30</v>
      </c>
      <c r="D2179" s="13" t="str">
        <f>MID(DEC2BIN(HEX2DEC(D2178),4),1,1)</f>
        <v>0</v>
      </c>
      <c r="E2179" s="13" t="str">
        <f>MID(DEC2BIN(HEX2DEC(D2178),4),2,1)</f>
        <v>1</v>
      </c>
      <c r="F2179" s="13" t="str">
        <f>MID(DEC2BIN(HEX2DEC(D2178),4),3,1)</f>
        <v>1</v>
      </c>
      <c r="G2179" s="13" t="str">
        <f>MID(DEC2BIN(HEX2DEC(D2178),4),4,1)</f>
        <v>1</v>
      </c>
      <c r="H2179" s="13" t="str">
        <f>MID(DEC2BIN(HEX2DEC(H2178),4),1,1)</f>
        <v>1</v>
      </c>
      <c r="I2179" s="13" t="str">
        <f>MID(DEC2BIN(HEX2DEC(H2178),4),2,1)</f>
        <v>1</v>
      </c>
      <c r="J2179" s="13" t="str">
        <f>MID(DEC2BIN(HEX2DEC(H2178),4),3,1)</f>
        <v>1</v>
      </c>
      <c r="K2179" s="13" t="str">
        <f>MID(DEC2BIN(HEX2DEC(H2178),4),4,1)</f>
        <v>0</v>
      </c>
      <c r="L2179" s="13" t="str">
        <f>MID(DEC2BIN(HEX2DEC(L2178),4),1,1)</f>
        <v>0</v>
      </c>
      <c r="M2179" s="13" t="str">
        <f>MID(DEC2BIN(HEX2DEC(L2178),4),2,1)</f>
        <v>1</v>
      </c>
      <c r="N2179" s="13" t="str">
        <f>MID(DEC2BIN(HEX2DEC(L2178),4),3,1)</f>
        <v>0</v>
      </c>
      <c r="O2179" s="13" t="str">
        <f>MID(DEC2BIN(HEX2DEC(L2178),4),4,1)</f>
        <v>0</v>
      </c>
      <c r="P2179" s="13" t="str">
        <f>MID(DEC2BIN(HEX2DEC(P2178),4),1,1)</f>
        <v>1</v>
      </c>
      <c r="Q2179" s="13" t="str">
        <f>MID(DEC2BIN(HEX2DEC(P2178),4),2,1)</f>
        <v>0</v>
      </c>
      <c r="R2179" s="13" t="str">
        <f>MID(DEC2BIN(HEX2DEC(P2178),4),3,1)</f>
        <v>0</v>
      </c>
      <c r="S2179" s="13" t="str">
        <f>MID(DEC2BIN(HEX2DEC(P2178),4),4,1)</f>
        <v>1</v>
      </c>
      <c r="T2179" s="13" t="str">
        <f>MID(DEC2BIN(HEX2DEC(T2178),4),1,1)</f>
        <v>0</v>
      </c>
      <c r="U2179" s="13" t="str">
        <f>MID(DEC2BIN(HEX2DEC(T2178),4),2,1)</f>
        <v>0</v>
      </c>
      <c r="V2179" s="13" t="str">
        <f>MID(DEC2BIN(HEX2DEC(T2178),4),3,1)</f>
        <v>0</v>
      </c>
      <c r="W2179" s="13" t="str">
        <f>MID(DEC2BIN(HEX2DEC(T2178),4),4,1)</f>
        <v>0</v>
      </c>
      <c r="X2179" s="13" t="str">
        <f>MID(DEC2BIN(HEX2DEC(X2178),4),1,1)</f>
        <v>1</v>
      </c>
      <c r="Y2179" s="13" t="str">
        <f>MID(DEC2BIN(HEX2DEC(X2178),4),2,1)</f>
        <v>1</v>
      </c>
      <c r="Z2179" s="13" t="str">
        <f>MID(DEC2BIN(HEX2DEC(X2178),4),3,1)</f>
        <v>0</v>
      </c>
      <c r="AA2179" s="13" t="str">
        <f>MID(DEC2BIN(HEX2DEC(X2178),4),4,1)</f>
        <v>1</v>
      </c>
      <c r="AB2179" s="13" t="str">
        <f>MID(DEC2BIN(HEX2DEC(AB2178),4),1,1)</f>
        <v>1</v>
      </c>
      <c r="AC2179" s="13" t="str">
        <f>MID(DEC2BIN(HEX2DEC(AB2178),4),2,1)</f>
        <v>1</v>
      </c>
      <c r="AD2179" s="13" t="str">
        <f>MID(DEC2BIN(HEX2DEC(AB2178),4),3,1)</f>
        <v>1</v>
      </c>
      <c r="AE2179" s="13" t="str">
        <f>MID(DEC2BIN(HEX2DEC(AB2178),4),4,1)</f>
        <v>0</v>
      </c>
      <c r="AF2179" s="13" t="str">
        <f>MID(DEC2BIN(HEX2DEC(AF2178),4),1,1)</f>
        <v>0</v>
      </c>
      <c r="AG2179" s="13" t="str">
        <f>MID(DEC2BIN(HEX2DEC(AF2178),4),2,1)</f>
        <v>0</v>
      </c>
      <c r="AH2179" s="13" t="str">
        <f>MID(DEC2BIN(HEX2DEC(AF2178),4),3,1)</f>
        <v>0</v>
      </c>
      <c r="AI2179" s="13" t="str">
        <f>MID(DEC2BIN(HEX2DEC(AF2178),4),4,1)</f>
        <v>1</v>
      </c>
      <c r="AL2179" s="16" t="s">
        <v>61</v>
      </c>
      <c r="AM2179" s="20" t="str">
        <f>CONCATENATE(D2171,H2171,L2171,P2171,T2171,X2171,AB2171,AF2171)</f>
        <v>02DC1576</v>
      </c>
    </row>
    <row r="2180" spans="3:39" ht="15" customHeight="1" thickBot="1" x14ac:dyDescent="0.5">
      <c r="AM2180" s="14"/>
    </row>
    <row r="2181" spans="3:39" ht="15" customHeight="1" thickBot="1" x14ac:dyDescent="0.5">
      <c r="C2181" s="15" t="s">
        <v>39</v>
      </c>
      <c r="D2181" s="13" t="str">
        <f>BIN2HEX(CONCATENATE(D2182,E2182,F2182,G2182))</f>
        <v>7</v>
      </c>
      <c r="H2181" s="13" t="str">
        <f>BIN2HEX(CONCATENATE(H2182,I2182,J2182,K2182))</f>
        <v>5</v>
      </c>
      <c r="L2181" s="13" t="str">
        <f>BIN2HEX(CONCATENATE(L2182,M2182,N2182,O2182))</f>
        <v>3</v>
      </c>
      <c r="P2181" s="13" t="str">
        <f>BIN2HEX(CONCATENATE(P2182,Q2182,R2182,S2182))</f>
        <v>F</v>
      </c>
      <c r="T2181" s="13" t="str">
        <f>BIN2HEX(CONCATENATE(T2182,U2182,V2182,W2182))</f>
        <v>D</v>
      </c>
      <c r="X2181" s="13" t="str">
        <f>BIN2HEX(CONCATENATE(X2182,Y2182,Z2182,AA2182))</f>
        <v>C</v>
      </c>
      <c r="AB2181" s="13" t="str">
        <f>BIN2HEX(CONCATENATE(AB2182,AC2182,AD2182,AE2182))</f>
        <v>3</v>
      </c>
      <c r="AF2181" s="13" t="str">
        <f>BIN2HEX(CONCATENATE(AF2182,AG2182,AH2182,AI2182))</f>
        <v>2</v>
      </c>
      <c r="AL2181" s="16" t="s">
        <v>62</v>
      </c>
      <c r="AM2181" s="20" t="str">
        <f>CONCATENATE(D2173,H2173,L2173,P2173,T2173,X2173,AB2173,AF2173)</f>
        <v>6A026B1A</v>
      </c>
    </row>
    <row r="2182" spans="3:39" ht="15" customHeight="1" x14ac:dyDescent="0.45">
      <c r="C2182" s="15" t="s">
        <v>40</v>
      </c>
      <c r="D2182" s="13">
        <f>IF(ISEVEN(D2183+D2184+D2185),0,1)</f>
        <v>0</v>
      </c>
      <c r="E2182" s="13">
        <f t="shared" ref="E2182:AI2182" si="13289">IF(ISEVEN(E2183+E2184+E2185),0,1)</f>
        <v>1</v>
      </c>
      <c r="F2182" s="13">
        <f t="shared" si="13289"/>
        <v>1</v>
      </c>
      <c r="G2182" s="13">
        <f t="shared" si="13289"/>
        <v>1</v>
      </c>
      <c r="H2182" s="13">
        <f t="shared" si="13289"/>
        <v>0</v>
      </c>
      <c r="I2182" s="13">
        <f t="shared" si="13289"/>
        <v>1</v>
      </c>
      <c r="J2182" s="13">
        <f t="shared" si="13289"/>
        <v>0</v>
      </c>
      <c r="K2182" s="13">
        <f t="shared" si="13289"/>
        <v>1</v>
      </c>
      <c r="L2182" s="13">
        <f t="shared" si="13289"/>
        <v>0</v>
      </c>
      <c r="M2182" s="13">
        <f t="shared" si="13289"/>
        <v>0</v>
      </c>
      <c r="N2182" s="13">
        <f t="shared" si="13289"/>
        <v>1</v>
      </c>
      <c r="O2182" s="13">
        <f t="shared" si="13289"/>
        <v>1</v>
      </c>
      <c r="P2182" s="13">
        <f t="shared" si="13289"/>
        <v>1</v>
      </c>
      <c r="Q2182" s="13">
        <f t="shared" si="13289"/>
        <v>1</v>
      </c>
      <c r="R2182" s="13">
        <f t="shared" si="13289"/>
        <v>1</v>
      </c>
      <c r="S2182" s="13">
        <f t="shared" si="13289"/>
        <v>1</v>
      </c>
      <c r="T2182" s="13">
        <f t="shared" si="13289"/>
        <v>1</v>
      </c>
      <c r="U2182" s="13">
        <f t="shared" si="13289"/>
        <v>1</v>
      </c>
      <c r="V2182" s="13">
        <f t="shared" si="13289"/>
        <v>0</v>
      </c>
      <c r="W2182" s="13">
        <f t="shared" si="13289"/>
        <v>1</v>
      </c>
      <c r="X2182" s="13">
        <f t="shared" si="13289"/>
        <v>1</v>
      </c>
      <c r="Y2182" s="13">
        <f t="shared" si="13289"/>
        <v>1</v>
      </c>
      <c r="Z2182" s="13">
        <f t="shared" si="13289"/>
        <v>0</v>
      </c>
      <c r="AA2182" s="13">
        <f t="shared" si="13289"/>
        <v>0</v>
      </c>
      <c r="AB2182" s="13">
        <f t="shared" si="13289"/>
        <v>0</v>
      </c>
      <c r="AC2182" s="13">
        <f t="shared" si="13289"/>
        <v>0</v>
      </c>
      <c r="AD2182" s="13">
        <f t="shared" si="13289"/>
        <v>1</v>
      </c>
      <c r="AE2182" s="13">
        <f t="shared" si="13289"/>
        <v>1</v>
      </c>
      <c r="AF2182" s="13">
        <f t="shared" si="13289"/>
        <v>0</v>
      </c>
      <c r="AG2182" s="13">
        <f t="shared" si="13289"/>
        <v>0</v>
      </c>
      <c r="AH2182" s="13">
        <f t="shared" si="13289"/>
        <v>1</v>
      </c>
      <c r="AI2182" s="13">
        <f t="shared" si="13289"/>
        <v>0</v>
      </c>
      <c r="AM2182" s="14"/>
    </row>
    <row r="2183" spans="3:39" ht="15" customHeight="1" x14ac:dyDescent="0.45">
      <c r="C2183" s="15" t="s">
        <v>41</v>
      </c>
      <c r="D2183" s="13" t="str">
        <f>K2187</f>
        <v>0</v>
      </c>
      <c r="E2183" s="13" t="str">
        <f t="shared" ref="E2183" si="13290">L2187</f>
        <v>1</v>
      </c>
      <c r="F2183" s="13" t="str">
        <f t="shared" ref="F2183" si="13291">M2187</f>
        <v>0</v>
      </c>
      <c r="G2183" s="13" t="str">
        <f t="shared" ref="G2183" si="13292">N2187</f>
        <v>0</v>
      </c>
      <c r="H2183" s="13" t="str">
        <f t="shared" ref="H2183" si="13293">O2187</f>
        <v>1</v>
      </c>
      <c r="I2183" s="13" t="str">
        <f t="shared" ref="I2183" si="13294">P2187</f>
        <v>1</v>
      </c>
      <c r="J2183" s="13" t="str">
        <f t="shared" ref="J2183" si="13295">Q2187</f>
        <v>1</v>
      </c>
      <c r="K2183" s="13" t="str">
        <f t="shared" ref="K2183" si="13296">R2187</f>
        <v>1</v>
      </c>
      <c r="L2183" s="13" t="str">
        <f t="shared" ref="L2183" si="13297">S2187</f>
        <v>1</v>
      </c>
      <c r="M2183" s="13" t="str">
        <f t="shared" ref="M2183" si="13298">T2187</f>
        <v>1</v>
      </c>
      <c r="N2183" s="13" t="str">
        <f t="shared" ref="N2183" si="13299">U2187</f>
        <v>1</v>
      </c>
      <c r="O2183" s="13" t="str">
        <f t="shared" ref="O2183" si="13300">V2187</f>
        <v>0</v>
      </c>
      <c r="P2183" s="13" t="str">
        <f t="shared" ref="P2183" si="13301">W2187</f>
        <v>0</v>
      </c>
      <c r="Q2183" s="13" t="str">
        <f t="shared" ref="Q2183" si="13302">X2187</f>
        <v>0</v>
      </c>
      <c r="R2183" s="13" t="str">
        <f t="shared" ref="R2183" si="13303">Y2187</f>
        <v>1</v>
      </c>
      <c r="S2183" s="13" t="str">
        <f t="shared" ref="S2183" si="13304">Z2187</f>
        <v>0</v>
      </c>
      <c r="T2183" s="13" t="str">
        <f t="shared" ref="T2183" si="13305">AA2187</f>
        <v>1</v>
      </c>
      <c r="U2183" s="13" t="str">
        <f t="shared" ref="U2183" si="13306">AB2187</f>
        <v>1</v>
      </c>
      <c r="V2183" s="13" t="str">
        <f t="shared" ref="V2183" si="13307">AC2187</f>
        <v>1</v>
      </c>
      <c r="W2183" s="13" t="str">
        <f t="shared" ref="W2183" si="13308">AD2187</f>
        <v>1</v>
      </c>
      <c r="X2183" s="13" t="str">
        <f t="shared" ref="X2183" si="13309">AE2187</f>
        <v>0</v>
      </c>
      <c r="Y2183" s="13" t="str">
        <f t="shared" ref="Y2183" si="13310">AF2187</f>
        <v>0</v>
      </c>
      <c r="Z2183" s="13" t="str">
        <f t="shared" ref="Z2183" si="13311">AG2187</f>
        <v>0</v>
      </c>
      <c r="AA2183" s="13" t="str">
        <f t="shared" ref="AA2183" si="13312">AH2187</f>
        <v>0</v>
      </c>
      <c r="AB2183" s="13" t="str">
        <f t="shared" ref="AB2183" si="13313">AI2187</f>
        <v>1</v>
      </c>
      <c r="AC2183" s="13" t="str">
        <f>D2187</f>
        <v>1</v>
      </c>
      <c r="AD2183" s="13" t="str">
        <f t="shared" ref="AD2183" si="13314">E2187</f>
        <v>0</v>
      </c>
      <c r="AE2183" s="13" t="str">
        <f t="shared" ref="AE2183" si="13315">F2187</f>
        <v>1</v>
      </c>
      <c r="AF2183" s="13" t="str">
        <f t="shared" ref="AF2183" si="13316">G2187</f>
        <v>1</v>
      </c>
      <c r="AG2183" s="13" t="str">
        <f t="shared" ref="AG2183" si="13317">H2187</f>
        <v>1</v>
      </c>
      <c r="AH2183" s="13" t="str">
        <f t="shared" ref="AH2183" si="13318">I2187</f>
        <v>0</v>
      </c>
      <c r="AI2183" s="13" t="str">
        <f t="shared" ref="AI2183" si="13319">J2187</f>
        <v>1</v>
      </c>
      <c r="AL2183" s="22" t="s">
        <v>62</v>
      </c>
      <c r="AM2183" s="14" t="str">
        <f>CONCATENATE(D2178,H2178,L2178,P2178,T2178,X2178,AB2178,AF2178)</f>
        <v>7E490DE1</v>
      </c>
    </row>
    <row r="2184" spans="3:39" ht="15" customHeight="1" thickBot="1" x14ac:dyDescent="0.5">
      <c r="C2184" s="15" t="s">
        <v>42</v>
      </c>
      <c r="D2184" s="13" t="str">
        <f>Y2187</f>
        <v>1</v>
      </c>
      <c r="E2184" s="13" t="str">
        <f t="shared" ref="E2184" si="13320">Z2187</f>
        <v>0</v>
      </c>
      <c r="F2184" s="13" t="str">
        <f t="shared" ref="F2184" si="13321">AA2187</f>
        <v>1</v>
      </c>
      <c r="G2184" s="13" t="str">
        <f t="shared" ref="G2184" si="13322">AB2187</f>
        <v>1</v>
      </c>
      <c r="H2184" s="13" t="str">
        <f t="shared" ref="H2184" si="13323">AC2187</f>
        <v>1</v>
      </c>
      <c r="I2184" s="13" t="str">
        <f t="shared" ref="I2184" si="13324">AD2187</f>
        <v>1</v>
      </c>
      <c r="J2184" s="13" t="str">
        <f t="shared" ref="J2184" si="13325">AE2187</f>
        <v>0</v>
      </c>
      <c r="K2184" s="13" t="str">
        <f t="shared" ref="K2184" si="13326">AF2187</f>
        <v>0</v>
      </c>
      <c r="L2184" s="13" t="str">
        <f t="shared" ref="L2184" si="13327">AG2187</f>
        <v>0</v>
      </c>
      <c r="M2184" s="13" t="str">
        <f t="shared" ref="M2184" si="13328">AH2187</f>
        <v>0</v>
      </c>
      <c r="N2184" s="13" t="str">
        <f t="shared" ref="N2184" si="13329">AI2187</f>
        <v>1</v>
      </c>
      <c r="O2184" s="13" t="str">
        <f>D2187</f>
        <v>1</v>
      </c>
      <c r="P2184" s="13" t="str">
        <f t="shared" ref="P2184" si="13330">E2187</f>
        <v>0</v>
      </c>
      <c r="Q2184" s="13" t="str">
        <f t="shared" ref="Q2184" si="13331">F2187</f>
        <v>1</v>
      </c>
      <c r="R2184" s="13" t="str">
        <f t="shared" ref="R2184" si="13332">G2187</f>
        <v>1</v>
      </c>
      <c r="S2184" s="13" t="str">
        <f t="shared" ref="S2184" si="13333">H2187</f>
        <v>1</v>
      </c>
      <c r="T2184" s="13" t="str">
        <f t="shared" ref="T2184" si="13334">I2187</f>
        <v>0</v>
      </c>
      <c r="U2184" s="13" t="str">
        <f t="shared" ref="U2184" si="13335">J2187</f>
        <v>1</v>
      </c>
      <c r="V2184" s="13" t="str">
        <f t="shared" ref="V2184" si="13336">K2187</f>
        <v>0</v>
      </c>
      <c r="W2184" s="13" t="str">
        <f t="shared" ref="W2184" si="13337">L2187</f>
        <v>1</v>
      </c>
      <c r="X2184" s="13" t="str">
        <f t="shared" ref="X2184" si="13338">M2187</f>
        <v>0</v>
      </c>
      <c r="Y2184" s="13" t="str">
        <f t="shared" ref="Y2184" si="13339">N2187</f>
        <v>0</v>
      </c>
      <c r="Z2184" s="13" t="str">
        <f t="shared" ref="Z2184" si="13340">O2187</f>
        <v>1</v>
      </c>
      <c r="AA2184" s="13" t="str">
        <f t="shared" ref="AA2184" si="13341">P2187</f>
        <v>1</v>
      </c>
      <c r="AB2184" s="13" t="str">
        <f t="shared" ref="AB2184" si="13342">Q2187</f>
        <v>1</v>
      </c>
      <c r="AC2184" s="13" t="str">
        <f t="shared" ref="AC2184" si="13343">R2187</f>
        <v>1</v>
      </c>
      <c r="AD2184" s="13" t="str">
        <f t="shared" ref="AD2184" si="13344">S2187</f>
        <v>1</v>
      </c>
      <c r="AE2184" s="13" t="str">
        <f t="shared" ref="AE2184" si="13345">T2187</f>
        <v>1</v>
      </c>
      <c r="AF2184" s="13" t="str">
        <f t="shared" ref="AF2184" si="13346">U2187</f>
        <v>1</v>
      </c>
      <c r="AG2184" s="13" t="str">
        <f t="shared" ref="AG2184" si="13347">V2187</f>
        <v>0</v>
      </c>
      <c r="AH2184" s="13" t="str">
        <f t="shared" ref="AH2184" si="13348">W2187</f>
        <v>0</v>
      </c>
      <c r="AI2184" s="13" t="str">
        <f t="shared" ref="AI2184" si="13349">X2187</f>
        <v>0</v>
      </c>
      <c r="AL2184" s="14" t="s">
        <v>64</v>
      </c>
      <c r="AM2184" s="14" t="str">
        <f>AM2170</f>
        <v>16E2ADE5</v>
      </c>
    </row>
    <row r="2185" spans="3:39" ht="15" customHeight="1" thickBot="1" x14ac:dyDescent="0.5">
      <c r="C2185" s="15" t="s">
        <v>43</v>
      </c>
      <c r="D2185" s="13" t="str">
        <f>AD2187</f>
        <v>1</v>
      </c>
      <c r="E2185" s="13" t="str">
        <f t="shared" ref="E2185" si="13350">AE2187</f>
        <v>0</v>
      </c>
      <c r="F2185" s="13" t="str">
        <f t="shared" ref="F2185" si="13351">AF2187</f>
        <v>0</v>
      </c>
      <c r="G2185" s="13" t="str">
        <f t="shared" ref="G2185" si="13352">AG2187</f>
        <v>0</v>
      </c>
      <c r="H2185" s="13" t="str">
        <f t="shared" ref="H2185" si="13353">AH2187</f>
        <v>0</v>
      </c>
      <c r="I2185" s="13" t="str">
        <f t="shared" ref="I2185" si="13354">AI2187</f>
        <v>1</v>
      </c>
      <c r="J2185" s="13" t="str">
        <f>D2187</f>
        <v>1</v>
      </c>
      <c r="K2185" s="13" t="str">
        <f t="shared" ref="K2185" si="13355">E2187</f>
        <v>0</v>
      </c>
      <c r="L2185" s="13" t="str">
        <f t="shared" ref="L2185" si="13356">F2187</f>
        <v>1</v>
      </c>
      <c r="M2185" s="13" t="str">
        <f t="shared" ref="M2185" si="13357">G2187</f>
        <v>1</v>
      </c>
      <c r="N2185" s="13" t="str">
        <f t="shared" ref="N2185" si="13358">H2187</f>
        <v>1</v>
      </c>
      <c r="O2185" s="13" t="str">
        <f t="shared" ref="O2185" si="13359">I2187</f>
        <v>0</v>
      </c>
      <c r="P2185" s="13" t="str">
        <f t="shared" ref="P2185" si="13360">J2187</f>
        <v>1</v>
      </c>
      <c r="Q2185" s="13" t="str">
        <f t="shared" ref="Q2185" si="13361">K2187</f>
        <v>0</v>
      </c>
      <c r="R2185" s="13" t="str">
        <f t="shared" ref="R2185" si="13362">L2187</f>
        <v>1</v>
      </c>
      <c r="S2185" s="13" t="str">
        <f t="shared" ref="S2185" si="13363">M2187</f>
        <v>0</v>
      </c>
      <c r="T2185" s="13" t="str">
        <f t="shared" ref="T2185" si="13364">N2187</f>
        <v>0</v>
      </c>
      <c r="U2185" s="13" t="str">
        <f t="shared" ref="U2185" si="13365">O2187</f>
        <v>1</v>
      </c>
      <c r="V2185" s="13" t="str">
        <f t="shared" ref="V2185" si="13366">P2187</f>
        <v>1</v>
      </c>
      <c r="W2185" s="13" t="str">
        <f t="shared" ref="W2185" si="13367">Q2187</f>
        <v>1</v>
      </c>
      <c r="X2185" s="13" t="str">
        <f t="shared" ref="X2185" si="13368">R2187</f>
        <v>1</v>
      </c>
      <c r="Y2185" s="13" t="str">
        <f t="shared" ref="Y2185" si="13369">S2187</f>
        <v>1</v>
      </c>
      <c r="Z2185" s="13" t="str">
        <f t="shared" ref="Z2185" si="13370">T2187</f>
        <v>1</v>
      </c>
      <c r="AA2185" s="13" t="str">
        <f t="shared" ref="AA2185" si="13371">U2187</f>
        <v>1</v>
      </c>
      <c r="AB2185" s="13" t="str">
        <f t="shared" ref="AB2185" si="13372">V2187</f>
        <v>0</v>
      </c>
      <c r="AC2185" s="13" t="str">
        <f t="shared" ref="AC2185" si="13373">W2187</f>
        <v>0</v>
      </c>
      <c r="AD2185" s="13" t="str">
        <f t="shared" ref="AD2185" si="13374">X2187</f>
        <v>0</v>
      </c>
      <c r="AE2185" s="13" t="str">
        <f t="shared" ref="AE2185" si="13375">Y2187</f>
        <v>1</v>
      </c>
      <c r="AF2185" s="13" t="str">
        <f>Z2187</f>
        <v>0</v>
      </c>
      <c r="AG2185" s="13" t="str">
        <f t="shared" ref="AG2185" si="13376">AA2187</f>
        <v>1</v>
      </c>
      <c r="AH2185" s="13" t="str">
        <f t="shared" ref="AH2185" si="13377">AB2187</f>
        <v>1</v>
      </c>
      <c r="AI2185" s="13" t="str">
        <f t="shared" ref="AI2185" si="13378">AC2187</f>
        <v>1</v>
      </c>
      <c r="AL2185" s="16" t="s">
        <v>63</v>
      </c>
      <c r="AM2185" s="20" t="str">
        <f>DEC2HEX(MOD(HEX2DEC(AM2183)+HEX2DEC(AM2184),2^32),8)</f>
        <v>952BBBC6</v>
      </c>
    </row>
    <row r="2186" spans="3:39" ht="15" customHeight="1" thickBot="1" x14ac:dyDescent="0.6">
      <c r="C2186" s="17" t="s">
        <v>44</v>
      </c>
      <c r="D2186" s="13" t="str">
        <f>MID($AM2149,1,1)</f>
        <v>B</v>
      </c>
      <c r="H2186" s="13" t="str">
        <f>MID($AM2149,2,1)</f>
        <v>A</v>
      </c>
      <c r="L2186" s="13" t="str">
        <f>MID($AM2149,3,1)</f>
        <v>9</v>
      </c>
      <c r="P2186" s="13" t="str">
        <f>MID($AM2149,4,1)</f>
        <v>F</v>
      </c>
      <c r="T2186" s="13" t="str">
        <f>MID($AM2149,5,1)</f>
        <v>C</v>
      </c>
      <c r="X2186" s="13" t="str">
        <f>MID($AM2149,6,1)</f>
        <v>5</v>
      </c>
      <c r="AB2186" s="13" t="str">
        <f>MID($AM2149,7,1)</f>
        <v>E</v>
      </c>
      <c r="AF2186" s="13" t="str">
        <f>MID($AM2149,8,1)</f>
        <v>1</v>
      </c>
      <c r="AM2186" s="14"/>
    </row>
    <row r="2187" spans="3:39" ht="15" customHeight="1" thickBot="1" x14ac:dyDescent="0.5">
      <c r="C2187" s="15" t="s">
        <v>45</v>
      </c>
      <c r="D2187" s="13" t="str">
        <f>MID(DEC2BIN(HEX2DEC(D2186),4),1,1)</f>
        <v>1</v>
      </c>
      <c r="E2187" s="13" t="str">
        <f>MID(DEC2BIN(HEX2DEC(D2186),4),2,1)</f>
        <v>0</v>
      </c>
      <c r="F2187" s="13" t="str">
        <f>MID(DEC2BIN(HEX2DEC(D2186),4),3,1)</f>
        <v>1</v>
      </c>
      <c r="G2187" s="13" t="str">
        <f>MID(DEC2BIN(HEX2DEC(D2186),4),4,1)</f>
        <v>1</v>
      </c>
      <c r="H2187" s="13" t="str">
        <f>MID(DEC2BIN(HEX2DEC(H2186),4),1,1)</f>
        <v>1</v>
      </c>
      <c r="I2187" s="13" t="str">
        <f>MID(DEC2BIN(HEX2DEC(H2186),4),2,1)</f>
        <v>0</v>
      </c>
      <c r="J2187" s="13" t="str">
        <f>MID(DEC2BIN(HEX2DEC(H2186),4),3,1)</f>
        <v>1</v>
      </c>
      <c r="K2187" s="13" t="str">
        <f>MID(DEC2BIN(HEX2DEC(H2186),4),4,1)</f>
        <v>0</v>
      </c>
      <c r="L2187" s="13" t="str">
        <f>MID(DEC2BIN(HEX2DEC(L2186),4),1,1)</f>
        <v>1</v>
      </c>
      <c r="M2187" s="13" t="str">
        <f>MID(DEC2BIN(HEX2DEC(L2186),4),2,1)</f>
        <v>0</v>
      </c>
      <c r="N2187" s="13" t="str">
        <f>MID(DEC2BIN(HEX2DEC(L2186),4),3,1)</f>
        <v>0</v>
      </c>
      <c r="O2187" s="13" t="str">
        <f>MID(DEC2BIN(HEX2DEC(L2186),4),4,1)</f>
        <v>1</v>
      </c>
      <c r="P2187" s="13" t="str">
        <f>MID(DEC2BIN(HEX2DEC(P2186),4),1,1)</f>
        <v>1</v>
      </c>
      <c r="Q2187" s="13" t="str">
        <f>MID(DEC2BIN(HEX2DEC(P2186),4),2,1)</f>
        <v>1</v>
      </c>
      <c r="R2187" s="13" t="str">
        <f>MID(DEC2BIN(HEX2DEC(P2186),4),3,1)</f>
        <v>1</v>
      </c>
      <c r="S2187" s="13" t="str">
        <f>MID(DEC2BIN(HEX2DEC(P2186),4),4,1)</f>
        <v>1</v>
      </c>
      <c r="T2187" s="13" t="str">
        <f>MID(DEC2BIN(HEX2DEC(T2186),4),1,1)</f>
        <v>1</v>
      </c>
      <c r="U2187" s="13" t="str">
        <f>MID(DEC2BIN(HEX2DEC(T2186),4),2,1)</f>
        <v>1</v>
      </c>
      <c r="V2187" s="13" t="str">
        <f>MID(DEC2BIN(HEX2DEC(T2186),4),3,1)</f>
        <v>0</v>
      </c>
      <c r="W2187" s="13" t="str">
        <f>MID(DEC2BIN(HEX2DEC(T2186),4),4,1)</f>
        <v>0</v>
      </c>
      <c r="X2187" s="13" t="str">
        <f>MID(DEC2BIN(HEX2DEC(X2186),4),1,1)</f>
        <v>0</v>
      </c>
      <c r="Y2187" s="13" t="str">
        <f>MID(DEC2BIN(HEX2DEC(X2186),4),2,1)</f>
        <v>1</v>
      </c>
      <c r="Z2187" s="13" t="str">
        <f>MID(DEC2BIN(HEX2DEC(X2186),4),3,1)</f>
        <v>0</v>
      </c>
      <c r="AA2187" s="13" t="str">
        <f>MID(DEC2BIN(HEX2DEC(X2186),4),4,1)</f>
        <v>1</v>
      </c>
      <c r="AB2187" s="13" t="str">
        <f>MID(DEC2BIN(HEX2DEC(AB2186),4),1,1)</f>
        <v>1</v>
      </c>
      <c r="AC2187" s="13" t="str">
        <f>MID(DEC2BIN(HEX2DEC(AB2186),4),2,1)</f>
        <v>1</v>
      </c>
      <c r="AD2187" s="13" t="str">
        <f>MID(DEC2BIN(HEX2DEC(AB2186),4),3,1)</f>
        <v>1</v>
      </c>
      <c r="AE2187" s="13" t="str">
        <f>MID(DEC2BIN(HEX2DEC(AB2186),4),4,1)</f>
        <v>0</v>
      </c>
      <c r="AF2187" s="13" t="str">
        <f>MID(DEC2BIN(HEX2DEC(AF2186),4),1,1)</f>
        <v>0</v>
      </c>
      <c r="AG2187" s="13" t="str">
        <f>MID(DEC2BIN(HEX2DEC(AF2186),4),2,1)</f>
        <v>0</v>
      </c>
      <c r="AH2187" s="13" t="str">
        <f>MID(DEC2BIN(HEX2DEC(AF2186),4),3,1)</f>
        <v>0</v>
      </c>
      <c r="AI2187" s="13" t="str">
        <f>MID(DEC2BIN(HEX2DEC(AF2186),4),4,1)</f>
        <v>1</v>
      </c>
      <c r="AL2187" s="16" t="s">
        <v>65</v>
      </c>
      <c r="AM2187" s="20" t="str">
        <f>CONCATENATE(D2186,H2186,L2186,P2186,T2186,X2186,AB2186,AF2186)</f>
        <v>BA9FC5E1</v>
      </c>
    </row>
    <row r="2188" spans="3:39" ht="15" customHeight="1" thickBot="1" x14ac:dyDescent="0.6">
      <c r="C2188" s="17" t="s">
        <v>46</v>
      </c>
      <c r="D2188" s="13" t="str">
        <f>D2150</f>
        <v>8</v>
      </c>
      <c r="H2188" s="13" t="str">
        <f t="shared" ref="H2188" si="13379">H2150</f>
        <v>E</v>
      </c>
      <c r="L2188" s="13" t="str">
        <f t="shared" ref="L2188" si="13380">L2150</f>
        <v>4</v>
      </c>
      <c r="P2188" s="13" t="str">
        <f t="shared" ref="P2188" si="13381">P2150</f>
        <v>C</v>
      </c>
      <c r="T2188" s="13" t="str">
        <f t="shared" ref="T2188" si="13382">T2150</f>
        <v>0</v>
      </c>
      <c r="X2188" s="13" t="str">
        <f t="shared" ref="X2188" si="13383">X2150</f>
        <v>1</v>
      </c>
      <c r="AB2188" s="13" t="str">
        <f t="shared" ref="AB2188" si="13384">AB2150</f>
        <v>7</v>
      </c>
      <c r="AF2188" s="13" t="str">
        <f t="shared" ref="AF2188" si="13385">AF2150</f>
        <v>6</v>
      </c>
      <c r="AM2188" s="14"/>
    </row>
    <row r="2189" spans="3:39" ht="15" customHeight="1" thickBot="1" x14ac:dyDescent="0.5">
      <c r="C2189" s="15" t="s">
        <v>47</v>
      </c>
      <c r="D2189" s="13" t="str">
        <f>MID(DEC2BIN(HEX2DEC(D2188),4),1,1)</f>
        <v>1</v>
      </c>
      <c r="E2189" s="13" t="str">
        <f>MID(DEC2BIN(HEX2DEC(D2188),4),2,1)</f>
        <v>0</v>
      </c>
      <c r="F2189" s="13" t="str">
        <f>MID(DEC2BIN(HEX2DEC(D2188),4),3,1)</f>
        <v>0</v>
      </c>
      <c r="G2189" s="13" t="str">
        <f>MID(DEC2BIN(HEX2DEC(D2188),4),4,1)</f>
        <v>0</v>
      </c>
      <c r="H2189" s="13" t="str">
        <f>MID(DEC2BIN(HEX2DEC(H2188),4),1,1)</f>
        <v>1</v>
      </c>
      <c r="I2189" s="13" t="str">
        <f>MID(DEC2BIN(HEX2DEC(H2188),4),2,1)</f>
        <v>1</v>
      </c>
      <c r="J2189" s="13" t="str">
        <f>MID(DEC2BIN(HEX2DEC(H2188),4),3,1)</f>
        <v>1</v>
      </c>
      <c r="K2189" s="13" t="str">
        <f>MID(DEC2BIN(HEX2DEC(H2188),4),4,1)</f>
        <v>0</v>
      </c>
      <c r="L2189" s="13" t="str">
        <f>MID(DEC2BIN(HEX2DEC(L2188),4),1,1)</f>
        <v>0</v>
      </c>
      <c r="M2189" s="13" t="str">
        <f>MID(DEC2BIN(HEX2DEC(L2188),4),2,1)</f>
        <v>1</v>
      </c>
      <c r="N2189" s="13" t="str">
        <f>MID(DEC2BIN(HEX2DEC(L2188),4),3,1)</f>
        <v>0</v>
      </c>
      <c r="O2189" s="13" t="str">
        <f>MID(DEC2BIN(HEX2DEC(L2188),4),4,1)</f>
        <v>0</v>
      </c>
      <c r="P2189" s="13" t="str">
        <f>MID(DEC2BIN(HEX2DEC(P2188),4),1,1)</f>
        <v>1</v>
      </c>
      <c r="Q2189" s="13" t="str">
        <f>MID(DEC2BIN(HEX2DEC(P2188),4),2,1)</f>
        <v>1</v>
      </c>
      <c r="R2189" s="13" t="str">
        <f>MID(DEC2BIN(HEX2DEC(P2188),4),3,1)</f>
        <v>0</v>
      </c>
      <c r="S2189" s="13" t="str">
        <f>MID(DEC2BIN(HEX2DEC(P2188),4),4,1)</f>
        <v>0</v>
      </c>
      <c r="T2189" s="13" t="str">
        <f>MID(DEC2BIN(HEX2DEC(T2188),4),1,1)</f>
        <v>0</v>
      </c>
      <c r="U2189" s="13" t="str">
        <f>MID(DEC2BIN(HEX2DEC(T2188),4),2,1)</f>
        <v>0</v>
      </c>
      <c r="V2189" s="13" t="str">
        <f>MID(DEC2BIN(HEX2DEC(T2188),4),3,1)</f>
        <v>0</v>
      </c>
      <c r="W2189" s="13" t="str">
        <f>MID(DEC2BIN(HEX2DEC(T2188),4),4,1)</f>
        <v>0</v>
      </c>
      <c r="X2189" s="13" t="str">
        <f>MID(DEC2BIN(HEX2DEC(X2188),4),1,1)</f>
        <v>0</v>
      </c>
      <c r="Y2189" s="13" t="str">
        <f>MID(DEC2BIN(HEX2DEC(X2188),4),2,1)</f>
        <v>0</v>
      </c>
      <c r="Z2189" s="13" t="str">
        <f>MID(DEC2BIN(HEX2DEC(X2188),4),3,1)</f>
        <v>0</v>
      </c>
      <c r="AA2189" s="13" t="str">
        <f>MID(DEC2BIN(HEX2DEC(X2188),4),4,1)</f>
        <v>1</v>
      </c>
      <c r="AB2189" s="13" t="str">
        <f>MID(DEC2BIN(HEX2DEC(AB2188),4),1,1)</f>
        <v>0</v>
      </c>
      <c r="AC2189" s="13" t="str">
        <f>MID(DEC2BIN(HEX2DEC(AB2188),4),2,1)</f>
        <v>1</v>
      </c>
      <c r="AD2189" s="13" t="str">
        <f>MID(DEC2BIN(HEX2DEC(AB2188),4),3,1)</f>
        <v>1</v>
      </c>
      <c r="AE2189" s="13" t="str">
        <f>MID(DEC2BIN(HEX2DEC(AB2188),4),4,1)</f>
        <v>1</v>
      </c>
      <c r="AF2189" s="13" t="str">
        <f>MID(DEC2BIN(HEX2DEC(AF2188),4),1,1)</f>
        <v>0</v>
      </c>
      <c r="AG2189" s="13" t="str">
        <f>MID(DEC2BIN(HEX2DEC(AF2188),4),2,1)</f>
        <v>1</v>
      </c>
      <c r="AH2189" s="13" t="str">
        <f>MID(DEC2BIN(HEX2DEC(AF2188),4),3,1)</f>
        <v>1</v>
      </c>
      <c r="AI2189" s="13" t="str">
        <f>MID(DEC2BIN(HEX2DEC(AF2188),4),4,1)</f>
        <v>0</v>
      </c>
      <c r="AL2189" s="16" t="s">
        <v>66</v>
      </c>
      <c r="AM2189" s="20" t="str">
        <f>CONCATENATE(D2188,H2188,L2188,P2188,T2188,X2188,AB2188,AF2188)</f>
        <v>8E4C0176</v>
      </c>
    </row>
    <row r="2190" spans="3:39" ht="15" customHeight="1" thickBot="1" x14ac:dyDescent="0.6">
      <c r="C2190" s="17" t="s">
        <v>48</v>
      </c>
      <c r="D2190" s="13" t="str">
        <f>D2152</f>
        <v>E</v>
      </c>
      <c r="H2190" s="13" t="str">
        <f t="shared" ref="H2190" si="13386">H2152</f>
        <v>7</v>
      </c>
      <c r="L2190" s="13" t="str">
        <f t="shared" ref="L2190" si="13387">L2152</f>
        <v>4</v>
      </c>
      <c r="P2190" s="13" t="str">
        <f t="shared" ref="P2190" si="13388">P2152</f>
        <v>4</v>
      </c>
      <c r="T2190" s="13" t="str">
        <f t="shared" ref="T2190" si="13389">T2152</f>
        <v>A</v>
      </c>
      <c r="X2190" s="13" t="str">
        <f t="shared" ref="X2190" si="13390">X2152</f>
        <v>8</v>
      </c>
      <c r="AB2190" s="13" t="str">
        <f t="shared" ref="AB2190" si="13391">AB2152</f>
        <v>3</v>
      </c>
      <c r="AF2190" s="13" t="str">
        <f t="shared" ref="AF2190" si="13392">AF2152</f>
        <v>A</v>
      </c>
      <c r="AM2190" s="14"/>
    </row>
    <row r="2191" spans="3:39" ht="15" customHeight="1" thickBot="1" x14ac:dyDescent="0.5">
      <c r="C2191" s="15" t="s">
        <v>49</v>
      </c>
      <c r="D2191" s="13" t="str">
        <f>MID(DEC2BIN(HEX2DEC(D2190),4),1,1)</f>
        <v>1</v>
      </c>
      <c r="E2191" s="13" t="str">
        <f>MID(DEC2BIN(HEX2DEC(D2190),4),2,1)</f>
        <v>1</v>
      </c>
      <c r="F2191" s="13" t="str">
        <f>MID(DEC2BIN(HEX2DEC(D2190),4),3,1)</f>
        <v>1</v>
      </c>
      <c r="G2191" s="13" t="str">
        <f>MID(DEC2BIN(HEX2DEC(D2190),4),4,1)</f>
        <v>0</v>
      </c>
      <c r="H2191" s="13" t="str">
        <f>MID(DEC2BIN(HEX2DEC(H2190),4),1,1)</f>
        <v>0</v>
      </c>
      <c r="I2191" s="13" t="str">
        <f>MID(DEC2BIN(HEX2DEC(H2190),4),2,1)</f>
        <v>1</v>
      </c>
      <c r="J2191" s="13" t="str">
        <f>MID(DEC2BIN(HEX2DEC(H2190),4),3,1)</f>
        <v>1</v>
      </c>
      <c r="K2191" s="13" t="str">
        <f>MID(DEC2BIN(HEX2DEC(H2190),4),4,1)</f>
        <v>1</v>
      </c>
      <c r="L2191" s="13" t="str">
        <f>MID(DEC2BIN(HEX2DEC(L2190),4),1,1)</f>
        <v>0</v>
      </c>
      <c r="M2191" s="13" t="str">
        <f>MID(DEC2BIN(HEX2DEC(L2190),4),2,1)</f>
        <v>1</v>
      </c>
      <c r="N2191" s="13" t="str">
        <f>MID(DEC2BIN(HEX2DEC(L2190),4),3,1)</f>
        <v>0</v>
      </c>
      <c r="O2191" s="13" t="str">
        <f>MID(DEC2BIN(HEX2DEC(L2190),4),4,1)</f>
        <v>0</v>
      </c>
      <c r="P2191" s="13" t="str">
        <f>MID(DEC2BIN(HEX2DEC(P2190),4),1,1)</f>
        <v>0</v>
      </c>
      <c r="Q2191" s="13" t="str">
        <f>MID(DEC2BIN(HEX2DEC(P2190),4),2,1)</f>
        <v>1</v>
      </c>
      <c r="R2191" s="13" t="str">
        <f>MID(DEC2BIN(HEX2DEC(P2190),4),3,1)</f>
        <v>0</v>
      </c>
      <c r="S2191" s="13" t="str">
        <f>MID(DEC2BIN(HEX2DEC(P2190),4),4,1)</f>
        <v>0</v>
      </c>
      <c r="T2191" s="13" t="str">
        <f>MID(DEC2BIN(HEX2DEC(T2190),4),1,1)</f>
        <v>1</v>
      </c>
      <c r="U2191" s="13" t="str">
        <f>MID(DEC2BIN(HEX2DEC(T2190),4),2,1)</f>
        <v>0</v>
      </c>
      <c r="V2191" s="13" t="str">
        <f>MID(DEC2BIN(HEX2DEC(T2190),4),3,1)</f>
        <v>1</v>
      </c>
      <c r="W2191" s="13" t="str">
        <f>MID(DEC2BIN(HEX2DEC(T2190),4),4,1)</f>
        <v>0</v>
      </c>
      <c r="X2191" s="13" t="str">
        <f>MID(DEC2BIN(HEX2DEC(X2190),4),1,1)</f>
        <v>1</v>
      </c>
      <c r="Y2191" s="13" t="str">
        <f>MID(DEC2BIN(HEX2DEC(X2190),4),2,1)</f>
        <v>0</v>
      </c>
      <c r="Z2191" s="13" t="str">
        <f>MID(DEC2BIN(HEX2DEC(X2190),4),3,1)</f>
        <v>0</v>
      </c>
      <c r="AA2191" s="13" t="str">
        <f>MID(DEC2BIN(HEX2DEC(X2190),4),4,1)</f>
        <v>0</v>
      </c>
      <c r="AB2191" s="13" t="str">
        <f>MID(DEC2BIN(HEX2DEC(AB2190),4),1,1)</f>
        <v>0</v>
      </c>
      <c r="AC2191" s="13" t="str">
        <f>MID(DEC2BIN(HEX2DEC(AB2190),4),2,1)</f>
        <v>0</v>
      </c>
      <c r="AD2191" s="13" t="str">
        <f>MID(DEC2BIN(HEX2DEC(AB2190),4),3,1)</f>
        <v>1</v>
      </c>
      <c r="AE2191" s="13" t="str">
        <f>MID(DEC2BIN(HEX2DEC(AB2190),4),4,1)</f>
        <v>1</v>
      </c>
      <c r="AF2191" s="13" t="str">
        <f>MID(DEC2BIN(HEX2DEC(AF2190),4),1,1)</f>
        <v>1</v>
      </c>
      <c r="AG2191" s="13" t="str">
        <f>MID(DEC2BIN(HEX2DEC(AF2190),4),2,1)</f>
        <v>0</v>
      </c>
      <c r="AH2191" s="13" t="str">
        <f>MID(DEC2BIN(HEX2DEC(AF2190),4),3,1)</f>
        <v>1</v>
      </c>
      <c r="AI2191" s="13" t="str">
        <f>MID(DEC2BIN(HEX2DEC(AF2190),4),4,1)</f>
        <v>0</v>
      </c>
      <c r="AL2191" s="16" t="s">
        <v>55</v>
      </c>
      <c r="AM2191" s="20" t="str">
        <f>CONCATENATE(D2190,H2190,L2190,P2190,T2190,X2190,AB2190,AF2190)</f>
        <v>E744A83A</v>
      </c>
    </row>
    <row r="2192" spans="3:39" ht="15" customHeight="1" x14ac:dyDescent="0.45">
      <c r="C2192" s="15" t="s">
        <v>50</v>
      </c>
      <c r="D2192" s="13" t="str">
        <f>IF(VALUE(D2187)=1,D2189,D2191)</f>
        <v>1</v>
      </c>
      <c r="E2192" s="13" t="str">
        <f t="shared" ref="E2192:AI2192" si="13393">IF(VALUE(E2187)=1,E2189,E2191)</f>
        <v>1</v>
      </c>
      <c r="F2192" s="13" t="str">
        <f t="shared" si="13393"/>
        <v>0</v>
      </c>
      <c r="G2192" s="13" t="str">
        <f t="shared" si="13393"/>
        <v>0</v>
      </c>
      <c r="H2192" s="13" t="str">
        <f t="shared" si="13393"/>
        <v>1</v>
      </c>
      <c r="I2192" s="13" t="str">
        <f t="shared" si="13393"/>
        <v>1</v>
      </c>
      <c r="J2192" s="13" t="str">
        <f t="shared" si="13393"/>
        <v>1</v>
      </c>
      <c r="K2192" s="13" t="str">
        <f t="shared" si="13393"/>
        <v>1</v>
      </c>
      <c r="L2192" s="13" t="str">
        <f t="shared" si="13393"/>
        <v>0</v>
      </c>
      <c r="M2192" s="13" t="str">
        <f t="shared" si="13393"/>
        <v>1</v>
      </c>
      <c r="N2192" s="13" t="str">
        <f t="shared" si="13393"/>
        <v>0</v>
      </c>
      <c r="O2192" s="13" t="str">
        <f t="shared" si="13393"/>
        <v>0</v>
      </c>
      <c r="P2192" s="13" t="str">
        <f t="shared" si="13393"/>
        <v>1</v>
      </c>
      <c r="Q2192" s="13" t="str">
        <f t="shared" si="13393"/>
        <v>1</v>
      </c>
      <c r="R2192" s="13" t="str">
        <f t="shared" si="13393"/>
        <v>0</v>
      </c>
      <c r="S2192" s="13" t="str">
        <f t="shared" si="13393"/>
        <v>0</v>
      </c>
      <c r="T2192" s="13" t="str">
        <f t="shared" si="13393"/>
        <v>0</v>
      </c>
      <c r="U2192" s="13" t="str">
        <f t="shared" si="13393"/>
        <v>0</v>
      </c>
      <c r="V2192" s="13" t="str">
        <f t="shared" si="13393"/>
        <v>1</v>
      </c>
      <c r="W2192" s="13" t="str">
        <f t="shared" si="13393"/>
        <v>0</v>
      </c>
      <c r="X2192" s="13" t="str">
        <f t="shared" si="13393"/>
        <v>1</v>
      </c>
      <c r="Y2192" s="13" t="str">
        <f t="shared" si="13393"/>
        <v>0</v>
      </c>
      <c r="Z2192" s="13" t="str">
        <f t="shared" si="13393"/>
        <v>0</v>
      </c>
      <c r="AA2192" s="13" t="str">
        <f t="shared" si="13393"/>
        <v>1</v>
      </c>
      <c r="AB2192" s="13" t="str">
        <f t="shared" si="13393"/>
        <v>0</v>
      </c>
      <c r="AC2192" s="13" t="str">
        <f t="shared" si="13393"/>
        <v>1</v>
      </c>
      <c r="AD2192" s="13" t="str">
        <f t="shared" si="13393"/>
        <v>1</v>
      </c>
      <c r="AE2192" s="13" t="str">
        <f t="shared" si="13393"/>
        <v>1</v>
      </c>
      <c r="AF2192" s="13" t="str">
        <f t="shared" si="13393"/>
        <v>1</v>
      </c>
      <c r="AG2192" s="13" t="str">
        <f t="shared" si="13393"/>
        <v>0</v>
      </c>
      <c r="AH2192" s="13" t="str">
        <f t="shared" si="13393"/>
        <v>1</v>
      </c>
      <c r="AI2192" s="13" t="str">
        <f t="shared" si="13393"/>
        <v>0</v>
      </c>
    </row>
    <row r="2193" spans="1:39" ht="15" customHeight="1" x14ac:dyDescent="0.45">
      <c r="C2193" s="15" t="s">
        <v>51</v>
      </c>
      <c r="D2193" s="13" t="str">
        <f>BIN2HEX(CONCATENATE(D2192,E2192,F2192,G2192))</f>
        <v>C</v>
      </c>
      <c r="H2193" s="13" t="str">
        <f>BIN2HEX(CONCATENATE(H2192,I2192,J2192,K2192))</f>
        <v>F</v>
      </c>
      <c r="L2193" s="13" t="str">
        <f>BIN2HEX(CONCATENATE(L2192,M2192,N2192,O2192))</f>
        <v>4</v>
      </c>
      <c r="P2193" s="13" t="str">
        <f>BIN2HEX(CONCATENATE(P2192,Q2192,R2192,S2192))</f>
        <v>C</v>
      </c>
      <c r="T2193" s="13" t="str">
        <f>BIN2HEX(CONCATENATE(T2192,U2192,V2192,W2192))</f>
        <v>2</v>
      </c>
      <c r="X2193" s="13" t="str">
        <f>BIN2HEX(CONCATENATE(X2192,Y2192,Z2192,AA2192))</f>
        <v>9</v>
      </c>
      <c r="AB2193" s="13" t="str">
        <f>BIN2HEX(CONCATENATE(AB2192,AC2192,AD2192,AE2192))</f>
        <v>7</v>
      </c>
      <c r="AF2193" s="13" t="str">
        <f>BIN2HEX(CONCATENATE(AF2192,AG2192,AH2192,AI2192))</f>
        <v>A</v>
      </c>
    </row>
    <row r="2194" spans="1:39" ht="15" customHeight="1" x14ac:dyDescent="0.55000000000000004">
      <c r="C2194" s="17" t="s">
        <v>52</v>
      </c>
      <c r="D2194" s="13" t="str">
        <f>D2154</f>
        <v>E</v>
      </c>
      <c r="H2194" s="13" t="str">
        <f t="shared" ref="H2194" si="13394">H2154</f>
        <v>7</v>
      </c>
      <c r="L2194" s="13" t="str">
        <f t="shared" ref="L2194" si="13395">L2154</f>
        <v>4</v>
      </c>
      <c r="P2194" s="13" t="str">
        <f t="shared" ref="P2194" si="13396">P2154</f>
        <v>3</v>
      </c>
      <c r="T2194" s="13" t="str">
        <f t="shared" ref="T2194" si="13397">T2154</f>
        <v>A</v>
      </c>
      <c r="X2194" s="13" t="str">
        <f t="shared" ref="X2194" si="13398">X2154</f>
        <v>0</v>
      </c>
      <c r="AB2194" s="13" t="str">
        <f t="shared" ref="AB2194" si="13399">AB2154</f>
        <v>7</v>
      </c>
      <c r="AF2194" s="13" t="str">
        <f t="shared" ref="AF2194" si="13400">AF2154</f>
        <v>E</v>
      </c>
    </row>
    <row r="2195" spans="1:39" ht="15" customHeight="1" x14ac:dyDescent="0.45">
      <c r="D2195" s="13" t="str">
        <f>MID(DEC2BIN(HEX2DEC(D2194),4),1,1)</f>
        <v>1</v>
      </c>
      <c r="E2195" s="13" t="str">
        <f>MID(DEC2BIN(HEX2DEC(D2194),4),2,1)</f>
        <v>1</v>
      </c>
      <c r="F2195" s="13" t="str">
        <f>MID(DEC2BIN(HEX2DEC(D2194),4),3,1)</f>
        <v>1</v>
      </c>
      <c r="G2195" s="13" t="str">
        <f>MID(DEC2BIN(HEX2DEC(D2194),4),4,1)</f>
        <v>0</v>
      </c>
      <c r="H2195" s="13" t="str">
        <f>MID(DEC2BIN(HEX2DEC(H2194),4),1,1)</f>
        <v>0</v>
      </c>
      <c r="I2195" s="13" t="str">
        <f>MID(DEC2BIN(HEX2DEC(H2194),4),2,1)</f>
        <v>1</v>
      </c>
      <c r="J2195" s="13" t="str">
        <f>MID(DEC2BIN(HEX2DEC(H2194),4),3,1)</f>
        <v>1</v>
      </c>
      <c r="K2195" s="13" t="str">
        <f>MID(DEC2BIN(HEX2DEC(H2194),4),4,1)</f>
        <v>1</v>
      </c>
      <c r="L2195" s="13" t="str">
        <f>MID(DEC2BIN(HEX2DEC(L2194),4),1,1)</f>
        <v>0</v>
      </c>
      <c r="M2195" s="13" t="str">
        <f>MID(DEC2BIN(HEX2DEC(L2194),4),2,1)</f>
        <v>1</v>
      </c>
      <c r="N2195" s="13" t="str">
        <f>MID(DEC2BIN(HEX2DEC(L2194),4),3,1)</f>
        <v>0</v>
      </c>
      <c r="O2195" s="13" t="str">
        <f>MID(DEC2BIN(HEX2DEC(L2194),4),4,1)</f>
        <v>0</v>
      </c>
      <c r="P2195" s="13" t="str">
        <f>MID(DEC2BIN(HEX2DEC(P2194),4),1,1)</f>
        <v>0</v>
      </c>
      <c r="Q2195" s="13" t="str">
        <f>MID(DEC2BIN(HEX2DEC(P2194),4),2,1)</f>
        <v>0</v>
      </c>
      <c r="R2195" s="13" t="str">
        <f>MID(DEC2BIN(HEX2DEC(P2194),4),3,1)</f>
        <v>1</v>
      </c>
      <c r="S2195" s="13" t="str">
        <f>MID(DEC2BIN(HEX2DEC(P2194),4),4,1)</f>
        <v>1</v>
      </c>
      <c r="T2195" s="13" t="str">
        <f>MID(DEC2BIN(HEX2DEC(T2194),4),1,1)</f>
        <v>1</v>
      </c>
      <c r="U2195" s="13" t="str">
        <f>MID(DEC2BIN(HEX2DEC(T2194),4),2,1)</f>
        <v>0</v>
      </c>
      <c r="V2195" s="13" t="str">
        <f>MID(DEC2BIN(HEX2DEC(T2194),4),3,1)</f>
        <v>1</v>
      </c>
      <c r="W2195" s="13" t="str">
        <f>MID(DEC2BIN(HEX2DEC(T2194),4),4,1)</f>
        <v>0</v>
      </c>
      <c r="X2195" s="13" t="str">
        <f>MID(DEC2BIN(HEX2DEC(X2194),4),1,1)</f>
        <v>0</v>
      </c>
      <c r="Y2195" s="13" t="str">
        <f>MID(DEC2BIN(HEX2DEC(X2194),4),2,1)</f>
        <v>0</v>
      </c>
      <c r="Z2195" s="13" t="str">
        <f>MID(DEC2BIN(HEX2DEC(X2194),4),3,1)</f>
        <v>0</v>
      </c>
      <c r="AA2195" s="13" t="str">
        <f>MID(DEC2BIN(HEX2DEC(X2194),4),4,1)</f>
        <v>0</v>
      </c>
      <c r="AB2195" s="13" t="str">
        <f>MID(DEC2BIN(HEX2DEC(AB2194),4),1,1)</f>
        <v>0</v>
      </c>
      <c r="AC2195" s="13" t="str">
        <f>MID(DEC2BIN(HEX2DEC(AB2194),4),2,1)</f>
        <v>1</v>
      </c>
      <c r="AD2195" s="13" t="str">
        <f>MID(DEC2BIN(HEX2DEC(AB2194),4),3,1)</f>
        <v>1</v>
      </c>
      <c r="AE2195" s="13" t="str">
        <f>MID(DEC2BIN(HEX2DEC(AB2194),4),4,1)</f>
        <v>1</v>
      </c>
      <c r="AF2195" s="13" t="str">
        <f>MID(DEC2BIN(HEX2DEC(AF2194),4),1,1)</f>
        <v>1</v>
      </c>
      <c r="AG2195" s="13" t="str">
        <f>MID(DEC2BIN(HEX2DEC(AF2194),4),2,1)</f>
        <v>1</v>
      </c>
      <c r="AH2195" s="13" t="str">
        <f>MID(DEC2BIN(HEX2DEC(AF2194),4),3,1)</f>
        <v>1</v>
      </c>
      <c r="AI2195" s="13" t="str">
        <f>MID(DEC2BIN(HEX2DEC(AF2194),4),4,1)</f>
        <v>0</v>
      </c>
    </row>
    <row r="2196" spans="1:39" ht="15" customHeight="1" x14ac:dyDescent="0.45">
      <c r="A2196" s="23"/>
      <c r="B2196" s="23"/>
      <c r="C2196" s="23"/>
      <c r="D2196" s="23"/>
      <c r="E2196" s="23"/>
      <c r="F2196" s="23"/>
      <c r="G2196" s="23"/>
      <c r="H2196" s="23"/>
      <c r="I2196" s="23"/>
      <c r="J2196" s="23"/>
      <c r="K2196" s="23"/>
      <c r="L2196" s="23"/>
      <c r="M2196" s="23"/>
      <c r="N2196" s="23"/>
      <c r="O2196" s="23"/>
      <c r="P2196" s="23"/>
      <c r="Q2196" s="23"/>
      <c r="R2196" s="23"/>
      <c r="S2196" s="23"/>
      <c r="T2196" s="23"/>
      <c r="U2196" s="23"/>
      <c r="V2196" s="23"/>
      <c r="W2196" s="23"/>
      <c r="X2196" s="23"/>
      <c r="Y2196" s="23"/>
      <c r="Z2196" s="23"/>
      <c r="AA2196" s="23"/>
      <c r="AB2196" s="23"/>
      <c r="AC2196" s="23"/>
      <c r="AD2196" s="23"/>
      <c r="AE2196" s="23"/>
      <c r="AF2196" s="23"/>
      <c r="AG2196" s="23"/>
      <c r="AH2196" s="23"/>
      <c r="AI2196" s="23"/>
      <c r="AJ2196" s="23"/>
      <c r="AK2196" s="23"/>
      <c r="AL2196" s="23"/>
      <c r="AM2196" s="23"/>
    </row>
    <row r="2198" spans="1:39" ht="15" customHeight="1" x14ac:dyDescent="0.5">
      <c r="C2198" s="12" t="s">
        <v>35</v>
      </c>
      <c r="D2198" s="13">
        <f>D2162+1</f>
        <v>62</v>
      </c>
    </row>
    <row r="2200" spans="1:39" ht="15" customHeight="1" x14ac:dyDescent="0.45">
      <c r="C2200" s="14" t="s">
        <v>31</v>
      </c>
      <c r="D2200" s="13" t="str">
        <f>BIN2HEX(CONCATENATE(D2201,E2201,F2201,G2201))</f>
        <v>6</v>
      </c>
      <c r="H2200" s="13" t="str">
        <f>BIN2HEX(CONCATENATE(H2201,I2201,J2201,K2201))</f>
        <v>3</v>
      </c>
      <c r="L2200" s="13" t="str">
        <f>BIN2HEX(CONCATENATE(L2201,M2201,N2201,O2201))</f>
        <v>8</v>
      </c>
      <c r="P2200" s="13" t="str">
        <f>BIN2HEX(CONCATENATE(P2201,Q2201,R2201,S2201))</f>
        <v>9</v>
      </c>
      <c r="T2200" s="13" t="str">
        <f>BIN2HEX(CONCATENATE(T2201,U2201,V2201,W2201))</f>
        <v>9</v>
      </c>
      <c r="X2200" s="13" t="str">
        <f>BIN2HEX(CONCATENATE(X2201,Y2201,Z2201,AA2201))</f>
        <v>7</v>
      </c>
      <c r="AB2200" s="13" t="str">
        <f>BIN2HEX(CONCATENATE(AB2201,AC2201,AD2201,AE2201))</f>
        <v>A</v>
      </c>
      <c r="AF2200" s="13" t="str">
        <f>BIN2HEX(CONCATENATE(AF2201,AG2201,AH2201,AI2201))</f>
        <v>8</v>
      </c>
    </row>
    <row r="2201" spans="1:39" ht="15" customHeight="1" x14ac:dyDescent="0.45">
      <c r="C2201" s="14" t="s">
        <v>36</v>
      </c>
      <c r="D2201" s="13">
        <f>IF(ISEVEN(D2202+D2203+D2204),0,1)</f>
        <v>0</v>
      </c>
      <c r="E2201" s="13">
        <f t="shared" ref="E2201:AI2201" si="13401">IF(ISEVEN(E2202+E2203+E2204),0,1)</f>
        <v>1</v>
      </c>
      <c r="F2201" s="13">
        <f t="shared" si="13401"/>
        <v>1</v>
      </c>
      <c r="G2201" s="13">
        <f t="shared" si="13401"/>
        <v>0</v>
      </c>
      <c r="H2201" s="13">
        <f t="shared" si="13401"/>
        <v>0</v>
      </c>
      <c r="I2201" s="13">
        <f t="shared" si="13401"/>
        <v>0</v>
      </c>
      <c r="J2201" s="13">
        <f t="shared" si="13401"/>
        <v>1</v>
      </c>
      <c r="K2201" s="13">
        <f t="shared" si="13401"/>
        <v>1</v>
      </c>
      <c r="L2201" s="13">
        <f t="shared" si="13401"/>
        <v>1</v>
      </c>
      <c r="M2201" s="13">
        <f t="shared" si="13401"/>
        <v>0</v>
      </c>
      <c r="N2201" s="13">
        <f t="shared" si="13401"/>
        <v>0</v>
      </c>
      <c r="O2201" s="13">
        <f t="shared" si="13401"/>
        <v>0</v>
      </c>
      <c r="P2201" s="13">
        <f t="shared" si="13401"/>
        <v>1</v>
      </c>
      <c r="Q2201" s="13">
        <f t="shared" si="13401"/>
        <v>0</v>
      </c>
      <c r="R2201" s="13">
        <f t="shared" si="13401"/>
        <v>0</v>
      </c>
      <c r="S2201" s="13">
        <f t="shared" si="13401"/>
        <v>1</v>
      </c>
      <c r="T2201" s="13">
        <f t="shared" si="13401"/>
        <v>1</v>
      </c>
      <c r="U2201" s="13">
        <f t="shared" si="13401"/>
        <v>0</v>
      </c>
      <c r="V2201" s="13">
        <f t="shared" si="13401"/>
        <v>0</v>
      </c>
      <c r="W2201" s="13">
        <f t="shared" si="13401"/>
        <v>1</v>
      </c>
      <c r="X2201" s="13">
        <f t="shared" si="13401"/>
        <v>0</v>
      </c>
      <c r="Y2201" s="13">
        <f t="shared" si="13401"/>
        <v>1</v>
      </c>
      <c r="Z2201" s="13">
        <f t="shared" si="13401"/>
        <v>1</v>
      </c>
      <c r="AA2201" s="13">
        <f t="shared" si="13401"/>
        <v>1</v>
      </c>
      <c r="AB2201" s="13">
        <f t="shared" si="13401"/>
        <v>1</v>
      </c>
      <c r="AC2201" s="13">
        <f t="shared" si="13401"/>
        <v>0</v>
      </c>
      <c r="AD2201" s="13">
        <f t="shared" si="13401"/>
        <v>1</v>
      </c>
      <c r="AE2201" s="13">
        <f t="shared" si="13401"/>
        <v>0</v>
      </c>
      <c r="AF2201" s="13">
        <f t="shared" si="13401"/>
        <v>1</v>
      </c>
      <c r="AG2201" s="13">
        <f t="shared" si="13401"/>
        <v>0</v>
      </c>
      <c r="AH2201" s="13">
        <f t="shared" si="13401"/>
        <v>0</v>
      </c>
      <c r="AI2201" s="13">
        <f t="shared" si="13401"/>
        <v>0</v>
      </c>
      <c r="AL2201" s="13" t="s">
        <v>53</v>
      </c>
      <c r="AM2201" s="14" t="str">
        <f>VLOOKUP('הכנה ל- SHA-256 #1'!$U$24,'הכנה ל- SHA-256 #1'!$U$24:$CG$24,1+'SHA-256 Algorithm #1'!D2198,)</f>
        <v>74A7727F</v>
      </c>
    </row>
    <row r="2202" spans="1:39" ht="15" customHeight="1" x14ac:dyDescent="0.45">
      <c r="C2202" s="14" t="s">
        <v>32</v>
      </c>
      <c r="D2202" s="13" t="str">
        <f>N2206</f>
        <v>1</v>
      </c>
      <c r="E2202" s="13" t="str">
        <f t="shared" ref="E2202" si="13402">O2206</f>
        <v>0</v>
      </c>
      <c r="F2202" s="13" t="str">
        <f t="shared" ref="F2202" si="13403">P2206</f>
        <v>0</v>
      </c>
      <c r="G2202" s="13" t="str">
        <f t="shared" ref="G2202" si="13404">Q2206</f>
        <v>0</v>
      </c>
      <c r="H2202" s="13" t="str">
        <f t="shared" ref="H2202" si="13405">R2206</f>
        <v>0</v>
      </c>
      <c r="I2202" s="13" t="str">
        <f t="shared" ref="I2202" si="13406">S2206</f>
        <v>1</v>
      </c>
      <c r="J2202" s="13" t="str">
        <f t="shared" ref="J2202" si="13407">T2206</f>
        <v>0</v>
      </c>
      <c r="K2202" s="13" t="str">
        <f t="shared" ref="K2202" si="13408">U2206</f>
        <v>1</v>
      </c>
      <c r="L2202" s="13" t="str">
        <f t="shared" ref="L2202" si="13409">V2206</f>
        <v>1</v>
      </c>
      <c r="M2202" s="13" t="str">
        <f t="shared" ref="M2202" si="13410">W2206</f>
        <v>0</v>
      </c>
      <c r="N2202" s="13" t="str">
        <f t="shared" ref="N2202" si="13411">X2206</f>
        <v>1</v>
      </c>
      <c r="O2202" s="13" t="str">
        <f t="shared" ref="O2202" si="13412">Y2206</f>
        <v>0</v>
      </c>
      <c r="P2202" s="13" t="str">
        <f t="shared" ref="P2202" si="13413">Z2206</f>
        <v>0</v>
      </c>
      <c r="Q2202" s="13" t="str">
        <f t="shared" ref="Q2202" si="13414">AA2206</f>
        <v>1</v>
      </c>
      <c r="R2202" s="13" t="str">
        <f t="shared" ref="R2202" si="13415">AB2206</f>
        <v>0</v>
      </c>
      <c r="S2202" s="13" t="str">
        <f t="shared" ref="S2202" si="13416">AC2206</f>
        <v>0</v>
      </c>
      <c r="T2202" s="13" t="str">
        <f t="shared" ref="T2202" si="13417">AD2206</f>
        <v>0</v>
      </c>
      <c r="U2202" s="13" t="str">
        <f t="shared" ref="U2202" si="13418">AE2206</f>
        <v>0</v>
      </c>
      <c r="V2202" s="13" t="str">
        <f t="shared" ref="V2202" si="13419">AF2206</f>
        <v>0</v>
      </c>
      <c r="W2202" s="13" t="str">
        <f t="shared" ref="W2202" si="13420">AG2206</f>
        <v>0</v>
      </c>
      <c r="X2202" s="13" t="str">
        <f t="shared" ref="X2202" si="13421">AH2206</f>
        <v>1</v>
      </c>
      <c r="Y2202" s="13" t="str">
        <f t="shared" ref="Y2202" si="13422">AI2206</f>
        <v>0</v>
      </c>
      <c r="Z2202" s="13" t="str">
        <f>D2206</f>
        <v>1</v>
      </c>
      <c r="AA2202" s="13" t="str">
        <f t="shared" ref="AA2202" si="13423">E2206</f>
        <v>0</v>
      </c>
      <c r="AB2202" s="13" t="str">
        <f t="shared" ref="AB2202" si="13424">F2206</f>
        <v>1</v>
      </c>
      <c r="AC2202" s="13" t="str">
        <f t="shared" ref="AC2202" si="13425">G2206</f>
        <v>1</v>
      </c>
      <c r="AD2202" s="13" t="str">
        <f t="shared" ref="AD2202" si="13426">H2206</f>
        <v>1</v>
      </c>
      <c r="AE2202" s="13" t="str">
        <f t="shared" ref="AE2202" si="13427">I2206</f>
        <v>0</v>
      </c>
      <c r="AF2202" s="13" t="str">
        <f t="shared" ref="AF2202" si="13428">J2206</f>
        <v>0</v>
      </c>
      <c r="AG2202" s="13" t="str">
        <f t="shared" ref="AG2202" si="13429">K2206</f>
        <v>0</v>
      </c>
      <c r="AH2202" s="13" t="str">
        <f t="shared" ref="AH2202" si="13430">L2206</f>
        <v>1</v>
      </c>
      <c r="AI2202" s="13" t="str">
        <f t="shared" ref="AI2202" si="13431">M2206</f>
        <v>1</v>
      </c>
      <c r="AL2202" s="14" t="s">
        <v>54</v>
      </c>
      <c r="AM2202" s="14" t="str">
        <f>HLOOKUP('הכנה ל- SHA-256 #1'!$Q$5,'הכנה ל- SHA-256 #1'!$Q$5:$Q$69,1+'SHA-256 Algorithm #1'!D2198,FALSE)</f>
        <v>A4506CEB</v>
      </c>
    </row>
    <row r="2203" spans="1:39" ht="15" customHeight="1" x14ac:dyDescent="0.45">
      <c r="C2203" s="14" t="s">
        <v>33</v>
      </c>
      <c r="D2203" s="13" t="str">
        <f>W2206</f>
        <v>0</v>
      </c>
      <c r="E2203" s="13" t="str">
        <f t="shared" ref="E2203" si="13432">X2206</f>
        <v>1</v>
      </c>
      <c r="F2203" s="13" t="str">
        <f t="shared" ref="F2203" si="13433">Y2206</f>
        <v>0</v>
      </c>
      <c r="G2203" s="13" t="str">
        <f t="shared" ref="G2203" si="13434">Z2206</f>
        <v>0</v>
      </c>
      <c r="H2203" s="13" t="str">
        <f t="shared" ref="H2203" si="13435">AA2206</f>
        <v>1</v>
      </c>
      <c r="I2203" s="13" t="str">
        <f t="shared" ref="I2203" si="13436">AB2206</f>
        <v>0</v>
      </c>
      <c r="J2203" s="13" t="str">
        <f t="shared" ref="J2203" si="13437">AC2206</f>
        <v>0</v>
      </c>
      <c r="K2203" s="13" t="str">
        <f t="shared" ref="K2203" si="13438">AD2206</f>
        <v>0</v>
      </c>
      <c r="L2203" s="13" t="str">
        <f t="shared" ref="L2203" si="13439">AE2206</f>
        <v>0</v>
      </c>
      <c r="M2203" s="13" t="str">
        <f t="shared" ref="M2203" si="13440">AF2206</f>
        <v>0</v>
      </c>
      <c r="N2203" s="13" t="str">
        <f t="shared" ref="N2203" si="13441">AG2206</f>
        <v>0</v>
      </c>
      <c r="O2203" s="13" t="str">
        <f t="shared" ref="O2203" si="13442">AH2206</f>
        <v>1</v>
      </c>
      <c r="P2203" s="13" t="str">
        <f t="shared" ref="P2203" si="13443">AI2206</f>
        <v>0</v>
      </c>
      <c r="Q2203" s="13" t="str">
        <f>D2206</f>
        <v>1</v>
      </c>
      <c r="R2203" s="13" t="str">
        <f t="shared" ref="R2203" si="13444">E2206</f>
        <v>0</v>
      </c>
      <c r="S2203" s="13" t="str">
        <f t="shared" ref="S2203" si="13445">F2206</f>
        <v>1</v>
      </c>
      <c r="T2203" s="13" t="str">
        <f t="shared" ref="T2203" si="13446">G2206</f>
        <v>1</v>
      </c>
      <c r="U2203" s="13" t="str">
        <f t="shared" ref="U2203" si="13447">H2206</f>
        <v>1</v>
      </c>
      <c r="V2203" s="13" t="str">
        <f t="shared" ref="V2203" si="13448">I2206</f>
        <v>0</v>
      </c>
      <c r="W2203" s="13" t="str">
        <f t="shared" ref="W2203" si="13449">J2206</f>
        <v>0</v>
      </c>
      <c r="X2203" s="13" t="str">
        <f t="shared" ref="X2203" si="13450">K2206</f>
        <v>0</v>
      </c>
      <c r="Y2203" s="13" t="str">
        <f t="shared" ref="Y2203" si="13451">L2206</f>
        <v>1</v>
      </c>
      <c r="Z2203" s="13" t="str">
        <f t="shared" ref="Z2203" si="13452">M2206</f>
        <v>1</v>
      </c>
      <c r="AA2203" s="13" t="str">
        <f t="shared" ref="AA2203" si="13453">N2206</f>
        <v>1</v>
      </c>
      <c r="AB2203" s="13" t="str">
        <f t="shared" ref="AB2203" si="13454">O2206</f>
        <v>0</v>
      </c>
      <c r="AC2203" s="13" t="str">
        <f t="shared" ref="AC2203" si="13455">P2206</f>
        <v>0</v>
      </c>
      <c r="AD2203" s="13" t="str">
        <f t="shared" ref="AD2203" si="13456">Q2206</f>
        <v>0</v>
      </c>
      <c r="AE2203" s="13" t="str">
        <f t="shared" ref="AE2203" si="13457">R2206</f>
        <v>0</v>
      </c>
      <c r="AF2203" s="13" t="str">
        <f t="shared" ref="AF2203" si="13458">S2206</f>
        <v>1</v>
      </c>
      <c r="AG2203" s="13" t="str">
        <f t="shared" ref="AG2203" si="13459">T2206</f>
        <v>0</v>
      </c>
      <c r="AH2203" s="13" t="str">
        <f t="shared" ref="AH2203" si="13460">U2206</f>
        <v>1</v>
      </c>
      <c r="AI2203" s="13" t="str">
        <f t="shared" ref="AI2203" si="13461">V2206</f>
        <v>1</v>
      </c>
      <c r="AL2203" s="14" t="s">
        <v>55</v>
      </c>
      <c r="AM2203" s="14" t="str">
        <f>CONCATENATE(D2230,H2230,L2230,P2230,T2230,X2230,AB2230,AF2230)</f>
        <v>E744A83A</v>
      </c>
    </row>
    <row r="2204" spans="1:39" ht="15" customHeight="1" x14ac:dyDescent="0.45">
      <c r="C2204" s="14" t="s">
        <v>34</v>
      </c>
      <c r="D2204" s="13" t="str">
        <f>AH2206</f>
        <v>1</v>
      </c>
      <c r="E2204" s="13" t="str">
        <f>AI2206</f>
        <v>0</v>
      </c>
      <c r="F2204" s="13" t="str">
        <f>D2206</f>
        <v>1</v>
      </c>
      <c r="G2204" s="13" t="str">
        <f t="shared" ref="G2204" si="13462">E2206</f>
        <v>0</v>
      </c>
      <c r="H2204" s="13" t="str">
        <f t="shared" ref="H2204" si="13463">F2206</f>
        <v>1</v>
      </c>
      <c r="I2204" s="13" t="str">
        <f t="shared" ref="I2204" si="13464">G2206</f>
        <v>1</v>
      </c>
      <c r="J2204" s="13" t="str">
        <f t="shared" ref="J2204" si="13465">H2206</f>
        <v>1</v>
      </c>
      <c r="K2204" s="13" t="str">
        <f t="shared" ref="K2204" si="13466">I2206</f>
        <v>0</v>
      </c>
      <c r="L2204" s="13" t="str">
        <f t="shared" ref="L2204" si="13467">J2206</f>
        <v>0</v>
      </c>
      <c r="M2204" s="13" t="str">
        <f t="shared" ref="M2204" si="13468">K2206</f>
        <v>0</v>
      </c>
      <c r="N2204" s="13" t="str">
        <f t="shared" ref="N2204" si="13469">L2206</f>
        <v>1</v>
      </c>
      <c r="O2204" s="13" t="str">
        <f t="shared" ref="O2204" si="13470">M2206</f>
        <v>1</v>
      </c>
      <c r="P2204" s="13" t="str">
        <f t="shared" ref="P2204" si="13471">N2206</f>
        <v>1</v>
      </c>
      <c r="Q2204" s="13" t="str">
        <f t="shared" ref="Q2204" si="13472">O2206</f>
        <v>0</v>
      </c>
      <c r="R2204" s="13" t="str">
        <f t="shared" ref="R2204" si="13473">P2206</f>
        <v>0</v>
      </c>
      <c r="S2204" s="13" t="str">
        <f t="shared" ref="S2204" si="13474">Q2206</f>
        <v>0</v>
      </c>
      <c r="T2204" s="13" t="str">
        <f t="shared" ref="T2204" si="13475">R2206</f>
        <v>0</v>
      </c>
      <c r="U2204" s="13" t="str">
        <f t="shared" ref="U2204" si="13476">S2206</f>
        <v>1</v>
      </c>
      <c r="V2204" s="13" t="str">
        <f t="shared" ref="V2204" si="13477">T2206</f>
        <v>0</v>
      </c>
      <c r="W2204" s="13" t="str">
        <f t="shared" ref="W2204" si="13478">U2206</f>
        <v>1</v>
      </c>
      <c r="X2204" s="13" t="str">
        <f t="shared" ref="X2204" si="13479">V2206</f>
        <v>1</v>
      </c>
      <c r="Y2204" s="13" t="str">
        <f t="shared" ref="Y2204" si="13480">W2206</f>
        <v>0</v>
      </c>
      <c r="Z2204" s="13" t="str">
        <f t="shared" ref="Z2204" si="13481">X2206</f>
        <v>1</v>
      </c>
      <c r="AA2204" s="13" t="str">
        <f t="shared" ref="AA2204" si="13482">Y2206</f>
        <v>0</v>
      </c>
      <c r="AB2204" s="13" t="str">
        <f t="shared" ref="AB2204" si="13483">Z2206</f>
        <v>0</v>
      </c>
      <c r="AC2204" s="13" t="str">
        <f t="shared" ref="AC2204" si="13484">AA2206</f>
        <v>1</v>
      </c>
      <c r="AD2204" s="13" t="str">
        <f t="shared" ref="AD2204" si="13485">AB2206</f>
        <v>0</v>
      </c>
      <c r="AE2204" s="13" t="str">
        <f t="shared" ref="AE2204" si="13486">AC2206</f>
        <v>0</v>
      </c>
      <c r="AF2204" s="13" t="str">
        <f t="shared" ref="AF2204" si="13487">AD2206</f>
        <v>0</v>
      </c>
      <c r="AG2204" s="13" t="str">
        <f t="shared" ref="AG2204" si="13488">AE2206</f>
        <v>0</v>
      </c>
      <c r="AH2204" s="13" t="str">
        <f t="shared" ref="AH2204" si="13489">AF2206</f>
        <v>0</v>
      </c>
      <c r="AI2204" s="13" t="str">
        <f t="shared" ref="AI2204" si="13490">AG2206</f>
        <v>0</v>
      </c>
      <c r="AL2204" s="14" t="s">
        <v>56</v>
      </c>
      <c r="AM2204" s="14" t="str">
        <f>CONCATENATE(D2229,H2229,L2229,P2229,T2229,X2229,AB2229,AF2229,)</f>
        <v>9A4F81F0</v>
      </c>
    </row>
    <row r="2205" spans="1:39" ht="15" customHeight="1" x14ac:dyDescent="0.55000000000000004">
      <c r="C2205" s="14" t="s">
        <v>23</v>
      </c>
      <c r="D2205" s="13" t="str">
        <f>MID($AM2175,1,1)</f>
        <v>B</v>
      </c>
      <c r="H2205" s="13" t="str">
        <f>MID($AM2175,2,1)</f>
        <v>8</v>
      </c>
      <c r="L2205" s="13" t="str">
        <f>MID($AM2175,3,1)</f>
        <v>E</v>
      </c>
      <c r="P2205" s="13" t="str">
        <f>MID($AM2175,4,1)</f>
        <v>1</v>
      </c>
      <c r="T2205" s="13" t="str">
        <f>MID($AM2175,5,1)</f>
        <v>6</v>
      </c>
      <c r="X2205" s="13" t="str">
        <f>MID($AM2175,6,1)</f>
        <v>9</v>
      </c>
      <c r="AB2205" s="13" t="str">
        <f>MID($AM2175,7,1)</f>
        <v>0</v>
      </c>
      <c r="AF2205" s="13" t="str">
        <f>MID($AM2175,8,1)</f>
        <v>2</v>
      </c>
      <c r="AL2205" s="21" t="s">
        <v>40</v>
      </c>
      <c r="AM2205" s="14" t="str">
        <f>CONCATENATE(D2217,H2217,L2217,P2217,T2217,X2217,AB2217,AF2217)</f>
        <v>F75BE8D2</v>
      </c>
    </row>
    <row r="2206" spans="1:39" ht="15" customHeight="1" x14ac:dyDescent="0.45">
      <c r="C2206" s="14" t="s">
        <v>24</v>
      </c>
      <c r="D2206" s="13" t="str">
        <f>MID(DEC2BIN(HEX2DEC(D2205),4),1,1)</f>
        <v>1</v>
      </c>
      <c r="E2206" s="13" t="str">
        <f>MID(DEC2BIN(HEX2DEC(D2205),4),2,1)</f>
        <v>0</v>
      </c>
      <c r="F2206" s="13" t="str">
        <f>MID(DEC2BIN(HEX2DEC(D2205),4),3,1)</f>
        <v>1</v>
      </c>
      <c r="G2206" s="13" t="str">
        <f>MID(DEC2BIN(HEX2DEC(D2205),4),4,1)</f>
        <v>1</v>
      </c>
      <c r="H2206" s="13" t="str">
        <f>MID(DEC2BIN(HEX2DEC(H2205),4),1,1)</f>
        <v>1</v>
      </c>
      <c r="I2206" s="13" t="str">
        <f>MID(DEC2BIN(HEX2DEC(H2205),4),2,1)</f>
        <v>0</v>
      </c>
      <c r="J2206" s="13" t="str">
        <f>MID(DEC2BIN(HEX2DEC(H2205),4),3,1)</f>
        <v>0</v>
      </c>
      <c r="K2206" s="13" t="str">
        <f>MID(DEC2BIN(HEX2DEC(H2205),4),4,1)</f>
        <v>0</v>
      </c>
      <c r="L2206" s="13" t="str">
        <f>MID(DEC2BIN(HEX2DEC(L2205),4),1,1)</f>
        <v>1</v>
      </c>
      <c r="M2206" s="13" t="str">
        <f>MID(DEC2BIN(HEX2DEC(L2205),4),2,1)</f>
        <v>1</v>
      </c>
      <c r="N2206" s="13" t="str">
        <f>MID(DEC2BIN(HEX2DEC(L2205),4),3,1)</f>
        <v>1</v>
      </c>
      <c r="O2206" s="13" t="str">
        <f>MID(DEC2BIN(HEX2DEC(L2205),4),4,1)</f>
        <v>0</v>
      </c>
      <c r="P2206" s="13" t="str">
        <f>MID(DEC2BIN(HEX2DEC(P2205),4),1,1)</f>
        <v>0</v>
      </c>
      <c r="Q2206" s="13" t="str">
        <f>MID(DEC2BIN(HEX2DEC(P2205),4),2,1)</f>
        <v>0</v>
      </c>
      <c r="R2206" s="13" t="str">
        <f>MID(DEC2BIN(HEX2DEC(P2205),4),3,1)</f>
        <v>0</v>
      </c>
      <c r="S2206" s="13" t="str">
        <f>MID(DEC2BIN(HEX2DEC(P2205),4),4,1)</f>
        <v>1</v>
      </c>
      <c r="T2206" s="13" t="str">
        <f>MID(DEC2BIN(HEX2DEC(T2205),4),1,1)</f>
        <v>0</v>
      </c>
      <c r="U2206" s="13" t="str">
        <f>MID(DEC2BIN(HEX2DEC(T2205),4),2,1)</f>
        <v>1</v>
      </c>
      <c r="V2206" s="13" t="str">
        <f>MID(DEC2BIN(HEX2DEC(T2205),4),3,1)</f>
        <v>1</v>
      </c>
      <c r="W2206" s="13" t="str">
        <f>MID(DEC2BIN(HEX2DEC(T2205),4),4,1)</f>
        <v>0</v>
      </c>
      <c r="X2206" s="13" t="str">
        <f>MID(DEC2BIN(HEX2DEC(X2205),4),1,1)</f>
        <v>1</v>
      </c>
      <c r="Y2206" s="13" t="str">
        <f>MID(DEC2BIN(HEX2DEC(X2205),4),2,1)</f>
        <v>0</v>
      </c>
      <c r="Z2206" s="13" t="str">
        <f>MID(DEC2BIN(HEX2DEC(X2205),4),3,1)</f>
        <v>0</v>
      </c>
      <c r="AA2206" s="13" t="str">
        <f>MID(DEC2BIN(HEX2DEC(X2205),4),4,1)</f>
        <v>1</v>
      </c>
      <c r="AB2206" s="13" t="str">
        <f>MID(DEC2BIN(HEX2DEC(AB2205),4),1,1)</f>
        <v>0</v>
      </c>
      <c r="AC2206" s="13" t="str">
        <f>MID(DEC2BIN(HEX2DEC(AB2205),4),2,1)</f>
        <v>0</v>
      </c>
      <c r="AD2206" s="13" t="str">
        <f>MID(DEC2BIN(HEX2DEC(AB2205),4),3,1)</f>
        <v>0</v>
      </c>
      <c r="AE2206" s="13" t="str">
        <f>MID(DEC2BIN(HEX2DEC(AB2205),4),4,1)</f>
        <v>0</v>
      </c>
      <c r="AF2206" s="13" t="str">
        <f>MID(DEC2BIN(HEX2DEC(AF2205),4),1,1)</f>
        <v>0</v>
      </c>
      <c r="AG2206" s="13" t="str">
        <f>MID(DEC2BIN(HEX2DEC(AF2205),4),2,1)</f>
        <v>0</v>
      </c>
      <c r="AH2206" s="13" t="str">
        <f>MID(DEC2BIN(HEX2DEC(AF2205),4),3,1)</f>
        <v>1</v>
      </c>
      <c r="AI2206" s="13" t="str">
        <f>MID(DEC2BIN(HEX2DEC(AF2205),4),4,1)</f>
        <v>0</v>
      </c>
      <c r="AL2206" s="14" t="s">
        <v>57</v>
      </c>
      <c r="AM2206" s="19" t="str">
        <f>DEC2HEX(MOD(HEX2DEC(AM2201)+HEX2DEC(AM2202)+HEX2DEC(AM2203)+HEX2DEC(AM2204)+HEX2DEC(AM2205),2^32),8)</f>
        <v>91E7F266</v>
      </c>
    </row>
    <row r="2207" spans="1:39" ht="15" customHeight="1" x14ac:dyDescent="0.45">
      <c r="C2207" s="14" t="s">
        <v>25</v>
      </c>
      <c r="D2207" s="13" t="str">
        <f>D2169</f>
        <v>3</v>
      </c>
      <c r="H2207" s="13" t="str">
        <f t="shared" ref="H2207" si="13491">H2169</f>
        <v>8</v>
      </c>
      <c r="L2207" s="13" t="str">
        <f t="shared" ref="L2207" si="13492">L2169</f>
        <v>0</v>
      </c>
      <c r="P2207" s="13" t="str">
        <f t="shared" ref="P2207" si="13493">P2169</f>
        <v>6</v>
      </c>
      <c r="T2207" s="13" t="str">
        <f t="shared" ref="T2207" si="13494">T2169</f>
        <v>0</v>
      </c>
      <c r="X2207" s="13" t="str">
        <f t="shared" ref="X2207" si="13495">X2169</f>
        <v>4</v>
      </c>
      <c r="AB2207" s="13" t="str">
        <f t="shared" ref="AB2207" si="13496">AB2169</f>
        <v>3</v>
      </c>
      <c r="AF2207" s="13" t="str">
        <f>AF2169</f>
        <v>D</v>
      </c>
      <c r="AL2207" s="14"/>
      <c r="AM2207" s="14"/>
    </row>
    <row r="2208" spans="1:39" ht="15" customHeight="1" x14ac:dyDescent="0.45">
      <c r="C2208" s="14" t="s">
        <v>26</v>
      </c>
      <c r="D2208" s="13" t="str">
        <f>MID(DEC2BIN(HEX2DEC(D2207),4),1,1)</f>
        <v>0</v>
      </c>
      <c r="E2208" s="13" t="str">
        <f>MID(DEC2BIN(HEX2DEC(D2207),4),2,1)</f>
        <v>0</v>
      </c>
      <c r="F2208" s="13" t="str">
        <f>MID(DEC2BIN(HEX2DEC(D2207),4),3,1)</f>
        <v>1</v>
      </c>
      <c r="G2208" s="13" t="str">
        <f>MID(DEC2BIN(HEX2DEC(D2207),4),4,1)</f>
        <v>1</v>
      </c>
      <c r="H2208" s="13" t="str">
        <f>MID(DEC2BIN(HEX2DEC(H2207),4),1,1)</f>
        <v>1</v>
      </c>
      <c r="I2208" s="13" t="str">
        <f>MID(DEC2BIN(HEX2DEC(H2207),4),2,1)</f>
        <v>0</v>
      </c>
      <c r="J2208" s="13" t="str">
        <f>MID(DEC2BIN(HEX2DEC(H2207),4),3,1)</f>
        <v>0</v>
      </c>
      <c r="K2208" s="13" t="str">
        <f>MID(DEC2BIN(HEX2DEC(H2207),4),4,1)</f>
        <v>0</v>
      </c>
      <c r="L2208" s="13" t="str">
        <f>MID(DEC2BIN(HEX2DEC(L2207),4),1,1)</f>
        <v>0</v>
      </c>
      <c r="M2208" s="13" t="str">
        <f>MID(DEC2BIN(HEX2DEC(L2207),4),2,1)</f>
        <v>0</v>
      </c>
      <c r="N2208" s="13" t="str">
        <f>MID(DEC2BIN(HEX2DEC(L2207),4),3,1)</f>
        <v>0</v>
      </c>
      <c r="O2208" s="13" t="str">
        <f>MID(DEC2BIN(HEX2DEC(L2207),4),4,1)</f>
        <v>0</v>
      </c>
      <c r="P2208" s="13" t="str">
        <f>MID(DEC2BIN(HEX2DEC(P2207),4),1,1)</f>
        <v>0</v>
      </c>
      <c r="Q2208" s="13" t="str">
        <f>MID(DEC2BIN(HEX2DEC(P2207),4),2,1)</f>
        <v>1</v>
      </c>
      <c r="R2208" s="13" t="str">
        <f>MID(DEC2BIN(HEX2DEC(P2207),4),3,1)</f>
        <v>1</v>
      </c>
      <c r="S2208" s="13" t="str">
        <f>MID(DEC2BIN(HEX2DEC(P2207),4),4,1)</f>
        <v>0</v>
      </c>
      <c r="T2208" s="13" t="str">
        <f>MID(DEC2BIN(HEX2DEC(T2207),4),1,1)</f>
        <v>0</v>
      </c>
      <c r="U2208" s="13" t="str">
        <f>MID(DEC2BIN(HEX2DEC(T2207),4),2,1)</f>
        <v>0</v>
      </c>
      <c r="V2208" s="13" t="str">
        <f>MID(DEC2BIN(HEX2DEC(T2207),4),3,1)</f>
        <v>0</v>
      </c>
      <c r="W2208" s="13" t="str">
        <f>MID(DEC2BIN(HEX2DEC(T2207),4),4,1)</f>
        <v>0</v>
      </c>
      <c r="X2208" s="13" t="str">
        <f>MID(DEC2BIN(HEX2DEC(X2207),4),1,1)</f>
        <v>0</v>
      </c>
      <c r="Y2208" s="13" t="str">
        <f>MID(DEC2BIN(HEX2DEC(X2207),4),2,1)</f>
        <v>1</v>
      </c>
      <c r="Z2208" s="13" t="str">
        <f>MID(DEC2BIN(HEX2DEC(X2207),4),3,1)</f>
        <v>0</v>
      </c>
      <c r="AA2208" s="13" t="str">
        <f>MID(DEC2BIN(HEX2DEC(X2207),4),4,1)</f>
        <v>0</v>
      </c>
      <c r="AB2208" s="13" t="str">
        <f>MID(DEC2BIN(HEX2DEC(AB2207),4),1,1)</f>
        <v>0</v>
      </c>
      <c r="AC2208" s="13" t="str">
        <f>MID(DEC2BIN(HEX2DEC(AB2207),4),2,1)</f>
        <v>0</v>
      </c>
      <c r="AD2208" s="13" t="str">
        <f>MID(DEC2BIN(HEX2DEC(AB2207),4),3,1)</f>
        <v>1</v>
      </c>
      <c r="AE2208" s="13" t="str">
        <f>MID(DEC2BIN(HEX2DEC(AB2207),4),4,1)</f>
        <v>1</v>
      </c>
      <c r="AF2208" s="13" t="str">
        <f>MID(DEC2BIN(HEX2DEC(AF2207),4),1,1)</f>
        <v>1</v>
      </c>
      <c r="AG2208" s="13" t="str">
        <f>MID(DEC2BIN(HEX2DEC(AF2207),4),2,1)</f>
        <v>1</v>
      </c>
      <c r="AH2208" s="13" t="str">
        <f>MID(DEC2BIN(HEX2DEC(AF2207),4),3,1)</f>
        <v>0</v>
      </c>
      <c r="AI2208" s="13" t="str">
        <f>MID(DEC2BIN(HEX2DEC(AF2207),4),4,1)</f>
        <v>1</v>
      </c>
      <c r="AL2208" s="14" t="s">
        <v>58</v>
      </c>
      <c r="AM2208" s="14" t="str">
        <f>CONCATENATE(D2200,H2200,L2200,P2200,T2200,X2200,AB2200,AF2200)</f>
        <v>638997A8</v>
      </c>
    </row>
    <row r="2209" spans="3:39" ht="15" customHeight="1" x14ac:dyDescent="0.45">
      <c r="C2209" s="14" t="s">
        <v>27</v>
      </c>
      <c r="D2209" s="13" t="str">
        <f>D2171</f>
        <v>0</v>
      </c>
      <c r="H2209" s="13" t="str">
        <f t="shared" ref="H2209" si="13497">H2171</f>
        <v>2</v>
      </c>
      <c r="L2209" s="13" t="str">
        <f t="shared" ref="L2209" si="13498">L2171</f>
        <v>D</v>
      </c>
      <c r="P2209" s="13" t="str">
        <f t="shared" ref="P2209" si="13499">P2171</f>
        <v>C</v>
      </c>
      <c r="T2209" s="13" t="str">
        <f t="shared" ref="T2209" si="13500">T2171</f>
        <v>1</v>
      </c>
      <c r="X2209" s="13" t="str">
        <f t="shared" ref="X2209" si="13501">X2171</f>
        <v>5</v>
      </c>
      <c r="AB2209" s="13" t="str">
        <f t="shared" ref="AB2209" si="13502">AB2171</f>
        <v>7</v>
      </c>
      <c r="AF2209" s="13" t="str">
        <f t="shared" ref="AF2209" si="13503">AF2171</f>
        <v>6</v>
      </c>
      <c r="AL2209" s="14" t="s">
        <v>37</v>
      </c>
      <c r="AM2209" s="14" t="str">
        <f>CONCATENATE(D2212,H2212,L2212,P2212,T2212,X2212,AB2212,AF2212)</f>
        <v>38C40536</v>
      </c>
    </row>
    <row r="2210" spans="3:39" ht="15" customHeight="1" thickBot="1" x14ac:dyDescent="0.5">
      <c r="C2210" s="14" t="s">
        <v>28</v>
      </c>
      <c r="D2210" s="13" t="str">
        <f>MID(DEC2BIN(HEX2DEC(D2209),4),1,1)</f>
        <v>0</v>
      </c>
      <c r="E2210" s="13" t="str">
        <f>MID(DEC2BIN(HEX2DEC(D2209),4),2,1)</f>
        <v>0</v>
      </c>
      <c r="F2210" s="13" t="str">
        <f>MID(DEC2BIN(HEX2DEC(D2209),4),3,1)</f>
        <v>0</v>
      </c>
      <c r="G2210" s="13" t="str">
        <f>MID(DEC2BIN(HEX2DEC(D2209),4),4,1)</f>
        <v>0</v>
      </c>
      <c r="H2210" s="13" t="str">
        <f>MID(DEC2BIN(HEX2DEC(H2209),4),1,1)</f>
        <v>0</v>
      </c>
      <c r="I2210" s="13" t="str">
        <f>MID(DEC2BIN(HEX2DEC(H2209),4),2,1)</f>
        <v>0</v>
      </c>
      <c r="J2210" s="13" t="str">
        <f>MID(DEC2BIN(HEX2DEC(H2209),4),3,1)</f>
        <v>1</v>
      </c>
      <c r="K2210" s="13" t="str">
        <f>MID(DEC2BIN(HEX2DEC(H2209),4),4,1)</f>
        <v>0</v>
      </c>
      <c r="L2210" s="13" t="str">
        <f>MID(DEC2BIN(HEX2DEC(L2209),4),1,1)</f>
        <v>1</v>
      </c>
      <c r="M2210" s="13" t="str">
        <f>MID(DEC2BIN(HEX2DEC(L2209),4),2,1)</f>
        <v>1</v>
      </c>
      <c r="N2210" s="13" t="str">
        <f>MID(DEC2BIN(HEX2DEC(L2209),4),3,1)</f>
        <v>0</v>
      </c>
      <c r="O2210" s="13" t="str">
        <f>MID(DEC2BIN(HEX2DEC(L2209),4),4,1)</f>
        <v>1</v>
      </c>
      <c r="P2210" s="13" t="str">
        <f>MID(DEC2BIN(HEX2DEC(P2209),4),1,1)</f>
        <v>1</v>
      </c>
      <c r="Q2210" s="13" t="str">
        <f>MID(DEC2BIN(HEX2DEC(P2209),4),2,1)</f>
        <v>1</v>
      </c>
      <c r="R2210" s="13" t="str">
        <f>MID(DEC2BIN(HEX2DEC(P2209),4),3,1)</f>
        <v>0</v>
      </c>
      <c r="S2210" s="13" t="str">
        <f>MID(DEC2BIN(HEX2DEC(P2209),4),4,1)</f>
        <v>0</v>
      </c>
      <c r="T2210" s="13" t="str">
        <f>MID(DEC2BIN(HEX2DEC(T2209),4),1,1)</f>
        <v>0</v>
      </c>
      <c r="U2210" s="13" t="str">
        <f>MID(DEC2BIN(HEX2DEC(T2209),4),2,1)</f>
        <v>0</v>
      </c>
      <c r="V2210" s="13" t="str">
        <f>MID(DEC2BIN(HEX2DEC(T2209),4),3,1)</f>
        <v>0</v>
      </c>
      <c r="W2210" s="13" t="str">
        <f>MID(DEC2BIN(HEX2DEC(T2209),4),4,1)</f>
        <v>1</v>
      </c>
      <c r="X2210" s="13" t="str">
        <f>MID(DEC2BIN(HEX2DEC(X2209),4),1,1)</f>
        <v>0</v>
      </c>
      <c r="Y2210" s="13" t="str">
        <f>MID(DEC2BIN(HEX2DEC(X2209),4),2,1)</f>
        <v>1</v>
      </c>
      <c r="Z2210" s="13" t="str">
        <f>MID(DEC2BIN(HEX2DEC(X2209),4),3,1)</f>
        <v>0</v>
      </c>
      <c r="AA2210" s="13" t="str">
        <f>MID(DEC2BIN(HEX2DEC(X2209),4),4,1)</f>
        <v>1</v>
      </c>
      <c r="AB2210" s="13" t="str">
        <f>MID(DEC2BIN(HEX2DEC(AB2209),4),1,1)</f>
        <v>0</v>
      </c>
      <c r="AC2210" s="13" t="str">
        <f>MID(DEC2BIN(HEX2DEC(AB2209),4),2,1)</f>
        <v>1</v>
      </c>
      <c r="AD2210" s="13" t="str">
        <f>MID(DEC2BIN(HEX2DEC(AB2209),4),3,1)</f>
        <v>1</v>
      </c>
      <c r="AE2210" s="13" t="str">
        <f>MID(DEC2BIN(HEX2DEC(AB2209),4),4,1)</f>
        <v>1</v>
      </c>
      <c r="AF2210" s="13" t="str">
        <f>MID(DEC2BIN(HEX2DEC(AF2209),4),1,1)</f>
        <v>0</v>
      </c>
      <c r="AG2210" s="13" t="str">
        <f>MID(DEC2BIN(HEX2DEC(AF2209),4),2,1)</f>
        <v>1</v>
      </c>
      <c r="AH2210" s="13" t="str">
        <f>MID(DEC2BIN(HEX2DEC(AF2209),4),3,1)</f>
        <v>1</v>
      </c>
      <c r="AI2210" s="13" t="str">
        <f>MID(DEC2BIN(HEX2DEC(AF2209),4),4,1)</f>
        <v>0</v>
      </c>
      <c r="AL2210" s="14" t="s">
        <v>57</v>
      </c>
      <c r="AM2210" s="14" t="str">
        <f>AM2206</f>
        <v>91E7F266</v>
      </c>
    </row>
    <row r="2211" spans="3:39" ht="15" customHeight="1" thickBot="1" x14ac:dyDescent="0.5">
      <c r="C2211" s="15" t="s">
        <v>37</v>
      </c>
      <c r="D2211" s="13">
        <f>IF(D2210+D2208+D2206&gt;1,1,0)</f>
        <v>0</v>
      </c>
      <c r="E2211" s="13">
        <f t="shared" ref="E2211:Z2211" si="13504">IF(E2210+E2208+E2206&gt;1,1,0)</f>
        <v>0</v>
      </c>
      <c r="F2211" s="13">
        <f t="shared" si="13504"/>
        <v>1</v>
      </c>
      <c r="G2211" s="13">
        <f t="shared" si="13504"/>
        <v>1</v>
      </c>
      <c r="H2211" s="13">
        <f t="shared" si="13504"/>
        <v>1</v>
      </c>
      <c r="I2211" s="13">
        <f t="shared" si="13504"/>
        <v>0</v>
      </c>
      <c r="J2211" s="13">
        <f t="shared" si="13504"/>
        <v>0</v>
      </c>
      <c r="K2211" s="13">
        <f t="shared" si="13504"/>
        <v>0</v>
      </c>
      <c r="L2211" s="13">
        <f t="shared" si="13504"/>
        <v>1</v>
      </c>
      <c r="M2211" s="13">
        <f t="shared" si="13504"/>
        <v>1</v>
      </c>
      <c r="N2211" s="13">
        <f t="shared" si="13504"/>
        <v>0</v>
      </c>
      <c r="O2211" s="13">
        <f t="shared" si="13504"/>
        <v>0</v>
      </c>
      <c r="P2211" s="13">
        <f t="shared" si="13504"/>
        <v>0</v>
      </c>
      <c r="Q2211" s="13">
        <f t="shared" si="13504"/>
        <v>1</v>
      </c>
      <c r="R2211" s="13">
        <f t="shared" si="13504"/>
        <v>0</v>
      </c>
      <c r="S2211" s="13">
        <f t="shared" si="13504"/>
        <v>0</v>
      </c>
      <c r="T2211" s="13">
        <f t="shared" si="13504"/>
        <v>0</v>
      </c>
      <c r="U2211" s="13">
        <f t="shared" si="13504"/>
        <v>0</v>
      </c>
      <c r="V2211" s="13">
        <f t="shared" si="13504"/>
        <v>0</v>
      </c>
      <c r="W2211" s="13">
        <f t="shared" si="13504"/>
        <v>0</v>
      </c>
      <c r="X2211" s="13">
        <f t="shared" si="13504"/>
        <v>0</v>
      </c>
      <c r="Y2211" s="13">
        <f t="shared" si="13504"/>
        <v>1</v>
      </c>
      <c r="Z2211" s="13">
        <f t="shared" si="13504"/>
        <v>0</v>
      </c>
      <c r="AA2211" s="13">
        <f>IF(AA2210+AA2208+AA2206&gt;1,1,0)</f>
        <v>1</v>
      </c>
      <c r="AB2211" s="13">
        <f t="shared" ref="AB2211:AI2211" si="13505">IF(AB2210+AB2208+AB2206&gt;1,1,0)</f>
        <v>0</v>
      </c>
      <c r="AC2211" s="13">
        <f t="shared" si="13505"/>
        <v>0</v>
      </c>
      <c r="AD2211" s="13">
        <f t="shared" si="13505"/>
        <v>1</v>
      </c>
      <c r="AE2211" s="13">
        <f t="shared" si="13505"/>
        <v>1</v>
      </c>
      <c r="AF2211" s="13">
        <f t="shared" si="13505"/>
        <v>0</v>
      </c>
      <c r="AG2211" s="13">
        <f t="shared" si="13505"/>
        <v>1</v>
      </c>
      <c r="AH2211" s="13">
        <f t="shared" si="13505"/>
        <v>1</v>
      </c>
      <c r="AI2211" s="13">
        <f t="shared" si="13505"/>
        <v>0</v>
      </c>
      <c r="AL2211" s="16" t="s">
        <v>59</v>
      </c>
      <c r="AM2211" s="20" t="str">
        <f>DEC2HEX(MOD(HEX2DEC(AM2208)+HEX2DEC(AM2210)+HEX2DEC(AM2209),2^32),8)</f>
        <v>2E358F44</v>
      </c>
    </row>
    <row r="2212" spans="3:39" ht="15" customHeight="1" thickBot="1" x14ac:dyDescent="0.5">
      <c r="C2212" s="15" t="s">
        <v>38</v>
      </c>
      <c r="D2212" s="13" t="str">
        <f>BIN2HEX(CONCATENATE(D2211,E2211,F2211,G2211))</f>
        <v>3</v>
      </c>
      <c r="H2212" s="13" t="str">
        <f>BIN2HEX(CONCATENATE(H2211,I2211,J2211,K2211))</f>
        <v>8</v>
      </c>
      <c r="L2212" s="13" t="str">
        <f>BIN2HEX(CONCATENATE(L2211,M2211,N2211,O2211))</f>
        <v>C</v>
      </c>
      <c r="P2212" s="13" t="str">
        <f>BIN2HEX(CONCATENATE(P2211,Q2211,R2211,S2211))</f>
        <v>4</v>
      </c>
      <c r="T2212" s="13" t="str">
        <f>BIN2HEX(CONCATENATE(T2211,U2211,V2211,W2211))</f>
        <v>0</v>
      </c>
      <c r="X2212" s="13" t="str">
        <f>BIN2HEX(CONCATENATE(X2211,Y2211,Z2211,AA2211))</f>
        <v>5</v>
      </c>
      <c r="AB2212" s="13" t="str">
        <f>BIN2HEX(CONCATENATE(AB2211,AC2211,AD2211,AE2211))</f>
        <v>3</v>
      </c>
      <c r="AF2212" s="13" t="str">
        <f>BIN2HEX(CONCATENATE(AF2211,AG2211,AH2211,AI2211))</f>
        <v>6</v>
      </c>
      <c r="AM2212" s="14"/>
    </row>
    <row r="2213" spans="3:39" ht="15" customHeight="1" thickBot="1" x14ac:dyDescent="0.5">
      <c r="C2213" s="14"/>
      <c r="AL2213" s="16" t="s">
        <v>60</v>
      </c>
      <c r="AM2213" s="20" t="str">
        <f>CONCATENATE(D2205,H2205,L2205,P2205,T2205,X2205,AB2205,AF2205)</f>
        <v>B8E16902</v>
      </c>
    </row>
    <row r="2214" spans="3:39" ht="15" customHeight="1" thickBot="1" x14ac:dyDescent="0.5">
      <c r="C2214" s="14" t="s">
        <v>29</v>
      </c>
      <c r="D2214" s="13" t="str">
        <f>D2173</f>
        <v>6</v>
      </c>
      <c r="H2214" s="13" t="str">
        <f t="shared" ref="H2214" si="13506">H2173</f>
        <v>A</v>
      </c>
      <c r="L2214" s="13" t="str">
        <f t="shared" ref="L2214" si="13507">L2173</f>
        <v>0</v>
      </c>
      <c r="P2214" s="13" t="str">
        <f t="shared" ref="P2214" si="13508">P2173</f>
        <v>2</v>
      </c>
      <c r="T2214" s="13" t="str">
        <f t="shared" ref="T2214" si="13509">T2173</f>
        <v>6</v>
      </c>
      <c r="X2214" s="13" t="str">
        <f t="shared" ref="X2214" si="13510">X2173</f>
        <v>B</v>
      </c>
      <c r="AB2214" s="13" t="str">
        <f t="shared" ref="AB2214" si="13511">AB2173</f>
        <v>1</v>
      </c>
      <c r="AF2214" s="13" t="str">
        <f>AF2173</f>
        <v>A</v>
      </c>
      <c r="AM2214" s="14"/>
    </row>
    <row r="2215" spans="3:39" ht="15" customHeight="1" thickBot="1" x14ac:dyDescent="0.5">
      <c r="C2215" s="14" t="s">
        <v>30</v>
      </c>
      <c r="D2215" s="13" t="str">
        <f>MID(DEC2BIN(HEX2DEC(D2214),4),1,1)</f>
        <v>0</v>
      </c>
      <c r="E2215" s="13" t="str">
        <f>MID(DEC2BIN(HEX2DEC(D2214),4),2,1)</f>
        <v>1</v>
      </c>
      <c r="F2215" s="13" t="str">
        <f>MID(DEC2BIN(HEX2DEC(D2214),4),3,1)</f>
        <v>1</v>
      </c>
      <c r="G2215" s="13" t="str">
        <f>MID(DEC2BIN(HEX2DEC(D2214),4),4,1)</f>
        <v>0</v>
      </c>
      <c r="H2215" s="13" t="str">
        <f>MID(DEC2BIN(HEX2DEC(H2214),4),1,1)</f>
        <v>1</v>
      </c>
      <c r="I2215" s="13" t="str">
        <f>MID(DEC2BIN(HEX2DEC(H2214),4),2,1)</f>
        <v>0</v>
      </c>
      <c r="J2215" s="13" t="str">
        <f>MID(DEC2BIN(HEX2DEC(H2214),4),3,1)</f>
        <v>1</v>
      </c>
      <c r="K2215" s="13" t="str">
        <f>MID(DEC2BIN(HEX2DEC(H2214),4),4,1)</f>
        <v>0</v>
      </c>
      <c r="L2215" s="13" t="str">
        <f>MID(DEC2BIN(HEX2DEC(L2214),4),1,1)</f>
        <v>0</v>
      </c>
      <c r="M2215" s="13" t="str">
        <f>MID(DEC2BIN(HEX2DEC(L2214),4),2,1)</f>
        <v>0</v>
      </c>
      <c r="N2215" s="13" t="str">
        <f>MID(DEC2BIN(HEX2DEC(L2214),4),3,1)</f>
        <v>0</v>
      </c>
      <c r="O2215" s="13" t="str">
        <f>MID(DEC2BIN(HEX2DEC(L2214),4),4,1)</f>
        <v>0</v>
      </c>
      <c r="P2215" s="13" t="str">
        <f>MID(DEC2BIN(HEX2DEC(P2214),4),1,1)</f>
        <v>0</v>
      </c>
      <c r="Q2215" s="13" t="str">
        <f>MID(DEC2BIN(HEX2DEC(P2214),4),2,1)</f>
        <v>0</v>
      </c>
      <c r="R2215" s="13" t="str">
        <f>MID(DEC2BIN(HEX2DEC(P2214),4),3,1)</f>
        <v>1</v>
      </c>
      <c r="S2215" s="13" t="str">
        <f>MID(DEC2BIN(HEX2DEC(P2214),4),4,1)</f>
        <v>0</v>
      </c>
      <c r="T2215" s="13" t="str">
        <f>MID(DEC2BIN(HEX2DEC(T2214),4),1,1)</f>
        <v>0</v>
      </c>
      <c r="U2215" s="13" t="str">
        <f>MID(DEC2BIN(HEX2DEC(T2214),4),2,1)</f>
        <v>1</v>
      </c>
      <c r="V2215" s="13" t="str">
        <f>MID(DEC2BIN(HEX2DEC(T2214),4),3,1)</f>
        <v>1</v>
      </c>
      <c r="W2215" s="13" t="str">
        <f>MID(DEC2BIN(HEX2DEC(T2214),4),4,1)</f>
        <v>0</v>
      </c>
      <c r="X2215" s="13" t="str">
        <f>MID(DEC2BIN(HEX2DEC(X2214),4),1,1)</f>
        <v>1</v>
      </c>
      <c r="Y2215" s="13" t="str">
        <f>MID(DEC2BIN(HEX2DEC(X2214),4),2,1)</f>
        <v>0</v>
      </c>
      <c r="Z2215" s="13" t="str">
        <f>MID(DEC2BIN(HEX2DEC(X2214),4),3,1)</f>
        <v>1</v>
      </c>
      <c r="AA2215" s="13" t="str">
        <f>MID(DEC2BIN(HEX2DEC(X2214),4),4,1)</f>
        <v>1</v>
      </c>
      <c r="AB2215" s="13" t="str">
        <f>MID(DEC2BIN(HEX2DEC(AB2214),4),1,1)</f>
        <v>0</v>
      </c>
      <c r="AC2215" s="13" t="str">
        <f>MID(DEC2BIN(HEX2DEC(AB2214),4),2,1)</f>
        <v>0</v>
      </c>
      <c r="AD2215" s="13" t="str">
        <f>MID(DEC2BIN(HEX2DEC(AB2214),4),3,1)</f>
        <v>0</v>
      </c>
      <c r="AE2215" s="13" t="str">
        <f>MID(DEC2BIN(HEX2DEC(AB2214),4),4,1)</f>
        <v>1</v>
      </c>
      <c r="AF2215" s="13" t="str">
        <f>MID(DEC2BIN(HEX2DEC(AF2214),4),1,1)</f>
        <v>1</v>
      </c>
      <c r="AG2215" s="13" t="str">
        <f>MID(DEC2BIN(HEX2DEC(AF2214),4),2,1)</f>
        <v>0</v>
      </c>
      <c r="AH2215" s="13" t="str">
        <f>MID(DEC2BIN(HEX2DEC(AF2214),4),3,1)</f>
        <v>1</v>
      </c>
      <c r="AI2215" s="13" t="str">
        <f>MID(DEC2BIN(HEX2DEC(AF2214),4),4,1)</f>
        <v>0</v>
      </c>
      <c r="AL2215" s="16" t="s">
        <v>61</v>
      </c>
      <c r="AM2215" s="20" t="str">
        <f>CONCATENATE(D2207,H2207,L2207,P2207,T2207,X2207,AB2207,AF2207)</f>
        <v>3806043D</v>
      </c>
    </row>
    <row r="2216" spans="3:39" ht="15" customHeight="1" thickBot="1" x14ac:dyDescent="0.5">
      <c r="AM2216" s="14"/>
    </row>
    <row r="2217" spans="3:39" ht="15" customHeight="1" thickBot="1" x14ac:dyDescent="0.5">
      <c r="C2217" s="15" t="s">
        <v>39</v>
      </c>
      <c r="D2217" s="13" t="str">
        <f>BIN2HEX(CONCATENATE(D2218,E2218,F2218,G2218))</f>
        <v>F</v>
      </c>
      <c r="H2217" s="13" t="str">
        <f>BIN2HEX(CONCATENATE(H2218,I2218,J2218,K2218))</f>
        <v>7</v>
      </c>
      <c r="L2217" s="13" t="str">
        <f>BIN2HEX(CONCATENATE(L2218,M2218,N2218,O2218))</f>
        <v>5</v>
      </c>
      <c r="P2217" s="13" t="str">
        <f>BIN2HEX(CONCATENATE(P2218,Q2218,R2218,S2218))</f>
        <v>B</v>
      </c>
      <c r="T2217" s="13" t="str">
        <f>BIN2HEX(CONCATENATE(T2218,U2218,V2218,W2218))</f>
        <v>E</v>
      </c>
      <c r="X2217" s="13" t="str">
        <f>BIN2HEX(CONCATENATE(X2218,Y2218,Z2218,AA2218))</f>
        <v>8</v>
      </c>
      <c r="AB2217" s="13" t="str">
        <f>BIN2HEX(CONCATENATE(AB2218,AC2218,AD2218,AE2218))</f>
        <v>D</v>
      </c>
      <c r="AF2217" s="13" t="str">
        <f>BIN2HEX(CONCATENATE(AF2218,AG2218,AH2218,AI2218))</f>
        <v>2</v>
      </c>
      <c r="AL2217" s="16" t="s">
        <v>62</v>
      </c>
      <c r="AM2217" s="20" t="str">
        <f>CONCATENATE(D2209,H2209,L2209,P2209,T2209,X2209,AB2209,AF2209)</f>
        <v>02DC1576</v>
      </c>
    </row>
    <row r="2218" spans="3:39" ht="15" customHeight="1" x14ac:dyDescent="0.45">
      <c r="C2218" s="15" t="s">
        <v>40</v>
      </c>
      <c r="D2218" s="13">
        <f>IF(ISEVEN(D2219+D2220+D2221),0,1)</f>
        <v>1</v>
      </c>
      <c r="E2218" s="13">
        <f t="shared" ref="E2218:AI2218" si="13512">IF(ISEVEN(E2219+E2220+E2221),0,1)</f>
        <v>1</v>
      </c>
      <c r="F2218" s="13">
        <f t="shared" si="13512"/>
        <v>1</v>
      </c>
      <c r="G2218" s="13">
        <f t="shared" si="13512"/>
        <v>1</v>
      </c>
      <c r="H2218" s="13">
        <f t="shared" si="13512"/>
        <v>0</v>
      </c>
      <c r="I2218" s="13">
        <f t="shared" si="13512"/>
        <v>1</v>
      </c>
      <c r="J2218" s="13">
        <f t="shared" si="13512"/>
        <v>1</v>
      </c>
      <c r="K2218" s="13">
        <f t="shared" si="13512"/>
        <v>1</v>
      </c>
      <c r="L2218" s="13">
        <f t="shared" si="13512"/>
        <v>0</v>
      </c>
      <c r="M2218" s="13">
        <f t="shared" si="13512"/>
        <v>1</v>
      </c>
      <c r="N2218" s="13">
        <f t="shared" si="13512"/>
        <v>0</v>
      </c>
      <c r="O2218" s="13">
        <f t="shared" si="13512"/>
        <v>1</v>
      </c>
      <c r="P2218" s="13">
        <f t="shared" si="13512"/>
        <v>1</v>
      </c>
      <c r="Q2218" s="13">
        <f t="shared" si="13512"/>
        <v>0</v>
      </c>
      <c r="R2218" s="13">
        <f t="shared" si="13512"/>
        <v>1</v>
      </c>
      <c r="S2218" s="13">
        <f t="shared" si="13512"/>
        <v>1</v>
      </c>
      <c r="T2218" s="13">
        <f t="shared" si="13512"/>
        <v>1</v>
      </c>
      <c r="U2218" s="13">
        <f t="shared" si="13512"/>
        <v>1</v>
      </c>
      <c r="V2218" s="13">
        <f t="shared" si="13512"/>
        <v>1</v>
      </c>
      <c r="W2218" s="13">
        <f t="shared" si="13512"/>
        <v>0</v>
      </c>
      <c r="X2218" s="13">
        <f t="shared" si="13512"/>
        <v>1</v>
      </c>
      <c r="Y2218" s="13">
        <f t="shared" si="13512"/>
        <v>0</v>
      </c>
      <c r="Z2218" s="13">
        <f t="shared" si="13512"/>
        <v>0</v>
      </c>
      <c r="AA2218" s="13">
        <f t="shared" si="13512"/>
        <v>0</v>
      </c>
      <c r="AB2218" s="13">
        <f t="shared" si="13512"/>
        <v>1</v>
      </c>
      <c r="AC2218" s="13">
        <f t="shared" si="13512"/>
        <v>1</v>
      </c>
      <c r="AD2218" s="13">
        <f t="shared" si="13512"/>
        <v>0</v>
      </c>
      <c r="AE2218" s="13">
        <f t="shared" si="13512"/>
        <v>1</v>
      </c>
      <c r="AF2218" s="13">
        <f t="shared" si="13512"/>
        <v>0</v>
      </c>
      <c r="AG2218" s="13">
        <f t="shared" si="13512"/>
        <v>0</v>
      </c>
      <c r="AH2218" s="13">
        <f t="shared" si="13512"/>
        <v>1</v>
      </c>
      <c r="AI2218" s="13">
        <f t="shared" si="13512"/>
        <v>0</v>
      </c>
      <c r="AM2218" s="14"/>
    </row>
    <row r="2219" spans="3:39" ht="15" customHeight="1" x14ac:dyDescent="0.45">
      <c r="C2219" s="15" t="s">
        <v>41</v>
      </c>
      <c r="D2219" s="13" t="str">
        <f>K2223</f>
        <v>1</v>
      </c>
      <c r="E2219" s="13" t="str">
        <f t="shared" ref="E2219" si="13513">L2223</f>
        <v>0</v>
      </c>
      <c r="F2219" s="13" t="str">
        <f t="shared" ref="F2219" si="13514">M2223</f>
        <v>0</v>
      </c>
      <c r="G2219" s="13" t="str">
        <f t="shared" ref="G2219" si="13515">N2223</f>
        <v>1</v>
      </c>
      <c r="H2219" s="13" t="str">
        <f t="shared" ref="H2219" si="13516">O2223</f>
        <v>0</v>
      </c>
      <c r="I2219" s="13" t="str">
        <f t="shared" ref="I2219" si="13517">P2223</f>
        <v>1</v>
      </c>
      <c r="J2219" s="13" t="str">
        <f t="shared" ref="J2219" si="13518">Q2223</f>
        <v>0</v>
      </c>
      <c r="K2219" s="13" t="str">
        <f t="shared" ref="K2219" si="13519">R2223</f>
        <v>1</v>
      </c>
      <c r="L2219" s="13" t="str">
        <f t="shared" ref="L2219" si="13520">S2223</f>
        <v>1</v>
      </c>
      <c r="M2219" s="13" t="str">
        <f t="shared" ref="M2219" si="13521">T2223</f>
        <v>1</v>
      </c>
      <c r="N2219" s="13" t="str">
        <f t="shared" ref="N2219" si="13522">U2223</f>
        <v>0</v>
      </c>
      <c r="O2219" s="13" t="str">
        <f t="shared" ref="O2219" si="13523">V2223</f>
        <v>1</v>
      </c>
      <c r="P2219" s="13" t="str">
        <f t="shared" ref="P2219" si="13524">W2223</f>
        <v>1</v>
      </c>
      <c r="Q2219" s="13" t="str">
        <f t="shared" ref="Q2219" si="13525">X2223</f>
        <v>1</v>
      </c>
      <c r="R2219" s="13" t="str">
        <f t="shared" ref="R2219" si="13526">Y2223</f>
        <v>0</v>
      </c>
      <c r="S2219" s="13" t="str">
        <f t="shared" ref="S2219" si="13527">Z2223</f>
        <v>1</v>
      </c>
      <c r="T2219" s="13" t="str">
        <f t="shared" ref="T2219" si="13528">AA2223</f>
        <v>1</v>
      </c>
      <c r="U2219" s="13" t="str">
        <f t="shared" ref="U2219" si="13529">AB2223</f>
        <v>1</v>
      </c>
      <c r="V2219" s="13" t="str">
        <f t="shared" ref="V2219" si="13530">AC2223</f>
        <v>1</v>
      </c>
      <c r="W2219" s="13" t="str">
        <f t="shared" ref="W2219" si="13531">AD2223</f>
        <v>0</v>
      </c>
      <c r="X2219" s="13" t="str">
        <f t="shared" ref="X2219" si="13532">AE2223</f>
        <v>0</v>
      </c>
      <c r="Y2219" s="13" t="str">
        <f t="shared" ref="Y2219" si="13533">AF2223</f>
        <v>0</v>
      </c>
      <c r="Z2219" s="13" t="str">
        <f t="shared" ref="Z2219" si="13534">AG2223</f>
        <v>1</v>
      </c>
      <c r="AA2219" s="13" t="str">
        <f t="shared" ref="AA2219" si="13535">AH2223</f>
        <v>1</v>
      </c>
      <c r="AB2219" s="13" t="str">
        <f t="shared" ref="AB2219" si="13536">AI2223</f>
        <v>0</v>
      </c>
      <c r="AC2219" s="13" t="str">
        <f>D2223</f>
        <v>1</v>
      </c>
      <c r="AD2219" s="13" t="str">
        <f t="shared" ref="AD2219" si="13537">E2223</f>
        <v>0</v>
      </c>
      <c r="AE2219" s="13" t="str">
        <f t="shared" ref="AE2219" si="13538">F2223</f>
        <v>0</v>
      </c>
      <c r="AF2219" s="13" t="str">
        <f t="shared" ref="AF2219" si="13539">G2223</f>
        <v>1</v>
      </c>
      <c r="AG2219" s="13" t="str">
        <f t="shared" ref="AG2219" si="13540">H2223</f>
        <v>0</v>
      </c>
      <c r="AH2219" s="13" t="str">
        <f t="shared" ref="AH2219" si="13541">I2223</f>
        <v>1</v>
      </c>
      <c r="AI2219" s="13" t="str">
        <f t="shared" ref="AI2219" si="13542">J2223</f>
        <v>0</v>
      </c>
      <c r="AL2219" s="22" t="s">
        <v>62</v>
      </c>
      <c r="AM2219" s="14" t="str">
        <f>CONCATENATE(D2214,H2214,L2214,P2214,T2214,X2214,AB2214,AF2214)</f>
        <v>6A026B1A</v>
      </c>
    </row>
    <row r="2220" spans="3:39" ht="15" customHeight="1" thickBot="1" x14ac:dyDescent="0.5">
      <c r="C2220" s="15" t="s">
        <v>42</v>
      </c>
      <c r="D2220" s="13" t="str">
        <f>Y2223</f>
        <v>0</v>
      </c>
      <c r="E2220" s="13" t="str">
        <f t="shared" ref="E2220" si="13543">Z2223</f>
        <v>1</v>
      </c>
      <c r="F2220" s="13" t="str">
        <f t="shared" ref="F2220" si="13544">AA2223</f>
        <v>1</v>
      </c>
      <c r="G2220" s="13" t="str">
        <f t="shared" ref="G2220" si="13545">AB2223</f>
        <v>1</v>
      </c>
      <c r="H2220" s="13" t="str">
        <f t="shared" ref="H2220" si="13546">AC2223</f>
        <v>1</v>
      </c>
      <c r="I2220" s="13" t="str">
        <f t="shared" ref="I2220" si="13547">AD2223</f>
        <v>0</v>
      </c>
      <c r="J2220" s="13" t="str">
        <f t="shared" ref="J2220" si="13548">AE2223</f>
        <v>0</v>
      </c>
      <c r="K2220" s="13" t="str">
        <f t="shared" ref="K2220" si="13549">AF2223</f>
        <v>0</v>
      </c>
      <c r="L2220" s="13" t="str">
        <f t="shared" ref="L2220" si="13550">AG2223</f>
        <v>1</v>
      </c>
      <c r="M2220" s="13" t="str">
        <f t="shared" ref="M2220" si="13551">AH2223</f>
        <v>1</v>
      </c>
      <c r="N2220" s="13" t="str">
        <f t="shared" ref="N2220" si="13552">AI2223</f>
        <v>0</v>
      </c>
      <c r="O2220" s="13" t="str">
        <f>D2223</f>
        <v>1</v>
      </c>
      <c r="P2220" s="13" t="str">
        <f t="shared" ref="P2220" si="13553">E2223</f>
        <v>0</v>
      </c>
      <c r="Q2220" s="13" t="str">
        <f t="shared" ref="Q2220" si="13554">F2223</f>
        <v>0</v>
      </c>
      <c r="R2220" s="13" t="str">
        <f t="shared" ref="R2220" si="13555">G2223</f>
        <v>1</v>
      </c>
      <c r="S2220" s="13" t="str">
        <f t="shared" ref="S2220" si="13556">H2223</f>
        <v>0</v>
      </c>
      <c r="T2220" s="13" t="str">
        <f t="shared" ref="T2220" si="13557">I2223</f>
        <v>1</v>
      </c>
      <c r="U2220" s="13" t="str">
        <f t="shared" ref="U2220" si="13558">J2223</f>
        <v>0</v>
      </c>
      <c r="V2220" s="13" t="str">
        <f t="shared" ref="V2220" si="13559">K2223</f>
        <v>1</v>
      </c>
      <c r="W2220" s="13" t="str">
        <f t="shared" ref="W2220" si="13560">L2223</f>
        <v>0</v>
      </c>
      <c r="X2220" s="13" t="str">
        <f t="shared" ref="X2220" si="13561">M2223</f>
        <v>0</v>
      </c>
      <c r="Y2220" s="13" t="str">
        <f t="shared" ref="Y2220" si="13562">N2223</f>
        <v>1</v>
      </c>
      <c r="Z2220" s="13" t="str">
        <f t="shared" ref="Z2220" si="13563">O2223</f>
        <v>0</v>
      </c>
      <c r="AA2220" s="13" t="str">
        <f t="shared" ref="AA2220" si="13564">P2223</f>
        <v>1</v>
      </c>
      <c r="AB2220" s="13" t="str">
        <f t="shared" ref="AB2220" si="13565">Q2223</f>
        <v>0</v>
      </c>
      <c r="AC2220" s="13" t="str">
        <f t="shared" ref="AC2220" si="13566">R2223</f>
        <v>1</v>
      </c>
      <c r="AD2220" s="13" t="str">
        <f t="shared" ref="AD2220" si="13567">S2223</f>
        <v>1</v>
      </c>
      <c r="AE2220" s="13" t="str">
        <f t="shared" ref="AE2220" si="13568">T2223</f>
        <v>1</v>
      </c>
      <c r="AF2220" s="13" t="str">
        <f t="shared" ref="AF2220" si="13569">U2223</f>
        <v>0</v>
      </c>
      <c r="AG2220" s="13" t="str">
        <f t="shared" ref="AG2220" si="13570">V2223</f>
        <v>1</v>
      </c>
      <c r="AH2220" s="13" t="str">
        <f t="shared" ref="AH2220" si="13571">W2223</f>
        <v>1</v>
      </c>
      <c r="AI2220" s="13" t="str">
        <f t="shared" ref="AI2220" si="13572">X2223</f>
        <v>1</v>
      </c>
      <c r="AL2220" s="14" t="s">
        <v>64</v>
      </c>
      <c r="AM2220" s="14" t="str">
        <f>AM2206</f>
        <v>91E7F266</v>
      </c>
    </row>
    <row r="2221" spans="3:39" ht="15" customHeight="1" thickBot="1" x14ac:dyDescent="0.5">
      <c r="C2221" s="15" t="s">
        <v>43</v>
      </c>
      <c r="D2221" s="13" t="str">
        <f>AD2223</f>
        <v>0</v>
      </c>
      <c r="E2221" s="13" t="str">
        <f t="shared" ref="E2221" si="13573">AE2223</f>
        <v>0</v>
      </c>
      <c r="F2221" s="13" t="str">
        <f t="shared" ref="F2221" si="13574">AF2223</f>
        <v>0</v>
      </c>
      <c r="G2221" s="13" t="str">
        <f t="shared" ref="G2221" si="13575">AG2223</f>
        <v>1</v>
      </c>
      <c r="H2221" s="13" t="str">
        <f t="shared" ref="H2221" si="13576">AH2223</f>
        <v>1</v>
      </c>
      <c r="I2221" s="13" t="str">
        <f t="shared" ref="I2221" si="13577">AI2223</f>
        <v>0</v>
      </c>
      <c r="J2221" s="13" t="str">
        <f>D2223</f>
        <v>1</v>
      </c>
      <c r="K2221" s="13" t="str">
        <f t="shared" ref="K2221" si="13578">E2223</f>
        <v>0</v>
      </c>
      <c r="L2221" s="13" t="str">
        <f t="shared" ref="L2221" si="13579">F2223</f>
        <v>0</v>
      </c>
      <c r="M2221" s="13" t="str">
        <f t="shared" ref="M2221" si="13580">G2223</f>
        <v>1</v>
      </c>
      <c r="N2221" s="13" t="str">
        <f t="shared" ref="N2221" si="13581">H2223</f>
        <v>0</v>
      </c>
      <c r="O2221" s="13" t="str">
        <f t="shared" ref="O2221" si="13582">I2223</f>
        <v>1</v>
      </c>
      <c r="P2221" s="13" t="str">
        <f t="shared" ref="P2221" si="13583">J2223</f>
        <v>0</v>
      </c>
      <c r="Q2221" s="13" t="str">
        <f t="shared" ref="Q2221" si="13584">K2223</f>
        <v>1</v>
      </c>
      <c r="R2221" s="13" t="str">
        <f t="shared" ref="R2221" si="13585">L2223</f>
        <v>0</v>
      </c>
      <c r="S2221" s="13" t="str">
        <f t="shared" ref="S2221" si="13586">M2223</f>
        <v>0</v>
      </c>
      <c r="T2221" s="13" t="str">
        <f t="shared" ref="T2221" si="13587">N2223</f>
        <v>1</v>
      </c>
      <c r="U2221" s="13" t="str">
        <f t="shared" ref="U2221" si="13588">O2223</f>
        <v>0</v>
      </c>
      <c r="V2221" s="13" t="str">
        <f t="shared" ref="V2221" si="13589">P2223</f>
        <v>1</v>
      </c>
      <c r="W2221" s="13" t="str">
        <f t="shared" ref="W2221" si="13590">Q2223</f>
        <v>0</v>
      </c>
      <c r="X2221" s="13" t="str">
        <f t="shared" ref="X2221" si="13591">R2223</f>
        <v>1</v>
      </c>
      <c r="Y2221" s="13" t="str">
        <f t="shared" ref="Y2221" si="13592">S2223</f>
        <v>1</v>
      </c>
      <c r="Z2221" s="13" t="str">
        <f t="shared" ref="Z2221" si="13593">T2223</f>
        <v>1</v>
      </c>
      <c r="AA2221" s="13" t="str">
        <f t="shared" ref="AA2221" si="13594">U2223</f>
        <v>0</v>
      </c>
      <c r="AB2221" s="13" t="str">
        <f t="shared" ref="AB2221" si="13595">V2223</f>
        <v>1</v>
      </c>
      <c r="AC2221" s="13" t="str">
        <f t="shared" ref="AC2221" si="13596">W2223</f>
        <v>1</v>
      </c>
      <c r="AD2221" s="13" t="str">
        <f t="shared" ref="AD2221" si="13597">X2223</f>
        <v>1</v>
      </c>
      <c r="AE2221" s="13" t="str">
        <f t="shared" ref="AE2221" si="13598">Y2223</f>
        <v>0</v>
      </c>
      <c r="AF2221" s="13" t="str">
        <f>Z2223</f>
        <v>1</v>
      </c>
      <c r="AG2221" s="13" t="str">
        <f t="shared" ref="AG2221" si="13599">AA2223</f>
        <v>1</v>
      </c>
      <c r="AH2221" s="13" t="str">
        <f t="shared" ref="AH2221" si="13600">AB2223</f>
        <v>1</v>
      </c>
      <c r="AI2221" s="13" t="str">
        <f t="shared" ref="AI2221" si="13601">AC2223</f>
        <v>1</v>
      </c>
      <c r="AL2221" s="16" t="s">
        <v>63</v>
      </c>
      <c r="AM2221" s="20" t="str">
        <f>DEC2HEX(MOD(HEX2DEC(AM2219)+HEX2DEC(AM2220),2^32),8)</f>
        <v>FBEA5D80</v>
      </c>
    </row>
    <row r="2222" spans="3:39" ht="15" customHeight="1" thickBot="1" x14ac:dyDescent="0.6">
      <c r="C2222" s="17" t="s">
        <v>44</v>
      </c>
      <c r="D2222" s="13" t="str">
        <f>MID($AM2185,1,1)</f>
        <v>9</v>
      </c>
      <c r="H2222" s="13" t="str">
        <f>MID($AM2185,2,1)</f>
        <v>5</v>
      </c>
      <c r="L2222" s="13" t="str">
        <f>MID($AM2185,3,1)</f>
        <v>2</v>
      </c>
      <c r="P2222" s="13" t="str">
        <f>MID($AM2185,4,1)</f>
        <v>B</v>
      </c>
      <c r="T2222" s="13" t="str">
        <f>MID($AM2185,5,1)</f>
        <v>B</v>
      </c>
      <c r="X2222" s="13" t="str">
        <f>MID($AM2185,6,1)</f>
        <v>B</v>
      </c>
      <c r="AB2222" s="13" t="str">
        <f>MID($AM2185,7,1)</f>
        <v>C</v>
      </c>
      <c r="AF2222" s="13" t="str">
        <f>MID($AM2185,8,1)</f>
        <v>6</v>
      </c>
      <c r="AM2222" s="14"/>
    </row>
    <row r="2223" spans="3:39" ht="15" customHeight="1" thickBot="1" x14ac:dyDescent="0.5">
      <c r="C2223" s="15" t="s">
        <v>45</v>
      </c>
      <c r="D2223" s="13" t="str">
        <f>MID(DEC2BIN(HEX2DEC(D2222),4),1,1)</f>
        <v>1</v>
      </c>
      <c r="E2223" s="13" t="str">
        <f>MID(DEC2BIN(HEX2DEC(D2222),4),2,1)</f>
        <v>0</v>
      </c>
      <c r="F2223" s="13" t="str">
        <f>MID(DEC2BIN(HEX2DEC(D2222),4),3,1)</f>
        <v>0</v>
      </c>
      <c r="G2223" s="13" t="str">
        <f>MID(DEC2BIN(HEX2DEC(D2222),4),4,1)</f>
        <v>1</v>
      </c>
      <c r="H2223" s="13" t="str">
        <f>MID(DEC2BIN(HEX2DEC(H2222),4),1,1)</f>
        <v>0</v>
      </c>
      <c r="I2223" s="13" t="str">
        <f>MID(DEC2BIN(HEX2DEC(H2222),4),2,1)</f>
        <v>1</v>
      </c>
      <c r="J2223" s="13" t="str">
        <f>MID(DEC2BIN(HEX2DEC(H2222),4),3,1)</f>
        <v>0</v>
      </c>
      <c r="K2223" s="13" t="str">
        <f>MID(DEC2BIN(HEX2DEC(H2222),4),4,1)</f>
        <v>1</v>
      </c>
      <c r="L2223" s="13" t="str">
        <f>MID(DEC2BIN(HEX2DEC(L2222),4),1,1)</f>
        <v>0</v>
      </c>
      <c r="M2223" s="13" t="str">
        <f>MID(DEC2BIN(HEX2DEC(L2222),4),2,1)</f>
        <v>0</v>
      </c>
      <c r="N2223" s="13" t="str">
        <f>MID(DEC2BIN(HEX2DEC(L2222),4),3,1)</f>
        <v>1</v>
      </c>
      <c r="O2223" s="13" t="str">
        <f>MID(DEC2BIN(HEX2DEC(L2222),4),4,1)</f>
        <v>0</v>
      </c>
      <c r="P2223" s="13" t="str">
        <f>MID(DEC2BIN(HEX2DEC(P2222),4),1,1)</f>
        <v>1</v>
      </c>
      <c r="Q2223" s="13" t="str">
        <f>MID(DEC2BIN(HEX2DEC(P2222),4),2,1)</f>
        <v>0</v>
      </c>
      <c r="R2223" s="13" t="str">
        <f>MID(DEC2BIN(HEX2DEC(P2222),4),3,1)</f>
        <v>1</v>
      </c>
      <c r="S2223" s="13" t="str">
        <f>MID(DEC2BIN(HEX2DEC(P2222),4),4,1)</f>
        <v>1</v>
      </c>
      <c r="T2223" s="13" t="str">
        <f>MID(DEC2BIN(HEX2DEC(T2222),4),1,1)</f>
        <v>1</v>
      </c>
      <c r="U2223" s="13" t="str">
        <f>MID(DEC2BIN(HEX2DEC(T2222),4),2,1)</f>
        <v>0</v>
      </c>
      <c r="V2223" s="13" t="str">
        <f>MID(DEC2BIN(HEX2DEC(T2222),4),3,1)</f>
        <v>1</v>
      </c>
      <c r="W2223" s="13" t="str">
        <f>MID(DEC2BIN(HEX2DEC(T2222),4),4,1)</f>
        <v>1</v>
      </c>
      <c r="X2223" s="13" t="str">
        <f>MID(DEC2BIN(HEX2DEC(X2222),4),1,1)</f>
        <v>1</v>
      </c>
      <c r="Y2223" s="13" t="str">
        <f>MID(DEC2BIN(HEX2DEC(X2222),4),2,1)</f>
        <v>0</v>
      </c>
      <c r="Z2223" s="13" t="str">
        <f>MID(DEC2BIN(HEX2DEC(X2222),4),3,1)</f>
        <v>1</v>
      </c>
      <c r="AA2223" s="13" t="str">
        <f>MID(DEC2BIN(HEX2DEC(X2222),4),4,1)</f>
        <v>1</v>
      </c>
      <c r="AB2223" s="13" t="str">
        <f>MID(DEC2BIN(HEX2DEC(AB2222),4),1,1)</f>
        <v>1</v>
      </c>
      <c r="AC2223" s="13" t="str">
        <f>MID(DEC2BIN(HEX2DEC(AB2222),4),2,1)</f>
        <v>1</v>
      </c>
      <c r="AD2223" s="13" t="str">
        <f>MID(DEC2BIN(HEX2DEC(AB2222),4),3,1)</f>
        <v>0</v>
      </c>
      <c r="AE2223" s="13" t="str">
        <f>MID(DEC2BIN(HEX2DEC(AB2222),4),4,1)</f>
        <v>0</v>
      </c>
      <c r="AF2223" s="13" t="str">
        <f>MID(DEC2BIN(HEX2DEC(AF2222),4),1,1)</f>
        <v>0</v>
      </c>
      <c r="AG2223" s="13" t="str">
        <f>MID(DEC2BIN(HEX2DEC(AF2222),4),2,1)</f>
        <v>1</v>
      </c>
      <c r="AH2223" s="13" t="str">
        <f>MID(DEC2BIN(HEX2DEC(AF2222),4),3,1)</f>
        <v>1</v>
      </c>
      <c r="AI2223" s="13" t="str">
        <f>MID(DEC2BIN(HEX2DEC(AF2222),4),4,1)</f>
        <v>0</v>
      </c>
      <c r="AL2223" s="16" t="s">
        <v>65</v>
      </c>
      <c r="AM2223" s="20" t="str">
        <f>CONCATENATE(D2222,H2222,L2222,P2222,T2222,X2222,AB2222,AF2222)</f>
        <v>952BBBC6</v>
      </c>
    </row>
    <row r="2224" spans="3:39" ht="15" customHeight="1" thickBot="1" x14ac:dyDescent="0.6">
      <c r="C2224" s="17" t="s">
        <v>46</v>
      </c>
      <c r="D2224" s="13" t="str">
        <f>D2186</f>
        <v>B</v>
      </c>
      <c r="H2224" s="13" t="str">
        <f t="shared" ref="H2224" si="13602">H2186</f>
        <v>A</v>
      </c>
      <c r="L2224" s="13" t="str">
        <f t="shared" ref="L2224" si="13603">L2186</f>
        <v>9</v>
      </c>
      <c r="P2224" s="13" t="str">
        <f t="shared" ref="P2224" si="13604">P2186</f>
        <v>F</v>
      </c>
      <c r="T2224" s="13" t="str">
        <f t="shared" ref="T2224" si="13605">T2186</f>
        <v>C</v>
      </c>
      <c r="X2224" s="13" t="str">
        <f t="shared" ref="X2224" si="13606">X2186</f>
        <v>5</v>
      </c>
      <c r="AB2224" s="13" t="str">
        <f t="shared" ref="AB2224" si="13607">AB2186</f>
        <v>E</v>
      </c>
      <c r="AF2224" s="13" t="str">
        <f t="shared" ref="AF2224" si="13608">AF2186</f>
        <v>1</v>
      </c>
      <c r="AM2224" s="14"/>
    </row>
    <row r="2225" spans="1:39" ht="15" customHeight="1" thickBot="1" x14ac:dyDescent="0.5">
      <c r="C2225" s="15" t="s">
        <v>47</v>
      </c>
      <c r="D2225" s="13" t="str">
        <f>MID(DEC2BIN(HEX2DEC(D2224),4),1,1)</f>
        <v>1</v>
      </c>
      <c r="E2225" s="13" t="str">
        <f>MID(DEC2BIN(HEX2DEC(D2224),4),2,1)</f>
        <v>0</v>
      </c>
      <c r="F2225" s="13" t="str">
        <f>MID(DEC2BIN(HEX2DEC(D2224),4),3,1)</f>
        <v>1</v>
      </c>
      <c r="G2225" s="13" t="str">
        <f>MID(DEC2BIN(HEX2DEC(D2224),4),4,1)</f>
        <v>1</v>
      </c>
      <c r="H2225" s="13" t="str">
        <f>MID(DEC2BIN(HEX2DEC(H2224),4),1,1)</f>
        <v>1</v>
      </c>
      <c r="I2225" s="13" t="str">
        <f>MID(DEC2BIN(HEX2DEC(H2224),4),2,1)</f>
        <v>0</v>
      </c>
      <c r="J2225" s="13" t="str">
        <f>MID(DEC2BIN(HEX2DEC(H2224),4),3,1)</f>
        <v>1</v>
      </c>
      <c r="K2225" s="13" t="str">
        <f>MID(DEC2BIN(HEX2DEC(H2224),4),4,1)</f>
        <v>0</v>
      </c>
      <c r="L2225" s="13" t="str">
        <f>MID(DEC2BIN(HEX2DEC(L2224),4),1,1)</f>
        <v>1</v>
      </c>
      <c r="M2225" s="13" t="str">
        <f>MID(DEC2BIN(HEX2DEC(L2224),4),2,1)</f>
        <v>0</v>
      </c>
      <c r="N2225" s="13" t="str">
        <f>MID(DEC2BIN(HEX2DEC(L2224),4),3,1)</f>
        <v>0</v>
      </c>
      <c r="O2225" s="13" t="str">
        <f>MID(DEC2BIN(HEX2DEC(L2224),4),4,1)</f>
        <v>1</v>
      </c>
      <c r="P2225" s="13" t="str">
        <f>MID(DEC2BIN(HEX2DEC(P2224),4),1,1)</f>
        <v>1</v>
      </c>
      <c r="Q2225" s="13" t="str">
        <f>MID(DEC2BIN(HEX2DEC(P2224),4),2,1)</f>
        <v>1</v>
      </c>
      <c r="R2225" s="13" t="str">
        <f>MID(DEC2BIN(HEX2DEC(P2224),4),3,1)</f>
        <v>1</v>
      </c>
      <c r="S2225" s="13" t="str">
        <f>MID(DEC2BIN(HEX2DEC(P2224),4),4,1)</f>
        <v>1</v>
      </c>
      <c r="T2225" s="13" t="str">
        <f>MID(DEC2BIN(HEX2DEC(T2224),4),1,1)</f>
        <v>1</v>
      </c>
      <c r="U2225" s="13" t="str">
        <f>MID(DEC2BIN(HEX2DEC(T2224),4),2,1)</f>
        <v>1</v>
      </c>
      <c r="V2225" s="13" t="str">
        <f>MID(DEC2BIN(HEX2DEC(T2224),4),3,1)</f>
        <v>0</v>
      </c>
      <c r="W2225" s="13" t="str">
        <f>MID(DEC2BIN(HEX2DEC(T2224),4),4,1)</f>
        <v>0</v>
      </c>
      <c r="X2225" s="13" t="str">
        <f>MID(DEC2BIN(HEX2DEC(X2224),4),1,1)</f>
        <v>0</v>
      </c>
      <c r="Y2225" s="13" t="str">
        <f>MID(DEC2BIN(HEX2DEC(X2224),4),2,1)</f>
        <v>1</v>
      </c>
      <c r="Z2225" s="13" t="str">
        <f>MID(DEC2BIN(HEX2DEC(X2224),4),3,1)</f>
        <v>0</v>
      </c>
      <c r="AA2225" s="13" t="str">
        <f>MID(DEC2BIN(HEX2DEC(X2224),4),4,1)</f>
        <v>1</v>
      </c>
      <c r="AB2225" s="13" t="str">
        <f>MID(DEC2BIN(HEX2DEC(AB2224),4),1,1)</f>
        <v>1</v>
      </c>
      <c r="AC2225" s="13" t="str">
        <f>MID(DEC2BIN(HEX2DEC(AB2224),4),2,1)</f>
        <v>1</v>
      </c>
      <c r="AD2225" s="13" t="str">
        <f>MID(DEC2BIN(HEX2DEC(AB2224),4),3,1)</f>
        <v>1</v>
      </c>
      <c r="AE2225" s="13" t="str">
        <f>MID(DEC2BIN(HEX2DEC(AB2224),4),4,1)</f>
        <v>0</v>
      </c>
      <c r="AF2225" s="13" t="str">
        <f>MID(DEC2BIN(HEX2DEC(AF2224),4),1,1)</f>
        <v>0</v>
      </c>
      <c r="AG2225" s="13" t="str">
        <f>MID(DEC2BIN(HEX2DEC(AF2224),4),2,1)</f>
        <v>0</v>
      </c>
      <c r="AH2225" s="13" t="str">
        <f>MID(DEC2BIN(HEX2DEC(AF2224),4),3,1)</f>
        <v>0</v>
      </c>
      <c r="AI2225" s="13" t="str">
        <f>MID(DEC2BIN(HEX2DEC(AF2224),4),4,1)</f>
        <v>1</v>
      </c>
      <c r="AL2225" s="16" t="s">
        <v>66</v>
      </c>
      <c r="AM2225" s="20" t="str">
        <f>CONCATENATE(D2224,H2224,L2224,P2224,T2224,X2224,AB2224,AF2224)</f>
        <v>BA9FC5E1</v>
      </c>
    </row>
    <row r="2226" spans="1:39" ht="15" customHeight="1" thickBot="1" x14ac:dyDescent="0.6">
      <c r="C2226" s="17" t="s">
        <v>48</v>
      </c>
      <c r="D2226" s="13" t="str">
        <f>D2188</f>
        <v>8</v>
      </c>
      <c r="H2226" s="13" t="str">
        <f t="shared" ref="H2226" si="13609">H2188</f>
        <v>E</v>
      </c>
      <c r="L2226" s="13" t="str">
        <f t="shared" ref="L2226" si="13610">L2188</f>
        <v>4</v>
      </c>
      <c r="P2226" s="13" t="str">
        <f t="shared" ref="P2226" si="13611">P2188</f>
        <v>C</v>
      </c>
      <c r="T2226" s="13" t="str">
        <f t="shared" ref="T2226" si="13612">T2188</f>
        <v>0</v>
      </c>
      <c r="X2226" s="13" t="str">
        <f t="shared" ref="X2226" si="13613">X2188</f>
        <v>1</v>
      </c>
      <c r="AB2226" s="13" t="str">
        <f t="shared" ref="AB2226" si="13614">AB2188</f>
        <v>7</v>
      </c>
      <c r="AF2226" s="13" t="str">
        <f t="shared" ref="AF2226" si="13615">AF2188</f>
        <v>6</v>
      </c>
      <c r="AM2226" s="14"/>
    </row>
    <row r="2227" spans="1:39" ht="15" customHeight="1" thickBot="1" x14ac:dyDescent="0.5">
      <c r="C2227" s="15" t="s">
        <v>49</v>
      </c>
      <c r="D2227" s="13" t="str">
        <f>MID(DEC2BIN(HEX2DEC(D2226),4),1,1)</f>
        <v>1</v>
      </c>
      <c r="E2227" s="13" t="str">
        <f>MID(DEC2BIN(HEX2DEC(D2226),4),2,1)</f>
        <v>0</v>
      </c>
      <c r="F2227" s="13" t="str">
        <f>MID(DEC2BIN(HEX2DEC(D2226),4),3,1)</f>
        <v>0</v>
      </c>
      <c r="G2227" s="13" t="str">
        <f>MID(DEC2BIN(HEX2DEC(D2226),4),4,1)</f>
        <v>0</v>
      </c>
      <c r="H2227" s="13" t="str">
        <f>MID(DEC2BIN(HEX2DEC(H2226),4),1,1)</f>
        <v>1</v>
      </c>
      <c r="I2227" s="13" t="str">
        <f>MID(DEC2BIN(HEX2DEC(H2226),4),2,1)</f>
        <v>1</v>
      </c>
      <c r="J2227" s="13" t="str">
        <f>MID(DEC2BIN(HEX2DEC(H2226),4),3,1)</f>
        <v>1</v>
      </c>
      <c r="K2227" s="13" t="str">
        <f>MID(DEC2BIN(HEX2DEC(H2226),4),4,1)</f>
        <v>0</v>
      </c>
      <c r="L2227" s="13" t="str">
        <f>MID(DEC2BIN(HEX2DEC(L2226),4),1,1)</f>
        <v>0</v>
      </c>
      <c r="M2227" s="13" t="str">
        <f>MID(DEC2BIN(HEX2DEC(L2226),4),2,1)</f>
        <v>1</v>
      </c>
      <c r="N2227" s="13" t="str">
        <f>MID(DEC2BIN(HEX2DEC(L2226),4),3,1)</f>
        <v>0</v>
      </c>
      <c r="O2227" s="13" t="str">
        <f>MID(DEC2BIN(HEX2DEC(L2226),4),4,1)</f>
        <v>0</v>
      </c>
      <c r="P2227" s="13" t="str">
        <f>MID(DEC2BIN(HEX2DEC(P2226),4),1,1)</f>
        <v>1</v>
      </c>
      <c r="Q2227" s="13" t="str">
        <f>MID(DEC2BIN(HEX2DEC(P2226),4),2,1)</f>
        <v>1</v>
      </c>
      <c r="R2227" s="13" t="str">
        <f>MID(DEC2BIN(HEX2DEC(P2226),4),3,1)</f>
        <v>0</v>
      </c>
      <c r="S2227" s="13" t="str">
        <f>MID(DEC2BIN(HEX2DEC(P2226),4),4,1)</f>
        <v>0</v>
      </c>
      <c r="T2227" s="13" t="str">
        <f>MID(DEC2BIN(HEX2DEC(T2226),4),1,1)</f>
        <v>0</v>
      </c>
      <c r="U2227" s="13" t="str">
        <f>MID(DEC2BIN(HEX2DEC(T2226),4),2,1)</f>
        <v>0</v>
      </c>
      <c r="V2227" s="13" t="str">
        <f>MID(DEC2BIN(HEX2DEC(T2226),4),3,1)</f>
        <v>0</v>
      </c>
      <c r="W2227" s="13" t="str">
        <f>MID(DEC2BIN(HEX2DEC(T2226),4),4,1)</f>
        <v>0</v>
      </c>
      <c r="X2227" s="13" t="str">
        <f>MID(DEC2BIN(HEX2DEC(X2226),4),1,1)</f>
        <v>0</v>
      </c>
      <c r="Y2227" s="13" t="str">
        <f>MID(DEC2BIN(HEX2DEC(X2226),4),2,1)</f>
        <v>0</v>
      </c>
      <c r="Z2227" s="13" t="str">
        <f>MID(DEC2BIN(HEX2DEC(X2226),4),3,1)</f>
        <v>0</v>
      </c>
      <c r="AA2227" s="13" t="str">
        <f>MID(DEC2BIN(HEX2DEC(X2226),4),4,1)</f>
        <v>1</v>
      </c>
      <c r="AB2227" s="13" t="str">
        <f>MID(DEC2BIN(HEX2DEC(AB2226),4),1,1)</f>
        <v>0</v>
      </c>
      <c r="AC2227" s="13" t="str">
        <f>MID(DEC2BIN(HEX2DEC(AB2226),4),2,1)</f>
        <v>1</v>
      </c>
      <c r="AD2227" s="13" t="str">
        <f>MID(DEC2BIN(HEX2DEC(AB2226),4),3,1)</f>
        <v>1</v>
      </c>
      <c r="AE2227" s="13" t="str">
        <f>MID(DEC2BIN(HEX2DEC(AB2226),4),4,1)</f>
        <v>1</v>
      </c>
      <c r="AF2227" s="13" t="str">
        <f>MID(DEC2BIN(HEX2DEC(AF2226),4),1,1)</f>
        <v>0</v>
      </c>
      <c r="AG2227" s="13" t="str">
        <f>MID(DEC2BIN(HEX2DEC(AF2226),4),2,1)</f>
        <v>1</v>
      </c>
      <c r="AH2227" s="13" t="str">
        <f>MID(DEC2BIN(HEX2DEC(AF2226),4),3,1)</f>
        <v>1</v>
      </c>
      <c r="AI2227" s="13" t="str">
        <f>MID(DEC2BIN(HEX2DEC(AF2226),4),4,1)</f>
        <v>0</v>
      </c>
      <c r="AL2227" s="16" t="s">
        <v>55</v>
      </c>
      <c r="AM2227" s="20" t="str">
        <f>CONCATENATE(D2226,H2226,L2226,P2226,T2226,X2226,AB2226,AF2226)</f>
        <v>8E4C0176</v>
      </c>
    </row>
    <row r="2228" spans="1:39" ht="15" customHeight="1" x14ac:dyDescent="0.45">
      <c r="C2228" s="15" t="s">
        <v>50</v>
      </c>
      <c r="D2228" s="13" t="str">
        <f>IF(VALUE(D2223)=1,D2225,D2227)</f>
        <v>1</v>
      </c>
      <c r="E2228" s="13" t="str">
        <f t="shared" ref="E2228:AI2228" si="13616">IF(VALUE(E2223)=1,E2225,E2227)</f>
        <v>0</v>
      </c>
      <c r="F2228" s="13" t="str">
        <f t="shared" si="13616"/>
        <v>0</v>
      </c>
      <c r="G2228" s="13" t="str">
        <f t="shared" si="13616"/>
        <v>1</v>
      </c>
      <c r="H2228" s="13" t="str">
        <f t="shared" si="13616"/>
        <v>1</v>
      </c>
      <c r="I2228" s="13" t="str">
        <f t="shared" si="13616"/>
        <v>0</v>
      </c>
      <c r="J2228" s="13" t="str">
        <f t="shared" si="13616"/>
        <v>1</v>
      </c>
      <c r="K2228" s="13" t="str">
        <f t="shared" si="13616"/>
        <v>0</v>
      </c>
      <c r="L2228" s="13" t="str">
        <f t="shared" si="13616"/>
        <v>0</v>
      </c>
      <c r="M2228" s="13" t="str">
        <f t="shared" si="13616"/>
        <v>1</v>
      </c>
      <c r="N2228" s="13" t="str">
        <f t="shared" si="13616"/>
        <v>0</v>
      </c>
      <c r="O2228" s="13" t="str">
        <f t="shared" si="13616"/>
        <v>0</v>
      </c>
      <c r="P2228" s="13" t="str">
        <f t="shared" si="13616"/>
        <v>1</v>
      </c>
      <c r="Q2228" s="13" t="str">
        <f t="shared" si="13616"/>
        <v>1</v>
      </c>
      <c r="R2228" s="13" t="str">
        <f t="shared" si="13616"/>
        <v>1</v>
      </c>
      <c r="S2228" s="13" t="str">
        <f t="shared" si="13616"/>
        <v>1</v>
      </c>
      <c r="T2228" s="13" t="str">
        <f t="shared" si="13616"/>
        <v>1</v>
      </c>
      <c r="U2228" s="13" t="str">
        <f t="shared" si="13616"/>
        <v>0</v>
      </c>
      <c r="V2228" s="13" t="str">
        <f t="shared" si="13616"/>
        <v>0</v>
      </c>
      <c r="W2228" s="13" t="str">
        <f t="shared" si="13616"/>
        <v>0</v>
      </c>
      <c r="X2228" s="13" t="str">
        <f t="shared" si="13616"/>
        <v>0</v>
      </c>
      <c r="Y2228" s="13" t="str">
        <f t="shared" si="13616"/>
        <v>0</v>
      </c>
      <c r="Z2228" s="13" t="str">
        <f t="shared" si="13616"/>
        <v>0</v>
      </c>
      <c r="AA2228" s="13" t="str">
        <f t="shared" si="13616"/>
        <v>1</v>
      </c>
      <c r="AB2228" s="13" t="str">
        <f t="shared" si="13616"/>
        <v>1</v>
      </c>
      <c r="AC2228" s="13" t="str">
        <f t="shared" si="13616"/>
        <v>1</v>
      </c>
      <c r="AD2228" s="13" t="str">
        <f t="shared" si="13616"/>
        <v>1</v>
      </c>
      <c r="AE2228" s="13" t="str">
        <f t="shared" si="13616"/>
        <v>1</v>
      </c>
      <c r="AF2228" s="13" t="str">
        <f t="shared" si="13616"/>
        <v>0</v>
      </c>
      <c r="AG2228" s="13" t="str">
        <f t="shared" si="13616"/>
        <v>0</v>
      </c>
      <c r="AH2228" s="13" t="str">
        <f t="shared" si="13616"/>
        <v>0</v>
      </c>
      <c r="AI2228" s="13" t="str">
        <f t="shared" si="13616"/>
        <v>0</v>
      </c>
    </row>
    <row r="2229" spans="1:39" ht="15" customHeight="1" x14ac:dyDescent="0.45">
      <c r="C2229" s="15" t="s">
        <v>51</v>
      </c>
      <c r="D2229" s="13" t="str">
        <f>BIN2HEX(CONCATENATE(D2228,E2228,F2228,G2228))</f>
        <v>9</v>
      </c>
      <c r="H2229" s="13" t="str">
        <f>BIN2HEX(CONCATENATE(H2228,I2228,J2228,K2228))</f>
        <v>A</v>
      </c>
      <c r="L2229" s="13" t="str">
        <f>BIN2HEX(CONCATENATE(L2228,M2228,N2228,O2228))</f>
        <v>4</v>
      </c>
      <c r="P2229" s="13" t="str">
        <f>BIN2HEX(CONCATENATE(P2228,Q2228,R2228,S2228))</f>
        <v>F</v>
      </c>
      <c r="T2229" s="13" t="str">
        <f>BIN2HEX(CONCATENATE(T2228,U2228,V2228,W2228))</f>
        <v>8</v>
      </c>
      <c r="X2229" s="13" t="str">
        <f>BIN2HEX(CONCATENATE(X2228,Y2228,Z2228,AA2228))</f>
        <v>1</v>
      </c>
      <c r="AB2229" s="13" t="str">
        <f>BIN2HEX(CONCATENATE(AB2228,AC2228,AD2228,AE2228))</f>
        <v>F</v>
      </c>
      <c r="AF2229" s="13" t="str">
        <f>BIN2HEX(CONCATENATE(AF2228,AG2228,AH2228,AI2228))</f>
        <v>0</v>
      </c>
    </row>
    <row r="2230" spans="1:39" ht="15" customHeight="1" x14ac:dyDescent="0.55000000000000004">
      <c r="C2230" s="17" t="s">
        <v>52</v>
      </c>
      <c r="D2230" s="13" t="str">
        <f>D2190</f>
        <v>E</v>
      </c>
      <c r="H2230" s="13" t="str">
        <f t="shared" ref="H2230" si="13617">H2190</f>
        <v>7</v>
      </c>
      <c r="L2230" s="13" t="str">
        <f t="shared" ref="L2230" si="13618">L2190</f>
        <v>4</v>
      </c>
      <c r="P2230" s="13" t="str">
        <f t="shared" ref="P2230" si="13619">P2190</f>
        <v>4</v>
      </c>
      <c r="T2230" s="13" t="str">
        <f t="shared" ref="T2230" si="13620">T2190</f>
        <v>A</v>
      </c>
      <c r="X2230" s="13" t="str">
        <f t="shared" ref="X2230" si="13621">X2190</f>
        <v>8</v>
      </c>
      <c r="AB2230" s="13" t="str">
        <f t="shared" ref="AB2230" si="13622">AB2190</f>
        <v>3</v>
      </c>
      <c r="AF2230" s="13" t="str">
        <f t="shared" ref="AF2230" si="13623">AF2190</f>
        <v>A</v>
      </c>
    </row>
    <row r="2231" spans="1:39" ht="15" customHeight="1" x14ac:dyDescent="0.45">
      <c r="D2231" s="13" t="str">
        <f>MID(DEC2BIN(HEX2DEC(D2230),4),1,1)</f>
        <v>1</v>
      </c>
      <c r="E2231" s="13" t="str">
        <f>MID(DEC2BIN(HEX2DEC(D2230),4),2,1)</f>
        <v>1</v>
      </c>
      <c r="F2231" s="13" t="str">
        <f>MID(DEC2BIN(HEX2DEC(D2230),4),3,1)</f>
        <v>1</v>
      </c>
      <c r="G2231" s="13" t="str">
        <f>MID(DEC2BIN(HEX2DEC(D2230),4),4,1)</f>
        <v>0</v>
      </c>
      <c r="H2231" s="13" t="str">
        <f>MID(DEC2BIN(HEX2DEC(H2230),4),1,1)</f>
        <v>0</v>
      </c>
      <c r="I2231" s="13" t="str">
        <f>MID(DEC2BIN(HEX2DEC(H2230),4),2,1)</f>
        <v>1</v>
      </c>
      <c r="J2231" s="13" t="str">
        <f>MID(DEC2BIN(HEX2DEC(H2230),4),3,1)</f>
        <v>1</v>
      </c>
      <c r="K2231" s="13" t="str">
        <f>MID(DEC2BIN(HEX2DEC(H2230),4),4,1)</f>
        <v>1</v>
      </c>
      <c r="L2231" s="13" t="str">
        <f>MID(DEC2BIN(HEX2DEC(L2230),4),1,1)</f>
        <v>0</v>
      </c>
      <c r="M2231" s="13" t="str">
        <f>MID(DEC2BIN(HEX2DEC(L2230),4),2,1)</f>
        <v>1</v>
      </c>
      <c r="N2231" s="13" t="str">
        <f>MID(DEC2BIN(HEX2DEC(L2230),4),3,1)</f>
        <v>0</v>
      </c>
      <c r="O2231" s="13" t="str">
        <f>MID(DEC2BIN(HEX2DEC(L2230),4),4,1)</f>
        <v>0</v>
      </c>
      <c r="P2231" s="13" t="str">
        <f>MID(DEC2BIN(HEX2DEC(P2230),4),1,1)</f>
        <v>0</v>
      </c>
      <c r="Q2231" s="13" t="str">
        <f>MID(DEC2BIN(HEX2DEC(P2230),4),2,1)</f>
        <v>1</v>
      </c>
      <c r="R2231" s="13" t="str">
        <f>MID(DEC2BIN(HEX2DEC(P2230),4),3,1)</f>
        <v>0</v>
      </c>
      <c r="S2231" s="13" t="str">
        <f>MID(DEC2BIN(HEX2DEC(P2230),4),4,1)</f>
        <v>0</v>
      </c>
      <c r="T2231" s="13" t="str">
        <f>MID(DEC2BIN(HEX2DEC(T2230),4),1,1)</f>
        <v>1</v>
      </c>
      <c r="U2231" s="13" t="str">
        <f>MID(DEC2BIN(HEX2DEC(T2230),4),2,1)</f>
        <v>0</v>
      </c>
      <c r="V2231" s="13" t="str">
        <f>MID(DEC2BIN(HEX2DEC(T2230),4),3,1)</f>
        <v>1</v>
      </c>
      <c r="W2231" s="13" t="str">
        <f>MID(DEC2BIN(HEX2DEC(T2230),4),4,1)</f>
        <v>0</v>
      </c>
      <c r="X2231" s="13" t="str">
        <f>MID(DEC2BIN(HEX2DEC(X2230),4),1,1)</f>
        <v>1</v>
      </c>
      <c r="Y2231" s="13" t="str">
        <f>MID(DEC2BIN(HEX2DEC(X2230),4),2,1)</f>
        <v>0</v>
      </c>
      <c r="Z2231" s="13" t="str">
        <f>MID(DEC2BIN(HEX2DEC(X2230),4),3,1)</f>
        <v>0</v>
      </c>
      <c r="AA2231" s="13" t="str">
        <f>MID(DEC2BIN(HEX2DEC(X2230),4),4,1)</f>
        <v>0</v>
      </c>
      <c r="AB2231" s="13" t="str">
        <f>MID(DEC2BIN(HEX2DEC(AB2230),4),1,1)</f>
        <v>0</v>
      </c>
      <c r="AC2231" s="13" t="str">
        <f>MID(DEC2BIN(HEX2DEC(AB2230),4),2,1)</f>
        <v>0</v>
      </c>
      <c r="AD2231" s="13" t="str">
        <f>MID(DEC2BIN(HEX2DEC(AB2230),4),3,1)</f>
        <v>1</v>
      </c>
      <c r="AE2231" s="13" t="str">
        <f>MID(DEC2BIN(HEX2DEC(AB2230),4),4,1)</f>
        <v>1</v>
      </c>
      <c r="AF2231" s="13" t="str">
        <f>MID(DEC2BIN(HEX2DEC(AF2230),4),1,1)</f>
        <v>1</v>
      </c>
      <c r="AG2231" s="13" t="str">
        <f>MID(DEC2BIN(HEX2DEC(AF2230),4),2,1)</f>
        <v>0</v>
      </c>
      <c r="AH2231" s="13" t="str">
        <f>MID(DEC2BIN(HEX2DEC(AF2230),4),3,1)</f>
        <v>1</v>
      </c>
      <c r="AI2231" s="13" t="str">
        <f>MID(DEC2BIN(HEX2DEC(AF2230),4),4,1)</f>
        <v>0</v>
      </c>
    </row>
    <row r="2232" spans="1:39" ht="15" customHeight="1" x14ac:dyDescent="0.45">
      <c r="A2232" s="23"/>
      <c r="B2232" s="23"/>
      <c r="C2232" s="23"/>
      <c r="D2232" s="23"/>
      <c r="E2232" s="23"/>
      <c r="F2232" s="23"/>
      <c r="G2232" s="23"/>
      <c r="H2232" s="23"/>
      <c r="I2232" s="23"/>
      <c r="J2232" s="23"/>
      <c r="K2232" s="23"/>
      <c r="L2232" s="23"/>
      <c r="M2232" s="23"/>
      <c r="N2232" s="23"/>
      <c r="O2232" s="23"/>
      <c r="P2232" s="23"/>
      <c r="Q2232" s="23"/>
      <c r="R2232" s="23"/>
      <c r="S2232" s="23"/>
      <c r="T2232" s="23"/>
      <c r="U2232" s="23"/>
      <c r="V2232" s="23"/>
      <c r="W2232" s="23"/>
      <c r="X2232" s="23"/>
      <c r="Y2232" s="23"/>
      <c r="Z2232" s="23"/>
      <c r="AA2232" s="23"/>
      <c r="AB2232" s="23"/>
      <c r="AC2232" s="23"/>
      <c r="AD2232" s="23"/>
      <c r="AE2232" s="23"/>
      <c r="AF2232" s="23"/>
      <c r="AG2232" s="23"/>
      <c r="AH2232" s="23"/>
      <c r="AI2232" s="23"/>
      <c r="AJ2232" s="23"/>
      <c r="AK2232" s="23"/>
      <c r="AL2232" s="23"/>
      <c r="AM2232" s="23"/>
    </row>
    <row r="2234" spans="1:39" ht="15" customHeight="1" x14ac:dyDescent="0.5">
      <c r="C2234" s="12" t="s">
        <v>35</v>
      </c>
      <c r="D2234" s="13">
        <f>D2198+1</f>
        <v>63</v>
      </c>
    </row>
    <row r="2236" spans="1:39" ht="15" customHeight="1" x14ac:dyDescent="0.45">
      <c r="C2236" s="14" t="s">
        <v>31</v>
      </c>
      <c r="D2236" s="13" t="str">
        <f>BIN2HEX(CONCATENATE(D2237,E2237,F2237,G2237))</f>
        <v>A</v>
      </c>
      <c r="H2236" s="13" t="str">
        <f>BIN2HEX(CONCATENATE(H2237,I2237,J2237,K2237))</f>
        <v>7</v>
      </c>
      <c r="L2236" s="13" t="str">
        <f>BIN2HEX(CONCATENATE(L2237,M2237,N2237,O2237))</f>
        <v>9</v>
      </c>
      <c r="P2236" s="13" t="str">
        <f>BIN2HEX(CONCATENATE(P2237,Q2237,R2237,S2237))</f>
        <v>1</v>
      </c>
      <c r="T2236" s="13" t="str">
        <f>BIN2HEX(CONCATENATE(T2237,U2237,V2237,W2237))</f>
        <v>0</v>
      </c>
      <c r="X2236" s="13" t="str">
        <f>BIN2HEX(CONCATENATE(X2237,Y2237,Z2237,AA2237))</f>
        <v>2</v>
      </c>
      <c r="AB2236" s="13" t="str">
        <f>BIN2HEX(CONCATENATE(AB2237,AC2237,AD2237,AE2237))</f>
        <v>C</v>
      </c>
      <c r="AF2236" s="13" t="str">
        <f>BIN2HEX(CONCATENATE(AF2237,AG2237,AH2237,AI2237))</f>
        <v>5</v>
      </c>
    </row>
    <row r="2237" spans="1:39" ht="15" customHeight="1" x14ac:dyDescent="0.45">
      <c r="C2237" s="14" t="s">
        <v>36</v>
      </c>
      <c r="D2237" s="13">
        <f>IF(ISEVEN(D2238+D2239+D2240),0,1)</f>
        <v>1</v>
      </c>
      <c r="E2237" s="13">
        <f t="shared" ref="E2237:AI2237" si="13624">IF(ISEVEN(E2238+E2239+E2240),0,1)</f>
        <v>0</v>
      </c>
      <c r="F2237" s="13">
        <f t="shared" si="13624"/>
        <v>1</v>
      </c>
      <c r="G2237" s="13">
        <f t="shared" si="13624"/>
        <v>0</v>
      </c>
      <c r="H2237" s="13">
        <f t="shared" si="13624"/>
        <v>0</v>
      </c>
      <c r="I2237" s="13">
        <f t="shared" si="13624"/>
        <v>1</v>
      </c>
      <c r="J2237" s="13">
        <f t="shared" si="13624"/>
        <v>1</v>
      </c>
      <c r="K2237" s="13">
        <f t="shared" si="13624"/>
        <v>1</v>
      </c>
      <c r="L2237" s="13">
        <f t="shared" si="13624"/>
        <v>1</v>
      </c>
      <c r="M2237" s="13">
        <f t="shared" si="13624"/>
        <v>0</v>
      </c>
      <c r="N2237" s="13">
        <f t="shared" si="13624"/>
        <v>0</v>
      </c>
      <c r="O2237" s="13">
        <f t="shared" si="13624"/>
        <v>1</v>
      </c>
      <c r="P2237" s="13">
        <f t="shared" si="13624"/>
        <v>0</v>
      </c>
      <c r="Q2237" s="13">
        <f t="shared" si="13624"/>
        <v>0</v>
      </c>
      <c r="R2237" s="13">
        <f t="shared" si="13624"/>
        <v>0</v>
      </c>
      <c r="S2237" s="13">
        <f t="shared" si="13624"/>
        <v>1</v>
      </c>
      <c r="T2237" s="13">
        <f t="shared" si="13624"/>
        <v>0</v>
      </c>
      <c r="U2237" s="13">
        <f t="shared" si="13624"/>
        <v>0</v>
      </c>
      <c r="V2237" s="13">
        <f t="shared" si="13624"/>
        <v>0</v>
      </c>
      <c r="W2237" s="13">
        <f t="shared" si="13624"/>
        <v>0</v>
      </c>
      <c r="X2237" s="13">
        <f t="shared" si="13624"/>
        <v>0</v>
      </c>
      <c r="Y2237" s="13">
        <f t="shared" si="13624"/>
        <v>0</v>
      </c>
      <c r="Z2237" s="13">
        <f t="shared" si="13624"/>
        <v>1</v>
      </c>
      <c r="AA2237" s="13">
        <f t="shared" si="13624"/>
        <v>0</v>
      </c>
      <c r="AB2237" s="13">
        <f t="shared" si="13624"/>
        <v>1</v>
      </c>
      <c r="AC2237" s="13">
        <f t="shared" si="13624"/>
        <v>1</v>
      </c>
      <c r="AD2237" s="13">
        <f t="shared" si="13624"/>
        <v>0</v>
      </c>
      <c r="AE2237" s="13">
        <f t="shared" si="13624"/>
        <v>0</v>
      </c>
      <c r="AF2237" s="13">
        <f t="shared" si="13624"/>
        <v>0</v>
      </c>
      <c r="AG2237" s="13">
        <f t="shared" si="13624"/>
        <v>1</v>
      </c>
      <c r="AH2237" s="13">
        <f t="shared" si="13624"/>
        <v>0</v>
      </c>
      <c r="AI2237" s="13">
        <f t="shared" si="13624"/>
        <v>1</v>
      </c>
      <c r="AL2237" s="13" t="s">
        <v>53</v>
      </c>
      <c r="AM2237" s="14" t="str">
        <f>VLOOKUP('הכנה ל- SHA-256 #1'!$U$24,'הכנה ל- SHA-256 #1'!$U$24:$CG$24,1+'SHA-256 Algorithm #1'!D2234,)</f>
        <v>80C1C776</v>
      </c>
    </row>
    <row r="2238" spans="1:39" ht="15" customHeight="1" x14ac:dyDescent="0.45">
      <c r="C2238" s="14" t="s">
        <v>32</v>
      </c>
      <c r="D2238" s="13" t="str">
        <f>N2242</f>
        <v>1</v>
      </c>
      <c r="E2238" s="13" t="str">
        <f t="shared" ref="E2238" si="13625">O2242</f>
        <v>1</v>
      </c>
      <c r="F2238" s="13" t="str">
        <f t="shared" ref="F2238" si="13626">P2242</f>
        <v>0</v>
      </c>
      <c r="G2238" s="13" t="str">
        <f t="shared" ref="G2238" si="13627">Q2242</f>
        <v>1</v>
      </c>
      <c r="H2238" s="13" t="str">
        <f t="shared" ref="H2238" si="13628">R2242</f>
        <v>0</v>
      </c>
      <c r="I2238" s="13" t="str">
        <f t="shared" ref="I2238" si="13629">S2242</f>
        <v>1</v>
      </c>
      <c r="J2238" s="13" t="str">
        <f t="shared" ref="J2238" si="13630">T2242</f>
        <v>1</v>
      </c>
      <c r="K2238" s="13" t="str">
        <f t="shared" ref="K2238" si="13631">U2242</f>
        <v>0</v>
      </c>
      <c r="L2238" s="13" t="str">
        <f t="shared" ref="L2238" si="13632">V2242</f>
        <v>0</v>
      </c>
      <c r="M2238" s="13" t="str">
        <f t="shared" ref="M2238" si="13633">W2242</f>
        <v>0</v>
      </c>
      <c r="N2238" s="13" t="str">
        <f t="shared" ref="N2238" si="13634">X2242</f>
        <v>1</v>
      </c>
      <c r="O2238" s="13" t="str">
        <f t="shared" ref="O2238" si="13635">Y2242</f>
        <v>1</v>
      </c>
      <c r="P2238" s="13" t="str">
        <f t="shared" ref="P2238" si="13636">Z2242</f>
        <v>1</v>
      </c>
      <c r="Q2238" s="13" t="str">
        <f t="shared" ref="Q2238" si="13637">AA2242</f>
        <v>1</v>
      </c>
      <c r="R2238" s="13" t="str">
        <f t="shared" ref="R2238" si="13638">AB2242</f>
        <v>0</v>
      </c>
      <c r="S2238" s="13" t="str">
        <f t="shared" ref="S2238" si="13639">AC2242</f>
        <v>1</v>
      </c>
      <c r="T2238" s="13" t="str">
        <f t="shared" ref="T2238" si="13640">AD2242</f>
        <v>0</v>
      </c>
      <c r="U2238" s="13" t="str">
        <f t="shared" ref="U2238" si="13641">AE2242</f>
        <v>0</v>
      </c>
      <c r="V2238" s="13" t="str">
        <f t="shared" ref="V2238" si="13642">AF2242</f>
        <v>0</v>
      </c>
      <c r="W2238" s="13" t="str">
        <f t="shared" ref="W2238" si="13643">AG2242</f>
        <v>1</v>
      </c>
      <c r="X2238" s="13" t="str">
        <f t="shared" ref="X2238" si="13644">AH2242</f>
        <v>0</v>
      </c>
      <c r="Y2238" s="13" t="str">
        <f t="shared" ref="Y2238" si="13645">AI2242</f>
        <v>0</v>
      </c>
      <c r="Z2238" s="13" t="str">
        <f>D2242</f>
        <v>0</v>
      </c>
      <c r="AA2238" s="13" t="str">
        <f t="shared" ref="AA2238" si="13646">E2242</f>
        <v>0</v>
      </c>
      <c r="AB2238" s="13" t="str">
        <f t="shared" ref="AB2238" si="13647">F2242</f>
        <v>1</v>
      </c>
      <c r="AC2238" s="13" t="str">
        <f t="shared" ref="AC2238" si="13648">G2242</f>
        <v>0</v>
      </c>
      <c r="AD2238" s="13" t="str">
        <f t="shared" ref="AD2238" si="13649">H2242</f>
        <v>1</v>
      </c>
      <c r="AE2238" s="13" t="str">
        <f t="shared" ref="AE2238" si="13650">I2242</f>
        <v>1</v>
      </c>
      <c r="AF2238" s="13" t="str">
        <f t="shared" ref="AF2238" si="13651">J2242</f>
        <v>1</v>
      </c>
      <c r="AG2238" s="13" t="str">
        <f t="shared" ref="AG2238" si="13652">K2242</f>
        <v>0</v>
      </c>
      <c r="AH2238" s="13" t="str">
        <f t="shared" ref="AH2238" si="13653">L2242</f>
        <v>0</v>
      </c>
      <c r="AI2238" s="13" t="str">
        <f t="shared" ref="AI2238" si="13654">M2242</f>
        <v>0</v>
      </c>
      <c r="AL2238" s="14" t="s">
        <v>54</v>
      </c>
      <c r="AM2238" s="14" t="str">
        <f>HLOOKUP('הכנה ל- SHA-256 #1'!$Q$5,'הכנה ל- SHA-256 #1'!$Q$5:$Q$69,1+'SHA-256 Algorithm #1'!D2234,FALSE)</f>
        <v>BEF9A3F7</v>
      </c>
    </row>
    <row r="2239" spans="1:39" ht="15" customHeight="1" x14ac:dyDescent="0.45">
      <c r="C2239" s="14" t="s">
        <v>33</v>
      </c>
      <c r="D2239" s="13" t="str">
        <f>W2242</f>
        <v>0</v>
      </c>
      <c r="E2239" s="13" t="str">
        <f t="shared" ref="E2239" si="13655">X2242</f>
        <v>1</v>
      </c>
      <c r="F2239" s="13" t="str">
        <f t="shared" ref="F2239" si="13656">Y2242</f>
        <v>1</v>
      </c>
      <c r="G2239" s="13" t="str">
        <f t="shared" ref="G2239" si="13657">Z2242</f>
        <v>1</v>
      </c>
      <c r="H2239" s="13" t="str">
        <f t="shared" ref="H2239" si="13658">AA2242</f>
        <v>1</v>
      </c>
      <c r="I2239" s="13" t="str">
        <f t="shared" ref="I2239" si="13659">AB2242</f>
        <v>0</v>
      </c>
      <c r="J2239" s="13" t="str">
        <f t="shared" ref="J2239" si="13660">AC2242</f>
        <v>1</v>
      </c>
      <c r="K2239" s="13" t="str">
        <f t="shared" ref="K2239" si="13661">AD2242</f>
        <v>0</v>
      </c>
      <c r="L2239" s="13" t="str">
        <f t="shared" ref="L2239" si="13662">AE2242</f>
        <v>0</v>
      </c>
      <c r="M2239" s="13" t="str">
        <f t="shared" ref="M2239" si="13663">AF2242</f>
        <v>0</v>
      </c>
      <c r="N2239" s="13" t="str">
        <f t="shared" ref="N2239" si="13664">AG2242</f>
        <v>1</v>
      </c>
      <c r="O2239" s="13" t="str">
        <f t="shared" ref="O2239" si="13665">AH2242</f>
        <v>0</v>
      </c>
      <c r="P2239" s="13" t="str">
        <f t="shared" ref="P2239" si="13666">AI2242</f>
        <v>0</v>
      </c>
      <c r="Q2239" s="13" t="str">
        <f>D2242</f>
        <v>0</v>
      </c>
      <c r="R2239" s="13" t="str">
        <f t="shared" ref="R2239" si="13667">E2242</f>
        <v>0</v>
      </c>
      <c r="S2239" s="13" t="str">
        <f t="shared" ref="S2239" si="13668">F2242</f>
        <v>1</v>
      </c>
      <c r="T2239" s="13" t="str">
        <f t="shared" ref="T2239" si="13669">G2242</f>
        <v>0</v>
      </c>
      <c r="U2239" s="13" t="str">
        <f t="shared" ref="U2239" si="13670">H2242</f>
        <v>1</v>
      </c>
      <c r="V2239" s="13" t="str">
        <f t="shared" ref="V2239" si="13671">I2242</f>
        <v>1</v>
      </c>
      <c r="W2239" s="13" t="str">
        <f t="shared" ref="W2239" si="13672">J2242</f>
        <v>1</v>
      </c>
      <c r="X2239" s="13" t="str">
        <f t="shared" ref="X2239" si="13673">K2242</f>
        <v>0</v>
      </c>
      <c r="Y2239" s="13" t="str">
        <f t="shared" ref="Y2239" si="13674">L2242</f>
        <v>0</v>
      </c>
      <c r="Z2239" s="13" t="str">
        <f t="shared" ref="Z2239" si="13675">M2242</f>
        <v>0</v>
      </c>
      <c r="AA2239" s="13" t="str">
        <f t="shared" ref="AA2239" si="13676">N2242</f>
        <v>1</v>
      </c>
      <c r="AB2239" s="13" t="str">
        <f t="shared" ref="AB2239" si="13677">O2242</f>
        <v>1</v>
      </c>
      <c r="AC2239" s="13" t="str">
        <f t="shared" ref="AC2239" si="13678">P2242</f>
        <v>0</v>
      </c>
      <c r="AD2239" s="13" t="str">
        <f t="shared" ref="AD2239" si="13679">Q2242</f>
        <v>1</v>
      </c>
      <c r="AE2239" s="13" t="str">
        <f t="shared" ref="AE2239" si="13680">R2242</f>
        <v>0</v>
      </c>
      <c r="AF2239" s="13" t="str">
        <f t="shared" ref="AF2239" si="13681">S2242</f>
        <v>1</v>
      </c>
      <c r="AG2239" s="13" t="str">
        <f t="shared" ref="AG2239" si="13682">T2242</f>
        <v>1</v>
      </c>
      <c r="AH2239" s="13" t="str">
        <f t="shared" ref="AH2239" si="13683">U2242</f>
        <v>0</v>
      </c>
      <c r="AI2239" s="13" t="str">
        <f t="shared" ref="AI2239" si="13684">V2242</f>
        <v>0</v>
      </c>
      <c r="AL2239" s="14" t="s">
        <v>55</v>
      </c>
      <c r="AM2239" s="14" t="str">
        <f>CONCATENATE(D2266,H2266,L2266,P2266,T2266,X2266,AB2266,AF2266)</f>
        <v>8E4C0176</v>
      </c>
    </row>
    <row r="2240" spans="1:39" ht="15" customHeight="1" x14ac:dyDescent="0.45">
      <c r="C2240" s="14" t="s">
        <v>34</v>
      </c>
      <c r="D2240" s="13" t="str">
        <f>AH2242</f>
        <v>0</v>
      </c>
      <c r="E2240" s="13" t="str">
        <f>AI2242</f>
        <v>0</v>
      </c>
      <c r="F2240" s="13" t="str">
        <f>D2242</f>
        <v>0</v>
      </c>
      <c r="G2240" s="13" t="str">
        <f t="shared" ref="G2240" si="13685">E2242</f>
        <v>0</v>
      </c>
      <c r="H2240" s="13" t="str">
        <f t="shared" ref="H2240" si="13686">F2242</f>
        <v>1</v>
      </c>
      <c r="I2240" s="13" t="str">
        <f t="shared" ref="I2240" si="13687">G2242</f>
        <v>0</v>
      </c>
      <c r="J2240" s="13" t="str">
        <f t="shared" ref="J2240" si="13688">H2242</f>
        <v>1</v>
      </c>
      <c r="K2240" s="13" t="str">
        <f t="shared" ref="K2240" si="13689">I2242</f>
        <v>1</v>
      </c>
      <c r="L2240" s="13" t="str">
        <f t="shared" ref="L2240" si="13690">J2242</f>
        <v>1</v>
      </c>
      <c r="M2240" s="13" t="str">
        <f t="shared" ref="M2240" si="13691">K2242</f>
        <v>0</v>
      </c>
      <c r="N2240" s="13" t="str">
        <f t="shared" ref="N2240" si="13692">L2242</f>
        <v>0</v>
      </c>
      <c r="O2240" s="13" t="str">
        <f t="shared" ref="O2240" si="13693">M2242</f>
        <v>0</v>
      </c>
      <c r="P2240" s="13" t="str">
        <f t="shared" ref="P2240" si="13694">N2242</f>
        <v>1</v>
      </c>
      <c r="Q2240" s="13" t="str">
        <f t="shared" ref="Q2240" si="13695">O2242</f>
        <v>1</v>
      </c>
      <c r="R2240" s="13" t="str">
        <f t="shared" ref="R2240" si="13696">P2242</f>
        <v>0</v>
      </c>
      <c r="S2240" s="13" t="str">
        <f t="shared" ref="S2240" si="13697">Q2242</f>
        <v>1</v>
      </c>
      <c r="T2240" s="13" t="str">
        <f t="shared" ref="T2240" si="13698">R2242</f>
        <v>0</v>
      </c>
      <c r="U2240" s="13" t="str">
        <f t="shared" ref="U2240" si="13699">S2242</f>
        <v>1</v>
      </c>
      <c r="V2240" s="13" t="str">
        <f t="shared" ref="V2240" si="13700">T2242</f>
        <v>1</v>
      </c>
      <c r="W2240" s="13" t="str">
        <f t="shared" ref="W2240" si="13701">U2242</f>
        <v>0</v>
      </c>
      <c r="X2240" s="13" t="str">
        <f t="shared" ref="X2240" si="13702">V2242</f>
        <v>0</v>
      </c>
      <c r="Y2240" s="13" t="str">
        <f t="shared" ref="Y2240" si="13703">W2242</f>
        <v>0</v>
      </c>
      <c r="Z2240" s="13" t="str">
        <f t="shared" ref="Z2240" si="13704">X2242</f>
        <v>1</v>
      </c>
      <c r="AA2240" s="13" t="str">
        <f t="shared" ref="AA2240" si="13705">Y2242</f>
        <v>1</v>
      </c>
      <c r="AB2240" s="13" t="str">
        <f t="shared" ref="AB2240" si="13706">Z2242</f>
        <v>1</v>
      </c>
      <c r="AC2240" s="13" t="str">
        <f t="shared" ref="AC2240" si="13707">AA2242</f>
        <v>1</v>
      </c>
      <c r="AD2240" s="13" t="str">
        <f t="shared" ref="AD2240" si="13708">AB2242</f>
        <v>0</v>
      </c>
      <c r="AE2240" s="13" t="str">
        <f t="shared" ref="AE2240" si="13709">AC2242</f>
        <v>1</v>
      </c>
      <c r="AF2240" s="13" t="str">
        <f t="shared" ref="AF2240" si="13710">AD2242</f>
        <v>0</v>
      </c>
      <c r="AG2240" s="13" t="str">
        <f t="shared" ref="AG2240" si="13711">AE2242</f>
        <v>0</v>
      </c>
      <c r="AH2240" s="13" t="str">
        <f t="shared" ref="AH2240" si="13712">AF2242</f>
        <v>0</v>
      </c>
      <c r="AI2240" s="13" t="str">
        <f t="shared" ref="AI2240" si="13713">AG2242</f>
        <v>1</v>
      </c>
      <c r="AL2240" s="14" t="s">
        <v>56</v>
      </c>
      <c r="AM2240" s="14" t="str">
        <f>CONCATENATE(D2265,H2265,L2265,P2265,T2265,X2265,AB2265,AF2265,)</f>
        <v>913F99E1</v>
      </c>
    </row>
    <row r="2241" spans="3:39" ht="15" customHeight="1" x14ac:dyDescent="0.55000000000000004">
      <c r="C2241" s="14" t="s">
        <v>23</v>
      </c>
      <c r="D2241" s="13" t="str">
        <f>MID($AM2211,1,1)</f>
        <v>2</v>
      </c>
      <c r="H2241" s="13" t="str">
        <f>MID($AM2211,2,1)</f>
        <v>E</v>
      </c>
      <c r="L2241" s="13" t="str">
        <f>MID($AM2211,3,1)</f>
        <v>3</v>
      </c>
      <c r="P2241" s="13" t="str">
        <f>MID($AM2211,4,1)</f>
        <v>5</v>
      </c>
      <c r="T2241" s="13" t="str">
        <f>MID($AM2211,5,1)</f>
        <v>8</v>
      </c>
      <c r="X2241" s="13" t="str">
        <f>MID($AM2211,6,1)</f>
        <v>F</v>
      </c>
      <c r="AB2241" s="13" t="str">
        <f>MID($AM2211,7,1)</f>
        <v>4</v>
      </c>
      <c r="AF2241" s="13" t="str">
        <f>MID($AM2211,8,1)</f>
        <v>4</v>
      </c>
      <c r="AL2241" s="21" t="s">
        <v>40</v>
      </c>
      <c r="AM2241" s="14" t="str">
        <f>CONCATENATE(D2253,H2253,L2253,P2253,T2253,X2253,AB2253,AF2253)</f>
        <v>46DE1440</v>
      </c>
    </row>
    <row r="2242" spans="3:39" ht="15" customHeight="1" x14ac:dyDescent="0.45">
      <c r="C2242" s="14" t="s">
        <v>24</v>
      </c>
      <c r="D2242" s="13" t="str">
        <f>MID(DEC2BIN(HEX2DEC(D2241),4),1,1)</f>
        <v>0</v>
      </c>
      <c r="E2242" s="13" t="str">
        <f>MID(DEC2BIN(HEX2DEC(D2241),4),2,1)</f>
        <v>0</v>
      </c>
      <c r="F2242" s="13" t="str">
        <f>MID(DEC2BIN(HEX2DEC(D2241),4),3,1)</f>
        <v>1</v>
      </c>
      <c r="G2242" s="13" t="str">
        <f>MID(DEC2BIN(HEX2DEC(D2241),4),4,1)</f>
        <v>0</v>
      </c>
      <c r="H2242" s="13" t="str">
        <f>MID(DEC2BIN(HEX2DEC(H2241),4),1,1)</f>
        <v>1</v>
      </c>
      <c r="I2242" s="13" t="str">
        <f>MID(DEC2BIN(HEX2DEC(H2241),4),2,1)</f>
        <v>1</v>
      </c>
      <c r="J2242" s="13" t="str">
        <f>MID(DEC2BIN(HEX2DEC(H2241),4),3,1)</f>
        <v>1</v>
      </c>
      <c r="K2242" s="13" t="str">
        <f>MID(DEC2BIN(HEX2DEC(H2241),4),4,1)</f>
        <v>0</v>
      </c>
      <c r="L2242" s="13" t="str">
        <f>MID(DEC2BIN(HEX2DEC(L2241),4),1,1)</f>
        <v>0</v>
      </c>
      <c r="M2242" s="13" t="str">
        <f>MID(DEC2BIN(HEX2DEC(L2241),4),2,1)</f>
        <v>0</v>
      </c>
      <c r="N2242" s="13" t="str">
        <f>MID(DEC2BIN(HEX2DEC(L2241),4),3,1)</f>
        <v>1</v>
      </c>
      <c r="O2242" s="13" t="str">
        <f>MID(DEC2BIN(HEX2DEC(L2241),4),4,1)</f>
        <v>1</v>
      </c>
      <c r="P2242" s="13" t="str">
        <f>MID(DEC2BIN(HEX2DEC(P2241),4),1,1)</f>
        <v>0</v>
      </c>
      <c r="Q2242" s="13" t="str">
        <f>MID(DEC2BIN(HEX2DEC(P2241),4),2,1)</f>
        <v>1</v>
      </c>
      <c r="R2242" s="13" t="str">
        <f>MID(DEC2BIN(HEX2DEC(P2241),4),3,1)</f>
        <v>0</v>
      </c>
      <c r="S2242" s="13" t="str">
        <f>MID(DEC2BIN(HEX2DEC(P2241),4),4,1)</f>
        <v>1</v>
      </c>
      <c r="T2242" s="13" t="str">
        <f>MID(DEC2BIN(HEX2DEC(T2241),4),1,1)</f>
        <v>1</v>
      </c>
      <c r="U2242" s="13" t="str">
        <f>MID(DEC2BIN(HEX2DEC(T2241),4),2,1)</f>
        <v>0</v>
      </c>
      <c r="V2242" s="13" t="str">
        <f>MID(DEC2BIN(HEX2DEC(T2241),4),3,1)</f>
        <v>0</v>
      </c>
      <c r="W2242" s="13" t="str">
        <f>MID(DEC2BIN(HEX2DEC(T2241),4),4,1)</f>
        <v>0</v>
      </c>
      <c r="X2242" s="13" t="str">
        <f>MID(DEC2BIN(HEX2DEC(X2241),4),1,1)</f>
        <v>1</v>
      </c>
      <c r="Y2242" s="13" t="str">
        <f>MID(DEC2BIN(HEX2DEC(X2241),4),2,1)</f>
        <v>1</v>
      </c>
      <c r="Z2242" s="13" t="str">
        <f>MID(DEC2BIN(HEX2DEC(X2241),4),3,1)</f>
        <v>1</v>
      </c>
      <c r="AA2242" s="13" t="str">
        <f>MID(DEC2BIN(HEX2DEC(X2241),4),4,1)</f>
        <v>1</v>
      </c>
      <c r="AB2242" s="13" t="str">
        <f>MID(DEC2BIN(HEX2DEC(AB2241),4),1,1)</f>
        <v>0</v>
      </c>
      <c r="AC2242" s="13" t="str">
        <f>MID(DEC2BIN(HEX2DEC(AB2241),4),2,1)</f>
        <v>1</v>
      </c>
      <c r="AD2242" s="13" t="str">
        <f>MID(DEC2BIN(HEX2DEC(AB2241),4),3,1)</f>
        <v>0</v>
      </c>
      <c r="AE2242" s="13" t="str">
        <f>MID(DEC2BIN(HEX2DEC(AB2241),4),4,1)</f>
        <v>0</v>
      </c>
      <c r="AF2242" s="13" t="str">
        <f>MID(DEC2BIN(HEX2DEC(AF2241),4),1,1)</f>
        <v>0</v>
      </c>
      <c r="AG2242" s="13" t="str">
        <f>MID(DEC2BIN(HEX2DEC(AF2241),4),2,1)</f>
        <v>1</v>
      </c>
      <c r="AH2242" s="13" t="str">
        <f>MID(DEC2BIN(HEX2DEC(AF2241),4),3,1)</f>
        <v>0</v>
      </c>
      <c r="AI2242" s="13" t="str">
        <f>MID(DEC2BIN(HEX2DEC(AF2241),4),4,1)</f>
        <v>0</v>
      </c>
      <c r="AL2242" s="14" t="s">
        <v>57</v>
      </c>
      <c r="AM2242" s="19" t="str">
        <f>DEC2HEX(MOD(HEX2DEC(AM2237)+HEX2DEC(AM2238)+HEX2DEC(AM2239)+HEX2DEC(AM2240)+HEX2DEC(AM2241),2^32),8)</f>
        <v>A6251B04</v>
      </c>
    </row>
    <row r="2243" spans="3:39" ht="15" customHeight="1" x14ac:dyDescent="0.45">
      <c r="C2243" s="14" t="s">
        <v>25</v>
      </c>
      <c r="D2243" s="13" t="str">
        <f>D2205</f>
        <v>B</v>
      </c>
      <c r="H2243" s="13" t="str">
        <f t="shared" ref="H2243" si="13714">H2205</f>
        <v>8</v>
      </c>
      <c r="L2243" s="13" t="str">
        <f t="shared" ref="L2243" si="13715">L2205</f>
        <v>E</v>
      </c>
      <c r="P2243" s="13" t="str">
        <f t="shared" ref="P2243" si="13716">P2205</f>
        <v>1</v>
      </c>
      <c r="T2243" s="13" t="str">
        <f t="shared" ref="T2243" si="13717">T2205</f>
        <v>6</v>
      </c>
      <c r="X2243" s="13" t="str">
        <f t="shared" ref="X2243" si="13718">X2205</f>
        <v>9</v>
      </c>
      <c r="AB2243" s="13" t="str">
        <f t="shared" ref="AB2243" si="13719">AB2205</f>
        <v>0</v>
      </c>
      <c r="AF2243" s="13" t="str">
        <f>AF2205</f>
        <v>2</v>
      </c>
      <c r="AL2243" s="14"/>
      <c r="AM2243" s="14"/>
    </row>
    <row r="2244" spans="3:39" ht="15" customHeight="1" x14ac:dyDescent="0.45">
      <c r="C2244" s="14" t="s">
        <v>26</v>
      </c>
      <c r="D2244" s="13" t="str">
        <f>MID(DEC2BIN(HEX2DEC(D2243),4),1,1)</f>
        <v>1</v>
      </c>
      <c r="E2244" s="13" t="str">
        <f>MID(DEC2BIN(HEX2DEC(D2243),4),2,1)</f>
        <v>0</v>
      </c>
      <c r="F2244" s="13" t="str">
        <f>MID(DEC2BIN(HEX2DEC(D2243),4),3,1)</f>
        <v>1</v>
      </c>
      <c r="G2244" s="13" t="str">
        <f>MID(DEC2BIN(HEX2DEC(D2243),4),4,1)</f>
        <v>1</v>
      </c>
      <c r="H2244" s="13" t="str">
        <f>MID(DEC2BIN(HEX2DEC(H2243),4),1,1)</f>
        <v>1</v>
      </c>
      <c r="I2244" s="13" t="str">
        <f>MID(DEC2BIN(HEX2DEC(H2243),4),2,1)</f>
        <v>0</v>
      </c>
      <c r="J2244" s="13" t="str">
        <f>MID(DEC2BIN(HEX2DEC(H2243),4),3,1)</f>
        <v>0</v>
      </c>
      <c r="K2244" s="13" t="str">
        <f>MID(DEC2BIN(HEX2DEC(H2243),4),4,1)</f>
        <v>0</v>
      </c>
      <c r="L2244" s="13" t="str">
        <f>MID(DEC2BIN(HEX2DEC(L2243),4),1,1)</f>
        <v>1</v>
      </c>
      <c r="M2244" s="13" t="str">
        <f>MID(DEC2BIN(HEX2DEC(L2243),4),2,1)</f>
        <v>1</v>
      </c>
      <c r="N2244" s="13" t="str">
        <f>MID(DEC2BIN(HEX2DEC(L2243),4),3,1)</f>
        <v>1</v>
      </c>
      <c r="O2244" s="13" t="str">
        <f>MID(DEC2BIN(HEX2DEC(L2243),4),4,1)</f>
        <v>0</v>
      </c>
      <c r="P2244" s="13" t="str">
        <f>MID(DEC2BIN(HEX2DEC(P2243),4),1,1)</f>
        <v>0</v>
      </c>
      <c r="Q2244" s="13" t="str">
        <f>MID(DEC2BIN(HEX2DEC(P2243),4),2,1)</f>
        <v>0</v>
      </c>
      <c r="R2244" s="13" t="str">
        <f>MID(DEC2BIN(HEX2DEC(P2243),4),3,1)</f>
        <v>0</v>
      </c>
      <c r="S2244" s="13" t="str">
        <f>MID(DEC2BIN(HEX2DEC(P2243),4),4,1)</f>
        <v>1</v>
      </c>
      <c r="T2244" s="13" t="str">
        <f>MID(DEC2BIN(HEX2DEC(T2243),4),1,1)</f>
        <v>0</v>
      </c>
      <c r="U2244" s="13" t="str">
        <f>MID(DEC2BIN(HEX2DEC(T2243),4),2,1)</f>
        <v>1</v>
      </c>
      <c r="V2244" s="13" t="str">
        <f>MID(DEC2BIN(HEX2DEC(T2243),4),3,1)</f>
        <v>1</v>
      </c>
      <c r="W2244" s="13" t="str">
        <f>MID(DEC2BIN(HEX2DEC(T2243),4),4,1)</f>
        <v>0</v>
      </c>
      <c r="X2244" s="13" t="str">
        <f>MID(DEC2BIN(HEX2DEC(X2243),4),1,1)</f>
        <v>1</v>
      </c>
      <c r="Y2244" s="13" t="str">
        <f>MID(DEC2BIN(HEX2DEC(X2243),4),2,1)</f>
        <v>0</v>
      </c>
      <c r="Z2244" s="13" t="str">
        <f>MID(DEC2BIN(HEX2DEC(X2243),4),3,1)</f>
        <v>0</v>
      </c>
      <c r="AA2244" s="13" t="str">
        <f>MID(DEC2BIN(HEX2DEC(X2243),4),4,1)</f>
        <v>1</v>
      </c>
      <c r="AB2244" s="13" t="str">
        <f>MID(DEC2BIN(HEX2DEC(AB2243),4),1,1)</f>
        <v>0</v>
      </c>
      <c r="AC2244" s="13" t="str">
        <f>MID(DEC2BIN(HEX2DEC(AB2243),4),2,1)</f>
        <v>0</v>
      </c>
      <c r="AD2244" s="13" t="str">
        <f>MID(DEC2BIN(HEX2DEC(AB2243),4),3,1)</f>
        <v>0</v>
      </c>
      <c r="AE2244" s="13" t="str">
        <f>MID(DEC2BIN(HEX2DEC(AB2243),4),4,1)</f>
        <v>0</v>
      </c>
      <c r="AF2244" s="13" t="str">
        <f>MID(DEC2BIN(HEX2DEC(AF2243),4),1,1)</f>
        <v>0</v>
      </c>
      <c r="AG2244" s="13" t="str">
        <f>MID(DEC2BIN(HEX2DEC(AF2243),4),2,1)</f>
        <v>0</v>
      </c>
      <c r="AH2244" s="13" t="str">
        <f>MID(DEC2BIN(HEX2DEC(AF2243),4),3,1)</f>
        <v>1</v>
      </c>
      <c r="AI2244" s="13" t="str">
        <f>MID(DEC2BIN(HEX2DEC(AF2243),4),4,1)</f>
        <v>0</v>
      </c>
      <c r="AL2244" s="14" t="s">
        <v>58</v>
      </c>
      <c r="AM2244" s="14" t="str">
        <f>CONCATENATE(D2236,H2236,L2236,P2236,T2236,X2236,AB2236,AF2236)</f>
        <v>A79102C5</v>
      </c>
    </row>
    <row r="2245" spans="3:39" ht="15" customHeight="1" x14ac:dyDescent="0.45">
      <c r="C2245" s="14" t="s">
        <v>27</v>
      </c>
      <c r="D2245" s="13" t="str">
        <f>D2207</f>
        <v>3</v>
      </c>
      <c r="H2245" s="13" t="str">
        <f t="shared" ref="H2245" si="13720">H2207</f>
        <v>8</v>
      </c>
      <c r="L2245" s="13" t="str">
        <f t="shared" ref="L2245" si="13721">L2207</f>
        <v>0</v>
      </c>
      <c r="P2245" s="13" t="str">
        <f t="shared" ref="P2245" si="13722">P2207</f>
        <v>6</v>
      </c>
      <c r="T2245" s="13" t="str">
        <f t="shared" ref="T2245" si="13723">T2207</f>
        <v>0</v>
      </c>
      <c r="X2245" s="13" t="str">
        <f t="shared" ref="X2245" si="13724">X2207</f>
        <v>4</v>
      </c>
      <c r="AB2245" s="13" t="str">
        <f t="shared" ref="AB2245" si="13725">AB2207</f>
        <v>3</v>
      </c>
      <c r="AF2245" s="13" t="str">
        <f t="shared" ref="AF2245" si="13726">AF2207</f>
        <v>D</v>
      </c>
      <c r="AL2245" s="14" t="s">
        <v>37</v>
      </c>
      <c r="AM2245" s="14" t="str">
        <f>CONCATENATE(D2248,H2248,L2248,P2248,T2248,X2248,AB2248,AF2248)</f>
        <v>38250D04</v>
      </c>
    </row>
    <row r="2246" spans="3:39" ht="15" customHeight="1" thickBot="1" x14ac:dyDescent="0.5">
      <c r="C2246" s="14" t="s">
        <v>28</v>
      </c>
      <c r="D2246" s="13" t="str">
        <f>MID(DEC2BIN(HEX2DEC(D2245),4),1,1)</f>
        <v>0</v>
      </c>
      <c r="E2246" s="13" t="str">
        <f>MID(DEC2BIN(HEX2DEC(D2245),4),2,1)</f>
        <v>0</v>
      </c>
      <c r="F2246" s="13" t="str">
        <f>MID(DEC2BIN(HEX2DEC(D2245),4),3,1)</f>
        <v>1</v>
      </c>
      <c r="G2246" s="13" t="str">
        <f>MID(DEC2BIN(HEX2DEC(D2245),4),4,1)</f>
        <v>1</v>
      </c>
      <c r="H2246" s="13" t="str">
        <f>MID(DEC2BIN(HEX2DEC(H2245),4),1,1)</f>
        <v>1</v>
      </c>
      <c r="I2246" s="13" t="str">
        <f>MID(DEC2BIN(HEX2DEC(H2245),4),2,1)</f>
        <v>0</v>
      </c>
      <c r="J2246" s="13" t="str">
        <f>MID(DEC2BIN(HEX2DEC(H2245),4),3,1)</f>
        <v>0</v>
      </c>
      <c r="K2246" s="13" t="str">
        <f>MID(DEC2BIN(HEX2DEC(H2245),4),4,1)</f>
        <v>0</v>
      </c>
      <c r="L2246" s="13" t="str">
        <f>MID(DEC2BIN(HEX2DEC(L2245),4),1,1)</f>
        <v>0</v>
      </c>
      <c r="M2246" s="13" t="str">
        <f>MID(DEC2BIN(HEX2DEC(L2245),4),2,1)</f>
        <v>0</v>
      </c>
      <c r="N2246" s="13" t="str">
        <f>MID(DEC2BIN(HEX2DEC(L2245),4),3,1)</f>
        <v>0</v>
      </c>
      <c r="O2246" s="13" t="str">
        <f>MID(DEC2BIN(HEX2DEC(L2245),4),4,1)</f>
        <v>0</v>
      </c>
      <c r="P2246" s="13" t="str">
        <f>MID(DEC2BIN(HEX2DEC(P2245),4),1,1)</f>
        <v>0</v>
      </c>
      <c r="Q2246" s="13" t="str">
        <f>MID(DEC2BIN(HEX2DEC(P2245),4),2,1)</f>
        <v>1</v>
      </c>
      <c r="R2246" s="13" t="str">
        <f>MID(DEC2BIN(HEX2DEC(P2245),4),3,1)</f>
        <v>1</v>
      </c>
      <c r="S2246" s="13" t="str">
        <f>MID(DEC2BIN(HEX2DEC(P2245),4),4,1)</f>
        <v>0</v>
      </c>
      <c r="T2246" s="13" t="str">
        <f>MID(DEC2BIN(HEX2DEC(T2245),4),1,1)</f>
        <v>0</v>
      </c>
      <c r="U2246" s="13" t="str">
        <f>MID(DEC2BIN(HEX2DEC(T2245),4),2,1)</f>
        <v>0</v>
      </c>
      <c r="V2246" s="13" t="str">
        <f>MID(DEC2BIN(HEX2DEC(T2245),4),3,1)</f>
        <v>0</v>
      </c>
      <c r="W2246" s="13" t="str">
        <f>MID(DEC2BIN(HEX2DEC(T2245),4),4,1)</f>
        <v>0</v>
      </c>
      <c r="X2246" s="13" t="str">
        <f>MID(DEC2BIN(HEX2DEC(X2245),4),1,1)</f>
        <v>0</v>
      </c>
      <c r="Y2246" s="13" t="str">
        <f>MID(DEC2BIN(HEX2DEC(X2245),4),2,1)</f>
        <v>1</v>
      </c>
      <c r="Z2246" s="13" t="str">
        <f>MID(DEC2BIN(HEX2DEC(X2245),4),3,1)</f>
        <v>0</v>
      </c>
      <c r="AA2246" s="13" t="str">
        <f>MID(DEC2BIN(HEX2DEC(X2245),4),4,1)</f>
        <v>0</v>
      </c>
      <c r="AB2246" s="13" t="str">
        <f>MID(DEC2BIN(HEX2DEC(AB2245),4),1,1)</f>
        <v>0</v>
      </c>
      <c r="AC2246" s="13" t="str">
        <f>MID(DEC2BIN(HEX2DEC(AB2245),4),2,1)</f>
        <v>0</v>
      </c>
      <c r="AD2246" s="13" t="str">
        <f>MID(DEC2BIN(HEX2DEC(AB2245),4),3,1)</f>
        <v>1</v>
      </c>
      <c r="AE2246" s="13" t="str">
        <f>MID(DEC2BIN(HEX2DEC(AB2245),4),4,1)</f>
        <v>1</v>
      </c>
      <c r="AF2246" s="13" t="str">
        <f>MID(DEC2BIN(HEX2DEC(AF2245),4),1,1)</f>
        <v>1</v>
      </c>
      <c r="AG2246" s="13" t="str">
        <f>MID(DEC2BIN(HEX2DEC(AF2245),4),2,1)</f>
        <v>1</v>
      </c>
      <c r="AH2246" s="13" t="str">
        <f>MID(DEC2BIN(HEX2DEC(AF2245),4),3,1)</f>
        <v>0</v>
      </c>
      <c r="AI2246" s="13" t="str">
        <f>MID(DEC2BIN(HEX2DEC(AF2245),4),4,1)</f>
        <v>1</v>
      </c>
      <c r="AL2246" s="14" t="s">
        <v>57</v>
      </c>
      <c r="AM2246" s="14" t="str">
        <f>AM2242</f>
        <v>A6251B04</v>
      </c>
    </row>
    <row r="2247" spans="3:39" ht="15" customHeight="1" thickBot="1" x14ac:dyDescent="0.5">
      <c r="C2247" s="15" t="s">
        <v>37</v>
      </c>
      <c r="D2247" s="13">
        <f>IF(D2246+D2244+D2242&gt;1,1,0)</f>
        <v>0</v>
      </c>
      <c r="E2247" s="13">
        <f t="shared" ref="E2247:Z2247" si="13727">IF(E2246+E2244+E2242&gt;1,1,0)</f>
        <v>0</v>
      </c>
      <c r="F2247" s="13">
        <f t="shared" si="13727"/>
        <v>1</v>
      </c>
      <c r="G2247" s="13">
        <f t="shared" si="13727"/>
        <v>1</v>
      </c>
      <c r="H2247" s="13">
        <f t="shared" si="13727"/>
        <v>1</v>
      </c>
      <c r="I2247" s="13">
        <f t="shared" si="13727"/>
        <v>0</v>
      </c>
      <c r="J2247" s="13">
        <f t="shared" si="13727"/>
        <v>0</v>
      </c>
      <c r="K2247" s="13">
        <f t="shared" si="13727"/>
        <v>0</v>
      </c>
      <c r="L2247" s="13">
        <f t="shared" si="13727"/>
        <v>0</v>
      </c>
      <c r="M2247" s="13">
        <f t="shared" si="13727"/>
        <v>0</v>
      </c>
      <c r="N2247" s="13">
        <f t="shared" si="13727"/>
        <v>1</v>
      </c>
      <c r="O2247" s="13">
        <f t="shared" si="13727"/>
        <v>0</v>
      </c>
      <c r="P2247" s="13">
        <f t="shared" si="13727"/>
        <v>0</v>
      </c>
      <c r="Q2247" s="13">
        <f t="shared" si="13727"/>
        <v>1</v>
      </c>
      <c r="R2247" s="13">
        <f t="shared" si="13727"/>
        <v>0</v>
      </c>
      <c r="S2247" s="13">
        <f t="shared" si="13727"/>
        <v>1</v>
      </c>
      <c r="T2247" s="13">
        <f t="shared" si="13727"/>
        <v>0</v>
      </c>
      <c r="U2247" s="13">
        <f t="shared" si="13727"/>
        <v>0</v>
      </c>
      <c r="V2247" s="13">
        <f t="shared" si="13727"/>
        <v>0</v>
      </c>
      <c r="W2247" s="13">
        <f t="shared" si="13727"/>
        <v>0</v>
      </c>
      <c r="X2247" s="13">
        <f t="shared" si="13727"/>
        <v>1</v>
      </c>
      <c r="Y2247" s="13">
        <f t="shared" si="13727"/>
        <v>1</v>
      </c>
      <c r="Z2247" s="13">
        <f t="shared" si="13727"/>
        <v>0</v>
      </c>
      <c r="AA2247" s="13">
        <f>IF(AA2246+AA2244+AA2242&gt;1,1,0)</f>
        <v>1</v>
      </c>
      <c r="AB2247" s="13">
        <f t="shared" ref="AB2247:AI2247" si="13728">IF(AB2246+AB2244+AB2242&gt;1,1,0)</f>
        <v>0</v>
      </c>
      <c r="AC2247" s="13">
        <f t="shared" si="13728"/>
        <v>0</v>
      </c>
      <c r="AD2247" s="13">
        <f t="shared" si="13728"/>
        <v>0</v>
      </c>
      <c r="AE2247" s="13">
        <f t="shared" si="13728"/>
        <v>0</v>
      </c>
      <c r="AF2247" s="13">
        <f t="shared" si="13728"/>
        <v>0</v>
      </c>
      <c r="AG2247" s="13">
        <f t="shared" si="13728"/>
        <v>1</v>
      </c>
      <c r="AH2247" s="13">
        <f t="shared" si="13728"/>
        <v>0</v>
      </c>
      <c r="AI2247" s="13">
        <f t="shared" si="13728"/>
        <v>0</v>
      </c>
      <c r="AL2247" s="16" t="s">
        <v>59</v>
      </c>
      <c r="AM2247" s="20" t="str">
        <f>DEC2HEX(MOD(HEX2DEC(AM2244)+HEX2DEC(AM2246)+HEX2DEC(AM2245),2^32),8)</f>
        <v>85DB2ACD</v>
      </c>
    </row>
    <row r="2248" spans="3:39" ht="15" customHeight="1" thickBot="1" x14ac:dyDescent="0.5">
      <c r="C2248" s="15" t="s">
        <v>38</v>
      </c>
      <c r="D2248" s="13" t="str">
        <f>BIN2HEX(CONCATENATE(D2247,E2247,F2247,G2247))</f>
        <v>3</v>
      </c>
      <c r="H2248" s="13" t="str">
        <f>BIN2HEX(CONCATENATE(H2247,I2247,J2247,K2247))</f>
        <v>8</v>
      </c>
      <c r="L2248" s="13" t="str">
        <f>BIN2HEX(CONCATENATE(L2247,M2247,N2247,O2247))</f>
        <v>2</v>
      </c>
      <c r="P2248" s="13" t="str">
        <f>BIN2HEX(CONCATENATE(P2247,Q2247,R2247,S2247))</f>
        <v>5</v>
      </c>
      <c r="T2248" s="13" t="str">
        <f>BIN2HEX(CONCATENATE(T2247,U2247,V2247,W2247))</f>
        <v>0</v>
      </c>
      <c r="X2248" s="13" t="str">
        <f>BIN2HEX(CONCATENATE(X2247,Y2247,Z2247,AA2247))</f>
        <v>D</v>
      </c>
      <c r="AB2248" s="13" t="str">
        <f>BIN2HEX(CONCATENATE(AB2247,AC2247,AD2247,AE2247))</f>
        <v>0</v>
      </c>
      <c r="AF2248" s="13" t="str">
        <f>BIN2HEX(CONCATENATE(AF2247,AG2247,AH2247,AI2247))</f>
        <v>4</v>
      </c>
      <c r="AM2248" s="14"/>
    </row>
    <row r="2249" spans="3:39" ht="15" customHeight="1" thickBot="1" x14ac:dyDescent="0.5">
      <c r="C2249" s="14"/>
      <c r="AL2249" s="16" t="s">
        <v>60</v>
      </c>
      <c r="AM2249" s="20" t="str">
        <f>CONCATENATE(D2241,H2241,L2241,P2241,T2241,X2241,AB2241,AF2241)</f>
        <v>2E358F44</v>
      </c>
    </row>
    <row r="2250" spans="3:39" ht="15" customHeight="1" thickBot="1" x14ac:dyDescent="0.5">
      <c r="C2250" s="14" t="s">
        <v>29</v>
      </c>
      <c r="D2250" s="13" t="str">
        <f>D2209</f>
        <v>0</v>
      </c>
      <c r="H2250" s="13" t="str">
        <f t="shared" ref="H2250" si="13729">H2209</f>
        <v>2</v>
      </c>
      <c r="L2250" s="13" t="str">
        <f t="shared" ref="L2250" si="13730">L2209</f>
        <v>D</v>
      </c>
      <c r="P2250" s="13" t="str">
        <f t="shared" ref="P2250" si="13731">P2209</f>
        <v>C</v>
      </c>
      <c r="T2250" s="13" t="str">
        <f t="shared" ref="T2250" si="13732">T2209</f>
        <v>1</v>
      </c>
      <c r="X2250" s="13" t="str">
        <f t="shared" ref="X2250" si="13733">X2209</f>
        <v>5</v>
      </c>
      <c r="AB2250" s="13" t="str">
        <f t="shared" ref="AB2250" si="13734">AB2209</f>
        <v>7</v>
      </c>
      <c r="AF2250" s="13" t="str">
        <f>AF2209</f>
        <v>6</v>
      </c>
      <c r="AM2250" s="14"/>
    </row>
    <row r="2251" spans="3:39" ht="15" customHeight="1" thickBot="1" x14ac:dyDescent="0.5">
      <c r="C2251" s="14" t="s">
        <v>30</v>
      </c>
      <c r="D2251" s="13" t="str">
        <f>MID(DEC2BIN(HEX2DEC(D2250),4),1,1)</f>
        <v>0</v>
      </c>
      <c r="E2251" s="13" t="str">
        <f>MID(DEC2BIN(HEX2DEC(D2250),4),2,1)</f>
        <v>0</v>
      </c>
      <c r="F2251" s="13" t="str">
        <f>MID(DEC2BIN(HEX2DEC(D2250),4),3,1)</f>
        <v>0</v>
      </c>
      <c r="G2251" s="13" t="str">
        <f>MID(DEC2BIN(HEX2DEC(D2250),4),4,1)</f>
        <v>0</v>
      </c>
      <c r="H2251" s="13" t="str">
        <f>MID(DEC2BIN(HEX2DEC(H2250),4),1,1)</f>
        <v>0</v>
      </c>
      <c r="I2251" s="13" t="str">
        <f>MID(DEC2BIN(HEX2DEC(H2250),4),2,1)</f>
        <v>0</v>
      </c>
      <c r="J2251" s="13" t="str">
        <f>MID(DEC2BIN(HEX2DEC(H2250),4),3,1)</f>
        <v>1</v>
      </c>
      <c r="K2251" s="13" t="str">
        <f>MID(DEC2BIN(HEX2DEC(H2250),4),4,1)</f>
        <v>0</v>
      </c>
      <c r="L2251" s="13" t="str">
        <f>MID(DEC2BIN(HEX2DEC(L2250),4),1,1)</f>
        <v>1</v>
      </c>
      <c r="M2251" s="13" t="str">
        <f>MID(DEC2BIN(HEX2DEC(L2250),4),2,1)</f>
        <v>1</v>
      </c>
      <c r="N2251" s="13" t="str">
        <f>MID(DEC2BIN(HEX2DEC(L2250),4),3,1)</f>
        <v>0</v>
      </c>
      <c r="O2251" s="13" t="str">
        <f>MID(DEC2BIN(HEX2DEC(L2250),4),4,1)</f>
        <v>1</v>
      </c>
      <c r="P2251" s="13" t="str">
        <f>MID(DEC2BIN(HEX2DEC(P2250),4),1,1)</f>
        <v>1</v>
      </c>
      <c r="Q2251" s="13" t="str">
        <f>MID(DEC2BIN(HEX2DEC(P2250),4),2,1)</f>
        <v>1</v>
      </c>
      <c r="R2251" s="13" t="str">
        <f>MID(DEC2BIN(HEX2DEC(P2250),4),3,1)</f>
        <v>0</v>
      </c>
      <c r="S2251" s="13" t="str">
        <f>MID(DEC2BIN(HEX2DEC(P2250),4),4,1)</f>
        <v>0</v>
      </c>
      <c r="T2251" s="13" t="str">
        <f>MID(DEC2BIN(HEX2DEC(T2250),4),1,1)</f>
        <v>0</v>
      </c>
      <c r="U2251" s="13" t="str">
        <f>MID(DEC2BIN(HEX2DEC(T2250),4),2,1)</f>
        <v>0</v>
      </c>
      <c r="V2251" s="13" t="str">
        <f>MID(DEC2BIN(HEX2DEC(T2250),4),3,1)</f>
        <v>0</v>
      </c>
      <c r="W2251" s="13" t="str">
        <f>MID(DEC2BIN(HEX2DEC(T2250),4),4,1)</f>
        <v>1</v>
      </c>
      <c r="X2251" s="13" t="str">
        <f>MID(DEC2BIN(HEX2DEC(X2250),4),1,1)</f>
        <v>0</v>
      </c>
      <c r="Y2251" s="13" t="str">
        <f>MID(DEC2BIN(HEX2DEC(X2250),4),2,1)</f>
        <v>1</v>
      </c>
      <c r="Z2251" s="13" t="str">
        <f>MID(DEC2BIN(HEX2DEC(X2250),4),3,1)</f>
        <v>0</v>
      </c>
      <c r="AA2251" s="13" t="str">
        <f>MID(DEC2BIN(HEX2DEC(X2250),4),4,1)</f>
        <v>1</v>
      </c>
      <c r="AB2251" s="13" t="str">
        <f>MID(DEC2BIN(HEX2DEC(AB2250),4),1,1)</f>
        <v>0</v>
      </c>
      <c r="AC2251" s="13" t="str">
        <f>MID(DEC2BIN(HEX2DEC(AB2250),4),2,1)</f>
        <v>1</v>
      </c>
      <c r="AD2251" s="13" t="str">
        <f>MID(DEC2BIN(HEX2DEC(AB2250),4),3,1)</f>
        <v>1</v>
      </c>
      <c r="AE2251" s="13" t="str">
        <f>MID(DEC2BIN(HEX2DEC(AB2250),4),4,1)</f>
        <v>1</v>
      </c>
      <c r="AF2251" s="13" t="str">
        <f>MID(DEC2BIN(HEX2DEC(AF2250),4),1,1)</f>
        <v>0</v>
      </c>
      <c r="AG2251" s="13" t="str">
        <f>MID(DEC2BIN(HEX2DEC(AF2250),4),2,1)</f>
        <v>1</v>
      </c>
      <c r="AH2251" s="13" t="str">
        <f>MID(DEC2BIN(HEX2DEC(AF2250),4),3,1)</f>
        <v>1</v>
      </c>
      <c r="AI2251" s="13" t="str">
        <f>MID(DEC2BIN(HEX2DEC(AF2250),4),4,1)</f>
        <v>0</v>
      </c>
      <c r="AL2251" s="16" t="s">
        <v>61</v>
      </c>
      <c r="AM2251" s="20" t="str">
        <f>CONCATENATE(D2243,H2243,L2243,P2243,T2243,X2243,AB2243,AF2243)</f>
        <v>B8E16902</v>
      </c>
    </row>
    <row r="2252" spans="3:39" ht="15" customHeight="1" thickBot="1" x14ac:dyDescent="0.5">
      <c r="AM2252" s="14"/>
    </row>
    <row r="2253" spans="3:39" ht="15" customHeight="1" thickBot="1" x14ac:dyDescent="0.5">
      <c r="C2253" s="15" t="s">
        <v>39</v>
      </c>
      <c r="D2253" s="13" t="str">
        <f>BIN2HEX(CONCATENATE(D2254,E2254,F2254,G2254))</f>
        <v>4</v>
      </c>
      <c r="H2253" s="13" t="str">
        <f>BIN2HEX(CONCATENATE(H2254,I2254,J2254,K2254))</f>
        <v>6</v>
      </c>
      <c r="L2253" s="13" t="str">
        <f>BIN2HEX(CONCATENATE(L2254,M2254,N2254,O2254))</f>
        <v>D</v>
      </c>
      <c r="P2253" s="13" t="str">
        <f>BIN2HEX(CONCATENATE(P2254,Q2254,R2254,S2254))</f>
        <v>E</v>
      </c>
      <c r="T2253" s="13" t="str">
        <f>BIN2HEX(CONCATENATE(T2254,U2254,V2254,W2254))</f>
        <v>1</v>
      </c>
      <c r="X2253" s="13" t="str">
        <f>BIN2HEX(CONCATENATE(X2254,Y2254,Z2254,AA2254))</f>
        <v>4</v>
      </c>
      <c r="AB2253" s="13" t="str">
        <f>BIN2HEX(CONCATENATE(AB2254,AC2254,AD2254,AE2254))</f>
        <v>4</v>
      </c>
      <c r="AF2253" s="13" t="str">
        <f>BIN2HEX(CONCATENATE(AF2254,AG2254,AH2254,AI2254))</f>
        <v>0</v>
      </c>
      <c r="AL2253" s="16" t="s">
        <v>62</v>
      </c>
      <c r="AM2253" s="20" t="str">
        <f>CONCATENATE(D2245,H2245,L2245,P2245,T2245,X2245,AB2245,AF2245)</f>
        <v>3806043D</v>
      </c>
    </row>
    <row r="2254" spans="3:39" ht="15" customHeight="1" x14ac:dyDescent="0.45">
      <c r="C2254" s="15" t="s">
        <v>40</v>
      </c>
      <c r="D2254" s="13">
        <f>IF(ISEVEN(D2255+D2256+D2257),0,1)</f>
        <v>0</v>
      </c>
      <c r="E2254" s="13">
        <f t="shared" ref="E2254:AI2254" si="13735">IF(ISEVEN(E2255+E2256+E2257),0,1)</f>
        <v>1</v>
      </c>
      <c r="F2254" s="13">
        <f t="shared" si="13735"/>
        <v>0</v>
      </c>
      <c r="G2254" s="13">
        <f t="shared" si="13735"/>
        <v>0</v>
      </c>
      <c r="H2254" s="13">
        <f t="shared" si="13735"/>
        <v>0</v>
      </c>
      <c r="I2254" s="13">
        <f t="shared" si="13735"/>
        <v>1</v>
      </c>
      <c r="J2254" s="13">
        <f t="shared" si="13735"/>
        <v>1</v>
      </c>
      <c r="K2254" s="13">
        <f t="shared" si="13735"/>
        <v>0</v>
      </c>
      <c r="L2254" s="13">
        <f t="shared" si="13735"/>
        <v>1</v>
      </c>
      <c r="M2254" s="13">
        <f t="shared" si="13735"/>
        <v>1</v>
      </c>
      <c r="N2254" s="13">
        <f t="shared" si="13735"/>
        <v>0</v>
      </c>
      <c r="O2254" s="13">
        <f t="shared" si="13735"/>
        <v>1</v>
      </c>
      <c r="P2254" s="13">
        <f t="shared" si="13735"/>
        <v>1</v>
      </c>
      <c r="Q2254" s="13">
        <f t="shared" si="13735"/>
        <v>1</v>
      </c>
      <c r="R2254" s="13">
        <f t="shared" si="13735"/>
        <v>1</v>
      </c>
      <c r="S2254" s="13">
        <f t="shared" si="13735"/>
        <v>0</v>
      </c>
      <c r="T2254" s="13">
        <f t="shared" si="13735"/>
        <v>0</v>
      </c>
      <c r="U2254" s="13">
        <f t="shared" si="13735"/>
        <v>0</v>
      </c>
      <c r="V2254" s="13">
        <f t="shared" si="13735"/>
        <v>0</v>
      </c>
      <c r="W2254" s="13">
        <f t="shared" si="13735"/>
        <v>1</v>
      </c>
      <c r="X2254" s="13">
        <f t="shared" si="13735"/>
        <v>0</v>
      </c>
      <c r="Y2254" s="13">
        <f t="shared" si="13735"/>
        <v>1</v>
      </c>
      <c r="Z2254" s="13">
        <f t="shared" si="13735"/>
        <v>0</v>
      </c>
      <c r="AA2254" s="13">
        <f t="shared" si="13735"/>
        <v>0</v>
      </c>
      <c r="AB2254" s="13">
        <f t="shared" si="13735"/>
        <v>0</v>
      </c>
      <c r="AC2254" s="13">
        <f t="shared" si="13735"/>
        <v>1</v>
      </c>
      <c r="AD2254" s="13">
        <f t="shared" si="13735"/>
        <v>0</v>
      </c>
      <c r="AE2254" s="13">
        <f t="shared" si="13735"/>
        <v>0</v>
      </c>
      <c r="AF2254" s="13">
        <f t="shared" si="13735"/>
        <v>0</v>
      </c>
      <c r="AG2254" s="13">
        <f t="shared" si="13735"/>
        <v>0</v>
      </c>
      <c r="AH2254" s="13">
        <f t="shared" si="13735"/>
        <v>0</v>
      </c>
      <c r="AI2254" s="13">
        <f t="shared" si="13735"/>
        <v>0</v>
      </c>
      <c r="AM2254" s="14"/>
    </row>
    <row r="2255" spans="3:39" ht="15" customHeight="1" x14ac:dyDescent="0.45">
      <c r="C2255" s="15" t="s">
        <v>41</v>
      </c>
      <c r="D2255" s="13" t="str">
        <f>K2259</f>
        <v>1</v>
      </c>
      <c r="E2255" s="13" t="str">
        <f t="shared" ref="E2255" si="13736">L2259</f>
        <v>1</v>
      </c>
      <c r="F2255" s="13" t="str">
        <f t="shared" ref="F2255" si="13737">M2259</f>
        <v>1</v>
      </c>
      <c r="G2255" s="13" t="str">
        <f t="shared" ref="G2255" si="13738">N2259</f>
        <v>1</v>
      </c>
      <c r="H2255" s="13" t="str">
        <f t="shared" ref="H2255" si="13739">O2259</f>
        <v>0</v>
      </c>
      <c r="I2255" s="13" t="str">
        <f t="shared" ref="I2255" si="13740">P2259</f>
        <v>1</v>
      </c>
      <c r="J2255" s="13" t="str">
        <f t="shared" ref="J2255" si="13741">Q2259</f>
        <v>0</v>
      </c>
      <c r="K2255" s="13" t="str">
        <f t="shared" ref="K2255" si="13742">R2259</f>
        <v>1</v>
      </c>
      <c r="L2255" s="13" t="str">
        <f t="shared" ref="L2255" si="13743">S2259</f>
        <v>0</v>
      </c>
      <c r="M2255" s="13" t="str">
        <f t="shared" ref="M2255" si="13744">T2259</f>
        <v>0</v>
      </c>
      <c r="N2255" s="13" t="str">
        <f t="shared" ref="N2255" si="13745">U2259</f>
        <v>1</v>
      </c>
      <c r="O2255" s="13" t="str">
        <f t="shared" ref="O2255" si="13746">V2259</f>
        <v>0</v>
      </c>
      <c r="P2255" s="13" t="str">
        <f t="shared" ref="P2255" si="13747">W2259</f>
        <v>1</v>
      </c>
      <c r="Q2255" s="13" t="str">
        <f t="shared" ref="Q2255" si="13748">X2259</f>
        <v>1</v>
      </c>
      <c r="R2255" s="13" t="str">
        <f t="shared" ref="R2255" si="13749">Y2259</f>
        <v>1</v>
      </c>
      <c r="S2255" s="13" t="str">
        <f t="shared" ref="S2255" si="13750">Z2259</f>
        <v>0</v>
      </c>
      <c r="T2255" s="13" t="str">
        <f t="shared" ref="T2255" si="13751">AA2259</f>
        <v>1</v>
      </c>
      <c r="U2255" s="13" t="str">
        <f t="shared" ref="U2255" si="13752">AB2259</f>
        <v>1</v>
      </c>
      <c r="V2255" s="13" t="str">
        <f t="shared" ref="V2255" si="13753">AC2259</f>
        <v>0</v>
      </c>
      <c r="W2255" s="13" t="str">
        <f t="shared" ref="W2255" si="13754">AD2259</f>
        <v>0</v>
      </c>
      <c r="X2255" s="13" t="str">
        <f t="shared" ref="X2255" si="13755">AE2259</f>
        <v>0</v>
      </c>
      <c r="Y2255" s="13" t="str">
        <f t="shared" ref="Y2255" si="13756">AF2259</f>
        <v>0</v>
      </c>
      <c r="Z2255" s="13" t="str">
        <f t="shared" ref="Z2255" si="13757">AG2259</f>
        <v>0</v>
      </c>
      <c r="AA2255" s="13" t="str">
        <f t="shared" ref="AA2255" si="13758">AH2259</f>
        <v>0</v>
      </c>
      <c r="AB2255" s="13" t="str">
        <f t="shared" ref="AB2255" si="13759">AI2259</f>
        <v>0</v>
      </c>
      <c r="AC2255" s="13" t="str">
        <f>D2259</f>
        <v>1</v>
      </c>
      <c r="AD2255" s="13" t="str">
        <f t="shared" ref="AD2255" si="13760">E2259</f>
        <v>1</v>
      </c>
      <c r="AE2255" s="13" t="str">
        <f t="shared" ref="AE2255" si="13761">F2259</f>
        <v>1</v>
      </c>
      <c r="AF2255" s="13" t="str">
        <f t="shared" ref="AF2255" si="13762">G2259</f>
        <v>1</v>
      </c>
      <c r="AG2255" s="13" t="str">
        <f t="shared" ref="AG2255" si="13763">H2259</f>
        <v>1</v>
      </c>
      <c r="AH2255" s="13" t="str">
        <f t="shared" ref="AH2255" si="13764">I2259</f>
        <v>0</v>
      </c>
      <c r="AI2255" s="13" t="str">
        <f t="shared" ref="AI2255" si="13765">J2259</f>
        <v>1</v>
      </c>
      <c r="AL2255" s="22" t="s">
        <v>62</v>
      </c>
      <c r="AM2255" s="14" t="str">
        <f>CONCATENATE(D2250,H2250,L2250,P2250,T2250,X2250,AB2250,AF2250)</f>
        <v>02DC1576</v>
      </c>
    </row>
    <row r="2256" spans="3:39" ht="15" customHeight="1" thickBot="1" x14ac:dyDescent="0.5">
      <c r="C2256" s="15" t="s">
        <v>42</v>
      </c>
      <c r="D2256" s="13" t="str">
        <f>Y2259</f>
        <v>1</v>
      </c>
      <c r="E2256" s="13" t="str">
        <f t="shared" ref="E2256" si="13766">Z2259</f>
        <v>0</v>
      </c>
      <c r="F2256" s="13" t="str">
        <f t="shared" ref="F2256" si="13767">AA2259</f>
        <v>1</v>
      </c>
      <c r="G2256" s="13" t="str">
        <f t="shared" ref="G2256" si="13768">AB2259</f>
        <v>1</v>
      </c>
      <c r="H2256" s="13" t="str">
        <f t="shared" ref="H2256" si="13769">AC2259</f>
        <v>0</v>
      </c>
      <c r="I2256" s="13" t="str">
        <f t="shared" ref="I2256" si="13770">AD2259</f>
        <v>0</v>
      </c>
      <c r="J2256" s="13" t="str">
        <f t="shared" ref="J2256" si="13771">AE2259</f>
        <v>0</v>
      </c>
      <c r="K2256" s="13" t="str">
        <f t="shared" ref="K2256" si="13772">AF2259</f>
        <v>0</v>
      </c>
      <c r="L2256" s="13" t="str">
        <f t="shared" ref="L2256" si="13773">AG2259</f>
        <v>0</v>
      </c>
      <c r="M2256" s="13" t="str">
        <f t="shared" ref="M2256" si="13774">AH2259</f>
        <v>0</v>
      </c>
      <c r="N2256" s="13" t="str">
        <f t="shared" ref="N2256" si="13775">AI2259</f>
        <v>0</v>
      </c>
      <c r="O2256" s="13" t="str">
        <f>D2259</f>
        <v>1</v>
      </c>
      <c r="P2256" s="13" t="str">
        <f t="shared" ref="P2256" si="13776">E2259</f>
        <v>1</v>
      </c>
      <c r="Q2256" s="13" t="str">
        <f t="shared" ref="Q2256" si="13777">F2259</f>
        <v>1</v>
      </c>
      <c r="R2256" s="13" t="str">
        <f t="shared" ref="R2256" si="13778">G2259</f>
        <v>1</v>
      </c>
      <c r="S2256" s="13" t="str">
        <f t="shared" ref="S2256" si="13779">H2259</f>
        <v>1</v>
      </c>
      <c r="T2256" s="13" t="str">
        <f t="shared" ref="T2256" si="13780">I2259</f>
        <v>0</v>
      </c>
      <c r="U2256" s="13" t="str">
        <f t="shared" ref="U2256" si="13781">J2259</f>
        <v>1</v>
      </c>
      <c r="V2256" s="13" t="str">
        <f t="shared" ref="V2256" si="13782">K2259</f>
        <v>1</v>
      </c>
      <c r="W2256" s="13" t="str">
        <f t="shared" ref="W2256" si="13783">L2259</f>
        <v>1</v>
      </c>
      <c r="X2256" s="13" t="str">
        <f t="shared" ref="X2256" si="13784">M2259</f>
        <v>1</v>
      </c>
      <c r="Y2256" s="13" t="str">
        <f t="shared" ref="Y2256" si="13785">N2259</f>
        <v>1</v>
      </c>
      <c r="Z2256" s="13" t="str">
        <f t="shared" ref="Z2256" si="13786">O2259</f>
        <v>0</v>
      </c>
      <c r="AA2256" s="13" t="str">
        <f t="shared" ref="AA2256" si="13787">P2259</f>
        <v>1</v>
      </c>
      <c r="AB2256" s="13" t="str">
        <f t="shared" ref="AB2256" si="13788">Q2259</f>
        <v>0</v>
      </c>
      <c r="AC2256" s="13" t="str">
        <f t="shared" ref="AC2256" si="13789">R2259</f>
        <v>1</v>
      </c>
      <c r="AD2256" s="13" t="str">
        <f t="shared" ref="AD2256" si="13790">S2259</f>
        <v>0</v>
      </c>
      <c r="AE2256" s="13" t="str">
        <f t="shared" ref="AE2256" si="13791">T2259</f>
        <v>0</v>
      </c>
      <c r="AF2256" s="13" t="str">
        <f t="shared" ref="AF2256" si="13792">U2259</f>
        <v>1</v>
      </c>
      <c r="AG2256" s="13" t="str">
        <f t="shared" ref="AG2256" si="13793">V2259</f>
        <v>0</v>
      </c>
      <c r="AH2256" s="13" t="str">
        <f t="shared" ref="AH2256" si="13794">W2259</f>
        <v>1</v>
      </c>
      <c r="AI2256" s="13" t="str">
        <f t="shared" ref="AI2256" si="13795">X2259</f>
        <v>1</v>
      </c>
      <c r="AL2256" s="14" t="s">
        <v>64</v>
      </c>
      <c r="AM2256" s="14" t="str">
        <f>AM2242</f>
        <v>A6251B04</v>
      </c>
    </row>
    <row r="2257" spans="1:39" ht="15" customHeight="1" thickBot="1" x14ac:dyDescent="0.5">
      <c r="C2257" s="15" t="s">
        <v>43</v>
      </c>
      <c r="D2257" s="13" t="str">
        <f>AD2259</f>
        <v>0</v>
      </c>
      <c r="E2257" s="13" t="str">
        <f t="shared" ref="E2257" si="13796">AE2259</f>
        <v>0</v>
      </c>
      <c r="F2257" s="13" t="str">
        <f t="shared" ref="F2257" si="13797">AF2259</f>
        <v>0</v>
      </c>
      <c r="G2257" s="13" t="str">
        <f t="shared" ref="G2257" si="13798">AG2259</f>
        <v>0</v>
      </c>
      <c r="H2257" s="13" t="str">
        <f t="shared" ref="H2257" si="13799">AH2259</f>
        <v>0</v>
      </c>
      <c r="I2257" s="13" t="str">
        <f t="shared" ref="I2257" si="13800">AI2259</f>
        <v>0</v>
      </c>
      <c r="J2257" s="13" t="str">
        <f>D2259</f>
        <v>1</v>
      </c>
      <c r="K2257" s="13" t="str">
        <f t="shared" ref="K2257" si="13801">E2259</f>
        <v>1</v>
      </c>
      <c r="L2257" s="13" t="str">
        <f t="shared" ref="L2257" si="13802">F2259</f>
        <v>1</v>
      </c>
      <c r="M2257" s="13" t="str">
        <f t="shared" ref="M2257" si="13803">G2259</f>
        <v>1</v>
      </c>
      <c r="N2257" s="13" t="str">
        <f t="shared" ref="N2257" si="13804">H2259</f>
        <v>1</v>
      </c>
      <c r="O2257" s="13" t="str">
        <f t="shared" ref="O2257" si="13805">I2259</f>
        <v>0</v>
      </c>
      <c r="P2257" s="13" t="str">
        <f t="shared" ref="P2257" si="13806">J2259</f>
        <v>1</v>
      </c>
      <c r="Q2257" s="13" t="str">
        <f t="shared" ref="Q2257" si="13807">K2259</f>
        <v>1</v>
      </c>
      <c r="R2257" s="13" t="str">
        <f t="shared" ref="R2257" si="13808">L2259</f>
        <v>1</v>
      </c>
      <c r="S2257" s="13" t="str">
        <f t="shared" ref="S2257" si="13809">M2259</f>
        <v>1</v>
      </c>
      <c r="T2257" s="13" t="str">
        <f t="shared" ref="T2257" si="13810">N2259</f>
        <v>1</v>
      </c>
      <c r="U2257" s="13" t="str">
        <f t="shared" ref="U2257" si="13811">O2259</f>
        <v>0</v>
      </c>
      <c r="V2257" s="13" t="str">
        <f t="shared" ref="V2257" si="13812">P2259</f>
        <v>1</v>
      </c>
      <c r="W2257" s="13" t="str">
        <f t="shared" ref="W2257" si="13813">Q2259</f>
        <v>0</v>
      </c>
      <c r="X2257" s="13" t="str">
        <f t="shared" ref="X2257" si="13814">R2259</f>
        <v>1</v>
      </c>
      <c r="Y2257" s="13" t="str">
        <f t="shared" ref="Y2257" si="13815">S2259</f>
        <v>0</v>
      </c>
      <c r="Z2257" s="13" t="str">
        <f t="shared" ref="Z2257" si="13816">T2259</f>
        <v>0</v>
      </c>
      <c r="AA2257" s="13" t="str">
        <f t="shared" ref="AA2257" si="13817">U2259</f>
        <v>1</v>
      </c>
      <c r="AB2257" s="13" t="str">
        <f t="shared" ref="AB2257" si="13818">V2259</f>
        <v>0</v>
      </c>
      <c r="AC2257" s="13" t="str">
        <f t="shared" ref="AC2257" si="13819">W2259</f>
        <v>1</v>
      </c>
      <c r="AD2257" s="13" t="str">
        <f t="shared" ref="AD2257" si="13820">X2259</f>
        <v>1</v>
      </c>
      <c r="AE2257" s="13" t="str">
        <f t="shared" ref="AE2257" si="13821">Y2259</f>
        <v>1</v>
      </c>
      <c r="AF2257" s="13" t="str">
        <f>Z2259</f>
        <v>0</v>
      </c>
      <c r="AG2257" s="13" t="str">
        <f t="shared" ref="AG2257" si="13822">AA2259</f>
        <v>1</v>
      </c>
      <c r="AH2257" s="13" t="str">
        <f t="shared" ref="AH2257" si="13823">AB2259</f>
        <v>1</v>
      </c>
      <c r="AI2257" s="13" t="str">
        <f t="shared" ref="AI2257" si="13824">AC2259</f>
        <v>0</v>
      </c>
      <c r="AL2257" s="16" t="s">
        <v>63</v>
      </c>
      <c r="AM2257" s="20" t="str">
        <f>DEC2HEX(MOD(HEX2DEC(AM2255)+HEX2DEC(AM2256),2^32),8)</f>
        <v>A901307A</v>
      </c>
    </row>
    <row r="2258" spans="1:39" ht="15" customHeight="1" thickBot="1" x14ac:dyDescent="0.6">
      <c r="C2258" s="17" t="s">
        <v>44</v>
      </c>
      <c r="D2258" s="13" t="str">
        <f>MID($AM2221,1,1)</f>
        <v>F</v>
      </c>
      <c r="H2258" s="13" t="str">
        <f>MID($AM2221,2,1)</f>
        <v>B</v>
      </c>
      <c r="L2258" s="13" t="str">
        <f>MID($AM2221,3,1)</f>
        <v>E</v>
      </c>
      <c r="P2258" s="13" t="str">
        <f>MID($AM2221,4,1)</f>
        <v>A</v>
      </c>
      <c r="T2258" s="13" t="str">
        <f>MID($AM2221,5,1)</f>
        <v>5</v>
      </c>
      <c r="X2258" s="13" t="str">
        <f>MID($AM2221,6,1)</f>
        <v>D</v>
      </c>
      <c r="AB2258" s="13" t="str">
        <f>MID($AM2221,7,1)</f>
        <v>8</v>
      </c>
      <c r="AF2258" s="13" t="str">
        <f>MID($AM2221,8,1)</f>
        <v>0</v>
      </c>
      <c r="AM2258" s="14"/>
    </row>
    <row r="2259" spans="1:39" ht="15" customHeight="1" thickBot="1" x14ac:dyDescent="0.5">
      <c r="C2259" s="15" t="s">
        <v>45</v>
      </c>
      <c r="D2259" s="13" t="str">
        <f>MID(DEC2BIN(HEX2DEC(D2258),4),1,1)</f>
        <v>1</v>
      </c>
      <c r="E2259" s="13" t="str">
        <f>MID(DEC2BIN(HEX2DEC(D2258),4),2,1)</f>
        <v>1</v>
      </c>
      <c r="F2259" s="13" t="str">
        <f>MID(DEC2BIN(HEX2DEC(D2258),4),3,1)</f>
        <v>1</v>
      </c>
      <c r="G2259" s="13" t="str">
        <f>MID(DEC2BIN(HEX2DEC(D2258),4),4,1)</f>
        <v>1</v>
      </c>
      <c r="H2259" s="13" t="str">
        <f>MID(DEC2BIN(HEX2DEC(H2258),4),1,1)</f>
        <v>1</v>
      </c>
      <c r="I2259" s="13" t="str">
        <f>MID(DEC2BIN(HEX2DEC(H2258),4),2,1)</f>
        <v>0</v>
      </c>
      <c r="J2259" s="13" t="str">
        <f>MID(DEC2BIN(HEX2DEC(H2258),4),3,1)</f>
        <v>1</v>
      </c>
      <c r="K2259" s="13" t="str">
        <f>MID(DEC2BIN(HEX2DEC(H2258),4),4,1)</f>
        <v>1</v>
      </c>
      <c r="L2259" s="13" t="str">
        <f>MID(DEC2BIN(HEX2DEC(L2258),4),1,1)</f>
        <v>1</v>
      </c>
      <c r="M2259" s="13" t="str">
        <f>MID(DEC2BIN(HEX2DEC(L2258),4),2,1)</f>
        <v>1</v>
      </c>
      <c r="N2259" s="13" t="str">
        <f>MID(DEC2BIN(HEX2DEC(L2258),4),3,1)</f>
        <v>1</v>
      </c>
      <c r="O2259" s="13" t="str">
        <f>MID(DEC2BIN(HEX2DEC(L2258),4),4,1)</f>
        <v>0</v>
      </c>
      <c r="P2259" s="13" t="str">
        <f>MID(DEC2BIN(HEX2DEC(P2258),4),1,1)</f>
        <v>1</v>
      </c>
      <c r="Q2259" s="13" t="str">
        <f>MID(DEC2BIN(HEX2DEC(P2258),4),2,1)</f>
        <v>0</v>
      </c>
      <c r="R2259" s="13" t="str">
        <f>MID(DEC2BIN(HEX2DEC(P2258),4),3,1)</f>
        <v>1</v>
      </c>
      <c r="S2259" s="13" t="str">
        <f>MID(DEC2BIN(HEX2DEC(P2258),4),4,1)</f>
        <v>0</v>
      </c>
      <c r="T2259" s="13" t="str">
        <f>MID(DEC2BIN(HEX2DEC(T2258),4),1,1)</f>
        <v>0</v>
      </c>
      <c r="U2259" s="13" t="str">
        <f>MID(DEC2BIN(HEX2DEC(T2258),4),2,1)</f>
        <v>1</v>
      </c>
      <c r="V2259" s="13" t="str">
        <f>MID(DEC2BIN(HEX2DEC(T2258),4),3,1)</f>
        <v>0</v>
      </c>
      <c r="W2259" s="13" t="str">
        <f>MID(DEC2BIN(HEX2DEC(T2258),4),4,1)</f>
        <v>1</v>
      </c>
      <c r="X2259" s="13" t="str">
        <f>MID(DEC2BIN(HEX2DEC(X2258),4),1,1)</f>
        <v>1</v>
      </c>
      <c r="Y2259" s="13" t="str">
        <f>MID(DEC2BIN(HEX2DEC(X2258),4),2,1)</f>
        <v>1</v>
      </c>
      <c r="Z2259" s="13" t="str">
        <f>MID(DEC2BIN(HEX2DEC(X2258),4),3,1)</f>
        <v>0</v>
      </c>
      <c r="AA2259" s="13" t="str">
        <f>MID(DEC2BIN(HEX2DEC(X2258),4),4,1)</f>
        <v>1</v>
      </c>
      <c r="AB2259" s="13" t="str">
        <f>MID(DEC2BIN(HEX2DEC(AB2258),4),1,1)</f>
        <v>1</v>
      </c>
      <c r="AC2259" s="13" t="str">
        <f>MID(DEC2BIN(HEX2DEC(AB2258),4),2,1)</f>
        <v>0</v>
      </c>
      <c r="AD2259" s="13" t="str">
        <f>MID(DEC2BIN(HEX2DEC(AB2258),4),3,1)</f>
        <v>0</v>
      </c>
      <c r="AE2259" s="13" t="str">
        <f>MID(DEC2BIN(HEX2DEC(AB2258),4),4,1)</f>
        <v>0</v>
      </c>
      <c r="AF2259" s="13" t="str">
        <f>MID(DEC2BIN(HEX2DEC(AF2258),4),1,1)</f>
        <v>0</v>
      </c>
      <c r="AG2259" s="13" t="str">
        <f>MID(DEC2BIN(HEX2DEC(AF2258),4),2,1)</f>
        <v>0</v>
      </c>
      <c r="AH2259" s="13" t="str">
        <f>MID(DEC2BIN(HEX2DEC(AF2258),4),3,1)</f>
        <v>0</v>
      </c>
      <c r="AI2259" s="13" t="str">
        <f>MID(DEC2BIN(HEX2DEC(AF2258),4),4,1)</f>
        <v>0</v>
      </c>
      <c r="AL2259" s="16" t="s">
        <v>65</v>
      </c>
      <c r="AM2259" s="20" t="str">
        <f>CONCATENATE(D2258,H2258,L2258,P2258,T2258,X2258,AB2258,AF2258)</f>
        <v>FBEA5D80</v>
      </c>
    </row>
    <row r="2260" spans="1:39" ht="15" customHeight="1" thickBot="1" x14ac:dyDescent="0.6">
      <c r="C2260" s="17" t="s">
        <v>46</v>
      </c>
      <c r="D2260" s="13" t="str">
        <f>D2222</f>
        <v>9</v>
      </c>
      <c r="H2260" s="13" t="str">
        <f t="shared" ref="H2260" si="13825">H2222</f>
        <v>5</v>
      </c>
      <c r="L2260" s="13" t="str">
        <f t="shared" ref="L2260" si="13826">L2222</f>
        <v>2</v>
      </c>
      <c r="P2260" s="13" t="str">
        <f t="shared" ref="P2260" si="13827">P2222</f>
        <v>B</v>
      </c>
      <c r="T2260" s="13" t="str">
        <f t="shared" ref="T2260" si="13828">T2222</f>
        <v>B</v>
      </c>
      <c r="X2260" s="13" t="str">
        <f t="shared" ref="X2260" si="13829">X2222</f>
        <v>B</v>
      </c>
      <c r="AB2260" s="13" t="str">
        <f t="shared" ref="AB2260" si="13830">AB2222</f>
        <v>C</v>
      </c>
      <c r="AF2260" s="13" t="str">
        <f t="shared" ref="AF2260" si="13831">AF2222</f>
        <v>6</v>
      </c>
      <c r="AM2260" s="14"/>
    </row>
    <row r="2261" spans="1:39" ht="15" customHeight="1" thickBot="1" x14ac:dyDescent="0.5">
      <c r="C2261" s="15" t="s">
        <v>47</v>
      </c>
      <c r="D2261" s="13" t="str">
        <f>MID(DEC2BIN(HEX2DEC(D2260),4),1,1)</f>
        <v>1</v>
      </c>
      <c r="E2261" s="13" t="str">
        <f>MID(DEC2BIN(HEX2DEC(D2260),4),2,1)</f>
        <v>0</v>
      </c>
      <c r="F2261" s="13" t="str">
        <f>MID(DEC2BIN(HEX2DEC(D2260),4),3,1)</f>
        <v>0</v>
      </c>
      <c r="G2261" s="13" t="str">
        <f>MID(DEC2BIN(HEX2DEC(D2260),4),4,1)</f>
        <v>1</v>
      </c>
      <c r="H2261" s="13" t="str">
        <f>MID(DEC2BIN(HEX2DEC(H2260),4),1,1)</f>
        <v>0</v>
      </c>
      <c r="I2261" s="13" t="str">
        <f>MID(DEC2BIN(HEX2DEC(H2260),4),2,1)</f>
        <v>1</v>
      </c>
      <c r="J2261" s="13" t="str">
        <f>MID(DEC2BIN(HEX2DEC(H2260),4),3,1)</f>
        <v>0</v>
      </c>
      <c r="K2261" s="13" t="str">
        <f>MID(DEC2BIN(HEX2DEC(H2260),4),4,1)</f>
        <v>1</v>
      </c>
      <c r="L2261" s="13" t="str">
        <f>MID(DEC2BIN(HEX2DEC(L2260),4),1,1)</f>
        <v>0</v>
      </c>
      <c r="M2261" s="13" t="str">
        <f>MID(DEC2BIN(HEX2DEC(L2260),4),2,1)</f>
        <v>0</v>
      </c>
      <c r="N2261" s="13" t="str">
        <f>MID(DEC2BIN(HEX2DEC(L2260),4),3,1)</f>
        <v>1</v>
      </c>
      <c r="O2261" s="13" t="str">
        <f>MID(DEC2BIN(HEX2DEC(L2260),4),4,1)</f>
        <v>0</v>
      </c>
      <c r="P2261" s="13" t="str">
        <f>MID(DEC2BIN(HEX2DEC(P2260),4),1,1)</f>
        <v>1</v>
      </c>
      <c r="Q2261" s="13" t="str">
        <f>MID(DEC2BIN(HEX2DEC(P2260),4),2,1)</f>
        <v>0</v>
      </c>
      <c r="R2261" s="13" t="str">
        <f>MID(DEC2BIN(HEX2DEC(P2260),4),3,1)</f>
        <v>1</v>
      </c>
      <c r="S2261" s="13" t="str">
        <f>MID(DEC2BIN(HEX2DEC(P2260),4),4,1)</f>
        <v>1</v>
      </c>
      <c r="T2261" s="13" t="str">
        <f>MID(DEC2BIN(HEX2DEC(T2260),4),1,1)</f>
        <v>1</v>
      </c>
      <c r="U2261" s="13" t="str">
        <f>MID(DEC2BIN(HEX2DEC(T2260),4),2,1)</f>
        <v>0</v>
      </c>
      <c r="V2261" s="13" t="str">
        <f>MID(DEC2BIN(HEX2DEC(T2260),4),3,1)</f>
        <v>1</v>
      </c>
      <c r="W2261" s="13" t="str">
        <f>MID(DEC2BIN(HEX2DEC(T2260),4),4,1)</f>
        <v>1</v>
      </c>
      <c r="X2261" s="13" t="str">
        <f>MID(DEC2BIN(HEX2DEC(X2260),4),1,1)</f>
        <v>1</v>
      </c>
      <c r="Y2261" s="13" t="str">
        <f>MID(DEC2BIN(HEX2DEC(X2260),4),2,1)</f>
        <v>0</v>
      </c>
      <c r="Z2261" s="13" t="str">
        <f>MID(DEC2BIN(HEX2DEC(X2260),4),3,1)</f>
        <v>1</v>
      </c>
      <c r="AA2261" s="13" t="str">
        <f>MID(DEC2BIN(HEX2DEC(X2260),4),4,1)</f>
        <v>1</v>
      </c>
      <c r="AB2261" s="13" t="str">
        <f>MID(DEC2BIN(HEX2DEC(AB2260),4),1,1)</f>
        <v>1</v>
      </c>
      <c r="AC2261" s="13" t="str">
        <f>MID(DEC2BIN(HEX2DEC(AB2260),4),2,1)</f>
        <v>1</v>
      </c>
      <c r="AD2261" s="13" t="str">
        <f>MID(DEC2BIN(HEX2DEC(AB2260),4),3,1)</f>
        <v>0</v>
      </c>
      <c r="AE2261" s="13" t="str">
        <f>MID(DEC2BIN(HEX2DEC(AB2260),4),4,1)</f>
        <v>0</v>
      </c>
      <c r="AF2261" s="13" t="str">
        <f>MID(DEC2BIN(HEX2DEC(AF2260),4),1,1)</f>
        <v>0</v>
      </c>
      <c r="AG2261" s="13" t="str">
        <f>MID(DEC2BIN(HEX2DEC(AF2260),4),2,1)</f>
        <v>1</v>
      </c>
      <c r="AH2261" s="13" t="str">
        <f>MID(DEC2BIN(HEX2DEC(AF2260),4),3,1)</f>
        <v>1</v>
      </c>
      <c r="AI2261" s="13" t="str">
        <f>MID(DEC2BIN(HEX2DEC(AF2260),4),4,1)</f>
        <v>0</v>
      </c>
      <c r="AL2261" s="16" t="s">
        <v>66</v>
      </c>
      <c r="AM2261" s="20" t="str">
        <f>CONCATENATE(D2260,H2260,L2260,P2260,T2260,X2260,AB2260,AF2260)</f>
        <v>952BBBC6</v>
      </c>
    </row>
    <row r="2262" spans="1:39" ht="15" customHeight="1" thickBot="1" x14ac:dyDescent="0.6">
      <c r="C2262" s="17" t="s">
        <v>48</v>
      </c>
      <c r="D2262" s="13" t="str">
        <f>D2224</f>
        <v>B</v>
      </c>
      <c r="H2262" s="13" t="str">
        <f t="shared" ref="H2262" si="13832">H2224</f>
        <v>A</v>
      </c>
      <c r="L2262" s="13" t="str">
        <f t="shared" ref="L2262" si="13833">L2224</f>
        <v>9</v>
      </c>
      <c r="P2262" s="13" t="str">
        <f t="shared" ref="P2262" si="13834">P2224</f>
        <v>F</v>
      </c>
      <c r="T2262" s="13" t="str">
        <f t="shared" ref="T2262" si="13835">T2224</f>
        <v>C</v>
      </c>
      <c r="X2262" s="13" t="str">
        <f t="shared" ref="X2262" si="13836">X2224</f>
        <v>5</v>
      </c>
      <c r="AB2262" s="13" t="str">
        <f t="shared" ref="AB2262" si="13837">AB2224</f>
        <v>E</v>
      </c>
      <c r="AF2262" s="13" t="str">
        <f t="shared" ref="AF2262" si="13838">AF2224</f>
        <v>1</v>
      </c>
      <c r="AM2262" s="14"/>
    </row>
    <row r="2263" spans="1:39" ht="15" customHeight="1" thickBot="1" x14ac:dyDescent="0.5">
      <c r="C2263" s="15" t="s">
        <v>49</v>
      </c>
      <c r="D2263" s="13" t="str">
        <f>MID(DEC2BIN(HEX2DEC(D2262),4),1,1)</f>
        <v>1</v>
      </c>
      <c r="E2263" s="13" t="str">
        <f>MID(DEC2BIN(HEX2DEC(D2262),4),2,1)</f>
        <v>0</v>
      </c>
      <c r="F2263" s="13" t="str">
        <f>MID(DEC2BIN(HEX2DEC(D2262),4),3,1)</f>
        <v>1</v>
      </c>
      <c r="G2263" s="13" t="str">
        <f>MID(DEC2BIN(HEX2DEC(D2262),4),4,1)</f>
        <v>1</v>
      </c>
      <c r="H2263" s="13" t="str">
        <f>MID(DEC2BIN(HEX2DEC(H2262),4),1,1)</f>
        <v>1</v>
      </c>
      <c r="I2263" s="13" t="str">
        <f>MID(DEC2BIN(HEX2DEC(H2262),4),2,1)</f>
        <v>0</v>
      </c>
      <c r="J2263" s="13" t="str">
        <f>MID(DEC2BIN(HEX2DEC(H2262),4),3,1)</f>
        <v>1</v>
      </c>
      <c r="K2263" s="13" t="str">
        <f>MID(DEC2BIN(HEX2DEC(H2262),4),4,1)</f>
        <v>0</v>
      </c>
      <c r="L2263" s="13" t="str">
        <f>MID(DEC2BIN(HEX2DEC(L2262),4),1,1)</f>
        <v>1</v>
      </c>
      <c r="M2263" s="13" t="str">
        <f>MID(DEC2BIN(HEX2DEC(L2262),4),2,1)</f>
        <v>0</v>
      </c>
      <c r="N2263" s="13" t="str">
        <f>MID(DEC2BIN(HEX2DEC(L2262),4),3,1)</f>
        <v>0</v>
      </c>
      <c r="O2263" s="13" t="str">
        <f>MID(DEC2BIN(HEX2DEC(L2262),4),4,1)</f>
        <v>1</v>
      </c>
      <c r="P2263" s="13" t="str">
        <f>MID(DEC2BIN(HEX2DEC(P2262),4),1,1)</f>
        <v>1</v>
      </c>
      <c r="Q2263" s="13" t="str">
        <f>MID(DEC2BIN(HEX2DEC(P2262),4),2,1)</f>
        <v>1</v>
      </c>
      <c r="R2263" s="13" t="str">
        <f>MID(DEC2BIN(HEX2DEC(P2262),4),3,1)</f>
        <v>1</v>
      </c>
      <c r="S2263" s="13" t="str">
        <f>MID(DEC2BIN(HEX2DEC(P2262),4),4,1)</f>
        <v>1</v>
      </c>
      <c r="T2263" s="13" t="str">
        <f>MID(DEC2BIN(HEX2DEC(T2262),4),1,1)</f>
        <v>1</v>
      </c>
      <c r="U2263" s="13" t="str">
        <f>MID(DEC2BIN(HEX2DEC(T2262),4),2,1)</f>
        <v>1</v>
      </c>
      <c r="V2263" s="13" t="str">
        <f>MID(DEC2BIN(HEX2DEC(T2262),4),3,1)</f>
        <v>0</v>
      </c>
      <c r="W2263" s="13" t="str">
        <f>MID(DEC2BIN(HEX2DEC(T2262),4),4,1)</f>
        <v>0</v>
      </c>
      <c r="X2263" s="13" t="str">
        <f>MID(DEC2BIN(HEX2DEC(X2262),4),1,1)</f>
        <v>0</v>
      </c>
      <c r="Y2263" s="13" t="str">
        <f>MID(DEC2BIN(HEX2DEC(X2262),4),2,1)</f>
        <v>1</v>
      </c>
      <c r="Z2263" s="13" t="str">
        <f>MID(DEC2BIN(HEX2DEC(X2262),4),3,1)</f>
        <v>0</v>
      </c>
      <c r="AA2263" s="13" t="str">
        <f>MID(DEC2BIN(HEX2DEC(X2262),4),4,1)</f>
        <v>1</v>
      </c>
      <c r="AB2263" s="13" t="str">
        <f>MID(DEC2BIN(HEX2DEC(AB2262),4),1,1)</f>
        <v>1</v>
      </c>
      <c r="AC2263" s="13" t="str">
        <f>MID(DEC2BIN(HEX2DEC(AB2262),4),2,1)</f>
        <v>1</v>
      </c>
      <c r="AD2263" s="13" t="str">
        <f>MID(DEC2BIN(HEX2DEC(AB2262),4),3,1)</f>
        <v>1</v>
      </c>
      <c r="AE2263" s="13" t="str">
        <f>MID(DEC2BIN(HEX2DEC(AB2262),4),4,1)</f>
        <v>0</v>
      </c>
      <c r="AF2263" s="13" t="str">
        <f>MID(DEC2BIN(HEX2DEC(AF2262),4),1,1)</f>
        <v>0</v>
      </c>
      <c r="AG2263" s="13" t="str">
        <f>MID(DEC2BIN(HEX2DEC(AF2262),4),2,1)</f>
        <v>0</v>
      </c>
      <c r="AH2263" s="13" t="str">
        <f>MID(DEC2BIN(HEX2DEC(AF2262),4),3,1)</f>
        <v>0</v>
      </c>
      <c r="AI2263" s="13" t="str">
        <f>MID(DEC2BIN(HEX2DEC(AF2262),4),4,1)</f>
        <v>1</v>
      </c>
      <c r="AL2263" s="16" t="s">
        <v>55</v>
      </c>
      <c r="AM2263" s="20" t="str">
        <f>CONCATENATE(D2262,H2262,L2262,P2262,T2262,X2262,AB2262,AF2262)</f>
        <v>BA9FC5E1</v>
      </c>
    </row>
    <row r="2264" spans="1:39" ht="15" customHeight="1" x14ac:dyDescent="0.45">
      <c r="C2264" s="15" t="s">
        <v>50</v>
      </c>
      <c r="D2264" s="13" t="str">
        <f>IF(VALUE(D2259)=1,D2261,D2263)</f>
        <v>1</v>
      </c>
      <c r="E2264" s="13" t="str">
        <f t="shared" ref="E2264:AI2264" si="13839">IF(VALUE(E2259)=1,E2261,E2263)</f>
        <v>0</v>
      </c>
      <c r="F2264" s="13" t="str">
        <f t="shared" si="13839"/>
        <v>0</v>
      </c>
      <c r="G2264" s="13" t="str">
        <f t="shared" si="13839"/>
        <v>1</v>
      </c>
      <c r="H2264" s="13" t="str">
        <f t="shared" si="13839"/>
        <v>0</v>
      </c>
      <c r="I2264" s="13" t="str">
        <f t="shared" si="13839"/>
        <v>0</v>
      </c>
      <c r="J2264" s="13" t="str">
        <f t="shared" si="13839"/>
        <v>0</v>
      </c>
      <c r="K2264" s="13" t="str">
        <f t="shared" si="13839"/>
        <v>1</v>
      </c>
      <c r="L2264" s="13" t="str">
        <f t="shared" si="13839"/>
        <v>0</v>
      </c>
      <c r="M2264" s="13" t="str">
        <f t="shared" si="13839"/>
        <v>0</v>
      </c>
      <c r="N2264" s="13" t="str">
        <f t="shared" si="13839"/>
        <v>1</v>
      </c>
      <c r="O2264" s="13" t="str">
        <f t="shared" si="13839"/>
        <v>1</v>
      </c>
      <c r="P2264" s="13" t="str">
        <f t="shared" si="13839"/>
        <v>1</v>
      </c>
      <c r="Q2264" s="13" t="str">
        <f t="shared" si="13839"/>
        <v>1</v>
      </c>
      <c r="R2264" s="13" t="str">
        <f t="shared" si="13839"/>
        <v>1</v>
      </c>
      <c r="S2264" s="13" t="str">
        <f t="shared" si="13839"/>
        <v>1</v>
      </c>
      <c r="T2264" s="13" t="str">
        <f t="shared" si="13839"/>
        <v>1</v>
      </c>
      <c r="U2264" s="13" t="str">
        <f t="shared" si="13839"/>
        <v>0</v>
      </c>
      <c r="V2264" s="13" t="str">
        <f t="shared" si="13839"/>
        <v>0</v>
      </c>
      <c r="W2264" s="13" t="str">
        <f t="shared" si="13839"/>
        <v>1</v>
      </c>
      <c r="X2264" s="13" t="str">
        <f t="shared" si="13839"/>
        <v>1</v>
      </c>
      <c r="Y2264" s="13" t="str">
        <f t="shared" si="13839"/>
        <v>0</v>
      </c>
      <c r="Z2264" s="13" t="str">
        <f t="shared" si="13839"/>
        <v>0</v>
      </c>
      <c r="AA2264" s="13" t="str">
        <f t="shared" si="13839"/>
        <v>1</v>
      </c>
      <c r="AB2264" s="13" t="str">
        <f t="shared" si="13839"/>
        <v>1</v>
      </c>
      <c r="AC2264" s="13" t="str">
        <f t="shared" si="13839"/>
        <v>1</v>
      </c>
      <c r="AD2264" s="13" t="str">
        <f t="shared" si="13839"/>
        <v>1</v>
      </c>
      <c r="AE2264" s="13" t="str">
        <f t="shared" si="13839"/>
        <v>0</v>
      </c>
      <c r="AF2264" s="13" t="str">
        <f t="shared" si="13839"/>
        <v>0</v>
      </c>
      <c r="AG2264" s="13" t="str">
        <f t="shared" si="13839"/>
        <v>0</v>
      </c>
      <c r="AH2264" s="13" t="str">
        <f t="shared" si="13839"/>
        <v>0</v>
      </c>
      <c r="AI2264" s="13" t="str">
        <f t="shared" si="13839"/>
        <v>1</v>
      </c>
    </row>
    <row r="2265" spans="1:39" ht="15" customHeight="1" x14ac:dyDescent="0.45">
      <c r="C2265" s="15" t="s">
        <v>51</v>
      </c>
      <c r="D2265" s="13" t="str">
        <f>BIN2HEX(CONCATENATE(D2264,E2264,F2264,G2264))</f>
        <v>9</v>
      </c>
      <c r="H2265" s="13" t="str">
        <f>BIN2HEX(CONCATENATE(H2264,I2264,J2264,K2264))</f>
        <v>1</v>
      </c>
      <c r="L2265" s="13" t="str">
        <f>BIN2HEX(CONCATENATE(L2264,M2264,N2264,O2264))</f>
        <v>3</v>
      </c>
      <c r="P2265" s="13" t="str">
        <f>BIN2HEX(CONCATENATE(P2264,Q2264,R2264,S2264))</f>
        <v>F</v>
      </c>
      <c r="T2265" s="13" t="str">
        <f>BIN2HEX(CONCATENATE(T2264,U2264,V2264,W2264))</f>
        <v>9</v>
      </c>
      <c r="X2265" s="13" t="str">
        <f>BIN2HEX(CONCATENATE(X2264,Y2264,Z2264,AA2264))</f>
        <v>9</v>
      </c>
      <c r="AB2265" s="13" t="str">
        <f>BIN2HEX(CONCATENATE(AB2264,AC2264,AD2264,AE2264))</f>
        <v>E</v>
      </c>
      <c r="AF2265" s="13" t="str">
        <f>BIN2HEX(CONCATENATE(AF2264,AG2264,AH2264,AI2264))</f>
        <v>1</v>
      </c>
    </row>
    <row r="2266" spans="1:39" ht="15" customHeight="1" x14ac:dyDescent="0.55000000000000004">
      <c r="C2266" s="17" t="s">
        <v>52</v>
      </c>
      <c r="D2266" s="13" t="str">
        <f>D2226</f>
        <v>8</v>
      </c>
      <c r="H2266" s="13" t="str">
        <f t="shared" ref="H2266" si="13840">H2226</f>
        <v>E</v>
      </c>
      <c r="L2266" s="13" t="str">
        <f t="shared" ref="L2266" si="13841">L2226</f>
        <v>4</v>
      </c>
      <c r="P2266" s="13" t="str">
        <f t="shared" ref="P2266" si="13842">P2226</f>
        <v>C</v>
      </c>
      <c r="T2266" s="13" t="str">
        <f t="shared" ref="T2266" si="13843">T2226</f>
        <v>0</v>
      </c>
      <c r="X2266" s="13" t="str">
        <f t="shared" ref="X2266" si="13844">X2226</f>
        <v>1</v>
      </c>
      <c r="AB2266" s="13" t="str">
        <f t="shared" ref="AB2266" si="13845">AB2226</f>
        <v>7</v>
      </c>
      <c r="AF2266" s="13" t="str">
        <f t="shared" ref="AF2266" si="13846">AF2226</f>
        <v>6</v>
      </c>
    </row>
    <row r="2267" spans="1:39" ht="15" customHeight="1" x14ac:dyDescent="0.45">
      <c r="D2267" s="13" t="str">
        <f>MID(DEC2BIN(HEX2DEC(D2266),4),1,1)</f>
        <v>1</v>
      </c>
      <c r="E2267" s="13" t="str">
        <f>MID(DEC2BIN(HEX2DEC(D2266),4),2,1)</f>
        <v>0</v>
      </c>
      <c r="F2267" s="13" t="str">
        <f>MID(DEC2BIN(HEX2DEC(D2266),4),3,1)</f>
        <v>0</v>
      </c>
      <c r="G2267" s="13" t="str">
        <f>MID(DEC2BIN(HEX2DEC(D2266),4),4,1)</f>
        <v>0</v>
      </c>
      <c r="H2267" s="13" t="str">
        <f>MID(DEC2BIN(HEX2DEC(H2266),4),1,1)</f>
        <v>1</v>
      </c>
      <c r="I2267" s="13" t="str">
        <f>MID(DEC2BIN(HEX2DEC(H2266),4),2,1)</f>
        <v>1</v>
      </c>
      <c r="J2267" s="13" t="str">
        <f>MID(DEC2BIN(HEX2DEC(H2266),4),3,1)</f>
        <v>1</v>
      </c>
      <c r="K2267" s="13" t="str">
        <f>MID(DEC2BIN(HEX2DEC(H2266),4),4,1)</f>
        <v>0</v>
      </c>
      <c r="L2267" s="13" t="str">
        <f>MID(DEC2BIN(HEX2DEC(L2266),4),1,1)</f>
        <v>0</v>
      </c>
      <c r="M2267" s="13" t="str">
        <f>MID(DEC2BIN(HEX2DEC(L2266),4),2,1)</f>
        <v>1</v>
      </c>
      <c r="N2267" s="13" t="str">
        <f>MID(DEC2BIN(HEX2DEC(L2266),4),3,1)</f>
        <v>0</v>
      </c>
      <c r="O2267" s="13" t="str">
        <f>MID(DEC2BIN(HEX2DEC(L2266),4),4,1)</f>
        <v>0</v>
      </c>
      <c r="P2267" s="13" t="str">
        <f>MID(DEC2BIN(HEX2DEC(P2266),4),1,1)</f>
        <v>1</v>
      </c>
      <c r="Q2267" s="13" t="str">
        <f>MID(DEC2BIN(HEX2DEC(P2266),4),2,1)</f>
        <v>1</v>
      </c>
      <c r="R2267" s="13" t="str">
        <f>MID(DEC2BIN(HEX2DEC(P2266),4),3,1)</f>
        <v>0</v>
      </c>
      <c r="S2267" s="13" t="str">
        <f>MID(DEC2BIN(HEX2DEC(P2266),4),4,1)</f>
        <v>0</v>
      </c>
      <c r="T2267" s="13" t="str">
        <f>MID(DEC2BIN(HEX2DEC(T2266),4),1,1)</f>
        <v>0</v>
      </c>
      <c r="U2267" s="13" t="str">
        <f>MID(DEC2BIN(HEX2DEC(T2266),4),2,1)</f>
        <v>0</v>
      </c>
      <c r="V2267" s="13" t="str">
        <f>MID(DEC2BIN(HEX2DEC(T2266),4),3,1)</f>
        <v>0</v>
      </c>
      <c r="W2267" s="13" t="str">
        <f>MID(DEC2BIN(HEX2DEC(T2266),4),4,1)</f>
        <v>0</v>
      </c>
      <c r="X2267" s="13" t="str">
        <f>MID(DEC2BIN(HEX2DEC(X2266),4),1,1)</f>
        <v>0</v>
      </c>
      <c r="Y2267" s="13" t="str">
        <f>MID(DEC2BIN(HEX2DEC(X2266),4),2,1)</f>
        <v>0</v>
      </c>
      <c r="Z2267" s="13" t="str">
        <f>MID(DEC2BIN(HEX2DEC(X2266),4),3,1)</f>
        <v>0</v>
      </c>
      <c r="AA2267" s="13" t="str">
        <f>MID(DEC2BIN(HEX2DEC(X2266),4),4,1)</f>
        <v>1</v>
      </c>
      <c r="AB2267" s="13" t="str">
        <f>MID(DEC2BIN(HEX2DEC(AB2266),4),1,1)</f>
        <v>0</v>
      </c>
      <c r="AC2267" s="13" t="str">
        <f>MID(DEC2BIN(HEX2DEC(AB2266),4),2,1)</f>
        <v>1</v>
      </c>
      <c r="AD2267" s="13" t="str">
        <f>MID(DEC2BIN(HEX2DEC(AB2266),4),3,1)</f>
        <v>1</v>
      </c>
      <c r="AE2267" s="13" t="str">
        <f>MID(DEC2BIN(HEX2DEC(AB2266),4),4,1)</f>
        <v>1</v>
      </c>
      <c r="AF2267" s="13" t="str">
        <f>MID(DEC2BIN(HEX2DEC(AF2266),4),1,1)</f>
        <v>0</v>
      </c>
      <c r="AG2267" s="13" t="str">
        <f>MID(DEC2BIN(HEX2DEC(AF2266),4),2,1)</f>
        <v>1</v>
      </c>
      <c r="AH2267" s="13" t="str">
        <f>MID(DEC2BIN(HEX2DEC(AF2266),4),3,1)</f>
        <v>1</v>
      </c>
      <c r="AI2267" s="13" t="str">
        <f>MID(DEC2BIN(HEX2DEC(AF2266),4),4,1)</f>
        <v>0</v>
      </c>
    </row>
    <row r="2268" spans="1:39" ht="15" customHeight="1" x14ac:dyDescent="0.45">
      <c r="A2268" s="23"/>
      <c r="B2268" s="23"/>
      <c r="C2268" s="23"/>
      <c r="D2268" s="23"/>
      <c r="E2268" s="23"/>
      <c r="F2268" s="23"/>
      <c r="G2268" s="23"/>
      <c r="H2268" s="23"/>
      <c r="I2268" s="23"/>
      <c r="J2268" s="23"/>
      <c r="K2268" s="23"/>
      <c r="L2268" s="23"/>
      <c r="M2268" s="23"/>
      <c r="N2268" s="23"/>
      <c r="O2268" s="23"/>
      <c r="P2268" s="23"/>
      <c r="Q2268" s="23"/>
      <c r="R2268" s="23"/>
      <c r="S2268" s="23"/>
      <c r="T2268" s="23"/>
      <c r="U2268" s="23"/>
      <c r="V2268" s="23"/>
      <c r="W2268" s="23"/>
      <c r="X2268" s="23"/>
      <c r="Y2268" s="23"/>
      <c r="Z2268" s="23"/>
      <c r="AA2268" s="23"/>
      <c r="AB2268" s="23"/>
      <c r="AC2268" s="23"/>
      <c r="AD2268" s="23"/>
      <c r="AE2268" s="23"/>
      <c r="AF2268" s="23"/>
      <c r="AG2268" s="23"/>
      <c r="AH2268" s="23"/>
      <c r="AI2268" s="23"/>
      <c r="AJ2268" s="23"/>
      <c r="AK2268" s="23"/>
      <c r="AL2268" s="23"/>
      <c r="AM2268" s="23"/>
    </row>
    <row r="2270" spans="1:39" ht="15" customHeight="1" x14ac:dyDescent="0.5">
      <c r="C2270" s="12" t="s">
        <v>35</v>
      </c>
      <c r="D2270" s="13">
        <f>D2234+1</f>
        <v>64</v>
      </c>
    </row>
    <row r="2272" spans="1:39" ht="15" customHeight="1" x14ac:dyDescent="0.45">
      <c r="C2272" s="14" t="s">
        <v>31</v>
      </c>
      <c r="D2272" s="13" t="str">
        <f>BIN2HEX(CONCATENATE(D2273,E2273,F2273,G2273))</f>
        <v>5</v>
      </c>
      <c r="H2272" s="13" t="str">
        <f>BIN2HEX(CONCATENATE(H2273,I2273,J2273,K2273))</f>
        <v>B</v>
      </c>
      <c r="L2272" s="13" t="str">
        <f>BIN2HEX(CONCATENATE(L2273,M2273,N2273,O2273))</f>
        <v>B</v>
      </c>
      <c r="P2272" s="13" t="str">
        <f>BIN2HEX(CONCATENATE(P2273,Q2273,R2273,S2273))</f>
        <v>1</v>
      </c>
      <c r="T2272" s="13" t="str">
        <f>BIN2HEX(CONCATENATE(T2273,U2273,V2273,W2273))</f>
        <v>D</v>
      </c>
      <c r="X2272" s="13" t="str">
        <f>BIN2HEX(CONCATENATE(X2273,Y2273,Z2273,AA2273))</f>
        <v>2</v>
      </c>
      <c r="AB2272" s="13" t="str">
        <f>BIN2HEX(CONCATENATE(AB2273,AC2273,AD2273,AE2273))</f>
        <v>7</v>
      </c>
      <c r="AF2272" s="13" t="str">
        <f>BIN2HEX(CONCATENATE(AF2273,AG2273,AH2273,AI2273))</f>
        <v>D</v>
      </c>
    </row>
    <row r="2273" spans="3:39" ht="15" customHeight="1" x14ac:dyDescent="0.45">
      <c r="C2273" s="14" t="s">
        <v>36</v>
      </c>
      <c r="D2273" s="13">
        <f>IF(ISEVEN(D2274+D2275+D2276),0,1)</f>
        <v>0</v>
      </c>
      <c r="E2273" s="13">
        <f t="shared" ref="E2273:AI2273" si="13847">IF(ISEVEN(E2274+E2275+E2276),0,1)</f>
        <v>1</v>
      </c>
      <c r="F2273" s="13">
        <f t="shared" si="13847"/>
        <v>0</v>
      </c>
      <c r="G2273" s="13">
        <f t="shared" si="13847"/>
        <v>1</v>
      </c>
      <c r="H2273" s="13">
        <f t="shared" si="13847"/>
        <v>1</v>
      </c>
      <c r="I2273" s="13">
        <f t="shared" si="13847"/>
        <v>0</v>
      </c>
      <c r="J2273" s="13">
        <f t="shared" si="13847"/>
        <v>1</v>
      </c>
      <c r="K2273" s="13">
        <f t="shared" si="13847"/>
        <v>1</v>
      </c>
      <c r="L2273" s="13">
        <f t="shared" si="13847"/>
        <v>1</v>
      </c>
      <c r="M2273" s="13">
        <f t="shared" si="13847"/>
        <v>0</v>
      </c>
      <c r="N2273" s="13">
        <f t="shared" si="13847"/>
        <v>1</v>
      </c>
      <c r="O2273" s="13">
        <f t="shared" si="13847"/>
        <v>1</v>
      </c>
      <c r="P2273" s="13">
        <f t="shared" si="13847"/>
        <v>0</v>
      </c>
      <c r="Q2273" s="13">
        <f t="shared" si="13847"/>
        <v>0</v>
      </c>
      <c r="R2273" s="13">
        <f t="shared" si="13847"/>
        <v>0</v>
      </c>
      <c r="S2273" s="13">
        <f t="shared" si="13847"/>
        <v>1</v>
      </c>
      <c r="T2273" s="13">
        <f t="shared" si="13847"/>
        <v>1</v>
      </c>
      <c r="U2273" s="13">
        <f t="shared" si="13847"/>
        <v>1</v>
      </c>
      <c r="V2273" s="13">
        <f t="shared" si="13847"/>
        <v>0</v>
      </c>
      <c r="W2273" s="13">
        <f t="shared" si="13847"/>
        <v>1</v>
      </c>
      <c r="X2273" s="13">
        <f t="shared" si="13847"/>
        <v>0</v>
      </c>
      <c r="Y2273" s="13">
        <f t="shared" si="13847"/>
        <v>0</v>
      </c>
      <c r="Z2273" s="13">
        <f t="shared" si="13847"/>
        <v>1</v>
      </c>
      <c r="AA2273" s="13">
        <f t="shared" si="13847"/>
        <v>0</v>
      </c>
      <c r="AB2273" s="13">
        <f t="shared" si="13847"/>
        <v>0</v>
      </c>
      <c r="AC2273" s="13">
        <f t="shared" si="13847"/>
        <v>1</v>
      </c>
      <c r="AD2273" s="13">
        <f t="shared" si="13847"/>
        <v>1</v>
      </c>
      <c r="AE2273" s="13">
        <f t="shared" si="13847"/>
        <v>1</v>
      </c>
      <c r="AF2273" s="13">
        <f t="shared" si="13847"/>
        <v>1</v>
      </c>
      <c r="AG2273" s="13">
        <f t="shared" si="13847"/>
        <v>1</v>
      </c>
      <c r="AH2273" s="13">
        <f t="shared" si="13847"/>
        <v>0</v>
      </c>
      <c r="AI2273" s="13">
        <f t="shared" si="13847"/>
        <v>1</v>
      </c>
      <c r="AL2273" s="13" t="s">
        <v>53</v>
      </c>
      <c r="AM2273" s="14" t="str">
        <f>VLOOKUP('הכנה ל- SHA-256 #1'!$U$24,'הכנה ל- SHA-256 #1'!$U$24:$CG$24,1+'SHA-256 Algorithm #1'!D2270,)</f>
        <v>DF3AD4AE</v>
      </c>
    </row>
    <row r="2274" spans="3:39" ht="15" customHeight="1" x14ac:dyDescent="0.45">
      <c r="C2274" s="14" t="s">
        <v>32</v>
      </c>
      <c r="D2274" s="13" t="str">
        <f>N2278</f>
        <v>0</v>
      </c>
      <c r="E2274" s="13" t="str">
        <f t="shared" ref="E2274" si="13848">O2278</f>
        <v>1</v>
      </c>
      <c r="F2274" s="13" t="str">
        <f t="shared" ref="F2274" si="13849">P2278</f>
        <v>1</v>
      </c>
      <c r="G2274" s="13" t="str">
        <f t="shared" ref="G2274" si="13850">Q2278</f>
        <v>0</v>
      </c>
      <c r="H2274" s="13" t="str">
        <f t="shared" ref="H2274" si="13851">R2278</f>
        <v>1</v>
      </c>
      <c r="I2274" s="13" t="str">
        <f t="shared" ref="I2274" si="13852">S2278</f>
        <v>1</v>
      </c>
      <c r="J2274" s="13" t="str">
        <f t="shared" ref="J2274" si="13853">T2278</f>
        <v>0</v>
      </c>
      <c r="K2274" s="13" t="str">
        <f t="shared" ref="K2274" si="13854">U2278</f>
        <v>0</v>
      </c>
      <c r="L2274" s="13" t="str">
        <f t="shared" ref="L2274" si="13855">V2278</f>
        <v>1</v>
      </c>
      <c r="M2274" s="13" t="str">
        <f t="shared" ref="M2274" si="13856">W2278</f>
        <v>0</v>
      </c>
      <c r="N2274" s="13" t="str">
        <f t="shared" ref="N2274" si="13857">X2278</f>
        <v>1</v>
      </c>
      <c r="O2274" s="13" t="str">
        <f t="shared" ref="O2274" si="13858">Y2278</f>
        <v>0</v>
      </c>
      <c r="P2274" s="13" t="str">
        <f t="shared" ref="P2274" si="13859">Z2278</f>
        <v>1</v>
      </c>
      <c r="Q2274" s="13" t="str">
        <f t="shared" ref="Q2274" si="13860">AA2278</f>
        <v>0</v>
      </c>
      <c r="R2274" s="13" t="str">
        <f t="shared" ref="R2274" si="13861">AB2278</f>
        <v>1</v>
      </c>
      <c r="S2274" s="13" t="str">
        <f t="shared" ref="S2274" si="13862">AC2278</f>
        <v>1</v>
      </c>
      <c r="T2274" s="13" t="str">
        <f t="shared" ref="T2274" si="13863">AD2278</f>
        <v>0</v>
      </c>
      <c r="U2274" s="13" t="str">
        <f t="shared" ref="U2274" si="13864">AE2278</f>
        <v>0</v>
      </c>
      <c r="V2274" s="13" t="str">
        <f t="shared" ref="V2274" si="13865">AF2278</f>
        <v>1</v>
      </c>
      <c r="W2274" s="13" t="str">
        <f t="shared" ref="W2274" si="13866">AG2278</f>
        <v>1</v>
      </c>
      <c r="X2274" s="13" t="str">
        <f t="shared" ref="X2274" si="13867">AH2278</f>
        <v>0</v>
      </c>
      <c r="Y2274" s="13" t="str">
        <f t="shared" ref="Y2274" si="13868">AI2278</f>
        <v>1</v>
      </c>
      <c r="Z2274" s="13" t="str">
        <f>D2278</f>
        <v>1</v>
      </c>
      <c r="AA2274" s="13" t="str">
        <f t="shared" ref="AA2274" si="13869">E2278</f>
        <v>0</v>
      </c>
      <c r="AB2274" s="13" t="str">
        <f t="shared" ref="AB2274" si="13870">F2278</f>
        <v>0</v>
      </c>
      <c r="AC2274" s="13" t="str">
        <f t="shared" ref="AC2274" si="13871">G2278</f>
        <v>0</v>
      </c>
      <c r="AD2274" s="13" t="str">
        <f t="shared" ref="AD2274" si="13872">H2278</f>
        <v>0</v>
      </c>
      <c r="AE2274" s="13" t="str">
        <f t="shared" ref="AE2274" si="13873">I2278</f>
        <v>1</v>
      </c>
      <c r="AF2274" s="13" t="str">
        <f t="shared" ref="AF2274" si="13874">J2278</f>
        <v>0</v>
      </c>
      <c r="AG2274" s="13" t="str">
        <f t="shared" ref="AG2274" si="13875">K2278</f>
        <v>1</v>
      </c>
      <c r="AH2274" s="13" t="str">
        <f t="shared" ref="AH2274" si="13876">L2278</f>
        <v>1</v>
      </c>
      <c r="AI2274" s="13" t="str">
        <f t="shared" ref="AI2274" si="13877">M2278</f>
        <v>1</v>
      </c>
      <c r="AL2274" s="14" t="s">
        <v>54</v>
      </c>
      <c r="AM2274" s="14" t="str">
        <f>HLOOKUP('הכנה ל- SHA-256 #1'!$Q$5,'הכנה ל- SHA-256 #1'!$Q$5:$Q$69,1+'SHA-256 Algorithm #1'!D2270,FALSE)</f>
        <v>C67178F2</v>
      </c>
    </row>
    <row r="2275" spans="3:39" ht="15" customHeight="1" x14ac:dyDescent="0.45">
      <c r="C2275" s="14" t="s">
        <v>33</v>
      </c>
      <c r="D2275" s="13" t="str">
        <f>W2278</f>
        <v>0</v>
      </c>
      <c r="E2275" s="13" t="str">
        <f t="shared" ref="E2275" si="13878">X2278</f>
        <v>1</v>
      </c>
      <c r="F2275" s="13" t="str">
        <f t="shared" ref="F2275" si="13879">Y2278</f>
        <v>0</v>
      </c>
      <c r="G2275" s="13" t="str">
        <f t="shared" ref="G2275" si="13880">Z2278</f>
        <v>1</v>
      </c>
      <c r="H2275" s="13" t="str">
        <f t="shared" ref="H2275" si="13881">AA2278</f>
        <v>0</v>
      </c>
      <c r="I2275" s="13" t="str">
        <f t="shared" ref="I2275" si="13882">AB2278</f>
        <v>1</v>
      </c>
      <c r="J2275" s="13" t="str">
        <f t="shared" ref="J2275" si="13883">AC2278</f>
        <v>1</v>
      </c>
      <c r="K2275" s="13" t="str">
        <f t="shared" ref="K2275" si="13884">AD2278</f>
        <v>0</v>
      </c>
      <c r="L2275" s="13" t="str">
        <f t="shared" ref="L2275" si="13885">AE2278</f>
        <v>0</v>
      </c>
      <c r="M2275" s="13" t="str">
        <f t="shared" ref="M2275" si="13886">AF2278</f>
        <v>1</v>
      </c>
      <c r="N2275" s="13" t="str">
        <f t="shared" ref="N2275" si="13887">AG2278</f>
        <v>1</v>
      </c>
      <c r="O2275" s="13" t="str">
        <f t="shared" ref="O2275" si="13888">AH2278</f>
        <v>0</v>
      </c>
      <c r="P2275" s="13" t="str">
        <f t="shared" ref="P2275" si="13889">AI2278</f>
        <v>1</v>
      </c>
      <c r="Q2275" s="13" t="str">
        <f>D2278</f>
        <v>1</v>
      </c>
      <c r="R2275" s="13" t="str">
        <f t="shared" ref="R2275" si="13890">E2278</f>
        <v>0</v>
      </c>
      <c r="S2275" s="13" t="str">
        <f t="shared" ref="S2275" si="13891">F2278</f>
        <v>0</v>
      </c>
      <c r="T2275" s="13" t="str">
        <f t="shared" ref="T2275" si="13892">G2278</f>
        <v>0</v>
      </c>
      <c r="U2275" s="13" t="str">
        <f t="shared" ref="U2275" si="13893">H2278</f>
        <v>0</v>
      </c>
      <c r="V2275" s="13" t="str">
        <f t="shared" ref="V2275" si="13894">I2278</f>
        <v>1</v>
      </c>
      <c r="W2275" s="13" t="str">
        <f t="shared" ref="W2275" si="13895">J2278</f>
        <v>0</v>
      </c>
      <c r="X2275" s="13" t="str">
        <f t="shared" ref="X2275" si="13896">K2278</f>
        <v>1</v>
      </c>
      <c r="Y2275" s="13" t="str">
        <f t="shared" ref="Y2275" si="13897">L2278</f>
        <v>1</v>
      </c>
      <c r="Z2275" s="13" t="str">
        <f t="shared" ref="Z2275" si="13898">M2278</f>
        <v>1</v>
      </c>
      <c r="AA2275" s="13" t="str">
        <f t="shared" ref="AA2275" si="13899">N2278</f>
        <v>0</v>
      </c>
      <c r="AB2275" s="13" t="str">
        <f t="shared" ref="AB2275" si="13900">O2278</f>
        <v>1</v>
      </c>
      <c r="AC2275" s="13" t="str">
        <f t="shared" ref="AC2275" si="13901">P2278</f>
        <v>1</v>
      </c>
      <c r="AD2275" s="13" t="str">
        <f t="shared" ref="AD2275" si="13902">Q2278</f>
        <v>0</v>
      </c>
      <c r="AE2275" s="13" t="str">
        <f t="shared" ref="AE2275" si="13903">R2278</f>
        <v>1</v>
      </c>
      <c r="AF2275" s="13" t="str">
        <f t="shared" ref="AF2275" si="13904">S2278</f>
        <v>1</v>
      </c>
      <c r="AG2275" s="13" t="str">
        <f t="shared" ref="AG2275" si="13905">T2278</f>
        <v>0</v>
      </c>
      <c r="AH2275" s="13" t="str">
        <f t="shared" ref="AH2275" si="13906">U2278</f>
        <v>0</v>
      </c>
      <c r="AI2275" s="13" t="str">
        <f t="shared" ref="AI2275" si="13907">V2278</f>
        <v>1</v>
      </c>
      <c r="AL2275" s="14" t="s">
        <v>55</v>
      </c>
      <c r="AM2275" s="14" t="str">
        <f>CONCATENATE(D2302,H2302,L2302,P2302,T2302,X2302,AB2302,AF2302)</f>
        <v>BA9FC5E1</v>
      </c>
    </row>
    <row r="2276" spans="3:39" ht="15" customHeight="1" x14ac:dyDescent="0.45">
      <c r="C2276" s="14" t="s">
        <v>34</v>
      </c>
      <c r="D2276" s="13" t="str">
        <f>AH2278</f>
        <v>0</v>
      </c>
      <c r="E2276" s="13" t="str">
        <f>AI2278</f>
        <v>1</v>
      </c>
      <c r="F2276" s="13" t="str">
        <f>D2278</f>
        <v>1</v>
      </c>
      <c r="G2276" s="13" t="str">
        <f t="shared" ref="G2276" si="13908">E2278</f>
        <v>0</v>
      </c>
      <c r="H2276" s="13" t="str">
        <f t="shared" ref="H2276" si="13909">F2278</f>
        <v>0</v>
      </c>
      <c r="I2276" s="13" t="str">
        <f t="shared" ref="I2276" si="13910">G2278</f>
        <v>0</v>
      </c>
      <c r="J2276" s="13" t="str">
        <f t="shared" ref="J2276" si="13911">H2278</f>
        <v>0</v>
      </c>
      <c r="K2276" s="13" t="str">
        <f t="shared" ref="K2276" si="13912">I2278</f>
        <v>1</v>
      </c>
      <c r="L2276" s="13" t="str">
        <f t="shared" ref="L2276" si="13913">J2278</f>
        <v>0</v>
      </c>
      <c r="M2276" s="13" t="str">
        <f t="shared" ref="M2276" si="13914">K2278</f>
        <v>1</v>
      </c>
      <c r="N2276" s="13" t="str">
        <f t="shared" ref="N2276" si="13915">L2278</f>
        <v>1</v>
      </c>
      <c r="O2276" s="13" t="str">
        <f t="shared" ref="O2276" si="13916">M2278</f>
        <v>1</v>
      </c>
      <c r="P2276" s="13" t="str">
        <f t="shared" ref="P2276" si="13917">N2278</f>
        <v>0</v>
      </c>
      <c r="Q2276" s="13" t="str">
        <f t="shared" ref="Q2276" si="13918">O2278</f>
        <v>1</v>
      </c>
      <c r="R2276" s="13" t="str">
        <f t="shared" ref="R2276" si="13919">P2278</f>
        <v>1</v>
      </c>
      <c r="S2276" s="13" t="str">
        <f t="shared" ref="S2276" si="13920">Q2278</f>
        <v>0</v>
      </c>
      <c r="T2276" s="13" t="str">
        <f t="shared" ref="T2276" si="13921">R2278</f>
        <v>1</v>
      </c>
      <c r="U2276" s="13" t="str">
        <f t="shared" ref="U2276" si="13922">S2278</f>
        <v>1</v>
      </c>
      <c r="V2276" s="13" t="str">
        <f t="shared" ref="V2276" si="13923">T2278</f>
        <v>0</v>
      </c>
      <c r="W2276" s="13" t="str">
        <f t="shared" ref="W2276" si="13924">U2278</f>
        <v>0</v>
      </c>
      <c r="X2276" s="13" t="str">
        <f t="shared" ref="X2276" si="13925">V2278</f>
        <v>1</v>
      </c>
      <c r="Y2276" s="13" t="str">
        <f t="shared" ref="Y2276" si="13926">W2278</f>
        <v>0</v>
      </c>
      <c r="Z2276" s="13" t="str">
        <f t="shared" ref="Z2276" si="13927">X2278</f>
        <v>1</v>
      </c>
      <c r="AA2276" s="13" t="str">
        <f t="shared" ref="AA2276" si="13928">Y2278</f>
        <v>0</v>
      </c>
      <c r="AB2276" s="13" t="str">
        <f t="shared" ref="AB2276" si="13929">Z2278</f>
        <v>1</v>
      </c>
      <c r="AC2276" s="13" t="str">
        <f t="shared" ref="AC2276" si="13930">AA2278</f>
        <v>0</v>
      </c>
      <c r="AD2276" s="13" t="str">
        <f t="shared" ref="AD2276" si="13931">AB2278</f>
        <v>1</v>
      </c>
      <c r="AE2276" s="13" t="str">
        <f t="shared" ref="AE2276" si="13932">AC2278</f>
        <v>1</v>
      </c>
      <c r="AF2276" s="13" t="str">
        <f t="shared" ref="AF2276" si="13933">AD2278</f>
        <v>0</v>
      </c>
      <c r="AG2276" s="13" t="str">
        <f t="shared" ref="AG2276" si="13934">AE2278</f>
        <v>0</v>
      </c>
      <c r="AH2276" s="13" t="str">
        <f t="shared" ref="AH2276" si="13935">AF2278</f>
        <v>1</v>
      </c>
      <c r="AI2276" s="13" t="str">
        <f t="shared" ref="AI2276" si="13936">AG2278</f>
        <v>1</v>
      </c>
      <c r="AL2276" s="14" t="s">
        <v>56</v>
      </c>
      <c r="AM2276" s="14" t="str">
        <f>CONCATENATE(D2301,H2301,L2301,P2301,T2301,X2301,AB2301,AF2301,)</f>
        <v>BD2A9B84</v>
      </c>
    </row>
    <row r="2277" spans="3:39" ht="15" customHeight="1" x14ac:dyDescent="0.55000000000000004">
      <c r="C2277" s="14" t="s">
        <v>23</v>
      </c>
      <c r="D2277" s="13" t="str">
        <f>MID($AM2247,1,1)</f>
        <v>8</v>
      </c>
      <c r="H2277" s="13" t="str">
        <f>MID($AM2247,2,1)</f>
        <v>5</v>
      </c>
      <c r="L2277" s="13" t="str">
        <f>MID($AM2247,3,1)</f>
        <v>D</v>
      </c>
      <c r="P2277" s="13" t="str">
        <f>MID($AM2247,4,1)</f>
        <v>B</v>
      </c>
      <c r="T2277" s="13" t="str">
        <f>MID($AM2247,5,1)</f>
        <v>2</v>
      </c>
      <c r="X2277" s="13" t="str">
        <f>MID($AM2247,6,1)</f>
        <v>A</v>
      </c>
      <c r="AB2277" s="13" t="str">
        <f>MID($AM2247,7,1)</f>
        <v>C</v>
      </c>
      <c r="AF2277" s="13" t="str">
        <f>MID($AM2247,8,1)</f>
        <v>D</v>
      </c>
      <c r="AL2277" s="21" t="s">
        <v>40</v>
      </c>
      <c r="AM2277" s="14" t="str">
        <f>CONCATENATE(D2289,H2289,L2289,P2289,T2289,X2289,AB2289,AF2289)</f>
        <v>656919B3</v>
      </c>
    </row>
    <row r="2278" spans="3:39" ht="15" customHeight="1" x14ac:dyDescent="0.45">
      <c r="C2278" s="14" t="s">
        <v>24</v>
      </c>
      <c r="D2278" s="13" t="str">
        <f>MID(DEC2BIN(HEX2DEC(D2277),4),1,1)</f>
        <v>1</v>
      </c>
      <c r="E2278" s="13" t="str">
        <f>MID(DEC2BIN(HEX2DEC(D2277),4),2,1)</f>
        <v>0</v>
      </c>
      <c r="F2278" s="13" t="str">
        <f>MID(DEC2BIN(HEX2DEC(D2277),4),3,1)</f>
        <v>0</v>
      </c>
      <c r="G2278" s="13" t="str">
        <f>MID(DEC2BIN(HEX2DEC(D2277),4),4,1)</f>
        <v>0</v>
      </c>
      <c r="H2278" s="13" t="str">
        <f>MID(DEC2BIN(HEX2DEC(H2277),4),1,1)</f>
        <v>0</v>
      </c>
      <c r="I2278" s="13" t="str">
        <f>MID(DEC2BIN(HEX2DEC(H2277),4),2,1)</f>
        <v>1</v>
      </c>
      <c r="J2278" s="13" t="str">
        <f>MID(DEC2BIN(HEX2DEC(H2277),4),3,1)</f>
        <v>0</v>
      </c>
      <c r="K2278" s="13" t="str">
        <f>MID(DEC2BIN(HEX2DEC(H2277),4),4,1)</f>
        <v>1</v>
      </c>
      <c r="L2278" s="13" t="str">
        <f>MID(DEC2BIN(HEX2DEC(L2277),4),1,1)</f>
        <v>1</v>
      </c>
      <c r="M2278" s="13" t="str">
        <f>MID(DEC2BIN(HEX2DEC(L2277),4),2,1)</f>
        <v>1</v>
      </c>
      <c r="N2278" s="13" t="str">
        <f>MID(DEC2BIN(HEX2DEC(L2277),4),3,1)</f>
        <v>0</v>
      </c>
      <c r="O2278" s="13" t="str">
        <f>MID(DEC2BIN(HEX2DEC(L2277),4),4,1)</f>
        <v>1</v>
      </c>
      <c r="P2278" s="13" t="str">
        <f>MID(DEC2BIN(HEX2DEC(P2277),4),1,1)</f>
        <v>1</v>
      </c>
      <c r="Q2278" s="13" t="str">
        <f>MID(DEC2BIN(HEX2DEC(P2277),4),2,1)</f>
        <v>0</v>
      </c>
      <c r="R2278" s="13" t="str">
        <f>MID(DEC2BIN(HEX2DEC(P2277),4),3,1)</f>
        <v>1</v>
      </c>
      <c r="S2278" s="13" t="str">
        <f>MID(DEC2BIN(HEX2DEC(P2277),4),4,1)</f>
        <v>1</v>
      </c>
      <c r="T2278" s="13" t="str">
        <f>MID(DEC2BIN(HEX2DEC(T2277),4),1,1)</f>
        <v>0</v>
      </c>
      <c r="U2278" s="13" t="str">
        <f>MID(DEC2BIN(HEX2DEC(T2277),4),2,1)</f>
        <v>0</v>
      </c>
      <c r="V2278" s="13" t="str">
        <f>MID(DEC2BIN(HEX2DEC(T2277),4),3,1)</f>
        <v>1</v>
      </c>
      <c r="W2278" s="13" t="str">
        <f>MID(DEC2BIN(HEX2DEC(T2277),4),4,1)</f>
        <v>0</v>
      </c>
      <c r="X2278" s="13" t="str">
        <f>MID(DEC2BIN(HEX2DEC(X2277),4),1,1)</f>
        <v>1</v>
      </c>
      <c r="Y2278" s="13" t="str">
        <f>MID(DEC2BIN(HEX2DEC(X2277),4),2,1)</f>
        <v>0</v>
      </c>
      <c r="Z2278" s="13" t="str">
        <f>MID(DEC2BIN(HEX2DEC(X2277),4),3,1)</f>
        <v>1</v>
      </c>
      <c r="AA2278" s="13" t="str">
        <f>MID(DEC2BIN(HEX2DEC(X2277),4),4,1)</f>
        <v>0</v>
      </c>
      <c r="AB2278" s="13" t="str">
        <f>MID(DEC2BIN(HEX2DEC(AB2277),4),1,1)</f>
        <v>1</v>
      </c>
      <c r="AC2278" s="13" t="str">
        <f>MID(DEC2BIN(HEX2DEC(AB2277),4),2,1)</f>
        <v>1</v>
      </c>
      <c r="AD2278" s="13" t="str">
        <f>MID(DEC2BIN(HEX2DEC(AB2277),4),3,1)</f>
        <v>0</v>
      </c>
      <c r="AE2278" s="13" t="str">
        <f>MID(DEC2BIN(HEX2DEC(AB2277),4),4,1)</f>
        <v>0</v>
      </c>
      <c r="AF2278" s="13" t="str">
        <f>MID(DEC2BIN(HEX2DEC(AF2277),4),1,1)</f>
        <v>1</v>
      </c>
      <c r="AG2278" s="13" t="str">
        <f>MID(DEC2BIN(HEX2DEC(AF2277),4),2,1)</f>
        <v>1</v>
      </c>
      <c r="AH2278" s="13" t="str">
        <f>MID(DEC2BIN(HEX2DEC(AF2277),4),3,1)</f>
        <v>0</v>
      </c>
      <c r="AI2278" s="13" t="str">
        <f>MID(DEC2BIN(HEX2DEC(AF2277),4),4,1)</f>
        <v>1</v>
      </c>
      <c r="AL2278" s="14" t="s">
        <v>57</v>
      </c>
      <c r="AM2278" s="19" t="str">
        <f>DEC2HEX(MOD(HEX2DEC(AM2273)+HEX2DEC(AM2274)+HEX2DEC(AM2275)+HEX2DEC(AM2276)+HEX2DEC(AM2277),2^32),8)</f>
        <v>82DFC8B8</v>
      </c>
    </row>
    <row r="2279" spans="3:39" ht="15" customHeight="1" x14ac:dyDescent="0.45">
      <c r="C2279" s="14" t="s">
        <v>25</v>
      </c>
      <c r="D2279" s="13" t="str">
        <f>D2241</f>
        <v>2</v>
      </c>
      <c r="H2279" s="13" t="str">
        <f t="shared" ref="H2279" si="13937">H2241</f>
        <v>E</v>
      </c>
      <c r="L2279" s="13" t="str">
        <f t="shared" ref="L2279" si="13938">L2241</f>
        <v>3</v>
      </c>
      <c r="P2279" s="13" t="str">
        <f t="shared" ref="P2279" si="13939">P2241</f>
        <v>5</v>
      </c>
      <c r="T2279" s="13" t="str">
        <f t="shared" ref="T2279" si="13940">T2241</f>
        <v>8</v>
      </c>
      <c r="X2279" s="13" t="str">
        <f t="shared" ref="X2279" si="13941">X2241</f>
        <v>F</v>
      </c>
      <c r="AB2279" s="13" t="str">
        <f t="shared" ref="AB2279" si="13942">AB2241</f>
        <v>4</v>
      </c>
      <c r="AF2279" s="13" t="str">
        <f>AF2241</f>
        <v>4</v>
      </c>
      <c r="AL2279" s="14"/>
      <c r="AM2279" s="14"/>
    </row>
    <row r="2280" spans="3:39" ht="15" customHeight="1" x14ac:dyDescent="0.45">
      <c r="C2280" s="14" t="s">
        <v>26</v>
      </c>
      <c r="D2280" s="13" t="str">
        <f>MID(DEC2BIN(HEX2DEC(D2279),4),1,1)</f>
        <v>0</v>
      </c>
      <c r="E2280" s="13" t="str">
        <f>MID(DEC2BIN(HEX2DEC(D2279),4),2,1)</f>
        <v>0</v>
      </c>
      <c r="F2280" s="13" t="str">
        <f>MID(DEC2BIN(HEX2DEC(D2279),4),3,1)</f>
        <v>1</v>
      </c>
      <c r="G2280" s="13" t="str">
        <f>MID(DEC2BIN(HEX2DEC(D2279),4),4,1)</f>
        <v>0</v>
      </c>
      <c r="H2280" s="13" t="str">
        <f>MID(DEC2BIN(HEX2DEC(H2279),4),1,1)</f>
        <v>1</v>
      </c>
      <c r="I2280" s="13" t="str">
        <f>MID(DEC2BIN(HEX2DEC(H2279),4),2,1)</f>
        <v>1</v>
      </c>
      <c r="J2280" s="13" t="str">
        <f>MID(DEC2BIN(HEX2DEC(H2279),4),3,1)</f>
        <v>1</v>
      </c>
      <c r="K2280" s="13" t="str">
        <f>MID(DEC2BIN(HEX2DEC(H2279),4),4,1)</f>
        <v>0</v>
      </c>
      <c r="L2280" s="13" t="str">
        <f>MID(DEC2BIN(HEX2DEC(L2279),4),1,1)</f>
        <v>0</v>
      </c>
      <c r="M2280" s="13" t="str">
        <f>MID(DEC2BIN(HEX2DEC(L2279),4),2,1)</f>
        <v>0</v>
      </c>
      <c r="N2280" s="13" t="str">
        <f>MID(DEC2BIN(HEX2DEC(L2279),4),3,1)</f>
        <v>1</v>
      </c>
      <c r="O2280" s="13" t="str">
        <f>MID(DEC2BIN(HEX2DEC(L2279),4),4,1)</f>
        <v>1</v>
      </c>
      <c r="P2280" s="13" t="str">
        <f>MID(DEC2BIN(HEX2DEC(P2279),4),1,1)</f>
        <v>0</v>
      </c>
      <c r="Q2280" s="13" t="str">
        <f>MID(DEC2BIN(HEX2DEC(P2279),4),2,1)</f>
        <v>1</v>
      </c>
      <c r="R2280" s="13" t="str">
        <f>MID(DEC2BIN(HEX2DEC(P2279),4),3,1)</f>
        <v>0</v>
      </c>
      <c r="S2280" s="13" t="str">
        <f>MID(DEC2BIN(HEX2DEC(P2279),4),4,1)</f>
        <v>1</v>
      </c>
      <c r="T2280" s="13" t="str">
        <f>MID(DEC2BIN(HEX2DEC(T2279),4),1,1)</f>
        <v>1</v>
      </c>
      <c r="U2280" s="13" t="str">
        <f>MID(DEC2BIN(HEX2DEC(T2279),4),2,1)</f>
        <v>0</v>
      </c>
      <c r="V2280" s="13" t="str">
        <f>MID(DEC2BIN(HEX2DEC(T2279),4),3,1)</f>
        <v>0</v>
      </c>
      <c r="W2280" s="13" t="str">
        <f>MID(DEC2BIN(HEX2DEC(T2279),4),4,1)</f>
        <v>0</v>
      </c>
      <c r="X2280" s="13" t="str">
        <f>MID(DEC2BIN(HEX2DEC(X2279),4),1,1)</f>
        <v>1</v>
      </c>
      <c r="Y2280" s="13" t="str">
        <f>MID(DEC2BIN(HEX2DEC(X2279),4),2,1)</f>
        <v>1</v>
      </c>
      <c r="Z2280" s="13" t="str">
        <f>MID(DEC2BIN(HEX2DEC(X2279),4),3,1)</f>
        <v>1</v>
      </c>
      <c r="AA2280" s="13" t="str">
        <f>MID(DEC2BIN(HEX2DEC(X2279),4),4,1)</f>
        <v>1</v>
      </c>
      <c r="AB2280" s="13" t="str">
        <f>MID(DEC2BIN(HEX2DEC(AB2279),4),1,1)</f>
        <v>0</v>
      </c>
      <c r="AC2280" s="13" t="str">
        <f>MID(DEC2BIN(HEX2DEC(AB2279),4),2,1)</f>
        <v>1</v>
      </c>
      <c r="AD2280" s="13" t="str">
        <f>MID(DEC2BIN(HEX2DEC(AB2279),4),3,1)</f>
        <v>0</v>
      </c>
      <c r="AE2280" s="13" t="str">
        <f>MID(DEC2BIN(HEX2DEC(AB2279),4),4,1)</f>
        <v>0</v>
      </c>
      <c r="AF2280" s="13" t="str">
        <f>MID(DEC2BIN(HEX2DEC(AF2279),4),1,1)</f>
        <v>0</v>
      </c>
      <c r="AG2280" s="13" t="str">
        <f>MID(DEC2BIN(HEX2DEC(AF2279),4),2,1)</f>
        <v>1</v>
      </c>
      <c r="AH2280" s="13" t="str">
        <f>MID(DEC2BIN(HEX2DEC(AF2279),4),3,1)</f>
        <v>0</v>
      </c>
      <c r="AI2280" s="13" t="str">
        <f>MID(DEC2BIN(HEX2DEC(AF2279),4),4,1)</f>
        <v>0</v>
      </c>
      <c r="AL2280" s="14" t="s">
        <v>58</v>
      </c>
      <c r="AM2280" s="14" t="str">
        <f>CONCATENATE(D2272,H2272,L2272,P2272,T2272,X2272,AB2272,AF2272)</f>
        <v>5BB1D27D</v>
      </c>
    </row>
    <row r="2281" spans="3:39" ht="15" customHeight="1" x14ac:dyDescent="0.45">
      <c r="C2281" s="14" t="s">
        <v>27</v>
      </c>
      <c r="D2281" s="13" t="str">
        <f>D2243</f>
        <v>B</v>
      </c>
      <c r="H2281" s="13" t="str">
        <f t="shared" ref="H2281" si="13943">H2243</f>
        <v>8</v>
      </c>
      <c r="L2281" s="13" t="str">
        <f t="shared" ref="L2281" si="13944">L2243</f>
        <v>E</v>
      </c>
      <c r="P2281" s="13" t="str">
        <f t="shared" ref="P2281" si="13945">P2243</f>
        <v>1</v>
      </c>
      <c r="T2281" s="13" t="str">
        <f t="shared" ref="T2281" si="13946">T2243</f>
        <v>6</v>
      </c>
      <c r="X2281" s="13" t="str">
        <f t="shared" ref="X2281" si="13947">X2243</f>
        <v>9</v>
      </c>
      <c r="AB2281" s="13" t="str">
        <f t="shared" ref="AB2281" si="13948">AB2243</f>
        <v>0</v>
      </c>
      <c r="AF2281" s="13" t="str">
        <f t="shared" ref="AF2281" si="13949">AF2243</f>
        <v>2</v>
      </c>
      <c r="AL2281" s="14" t="s">
        <v>37</v>
      </c>
      <c r="AM2281" s="14" t="str">
        <f>CONCATENATE(D2284,H2284,L2284,P2284,T2284,X2284,AB2284,AF2284)</f>
        <v>ACF12B44</v>
      </c>
    </row>
    <row r="2282" spans="3:39" ht="15" customHeight="1" thickBot="1" x14ac:dyDescent="0.5">
      <c r="C2282" s="14" t="s">
        <v>28</v>
      </c>
      <c r="D2282" s="13" t="str">
        <f>MID(DEC2BIN(HEX2DEC(D2281),4),1,1)</f>
        <v>1</v>
      </c>
      <c r="E2282" s="13" t="str">
        <f>MID(DEC2BIN(HEX2DEC(D2281),4),2,1)</f>
        <v>0</v>
      </c>
      <c r="F2282" s="13" t="str">
        <f>MID(DEC2BIN(HEX2DEC(D2281),4),3,1)</f>
        <v>1</v>
      </c>
      <c r="G2282" s="13" t="str">
        <f>MID(DEC2BIN(HEX2DEC(D2281),4),4,1)</f>
        <v>1</v>
      </c>
      <c r="H2282" s="13" t="str">
        <f>MID(DEC2BIN(HEX2DEC(H2281),4),1,1)</f>
        <v>1</v>
      </c>
      <c r="I2282" s="13" t="str">
        <f>MID(DEC2BIN(HEX2DEC(H2281),4),2,1)</f>
        <v>0</v>
      </c>
      <c r="J2282" s="13" t="str">
        <f>MID(DEC2BIN(HEX2DEC(H2281),4),3,1)</f>
        <v>0</v>
      </c>
      <c r="K2282" s="13" t="str">
        <f>MID(DEC2BIN(HEX2DEC(H2281),4),4,1)</f>
        <v>0</v>
      </c>
      <c r="L2282" s="13" t="str">
        <f>MID(DEC2BIN(HEX2DEC(L2281),4),1,1)</f>
        <v>1</v>
      </c>
      <c r="M2282" s="13" t="str">
        <f>MID(DEC2BIN(HEX2DEC(L2281),4),2,1)</f>
        <v>1</v>
      </c>
      <c r="N2282" s="13" t="str">
        <f>MID(DEC2BIN(HEX2DEC(L2281),4),3,1)</f>
        <v>1</v>
      </c>
      <c r="O2282" s="13" t="str">
        <f>MID(DEC2BIN(HEX2DEC(L2281),4),4,1)</f>
        <v>0</v>
      </c>
      <c r="P2282" s="13" t="str">
        <f>MID(DEC2BIN(HEX2DEC(P2281),4),1,1)</f>
        <v>0</v>
      </c>
      <c r="Q2282" s="13" t="str">
        <f>MID(DEC2BIN(HEX2DEC(P2281),4),2,1)</f>
        <v>0</v>
      </c>
      <c r="R2282" s="13" t="str">
        <f>MID(DEC2BIN(HEX2DEC(P2281),4),3,1)</f>
        <v>0</v>
      </c>
      <c r="S2282" s="13" t="str">
        <f>MID(DEC2BIN(HEX2DEC(P2281),4),4,1)</f>
        <v>1</v>
      </c>
      <c r="T2282" s="13" t="str">
        <f>MID(DEC2BIN(HEX2DEC(T2281),4),1,1)</f>
        <v>0</v>
      </c>
      <c r="U2282" s="13" t="str">
        <f>MID(DEC2BIN(HEX2DEC(T2281),4),2,1)</f>
        <v>1</v>
      </c>
      <c r="V2282" s="13" t="str">
        <f>MID(DEC2BIN(HEX2DEC(T2281),4),3,1)</f>
        <v>1</v>
      </c>
      <c r="W2282" s="13" t="str">
        <f>MID(DEC2BIN(HEX2DEC(T2281),4),4,1)</f>
        <v>0</v>
      </c>
      <c r="X2282" s="13" t="str">
        <f>MID(DEC2BIN(HEX2DEC(X2281),4),1,1)</f>
        <v>1</v>
      </c>
      <c r="Y2282" s="13" t="str">
        <f>MID(DEC2BIN(HEX2DEC(X2281),4),2,1)</f>
        <v>0</v>
      </c>
      <c r="Z2282" s="13" t="str">
        <f>MID(DEC2BIN(HEX2DEC(X2281),4),3,1)</f>
        <v>0</v>
      </c>
      <c r="AA2282" s="13" t="str">
        <f>MID(DEC2BIN(HEX2DEC(X2281),4),4,1)</f>
        <v>1</v>
      </c>
      <c r="AB2282" s="13" t="str">
        <f>MID(DEC2BIN(HEX2DEC(AB2281),4),1,1)</f>
        <v>0</v>
      </c>
      <c r="AC2282" s="13" t="str">
        <f>MID(DEC2BIN(HEX2DEC(AB2281),4),2,1)</f>
        <v>0</v>
      </c>
      <c r="AD2282" s="13" t="str">
        <f>MID(DEC2BIN(HEX2DEC(AB2281),4),3,1)</f>
        <v>0</v>
      </c>
      <c r="AE2282" s="13" t="str">
        <f>MID(DEC2BIN(HEX2DEC(AB2281),4),4,1)</f>
        <v>0</v>
      </c>
      <c r="AF2282" s="13" t="str">
        <f>MID(DEC2BIN(HEX2DEC(AF2281),4),1,1)</f>
        <v>0</v>
      </c>
      <c r="AG2282" s="13" t="str">
        <f>MID(DEC2BIN(HEX2DEC(AF2281),4),2,1)</f>
        <v>0</v>
      </c>
      <c r="AH2282" s="13" t="str">
        <f>MID(DEC2BIN(HEX2DEC(AF2281),4),3,1)</f>
        <v>1</v>
      </c>
      <c r="AI2282" s="13" t="str">
        <f>MID(DEC2BIN(HEX2DEC(AF2281),4),4,1)</f>
        <v>0</v>
      </c>
      <c r="AL2282" s="14" t="s">
        <v>57</v>
      </c>
      <c r="AM2282" s="14" t="str">
        <f>AM2278</f>
        <v>82DFC8B8</v>
      </c>
    </row>
    <row r="2283" spans="3:39" ht="15" customHeight="1" thickBot="1" x14ac:dyDescent="0.5">
      <c r="C2283" s="15" t="s">
        <v>37</v>
      </c>
      <c r="D2283" s="13">
        <f>IF(D2282+D2280+D2278&gt;1,1,0)</f>
        <v>1</v>
      </c>
      <c r="E2283" s="13">
        <f t="shared" ref="E2283:Z2283" si="13950">IF(E2282+E2280+E2278&gt;1,1,0)</f>
        <v>0</v>
      </c>
      <c r="F2283" s="13">
        <f t="shared" si="13950"/>
        <v>1</v>
      </c>
      <c r="G2283" s="13">
        <f t="shared" si="13950"/>
        <v>0</v>
      </c>
      <c r="H2283" s="13">
        <f t="shared" si="13950"/>
        <v>1</v>
      </c>
      <c r="I2283" s="13">
        <f t="shared" si="13950"/>
        <v>1</v>
      </c>
      <c r="J2283" s="13">
        <f t="shared" si="13950"/>
        <v>0</v>
      </c>
      <c r="K2283" s="13">
        <f t="shared" si="13950"/>
        <v>0</v>
      </c>
      <c r="L2283" s="13">
        <f t="shared" si="13950"/>
        <v>1</v>
      </c>
      <c r="M2283" s="13">
        <f t="shared" si="13950"/>
        <v>1</v>
      </c>
      <c r="N2283" s="13">
        <f t="shared" si="13950"/>
        <v>1</v>
      </c>
      <c r="O2283" s="13">
        <f t="shared" si="13950"/>
        <v>1</v>
      </c>
      <c r="P2283" s="13">
        <f t="shared" si="13950"/>
        <v>0</v>
      </c>
      <c r="Q2283" s="13">
        <f t="shared" si="13950"/>
        <v>0</v>
      </c>
      <c r="R2283" s="13">
        <f t="shared" si="13950"/>
        <v>0</v>
      </c>
      <c r="S2283" s="13">
        <f t="shared" si="13950"/>
        <v>1</v>
      </c>
      <c r="T2283" s="13">
        <f t="shared" si="13950"/>
        <v>0</v>
      </c>
      <c r="U2283" s="13">
        <f t="shared" si="13950"/>
        <v>0</v>
      </c>
      <c r="V2283" s="13">
        <f t="shared" si="13950"/>
        <v>1</v>
      </c>
      <c r="W2283" s="13">
        <f t="shared" si="13950"/>
        <v>0</v>
      </c>
      <c r="X2283" s="13">
        <f t="shared" si="13950"/>
        <v>1</v>
      </c>
      <c r="Y2283" s="13">
        <f t="shared" si="13950"/>
        <v>0</v>
      </c>
      <c r="Z2283" s="13">
        <f t="shared" si="13950"/>
        <v>1</v>
      </c>
      <c r="AA2283" s="13">
        <f>IF(AA2282+AA2280+AA2278&gt;1,1,0)</f>
        <v>1</v>
      </c>
      <c r="AB2283" s="13">
        <f t="shared" ref="AB2283:AI2283" si="13951">IF(AB2282+AB2280+AB2278&gt;1,1,0)</f>
        <v>0</v>
      </c>
      <c r="AC2283" s="13">
        <f t="shared" si="13951"/>
        <v>1</v>
      </c>
      <c r="AD2283" s="13">
        <f t="shared" si="13951"/>
        <v>0</v>
      </c>
      <c r="AE2283" s="13">
        <f t="shared" si="13951"/>
        <v>0</v>
      </c>
      <c r="AF2283" s="13">
        <f t="shared" si="13951"/>
        <v>0</v>
      </c>
      <c r="AG2283" s="13">
        <f t="shared" si="13951"/>
        <v>1</v>
      </c>
      <c r="AH2283" s="13">
        <f t="shared" si="13951"/>
        <v>0</v>
      </c>
      <c r="AI2283" s="13">
        <f t="shared" si="13951"/>
        <v>0</v>
      </c>
      <c r="AL2283" s="16" t="s">
        <v>59</v>
      </c>
      <c r="AM2283" s="20" t="str">
        <f>DEC2HEX(MOD(HEX2DEC(AM2280)+HEX2DEC(AM2282)+HEX2DEC(AM2281),2^32),8)</f>
        <v>8B82C679</v>
      </c>
    </row>
    <row r="2284" spans="3:39" ht="15" customHeight="1" thickBot="1" x14ac:dyDescent="0.5">
      <c r="C2284" s="15" t="s">
        <v>38</v>
      </c>
      <c r="D2284" s="13" t="str">
        <f>BIN2HEX(CONCATENATE(D2283,E2283,F2283,G2283))</f>
        <v>A</v>
      </c>
      <c r="H2284" s="13" t="str">
        <f>BIN2HEX(CONCATENATE(H2283,I2283,J2283,K2283))</f>
        <v>C</v>
      </c>
      <c r="L2284" s="13" t="str">
        <f>BIN2HEX(CONCATENATE(L2283,M2283,N2283,O2283))</f>
        <v>F</v>
      </c>
      <c r="P2284" s="13" t="str">
        <f>BIN2HEX(CONCATENATE(P2283,Q2283,R2283,S2283))</f>
        <v>1</v>
      </c>
      <c r="T2284" s="13" t="str">
        <f>BIN2HEX(CONCATENATE(T2283,U2283,V2283,W2283))</f>
        <v>2</v>
      </c>
      <c r="X2284" s="13" t="str">
        <f>BIN2HEX(CONCATENATE(X2283,Y2283,Z2283,AA2283))</f>
        <v>B</v>
      </c>
      <c r="AB2284" s="13" t="str">
        <f>BIN2HEX(CONCATENATE(AB2283,AC2283,AD2283,AE2283))</f>
        <v>4</v>
      </c>
      <c r="AF2284" s="13" t="str">
        <f>BIN2HEX(CONCATENATE(AF2283,AG2283,AH2283,AI2283))</f>
        <v>4</v>
      </c>
      <c r="AM2284" s="14"/>
    </row>
    <row r="2285" spans="3:39" ht="15" customHeight="1" thickBot="1" x14ac:dyDescent="0.5">
      <c r="C2285" s="14"/>
      <c r="AL2285" s="16" t="s">
        <v>60</v>
      </c>
      <c r="AM2285" s="20" t="str">
        <f>CONCATENATE(D2277,H2277,L2277,P2277,T2277,X2277,AB2277,AF2277)</f>
        <v>85DB2ACD</v>
      </c>
    </row>
    <row r="2286" spans="3:39" ht="15" customHeight="1" thickBot="1" x14ac:dyDescent="0.5">
      <c r="C2286" s="14" t="s">
        <v>29</v>
      </c>
      <c r="D2286" s="13" t="str">
        <f>D2245</f>
        <v>3</v>
      </c>
      <c r="H2286" s="13" t="str">
        <f t="shared" ref="H2286" si="13952">H2245</f>
        <v>8</v>
      </c>
      <c r="L2286" s="13" t="str">
        <f t="shared" ref="L2286" si="13953">L2245</f>
        <v>0</v>
      </c>
      <c r="P2286" s="13" t="str">
        <f t="shared" ref="P2286" si="13954">P2245</f>
        <v>6</v>
      </c>
      <c r="T2286" s="13" t="str">
        <f t="shared" ref="T2286" si="13955">T2245</f>
        <v>0</v>
      </c>
      <c r="X2286" s="13" t="str">
        <f t="shared" ref="X2286" si="13956">X2245</f>
        <v>4</v>
      </c>
      <c r="AB2286" s="13" t="str">
        <f t="shared" ref="AB2286" si="13957">AB2245</f>
        <v>3</v>
      </c>
      <c r="AF2286" s="13" t="str">
        <f>AF2245</f>
        <v>D</v>
      </c>
      <c r="AM2286" s="14"/>
    </row>
    <row r="2287" spans="3:39" ht="15" customHeight="1" thickBot="1" x14ac:dyDescent="0.5">
      <c r="C2287" s="14" t="s">
        <v>30</v>
      </c>
      <c r="D2287" s="13" t="str">
        <f>MID(DEC2BIN(HEX2DEC(D2286),4),1,1)</f>
        <v>0</v>
      </c>
      <c r="E2287" s="13" t="str">
        <f>MID(DEC2BIN(HEX2DEC(D2286),4),2,1)</f>
        <v>0</v>
      </c>
      <c r="F2287" s="13" t="str">
        <f>MID(DEC2BIN(HEX2DEC(D2286),4),3,1)</f>
        <v>1</v>
      </c>
      <c r="G2287" s="13" t="str">
        <f>MID(DEC2BIN(HEX2DEC(D2286),4),4,1)</f>
        <v>1</v>
      </c>
      <c r="H2287" s="13" t="str">
        <f>MID(DEC2BIN(HEX2DEC(H2286),4),1,1)</f>
        <v>1</v>
      </c>
      <c r="I2287" s="13" t="str">
        <f>MID(DEC2BIN(HEX2DEC(H2286),4),2,1)</f>
        <v>0</v>
      </c>
      <c r="J2287" s="13" t="str">
        <f>MID(DEC2BIN(HEX2DEC(H2286),4),3,1)</f>
        <v>0</v>
      </c>
      <c r="K2287" s="13" t="str">
        <f>MID(DEC2BIN(HEX2DEC(H2286),4),4,1)</f>
        <v>0</v>
      </c>
      <c r="L2287" s="13" t="str">
        <f>MID(DEC2BIN(HEX2DEC(L2286),4),1,1)</f>
        <v>0</v>
      </c>
      <c r="M2287" s="13" t="str">
        <f>MID(DEC2BIN(HEX2DEC(L2286),4),2,1)</f>
        <v>0</v>
      </c>
      <c r="N2287" s="13" t="str">
        <f>MID(DEC2BIN(HEX2DEC(L2286),4),3,1)</f>
        <v>0</v>
      </c>
      <c r="O2287" s="13" t="str">
        <f>MID(DEC2BIN(HEX2DEC(L2286),4),4,1)</f>
        <v>0</v>
      </c>
      <c r="P2287" s="13" t="str">
        <f>MID(DEC2BIN(HEX2DEC(P2286),4),1,1)</f>
        <v>0</v>
      </c>
      <c r="Q2287" s="13" t="str">
        <f>MID(DEC2BIN(HEX2DEC(P2286),4),2,1)</f>
        <v>1</v>
      </c>
      <c r="R2287" s="13" t="str">
        <f>MID(DEC2BIN(HEX2DEC(P2286),4),3,1)</f>
        <v>1</v>
      </c>
      <c r="S2287" s="13" t="str">
        <f>MID(DEC2BIN(HEX2DEC(P2286),4),4,1)</f>
        <v>0</v>
      </c>
      <c r="T2287" s="13" t="str">
        <f>MID(DEC2BIN(HEX2DEC(T2286),4),1,1)</f>
        <v>0</v>
      </c>
      <c r="U2287" s="13" t="str">
        <f>MID(DEC2BIN(HEX2DEC(T2286),4),2,1)</f>
        <v>0</v>
      </c>
      <c r="V2287" s="13" t="str">
        <f>MID(DEC2BIN(HEX2DEC(T2286),4),3,1)</f>
        <v>0</v>
      </c>
      <c r="W2287" s="13" t="str">
        <f>MID(DEC2BIN(HEX2DEC(T2286),4),4,1)</f>
        <v>0</v>
      </c>
      <c r="X2287" s="13" t="str">
        <f>MID(DEC2BIN(HEX2DEC(X2286),4),1,1)</f>
        <v>0</v>
      </c>
      <c r="Y2287" s="13" t="str">
        <f>MID(DEC2BIN(HEX2DEC(X2286),4),2,1)</f>
        <v>1</v>
      </c>
      <c r="Z2287" s="13" t="str">
        <f>MID(DEC2BIN(HEX2DEC(X2286),4),3,1)</f>
        <v>0</v>
      </c>
      <c r="AA2287" s="13" t="str">
        <f>MID(DEC2BIN(HEX2DEC(X2286),4),4,1)</f>
        <v>0</v>
      </c>
      <c r="AB2287" s="13" t="str">
        <f>MID(DEC2BIN(HEX2DEC(AB2286),4),1,1)</f>
        <v>0</v>
      </c>
      <c r="AC2287" s="13" t="str">
        <f>MID(DEC2BIN(HEX2DEC(AB2286),4),2,1)</f>
        <v>0</v>
      </c>
      <c r="AD2287" s="13" t="str">
        <f>MID(DEC2BIN(HEX2DEC(AB2286),4),3,1)</f>
        <v>1</v>
      </c>
      <c r="AE2287" s="13" t="str">
        <f>MID(DEC2BIN(HEX2DEC(AB2286),4),4,1)</f>
        <v>1</v>
      </c>
      <c r="AF2287" s="13" t="str">
        <f>MID(DEC2BIN(HEX2DEC(AF2286),4),1,1)</f>
        <v>1</v>
      </c>
      <c r="AG2287" s="13" t="str">
        <f>MID(DEC2BIN(HEX2DEC(AF2286),4),2,1)</f>
        <v>1</v>
      </c>
      <c r="AH2287" s="13" t="str">
        <f>MID(DEC2BIN(HEX2DEC(AF2286),4),3,1)</f>
        <v>0</v>
      </c>
      <c r="AI2287" s="13" t="str">
        <f>MID(DEC2BIN(HEX2DEC(AF2286),4),4,1)</f>
        <v>1</v>
      </c>
      <c r="AL2287" s="16" t="s">
        <v>61</v>
      </c>
      <c r="AM2287" s="20" t="str">
        <f>CONCATENATE(D2279,H2279,L2279,P2279,T2279,X2279,AB2279,AF2279)</f>
        <v>2E358F44</v>
      </c>
    </row>
    <row r="2288" spans="3:39" ht="15" customHeight="1" thickBot="1" x14ac:dyDescent="0.5">
      <c r="AM2288" s="14"/>
    </row>
    <row r="2289" spans="1:39" ht="15" customHeight="1" thickBot="1" x14ac:dyDescent="0.5">
      <c r="C2289" s="15" t="s">
        <v>39</v>
      </c>
      <c r="D2289" s="13" t="str">
        <f>BIN2HEX(CONCATENATE(D2290,E2290,F2290,G2290))</f>
        <v>6</v>
      </c>
      <c r="H2289" s="13" t="str">
        <f>BIN2HEX(CONCATENATE(H2290,I2290,J2290,K2290))</f>
        <v>5</v>
      </c>
      <c r="L2289" s="13" t="str">
        <f>BIN2HEX(CONCATENATE(L2290,M2290,N2290,O2290))</f>
        <v>6</v>
      </c>
      <c r="P2289" s="13" t="str">
        <f>BIN2HEX(CONCATENATE(P2290,Q2290,R2290,S2290))</f>
        <v>9</v>
      </c>
      <c r="T2289" s="13" t="str">
        <f>BIN2HEX(CONCATENATE(T2290,U2290,V2290,W2290))</f>
        <v>1</v>
      </c>
      <c r="X2289" s="13" t="str">
        <f>BIN2HEX(CONCATENATE(X2290,Y2290,Z2290,AA2290))</f>
        <v>9</v>
      </c>
      <c r="AB2289" s="13" t="str">
        <f>BIN2HEX(CONCATENATE(AB2290,AC2290,AD2290,AE2290))</f>
        <v>B</v>
      </c>
      <c r="AF2289" s="13" t="str">
        <f>BIN2HEX(CONCATENATE(AF2290,AG2290,AH2290,AI2290))</f>
        <v>3</v>
      </c>
      <c r="AL2289" s="16" t="s">
        <v>62</v>
      </c>
      <c r="AM2289" s="20" t="str">
        <f>CONCATENATE(D2281,H2281,L2281,P2281,T2281,X2281,AB2281,AF2281)</f>
        <v>B8E16902</v>
      </c>
    </row>
    <row r="2290" spans="1:39" ht="15" customHeight="1" x14ac:dyDescent="0.45">
      <c r="C2290" s="15" t="s">
        <v>40</v>
      </c>
      <c r="D2290" s="13">
        <f>IF(ISEVEN(D2291+D2292+D2293),0,1)</f>
        <v>0</v>
      </c>
      <c r="E2290" s="13">
        <f t="shared" ref="E2290:AI2290" si="13958">IF(ISEVEN(E2291+E2292+E2293),0,1)</f>
        <v>1</v>
      </c>
      <c r="F2290" s="13">
        <f t="shared" si="13958"/>
        <v>1</v>
      </c>
      <c r="G2290" s="13">
        <f t="shared" si="13958"/>
        <v>0</v>
      </c>
      <c r="H2290" s="13">
        <f t="shared" si="13958"/>
        <v>0</v>
      </c>
      <c r="I2290" s="13">
        <f t="shared" si="13958"/>
        <v>1</v>
      </c>
      <c r="J2290" s="13">
        <f t="shared" si="13958"/>
        <v>0</v>
      </c>
      <c r="K2290" s="13">
        <f t="shared" si="13958"/>
        <v>1</v>
      </c>
      <c r="L2290" s="13">
        <f t="shared" si="13958"/>
        <v>0</v>
      </c>
      <c r="M2290" s="13">
        <f t="shared" si="13958"/>
        <v>1</v>
      </c>
      <c r="N2290" s="13">
        <f t="shared" si="13958"/>
        <v>1</v>
      </c>
      <c r="O2290" s="13">
        <f t="shared" si="13958"/>
        <v>0</v>
      </c>
      <c r="P2290" s="13">
        <f t="shared" si="13958"/>
        <v>1</v>
      </c>
      <c r="Q2290" s="13">
        <f t="shared" si="13958"/>
        <v>0</v>
      </c>
      <c r="R2290" s="13">
        <f t="shared" si="13958"/>
        <v>0</v>
      </c>
      <c r="S2290" s="13">
        <f t="shared" si="13958"/>
        <v>1</v>
      </c>
      <c r="T2290" s="13">
        <f t="shared" si="13958"/>
        <v>0</v>
      </c>
      <c r="U2290" s="13">
        <f t="shared" si="13958"/>
        <v>0</v>
      </c>
      <c r="V2290" s="13">
        <f t="shared" si="13958"/>
        <v>0</v>
      </c>
      <c r="W2290" s="13">
        <f t="shared" si="13958"/>
        <v>1</v>
      </c>
      <c r="X2290" s="13">
        <f t="shared" si="13958"/>
        <v>1</v>
      </c>
      <c r="Y2290" s="13">
        <f t="shared" si="13958"/>
        <v>0</v>
      </c>
      <c r="Z2290" s="13">
        <f t="shared" si="13958"/>
        <v>0</v>
      </c>
      <c r="AA2290" s="13">
        <f t="shared" si="13958"/>
        <v>1</v>
      </c>
      <c r="AB2290" s="13">
        <f t="shared" si="13958"/>
        <v>1</v>
      </c>
      <c r="AC2290" s="13">
        <f t="shared" si="13958"/>
        <v>0</v>
      </c>
      <c r="AD2290" s="13">
        <f t="shared" si="13958"/>
        <v>1</v>
      </c>
      <c r="AE2290" s="13">
        <f t="shared" si="13958"/>
        <v>1</v>
      </c>
      <c r="AF2290" s="13">
        <f t="shared" si="13958"/>
        <v>0</v>
      </c>
      <c r="AG2290" s="13">
        <f t="shared" si="13958"/>
        <v>0</v>
      </c>
      <c r="AH2290" s="13">
        <f t="shared" si="13958"/>
        <v>1</v>
      </c>
      <c r="AI2290" s="13">
        <f t="shared" si="13958"/>
        <v>1</v>
      </c>
      <c r="AM2290" s="14"/>
    </row>
    <row r="2291" spans="1:39" ht="15" customHeight="1" x14ac:dyDescent="0.45">
      <c r="C2291" s="15" t="s">
        <v>41</v>
      </c>
      <c r="D2291" s="13" t="str">
        <f>K2295</f>
        <v>1</v>
      </c>
      <c r="E2291" s="13" t="str">
        <f t="shared" ref="E2291" si="13959">L2295</f>
        <v>0</v>
      </c>
      <c r="F2291" s="13" t="str">
        <f t="shared" ref="F2291" si="13960">M2295</f>
        <v>0</v>
      </c>
      <c r="G2291" s="13" t="str">
        <f t="shared" ref="G2291" si="13961">N2295</f>
        <v>0</v>
      </c>
      <c r="H2291" s="13" t="str">
        <f t="shared" ref="H2291" si="13962">O2295</f>
        <v>0</v>
      </c>
      <c r="I2291" s="13" t="str">
        <f t="shared" ref="I2291" si="13963">P2295</f>
        <v>0</v>
      </c>
      <c r="J2291" s="13" t="str">
        <f t="shared" ref="J2291" si="13964">Q2295</f>
        <v>0</v>
      </c>
      <c r="K2291" s="13" t="str">
        <f t="shared" ref="K2291" si="13965">R2295</f>
        <v>0</v>
      </c>
      <c r="L2291" s="13" t="str">
        <f t="shared" ref="L2291" si="13966">S2295</f>
        <v>1</v>
      </c>
      <c r="M2291" s="13" t="str">
        <f t="shared" ref="M2291" si="13967">T2295</f>
        <v>0</v>
      </c>
      <c r="N2291" s="13" t="str">
        <f t="shared" ref="N2291" si="13968">U2295</f>
        <v>0</v>
      </c>
      <c r="O2291" s="13" t="str">
        <f t="shared" ref="O2291" si="13969">V2295</f>
        <v>1</v>
      </c>
      <c r="P2291" s="13" t="str">
        <f t="shared" ref="P2291" si="13970">W2295</f>
        <v>1</v>
      </c>
      <c r="Q2291" s="13" t="str">
        <f t="shared" ref="Q2291" si="13971">X2295</f>
        <v>0</v>
      </c>
      <c r="R2291" s="13" t="str">
        <f t="shared" ref="R2291" si="13972">Y2295</f>
        <v>0</v>
      </c>
      <c r="S2291" s="13" t="str">
        <f t="shared" ref="S2291" si="13973">Z2295</f>
        <v>0</v>
      </c>
      <c r="T2291" s="13" t="str">
        <f t="shared" ref="T2291" si="13974">AA2295</f>
        <v>0</v>
      </c>
      <c r="U2291" s="13" t="str">
        <f t="shared" ref="U2291" si="13975">AB2295</f>
        <v>0</v>
      </c>
      <c r="V2291" s="13" t="str">
        <f t="shared" ref="V2291" si="13976">AC2295</f>
        <v>1</v>
      </c>
      <c r="W2291" s="13" t="str">
        <f t="shared" ref="W2291" si="13977">AD2295</f>
        <v>1</v>
      </c>
      <c r="X2291" s="13" t="str">
        <f t="shared" ref="X2291" si="13978">AE2295</f>
        <v>1</v>
      </c>
      <c r="Y2291" s="13" t="str">
        <f t="shared" ref="Y2291" si="13979">AF2295</f>
        <v>1</v>
      </c>
      <c r="Z2291" s="13" t="str">
        <f t="shared" ref="Z2291" si="13980">AG2295</f>
        <v>0</v>
      </c>
      <c r="AA2291" s="13" t="str">
        <f t="shared" ref="AA2291" si="13981">AH2295</f>
        <v>1</v>
      </c>
      <c r="AB2291" s="13" t="str">
        <f t="shared" ref="AB2291" si="13982">AI2295</f>
        <v>0</v>
      </c>
      <c r="AC2291" s="13" t="str">
        <f>D2295</f>
        <v>1</v>
      </c>
      <c r="AD2291" s="13" t="str">
        <f t="shared" ref="AD2291" si="13983">E2295</f>
        <v>0</v>
      </c>
      <c r="AE2291" s="13" t="str">
        <f t="shared" ref="AE2291" si="13984">F2295</f>
        <v>1</v>
      </c>
      <c r="AF2291" s="13" t="str">
        <f t="shared" ref="AF2291" si="13985">G2295</f>
        <v>0</v>
      </c>
      <c r="AG2291" s="13" t="str">
        <f t="shared" ref="AG2291" si="13986">H2295</f>
        <v>1</v>
      </c>
      <c r="AH2291" s="13" t="str">
        <f t="shared" ref="AH2291" si="13987">I2295</f>
        <v>0</v>
      </c>
      <c r="AI2291" s="13" t="str">
        <f t="shared" ref="AI2291" si="13988">J2295</f>
        <v>0</v>
      </c>
      <c r="AL2291" s="22" t="s">
        <v>62</v>
      </c>
      <c r="AM2291" s="14" t="str">
        <f>CONCATENATE(D2286,H2286,L2286,P2286,T2286,X2286,AB2286,AF2286)</f>
        <v>3806043D</v>
      </c>
    </row>
    <row r="2292" spans="1:39" ht="15" customHeight="1" thickBot="1" x14ac:dyDescent="0.5">
      <c r="C2292" s="15" t="s">
        <v>42</v>
      </c>
      <c r="D2292" s="13" t="str">
        <f>Y2295</f>
        <v>0</v>
      </c>
      <c r="E2292" s="13" t="str">
        <f t="shared" ref="E2292" si="13989">Z2295</f>
        <v>0</v>
      </c>
      <c r="F2292" s="13" t="str">
        <f t="shared" ref="F2292" si="13990">AA2295</f>
        <v>0</v>
      </c>
      <c r="G2292" s="13" t="str">
        <f t="shared" ref="G2292" si="13991">AB2295</f>
        <v>0</v>
      </c>
      <c r="H2292" s="13" t="str">
        <f t="shared" ref="H2292" si="13992">AC2295</f>
        <v>1</v>
      </c>
      <c r="I2292" s="13" t="str">
        <f t="shared" ref="I2292" si="13993">AD2295</f>
        <v>1</v>
      </c>
      <c r="J2292" s="13" t="str">
        <f t="shared" ref="J2292" si="13994">AE2295</f>
        <v>1</v>
      </c>
      <c r="K2292" s="13" t="str">
        <f t="shared" ref="K2292" si="13995">AF2295</f>
        <v>1</v>
      </c>
      <c r="L2292" s="13" t="str">
        <f t="shared" ref="L2292" si="13996">AG2295</f>
        <v>0</v>
      </c>
      <c r="M2292" s="13" t="str">
        <f t="shared" ref="M2292" si="13997">AH2295</f>
        <v>1</v>
      </c>
      <c r="N2292" s="13" t="str">
        <f t="shared" ref="N2292" si="13998">AI2295</f>
        <v>0</v>
      </c>
      <c r="O2292" s="13" t="str">
        <f>D2295</f>
        <v>1</v>
      </c>
      <c r="P2292" s="13" t="str">
        <f t="shared" ref="P2292" si="13999">E2295</f>
        <v>0</v>
      </c>
      <c r="Q2292" s="13" t="str">
        <f t="shared" ref="Q2292" si="14000">F2295</f>
        <v>1</v>
      </c>
      <c r="R2292" s="13" t="str">
        <f t="shared" ref="R2292" si="14001">G2295</f>
        <v>0</v>
      </c>
      <c r="S2292" s="13" t="str">
        <f t="shared" ref="S2292" si="14002">H2295</f>
        <v>1</v>
      </c>
      <c r="T2292" s="13" t="str">
        <f t="shared" ref="T2292" si="14003">I2295</f>
        <v>0</v>
      </c>
      <c r="U2292" s="13" t="str">
        <f t="shared" ref="U2292" si="14004">J2295</f>
        <v>0</v>
      </c>
      <c r="V2292" s="13" t="str">
        <f t="shared" ref="V2292" si="14005">K2295</f>
        <v>1</v>
      </c>
      <c r="W2292" s="13" t="str">
        <f t="shared" ref="W2292" si="14006">L2295</f>
        <v>0</v>
      </c>
      <c r="X2292" s="13" t="str">
        <f t="shared" ref="X2292" si="14007">M2295</f>
        <v>0</v>
      </c>
      <c r="Y2292" s="13" t="str">
        <f t="shared" ref="Y2292" si="14008">N2295</f>
        <v>0</v>
      </c>
      <c r="Z2292" s="13" t="str">
        <f t="shared" ref="Z2292" si="14009">O2295</f>
        <v>0</v>
      </c>
      <c r="AA2292" s="13" t="str">
        <f t="shared" ref="AA2292" si="14010">P2295</f>
        <v>0</v>
      </c>
      <c r="AB2292" s="13" t="str">
        <f t="shared" ref="AB2292" si="14011">Q2295</f>
        <v>0</v>
      </c>
      <c r="AC2292" s="13" t="str">
        <f t="shared" ref="AC2292" si="14012">R2295</f>
        <v>0</v>
      </c>
      <c r="AD2292" s="13" t="str">
        <f t="shared" ref="AD2292" si="14013">S2295</f>
        <v>1</v>
      </c>
      <c r="AE2292" s="13" t="str">
        <f t="shared" ref="AE2292" si="14014">T2295</f>
        <v>0</v>
      </c>
      <c r="AF2292" s="13" t="str">
        <f t="shared" ref="AF2292" si="14015">U2295</f>
        <v>0</v>
      </c>
      <c r="AG2292" s="13" t="str">
        <f t="shared" ref="AG2292" si="14016">V2295</f>
        <v>1</v>
      </c>
      <c r="AH2292" s="13" t="str">
        <f t="shared" ref="AH2292" si="14017">W2295</f>
        <v>1</v>
      </c>
      <c r="AI2292" s="13" t="str">
        <f t="shared" ref="AI2292" si="14018">X2295</f>
        <v>0</v>
      </c>
      <c r="AL2292" s="14" t="s">
        <v>64</v>
      </c>
      <c r="AM2292" s="14" t="str">
        <f>AM2278</f>
        <v>82DFC8B8</v>
      </c>
    </row>
    <row r="2293" spans="1:39" ht="15" customHeight="1" thickBot="1" x14ac:dyDescent="0.5">
      <c r="C2293" s="15" t="s">
        <v>43</v>
      </c>
      <c r="D2293" s="13" t="str">
        <f>AD2295</f>
        <v>1</v>
      </c>
      <c r="E2293" s="13" t="str">
        <f t="shared" ref="E2293" si="14019">AE2295</f>
        <v>1</v>
      </c>
      <c r="F2293" s="13" t="str">
        <f t="shared" ref="F2293" si="14020">AF2295</f>
        <v>1</v>
      </c>
      <c r="G2293" s="13" t="str">
        <f t="shared" ref="G2293" si="14021">AG2295</f>
        <v>0</v>
      </c>
      <c r="H2293" s="13" t="str">
        <f t="shared" ref="H2293" si="14022">AH2295</f>
        <v>1</v>
      </c>
      <c r="I2293" s="13" t="str">
        <f t="shared" ref="I2293" si="14023">AI2295</f>
        <v>0</v>
      </c>
      <c r="J2293" s="13" t="str">
        <f>D2295</f>
        <v>1</v>
      </c>
      <c r="K2293" s="13" t="str">
        <f t="shared" ref="K2293" si="14024">E2295</f>
        <v>0</v>
      </c>
      <c r="L2293" s="13" t="str">
        <f t="shared" ref="L2293" si="14025">F2295</f>
        <v>1</v>
      </c>
      <c r="M2293" s="13" t="str">
        <f t="shared" ref="M2293" si="14026">G2295</f>
        <v>0</v>
      </c>
      <c r="N2293" s="13" t="str">
        <f t="shared" ref="N2293" si="14027">H2295</f>
        <v>1</v>
      </c>
      <c r="O2293" s="13" t="str">
        <f t="shared" ref="O2293" si="14028">I2295</f>
        <v>0</v>
      </c>
      <c r="P2293" s="13" t="str">
        <f t="shared" ref="P2293" si="14029">J2295</f>
        <v>0</v>
      </c>
      <c r="Q2293" s="13" t="str">
        <f t="shared" ref="Q2293" si="14030">K2295</f>
        <v>1</v>
      </c>
      <c r="R2293" s="13" t="str">
        <f t="shared" ref="R2293" si="14031">L2295</f>
        <v>0</v>
      </c>
      <c r="S2293" s="13" t="str">
        <f t="shared" ref="S2293" si="14032">M2295</f>
        <v>0</v>
      </c>
      <c r="T2293" s="13" t="str">
        <f t="shared" ref="T2293" si="14033">N2295</f>
        <v>0</v>
      </c>
      <c r="U2293" s="13" t="str">
        <f t="shared" ref="U2293" si="14034">O2295</f>
        <v>0</v>
      </c>
      <c r="V2293" s="13" t="str">
        <f t="shared" ref="V2293" si="14035">P2295</f>
        <v>0</v>
      </c>
      <c r="W2293" s="13" t="str">
        <f t="shared" ref="W2293" si="14036">Q2295</f>
        <v>0</v>
      </c>
      <c r="X2293" s="13" t="str">
        <f t="shared" ref="X2293" si="14037">R2295</f>
        <v>0</v>
      </c>
      <c r="Y2293" s="13" t="str">
        <f t="shared" ref="Y2293" si="14038">S2295</f>
        <v>1</v>
      </c>
      <c r="Z2293" s="13" t="str">
        <f t="shared" ref="Z2293" si="14039">T2295</f>
        <v>0</v>
      </c>
      <c r="AA2293" s="13" t="str">
        <f t="shared" ref="AA2293" si="14040">U2295</f>
        <v>0</v>
      </c>
      <c r="AB2293" s="13" t="str">
        <f t="shared" ref="AB2293" si="14041">V2295</f>
        <v>1</v>
      </c>
      <c r="AC2293" s="13" t="str">
        <f t="shared" ref="AC2293" si="14042">W2295</f>
        <v>1</v>
      </c>
      <c r="AD2293" s="13" t="str">
        <f t="shared" ref="AD2293" si="14043">X2295</f>
        <v>0</v>
      </c>
      <c r="AE2293" s="13" t="str">
        <f t="shared" ref="AE2293" si="14044">Y2295</f>
        <v>0</v>
      </c>
      <c r="AF2293" s="13" t="str">
        <f>Z2295</f>
        <v>0</v>
      </c>
      <c r="AG2293" s="13" t="str">
        <f t="shared" ref="AG2293" si="14045">AA2295</f>
        <v>0</v>
      </c>
      <c r="AH2293" s="13" t="str">
        <f t="shared" ref="AH2293" si="14046">AB2295</f>
        <v>0</v>
      </c>
      <c r="AI2293" s="13" t="str">
        <f t="shared" ref="AI2293" si="14047">AC2295</f>
        <v>1</v>
      </c>
      <c r="AL2293" s="16" t="s">
        <v>63</v>
      </c>
      <c r="AM2293" s="20" t="str">
        <f>DEC2HEX(MOD(HEX2DEC(AM2291)+HEX2DEC(AM2292),2^32),8)</f>
        <v>BAE5CCF5</v>
      </c>
    </row>
    <row r="2294" spans="1:39" ht="15" customHeight="1" thickBot="1" x14ac:dyDescent="0.6">
      <c r="C2294" s="17" t="s">
        <v>44</v>
      </c>
      <c r="D2294" s="13" t="str">
        <f>MID($AM2257,1,1)</f>
        <v>A</v>
      </c>
      <c r="H2294" s="13" t="str">
        <f>MID($AM2257,2,1)</f>
        <v>9</v>
      </c>
      <c r="L2294" s="13" t="str">
        <f>MID($AM2257,3,1)</f>
        <v>0</v>
      </c>
      <c r="P2294" s="13" t="str">
        <f>MID($AM2257,4,1)</f>
        <v>1</v>
      </c>
      <c r="T2294" s="13" t="str">
        <f>MID($AM2257,5,1)</f>
        <v>3</v>
      </c>
      <c r="X2294" s="13" t="str">
        <f>MID($AM2257,6,1)</f>
        <v>0</v>
      </c>
      <c r="AB2294" s="13" t="str">
        <f>MID($AM2257,7,1)</f>
        <v>7</v>
      </c>
      <c r="AF2294" s="13" t="str">
        <f>MID($AM2257,8,1)</f>
        <v>A</v>
      </c>
      <c r="AM2294" s="14"/>
    </row>
    <row r="2295" spans="1:39" ht="15" customHeight="1" thickBot="1" x14ac:dyDescent="0.5">
      <c r="C2295" s="15" t="s">
        <v>45</v>
      </c>
      <c r="D2295" s="13" t="str">
        <f>MID(DEC2BIN(HEX2DEC(D2294),4),1,1)</f>
        <v>1</v>
      </c>
      <c r="E2295" s="13" t="str">
        <f>MID(DEC2BIN(HEX2DEC(D2294),4),2,1)</f>
        <v>0</v>
      </c>
      <c r="F2295" s="13" t="str">
        <f>MID(DEC2BIN(HEX2DEC(D2294),4),3,1)</f>
        <v>1</v>
      </c>
      <c r="G2295" s="13" t="str">
        <f>MID(DEC2BIN(HEX2DEC(D2294),4),4,1)</f>
        <v>0</v>
      </c>
      <c r="H2295" s="13" t="str">
        <f>MID(DEC2BIN(HEX2DEC(H2294),4),1,1)</f>
        <v>1</v>
      </c>
      <c r="I2295" s="13" t="str">
        <f>MID(DEC2BIN(HEX2DEC(H2294),4),2,1)</f>
        <v>0</v>
      </c>
      <c r="J2295" s="13" t="str">
        <f>MID(DEC2BIN(HEX2DEC(H2294),4),3,1)</f>
        <v>0</v>
      </c>
      <c r="K2295" s="13" t="str">
        <f>MID(DEC2BIN(HEX2DEC(H2294),4),4,1)</f>
        <v>1</v>
      </c>
      <c r="L2295" s="13" t="str">
        <f>MID(DEC2BIN(HEX2DEC(L2294),4),1,1)</f>
        <v>0</v>
      </c>
      <c r="M2295" s="13" t="str">
        <f>MID(DEC2BIN(HEX2DEC(L2294),4),2,1)</f>
        <v>0</v>
      </c>
      <c r="N2295" s="13" t="str">
        <f>MID(DEC2BIN(HEX2DEC(L2294),4),3,1)</f>
        <v>0</v>
      </c>
      <c r="O2295" s="13" t="str">
        <f>MID(DEC2BIN(HEX2DEC(L2294),4),4,1)</f>
        <v>0</v>
      </c>
      <c r="P2295" s="13" t="str">
        <f>MID(DEC2BIN(HEX2DEC(P2294),4),1,1)</f>
        <v>0</v>
      </c>
      <c r="Q2295" s="13" t="str">
        <f>MID(DEC2BIN(HEX2DEC(P2294),4),2,1)</f>
        <v>0</v>
      </c>
      <c r="R2295" s="13" t="str">
        <f>MID(DEC2BIN(HEX2DEC(P2294),4),3,1)</f>
        <v>0</v>
      </c>
      <c r="S2295" s="13" t="str">
        <f>MID(DEC2BIN(HEX2DEC(P2294),4),4,1)</f>
        <v>1</v>
      </c>
      <c r="T2295" s="13" t="str">
        <f>MID(DEC2BIN(HEX2DEC(T2294),4),1,1)</f>
        <v>0</v>
      </c>
      <c r="U2295" s="13" t="str">
        <f>MID(DEC2BIN(HEX2DEC(T2294),4),2,1)</f>
        <v>0</v>
      </c>
      <c r="V2295" s="13" t="str">
        <f>MID(DEC2BIN(HEX2DEC(T2294),4),3,1)</f>
        <v>1</v>
      </c>
      <c r="W2295" s="13" t="str">
        <f>MID(DEC2BIN(HEX2DEC(T2294),4),4,1)</f>
        <v>1</v>
      </c>
      <c r="X2295" s="13" t="str">
        <f>MID(DEC2BIN(HEX2DEC(X2294),4),1,1)</f>
        <v>0</v>
      </c>
      <c r="Y2295" s="13" t="str">
        <f>MID(DEC2BIN(HEX2DEC(X2294),4),2,1)</f>
        <v>0</v>
      </c>
      <c r="Z2295" s="13" t="str">
        <f>MID(DEC2BIN(HEX2DEC(X2294),4),3,1)</f>
        <v>0</v>
      </c>
      <c r="AA2295" s="13" t="str">
        <f>MID(DEC2BIN(HEX2DEC(X2294),4),4,1)</f>
        <v>0</v>
      </c>
      <c r="AB2295" s="13" t="str">
        <f>MID(DEC2BIN(HEX2DEC(AB2294),4),1,1)</f>
        <v>0</v>
      </c>
      <c r="AC2295" s="13" t="str">
        <f>MID(DEC2BIN(HEX2DEC(AB2294),4),2,1)</f>
        <v>1</v>
      </c>
      <c r="AD2295" s="13" t="str">
        <f>MID(DEC2BIN(HEX2DEC(AB2294),4),3,1)</f>
        <v>1</v>
      </c>
      <c r="AE2295" s="13" t="str">
        <f>MID(DEC2BIN(HEX2DEC(AB2294),4),4,1)</f>
        <v>1</v>
      </c>
      <c r="AF2295" s="13" t="str">
        <f>MID(DEC2BIN(HEX2DEC(AF2294),4),1,1)</f>
        <v>1</v>
      </c>
      <c r="AG2295" s="13" t="str">
        <f>MID(DEC2BIN(HEX2DEC(AF2294),4),2,1)</f>
        <v>0</v>
      </c>
      <c r="AH2295" s="13" t="str">
        <f>MID(DEC2BIN(HEX2DEC(AF2294),4),3,1)</f>
        <v>1</v>
      </c>
      <c r="AI2295" s="13" t="str">
        <f>MID(DEC2BIN(HEX2DEC(AF2294),4),4,1)</f>
        <v>0</v>
      </c>
      <c r="AL2295" s="16" t="s">
        <v>65</v>
      </c>
      <c r="AM2295" s="20" t="str">
        <f>CONCATENATE(D2294,H2294,L2294,P2294,T2294,X2294,AB2294,AF2294)</f>
        <v>A901307A</v>
      </c>
    </row>
    <row r="2296" spans="1:39" ht="15" customHeight="1" thickBot="1" x14ac:dyDescent="0.6">
      <c r="C2296" s="17" t="s">
        <v>46</v>
      </c>
      <c r="D2296" s="13" t="str">
        <f>D2258</f>
        <v>F</v>
      </c>
      <c r="H2296" s="13" t="str">
        <f t="shared" ref="H2296" si="14048">H2258</f>
        <v>B</v>
      </c>
      <c r="L2296" s="13" t="str">
        <f t="shared" ref="L2296" si="14049">L2258</f>
        <v>E</v>
      </c>
      <c r="P2296" s="13" t="str">
        <f t="shared" ref="P2296" si="14050">P2258</f>
        <v>A</v>
      </c>
      <c r="T2296" s="13" t="str">
        <f t="shared" ref="T2296" si="14051">T2258</f>
        <v>5</v>
      </c>
      <c r="X2296" s="13" t="str">
        <f t="shared" ref="X2296" si="14052">X2258</f>
        <v>D</v>
      </c>
      <c r="AB2296" s="13" t="str">
        <f t="shared" ref="AB2296" si="14053">AB2258</f>
        <v>8</v>
      </c>
      <c r="AF2296" s="13" t="str">
        <f t="shared" ref="AF2296" si="14054">AF2258</f>
        <v>0</v>
      </c>
      <c r="AM2296" s="14"/>
    </row>
    <row r="2297" spans="1:39" ht="15" customHeight="1" thickBot="1" x14ac:dyDescent="0.5">
      <c r="C2297" s="15" t="s">
        <v>47</v>
      </c>
      <c r="D2297" s="13" t="str">
        <f>MID(DEC2BIN(HEX2DEC(D2296),4),1,1)</f>
        <v>1</v>
      </c>
      <c r="E2297" s="13" t="str">
        <f>MID(DEC2BIN(HEX2DEC(D2296),4),2,1)</f>
        <v>1</v>
      </c>
      <c r="F2297" s="13" t="str">
        <f>MID(DEC2BIN(HEX2DEC(D2296),4),3,1)</f>
        <v>1</v>
      </c>
      <c r="G2297" s="13" t="str">
        <f>MID(DEC2BIN(HEX2DEC(D2296),4),4,1)</f>
        <v>1</v>
      </c>
      <c r="H2297" s="13" t="str">
        <f>MID(DEC2BIN(HEX2DEC(H2296),4),1,1)</f>
        <v>1</v>
      </c>
      <c r="I2297" s="13" t="str">
        <f>MID(DEC2BIN(HEX2DEC(H2296),4),2,1)</f>
        <v>0</v>
      </c>
      <c r="J2297" s="13" t="str">
        <f>MID(DEC2BIN(HEX2DEC(H2296),4),3,1)</f>
        <v>1</v>
      </c>
      <c r="K2297" s="13" t="str">
        <f>MID(DEC2BIN(HEX2DEC(H2296),4),4,1)</f>
        <v>1</v>
      </c>
      <c r="L2297" s="13" t="str">
        <f>MID(DEC2BIN(HEX2DEC(L2296),4),1,1)</f>
        <v>1</v>
      </c>
      <c r="M2297" s="13" t="str">
        <f>MID(DEC2BIN(HEX2DEC(L2296),4),2,1)</f>
        <v>1</v>
      </c>
      <c r="N2297" s="13" t="str">
        <f>MID(DEC2BIN(HEX2DEC(L2296),4),3,1)</f>
        <v>1</v>
      </c>
      <c r="O2297" s="13" t="str">
        <f>MID(DEC2BIN(HEX2DEC(L2296),4),4,1)</f>
        <v>0</v>
      </c>
      <c r="P2297" s="13" t="str">
        <f>MID(DEC2BIN(HEX2DEC(P2296),4),1,1)</f>
        <v>1</v>
      </c>
      <c r="Q2297" s="13" t="str">
        <f>MID(DEC2BIN(HEX2DEC(P2296),4),2,1)</f>
        <v>0</v>
      </c>
      <c r="R2297" s="13" t="str">
        <f>MID(DEC2BIN(HEX2DEC(P2296),4),3,1)</f>
        <v>1</v>
      </c>
      <c r="S2297" s="13" t="str">
        <f>MID(DEC2BIN(HEX2DEC(P2296),4),4,1)</f>
        <v>0</v>
      </c>
      <c r="T2297" s="13" t="str">
        <f>MID(DEC2BIN(HEX2DEC(T2296),4),1,1)</f>
        <v>0</v>
      </c>
      <c r="U2297" s="13" t="str">
        <f>MID(DEC2BIN(HEX2DEC(T2296),4),2,1)</f>
        <v>1</v>
      </c>
      <c r="V2297" s="13" t="str">
        <f>MID(DEC2BIN(HEX2DEC(T2296),4),3,1)</f>
        <v>0</v>
      </c>
      <c r="W2297" s="13" t="str">
        <f>MID(DEC2BIN(HEX2DEC(T2296),4),4,1)</f>
        <v>1</v>
      </c>
      <c r="X2297" s="13" t="str">
        <f>MID(DEC2BIN(HEX2DEC(X2296),4),1,1)</f>
        <v>1</v>
      </c>
      <c r="Y2297" s="13" t="str">
        <f>MID(DEC2BIN(HEX2DEC(X2296),4),2,1)</f>
        <v>1</v>
      </c>
      <c r="Z2297" s="13" t="str">
        <f>MID(DEC2BIN(HEX2DEC(X2296),4),3,1)</f>
        <v>0</v>
      </c>
      <c r="AA2297" s="13" t="str">
        <f>MID(DEC2BIN(HEX2DEC(X2296),4),4,1)</f>
        <v>1</v>
      </c>
      <c r="AB2297" s="13" t="str">
        <f>MID(DEC2BIN(HEX2DEC(AB2296),4),1,1)</f>
        <v>1</v>
      </c>
      <c r="AC2297" s="13" t="str">
        <f>MID(DEC2BIN(HEX2DEC(AB2296),4),2,1)</f>
        <v>0</v>
      </c>
      <c r="AD2297" s="13" t="str">
        <f>MID(DEC2BIN(HEX2DEC(AB2296),4),3,1)</f>
        <v>0</v>
      </c>
      <c r="AE2297" s="13" t="str">
        <f>MID(DEC2BIN(HEX2DEC(AB2296),4),4,1)</f>
        <v>0</v>
      </c>
      <c r="AF2297" s="13" t="str">
        <f>MID(DEC2BIN(HEX2DEC(AF2296),4),1,1)</f>
        <v>0</v>
      </c>
      <c r="AG2297" s="13" t="str">
        <f>MID(DEC2BIN(HEX2DEC(AF2296),4),2,1)</f>
        <v>0</v>
      </c>
      <c r="AH2297" s="13" t="str">
        <f>MID(DEC2BIN(HEX2DEC(AF2296),4),3,1)</f>
        <v>0</v>
      </c>
      <c r="AI2297" s="13" t="str">
        <f>MID(DEC2BIN(HEX2DEC(AF2296),4),4,1)</f>
        <v>0</v>
      </c>
      <c r="AL2297" s="16" t="s">
        <v>66</v>
      </c>
      <c r="AM2297" s="20" t="str">
        <f>CONCATENATE(D2296,H2296,L2296,P2296,T2296,X2296,AB2296,AF2296)</f>
        <v>FBEA5D80</v>
      </c>
    </row>
    <row r="2298" spans="1:39" ht="15" customHeight="1" thickBot="1" x14ac:dyDescent="0.6">
      <c r="C2298" s="17" t="s">
        <v>48</v>
      </c>
      <c r="D2298" s="13" t="str">
        <f>D2260</f>
        <v>9</v>
      </c>
      <c r="H2298" s="13" t="str">
        <f t="shared" ref="H2298" si="14055">H2260</f>
        <v>5</v>
      </c>
      <c r="L2298" s="13" t="str">
        <f t="shared" ref="L2298" si="14056">L2260</f>
        <v>2</v>
      </c>
      <c r="P2298" s="13" t="str">
        <f t="shared" ref="P2298" si="14057">P2260</f>
        <v>B</v>
      </c>
      <c r="T2298" s="13" t="str">
        <f t="shared" ref="T2298" si="14058">T2260</f>
        <v>B</v>
      </c>
      <c r="X2298" s="13" t="str">
        <f t="shared" ref="X2298" si="14059">X2260</f>
        <v>B</v>
      </c>
      <c r="AB2298" s="13" t="str">
        <f t="shared" ref="AB2298" si="14060">AB2260</f>
        <v>C</v>
      </c>
      <c r="AF2298" s="13" t="str">
        <f t="shared" ref="AF2298" si="14061">AF2260</f>
        <v>6</v>
      </c>
      <c r="AM2298" s="14"/>
    </row>
    <row r="2299" spans="1:39" ht="15" customHeight="1" thickBot="1" x14ac:dyDescent="0.5">
      <c r="C2299" s="15" t="s">
        <v>49</v>
      </c>
      <c r="D2299" s="13" t="str">
        <f>MID(DEC2BIN(HEX2DEC(D2298),4),1,1)</f>
        <v>1</v>
      </c>
      <c r="E2299" s="13" t="str">
        <f>MID(DEC2BIN(HEX2DEC(D2298),4),2,1)</f>
        <v>0</v>
      </c>
      <c r="F2299" s="13" t="str">
        <f>MID(DEC2BIN(HEX2DEC(D2298),4),3,1)</f>
        <v>0</v>
      </c>
      <c r="G2299" s="13" t="str">
        <f>MID(DEC2BIN(HEX2DEC(D2298),4),4,1)</f>
        <v>1</v>
      </c>
      <c r="H2299" s="13" t="str">
        <f>MID(DEC2BIN(HEX2DEC(H2298),4),1,1)</f>
        <v>0</v>
      </c>
      <c r="I2299" s="13" t="str">
        <f>MID(DEC2BIN(HEX2DEC(H2298),4),2,1)</f>
        <v>1</v>
      </c>
      <c r="J2299" s="13" t="str">
        <f>MID(DEC2BIN(HEX2DEC(H2298),4),3,1)</f>
        <v>0</v>
      </c>
      <c r="K2299" s="13" t="str">
        <f>MID(DEC2BIN(HEX2DEC(H2298),4),4,1)</f>
        <v>1</v>
      </c>
      <c r="L2299" s="13" t="str">
        <f>MID(DEC2BIN(HEX2DEC(L2298),4),1,1)</f>
        <v>0</v>
      </c>
      <c r="M2299" s="13" t="str">
        <f>MID(DEC2BIN(HEX2DEC(L2298),4),2,1)</f>
        <v>0</v>
      </c>
      <c r="N2299" s="13" t="str">
        <f>MID(DEC2BIN(HEX2DEC(L2298),4),3,1)</f>
        <v>1</v>
      </c>
      <c r="O2299" s="13" t="str">
        <f>MID(DEC2BIN(HEX2DEC(L2298),4),4,1)</f>
        <v>0</v>
      </c>
      <c r="P2299" s="13" t="str">
        <f>MID(DEC2BIN(HEX2DEC(P2298),4),1,1)</f>
        <v>1</v>
      </c>
      <c r="Q2299" s="13" t="str">
        <f>MID(DEC2BIN(HEX2DEC(P2298),4),2,1)</f>
        <v>0</v>
      </c>
      <c r="R2299" s="13" t="str">
        <f>MID(DEC2BIN(HEX2DEC(P2298),4),3,1)</f>
        <v>1</v>
      </c>
      <c r="S2299" s="13" t="str">
        <f>MID(DEC2BIN(HEX2DEC(P2298),4),4,1)</f>
        <v>1</v>
      </c>
      <c r="T2299" s="13" t="str">
        <f>MID(DEC2BIN(HEX2DEC(T2298),4),1,1)</f>
        <v>1</v>
      </c>
      <c r="U2299" s="13" t="str">
        <f>MID(DEC2BIN(HEX2DEC(T2298),4),2,1)</f>
        <v>0</v>
      </c>
      <c r="V2299" s="13" t="str">
        <f>MID(DEC2BIN(HEX2DEC(T2298),4),3,1)</f>
        <v>1</v>
      </c>
      <c r="W2299" s="13" t="str">
        <f>MID(DEC2BIN(HEX2DEC(T2298),4),4,1)</f>
        <v>1</v>
      </c>
      <c r="X2299" s="13" t="str">
        <f>MID(DEC2BIN(HEX2DEC(X2298),4),1,1)</f>
        <v>1</v>
      </c>
      <c r="Y2299" s="13" t="str">
        <f>MID(DEC2BIN(HEX2DEC(X2298),4),2,1)</f>
        <v>0</v>
      </c>
      <c r="Z2299" s="13" t="str">
        <f>MID(DEC2BIN(HEX2DEC(X2298),4),3,1)</f>
        <v>1</v>
      </c>
      <c r="AA2299" s="13" t="str">
        <f>MID(DEC2BIN(HEX2DEC(X2298),4),4,1)</f>
        <v>1</v>
      </c>
      <c r="AB2299" s="13" t="str">
        <f>MID(DEC2BIN(HEX2DEC(AB2298),4),1,1)</f>
        <v>1</v>
      </c>
      <c r="AC2299" s="13" t="str">
        <f>MID(DEC2BIN(HEX2DEC(AB2298),4),2,1)</f>
        <v>1</v>
      </c>
      <c r="AD2299" s="13" t="str">
        <f>MID(DEC2BIN(HEX2DEC(AB2298),4),3,1)</f>
        <v>0</v>
      </c>
      <c r="AE2299" s="13" t="str">
        <f>MID(DEC2BIN(HEX2DEC(AB2298),4),4,1)</f>
        <v>0</v>
      </c>
      <c r="AF2299" s="13" t="str">
        <f>MID(DEC2BIN(HEX2DEC(AF2298),4),1,1)</f>
        <v>0</v>
      </c>
      <c r="AG2299" s="13" t="str">
        <f>MID(DEC2BIN(HEX2DEC(AF2298),4),2,1)</f>
        <v>1</v>
      </c>
      <c r="AH2299" s="13" t="str">
        <f>MID(DEC2BIN(HEX2DEC(AF2298),4),3,1)</f>
        <v>1</v>
      </c>
      <c r="AI2299" s="13" t="str">
        <f>MID(DEC2BIN(HEX2DEC(AF2298),4),4,1)</f>
        <v>0</v>
      </c>
      <c r="AL2299" s="16" t="s">
        <v>55</v>
      </c>
      <c r="AM2299" s="20" t="str">
        <f>CONCATENATE(D2298,H2298,L2298,P2298,T2298,X2298,AB2298,AF2298)</f>
        <v>952BBBC6</v>
      </c>
    </row>
    <row r="2300" spans="1:39" ht="15" customHeight="1" x14ac:dyDescent="0.45">
      <c r="C2300" s="15" t="s">
        <v>50</v>
      </c>
      <c r="D2300" s="13" t="str">
        <f>IF(VALUE(D2295)=1,D2297,D2299)</f>
        <v>1</v>
      </c>
      <c r="E2300" s="13" t="str">
        <f t="shared" ref="E2300:AI2300" si="14062">IF(VALUE(E2295)=1,E2297,E2299)</f>
        <v>0</v>
      </c>
      <c r="F2300" s="13" t="str">
        <f t="shared" si="14062"/>
        <v>1</v>
      </c>
      <c r="G2300" s="13" t="str">
        <f t="shared" si="14062"/>
        <v>1</v>
      </c>
      <c r="H2300" s="13" t="str">
        <f t="shared" si="14062"/>
        <v>1</v>
      </c>
      <c r="I2300" s="13" t="str">
        <f t="shared" si="14062"/>
        <v>1</v>
      </c>
      <c r="J2300" s="13" t="str">
        <f t="shared" si="14062"/>
        <v>0</v>
      </c>
      <c r="K2300" s="13" t="str">
        <f t="shared" si="14062"/>
        <v>1</v>
      </c>
      <c r="L2300" s="13" t="str">
        <f t="shared" si="14062"/>
        <v>0</v>
      </c>
      <c r="M2300" s="13" t="str">
        <f t="shared" si="14062"/>
        <v>0</v>
      </c>
      <c r="N2300" s="13" t="str">
        <f t="shared" si="14062"/>
        <v>1</v>
      </c>
      <c r="O2300" s="13" t="str">
        <f t="shared" si="14062"/>
        <v>0</v>
      </c>
      <c r="P2300" s="13" t="str">
        <f t="shared" si="14062"/>
        <v>1</v>
      </c>
      <c r="Q2300" s="13" t="str">
        <f t="shared" si="14062"/>
        <v>0</v>
      </c>
      <c r="R2300" s="13" t="str">
        <f t="shared" si="14062"/>
        <v>1</v>
      </c>
      <c r="S2300" s="13" t="str">
        <f t="shared" si="14062"/>
        <v>0</v>
      </c>
      <c r="T2300" s="13" t="str">
        <f t="shared" si="14062"/>
        <v>1</v>
      </c>
      <c r="U2300" s="13" t="str">
        <f t="shared" si="14062"/>
        <v>0</v>
      </c>
      <c r="V2300" s="13" t="str">
        <f t="shared" si="14062"/>
        <v>0</v>
      </c>
      <c r="W2300" s="13" t="str">
        <f t="shared" si="14062"/>
        <v>1</v>
      </c>
      <c r="X2300" s="13" t="str">
        <f t="shared" si="14062"/>
        <v>1</v>
      </c>
      <c r="Y2300" s="13" t="str">
        <f t="shared" si="14062"/>
        <v>0</v>
      </c>
      <c r="Z2300" s="13" t="str">
        <f t="shared" si="14062"/>
        <v>1</v>
      </c>
      <c r="AA2300" s="13" t="str">
        <f t="shared" si="14062"/>
        <v>1</v>
      </c>
      <c r="AB2300" s="13" t="str">
        <f t="shared" si="14062"/>
        <v>1</v>
      </c>
      <c r="AC2300" s="13" t="str">
        <f t="shared" si="14062"/>
        <v>0</v>
      </c>
      <c r="AD2300" s="13" t="str">
        <f t="shared" si="14062"/>
        <v>0</v>
      </c>
      <c r="AE2300" s="13" t="str">
        <f t="shared" si="14062"/>
        <v>0</v>
      </c>
      <c r="AF2300" s="13" t="str">
        <f t="shared" si="14062"/>
        <v>0</v>
      </c>
      <c r="AG2300" s="13" t="str">
        <f t="shared" si="14062"/>
        <v>1</v>
      </c>
      <c r="AH2300" s="13" t="str">
        <f t="shared" si="14062"/>
        <v>0</v>
      </c>
      <c r="AI2300" s="13" t="str">
        <f t="shared" si="14062"/>
        <v>0</v>
      </c>
    </row>
    <row r="2301" spans="1:39" ht="15" customHeight="1" x14ac:dyDescent="0.45">
      <c r="C2301" s="15" t="s">
        <v>51</v>
      </c>
      <c r="D2301" s="13" t="str">
        <f>BIN2HEX(CONCATENATE(D2300,E2300,F2300,G2300))</f>
        <v>B</v>
      </c>
      <c r="H2301" s="13" t="str">
        <f>BIN2HEX(CONCATENATE(H2300,I2300,J2300,K2300))</f>
        <v>D</v>
      </c>
      <c r="L2301" s="13" t="str">
        <f>BIN2HEX(CONCATENATE(L2300,M2300,N2300,O2300))</f>
        <v>2</v>
      </c>
      <c r="P2301" s="13" t="str">
        <f>BIN2HEX(CONCATENATE(P2300,Q2300,R2300,S2300))</f>
        <v>A</v>
      </c>
      <c r="T2301" s="13" t="str">
        <f>BIN2HEX(CONCATENATE(T2300,U2300,V2300,W2300))</f>
        <v>9</v>
      </c>
      <c r="X2301" s="13" t="str">
        <f>BIN2HEX(CONCATENATE(X2300,Y2300,Z2300,AA2300))</f>
        <v>B</v>
      </c>
      <c r="AB2301" s="13" t="str">
        <f>BIN2HEX(CONCATENATE(AB2300,AC2300,AD2300,AE2300))</f>
        <v>8</v>
      </c>
      <c r="AF2301" s="13" t="str">
        <f>BIN2HEX(CONCATENATE(AF2300,AG2300,AH2300,AI2300))</f>
        <v>4</v>
      </c>
    </row>
    <row r="2302" spans="1:39" ht="15" customHeight="1" x14ac:dyDescent="0.55000000000000004">
      <c r="C2302" s="17" t="s">
        <v>52</v>
      </c>
      <c r="D2302" s="13" t="str">
        <f>D2262</f>
        <v>B</v>
      </c>
      <c r="H2302" s="13" t="str">
        <f t="shared" ref="H2302" si="14063">H2262</f>
        <v>A</v>
      </c>
      <c r="L2302" s="13" t="str">
        <f t="shared" ref="L2302" si="14064">L2262</f>
        <v>9</v>
      </c>
      <c r="P2302" s="13" t="str">
        <f t="shared" ref="P2302" si="14065">P2262</f>
        <v>F</v>
      </c>
      <c r="T2302" s="13" t="str">
        <f t="shared" ref="T2302" si="14066">T2262</f>
        <v>C</v>
      </c>
      <c r="X2302" s="13" t="str">
        <f t="shared" ref="X2302" si="14067">X2262</f>
        <v>5</v>
      </c>
      <c r="AB2302" s="13" t="str">
        <f t="shared" ref="AB2302" si="14068">AB2262</f>
        <v>E</v>
      </c>
      <c r="AF2302" s="13" t="str">
        <f t="shared" ref="AF2302" si="14069">AF2262</f>
        <v>1</v>
      </c>
    </row>
    <row r="2303" spans="1:39" ht="15" customHeight="1" x14ac:dyDescent="0.45">
      <c r="D2303" s="13" t="str">
        <f>MID(DEC2BIN(HEX2DEC(D2302),4),1,1)</f>
        <v>1</v>
      </c>
      <c r="E2303" s="13" t="str">
        <f>MID(DEC2BIN(HEX2DEC(D2302),4),2,1)</f>
        <v>0</v>
      </c>
      <c r="F2303" s="13" t="str">
        <f>MID(DEC2BIN(HEX2DEC(D2302),4),3,1)</f>
        <v>1</v>
      </c>
      <c r="G2303" s="13" t="str">
        <f>MID(DEC2BIN(HEX2DEC(D2302),4),4,1)</f>
        <v>1</v>
      </c>
      <c r="H2303" s="13" t="str">
        <f>MID(DEC2BIN(HEX2DEC(H2302),4),1,1)</f>
        <v>1</v>
      </c>
      <c r="I2303" s="13" t="str">
        <f>MID(DEC2BIN(HEX2DEC(H2302),4),2,1)</f>
        <v>0</v>
      </c>
      <c r="J2303" s="13" t="str">
        <f>MID(DEC2BIN(HEX2DEC(H2302),4),3,1)</f>
        <v>1</v>
      </c>
      <c r="K2303" s="13" t="str">
        <f>MID(DEC2BIN(HEX2DEC(H2302),4),4,1)</f>
        <v>0</v>
      </c>
      <c r="L2303" s="13" t="str">
        <f>MID(DEC2BIN(HEX2DEC(L2302),4),1,1)</f>
        <v>1</v>
      </c>
      <c r="M2303" s="13" t="str">
        <f>MID(DEC2BIN(HEX2DEC(L2302),4),2,1)</f>
        <v>0</v>
      </c>
      <c r="N2303" s="13" t="str">
        <f>MID(DEC2BIN(HEX2DEC(L2302),4),3,1)</f>
        <v>0</v>
      </c>
      <c r="O2303" s="13" t="str">
        <f>MID(DEC2BIN(HEX2DEC(L2302),4),4,1)</f>
        <v>1</v>
      </c>
      <c r="P2303" s="13" t="str">
        <f>MID(DEC2BIN(HEX2DEC(P2302),4),1,1)</f>
        <v>1</v>
      </c>
      <c r="Q2303" s="13" t="str">
        <f>MID(DEC2BIN(HEX2DEC(P2302),4),2,1)</f>
        <v>1</v>
      </c>
      <c r="R2303" s="13" t="str">
        <f>MID(DEC2BIN(HEX2DEC(P2302),4),3,1)</f>
        <v>1</v>
      </c>
      <c r="S2303" s="13" t="str">
        <f>MID(DEC2BIN(HEX2DEC(P2302),4),4,1)</f>
        <v>1</v>
      </c>
      <c r="T2303" s="13" t="str">
        <f>MID(DEC2BIN(HEX2DEC(T2302),4),1,1)</f>
        <v>1</v>
      </c>
      <c r="U2303" s="13" t="str">
        <f>MID(DEC2BIN(HEX2DEC(T2302),4),2,1)</f>
        <v>1</v>
      </c>
      <c r="V2303" s="13" t="str">
        <f>MID(DEC2BIN(HEX2DEC(T2302),4),3,1)</f>
        <v>0</v>
      </c>
      <c r="W2303" s="13" t="str">
        <f>MID(DEC2BIN(HEX2DEC(T2302),4),4,1)</f>
        <v>0</v>
      </c>
      <c r="X2303" s="13" t="str">
        <f>MID(DEC2BIN(HEX2DEC(X2302),4),1,1)</f>
        <v>0</v>
      </c>
      <c r="Y2303" s="13" t="str">
        <f>MID(DEC2BIN(HEX2DEC(X2302),4),2,1)</f>
        <v>1</v>
      </c>
      <c r="Z2303" s="13" t="str">
        <f>MID(DEC2BIN(HEX2DEC(X2302),4),3,1)</f>
        <v>0</v>
      </c>
      <c r="AA2303" s="13" t="str">
        <f>MID(DEC2BIN(HEX2DEC(X2302),4),4,1)</f>
        <v>1</v>
      </c>
      <c r="AB2303" s="13" t="str">
        <f>MID(DEC2BIN(HEX2DEC(AB2302),4),1,1)</f>
        <v>1</v>
      </c>
      <c r="AC2303" s="13" t="str">
        <f>MID(DEC2BIN(HEX2DEC(AB2302),4),2,1)</f>
        <v>1</v>
      </c>
      <c r="AD2303" s="13" t="str">
        <f>MID(DEC2BIN(HEX2DEC(AB2302),4),3,1)</f>
        <v>1</v>
      </c>
      <c r="AE2303" s="13" t="str">
        <f>MID(DEC2BIN(HEX2DEC(AB2302),4),4,1)</f>
        <v>0</v>
      </c>
      <c r="AF2303" s="13" t="str">
        <f>MID(DEC2BIN(HEX2DEC(AF2302),4),1,1)</f>
        <v>0</v>
      </c>
      <c r="AG2303" s="13" t="str">
        <f>MID(DEC2BIN(HEX2DEC(AF2302),4),2,1)</f>
        <v>0</v>
      </c>
      <c r="AH2303" s="13" t="str">
        <f>MID(DEC2BIN(HEX2DEC(AF2302),4),3,1)</f>
        <v>0</v>
      </c>
      <c r="AI2303" s="13" t="str">
        <f>MID(DEC2BIN(HEX2DEC(AF2302),4),4,1)</f>
        <v>1</v>
      </c>
    </row>
    <row r="2304" spans="1:39" ht="15" customHeight="1" x14ac:dyDescent="0.45">
      <c r="A2304" s="23"/>
      <c r="B2304" s="23"/>
      <c r="C2304" s="23"/>
      <c r="D2304" s="23"/>
      <c r="E2304" s="23"/>
      <c r="F2304" s="23"/>
      <c r="G2304" s="23"/>
      <c r="H2304" s="23"/>
      <c r="I2304" s="23"/>
      <c r="J2304" s="23"/>
      <c r="K2304" s="23"/>
      <c r="L2304" s="23"/>
      <c r="M2304" s="23"/>
      <c r="N2304" s="23"/>
      <c r="O2304" s="23"/>
      <c r="P2304" s="23"/>
      <c r="Q2304" s="23"/>
      <c r="R2304" s="23"/>
      <c r="S2304" s="23"/>
      <c r="T2304" s="23"/>
      <c r="U2304" s="23"/>
      <c r="V2304" s="23"/>
      <c r="W2304" s="23"/>
      <c r="X2304" s="23"/>
      <c r="Y2304" s="23"/>
      <c r="Z2304" s="23"/>
      <c r="AA2304" s="23"/>
      <c r="AB2304" s="23"/>
      <c r="AC2304" s="23"/>
      <c r="AD2304" s="23"/>
      <c r="AE2304" s="23"/>
      <c r="AF2304" s="23"/>
      <c r="AG2304" s="23"/>
      <c r="AH2304" s="23"/>
      <c r="AI2304" s="23"/>
      <c r="AJ2304" s="23"/>
      <c r="AK2304" s="23"/>
      <c r="AL2304" s="23"/>
      <c r="AM2304" s="23"/>
    </row>
  </sheetData>
  <sheetProtection algorithmName="SHA-512" hashValue="EGTdYepBUnJcwJNEK2tM5b5x8tJN35KOcvBDQ4wZsaRf3ds2simXyqjTIfm9DiL9qQwgpRWBz+iuWiLAtb+XUA==" saltValue="WrqBaWNPc8TNad8poA5wFA==" spinCount="100000" sheet="1" objects="1" scenarios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__3"/>
  <dimension ref="B3:J5"/>
  <sheetViews>
    <sheetView workbookViewId="0">
      <selection activeCell="J11" sqref="J11"/>
    </sheetView>
  </sheetViews>
  <sheetFormatPr defaultRowHeight="13.8" x14ac:dyDescent="0.45"/>
  <cols>
    <col min="3" max="10" width="9.6171875" customWidth="1"/>
  </cols>
  <sheetData>
    <row r="3" spans="2:10" x14ac:dyDescent="0.45">
      <c r="B3" t="s">
        <v>207</v>
      </c>
      <c r="C3" t="str">
        <f>'הכנה ל- SHA-256 #1'!I6</f>
        <v>6A09E667</v>
      </c>
      <c r="D3" t="str">
        <f>'הכנה ל- SHA-256 #1'!I7</f>
        <v>BB67AE85</v>
      </c>
      <c r="E3" t="str">
        <f>'הכנה ל- SHA-256 #1'!I8</f>
        <v>3C6EF372</v>
      </c>
      <c r="F3" t="str">
        <f>'הכנה ל- SHA-256 #1'!I9</f>
        <v>A54FF53A</v>
      </c>
      <c r="G3" t="str">
        <f>'הכנה ל- SHA-256 #1'!I10</f>
        <v>510E527F</v>
      </c>
      <c r="H3" t="str">
        <f>'הכנה ל- SHA-256 #1'!I11</f>
        <v>9B05688C</v>
      </c>
      <c r="I3" t="str">
        <f>'הכנה ל- SHA-256 #1'!I12</f>
        <v>1F83D9AB</v>
      </c>
      <c r="J3" t="str">
        <f>'הכנה ל- SHA-256 #1'!I13</f>
        <v>5BE0CD19</v>
      </c>
    </row>
    <row r="4" spans="2:10" ht="14.1" thickBot="1" x14ac:dyDescent="0.5">
      <c r="B4" t="s">
        <v>208</v>
      </c>
      <c r="C4" t="str">
        <f>'SHA-256 Algorithm #1'!AM2283</f>
        <v>8B82C679</v>
      </c>
      <c r="D4" t="str">
        <f>'SHA-256 Algorithm #1'!AM2285</f>
        <v>85DB2ACD</v>
      </c>
      <c r="E4" t="str">
        <f>'SHA-256 Algorithm #1'!AM2287</f>
        <v>2E358F44</v>
      </c>
      <c r="F4" t="str">
        <f>'SHA-256 Algorithm #1'!AM2289</f>
        <v>B8E16902</v>
      </c>
      <c r="G4" t="str">
        <f>'SHA-256 Algorithm #1'!AM2293</f>
        <v>BAE5CCF5</v>
      </c>
      <c r="H4" t="str">
        <f>'SHA-256 Algorithm #1'!AM2295</f>
        <v>A901307A</v>
      </c>
      <c r="I4" t="str">
        <f>'SHA-256 Algorithm #1'!AM2297</f>
        <v>FBEA5D80</v>
      </c>
      <c r="J4" t="str">
        <f>'SHA-256 Algorithm #1'!AM2299</f>
        <v>952BBBC6</v>
      </c>
    </row>
    <row r="5" spans="2:10" ht="14.1" thickBot="1" x14ac:dyDescent="0.5">
      <c r="C5" s="25" t="str">
        <f>DEC2HEX(MOD(HEX2DEC(C3)+HEX2DEC(C4),2^32),8)</f>
        <v>F58CACE0</v>
      </c>
      <c r="D5" s="26" t="str">
        <f t="shared" ref="D5:J5" si="0">DEC2HEX(MOD(HEX2DEC(D3)+HEX2DEC(D4),2^32),8)</f>
        <v>4142D952</v>
      </c>
      <c r="E5" s="26" t="str">
        <f t="shared" si="0"/>
        <v>6AA482B6</v>
      </c>
      <c r="F5" s="26" t="str">
        <f t="shared" si="0"/>
        <v>5E315E3C</v>
      </c>
      <c r="G5" s="26" t="str">
        <f t="shared" si="0"/>
        <v>0BF41F74</v>
      </c>
      <c r="H5" s="26" t="str">
        <f t="shared" si="0"/>
        <v>44069906</v>
      </c>
      <c r="I5" s="26" t="str">
        <f t="shared" si="0"/>
        <v>1B6E372B</v>
      </c>
      <c r="J5" s="27" t="str">
        <f t="shared" si="0"/>
        <v>F10C88DF</v>
      </c>
    </row>
  </sheetData>
  <sheetProtection algorithmName="SHA-512" hashValue="Q794CVQBMTpzTkv5QJ/3fpS3rOm46Pue7L+odGnsY6/L/vGR00MsvW4yfCC5X5OUoK6ALAs1ijnr/2H2kLH0dg==" saltValue="wDd3sRfpcUJs7QxtdXVZBg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__4"/>
  <dimension ref="D4:CG69"/>
  <sheetViews>
    <sheetView topLeftCell="A4" zoomScale="80" zoomScaleNormal="80" workbookViewId="0">
      <selection activeCell="F24" sqref="F24"/>
    </sheetView>
  </sheetViews>
  <sheetFormatPr defaultColWidth="2.6171875" defaultRowHeight="15" customHeight="1" x14ac:dyDescent="0.45"/>
  <cols>
    <col min="1" max="4" width="2.6171875" style="1"/>
    <col min="5" max="5" width="7.42578125" style="1" customWidth="1"/>
    <col min="6" max="6" width="15.42578125" style="1" customWidth="1"/>
    <col min="7" max="7" width="14.046875" style="1" customWidth="1"/>
    <col min="8" max="8" width="15.37890625" style="1" customWidth="1"/>
    <col min="9" max="9" width="10.1875" style="1" customWidth="1"/>
    <col min="10" max="11" width="2.6171875" style="1"/>
    <col min="12" max="12" width="3.046875" style="1" customWidth="1"/>
    <col min="13" max="13" width="7.234375" style="1" customWidth="1"/>
    <col min="14" max="14" width="13.33203125" style="1" customWidth="1"/>
    <col min="15" max="15" width="12.140625" style="1" customWidth="1"/>
    <col min="16" max="16" width="11.85546875" style="1" customWidth="1"/>
    <col min="17" max="17" width="11.1875" style="1" customWidth="1"/>
    <col min="18" max="20" width="2.6171875" style="1"/>
    <col min="21" max="21" width="44.33203125" style="1" customWidth="1"/>
    <col min="22" max="85" width="32.6171875" style="1" customWidth="1"/>
    <col min="86" max="16384" width="2.6171875" style="1"/>
  </cols>
  <sheetData>
    <row r="4" spans="4:85" ht="15" customHeight="1" x14ac:dyDescent="0.65">
      <c r="V4" s="2" t="s">
        <v>67</v>
      </c>
      <c r="W4" s="3" t="s">
        <v>68</v>
      </c>
      <c r="X4" s="3" t="s">
        <v>69</v>
      </c>
      <c r="Y4" s="3" t="s">
        <v>70</v>
      </c>
      <c r="Z4" s="3" t="s">
        <v>71</v>
      </c>
      <c r="AA4" s="3" t="s">
        <v>72</v>
      </c>
      <c r="AB4" s="3" t="s">
        <v>73</v>
      </c>
      <c r="AC4" s="3" t="s">
        <v>74</v>
      </c>
      <c r="AD4" s="3" t="s">
        <v>75</v>
      </c>
      <c r="AE4" s="3" t="s">
        <v>76</v>
      </c>
      <c r="AF4" s="3" t="s">
        <v>77</v>
      </c>
      <c r="AG4" s="3" t="s">
        <v>78</v>
      </c>
      <c r="AH4" s="3" t="s">
        <v>79</v>
      </c>
      <c r="AI4" s="3" t="s">
        <v>80</v>
      </c>
      <c r="AJ4" s="3" t="s">
        <v>81</v>
      </c>
      <c r="AK4" s="3" t="s">
        <v>82</v>
      </c>
      <c r="AL4" s="3" t="s">
        <v>83</v>
      </c>
      <c r="AM4" s="3" t="s">
        <v>84</v>
      </c>
      <c r="AN4" s="3" t="s">
        <v>85</v>
      </c>
      <c r="AO4" s="3" t="s">
        <v>86</v>
      </c>
      <c r="AP4" s="3" t="s">
        <v>87</v>
      </c>
      <c r="AQ4" s="3" t="s">
        <v>88</v>
      </c>
      <c r="AR4" s="3" t="s">
        <v>89</v>
      </c>
      <c r="AS4" s="3" t="s">
        <v>90</v>
      </c>
      <c r="AT4" s="3" t="s">
        <v>91</v>
      </c>
      <c r="AU4" s="3" t="s">
        <v>92</v>
      </c>
      <c r="AV4" s="3" t="s">
        <v>93</v>
      </c>
      <c r="AW4" s="3" t="s">
        <v>94</v>
      </c>
      <c r="AX4" s="3" t="s">
        <v>95</v>
      </c>
      <c r="AY4" s="3" t="s">
        <v>96</v>
      </c>
      <c r="AZ4" s="3" t="s">
        <v>97</v>
      </c>
      <c r="BA4" s="3" t="s">
        <v>98</v>
      </c>
      <c r="BB4" s="3" t="s">
        <v>99</v>
      </c>
      <c r="BC4" s="3" t="s">
        <v>100</v>
      </c>
      <c r="BD4" s="3" t="s">
        <v>101</v>
      </c>
      <c r="BE4" s="3" t="s">
        <v>102</v>
      </c>
      <c r="BF4" s="3" t="s">
        <v>103</v>
      </c>
      <c r="BG4" s="3" t="s">
        <v>104</v>
      </c>
      <c r="BH4" s="3" t="s">
        <v>105</v>
      </c>
      <c r="BI4" s="3" t="s">
        <v>106</v>
      </c>
      <c r="BJ4" s="3" t="s">
        <v>107</v>
      </c>
      <c r="BK4" s="3" t="s">
        <v>108</v>
      </c>
      <c r="BL4" s="3" t="s">
        <v>109</v>
      </c>
      <c r="BM4" s="3" t="s">
        <v>110</v>
      </c>
      <c r="BN4" s="3" t="s">
        <v>111</v>
      </c>
      <c r="BO4" s="3" t="s">
        <v>112</v>
      </c>
      <c r="BP4" s="3" t="s">
        <v>113</v>
      </c>
      <c r="BQ4" s="3" t="s">
        <v>114</v>
      </c>
      <c r="BR4" s="3" t="s">
        <v>115</v>
      </c>
      <c r="BS4" s="3" t="s">
        <v>116</v>
      </c>
      <c r="BT4" s="3" t="s">
        <v>117</v>
      </c>
      <c r="BU4" s="3" t="s">
        <v>118</v>
      </c>
      <c r="BV4" s="3" t="s">
        <v>119</v>
      </c>
      <c r="BW4" s="3" t="s">
        <v>120</v>
      </c>
      <c r="BX4" s="3" t="s">
        <v>121</v>
      </c>
      <c r="BY4" s="3" t="s">
        <v>122</v>
      </c>
      <c r="BZ4" s="3" t="s">
        <v>123</v>
      </c>
      <c r="CA4" s="3" t="s">
        <v>124</v>
      </c>
      <c r="CB4" s="3" t="s">
        <v>125</v>
      </c>
      <c r="CC4" s="3" t="s">
        <v>126</v>
      </c>
      <c r="CD4" s="3" t="s">
        <v>127</v>
      </c>
      <c r="CE4" s="3" t="s">
        <v>128</v>
      </c>
      <c r="CF4" s="3" t="s">
        <v>129</v>
      </c>
      <c r="CG4" s="3" t="s">
        <v>130</v>
      </c>
    </row>
    <row r="5" spans="4:85" ht="15" customHeight="1" x14ac:dyDescent="0.45"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M5" s="1" t="s">
        <v>3</v>
      </c>
      <c r="N5" s="1" t="s">
        <v>1</v>
      </c>
      <c r="O5" s="1" t="s">
        <v>8</v>
      </c>
      <c r="P5" s="1" t="s">
        <v>9</v>
      </c>
      <c r="Q5" s="1" t="s">
        <v>10</v>
      </c>
      <c r="U5" s="1" t="s">
        <v>11</v>
      </c>
      <c r="V5" s="1" t="str">
        <f>MID(התחלה!$C$26,1,8)</f>
        <v>F58CACE0</v>
      </c>
      <c r="W5" s="1" t="str">
        <f>MID(התחלה!$C$26,9,8)</f>
        <v>4142D952</v>
      </c>
      <c r="X5" s="1" t="str">
        <f>MID(התחלה!$C$26,17,8)</f>
        <v>6AA482B6</v>
      </c>
      <c r="Y5" s="1" t="str">
        <f>MID(התחלה!$C$26,25,8)</f>
        <v>5E315E3C</v>
      </c>
      <c r="Z5" s="1" t="str">
        <f>MID(התחלה!$C$26,33,8)</f>
        <v>0BF41F74</v>
      </c>
      <c r="AA5" s="1" t="str">
        <f>MID(התחלה!$C$26,41,8)</f>
        <v>44069906</v>
      </c>
      <c r="AB5" s="1" t="str">
        <f>MID(התחלה!$C$26,49,8)</f>
        <v>1B6E372B</v>
      </c>
      <c r="AC5" s="1" t="str">
        <f>MID(התחלה!$C$26,57,8)</f>
        <v>F10C88DF</v>
      </c>
      <c r="AE5" s="18"/>
      <c r="AF5" s="18"/>
      <c r="AG5" s="18"/>
    </row>
    <row r="6" spans="4:85" ht="15" customHeight="1" x14ac:dyDescent="0.55000000000000004">
      <c r="D6" s="1" t="s">
        <v>131</v>
      </c>
      <c r="E6" s="4">
        <v>2</v>
      </c>
      <c r="F6" s="5">
        <f>SQRT(E6)</f>
        <v>1.4142135623730951</v>
      </c>
      <c r="G6" s="5">
        <f>MOD(F6,1)</f>
        <v>0.41421356237309515</v>
      </c>
      <c r="H6" s="6">
        <f>INT(G6*16^8)</f>
        <v>1779033703</v>
      </c>
      <c r="I6" s="7" t="str">
        <f>DEC2HEX(H6)</f>
        <v>6A09E667</v>
      </c>
      <c r="L6" s="1" t="s">
        <v>132</v>
      </c>
      <c r="M6" s="8">
        <v>2</v>
      </c>
      <c r="N6" s="9">
        <f>M6^(1/3)</f>
        <v>1.2599210498948732</v>
      </c>
      <c r="O6" s="9">
        <f>MOD(N6,1)</f>
        <v>0.25992104989487319</v>
      </c>
      <c r="P6" s="1">
        <f>INT(O6*16^8)</f>
        <v>1116352408</v>
      </c>
      <c r="Q6" s="1" t="str">
        <f>DEC2HEX(P6)</f>
        <v>428A2F98</v>
      </c>
      <c r="U6" s="1" t="s">
        <v>12</v>
      </c>
      <c r="V6" s="1" t="str">
        <f>V5</f>
        <v>F58CACE0</v>
      </c>
      <c r="W6" s="1" t="str">
        <f t="shared" ref="W6:AC7" si="0">W5</f>
        <v>4142D952</v>
      </c>
      <c r="X6" s="1" t="str">
        <f t="shared" si="0"/>
        <v>6AA482B6</v>
      </c>
      <c r="Y6" s="1" t="str">
        <f t="shared" si="0"/>
        <v>5E315E3C</v>
      </c>
      <c r="Z6" s="1" t="str">
        <f t="shared" si="0"/>
        <v>0BF41F74</v>
      </c>
      <c r="AA6" s="1" t="str">
        <f t="shared" si="0"/>
        <v>44069906</v>
      </c>
      <c r="AB6" s="1" t="str">
        <f t="shared" si="0"/>
        <v>1B6E372B</v>
      </c>
      <c r="AC6" s="1" t="str">
        <f t="shared" si="0"/>
        <v>F10C88DF</v>
      </c>
      <c r="AD6" s="18" t="s">
        <v>209</v>
      </c>
    </row>
    <row r="7" spans="4:85" ht="15" customHeight="1" x14ac:dyDescent="0.55000000000000004">
      <c r="D7" s="1" t="s">
        <v>133</v>
      </c>
      <c r="E7" s="4">
        <v>3</v>
      </c>
      <c r="F7" s="5">
        <f>SQRT(E7)</f>
        <v>1.7320508075688772</v>
      </c>
      <c r="G7" s="5">
        <f t="shared" ref="G7:G13" si="1">MOD(F7,1)</f>
        <v>0.73205080756887719</v>
      </c>
      <c r="H7" s="6">
        <f t="shared" ref="H7:H13" si="2">INT(G7*16^8)</f>
        <v>3144134277</v>
      </c>
      <c r="I7" s="7" t="str">
        <f t="shared" ref="I7:I13" si="3">DEC2HEX(H7)</f>
        <v>BB67AE85</v>
      </c>
      <c r="L7" s="1" t="s">
        <v>134</v>
      </c>
      <c r="M7" s="8">
        <v>3</v>
      </c>
      <c r="N7" s="9">
        <f t="shared" ref="N7:N69" si="4">M7^(1/3)</f>
        <v>1.4422495703074083</v>
      </c>
      <c r="O7" s="9">
        <f t="shared" ref="O7:O69" si="5">MOD(N7,1)</f>
        <v>0.4422495703074083</v>
      </c>
      <c r="P7" s="1">
        <f t="shared" ref="P7:P69" si="6">INT(O7*16^8)</f>
        <v>1899447441</v>
      </c>
      <c r="Q7" s="1" t="str">
        <f t="shared" ref="Q7:Q69" si="7">DEC2HEX(P7)</f>
        <v>71374491</v>
      </c>
      <c r="U7" s="1" t="s">
        <v>13</v>
      </c>
      <c r="V7" s="10" t="str">
        <f>V6</f>
        <v>F58CACE0</v>
      </c>
      <c r="W7" s="10" t="str">
        <f t="shared" si="0"/>
        <v>4142D952</v>
      </c>
      <c r="X7" s="10" t="str">
        <f t="shared" si="0"/>
        <v>6AA482B6</v>
      </c>
      <c r="Y7" s="10" t="str">
        <f t="shared" si="0"/>
        <v>5E315E3C</v>
      </c>
      <c r="Z7" s="10" t="str">
        <f t="shared" si="0"/>
        <v>0BF41F74</v>
      </c>
      <c r="AA7" s="10" t="str">
        <f>AA6</f>
        <v>44069906</v>
      </c>
      <c r="AB7" s="10" t="str">
        <f t="shared" si="0"/>
        <v>1B6E372B</v>
      </c>
      <c r="AC7" s="10" t="str">
        <f t="shared" si="0"/>
        <v>F10C88DF</v>
      </c>
      <c r="AD7" s="10" t="str">
        <f>AD6&amp;"000000"</f>
        <v>80000000</v>
      </c>
      <c r="AE7" s="11" t="s">
        <v>2</v>
      </c>
      <c r="AF7" s="11" t="s">
        <v>2</v>
      </c>
      <c r="AG7" s="11" t="s">
        <v>2</v>
      </c>
      <c r="AH7" s="11" t="s">
        <v>2</v>
      </c>
      <c r="AI7" s="11" t="s">
        <v>2</v>
      </c>
      <c r="AJ7" s="11" t="s">
        <v>2</v>
      </c>
      <c r="AK7" s="11" t="s">
        <v>210</v>
      </c>
    </row>
    <row r="8" spans="4:85" ht="15" customHeight="1" x14ac:dyDescent="0.55000000000000004">
      <c r="D8" s="1" t="s">
        <v>135</v>
      </c>
      <c r="E8" s="4">
        <v>5</v>
      </c>
      <c r="F8" s="5">
        <f t="shared" ref="F8:F13" si="8">SQRT(E8)</f>
        <v>2.2360679774997898</v>
      </c>
      <c r="G8" s="5">
        <f t="shared" si="1"/>
        <v>0.23606797749978981</v>
      </c>
      <c r="H8" s="6">
        <f t="shared" si="2"/>
        <v>1013904242</v>
      </c>
      <c r="I8" s="7" t="str">
        <f t="shared" si="3"/>
        <v>3C6EF372</v>
      </c>
      <c r="L8" s="1" t="s">
        <v>136</v>
      </c>
      <c r="M8" s="8">
        <v>5</v>
      </c>
      <c r="N8" s="9">
        <f t="shared" si="4"/>
        <v>1.7099759466766968</v>
      </c>
      <c r="O8" s="9">
        <f t="shared" si="5"/>
        <v>0.70997594667669683</v>
      </c>
      <c r="P8" s="1">
        <f t="shared" si="6"/>
        <v>3049323471</v>
      </c>
      <c r="Q8" s="1" t="str">
        <f t="shared" si="7"/>
        <v>B5C0FBCF</v>
      </c>
      <c r="U8" s="1" t="s">
        <v>14</v>
      </c>
      <c r="V8" s="1" t="str">
        <f>CONCATENATE(HEX2BIN(MID(V7,1,2),8),HEX2BIN(MID(V7,3,2),8),HEX2BIN(MID(V7,5,2),8),HEX2BIN(MID(V7,7,2),8))</f>
        <v>11110101100011001010110011100000</v>
      </c>
      <c r="W8" s="1" t="str">
        <f t="shared" ref="W8:AK8" si="9">CONCATENATE(HEX2BIN(MID(W7,1,2),8),HEX2BIN(MID(W7,3,2),8),HEX2BIN(MID(W7,5,2),8),HEX2BIN(MID(W7,7,2),8))</f>
        <v>01000001010000101101100101010010</v>
      </c>
      <c r="X8" s="1" t="str">
        <f t="shared" si="9"/>
        <v>01101010101001001000001010110110</v>
      </c>
      <c r="Y8" s="1" t="str">
        <f t="shared" si="9"/>
        <v>01011110001100010101111000111100</v>
      </c>
      <c r="Z8" s="1" t="str">
        <f t="shared" si="9"/>
        <v>00001011111101000001111101110100</v>
      </c>
      <c r="AA8" s="1" t="str">
        <f t="shared" si="9"/>
        <v>01000100000001101001100100000110</v>
      </c>
      <c r="AB8" s="1" t="str">
        <f t="shared" si="9"/>
        <v>00011011011011100011011100101011</v>
      </c>
      <c r="AC8" s="1" t="str">
        <f t="shared" si="9"/>
        <v>11110001000011001000100011011111</v>
      </c>
      <c r="AD8" s="1" t="str">
        <f t="shared" si="9"/>
        <v>10000000000000000000000000000000</v>
      </c>
      <c r="AE8" s="1" t="str">
        <f t="shared" si="9"/>
        <v>00000000000000000000000000000000</v>
      </c>
      <c r="AF8" s="1" t="str">
        <f t="shared" si="9"/>
        <v>00000000000000000000000000000000</v>
      </c>
      <c r="AG8" s="1" t="str">
        <f t="shared" si="9"/>
        <v>00000000000000000000000000000000</v>
      </c>
      <c r="AH8" s="1" t="str">
        <f t="shared" si="9"/>
        <v>00000000000000000000000000000000</v>
      </c>
      <c r="AI8" s="1" t="str">
        <f t="shared" si="9"/>
        <v>00000000000000000000000000000000</v>
      </c>
      <c r="AJ8" s="1" t="str">
        <f t="shared" si="9"/>
        <v>00000000000000000000000000000000</v>
      </c>
      <c r="AK8" s="1" t="str">
        <f t="shared" si="9"/>
        <v>00000000000000000000000100000000</v>
      </c>
      <c r="AL8" s="1" t="str">
        <f>CONCATENATE(HEX2BIN(MID(AL21,1,2),8),HEX2BIN(MID(AL21,3,2),8),HEX2BIN(MID(AL21,5,2),8),HEX2BIN(MID(AL21,7,2),8))</f>
        <v>00010000100010101111101110101000</v>
      </c>
      <c r="AM8" s="1" t="str">
        <f t="shared" ref="AM8:AS8" si="10">CONCATENATE(HEX2BIN(MID(AM21,1,2),8),HEX2BIN(MID(AM21,3,2),8),HEX2BIN(MID(AM21,5,2),8),HEX2BIN(MID(AM21,7,2),8))</f>
        <v>10000011000011110001110101001100</v>
      </c>
      <c r="AN8" s="1" t="str">
        <f t="shared" si="10"/>
        <v>10110010001111110000101010010111</v>
      </c>
      <c r="AO8" s="1" t="str">
        <f>CONCATENATE(HEX2BIN(MID(AO21,1,2),8),HEX2BIN(MID(AO21,3,2),8),HEX2BIN(MID(AO21,5,2),8),HEX2BIN(MID(AO21,7,2),8))</f>
        <v>10111010000101001101100110001010</v>
      </c>
      <c r="AP8" s="1" t="str">
        <f t="shared" si="10"/>
        <v>00010010011100110000111100100001</v>
      </c>
      <c r="AQ8" s="1" t="str">
        <f>CONCATENATE(HEX2BIN(MID(AQ21,1,2),8),HEX2BIN(MID(AQ21,3,2),8),HEX2BIN(MID(AQ21,5,2),8),HEX2BIN(MID(AQ21,7,2),8))</f>
        <v>00010100011100110000010011010100</v>
      </c>
      <c r="AR8" s="1" t="str">
        <f t="shared" si="10"/>
        <v>10000101110100101110010000101000</v>
      </c>
      <c r="AS8" s="1" t="str">
        <f t="shared" si="10"/>
        <v>11110101100011010011100011111101</v>
      </c>
      <c r="AT8" s="1" t="str">
        <f>CONCATENATE(HEX2BIN(MID(AT21,1,2),8),HEX2BIN(MID(AT21,3,2),8),HEX2BIN(MID(AT21,5,2),8),HEX2BIN(MID(AT21,7,2),8))</f>
        <v>00110001101111110100010000110110</v>
      </c>
      <c r="AU8" s="1" t="str">
        <f t="shared" ref="AU8:CG8" si="11">CONCATENATE(HEX2BIN(MID(AU21,1,2),8),HEX2BIN(MID(AU21,3,2),8),HEX2BIN(MID(AU21,5,2),8),HEX2BIN(MID(AU21,7,2),8))</f>
        <v>11101101100110110011000111010000</v>
      </c>
      <c r="AV8" s="1" t="str">
        <f t="shared" si="11"/>
        <v>00000100101001101000101011000011</v>
      </c>
      <c r="AW8" s="1" t="str">
        <f t="shared" si="11"/>
        <v>00010001010111000001110011010011</v>
      </c>
      <c r="AX8" s="1" t="str">
        <f t="shared" si="11"/>
        <v>10101000101010111101000000111001</v>
      </c>
      <c r="AY8" s="1" t="str">
        <f t="shared" si="11"/>
        <v>00010011110010101010000110101010</v>
      </c>
      <c r="AZ8" s="1" t="str">
        <f t="shared" si="11"/>
        <v>10000111111111110000010011010011</v>
      </c>
      <c r="BA8" s="1" t="str">
        <f t="shared" si="11"/>
        <v>00100011011111100100110100001010</v>
      </c>
      <c r="BB8" s="1" t="str">
        <f t="shared" si="11"/>
        <v>10101111001011010101011110001001</v>
      </c>
      <c r="BC8" s="1" t="str">
        <f t="shared" si="11"/>
        <v>01110010011010001010011000011010</v>
      </c>
      <c r="BD8" s="1" t="str">
        <f t="shared" si="11"/>
        <v>11111001000011010110110010010111</v>
      </c>
      <c r="BE8" s="1" t="str">
        <f t="shared" si="11"/>
        <v>00101110001101100101101001111001</v>
      </c>
      <c r="BF8" s="1" t="str">
        <f t="shared" si="11"/>
        <v>10101101101110000111010101010110</v>
      </c>
      <c r="BG8" s="1" t="str">
        <f t="shared" si="11"/>
        <v>01111011101001100010000100101011</v>
      </c>
      <c r="BH8" s="1" t="str">
        <f t="shared" si="11"/>
        <v>10001000111000011101111010110101</v>
      </c>
      <c r="BI8" s="1" t="str">
        <f t="shared" si="11"/>
        <v>00110100110000011110011000010110</v>
      </c>
      <c r="BJ8" s="1" t="str">
        <f t="shared" si="11"/>
        <v>11101000111100101010001010101010</v>
      </c>
      <c r="BK8" s="1" t="str">
        <f t="shared" si="11"/>
        <v>11011010100110101110100001001100</v>
      </c>
      <c r="BL8" s="1" t="str">
        <f t="shared" si="11"/>
        <v>11011011010101001111101011111111</v>
      </c>
      <c r="BM8" s="1" t="str">
        <f t="shared" si="11"/>
        <v>01111010011110000010101001011010</v>
      </c>
      <c r="BN8" s="1" t="str">
        <f t="shared" si="11"/>
        <v>00000100100111001111101011100110</v>
      </c>
      <c r="BO8" s="1" t="str">
        <f t="shared" si="11"/>
        <v>00100011111010100110110001000100</v>
      </c>
      <c r="BP8" s="1" t="str">
        <f t="shared" si="11"/>
        <v>00100010010110111000111010110000</v>
      </c>
      <c r="BQ8" s="1" t="str">
        <f t="shared" si="11"/>
        <v>11011011011011001111101001011100</v>
      </c>
      <c r="BR8" s="1" t="str">
        <f t="shared" si="11"/>
        <v>01010011011111100001110001101111</v>
      </c>
      <c r="BS8" s="1" t="str">
        <f t="shared" si="11"/>
        <v>10011100000001110001100000000110</v>
      </c>
      <c r="BT8" s="1" t="str">
        <f t="shared" si="11"/>
        <v>10100010001110010001111110111110</v>
      </c>
      <c r="BU8" s="1" t="str">
        <f t="shared" si="11"/>
        <v>01000111101100011100011011010010</v>
      </c>
      <c r="BV8" s="1" t="str">
        <f t="shared" si="11"/>
        <v>01001111011011000100001101000100</v>
      </c>
      <c r="BW8" s="1" t="str">
        <f t="shared" si="11"/>
        <v>10000111010001001101000110001101</v>
      </c>
      <c r="BX8" s="1" t="str">
        <f t="shared" si="11"/>
        <v>01100001100111001000000010011010</v>
      </c>
      <c r="BY8" s="1" t="str">
        <f t="shared" si="11"/>
        <v>01011011011110111011000000101111</v>
      </c>
      <c r="BZ8" s="1" t="str">
        <f t="shared" si="11"/>
        <v>10001110001101010011010100001100</v>
      </c>
      <c r="CA8" s="1" t="str">
        <f t="shared" si="11"/>
        <v>00000101001111000110000011000111</v>
      </c>
      <c r="CB8" s="1" t="str">
        <f t="shared" si="11"/>
        <v>00010000001110001000100011100011</v>
      </c>
      <c r="CC8" s="1" t="str">
        <f t="shared" si="11"/>
        <v>01111000100000011100001001001101</v>
      </c>
      <c r="CD8" s="1" t="str">
        <f t="shared" si="11"/>
        <v>11111000011101110100001001010110</v>
      </c>
      <c r="CE8" s="1" t="str">
        <f t="shared" si="11"/>
        <v>11100110100110111110111001011011</v>
      </c>
      <c r="CF8" s="1" t="str">
        <f t="shared" si="11"/>
        <v>01100011100000110110111000101000</v>
      </c>
      <c r="CG8" s="1" t="str">
        <f t="shared" si="11"/>
        <v>01001000010101000100010000110111</v>
      </c>
    </row>
    <row r="9" spans="4:85" ht="15" customHeight="1" x14ac:dyDescent="0.55000000000000004">
      <c r="D9" s="1" t="s">
        <v>137</v>
      </c>
      <c r="E9" s="4">
        <v>7</v>
      </c>
      <c r="F9" s="5">
        <f t="shared" si="8"/>
        <v>2.6457513110645907</v>
      </c>
      <c r="G9" s="5">
        <f t="shared" si="1"/>
        <v>0.64575131106459072</v>
      </c>
      <c r="H9" s="6">
        <f t="shared" si="2"/>
        <v>2773480762</v>
      </c>
      <c r="I9" s="7" t="str">
        <f t="shared" si="3"/>
        <v>A54FF53A</v>
      </c>
      <c r="L9" s="1" t="s">
        <v>138</v>
      </c>
      <c r="M9" s="8">
        <v>7</v>
      </c>
      <c r="N9" s="9">
        <f t="shared" si="4"/>
        <v>1.9129311827723889</v>
      </c>
      <c r="O9" s="9">
        <f t="shared" si="5"/>
        <v>0.91293118277238894</v>
      </c>
      <c r="P9" s="1">
        <f t="shared" si="6"/>
        <v>3921009573</v>
      </c>
      <c r="Q9" s="1" t="str">
        <f t="shared" si="7"/>
        <v>E9B5DBA5</v>
      </c>
      <c r="U9" s="3" t="s">
        <v>139</v>
      </c>
      <c r="AL9" s="1" t="str">
        <f>AJ8</f>
        <v>00000000000000000000000000000000</v>
      </c>
      <c r="AM9" s="1" t="str">
        <f>AK8</f>
        <v>00000000000000000000000100000000</v>
      </c>
      <c r="AN9" s="1" t="str">
        <f t="shared" ref="AN9:CG9" si="12">AL8</f>
        <v>00010000100010101111101110101000</v>
      </c>
      <c r="AO9" s="1" t="str">
        <f t="shared" si="12"/>
        <v>10000011000011110001110101001100</v>
      </c>
      <c r="AP9" s="1" t="str">
        <f t="shared" si="12"/>
        <v>10110010001111110000101010010111</v>
      </c>
      <c r="AQ9" s="1" t="str">
        <f t="shared" si="12"/>
        <v>10111010000101001101100110001010</v>
      </c>
      <c r="AR9" s="1" t="str">
        <f t="shared" si="12"/>
        <v>00010010011100110000111100100001</v>
      </c>
      <c r="AS9" s="1" t="str">
        <f t="shared" si="12"/>
        <v>00010100011100110000010011010100</v>
      </c>
      <c r="AT9" s="1" t="str">
        <f t="shared" si="12"/>
        <v>10000101110100101110010000101000</v>
      </c>
      <c r="AU9" s="1" t="str">
        <f t="shared" si="12"/>
        <v>11110101100011010011100011111101</v>
      </c>
      <c r="AV9" s="1" t="str">
        <f t="shared" si="12"/>
        <v>00110001101111110100010000110110</v>
      </c>
      <c r="AW9" s="1" t="str">
        <f t="shared" si="12"/>
        <v>11101101100110110011000111010000</v>
      </c>
      <c r="AX9" s="1" t="str">
        <f t="shared" si="12"/>
        <v>00000100101001101000101011000011</v>
      </c>
      <c r="AY9" s="1" t="str">
        <f t="shared" si="12"/>
        <v>00010001010111000001110011010011</v>
      </c>
      <c r="AZ9" s="1" t="str">
        <f t="shared" si="12"/>
        <v>10101000101010111101000000111001</v>
      </c>
      <c r="BA9" s="1" t="str">
        <f t="shared" si="12"/>
        <v>00010011110010101010000110101010</v>
      </c>
      <c r="BB9" s="1" t="str">
        <f t="shared" si="12"/>
        <v>10000111111111110000010011010011</v>
      </c>
      <c r="BC9" s="1" t="str">
        <f t="shared" si="12"/>
        <v>00100011011111100100110100001010</v>
      </c>
      <c r="BD9" s="1" t="str">
        <f t="shared" si="12"/>
        <v>10101111001011010101011110001001</v>
      </c>
      <c r="BE9" s="1" t="str">
        <f t="shared" si="12"/>
        <v>01110010011010001010011000011010</v>
      </c>
      <c r="BF9" s="1" t="str">
        <f t="shared" si="12"/>
        <v>11111001000011010110110010010111</v>
      </c>
      <c r="BG9" s="1" t="str">
        <f t="shared" si="12"/>
        <v>00101110001101100101101001111001</v>
      </c>
      <c r="BH9" s="1" t="str">
        <f t="shared" si="12"/>
        <v>10101101101110000111010101010110</v>
      </c>
      <c r="BI9" s="1" t="str">
        <f t="shared" si="12"/>
        <v>01111011101001100010000100101011</v>
      </c>
      <c r="BJ9" s="1" t="str">
        <f t="shared" si="12"/>
        <v>10001000111000011101111010110101</v>
      </c>
      <c r="BK9" s="1" t="str">
        <f t="shared" si="12"/>
        <v>00110100110000011110011000010110</v>
      </c>
      <c r="BL9" s="1" t="str">
        <f t="shared" si="12"/>
        <v>11101000111100101010001010101010</v>
      </c>
      <c r="BM9" s="1" t="str">
        <f t="shared" si="12"/>
        <v>11011010100110101110100001001100</v>
      </c>
      <c r="BN9" s="1" t="str">
        <f t="shared" si="12"/>
        <v>11011011010101001111101011111111</v>
      </c>
      <c r="BO9" s="1" t="str">
        <f t="shared" si="12"/>
        <v>01111010011110000010101001011010</v>
      </c>
      <c r="BP9" s="1" t="str">
        <f t="shared" si="12"/>
        <v>00000100100111001111101011100110</v>
      </c>
      <c r="BQ9" s="1" t="str">
        <f t="shared" si="12"/>
        <v>00100011111010100110110001000100</v>
      </c>
      <c r="BR9" s="1" t="str">
        <f t="shared" si="12"/>
        <v>00100010010110111000111010110000</v>
      </c>
      <c r="BS9" s="1" t="str">
        <f t="shared" si="12"/>
        <v>11011011011011001111101001011100</v>
      </c>
      <c r="BT9" s="1" t="str">
        <f t="shared" si="12"/>
        <v>01010011011111100001110001101111</v>
      </c>
      <c r="BU9" s="1" t="str">
        <f t="shared" si="12"/>
        <v>10011100000001110001100000000110</v>
      </c>
      <c r="BV9" s="1" t="str">
        <f t="shared" si="12"/>
        <v>10100010001110010001111110111110</v>
      </c>
      <c r="BW9" s="1" t="str">
        <f t="shared" si="12"/>
        <v>01000111101100011100011011010010</v>
      </c>
      <c r="BX9" s="1" t="str">
        <f t="shared" si="12"/>
        <v>01001111011011000100001101000100</v>
      </c>
      <c r="BY9" s="1" t="str">
        <f t="shared" si="12"/>
        <v>10000111010001001101000110001101</v>
      </c>
      <c r="BZ9" s="1" t="str">
        <f t="shared" si="12"/>
        <v>01100001100111001000000010011010</v>
      </c>
      <c r="CA9" s="1" t="str">
        <f t="shared" si="12"/>
        <v>01011011011110111011000000101111</v>
      </c>
      <c r="CB9" s="1" t="str">
        <f t="shared" si="12"/>
        <v>10001110001101010011010100001100</v>
      </c>
      <c r="CC9" s="1" t="str">
        <f t="shared" si="12"/>
        <v>00000101001111000110000011000111</v>
      </c>
      <c r="CD9" s="1" t="str">
        <f t="shared" si="12"/>
        <v>00010000001110001000100011100011</v>
      </c>
      <c r="CE9" s="1" t="str">
        <f t="shared" si="12"/>
        <v>01111000100000011100001001001101</v>
      </c>
      <c r="CF9" s="1" t="str">
        <f t="shared" si="12"/>
        <v>11111000011101110100001001010110</v>
      </c>
      <c r="CG9" s="1" t="str">
        <f t="shared" si="12"/>
        <v>11100110100110111110111001011011</v>
      </c>
    </row>
    <row r="10" spans="4:85" ht="15" customHeight="1" x14ac:dyDescent="0.55000000000000004">
      <c r="D10" s="1" t="s">
        <v>140</v>
      </c>
      <c r="E10" s="4">
        <v>11</v>
      </c>
      <c r="F10" s="5">
        <f t="shared" si="8"/>
        <v>3.3166247903553998</v>
      </c>
      <c r="G10" s="5">
        <f t="shared" si="1"/>
        <v>0.31662479035539981</v>
      </c>
      <c r="H10" s="6">
        <f t="shared" si="2"/>
        <v>1359893119</v>
      </c>
      <c r="I10" s="7" t="str">
        <f t="shared" si="3"/>
        <v>510E527F</v>
      </c>
      <c r="L10" s="1" t="s">
        <v>141</v>
      </c>
      <c r="M10" s="8">
        <v>11</v>
      </c>
      <c r="N10" s="9">
        <f t="shared" si="4"/>
        <v>2.2239800905693157</v>
      </c>
      <c r="O10" s="9">
        <f t="shared" si="5"/>
        <v>0.22398009056931567</v>
      </c>
      <c r="P10" s="1">
        <f t="shared" si="6"/>
        <v>961987163</v>
      </c>
      <c r="Q10" s="1" t="str">
        <f t="shared" si="7"/>
        <v>3956C25B</v>
      </c>
      <c r="U10" s="1" t="s">
        <v>16</v>
      </c>
      <c r="AL10" s="1" t="str">
        <f>MID(AL9,16,17)&amp;MID(AL9,1,15)</f>
        <v>00000000000000000000000000000000</v>
      </c>
      <c r="AM10" s="1" t="str">
        <f>MID(AM9,16,17)&amp;MID(AM9,1,15)</f>
        <v>00000000100000000000000000000000</v>
      </c>
      <c r="AN10" s="1" t="str">
        <f t="shared" ref="AN10:CG10" si="13">MID(AN9,16,17)&amp;MID(AN9,1,15)</f>
        <v>01111101110101000000100001000101</v>
      </c>
      <c r="AO10" s="1" t="str">
        <f t="shared" si="13"/>
        <v>10001110101001100100000110000111</v>
      </c>
      <c r="AP10" s="1" t="str">
        <f t="shared" si="13"/>
        <v>10000101010010111101100100011111</v>
      </c>
      <c r="AQ10" s="1" t="str">
        <f t="shared" si="13"/>
        <v>01101100110001010101110100001010</v>
      </c>
      <c r="AR10" s="1" t="str">
        <f t="shared" si="13"/>
        <v>10000111100100001000100100111001</v>
      </c>
      <c r="AS10" s="1" t="str">
        <f t="shared" si="13"/>
        <v>10000010011010100000101000111001</v>
      </c>
      <c r="AT10" s="1" t="str">
        <f t="shared" si="13"/>
        <v>01110010000101000100001011101001</v>
      </c>
      <c r="AU10" s="1" t="str">
        <f t="shared" si="13"/>
        <v>10011100011111101111101011000110</v>
      </c>
      <c r="AV10" s="1" t="str">
        <f t="shared" si="13"/>
        <v>10100010000110110001100011011111</v>
      </c>
      <c r="AW10" s="1" t="str">
        <f t="shared" si="13"/>
        <v>10011000111010000111011011001101</v>
      </c>
      <c r="AX10" s="1" t="str">
        <f t="shared" si="13"/>
        <v>01000101011000011000001001010011</v>
      </c>
      <c r="AY10" s="1" t="str">
        <f t="shared" si="13"/>
        <v>00001110011010011000100010101110</v>
      </c>
      <c r="AZ10" s="1" t="str">
        <f t="shared" si="13"/>
        <v>11101000000111001101010001010101</v>
      </c>
      <c r="BA10" s="1" t="str">
        <f t="shared" si="13"/>
        <v>01010000110101010000100111100101</v>
      </c>
      <c r="BB10" s="1" t="str">
        <f t="shared" si="13"/>
        <v>10000010011010011100001111111111</v>
      </c>
      <c r="BC10" s="1" t="str">
        <f t="shared" si="13"/>
        <v>00100110100001010001000110111111</v>
      </c>
      <c r="BD10" s="1" t="str">
        <f t="shared" si="13"/>
        <v>10101011110001001101011110010110</v>
      </c>
      <c r="BE10" s="1" t="str">
        <f t="shared" si="13"/>
        <v>01010011000011010011100100110100</v>
      </c>
      <c r="BF10" s="1" t="str">
        <f t="shared" si="13"/>
        <v>10110110010010111111110010000110</v>
      </c>
      <c r="BG10" s="1" t="str">
        <f t="shared" si="13"/>
        <v>00101101001111001001011100011011</v>
      </c>
      <c r="BH10" s="1" t="str">
        <f t="shared" si="13"/>
        <v>00111010101010110101011011011100</v>
      </c>
      <c r="BI10" s="1" t="str">
        <f t="shared" si="13"/>
        <v>00010000100101011011110111010011</v>
      </c>
      <c r="BJ10" s="1" t="str">
        <f t="shared" si="13"/>
        <v>11101111010110101100010001110000</v>
      </c>
      <c r="BK10" s="1" t="str">
        <f t="shared" si="13"/>
        <v>11110011000010110001101001100000</v>
      </c>
      <c r="BL10" s="1" t="str">
        <f t="shared" si="13"/>
        <v>01010001010101010111010001111001</v>
      </c>
      <c r="BM10" s="1" t="str">
        <f t="shared" si="13"/>
        <v>01110100001001100110110101001101</v>
      </c>
      <c r="BN10" s="1" t="str">
        <f t="shared" si="13"/>
        <v>01111101011111111110110110101010</v>
      </c>
      <c r="BO10" s="1" t="str">
        <f t="shared" si="13"/>
        <v>00010101001011010011110100111100</v>
      </c>
      <c r="BP10" s="1" t="str">
        <f t="shared" si="13"/>
        <v>01111101011100110000001001001110</v>
      </c>
      <c r="BQ10" s="1" t="str">
        <f t="shared" si="13"/>
        <v>00110110001000100001000111110101</v>
      </c>
      <c r="BR10" s="1" t="str">
        <f t="shared" si="13"/>
        <v>11000111010110000001000100101101</v>
      </c>
      <c r="BS10" s="1" t="str">
        <f t="shared" si="13"/>
        <v>01111101001011100110110110110110</v>
      </c>
      <c r="BT10" s="1" t="str">
        <f t="shared" si="13"/>
        <v>00001110001101111010100110111111</v>
      </c>
      <c r="BU10" s="1" t="str">
        <f t="shared" si="13"/>
        <v>10001100000000110100111000000011</v>
      </c>
      <c r="BV10" s="1" t="str">
        <f t="shared" si="13"/>
        <v>10001111110111110101000100011100</v>
      </c>
      <c r="BW10" s="1" t="str">
        <f t="shared" si="13"/>
        <v>11100011011010010010001111011000</v>
      </c>
      <c r="BX10" s="1" t="str">
        <f t="shared" si="13"/>
        <v>00100001101000100010011110110110</v>
      </c>
      <c r="BY10" s="1" t="str">
        <f t="shared" si="13"/>
        <v>01101000110001101100001110100010</v>
      </c>
      <c r="BZ10" s="1" t="str">
        <f t="shared" si="13"/>
        <v>01000000010011010011000011001110</v>
      </c>
      <c r="CA10" s="1" t="str">
        <f t="shared" si="13"/>
        <v>11011000000101111010110110111101</v>
      </c>
      <c r="CB10" s="1" t="str">
        <f t="shared" si="13"/>
        <v>10011010100001100100011100011010</v>
      </c>
      <c r="CC10" s="1" t="str">
        <f t="shared" si="13"/>
        <v>00110000011000111000001010011110</v>
      </c>
      <c r="CD10" s="1" t="str">
        <f t="shared" si="13"/>
        <v>01000100011100011000100000011100</v>
      </c>
      <c r="CE10" s="1" t="str">
        <f t="shared" si="13"/>
        <v>11100001001001101011110001000000</v>
      </c>
      <c r="CF10" s="1" t="str">
        <f t="shared" si="13"/>
        <v>10100001001010110111110000111011</v>
      </c>
      <c r="CG10" s="1" t="str">
        <f t="shared" si="13"/>
        <v>11110111001011011111001101001101</v>
      </c>
    </row>
    <row r="11" spans="4:85" ht="15" customHeight="1" x14ac:dyDescent="0.55000000000000004">
      <c r="D11" s="1" t="s">
        <v>142</v>
      </c>
      <c r="E11" s="4">
        <v>13</v>
      </c>
      <c r="F11" s="5">
        <f t="shared" si="8"/>
        <v>3.6055512754639891</v>
      </c>
      <c r="G11" s="5">
        <f t="shared" si="1"/>
        <v>0.60555127546398912</v>
      </c>
      <c r="H11" s="6">
        <f t="shared" si="2"/>
        <v>2600822924</v>
      </c>
      <c r="I11" s="7" t="str">
        <f t="shared" si="3"/>
        <v>9B05688C</v>
      </c>
      <c r="L11" s="1" t="s">
        <v>143</v>
      </c>
      <c r="M11" s="8">
        <v>13</v>
      </c>
      <c r="N11" s="9">
        <f t="shared" si="4"/>
        <v>2.3513346877207573</v>
      </c>
      <c r="O11" s="9">
        <f t="shared" si="5"/>
        <v>0.35133468772075727</v>
      </c>
      <c r="P11" s="1">
        <f t="shared" si="6"/>
        <v>1508970993</v>
      </c>
      <c r="Q11" s="1" t="str">
        <f t="shared" si="7"/>
        <v>59F111F1</v>
      </c>
      <c r="U11" s="24" t="s">
        <v>206</v>
      </c>
      <c r="AL11" s="1" t="str">
        <f>MID(AL9,14,19)&amp;MID(AL9,1,13)</f>
        <v>00000000000000000000000000000000</v>
      </c>
      <c r="AM11" s="1" t="str">
        <f>MID(AM9,14,19)&amp;MID(AM9,1,13)</f>
        <v>00000000001000000000000000000000</v>
      </c>
      <c r="AN11" s="1" t="str">
        <f t="shared" ref="AN11:CG11" si="14">MID(AN9,14,19)&amp;MID(AN9,1,13)</f>
        <v>01011111011101010000001000010001</v>
      </c>
      <c r="AO11" s="1" t="str">
        <f t="shared" si="14"/>
        <v>11100011101010011001000001100001</v>
      </c>
      <c r="AP11" s="1" t="str">
        <f t="shared" si="14"/>
        <v>11100001010100101111011001000111</v>
      </c>
      <c r="AQ11" s="1" t="str">
        <f t="shared" si="14"/>
        <v>10011011001100010101011101000010</v>
      </c>
      <c r="AR11" s="1" t="str">
        <f t="shared" si="14"/>
        <v>01100001111001000010001001001110</v>
      </c>
      <c r="AS11" s="1" t="str">
        <f t="shared" si="14"/>
        <v>01100000100110101000001010001110</v>
      </c>
      <c r="AT11" s="1" t="str">
        <f t="shared" si="14"/>
        <v>01011100100001010001000010111010</v>
      </c>
      <c r="AU11" s="1" t="str">
        <f t="shared" si="14"/>
        <v>10100111000111111011111010110001</v>
      </c>
      <c r="AV11" s="1" t="str">
        <f t="shared" si="14"/>
        <v>11101000100001101100011000110111</v>
      </c>
      <c r="AW11" s="1" t="str">
        <f t="shared" si="14"/>
        <v>01100110001110100001110110110011</v>
      </c>
      <c r="AX11" s="1" t="str">
        <f t="shared" si="14"/>
        <v>11010001010110000110000010010100</v>
      </c>
      <c r="AY11" s="1" t="str">
        <f t="shared" si="14"/>
        <v>10000011100110100110001000101011</v>
      </c>
      <c r="AZ11" s="1" t="str">
        <f t="shared" si="14"/>
        <v>01111010000001110011010100010101</v>
      </c>
      <c r="BA11" s="1" t="str">
        <f t="shared" si="14"/>
        <v>01010100001101010100001001111001</v>
      </c>
      <c r="BB11" s="1" t="str">
        <f t="shared" si="14"/>
        <v>11100000100110100111000011111111</v>
      </c>
      <c r="BC11" s="1" t="str">
        <f t="shared" si="14"/>
        <v>11001001101000010100010001101111</v>
      </c>
      <c r="BD11" s="1" t="str">
        <f t="shared" si="14"/>
        <v>10101010111100010011010111100101</v>
      </c>
      <c r="BE11" s="1" t="str">
        <f t="shared" si="14"/>
        <v>00010100110000110100111001001101</v>
      </c>
      <c r="BF11" s="1" t="str">
        <f t="shared" si="14"/>
        <v>10101101100100101111111100100001</v>
      </c>
      <c r="BG11" s="1" t="str">
        <f t="shared" si="14"/>
        <v>11001011010011110010010111000110</v>
      </c>
      <c r="BH11" s="1" t="str">
        <f t="shared" si="14"/>
        <v>00001110101010101101010110110111</v>
      </c>
      <c r="BI11" s="1" t="str">
        <f t="shared" si="14"/>
        <v>11000100001001010110111101110100</v>
      </c>
      <c r="BJ11" s="1" t="str">
        <f t="shared" si="14"/>
        <v>00111011110101101011000100011100</v>
      </c>
      <c r="BK11" s="1" t="str">
        <f t="shared" si="14"/>
        <v>00111100110000101100011010011000</v>
      </c>
      <c r="BL11" s="1" t="str">
        <f t="shared" si="14"/>
        <v>01010100010101010101110100011110</v>
      </c>
      <c r="BM11" s="1" t="str">
        <f t="shared" si="14"/>
        <v>01011101000010011001101101010011</v>
      </c>
      <c r="BN11" s="1" t="str">
        <f t="shared" si="14"/>
        <v>10011111010111111111101101101010</v>
      </c>
      <c r="BO11" s="1" t="str">
        <f t="shared" si="14"/>
        <v>00000101010010110100111101001111</v>
      </c>
      <c r="BP11" s="1" t="str">
        <f t="shared" si="14"/>
        <v>10011111010111001100000010010011</v>
      </c>
      <c r="BQ11" s="1" t="str">
        <f t="shared" si="14"/>
        <v>01001101100010001000010001111101</v>
      </c>
      <c r="BR11" s="1" t="str">
        <f t="shared" si="14"/>
        <v>01110001110101100000010001001011</v>
      </c>
      <c r="BS11" s="1" t="str">
        <f t="shared" si="14"/>
        <v>10011111010010111001101101101101</v>
      </c>
      <c r="BT11" s="1" t="str">
        <f t="shared" si="14"/>
        <v>11000011100011011110101001101111</v>
      </c>
      <c r="BU11" s="1" t="str">
        <f t="shared" si="14"/>
        <v>11100011000000001101001110000000</v>
      </c>
      <c r="BV11" s="1" t="str">
        <f t="shared" si="14"/>
        <v>00100011111101111101010001000111</v>
      </c>
      <c r="BW11" s="1" t="str">
        <f t="shared" si="14"/>
        <v>00111000110110100100100011110110</v>
      </c>
      <c r="BX11" s="1" t="str">
        <f t="shared" si="14"/>
        <v>10001000011010001000100111101101</v>
      </c>
      <c r="BY11" s="1" t="str">
        <f t="shared" si="14"/>
        <v>10011010001100011011000011101000</v>
      </c>
      <c r="BZ11" s="1" t="str">
        <f t="shared" si="14"/>
        <v>10010000000100110100110000110011</v>
      </c>
      <c r="CA11" s="1" t="str">
        <f t="shared" si="14"/>
        <v>01110110000001011110101101101111</v>
      </c>
      <c r="CB11" s="1" t="str">
        <f t="shared" si="14"/>
        <v>10100110101000011001000111000110</v>
      </c>
      <c r="CC11" s="1" t="str">
        <f t="shared" si="14"/>
        <v>10001100000110001110000010100111</v>
      </c>
      <c r="CD11" s="1" t="str">
        <f t="shared" si="14"/>
        <v>00010001000111000110001000000111</v>
      </c>
      <c r="CE11" s="1" t="str">
        <f t="shared" si="14"/>
        <v>00111000010010011010111100010000</v>
      </c>
      <c r="CF11" s="1" t="str">
        <f t="shared" si="14"/>
        <v>11101000010010101101111100001110</v>
      </c>
      <c r="CG11" s="1" t="str">
        <f t="shared" si="14"/>
        <v>01111101110010110111110011010011</v>
      </c>
    </row>
    <row r="12" spans="4:85" ht="15" customHeight="1" x14ac:dyDescent="0.55000000000000004">
      <c r="D12" s="1" t="s">
        <v>144</v>
      </c>
      <c r="E12" s="4">
        <v>17</v>
      </c>
      <c r="F12" s="5">
        <f t="shared" si="8"/>
        <v>4.1231056256176606</v>
      </c>
      <c r="G12" s="5">
        <f t="shared" si="1"/>
        <v>0.12310562561766059</v>
      </c>
      <c r="H12" s="6">
        <f t="shared" si="2"/>
        <v>528734635</v>
      </c>
      <c r="I12" s="7" t="str">
        <f t="shared" si="3"/>
        <v>1F83D9AB</v>
      </c>
      <c r="L12" s="1" t="s">
        <v>145</v>
      </c>
      <c r="M12" s="8">
        <v>17</v>
      </c>
      <c r="N12" s="9">
        <f t="shared" si="4"/>
        <v>2.5712815906582351</v>
      </c>
      <c r="O12" s="9">
        <f t="shared" si="5"/>
        <v>0.57128159065823514</v>
      </c>
      <c r="P12" s="1">
        <f t="shared" si="6"/>
        <v>2453635748</v>
      </c>
      <c r="Q12" s="1" t="str">
        <f t="shared" si="7"/>
        <v>923F82A4</v>
      </c>
      <c r="U12" s="3" t="s">
        <v>146</v>
      </c>
      <c r="AL12" s="1" t="str">
        <f>"0000000000"&amp;MID(AL9,1,22)</f>
        <v>00000000000000000000000000000000</v>
      </c>
      <c r="AM12" s="1" t="str">
        <f>"0000000000"&amp;MID(AM9,1,22)</f>
        <v>00000000000000000000000000000000</v>
      </c>
      <c r="AN12" s="1" t="str">
        <f t="shared" ref="AN12:CG12" si="15">"0000000000"&amp;MID(AN9,1,22)</f>
        <v>00000000000001000010001010111110</v>
      </c>
      <c r="AO12" s="1" t="str">
        <f t="shared" si="15"/>
        <v>00000000001000001100001111000111</v>
      </c>
      <c r="AP12" s="1" t="str">
        <f t="shared" si="15"/>
        <v>00000000001011001000111111000010</v>
      </c>
      <c r="AQ12" s="1" t="str">
        <f t="shared" si="15"/>
        <v>00000000001011101000010100110110</v>
      </c>
      <c r="AR12" s="1" t="str">
        <f t="shared" si="15"/>
        <v>00000000000001001001110011000011</v>
      </c>
      <c r="AS12" s="1" t="str">
        <f t="shared" si="15"/>
        <v>00000000000001010001110011000001</v>
      </c>
      <c r="AT12" s="1" t="str">
        <f t="shared" si="15"/>
        <v>00000000001000010111010010111001</v>
      </c>
      <c r="AU12" s="1" t="str">
        <f t="shared" si="15"/>
        <v>00000000001111010110001101001110</v>
      </c>
      <c r="AV12" s="1" t="str">
        <f t="shared" si="15"/>
        <v>00000000000011000110111111010001</v>
      </c>
      <c r="AW12" s="1" t="str">
        <f t="shared" si="15"/>
        <v>00000000001110110110011011001100</v>
      </c>
      <c r="AX12" s="1" t="str">
        <f t="shared" si="15"/>
        <v>00000000000000010010100110100010</v>
      </c>
      <c r="AY12" s="1" t="str">
        <f t="shared" si="15"/>
        <v>00000000000001000101011100000111</v>
      </c>
      <c r="AZ12" s="1" t="str">
        <f t="shared" si="15"/>
        <v>00000000001010100010101011110100</v>
      </c>
      <c r="BA12" s="1" t="str">
        <f t="shared" si="15"/>
        <v>00000000000001001111001010101000</v>
      </c>
      <c r="BB12" s="1" t="str">
        <f t="shared" si="15"/>
        <v>00000000001000011111111111000001</v>
      </c>
      <c r="BC12" s="1" t="str">
        <f t="shared" si="15"/>
        <v>00000000000010001101111110010011</v>
      </c>
      <c r="BD12" s="1" t="str">
        <f t="shared" si="15"/>
        <v>00000000001010111100101101010101</v>
      </c>
      <c r="BE12" s="1" t="str">
        <f t="shared" si="15"/>
        <v>00000000000111001001101000101001</v>
      </c>
      <c r="BF12" s="1" t="str">
        <f t="shared" si="15"/>
        <v>00000000001111100100001101011011</v>
      </c>
      <c r="BG12" s="1" t="str">
        <f t="shared" si="15"/>
        <v>00000000000010111000110110010110</v>
      </c>
      <c r="BH12" s="1" t="str">
        <f t="shared" si="15"/>
        <v>00000000001010110110111000011101</v>
      </c>
      <c r="BI12" s="1" t="str">
        <f t="shared" si="15"/>
        <v>00000000000111101110100110001000</v>
      </c>
      <c r="BJ12" s="1" t="str">
        <f t="shared" si="15"/>
        <v>00000000001000100011100001110111</v>
      </c>
      <c r="BK12" s="1" t="str">
        <f t="shared" si="15"/>
        <v>00000000000011010011000001111001</v>
      </c>
      <c r="BL12" s="1" t="str">
        <f t="shared" si="15"/>
        <v>00000000001110100011110010101000</v>
      </c>
      <c r="BM12" s="1" t="str">
        <f t="shared" si="15"/>
        <v>00000000001101101010011010111010</v>
      </c>
      <c r="BN12" s="1" t="str">
        <f t="shared" si="15"/>
        <v>00000000001101101101010100111110</v>
      </c>
      <c r="BO12" s="1" t="str">
        <f t="shared" si="15"/>
        <v>00000000000111101001111000001010</v>
      </c>
      <c r="BP12" s="1" t="str">
        <f t="shared" si="15"/>
        <v>00000000000000010010011100111110</v>
      </c>
      <c r="BQ12" s="1" t="str">
        <f t="shared" si="15"/>
        <v>00000000000010001111101010011011</v>
      </c>
      <c r="BR12" s="1" t="str">
        <f t="shared" si="15"/>
        <v>00000000000010001001011011100011</v>
      </c>
      <c r="BS12" s="1" t="str">
        <f t="shared" si="15"/>
        <v>00000000001101101101101100111110</v>
      </c>
      <c r="BT12" s="1" t="str">
        <f t="shared" si="15"/>
        <v>00000000000101001101111110000111</v>
      </c>
      <c r="BU12" s="1" t="str">
        <f t="shared" si="15"/>
        <v>00000000001001110000000111000110</v>
      </c>
      <c r="BV12" s="1" t="str">
        <f t="shared" si="15"/>
        <v>00000000001010001000111001000111</v>
      </c>
      <c r="BW12" s="1" t="str">
        <f t="shared" si="15"/>
        <v>00000000000100011110110001110001</v>
      </c>
      <c r="BX12" s="1" t="str">
        <f t="shared" si="15"/>
        <v>00000000000100111101101100010000</v>
      </c>
      <c r="BY12" s="1" t="str">
        <f t="shared" si="15"/>
        <v>00000000001000011101000100110100</v>
      </c>
      <c r="BZ12" s="1" t="str">
        <f t="shared" si="15"/>
        <v>00000000000110000110011100100000</v>
      </c>
      <c r="CA12" s="1" t="str">
        <f t="shared" si="15"/>
        <v>00000000000101101101111011101100</v>
      </c>
      <c r="CB12" s="1" t="str">
        <f t="shared" si="15"/>
        <v>00000000001000111000110101001101</v>
      </c>
      <c r="CC12" s="1" t="str">
        <f t="shared" si="15"/>
        <v>00000000000000010100111100011000</v>
      </c>
      <c r="CD12" s="1" t="str">
        <f t="shared" si="15"/>
        <v>00000000000001000000111000100010</v>
      </c>
      <c r="CE12" s="1" t="str">
        <f t="shared" si="15"/>
        <v>00000000000111100010000001110000</v>
      </c>
      <c r="CF12" s="1" t="str">
        <f t="shared" si="15"/>
        <v>00000000001111100001110111010000</v>
      </c>
      <c r="CG12" s="1" t="str">
        <f t="shared" si="15"/>
        <v>00000000001110011010011011111011</v>
      </c>
    </row>
    <row r="13" spans="4:85" ht="15" customHeight="1" x14ac:dyDescent="0.55000000000000004">
      <c r="D13" s="1" t="s">
        <v>147</v>
      </c>
      <c r="E13" s="4">
        <v>19</v>
      </c>
      <c r="F13" s="5">
        <f t="shared" si="8"/>
        <v>4.358898943540674</v>
      </c>
      <c r="G13" s="5">
        <f t="shared" si="1"/>
        <v>0.35889894354067398</v>
      </c>
      <c r="H13" s="6">
        <f t="shared" si="2"/>
        <v>1541459225</v>
      </c>
      <c r="I13" s="7" t="str">
        <f t="shared" si="3"/>
        <v>5BE0CD19</v>
      </c>
      <c r="L13" s="1" t="s">
        <v>148</v>
      </c>
      <c r="M13" s="8">
        <v>19</v>
      </c>
      <c r="N13" s="9">
        <f t="shared" si="4"/>
        <v>2.6684016487219444</v>
      </c>
      <c r="O13" s="9">
        <f t="shared" si="5"/>
        <v>0.66840164872194441</v>
      </c>
      <c r="P13" s="1">
        <f t="shared" si="6"/>
        <v>2870763221</v>
      </c>
      <c r="Q13" s="1" t="str">
        <f t="shared" si="7"/>
        <v>AB1C5ED5</v>
      </c>
      <c r="U13" s="3" t="s">
        <v>18</v>
      </c>
      <c r="AL13" s="1" t="str">
        <f>CONCATENATE(IF(ISEVEN(MID(AL11,1,1)+MID(AL12,1,1)+MID(AL10,1,1)),0,1),IF(ISEVEN(MID(AL11,2,1)+MID(AL12,2,1)+MID(AL10,2,1)),0,1),IF(ISEVEN(MID(AL11,3,1)+MID(AL12,3,1)+MID(AL10,3,1)),0,1),IF(ISEVEN(MID(AL11,4,1)+MID(AL12,4,1)+MID(AL10,4,1)),0,1),IF(ISEVEN(MID(AL11,5,1)+MID(AL12,5,1)+MID(AL10,5,1)),0,1),IF(ISEVEN(MID(AL11,6,1)+MID(AL12,6,1)+MID(AL10,6,1)),0,1),IF(ISEVEN(MID(AL11,7,1)+MID(AL12,7,1)+MID(AL10,7,1)),0,1),IF(ISEVEN(MID(AL11,8,1)+MID(AL12,8,1)+MID(AL10,8,1)),0,1),IF(ISEVEN(MID(AL11,9,1)+MID(AL12,9,1)+MID(AL10,9,1)),0,1),IF(ISEVEN(MID(AL11,10,1)+MID(AL12,10,1)+MID(AL10,10,1)),0,1),IF(ISEVEN(MID(AL11,11,1)+MID(AL12,11,1)+MID(AL10,11,1)),0,1),IF(ISEVEN(MID(AL11,12,1)+MID(AL12,12,1)+MID(AL10,12,1)),0,1),IF(ISEVEN(MID(AL11,13,1)+MID(AL12,13,1)+MID(AL10,13,1)),0,1),IF(ISEVEN(MID(AL11,14,1)+MID(AL12,14,1)+MID(AL10,14,1)),0,1),IF(ISEVEN(MID(AL11,15,1)+MID(AL12,15,1)+MID(AL10,15,1)),0,1),IF(ISEVEN(MID(AL11,16,1)+MID(AL12,16,1)+MID(AL10,16,1)),0,1),IF(ISEVEN(MID(AL11,17,1)+MID(AL12,17,1)+MID(AL10,17,1)),0,1),IF(ISEVEN(MID(AL11,18,1)+MID(AL12,18,1)+MID(AL10,18,1)),0,1),IF(ISEVEN(MID(AL11,19,1)+MID(AL12,19,1)+MID(AL10,19,1)),0,1),IF(ISEVEN(MID(AL11,20,1)+MID(AL12,20,1)+MID(AL10,20,1)),0,1),IF(ISEVEN(MID(AL11,21,1)+MID(AL12,21,1)+MID(AL10,21,1)),0,1),IF(ISEVEN(MID(AL11,22,1)+MID(AL12,22,1)+MID(AL10,22,1)),0,1),IF(ISEVEN(MID(AL11,23,1)+MID(AL12,23,1)+MID(AL10,23,1)),0,1),IF(ISEVEN(MID(AL11,24,1)+MID(AL12,24,1)+MID(AL10,24,1)),0,1),IF(ISEVEN(MID(AL11,25,1)+MID(AL12,25,1)+MID(AL10,25,1)),0,1),IF(ISEVEN(MID(AL11,26,1)+MID(AL12,26,1)+MID(AL10,26,1)),0,1),IF(ISEVEN(MID(AL11,27,1)+MID(AL12,27,1)+MID(AL10,27,1)),0,1),IF(ISEVEN(MID(AL11,28,1)+MID(AL12,28,1)+MID(AL10,28,1)),0,1),IF(ISEVEN(MID(AL11,29,1)+MID(AL12,29,1)+MID(AL10,29,1)),0,1),IF(ISEVEN(MID(AL11,30,1)+MID(AL12,30,1)+MID(AL10,30,1)),0,1),IF(ISEVEN(MID(AL11,31,1)+MID(AL12,31,1)+MID(AL10,31,1)),0,1),IF(ISEVEN(MID(AL11,32,1)+MID(AL12,32,1)+MID(AL10,32,1)),0,1))</f>
        <v>00000000000000000000000000000000</v>
      </c>
      <c r="AM13" s="1" t="str">
        <f>CONCATENATE(IF(ISEVEN(MID(AM11,1,1)+MID(AM12,1,1)+MID(AM10,1,1)),0,1),IF(ISEVEN(MID(AM11,2,1)+MID(AM12,2,1)+MID(AM10,2,1)),0,1),IF(ISEVEN(MID(AM11,3,1)+MID(AM12,3,1)+MID(AM10,3,1)),0,1),IF(ISEVEN(MID(AM11,4,1)+MID(AM12,4,1)+MID(AM10,4,1)),0,1),IF(ISEVEN(MID(AM11,5,1)+MID(AM12,5,1)+MID(AM10,5,1)),0,1),IF(ISEVEN(MID(AM11,6,1)+MID(AM12,6,1)+MID(AM10,6,1)),0,1),IF(ISEVEN(MID(AM11,7,1)+MID(AM12,7,1)+MID(AM10,7,1)),0,1),IF(ISEVEN(MID(AM11,8,1)+MID(AM12,8,1)+MID(AM10,8,1)),0,1),IF(ISEVEN(MID(AM11,9,1)+MID(AM12,9,1)+MID(AM10,9,1)),0,1),IF(ISEVEN(MID(AM11,10,1)+MID(AM12,10,1)+MID(AM10,10,1)),0,1),IF(ISEVEN(MID(AM11,11,1)+MID(AM12,11,1)+MID(AM10,11,1)),0,1),IF(ISEVEN(MID(AM11,12,1)+MID(AM12,12,1)+MID(AM10,12,1)),0,1),IF(ISEVEN(MID(AM11,13,1)+MID(AM12,13,1)+MID(AM10,13,1)),0,1),IF(ISEVEN(MID(AM11,14,1)+MID(AM12,14,1)+MID(AM10,14,1)),0,1),IF(ISEVEN(MID(AM11,15,1)+MID(AM12,15,1)+MID(AM10,15,1)),0,1),IF(ISEVEN(MID(AM11,16,1)+MID(AM12,16,1)+MID(AM10,16,1)),0,1),IF(ISEVEN(MID(AM11,17,1)+MID(AM12,17,1)+MID(AM10,17,1)),0,1),IF(ISEVEN(MID(AM11,18,1)+MID(AM12,18,1)+MID(AM10,18,1)),0,1),IF(ISEVEN(MID(AM11,19,1)+MID(AM12,19,1)+MID(AM10,19,1)),0,1),IF(ISEVEN(MID(AM11,20,1)+MID(AM12,20,1)+MID(AM10,20,1)),0,1),IF(ISEVEN(MID(AM11,21,1)+MID(AM12,21,1)+MID(AM10,21,1)),0,1),IF(ISEVEN(MID(AM11,22,1)+MID(AM12,22,1)+MID(AM10,22,1)),0,1),IF(ISEVEN(MID(AM11,23,1)+MID(AM12,23,1)+MID(AM10,23,1)),0,1),IF(ISEVEN(MID(AM11,24,1)+MID(AM12,24,1)+MID(AM10,24,1)),0,1),IF(ISEVEN(MID(AM11,25,1)+MID(AM12,25,1)+MID(AM10,25,1)),0,1),IF(ISEVEN(MID(AM11,26,1)+MID(AM12,26,1)+MID(AM10,26,1)),0,1),IF(ISEVEN(MID(AM11,27,1)+MID(AM12,27,1)+MID(AM10,27,1)),0,1),IF(ISEVEN(MID(AM11,28,1)+MID(AM12,28,1)+MID(AM10,28,1)),0,1),IF(ISEVEN(MID(AM11,29,1)+MID(AM12,29,1)+MID(AM10,29,1)),0,1),IF(ISEVEN(MID(AM11,30,1)+MID(AM12,30,1)+MID(AM10,30,1)),0,1),IF(ISEVEN(MID(AM11,31,1)+MID(AM12,31,1)+MID(AM10,31,1)),0,1),IF(ISEVEN(MID(AM11,32,1)+MID(AM12,32,1)+MID(AM10,32,1)),0,1))</f>
        <v>00000000101000000000000000000000</v>
      </c>
      <c r="AN13" s="1" t="str">
        <f t="shared" ref="AN13:CG13" si="16">CONCATENATE(IF(ISEVEN(MID(AN11,1,1)+MID(AN12,1,1)+MID(AN10,1,1)),0,1),IF(ISEVEN(MID(AN11,2,1)+MID(AN12,2,1)+MID(AN10,2,1)),0,1),IF(ISEVEN(MID(AN11,3,1)+MID(AN12,3,1)+MID(AN10,3,1)),0,1),IF(ISEVEN(MID(AN11,4,1)+MID(AN12,4,1)+MID(AN10,4,1)),0,1),IF(ISEVEN(MID(AN11,5,1)+MID(AN12,5,1)+MID(AN10,5,1)),0,1),IF(ISEVEN(MID(AN11,6,1)+MID(AN12,6,1)+MID(AN10,6,1)),0,1),IF(ISEVEN(MID(AN11,7,1)+MID(AN12,7,1)+MID(AN10,7,1)),0,1),IF(ISEVEN(MID(AN11,8,1)+MID(AN12,8,1)+MID(AN10,8,1)),0,1),IF(ISEVEN(MID(AN11,9,1)+MID(AN12,9,1)+MID(AN10,9,1)),0,1),IF(ISEVEN(MID(AN11,10,1)+MID(AN12,10,1)+MID(AN10,10,1)),0,1),IF(ISEVEN(MID(AN11,11,1)+MID(AN12,11,1)+MID(AN10,11,1)),0,1),IF(ISEVEN(MID(AN11,12,1)+MID(AN12,12,1)+MID(AN10,12,1)),0,1),IF(ISEVEN(MID(AN11,13,1)+MID(AN12,13,1)+MID(AN10,13,1)),0,1),IF(ISEVEN(MID(AN11,14,1)+MID(AN12,14,1)+MID(AN10,14,1)),0,1),IF(ISEVEN(MID(AN11,15,1)+MID(AN12,15,1)+MID(AN10,15,1)),0,1),IF(ISEVEN(MID(AN11,16,1)+MID(AN12,16,1)+MID(AN10,16,1)),0,1),IF(ISEVEN(MID(AN11,17,1)+MID(AN12,17,1)+MID(AN10,17,1)),0,1),IF(ISEVEN(MID(AN11,18,1)+MID(AN12,18,1)+MID(AN10,18,1)),0,1),IF(ISEVEN(MID(AN11,19,1)+MID(AN12,19,1)+MID(AN10,19,1)),0,1),IF(ISEVEN(MID(AN11,20,1)+MID(AN12,20,1)+MID(AN10,20,1)),0,1),IF(ISEVEN(MID(AN11,21,1)+MID(AN12,21,1)+MID(AN10,21,1)),0,1),IF(ISEVEN(MID(AN11,22,1)+MID(AN12,22,1)+MID(AN10,22,1)),0,1),IF(ISEVEN(MID(AN11,23,1)+MID(AN12,23,1)+MID(AN10,23,1)),0,1),IF(ISEVEN(MID(AN11,24,1)+MID(AN12,24,1)+MID(AN10,24,1)),0,1),IF(ISEVEN(MID(AN11,25,1)+MID(AN12,25,1)+MID(AN10,25,1)),0,1),IF(ISEVEN(MID(AN11,26,1)+MID(AN12,26,1)+MID(AN10,26,1)),0,1),IF(ISEVEN(MID(AN11,27,1)+MID(AN12,27,1)+MID(AN10,27,1)),0,1),IF(ISEVEN(MID(AN11,28,1)+MID(AN12,28,1)+MID(AN10,28,1)),0,1),IF(ISEVEN(MID(AN11,29,1)+MID(AN12,29,1)+MID(AN10,29,1)),0,1),IF(ISEVEN(MID(AN11,30,1)+MID(AN12,30,1)+MID(AN10,30,1)),0,1),IF(ISEVEN(MID(AN11,31,1)+MID(AN12,31,1)+MID(AN10,31,1)),0,1),IF(ISEVEN(MID(AN11,32,1)+MID(AN12,32,1)+MID(AN10,32,1)),0,1))</f>
        <v>00100010101001010010100011101010</v>
      </c>
      <c r="AO13" s="1" t="str">
        <f t="shared" si="16"/>
        <v>01101101001011110001001000100001</v>
      </c>
      <c r="AP13" s="1" t="str">
        <f t="shared" si="16"/>
        <v>01100100001101011010000010011010</v>
      </c>
      <c r="AQ13" s="1" t="str">
        <f t="shared" si="16"/>
        <v>11110111110110101000111101111110</v>
      </c>
      <c r="AR13" s="1" t="str">
        <f t="shared" si="16"/>
        <v>11100110011100000011011110110100</v>
      </c>
      <c r="AS13" s="1" t="str">
        <f t="shared" si="16"/>
        <v>11100010111101011001010001110110</v>
      </c>
      <c r="AT13" s="1" t="str">
        <f t="shared" si="16"/>
        <v>00101110101100000010011011101010</v>
      </c>
      <c r="AU13" s="1" t="str">
        <f t="shared" si="16"/>
        <v>00111011010111000010011100111001</v>
      </c>
      <c r="AV13" s="1" t="str">
        <f t="shared" si="16"/>
        <v>01001010100100011011000100111001</v>
      </c>
      <c r="AW13" s="1" t="str">
        <f t="shared" si="16"/>
        <v>11111110111010010000110110110010</v>
      </c>
      <c r="AX13" s="1" t="str">
        <f t="shared" si="16"/>
        <v>10010100001110001100101101100101</v>
      </c>
      <c r="AY13" s="1" t="str">
        <f t="shared" si="16"/>
        <v>10001101111101111011110110000010</v>
      </c>
      <c r="AZ13" s="1" t="str">
        <f t="shared" si="16"/>
        <v>10010010001100011100101110110100</v>
      </c>
      <c r="BA13" s="1" t="str">
        <f t="shared" si="16"/>
        <v>00000100111001001011100100110100</v>
      </c>
      <c r="BB13" s="1" t="str">
        <f t="shared" si="16"/>
        <v>01100010110100100100110011000001</v>
      </c>
      <c r="BC13" s="1" t="str">
        <f t="shared" si="16"/>
        <v>11101111001011001000101001000011</v>
      </c>
      <c r="BD13" s="1" t="str">
        <f t="shared" si="16"/>
        <v>00000001000111100010100100100110</v>
      </c>
      <c r="BE13" s="1" t="str">
        <f t="shared" si="16"/>
        <v>01000111110100101110110101010000</v>
      </c>
      <c r="BF13" s="1" t="str">
        <f t="shared" si="16"/>
        <v>00011011111001110100000011111100</v>
      </c>
      <c r="BG13" s="1" t="str">
        <f t="shared" si="16"/>
        <v>11100110011110000011111101001011</v>
      </c>
      <c r="BH13" s="1" t="str">
        <f t="shared" si="16"/>
        <v>00110100001010101110110101110110</v>
      </c>
      <c r="BI13" s="1" t="str">
        <f t="shared" si="16"/>
        <v>11010100101011100011101100101111</v>
      </c>
      <c r="BJ13" s="1" t="str">
        <f t="shared" si="16"/>
        <v>11010100101011100100110100011011</v>
      </c>
      <c r="BK13" s="1" t="str">
        <f t="shared" si="16"/>
        <v>11001111110001001110110010000001</v>
      </c>
      <c r="BL13" s="1" t="str">
        <f t="shared" si="16"/>
        <v>00000101001110100001010111001111</v>
      </c>
      <c r="BM13" s="1" t="str">
        <f t="shared" si="16"/>
        <v>00101001000110010101000010100100</v>
      </c>
      <c r="BN13" s="1" t="str">
        <f t="shared" si="16"/>
        <v>11100010000101101100001111111110</v>
      </c>
      <c r="BO13" s="1" t="str">
        <f t="shared" si="16"/>
        <v>00010000011110001110110001111001</v>
      </c>
      <c r="BP13" s="1" t="str">
        <f t="shared" si="16"/>
        <v>11100010001011101110010111100011</v>
      </c>
      <c r="BQ13" s="1" t="str">
        <f t="shared" si="16"/>
        <v>01111011101000100110111100010011</v>
      </c>
      <c r="BR13" s="1" t="str">
        <f t="shared" si="16"/>
        <v>10110110100001101000001110000101</v>
      </c>
      <c r="BS13" s="1" t="str">
        <f t="shared" si="16"/>
        <v>11100010010100110010110111100101</v>
      </c>
      <c r="BT13" s="1" t="str">
        <f t="shared" si="16"/>
        <v>11001101101011101001110001010111</v>
      </c>
      <c r="BU13" s="1" t="str">
        <f t="shared" si="16"/>
        <v>01101111001001001001110001000101</v>
      </c>
      <c r="BV13" s="1" t="str">
        <f t="shared" si="16"/>
        <v>10101100000000000000101100011100</v>
      </c>
      <c r="BW13" s="1" t="str">
        <f t="shared" si="16"/>
        <v>11011011101000101000011101011111</v>
      </c>
      <c r="BX13" s="1" t="str">
        <f t="shared" si="16"/>
        <v>10101001110110010111010101001011</v>
      </c>
      <c r="BY13" s="1" t="str">
        <f t="shared" si="16"/>
        <v>11110010110101101010001001111110</v>
      </c>
      <c r="BZ13" s="1" t="str">
        <f t="shared" si="16"/>
        <v>11010000010001100001101111011101</v>
      </c>
      <c r="CA13" s="1" t="str">
        <f t="shared" si="16"/>
        <v>10101110000001001001100000111110</v>
      </c>
      <c r="CB13" s="1" t="str">
        <f t="shared" si="16"/>
        <v>00111100000001000101101110010001</v>
      </c>
      <c r="CC13" s="1" t="str">
        <f t="shared" si="16"/>
        <v>10111100011110100010110100100001</v>
      </c>
      <c r="CD13" s="1" t="str">
        <f t="shared" si="16"/>
        <v>01010101011010011110010000111001</v>
      </c>
      <c r="CE13" s="1" t="str">
        <f t="shared" si="16"/>
        <v>11011001011100010011001100100000</v>
      </c>
      <c r="CF13" s="1" t="str">
        <f t="shared" si="16"/>
        <v>01001001010111111011111011100101</v>
      </c>
      <c r="CG13" s="1" t="str">
        <f t="shared" si="16"/>
        <v>10001010110111110010100101100101</v>
      </c>
    </row>
    <row r="14" spans="4:85" ht="15" customHeight="1" x14ac:dyDescent="0.55000000000000004">
      <c r="L14" s="1" t="s">
        <v>149</v>
      </c>
      <c r="M14" s="8">
        <v>23</v>
      </c>
      <c r="N14" s="9">
        <f t="shared" si="4"/>
        <v>2.8438669798515654</v>
      </c>
      <c r="O14" s="9">
        <f t="shared" si="5"/>
        <v>0.84386697985156545</v>
      </c>
      <c r="P14" s="1">
        <f t="shared" si="6"/>
        <v>3624381080</v>
      </c>
      <c r="Q14" s="1" t="str">
        <f t="shared" si="7"/>
        <v>D807AA98</v>
      </c>
      <c r="U14" s="3" t="s">
        <v>17</v>
      </c>
      <c r="AL14" s="1" t="str">
        <f>CONCATENATE(BIN2HEX(MID(AL13,1,4)),BIN2HEX(MID(AL13,5,4)),BIN2HEX(MID(AL13,9,4)),BIN2HEX(MID(AL13,13,4)),BIN2HEX(MID(AL13,17,4)),BIN2HEX(MID(AL13,21,4)),BIN2HEX(MID(AL13,25,4)),BIN2HEX(MID(AL13,29,4)))</f>
        <v>00000000</v>
      </c>
      <c r="AM14" s="1" t="str">
        <f>CONCATENATE(BIN2HEX(MID(AM13,1,4)),BIN2HEX(MID(AM13,5,4)),BIN2HEX(MID(AM13,9,4)),BIN2HEX(MID(AM13,13,4)),BIN2HEX(MID(AM13,17,4)),BIN2HEX(MID(AM13,21,4)),BIN2HEX(MID(AM13,25,4)),BIN2HEX(MID(AM13,29,4)))</f>
        <v>00A00000</v>
      </c>
      <c r="AN14" s="1" t="str">
        <f t="shared" ref="AN14:CG14" si="17">CONCATENATE(BIN2HEX(MID(AN13,1,4)),BIN2HEX(MID(AN13,5,4)),BIN2HEX(MID(AN13,9,4)),BIN2HEX(MID(AN13,13,4)),BIN2HEX(MID(AN13,17,4)),BIN2HEX(MID(AN13,21,4)),BIN2HEX(MID(AN13,25,4)),BIN2HEX(MID(AN13,29,4)))</f>
        <v>22A528EA</v>
      </c>
      <c r="AO14" s="1" t="str">
        <f t="shared" si="17"/>
        <v>6D2F1221</v>
      </c>
      <c r="AP14" s="1" t="str">
        <f t="shared" si="17"/>
        <v>6435A09A</v>
      </c>
      <c r="AQ14" s="1" t="str">
        <f t="shared" si="17"/>
        <v>F7DA8F7E</v>
      </c>
      <c r="AR14" s="1" t="str">
        <f t="shared" si="17"/>
        <v>E67037B4</v>
      </c>
      <c r="AS14" s="1" t="str">
        <f t="shared" si="17"/>
        <v>E2F59476</v>
      </c>
      <c r="AT14" s="1" t="str">
        <f t="shared" si="17"/>
        <v>2EB026EA</v>
      </c>
      <c r="AU14" s="1" t="str">
        <f t="shared" si="17"/>
        <v>3B5C2739</v>
      </c>
      <c r="AV14" s="1" t="str">
        <f t="shared" si="17"/>
        <v>4A91B139</v>
      </c>
      <c r="AW14" s="1" t="str">
        <f t="shared" si="17"/>
        <v>FEE90DB2</v>
      </c>
      <c r="AX14" s="1" t="str">
        <f t="shared" si="17"/>
        <v>9438CB65</v>
      </c>
      <c r="AY14" s="1" t="str">
        <f t="shared" si="17"/>
        <v>8DF7BD82</v>
      </c>
      <c r="AZ14" s="1" t="str">
        <f t="shared" si="17"/>
        <v>9231CBB4</v>
      </c>
      <c r="BA14" s="1" t="str">
        <f t="shared" si="17"/>
        <v>04E4B934</v>
      </c>
      <c r="BB14" s="1" t="str">
        <f t="shared" si="17"/>
        <v>62D24CC1</v>
      </c>
      <c r="BC14" s="1" t="str">
        <f t="shared" si="17"/>
        <v>EF2C8A43</v>
      </c>
      <c r="BD14" s="1" t="str">
        <f t="shared" si="17"/>
        <v>011E2926</v>
      </c>
      <c r="BE14" s="1" t="str">
        <f t="shared" si="17"/>
        <v>47D2ED50</v>
      </c>
      <c r="BF14" s="1" t="str">
        <f t="shared" si="17"/>
        <v>1BE740FC</v>
      </c>
      <c r="BG14" s="1" t="str">
        <f t="shared" si="17"/>
        <v>E6783F4B</v>
      </c>
      <c r="BH14" s="1" t="str">
        <f t="shared" si="17"/>
        <v>342AED76</v>
      </c>
      <c r="BI14" s="1" t="str">
        <f t="shared" si="17"/>
        <v>D4AE3B2F</v>
      </c>
      <c r="BJ14" s="1" t="str">
        <f t="shared" si="17"/>
        <v>D4AE4D1B</v>
      </c>
      <c r="BK14" s="1" t="str">
        <f t="shared" si="17"/>
        <v>CFC4EC81</v>
      </c>
      <c r="BL14" s="1" t="str">
        <f t="shared" si="17"/>
        <v>053A15CF</v>
      </c>
      <c r="BM14" s="1" t="str">
        <f t="shared" si="17"/>
        <v>291950A4</v>
      </c>
      <c r="BN14" s="1" t="str">
        <f t="shared" si="17"/>
        <v>E216C3FE</v>
      </c>
      <c r="BO14" s="1" t="str">
        <f t="shared" si="17"/>
        <v>1078EC79</v>
      </c>
      <c r="BP14" s="1" t="str">
        <f t="shared" si="17"/>
        <v>E22EE5E3</v>
      </c>
      <c r="BQ14" s="1" t="str">
        <f t="shared" si="17"/>
        <v>7BA26F13</v>
      </c>
      <c r="BR14" s="1" t="str">
        <f t="shared" si="17"/>
        <v>B6868385</v>
      </c>
      <c r="BS14" s="1" t="str">
        <f t="shared" si="17"/>
        <v>E2532DE5</v>
      </c>
      <c r="BT14" s="1" t="str">
        <f t="shared" si="17"/>
        <v>CDAE9C57</v>
      </c>
      <c r="BU14" s="1" t="str">
        <f t="shared" si="17"/>
        <v>6F249C45</v>
      </c>
      <c r="BV14" s="1" t="str">
        <f t="shared" si="17"/>
        <v>AC000B1C</v>
      </c>
      <c r="BW14" s="1" t="str">
        <f t="shared" si="17"/>
        <v>DBA2875F</v>
      </c>
      <c r="BX14" s="1" t="str">
        <f t="shared" si="17"/>
        <v>A9D9754B</v>
      </c>
      <c r="BY14" s="1" t="str">
        <f t="shared" si="17"/>
        <v>F2D6A27E</v>
      </c>
      <c r="BZ14" s="1" t="str">
        <f t="shared" si="17"/>
        <v>D0461BDD</v>
      </c>
      <c r="CA14" s="1" t="str">
        <f t="shared" si="17"/>
        <v>AE04983E</v>
      </c>
      <c r="CB14" s="1" t="str">
        <f t="shared" si="17"/>
        <v>3C045B91</v>
      </c>
      <c r="CC14" s="1" t="str">
        <f t="shared" si="17"/>
        <v>BC7A2D21</v>
      </c>
      <c r="CD14" s="1" t="str">
        <f t="shared" si="17"/>
        <v>5569E439</v>
      </c>
      <c r="CE14" s="1" t="str">
        <f t="shared" si="17"/>
        <v>D9713320</v>
      </c>
      <c r="CF14" s="1" t="str">
        <f t="shared" si="17"/>
        <v>495FBEE5</v>
      </c>
      <c r="CG14" s="1" t="str">
        <f t="shared" si="17"/>
        <v>8ADF2965</v>
      </c>
    </row>
    <row r="15" spans="4:85" ht="15" customHeight="1" x14ac:dyDescent="0.55000000000000004">
      <c r="L15" s="1" t="s">
        <v>150</v>
      </c>
      <c r="M15" s="8">
        <v>29</v>
      </c>
      <c r="N15" s="9">
        <f t="shared" si="4"/>
        <v>3.0723168256858471</v>
      </c>
      <c r="O15" s="9">
        <f t="shared" si="5"/>
        <v>7.2316825685847075E-2</v>
      </c>
      <c r="P15" s="1">
        <f t="shared" si="6"/>
        <v>310598401</v>
      </c>
      <c r="Q15" s="1" t="str">
        <f t="shared" si="7"/>
        <v>12835B01</v>
      </c>
      <c r="U15" s="3" t="s">
        <v>151</v>
      </c>
      <c r="AL15" s="1" t="str">
        <f>W8</f>
        <v>01000001010000101101100101010010</v>
      </c>
      <c r="AM15" s="1" t="str">
        <f>X8</f>
        <v>01101010101001001000001010110110</v>
      </c>
      <c r="AN15" s="1" t="str">
        <f t="shared" ref="AN15" si="18">Y8</f>
        <v>01011110001100010101111000111100</v>
      </c>
      <c r="AO15" s="1" t="str">
        <f>Z8</f>
        <v>00001011111101000001111101110100</v>
      </c>
      <c r="AP15" s="1" t="str">
        <f>AA8</f>
        <v>01000100000001101001100100000110</v>
      </c>
      <c r="AQ15" s="1" t="str">
        <f t="shared" ref="AQ15:CG15" si="19">AB8</f>
        <v>00011011011011100011011100101011</v>
      </c>
      <c r="AR15" s="1" t="str">
        <f t="shared" si="19"/>
        <v>11110001000011001000100011011111</v>
      </c>
      <c r="AS15" s="1" t="str">
        <f t="shared" si="19"/>
        <v>10000000000000000000000000000000</v>
      </c>
      <c r="AT15" s="1" t="str">
        <f t="shared" si="19"/>
        <v>00000000000000000000000000000000</v>
      </c>
      <c r="AU15" s="1" t="str">
        <f t="shared" si="19"/>
        <v>00000000000000000000000000000000</v>
      </c>
      <c r="AV15" s="1" t="str">
        <f t="shared" si="19"/>
        <v>00000000000000000000000000000000</v>
      </c>
      <c r="AW15" s="1" t="str">
        <f t="shared" si="19"/>
        <v>00000000000000000000000000000000</v>
      </c>
      <c r="AX15" s="1" t="str">
        <f t="shared" si="19"/>
        <v>00000000000000000000000000000000</v>
      </c>
      <c r="AY15" s="1" t="str">
        <f t="shared" si="19"/>
        <v>00000000000000000000000000000000</v>
      </c>
      <c r="AZ15" s="1" t="str">
        <f t="shared" si="19"/>
        <v>00000000000000000000000100000000</v>
      </c>
      <c r="BA15" s="1" t="str">
        <f t="shared" si="19"/>
        <v>00010000100010101111101110101000</v>
      </c>
      <c r="BB15" s="1" t="str">
        <f t="shared" si="19"/>
        <v>10000011000011110001110101001100</v>
      </c>
      <c r="BC15" s="1" t="str">
        <f t="shared" si="19"/>
        <v>10110010001111110000101010010111</v>
      </c>
      <c r="BD15" s="1" t="str">
        <f t="shared" si="19"/>
        <v>10111010000101001101100110001010</v>
      </c>
      <c r="BE15" s="1" t="str">
        <f t="shared" si="19"/>
        <v>00010010011100110000111100100001</v>
      </c>
      <c r="BF15" s="1" t="str">
        <f t="shared" si="19"/>
        <v>00010100011100110000010011010100</v>
      </c>
      <c r="BG15" s="1" t="str">
        <f t="shared" si="19"/>
        <v>10000101110100101110010000101000</v>
      </c>
      <c r="BH15" s="1" t="str">
        <f t="shared" si="19"/>
        <v>11110101100011010011100011111101</v>
      </c>
      <c r="BI15" s="1" t="str">
        <f t="shared" si="19"/>
        <v>00110001101111110100010000110110</v>
      </c>
      <c r="BJ15" s="1" t="str">
        <f t="shared" si="19"/>
        <v>11101101100110110011000111010000</v>
      </c>
      <c r="BK15" s="1" t="str">
        <f t="shared" si="19"/>
        <v>00000100101001101000101011000011</v>
      </c>
      <c r="BL15" s="1" t="str">
        <f t="shared" si="19"/>
        <v>00010001010111000001110011010011</v>
      </c>
      <c r="BM15" s="1" t="str">
        <f t="shared" si="19"/>
        <v>10101000101010111101000000111001</v>
      </c>
      <c r="BN15" s="1" t="str">
        <f t="shared" si="19"/>
        <v>00010011110010101010000110101010</v>
      </c>
      <c r="BO15" s="1" t="str">
        <f t="shared" si="19"/>
        <v>10000111111111110000010011010011</v>
      </c>
      <c r="BP15" s="1" t="str">
        <f t="shared" si="19"/>
        <v>00100011011111100100110100001010</v>
      </c>
      <c r="BQ15" s="1" t="str">
        <f t="shared" si="19"/>
        <v>10101111001011010101011110001001</v>
      </c>
      <c r="BR15" s="1" t="str">
        <f t="shared" si="19"/>
        <v>01110010011010001010011000011010</v>
      </c>
      <c r="BS15" s="1" t="str">
        <f t="shared" si="19"/>
        <v>11111001000011010110110010010111</v>
      </c>
      <c r="BT15" s="1" t="str">
        <f t="shared" si="19"/>
        <v>00101110001101100101101001111001</v>
      </c>
      <c r="BU15" s="1" t="str">
        <f t="shared" si="19"/>
        <v>10101101101110000111010101010110</v>
      </c>
      <c r="BV15" s="1" t="str">
        <f t="shared" si="19"/>
        <v>01111011101001100010000100101011</v>
      </c>
      <c r="BW15" s="1" t="str">
        <f t="shared" si="19"/>
        <v>10001000111000011101111010110101</v>
      </c>
      <c r="BX15" s="1" t="str">
        <f t="shared" si="19"/>
        <v>00110100110000011110011000010110</v>
      </c>
      <c r="BY15" s="1" t="str">
        <f t="shared" si="19"/>
        <v>11101000111100101010001010101010</v>
      </c>
      <c r="BZ15" s="1" t="str">
        <f t="shared" si="19"/>
        <v>11011010100110101110100001001100</v>
      </c>
      <c r="CA15" s="1" t="str">
        <f t="shared" si="19"/>
        <v>11011011010101001111101011111111</v>
      </c>
      <c r="CB15" s="1" t="str">
        <f t="shared" si="19"/>
        <v>01111010011110000010101001011010</v>
      </c>
      <c r="CC15" s="1" t="str">
        <f t="shared" si="19"/>
        <v>00000100100111001111101011100110</v>
      </c>
      <c r="CD15" s="1" t="str">
        <f t="shared" si="19"/>
        <v>00100011111010100110110001000100</v>
      </c>
      <c r="CE15" s="1" t="str">
        <f t="shared" si="19"/>
        <v>00100010010110111000111010110000</v>
      </c>
      <c r="CF15" s="1" t="str">
        <f t="shared" si="19"/>
        <v>11011011011011001111101001011100</v>
      </c>
      <c r="CG15" s="1" t="str">
        <f t="shared" si="19"/>
        <v>01010011011111100001110001101111</v>
      </c>
    </row>
    <row r="16" spans="4:85" ht="15" customHeight="1" x14ac:dyDescent="0.55000000000000004">
      <c r="L16" s="1" t="s">
        <v>152</v>
      </c>
      <c r="M16" s="8">
        <v>31</v>
      </c>
      <c r="N16" s="9">
        <f t="shared" si="4"/>
        <v>3.1413806523913927</v>
      </c>
      <c r="O16" s="9">
        <f t="shared" si="5"/>
        <v>0.14138065239139275</v>
      </c>
      <c r="P16" s="1">
        <f t="shared" si="6"/>
        <v>607225278</v>
      </c>
      <c r="Q16" s="1" t="str">
        <f t="shared" si="7"/>
        <v>243185BE</v>
      </c>
      <c r="U16" s="1" t="s">
        <v>19</v>
      </c>
      <c r="AL16" s="1" t="str">
        <f>CONCATENATE(MID(AL15,26,7),MID(AL15,1,25))</f>
        <v>10100100100000101000010110110010</v>
      </c>
      <c r="AM16" s="1" t="str">
        <f t="shared" ref="AM16:CG16" si="20">CONCATENATE(MID(AM15,26,7),MID(AM15,1,25))</f>
        <v>01101100110101010100100100000101</v>
      </c>
      <c r="AN16" s="1" t="str">
        <f t="shared" si="20"/>
        <v>01111000101111000110001010111100</v>
      </c>
      <c r="AO16" s="1" t="str">
        <f t="shared" si="20"/>
        <v>11101000000101111110100000111110</v>
      </c>
      <c r="AP16" s="1" t="str">
        <f t="shared" si="20"/>
        <v>00001100100010000000110100110010</v>
      </c>
      <c r="AQ16" s="1" t="str">
        <f t="shared" si="20"/>
        <v>01010110001101101101110001101110</v>
      </c>
      <c r="AR16" s="1" t="str">
        <f t="shared" si="20"/>
        <v>10111111111000100001100100010001</v>
      </c>
      <c r="AS16" s="1" t="str">
        <f t="shared" si="20"/>
        <v>00000001000000000000000000000000</v>
      </c>
      <c r="AT16" s="1" t="str">
        <f t="shared" si="20"/>
        <v>00000000000000000000000000000000</v>
      </c>
      <c r="AU16" s="1" t="str">
        <f t="shared" si="20"/>
        <v>00000000000000000000000000000000</v>
      </c>
      <c r="AV16" s="1" t="str">
        <f t="shared" si="20"/>
        <v>00000000000000000000000000000000</v>
      </c>
      <c r="AW16" s="1" t="str">
        <f t="shared" si="20"/>
        <v>00000000000000000000000000000000</v>
      </c>
      <c r="AX16" s="1" t="str">
        <f t="shared" si="20"/>
        <v>00000000000000000000000000000000</v>
      </c>
      <c r="AY16" s="1" t="str">
        <f t="shared" si="20"/>
        <v>00000000000000000000000000000000</v>
      </c>
      <c r="AZ16" s="1" t="str">
        <f t="shared" si="20"/>
        <v>00000000000000000000000000000010</v>
      </c>
      <c r="BA16" s="1" t="str">
        <f t="shared" si="20"/>
        <v>01010000001000010001010111110111</v>
      </c>
      <c r="BB16" s="1" t="str">
        <f t="shared" si="20"/>
        <v>10011001000001100001111000111010</v>
      </c>
      <c r="BC16" s="1" t="str">
        <f t="shared" si="20"/>
        <v>00101111011001000111111000010101</v>
      </c>
      <c r="BD16" s="1" t="str">
        <f t="shared" si="20"/>
        <v>00010101011101000010100110110011</v>
      </c>
      <c r="BE16" s="1" t="str">
        <f t="shared" si="20"/>
        <v>01000010001001001110011000011110</v>
      </c>
      <c r="BF16" s="1" t="str">
        <f t="shared" si="20"/>
        <v>10101000001010001110011000001001</v>
      </c>
      <c r="BG16" s="1" t="str">
        <f t="shared" si="20"/>
        <v>01010001000010111010010111001000</v>
      </c>
      <c r="BH16" s="1" t="str">
        <f t="shared" si="20"/>
        <v>11111011111010110001101001110001</v>
      </c>
      <c r="BI16" s="1" t="str">
        <f t="shared" si="20"/>
        <v>01101100011000110111111010001000</v>
      </c>
      <c r="BJ16" s="1" t="str">
        <f t="shared" si="20"/>
        <v>10100001110110110011011001100011</v>
      </c>
      <c r="BK16" s="1" t="str">
        <f t="shared" si="20"/>
        <v>10000110000010010100110100010101</v>
      </c>
      <c r="BL16" s="1" t="str">
        <f t="shared" si="20"/>
        <v>10100110001000101011100000111001</v>
      </c>
      <c r="BM16" s="1" t="str">
        <f t="shared" si="20"/>
        <v>01110011010100010101011110100000</v>
      </c>
      <c r="BN16" s="1" t="str">
        <f t="shared" si="20"/>
        <v>01010100001001111001010101000011</v>
      </c>
      <c r="BO16" s="1" t="str">
        <f t="shared" si="20"/>
        <v>10100111000011111111111000001001</v>
      </c>
      <c r="BP16" s="1" t="str">
        <f t="shared" si="20"/>
        <v>00010100010001101111110010011010</v>
      </c>
      <c r="BQ16" s="1" t="str">
        <f t="shared" si="20"/>
        <v>00010011010111100101101010101111</v>
      </c>
      <c r="BR16" s="1" t="str">
        <f t="shared" si="20"/>
        <v>00110100111001001101000101001100</v>
      </c>
      <c r="BS16" s="1" t="str">
        <f t="shared" si="20"/>
        <v>00101111111100100001101011011001</v>
      </c>
      <c r="BT16" s="1" t="str">
        <f t="shared" si="20"/>
        <v>11110010010111000110110010110100</v>
      </c>
      <c r="BU16" s="1" t="str">
        <f t="shared" si="20"/>
        <v>10101101010110110111000011101010</v>
      </c>
      <c r="BV16" s="1" t="str">
        <f t="shared" si="20"/>
        <v>01010110111101110100110001000010</v>
      </c>
      <c r="BW16" s="1" t="str">
        <f t="shared" si="20"/>
        <v>01101011000100011100001110111101</v>
      </c>
      <c r="BX16" s="1" t="str">
        <f t="shared" si="20"/>
        <v>00101100011010011000001111001100</v>
      </c>
      <c r="BY16" s="1" t="str">
        <f t="shared" si="20"/>
        <v>01010101110100011110010101000101</v>
      </c>
      <c r="BZ16" s="1" t="str">
        <f t="shared" si="20"/>
        <v>10011001101101010011010111010000</v>
      </c>
      <c r="CA16" s="1" t="str">
        <f t="shared" si="20"/>
        <v>11111111101101101010100111110101</v>
      </c>
      <c r="CB16" s="1" t="str">
        <f t="shared" si="20"/>
        <v>10110100111101001111000001010100</v>
      </c>
      <c r="CC16" s="1" t="str">
        <f t="shared" si="20"/>
        <v>11001100000010010011100111110101</v>
      </c>
      <c r="CD16" s="1" t="str">
        <f t="shared" si="20"/>
        <v>10001000010001111101010011011000</v>
      </c>
      <c r="CE16" s="1" t="str">
        <f t="shared" si="20"/>
        <v>01100000010001001011011100011101</v>
      </c>
      <c r="CF16" s="1" t="str">
        <f t="shared" si="20"/>
        <v>10111001101101101101100111110100</v>
      </c>
      <c r="CG16" s="1" t="str">
        <f t="shared" si="20"/>
        <v>11011110101001101111110000111000</v>
      </c>
    </row>
    <row r="17" spans="12:85" ht="15" customHeight="1" x14ac:dyDescent="0.55000000000000004">
      <c r="L17" s="1" t="s">
        <v>153</v>
      </c>
      <c r="M17" s="8">
        <v>37</v>
      </c>
      <c r="N17" s="9">
        <f t="shared" si="4"/>
        <v>3.3322218516459525</v>
      </c>
      <c r="O17" s="9">
        <f t="shared" si="5"/>
        <v>0.33222185164595253</v>
      </c>
      <c r="P17" s="1">
        <f t="shared" si="6"/>
        <v>1426881987</v>
      </c>
      <c r="Q17" s="1" t="str">
        <f t="shared" si="7"/>
        <v>550C7DC3</v>
      </c>
      <c r="U17" s="1" t="s">
        <v>20</v>
      </c>
      <c r="AL17" s="1" t="str">
        <f>CONCATENATE(MID(AL15,15,18),MID(AL15,1,14))</f>
        <v>10110110010101001001000001010000</v>
      </c>
      <c r="AM17" s="1" t="str">
        <f t="shared" ref="AM17:CG17" si="21">CONCATENATE(MID(AM15,15,18),MID(AM15,1,14))</f>
        <v>00100000101011011001101010101001</v>
      </c>
      <c r="AN17" s="1" t="str">
        <f t="shared" si="21"/>
        <v>01010111100011110001011110001100</v>
      </c>
      <c r="AO17" s="1" t="str">
        <f t="shared" si="21"/>
        <v>00000111110111010000001011111101</v>
      </c>
      <c r="AP17" s="1" t="str">
        <f t="shared" si="21"/>
        <v>10100110010000011001000100000001</v>
      </c>
      <c r="AQ17" s="1" t="str">
        <f t="shared" si="21"/>
        <v>10001101110010101100011011011011</v>
      </c>
      <c r="AR17" s="1" t="str">
        <f t="shared" si="21"/>
        <v>00100010001101111111110001000011</v>
      </c>
      <c r="AS17" s="1" t="str">
        <f t="shared" si="21"/>
        <v>00000000000000000010000000000000</v>
      </c>
      <c r="AT17" s="1" t="str">
        <f t="shared" si="21"/>
        <v>00000000000000000000000000000000</v>
      </c>
      <c r="AU17" s="1" t="str">
        <f t="shared" si="21"/>
        <v>00000000000000000000000000000000</v>
      </c>
      <c r="AV17" s="1" t="str">
        <f t="shared" si="21"/>
        <v>00000000000000000000000000000000</v>
      </c>
      <c r="AW17" s="1" t="str">
        <f t="shared" si="21"/>
        <v>00000000000000000000000000000000</v>
      </c>
      <c r="AX17" s="1" t="str">
        <f t="shared" si="21"/>
        <v>00000000000000000000000000000000</v>
      </c>
      <c r="AY17" s="1" t="str">
        <f t="shared" si="21"/>
        <v>00000000000000000000000000000000</v>
      </c>
      <c r="AZ17" s="1" t="str">
        <f t="shared" si="21"/>
        <v>00000000010000000000000000000000</v>
      </c>
      <c r="BA17" s="1" t="str">
        <f t="shared" si="21"/>
        <v>10111110111010100000010000100010</v>
      </c>
      <c r="BB17" s="1" t="str">
        <f t="shared" si="21"/>
        <v>11000111010100110010000011000011</v>
      </c>
      <c r="BC17" s="1" t="str">
        <f t="shared" si="21"/>
        <v>11000010101001011110110010001111</v>
      </c>
      <c r="BD17" s="1" t="str">
        <f t="shared" si="21"/>
        <v>00110110011000101010111010000101</v>
      </c>
      <c r="BE17" s="1" t="str">
        <f t="shared" si="21"/>
        <v>11000011110010000100010010011100</v>
      </c>
      <c r="BF17" s="1" t="str">
        <f t="shared" si="21"/>
        <v>11000001001101010000010100011100</v>
      </c>
      <c r="BG17" s="1" t="str">
        <f t="shared" si="21"/>
        <v>10111001000010100010000101110100</v>
      </c>
      <c r="BH17" s="1" t="str">
        <f t="shared" si="21"/>
        <v>01001110001111110111110101100011</v>
      </c>
      <c r="BI17" s="1" t="str">
        <f t="shared" si="21"/>
        <v>11010001000011011000110001101111</v>
      </c>
      <c r="BJ17" s="1" t="str">
        <f t="shared" si="21"/>
        <v>11001100011101000011101101100110</v>
      </c>
      <c r="BK17" s="1" t="str">
        <f t="shared" si="21"/>
        <v>10100010101100001100000100101001</v>
      </c>
      <c r="BL17" s="1" t="str">
        <f t="shared" si="21"/>
        <v>00000111001101001100010001010111</v>
      </c>
      <c r="BM17" s="1" t="str">
        <f t="shared" si="21"/>
        <v>11110100000011100110101000101010</v>
      </c>
      <c r="BN17" s="1" t="str">
        <f t="shared" si="21"/>
        <v>10101000011010101000010011110010</v>
      </c>
      <c r="BO17" s="1" t="str">
        <f t="shared" si="21"/>
        <v>11000001001101001110000111111111</v>
      </c>
      <c r="BP17" s="1" t="str">
        <f t="shared" si="21"/>
        <v>10010011010000101000100011011111</v>
      </c>
      <c r="BQ17" s="1" t="str">
        <f t="shared" si="21"/>
        <v>01010101111000100110101111001011</v>
      </c>
      <c r="BR17" s="1" t="str">
        <f t="shared" si="21"/>
        <v>00101001100001101001110010011010</v>
      </c>
      <c r="BS17" s="1" t="str">
        <f t="shared" si="21"/>
        <v>01011011001001011111111001000011</v>
      </c>
      <c r="BT17" s="1" t="str">
        <f t="shared" si="21"/>
        <v>10010110100111100100101110001101</v>
      </c>
      <c r="BU17" s="1" t="str">
        <f t="shared" si="21"/>
        <v>00011101010101011010101101101110</v>
      </c>
      <c r="BV17" s="1" t="str">
        <f t="shared" si="21"/>
        <v>10001000010010101101111011101001</v>
      </c>
      <c r="BW17" s="1" t="str">
        <f t="shared" si="21"/>
        <v>01110111101011010110001000111000</v>
      </c>
      <c r="BX17" s="1" t="str">
        <f t="shared" si="21"/>
        <v>01111001100001011000110100110000</v>
      </c>
      <c r="BY17" s="1" t="str">
        <f t="shared" si="21"/>
        <v>10101000101010101011101000111100</v>
      </c>
      <c r="BZ17" s="1" t="str">
        <f t="shared" si="21"/>
        <v>10111010000100110011011010100110</v>
      </c>
      <c r="CA17" s="1" t="str">
        <f t="shared" si="21"/>
        <v>00111110101111111111011011010101</v>
      </c>
      <c r="CB17" s="1" t="str">
        <f t="shared" si="21"/>
        <v>00001010100101101001111010011110</v>
      </c>
      <c r="CC17" s="1" t="str">
        <f t="shared" si="21"/>
        <v>00111110101110011000000100100111</v>
      </c>
      <c r="CD17" s="1" t="str">
        <f t="shared" si="21"/>
        <v>10011011000100010000100011111010</v>
      </c>
      <c r="CE17" s="1" t="str">
        <f t="shared" si="21"/>
        <v>11100011101011000000100010010110</v>
      </c>
      <c r="CF17" s="1" t="str">
        <f t="shared" si="21"/>
        <v>00111110100101110011011011011011</v>
      </c>
      <c r="CG17" s="1" t="str">
        <f t="shared" si="21"/>
        <v>10000111000110111101010011011111</v>
      </c>
    </row>
    <row r="18" spans="12:85" ht="15" customHeight="1" x14ac:dyDescent="0.55000000000000004">
      <c r="L18" s="1" t="s">
        <v>154</v>
      </c>
      <c r="M18" s="8">
        <v>41</v>
      </c>
      <c r="N18" s="9">
        <f t="shared" si="4"/>
        <v>3.4482172403827303</v>
      </c>
      <c r="O18" s="9">
        <f t="shared" si="5"/>
        <v>0.44821724038273025</v>
      </c>
      <c r="P18" s="1">
        <f t="shared" si="6"/>
        <v>1925078388</v>
      </c>
      <c r="Q18" s="1" t="str">
        <f t="shared" si="7"/>
        <v>72BE5D74</v>
      </c>
      <c r="U18" s="1" t="s">
        <v>15</v>
      </c>
      <c r="AL18" s="1" t="str">
        <f>"000"&amp;MID(AL15,1,29)</f>
        <v>00001000001010000101101100101010</v>
      </c>
      <c r="AM18" s="1" t="str">
        <f t="shared" ref="AM18:CG18" si="22">"000"&amp;MID(AM15,1,29)</f>
        <v>00001101010101001001000001010110</v>
      </c>
      <c r="AN18" s="1" t="str">
        <f t="shared" si="22"/>
        <v>00001011110001100010101111000111</v>
      </c>
      <c r="AO18" s="1" t="str">
        <f t="shared" si="22"/>
        <v>00000001011111101000001111101110</v>
      </c>
      <c r="AP18" s="1" t="str">
        <f t="shared" si="22"/>
        <v>00001000100000001101001100100000</v>
      </c>
      <c r="AQ18" s="1" t="str">
        <f t="shared" si="22"/>
        <v>00000011011011011100011011100101</v>
      </c>
      <c r="AR18" s="1" t="str">
        <f t="shared" si="22"/>
        <v>00011110001000011001000100011011</v>
      </c>
      <c r="AS18" s="1" t="str">
        <f t="shared" si="22"/>
        <v>00010000000000000000000000000000</v>
      </c>
      <c r="AT18" s="1" t="str">
        <f t="shared" si="22"/>
        <v>00000000000000000000000000000000</v>
      </c>
      <c r="AU18" s="1" t="str">
        <f t="shared" si="22"/>
        <v>00000000000000000000000000000000</v>
      </c>
      <c r="AV18" s="1" t="str">
        <f t="shared" si="22"/>
        <v>00000000000000000000000000000000</v>
      </c>
      <c r="AW18" s="1" t="str">
        <f t="shared" si="22"/>
        <v>00000000000000000000000000000000</v>
      </c>
      <c r="AX18" s="1" t="str">
        <f t="shared" si="22"/>
        <v>00000000000000000000000000000000</v>
      </c>
      <c r="AY18" s="1" t="str">
        <f t="shared" si="22"/>
        <v>00000000000000000000000000000000</v>
      </c>
      <c r="AZ18" s="1" t="str">
        <f t="shared" si="22"/>
        <v>00000000000000000000000000100000</v>
      </c>
      <c r="BA18" s="1" t="str">
        <f t="shared" si="22"/>
        <v>00000010000100010101111101110101</v>
      </c>
      <c r="BB18" s="1" t="str">
        <f t="shared" si="22"/>
        <v>00010000011000011110001110101001</v>
      </c>
      <c r="BC18" s="1" t="str">
        <f t="shared" si="22"/>
        <v>00010110010001111110000101010010</v>
      </c>
      <c r="BD18" s="1" t="str">
        <f t="shared" si="22"/>
        <v>00010111010000101001101100110001</v>
      </c>
      <c r="BE18" s="1" t="str">
        <f t="shared" si="22"/>
        <v>00000010010011100110000111100100</v>
      </c>
      <c r="BF18" s="1" t="str">
        <f t="shared" si="22"/>
        <v>00000010100011100110000010011010</v>
      </c>
      <c r="BG18" s="1" t="str">
        <f t="shared" si="22"/>
        <v>00010000101110100101110010000101</v>
      </c>
      <c r="BH18" s="1" t="str">
        <f t="shared" si="22"/>
        <v>00011110101100011010011100011111</v>
      </c>
      <c r="BI18" s="1" t="str">
        <f t="shared" si="22"/>
        <v>00000110001101111110100010000110</v>
      </c>
      <c r="BJ18" s="1" t="str">
        <f t="shared" si="22"/>
        <v>00011101101100110110011000111010</v>
      </c>
      <c r="BK18" s="1" t="str">
        <f t="shared" si="22"/>
        <v>00000000100101001101000101011000</v>
      </c>
      <c r="BL18" s="1" t="str">
        <f t="shared" si="22"/>
        <v>00000010001010111000001110011010</v>
      </c>
      <c r="BM18" s="1" t="str">
        <f t="shared" si="22"/>
        <v>00010101000101010111101000000111</v>
      </c>
      <c r="BN18" s="1" t="str">
        <f t="shared" si="22"/>
        <v>00000010011110010101010000110101</v>
      </c>
      <c r="BO18" s="1" t="str">
        <f t="shared" si="22"/>
        <v>00010000111111111110000010011010</v>
      </c>
      <c r="BP18" s="1" t="str">
        <f t="shared" si="22"/>
        <v>00000100011011111100100110100001</v>
      </c>
      <c r="BQ18" s="1" t="str">
        <f t="shared" si="22"/>
        <v>00010101111001011010101011110001</v>
      </c>
      <c r="BR18" s="1" t="str">
        <f t="shared" si="22"/>
        <v>00001110010011010001010011000011</v>
      </c>
      <c r="BS18" s="1" t="str">
        <f t="shared" si="22"/>
        <v>00011111001000011010110110010010</v>
      </c>
      <c r="BT18" s="1" t="str">
        <f t="shared" si="22"/>
        <v>00000101110001101100101101001111</v>
      </c>
      <c r="BU18" s="1" t="str">
        <f t="shared" si="22"/>
        <v>00010101101101110000111010101010</v>
      </c>
      <c r="BV18" s="1" t="str">
        <f t="shared" si="22"/>
        <v>00001111011101001100010000100101</v>
      </c>
      <c r="BW18" s="1" t="str">
        <f t="shared" si="22"/>
        <v>00010001000111000011101111010110</v>
      </c>
      <c r="BX18" s="1" t="str">
        <f t="shared" si="22"/>
        <v>00000110100110000011110011000010</v>
      </c>
      <c r="BY18" s="1" t="str">
        <f t="shared" si="22"/>
        <v>00011101000111100101010001010101</v>
      </c>
      <c r="BZ18" s="1" t="str">
        <f t="shared" si="22"/>
        <v>00011011010100110101110100001001</v>
      </c>
      <c r="CA18" s="1" t="str">
        <f t="shared" si="22"/>
        <v>00011011011010101001111101011111</v>
      </c>
      <c r="CB18" s="1" t="str">
        <f t="shared" si="22"/>
        <v>00001111010011110000010101001011</v>
      </c>
      <c r="CC18" s="1" t="str">
        <f t="shared" si="22"/>
        <v>00000000100100111001111101011100</v>
      </c>
      <c r="CD18" s="1" t="str">
        <f t="shared" si="22"/>
        <v>00000100011111010100110110001000</v>
      </c>
      <c r="CE18" s="1" t="str">
        <f t="shared" si="22"/>
        <v>00000100010010110111000111010110</v>
      </c>
      <c r="CF18" s="1" t="str">
        <f t="shared" si="22"/>
        <v>00011011011011011001111101001011</v>
      </c>
      <c r="CG18" s="1" t="str">
        <f t="shared" si="22"/>
        <v>00001010011011111100001110001101</v>
      </c>
    </row>
    <row r="19" spans="12:85" ht="15" customHeight="1" x14ac:dyDescent="0.55000000000000004">
      <c r="L19" s="1" t="s">
        <v>155</v>
      </c>
      <c r="M19" s="8">
        <v>43</v>
      </c>
      <c r="N19" s="9">
        <f t="shared" si="4"/>
        <v>3.5033980603867239</v>
      </c>
      <c r="O19" s="9">
        <f t="shared" si="5"/>
        <v>0.50339806038672386</v>
      </c>
      <c r="P19" s="1">
        <f t="shared" si="6"/>
        <v>2162078206</v>
      </c>
      <c r="Q19" s="1" t="str">
        <f t="shared" si="7"/>
        <v>80DEB1FE</v>
      </c>
      <c r="U19" s="1" t="s">
        <v>21</v>
      </c>
      <c r="AL19" s="1" t="str">
        <f>CONCATENATE(IF(ISEVEN(MID(AL17,1,1)+MID(AL18,1,1)+MID(AL16,1,1)),0,1),IF(ISEVEN(MID(AL17,2,1)+MID(AL18,2,1)+MID(AL16,2,1)),0,1),IF(ISEVEN(MID(AL17,3,1)+MID(AL18,3,1)+MID(AL16,3,1)),0,1),IF(ISEVEN(MID(AL17,4,1)+MID(AL18,4,1)+MID(AL16,4,1)),0,1),IF(ISEVEN(MID(AL17,5,1)+MID(AL18,5,1)+MID(AL16,5,1)),0,1),IF(ISEVEN(MID(AL17,6,1)+MID(AL18,6,1)+MID(AL16,6,1)),0,1),IF(ISEVEN(MID(AL17,7,1)+MID(AL18,7,1)+MID(AL16,7,1)),0,1),IF(ISEVEN(MID(AL17,8,1)+MID(AL18,8,1)+MID(AL16,8,1)),0,1),IF(ISEVEN(MID(AL17,9,1)+MID(AL18,9,1)+MID(AL16,9,1)),0,1),IF(ISEVEN(MID(AL17,10,1)+MID(AL18,10,1)+MID(AL16,10,1)),0,1),IF(ISEVEN(MID(AL17,11,1)+MID(AL18,11,1)+MID(AL16,11,1)),0,1),IF(ISEVEN(MID(AL17,12,1)+MID(AL18,12,1)+MID(AL16,12,1)),0,1),IF(ISEVEN(MID(AL17,13,1)+MID(AL18,13,1)+MID(AL16,13,1)),0,1),IF(ISEVEN(MID(AL17,14,1)+MID(AL18,14,1)+MID(AL16,14,1)),0,1),IF(ISEVEN(MID(AL17,15,1)+MID(AL18,15,1)+MID(AL16,15,1)),0,1),IF(ISEVEN(MID(AL17,16,1)+MID(AL18,16,1)+MID(AL16,16,1)),0,1),IF(ISEVEN(MID(AL17,17,1)+MID(AL18,17,1)+MID(AL16,17,1)),0,1),IF(ISEVEN(MID(AL17,18,1)+MID(AL18,18,1)+MID(AL16,18,1)),0,1),IF(ISEVEN(MID(AL17,19,1)+MID(AL18,19,1)+MID(AL16,19,1)),0,1),IF(ISEVEN(MID(AL17,20,1)+MID(AL18,20,1)+MID(AL16,20,1)),0,1),IF(ISEVEN(MID(AL17,21,1)+MID(AL18,21,1)+MID(AL16,21,1)),0,1),IF(ISEVEN(MID(AL17,22,1)+MID(AL18,22,1)+MID(AL16,22,1)),0,1),IF(ISEVEN(MID(AL17,23,1)+MID(AL18,23,1)+MID(AL16,23,1)),0,1),IF(ISEVEN(MID(AL17,24,1)+MID(AL18,24,1)+MID(AL16,24,1)),0,1),IF(ISEVEN(MID(AL17,25,1)+MID(AL18,25,1)+MID(AL16,25,1)),0,1),IF(ISEVEN(MID(AL17,26,1)+MID(AL18,26,1)+MID(AL16,26,1)),0,1),IF(ISEVEN(MID(AL17,27,1)+MID(AL18,27,1)+MID(AL16,27,1)),0,1),IF(ISEVEN(MID(AL17,28,1)+MID(AL18,28,1)+MID(AL16,28,1)),0,1),IF(ISEVEN(MID(AL17,29,1)+MID(AL18,29,1)+MID(AL16,29,1)),0,1),IF(ISEVEN(MID(AL17,30,1)+MID(AL18,30,1)+MID(AL16,30,1)),0,1),IF(ISEVEN(MID(AL17,31,1)+MID(AL18,31,1)+MID(AL16,31,1)),0,1),IF(ISEVEN(MID(AL17,32,1)+MID(AL18,32,1)+MID(AL16,32,1)),0,1))</f>
        <v>00011010111111100100111011001000</v>
      </c>
      <c r="AM19" s="1" t="str">
        <f t="shared" ref="AM19:CG19" si="23">CONCATENATE(IF(ISEVEN(MID(AM17,1,1)+MID(AM18,1,1)+MID(AM16,1,1)),0,1),IF(ISEVEN(MID(AM17,2,1)+MID(AM18,2,1)+MID(AM16,2,1)),0,1),IF(ISEVEN(MID(AM17,3,1)+MID(AM18,3,1)+MID(AM16,3,1)),0,1),IF(ISEVEN(MID(AM17,4,1)+MID(AM18,4,1)+MID(AM16,4,1)),0,1),IF(ISEVEN(MID(AM17,5,1)+MID(AM18,5,1)+MID(AM16,5,1)),0,1),IF(ISEVEN(MID(AM17,6,1)+MID(AM18,6,1)+MID(AM16,6,1)),0,1),IF(ISEVEN(MID(AM17,7,1)+MID(AM18,7,1)+MID(AM16,7,1)),0,1),IF(ISEVEN(MID(AM17,8,1)+MID(AM18,8,1)+MID(AM16,8,1)),0,1),IF(ISEVEN(MID(AM17,9,1)+MID(AM18,9,1)+MID(AM16,9,1)),0,1),IF(ISEVEN(MID(AM17,10,1)+MID(AM18,10,1)+MID(AM16,10,1)),0,1),IF(ISEVEN(MID(AM17,11,1)+MID(AM18,11,1)+MID(AM16,11,1)),0,1),IF(ISEVEN(MID(AM17,12,1)+MID(AM18,12,1)+MID(AM16,12,1)),0,1),IF(ISEVEN(MID(AM17,13,1)+MID(AM18,13,1)+MID(AM16,13,1)),0,1),IF(ISEVEN(MID(AM17,14,1)+MID(AM18,14,1)+MID(AM16,14,1)),0,1),IF(ISEVEN(MID(AM17,15,1)+MID(AM18,15,1)+MID(AM16,15,1)),0,1),IF(ISEVEN(MID(AM17,16,1)+MID(AM18,16,1)+MID(AM16,16,1)),0,1),IF(ISEVEN(MID(AM17,17,1)+MID(AM18,17,1)+MID(AM16,17,1)),0,1),IF(ISEVEN(MID(AM17,18,1)+MID(AM18,18,1)+MID(AM16,18,1)),0,1),IF(ISEVEN(MID(AM17,19,1)+MID(AM18,19,1)+MID(AM16,19,1)),0,1),IF(ISEVEN(MID(AM17,20,1)+MID(AM18,20,1)+MID(AM16,20,1)),0,1),IF(ISEVEN(MID(AM17,21,1)+MID(AM18,21,1)+MID(AM16,21,1)),0,1),IF(ISEVEN(MID(AM17,22,1)+MID(AM18,22,1)+MID(AM16,22,1)),0,1),IF(ISEVEN(MID(AM17,23,1)+MID(AM18,23,1)+MID(AM16,23,1)),0,1),IF(ISEVEN(MID(AM17,24,1)+MID(AM18,24,1)+MID(AM16,24,1)),0,1),IF(ISEVEN(MID(AM17,25,1)+MID(AM18,25,1)+MID(AM16,25,1)),0,1),IF(ISEVEN(MID(AM17,26,1)+MID(AM18,26,1)+MID(AM16,26,1)),0,1),IF(ISEVEN(MID(AM17,27,1)+MID(AM18,27,1)+MID(AM16,27,1)),0,1),IF(ISEVEN(MID(AM17,28,1)+MID(AM18,28,1)+MID(AM16,28,1)),0,1),IF(ISEVEN(MID(AM17,29,1)+MID(AM18,29,1)+MID(AM16,29,1)),0,1),IF(ISEVEN(MID(AM17,30,1)+MID(AM18,30,1)+MID(AM16,30,1)),0,1),IF(ISEVEN(MID(AM17,31,1)+MID(AM18,31,1)+MID(AM16,31,1)),0,1),IF(ISEVEN(MID(AM17,32,1)+MID(AM18,32,1)+MID(AM16,32,1)),0,1))</f>
        <v>01000001001011000100001111111010</v>
      </c>
      <c r="AN19" s="1" t="str">
        <f t="shared" si="23"/>
        <v>00100100111101010101111011110111</v>
      </c>
      <c r="AO19" s="1" t="str">
        <f t="shared" si="23"/>
        <v>11101110101101000110100100101101</v>
      </c>
      <c r="AP19" s="1" t="str">
        <f t="shared" si="23"/>
        <v>10100010010010010100111100010011</v>
      </c>
      <c r="AQ19" s="1" t="str">
        <f t="shared" si="23"/>
        <v>11011000100100011101110001010000</v>
      </c>
      <c r="AR19" s="1" t="str">
        <f t="shared" si="23"/>
        <v>10000011111101000111010001001001</v>
      </c>
      <c r="AS19" s="1" t="str">
        <f t="shared" si="23"/>
        <v>00010001000000000010000000000000</v>
      </c>
      <c r="AT19" s="1" t="str">
        <f t="shared" si="23"/>
        <v>00000000000000000000000000000000</v>
      </c>
      <c r="AU19" s="1" t="str">
        <f t="shared" si="23"/>
        <v>00000000000000000000000000000000</v>
      </c>
      <c r="AV19" s="1" t="str">
        <f t="shared" si="23"/>
        <v>00000000000000000000000000000000</v>
      </c>
      <c r="AW19" s="1" t="str">
        <f t="shared" si="23"/>
        <v>00000000000000000000000000000000</v>
      </c>
      <c r="AX19" s="1" t="str">
        <f t="shared" si="23"/>
        <v>00000000000000000000000000000000</v>
      </c>
      <c r="AY19" s="1" t="str">
        <f t="shared" si="23"/>
        <v>00000000000000000000000000000000</v>
      </c>
      <c r="AZ19" s="1" t="str">
        <f t="shared" si="23"/>
        <v>00000000010000000000000000100010</v>
      </c>
      <c r="BA19" s="1" t="str">
        <f t="shared" si="23"/>
        <v>11101100110110100100111010100000</v>
      </c>
      <c r="BB19" s="1" t="str">
        <f t="shared" si="23"/>
        <v>01001110001101001101110101010000</v>
      </c>
      <c r="BC19" s="1" t="str">
        <f t="shared" si="23"/>
        <v>11111011100001100111001111001000</v>
      </c>
      <c r="BD19" s="1" t="str">
        <f t="shared" si="23"/>
        <v>00110100010101000001110000000111</v>
      </c>
      <c r="BE19" s="1" t="str">
        <f t="shared" si="23"/>
        <v>10000011101000101100001101100110</v>
      </c>
      <c r="BF19" s="1" t="str">
        <f t="shared" si="23"/>
        <v>01101011100100111000001110001111</v>
      </c>
      <c r="BG19" s="1" t="str">
        <f t="shared" si="23"/>
        <v>11111000101110111101100000111001</v>
      </c>
      <c r="BH19" s="1" t="str">
        <f t="shared" si="23"/>
        <v>10101011011001011100000000001101</v>
      </c>
      <c r="BI19" s="1" t="str">
        <f t="shared" si="23"/>
        <v>10111011010110010001101001100001</v>
      </c>
      <c r="BJ19" s="1" t="str">
        <f t="shared" si="23"/>
        <v>01110000000111000110101100111111</v>
      </c>
      <c r="BK19" s="1" t="str">
        <f t="shared" si="23"/>
        <v>00100100001011010101110101100100</v>
      </c>
      <c r="BL19" s="1" t="str">
        <f t="shared" si="23"/>
        <v>10100011001111011111111111110100</v>
      </c>
      <c r="BM19" s="1" t="str">
        <f t="shared" si="23"/>
        <v>10010010010010100100011110001101</v>
      </c>
      <c r="BN19" s="1" t="str">
        <f t="shared" si="23"/>
        <v>11111110001101000100010110000100</v>
      </c>
      <c r="BO19" s="1" t="str">
        <f t="shared" si="23"/>
        <v>01110110110001001111111101101100</v>
      </c>
      <c r="BP19" s="1" t="str">
        <f t="shared" si="23"/>
        <v>10000011011010111011110111100100</v>
      </c>
      <c r="BQ19" s="1" t="str">
        <f t="shared" si="23"/>
        <v>01010011010110011001101110010101</v>
      </c>
      <c r="BR19" s="1" t="str">
        <f t="shared" si="23"/>
        <v>00010011001011110101100100010101</v>
      </c>
      <c r="BS19" s="1" t="str">
        <f t="shared" si="23"/>
        <v>01101011111101100100100100001000</v>
      </c>
      <c r="BT19" s="1" t="str">
        <f t="shared" si="23"/>
        <v>01100001000001001110110001110110</v>
      </c>
      <c r="BU19" s="1" t="str">
        <f t="shared" si="23"/>
        <v>10100101101110011101010100101110</v>
      </c>
      <c r="BV19" s="1" t="str">
        <f t="shared" si="23"/>
        <v>11010001110010010101011010001110</v>
      </c>
      <c r="BW19" s="1" t="str">
        <f t="shared" si="23"/>
        <v>00001101101000001001101001010011</v>
      </c>
      <c r="BX19" s="1" t="str">
        <f t="shared" si="23"/>
        <v>01010011011101000011001000111110</v>
      </c>
      <c r="BY19" s="1" t="str">
        <f t="shared" si="23"/>
        <v>11100000011001010000101100101100</v>
      </c>
      <c r="BZ19" s="1" t="str">
        <f t="shared" si="23"/>
        <v>00111000111101010101111001111111</v>
      </c>
      <c r="CA19" s="1" t="str">
        <f t="shared" si="23"/>
        <v>11011010011000111100000001111111</v>
      </c>
      <c r="CB19" s="1" t="str">
        <f t="shared" si="23"/>
        <v>10110001001011010110101110000001</v>
      </c>
      <c r="CC19" s="1" t="str">
        <f t="shared" si="23"/>
        <v>11110010001000110010011110001110</v>
      </c>
      <c r="CD19" s="1" t="str">
        <f t="shared" si="23"/>
        <v>00010111001010111001000110101010</v>
      </c>
      <c r="CE19" s="1" t="str">
        <f t="shared" si="23"/>
        <v>10000111101000111100111001011101</v>
      </c>
      <c r="CF19" s="1" t="str">
        <f t="shared" si="23"/>
        <v>10011100010011000111000001100100</v>
      </c>
      <c r="CG19" s="1" t="str">
        <f t="shared" si="23"/>
        <v>01010011110100101110101101101010</v>
      </c>
    </row>
    <row r="20" spans="12:85" ht="15" customHeight="1" x14ac:dyDescent="0.55000000000000004">
      <c r="L20" s="1" t="s">
        <v>156</v>
      </c>
      <c r="M20" s="8">
        <v>47</v>
      </c>
      <c r="N20" s="9">
        <f t="shared" si="4"/>
        <v>3.608826080138694</v>
      </c>
      <c r="O20" s="9">
        <f t="shared" si="5"/>
        <v>0.60882608013869399</v>
      </c>
      <c r="P20" s="1">
        <f t="shared" si="6"/>
        <v>2614888103</v>
      </c>
      <c r="Q20" s="1" t="str">
        <f t="shared" si="7"/>
        <v>9BDC06A7</v>
      </c>
      <c r="U20" s="1" t="s">
        <v>17</v>
      </c>
      <c r="AL20" s="1" t="str">
        <f>CONCATENATE(BIN2HEX(MID(AL19,1,4)),BIN2HEX(MID(AL19,5,4)),BIN2HEX(MID(AL19,9,4)),BIN2HEX(MID(AL19,13,4)),BIN2HEX(MID(AL19,17,4)),BIN2HEX(MID(AL19,21,4)),BIN2HEX(MID(AL19,25,4)),BIN2HEX(MID(AL19,29,4)))</f>
        <v>1AFE4EC8</v>
      </c>
      <c r="AM20" s="1" t="str">
        <f t="shared" ref="AM20:CG20" si="24">CONCATENATE(BIN2HEX(MID(AM19,1,4)),BIN2HEX(MID(AM19,5,4)),BIN2HEX(MID(AM19,9,4)),BIN2HEX(MID(AM19,13,4)),BIN2HEX(MID(AM19,17,4)),BIN2HEX(MID(AM19,21,4)),BIN2HEX(MID(AM19,25,4)),BIN2HEX(MID(AM19,29,4)))</f>
        <v>412C43FA</v>
      </c>
      <c r="AN20" s="1" t="str">
        <f t="shared" si="24"/>
        <v>24F55EF7</v>
      </c>
      <c r="AO20" s="1" t="str">
        <f t="shared" si="24"/>
        <v>EEB4692D</v>
      </c>
      <c r="AP20" s="1" t="str">
        <f t="shared" si="24"/>
        <v>A2494F13</v>
      </c>
      <c r="AQ20" s="1" t="str">
        <f t="shared" si="24"/>
        <v>D891DC50</v>
      </c>
      <c r="AR20" s="1" t="str">
        <f t="shared" si="24"/>
        <v>83F47449</v>
      </c>
      <c r="AS20" s="1" t="str">
        <f t="shared" si="24"/>
        <v>11002000</v>
      </c>
      <c r="AT20" s="1" t="str">
        <f t="shared" si="24"/>
        <v>00000000</v>
      </c>
      <c r="AU20" s="1" t="str">
        <f t="shared" si="24"/>
        <v>00000000</v>
      </c>
      <c r="AV20" s="1" t="str">
        <f t="shared" si="24"/>
        <v>00000000</v>
      </c>
      <c r="AW20" s="1" t="str">
        <f t="shared" si="24"/>
        <v>00000000</v>
      </c>
      <c r="AX20" s="1" t="str">
        <f t="shared" si="24"/>
        <v>00000000</v>
      </c>
      <c r="AY20" s="1" t="str">
        <f t="shared" si="24"/>
        <v>00000000</v>
      </c>
      <c r="AZ20" s="1" t="str">
        <f t="shared" si="24"/>
        <v>00400022</v>
      </c>
      <c r="BA20" s="1" t="str">
        <f t="shared" si="24"/>
        <v>ECDA4EA0</v>
      </c>
      <c r="BB20" s="1" t="str">
        <f t="shared" si="24"/>
        <v>4E34DD50</v>
      </c>
      <c r="BC20" s="1" t="str">
        <f t="shared" si="24"/>
        <v>FB8673C8</v>
      </c>
      <c r="BD20" s="1" t="str">
        <f t="shared" si="24"/>
        <v>34541C07</v>
      </c>
      <c r="BE20" s="1" t="str">
        <f t="shared" si="24"/>
        <v>83A2C366</v>
      </c>
      <c r="BF20" s="1" t="str">
        <f t="shared" si="24"/>
        <v>6B93838F</v>
      </c>
      <c r="BG20" s="1" t="str">
        <f t="shared" si="24"/>
        <v>F8BBD839</v>
      </c>
      <c r="BH20" s="1" t="str">
        <f t="shared" si="24"/>
        <v>AB65C00D</v>
      </c>
      <c r="BI20" s="1" t="str">
        <f t="shared" si="24"/>
        <v>BB591A61</v>
      </c>
      <c r="BJ20" s="1" t="str">
        <f t="shared" si="24"/>
        <v>701C6B3F</v>
      </c>
      <c r="BK20" s="1" t="str">
        <f t="shared" si="24"/>
        <v>242D5D64</v>
      </c>
      <c r="BL20" s="1" t="str">
        <f t="shared" si="24"/>
        <v>A33DFFF4</v>
      </c>
      <c r="BM20" s="1" t="str">
        <f t="shared" si="24"/>
        <v>924A478D</v>
      </c>
      <c r="BN20" s="1" t="str">
        <f t="shared" si="24"/>
        <v>FE344584</v>
      </c>
      <c r="BO20" s="1" t="str">
        <f t="shared" si="24"/>
        <v>76C4FF6C</v>
      </c>
      <c r="BP20" s="1" t="str">
        <f t="shared" si="24"/>
        <v>836BBDE4</v>
      </c>
      <c r="BQ20" s="1" t="str">
        <f t="shared" si="24"/>
        <v>53599B95</v>
      </c>
      <c r="BR20" s="1" t="str">
        <f t="shared" si="24"/>
        <v>132F5915</v>
      </c>
      <c r="BS20" s="1" t="str">
        <f t="shared" si="24"/>
        <v>6BF64908</v>
      </c>
      <c r="BT20" s="1" t="str">
        <f t="shared" si="24"/>
        <v>6104EC76</v>
      </c>
      <c r="BU20" s="1" t="str">
        <f t="shared" si="24"/>
        <v>A5B9D52E</v>
      </c>
      <c r="BV20" s="1" t="str">
        <f t="shared" si="24"/>
        <v>D1C9568E</v>
      </c>
      <c r="BW20" s="1" t="str">
        <f t="shared" si="24"/>
        <v>0DA09A53</v>
      </c>
      <c r="BX20" s="1" t="str">
        <f t="shared" si="24"/>
        <v>5374323E</v>
      </c>
      <c r="BY20" s="1" t="str">
        <f t="shared" si="24"/>
        <v>E0650B2C</v>
      </c>
      <c r="BZ20" s="1" t="str">
        <f t="shared" si="24"/>
        <v>38F55E7F</v>
      </c>
      <c r="CA20" s="1" t="str">
        <f t="shared" si="24"/>
        <v>DA63C07F</v>
      </c>
      <c r="CB20" s="1" t="str">
        <f t="shared" si="24"/>
        <v>B12D6B81</v>
      </c>
      <c r="CC20" s="1" t="str">
        <f t="shared" si="24"/>
        <v>F223278E</v>
      </c>
      <c r="CD20" s="1" t="str">
        <f t="shared" si="24"/>
        <v>172B91AA</v>
      </c>
      <c r="CE20" s="1" t="str">
        <f t="shared" si="24"/>
        <v>87A3CE5D</v>
      </c>
      <c r="CF20" s="1" t="str">
        <f t="shared" si="24"/>
        <v>9C4C7064</v>
      </c>
      <c r="CG20" s="1" t="str">
        <f t="shared" si="24"/>
        <v>53D2EB6A</v>
      </c>
    </row>
    <row r="21" spans="12:85" ht="15" customHeight="1" x14ac:dyDescent="0.55000000000000004">
      <c r="L21" s="1" t="s">
        <v>157</v>
      </c>
      <c r="M21" s="8">
        <v>53</v>
      </c>
      <c r="N21" s="9">
        <f t="shared" si="4"/>
        <v>3.7562857542210719</v>
      </c>
      <c r="O21" s="9">
        <f t="shared" si="5"/>
        <v>0.75628575422107192</v>
      </c>
      <c r="P21" s="1">
        <f t="shared" si="6"/>
        <v>3248222580</v>
      </c>
      <c r="Q21" s="1" t="str">
        <f t="shared" si="7"/>
        <v>C19BF174</v>
      </c>
      <c r="U21" s="1" t="s">
        <v>22</v>
      </c>
      <c r="AL21" s="10" t="str">
        <f>DEC2HEX(MOD(HEX2DEC(AL14)+HEX2DEC(AL20)+HEX2DEC(AE7)+HEX2DEC(V7),2^32),8)</f>
        <v>108AFBA8</v>
      </c>
      <c r="AM21" s="10" t="str">
        <f>DEC2HEX(MOD(HEX2DEC(AM14)+HEX2DEC(AM20)+HEX2DEC(AF7)+HEX2DEC(W7),2^32),8)</f>
        <v>830F1D4C</v>
      </c>
      <c r="AN21" s="10" t="str">
        <f>DEC2HEX(MOD(HEX2DEC(AN14)+HEX2DEC(AN20)+HEX2DEC(AG7)+HEX2DEC(X7),2^32),8)</f>
        <v>B23F0A97</v>
      </c>
      <c r="AO21" s="10" t="str">
        <f>DEC2HEX(MOD(HEX2DEC(AO14)+HEX2DEC(AO20)+HEX2DEC(AH7)+HEX2DEC(Y7),2^32),8)</f>
        <v>BA14D98A</v>
      </c>
      <c r="AP21" s="10" t="str">
        <f>DEC2HEX(MOD(HEX2DEC(AP14)+HEX2DEC(AP20)+HEX2DEC(AI7)+HEX2DEC(Z7),2^32),8)</f>
        <v>12730F21</v>
      </c>
      <c r="AQ21" s="10" t="str">
        <f t="shared" ref="AQ21:AR21" si="25">DEC2HEX(MOD(HEX2DEC(AQ14)+HEX2DEC(AQ20)+HEX2DEC(AJ7)+HEX2DEC(AA7),2^32),8)</f>
        <v>147304D4</v>
      </c>
      <c r="AR21" s="10" t="str">
        <f t="shared" si="25"/>
        <v>85D2E428</v>
      </c>
      <c r="AS21" s="10" t="str">
        <f>DEC2HEX(MOD(HEX2DEC(AS14)+HEX2DEC(AS20)+HEX2DEC(AL21)+HEX2DEC(AC7),2^32),8)</f>
        <v>F58D38FD</v>
      </c>
      <c r="AT21" s="10" t="str">
        <f t="shared" ref="AT21:BA21" si="26">DEC2HEX(MOD(HEX2DEC(AT14)+HEX2DEC(AT20)+HEX2DEC(AM21)+HEX2DEC(AD7),2^32),8)</f>
        <v>31BF4436</v>
      </c>
      <c r="AU21" s="10" t="str">
        <f t="shared" si="26"/>
        <v>ED9B31D0</v>
      </c>
      <c r="AV21" s="10" t="str">
        <f t="shared" si="26"/>
        <v>04A68AC3</v>
      </c>
      <c r="AW21" s="10" t="str">
        <f t="shared" si="26"/>
        <v>115C1CD3</v>
      </c>
      <c r="AX21" s="10" t="str">
        <f t="shared" si="26"/>
        <v>A8ABD039</v>
      </c>
      <c r="AY21" s="10" t="str">
        <f t="shared" si="26"/>
        <v>13CAA1AA</v>
      </c>
      <c r="AZ21" s="10" t="str">
        <f t="shared" si="26"/>
        <v>87FF04D3</v>
      </c>
      <c r="BA21" s="10" t="str">
        <f t="shared" si="26"/>
        <v>237E4D0A</v>
      </c>
      <c r="BB21" s="10" t="str">
        <f>DEC2HEX(MOD(HEX2DEC(BB14)+HEX2DEC(BB20)+HEX2DEC(AU21)+HEX2DEC(AL21),2^32),8)</f>
        <v>AF2D5789</v>
      </c>
      <c r="BC21" s="10" t="str">
        <f t="shared" ref="BC21:CG21" si="27">DEC2HEX(MOD(HEX2DEC(BC14)+HEX2DEC(BC20)+HEX2DEC(AV21)+HEX2DEC(AM21),2^32),8)</f>
        <v>7268A61A</v>
      </c>
      <c r="BD21" s="10" t="str">
        <f>DEC2HEX(MOD(HEX2DEC(BD14)+HEX2DEC(BD20)+HEX2DEC(AW21)+HEX2DEC(AN21),2^32),8)</f>
        <v>F90D6C97</v>
      </c>
      <c r="BE21" s="10" t="str">
        <f t="shared" si="27"/>
        <v>2E365A79</v>
      </c>
      <c r="BF21" s="10" t="str">
        <f t="shared" si="27"/>
        <v>ADB87556</v>
      </c>
      <c r="BG21" s="10" t="str">
        <f t="shared" si="27"/>
        <v>7BA6212B</v>
      </c>
      <c r="BH21" s="10" t="str">
        <f t="shared" si="27"/>
        <v>88E1DEB5</v>
      </c>
      <c r="BI21" s="10" t="str">
        <f t="shared" si="27"/>
        <v>34C1E616</v>
      </c>
      <c r="BJ21" s="10" t="str">
        <f t="shared" si="27"/>
        <v>E8F2A2AA</v>
      </c>
      <c r="BK21" s="10" t="str">
        <f t="shared" si="27"/>
        <v>DA9AE84C</v>
      </c>
      <c r="BL21" s="10" t="str">
        <f t="shared" si="27"/>
        <v>DB54FAFF</v>
      </c>
      <c r="BM21" s="10" t="str">
        <f t="shared" si="27"/>
        <v>7A782A5A</v>
      </c>
      <c r="BN21" s="10" t="str">
        <f t="shared" si="27"/>
        <v>049CFAE6</v>
      </c>
      <c r="BO21" s="10" t="str">
        <f t="shared" si="27"/>
        <v>23EA6C44</v>
      </c>
      <c r="BP21" s="10" t="str">
        <f t="shared" si="27"/>
        <v>225B8EB0</v>
      </c>
      <c r="BQ21" s="10" t="str">
        <f t="shared" si="27"/>
        <v>DB6CFA5C</v>
      </c>
      <c r="BR21" s="10" t="str">
        <f t="shared" si="27"/>
        <v>537E1C6F</v>
      </c>
      <c r="BS21" s="10" t="str">
        <f t="shared" si="27"/>
        <v>9C071806</v>
      </c>
      <c r="BT21" s="10" t="str">
        <f t="shared" si="27"/>
        <v>A2391FBE</v>
      </c>
      <c r="BU21" s="10" t="str">
        <f t="shared" si="27"/>
        <v>47B1C6D2</v>
      </c>
      <c r="BV21" s="10" t="str">
        <f t="shared" si="27"/>
        <v>4F6C4344</v>
      </c>
      <c r="BW21" s="10" t="str">
        <f t="shared" si="27"/>
        <v>8744D18D</v>
      </c>
      <c r="BX21" s="10" t="str">
        <f t="shared" si="27"/>
        <v>619C809A</v>
      </c>
      <c r="BY21" s="10" t="str">
        <f t="shared" si="27"/>
        <v>5B7BB02F</v>
      </c>
      <c r="BZ21" s="10" t="str">
        <f t="shared" si="27"/>
        <v>8E35350C</v>
      </c>
      <c r="CA21" s="10" t="str">
        <f t="shared" si="27"/>
        <v>053C60C7</v>
      </c>
      <c r="CB21" s="10" t="str">
        <f t="shared" si="27"/>
        <v>103888E3</v>
      </c>
      <c r="CC21" s="10" t="str">
        <f t="shared" si="27"/>
        <v>7881C24D</v>
      </c>
      <c r="CD21" s="10" t="str">
        <f t="shared" si="27"/>
        <v>F8774256</v>
      </c>
      <c r="CE21" s="10" t="str">
        <f t="shared" si="27"/>
        <v>E69BEE5B</v>
      </c>
      <c r="CF21" s="10" t="str">
        <f t="shared" si="27"/>
        <v>63836E28</v>
      </c>
      <c r="CG21" s="10" t="str">
        <f t="shared" si="27"/>
        <v>48544437</v>
      </c>
    </row>
    <row r="22" spans="12:85" ht="15" customHeight="1" x14ac:dyDescent="0.55000000000000004">
      <c r="L22" s="1" t="s">
        <v>158</v>
      </c>
      <c r="M22" s="8">
        <v>59</v>
      </c>
      <c r="N22" s="9">
        <f t="shared" si="4"/>
        <v>3.8929964158732604</v>
      </c>
      <c r="O22" s="9">
        <f t="shared" si="5"/>
        <v>0.8929964158732604</v>
      </c>
      <c r="P22" s="1">
        <f t="shared" si="6"/>
        <v>3835390401</v>
      </c>
      <c r="Q22" s="1" t="str">
        <f t="shared" si="7"/>
        <v>E49B69C1</v>
      </c>
    </row>
    <row r="23" spans="12:85" ht="15" customHeight="1" x14ac:dyDescent="0.55000000000000004">
      <c r="L23" s="1" t="s">
        <v>159</v>
      </c>
      <c r="M23" s="8">
        <v>61</v>
      </c>
      <c r="N23" s="9">
        <f t="shared" si="4"/>
        <v>3.9364971831021731</v>
      </c>
      <c r="O23" s="9">
        <f t="shared" si="5"/>
        <v>0.93649718310217311</v>
      </c>
      <c r="P23" s="1">
        <f t="shared" si="6"/>
        <v>4022224774</v>
      </c>
      <c r="Q23" s="1" t="str">
        <f t="shared" si="7"/>
        <v>EFBE4786</v>
      </c>
    </row>
    <row r="24" spans="12:85" ht="15" customHeight="1" x14ac:dyDescent="0.55000000000000004">
      <c r="L24" s="1" t="s">
        <v>160</v>
      </c>
      <c r="M24" s="8">
        <v>67</v>
      </c>
      <c r="N24" s="9">
        <f t="shared" si="4"/>
        <v>4.0615481004456786</v>
      </c>
      <c r="O24" s="9">
        <f t="shared" si="5"/>
        <v>6.15481004456786E-2</v>
      </c>
      <c r="P24" s="1">
        <f t="shared" si="6"/>
        <v>264347078</v>
      </c>
      <c r="Q24" s="1" t="str">
        <f t="shared" si="7"/>
        <v>FC19DC6</v>
      </c>
      <c r="U24" s="24" t="s">
        <v>53</v>
      </c>
      <c r="V24" s="1" t="str">
        <f>V7</f>
        <v>F58CACE0</v>
      </c>
      <c r="W24" s="1" t="str">
        <f t="shared" ref="W24:AK24" si="28">W7</f>
        <v>4142D952</v>
      </c>
      <c r="X24" s="1" t="str">
        <f t="shared" si="28"/>
        <v>6AA482B6</v>
      </c>
      <c r="Y24" s="1" t="str">
        <f t="shared" si="28"/>
        <v>5E315E3C</v>
      </c>
      <c r="Z24" s="1" t="str">
        <f t="shared" si="28"/>
        <v>0BF41F74</v>
      </c>
      <c r="AA24" s="1" t="str">
        <f t="shared" si="28"/>
        <v>44069906</v>
      </c>
      <c r="AB24" s="1" t="str">
        <f t="shared" si="28"/>
        <v>1B6E372B</v>
      </c>
      <c r="AC24" s="1" t="str">
        <f t="shared" si="28"/>
        <v>F10C88DF</v>
      </c>
      <c r="AD24" s="1" t="str">
        <f t="shared" si="28"/>
        <v>80000000</v>
      </c>
      <c r="AE24" s="1" t="str">
        <f t="shared" si="28"/>
        <v>00000000</v>
      </c>
      <c r="AF24" s="1" t="str">
        <f t="shared" si="28"/>
        <v>00000000</v>
      </c>
      <c r="AG24" s="1" t="str">
        <f t="shared" si="28"/>
        <v>00000000</v>
      </c>
      <c r="AH24" s="1" t="str">
        <f t="shared" si="28"/>
        <v>00000000</v>
      </c>
      <c r="AI24" s="1" t="str">
        <f t="shared" si="28"/>
        <v>00000000</v>
      </c>
      <c r="AJ24" s="1" t="str">
        <f t="shared" si="28"/>
        <v>00000000</v>
      </c>
      <c r="AK24" s="1" t="str">
        <f t="shared" si="28"/>
        <v>00000100</v>
      </c>
      <c r="AL24" s="24" t="str">
        <f>AL21</f>
        <v>108AFBA8</v>
      </c>
      <c r="AM24" s="24" t="str">
        <f t="shared" ref="AM24:CG24" si="29">AM21</f>
        <v>830F1D4C</v>
      </c>
      <c r="AN24" s="24" t="str">
        <f t="shared" si="29"/>
        <v>B23F0A97</v>
      </c>
      <c r="AO24" s="24" t="str">
        <f t="shared" si="29"/>
        <v>BA14D98A</v>
      </c>
      <c r="AP24" s="24" t="str">
        <f t="shared" si="29"/>
        <v>12730F21</v>
      </c>
      <c r="AQ24" s="24" t="str">
        <f t="shared" si="29"/>
        <v>147304D4</v>
      </c>
      <c r="AR24" s="24" t="str">
        <f t="shared" si="29"/>
        <v>85D2E428</v>
      </c>
      <c r="AS24" s="24" t="str">
        <f t="shared" si="29"/>
        <v>F58D38FD</v>
      </c>
      <c r="AT24" s="24" t="str">
        <f t="shared" si="29"/>
        <v>31BF4436</v>
      </c>
      <c r="AU24" s="24" t="str">
        <f t="shared" si="29"/>
        <v>ED9B31D0</v>
      </c>
      <c r="AV24" s="24" t="str">
        <f t="shared" si="29"/>
        <v>04A68AC3</v>
      </c>
      <c r="AW24" s="24" t="str">
        <f t="shared" si="29"/>
        <v>115C1CD3</v>
      </c>
      <c r="AX24" s="24" t="str">
        <f t="shared" si="29"/>
        <v>A8ABD039</v>
      </c>
      <c r="AY24" s="24" t="str">
        <f t="shared" si="29"/>
        <v>13CAA1AA</v>
      </c>
      <c r="AZ24" s="24" t="str">
        <f t="shared" si="29"/>
        <v>87FF04D3</v>
      </c>
      <c r="BA24" s="24" t="str">
        <f t="shared" si="29"/>
        <v>237E4D0A</v>
      </c>
      <c r="BB24" s="24" t="str">
        <f t="shared" si="29"/>
        <v>AF2D5789</v>
      </c>
      <c r="BC24" s="24" t="str">
        <f t="shared" si="29"/>
        <v>7268A61A</v>
      </c>
      <c r="BD24" s="24" t="str">
        <f t="shared" si="29"/>
        <v>F90D6C97</v>
      </c>
      <c r="BE24" s="24" t="str">
        <f t="shared" si="29"/>
        <v>2E365A79</v>
      </c>
      <c r="BF24" s="24" t="str">
        <f t="shared" si="29"/>
        <v>ADB87556</v>
      </c>
      <c r="BG24" s="24" t="str">
        <f t="shared" si="29"/>
        <v>7BA6212B</v>
      </c>
      <c r="BH24" s="24" t="str">
        <f t="shared" si="29"/>
        <v>88E1DEB5</v>
      </c>
      <c r="BI24" s="24" t="str">
        <f t="shared" si="29"/>
        <v>34C1E616</v>
      </c>
      <c r="BJ24" s="24" t="str">
        <f t="shared" si="29"/>
        <v>E8F2A2AA</v>
      </c>
      <c r="BK24" s="24" t="str">
        <f t="shared" si="29"/>
        <v>DA9AE84C</v>
      </c>
      <c r="BL24" s="24" t="str">
        <f t="shared" si="29"/>
        <v>DB54FAFF</v>
      </c>
      <c r="BM24" s="24" t="str">
        <f t="shared" si="29"/>
        <v>7A782A5A</v>
      </c>
      <c r="BN24" s="24" t="str">
        <f t="shared" si="29"/>
        <v>049CFAE6</v>
      </c>
      <c r="BO24" s="24" t="str">
        <f t="shared" si="29"/>
        <v>23EA6C44</v>
      </c>
      <c r="BP24" s="24" t="str">
        <f t="shared" si="29"/>
        <v>225B8EB0</v>
      </c>
      <c r="BQ24" s="24" t="str">
        <f t="shared" si="29"/>
        <v>DB6CFA5C</v>
      </c>
      <c r="BR24" s="24" t="str">
        <f t="shared" si="29"/>
        <v>537E1C6F</v>
      </c>
      <c r="BS24" s="24" t="str">
        <f t="shared" si="29"/>
        <v>9C071806</v>
      </c>
      <c r="BT24" s="24" t="str">
        <f t="shared" si="29"/>
        <v>A2391FBE</v>
      </c>
      <c r="BU24" s="24" t="str">
        <f t="shared" si="29"/>
        <v>47B1C6D2</v>
      </c>
      <c r="BV24" s="24" t="str">
        <f t="shared" si="29"/>
        <v>4F6C4344</v>
      </c>
      <c r="BW24" s="24" t="str">
        <f t="shared" si="29"/>
        <v>8744D18D</v>
      </c>
      <c r="BX24" s="24" t="str">
        <f t="shared" si="29"/>
        <v>619C809A</v>
      </c>
      <c r="BY24" s="24" t="str">
        <f t="shared" si="29"/>
        <v>5B7BB02F</v>
      </c>
      <c r="BZ24" s="24" t="str">
        <f t="shared" si="29"/>
        <v>8E35350C</v>
      </c>
      <c r="CA24" s="24" t="str">
        <f t="shared" si="29"/>
        <v>053C60C7</v>
      </c>
      <c r="CB24" s="24" t="str">
        <f t="shared" si="29"/>
        <v>103888E3</v>
      </c>
      <c r="CC24" s="24" t="str">
        <f t="shared" si="29"/>
        <v>7881C24D</v>
      </c>
      <c r="CD24" s="24" t="str">
        <f t="shared" si="29"/>
        <v>F8774256</v>
      </c>
      <c r="CE24" s="24" t="str">
        <f t="shared" si="29"/>
        <v>E69BEE5B</v>
      </c>
      <c r="CF24" s="24" t="str">
        <f t="shared" si="29"/>
        <v>63836E28</v>
      </c>
      <c r="CG24" s="24" t="str">
        <f t="shared" si="29"/>
        <v>48544437</v>
      </c>
    </row>
    <row r="25" spans="12:85" ht="15" customHeight="1" x14ac:dyDescent="0.55000000000000004">
      <c r="L25" s="1" t="s">
        <v>161</v>
      </c>
      <c r="M25" s="8">
        <v>71</v>
      </c>
      <c r="N25" s="9">
        <f t="shared" si="4"/>
        <v>4.1408177494228529</v>
      </c>
      <c r="O25" s="9">
        <f t="shared" si="5"/>
        <v>0.14081774942285286</v>
      </c>
      <c r="P25" s="1">
        <f t="shared" si="6"/>
        <v>604807628</v>
      </c>
      <c r="Q25" s="1" t="str">
        <f t="shared" si="7"/>
        <v>240CA1CC</v>
      </c>
    </row>
    <row r="26" spans="12:85" ht="15" customHeight="1" x14ac:dyDescent="0.55000000000000004">
      <c r="L26" s="1" t="s">
        <v>162</v>
      </c>
      <c r="M26" s="8">
        <v>73</v>
      </c>
      <c r="N26" s="9">
        <f t="shared" si="4"/>
        <v>4.179339196381231</v>
      </c>
      <c r="O26" s="9">
        <f t="shared" si="5"/>
        <v>0.17933919638123097</v>
      </c>
      <c r="P26" s="1">
        <f t="shared" si="6"/>
        <v>770255983</v>
      </c>
      <c r="Q26" s="1" t="str">
        <f t="shared" si="7"/>
        <v>2DE92C6F</v>
      </c>
    </row>
    <row r="27" spans="12:85" ht="15" customHeight="1" x14ac:dyDescent="0.55000000000000004">
      <c r="L27" s="1" t="s">
        <v>163</v>
      </c>
      <c r="M27" s="8">
        <v>79</v>
      </c>
      <c r="N27" s="9">
        <f t="shared" si="4"/>
        <v>4.2908404270262066</v>
      </c>
      <c r="O27" s="9">
        <f t="shared" si="5"/>
        <v>0.2908404270262066</v>
      </c>
      <c r="P27" s="1">
        <f t="shared" si="6"/>
        <v>1249150122</v>
      </c>
      <c r="Q27" s="1" t="str">
        <f t="shared" si="7"/>
        <v>4A7484AA</v>
      </c>
    </row>
    <row r="28" spans="12:85" ht="15" customHeight="1" x14ac:dyDescent="0.55000000000000004">
      <c r="L28" s="1" t="s">
        <v>164</v>
      </c>
      <c r="M28" s="8">
        <v>83</v>
      </c>
      <c r="N28" s="9">
        <f t="shared" si="4"/>
        <v>4.3620706714548376</v>
      </c>
      <c r="O28" s="9">
        <f t="shared" si="5"/>
        <v>0.36207067145483762</v>
      </c>
      <c r="P28" s="1">
        <f t="shared" si="6"/>
        <v>1555081692</v>
      </c>
      <c r="Q28" s="1" t="str">
        <f t="shared" si="7"/>
        <v>5CB0A9DC</v>
      </c>
    </row>
    <row r="29" spans="12:85" ht="15" customHeight="1" x14ac:dyDescent="0.55000000000000004">
      <c r="L29" s="1" t="s">
        <v>165</v>
      </c>
      <c r="M29" s="8">
        <v>89</v>
      </c>
      <c r="N29" s="9">
        <f t="shared" si="4"/>
        <v>4.4647450955845365</v>
      </c>
      <c r="O29" s="9">
        <f t="shared" si="5"/>
        <v>0.46474509558453647</v>
      </c>
      <c r="P29" s="1">
        <f t="shared" si="6"/>
        <v>1996064986</v>
      </c>
      <c r="Q29" s="1" t="str">
        <f t="shared" si="7"/>
        <v>76F988DA</v>
      </c>
    </row>
    <row r="30" spans="12:85" ht="15" customHeight="1" x14ac:dyDescent="0.55000000000000004">
      <c r="L30" s="1" t="s">
        <v>166</v>
      </c>
      <c r="M30" s="8">
        <v>97</v>
      </c>
      <c r="N30" s="9">
        <f t="shared" si="4"/>
        <v>4.5947008922070394</v>
      </c>
      <c r="O30" s="9">
        <f t="shared" si="5"/>
        <v>0.59470089220703937</v>
      </c>
      <c r="P30" s="1">
        <f t="shared" si="6"/>
        <v>2554220882</v>
      </c>
      <c r="Q30" s="1" t="str">
        <f t="shared" si="7"/>
        <v>983E5152</v>
      </c>
    </row>
    <row r="31" spans="12:85" ht="15" customHeight="1" x14ac:dyDescent="0.55000000000000004">
      <c r="L31" s="1" t="s">
        <v>167</v>
      </c>
      <c r="M31" s="8">
        <v>101</v>
      </c>
      <c r="N31" s="9">
        <f t="shared" si="4"/>
        <v>4.6570095078038349</v>
      </c>
      <c r="O31" s="9">
        <f t="shared" si="5"/>
        <v>0.65700950780383494</v>
      </c>
      <c r="P31" s="1">
        <f t="shared" si="6"/>
        <v>2821834349</v>
      </c>
      <c r="Q31" s="1" t="str">
        <f t="shared" si="7"/>
        <v>A831C66D</v>
      </c>
    </row>
    <row r="32" spans="12:85" ht="15" customHeight="1" x14ac:dyDescent="0.55000000000000004">
      <c r="L32" s="1" t="s">
        <v>168</v>
      </c>
      <c r="M32" s="8">
        <v>103</v>
      </c>
      <c r="N32" s="9">
        <f t="shared" si="4"/>
        <v>4.6875481476535983</v>
      </c>
      <c r="O32" s="9">
        <f t="shared" si="5"/>
        <v>0.68754814765359828</v>
      </c>
      <c r="P32" s="1">
        <f t="shared" si="6"/>
        <v>2952996808</v>
      </c>
      <c r="Q32" s="1" t="str">
        <f t="shared" si="7"/>
        <v>B00327C8</v>
      </c>
    </row>
    <row r="33" spans="12:17" ht="15" customHeight="1" x14ac:dyDescent="0.55000000000000004">
      <c r="L33" s="1" t="s">
        <v>169</v>
      </c>
      <c r="M33" s="8">
        <v>107</v>
      </c>
      <c r="N33" s="9">
        <f t="shared" si="4"/>
        <v>4.7474593985234002</v>
      </c>
      <c r="O33" s="9">
        <f t="shared" si="5"/>
        <v>0.74745939852340015</v>
      </c>
      <c r="P33" s="1">
        <f t="shared" si="6"/>
        <v>3210313671</v>
      </c>
      <c r="Q33" s="1" t="str">
        <f t="shared" si="7"/>
        <v>BF597FC7</v>
      </c>
    </row>
    <row r="34" spans="12:17" ht="15" customHeight="1" x14ac:dyDescent="0.55000000000000004">
      <c r="L34" s="1" t="s">
        <v>170</v>
      </c>
      <c r="M34" s="8">
        <v>109</v>
      </c>
      <c r="N34" s="9">
        <f t="shared" si="4"/>
        <v>4.7768561810350159</v>
      </c>
      <c r="O34" s="9">
        <f t="shared" si="5"/>
        <v>0.77685618103501586</v>
      </c>
      <c r="P34" s="1">
        <f t="shared" si="6"/>
        <v>3336571891</v>
      </c>
      <c r="Q34" s="1" t="str">
        <f t="shared" si="7"/>
        <v>C6E00BF3</v>
      </c>
    </row>
    <row r="35" spans="12:17" ht="15" customHeight="1" x14ac:dyDescent="0.55000000000000004">
      <c r="L35" s="1" t="s">
        <v>171</v>
      </c>
      <c r="M35" s="8">
        <v>113</v>
      </c>
      <c r="N35" s="9">
        <f t="shared" si="4"/>
        <v>4.8345881271116387</v>
      </c>
      <c r="O35" s="9">
        <f t="shared" si="5"/>
        <v>0.83458812711163866</v>
      </c>
      <c r="P35" s="1">
        <f t="shared" si="6"/>
        <v>3584528711</v>
      </c>
      <c r="Q35" s="1" t="str">
        <f t="shared" si="7"/>
        <v>D5A79147</v>
      </c>
    </row>
    <row r="36" spans="12:17" ht="15" customHeight="1" x14ac:dyDescent="0.55000000000000004">
      <c r="L36" s="1" t="s">
        <v>172</v>
      </c>
      <c r="M36" s="8">
        <v>127</v>
      </c>
      <c r="N36" s="9">
        <f t="shared" si="4"/>
        <v>5.0265256953134791</v>
      </c>
      <c r="O36" s="9">
        <f t="shared" si="5"/>
        <v>2.6525695313479147E-2</v>
      </c>
      <c r="P36" s="1">
        <f t="shared" si="6"/>
        <v>113926993</v>
      </c>
      <c r="Q36" s="1" t="str">
        <f t="shared" si="7"/>
        <v>6CA6351</v>
      </c>
    </row>
    <row r="37" spans="12:17" ht="15" customHeight="1" x14ac:dyDescent="0.55000000000000004">
      <c r="L37" s="1" t="s">
        <v>173</v>
      </c>
      <c r="M37" s="8">
        <v>131</v>
      </c>
      <c r="N37" s="9">
        <f t="shared" si="4"/>
        <v>5.0787530781326993</v>
      </c>
      <c r="O37" s="9">
        <f t="shared" si="5"/>
        <v>7.8753078132699272E-2</v>
      </c>
      <c r="P37" s="1">
        <f t="shared" si="6"/>
        <v>338241895</v>
      </c>
      <c r="Q37" s="1" t="str">
        <f t="shared" si="7"/>
        <v>14292967</v>
      </c>
    </row>
    <row r="38" spans="12:17" ht="15" customHeight="1" x14ac:dyDescent="0.55000000000000004">
      <c r="L38" s="1" t="s">
        <v>174</v>
      </c>
      <c r="M38" s="8">
        <v>137</v>
      </c>
      <c r="N38" s="9">
        <f t="shared" si="4"/>
        <v>5.1551367354757724</v>
      </c>
      <c r="O38" s="9">
        <f t="shared" si="5"/>
        <v>0.15513673547577245</v>
      </c>
      <c r="P38" s="1">
        <f t="shared" si="6"/>
        <v>666307205</v>
      </c>
      <c r="Q38" s="1" t="str">
        <f t="shared" si="7"/>
        <v>27B70A85</v>
      </c>
    </row>
    <row r="39" spans="12:17" ht="15" customHeight="1" x14ac:dyDescent="0.55000000000000004">
      <c r="L39" s="1" t="s">
        <v>175</v>
      </c>
      <c r="M39" s="8">
        <v>139</v>
      </c>
      <c r="N39" s="9">
        <f t="shared" si="4"/>
        <v>5.1801014673802914</v>
      </c>
      <c r="O39" s="9">
        <f t="shared" si="5"/>
        <v>0.18010146738029142</v>
      </c>
      <c r="P39" s="1">
        <f t="shared" si="6"/>
        <v>773529912</v>
      </c>
      <c r="Q39" s="1" t="str">
        <f t="shared" si="7"/>
        <v>2E1B2138</v>
      </c>
    </row>
    <row r="40" spans="12:17" ht="15" customHeight="1" x14ac:dyDescent="0.55000000000000004">
      <c r="L40" s="1" t="s">
        <v>176</v>
      </c>
      <c r="M40" s="8">
        <v>149</v>
      </c>
      <c r="N40" s="9">
        <f t="shared" si="4"/>
        <v>5.3014591923809045</v>
      </c>
      <c r="O40" s="9">
        <f t="shared" si="5"/>
        <v>0.30145919238090446</v>
      </c>
      <c r="P40" s="1">
        <f t="shared" si="6"/>
        <v>1294757372</v>
      </c>
      <c r="Q40" s="1" t="str">
        <f t="shared" si="7"/>
        <v>4D2C6DFC</v>
      </c>
    </row>
    <row r="41" spans="12:17" ht="15" customHeight="1" x14ac:dyDescent="0.55000000000000004">
      <c r="L41" s="1" t="s">
        <v>177</v>
      </c>
      <c r="M41" s="8">
        <v>151</v>
      </c>
      <c r="N41" s="9">
        <f t="shared" si="4"/>
        <v>5.3250740216149861</v>
      </c>
      <c r="O41" s="9">
        <f t="shared" si="5"/>
        <v>0.32507402161498611</v>
      </c>
      <c r="P41" s="1">
        <f t="shared" si="6"/>
        <v>1396182291</v>
      </c>
      <c r="Q41" s="1" t="str">
        <f t="shared" si="7"/>
        <v>53380D13</v>
      </c>
    </row>
    <row r="42" spans="12:17" ht="15" customHeight="1" x14ac:dyDescent="0.55000000000000004">
      <c r="L42" s="1" t="s">
        <v>178</v>
      </c>
      <c r="M42" s="8">
        <v>157</v>
      </c>
      <c r="N42" s="9">
        <f t="shared" si="4"/>
        <v>5.3946907121095906</v>
      </c>
      <c r="O42" s="9">
        <f t="shared" si="5"/>
        <v>0.39469071210959061</v>
      </c>
      <c r="P42" s="1">
        <f t="shared" si="6"/>
        <v>1695183700</v>
      </c>
      <c r="Q42" s="1" t="str">
        <f t="shared" si="7"/>
        <v>650A7354</v>
      </c>
    </row>
    <row r="43" spans="12:17" ht="15" customHeight="1" x14ac:dyDescent="0.55000000000000004">
      <c r="L43" s="1" t="s">
        <v>179</v>
      </c>
      <c r="M43" s="8">
        <v>163</v>
      </c>
      <c r="N43" s="9">
        <f t="shared" si="4"/>
        <v>5.4625555712813973</v>
      </c>
      <c r="O43" s="9">
        <f t="shared" si="5"/>
        <v>0.46255557128139735</v>
      </c>
      <c r="P43" s="1">
        <f t="shared" si="6"/>
        <v>1986661051</v>
      </c>
      <c r="Q43" s="1" t="str">
        <f t="shared" si="7"/>
        <v>766A0ABB</v>
      </c>
    </row>
    <row r="44" spans="12:17" ht="15" customHeight="1" x14ac:dyDescent="0.55000000000000004">
      <c r="L44" s="1" t="s">
        <v>180</v>
      </c>
      <c r="M44" s="8">
        <v>167</v>
      </c>
      <c r="N44" s="9">
        <f t="shared" si="4"/>
        <v>5.5068784463873532</v>
      </c>
      <c r="O44" s="9">
        <f t="shared" si="5"/>
        <v>0.50687844638735324</v>
      </c>
      <c r="P44" s="1">
        <f t="shared" si="6"/>
        <v>2177026350</v>
      </c>
      <c r="Q44" s="1" t="str">
        <f t="shared" si="7"/>
        <v>81C2C92E</v>
      </c>
    </row>
    <row r="45" spans="12:17" ht="15" customHeight="1" x14ac:dyDescent="0.55000000000000004">
      <c r="L45" s="1" t="s">
        <v>181</v>
      </c>
      <c r="M45" s="8">
        <v>173</v>
      </c>
      <c r="N45" s="9">
        <f t="shared" si="4"/>
        <v>5.5720546555426234</v>
      </c>
      <c r="O45" s="9">
        <f t="shared" si="5"/>
        <v>0.57205465554262336</v>
      </c>
      <c r="P45" s="1">
        <f t="shared" si="6"/>
        <v>2456956037</v>
      </c>
      <c r="Q45" s="1" t="str">
        <f t="shared" si="7"/>
        <v>92722C85</v>
      </c>
    </row>
    <row r="46" spans="12:17" ht="15" customHeight="1" x14ac:dyDescent="0.55000000000000004">
      <c r="L46" s="1" t="s">
        <v>182</v>
      </c>
      <c r="M46" s="8">
        <v>179</v>
      </c>
      <c r="N46" s="9">
        <f t="shared" si="4"/>
        <v>5.6357407945442368</v>
      </c>
      <c r="O46" s="9">
        <f t="shared" si="5"/>
        <v>0.63574079454423682</v>
      </c>
      <c r="P46" s="1">
        <f t="shared" si="6"/>
        <v>2730485921</v>
      </c>
      <c r="Q46" s="1" t="str">
        <f t="shared" si="7"/>
        <v>A2BFE8A1</v>
      </c>
    </row>
    <row r="47" spans="12:17" ht="15" customHeight="1" x14ac:dyDescent="0.55000000000000004">
      <c r="L47" s="1" t="s">
        <v>183</v>
      </c>
      <c r="M47" s="8">
        <v>181</v>
      </c>
      <c r="N47" s="9">
        <f t="shared" si="4"/>
        <v>5.6566528258229107</v>
      </c>
      <c r="O47" s="9">
        <f t="shared" si="5"/>
        <v>0.65665282582291074</v>
      </c>
      <c r="P47" s="1">
        <f t="shared" si="6"/>
        <v>2820302411</v>
      </c>
      <c r="Q47" s="1" t="str">
        <f t="shared" si="7"/>
        <v>A81A664B</v>
      </c>
    </row>
    <row r="48" spans="12:17" ht="15" customHeight="1" x14ac:dyDescent="0.55000000000000004">
      <c r="L48" s="1" t="s">
        <v>184</v>
      </c>
      <c r="M48" s="8">
        <v>191</v>
      </c>
      <c r="N48" s="9">
        <f t="shared" si="4"/>
        <v>5.7589652204924002</v>
      </c>
      <c r="O48" s="9">
        <f t="shared" si="5"/>
        <v>0.75896522049240023</v>
      </c>
      <c r="P48" s="1">
        <f t="shared" si="6"/>
        <v>3259730800</v>
      </c>
      <c r="Q48" s="1" t="str">
        <f t="shared" si="7"/>
        <v>C24B8B70</v>
      </c>
    </row>
    <row r="49" spans="12:17" ht="15" customHeight="1" x14ac:dyDescent="0.55000000000000004">
      <c r="L49" s="1" t="s">
        <v>185</v>
      </c>
      <c r="M49" s="8">
        <v>193</v>
      </c>
      <c r="N49" s="9">
        <f t="shared" si="4"/>
        <v>5.7789965651521298</v>
      </c>
      <c r="O49" s="9">
        <f t="shared" si="5"/>
        <v>0.77899656515212978</v>
      </c>
      <c r="P49" s="1">
        <f t="shared" si="6"/>
        <v>3345764771</v>
      </c>
      <c r="Q49" s="1" t="str">
        <f t="shared" si="7"/>
        <v>C76C51A3</v>
      </c>
    </row>
    <row r="50" spans="12:17" ht="15" customHeight="1" x14ac:dyDescent="0.55000000000000004">
      <c r="L50" s="1" t="s">
        <v>186</v>
      </c>
      <c r="M50" s="8">
        <v>197</v>
      </c>
      <c r="N50" s="9">
        <f t="shared" si="4"/>
        <v>5.8186478674969599</v>
      </c>
      <c r="O50" s="9">
        <f t="shared" si="5"/>
        <v>0.81864786749695995</v>
      </c>
      <c r="P50" s="1">
        <f t="shared" si="6"/>
        <v>3516065817</v>
      </c>
      <c r="Q50" s="1" t="str">
        <f t="shared" si="7"/>
        <v>D192E819</v>
      </c>
    </row>
    <row r="51" spans="12:17" ht="15" customHeight="1" x14ac:dyDescent="0.55000000000000004">
      <c r="L51" s="1" t="s">
        <v>187</v>
      </c>
      <c r="M51" s="8">
        <v>199</v>
      </c>
      <c r="N51" s="9">
        <f t="shared" si="4"/>
        <v>5.8382724608140011</v>
      </c>
      <c r="O51" s="9">
        <f t="shared" si="5"/>
        <v>0.83827246081400109</v>
      </c>
      <c r="P51" s="1">
        <f t="shared" si="6"/>
        <v>3600352804</v>
      </c>
      <c r="Q51" s="1" t="str">
        <f t="shared" si="7"/>
        <v>D6990624</v>
      </c>
    </row>
    <row r="52" spans="12:17" ht="15" customHeight="1" x14ac:dyDescent="0.55000000000000004">
      <c r="L52" s="1" t="s">
        <v>188</v>
      </c>
      <c r="M52" s="8">
        <v>211</v>
      </c>
      <c r="N52" s="9">
        <f t="shared" si="4"/>
        <v>5.9533418131390512</v>
      </c>
      <c r="O52" s="9">
        <f t="shared" si="5"/>
        <v>0.9533418131390512</v>
      </c>
      <c r="P52" s="1">
        <f t="shared" si="6"/>
        <v>4094571909</v>
      </c>
      <c r="Q52" s="1" t="str">
        <f t="shared" si="7"/>
        <v>F40E3585</v>
      </c>
    </row>
    <row r="53" spans="12:17" ht="15" customHeight="1" x14ac:dyDescent="0.55000000000000004">
      <c r="L53" s="1" t="s">
        <v>189</v>
      </c>
      <c r="M53" s="8">
        <v>223</v>
      </c>
      <c r="N53" s="9">
        <f t="shared" si="4"/>
        <v>6.064126994506962</v>
      </c>
      <c r="O53" s="9">
        <f t="shared" si="5"/>
        <v>6.4126994506962021E-2</v>
      </c>
      <c r="P53" s="1">
        <f t="shared" si="6"/>
        <v>275423344</v>
      </c>
      <c r="Q53" s="1" t="str">
        <f t="shared" si="7"/>
        <v>106AA070</v>
      </c>
    </row>
    <row r="54" spans="12:17" ht="15" customHeight="1" x14ac:dyDescent="0.55000000000000004">
      <c r="L54" s="1" t="s">
        <v>190</v>
      </c>
      <c r="M54" s="8">
        <v>227</v>
      </c>
      <c r="N54" s="9">
        <f t="shared" si="4"/>
        <v>6.1001702003930616</v>
      </c>
      <c r="O54" s="9">
        <f t="shared" si="5"/>
        <v>0.10017020039306157</v>
      </c>
      <c r="P54" s="1">
        <f t="shared" si="6"/>
        <v>430227734</v>
      </c>
      <c r="Q54" s="1" t="str">
        <f t="shared" si="7"/>
        <v>19A4C116</v>
      </c>
    </row>
    <row r="55" spans="12:17" ht="15" customHeight="1" x14ac:dyDescent="0.55000000000000004">
      <c r="L55" s="1" t="s">
        <v>191</v>
      </c>
      <c r="M55" s="8">
        <v>229</v>
      </c>
      <c r="N55" s="9">
        <f t="shared" si="4"/>
        <v>6.1180331726366211</v>
      </c>
      <c r="O55" s="9">
        <f t="shared" si="5"/>
        <v>0.11803317263662105</v>
      </c>
      <c r="P55" s="1">
        <f t="shared" si="6"/>
        <v>506948616</v>
      </c>
      <c r="Q55" s="1" t="str">
        <f t="shared" si="7"/>
        <v>1E376C08</v>
      </c>
    </row>
    <row r="56" spans="12:17" ht="15" customHeight="1" x14ac:dyDescent="0.55000000000000004">
      <c r="L56" s="1" t="s">
        <v>192</v>
      </c>
      <c r="M56" s="8">
        <v>233</v>
      </c>
      <c r="N56" s="9">
        <f t="shared" si="4"/>
        <v>6.1534494936636817</v>
      </c>
      <c r="O56" s="9">
        <f t="shared" si="5"/>
        <v>0.15344949366368166</v>
      </c>
      <c r="P56" s="1">
        <f t="shared" si="6"/>
        <v>659060556</v>
      </c>
      <c r="Q56" s="1" t="str">
        <f t="shared" si="7"/>
        <v>2748774C</v>
      </c>
    </row>
    <row r="57" spans="12:17" ht="15" customHeight="1" x14ac:dyDescent="0.55000000000000004">
      <c r="L57" s="1" t="s">
        <v>193</v>
      </c>
      <c r="M57" s="8">
        <v>239</v>
      </c>
      <c r="N57" s="9">
        <f t="shared" si="4"/>
        <v>6.205821794895753</v>
      </c>
      <c r="O57" s="9">
        <f t="shared" si="5"/>
        <v>0.20582179489575303</v>
      </c>
      <c r="P57" s="1">
        <f t="shared" si="6"/>
        <v>883997877</v>
      </c>
      <c r="Q57" s="1" t="str">
        <f t="shared" si="7"/>
        <v>34B0BCB5</v>
      </c>
    </row>
    <row r="58" spans="12:17" ht="15" customHeight="1" x14ac:dyDescent="0.55000000000000004">
      <c r="L58" s="1" t="s">
        <v>194</v>
      </c>
      <c r="M58" s="8">
        <v>241</v>
      </c>
      <c r="N58" s="9">
        <f t="shared" si="4"/>
        <v>6.2230842532060571</v>
      </c>
      <c r="O58" s="9">
        <f t="shared" si="5"/>
        <v>0.22308425320605707</v>
      </c>
      <c r="P58" s="1">
        <f t="shared" si="6"/>
        <v>958139571</v>
      </c>
      <c r="Q58" s="1" t="str">
        <f t="shared" si="7"/>
        <v>391C0CB3</v>
      </c>
    </row>
    <row r="59" spans="12:17" ht="15" customHeight="1" x14ac:dyDescent="0.55000000000000004">
      <c r="L59" s="1" t="s">
        <v>195</v>
      </c>
      <c r="M59" s="8">
        <v>251</v>
      </c>
      <c r="N59" s="9">
        <f t="shared" si="4"/>
        <v>6.3079935486632666</v>
      </c>
      <c r="O59" s="9">
        <f t="shared" si="5"/>
        <v>0.30799354866326656</v>
      </c>
      <c r="P59" s="1">
        <f t="shared" si="6"/>
        <v>1322822218</v>
      </c>
      <c r="Q59" s="1" t="str">
        <f t="shared" si="7"/>
        <v>4ED8AA4A</v>
      </c>
    </row>
    <row r="60" spans="12:17" ht="15" customHeight="1" x14ac:dyDescent="0.55000000000000004">
      <c r="L60" s="1" t="s">
        <v>196</v>
      </c>
      <c r="M60" s="8">
        <v>257</v>
      </c>
      <c r="N60" s="9">
        <f t="shared" si="4"/>
        <v>6.3578611797342006</v>
      </c>
      <c r="O60" s="9">
        <f t="shared" si="5"/>
        <v>0.35786117973420062</v>
      </c>
      <c r="P60" s="1">
        <f t="shared" si="6"/>
        <v>1537002063</v>
      </c>
      <c r="Q60" s="1" t="str">
        <f t="shared" si="7"/>
        <v>5B9CCA4F</v>
      </c>
    </row>
    <row r="61" spans="12:17" ht="15" customHeight="1" x14ac:dyDescent="0.55000000000000004">
      <c r="L61" s="1" t="s">
        <v>197</v>
      </c>
      <c r="M61" s="8">
        <v>263</v>
      </c>
      <c r="N61" s="9">
        <f t="shared" si="4"/>
        <v>6.4069585771855584</v>
      </c>
      <c r="O61" s="9">
        <f t="shared" si="5"/>
        <v>0.40695857718555839</v>
      </c>
      <c r="P61" s="1">
        <f t="shared" si="6"/>
        <v>1747873779</v>
      </c>
      <c r="Q61" s="1" t="str">
        <f t="shared" si="7"/>
        <v>682E6FF3</v>
      </c>
    </row>
    <row r="62" spans="12:17" ht="15" customHeight="1" x14ac:dyDescent="0.55000000000000004">
      <c r="L62" s="1" t="s">
        <v>198</v>
      </c>
      <c r="M62" s="8">
        <v>269</v>
      </c>
      <c r="N62" s="9">
        <f t="shared" si="4"/>
        <v>6.4553148109388854</v>
      </c>
      <c r="O62" s="9">
        <f t="shared" si="5"/>
        <v>0.45531481093888537</v>
      </c>
      <c r="P62" s="1">
        <f t="shared" si="6"/>
        <v>1955562222</v>
      </c>
      <c r="Q62" s="1" t="str">
        <f t="shared" si="7"/>
        <v>748F82EE</v>
      </c>
    </row>
    <row r="63" spans="12:17" ht="15" customHeight="1" x14ac:dyDescent="0.55000000000000004">
      <c r="L63" s="1" t="s">
        <v>199</v>
      </c>
      <c r="M63" s="8">
        <v>271</v>
      </c>
      <c r="N63" s="9">
        <f t="shared" si="4"/>
        <v>6.4712736269603646</v>
      </c>
      <c r="O63" s="9">
        <f t="shared" si="5"/>
        <v>0.47127362696036457</v>
      </c>
      <c r="P63" s="1">
        <f t="shared" si="6"/>
        <v>2024104815</v>
      </c>
      <c r="Q63" s="1" t="str">
        <f t="shared" si="7"/>
        <v>78A5636F</v>
      </c>
    </row>
    <row r="64" spans="12:17" ht="15" customHeight="1" x14ac:dyDescent="0.55000000000000004">
      <c r="L64" s="1" t="s">
        <v>200</v>
      </c>
      <c r="M64" s="8">
        <v>277</v>
      </c>
      <c r="N64" s="9">
        <f t="shared" si="4"/>
        <v>6.5186839151737699</v>
      </c>
      <c r="O64" s="9">
        <f t="shared" si="5"/>
        <v>0.51868391517376988</v>
      </c>
      <c r="P64" s="1">
        <f t="shared" si="6"/>
        <v>2227730452</v>
      </c>
      <c r="Q64" s="1" t="str">
        <f t="shared" si="7"/>
        <v>84C87814</v>
      </c>
    </row>
    <row r="65" spans="12:17" ht="15" customHeight="1" x14ac:dyDescent="0.55000000000000004">
      <c r="L65" s="1" t="s">
        <v>201</v>
      </c>
      <c r="M65" s="8">
        <v>281</v>
      </c>
      <c r="N65" s="9">
        <f t="shared" si="4"/>
        <v>6.5499116201193734</v>
      </c>
      <c r="O65" s="9">
        <f t="shared" si="5"/>
        <v>0.54991162011937345</v>
      </c>
      <c r="P65" s="1">
        <f t="shared" si="6"/>
        <v>2361852424</v>
      </c>
      <c r="Q65" s="1" t="str">
        <f t="shared" si="7"/>
        <v>8CC70208</v>
      </c>
    </row>
    <row r="66" spans="12:17" ht="15" customHeight="1" x14ac:dyDescent="0.55000000000000004">
      <c r="L66" s="1" t="s">
        <v>202</v>
      </c>
      <c r="M66" s="8">
        <v>283</v>
      </c>
      <c r="N66" s="9">
        <f t="shared" si="4"/>
        <v>6.5654144273461377</v>
      </c>
      <c r="O66" s="9">
        <f t="shared" si="5"/>
        <v>0.56541442734613767</v>
      </c>
      <c r="P66" s="1">
        <f t="shared" si="6"/>
        <v>2428436474</v>
      </c>
      <c r="Q66" s="1" t="str">
        <f t="shared" si="7"/>
        <v>90BEFFFA</v>
      </c>
    </row>
    <row r="67" spans="12:17" ht="15" customHeight="1" x14ac:dyDescent="0.55000000000000004">
      <c r="L67" s="1" t="s">
        <v>203</v>
      </c>
      <c r="M67" s="8">
        <v>293</v>
      </c>
      <c r="N67" s="9">
        <f t="shared" si="4"/>
        <v>6.6418521953442093</v>
      </c>
      <c r="O67" s="9">
        <f t="shared" si="5"/>
        <v>0.64185219534420934</v>
      </c>
      <c r="P67" s="1">
        <f t="shared" si="6"/>
        <v>2756734187</v>
      </c>
      <c r="Q67" s="1" t="str">
        <f t="shared" si="7"/>
        <v>A4506CEB</v>
      </c>
    </row>
    <row r="68" spans="12:17" ht="15" customHeight="1" x14ac:dyDescent="0.55000000000000004">
      <c r="L68" s="1" t="s">
        <v>204</v>
      </c>
      <c r="M68" s="8">
        <v>307</v>
      </c>
      <c r="N68" s="9">
        <f t="shared" si="4"/>
        <v>6.7459967117054243</v>
      </c>
      <c r="O68" s="9">
        <f t="shared" si="5"/>
        <v>0.74599671170542425</v>
      </c>
      <c r="P68" s="1">
        <f t="shared" si="6"/>
        <v>3204031479</v>
      </c>
      <c r="Q68" s="1" t="str">
        <f t="shared" si="7"/>
        <v>BEF9A3F7</v>
      </c>
    </row>
    <row r="69" spans="12:17" ht="15" customHeight="1" x14ac:dyDescent="0.55000000000000004">
      <c r="L69" s="1" t="s">
        <v>205</v>
      </c>
      <c r="M69" s="8">
        <v>311</v>
      </c>
      <c r="N69" s="9">
        <f t="shared" si="4"/>
        <v>6.7751689522733116</v>
      </c>
      <c r="O69" s="9">
        <f t="shared" si="5"/>
        <v>0.77516895227331162</v>
      </c>
      <c r="P69" s="1">
        <f t="shared" si="6"/>
        <v>3329325298</v>
      </c>
      <c r="Q69" s="1" t="str">
        <f t="shared" si="7"/>
        <v>C67178F2</v>
      </c>
    </row>
  </sheetData>
  <sheetProtection algorithmName="SHA-512" hashValue="cw4B5lnDkxUtUM6Dr53BZ9rR6hyoEVx/bHXy9XqUDGU6gksCvQia6iWMKbuLj7VP4dmlPvB17Vg60fxCk0H9tQ==" saltValue="qaO++lajwx1NM4lkQeMWZA==" spinCount="100000" sheet="1" objects="1" scenarios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__5"/>
  <dimension ref="A2:AM2304"/>
  <sheetViews>
    <sheetView topLeftCell="A2291" workbookViewId="0">
      <selection activeCell="Y2315" sqref="Y2315"/>
    </sheetView>
  </sheetViews>
  <sheetFormatPr defaultColWidth="2.6171875" defaultRowHeight="15" customHeight="1" x14ac:dyDescent="0.45"/>
  <cols>
    <col min="1" max="1" width="5.6171875" style="13" customWidth="1"/>
    <col min="2" max="2" width="2.6171875" style="13"/>
    <col min="3" max="3" width="28.5703125" style="13" customWidth="1"/>
    <col min="4" max="37" width="2.6171875" style="13"/>
    <col min="38" max="38" width="23.234375" style="13" customWidth="1"/>
    <col min="39" max="39" width="29.94921875" style="13" customWidth="1"/>
    <col min="40" max="46" width="2.6171875" style="13"/>
    <col min="47" max="47" width="2.7109375" style="13" bestFit="1" customWidth="1"/>
    <col min="48" max="48" width="8.09375" style="13" bestFit="1" customWidth="1"/>
    <col min="49" max="49" width="2.7109375" style="13" bestFit="1" customWidth="1"/>
    <col min="50" max="16384" width="2.6171875" style="13"/>
  </cols>
  <sheetData>
    <row r="2" spans="3:39" ht="15" customHeight="1" x14ac:dyDescent="0.5">
      <c r="C2" s="12" t="s">
        <v>35</v>
      </c>
      <c r="D2" s="13">
        <v>1</v>
      </c>
    </row>
    <row r="4" spans="3:39" ht="15" customHeight="1" x14ac:dyDescent="0.45">
      <c r="C4" s="14" t="s">
        <v>31</v>
      </c>
      <c r="D4" s="13" t="str">
        <f>BIN2HEX(CONCATENATE(D5,E5,F5,G5))</f>
        <v>C</v>
      </c>
      <c r="H4" s="13" t="str">
        <f>BIN2HEX(CONCATENATE(H5,I5,J5,K5))</f>
        <v>E</v>
      </c>
      <c r="L4" s="13" t="str">
        <f>BIN2HEX(CONCATENATE(L5,M5,N5,O5))</f>
        <v>2</v>
      </c>
      <c r="P4" s="13" t="str">
        <f>BIN2HEX(CONCATENATE(P5,Q5,R5,S5))</f>
        <v>0</v>
      </c>
      <c r="T4" s="13" t="str">
        <f>BIN2HEX(CONCATENATE(T5,U5,V5,W5))</f>
        <v>B</v>
      </c>
      <c r="X4" s="13" t="str">
        <f>BIN2HEX(CONCATENATE(X5,Y5,Z5,AA5))</f>
        <v>4</v>
      </c>
      <c r="AB4" s="13" t="str">
        <f>BIN2HEX(CONCATENATE(AB5,AC5,AD5,AE5))</f>
        <v>7</v>
      </c>
      <c r="AF4" s="13" t="str">
        <f>BIN2HEX(CONCATENATE(AF5,AG5,AH5,AI5))</f>
        <v>E</v>
      </c>
    </row>
    <row r="5" spans="3:39" ht="15" customHeight="1" x14ac:dyDescent="0.45">
      <c r="C5" s="14" t="s">
        <v>36</v>
      </c>
      <c r="D5" s="13">
        <f>IF(ISEVEN(D6+D7+D8),0,1)</f>
        <v>1</v>
      </c>
      <c r="E5" s="13">
        <f t="shared" ref="E5:AI5" si="0">IF(ISEVEN(E6+E7+E8),0,1)</f>
        <v>1</v>
      </c>
      <c r="F5" s="13">
        <f t="shared" si="0"/>
        <v>0</v>
      </c>
      <c r="G5" s="13">
        <f t="shared" si="0"/>
        <v>0</v>
      </c>
      <c r="H5" s="13">
        <f t="shared" si="0"/>
        <v>1</v>
      </c>
      <c r="I5" s="13">
        <f t="shared" si="0"/>
        <v>1</v>
      </c>
      <c r="J5" s="13">
        <f t="shared" si="0"/>
        <v>1</v>
      </c>
      <c r="K5" s="13">
        <f t="shared" si="0"/>
        <v>0</v>
      </c>
      <c r="L5" s="13">
        <f t="shared" si="0"/>
        <v>0</v>
      </c>
      <c r="M5" s="13">
        <f t="shared" si="0"/>
        <v>0</v>
      </c>
      <c r="N5" s="13">
        <f t="shared" si="0"/>
        <v>1</v>
      </c>
      <c r="O5" s="13">
        <f t="shared" si="0"/>
        <v>0</v>
      </c>
      <c r="P5" s="13">
        <f t="shared" si="0"/>
        <v>0</v>
      </c>
      <c r="Q5" s="13">
        <f t="shared" si="0"/>
        <v>0</v>
      </c>
      <c r="R5" s="13">
        <f t="shared" si="0"/>
        <v>0</v>
      </c>
      <c r="S5" s="13">
        <f t="shared" si="0"/>
        <v>0</v>
      </c>
      <c r="T5" s="13">
        <f t="shared" si="0"/>
        <v>1</v>
      </c>
      <c r="U5" s="13">
        <f t="shared" si="0"/>
        <v>0</v>
      </c>
      <c r="V5" s="13">
        <f t="shared" si="0"/>
        <v>1</v>
      </c>
      <c r="W5" s="13">
        <f t="shared" si="0"/>
        <v>1</v>
      </c>
      <c r="X5" s="13">
        <f t="shared" si="0"/>
        <v>0</v>
      </c>
      <c r="Y5" s="13">
        <f t="shared" si="0"/>
        <v>1</v>
      </c>
      <c r="Z5" s="13">
        <f t="shared" si="0"/>
        <v>0</v>
      </c>
      <c r="AA5" s="13">
        <f t="shared" si="0"/>
        <v>0</v>
      </c>
      <c r="AB5" s="13">
        <f t="shared" si="0"/>
        <v>0</v>
      </c>
      <c r="AC5" s="13">
        <f t="shared" si="0"/>
        <v>1</v>
      </c>
      <c r="AD5" s="13">
        <f t="shared" si="0"/>
        <v>1</v>
      </c>
      <c r="AE5" s="13">
        <f t="shared" si="0"/>
        <v>1</v>
      </c>
      <c r="AF5" s="13">
        <f t="shared" si="0"/>
        <v>1</v>
      </c>
      <c r="AG5" s="13">
        <f t="shared" si="0"/>
        <v>1</v>
      </c>
      <c r="AH5" s="13">
        <f t="shared" si="0"/>
        <v>1</v>
      </c>
      <c r="AI5" s="13">
        <f t="shared" si="0"/>
        <v>0</v>
      </c>
      <c r="AL5" s="13" t="s">
        <v>53</v>
      </c>
      <c r="AM5" s="14" t="str">
        <f>'הכנה ל- SHA-256 #2'!V5</f>
        <v>F58CACE0</v>
      </c>
    </row>
    <row r="6" spans="3:39" ht="15" customHeight="1" x14ac:dyDescent="0.45">
      <c r="C6" s="14" t="s">
        <v>32</v>
      </c>
      <c r="D6" s="13" t="str">
        <f>N10</f>
        <v>0</v>
      </c>
      <c r="E6" s="13" t="str">
        <f t="shared" ref="E6:Y6" si="1">O10</f>
        <v>0</v>
      </c>
      <c r="F6" s="13" t="str">
        <f t="shared" si="1"/>
        <v>1</v>
      </c>
      <c r="G6" s="13" t="str">
        <f t="shared" si="1"/>
        <v>0</v>
      </c>
      <c r="H6" s="13" t="str">
        <f t="shared" si="1"/>
        <v>0</v>
      </c>
      <c r="I6" s="13" t="str">
        <f t="shared" si="1"/>
        <v>1</v>
      </c>
      <c r="J6" s="13" t="str">
        <f t="shared" si="1"/>
        <v>1</v>
      </c>
      <c r="K6" s="13" t="str">
        <f t="shared" si="1"/>
        <v>1</v>
      </c>
      <c r="L6" s="13" t="str">
        <f t="shared" si="1"/>
        <v>1</v>
      </c>
      <c r="M6" s="13" t="str">
        <f t="shared" si="1"/>
        <v>0</v>
      </c>
      <c r="N6" s="13" t="str">
        <f t="shared" si="1"/>
        <v>0</v>
      </c>
      <c r="O6" s="13" t="str">
        <f t="shared" si="1"/>
        <v>1</v>
      </c>
      <c r="P6" s="13" t="str">
        <f t="shared" si="1"/>
        <v>1</v>
      </c>
      <c r="Q6" s="13" t="str">
        <f t="shared" si="1"/>
        <v>0</v>
      </c>
      <c r="R6" s="13" t="str">
        <f t="shared" si="1"/>
        <v>0</v>
      </c>
      <c r="S6" s="13" t="str">
        <f t="shared" si="1"/>
        <v>1</v>
      </c>
      <c r="T6" s="13" t="str">
        <f t="shared" si="1"/>
        <v>1</v>
      </c>
      <c r="U6" s="13" t="str">
        <f t="shared" si="1"/>
        <v>0</v>
      </c>
      <c r="V6" s="13" t="str">
        <f t="shared" si="1"/>
        <v>0</v>
      </c>
      <c r="W6" s="13" t="str">
        <f t="shared" si="1"/>
        <v>1</v>
      </c>
      <c r="X6" s="13" t="str">
        <f t="shared" si="1"/>
        <v>1</v>
      </c>
      <c r="Y6" s="13" t="str">
        <f t="shared" si="1"/>
        <v>1</v>
      </c>
      <c r="Z6" s="13" t="str">
        <f>D10</f>
        <v>0</v>
      </c>
      <c r="AA6" s="13" t="str">
        <f t="shared" ref="AA6:AI6" si="2">E10</f>
        <v>1</v>
      </c>
      <c r="AB6" s="13" t="str">
        <f t="shared" si="2"/>
        <v>1</v>
      </c>
      <c r="AC6" s="13" t="str">
        <f t="shared" si="2"/>
        <v>0</v>
      </c>
      <c r="AD6" s="13" t="str">
        <f t="shared" si="2"/>
        <v>1</v>
      </c>
      <c r="AE6" s="13" t="str">
        <f t="shared" si="2"/>
        <v>0</v>
      </c>
      <c r="AF6" s="13" t="str">
        <f t="shared" si="2"/>
        <v>1</v>
      </c>
      <c r="AG6" s="13" t="str">
        <f t="shared" si="2"/>
        <v>0</v>
      </c>
      <c r="AH6" s="13" t="str">
        <f t="shared" si="2"/>
        <v>0</v>
      </c>
      <c r="AI6" s="13" t="str">
        <f t="shared" si="2"/>
        <v>0</v>
      </c>
      <c r="AL6" s="14" t="s">
        <v>54</v>
      </c>
      <c r="AM6" s="14" t="str">
        <f>'הכנה ל- SHA-256 #1'!Q6</f>
        <v>428A2F98</v>
      </c>
    </row>
    <row r="7" spans="3:39" ht="15" customHeight="1" x14ac:dyDescent="0.45">
      <c r="C7" s="14" t="s">
        <v>33</v>
      </c>
      <c r="D7" s="13" t="str">
        <f>W10</f>
        <v>0</v>
      </c>
      <c r="E7" s="13" t="str">
        <f t="shared" ref="E7:P7" si="3">X10</f>
        <v>0</v>
      </c>
      <c r="F7" s="13" t="str">
        <f t="shared" si="3"/>
        <v>1</v>
      </c>
      <c r="G7" s="13" t="str">
        <f t="shared" si="3"/>
        <v>1</v>
      </c>
      <c r="H7" s="13" t="str">
        <f t="shared" si="3"/>
        <v>0</v>
      </c>
      <c r="I7" s="13" t="str">
        <f t="shared" si="3"/>
        <v>0</v>
      </c>
      <c r="J7" s="13" t="str">
        <f t="shared" si="3"/>
        <v>1</v>
      </c>
      <c r="K7" s="13" t="str">
        <f t="shared" si="3"/>
        <v>1</v>
      </c>
      <c r="L7" s="13" t="str">
        <f t="shared" si="3"/>
        <v>0</v>
      </c>
      <c r="M7" s="13" t="str">
        <f t="shared" si="3"/>
        <v>0</v>
      </c>
      <c r="N7" s="13" t="str">
        <f t="shared" si="3"/>
        <v>1</v>
      </c>
      <c r="O7" s="13" t="str">
        <f t="shared" si="3"/>
        <v>1</v>
      </c>
      <c r="P7" s="13" t="str">
        <f t="shared" si="3"/>
        <v>1</v>
      </c>
      <c r="Q7" s="13" t="str">
        <f>D10</f>
        <v>0</v>
      </c>
      <c r="R7" s="13" t="str">
        <f t="shared" ref="R7:AI7" si="4">E10</f>
        <v>1</v>
      </c>
      <c r="S7" s="13" t="str">
        <f t="shared" si="4"/>
        <v>1</v>
      </c>
      <c r="T7" s="13" t="str">
        <f t="shared" si="4"/>
        <v>0</v>
      </c>
      <c r="U7" s="13" t="str">
        <f t="shared" si="4"/>
        <v>1</v>
      </c>
      <c r="V7" s="13" t="str">
        <f t="shared" si="4"/>
        <v>0</v>
      </c>
      <c r="W7" s="13" t="str">
        <f t="shared" si="4"/>
        <v>1</v>
      </c>
      <c r="X7" s="13" t="str">
        <f t="shared" si="4"/>
        <v>0</v>
      </c>
      <c r="Y7" s="13" t="str">
        <f t="shared" si="4"/>
        <v>0</v>
      </c>
      <c r="Z7" s="13" t="str">
        <f t="shared" si="4"/>
        <v>0</v>
      </c>
      <c r="AA7" s="13" t="str">
        <f t="shared" si="4"/>
        <v>0</v>
      </c>
      <c r="AB7" s="13" t="str">
        <f t="shared" si="4"/>
        <v>0</v>
      </c>
      <c r="AC7" s="13" t="str">
        <f t="shared" si="4"/>
        <v>1</v>
      </c>
      <c r="AD7" s="13" t="str">
        <f t="shared" si="4"/>
        <v>0</v>
      </c>
      <c r="AE7" s="13" t="str">
        <f t="shared" si="4"/>
        <v>0</v>
      </c>
      <c r="AF7" s="13" t="str">
        <f t="shared" si="4"/>
        <v>1</v>
      </c>
      <c r="AG7" s="13" t="str">
        <f t="shared" si="4"/>
        <v>1</v>
      </c>
      <c r="AH7" s="13" t="str">
        <f t="shared" si="4"/>
        <v>1</v>
      </c>
      <c r="AI7" s="13" t="str">
        <f t="shared" si="4"/>
        <v>1</v>
      </c>
      <c r="AL7" s="14" t="s">
        <v>55</v>
      </c>
      <c r="AM7" s="14" t="str">
        <f>CONCATENATE(D34,H34,L34,P34,T34,X34,AB34,AF34)</f>
        <v>5BE0CD19</v>
      </c>
    </row>
    <row r="8" spans="3:39" ht="15" customHeight="1" x14ac:dyDescent="0.45">
      <c r="C8" s="14" t="s">
        <v>34</v>
      </c>
      <c r="D8" s="13" t="str">
        <f>AH10</f>
        <v>1</v>
      </c>
      <c r="E8" s="13" t="str">
        <f>AI10</f>
        <v>1</v>
      </c>
      <c r="F8" s="13" t="str">
        <f>D10</f>
        <v>0</v>
      </c>
      <c r="G8" s="13" t="str">
        <f t="shared" ref="G8:AI8" si="5">E10</f>
        <v>1</v>
      </c>
      <c r="H8" s="13" t="str">
        <f t="shared" si="5"/>
        <v>1</v>
      </c>
      <c r="I8" s="13" t="str">
        <f t="shared" si="5"/>
        <v>0</v>
      </c>
      <c r="J8" s="13" t="str">
        <f t="shared" si="5"/>
        <v>1</v>
      </c>
      <c r="K8" s="13" t="str">
        <f t="shared" si="5"/>
        <v>0</v>
      </c>
      <c r="L8" s="13" t="str">
        <f t="shared" si="5"/>
        <v>1</v>
      </c>
      <c r="M8" s="13" t="str">
        <f t="shared" si="5"/>
        <v>0</v>
      </c>
      <c r="N8" s="13" t="str">
        <f t="shared" si="5"/>
        <v>0</v>
      </c>
      <c r="O8" s="13" t="str">
        <f t="shared" si="5"/>
        <v>0</v>
      </c>
      <c r="P8" s="13" t="str">
        <f t="shared" si="5"/>
        <v>0</v>
      </c>
      <c r="Q8" s="13" t="str">
        <f t="shared" si="5"/>
        <v>0</v>
      </c>
      <c r="R8" s="13" t="str">
        <f t="shared" si="5"/>
        <v>1</v>
      </c>
      <c r="S8" s="13" t="str">
        <f t="shared" si="5"/>
        <v>0</v>
      </c>
      <c r="T8" s="13" t="str">
        <f t="shared" si="5"/>
        <v>0</v>
      </c>
      <c r="U8" s="13" t="str">
        <f t="shared" si="5"/>
        <v>1</v>
      </c>
      <c r="V8" s="13" t="str">
        <f t="shared" si="5"/>
        <v>1</v>
      </c>
      <c r="W8" s="13" t="str">
        <f t="shared" si="5"/>
        <v>1</v>
      </c>
      <c r="X8" s="13" t="str">
        <f t="shared" si="5"/>
        <v>1</v>
      </c>
      <c r="Y8" s="13" t="str">
        <f t="shared" si="5"/>
        <v>0</v>
      </c>
      <c r="Z8" s="13" t="str">
        <f t="shared" si="5"/>
        <v>0</v>
      </c>
      <c r="AA8" s="13" t="str">
        <f t="shared" si="5"/>
        <v>1</v>
      </c>
      <c r="AB8" s="13" t="str">
        <f t="shared" si="5"/>
        <v>1</v>
      </c>
      <c r="AC8" s="13" t="str">
        <f t="shared" si="5"/>
        <v>0</v>
      </c>
      <c r="AD8" s="13" t="str">
        <f t="shared" si="5"/>
        <v>0</v>
      </c>
      <c r="AE8" s="13" t="str">
        <f t="shared" si="5"/>
        <v>1</v>
      </c>
      <c r="AF8" s="13" t="str">
        <f t="shared" si="5"/>
        <v>1</v>
      </c>
      <c r="AG8" s="13" t="str">
        <f t="shared" si="5"/>
        <v>0</v>
      </c>
      <c r="AH8" s="13" t="str">
        <f t="shared" si="5"/>
        <v>0</v>
      </c>
      <c r="AI8" s="13" t="str">
        <f t="shared" si="5"/>
        <v>1</v>
      </c>
      <c r="AL8" s="14" t="s">
        <v>56</v>
      </c>
      <c r="AM8" s="14" t="str">
        <f>CONCATENATE(D33,H33,L33,P33,T33,X33,AB33,AF33,)</f>
        <v>1F85C98C</v>
      </c>
    </row>
    <row r="9" spans="3:39" ht="15" customHeight="1" x14ac:dyDescent="0.55000000000000004">
      <c r="C9" s="14" t="s">
        <v>23</v>
      </c>
      <c r="D9" s="13" t="str">
        <f>MID('הכנה ל- SHA-256 #1'!$I$6,1,1)</f>
        <v>6</v>
      </c>
      <c r="H9" s="13" t="str">
        <f>MID('הכנה ל- SHA-256 #1'!$I$6,2,1)</f>
        <v>A</v>
      </c>
      <c r="L9" s="13" t="str">
        <f>MID('הכנה ל- SHA-256 #1'!$I$6,3,1)</f>
        <v>0</v>
      </c>
      <c r="P9" s="13" t="str">
        <f>MID('הכנה ל- SHA-256 #1'!$I$6,4,1)</f>
        <v>9</v>
      </c>
      <c r="T9" s="13" t="str">
        <f>MID('הכנה ל- SHA-256 #1'!$I$6,5,1)</f>
        <v>E</v>
      </c>
      <c r="X9" s="13" t="str">
        <f>MID('הכנה ל- SHA-256 #1'!$I$6,6,1)</f>
        <v>6</v>
      </c>
      <c r="AB9" s="13" t="str">
        <f>MID('הכנה ל- SHA-256 #1'!$I$6,7,1)</f>
        <v>6</v>
      </c>
      <c r="AF9" s="13" t="str">
        <f>MID('הכנה ל- SHA-256 #1'!$I$6,8,1)</f>
        <v>7</v>
      </c>
      <c r="AL9" s="21" t="s">
        <v>40</v>
      </c>
      <c r="AM9" s="14" t="str">
        <f>CONCATENATE(D21,H21,L21,P21,T21,X21,AB21,AF21)</f>
        <v>3587272B</v>
      </c>
    </row>
    <row r="10" spans="3:39" ht="15" customHeight="1" x14ac:dyDescent="0.45">
      <c r="C10" s="14" t="s">
        <v>24</v>
      </c>
      <c r="D10" s="13" t="str">
        <f>MID(DEC2BIN(HEX2DEC(D9),4),1,1)</f>
        <v>0</v>
      </c>
      <c r="E10" s="13" t="str">
        <f>MID(DEC2BIN(HEX2DEC(D9),4),2,1)</f>
        <v>1</v>
      </c>
      <c r="F10" s="13" t="str">
        <f>MID(DEC2BIN(HEX2DEC(D9),4),3,1)</f>
        <v>1</v>
      </c>
      <c r="G10" s="13" t="str">
        <f>MID(DEC2BIN(HEX2DEC(D9),4),4,1)</f>
        <v>0</v>
      </c>
      <c r="H10" s="13" t="str">
        <f>MID(DEC2BIN(HEX2DEC(H9),4),1,1)</f>
        <v>1</v>
      </c>
      <c r="I10" s="13" t="str">
        <f>MID(DEC2BIN(HEX2DEC(H9),4),2,1)</f>
        <v>0</v>
      </c>
      <c r="J10" s="13" t="str">
        <f>MID(DEC2BIN(HEX2DEC(H9),4),3,1)</f>
        <v>1</v>
      </c>
      <c r="K10" s="13" t="str">
        <f>MID(DEC2BIN(HEX2DEC(H9),4),4,1)</f>
        <v>0</v>
      </c>
      <c r="L10" s="13" t="str">
        <f>MID(DEC2BIN(HEX2DEC(L9),4),1,1)</f>
        <v>0</v>
      </c>
      <c r="M10" s="13" t="str">
        <f>MID(DEC2BIN(HEX2DEC(L9),4),2,1)</f>
        <v>0</v>
      </c>
      <c r="N10" s="13" t="str">
        <f>MID(DEC2BIN(HEX2DEC(L9),4),3,1)</f>
        <v>0</v>
      </c>
      <c r="O10" s="13" t="str">
        <f>MID(DEC2BIN(HEX2DEC(L9),4),4,1)</f>
        <v>0</v>
      </c>
      <c r="P10" s="13" t="str">
        <f>MID(DEC2BIN(HEX2DEC(P9),4),1,1)</f>
        <v>1</v>
      </c>
      <c r="Q10" s="13" t="str">
        <f>MID(DEC2BIN(HEX2DEC(P9),4),2,1)</f>
        <v>0</v>
      </c>
      <c r="R10" s="13" t="str">
        <f>MID(DEC2BIN(HEX2DEC(P9),4),3,1)</f>
        <v>0</v>
      </c>
      <c r="S10" s="13" t="str">
        <f>MID(DEC2BIN(HEX2DEC(P9),4),4,1)</f>
        <v>1</v>
      </c>
      <c r="T10" s="13" t="str">
        <f>MID(DEC2BIN(HEX2DEC(T9),4),1,1)</f>
        <v>1</v>
      </c>
      <c r="U10" s="13" t="str">
        <f>MID(DEC2BIN(HEX2DEC(T9),4),2,1)</f>
        <v>1</v>
      </c>
      <c r="V10" s="13" t="str">
        <f>MID(DEC2BIN(HEX2DEC(T9),4),3,1)</f>
        <v>1</v>
      </c>
      <c r="W10" s="13" t="str">
        <f>MID(DEC2BIN(HEX2DEC(T9),4),4,1)</f>
        <v>0</v>
      </c>
      <c r="X10" s="13" t="str">
        <f>MID(DEC2BIN(HEX2DEC(X9),4),1,1)</f>
        <v>0</v>
      </c>
      <c r="Y10" s="13" t="str">
        <f>MID(DEC2BIN(HEX2DEC(X9),4),2,1)</f>
        <v>1</v>
      </c>
      <c r="Z10" s="13" t="str">
        <f>MID(DEC2BIN(HEX2DEC(X9),4),3,1)</f>
        <v>1</v>
      </c>
      <c r="AA10" s="13" t="str">
        <f>MID(DEC2BIN(HEX2DEC(X9),4),4,1)</f>
        <v>0</v>
      </c>
      <c r="AB10" s="13" t="str">
        <f>MID(DEC2BIN(HEX2DEC(AB9),4),1,1)</f>
        <v>0</v>
      </c>
      <c r="AC10" s="13" t="str">
        <f>MID(DEC2BIN(HEX2DEC(AB9),4),2,1)</f>
        <v>1</v>
      </c>
      <c r="AD10" s="13" t="str">
        <f>MID(DEC2BIN(HEX2DEC(AB9),4),3,1)</f>
        <v>1</v>
      </c>
      <c r="AE10" s="13" t="str">
        <f>MID(DEC2BIN(HEX2DEC(AB9),4),4,1)</f>
        <v>0</v>
      </c>
      <c r="AF10" s="13" t="str">
        <f>MID(DEC2BIN(HEX2DEC(AF9),4),1,1)</f>
        <v>0</v>
      </c>
      <c r="AG10" s="13" t="str">
        <f>MID(DEC2BIN(HEX2DEC(AF9),4),2,1)</f>
        <v>1</v>
      </c>
      <c r="AH10" s="13" t="str">
        <f>MID(DEC2BIN(HEX2DEC(AF9),4),3,1)</f>
        <v>1</v>
      </c>
      <c r="AI10" s="13" t="str">
        <f>MID(DEC2BIN(HEX2DEC(AF9),4),4,1)</f>
        <v>1</v>
      </c>
      <c r="AL10" s="14" t="s">
        <v>57</v>
      </c>
      <c r="AM10" s="19" t="str">
        <f>DEC2HEX(MOD(HEX2DEC(AM5)+HEX2DEC(AM6)+HEX2DEC(AM7)+HEX2DEC(AM8)+HEX2DEC(AM9),2^32),8)</f>
        <v>E9049A48</v>
      </c>
    </row>
    <row r="11" spans="3:39" ht="15" customHeight="1" x14ac:dyDescent="0.45">
      <c r="C11" s="14" t="s">
        <v>25</v>
      </c>
      <c r="D11" s="13" t="str">
        <f>MID('הכנה ל- SHA-256 #1'!$I$7,1,1)</f>
        <v>B</v>
      </c>
      <c r="H11" s="13" t="str">
        <f>MID('הכנה ל- SHA-256 #1'!$I$7,2,1)</f>
        <v>B</v>
      </c>
      <c r="L11" s="13" t="str">
        <f>MID('הכנה ל- SHA-256 #1'!$I$7,3,1)</f>
        <v>6</v>
      </c>
      <c r="P11" s="13" t="str">
        <f>MID('הכנה ל- SHA-256 #1'!$I$7,4,1)</f>
        <v>7</v>
      </c>
      <c r="T11" s="13" t="str">
        <f>MID('הכנה ל- SHA-256 #1'!$I$7,5,1)</f>
        <v>A</v>
      </c>
      <c r="X11" s="13" t="str">
        <f>MID('הכנה ל- SHA-256 #1'!$I$7,6,1)</f>
        <v>E</v>
      </c>
      <c r="AB11" s="13" t="str">
        <f>MID('הכנה ל- SHA-256 #1'!$I$7,7,1)</f>
        <v>8</v>
      </c>
      <c r="AF11" s="13" t="str">
        <f>MID('הכנה ל- SHA-256 #1'!$I$7,8,1)</f>
        <v>5</v>
      </c>
      <c r="AL11" s="14"/>
      <c r="AM11" s="14"/>
    </row>
    <row r="12" spans="3:39" ht="15" customHeight="1" x14ac:dyDescent="0.45">
      <c r="C12" s="14" t="s">
        <v>26</v>
      </c>
      <c r="D12" s="13" t="str">
        <f>MID(DEC2BIN(HEX2DEC(D11),4),1,1)</f>
        <v>1</v>
      </c>
      <c r="E12" s="13" t="str">
        <f>MID(DEC2BIN(HEX2DEC(D11),4),2,1)</f>
        <v>0</v>
      </c>
      <c r="F12" s="13" t="str">
        <f>MID(DEC2BIN(HEX2DEC(D11),4),3,1)</f>
        <v>1</v>
      </c>
      <c r="G12" s="13" t="str">
        <f>MID(DEC2BIN(HEX2DEC(D11),4),4,1)</f>
        <v>1</v>
      </c>
      <c r="H12" s="13" t="str">
        <f>MID(DEC2BIN(HEX2DEC(H11),4),1,1)</f>
        <v>1</v>
      </c>
      <c r="I12" s="13" t="str">
        <f>MID(DEC2BIN(HEX2DEC(H11),4),2,1)</f>
        <v>0</v>
      </c>
      <c r="J12" s="13" t="str">
        <f>MID(DEC2BIN(HEX2DEC(H11),4),3,1)</f>
        <v>1</v>
      </c>
      <c r="K12" s="13" t="str">
        <f>MID(DEC2BIN(HEX2DEC(H11),4),4,1)</f>
        <v>1</v>
      </c>
      <c r="L12" s="13" t="str">
        <f>MID(DEC2BIN(HEX2DEC(L11),4),1,1)</f>
        <v>0</v>
      </c>
      <c r="M12" s="13" t="str">
        <f>MID(DEC2BIN(HEX2DEC(L11),4),2,1)</f>
        <v>1</v>
      </c>
      <c r="N12" s="13" t="str">
        <f>MID(DEC2BIN(HEX2DEC(L11),4),3,1)</f>
        <v>1</v>
      </c>
      <c r="O12" s="13" t="str">
        <f>MID(DEC2BIN(HEX2DEC(L11),4),4,1)</f>
        <v>0</v>
      </c>
      <c r="P12" s="13" t="str">
        <f>MID(DEC2BIN(HEX2DEC(P11),4),1,1)</f>
        <v>0</v>
      </c>
      <c r="Q12" s="13" t="str">
        <f>MID(DEC2BIN(HEX2DEC(P11),4),2,1)</f>
        <v>1</v>
      </c>
      <c r="R12" s="13" t="str">
        <f>MID(DEC2BIN(HEX2DEC(P11),4),3,1)</f>
        <v>1</v>
      </c>
      <c r="S12" s="13" t="str">
        <f>MID(DEC2BIN(HEX2DEC(P11),4),4,1)</f>
        <v>1</v>
      </c>
      <c r="T12" s="13" t="str">
        <f>MID(DEC2BIN(HEX2DEC(T11),4),1,1)</f>
        <v>1</v>
      </c>
      <c r="U12" s="13" t="str">
        <f>MID(DEC2BIN(HEX2DEC(T11),4),2,1)</f>
        <v>0</v>
      </c>
      <c r="V12" s="13" t="str">
        <f>MID(DEC2BIN(HEX2DEC(T11),4),3,1)</f>
        <v>1</v>
      </c>
      <c r="W12" s="13" t="str">
        <f>MID(DEC2BIN(HEX2DEC(T11),4),4,1)</f>
        <v>0</v>
      </c>
      <c r="X12" s="13" t="str">
        <f>MID(DEC2BIN(HEX2DEC(X11),4),1,1)</f>
        <v>1</v>
      </c>
      <c r="Y12" s="13" t="str">
        <f>MID(DEC2BIN(HEX2DEC(X11),4),2,1)</f>
        <v>1</v>
      </c>
      <c r="Z12" s="13" t="str">
        <f>MID(DEC2BIN(HEX2DEC(X11),4),3,1)</f>
        <v>1</v>
      </c>
      <c r="AA12" s="13" t="str">
        <f>MID(DEC2BIN(HEX2DEC(X11),4),4,1)</f>
        <v>0</v>
      </c>
      <c r="AB12" s="13" t="str">
        <f>MID(DEC2BIN(HEX2DEC(AB11),4),1,1)</f>
        <v>1</v>
      </c>
      <c r="AC12" s="13" t="str">
        <f>MID(DEC2BIN(HEX2DEC(AB11),4),2,1)</f>
        <v>0</v>
      </c>
      <c r="AD12" s="13" t="str">
        <f>MID(DEC2BIN(HEX2DEC(AB11),4),3,1)</f>
        <v>0</v>
      </c>
      <c r="AE12" s="13" t="str">
        <f>MID(DEC2BIN(HEX2DEC(AB11),4),4,1)</f>
        <v>0</v>
      </c>
      <c r="AF12" s="13" t="str">
        <f>MID(DEC2BIN(HEX2DEC(AF11),4),1,1)</f>
        <v>0</v>
      </c>
      <c r="AG12" s="13" t="str">
        <f>MID(DEC2BIN(HEX2DEC(AF11),4),2,1)</f>
        <v>1</v>
      </c>
      <c r="AH12" s="13" t="str">
        <f>MID(DEC2BIN(HEX2DEC(AF11),4),3,1)</f>
        <v>0</v>
      </c>
      <c r="AI12" s="13" t="str">
        <f>MID(DEC2BIN(HEX2DEC(AF11),4),4,1)</f>
        <v>1</v>
      </c>
      <c r="AL12" s="14" t="s">
        <v>58</v>
      </c>
      <c r="AM12" s="14" t="str">
        <f>CONCATENATE(D4,H4,L4,P4,T4,X4,AB4,AF4)</f>
        <v>CE20B47E</v>
      </c>
    </row>
    <row r="13" spans="3:39" ht="15" customHeight="1" x14ac:dyDescent="0.45">
      <c r="C13" s="14" t="s">
        <v>27</v>
      </c>
      <c r="D13" s="13" t="str">
        <f>MID('הכנה ל- SHA-256 #1'!$I$8,1,1)</f>
        <v>3</v>
      </c>
      <c r="H13" s="13" t="str">
        <f>MID('הכנה ל- SHA-256 #1'!$I$8,2,1)</f>
        <v>C</v>
      </c>
      <c r="L13" s="13" t="str">
        <f>MID('הכנה ל- SHA-256 #1'!$I$8,3,1)</f>
        <v>6</v>
      </c>
      <c r="P13" s="13" t="str">
        <f>MID('הכנה ל- SHA-256 #1'!$I$8,4,1)</f>
        <v>E</v>
      </c>
      <c r="T13" s="13" t="str">
        <f>MID('הכנה ל- SHA-256 #1'!$I$8,5,1)</f>
        <v>F</v>
      </c>
      <c r="X13" s="13" t="str">
        <f>MID('הכנה ל- SHA-256 #1'!$I$8,6,1)</f>
        <v>3</v>
      </c>
      <c r="AB13" s="13" t="str">
        <f>MID('הכנה ל- SHA-256 #1'!$I$8,7,1)</f>
        <v>7</v>
      </c>
      <c r="AF13" s="13" t="str">
        <f>MID('הכנה ל- SHA-256 #1'!$I$8,8,1)</f>
        <v>2</v>
      </c>
      <c r="AL13" s="14" t="s">
        <v>37</v>
      </c>
      <c r="AM13" s="14" t="str">
        <f>CONCATENATE(D16,H16,L16,P16,T16,X16,AB16,AF16)</f>
        <v>3A6FE667</v>
      </c>
    </row>
    <row r="14" spans="3:39" ht="15" customHeight="1" thickBot="1" x14ac:dyDescent="0.5">
      <c r="C14" s="14" t="s">
        <v>28</v>
      </c>
      <c r="D14" s="13" t="str">
        <f>MID(DEC2BIN(HEX2DEC(D13),4),1,1)</f>
        <v>0</v>
      </c>
      <c r="E14" s="13" t="str">
        <f>MID(DEC2BIN(HEX2DEC(D13),4),2,1)</f>
        <v>0</v>
      </c>
      <c r="F14" s="13" t="str">
        <f>MID(DEC2BIN(HEX2DEC(D13),4),3,1)</f>
        <v>1</v>
      </c>
      <c r="G14" s="13" t="str">
        <f>MID(DEC2BIN(HEX2DEC(D13),4),4,1)</f>
        <v>1</v>
      </c>
      <c r="H14" s="13" t="str">
        <f>MID(DEC2BIN(HEX2DEC(H13),4),1,1)</f>
        <v>1</v>
      </c>
      <c r="I14" s="13" t="str">
        <f>MID(DEC2BIN(HEX2DEC(H13),4),2,1)</f>
        <v>1</v>
      </c>
      <c r="J14" s="13" t="str">
        <f>MID(DEC2BIN(HEX2DEC(H13),4),3,1)</f>
        <v>0</v>
      </c>
      <c r="K14" s="13" t="str">
        <f>MID(DEC2BIN(HEX2DEC(H13),4),4,1)</f>
        <v>0</v>
      </c>
      <c r="L14" s="13" t="str">
        <f>MID(DEC2BIN(HEX2DEC(L13),4),1,1)</f>
        <v>0</v>
      </c>
      <c r="M14" s="13" t="str">
        <f>MID(DEC2BIN(HEX2DEC(L13),4),2,1)</f>
        <v>1</v>
      </c>
      <c r="N14" s="13" t="str">
        <f>MID(DEC2BIN(HEX2DEC(L13),4),3,1)</f>
        <v>1</v>
      </c>
      <c r="O14" s="13" t="str">
        <f>MID(DEC2BIN(HEX2DEC(L13),4),4,1)</f>
        <v>0</v>
      </c>
      <c r="P14" s="13" t="str">
        <f>MID(DEC2BIN(HEX2DEC(P13),4),1,1)</f>
        <v>1</v>
      </c>
      <c r="Q14" s="13" t="str">
        <f>MID(DEC2BIN(HEX2DEC(P13),4),2,1)</f>
        <v>1</v>
      </c>
      <c r="R14" s="13" t="str">
        <f>MID(DEC2BIN(HEX2DEC(P13),4),3,1)</f>
        <v>1</v>
      </c>
      <c r="S14" s="13" t="str">
        <f>MID(DEC2BIN(HEX2DEC(P13),4),4,1)</f>
        <v>0</v>
      </c>
      <c r="T14" s="13" t="str">
        <f>MID(DEC2BIN(HEX2DEC(T13),4),1,1)</f>
        <v>1</v>
      </c>
      <c r="U14" s="13" t="str">
        <f>MID(DEC2BIN(HEX2DEC(T13),4),2,1)</f>
        <v>1</v>
      </c>
      <c r="V14" s="13" t="str">
        <f>MID(DEC2BIN(HEX2DEC(T13),4),3,1)</f>
        <v>1</v>
      </c>
      <c r="W14" s="13" t="str">
        <f>MID(DEC2BIN(HEX2DEC(T13),4),4,1)</f>
        <v>1</v>
      </c>
      <c r="X14" s="13" t="str">
        <f>MID(DEC2BIN(HEX2DEC(X13),4),1,1)</f>
        <v>0</v>
      </c>
      <c r="Y14" s="13" t="str">
        <f>MID(DEC2BIN(HEX2DEC(X13),4),2,1)</f>
        <v>0</v>
      </c>
      <c r="Z14" s="13" t="str">
        <f>MID(DEC2BIN(HEX2DEC(X13),4),3,1)</f>
        <v>1</v>
      </c>
      <c r="AA14" s="13" t="str">
        <f>MID(DEC2BIN(HEX2DEC(X13),4),4,1)</f>
        <v>1</v>
      </c>
      <c r="AB14" s="13" t="str">
        <f>MID(DEC2BIN(HEX2DEC(AB13),4),1,1)</f>
        <v>0</v>
      </c>
      <c r="AC14" s="13" t="str">
        <f>MID(DEC2BIN(HEX2DEC(AB13),4),2,1)</f>
        <v>1</v>
      </c>
      <c r="AD14" s="13" t="str">
        <f>MID(DEC2BIN(HEX2DEC(AB13),4),3,1)</f>
        <v>1</v>
      </c>
      <c r="AE14" s="13" t="str">
        <f>MID(DEC2BIN(HEX2DEC(AB13),4),4,1)</f>
        <v>1</v>
      </c>
      <c r="AF14" s="13" t="str">
        <f>MID(DEC2BIN(HEX2DEC(AF13),4),1,1)</f>
        <v>0</v>
      </c>
      <c r="AG14" s="13" t="str">
        <f>MID(DEC2BIN(HEX2DEC(AF13),4),2,1)</f>
        <v>0</v>
      </c>
      <c r="AH14" s="13" t="str">
        <f>MID(DEC2BIN(HEX2DEC(AF13),4),3,1)</f>
        <v>1</v>
      </c>
      <c r="AI14" s="13" t="str">
        <f>MID(DEC2BIN(HEX2DEC(AF13),4),4,1)</f>
        <v>0</v>
      </c>
      <c r="AL14" s="14" t="s">
        <v>57</v>
      </c>
      <c r="AM14" s="14" t="str">
        <f>AM10</f>
        <v>E9049A48</v>
      </c>
    </row>
    <row r="15" spans="3:39" ht="15" customHeight="1" thickBot="1" x14ac:dyDescent="0.5">
      <c r="C15" s="15" t="s">
        <v>37</v>
      </c>
      <c r="D15" s="13">
        <f>IF(D14+D12+D10&gt;1,1,0)</f>
        <v>0</v>
      </c>
      <c r="E15" s="13">
        <f t="shared" ref="E15:Z15" si="6">IF(E14+E12+E10&gt;1,1,0)</f>
        <v>0</v>
      </c>
      <c r="F15" s="13">
        <f t="shared" si="6"/>
        <v>1</v>
      </c>
      <c r="G15" s="13">
        <f t="shared" si="6"/>
        <v>1</v>
      </c>
      <c r="H15" s="13">
        <f t="shared" si="6"/>
        <v>1</v>
      </c>
      <c r="I15" s="13">
        <f t="shared" si="6"/>
        <v>0</v>
      </c>
      <c r="J15" s="13">
        <f t="shared" si="6"/>
        <v>1</v>
      </c>
      <c r="K15" s="13">
        <f t="shared" si="6"/>
        <v>0</v>
      </c>
      <c r="L15" s="13">
        <f t="shared" si="6"/>
        <v>0</v>
      </c>
      <c r="M15" s="13">
        <f t="shared" si="6"/>
        <v>1</v>
      </c>
      <c r="N15" s="13">
        <f t="shared" si="6"/>
        <v>1</v>
      </c>
      <c r="O15" s="13">
        <f t="shared" si="6"/>
        <v>0</v>
      </c>
      <c r="P15" s="13">
        <f t="shared" si="6"/>
        <v>1</v>
      </c>
      <c r="Q15" s="13">
        <f t="shared" si="6"/>
        <v>1</v>
      </c>
      <c r="R15" s="13">
        <f t="shared" si="6"/>
        <v>1</v>
      </c>
      <c r="S15" s="13">
        <f t="shared" si="6"/>
        <v>1</v>
      </c>
      <c r="T15" s="13">
        <f t="shared" si="6"/>
        <v>1</v>
      </c>
      <c r="U15" s="13">
        <f t="shared" si="6"/>
        <v>1</v>
      </c>
      <c r="V15" s="13">
        <f t="shared" si="6"/>
        <v>1</v>
      </c>
      <c r="W15" s="13">
        <f t="shared" si="6"/>
        <v>0</v>
      </c>
      <c r="X15" s="13">
        <f t="shared" si="6"/>
        <v>0</v>
      </c>
      <c r="Y15" s="13">
        <f t="shared" si="6"/>
        <v>1</v>
      </c>
      <c r="Z15" s="13">
        <f t="shared" si="6"/>
        <v>1</v>
      </c>
      <c r="AA15" s="13">
        <f>IF(AA14+AA12+AA10&gt;1,1,0)</f>
        <v>0</v>
      </c>
      <c r="AB15" s="13">
        <f t="shared" ref="AB15:AI15" si="7">IF(AB14+AB12+AB10&gt;1,1,0)</f>
        <v>0</v>
      </c>
      <c r="AC15" s="13">
        <f t="shared" si="7"/>
        <v>1</v>
      </c>
      <c r="AD15" s="13">
        <f t="shared" si="7"/>
        <v>1</v>
      </c>
      <c r="AE15" s="13">
        <f t="shared" si="7"/>
        <v>0</v>
      </c>
      <c r="AF15" s="13">
        <f t="shared" si="7"/>
        <v>0</v>
      </c>
      <c r="AG15" s="13">
        <f t="shared" si="7"/>
        <v>1</v>
      </c>
      <c r="AH15" s="13">
        <f t="shared" si="7"/>
        <v>1</v>
      </c>
      <c r="AI15" s="13">
        <f t="shared" si="7"/>
        <v>1</v>
      </c>
      <c r="AL15" s="16" t="s">
        <v>59</v>
      </c>
      <c r="AM15" s="20" t="str">
        <f>DEC2HEX(MOD(HEX2DEC(AM12)+HEX2DEC(AM14)+HEX2DEC(AM13),2^32),8)</f>
        <v>F195352D</v>
      </c>
    </row>
    <row r="16" spans="3:39" ht="15" customHeight="1" thickBot="1" x14ac:dyDescent="0.5">
      <c r="C16" s="15" t="s">
        <v>38</v>
      </c>
      <c r="D16" s="13" t="str">
        <f>BIN2HEX(CONCATENATE(D15,E15,F15,G15))</f>
        <v>3</v>
      </c>
      <c r="H16" s="13" t="str">
        <f>BIN2HEX(CONCATENATE(H15,I15,J15,K15))</f>
        <v>A</v>
      </c>
      <c r="L16" s="13" t="str">
        <f>BIN2HEX(CONCATENATE(L15,M15,N15,O15))</f>
        <v>6</v>
      </c>
      <c r="P16" s="13" t="str">
        <f>BIN2HEX(CONCATENATE(P15,Q15,R15,S15))</f>
        <v>F</v>
      </c>
      <c r="T16" s="13" t="str">
        <f>BIN2HEX(CONCATENATE(T15,U15,V15,W15))</f>
        <v>E</v>
      </c>
      <c r="X16" s="13" t="str">
        <f>BIN2HEX(CONCATENATE(X15,Y15,Z15,AA15))</f>
        <v>6</v>
      </c>
      <c r="AB16" s="13" t="str">
        <f>BIN2HEX(CONCATENATE(AB15,AC15,AD15,AE15))</f>
        <v>6</v>
      </c>
      <c r="AF16" s="13" t="str">
        <f>BIN2HEX(CONCATENATE(AF15,AG15,AH15,AI15))</f>
        <v>7</v>
      </c>
      <c r="AM16" s="14"/>
    </row>
    <row r="17" spans="3:39" ht="15" customHeight="1" thickBot="1" x14ac:dyDescent="0.5">
      <c r="C17" s="14"/>
      <c r="AL17" s="16" t="s">
        <v>60</v>
      </c>
      <c r="AM17" s="20" t="str">
        <f>CONCATENATE(D9,H9,L9,P9,T9,X9,AB9,AF9)</f>
        <v>6A09E667</v>
      </c>
    </row>
    <row r="18" spans="3:39" ht="15" customHeight="1" thickBot="1" x14ac:dyDescent="0.5">
      <c r="C18" s="14" t="s">
        <v>29</v>
      </c>
      <c r="D18" s="13" t="str">
        <f>MID('הכנה ל- SHA-256 #1'!$I$9,1,1)</f>
        <v>A</v>
      </c>
      <c r="H18" s="13" t="str">
        <f>MID('הכנה ל- SHA-256 #1'!$I$9,2,1)</f>
        <v>5</v>
      </c>
      <c r="L18" s="13" t="str">
        <f>MID('הכנה ל- SHA-256 #1'!$I$9,3,1)</f>
        <v>4</v>
      </c>
      <c r="P18" s="13" t="str">
        <f>MID('הכנה ל- SHA-256 #1'!$I$9,4,1)</f>
        <v>F</v>
      </c>
      <c r="T18" s="13" t="str">
        <f>MID('הכנה ל- SHA-256 #1'!$I$9,5,1)</f>
        <v>F</v>
      </c>
      <c r="X18" s="13" t="str">
        <f>MID('הכנה ל- SHA-256 #1'!$I$9,6,1)</f>
        <v>5</v>
      </c>
      <c r="AB18" s="13" t="str">
        <f>MID('הכנה ל- SHA-256 #1'!$I$9,7,1)</f>
        <v>3</v>
      </c>
      <c r="AF18" s="13" t="str">
        <f>MID('הכנה ל- SHA-256 #1'!$I$9,8,1)</f>
        <v>A</v>
      </c>
      <c r="AM18" s="14"/>
    </row>
    <row r="19" spans="3:39" ht="15" customHeight="1" thickBot="1" x14ac:dyDescent="0.5">
      <c r="C19" s="14" t="s">
        <v>30</v>
      </c>
      <c r="D19" s="13" t="str">
        <f>MID(DEC2BIN(HEX2DEC(D18),4),1,1)</f>
        <v>1</v>
      </c>
      <c r="E19" s="13" t="str">
        <f>MID(DEC2BIN(HEX2DEC(D18),4),2,1)</f>
        <v>0</v>
      </c>
      <c r="F19" s="13" t="str">
        <f>MID(DEC2BIN(HEX2DEC(D18),4),3,1)</f>
        <v>1</v>
      </c>
      <c r="G19" s="13" t="str">
        <f>MID(DEC2BIN(HEX2DEC(D18),4),4,1)</f>
        <v>0</v>
      </c>
      <c r="H19" s="13" t="str">
        <f>MID(DEC2BIN(HEX2DEC(H18),4),1,1)</f>
        <v>0</v>
      </c>
      <c r="I19" s="13" t="str">
        <f>MID(DEC2BIN(HEX2DEC(H18),4),2,1)</f>
        <v>1</v>
      </c>
      <c r="J19" s="13" t="str">
        <f>MID(DEC2BIN(HEX2DEC(H18),4),3,1)</f>
        <v>0</v>
      </c>
      <c r="K19" s="13" t="str">
        <f>MID(DEC2BIN(HEX2DEC(H18),4),4,1)</f>
        <v>1</v>
      </c>
      <c r="L19" s="13" t="str">
        <f>MID(DEC2BIN(HEX2DEC(L18),4),1,1)</f>
        <v>0</v>
      </c>
      <c r="M19" s="13" t="str">
        <f>MID(DEC2BIN(HEX2DEC(L18),4),2,1)</f>
        <v>1</v>
      </c>
      <c r="N19" s="13" t="str">
        <f>MID(DEC2BIN(HEX2DEC(L18),4),3,1)</f>
        <v>0</v>
      </c>
      <c r="O19" s="13" t="str">
        <f>MID(DEC2BIN(HEX2DEC(L18),4),4,1)</f>
        <v>0</v>
      </c>
      <c r="P19" s="13" t="str">
        <f>MID(DEC2BIN(HEX2DEC(P18),4),1,1)</f>
        <v>1</v>
      </c>
      <c r="Q19" s="13" t="str">
        <f>MID(DEC2BIN(HEX2DEC(P18),4),2,1)</f>
        <v>1</v>
      </c>
      <c r="R19" s="13" t="str">
        <f>MID(DEC2BIN(HEX2DEC(P18),4),3,1)</f>
        <v>1</v>
      </c>
      <c r="S19" s="13" t="str">
        <f>MID(DEC2BIN(HEX2DEC(P18),4),4,1)</f>
        <v>1</v>
      </c>
      <c r="T19" s="13" t="str">
        <f>MID(DEC2BIN(HEX2DEC(T18),4),1,1)</f>
        <v>1</v>
      </c>
      <c r="U19" s="13" t="str">
        <f>MID(DEC2BIN(HEX2DEC(T18),4),2,1)</f>
        <v>1</v>
      </c>
      <c r="V19" s="13" t="str">
        <f>MID(DEC2BIN(HEX2DEC(T18),4),3,1)</f>
        <v>1</v>
      </c>
      <c r="W19" s="13" t="str">
        <f>MID(DEC2BIN(HEX2DEC(T18),4),4,1)</f>
        <v>1</v>
      </c>
      <c r="X19" s="13" t="str">
        <f>MID(DEC2BIN(HEX2DEC(X18),4),1,1)</f>
        <v>0</v>
      </c>
      <c r="Y19" s="13" t="str">
        <f>MID(DEC2BIN(HEX2DEC(X18),4),2,1)</f>
        <v>1</v>
      </c>
      <c r="Z19" s="13" t="str">
        <f>MID(DEC2BIN(HEX2DEC(X18),4),3,1)</f>
        <v>0</v>
      </c>
      <c r="AA19" s="13" t="str">
        <f>MID(DEC2BIN(HEX2DEC(X18),4),4,1)</f>
        <v>1</v>
      </c>
      <c r="AB19" s="13" t="str">
        <f>MID(DEC2BIN(HEX2DEC(AB18),4),1,1)</f>
        <v>0</v>
      </c>
      <c r="AC19" s="13" t="str">
        <f>MID(DEC2BIN(HEX2DEC(AB18),4),2,1)</f>
        <v>0</v>
      </c>
      <c r="AD19" s="13" t="str">
        <f>MID(DEC2BIN(HEX2DEC(AB18),4),3,1)</f>
        <v>1</v>
      </c>
      <c r="AE19" s="13" t="str">
        <f>MID(DEC2BIN(HEX2DEC(AB18),4),4,1)</f>
        <v>1</v>
      </c>
      <c r="AF19" s="13" t="str">
        <f>MID(DEC2BIN(HEX2DEC(AF18),4),1,1)</f>
        <v>1</v>
      </c>
      <c r="AG19" s="13" t="str">
        <f>MID(DEC2BIN(HEX2DEC(AF18),4),2,1)</f>
        <v>0</v>
      </c>
      <c r="AH19" s="13" t="str">
        <f>MID(DEC2BIN(HEX2DEC(AF18),4),3,1)</f>
        <v>1</v>
      </c>
      <c r="AI19" s="13" t="str">
        <f>MID(DEC2BIN(HEX2DEC(AF18),4),4,1)</f>
        <v>0</v>
      </c>
      <c r="AL19" s="16" t="s">
        <v>61</v>
      </c>
      <c r="AM19" s="20" t="str">
        <f>CONCATENATE(D11,H11,L11,P11,T11,X11,AB11,AF11)</f>
        <v>BB67AE85</v>
      </c>
    </row>
    <row r="20" spans="3:39" ht="15" customHeight="1" thickBot="1" x14ac:dyDescent="0.5">
      <c r="AM20" s="14"/>
    </row>
    <row r="21" spans="3:39" ht="15" customHeight="1" thickBot="1" x14ac:dyDescent="0.5">
      <c r="C21" s="15" t="s">
        <v>39</v>
      </c>
      <c r="D21" s="13" t="str">
        <f>BIN2HEX(CONCATENATE(D22,E22,F22,G22))</f>
        <v>3</v>
      </c>
      <c r="H21" s="13" t="str">
        <f>BIN2HEX(CONCATENATE(H22,I22,J22,K22))</f>
        <v>5</v>
      </c>
      <c r="L21" s="13" t="str">
        <f>BIN2HEX(CONCATENATE(L22,M22,N22,O22))</f>
        <v>8</v>
      </c>
      <c r="P21" s="13" t="str">
        <f>BIN2HEX(CONCATENATE(P22,Q22,R22,S22))</f>
        <v>7</v>
      </c>
      <c r="T21" s="13" t="str">
        <f>BIN2HEX(CONCATENATE(T22,U22,V22,W22))</f>
        <v>2</v>
      </c>
      <c r="X21" s="13" t="str">
        <f>BIN2HEX(CONCATENATE(X22,Y22,Z22,AA22))</f>
        <v>7</v>
      </c>
      <c r="AB21" s="13" t="str">
        <f>BIN2HEX(CONCATENATE(AB22,AC22,AD22,AE22))</f>
        <v>2</v>
      </c>
      <c r="AF21" s="13" t="str">
        <f>BIN2HEX(CONCATENATE(AF22,AG22,AH22,AI22))</f>
        <v>B</v>
      </c>
      <c r="AL21" s="16" t="s">
        <v>62</v>
      </c>
      <c r="AM21" s="20" t="str">
        <f>CONCATENATE(D13,H13,L13,P13,T13,X13,AB13,AF13)</f>
        <v>3C6EF372</v>
      </c>
    </row>
    <row r="22" spans="3:39" ht="15" customHeight="1" x14ac:dyDescent="0.45">
      <c r="C22" s="15" t="s">
        <v>40</v>
      </c>
      <c r="D22" s="13">
        <f>IF(ISEVEN(D23+D24+D25),0,1)</f>
        <v>0</v>
      </c>
      <c r="E22" s="13">
        <f t="shared" ref="E22:AI22" si="8">IF(ISEVEN(E23+E24+E25),0,1)</f>
        <v>0</v>
      </c>
      <c r="F22" s="13">
        <f t="shared" si="8"/>
        <v>1</v>
      </c>
      <c r="G22" s="13">
        <f t="shared" si="8"/>
        <v>1</v>
      </c>
      <c r="H22" s="13">
        <f t="shared" si="8"/>
        <v>0</v>
      </c>
      <c r="I22" s="13">
        <f t="shared" si="8"/>
        <v>1</v>
      </c>
      <c r="J22" s="13">
        <f t="shared" si="8"/>
        <v>0</v>
      </c>
      <c r="K22" s="13">
        <f t="shared" si="8"/>
        <v>1</v>
      </c>
      <c r="L22" s="13">
        <f t="shared" si="8"/>
        <v>1</v>
      </c>
      <c r="M22" s="13">
        <f t="shared" si="8"/>
        <v>0</v>
      </c>
      <c r="N22" s="13">
        <f t="shared" si="8"/>
        <v>0</v>
      </c>
      <c r="O22" s="13">
        <f t="shared" si="8"/>
        <v>0</v>
      </c>
      <c r="P22" s="13">
        <f t="shared" si="8"/>
        <v>0</v>
      </c>
      <c r="Q22" s="13">
        <f t="shared" si="8"/>
        <v>1</v>
      </c>
      <c r="R22" s="13">
        <f t="shared" si="8"/>
        <v>1</v>
      </c>
      <c r="S22" s="13">
        <f t="shared" si="8"/>
        <v>1</v>
      </c>
      <c r="T22" s="13">
        <f t="shared" si="8"/>
        <v>0</v>
      </c>
      <c r="U22" s="13">
        <f t="shared" si="8"/>
        <v>0</v>
      </c>
      <c r="V22" s="13">
        <f t="shared" si="8"/>
        <v>1</v>
      </c>
      <c r="W22" s="13">
        <f t="shared" si="8"/>
        <v>0</v>
      </c>
      <c r="X22" s="13">
        <f t="shared" si="8"/>
        <v>0</v>
      </c>
      <c r="Y22" s="13">
        <f t="shared" si="8"/>
        <v>1</v>
      </c>
      <c r="Z22" s="13">
        <f t="shared" si="8"/>
        <v>1</v>
      </c>
      <c r="AA22" s="13">
        <f t="shared" si="8"/>
        <v>1</v>
      </c>
      <c r="AB22" s="13">
        <f t="shared" si="8"/>
        <v>0</v>
      </c>
      <c r="AC22" s="13">
        <f t="shared" si="8"/>
        <v>0</v>
      </c>
      <c r="AD22" s="13">
        <f t="shared" si="8"/>
        <v>1</v>
      </c>
      <c r="AE22" s="13">
        <f t="shared" si="8"/>
        <v>0</v>
      </c>
      <c r="AF22" s="13">
        <f t="shared" si="8"/>
        <v>1</v>
      </c>
      <c r="AG22" s="13">
        <f t="shared" si="8"/>
        <v>0</v>
      </c>
      <c r="AH22" s="13">
        <f t="shared" si="8"/>
        <v>1</v>
      </c>
      <c r="AI22" s="13">
        <f t="shared" si="8"/>
        <v>1</v>
      </c>
      <c r="AM22" s="14"/>
    </row>
    <row r="23" spans="3:39" ht="15" customHeight="1" x14ac:dyDescent="0.45">
      <c r="C23" s="15" t="s">
        <v>41</v>
      </c>
      <c r="D23" s="13" t="str">
        <f>K27</f>
        <v>1</v>
      </c>
      <c r="E23" s="13" t="str">
        <f t="shared" ref="E23:AB23" si="9">L27</f>
        <v>0</v>
      </c>
      <c r="F23" s="13" t="str">
        <f t="shared" si="9"/>
        <v>0</v>
      </c>
      <c r="G23" s="13" t="str">
        <f t="shared" si="9"/>
        <v>0</v>
      </c>
      <c r="H23" s="13" t="str">
        <f t="shared" si="9"/>
        <v>0</v>
      </c>
      <c r="I23" s="13" t="str">
        <f t="shared" si="9"/>
        <v>1</v>
      </c>
      <c r="J23" s="13" t="str">
        <f t="shared" si="9"/>
        <v>1</v>
      </c>
      <c r="K23" s="13" t="str">
        <f t="shared" si="9"/>
        <v>1</v>
      </c>
      <c r="L23" s="13" t="str">
        <f t="shared" si="9"/>
        <v>0</v>
      </c>
      <c r="M23" s="13" t="str">
        <f t="shared" si="9"/>
        <v>0</v>
      </c>
      <c r="N23" s="13" t="str">
        <f t="shared" si="9"/>
        <v>1</v>
      </c>
      <c r="O23" s="13" t="str">
        <f t="shared" si="9"/>
        <v>0</v>
      </c>
      <c r="P23" s="13" t="str">
        <f t="shared" si="9"/>
        <v>1</v>
      </c>
      <c r="Q23" s="13" t="str">
        <f t="shared" si="9"/>
        <v>0</v>
      </c>
      <c r="R23" s="13" t="str">
        <f t="shared" si="9"/>
        <v>0</v>
      </c>
      <c r="S23" s="13" t="str">
        <f t="shared" si="9"/>
        <v>1</v>
      </c>
      <c r="T23" s="13" t="str">
        <f t="shared" si="9"/>
        <v>0</v>
      </c>
      <c r="U23" s="13" t="str">
        <f t="shared" si="9"/>
        <v>0</v>
      </c>
      <c r="V23" s="13" t="str">
        <f t="shared" si="9"/>
        <v>1</v>
      </c>
      <c r="W23" s="13" t="str">
        <f t="shared" si="9"/>
        <v>1</v>
      </c>
      <c r="X23" s="13" t="str">
        <f t="shared" si="9"/>
        <v>1</v>
      </c>
      <c r="Y23" s="13" t="str">
        <f t="shared" si="9"/>
        <v>1</v>
      </c>
      <c r="Z23" s="13" t="str">
        <f t="shared" si="9"/>
        <v>1</v>
      </c>
      <c r="AA23" s="13" t="str">
        <f t="shared" si="9"/>
        <v>1</v>
      </c>
      <c r="AB23" s="13" t="str">
        <f t="shared" si="9"/>
        <v>1</v>
      </c>
      <c r="AC23" s="13" t="str">
        <f>D27</f>
        <v>0</v>
      </c>
      <c r="AD23" s="13" t="str">
        <f t="shared" ref="AD23:AI23" si="10">E27</f>
        <v>1</v>
      </c>
      <c r="AE23" s="13" t="str">
        <f t="shared" si="10"/>
        <v>0</v>
      </c>
      <c r="AF23" s="13" t="str">
        <f t="shared" si="10"/>
        <v>1</v>
      </c>
      <c r="AG23" s="13" t="str">
        <f t="shared" si="10"/>
        <v>0</v>
      </c>
      <c r="AH23" s="13" t="str">
        <f t="shared" si="10"/>
        <v>0</v>
      </c>
      <c r="AI23" s="13" t="str">
        <f t="shared" si="10"/>
        <v>0</v>
      </c>
      <c r="AL23" s="22" t="s">
        <v>62</v>
      </c>
      <c r="AM23" s="14" t="str">
        <f>CONCATENATE(D18,H18,L18,P18,T18,X18,AB18,AF18)</f>
        <v>A54FF53A</v>
      </c>
    </row>
    <row r="24" spans="3:39" ht="15" customHeight="1" thickBot="1" x14ac:dyDescent="0.5">
      <c r="C24" s="15" t="s">
        <v>42</v>
      </c>
      <c r="D24" s="13" t="str">
        <f>Y27</f>
        <v>0</v>
      </c>
      <c r="E24" s="13" t="str">
        <f t="shared" ref="E24:N24" si="11">Z27</f>
        <v>1</v>
      </c>
      <c r="F24" s="13" t="str">
        <f t="shared" si="11"/>
        <v>0</v>
      </c>
      <c r="G24" s="13" t="str">
        <f t="shared" si="11"/>
        <v>0</v>
      </c>
      <c r="H24" s="13" t="str">
        <f t="shared" si="11"/>
        <v>1</v>
      </c>
      <c r="I24" s="13" t="str">
        <f t="shared" si="11"/>
        <v>1</v>
      </c>
      <c r="J24" s="13" t="str">
        <f t="shared" si="11"/>
        <v>1</v>
      </c>
      <c r="K24" s="13" t="str">
        <f t="shared" si="11"/>
        <v>1</v>
      </c>
      <c r="L24" s="13" t="str">
        <f t="shared" si="11"/>
        <v>1</v>
      </c>
      <c r="M24" s="13" t="str">
        <f t="shared" si="11"/>
        <v>1</v>
      </c>
      <c r="N24" s="13" t="str">
        <f t="shared" si="11"/>
        <v>1</v>
      </c>
      <c r="O24" s="13" t="str">
        <f>D27</f>
        <v>0</v>
      </c>
      <c r="P24" s="13" t="str">
        <f t="shared" ref="P24:AI24" si="12">E27</f>
        <v>1</v>
      </c>
      <c r="Q24" s="13" t="str">
        <f t="shared" si="12"/>
        <v>0</v>
      </c>
      <c r="R24" s="13" t="str">
        <f t="shared" si="12"/>
        <v>1</v>
      </c>
      <c r="S24" s="13" t="str">
        <f t="shared" si="12"/>
        <v>0</v>
      </c>
      <c r="T24" s="13" t="str">
        <f t="shared" si="12"/>
        <v>0</v>
      </c>
      <c r="U24" s="13" t="str">
        <f t="shared" si="12"/>
        <v>0</v>
      </c>
      <c r="V24" s="13" t="str">
        <f t="shared" si="12"/>
        <v>1</v>
      </c>
      <c r="W24" s="13" t="str">
        <f t="shared" si="12"/>
        <v>0</v>
      </c>
      <c r="X24" s="13" t="str">
        <f t="shared" si="12"/>
        <v>0</v>
      </c>
      <c r="Y24" s="13" t="str">
        <f t="shared" si="12"/>
        <v>0</v>
      </c>
      <c r="Z24" s="13" t="str">
        <f t="shared" si="12"/>
        <v>0</v>
      </c>
      <c r="AA24" s="13" t="str">
        <f t="shared" si="12"/>
        <v>1</v>
      </c>
      <c r="AB24" s="13" t="str">
        <f t="shared" si="12"/>
        <v>1</v>
      </c>
      <c r="AC24" s="13" t="str">
        <f t="shared" si="12"/>
        <v>1</v>
      </c>
      <c r="AD24" s="13" t="str">
        <f t="shared" si="12"/>
        <v>0</v>
      </c>
      <c r="AE24" s="13" t="str">
        <f t="shared" si="12"/>
        <v>0</v>
      </c>
      <c r="AF24" s="13" t="str">
        <f t="shared" si="12"/>
        <v>1</v>
      </c>
      <c r="AG24" s="13" t="str">
        <f t="shared" si="12"/>
        <v>0</v>
      </c>
      <c r="AH24" s="13" t="str">
        <f t="shared" si="12"/>
        <v>1</v>
      </c>
      <c r="AI24" s="13" t="str">
        <f t="shared" si="12"/>
        <v>0</v>
      </c>
      <c r="AL24" s="14" t="s">
        <v>64</v>
      </c>
      <c r="AM24" s="14" t="str">
        <f>AM10</f>
        <v>E9049A48</v>
      </c>
    </row>
    <row r="25" spans="3:39" ht="15" customHeight="1" thickBot="1" x14ac:dyDescent="0.5">
      <c r="C25" s="15" t="s">
        <v>43</v>
      </c>
      <c r="D25" s="13" t="str">
        <f>AD27</f>
        <v>1</v>
      </c>
      <c r="E25" s="13" t="str">
        <f t="shared" ref="E25:I25" si="13">AE27</f>
        <v>1</v>
      </c>
      <c r="F25" s="13" t="str">
        <f t="shared" si="13"/>
        <v>1</v>
      </c>
      <c r="G25" s="13" t="str">
        <f t="shared" si="13"/>
        <v>1</v>
      </c>
      <c r="H25" s="13" t="str">
        <f t="shared" si="13"/>
        <v>1</v>
      </c>
      <c r="I25" s="13" t="str">
        <f t="shared" si="13"/>
        <v>1</v>
      </c>
      <c r="J25" s="13" t="str">
        <f>D27</f>
        <v>0</v>
      </c>
      <c r="K25" s="13" t="str">
        <f t="shared" ref="K25:AE25" si="14">E27</f>
        <v>1</v>
      </c>
      <c r="L25" s="13" t="str">
        <f t="shared" si="14"/>
        <v>0</v>
      </c>
      <c r="M25" s="13" t="str">
        <f t="shared" si="14"/>
        <v>1</v>
      </c>
      <c r="N25" s="13" t="str">
        <f t="shared" si="14"/>
        <v>0</v>
      </c>
      <c r="O25" s="13" t="str">
        <f t="shared" si="14"/>
        <v>0</v>
      </c>
      <c r="P25" s="13" t="str">
        <f t="shared" si="14"/>
        <v>0</v>
      </c>
      <c r="Q25" s="13" t="str">
        <f t="shared" si="14"/>
        <v>1</v>
      </c>
      <c r="R25" s="13" t="str">
        <f t="shared" si="14"/>
        <v>0</v>
      </c>
      <c r="S25" s="13" t="str">
        <f t="shared" si="14"/>
        <v>0</v>
      </c>
      <c r="T25" s="13" t="str">
        <f t="shared" si="14"/>
        <v>0</v>
      </c>
      <c r="U25" s="13" t="str">
        <f t="shared" si="14"/>
        <v>0</v>
      </c>
      <c r="V25" s="13" t="str">
        <f t="shared" si="14"/>
        <v>1</v>
      </c>
      <c r="W25" s="13" t="str">
        <f t="shared" si="14"/>
        <v>1</v>
      </c>
      <c r="X25" s="13" t="str">
        <f t="shared" si="14"/>
        <v>1</v>
      </c>
      <c r="Y25" s="13" t="str">
        <f t="shared" si="14"/>
        <v>0</v>
      </c>
      <c r="Z25" s="13" t="str">
        <f t="shared" si="14"/>
        <v>0</v>
      </c>
      <c r="AA25" s="13" t="str">
        <f t="shared" si="14"/>
        <v>1</v>
      </c>
      <c r="AB25" s="13" t="str">
        <f t="shared" si="14"/>
        <v>0</v>
      </c>
      <c r="AC25" s="13" t="str">
        <f t="shared" si="14"/>
        <v>1</v>
      </c>
      <c r="AD25" s="13" t="str">
        <f t="shared" si="14"/>
        <v>0</v>
      </c>
      <c r="AE25" s="13" t="str">
        <f t="shared" si="14"/>
        <v>0</v>
      </c>
      <c r="AF25" s="13" t="str">
        <f>Z27</f>
        <v>1</v>
      </c>
      <c r="AG25" s="13" t="str">
        <f t="shared" ref="AG25:AI25" si="15">AA27</f>
        <v>0</v>
      </c>
      <c r="AH25" s="13" t="str">
        <f t="shared" si="15"/>
        <v>0</v>
      </c>
      <c r="AI25" s="13" t="str">
        <f t="shared" si="15"/>
        <v>1</v>
      </c>
      <c r="AL25" s="16" t="s">
        <v>63</v>
      </c>
      <c r="AM25" s="20" t="str">
        <f>DEC2HEX(MOD(HEX2DEC(AM23)+HEX2DEC(AM24),2^32),8)</f>
        <v>8E548F82</v>
      </c>
    </row>
    <row r="26" spans="3:39" ht="15" customHeight="1" thickBot="1" x14ac:dyDescent="0.6">
      <c r="C26" s="17" t="s">
        <v>44</v>
      </c>
      <c r="D26" s="13" t="str">
        <f>MID('הכנה ל- SHA-256 #1'!$I$10,1,1)</f>
        <v>5</v>
      </c>
      <c r="H26" s="13" t="str">
        <f>MID('הכנה ל- SHA-256 #1'!$I$10,2,1)</f>
        <v>1</v>
      </c>
      <c r="L26" s="13" t="str">
        <f>MID('הכנה ל- SHA-256 #1'!$I$10,3,1)</f>
        <v>0</v>
      </c>
      <c r="P26" s="13" t="str">
        <f>MID('הכנה ל- SHA-256 #1'!$I$10,4,1)</f>
        <v>E</v>
      </c>
      <c r="T26" s="13" t="str">
        <f>MID('הכנה ל- SHA-256 #1'!$I$10,5,1)</f>
        <v>5</v>
      </c>
      <c r="X26" s="13" t="str">
        <f>MID('הכנה ל- SHA-256 #1'!$I$10,6,1)</f>
        <v>2</v>
      </c>
      <c r="AB26" s="13" t="str">
        <f>MID('הכנה ל- SHA-256 #1'!$I$10,7,1)</f>
        <v>7</v>
      </c>
      <c r="AF26" s="13" t="str">
        <f>MID('הכנה ל- SHA-256 #1'!$I$10,8,1)</f>
        <v>F</v>
      </c>
      <c r="AM26" s="14"/>
    </row>
    <row r="27" spans="3:39" ht="15" customHeight="1" thickBot="1" x14ac:dyDescent="0.5">
      <c r="C27" s="15" t="s">
        <v>45</v>
      </c>
      <c r="D27" s="13" t="str">
        <f>MID(DEC2BIN(HEX2DEC(D26),4),1,1)</f>
        <v>0</v>
      </c>
      <c r="E27" s="13" t="str">
        <f>MID(DEC2BIN(HEX2DEC(D26),4),2,1)</f>
        <v>1</v>
      </c>
      <c r="F27" s="13" t="str">
        <f>MID(DEC2BIN(HEX2DEC(D26),4),3,1)</f>
        <v>0</v>
      </c>
      <c r="G27" s="13" t="str">
        <f>MID(DEC2BIN(HEX2DEC(D26),4),4,1)</f>
        <v>1</v>
      </c>
      <c r="H27" s="13" t="str">
        <f>MID(DEC2BIN(HEX2DEC(H26),4),1,1)</f>
        <v>0</v>
      </c>
      <c r="I27" s="13" t="str">
        <f>MID(DEC2BIN(HEX2DEC(H26),4),2,1)</f>
        <v>0</v>
      </c>
      <c r="J27" s="13" t="str">
        <f>MID(DEC2BIN(HEX2DEC(H26),4),3,1)</f>
        <v>0</v>
      </c>
      <c r="K27" s="13" t="str">
        <f>MID(DEC2BIN(HEX2DEC(H26),4),4,1)</f>
        <v>1</v>
      </c>
      <c r="L27" s="13" t="str">
        <f>MID(DEC2BIN(HEX2DEC(L26),4),1,1)</f>
        <v>0</v>
      </c>
      <c r="M27" s="13" t="str">
        <f>MID(DEC2BIN(HEX2DEC(L26),4),2,1)</f>
        <v>0</v>
      </c>
      <c r="N27" s="13" t="str">
        <f>MID(DEC2BIN(HEX2DEC(L26),4),3,1)</f>
        <v>0</v>
      </c>
      <c r="O27" s="13" t="str">
        <f>MID(DEC2BIN(HEX2DEC(L26),4),4,1)</f>
        <v>0</v>
      </c>
      <c r="P27" s="13" t="str">
        <f>MID(DEC2BIN(HEX2DEC(P26),4),1,1)</f>
        <v>1</v>
      </c>
      <c r="Q27" s="13" t="str">
        <f>MID(DEC2BIN(HEX2DEC(P26),4),2,1)</f>
        <v>1</v>
      </c>
      <c r="R27" s="13" t="str">
        <f>MID(DEC2BIN(HEX2DEC(P26),4),3,1)</f>
        <v>1</v>
      </c>
      <c r="S27" s="13" t="str">
        <f>MID(DEC2BIN(HEX2DEC(P26),4),4,1)</f>
        <v>0</v>
      </c>
      <c r="T27" s="13" t="str">
        <f>MID(DEC2BIN(HEX2DEC(T26),4),1,1)</f>
        <v>0</v>
      </c>
      <c r="U27" s="13" t="str">
        <f>MID(DEC2BIN(HEX2DEC(T26),4),2,1)</f>
        <v>1</v>
      </c>
      <c r="V27" s="13" t="str">
        <f>MID(DEC2BIN(HEX2DEC(T26),4),3,1)</f>
        <v>0</v>
      </c>
      <c r="W27" s="13" t="str">
        <f>MID(DEC2BIN(HEX2DEC(T26),4),4,1)</f>
        <v>1</v>
      </c>
      <c r="X27" s="13" t="str">
        <f>MID(DEC2BIN(HEX2DEC(X26),4),1,1)</f>
        <v>0</v>
      </c>
      <c r="Y27" s="13" t="str">
        <f>MID(DEC2BIN(HEX2DEC(X26),4),2,1)</f>
        <v>0</v>
      </c>
      <c r="Z27" s="13" t="str">
        <f>MID(DEC2BIN(HEX2DEC(X26),4),3,1)</f>
        <v>1</v>
      </c>
      <c r="AA27" s="13" t="str">
        <f>MID(DEC2BIN(HEX2DEC(X26),4),4,1)</f>
        <v>0</v>
      </c>
      <c r="AB27" s="13" t="str">
        <f>MID(DEC2BIN(HEX2DEC(AB26),4),1,1)</f>
        <v>0</v>
      </c>
      <c r="AC27" s="13" t="str">
        <f>MID(DEC2BIN(HEX2DEC(AB26),4),2,1)</f>
        <v>1</v>
      </c>
      <c r="AD27" s="13" t="str">
        <f>MID(DEC2BIN(HEX2DEC(AB26),4),3,1)</f>
        <v>1</v>
      </c>
      <c r="AE27" s="13" t="str">
        <f>MID(DEC2BIN(HEX2DEC(AB26),4),4,1)</f>
        <v>1</v>
      </c>
      <c r="AF27" s="13" t="str">
        <f>MID(DEC2BIN(HEX2DEC(AF26),4),1,1)</f>
        <v>1</v>
      </c>
      <c r="AG27" s="13" t="str">
        <f>MID(DEC2BIN(HEX2DEC(AF26),4),2,1)</f>
        <v>1</v>
      </c>
      <c r="AH27" s="13" t="str">
        <f>MID(DEC2BIN(HEX2DEC(AF26),4),3,1)</f>
        <v>1</v>
      </c>
      <c r="AI27" s="13" t="str">
        <f>MID(DEC2BIN(HEX2DEC(AF26),4),4,1)</f>
        <v>1</v>
      </c>
      <c r="AL27" s="16" t="s">
        <v>65</v>
      </c>
      <c r="AM27" s="20" t="str">
        <f>CONCATENATE(D26,H26,L26,P26,T26,X26,AB26,AF26)</f>
        <v>510E527F</v>
      </c>
    </row>
    <row r="28" spans="3:39" ht="15" customHeight="1" thickBot="1" x14ac:dyDescent="0.6">
      <c r="C28" s="17" t="s">
        <v>46</v>
      </c>
      <c r="D28" s="13" t="str">
        <f>MID('הכנה ל- SHA-256 #1'!$I$11,1,1)</f>
        <v>9</v>
      </c>
      <c r="H28" s="13" t="str">
        <f>MID('הכנה ל- SHA-256 #1'!$I$11,2,1)</f>
        <v>B</v>
      </c>
      <c r="L28" s="13" t="str">
        <f>MID('הכנה ל- SHA-256 #1'!$I$11,3,1)</f>
        <v>0</v>
      </c>
      <c r="P28" s="13" t="str">
        <f>MID('הכנה ל- SHA-256 #1'!$I$11,4,1)</f>
        <v>5</v>
      </c>
      <c r="T28" s="13" t="str">
        <f>MID('הכנה ל- SHA-256 #1'!$I$11,5,1)</f>
        <v>6</v>
      </c>
      <c r="X28" s="13" t="str">
        <f>MID('הכנה ל- SHA-256 #1'!$I$11,6,1)</f>
        <v>8</v>
      </c>
      <c r="AB28" s="13" t="str">
        <f>MID('הכנה ל- SHA-256 #1'!$I$11,7,1)</f>
        <v>8</v>
      </c>
      <c r="AF28" s="13" t="str">
        <f>MID('הכנה ל- SHA-256 #1'!$I$11,8,1)</f>
        <v>C</v>
      </c>
      <c r="AM28" s="14"/>
    </row>
    <row r="29" spans="3:39" ht="15" customHeight="1" thickBot="1" x14ac:dyDescent="0.5">
      <c r="C29" s="15" t="s">
        <v>47</v>
      </c>
      <c r="D29" s="13" t="str">
        <f>MID(DEC2BIN(HEX2DEC(D28),4),1,1)</f>
        <v>1</v>
      </c>
      <c r="E29" s="13" t="str">
        <f>MID(DEC2BIN(HEX2DEC(D28),4),2,1)</f>
        <v>0</v>
      </c>
      <c r="F29" s="13" t="str">
        <f>MID(DEC2BIN(HEX2DEC(D28),4),3,1)</f>
        <v>0</v>
      </c>
      <c r="G29" s="13" t="str">
        <f>MID(DEC2BIN(HEX2DEC(D28),4),4,1)</f>
        <v>1</v>
      </c>
      <c r="H29" s="13" t="str">
        <f>MID(DEC2BIN(HEX2DEC(H28),4),1,1)</f>
        <v>1</v>
      </c>
      <c r="I29" s="13" t="str">
        <f>MID(DEC2BIN(HEX2DEC(H28),4),2,1)</f>
        <v>0</v>
      </c>
      <c r="J29" s="13" t="str">
        <f>MID(DEC2BIN(HEX2DEC(H28),4),3,1)</f>
        <v>1</v>
      </c>
      <c r="K29" s="13" t="str">
        <f>MID(DEC2BIN(HEX2DEC(H28),4),4,1)</f>
        <v>1</v>
      </c>
      <c r="L29" s="13" t="str">
        <f>MID(DEC2BIN(HEX2DEC(L28),4),1,1)</f>
        <v>0</v>
      </c>
      <c r="M29" s="13" t="str">
        <f>MID(DEC2BIN(HEX2DEC(L28),4),2,1)</f>
        <v>0</v>
      </c>
      <c r="N29" s="13" t="str">
        <f>MID(DEC2BIN(HEX2DEC(L28),4),3,1)</f>
        <v>0</v>
      </c>
      <c r="O29" s="13" t="str">
        <f>MID(DEC2BIN(HEX2DEC(L28),4),4,1)</f>
        <v>0</v>
      </c>
      <c r="P29" s="13" t="str">
        <f>MID(DEC2BIN(HEX2DEC(P28),4),1,1)</f>
        <v>0</v>
      </c>
      <c r="Q29" s="13" t="str">
        <f>MID(DEC2BIN(HEX2DEC(P28),4),2,1)</f>
        <v>1</v>
      </c>
      <c r="R29" s="13" t="str">
        <f>MID(DEC2BIN(HEX2DEC(P28),4),3,1)</f>
        <v>0</v>
      </c>
      <c r="S29" s="13" t="str">
        <f>MID(DEC2BIN(HEX2DEC(P28),4),4,1)</f>
        <v>1</v>
      </c>
      <c r="T29" s="13" t="str">
        <f>MID(DEC2BIN(HEX2DEC(T28),4),1,1)</f>
        <v>0</v>
      </c>
      <c r="U29" s="13" t="str">
        <f>MID(DEC2BIN(HEX2DEC(T28),4),2,1)</f>
        <v>1</v>
      </c>
      <c r="V29" s="13" t="str">
        <f>MID(DEC2BIN(HEX2DEC(T28),4),3,1)</f>
        <v>1</v>
      </c>
      <c r="W29" s="13" t="str">
        <f>MID(DEC2BIN(HEX2DEC(T28),4),4,1)</f>
        <v>0</v>
      </c>
      <c r="X29" s="13" t="str">
        <f>MID(DEC2BIN(HEX2DEC(X28),4),1,1)</f>
        <v>1</v>
      </c>
      <c r="Y29" s="13" t="str">
        <f>MID(DEC2BIN(HEX2DEC(X28),4),2,1)</f>
        <v>0</v>
      </c>
      <c r="Z29" s="13" t="str">
        <f>MID(DEC2BIN(HEX2DEC(X28),4),3,1)</f>
        <v>0</v>
      </c>
      <c r="AA29" s="13" t="str">
        <f>MID(DEC2BIN(HEX2DEC(X28),4),4,1)</f>
        <v>0</v>
      </c>
      <c r="AB29" s="13" t="str">
        <f>MID(DEC2BIN(HEX2DEC(AB28),4),1,1)</f>
        <v>1</v>
      </c>
      <c r="AC29" s="13" t="str">
        <f>MID(DEC2BIN(HEX2DEC(AB28),4),2,1)</f>
        <v>0</v>
      </c>
      <c r="AD29" s="13" t="str">
        <f>MID(DEC2BIN(HEX2DEC(AB28),4),3,1)</f>
        <v>0</v>
      </c>
      <c r="AE29" s="13" t="str">
        <f>MID(DEC2BIN(HEX2DEC(AB28),4),4,1)</f>
        <v>0</v>
      </c>
      <c r="AF29" s="13" t="str">
        <f>MID(DEC2BIN(HEX2DEC(AF28),4),1,1)</f>
        <v>1</v>
      </c>
      <c r="AG29" s="13" t="str">
        <f>MID(DEC2BIN(HEX2DEC(AF28),4),2,1)</f>
        <v>1</v>
      </c>
      <c r="AH29" s="13" t="str">
        <f>MID(DEC2BIN(HEX2DEC(AF28),4),3,1)</f>
        <v>0</v>
      </c>
      <c r="AI29" s="13" t="str">
        <f>MID(DEC2BIN(HEX2DEC(AF28),4),4,1)</f>
        <v>0</v>
      </c>
      <c r="AL29" s="16" t="s">
        <v>66</v>
      </c>
      <c r="AM29" s="20" t="str">
        <f>CONCATENATE(D28,H28,L28,P28,T28,X28,AB28,AF28)</f>
        <v>9B05688C</v>
      </c>
    </row>
    <row r="30" spans="3:39" ht="15" customHeight="1" thickBot="1" x14ac:dyDescent="0.6">
      <c r="C30" s="17" t="s">
        <v>48</v>
      </c>
      <c r="D30" s="13" t="str">
        <f>MID('הכנה ל- SHA-256 #1'!$I$12,1,1)</f>
        <v>1</v>
      </c>
      <c r="H30" s="13" t="str">
        <f>MID('הכנה ל- SHA-256 #1'!$I$12,2,1)</f>
        <v>F</v>
      </c>
      <c r="L30" s="13" t="str">
        <f>MID('הכנה ל- SHA-256 #1'!$I$12,3,1)</f>
        <v>8</v>
      </c>
      <c r="P30" s="13" t="str">
        <f>MID('הכנה ל- SHA-256 #1'!$I$12,4,1)</f>
        <v>3</v>
      </c>
      <c r="T30" s="13" t="str">
        <f>MID('הכנה ל- SHA-256 #1'!$I$12,5,1)</f>
        <v>D</v>
      </c>
      <c r="X30" s="13" t="str">
        <f>MID('הכנה ל- SHA-256 #1'!$I$12,6,1)</f>
        <v>9</v>
      </c>
      <c r="AB30" s="13" t="str">
        <f>MID('הכנה ל- SHA-256 #1'!$I$12,7,1)</f>
        <v>A</v>
      </c>
      <c r="AF30" s="13" t="str">
        <f>MID('הכנה ל- SHA-256 #1'!$I$12,8,1)</f>
        <v>B</v>
      </c>
      <c r="AM30" s="14"/>
    </row>
    <row r="31" spans="3:39" ht="15" customHeight="1" thickBot="1" x14ac:dyDescent="0.5">
      <c r="C31" s="15" t="s">
        <v>49</v>
      </c>
      <c r="D31" s="13" t="str">
        <f>MID(DEC2BIN(HEX2DEC(D30),4),1,1)</f>
        <v>0</v>
      </c>
      <c r="E31" s="13" t="str">
        <f>MID(DEC2BIN(HEX2DEC(D30),4),2,1)</f>
        <v>0</v>
      </c>
      <c r="F31" s="13" t="str">
        <f>MID(DEC2BIN(HEX2DEC(D30),4),3,1)</f>
        <v>0</v>
      </c>
      <c r="G31" s="13" t="str">
        <f>MID(DEC2BIN(HEX2DEC(D30),4),4,1)</f>
        <v>1</v>
      </c>
      <c r="H31" s="13" t="str">
        <f>MID(DEC2BIN(HEX2DEC(H30),4),1,1)</f>
        <v>1</v>
      </c>
      <c r="I31" s="13" t="str">
        <f>MID(DEC2BIN(HEX2DEC(H30),4),2,1)</f>
        <v>1</v>
      </c>
      <c r="J31" s="13" t="str">
        <f>MID(DEC2BIN(HEX2DEC(H30),4),3,1)</f>
        <v>1</v>
      </c>
      <c r="K31" s="13" t="str">
        <f>MID(DEC2BIN(HEX2DEC(H30),4),4,1)</f>
        <v>1</v>
      </c>
      <c r="L31" s="13" t="str">
        <f>MID(DEC2BIN(HEX2DEC(L30),4),1,1)</f>
        <v>1</v>
      </c>
      <c r="M31" s="13" t="str">
        <f>MID(DEC2BIN(HEX2DEC(L30),4),2,1)</f>
        <v>0</v>
      </c>
      <c r="N31" s="13" t="str">
        <f>MID(DEC2BIN(HEX2DEC(L30),4),3,1)</f>
        <v>0</v>
      </c>
      <c r="O31" s="13" t="str">
        <f>MID(DEC2BIN(HEX2DEC(L30),4),4,1)</f>
        <v>0</v>
      </c>
      <c r="P31" s="13" t="str">
        <f>MID(DEC2BIN(HEX2DEC(P30),4),1,1)</f>
        <v>0</v>
      </c>
      <c r="Q31" s="13" t="str">
        <f>MID(DEC2BIN(HEX2DEC(P30),4),2,1)</f>
        <v>0</v>
      </c>
      <c r="R31" s="13" t="str">
        <f>MID(DEC2BIN(HEX2DEC(P30),4),3,1)</f>
        <v>1</v>
      </c>
      <c r="S31" s="13" t="str">
        <f>MID(DEC2BIN(HEX2DEC(P30),4),4,1)</f>
        <v>1</v>
      </c>
      <c r="T31" s="13" t="str">
        <f>MID(DEC2BIN(HEX2DEC(T30),4),1,1)</f>
        <v>1</v>
      </c>
      <c r="U31" s="13" t="str">
        <f>MID(DEC2BIN(HEX2DEC(T30),4),2,1)</f>
        <v>1</v>
      </c>
      <c r="V31" s="13" t="str">
        <f>MID(DEC2BIN(HEX2DEC(T30),4),3,1)</f>
        <v>0</v>
      </c>
      <c r="W31" s="13" t="str">
        <f>MID(DEC2BIN(HEX2DEC(T30),4),4,1)</f>
        <v>1</v>
      </c>
      <c r="X31" s="13" t="str">
        <f>MID(DEC2BIN(HEX2DEC(X30),4),1,1)</f>
        <v>1</v>
      </c>
      <c r="Y31" s="13" t="str">
        <f>MID(DEC2BIN(HEX2DEC(X30),4),2,1)</f>
        <v>0</v>
      </c>
      <c r="Z31" s="13" t="str">
        <f>MID(DEC2BIN(HEX2DEC(X30),4),3,1)</f>
        <v>0</v>
      </c>
      <c r="AA31" s="13" t="str">
        <f>MID(DEC2BIN(HEX2DEC(X30),4),4,1)</f>
        <v>1</v>
      </c>
      <c r="AB31" s="13" t="str">
        <f>MID(DEC2BIN(HEX2DEC(AB30),4),1,1)</f>
        <v>1</v>
      </c>
      <c r="AC31" s="13" t="str">
        <f>MID(DEC2BIN(HEX2DEC(AB30),4),2,1)</f>
        <v>0</v>
      </c>
      <c r="AD31" s="13" t="str">
        <f>MID(DEC2BIN(HEX2DEC(AB30),4),3,1)</f>
        <v>1</v>
      </c>
      <c r="AE31" s="13" t="str">
        <f>MID(DEC2BIN(HEX2DEC(AB30),4),4,1)</f>
        <v>0</v>
      </c>
      <c r="AF31" s="13" t="str">
        <f>MID(DEC2BIN(HEX2DEC(AF30),4),1,1)</f>
        <v>1</v>
      </c>
      <c r="AG31" s="13" t="str">
        <f>MID(DEC2BIN(HEX2DEC(AF30),4),2,1)</f>
        <v>0</v>
      </c>
      <c r="AH31" s="13" t="str">
        <f>MID(DEC2BIN(HEX2DEC(AF30),4),3,1)</f>
        <v>1</v>
      </c>
      <c r="AI31" s="13" t="str">
        <f>MID(DEC2BIN(HEX2DEC(AF30),4),4,1)</f>
        <v>1</v>
      </c>
      <c r="AL31" s="16" t="s">
        <v>55</v>
      </c>
      <c r="AM31" s="20" t="str">
        <f>CONCATENATE(D30,H30,L30,P30,T30,X30,AB30,AF30)</f>
        <v>1F83D9AB</v>
      </c>
    </row>
    <row r="32" spans="3:39" ht="15" customHeight="1" x14ac:dyDescent="0.45">
      <c r="C32" s="15" t="s">
        <v>50</v>
      </c>
      <c r="D32" s="13" t="str">
        <f>IF(VALUE(D27)=1,D29,D31)</f>
        <v>0</v>
      </c>
      <c r="E32" s="13" t="str">
        <f t="shared" ref="E32:AI32" si="16">IF(VALUE(E27)=1,E29,E31)</f>
        <v>0</v>
      </c>
      <c r="F32" s="13" t="str">
        <f t="shared" si="16"/>
        <v>0</v>
      </c>
      <c r="G32" s="13" t="str">
        <f t="shared" si="16"/>
        <v>1</v>
      </c>
      <c r="H32" s="13" t="str">
        <f t="shared" si="16"/>
        <v>1</v>
      </c>
      <c r="I32" s="13" t="str">
        <f t="shared" si="16"/>
        <v>1</v>
      </c>
      <c r="J32" s="13" t="str">
        <f t="shared" si="16"/>
        <v>1</v>
      </c>
      <c r="K32" s="13" t="str">
        <f t="shared" si="16"/>
        <v>1</v>
      </c>
      <c r="L32" s="13" t="str">
        <f t="shared" si="16"/>
        <v>1</v>
      </c>
      <c r="M32" s="13" t="str">
        <f t="shared" si="16"/>
        <v>0</v>
      </c>
      <c r="N32" s="13" t="str">
        <f t="shared" si="16"/>
        <v>0</v>
      </c>
      <c r="O32" s="13" t="str">
        <f t="shared" si="16"/>
        <v>0</v>
      </c>
      <c r="P32" s="13" t="str">
        <f t="shared" si="16"/>
        <v>0</v>
      </c>
      <c r="Q32" s="13" t="str">
        <f t="shared" si="16"/>
        <v>1</v>
      </c>
      <c r="R32" s="13" t="str">
        <f t="shared" si="16"/>
        <v>0</v>
      </c>
      <c r="S32" s="13" t="str">
        <f t="shared" si="16"/>
        <v>1</v>
      </c>
      <c r="T32" s="13" t="str">
        <f t="shared" si="16"/>
        <v>1</v>
      </c>
      <c r="U32" s="13" t="str">
        <f t="shared" si="16"/>
        <v>1</v>
      </c>
      <c r="V32" s="13" t="str">
        <f t="shared" si="16"/>
        <v>0</v>
      </c>
      <c r="W32" s="13" t="str">
        <f t="shared" si="16"/>
        <v>0</v>
      </c>
      <c r="X32" s="13" t="str">
        <f t="shared" si="16"/>
        <v>1</v>
      </c>
      <c r="Y32" s="13" t="str">
        <f t="shared" si="16"/>
        <v>0</v>
      </c>
      <c r="Z32" s="13" t="str">
        <f t="shared" si="16"/>
        <v>0</v>
      </c>
      <c r="AA32" s="13" t="str">
        <f t="shared" si="16"/>
        <v>1</v>
      </c>
      <c r="AB32" s="13" t="str">
        <f t="shared" si="16"/>
        <v>1</v>
      </c>
      <c r="AC32" s="13" t="str">
        <f t="shared" si="16"/>
        <v>0</v>
      </c>
      <c r="AD32" s="13" t="str">
        <f t="shared" si="16"/>
        <v>0</v>
      </c>
      <c r="AE32" s="13" t="str">
        <f t="shared" si="16"/>
        <v>0</v>
      </c>
      <c r="AF32" s="13" t="str">
        <f t="shared" si="16"/>
        <v>1</v>
      </c>
      <c r="AG32" s="13" t="str">
        <f t="shared" si="16"/>
        <v>1</v>
      </c>
      <c r="AH32" s="13" t="str">
        <f t="shared" si="16"/>
        <v>0</v>
      </c>
      <c r="AI32" s="13" t="str">
        <f t="shared" si="16"/>
        <v>0</v>
      </c>
    </row>
    <row r="33" spans="1:39" ht="15" customHeight="1" x14ac:dyDescent="0.45">
      <c r="C33" s="15" t="s">
        <v>51</v>
      </c>
      <c r="D33" s="13" t="str">
        <f>BIN2HEX(CONCATENATE(D32,E32,F32,G32))</f>
        <v>1</v>
      </c>
      <c r="H33" s="13" t="str">
        <f>BIN2HEX(CONCATENATE(H32,I32,J32,K32))</f>
        <v>F</v>
      </c>
      <c r="L33" s="13" t="str">
        <f>BIN2HEX(CONCATENATE(L32,M32,N32,O32))</f>
        <v>8</v>
      </c>
      <c r="P33" s="13" t="str">
        <f>BIN2HEX(CONCATENATE(P32,Q32,R32,S32))</f>
        <v>5</v>
      </c>
      <c r="T33" s="13" t="str">
        <f>BIN2HEX(CONCATENATE(T32,U32,V32,W32))</f>
        <v>C</v>
      </c>
      <c r="X33" s="13" t="str">
        <f>BIN2HEX(CONCATENATE(X32,Y32,Z32,AA32))</f>
        <v>9</v>
      </c>
      <c r="AB33" s="13" t="str">
        <f>BIN2HEX(CONCATENATE(AB32,AC32,AD32,AE32))</f>
        <v>8</v>
      </c>
      <c r="AF33" s="13" t="str">
        <f>BIN2HEX(CONCATENATE(AF32,AG32,AH32,AI32))</f>
        <v>C</v>
      </c>
    </row>
    <row r="34" spans="1:39" ht="15" customHeight="1" x14ac:dyDescent="0.55000000000000004">
      <c r="C34" s="17" t="s">
        <v>52</v>
      </c>
      <c r="D34" s="13" t="str">
        <f>MID('הכנה ל- SHA-256 #1'!$I$13,1,1)</f>
        <v>5</v>
      </c>
      <c r="H34" s="13" t="str">
        <f>MID('הכנה ל- SHA-256 #1'!$I$13,2,1)</f>
        <v>B</v>
      </c>
      <c r="L34" s="13" t="str">
        <f>MID('הכנה ל- SHA-256 #1'!$I$13,3,1)</f>
        <v>E</v>
      </c>
      <c r="P34" s="13" t="str">
        <f>MID('הכנה ל- SHA-256 #1'!$I$13,4,1)</f>
        <v>0</v>
      </c>
      <c r="T34" s="13" t="str">
        <f>MID('הכנה ל- SHA-256 #1'!$I$13,5,1)</f>
        <v>C</v>
      </c>
      <c r="X34" s="13" t="str">
        <f>MID('הכנה ל- SHA-256 #1'!$I$13,6,1)</f>
        <v>D</v>
      </c>
      <c r="AB34" s="13" t="str">
        <f>MID('הכנה ל- SHA-256 #1'!$I$13,7,1)</f>
        <v>1</v>
      </c>
      <c r="AF34" s="13" t="str">
        <f>MID('הכנה ל- SHA-256 #1'!$I$13,8,1)</f>
        <v>9</v>
      </c>
    </row>
    <row r="35" spans="1:39" ht="15" customHeight="1" x14ac:dyDescent="0.45">
      <c r="D35" s="13" t="str">
        <f>MID(DEC2BIN(HEX2DEC(D34),4),1,1)</f>
        <v>0</v>
      </c>
      <c r="E35" s="13" t="str">
        <f>MID(DEC2BIN(HEX2DEC(D34),4),2,1)</f>
        <v>1</v>
      </c>
      <c r="F35" s="13" t="str">
        <f>MID(DEC2BIN(HEX2DEC(D34),4),3,1)</f>
        <v>0</v>
      </c>
      <c r="G35" s="13" t="str">
        <f>MID(DEC2BIN(HEX2DEC(D34),4),4,1)</f>
        <v>1</v>
      </c>
      <c r="H35" s="13" t="str">
        <f>MID(DEC2BIN(HEX2DEC(H34),4),1,1)</f>
        <v>1</v>
      </c>
      <c r="I35" s="13" t="str">
        <f>MID(DEC2BIN(HEX2DEC(H34),4),2,1)</f>
        <v>0</v>
      </c>
      <c r="J35" s="13" t="str">
        <f>MID(DEC2BIN(HEX2DEC(H34),4),3,1)</f>
        <v>1</v>
      </c>
      <c r="K35" s="13" t="str">
        <f>MID(DEC2BIN(HEX2DEC(H34),4),4,1)</f>
        <v>1</v>
      </c>
      <c r="L35" s="13" t="str">
        <f>MID(DEC2BIN(HEX2DEC(L34),4),1,1)</f>
        <v>1</v>
      </c>
      <c r="M35" s="13" t="str">
        <f>MID(DEC2BIN(HEX2DEC(L34),4),2,1)</f>
        <v>1</v>
      </c>
      <c r="N35" s="13" t="str">
        <f>MID(DEC2BIN(HEX2DEC(L34),4),3,1)</f>
        <v>1</v>
      </c>
      <c r="O35" s="13" t="str">
        <f>MID(DEC2BIN(HEX2DEC(L34),4),4,1)</f>
        <v>0</v>
      </c>
      <c r="P35" s="13" t="str">
        <f>MID(DEC2BIN(HEX2DEC(P34),4),1,1)</f>
        <v>0</v>
      </c>
      <c r="Q35" s="13" t="str">
        <f>MID(DEC2BIN(HEX2DEC(P34),4),2,1)</f>
        <v>0</v>
      </c>
      <c r="R35" s="13" t="str">
        <f>MID(DEC2BIN(HEX2DEC(P34),4),3,1)</f>
        <v>0</v>
      </c>
      <c r="S35" s="13" t="str">
        <f>MID(DEC2BIN(HEX2DEC(P34),4),4,1)</f>
        <v>0</v>
      </c>
      <c r="T35" s="13" t="str">
        <f>MID(DEC2BIN(HEX2DEC(T34),4),1,1)</f>
        <v>1</v>
      </c>
      <c r="U35" s="13" t="str">
        <f>MID(DEC2BIN(HEX2DEC(T34),4),2,1)</f>
        <v>1</v>
      </c>
      <c r="V35" s="13" t="str">
        <f>MID(DEC2BIN(HEX2DEC(T34),4),3,1)</f>
        <v>0</v>
      </c>
      <c r="W35" s="13" t="str">
        <f>MID(DEC2BIN(HEX2DEC(T34),4),4,1)</f>
        <v>0</v>
      </c>
      <c r="X35" s="13" t="str">
        <f>MID(DEC2BIN(HEX2DEC(X34),4),1,1)</f>
        <v>1</v>
      </c>
      <c r="Y35" s="13" t="str">
        <f>MID(DEC2BIN(HEX2DEC(X34),4),2,1)</f>
        <v>1</v>
      </c>
      <c r="Z35" s="13" t="str">
        <f>MID(DEC2BIN(HEX2DEC(X34),4),3,1)</f>
        <v>0</v>
      </c>
      <c r="AA35" s="13" t="str">
        <f>MID(DEC2BIN(HEX2DEC(X34),4),4,1)</f>
        <v>1</v>
      </c>
      <c r="AB35" s="13" t="str">
        <f>MID(DEC2BIN(HEX2DEC(AB34),4),1,1)</f>
        <v>0</v>
      </c>
      <c r="AC35" s="13" t="str">
        <f>MID(DEC2BIN(HEX2DEC(AB34),4),2,1)</f>
        <v>0</v>
      </c>
      <c r="AD35" s="13" t="str">
        <f>MID(DEC2BIN(HEX2DEC(AB34),4),3,1)</f>
        <v>0</v>
      </c>
      <c r="AE35" s="13" t="str">
        <f>MID(DEC2BIN(HEX2DEC(AB34),4),4,1)</f>
        <v>1</v>
      </c>
      <c r="AF35" s="13" t="str">
        <f>MID(DEC2BIN(HEX2DEC(AF34),4),1,1)</f>
        <v>1</v>
      </c>
      <c r="AG35" s="13" t="str">
        <f>MID(DEC2BIN(HEX2DEC(AF34),4),2,1)</f>
        <v>0</v>
      </c>
      <c r="AH35" s="13" t="str">
        <f>MID(DEC2BIN(HEX2DEC(AF34),4),3,1)</f>
        <v>0</v>
      </c>
      <c r="AI35" s="13" t="str">
        <f>MID(DEC2BIN(HEX2DEC(AF34),4),4,1)</f>
        <v>1</v>
      </c>
    </row>
    <row r="36" spans="1:39" ht="15" customHeight="1" x14ac:dyDescent="0.45">
      <c r="A36" s="23"/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</row>
    <row r="38" spans="1:39" ht="15" customHeight="1" x14ac:dyDescent="0.5">
      <c r="C38" s="12" t="s">
        <v>35</v>
      </c>
      <c r="D38" s="13">
        <f>D2+1</f>
        <v>2</v>
      </c>
    </row>
    <row r="40" spans="1:39" ht="15" customHeight="1" x14ac:dyDescent="0.45">
      <c r="C40" s="14" t="s">
        <v>31</v>
      </c>
      <c r="D40" s="13" t="str">
        <f>BIN2HEX(CONCATENATE(D41,E41,F41,G41))</f>
        <v>8</v>
      </c>
      <c r="H40" s="13" t="str">
        <f>BIN2HEX(CONCATENATE(H41,I41,J41,K41))</f>
        <v>1</v>
      </c>
      <c r="L40" s="13" t="str">
        <f>BIN2HEX(CONCATENATE(L41,M41,N41,O41))</f>
        <v>D</v>
      </c>
      <c r="P40" s="13" t="str">
        <f>BIN2HEX(CONCATENATE(P41,Q41,R41,S41))</f>
        <v>E</v>
      </c>
      <c r="T40" s="13" t="str">
        <f>BIN2HEX(CONCATENATE(T41,U41,V41,W41))</f>
        <v>7</v>
      </c>
      <c r="X40" s="13" t="str">
        <f>BIN2HEX(CONCATENATE(X41,Y41,Z41,AA41))</f>
        <v>6</v>
      </c>
      <c r="AB40" s="13" t="str">
        <f>BIN2HEX(CONCATENATE(AB41,AC41,AD41,AE41))</f>
        <v>2</v>
      </c>
      <c r="AF40" s="13" t="str">
        <f>BIN2HEX(CONCATENATE(AF41,AG41,AH41,AI41))</f>
        <v>4</v>
      </c>
    </row>
    <row r="41" spans="1:39" ht="15" customHeight="1" x14ac:dyDescent="0.45">
      <c r="C41" s="14" t="s">
        <v>36</v>
      </c>
      <c r="D41" s="13">
        <f>IF(ISEVEN(D42+D43+D44),0,1)</f>
        <v>1</v>
      </c>
      <c r="E41" s="13">
        <f t="shared" ref="E41:AI41" si="17">IF(ISEVEN(E42+E43+E44),0,1)</f>
        <v>0</v>
      </c>
      <c r="F41" s="13">
        <f t="shared" si="17"/>
        <v>0</v>
      </c>
      <c r="G41" s="13">
        <f t="shared" si="17"/>
        <v>0</v>
      </c>
      <c r="H41" s="13">
        <f t="shared" si="17"/>
        <v>0</v>
      </c>
      <c r="I41" s="13">
        <f t="shared" si="17"/>
        <v>0</v>
      </c>
      <c r="J41" s="13">
        <f t="shared" si="17"/>
        <v>0</v>
      </c>
      <c r="K41" s="13">
        <f t="shared" si="17"/>
        <v>1</v>
      </c>
      <c r="L41" s="13">
        <f t="shared" si="17"/>
        <v>1</v>
      </c>
      <c r="M41" s="13">
        <f t="shared" si="17"/>
        <v>1</v>
      </c>
      <c r="N41" s="13">
        <f t="shared" si="17"/>
        <v>0</v>
      </c>
      <c r="O41" s="13">
        <f t="shared" si="17"/>
        <v>1</v>
      </c>
      <c r="P41" s="13">
        <f t="shared" si="17"/>
        <v>1</v>
      </c>
      <c r="Q41" s="13">
        <f t="shared" si="17"/>
        <v>1</v>
      </c>
      <c r="R41" s="13">
        <f t="shared" si="17"/>
        <v>1</v>
      </c>
      <c r="S41" s="13">
        <f t="shared" si="17"/>
        <v>0</v>
      </c>
      <c r="T41" s="13">
        <f t="shared" si="17"/>
        <v>0</v>
      </c>
      <c r="U41" s="13">
        <f t="shared" si="17"/>
        <v>1</v>
      </c>
      <c r="V41" s="13">
        <f t="shared" si="17"/>
        <v>1</v>
      </c>
      <c r="W41" s="13">
        <f t="shared" si="17"/>
        <v>1</v>
      </c>
      <c r="X41" s="13">
        <f t="shared" si="17"/>
        <v>0</v>
      </c>
      <c r="Y41" s="13">
        <f t="shared" si="17"/>
        <v>1</v>
      </c>
      <c r="Z41" s="13">
        <f t="shared" si="17"/>
        <v>1</v>
      </c>
      <c r="AA41" s="13">
        <f t="shared" si="17"/>
        <v>0</v>
      </c>
      <c r="AB41" s="13">
        <f t="shared" si="17"/>
        <v>0</v>
      </c>
      <c r="AC41" s="13">
        <f t="shared" si="17"/>
        <v>0</v>
      </c>
      <c r="AD41" s="13">
        <f t="shared" si="17"/>
        <v>1</v>
      </c>
      <c r="AE41" s="13">
        <f t="shared" si="17"/>
        <v>0</v>
      </c>
      <c r="AF41" s="13">
        <f t="shared" si="17"/>
        <v>0</v>
      </c>
      <c r="AG41" s="13">
        <f t="shared" si="17"/>
        <v>1</v>
      </c>
      <c r="AH41" s="13">
        <f t="shared" si="17"/>
        <v>0</v>
      </c>
      <c r="AI41" s="13">
        <f t="shared" si="17"/>
        <v>0</v>
      </c>
      <c r="AL41" s="13" t="s">
        <v>53</v>
      </c>
      <c r="AM41" s="14" t="str">
        <f>VLOOKUP('הכנה ל- SHA-256 #2'!$U$24,'הכנה ל- SHA-256 #2'!$U$24:$CG$24,1+'SHA-256 Algorithm #2'!D38,)</f>
        <v>4142D952</v>
      </c>
    </row>
    <row r="42" spans="1:39" ht="15" customHeight="1" x14ac:dyDescent="0.45">
      <c r="C42" s="14" t="s">
        <v>32</v>
      </c>
      <c r="D42" s="13" t="str">
        <f>N46</f>
        <v>0</v>
      </c>
      <c r="E42" s="13" t="str">
        <f t="shared" ref="E42:Y42" si="18">O46</f>
        <v>1</v>
      </c>
      <c r="F42" s="13" t="str">
        <f t="shared" si="18"/>
        <v>0</v>
      </c>
      <c r="G42" s="13" t="str">
        <f t="shared" si="18"/>
        <v>1</v>
      </c>
      <c r="H42" s="13" t="str">
        <f t="shared" si="18"/>
        <v>0</v>
      </c>
      <c r="I42" s="13" t="str">
        <f t="shared" si="18"/>
        <v>1</v>
      </c>
      <c r="J42" s="13" t="str">
        <f t="shared" si="18"/>
        <v>0</v>
      </c>
      <c r="K42" s="13" t="str">
        <f t="shared" si="18"/>
        <v>0</v>
      </c>
      <c r="L42" s="13" t="str">
        <f t="shared" si="18"/>
        <v>1</v>
      </c>
      <c r="M42" s="13" t="str">
        <f t="shared" si="18"/>
        <v>1</v>
      </c>
      <c r="N42" s="13" t="str">
        <f t="shared" si="18"/>
        <v>0</v>
      </c>
      <c r="O42" s="13" t="str">
        <f t="shared" si="18"/>
        <v>1</v>
      </c>
      <c r="P42" s="13" t="str">
        <f t="shared" si="18"/>
        <v>0</v>
      </c>
      <c r="Q42" s="13" t="str">
        <f t="shared" si="18"/>
        <v>1</v>
      </c>
      <c r="R42" s="13" t="str">
        <f t="shared" si="18"/>
        <v>0</v>
      </c>
      <c r="S42" s="13" t="str">
        <f t="shared" si="18"/>
        <v>0</v>
      </c>
      <c r="T42" s="13" t="str">
        <f t="shared" si="18"/>
        <v>1</v>
      </c>
      <c r="U42" s="13" t="str">
        <f t="shared" si="18"/>
        <v>0</v>
      </c>
      <c r="V42" s="13" t="str">
        <f t="shared" si="18"/>
        <v>1</v>
      </c>
      <c r="W42" s="13" t="str">
        <f t="shared" si="18"/>
        <v>1</v>
      </c>
      <c r="X42" s="13" t="str">
        <f t="shared" si="18"/>
        <v>0</v>
      </c>
      <c r="Y42" s="13" t="str">
        <f t="shared" si="18"/>
        <v>1</v>
      </c>
      <c r="Z42" s="13" t="str">
        <f>D46</f>
        <v>1</v>
      </c>
      <c r="AA42" s="13" t="str">
        <f t="shared" ref="AA42:AI42" si="19">E46</f>
        <v>1</v>
      </c>
      <c r="AB42" s="13" t="str">
        <f t="shared" si="19"/>
        <v>1</v>
      </c>
      <c r="AC42" s="13" t="str">
        <f t="shared" si="19"/>
        <v>1</v>
      </c>
      <c r="AD42" s="13" t="str">
        <f t="shared" si="19"/>
        <v>0</v>
      </c>
      <c r="AE42" s="13" t="str">
        <f t="shared" si="19"/>
        <v>0</v>
      </c>
      <c r="AF42" s="13" t="str">
        <f t="shared" si="19"/>
        <v>0</v>
      </c>
      <c r="AG42" s="13" t="str">
        <f t="shared" si="19"/>
        <v>1</v>
      </c>
      <c r="AH42" s="13" t="str">
        <f t="shared" si="19"/>
        <v>1</v>
      </c>
      <c r="AI42" s="13" t="str">
        <f t="shared" si="19"/>
        <v>0</v>
      </c>
      <c r="AL42" s="14" t="s">
        <v>54</v>
      </c>
      <c r="AM42" s="14" t="str">
        <f>HLOOKUP('הכנה ל- SHA-256 #1'!$Q$5,'הכנה ל- SHA-256 #1'!$Q$5:$Q$69,1+'SHA-256 Algorithm #2'!D38,FALSE)</f>
        <v>71374491</v>
      </c>
    </row>
    <row r="43" spans="1:39" ht="15" customHeight="1" x14ac:dyDescent="0.45">
      <c r="C43" s="14" t="s">
        <v>33</v>
      </c>
      <c r="D43" s="13" t="str">
        <f>W46</f>
        <v>1</v>
      </c>
      <c r="E43" s="13" t="str">
        <f t="shared" ref="E43:P43" si="20">X46</f>
        <v>0</v>
      </c>
      <c r="F43" s="13" t="str">
        <f t="shared" si="20"/>
        <v>1</v>
      </c>
      <c r="G43" s="13" t="str">
        <f t="shared" si="20"/>
        <v>0</v>
      </c>
      <c r="H43" s="13" t="str">
        <f t="shared" si="20"/>
        <v>1</v>
      </c>
      <c r="I43" s="13" t="str">
        <f t="shared" si="20"/>
        <v>0</v>
      </c>
      <c r="J43" s="13" t="str">
        <f t="shared" si="20"/>
        <v>0</v>
      </c>
      <c r="K43" s="13" t="str">
        <f t="shared" si="20"/>
        <v>1</v>
      </c>
      <c r="L43" s="13" t="str">
        <f t="shared" si="20"/>
        <v>0</v>
      </c>
      <c r="M43" s="13" t="str">
        <f t="shared" si="20"/>
        <v>1</v>
      </c>
      <c r="N43" s="13" t="str">
        <f t="shared" si="20"/>
        <v>1</v>
      </c>
      <c r="O43" s="13" t="str">
        <f t="shared" si="20"/>
        <v>0</v>
      </c>
      <c r="P43" s="13" t="str">
        <f t="shared" si="20"/>
        <v>1</v>
      </c>
      <c r="Q43" s="13" t="str">
        <f>D46</f>
        <v>1</v>
      </c>
      <c r="R43" s="13" t="str">
        <f t="shared" ref="R43:AI43" si="21">E46</f>
        <v>1</v>
      </c>
      <c r="S43" s="13" t="str">
        <f t="shared" si="21"/>
        <v>1</v>
      </c>
      <c r="T43" s="13" t="str">
        <f t="shared" si="21"/>
        <v>1</v>
      </c>
      <c r="U43" s="13" t="str">
        <f t="shared" si="21"/>
        <v>0</v>
      </c>
      <c r="V43" s="13" t="str">
        <f t="shared" si="21"/>
        <v>0</v>
      </c>
      <c r="W43" s="13" t="str">
        <f t="shared" si="21"/>
        <v>0</v>
      </c>
      <c r="X43" s="13" t="str">
        <f t="shared" si="21"/>
        <v>1</v>
      </c>
      <c r="Y43" s="13" t="str">
        <f t="shared" si="21"/>
        <v>1</v>
      </c>
      <c r="Z43" s="13" t="str">
        <f t="shared" si="21"/>
        <v>0</v>
      </c>
      <c r="AA43" s="13" t="str">
        <f t="shared" si="21"/>
        <v>0</v>
      </c>
      <c r="AB43" s="13" t="str">
        <f t="shared" si="21"/>
        <v>1</v>
      </c>
      <c r="AC43" s="13" t="str">
        <f t="shared" si="21"/>
        <v>0</v>
      </c>
      <c r="AD43" s="13" t="str">
        <f t="shared" si="21"/>
        <v>1</v>
      </c>
      <c r="AE43" s="13" t="str">
        <f t="shared" si="21"/>
        <v>0</v>
      </c>
      <c r="AF43" s="13" t="str">
        <f t="shared" si="21"/>
        <v>1</v>
      </c>
      <c r="AG43" s="13" t="str">
        <f t="shared" si="21"/>
        <v>0</v>
      </c>
      <c r="AH43" s="13" t="str">
        <f t="shared" si="21"/>
        <v>0</v>
      </c>
      <c r="AI43" s="13" t="str">
        <f t="shared" si="21"/>
        <v>1</v>
      </c>
      <c r="AL43" s="14" t="s">
        <v>55</v>
      </c>
      <c r="AM43" s="14" t="str">
        <f>CONCATENATE(D70,H70,L70,P70,T70,X70,AB70,AF70)</f>
        <v>1F83D9AB</v>
      </c>
    </row>
    <row r="44" spans="1:39" ht="15" customHeight="1" x14ac:dyDescent="0.45">
      <c r="C44" s="14" t="s">
        <v>34</v>
      </c>
      <c r="D44" s="13" t="str">
        <f>AH46</f>
        <v>0</v>
      </c>
      <c r="E44" s="13" t="str">
        <f>AI46</f>
        <v>1</v>
      </c>
      <c r="F44" s="13" t="str">
        <f>D46</f>
        <v>1</v>
      </c>
      <c r="G44" s="13" t="str">
        <f t="shared" ref="G44:AI44" si="22">E46</f>
        <v>1</v>
      </c>
      <c r="H44" s="13" t="str">
        <f t="shared" si="22"/>
        <v>1</v>
      </c>
      <c r="I44" s="13" t="str">
        <f t="shared" si="22"/>
        <v>1</v>
      </c>
      <c r="J44" s="13" t="str">
        <f t="shared" si="22"/>
        <v>0</v>
      </c>
      <c r="K44" s="13" t="str">
        <f t="shared" si="22"/>
        <v>0</v>
      </c>
      <c r="L44" s="13" t="str">
        <f t="shared" si="22"/>
        <v>0</v>
      </c>
      <c r="M44" s="13" t="str">
        <f t="shared" si="22"/>
        <v>1</v>
      </c>
      <c r="N44" s="13" t="str">
        <f t="shared" si="22"/>
        <v>1</v>
      </c>
      <c r="O44" s="13" t="str">
        <f t="shared" si="22"/>
        <v>0</v>
      </c>
      <c r="P44" s="13" t="str">
        <f t="shared" si="22"/>
        <v>0</v>
      </c>
      <c r="Q44" s="13" t="str">
        <f t="shared" si="22"/>
        <v>1</v>
      </c>
      <c r="R44" s="13" t="str">
        <f t="shared" si="22"/>
        <v>0</v>
      </c>
      <c r="S44" s="13" t="str">
        <f t="shared" si="22"/>
        <v>1</v>
      </c>
      <c r="T44" s="13" t="str">
        <f t="shared" si="22"/>
        <v>0</v>
      </c>
      <c r="U44" s="13" t="str">
        <f t="shared" si="22"/>
        <v>1</v>
      </c>
      <c r="V44" s="13" t="str">
        <f t="shared" si="22"/>
        <v>0</v>
      </c>
      <c r="W44" s="13" t="str">
        <f t="shared" si="22"/>
        <v>0</v>
      </c>
      <c r="X44" s="13" t="str">
        <f t="shared" si="22"/>
        <v>1</v>
      </c>
      <c r="Y44" s="13" t="str">
        <f t="shared" si="22"/>
        <v>1</v>
      </c>
      <c r="Z44" s="13" t="str">
        <f t="shared" si="22"/>
        <v>0</v>
      </c>
      <c r="AA44" s="13" t="str">
        <f t="shared" si="22"/>
        <v>1</v>
      </c>
      <c r="AB44" s="13" t="str">
        <f t="shared" si="22"/>
        <v>0</v>
      </c>
      <c r="AC44" s="13" t="str">
        <f t="shared" si="22"/>
        <v>1</v>
      </c>
      <c r="AD44" s="13" t="str">
        <f t="shared" si="22"/>
        <v>0</v>
      </c>
      <c r="AE44" s="13" t="str">
        <f t="shared" si="22"/>
        <v>0</v>
      </c>
      <c r="AF44" s="13" t="str">
        <f t="shared" si="22"/>
        <v>1</v>
      </c>
      <c r="AG44" s="13" t="str">
        <f t="shared" si="22"/>
        <v>0</v>
      </c>
      <c r="AH44" s="13" t="str">
        <f t="shared" si="22"/>
        <v>1</v>
      </c>
      <c r="AI44" s="13" t="str">
        <f t="shared" si="22"/>
        <v>1</v>
      </c>
      <c r="AL44" s="14" t="s">
        <v>56</v>
      </c>
      <c r="AM44" s="14" t="str">
        <f>CONCATENATE(D69,H69,L69,P69,T69,X69,AB69,AF69,)</f>
        <v>1105620E</v>
      </c>
    </row>
    <row r="45" spans="1:39" ht="15" customHeight="1" x14ac:dyDescent="0.55000000000000004">
      <c r="C45" s="14" t="s">
        <v>23</v>
      </c>
      <c r="D45" s="13" t="str">
        <f>MID($AM15,1,1)</f>
        <v>F</v>
      </c>
      <c r="H45" s="13" t="str">
        <f>MID($AM15,2,1)</f>
        <v>1</v>
      </c>
      <c r="L45" s="13" t="str">
        <f>MID($AM15,3,1)</f>
        <v>9</v>
      </c>
      <c r="P45" s="13" t="str">
        <f>MID($AM15,4,1)</f>
        <v>5</v>
      </c>
      <c r="T45" s="13" t="str">
        <f>MID($AM15,5,1)</f>
        <v>3</v>
      </c>
      <c r="X45" s="13" t="str">
        <f>MID($AM15,6,1)</f>
        <v>5</v>
      </c>
      <c r="AB45" s="13" t="str">
        <f>MID($AM15,7,1)</f>
        <v>2</v>
      </c>
      <c r="AF45" s="13" t="str">
        <f>MID($AM15,8,1)</f>
        <v>D</v>
      </c>
      <c r="AL45" s="21" t="s">
        <v>40</v>
      </c>
      <c r="AM45" s="14" t="str">
        <f>CONCATENATE(D57,H57,L57,P57,T57,X57,AB57,AF57)</f>
        <v>D02F59E8</v>
      </c>
    </row>
    <row r="46" spans="1:39" ht="15" customHeight="1" x14ac:dyDescent="0.45">
      <c r="C46" s="14" t="s">
        <v>24</v>
      </c>
      <c r="D46" s="13" t="str">
        <f>MID(DEC2BIN(HEX2DEC(D45),4),1,1)</f>
        <v>1</v>
      </c>
      <c r="E46" s="13" t="str">
        <f>MID(DEC2BIN(HEX2DEC(D45),4),2,1)</f>
        <v>1</v>
      </c>
      <c r="F46" s="13" t="str">
        <f>MID(DEC2BIN(HEX2DEC(D45),4),3,1)</f>
        <v>1</v>
      </c>
      <c r="G46" s="13" t="str">
        <f>MID(DEC2BIN(HEX2DEC(D45),4),4,1)</f>
        <v>1</v>
      </c>
      <c r="H46" s="13" t="str">
        <f>MID(DEC2BIN(HEX2DEC(H45),4),1,1)</f>
        <v>0</v>
      </c>
      <c r="I46" s="13" t="str">
        <f>MID(DEC2BIN(HEX2DEC(H45),4),2,1)</f>
        <v>0</v>
      </c>
      <c r="J46" s="13" t="str">
        <f>MID(DEC2BIN(HEX2DEC(H45),4),3,1)</f>
        <v>0</v>
      </c>
      <c r="K46" s="13" t="str">
        <f>MID(DEC2BIN(HEX2DEC(H45),4),4,1)</f>
        <v>1</v>
      </c>
      <c r="L46" s="13" t="str">
        <f>MID(DEC2BIN(HEX2DEC(L45),4),1,1)</f>
        <v>1</v>
      </c>
      <c r="M46" s="13" t="str">
        <f>MID(DEC2BIN(HEX2DEC(L45),4),2,1)</f>
        <v>0</v>
      </c>
      <c r="N46" s="13" t="str">
        <f>MID(DEC2BIN(HEX2DEC(L45),4),3,1)</f>
        <v>0</v>
      </c>
      <c r="O46" s="13" t="str">
        <f>MID(DEC2BIN(HEX2DEC(L45),4),4,1)</f>
        <v>1</v>
      </c>
      <c r="P46" s="13" t="str">
        <f>MID(DEC2BIN(HEX2DEC(P45),4),1,1)</f>
        <v>0</v>
      </c>
      <c r="Q46" s="13" t="str">
        <f>MID(DEC2BIN(HEX2DEC(P45),4),2,1)</f>
        <v>1</v>
      </c>
      <c r="R46" s="13" t="str">
        <f>MID(DEC2BIN(HEX2DEC(P45),4),3,1)</f>
        <v>0</v>
      </c>
      <c r="S46" s="13" t="str">
        <f>MID(DEC2BIN(HEX2DEC(P45),4),4,1)</f>
        <v>1</v>
      </c>
      <c r="T46" s="13" t="str">
        <f>MID(DEC2BIN(HEX2DEC(T45),4),1,1)</f>
        <v>0</v>
      </c>
      <c r="U46" s="13" t="str">
        <f>MID(DEC2BIN(HEX2DEC(T45),4),2,1)</f>
        <v>0</v>
      </c>
      <c r="V46" s="13" t="str">
        <f>MID(DEC2BIN(HEX2DEC(T45),4),3,1)</f>
        <v>1</v>
      </c>
      <c r="W46" s="13" t="str">
        <f>MID(DEC2BIN(HEX2DEC(T45),4),4,1)</f>
        <v>1</v>
      </c>
      <c r="X46" s="13" t="str">
        <f>MID(DEC2BIN(HEX2DEC(X45),4),1,1)</f>
        <v>0</v>
      </c>
      <c r="Y46" s="13" t="str">
        <f>MID(DEC2BIN(HEX2DEC(X45),4),2,1)</f>
        <v>1</v>
      </c>
      <c r="Z46" s="13" t="str">
        <f>MID(DEC2BIN(HEX2DEC(X45),4),3,1)</f>
        <v>0</v>
      </c>
      <c r="AA46" s="13" t="str">
        <f>MID(DEC2BIN(HEX2DEC(X45),4),4,1)</f>
        <v>1</v>
      </c>
      <c r="AB46" s="13" t="str">
        <f>MID(DEC2BIN(HEX2DEC(AB45),4),1,1)</f>
        <v>0</v>
      </c>
      <c r="AC46" s="13" t="str">
        <f>MID(DEC2BIN(HEX2DEC(AB45),4),2,1)</f>
        <v>0</v>
      </c>
      <c r="AD46" s="13" t="str">
        <f>MID(DEC2BIN(HEX2DEC(AB45),4),3,1)</f>
        <v>1</v>
      </c>
      <c r="AE46" s="13" t="str">
        <f>MID(DEC2BIN(HEX2DEC(AB45),4),4,1)</f>
        <v>0</v>
      </c>
      <c r="AF46" s="13" t="str">
        <f>MID(DEC2BIN(HEX2DEC(AF45),4),1,1)</f>
        <v>1</v>
      </c>
      <c r="AG46" s="13" t="str">
        <f>MID(DEC2BIN(HEX2DEC(AF45),4),2,1)</f>
        <v>1</v>
      </c>
      <c r="AH46" s="13" t="str">
        <f>MID(DEC2BIN(HEX2DEC(AF45),4),3,1)</f>
        <v>0</v>
      </c>
      <c r="AI46" s="13" t="str">
        <f>MID(DEC2BIN(HEX2DEC(AF45),4),4,1)</f>
        <v>1</v>
      </c>
      <c r="AL46" s="14" t="s">
        <v>57</v>
      </c>
      <c r="AM46" s="19" t="str">
        <f>DEC2HEX(MOD(HEX2DEC(AM41)+HEX2DEC(AM42)+HEX2DEC(AM43)+HEX2DEC(AM44)+HEX2DEC(AM45),2^32),8)</f>
        <v>B332B384</v>
      </c>
    </row>
    <row r="47" spans="1:39" ht="15" customHeight="1" x14ac:dyDescent="0.45">
      <c r="C47" s="14" t="s">
        <v>25</v>
      </c>
      <c r="D47" s="13" t="str">
        <f>D9</f>
        <v>6</v>
      </c>
      <c r="H47" s="13" t="str">
        <f t="shared" ref="H47:AB47" si="23">H9</f>
        <v>A</v>
      </c>
      <c r="L47" s="13" t="str">
        <f t="shared" si="23"/>
        <v>0</v>
      </c>
      <c r="P47" s="13" t="str">
        <f t="shared" si="23"/>
        <v>9</v>
      </c>
      <c r="T47" s="13" t="str">
        <f t="shared" si="23"/>
        <v>E</v>
      </c>
      <c r="X47" s="13" t="str">
        <f t="shared" si="23"/>
        <v>6</v>
      </c>
      <c r="AB47" s="13" t="str">
        <f t="shared" si="23"/>
        <v>6</v>
      </c>
      <c r="AF47" s="13" t="str">
        <f>AF9</f>
        <v>7</v>
      </c>
      <c r="AL47" s="14"/>
      <c r="AM47" s="14"/>
    </row>
    <row r="48" spans="1:39" ht="15" customHeight="1" x14ac:dyDescent="0.45">
      <c r="C48" s="14" t="s">
        <v>26</v>
      </c>
      <c r="D48" s="13" t="str">
        <f>MID(DEC2BIN(HEX2DEC(D47),4),1,1)</f>
        <v>0</v>
      </c>
      <c r="E48" s="13" t="str">
        <f>MID(DEC2BIN(HEX2DEC(D47),4),2,1)</f>
        <v>1</v>
      </c>
      <c r="F48" s="13" t="str">
        <f>MID(DEC2BIN(HEX2DEC(D47),4),3,1)</f>
        <v>1</v>
      </c>
      <c r="G48" s="13" t="str">
        <f>MID(DEC2BIN(HEX2DEC(D47),4),4,1)</f>
        <v>0</v>
      </c>
      <c r="H48" s="13" t="str">
        <f>MID(DEC2BIN(HEX2DEC(H47),4),1,1)</f>
        <v>1</v>
      </c>
      <c r="I48" s="13" t="str">
        <f>MID(DEC2BIN(HEX2DEC(H47),4),2,1)</f>
        <v>0</v>
      </c>
      <c r="J48" s="13" t="str">
        <f>MID(DEC2BIN(HEX2DEC(H47),4),3,1)</f>
        <v>1</v>
      </c>
      <c r="K48" s="13" t="str">
        <f>MID(DEC2BIN(HEX2DEC(H47),4),4,1)</f>
        <v>0</v>
      </c>
      <c r="L48" s="13" t="str">
        <f>MID(DEC2BIN(HEX2DEC(L47),4),1,1)</f>
        <v>0</v>
      </c>
      <c r="M48" s="13" t="str">
        <f>MID(DEC2BIN(HEX2DEC(L47),4),2,1)</f>
        <v>0</v>
      </c>
      <c r="N48" s="13" t="str">
        <f>MID(DEC2BIN(HEX2DEC(L47),4),3,1)</f>
        <v>0</v>
      </c>
      <c r="O48" s="13" t="str">
        <f>MID(DEC2BIN(HEX2DEC(L47),4),4,1)</f>
        <v>0</v>
      </c>
      <c r="P48" s="13" t="str">
        <f>MID(DEC2BIN(HEX2DEC(P47),4),1,1)</f>
        <v>1</v>
      </c>
      <c r="Q48" s="13" t="str">
        <f>MID(DEC2BIN(HEX2DEC(P47),4),2,1)</f>
        <v>0</v>
      </c>
      <c r="R48" s="13" t="str">
        <f>MID(DEC2BIN(HEX2DEC(P47),4),3,1)</f>
        <v>0</v>
      </c>
      <c r="S48" s="13" t="str">
        <f>MID(DEC2BIN(HEX2DEC(P47),4),4,1)</f>
        <v>1</v>
      </c>
      <c r="T48" s="13" t="str">
        <f>MID(DEC2BIN(HEX2DEC(T47),4),1,1)</f>
        <v>1</v>
      </c>
      <c r="U48" s="13" t="str">
        <f>MID(DEC2BIN(HEX2DEC(T47),4),2,1)</f>
        <v>1</v>
      </c>
      <c r="V48" s="13" t="str">
        <f>MID(DEC2BIN(HEX2DEC(T47),4),3,1)</f>
        <v>1</v>
      </c>
      <c r="W48" s="13" t="str">
        <f>MID(DEC2BIN(HEX2DEC(T47),4),4,1)</f>
        <v>0</v>
      </c>
      <c r="X48" s="13" t="str">
        <f>MID(DEC2BIN(HEX2DEC(X47),4),1,1)</f>
        <v>0</v>
      </c>
      <c r="Y48" s="13" t="str">
        <f>MID(DEC2BIN(HEX2DEC(X47),4),2,1)</f>
        <v>1</v>
      </c>
      <c r="Z48" s="13" t="str">
        <f>MID(DEC2BIN(HEX2DEC(X47),4),3,1)</f>
        <v>1</v>
      </c>
      <c r="AA48" s="13" t="str">
        <f>MID(DEC2BIN(HEX2DEC(X47),4),4,1)</f>
        <v>0</v>
      </c>
      <c r="AB48" s="13" t="str">
        <f>MID(DEC2BIN(HEX2DEC(AB47),4),1,1)</f>
        <v>0</v>
      </c>
      <c r="AC48" s="13" t="str">
        <f>MID(DEC2BIN(HEX2DEC(AB47),4),2,1)</f>
        <v>1</v>
      </c>
      <c r="AD48" s="13" t="str">
        <f>MID(DEC2BIN(HEX2DEC(AB47),4),3,1)</f>
        <v>1</v>
      </c>
      <c r="AE48" s="13" t="str">
        <f>MID(DEC2BIN(HEX2DEC(AB47),4),4,1)</f>
        <v>0</v>
      </c>
      <c r="AF48" s="13" t="str">
        <f>MID(DEC2BIN(HEX2DEC(AF47),4),1,1)</f>
        <v>0</v>
      </c>
      <c r="AG48" s="13" t="str">
        <f>MID(DEC2BIN(HEX2DEC(AF47),4),2,1)</f>
        <v>1</v>
      </c>
      <c r="AH48" s="13" t="str">
        <f>MID(DEC2BIN(HEX2DEC(AF47),4),3,1)</f>
        <v>1</v>
      </c>
      <c r="AI48" s="13" t="str">
        <f>MID(DEC2BIN(HEX2DEC(AF47),4),4,1)</f>
        <v>1</v>
      </c>
      <c r="AL48" s="14" t="s">
        <v>58</v>
      </c>
      <c r="AM48" s="14" t="str">
        <f>CONCATENATE(D40,H40,L40,P40,T40,X40,AB40,AF40)</f>
        <v>81DE7624</v>
      </c>
    </row>
    <row r="49" spans="3:39" ht="15" customHeight="1" x14ac:dyDescent="0.45">
      <c r="C49" s="14" t="s">
        <v>27</v>
      </c>
      <c r="D49" s="13" t="str">
        <f>D11</f>
        <v>B</v>
      </c>
      <c r="H49" s="13" t="str">
        <f t="shared" ref="H49:AF49" si="24">H11</f>
        <v>B</v>
      </c>
      <c r="L49" s="13" t="str">
        <f t="shared" si="24"/>
        <v>6</v>
      </c>
      <c r="P49" s="13" t="str">
        <f t="shared" si="24"/>
        <v>7</v>
      </c>
      <c r="T49" s="13" t="str">
        <f t="shared" si="24"/>
        <v>A</v>
      </c>
      <c r="X49" s="13" t="str">
        <f t="shared" si="24"/>
        <v>E</v>
      </c>
      <c r="AB49" s="13" t="str">
        <f t="shared" si="24"/>
        <v>8</v>
      </c>
      <c r="AF49" s="13" t="str">
        <f t="shared" si="24"/>
        <v>5</v>
      </c>
      <c r="AL49" s="14" t="s">
        <v>37</v>
      </c>
      <c r="AM49" s="14" t="str">
        <f>CONCATENATE(D52,H52,L52,P52,T52,X52,AB52,AF52)</f>
        <v>FB05A625</v>
      </c>
    </row>
    <row r="50" spans="3:39" ht="15" customHeight="1" thickBot="1" x14ac:dyDescent="0.5">
      <c r="C50" s="14" t="s">
        <v>28</v>
      </c>
      <c r="D50" s="13" t="str">
        <f>MID(DEC2BIN(HEX2DEC(D49),4),1,1)</f>
        <v>1</v>
      </c>
      <c r="E50" s="13" t="str">
        <f>MID(DEC2BIN(HEX2DEC(D49),4),2,1)</f>
        <v>0</v>
      </c>
      <c r="F50" s="13" t="str">
        <f>MID(DEC2BIN(HEX2DEC(D49),4),3,1)</f>
        <v>1</v>
      </c>
      <c r="G50" s="13" t="str">
        <f>MID(DEC2BIN(HEX2DEC(D49),4),4,1)</f>
        <v>1</v>
      </c>
      <c r="H50" s="13" t="str">
        <f>MID(DEC2BIN(HEX2DEC(H49),4),1,1)</f>
        <v>1</v>
      </c>
      <c r="I50" s="13" t="str">
        <f>MID(DEC2BIN(HEX2DEC(H49),4),2,1)</f>
        <v>0</v>
      </c>
      <c r="J50" s="13" t="str">
        <f>MID(DEC2BIN(HEX2DEC(H49),4),3,1)</f>
        <v>1</v>
      </c>
      <c r="K50" s="13" t="str">
        <f>MID(DEC2BIN(HEX2DEC(H49),4),4,1)</f>
        <v>1</v>
      </c>
      <c r="L50" s="13" t="str">
        <f>MID(DEC2BIN(HEX2DEC(L49),4),1,1)</f>
        <v>0</v>
      </c>
      <c r="M50" s="13" t="str">
        <f>MID(DEC2BIN(HEX2DEC(L49),4),2,1)</f>
        <v>1</v>
      </c>
      <c r="N50" s="13" t="str">
        <f>MID(DEC2BIN(HEX2DEC(L49),4),3,1)</f>
        <v>1</v>
      </c>
      <c r="O50" s="13" t="str">
        <f>MID(DEC2BIN(HEX2DEC(L49),4),4,1)</f>
        <v>0</v>
      </c>
      <c r="P50" s="13" t="str">
        <f>MID(DEC2BIN(HEX2DEC(P49),4),1,1)</f>
        <v>0</v>
      </c>
      <c r="Q50" s="13" t="str">
        <f>MID(DEC2BIN(HEX2DEC(P49),4),2,1)</f>
        <v>1</v>
      </c>
      <c r="R50" s="13" t="str">
        <f>MID(DEC2BIN(HEX2DEC(P49),4),3,1)</f>
        <v>1</v>
      </c>
      <c r="S50" s="13" t="str">
        <f>MID(DEC2BIN(HEX2DEC(P49),4),4,1)</f>
        <v>1</v>
      </c>
      <c r="T50" s="13" t="str">
        <f>MID(DEC2BIN(HEX2DEC(T49),4),1,1)</f>
        <v>1</v>
      </c>
      <c r="U50" s="13" t="str">
        <f>MID(DEC2BIN(HEX2DEC(T49),4),2,1)</f>
        <v>0</v>
      </c>
      <c r="V50" s="13" t="str">
        <f>MID(DEC2BIN(HEX2DEC(T49),4),3,1)</f>
        <v>1</v>
      </c>
      <c r="W50" s="13" t="str">
        <f>MID(DEC2BIN(HEX2DEC(T49),4),4,1)</f>
        <v>0</v>
      </c>
      <c r="X50" s="13" t="str">
        <f>MID(DEC2BIN(HEX2DEC(X49),4),1,1)</f>
        <v>1</v>
      </c>
      <c r="Y50" s="13" t="str">
        <f>MID(DEC2BIN(HEX2DEC(X49),4),2,1)</f>
        <v>1</v>
      </c>
      <c r="Z50" s="13" t="str">
        <f>MID(DEC2BIN(HEX2DEC(X49),4),3,1)</f>
        <v>1</v>
      </c>
      <c r="AA50" s="13" t="str">
        <f>MID(DEC2BIN(HEX2DEC(X49),4),4,1)</f>
        <v>0</v>
      </c>
      <c r="AB50" s="13" t="str">
        <f>MID(DEC2BIN(HEX2DEC(AB49),4),1,1)</f>
        <v>1</v>
      </c>
      <c r="AC50" s="13" t="str">
        <f>MID(DEC2BIN(HEX2DEC(AB49),4),2,1)</f>
        <v>0</v>
      </c>
      <c r="AD50" s="13" t="str">
        <f>MID(DEC2BIN(HEX2DEC(AB49),4),3,1)</f>
        <v>0</v>
      </c>
      <c r="AE50" s="13" t="str">
        <f>MID(DEC2BIN(HEX2DEC(AB49),4),4,1)</f>
        <v>0</v>
      </c>
      <c r="AF50" s="13" t="str">
        <f>MID(DEC2BIN(HEX2DEC(AF49),4),1,1)</f>
        <v>0</v>
      </c>
      <c r="AG50" s="13" t="str">
        <f>MID(DEC2BIN(HEX2DEC(AF49),4),2,1)</f>
        <v>1</v>
      </c>
      <c r="AH50" s="13" t="str">
        <f>MID(DEC2BIN(HEX2DEC(AF49),4),3,1)</f>
        <v>0</v>
      </c>
      <c r="AI50" s="13" t="str">
        <f>MID(DEC2BIN(HEX2DEC(AF49),4),4,1)</f>
        <v>1</v>
      </c>
      <c r="AL50" s="14" t="s">
        <v>57</v>
      </c>
      <c r="AM50" s="14" t="str">
        <f>AM46</f>
        <v>B332B384</v>
      </c>
    </row>
    <row r="51" spans="3:39" ht="15" customHeight="1" thickBot="1" x14ac:dyDescent="0.5">
      <c r="C51" s="15" t="s">
        <v>37</v>
      </c>
      <c r="D51" s="13">
        <f>IF(D50+D48+D46&gt;1,1,0)</f>
        <v>1</v>
      </c>
      <c r="E51" s="13">
        <f t="shared" ref="E51:Z51" si="25">IF(E50+E48+E46&gt;1,1,0)</f>
        <v>1</v>
      </c>
      <c r="F51" s="13">
        <f t="shared" si="25"/>
        <v>1</v>
      </c>
      <c r="G51" s="13">
        <f t="shared" si="25"/>
        <v>1</v>
      </c>
      <c r="H51" s="13">
        <f t="shared" si="25"/>
        <v>1</v>
      </c>
      <c r="I51" s="13">
        <f t="shared" si="25"/>
        <v>0</v>
      </c>
      <c r="J51" s="13">
        <f t="shared" si="25"/>
        <v>1</v>
      </c>
      <c r="K51" s="13">
        <f t="shared" si="25"/>
        <v>1</v>
      </c>
      <c r="L51" s="13">
        <f t="shared" si="25"/>
        <v>0</v>
      </c>
      <c r="M51" s="13">
        <f t="shared" si="25"/>
        <v>0</v>
      </c>
      <c r="N51" s="13">
        <f t="shared" si="25"/>
        <v>0</v>
      </c>
      <c r="O51" s="13">
        <f t="shared" si="25"/>
        <v>0</v>
      </c>
      <c r="P51" s="13">
        <f t="shared" si="25"/>
        <v>0</v>
      </c>
      <c r="Q51" s="13">
        <f t="shared" si="25"/>
        <v>1</v>
      </c>
      <c r="R51" s="13">
        <f t="shared" si="25"/>
        <v>0</v>
      </c>
      <c r="S51" s="13">
        <f t="shared" si="25"/>
        <v>1</v>
      </c>
      <c r="T51" s="13">
        <f t="shared" si="25"/>
        <v>1</v>
      </c>
      <c r="U51" s="13">
        <f t="shared" si="25"/>
        <v>0</v>
      </c>
      <c r="V51" s="13">
        <f t="shared" si="25"/>
        <v>1</v>
      </c>
      <c r="W51" s="13">
        <f t="shared" si="25"/>
        <v>0</v>
      </c>
      <c r="X51" s="13">
        <f t="shared" si="25"/>
        <v>0</v>
      </c>
      <c r="Y51" s="13">
        <f t="shared" si="25"/>
        <v>1</v>
      </c>
      <c r="Z51" s="13">
        <f t="shared" si="25"/>
        <v>1</v>
      </c>
      <c r="AA51" s="13">
        <f>IF(AA50+AA48+AA46&gt;1,1,0)</f>
        <v>0</v>
      </c>
      <c r="AB51" s="13">
        <f t="shared" ref="AB51:AI51" si="26">IF(AB50+AB48+AB46&gt;1,1,0)</f>
        <v>0</v>
      </c>
      <c r="AC51" s="13">
        <f t="shared" si="26"/>
        <v>0</v>
      </c>
      <c r="AD51" s="13">
        <f t="shared" si="26"/>
        <v>1</v>
      </c>
      <c r="AE51" s="13">
        <f t="shared" si="26"/>
        <v>0</v>
      </c>
      <c r="AF51" s="13">
        <f t="shared" si="26"/>
        <v>0</v>
      </c>
      <c r="AG51" s="13">
        <f t="shared" si="26"/>
        <v>1</v>
      </c>
      <c r="AH51" s="13">
        <f t="shared" si="26"/>
        <v>0</v>
      </c>
      <c r="AI51" s="13">
        <f t="shared" si="26"/>
        <v>1</v>
      </c>
      <c r="AL51" s="16" t="s">
        <v>59</v>
      </c>
      <c r="AM51" s="20" t="str">
        <f>DEC2HEX(MOD(HEX2DEC(AM48)+HEX2DEC(AM50)+HEX2DEC(AM49),2^32),8)</f>
        <v>3016CFCD</v>
      </c>
    </row>
    <row r="52" spans="3:39" ht="15" customHeight="1" thickBot="1" x14ac:dyDescent="0.5">
      <c r="C52" s="15" t="s">
        <v>38</v>
      </c>
      <c r="D52" s="13" t="str">
        <f>BIN2HEX(CONCATENATE(D51,E51,F51,G51))</f>
        <v>F</v>
      </c>
      <c r="H52" s="13" t="str">
        <f>BIN2HEX(CONCATENATE(H51,I51,J51,K51))</f>
        <v>B</v>
      </c>
      <c r="L52" s="13" t="str">
        <f>BIN2HEX(CONCATENATE(L51,M51,N51,O51))</f>
        <v>0</v>
      </c>
      <c r="P52" s="13" t="str">
        <f>BIN2HEX(CONCATENATE(P51,Q51,R51,S51))</f>
        <v>5</v>
      </c>
      <c r="T52" s="13" t="str">
        <f>BIN2HEX(CONCATENATE(T51,U51,V51,W51))</f>
        <v>A</v>
      </c>
      <c r="X52" s="13" t="str">
        <f>BIN2HEX(CONCATENATE(X51,Y51,Z51,AA51))</f>
        <v>6</v>
      </c>
      <c r="AB52" s="13" t="str">
        <f>BIN2HEX(CONCATENATE(AB51,AC51,AD51,AE51))</f>
        <v>2</v>
      </c>
      <c r="AF52" s="13" t="str">
        <f>BIN2HEX(CONCATENATE(AF51,AG51,AH51,AI51))</f>
        <v>5</v>
      </c>
      <c r="AM52" s="14"/>
    </row>
    <row r="53" spans="3:39" ht="15" customHeight="1" thickBot="1" x14ac:dyDescent="0.5">
      <c r="C53" s="14"/>
      <c r="AL53" s="16" t="s">
        <v>60</v>
      </c>
      <c r="AM53" s="20" t="str">
        <f>CONCATENATE(D45,H45,L45,P45,T45,X45,AB45,AF45)</f>
        <v>F195352D</v>
      </c>
    </row>
    <row r="54" spans="3:39" ht="15" customHeight="1" thickBot="1" x14ac:dyDescent="0.5">
      <c r="C54" s="14" t="s">
        <v>29</v>
      </c>
      <c r="D54" s="13" t="str">
        <f>D13</f>
        <v>3</v>
      </c>
      <c r="H54" s="13" t="str">
        <f t="shared" ref="H54:AB54" si="27">H13</f>
        <v>C</v>
      </c>
      <c r="L54" s="13" t="str">
        <f t="shared" si="27"/>
        <v>6</v>
      </c>
      <c r="P54" s="13" t="str">
        <f t="shared" si="27"/>
        <v>E</v>
      </c>
      <c r="T54" s="13" t="str">
        <f t="shared" si="27"/>
        <v>F</v>
      </c>
      <c r="X54" s="13" t="str">
        <f t="shared" si="27"/>
        <v>3</v>
      </c>
      <c r="AB54" s="13" t="str">
        <f t="shared" si="27"/>
        <v>7</v>
      </c>
      <c r="AF54" s="13" t="str">
        <f>AF13</f>
        <v>2</v>
      </c>
      <c r="AM54" s="14"/>
    </row>
    <row r="55" spans="3:39" ht="15" customHeight="1" thickBot="1" x14ac:dyDescent="0.5">
      <c r="C55" s="14" t="s">
        <v>30</v>
      </c>
      <c r="D55" s="13" t="str">
        <f>MID(DEC2BIN(HEX2DEC(D54),4),1,1)</f>
        <v>0</v>
      </c>
      <c r="E55" s="13" t="str">
        <f>MID(DEC2BIN(HEX2DEC(D54),4),2,1)</f>
        <v>0</v>
      </c>
      <c r="F55" s="13" t="str">
        <f>MID(DEC2BIN(HEX2DEC(D54),4),3,1)</f>
        <v>1</v>
      </c>
      <c r="G55" s="13" t="str">
        <f>MID(DEC2BIN(HEX2DEC(D54),4),4,1)</f>
        <v>1</v>
      </c>
      <c r="H55" s="13" t="str">
        <f>MID(DEC2BIN(HEX2DEC(H54),4),1,1)</f>
        <v>1</v>
      </c>
      <c r="I55" s="13" t="str">
        <f>MID(DEC2BIN(HEX2DEC(H54),4),2,1)</f>
        <v>1</v>
      </c>
      <c r="J55" s="13" t="str">
        <f>MID(DEC2BIN(HEX2DEC(H54),4),3,1)</f>
        <v>0</v>
      </c>
      <c r="K55" s="13" t="str">
        <f>MID(DEC2BIN(HEX2DEC(H54),4),4,1)</f>
        <v>0</v>
      </c>
      <c r="L55" s="13" t="str">
        <f>MID(DEC2BIN(HEX2DEC(L54),4),1,1)</f>
        <v>0</v>
      </c>
      <c r="M55" s="13" t="str">
        <f>MID(DEC2BIN(HEX2DEC(L54),4),2,1)</f>
        <v>1</v>
      </c>
      <c r="N55" s="13" t="str">
        <f>MID(DEC2BIN(HEX2DEC(L54),4),3,1)</f>
        <v>1</v>
      </c>
      <c r="O55" s="13" t="str">
        <f>MID(DEC2BIN(HEX2DEC(L54),4),4,1)</f>
        <v>0</v>
      </c>
      <c r="P55" s="13" t="str">
        <f>MID(DEC2BIN(HEX2DEC(P54),4),1,1)</f>
        <v>1</v>
      </c>
      <c r="Q55" s="13" t="str">
        <f>MID(DEC2BIN(HEX2DEC(P54),4),2,1)</f>
        <v>1</v>
      </c>
      <c r="R55" s="13" t="str">
        <f>MID(DEC2BIN(HEX2DEC(P54),4),3,1)</f>
        <v>1</v>
      </c>
      <c r="S55" s="13" t="str">
        <f>MID(DEC2BIN(HEX2DEC(P54),4),4,1)</f>
        <v>0</v>
      </c>
      <c r="T55" s="13" t="str">
        <f>MID(DEC2BIN(HEX2DEC(T54),4),1,1)</f>
        <v>1</v>
      </c>
      <c r="U55" s="13" t="str">
        <f>MID(DEC2BIN(HEX2DEC(T54),4),2,1)</f>
        <v>1</v>
      </c>
      <c r="V55" s="13" t="str">
        <f>MID(DEC2BIN(HEX2DEC(T54),4),3,1)</f>
        <v>1</v>
      </c>
      <c r="W55" s="13" t="str">
        <f>MID(DEC2BIN(HEX2DEC(T54),4),4,1)</f>
        <v>1</v>
      </c>
      <c r="X55" s="13" t="str">
        <f>MID(DEC2BIN(HEX2DEC(X54),4),1,1)</f>
        <v>0</v>
      </c>
      <c r="Y55" s="13" t="str">
        <f>MID(DEC2BIN(HEX2DEC(X54),4),2,1)</f>
        <v>0</v>
      </c>
      <c r="Z55" s="13" t="str">
        <f>MID(DEC2BIN(HEX2DEC(X54),4),3,1)</f>
        <v>1</v>
      </c>
      <c r="AA55" s="13" t="str">
        <f>MID(DEC2BIN(HEX2DEC(X54),4),4,1)</f>
        <v>1</v>
      </c>
      <c r="AB55" s="13" t="str">
        <f>MID(DEC2BIN(HEX2DEC(AB54),4),1,1)</f>
        <v>0</v>
      </c>
      <c r="AC55" s="13" t="str">
        <f>MID(DEC2BIN(HEX2DEC(AB54),4),2,1)</f>
        <v>1</v>
      </c>
      <c r="AD55" s="13" t="str">
        <f>MID(DEC2BIN(HEX2DEC(AB54),4),3,1)</f>
        <v>1</v>
      </c>
      <c r="AE55" s="13" t="str">
        <f>MID(DEC2BIN(HEX2DEC(AB54),4),4,1)</f>
        <v>1</v>
      </c>
      <c r="AF55" s="13" t="str">
        <f>MID(DEC2BIN(HEX2DEC(AF54),4),1,1)</f>
        <v>0</v>
      </c>
      <c r="AG55" s="13" t="str">
        <f>MID(DEC2BIN(HEX2DEC(AF54),4),2,1)</f>
        <v>0</v>
      </c>
      <c r="AH55" s="13" t="str">
        <f>MID(DEC2BIN(HEX2DEC(AF54),4),3,1)</f>
        <v>1</v>
      </c>
      <c r="AI55" s="13" t="str">
        <f>MID(DEC2BIN(HEX2DEC(AF54),4),4,1)</f>
        <v>0</v>
      </c>
      <c r="AL55" s="16" t="s">
        <v>61</v>
      </c>
      <c r="AM55" s="20" t="str">
        <f>CONCATENATE(D47,H47,L47,P47,T47,X47,AB47,AF47)</f>
        <v>6A09E667</v>
      </c>
    </row>
    <row r="56" spans="3:39" ht="15" customHeight="1" thickBot="1" x14ac:dyDescent="0.5">
      <c r="AM56" s="14"/>
    </row>
    <row r="57" spans="3:39" ht="15" customHeight="1" thickBot="1" x14ac:dyDescent="0.5">
      <c r="C57" s="15" t="s">
        <v>39</v>
      </c>
      <c r="D57" s="13" t="str">
        <f>BIN2HEX(CONCATENATE(D58,E58,F58,G58))</f>
        <v>D</v>
      </c>
      <c r="H57" s="13" t="str">
        <f>BIN2HEX(CONCATENATE(H58,I58,J58,K58))</f>
        <v>0</v>
      </c>
      <c r="L57" s="13" t="str">
        <f>BIN2HEX(CONCATENATE(L58,M58,N58,O58))</f>
        <v>2</v>
      </c>
      <c r="P57" s="13" t="str">
        <f>BIN2HEX(CONCATENATE(P58,Q58,R58,S58))</f>
        <v>F</v>
      </c>
      <c r="T57" s="13" t="str">
        <f>BIN2HEX(CONCATENATE(T58,U58,V58,W58))</f>
        <v>5</v>
      </c>
      <c r="X57" s="13" t="str">
        <f>BIN2HEX(CONCATENATE(X58,Y58,Z58,AA58))</f>
        <v>9</v>
      </c>
      <c r="AB57" s="13" t="str">
        <f>BIN2HEX(CONCATENATE(AB58,AC58,AD58,AE58))</f>
        <v>E</v>
      </c>
      <c r="AF57" s="13" t="str">
        <f>BIN2HEX(CONCATENATE(AF58,AG58,AH58,AI58))</f>
        <v>8</v>
      </c>
      <c r="AL57" s="16" t="s">
        <v>62</v>
      </c>
      <c r="AM57" s="20" t="str">
        <f>CONCATENATE(D49,H49,L49,P49,T49,X49,AB49,AF49)</f>
        <v>BB67AE85</v>
      </c>
    </row>
    <row r="58" spans="3:39" ht="15" customHeight="1" x14ac:dyDescent="0.45">
      <c r="C58" s="15" t="s">
        <v>40</v>
      </c>
      <c r="D58" s="13">
        <f>IF(ISEVEN(D59+D60+D61),0,1)</f>
        <v>1</v>
      </c>
      <c r="E58" s="13">
        <f t="shared" ref="E58:AI58" si="28">IF(ISEVEN(E59+E60+E61),0,1)</f>
        <v>1</v>
      </c>
      <c r="F58" s="13">
        <f t="shared" si="28"/>
        <v>0</v>
      </c>
      <c r="G58" s="13">
        <f t="shared" si="28"/>
        <v>1</v>
      </c>
      <c r="H58" s="13">
        <f t="shared" si="28"/>
        <v>0</v>
      </c>
      <c r="I58" s="13">
        <f t="shared" si="28"/>
        <v>0</v>
      </c>
      <c r="J58" s="13">
        <f t="shared" si="28"/>
        <v>0</v>
      </c>
      <c r="K58" s="13">
        <f t="shared" si="28"/>
        <v>0</v>
      </c>
      <c r="L58" s="13">
        <f t="shared" si="28"/>
        <v>0</v>
      </c>
      <c r="M58" s="13">
        <f t="shared" si="28"/>
        <v>0</v>
      </c>
      <c r="N58" s="13">
        <f t="shared" si="28"/>
        <v>1</v>
      </c>
      <c r="O58" s="13">
        <f t="shared" si="28"/>
        <v>0</v>
      </c>
      <c r="P58" s="13">
        <f t="shared" si="28"/>
        <v>1</v>
      </c>
      <c r="Q58" s="13">
        <f t="shared" si="28"/>
        <v>1</v>
      </c>
      <c r="R58" s="13">
        <f t="shared" si="28"/>
        <v>1</v>
      </c>
      <c r="S58" s="13">
        <f t="shared" si="28"/>
        <v>1</v>
      </c>
      <c r="T58" s="13">
        <f t="shared" si="28"/>
        <v>0</v>
      </c>
      <c r="U58" s="13">
        <f t="shared" si="28"/>
        <v>1</v>
      </c>
      <c r="V58" s="13">
        <f t="shared" si="28"/>
        <v>0</v>
      </c>
      <c r="W58" s="13">
        <f t="shared" si="28"/>
        <v>1</v>
      </c>
      <c r="X58" s="13">
        <f t="shared" si="28"/>
        <v>1</v>
      </c>
      <c r="Y58" s="13">
        <f t="shared" si="28"/>
        <v>0</v>
      </c>
      <c r="Z58" s="13">
        <f t="shared" si="28"/>
        <v>0</v>
      </c>
      <c r="AA58" s="13">
        <f t="shared" si="28"/>
        <v>1</v>
      </c>
      <c r="AB58" s="13">
        <f t="shared" si="28"/>
        <v>1</v>
      </c>
      <c r="AC58" s="13">
        <f t="shared" si="28"/>
        <v>1</v>
      </c>
      <c r="AD58" s="13">
        <f t="shared" si="28"/>
        <v>1</v>
      </c>
      <c r="AE58" s="13">
        <f t="shared" si="28"/>
        <v>0</v>
      </c>
      <c r="AF58" s="13">
        <f t="shared" si="28"/>
        <v>1</v>
      </c>
      <c r="AG58" s="13">
        <f t="shared" si="28"/>
        <v>0</v>
      </c>
      <c r="AH58" s="13">
        <f t="shared" si="28"/>
        <v>0</v>
      </c>
      <c r="AI58" s="13">
        <f t="shared" si="28"/>
        <v>0</v>
      </c>
      <c r="AM58" s="14"/>
    </row>
    <row r="59" spans="3:39" ht="15" customHeight="1" x14ac:dyDescent="0.45">
      <c r="C59" s="15" t="s">
        <v>41</v>
      </c>
      <c r="D59" s="13" t="str">
        <f>K63</f>
        <v>0</v>
      </c>
      <c r="E59" s="13" t="str">
        <f t="shared" ref="E59:AB59" si="29">L63</f>
        <v>0</v>
      </c>
      <c r="F59" s="13" t="str">
        <f t="shared" si="29"/>
        <v>1</v>
      </c>
      <c r="G59" s="13" t="str">
        <f t="shared" si="29"/>
        <v>0</v>
      </c>
      <c r="H59" s="13" t="str">
        <f t="shared" si="29"/>
        <v>1</v>
      </c>
      <c r="I59" s="13" t="str">
        <f t="shared" si="29"/>
        <v>0</v>
      </c>
      <c r="J59" s="13" t="str">
        <f t="shared" si="29"/>
        <v>1</v>
      </c>
      <c r="K59" s="13" t="str">
        <f t="shared" si="29"/>
        <v>0</v>
      </c>
      <c r="L59" s="13" t="str">
        <f t="shared" si="29"/>
        <v>0</v>
      </c>
      <c r="M59" s="13" t="str">
        <f t="shared" si="29"/>
        <v>1</v>
      </c>
      <c r="N59" s="13" t="str">
        <f t="shared" si="29"/>
        <v>0</v>
      </c>
      <c r="O59" s="13" t="str">
        <f t="shared" si="29"/>
        <v>0</v>
      </c>
      <c r="P59" s="13" t="str">
        <f t="shared" si="29"/>
        <v>0</v>
      </c>
      <c r="Q59" s="13" t="str">
        <f t="shared" si="29"/>
        <v>1</v>
      </c>
      <c r="R59" s="13" t="str">
        <f t="shared" si="29"/>
        <v>1</v>
      </c>
      <c r="S59" s="13" t="str">
        <f t="shared" si="29"/>
        <v>1</v>
      </c>
      <c r="T59" s="13" t="str">
        <f t="shared" si="29"/>
        <v>1</v>
      </c>
      <c r="U59" s="13" t="str">
        <f t="shared" si="29"/>
        <v>1</v>
      </c>
      <c r="V59" s="13" t="str">
        <f t="shared" si="29"/>
        <v>0</v>
      </c>
      <c r="W59" s="13" t="str">
        <f t="shared" si="29"/>
        <v>0</v>
      </c>
      <c r="X59" s="13" t="str">
        <f t="shared" si="29"/>
        <v>0</v>
      </c>
      <c r="Y59" s="13" t="str">
        <f t="shared" si="29"/>
        <v>0</v>
      </c>
      <c r="Z59" s="13" t="str">
        <f t="shared" si="29"/>
        <v>0</v>
      </c>
      <c r="AA59" s="13" t="str">
        <f t="shared" si="29"/>
        <v>1</v>
      </c>
      <c r="AB59" s="13" t="str">
        <f t="shared" si="29"/>
        <v>0</v>
      </c>
      <c r="AC59" s="13" t="str">
        <f>D63</f>
        <v>1</v>
      </c>
      <c r="AD59" s="13" t="str">
        <f t="shared" ref="AD59:AI59" si="30">E63</f>
        <v>0</v>
      </c>
      <c r="AE59" s="13" t="str">
        <f t="shared" si="30"/>
        <v>0</v>
      </c>
      <c r="AF59" s="13" t="str">
        <f t="shared" si="30"/>
        <v>0</v>
      </c>
      <c r="AG59" s="13" t="str">
        <f t="shared" si="30"/>
        <v>1</v>
      </c>
      <c r="AH59" s="13" t="str">
        <f t="shared" si="30"/>
        <v>1</v>
      </c>
      <c r="AI59" s="13" t="str">
        <f t="shared" si="30"/>
        <v>1</v>
      </c>
      <c r="AL59" s="22" t="s">
        <v>62</v>
      </c>
      <c r="AM59" s="14" t="str">
        <f>CONCATENATE(D54,H54,L54,P54,T54,X54,AB54,AF54)</f>
        <v>3C6EF372</v>
      </c>
    </row>
    <row r="60" spans="3:39" ht="15" customHeight="1" thickBot="1" x14ac:dyDescent="0.5">
      <c r="C60" s="15" t="s">
        <v>42</v>
      </c>
      <c r="D60" s="13" t="str">
        <f>Y63</f>
        <v>1</v>
      </c>
      <c r="E60" s="13" t="str">
        <f t="shared" ref="E60:N60" si="31">Z63</f>
        <v>1</v>
      </c>
      <c r="F60" s="13" t="str">
        <f t="shared" si="31"/>
        <v>1</v>
      </c>
      <c r="G60" s="13" t="str">
        <f t="shared" si="31"/>
        <v>1</v>
      </c>
      <c r="H60" s="13" t="str">
        <f t="shared" si="31"/>
        <v>0</v>
      </c>
      <c r="I60" s="13" t="str">
        <f t="shared" si="31"/>
        <v>0</v>
      </c>
      <c r="J60" s="13" t="str">
        <f t="shared" si="31"/>
        <v>0</v>
      </c>
      <c r="K60" s="13" t="str">
        <f t="shared" si="31"/>
        <v>0</v>
      </c>
      <c r="L60" s="13" t="str">
        <f t="shared" si="31"/>
        <v>0</v>
      </c>
      <c r="M60" s="13" t="str">
        <f t="shared" si="31"/>
        <v>1</v>
      </c>
      <c r="N60" s="13" t="str">
        <f t="shared" si="31"/>
        <v>0</v>
      </c>
      <c r="O60" s="13" t="str">
        <f>D63</f>
        <v>1</v>
      </c>
      <c r="P60" s="13" t="str">
        <f t="shared" ref="P60:AI60" si="32">E63</f>
        <v>0</v>
      </c>
      <c r="Q60" s="13" t="str">
        <f t="shared" si="32"/>
        <v>0</v>
      </c>
      <c r="R60" s="13" t="str">
        <f t="shared" si="32"/>
        <v>0</v>
      </c>
      <c r="S60" s="13" t="str">
        <f t="shared" si="32"/>
        <v>1</v>
      </c>
      <c r="T60" s="13" t="str">
        <f t="shared" si="32"/>
        <v>1</v>
      </c>
      <c r="U60" s="13" t="str">
        <f t="shared" si="32"/>
        <v>1</v>
      </c>
      <c r="V60" s="13" t="str">
        <f t="shared" si="32"/>
        <v>0</v>
      </c>
      <c r="W60" s="13" t="str">
        <f t="shared" si="32"/>
        <v>0</v>
      </c>
      <c r="X60" s="13" t="str">
        <f t="shared" si="32"/>
        <v>1</v>
      </c>
      <c r="Y60" s="13" t="str">
        <f t="shared" si="32"/>
        <v>0</v>
      </c>
      <c r="Z60" s="13" t="str">
        <f t="shared" si="32"/>
        <v>1</v>
      </c>
      <c r="AA60" s="13" t="str">
        <f t="shared" si="32"/>
        <v>0</v>
      </c>
      <c r="AB60" s="13" t="str">
        <f t="shared" si="32"/>
        <v>1</v>
      </c>
      <c r="AC60" s="13" t="str">
        <f t="shared" si="32"/>
        <v>0</v>
      </c>
      <c r="AD60" s="13" t="str">
        <f t="shared" si="32"/>
        <v>0</v>
      </c>
      <c r="AE60" s="13" t="str">
        <f t="shared" si="32"/>
        <v>1</v>
      </c>
      <c r="AF60" s="13" t="str">
        <f t="shared" si="32"/>
        <v>0</v>
      </c>
      <c r="AG60" s="13" t="str">
        <f t="shared" si="32"/>
        <v>0</v>
      </c>
      <c r="AH60" s="13" t="str">
        <f t="shared" si="32"/>
        <v>0</v>
      </c>
      <c r="AI60" s="13" t="str">
        <f t="shared" si="32"/>
        <v>1</v>
      </c>
      <c r="AL60" s="14" t="s">
        <v>64</v>
      </c>
      <c r="AM60" s="14" t="str">
        <f>AM46</f>
        <v>B332B384</v>
      </c>
    </row>
    <row r="61" spans="3:39" ht="15" customHeight="1" thickBot="1" x14ac:dyDescent="0.5">
      <c r="C61" s="15" t="s">
        <v>43</v>
      </c>
      <c r="D61" s="13" t="str">
        <f>AD63</f>
        <v>0</v>
      </c>
      <c r="E61" s="13" t="str">
        <f t="shared" ref="E61:I61" si="33">AE63</f>
        <v>0</v>
      </c>
      <c r="F61" s="13" t="str">
        <f t="shared" si="33"/>
        <v>0</v>
      </c>
      <c r="G61" s="13" t="str">
        <f t="shared" si="33"/>
        <v>0</v>
      </c>
      <c r="H61" s="13" t="str">
        <f t="shared" si="33"/>
        <v>1</v>
      </c>
      <c r="I61" s="13" t="str">
        <f t="shared" si="33"/>
        <v>0</v>
      </c>
      <c r="J61" s="13" t="str">
        <f>D63</f>
        <v>1</v>
      </c>
      <c r="K61" s="13" t="str">
        <f t="shared" ref="K61:AE61" si="34">E63</f>
        <v>0</v>
      </c>
      <c r="L61" s="13" t="str">
        <f t="shared" si="34"/>
        <v>0</v>
      </c>
      <c r="M61" s="13" t="str">
        <f t="shared" si="34"/>
        <v>0</v>
      </c>
      <c r="N61" s="13" t="str">
        <f t="shared" si="34"/>
        <v>1</v>
      </c>
      <c r="O61" s="13" t="str">
        <f t="shared" si="34"/>
        <v>1</v>
      </c>
      <c r="P61" s="13" t="str">
        <f t="shared" si="34"/>
        <v>1</v>
      </c>
      <c r="Q61" s="13" t="str">
        <f t="shared" si="34"/>
        <v>0</v>
      </c>
      <c r="R61" s="13" t="str">
        <f t="shared" si="34"/>
        <v>0</v>
      </c>
      <c r="S61" s="13" t="str">
        <f t="shared" si="34"/>
        <v>1</v>
      </c>
      <c r="T61" s="13" t="str">
        <f t="shared" si="34"/>
        <v>0</v>
      </c>
      <c r="U61" s="13" t="str">
        <f t="shared" si="34"/>
        <v>1</v>
      </c>
      <c r="V61" s="13" t="str">
        <f t="shared" si="34"/>
        <v>0</v>
      </c>
      <c r="W61" s="13" t="str">
        <f t="shared" si="34"/>
        <v>1</v>
      </c>
      <c r="X61" s="13" t="str">
        <f t="shared" si="34"/>
        <v>0</v>
      </c>
      <c r="Y61" s="13" t="str">
        <f t="shared" si="34"/>
        <v>0</v>
      </c>
      <c r="Z61" s="13" t="str">
        <f t="shared" si="34"/>
        <v>1</v>
      </c>
      <c r="AA61" s="13" t="str">
        <f t="shared" si="34"/>
        <v>0</v>
      </c>
      <c r="AB61" s="13" t="str">
        <f t="shared" si="34"/>
        <v>0</v>
      </c>
      <c r="AC61" s="13" t="str">
        <f t="shared" si="34"/>
        <v>0</v>
      </c>
      <c r="AD61" s="13" t="str">
        <f t="shared" si="34"/>
        <v>1</v>
      </c>
      <c r="AE61" s="13" t="str">
        <f t="shared" si="34"/>
        <v>1</v>
      </c>
      <c r="AF61" s="13" t="str">
        <f>Z63</f>
        <v>1</v>
      </c>
      <c r="AG61" s="13" t="str">
        <f t="shared" ref="AG61:AI61" si="35">AA63</f>
        <v>1</v>
      </c>
      <c r="AH61" s="13" t="str">
        <f t="shared" si="35"/>
        <v>1</v>
      </c>
      <c r="AI61" s="13" t="str">
        <f t="shared" si="35"/>
        <v>0</v>
      </c>
      <c r="AL61" s="16" t="s">
        <v>63</v>
      </c>
      <c r="AM61" s="20" t="str">
        <f>DEC2HEX(MOD(HEX2DEC(AM59)+HEX2DEC(AM60),2^32),8)</f>
        <v>EFA1A6F6</v>
      </c>
    </row>
    <row r="62" spans="3:39" ht="15" customHeight="1" thickBot="1" x14ac:dyDescent="0.6">
      <c r="C62" s="17" t="s">
        <v>44</v>
      </c>
      <c r="D62" s="13" t="str">
        <f>MID($AM25,1,1)</f>
        <v>8</v>
      </c>
      <c r="H62" s="13" t="str">
        <f>MID($AM25,2,1)</f>
        <v>E</v>
      </c>
      <c r="L62" s="13" t="str">
        <f>MID($AM25,3,1)</f>
        <v>5</v>
      </c>
      <c r="P62" s="13" t="str">
        <f>MID($AM25,4,1)</f>
        <v>4</v>
      </c>
      <c r="T62" s="13" t="str">
        <f>MID($AM25,5,1)</f>
        <v>8</v>
      </c>
      <c r="X62" s="13" t="str">
        <f>MID($AM25,6,1)</f>
        <v>F</v>
      </c>
      <c r="AB62" s="13" t="str">
        <f>MID($AM25,7,1)</f>
        <v>8</v>
      </c>
      <c r="AF62" s="13" t="str">
        <f>MID($AM25,8,1)</f>
        <v>2</v>
      </c>
      <c r="AM62" s="14"/>
    </row>
    <row r="63" spans="3:39" ht="15" customHeight="1" thickBot="1" x14ac:dyDescent="0.5">
      <c r="C63" s="15" t="s">
        <v>45</v>
      </c>
      <c r="D63" s="13" t="str">
        <f>MID(DEC2BIN(HEX2DEC(D62),4),1,1)</f>
        <v>1</v>
      </c>
      <c r="E63" s="13" t="str">
        <f>MID(DEC2BIN(HEX2DEC(D62),4),2,1)</f>
        <v>0</v>
      </c>
      <c r="F63" s="13" t="str">
        <f>MID(DEC2BIN(HEX2DEC(D62),4),3,1)</f>
        <v>0</v>
      </c>
      <c r="G63" s="13" t="str">
        <f>MID(DEC2BIN(HEX2DEC(D62),4),4,1)</f>
        <v>0</v>
      </c>
      <c r="H63" s="13" t="str">
        <f>MID(DEC2BIN(HEX2DEC(H62),4),1,1)</f>
        <v>1</v>
      </c>
      <c r="I63" s="13" t="str">
        <f>MID(DEC2BIN(HEX2DEC(H62),4),2,1)</f>
        <v>1</v>
      </c>
      <c r="J63" s="13" t="str">
        <f>MID(DEC2BIN(HEX2DEC(H62),4),3,1)</f>
        <v>1</v>
      </c>
      <c r="K63" s="13" t="str">
        <f>MID(DEC2BIN(HEX2DEC(H62),4),4,1)</f>
        <v>0</v>
      </c>
      <c r="L63" s="13" t="str">
        <f>MID(DEC2BIN(HEX2DEC(L62),4),1,1)</f>
        <v>0</v>
      </c>
      <c r="M63" s="13" t="str">
        <f>MID(DEC2BIN(HEX2DEC(L62),4),2,1)</f>
        <v>1</v>
      </c>
      <c r="N63" s="13" t="str">
        <f>MID(DEC2BIN(HEX2DEC(L62),4),3,1)</f>
        <v>0</v>
      </c>
      <c r="O63" s="13" t="str">
        <f>MID(DEC2BIN(HEX2DEC(L62),4),4,1)</f>
        <v>1</v>
      </c>
      <c r="P63" s="13" t="str">
        <f>MID(DEC2BIN(HEX2DEC(P62),4),1,1)</f>
        <v>0</v>
      </c>
      <c r="Q63" s="13" t="str">
        <f>MID(DEC2BIN(HEX2DEC(P62),4),2,1)</f>
        <v>1</v>
      </c>
      <c r="R63" s="13" t="str">
        <f>MID(DEC2BIN(HEX2DEC(P62),4),3,1)</f>
        <v>0</v>
      </c>
      <c r="S63" s="13" t="str">
        <f>MID(DEC2BIN(HEX2DEC(P62),4),4,1)</f>
        <v>0</v>
      </c>
      <c r="T63" s="13" t="str">
        <f>MID(DEC2BIN(HEX2DEC(T62),4),1,1)</f>
        <v>1</v>
      </c>
      <c r="U63" s="13" t="str">
        <f>MID(DEC2BIN(HEX2DEC(T62),4),2,1)</f>
        <v>0</v>
      </c>
      <c r="V63" s="13" t="str">
        <f>MID(DEC2BIN(HEX2DEC(T62),4),3,1)</f>
        <v>0</v>
      </c>
      <c r="W63" s="13" t="str">
        <f>MID(DEC2BIN(HEX2DEC(T62),4),4,1)</f>
        <v>0</v>
      </c>
      <c r="X63" s="13" t="str">
        <f>MID(DEC2BIN(HEX2DEC(X62),4),1,1)</f>
        <v>1</v>
      </c>
      <c r="Y63" s="13" t="str">
        <f>MID(DEC2BIN(HEX2DEC(X62),4),2,1)</f>
        <v>1</v>
      </c>
      <c r="Z63" s="13" t="str">
        <f>MID(DEC2BIN(HEX2DEC(X62),4),3,1)</f>
        <v>1</v>
      </c>
      <c r="AA63" s="13" t="str">
        <f>MID(DEC2BIN(HEX2DEC(X62),4),4,1)</f>
        <v>1</v>
      </c>
      <c r="AB63" s="13" t="str">
        <f>MID(DEC2BIN(HEX2DEC(AB62),4),1,1)</f>
        <v>1</v>
      </c>
      <c r="AC63" s="13" t="str">
        <f>MID(DEC2BIN(HEX2DEC(AB62),4),2,1)</f>
        <v>0</v>
      </c>
      <c r="AD63" s="13" t="str">
        <f>MID(DEC2BIN(HEX2DEC(AB62),4),3,1)</f>
        <v>0</v>
      </c>
      <c r="AE63" s="13" t="str">
        <f>MID(DEC2BIN(HEX2DEC(AB62),4),4,1)</f>
        <v>0</v>
      </c>
      <c r="AF63" s="13" t="str">
        <f>MID(DEC2BIN(HEX2DEC(AF62),4),1,1)</f>
        <v>0</v>
      </c>
      <c r="AG63" s="13" t="str">
        <f>MID(DEC2BIN(HEX2DEC(AF62),4),2,1)</f>
        <v>0</v>
      </c>
      <c r="AH63" s="13" t="str">
        <f>MID(DEC2BIN(HEX2DEC(AF62),4),3,1)</f>
        <v>1</v>
      </c>
      <c r="AI63" s="13" t="str">
        <f>MID(DEC2BIN(HEX2DEC(AF62),4),4,1)</f>
        <v>0</v>
      </c>
      <c r="AL63" s="16" t="s">
        <v>65</v>
      </c>
      <c r="AM63" s="20" t="str">
        <f>CONCATENATE(D62,H62,L62,P62,T62,X62,AB62,AF62)</f>
        <v>8E548F82</v>
      </c>
    </row>
    <row r="64" spans="3:39" ht="15" customHeight="1" thickBot="1" x14ac:dyDescent="0.6">
      <c r="C64" s="17" t="s">
        <v>46</v>
      </c>
      <c r="D64" s="13" t="str">
        <f>D26</f>
        <v>5</v>
      </c>
      <c r="H64" s="13" t="str">
        <f t="shared" ref="H64:AF66" si="36">H26</f>
        <v>1</v>
      </c>
      <c r="L64" s="13" t="str">
        <f t="shared" si="36"/>
        <v>0</v>
      </c>
      <c r="P64" s="13" t="str">
        <f t="shared" si="36"/>
        <v>E</v>
      </c>
      <c r="T64" s="13" t="str">
        <f t="shared" si="36"/>
        <v>5</v>
      </c>
      <c r="X64" s="13" t="str">
        <f t="shared" si="36"/>
        <v>2</v>
      </c>
      <c r="AB64" s="13" t="str">
        <f t="shared" si="36"/>
        <v>7</v>
      </c>
      <c r="AF64" s="13" t="str">
        <f t="shared" si="36"/>
        <v>F</v>
      </c>
      <c r="AM64" s="14"/>
    </row>
    <row r="65" spans="1:39" ht="15" customHeight="1" thickBot="1" x14ac:dyDescent="0.5">
      <c r="C65" s="15" t="s">
        <v>47</v>
      </c>
      <c r="D65" s="13" t="str">
        <f>MID(DEC2BIN(HEX2DEC(D64),4),1,1)</f>
        <v>0</v>
      </c>
      <c r="E65" s="13" t="str">
        <f>MID(DEC2BIN(HEX2DEC(D64),4),2,1)</f>
        <v>1</v>
      </c>
      <c r="F65" s="13" t="str">
        <f>MID(DEC2BIN(HEX2DEC(D64),4),3,1)</f>
        <v>0</v>
      </c>
      <c r="G65" s="13" t="str">
        <f>MID(DEC2BIN(HEX2DEC(D64),4),4,1)</f>
        <v>1</v>
      </c>
      <c r="H65" s="13" t="str">
        <f>MID(DEC2BIN(HEX2DEC(H64),4),1,1)</f>
        <v>0</v>
      </c>
      <c r="I65" s="13" t="str">
        <f>MID(DEC2BIN(HEX2DEC(H64),4),2,1)</f>
        <v>0</v>
      </c>
      <c r="J65" s="13" t="str">
        <f>MID(DEC2BIN(HEX2DEC(H64),4),3,1)</f>
        <v>0</v>
      </c>
      <c r="K65" s="13" t="str">
        <f>MID(DEC2BIN(HEX2DEC(H64),4),4,1)</f>
        <v>1</v>
      </c>
      <c r="L65" s="13" t="str">
        <f>MID(DEC2BIN(HEX2DEC(L64),4),1,1)</f>
        <v>0</v>
      </c>
      <c r="M65" s="13" t="str">
        <f>MID(DEC2BIN(HEX2DEC(L64),4),2,1)</f>
        <v>0</v>
      </c>
      <c r="N65" s="13" t="str">
        <f>MID(DEC2BIN(HEX2DEC(L64),4),3,1)</f>
        <v>0</v>
      </c>
      <c r="O65" s="13" t="str">
        <f>MID(DEC2BIN(HEX2DEC(L64),4),4,1)</f>
        <v>0</v>
      </c>
      <c r="P65" s="13" t="str">
        <f>MID(DEC2BIN(HEX2DEC(P64),4),1,1)</f>
        <v>1</v>
      </c>
      <c r="Q65" s="13" t="str">
        <f>MID(DEC2BIN(HEX2DEC(P64),4),2,1)</f>
        <v>1</v>
      </c>
      <c r="R65" s="13" t="str">
        <f>MID(DEC2BIN(HEX2DEC(P64),4),3,1)</f>
        <v>1</v>
      </c>
      <c r="S65" s="13" t="str">
        <f>MID(DEC2BIN(HEX2DEC(P64),4),4,1)</f>
        <v>0</v>
      </c>
      <c r="T65" s="13" t="str">
        <f>MID(DEC2BIN(HEX2DEC(T64),4),1,1)</f>
        <v>0</v>
      </c>
      <c r="U65" s="13" t="str">
        <f>MID(DEC2BIN(HEX2DEC(T64),4),2,1)</f>
        <v>1</v>
      </c>
      <c r="V65" s="13" t="str">
        <f>MID(DEC2BIN(HEX2DEC(T64),4),3,1)</f>
        <v>0</v>
      </c>
      <c r="W65" s="13" t="str">
        <f>MID(DEC2BIN(HEX2DEC(T64),4),4,1)</f>
        <v>1</v>
      </c>
      <c r="X65" s="13" t="str">
        <f>MID(DEC2BIN(HEX2DEC(X64),4),1,1)</f>
        <v>0</v>
      </c>
      <c r="Y65" s="13" t="str">
        <f>MID(DEC2BIN(HEX2DEC(X64),4),2,1)</f>
        <v>0</v>
      </c>
      <c r="Z65" s="13" t="str">
        <f>MID(DEC2BIN(HEX2DEC(X64),4),3,1)</f>
        <v>1</v>
      </c>
      <c r="AA65" s="13" t="str">
        <f>MID(DEC2BIN(HEX2DEC(X64),4),4,1)</f>
        <v>0</v>
      </c>
      <c r="AB65" s="13" t="str">
        <f>MID(DEC2BIN(HEX2DEC(AB64),4),1,1)</f>
        <v>0</v>
      </c>
      <c r="AC65" s="13" t="str">
        <f>MID(DEC2BIN(HEX2DEC(AB64),4),2,1)</f>
        <v>1</v>
      </c>
      <c r="AD65" s="13" t="str">
        <f>MID(DEC2BIN(HEX2DEC(AB64),4),3,1)</f>
        <v>1</v>
      </c>
      <c r="AE65" s="13" t="str">
        <f>MID(DEC2BIN(HEX2DEC(AB64),4),4,1)</f>
        <v>1</v>
      </c>
      <c r="AF65" s="13" t="str">
        <f>MID(DEC2BIN(HEX2DEC(AF64),4),1,1)</f>
        <v>1</v>
      </c>
      <c r="AG65" s="13" t="str">
        <f>MID(DEC2BIN(HEX2DEC(AF64),4),2,1)</f>
        <v>1</v>
      </c>
      <c r="AH65" s="13" t="str">
        <f>MID(DEC2BIN(HEX2DEC(AF64),4),3,1)</f>
        <v>1</v>
      </c>
      <c r="AI65" s="13" t="str">
        <f>MID(DEC2BIN(HEX2DEC(AF64),4),4,1)</f>
        <v>1</v>
      </c>
      <c r="AL65" s="16" t="s">
        <v>66</v>
      </c>
      <c r="AM65" s="20" t="str">
        <f>CONCATENATE(D64,H64,L64,P64,T64,X64,AB64,AF64)</f>
        <v>510E527F</v>
      </c>
    </row>
    <row r="66" spans="1:39" ht="15" customHeight="1" thickBot="1" x14ac:dyDescent="0.6">
      <c r="C66" s="17" t="s">
        <v>48</v>
      </c>
      <c r="D66" s="13" t="str">
        <f>D28</f>
        <v>9</v>
      </c>
      <c r="H66" s="13" t="str">
        <f t="shared" si="36"/>
        <v>B</v>
      </c>
      <c r="L66" s="13" t="str">
        <f t="shared" si="36"/>
        <v>0</v>
      </c>
      <c r="P66" s="13" t="str">
        <f t="shared" si="36"/>
        <v>5</v>
      </c>
      <c r="T66" s="13" t="str">
        <f t="shared" si="36"/>
        <v>6</v>
      </c>
      <c r="X66" s="13" t="str">
        <f t="shared" si="36"/>
        <v>8</v>
      </c>
      <c r="AB66" s="13" t="str">
        <f t="shared" si="36"/>
        <v>8</v>
      </c>
      <c r="AF66" s="13" t="str">
        <f t="shared" si="36"/>
        <v>C</v>
      </c>
      <c r="AM66" s="14"/>
    </row>
    <row r="67" spans="1:39" ht="15" customHeight="1" thickBot="1" x14ac:dyDescent="0.5">
      <c r="C67" s="15" t="s">
        <v>49</v>
      </c>
      <c r="D67" s="13" t="str">
        <f>MID(DEC2BIN(HEX2DEC(D66),4),1,1)</f>
        <v>1</v>
      </c>
      <c r="E67" s="13" t="str">
        <f>MID(DEC2BIN(HEX2DEC(D66),4),2,1)</f>
        <v>0</v>
      </c>
      <c r="F67" s="13" t="str">
        <f>MID(DEC2BIN(HEX2DEC(D66),4),3,1)</f>
        <v>0</v>
      </c>
      <c r="G67" s="13" t="str">
        <f>MID(DEC2BIN(HEX2DEC(D66),4),4,1)</f>
        <v>1</v>
      </c>
      <c r="H67" s="13" t="str">
        <f>MID(DEC2BIN(HEX2DEC(H66),4),1,1)</f>
        <v>1</v>
      </c>
      <c r="I67" s="13" t="str">
        <f>MID(DEC2BIN(HEX2DEC(H66),4),2,1)</f>
        <v>0</v>
      </c>
      <c r="J67" s="13" t="str">
        <f>MID(DEC2BIN(HEX2DEC(H66),4),3,1)</f>
        <v>1</v>
      </c>
      <c r="K67" s="13" t="str">
        <f>MID(DEC2BIN(HEX2DEC(H66),4),4,1)</f>
        <v>1</v>
      </c>
      <c r="L67" s="13" t="str">
        <f>MID(DEC2BIN(HEX2DEC(L66),4),1,1)</f>
        <v>0</v>
      </c>
      <c r="M67" s="13" t="str">
        <f>MID(DEC2BIN(HEX2DEC(L66),4),2,1)</f>
        <v>0</v>
      </c>
      <c r="N67" s="13" t="str">
        <f>MID(DEC2BIN(HEX2DEC(L66),4),3,1)</f>
        <v>0</v>
      </c>
      <c r="O67" s="13" t="str">
        <f>MID(DEC2BIN(HEX2DEC(L66),4),4,1)</f>
        <v>0</v>
      </c>
      <c r="P67" s="13" t="str">
        <f>MID(DEC2BIN(HEX2DEC(P66),4),1,1)</f>
        <v>0</v>
      </c>
      <c r="Q67" s="13" t="str">
        <f>MID(DEC2BIN(HEX2DEC(P66),4),2,1)</f>
        <v>1</v>
      </c>
      <c r="R67" s="13" t="str">
        <f>MID(DEC2BIN(HEX2DEC(P66),4),3,1)</f>
        <v>0</v>
      </c>
      <c r="S67" s="13" t="str">
        <f>MID(DEC2BIN(HEX2DEC(P66),4),4,1)</f>
        <v>1</v>
      </c>
      <c r="T67" s="13" t="str">
        <f>MID(DEC2BIN(HEX2DEC(T66),4),1,1)</f>
        <v>0</v>
      </c>
      <c r="U67" s="13" t="str">
        <f>MID(DEC2BIN(HEX2DEC(T66),4),2,1)</f>
        <v>1</v>
      </c>
      <c r="V67" s="13" t="str">
        <f>MID(DEC2BIN(HEX2DEC(T66),4),3,1)</f>
        <v>1</v>
      </c>
      <c r="W67" s="13" t="str">
        <f>MID(DEC2BIN(HEX2DEC(T66),4),4,1)</f>
        <v>0</v>
      </c>
      <c r="X67" s="13" t="str">
        <f>MID(DEC2BIN(HEX2DEC(X66),4),1,1)</f>
        <v>1</v>
      </c>
      <c r="Y67" s="13" t="str">
        <f>MID(DEC2BIN(HEX2DEC(X66),4),2,1)</f>
        <v>0</v>
      </c>
      <c r="Z67" s="13" t="str">
        <f>MID(DEC2BIN(HEX2DEC(X66),4),3,1)</f>
        <v>0</v>
      </c>
      <c r="AA67" s="13" t="str">
        <f>MID(DEC2BIN(HEX2DEC(X66),4),4,1)</f>
        <v>0</v>
      </c>
      <c r="AB67" s="13" t="str">
        <f>MID(DEC2BIN(HEX2DEC(AB66),4),1,1)</f>
        <v>1</v>
      </c>
      <c r="AC67" s="13" t="str">
        <f>MID(DEC2BIN(HEX2DEC(AB66),4),2,1)</f>
        <v>0</v>
      </c>
      <c r="AD67" s="13" t="str">
        <f>MID(DEC2BIN(HEX2DEC(AB66),4),3,1)</f>
        <v>0</v>
      </c>
      <c r="AE67" s="13" t="str">
        <f>MID(DEC2BIN(HEX2DEC(AB66),4),4,1)</f>
        <v>0</v>
      </c>
      <c r="AF67" s="13" t="str">
        <f>MID(DEC2BIN(HEX2DEC(AF66),4),1,1)</f>
        <v>1</v>
      </c>
      <c r="AG67" s="13" t="str">
        <f>MID(DEC2BIN(HEX2DEC(AF66),4),2,1)</f>
        <v>1</v>
      </c>
      <c r="AH67" s="13" t="str">
        <f>MID(DEC2BIN(HEX2DEC(AF66),4),3,1)</f>
        <v>0</v>
      </c>
      <c r="AI67" s="13" t="str">
        <f>MID(DEC2BIN(HEX2DEC(AF66),4),4,1)</f>
        <v>0</v>
      </c>
      <c r="AL67" s="16" t="s">
        <v>55</v>
      </c>
      <c r="AM67" s="20" t="str">
        <f>CONCATENATE(D66,H66,L66,P66,T66,X66,AB66,AF66)</f>
        <v>9B05688C</v>
      </c>
    </row>
    <row r="68" spans="1:39" ht="15" customHeight="1" x14ac:dyDescent="0.45">
      <c r="C68" s="15" t="s">
        <v>50</v>
      </c>
      <c r="D68" s="13" t="str">
        <f>IF(VALUE(D63)=1,D65,D67)</f>
        <v>0</v>
      </c>
      <c r="E68" s="13" t="str">
        <f t="shared" ref="E68:AI68" si="37">IF(VALUE(E63)=1,E65,E67)</f>
        <v>0</v>
      </c>
      <c r="F68" s="13" t="str">
        <f t="shared" si="37"/>
        <v>0</v>
      </c>
      <c r="G68" s="13" t="str">
        <f t="shared" si="37"/>
        <v>1</v>
      </c>
      <c r="H68" s="13" t="str">
        <f t="shared" si="37"/>
        <v>0</v>
      </c>
      <c r="I68" s="13" t="str">
        <f t="shared" si="37"/>
        <v>0</v>
      </c>
      <c r="J68" s="13" t="str">
        <f t="shared" si="37"/>
        <v>0</v>
      </c>
      <c r="K68" s="13" t="str">
        <f t="shared" si="37"/>
        <v>1</v>
      </c>
      <c r="L68" s="13" t="str">
        <f t="shared" si="37"/>
        <v>0</v>
      </c>
      <c r="M68" s="13" t="str">
        <f t="shared" si="37"/>
        <v>0</v>
      </c>
      <c r="N68" s="13" t="str">
        <f t="shared" si="37"/>
        <v>0</v>
      </c>
      <c r="O68" s="13" t="str">
        <f t="shared" si="37"/>
        <v>0</v>
      </c>
      <c r="P68" s="13" t="str">
        <f t="shared" si="37"/>
        <v>0</v>
      </c>
      <c r="Q68" s="13" t="str">
        <f t="shared" si="37"/>
        <v>1</v>
      </c>
      <c r="R68" s="13" t="str">
        <f t="shared" si="37"/>
        <v>0</v>
      </c>
      <c r="S68" s="13" t="str">
        <f t="shared" si="37"/>
        <v>1</v>
      </c>
      <c r="T68" s="13" t="str">
        <f t="shared" si="37"/>
        <v>0</v>
      </c>
      <c r="U68" s="13" t="str">
        <f t="shared" si="37"/>
        <v>1</v>
      </c>
      <c r="V68" s="13" t="str">
        <f t="shared" si="37"/>
        <v>1</v>
      </c>
      <c r="W68" s="13" t="str">
        <f t="shared" si="37"/>
        <v>0</v>
      </c>
      <c r="X68" s="13" t="str">
        <f t="shared" si="37"/>
        <v>0</v>
      </c>
      <c r="Y68" s="13" t="str">
        <f t="shared" si="37"/>
        <v>0</v>
      </c>
      <c r="Z68" s="13" t="str">
        <f t="shared" si="37"/>
        <v>1</v>
      </c>
      <c r="AA68" s="13" t="str">
        <f t="shared" si="37"/>
        <v>0</v>
      </c>
      <c r="AB68" s="13" t="str">
        <f t="shared" si="37"/>
        <v>0</v>
      </c>
      <c r="AC68" s="13" t="str">
        <f t="shared" si="37"/>
        <v>0</v>
      </c>
      <c r="AD68" s="13" t="str">
        <f t="shared" si="37"/>
        <v>0</v>
      </c>
      <c r="AE68" s="13" t="str">
        <f t="shared" si="37"/>
        <v>0</v>
      </c>
      <c r="AF68" s="13" t="str">
        <f t="shared" si="37"/>
        <v>1</v>
      </c>
      <c r="AG68" s="13" t="str">
        <f t="shared" si="37"/>
        <v>1</v>
      </c>
      <c r="AH68" s="13" t="str">
        <f t="shared" si="37"/>
        <v>1</v>
      </c>
      <c r="AI68" s="13" t="str">
        <f t="shared" si="37"/>
        <v>0</v>
      </c>
    </row>
    <row r="69" spans="1:39" ht="15" customHeight="1" x14ac:dyDescent="0.45">
      <c r="C69" s="15" t="s">
        <v>51</v>
      </c>
      <c r="D69" s="13" t="str">
        <f>BIN2HEX(CONCATENATE(D68,E68,F68,G68))</f>
        <v>1</v>
      </c>
      <c r="H69" s="13" t="str">
        <f>BIN2HEX(CONCATENATE(H68,I68,J68,K68))</f>
        <v>1</v>
      </c>
      <c r="L69" s="13" t="str">
        <f>BIN2HEX(CONCATENATE(L68,M68,N68,O68))</f>
        <v>0</v>
      </c>
      <c r="P69" s="13" t="str">
        <f>BIN2HEX(CONCATENATE(P68,Q68,R68,S68))</f>
        <v>5</v>
      </c>
      <c r="T69" s="13" t="str">
        <f>BIN2HEX(CONCATENATE(T68,U68,V68,W68))</f>
        <v>6</v>
      </c>
      <c r="X69" s="13" t="str">
        <f>BIN2HEX(CONCATENATE(X68,Y68,Z68,AA68))</f>
        <v>2</v>
      </c>
      <c r="AB69" s="13" t="str">
        <f>BIN2HEX(CONCATENATE(AB68,AC68,AD68,AE68))</f>
        <v>0</v>
      </c>
      <c r="AF69" s="13" t="str">
        <f>BIN2HEX(CONCATENATE(AF68,AG68,AH68,AI68))</f>
        <v>E</v>
      </c>
    </row>
    <row r="70" spans="1:39" ht="15" customHeight="1" x14ac:dyDescent="0.55000000000000004">
      <c r="C70" s="17" t="s">
        <v>52</v>
      </c>
      <c r="D70" s="13" t="str">
        <f>D30</f>
        <v>1</v>
      </c>
      <c r="H70" s="13" t="str">
        <f t="shared" ref="H70:AF70" si="38">H30</f>
        <v>F</v>
      </c>
      <c r="L70" s="13" t="str">
        <f t="shared" si="38"/>
        <v>8</v>
      </c>
      <c r="P70" s="13" t="str">
        <f t="shared" si="38"/>
        <v>3</v>
      </c>
      <c r="T70" s="13" t="str">
        <f t="shared" si="38"/>
        <v>D</v>
      </c>
      <c r="X70" s="13" t="str">
        <f t="shared" si="38"/>
        <v>9</v>
      </c>
      <c r="AB70" s="13" t="str">
        <f t="shared" si="38"/>
        <v>A</v>
      </c>
      <c r="AF70" s="13" t="str">
        <f t="shared" si="38"/>
        <v>B</v>
      </c>
    </row>
    <row r="71" spans="1:39" ht="15" customHeight="1" x14ac:dyDescent="0.45">
      <c r="D71" s="13" t="str">
        <f>MID(DEC2BIN(HEX2DEC(D70),4),1,1)</f>
        <v>0</v>
      </c>
      <c r="E71" s="13" t="str">
        <f>MID(DEC2BIN(HEX2DEC(D70),4),2,1)</f>
        <v>0</v>
      </c>
      <c r="F71" s="13" t="str">
        <f>MID(DEC2BIN(HEX2DEC(D70),4),3,1)</f>
        <v>0</v>
      </c>
      <c r="G71" s="13" t="str">
        <f>MID(DEC2BIN(HEX2DEC(D70),4),4,1)</f>
        <v>1</v>
      </c>
      <c r="H71" s="13" t="str">
        <f>MID(DEC2BIN(HEX2DEC(H70),4),1,1)</f>
        <v>1</v>
      </c>
      <c r="I71" s="13" t="str">
        <f>MID(DEC2BIN(HEX2DEC(H70),4),2,1)</f>
        <v>1</v>
      </c>
      <c r="J71" s="13" t="str">
        <f>MID(DEC2BIN(HEX2DEC(H70),4),3,1)</f>
        <v>1</v>
      </c>
      <c r="K71" s="13" t="str">
        <f>MID(DEC2BIN(HEX2DEC(H70),4),4,1)</f>
        <v>1</v>
      </c>
      <c r="L71" s="13" t="str">
        <f>MID(DEC2BIN(HEX2DEC(L70),4),1,1)</f>
        <v>1</v>
      </c>
      <c r="M71" s="13" t="str">
        <f>MID(DEC2BIN(HEX2DEC(L70),4),2,1)</f>
        <v>0</v>
      </c>
      <c r="N71" s="13" t="str">
        <f>MID(DEC2BIN(HEX2DEC(L70),4),3,1)</f>
        <v>0</v>
      </c>
      <c r="O71" s="13" t="str">
        <f>MID(DEC2BIN(HEX2DEC(L70),4),4,1)</f>
        <v>0</v>
      </c>
      <c r="P71" s="13" t="str">
        <f>MID(DEC2BIN(HEX2DEC(P70),4),1,1)</f>
        <v>0</v>
      </c>
      <c r="Q71" s="13" t="str">
        <f>MID(DEC2BIN(HEX2DEC(P70),4),2,1)</f>
        <v>0</v>
      </c>
      <c r="R71" s="13" t="str">
        <f>MID(DEC2BIN(HEX2DEC(P70),4),3,1)</f>
        <v>1</v>
      </c>
      <c r="S71" s="13" t="str">
        <f>MID(DEC2BIN(HEX2DEC(P70),4),4,1)</f>
        <v>1</v>
      </c>
      <c r="T71" s="13" t="str">
        <f>MID(DEC2BIN(HEX2DEC(T70),4),1,1)</f>
        <v>1</v>
      </c>
      <c r="U71" s="13" t="str">
        <f>MID(DEC2BIN(HEX2DEC(T70),4),2,1)</f>
        <v>1</v>
      </c>
      <c r="V71" s="13" t="str">
        <f>MID(DEC2BIN(HEX2DEC(T70),4),3,1)</f>
        <v>0</v>
      </c>
      <c r="W71" s="13" t="str">
        <f>MID(DEC2BIN(HEX2DEC(T70),4),4,1)</f>
        <v>1</v>
      </c>
      <c r="X71" s="13" t="str">
        <f>MID(DEC2BIN(HEX2DEC(X70),4),1,1)</f>
        <v>1</v>
      </c>
      <c r="Y71" s="13" t="str">
        <f>MID(DEC2BIN(HEX2DEC(X70),4),2,1)</f>
        <v>0</v>
      </c>
      <c r="Z71" s="13" t="str">
        <f>MID(DEC2BIN(HEX2DEC(X70),4),3,1)</f>
        <v>0</v>
      </c>
      <c r="AA71" s="13" t="str">
        <f>MID(DEC2BIN(HEX2DEC(X70),4),4,1)</f>
        <v>1</v>
      </c>
      <c r="AB71" s="13" t="str">
        <f>MID(DEC2BIN(HEX2DEC(AB70),4),1,1)</f>
        <v>1</v>
      </c>
      <c r="AC71" s="13" t="str">
        <f>MID(DEC2BIN(HEX2DEC(AB70),4),2,1)</f>
        <v>0</v>
      </c>
      <c r="AD71" s="13" t="str">
        <f>MID(DEC2BIN(HEX2DEC(AB70),4),3,1)</f>
        <v>1</v>
      </c>
      <c r="AE71" s="13" t="str">
        <f>MID(DEC2BIN(HEX2DEC(AB70),4),4,1)</f>
        <v>0</v>
      </c>
      <c r="AF71" s="13" t="str">
        <f>MID(DEC2BIN(HEX2DEC(AF70),4),1,1)</f>
        <v>1</v>
      </c>
      <c r="AG71" s="13" t="str">
        <f>MID(DEC2BIN(HEX2DEC(AF70),4),2,1)</f>
        <v>0</v>
      </c>
      <c r="AH71" s="13" t="str">
        <f>MID(DEC2BIN(HEX2DEC(AF70),4),3,1)</f>
        <v>1</v>
      </c>
      <c r="AI71" s="13" t="str">
        <f>MID(DEC2BIN(HEX2DEC(AF70),4),4,1)</f>
        <v>1</v>
      </c>
    </row>
    <row r="72" spans="1:39" ht="15" customHeight="1" x14ac:dyDescent="0.45">
      <c r="A72" s="23"/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3"/>
      <c r="AF72" s="23"/>
      <c r="AG72" s="23"/>
      <c r="AH72" s="23"/>
      <c r="AI72" s="23"/>
      <c r="AJ72" s="23"/>
      <c r="AK72" s="23"/>
      <c r="AL72" s="23"/>
      <c r="AM72" s="23"/>
    </row>
    <row r="74" spans="1:39" ht="15" customHeight="1" x14ac:dyDescent="0.5">
      <c r="C74" s="12" t="s">
        <v>35</v>
      </c>
      <c r="D74" s="13">
        <f>D38+1</f>
        <v>3</v>
      </c>
    </row>
    <row r="76" spans="1:39" ht="15" customHeight="1" x14ac:dyDescent="0.45">
      <c r="C76" s="14" t="s">
        <v>31</v>
      </c>
      <c r="D76" s="13" t="str">
        <f>BIN2HEX(CONCATENATE(D77,E77,F77,G77))</f>
        <v>6</v>
      </c>
      <c r="H76" s="13" t="str">
        <f>BIN2HEX(CONCATENATE(H77,I77,J77,K77))</f>
        <v>9</v>
      </c>
      <c r="L76" s="13" t="str">
        <f>BIN2HEX(CONCATENATE(L77,M77,N77,O77))</f>
        <v>5</v>
      </c>
      <c r="P76" s="13" t="str">
        <f>BIN2HEX(CONCATENATE(P77,Q77,R77,S77))</f>
        <v>3</v>
      </c>
      <c r="T76" s="13" t="str">
        <f>BIN2HEX(CONCATENATE(T77,U77,V77,W77))</f>
        <v>0</v>
      </c>
      <c r="X76" s="13" t="str">
        <f>BIN2HEX(CONCATENATE(X77,Y77,Z77,AA77))</f>
        <v>7</v>
      </c>
      <c r="AB76" s="13" t="str">
        <f>BIN2HEX(CONCATENATE(AB77,AC77,AD77,AE77))</f>
        <v>8</v>
      </c>
      <c r="AF76" s="13" t="str">
        <f>BIN2HEX(CONCATENATE(AF77,AG77,AH77,AI77))</f>
        <v>5</v>
      </c>
    </row>
    <row r="77" spans="1:39" ht="15" customHeight="1" x14ac:dyDescent="0.45">
      <c r="C77" s="14" t="s">
        <v>36</v>
      </c>
      <c r="D77" s="13">
        <f>IF(ISEVEN(D78+D79+D80),0,1)</f>
        <v>0</v>
      </c>
      <c r="E77" s="13">
        <f t="shared" ref="E77:AI77" si="39">IF(ISEVEN(E78+E79+E80),0,1)</f>
        <v>1</v>
      </c>
      <c r="F77" s="13">
        <f t="shared" si="39"/>
        <v>1</v>
      </c>
      <c r="G77" s="13">
        <f t="shared" si="39"/>
        <v>0</v>
      </c>
      <c r="H77" s="13">
        <f t="shared" si="39"/>
        <v>1</v>
      </c>
      <c r="I77" s="13">
        <f t="shared" si="39"/>
        <v>0</v>
      </c>
      <c r="J77" s="13">
        <f t="shared" si="39"/>
        <v>0</v>
      </c>
      <c r="K77" s="13">
        <f t="shared" si="39"/>
        <v>1</v>
      </c>
      <c r="L77" s="13">
        <f t="shared" si="39"/>
        <v>0</v>
      </c>
      <c r="M77" s="13">
        <f t="shared" si="39"/>
        <v>1</v>
      </c>
      <c r="N77" s="13">
        <f t="shared" si="39"/>
        <v>0</v>
      </c>
      <c r="O77" s="13">
        <f t="shared" si="39"/>
        <v>1</v>
      </c>
      <c r="P77" s="13">
        <f t="shared" si="39"/>
        <v>0</v>
      </c>
      <c r="Q77" s="13">
        <f t="shared" si="39"/>
        <v>0</v>
      </c>
      <c r="R77" s="13">
        <f t="shared" si="39"/>
        <v>1</v>
      </c>
      <c r="S77" s="13">
        <f t="shared" si="39"/>
        <v>1</v>
      </c>
      <c r="T77" s="13">
        <f t="shared" si="39"/>
        <v>0</v>
      </c>
      <c r="U77" s="13">
        <f t="shared" si="39"/>
        <v>0</v>
      </c>
      <c r="V77" s="13">
        <f t="shared" si="39"/>
        <v>0</v>
      </c>
      <c r="W77" s="13">
        <f t="shared" si="39"/>
        <v>0</v>
      </c>
      <c r="X77" s="13">
        <f t="shared" si="39"/>
        <v>0</v>
      </c>
      <c r="Y77" s="13">
        <f t="shared" si="39"/>
        <v>1</v>
      </c>
      <c r="Z77" s="13">
        <f t="shared" si="39"/>
        <v>1</v>
      </c>
      <c r="AA77" s="13">
        <f t="shared" si="39"/>
        <v>1</v>
      </c>
      <c r="AB77" s="13">
        <f t="shared" si="39"/>
        <v>1</v>
      </c>
      <c r="AC77" s="13">
        <f t="shared" si="39"/>
        <v>0</v>
      </c>
      <c r="AD77" s="13">
        <f t="shared" si="39"/>
        <v>0</v>
      </c>
      <c r="AE77" s="13">
        <f t="shared" si="39"/>
        <v>0</v>
      </c>
      <c r="AF77" s="13">
        <f t="shared" si="39"/>
        <v>0</v>
      </c>
      <c r="AG77" s="13">
        <f t="shared" si="39"/>
        <v>1</v>
      </c>
      <c r="AH77" s="13">
        <f t="shared" si="39"/>
        <v>0</v>
      </c>
      <c r="AI77" s="13">
        <f t="shared" si="39"/>
        <v>1</v>
      </c>
      <c r="AL77" s="13" t="s">
        <v>53</v>
      </c>
      <c r="AM77" s="14" t="str">
        <f>VLOOKUP('הכנה ל- SHA-256 #2'!$U$24,'הכנה ל- SHA-256 #2'!$U$24:$CG$24,1+'SHA-256 Algorithm #2'!D74,)</f>
        <v>6AA482B6</v>
      </c>
    </row>
    <row r="78" spans="1:39" ht="15" customHeight="1" x14ac:dyDescent="0.45">
      <c r="C78" s="14" t="s">
        <v>32</v>
      </c>
      <c r="D78" s="13" t="str">
        <f>N82</f>
        <v>0</v>
      </c>
      <c r="E78" s="13" t="str">
        <f t="shared" ref="E78:Y78" si="40">O82</f>
        <v>1</v>
      </c>
      <c r="F78" s="13" t="str">
        <f t="shared" si="40"/>
        <v>0</v>
      </c>
      <c r="G78" s="13" t="str">
        <f t="shared" si="40"/>
        <v>1</v>
      </c>
      <c r="H78" s="13" t="str">
        <f t="shared" si="40"/>
        <v>1</v>
      </c>
      <c r="I78" s="13" t="str">
        <f t="shared" si="40"/>
        <v>0</v>
      </c>
      <c r="J78" s="13" t="str">
        <f t="shared" si="40"/>
        <v>1</v>
      </c>
      <c r="K78" s="13" t="str">
        <f t="shared" si="40"/>
        <v>1</v>
      </c>
      <c r="L78" s="13" t="str">
        <f t="shared" si="40"/>
        <v>0</v>
      </c>
      <c r="M78" s="13" t="str">
        <f t="shared" si="40"/>
        <v>0</v>
      </c>
      <c r="N78" s="13" t="str">
        <f t="shared" si="40"/>
        <v>1</v>
      </c>
      <c r="O78" s="13" t="str">
        <f t="shared" si="40"/>
        <v>1</v>
      </c>
      <c r="P78" s="13" t="str">
        <f t="shared" si="40"/>
        <v>1</v>
      </c>
      <c r="Q78" s="13" t="str">
        <f t="shared" si="40"/>
        <v>1</v>
      </c>
      <c r="R78" s="13" t="str">
        <f t="shared" si="40"/>
        <v>1</v>
      </c>
      <c r="S78" s="13" t="str">
        <f t="shared" si="40"/>
        <v>1</v>
      </c>
      <c r="T78" s="13" t="str">
        <f t="shared" si="40"/>
        <v>0</v>
      </c>
      <c r="U78" s="13" t="str">
        <f t="shared" si="40"/>
        <v>0</v>
      </c>
      <c r="V78" s="13" t="str">
        <f t="shared" si="40"/>
        <v>1</v>
      </c>
      <c r="W78" s="13" t="str">
        <f t="shared" si="40"/>
        <v>1</v>
      </c>
      <c r="X78" s="13" t="str">
        <f t="shared" si="40"/>
        <v>0</v>
      </c>
      <c r="Y78" s="13" t="str">
        <f t="shared" si="40"/>
        <v>1</v>
      </c>
      <c r="Z78" s="13" t="str">
        <f>D82</f>
        <v>0</v>
      </c>
      <c r="AA78" s="13" t="str">
        <f t="shared" ref="AA78:AI78" si="41">E82</f>
        <v>0</v>
      </c>
      <c r="AB78" s="13" t="str">
        <f t="shared" si="41"/>
        <v>1</v>
      </c>
      <c r="AC78" s="13" t="str">
        <f t="shared" si="41"/>
        <v>1</v>
      </c>
      <c r="AD78" s="13" t="str">
        <f t="shared" si="41"/>
        <v>0</v>
      </c>
      <c r="AE78" s="13" t="str">
        <f t="shared" si="41"/>
        <v>0</v>
      </c>
      <c r="AF78" s="13" t="str">
        <f t="shared" si="41"/>
        <v>0</v>
      </c>
      <c r="AG78" s="13" t="str">
        <f t="shared" si="41"/>
        <v>0</v>
      </c>
      <c r="AH78" s="13" t="str">
        <f t="shared" si="41"/>
        <v>0</v>
      </c>
      <c r="AI78" s="13" t="str">
        <f t="shared" si="41"/>
        <v>0</v>
      </c>
      <c r="AL78" s="14" t="s">
        <v>54</v>
      </c>
      <c r="AM78" s="14" t="str">
        <f>HLOOKUP('הכנה ל- SHA-256 #1'!$Q$5,'הכנה ל- SHA-256 #1'!$Q$5:$Q$69,1+'SHA-256 Algorithm #2'!D74,FALSE)</f>
        <v>B5C0FBCF</v>
      </c>
    </row>
    <row r="79" spans="1:39" ht="15" customHeight="1" x14ac:dyDescent="0.45">
      <c r="C79" s="14" t="s">
        <v>33</v>
      </c>
      <c r="D79" s="13" t="str">
        <f>W82</f>
        <v>0</v>
      </c>
      <c r="E79" s="13" t="str">
        <f t="shared" ref="E79:P79" si="42">X82</f>
        <v>1</v>
      </c>
      <c r="F79" s="13" t="str">
        <f t="shared" si="42"/>
        <v>1</v>
      </c>
      <c r="G79" s="13" t="str">
        <f t="shared" si="42"/>
        <v>1</v>
      </c>
      <c r="H79" s="13" t="str">
        <f t="shared" si="42"/>
        <v>1</v>
      </c>
      <c r="I79" s="13" t="str">
        <f t="shared" si="42"/>
        <v>1</v>
      </c>
      <c r="J79" s="13" t="str">
        <f t="shared" si="42"/>
        <v>1</v>
      </c>
      <c r="K79" s="13" t="str">
        <f t="shared" si="42"/>
        <v>0</v>
      </c>
      <c r="L79" s="13" t="str">
        <f t="shared" si="42"/>
        <v>0</v>
      </c>
      <c r="M79" s="13" t="str">
        <f t="shared" si="42"/>
        <v>1</v>
      </c>
      <c r="N79" s="13" t="str">
        <f t="shared" si="42"/>
        <v>1</v>
      </c>
      <c r="O79" s="13" t="str">
        <f t="shared" si="42"/>
        <v>0</v>
      </c>
      <c r="P79" s="13" t="str">
        <f t="shared" si="42"/>
        <v>1</v>
      </c>
      <c r="Q79" s="13" t="str">
        <f>D82</f>
        <v>0</v>
      </c>
      <c r="R79" s="13" t="str">
        <f t="shared" ref="R79:AI79" si="43">E82</f>
        <v>0</v>
      </c>
      <c r="S79" s="13" t="str">
        <f t="shared" si="43"/>
        <v>1</v>
      </c>
      <c r="T79" s="13" t="str">
        <f t="shared" si="43"/>
        <v>1</v>
      </c>
      <c r="U79" s="13" t="str">
        <f t="shared" si="43"/>
        <v>0</v>
      </c>
      <c r="V79" s="13" t="str">
        <f t="shared" si="43"/>
        <v>0</v>
      </c>
      <c r="W79" s="13" t="str">
        <f t="shared" si="43"/>
        <v>0</v>
      </c>
      <c r="X79" s="13" t="str">
        <f t="shared" si="43"/>
        <v>0</v>
      </c>
      <c r="Y79" s="13" t="str">
        <f t="shared" si="43"/>
        <v>0</v>
      </c>
      <c r="Z79" s="13" t="str">
        <f t="shared" si="43"/>
        <v>0</v>
      </c>
      <c r="AA79" s="13" t="str">
        <f t="shared" si="43"/>
        <v>0</v>
      </c>
      <c r="AB79" s="13" t="str">
        <f t="shared" si="43"/>
        <v>1</v>
      </c>
      <c r="AC79" s="13" t="str">
        <f t="shared" si="43"/>
        <v>0</v>
      </c>
      <c r="AD79" s="13" t="str">
        <f t="shared" si="43"/>
        <v>1</v>
      </c>
      <c r="AE79" s="13" t="str">
        <f t="shared" si="43"/>
        <v>1</v>
      </c>
      <c r="AF79" s="13" t="str">
        <f t="shared" si="43"/>
        <v>0</v>
      </c>
      <c r="AG79" s="13" t="str">
        <f t="shared" si="43"/>
        <v>1</v>
      </c>
      <c r="AH79" s="13" t="str">
        <f t="shared" si="43"/>
        <v>1</v>
      </c>
      <c r="AI79" s="13" t="str">
        <f t="shared" si="43"/>
        <v>0</v>
      </c>
      <c r="AL79" s="14" t="s">
        <v>55</v>
      </c>
      <c r="AM79" s="14" t="str">
        <f>CONCATENATE(D106,H106,L106,P106,T106,X106,AB106,AF106)</f>
        <v>9B05688C</v>
      </c>
    </row>
    <row r="80" spans="1:39" ht="15" customHeight="1" x14ac:dyDescent="0.45">
      <c r="C80" s="14" t="s">
        <v>34</v>
      </c>
      <c r="D80" s="13" t="str">
        <f>AH82</f>
        <v>0</v>
      </c>
      <c r="E80" s="13" t="str">
        <f>AI82</f>
        <v>1</v>
      </c>
      <c r="F80" s="13" t="str">
        <f>D82</f>
        <v>0</v>
      </c>
      <c r="G80" s="13" t="str">
        <f t="shared" ref="G80:AI80" si="44">E82</f>
        <v>0</v>
      </c>
      <c r="H80" s="13" t="str">
        <f t="shared" si="44"/>
        <v>1</v>
      </c>
      <c r="I80" s="13" t="str">
        <f t="shared" si="44"/>
        <v>1</v>
      </c>
      <c r="J80" s="13" t="str">
        <f t="shared" si="44"/>
        <v>0</v>
      </c>
      <c r="K80" s="13" t="str">
        <f t="shared" si="44"/>
        <v>0</v>
      </c>
      <c r="L80" s="13" t="str">
        <f t="shared" si="44"/>
        <v>0</v>
      </c>
      <c r="M80" s="13" t="str">
        <f t="shared" si="44"/>
        <v>0</v>
      </c>
      <c r="N80" s="13" t="str">
        <f t="shared" si="44"/>
        <v>0</v>
      </c>
      <c r="O80" s="13" t="str">
        <f t="shared" si="44"/>
        <v>0</v>
      </c>
      <c r="P80" s="13" t="str">
        <f t="shared" si="44"/>
        <v>0</v>
      </c>
      <c r="Q80" s="13" t="str">
        <f t="shared" si="44"/>
        <v>1</v>
      </c>
      <c r="R80" s="13" t="str">
        <f t="shared" si="44"/>
        <v>0</v>
      </c>
      <c r="S80" s="13" t="str">
        <f t="shared" si="44"/>
        <v>1</v>
      </c>
      <c r="T80" s="13" t="str">
        <f t="shared" si="44"/>
        <v>1</v>
      </c>
      <c r="U80" s="13" t="str">
        <f t="shared" si="44"/>
        <v>0</v>
      </c>
      <c r="V80" s="13" t="str">
        <f t="shared" si="44"/>
        <v>1</v>
      </c>
      <c r="W80" s="13" t="str">
        <f t="shared" si="44"/>
        <v>1</v>
      </c>
      <c r="X80" s="13" t="str">
        <f t="shared" si="44"/>
        <v>0</v>
      </c>
      <c r="Y80" s="13" t="str">
        <f t="shared" si="44"/>
        <v>0</v>
      </c>
      <c r="Z80" s="13" t="str">
        <f t="shared" si="44"/>
        <v>1</v>
      </c>
      <c r="AA80" s="13" t="str">
        <f t="shared" si="44"/>
        <v>1</v>
      </c>
      <c r="AB80" s="13" t="str">
        <f t="shared" si="44"/>
        <v>1</v>
      </c>
      <c r="AC80" s="13" t="str">
        <f t="shared" si="44"/>
        <v>1</v>
      </c>
      <c r="AD80" s="13" t="str">
        <f t="shared" si="44"/>
        <v>1</v>
      </c>
      <c r="AE80" s="13" t="str">
        <f t="shared" si="44"/>
        <v>1</v>
      </c>
      <c r="AF80" s="13" t="str">
        <f t="shared" si="44"/>
        <v>0</v>
      </c>
      <c r="AG80" s="13" t="str">
        <f t="shared" si="44"/>
        <v>0</v>
      </c>
      <c r="AH80" s="13" t="str">
        <f t="shared" si="44"/>
        <v>1</v>
      </c>
      <c r="AI80" s="13" t="str">
        <f t="shared" si="44"/>
        <v>1</v>
      </c>
      <c r="AL80" s="14" t="s">
        <v>56</v>
      </c>
      <c r="AM80" s="14" t="str">
        <f>CONCATENATE(D105,H105,L105,P105,T105,X105,AB105,AF105,)</f>
        <v>9E0ED68B</v>
      </c>
    </row>
    <row r="81" spans="3:39" ht="15" customHeight="1" x14ac:dyDescent="0.55000000000000004">
      <c r="C81" s="14" t="s">
        <v>23</v>
      </c>
      <c r="D81" s="13" t="str">
        <f>MID($AM51,1,1)</f>
        <v>3</v>
      </c>
      <c r="H81" s="13" t="str">
        <f>MID($AM51,2,1)</f>
        <v>0</v>
      </c>
      <c r="L81" s="13" t="str">
        <f>MID($AM51,3,1)</f>
        <v>1</v>
      </c>
      <c r="P81" s="13" t="str">
        <f>MID($AM51,4,1)</f>
        <v>6</v>
      </c>
      <c r="T81" s="13" t="str">
        <f>MID($AM51,5,1)</f>
        <v>C</v>
      </c>
      <c r="X81" s="13" t="str">
        <f>MID($AM51,6,1)</f>
        <v>F</v>
      </c>
      <c r="AB81" s="13" t="str">
        <f>MID($AM51,7,1)</f>
        <v>C</v>
      </c>
      <c r="AF81" s="13" t="str">
        <f>MID($AM51,8,1)</f>
        <v>D</v>
      </c>
      <c r="AL81" s="21" t="s">
        <v>40</v>
      </c>
      <c r="AM81" s="14" t="str">
        <f>CONCATENATE(D93,H93,L93,P93,T93,X93,AB93,AF93)</f>
        <v>D5B009D8</v>
      </c>
    </row>
    <row r="82" spans="3:39" ht="15" customHeight="1" x14ac:dyDescent="0.45">
      <c r="C82" s="14" t="s">
        <v>24</v>
      </c>
      <c r="D82" s="13" t="str">
        <f>MID(DEC2BIN(HEX2DEC(D81),4),1,1)</f>
        <v>0</v>
      </c>
      <c r="E82" s="13" t="str">
        <f>MID(DEC2BIN(HEX2DEC(D81),4),2,1)</f>
        <v>0</v>
      </c>
      <c r="F82" s="13" t="str">
        <f>MID(DEC2BIN(HEX2DEC(D81),4),3,1)</f>
        <v>1</v>
      </c>
      <c r="G82" s="13" t="str">
        <f>MID(DEC2BIN(HEX2DEC(D81),4),4,1)</f>
        <v>1</v>
      </c>
      <c r="H82" s="13" t="str">
        <f>MID(DEC2BIN(HEX2DEC(H81),4),1,1)</f>
        <v>0</v>
      </c>
      <c r="I82" s="13" t="str">
        <f>MID(DEC2BIN(HEX2DEC(H81),4),2,1)</f>
        <v>0</v>
      </c>
      <c r="J82" s="13" t="str">
        <f>MID(DEC2BIN(HEX2DEC(H81),4),3,1)</f>
        <v>0</v>
      </c>
      <c r="K82" s="13" t="str">
        <f>MID(DEC2BIN(HEX2DEC(H81),4),4,1)</f>
        <v>0</v>
      </c>
      <c r="L82" s="13" t="str">
        <f>MID(DEC2BIN(HEX2DEC(L81),4),1,1)</f>
        <v>0</v>
      </c>
      <c r="M82" s="13" t="str">
        <f>MID(DEC2BIN(HEX2DEC(L81),4),2,1)</f>
        <v>0</v>
      </c>
      <c r="N82" s="13" t="str">
        <f>MID(DEC2BIN(HEX2DEC(L81),4),3,1)</f>
        <v>0</v>
      </c>
      <c r="O82" s="13" t="str">
        <f>MID(DEC2BIN(HEX2DEC(L81),4),4,1)</f>
        <v>1</v>
      </c>
      <c r="P82" s="13" t="str">
        <f>MID(DEC2BIN(HEX2DEC(P81),4),1,1)</f>
        <v>0</v>
      </c>
      <c r="Q82" s="13" t="str">
        <f>MID(DEC2BIN(HEX2DEC(P81),4),2,1)</f>
        <v>1</v>
      </c>
      <c r="R82" s="13" t="str">
        <f>MID(DEC2BIN(HEX2DEC(P81),4),3,1)</f>
        <v>1</v>
      </c>
      <c r="S82" s="13" t="str">
        <f>MID(DEC2BIN(HEX2DEC(P81),4),4,1)</f>
        <v>0</v>
      </c>
      <c r="T82" s="13" t="str">
        <f>MID(DEC2BIN(HEX2DEC(T81),4),1,1)</f>
        <v>1</v>
      </c>
      <c r="U82" s="13" t="str">
        <f>MID(DEC2BIN(HEX2DEC(T81),4),2,1)</f>
        <v>1</v>
      </c>
      <c r="V82" s="13" t="str">
        <f>MID(DEC2BIN(HEX2DEC(T81),4),3,1)</f>
        <v>0</v>
      </c>
      <c r="W82" s="13" t="str">
        <f>MID(DEC2BIN(HEX2DEC(T81),4),4,1)</f>
        <v>0</v>
      </c>
      <c r="X82" s="13" t="str">
        <f>MID(DEC2BIN(HEX2DEC(X81),4),1,1)</f>
        <v>1</v>
      </c>
      <c r="Y82" s="13" t="str">
        <f>MID(DEC2BIN(HEX2DEC(X81),4),2,1)</f>
        <v>1</v>
      </c>
      <c r="Z82" s="13" t="str">
        <f>MID(DEC2BIN(HEX2DEC(X81),4),3,1)</f>
        <v>1</v>
      </c>
      <c r="AA82" s="13" t="str">
        <f>MID(DEC2BIN(HEX2DEC(X81),4),4,1)</f>
        <v>1</v>
      </c>
      <c r="AB82" s="13" t="str">
        <f>MID(DEC2BIN(HEX2DEC(AB81),4),1,1)</f>
        <v>1</v>
      </c>
      <c r="AC82" s="13" t="str">
        <f>MID(DEC2BIN(HEX2DEC(AB81),4),2,1)</f>
        <v>1</v>
      </c>
      <c r="AD82" s="13" t="str">
        <f>MID(DEC2BIN(HEX2DEC(AB81),4),3,1)</f>
        <v>0</v>
      </c>
      <c r="AE82" s="13" t="str">
        <f>MID(DEC2BIN(HEX2DEC(AB81),4),4,1)</f>
        <v>0</v>
      </c>
      <c r="AF82" s="13" t="str">
        <f>MID(DEC2BIN(HEX2DEC(AF81),4),1,1)</f>
        <v>1</v>
      </c>
      <c r="AG82" s="13" t="str">
        <f>MID(DEC2BIN(HEX2DEC(AF81),4),2,1)</f>
        <v>1</v>
      </c>
      <c r="AH82" s="13" t="str">
        <f>MID(DEC2BIN(HEX2DEC(AF81),4),3,1)</f>
        <v>0</v>
      </c>
      <c r="AI82" s="13" t="str">
        <f>MID(DEC2BIN(HEX2DEC(AF81),4),4,1)</f>
        <v>1</v>
      </c>
      <c r="AL82" s="14" t="s">
        <v>57</v>
      </c>
      <c r="AM82" s="19" t="str">
        <f>DEC2HEX(MOD(HEX2DEC(AM77)+HEX2DEC(AM78)+HEX2DEC(AM79)+HEX2DEC(AM80)+HEX2DEC(AM81),2^32),8)</f>
        <v>2F29C774</v>
      </c>
    </row>
    <row r="83" spans="3:39" ht="15" customHeight="1" x14ac:dyDescent="0.45">
      <c r="C83" s="14" t="s">
        <v>25</v>
      </c>
      <c r="D83" s="13" t="str">
        <f>D45</f>
        <v>F</v>
      </c>
      <c r="H83" s="13" t="str">
        <f t="shared" ref="H83" si="45">H45</f>
        <v>1</v>
      </c>
      <c r="L83" s="13" t="str">
        <f t="shared" ref="L83" si="46">L45</f>
        <v>9</v>
      </c>
      <c r="P83" s="13" t="str">
        <f t="shared" ref="P83" si="47">P45</f>
        <v>5</v>
      </c>
      <c r="T83" s="13" t="str">
        <f t="shared" ref="T83" si="48">T45</f>
        <v>3</v>
      </c>
      <c r="X83" s="13" t="str">
        <f t="shared" ref="X83" si="49">X45</f>
        <v>5</v>
      </c>
      <c r="AB83" s="13" t="str">
        <f t="shared" ref="AB83" si="50">AB45</f>
        <v>2</v>
      </c>
      <c r="AF83" s="13" t="str">
        <f>AF45</f>
        <v>D</v>
      </c>
      <c r="AL83" s="14"/>
      <c r="AM83" s="14"/>
    </row>
    <row r="84" spans="3:39" ht="15" customHeight="1" x14ac:dyDescent="0.45">
      <c r="C84" s="14" t="s">
        <v>26</v>
      </c>
      <c r="D84" s="13" t="str">
        <f>MID(DEC2BIN(HEX2DEC(D83),4),1,1)</f>
        <v>1</v>
      </c>
      <c r="E84" s="13" t="str">
        <f>MID(DEC2BIN(HEX2DEC(D83),4),2,1)</f>
        <v>1</v>
      </c>
      <c r="F84" s="13" t="str">
        <f>MID(DEC2BIN(HEX2DEC(D83),4),3,1)</f>
        <v>1</v>
      </c>
      <c r="G84" s="13" t="str">
        <f>MID(DEC2BIN(HEX2DEC(D83),4),4,1)</f>
        <v>1</v>
      </c>
      <c r="H84" s="13" t="str">
        <f>MID(DEC2BIN(HEX2DEC(H83),4),1,1)</f>
        <v>0</v>
      </c>
      <c r="I84" s="13" t="str">
        <f>MID(DEC2BIN(HEX2DEC(H83),4),2,1)</f>
        <v>0</v>
      </c>
      <c r="J84" s="13" t="str">
        <f>MID(DEC2BIN(HEX2DEC(H83),4),3,1)</f>
        <v>0</v>
      </c>
      <c r="K84" s="13" t="str">
        <f>MID(DEC2BIN(HEX2DEC(H83),4),4,1)</f>
        <v>1</v>
      </c>
      <c r="L84" s="13" t="str">
        <f>MID(DEC2BIN(HEX2DEC(L83),4),1,1)</f>
        <v>1</v>
      </c>
      <c r="M84" s="13" t="str">
        <f>MID(DEC2BIN(HEX2DEC(L83),4),2,1)</f>
        <v>0</v>
      </c>
      <c r="N84" s="13" t="str">
        <f>MID(DEC2BIN(HEX2DEC(L83),4),3,1)</f>
        <v>0</v>
      </c>
      <c r="O84" s="13" t="str">
        <f>MID(DEC2BIN(HEX2DEC(L83),4),4,1)</f>
        <v>1</v>
      </c>
      <c r="P84" s="13" t="str">
        <f>MID(DEC2BIN(HEX2DEC(P83),4),1,1)</f>
        <v>0</v>
      </c>
      <c r="Q84" s="13" t="str">
        <f>MID(DEC2BIN(HEX2DEC(P83),4),2,1)</f>
        <v>1</v>
      </c>
      <c r="R84" s="13" t="str">
        <f>MID(DEC2BIN(HEX2DEC(P83),4),3,1)</f>
        <v>0</v>
      </c>
      <c r="S84" s="13" t="str">
        <f>MID(DEC2BIN(HEX2DEC(P83),4),4,1)</f>
        <v>1</v>
      </c>
      <c r="T84" s="13" t="str">
        <f>MID(DEC2BIN(HEX2DEC(T83),4),1,1)</f>
        <v>0</v>
      </c>
      <c r="U84" s="13" t="str">
        <f>MID(DEC2BIN(HEX2DEC(T83),4),2,1)</f>
        <v>0</v>
      </c>
      <c r="V84" s="13" t="str">
        <f>MID(DEC2BIN(HEX2DEC(T83),4),3,1)</f>
        <v>1</v>
      </c>
      <c r="W84" s="13" t="str">
        <f>MID(DEC2BIN(HEX2DEC(T83),4),4,1)</f>
        <v>1</v>
      </c>
      <c r="X84" s="13" t="str">
        <f>MID(DEC2BIN(HEX2DEC(X83),4),1,1)</f>
        <v>0</v>
      </c>
      <c r="Y84" s="13" t="str">
        <f>MID(DEC2BIN(HEX2DEC(X83),4),2,1)</f>
        <v>1</v>
      </c>
      <c r="Z84" s="13" t="str">
        <f>MID(DEC2BIN(HEX2DEC(X83),4),3,1)</f>
        <v>0</v>
      </c>
      <c r="AA84" s="13" t="str">
        <f>MID(DEC2BIN(HEX2DEC(X83),4),4,1)</f>
        <v>1</v>
      </c>
      <c r="AB84" s="13" t="str">
        <f>MID(DEC2BIN(HEX2DEC(AB83),4),1,1)</f>
        <v>0</v>
      </c>
      <c r="AC84" s="13" t="str">
        <f>MID(DEC2BIN(HEX2DEC(AB83),4),2,1)</f>
        <v>0</v>
      </c>
      <c r="AD84" s="13" t="str">
        <f>MID(DEC2BIN(HEX2DEC(AB83),4),3,1)</f>
        <v>1</v>
      </c>
      <c r="AE84" s="13" t="str">
        <f>MID(DEC2BIN(HEX2DEC(AB83),4),4,1)</f>
        <v>0</v>
      </c>
      <c r="AF84" s="13" t="str">
        <f>MID(DEC2BIN(HEX2DEC(AF83),4),1,1)</f>
        <v>1</v>
      </c>
      <c r="AG84" s="13" t="str">
        <f>MID(DEC2BIN(HEX2DEC(AF83),4),2,1)</f>
        <v>1</v>
      </c>
      <c r="AH84" s="13" t="str">
        <f>MID(DEC2BIN(HEX2DEC(AF83),4),3,1)</f>
        <v>0</v>
      </c>
      <c r="AI84" s="13" t="str">
        <f>MID(DEC2BIN(HEX2DEC(AF83),4),4,1)</f>
        <v>1</v>
      </c>
      <c r="AL84" s="14" t="s">
        <v>58</v>
      </c>
      <c r="AM84" s="14" t="str">
        <f>CONCATENATE(D76,H76,L76,P76,T76,X76,AB76,AF76)</f>
        <v>69530785</v>
      </c>
    </row>
    <row r="85" spans="3:39" ht="15" customHeight="1" x14ac:dyDescent="0.45">
      <c r="C85" s="14" t="s">
        <v>27</v>
      </c>
      <c r="D85" s="13" t="str">
        <f>D47</f>
        <v>6</v>
      </c>
      <c r="H85" s="13" t="str">
        <f t="shared" ref="H85" si="51">H47</f>
        <v>A</v>
      </c>
      <c r="L85" s="13" t="str">
        <f t="shared" ref="L85" si="52">L47</f>
        <v>0</v>
      </c>
      <c r="P85" s="13" t="str">
        <f t="shared" ref="P85" si="53">P47</f>
        <v>9</v>
      </c>
      <c r="T85" s="13" t="str">
        <f t="shared" ref="T85" si="54">T47</f>
        <v>E</v>
      </c>
      <c r="X85" s="13" t="str">
        <f t="shared" ref="X85" si="55">X47</f>
        <v>6</v>
      </c>
      <c r="AB85" s="13" t="str">
        <f t="shared" ref="AB85" si="56">AB47</f>
        <v>6</v>
      </c>
      <c r="AF85" s="13" t="str">
        <f t="shared" ref="AF85" si="57">AF47</f>
        <v>7</v>
      </c>
      <c r="AL85" s="14" t="s">
        <v>37</v>
      </c>
      <c r="AM85" s="14" t="str">
        <f>CONCATENATE(D88,H88,L88,P88,T88,X88,AB88,AF88)</f>
        <v>7015E76D</v>
      </c>
    </row>
    <row r="86" spans="3:39" ht="15" customHeight="1" thickBot="1" x14ac:dyDescent="0.5">
      <c r="C86" s="14" t="s">
        <v>28</v>
      </c>
      <c r="D86" s="13" t="str">
        <f>MID(DEC2BIN(HEX2DEC(D85),4),1,1)</f>
        <v>0</v>
      </c>
      <c r="E86" s="13" t="str">
        <f>MID(DEC2BIN(HEX2DEC(D85),4),2,1)</f>
        <v>1</v>
      </c>
      <c r="F86" s="13" t="str">
        <f>MID(DEC2BIN(HEX2DEC(D85),4),3,1)</f>
        <v>1</v>
      </c>
      <c r="G86" s="13" t="str">
        <f>MID(DEC2BIN(HEX2DEC(D85),4),4,1)</f>
        <v>0</v>
      </c>
      <c r="H86" s="13" t="str">
        <f>MID(DEC2BIN(HEX2DEC(H85),4),1,1)</f>
        <v>1</v>
      </c>
      <c r="I86" s="13" t="str">
        <f>MID(DEC2BIN(HEX2DEC(H85),4),2,1)</f>
        <v>0</v>
      </c>
      <c r="J86" s="13" t="str">
        <f>MID(DEC2BIN(HEX2DEC(H85),4),3,1)</f>
        <v>1</v>
      </c>
      <c r="K86" s="13" t="str">
        <f>MID(DEC2BIN(HEX2DEC(H85),4),4,1)</f>
        <v>0</v>
      </c>
      <c r="L86" s="13" t="str">
        <f>MID(DEC2BIN(HEX2DEC(L85),4),1,1)</f>
        <v>0</v>
      </c>
      <c r="M86" s="13" t="str">
        <f>MID(DEC2BIN(HEX2DEC(L85),4),2,1)</f>
        <v>0</v>
      </c>
      <c r="N86" s="13" t="str">
        <f>MID(DEC2BIN(HEX2DEC(L85),4),3,1)</f>
        <v>0</v>
      </c>
      <c r="O86" s="13" t="str">
        <f>MID(DEC2BIN(HEX2DEC(L85),4),4,1)</f>
        <v>0</v>
      </c>
      <c r="P86" s="13" t="str">
        <f>MID(DEC2BIN(HEX2DEC(P85),4),1,1)</f>
        <v>1</v>
      </c>
      <c r="Q86" s="13" t="str">
        <f>MID(DEC2BIN(HEX2DEC(P85),4),2,1)</f>
        <v>0</v>
      </c>
      <c r="R86" s="13" t="str">
        <f>MID(DEC2BIN(HEX2DEC(P85),4),3,1)</f>
        <v>0</v>
      </c>
      <c r="S86" s="13" t="str">
        <f>MID(DEC2BIN(HEX2DEC(P85),4),4,1)</f>
        <v>1</v>
      </c>
      <c r="T86" s="13" t="str">
        <f>MID(DEC2BIN(HEX2DEC(T85),4),1,1)</f>
        <v>1</v>
      </c>
      <c r="U86" s="13" t="str">
        <f>MID(DEC2BIN(HEX2DEC(T85),4),2,1)</f>
        <v>1</v>
      </c>
      <c r="V86" s="13" t="str">
        <f>MID(DEC2BIN(HEX2DEC(T85),4),3,1)</f>
        <v>1</v>
      </c>
      <c r="W86" s="13" t="str">
        <f>MID(DEC2BIN(HEX2DEC(T85),4),4,1)</f>
        <v>0</v>
      </c>
      <c r="X86" s="13" t="str">
        <f>MID(DEC2BIN(HEX2DEC(X85),4),1,1)</f>
        <v>0</v>
      </c>
      <c r="Y86" s="13" t="str">
        <f>MID(DEC2BIN(HEX2DEC(X85),4),2,1)</f>
        <v>1</v>
      </c>
      <c r="Z86" s="13" t="str">
        <f>MID(DEC2BIN(HEX2DEC(X85),4),3,1)</f>
        <v>1</v>
      </c>
      <c r="AA86" s="13" t="str">
        <f>MID(DEC2BIN(HEX2DEC(X85),4),4,1)</f>
        <v>0</v>
      </c>
      <c r="AB86" s="13" t="str">
        <f>MID(DEC2BIN(HEX2DEC(AB85),4),1,1)</f>
        <v>0</v>
      </c>
      <c r="AC86" s="13" t="str">
        <f>MID(DEC2BIN(HEX2DEC(AB85),4),2,1)</f>
        <v>1</v>
      </c>
      <c r="AD86" s="13" t="str">
        <f>MID(DEC2BIN(HEX2DEC(AB85),4),3,1)</f>
        <v>1</v>
      </c>
      <c r="AE86" s="13" t="str">
        <f>MID(DEC2BIN(HEX2DEC(AB85),4),4,1)</f>
        <v>0</v>
      </c>
      <c r="AF86" s="13" t="str">
        <f>MID(DEC2BIN(HEX2DEC(AF85),4),1,1)</f>
        <v>0</v>
      </c>
      <c r="AG86" s="13" t="str">
        <f>MID(DEC2BIN(HEX2DEC(AF85),4),2,1)</f>
        <v>1</v>
      </c>
      <c r="AH86" s="13" t="str">
        <f>MID(DEC2BIN(HEX2DEC(AF85),4),3,1)</f>
        <v>1</v>
      </c>
      <c r="AI86" s="13" t="str">
        <f>MID(DEC2BIN(HEX2DEC(AF85),4),4,1)</f>
        <v>1</v>
      </c>
      <c r="AL86" s="14" t="s">
        <v>57</v>
      </c>
      <c r="AM86" s="14" t="str">
        <f>AM82</f>
        <v>2F29C774</v>
      </c>
    </row>
    <row r="87" spans="3:39" ht="15" customHeight="1" thickBot="1" x14ac:dyDescent="0.5">
      <c r="C87" s="15" t="s">
        <v>37</v>
      </c>
      <c r="D87" s="13">
        <f>IF(D86+D84+D82&gt;1,1,0)</f>
        <v>0</v>
      </c>
      <c r="E87" s="13">
        <f t="shared" ref="E87:Z87" si="58">IF(E86+E84+E82&gt;1,1,0)</f>
        <v>1</v>
      </c>
      <c r="F87" s="13">
        <f t="shared" si="58"/>
        <v>1</v>
      </c>
      <c r="G87" s="13">
        <f t="shared" si="58"/>
        <v>1</v>
      </c>
      <c r="H87" s="13">
        <f t="shared" si="58"/>
        <v>0</v>
      </c>
      <c r="I87" s="13">
        <f t="shared" si="58"/>
        <v>0</v>
      </c>
      <c r="J87" s="13">
        <f t="shared" si="58"/>
        <v>0</v>
      </c>
      <c r="K87" s="13">
        <f t="shared" si="58"/>
        <v>0</v>
      </c>
      <c r="L87" s="13">
        <f t="shared" si="58"/>
        <v>0</v>
      </c>
      <c r="M87" s="13">
        <f t="shared" si="58"/>
        <v>0</v>
      </c>
      <c r="N87" s="13">
        <f t="shared" si="58"/>
        <v>0</v>
      </c>
      <c r="O87" s="13">
        <f t="shared" si="58"/>
        <v>1</v>
      </c>
      <c r="P87" s="13">
        <f t="shared" si="58"/>
        <v>0</v>
      </c>
      <c r="Q87" s="13">
        <f t="shared" si="58"/>
        <v>1</v>
      </c>
      <c r="R87" s="13">
        <f t="shared" si="58"/>
        <v>0</v>
      </c>
      <c r="S87" s="13">
        <f t="shared" si="58"/>
        <v>1</v>
      </c>
      <c r="T87" s="13">
        <f t="shared" si="58"/>
        <v>1</v>
      </c>
      <c r="U87" s="13">
        <f t="shared" si="58"/>
        <v>1</v>
      </c>
      <c r="V87" s="13">
        <f t="shared" si="58"/>
        <v>1</v>
      </c>
      <c r="W87" s="13">
        <f t="shared" si="58"/>
        <v>0</v>
      </c>
      <c r="X87" s="13">
        <f t="shared" si="58"/>
        <v>0</v>
      </c>
      <c r="Y87" s="13">
        <f t="shared" si="58"/>
        <v>1</v>
      </c>
      <c r="Z87" s="13">
        <f t="shared" si="58"/>
        <v>1</v>
      </c>
      <c r="AA87" s="13">
        <f>IF(AA86+AA84+AA82&gt;1,1,0)</f>
        <v>1</v>
      </c>
      <c r="AB87" s="13">
        <f t="shared" ref="AB87:AI87" si="59">IF(AB86+AB84+AB82&gt;1,1,0)</f>
        <v>0</v>
      </c>
      <c r="AC87" s="13">
        <f t="shared" si="59"/>
        <v>1</v>
      </c>
      <c r="AD87" s="13">
        <f t="shared" si="59"/>
        <v>1</v>
      </c>
      <c r="AE87" s="13">
        <f t="shared" si="59"/>
        <v>0</v>
      </c>
      <c r="AF87" s="13">
        <f t="shared" si="59"/>
        <v>1</v>
      </c>
      <c r="AG87" s="13">
        <f t="shared" si="59"/>
        <v>1</v>
      </c>
      <c r="AH87" s="13">
        <f t="shared" si="59"/>
        <v>0</v>
      </c>
      <c r="AI87" s="13">
        <f t="shared" si="59"/>
        <v>1</v>
      </c>
      <c r="AL87" s="16" t="s">
        <v>59</v>
      </c>
      <c r="AM87" s="20" t="str">
        <f>DEC2HEX(MOD(HEX2DEC(AM84)+HEX2DEC(AM86)+HEX2DEC(AM85),2^32),8)</f>
        <v>0892B666</v>
      </c>
    </row>
    <row r="88" spans="3:39" ht="15" customHeight="1" thickBot="1" x14ac:dyDescent="0.5">
      <c r="C88" s="15" t="s">
        <v>38</v>
      </c>
      <c r="D88" s="13" t="str">
        <f>BIN2HEX(CONCATENATE(D87,E87,F87,G87))</f>
        <v>7</v>
      </c>
      <c r="H88" s="13" t="str">
        <f>BIN2HEX(CONCATENATE(H87,I87,J87,K87))</f>
        <v>0</v>
      </c>
      <c r="L88" s="13" t="str">
        <f>BIN2HEX(CONCATENATE(L87,M87,N87,O87))</f>
        <v>1</v>
      </c>
      <c r="P88" s="13" t="str">
        <f>BIN2HEX(CONCATENATE(P87,Q87,R87,S87))</f>
        <v>5</v>
      </c>
      <c r="T88" s="13" t="str">
        <f>BIN2HEX(CONCATENATE(T87,U87,V87,W87))</f>
        <v>E</v>
      </c>
      <c r="X88" s="13" t="str">
        <f>BIN2HEX(CONCATENATE(X87,Y87,Z87,AA87))</f>
        <v>7</v>
      </c>
      <c r="AB88" s="13" t="str">
        <f>BIN2HEX(CONCATENATE(AB87,AC87,AD87,AE87))</f>
        <v>6</v>
      </c>
      <c r="AF88" s="13" t="str">
        <f>BIN2HEX(CONCATENATE(AF87,AG87,AH87,AI87))</f>
        <v>D</v>
      </c>
      <c r="AM88" s="14"/>
    </row>
    <row r="89" spans="3:39" ht="15" customHeight="1" thickBot="1" x14ac:dyDescent="0.5">
      <c r="C89" s="14"/>
      <c r="AL89" s="16" t="s">
        <v>60</v>
      </c>
      <c r="AM89" s="20" t="str">
        <f>CONCATENATE(D81,H81,L81,P81,T81,X81,AB81,AF81)</f>
        <v>3016CFCD</v>
      </c>
    </row>
    <row r="90" spans="3:39" ht="15" customHeight="1" thickBot="1" x14ac:dyDescent="0.5">
      <c r="C90" s="14" t="s">
        <v>29</v>
      </c>
      <c r="D90" s="13" t="str">
        <f>D49</f>
        <v>B</v>
      </c>
      <c r="H90" s="13" t="str">
        <f t="shared" ref="H90" si="60">H49</f>
        <v>B</v>
      </c>
      <c r="L90" s="13" t="str">
        <f t="shared" ref="L90" si="61">L49</f>
        <v>6</v>
      </c>
      <c r="P90" s="13" t="str">
        <f t="shared" ref="P90" si="62">P49</f>
        <v>7</v>
      </c>
      <c r="T90" s="13" t="str">
        <f t="shared" ref="T90" si="63">T49</f>
        <v>A</v>
      </c>
      <c r="X90" s="13" t="str">
        <f t="shared" ref="X90" si="64">X49</f>
        <v>E</v>
      </c>
      <c r="AB90" s="13" t="str">
        <f t="shared" ref="AB90" si="65">AB49</f>
        <v>8</v>
      </c>
      <c r="AF90" s="13" t="str">
        <f>AF49</f>
        <v>5</v>
      </c>
      <c r="AM90" s="14"/>
    </row>
    <row r="91" spans="3:39" ht="15" customHeight="1" thickBot="1" x14ac:dyDescent="0.5">
      <c r="C91" s="14" t="s">
        <v>30</v>
      </c>
      <c r="D91" s="13" t="str">
        <f>MID(DEC2BIN(HEX2DEC(D90),4),1,1)</f>
        <v>1</v>
      </c>
      <c r="E91" s="13" t="str">
        <f>MID(DEC2BIN(HEX2DEC(D90),4),2,1)</f>
        <v>0</v>
      </c>
      <c r="F91" s="13" t="str">
        <f>MID(DEC2BIN(HEX2DEC(D90),4),3,1)</f>
        <v>1</v>
      </c>
      <c r="G91" s="13" t="str">
        <f>MID(DEC2BIN(HEX2DEC(D90),4),4,1)</f>
        <v>1</v>
      </c>
      <c r="H91" s="13" t="str">
        <f>MID(DEC2BIN(HEX2DEC(H90),4),1,1)</f>
        <v>1</v>
      </c>
      <c r="I91" s="13" t="str">
        <f>MID(DEC2BIN(HEX2DEC(H90),4),2,1)</f>
        <v>0</v>
      </c>
      <c r="J91" s="13" t="str">
        <f>MID(DEC2BIN(HEX2DEC(H90),4),3,1)</f>
        <v>1</v>
      </c>
      <c r="K91" s="13" t="str">
        <f>MID(DEC2BIN(HEX2DEC(H90),4),4,1)</f>
        <v>1</v>
      </c>
      <c r="L91" s="13" t="str">
        <f>MID(DEC2BIN(HEX2DEC(L90),4),1,1)</f>
        <v>0</v>
      </c>
      <c r="M91" s="13" t="str">
        <f>MID(DEC2BIN(HEX2DEC(L90),4),2,1)</f>
        <v>1</v>
      </c>
      <c r="N91" s="13" t="str">
        <f>MID(DEC2BIN(HEX2DEC(L90),4),3,1)</f>
        <v>1</v>
      </c>
      <c r="O91" s="13" t="str">
        <f>MID(DEC2BIN(HEX2DEC(L90),4),4,1)</f>
        <v>0</v>
      </c>
      <c r="P91" s="13" t="str">
        <f>MID(DEC2BIN(HEX2DEC(P90),4),1,1)</f>
        <v>0</v>
      </c>
      <c r="Q91" s="13" t="str">
        <f>MID(DEC2BIN(HEX2DEC(P90),4),2,1)</f>
        <v>1</v>
      </c>
      <c r="R91" s="13" t="str">
        <f>MID(DEC2BIN(HEX2DEC(P90),4),3,1)</f>
        <v>1</v>
      </c>
      <c r="S91" s="13" t="str">
        <f>MID(DEC2BIN(HEX2DEC(P90),4),4,1)</f>
        <v>1</v>
      </c>
      <c r="T91" s="13" t="str">
        <f>MID(DEC2BIN(HEX2DEC(T90),4),1,1)</f>
        <v>1</v>
      </c>
      <c r="U91" s="13" t="str">
        <f>MID(DEC2BIN(HEX2DEC(T90),4),2,1)</f>
        <v>0</v>
      </c>
      <c r="V91" s="13" t="str">
        <f>MID(DEC2BIN(HEX2DEC(T90),4),3,1)</f>
        <v>1</v>
      </c>
      <c r="W91" s="13" t="str">
        <f>MID(DEC2BIN(HEX2DEC(T90),4),4,1)</f>
        <v>0</v>
      </c>
      <c r="X91" s="13" t="str">
        <f>MID(DEC2BIN(HEX2DEC(X90),4),1,1)</f>
        <v>1</v>
      </c>
      <c r="Y91" s="13" t="str">
        <f>MID(DEC2BIN(HEX2DEC(X90),4),2,1)</f>
        <v>1</v>
      </c>
      <c r="Z91" s="13" t="str">
        <f>MID(DEC2BIN(HEX2DEC(X90),4),3,1)</f>
        <v>1</v>
      </c>
      <c r="AA91" s="13" t="str">
        <f>MID(DEC2BIN(HEX2DEC(X90),4),4,1)</f>
        <v>0</v>
      </c>
      <c r="AB91" s="13" t="str">
        <f>MID(DEC2BIN(HEX2DEC(AB90),4),1,1)</f>
        <v>1</v>
      </c>
      <c r="AC91" s="13" t="str">
        <f>MID(DEC2BIN(HEX2DEC(AB90),4),2,1)</f>
        <v>0</v>
      </c>
      <c r="AD91" s="13" t="str">
        <f>MID(DEC2BIN(HEX2DEC(AB90),4),3,1)</f>
        <v>0</v>
      </c>
      <c r="AE91" s="13" t="str">
        <f>MID(DEC2BIN(HEX2DEC(AB90),4),4,1)</f>
        <v>0</v>
      </c>
      <c r="AF91" s="13" t="str">
        <f>MID(DEC2BIN(HEX2DEC(AF90),4),1,1)</f>
        <v>0</v>
      </c>
      <c r="AG91" s="13" t="str">
        <f>MID(DEC2BIN(HEX2DEC(AF90),4),2,1)</f>
        <v>1</v>
      </c>
      <c r="AH91" s="13" t="str">
        <f>MID(DEC2BIN(HEX2DEC(AF90),4),3,1)</f>
        <v>0</v>
      </c>
      <c r="AI91" s="13" t="str">
        <f>MID(DEC2BIN(HEX2DEC(AF90),4),4,1)</f>
        <v>1</v>
      </c>
      <c r="AL91" s="16" t="s">
        <v>61</v>
      </c>
      <c r="AM91" s="20" t="str">
        <f>CONCATENATE(D83,H83,L83,P83,T83,X83,AB83,AF83)</f>
        <v>F195352D</v>
      </c>
    </row>
    <row r="92" spans="3:39" ht="15" customHeight="1" thickBot="1" x14ac:dyDescent="0.5">
      <c r="AM92" s="14"/>
    </row>
    <row r="93" spans="3:39" ht="15" customHeight="1" thickBot="1" x14ac:dyDescent="0.5">
      <c r="C93" s="15" t="s">
        <v>39</v>
      </c>
      <c r="D93" s="13" t="str">
        <f>BIN2HEX(CONCATENATE(D94,E94,F94,G94))</f>
        <v>D</v>
      </c>
      <c r="H93" s="13" t="str">
        <f>BIN2HEX(CONCATENATE(H94,I94,J94,K94))</f>
        <v>5</v>
      </c>
      <c r="L93" s="13" t="str">
        <f>BIN2HEX(CONCATENATE(L94,M94,N94,O94))</f>
        <v>B</v>
      </c>
      <c r="P93" s="13" t="str">
        <f>BIN2HEX(CONCATENATE(P94,Q94,R94,S94))</f>
        <v>0</v>
      </c>
      <c r="T93" s="13" t="str">
        <f>BIN2HEX(CONCATENATE(T94,U94,V94,W94))</f>
        <v>0</v>
      </c>
      <c r="X93" s="13" t="str">
        <f>BIN2HEX(CONCATENATE(X94,Y94,Z94,AA94))</f>
        <v>9</v>
      </c>
      <c r="AB93" s="13" t="str">
        <f>BIN2HEX(CONCATENATE(AB94,AC94,AD94,AE94))</f>
        <v>D</v>
      </c>
      <c r="AF93" s="13" t="str">
        <f>BIN2HEX(CONCATENATE(AF94,AG94,AH94,AI94))</f>
        <v>8</v>
      </c>
      <c r="AL93" s="16" t="s">
        <v>62</v>
      </c>
      <c r="AM93" s="20" t="str">
        <f>CONCATENATE(D85,H85,L85,P85,T85,X85,AB85,AF85)</f>
        <v>6A09E667</v>
      </c>
    </row>
    <row r="94" spans="3:39" ht="15" customHeight="1" x14ac:dyDescent="0.45">
      <c r="C94" s="15" t="s">
        <v>40</v>
      </c>
      <c r="D94" s="13">
        <f>IF(ISEVEN(D95+D96+D97),0,1)</f>
        <v>1</v>
      </c>
      <c r="E94" s="13">
        <f t="shared" ref="E94:AI94" si="66">IF(ISEVEN(E95+E96+E97),0,1)</f>
        <v>1</v>
      </c>
      <c r="F94" s="13">
        <f t="shared" si="66"/>
        <v>0</v>
      </c>
      <c r="G94" s="13">
        <f t="shared" si="66"/>
        <v>1</v>
      </c>
      <c r="H94" s="13">
        <f t="shared" si="66"/>
        <v>0</v>
      </c>
      <c r="I94" s="13">
        <f t="shared" si="66"/>
        <v>1</v>
      </c>
      <c r="J94" s="13">
        <f t="shared" si="66"/>
        <v>0</v>
      </c>
      <c r="K94" s="13">
        <f t="shared" si="66"/>
        <v>1</v>
      </c>
      <c r="L94" s="13">
        <f t="shared" si="66"/>
        <v>1</v>
      </c>
      <c r="M94" s="13">
        <f t="shared" si="66"/>
        <v>0</v>
      </c>
      <c r="N94" s="13">
        <f t="shared" si="66"/>
        <v>1</v>
      </c>
      <c r="O94" s="13">
        <f t="shared" si="66"/>
        <v>1</v>
      </c>
      <c r="P94" s="13">
        <f t="shared" si="66"/>
        <v>0</v>
      </c>
      <c r="Q94" s="13">
        <f t="shared" si="66"/>
        <v>0</v>
      </c>
      <c r="R94" s="13">
        <f t="shared" si="66"/>
        <v>0</v>
      </c>
      <c r="S94" s="13">
        <f t="shared" si="66"/>
        <v>0</v>
      </c>
      <c r="T94" s="13">
        <f t="shared" si="66"/>
        <v>0</v>
      </c>
      <c r="U94" s="13">
        <f t="shared" si="66"/>
        <v>0</v>
      </c>
      <c r="V94" s="13">
        <f t="shared" si="66"/>
        <v>0</v>
      </c>
      <c r="W94" s="13">
        <f t="shared" si="66"/>
        <v>0</v>
      </c>
      <c r="X94" s="13">
        <f t="shared" si="66"/>
        <v>1</v>
      </c>
      <c r="Y94" s="13">
        <f t="shared" si="66"/>
        <v>0</v>
      </c>
      <c r="Z94" s="13">
        <f t="shared" si="66"/>
        <v>0</v>
      </c>
      <c r="AA94" s="13">
        <f t="shared" si="66"/>
        <v>1</v>
      </c>
      <c r="AB94" s="13">
        <f t="shared" si="66"/>
        <v>1</v>
      </c>
      <c r="AC94" s="13">
        <f t="shared" si="66"/>
        <v>1</v>
      </c>
      <c r="AD94" s="13">
        <f t="shared" si="66"/>
        <v>0</v>
      </c>
      <c r="AE94" s="13">
        <f t="shared" si="66"/>
        <v>1</v>
      </c>
      <c r="AF94" s="13">
        <f t="shared" si="66"/>
        <v>1</v>
      </c>
      <c r="AG94" s="13">
        <f t="shared" si="66"/>
        <v>0</v>
      </c>
      <c r="AH94" s="13">
        <f t="shared" si="66"/>
        <v>0</v>
      </c>
      <c r="AI94" s="13">
        <f t="shared" si="66"/>
        <v>0</v>
      </c>
      <c r="AM94" s="14"/>
    </row>
    <row r="95" spans="3:39" ht="15" customHeight="1" x14ac:dyDescent="0.45">
      <c r="C95" s="15" t="s">
        <v>41</v>
      </c>
      <c r="D95" s="13" t="str">
        <f>K99</f>
        <v>1</v>
      </c>
      <c r="E95" s="13" t="str">
        <f t="shared" ref="E95:AB95" si="67">L99</f>
        <v>1</v>
      </c>
      <c r="F95" s="13" t="str">
        <f t="shared" si="67"/>
        <v>0</v>
      </c>
      <c r="G95" s="13" t="str">
        <f t="shared" si="67"/>
        <v>1</v>
      </c>
      <c r="H95" s="13" t="str">
        <f t="shared" si="67"/>
        <v>0</v>
      </c>
      <c r="I95" s="13" t="str">
        <f t="shared" si="67"/>
        <v>0</v>
      </c>
      <c r="J95" s="13" t="str">
        <f t="shared" si="67"/>
        <v>0</v>
      </c>
      <c r="K95" s="13" t="str">
        <f t="shared" si="67"/>
        <v>0</v>
      </c>
      <c r="L95" s="13" t="str">
        <f t="shared" si="67"/>
        <v>1</v>
      </c>
      <c r="M95" s="13" t="str">
        <f t="shared" si="67"/>
        <v>1</v>
      </c>
      <c r="N95" s="13" t="str">
        <f t="shared" si="67"/>
        <v>0</v>
      </c>
      <c r="O95" s="13" t="str">
        <f t="shared" si="67"/>
        <v>1</v>
      </c>
      <c r="P95" s="13" t="str">
        <f t="shared" si="67"/>
        <v>0</v>
      </c>
      <c r="Q95" s="13" t="str">
        <f t="shared" si="67"/>
        <v>0</v>
      </c>
      <c r="R95" s="13" t="str">
        <f t="shared" si="67"/>
        <v>1</v>
      </c>
      <c r="S95" s="13" t="str">
        <f t="shared" si="67"/>
        <v>1</v>
      </c>
      <c r="T95" s="13" t="str">
        <f t="shared" si="67"/>
        <v>0</v>
      </c>
      <c r="U95" s="13" t="str">
        <f t="shared" si="67"/>
        <v>1</v>
      </c>
      <c r="V95" s="13" t="str">
        <f t="shared" si="67"/>
        <v>1</v>
      </c>
      <c r="W95" s="13" t="str">
        <f t="shared" si="67"/>
        <v>1</v>
      </c>
      <c r="X95" s="13" t="str">
        <f t="shared" si="67"/>
        <v>1</v>
      </c>
      <c r="Y95" s="13" t="str">
        <f t="shared" si="67"/>
        <v>0</v>
      </c>
      <c r="Z95" s="13" t="str">
        <f t="shared" si="67"/>
        <v>1</v>
      </c>
      <c r="AA95" s="13" t="str">
        <f t="shared" si="67"/>
        <v>1</v>
      </c>
      <c r="AB95" s="13" t="str">
        <f t="shared" si="67"/>
        <v>0</v>
      </c>
      <c r="AC95" s="13" t="str">
        <f>D99</f>
        <v>1</v>
      </c>
      <c r="AD95" s="13" t="str">
        <f t="shared" ref="AD95:AI95" si="68">E99</f>
        <v>1</v>
      </c>
      <c r="AE95" s="13" t="str">
        <f t="shared" si="68"/>
        <v>1</v>
      </c>
      <c r="AF95" s="13" t="str">
        <f t="shared" si="68"/>
        <v>0</v>
      </c>
      <c r="AG95" s="13" t="str">
        <f t="shared" si="68"/>
        <v>1</v>
      </c>
      <c r="AH95" s="13" t="str">
        <f t="shared" si="68"/>
        <v>1</v>
      </c>
      <c r="AI95" s="13" t="str">
        <f t="shared" si="68"/>
        <v>1</v>
      </c>
      <c r="AL95" s="22" t="s">
        <v>62</v>
      </c>
      <c r="AM95" s="14" t="str">
        <f>CONCATENATE(D90,H90,L90,P90,T90,X90,AB90,AF90)</f>
        <v>BB67AE85</v>
      </c>
    </row>
    <row r="96" spans="3:39" ht="15" customHeight="1" thickBot="1" x14ac:dyDescent="0.5">
      <c r="C96" s="15" t="s">
        <v>42</v>
      </c>
      <c r="D96" s="13" t="str">
        <f>Y99</f>
        <v>1</v>
      </c>
      <c r="E96" s="13" t="str">
        <f t="shared" ref="E96:N96" si="69">Z99</f>
        <v>1</v>
      </c>
      <c r="F96" s="13" t="str">
        <f t="shared" si="69"/>
        <v>0</v>
      </c>
      <c r="G96" s="13" t="str">
        <f t="shared" si="69"/>
        <v>1</v>
      </c>
      <c r="H96" s="13" t="str">
        <f t="shared" si="69"/>
        <v>1</v>
      </c>
      <c r="I96" s="13" t="str">
        <f t="shared" si="69"/>
        <v>1</v>
      </c>
      <c r="J96" s="13" t="str">
        <f t="shared" si="69"/>
        <v>1</v>
      </c>
      <c r="K96" s="13" t="str">
        <f t="shared" si="69"/>
        <v>0</v>
      </c>
      <c r="L96" s="13" t="str">
        <f t="shared" si="69"/>
        <v>1</v>
      </c>
      <c r="M96" s="13" t="str">
        <f t="shared" si="69"/>
        <v>1</v>
      </c>
      <c r="N96" s="13" t="str">
        <f t="shared" si="69"/>
        <v>0</v>
      </c>
      <c r="O96" s="13" t="str">
        <f>D99</f>
        <v>1</v>
      </c>
      <c r="P96" s="13" t="str">
        <f t="shared" ref="P96:AI96" si="70">E99</f>
        <v>1</v>
      </c>
      <c r="Q96" s="13" t="str">
        <f t="shared" si="70"/>
        <v>1</v>
      </c>
      <c r="R96" s="13" t="str">
        <f t="shared" si="70"/>
        <v>0</v>
      </c>
      <c r="S96" s="13" t="str">
        <f t="shared" si="70"/>
        <v>1</v>
      </c>
      <c r="T96" s="13" t="str">
        <f t="shared" si="70"/>
        <v>1</v>
      </c>
      <c r="U96" s="13" t="str">
        <f t="shared" si="70"/>
        <v>1</v>
      </c>
      <c r="V96" s="13" t="str">
        <f t="shared" si="70"/>
        <v>1</v>
      </c>
      <c r="W96" s="13" t="str">
        <f t="shared" si="70"/>
        <v>1</v>
      </c>
      <c r="X96" s="13" t="str">
        <f t="shared" si="70"/>
        <v>0</v>
      </c>
      <c r="Y96" s="13" t="str">
        <f t="shared" si="70"/>
        <v>1</v>
      </c>
      <c r="Z96" s="13" t="str">
        <f t="shared" si="70"/>
        <v>0</v>
      </c>
      <c r="AA96" s="13" t="str">
        <f t="shared" si="70"/>
        <v>0</v>
      </c>
      <c r="AB96" s="13" t="str">
        <f t="shared" si="70"/>
        <v>0</v>
      </c>
      <c r="AC96" s="13" t="str">
        <f t="shared" si="70"/>
        <v>0</v>
      </c>
      <c r="AD96" s="13" t="str">
        <f t="shared" si="70"/>
        <v>1</v>
      </c>
      <c r="AE96" s="13" t="str">
        <f t="shared" si="70"/>
        <v>1</v>
      </c>
      <c r="AF96" s="13" t="str">
        <f t="shared" si="70"/>
        <v>0</v>
      </c>
      <c r="AG96" s="13" t="str">
        <f t="shared" si="70"/>
        <v>1</v>
      </c>
      <c r="AH96" s="13" t="str">
        <f t="shared" si="70"/>
        <v>0</v>
      </c>
      <c r="AI96" s="13" t="str">
        <f t="shared" si="70"/>
        <v>0</v>
      </c>
      <c r="AL96" s="14" t="s">
        <v>64</v>
      </c>
      <c r="AM96" s="14" t="str">
        <f>AM82</f>
        <v>2F29C774</v>
      </c>
    </row>
    <row r="97" spans="1:39" ht="15" customHeight="1" thickBot="1" x14ac:dyDescent="0.5">
      <c r="C97" s="15" t="s">
        <v>43</v>
      </c>
      <c r="D97" s="13" t="str">
        <f>AD99</f>
        <v>1</v>
      </c>
      <c r="E97" s="13" t="str">
        <f t="shared" ref="E97:I97" si="71">AE99</f>
        <v>1</v>
      </c>
      <c r="F97" s="13" t="str">
        <f t="shared" si="71"/>
        <v>0</v>
      </c>
      <c r="G97" s="13" t="str">
        <f t="shared" si="71"/>
        <v>1</v>
      </c>
      <c r="H97" s="13" t="str">
        <f t="shared" si="71"/>
        <v>1</v>
      </c>
      <c r="I97" s="13" t="str">
        <f t="shared" si="71"/>
        <v>0</v>
      </c>
      <c r="J97" s="13" t="str">
        <f>D99</f>
        <v>1</v>
      </c>
      <c r="K97" s="13" t="str">
        <f t="shared" ref="K97:AE97" si="72">E99</f>
        <v>1</v>
      </c>
      <c r="L97" s="13" t="str">
        <f t="shared" si="72"/>
        <v>1</v>
      </c>
      <c r="M97" s="13" t="str">
        <f t="shared" si="72"/>
        <v>0</v>
      </c>
      <c r="N97" s="13" t="str">
        <f t="shared" si="72"/>
        <v>1</v>
      </c>
      <c r="O97" s="13" t="str">
        <f t="shared" si="72"/>
        <v>1</v>
      </c>
      <c r="P97" s="13" t="str">
        <f t="shared" si="72"/>
        <v>1</v>
      </c>
      <c r="Q97" s="13" t="str">
        <f t="shared" si="72"/>
        <v>1</v>
      </c>
      <c r="R97" s="13" t="str">
        <f t="shared" si="72"/>
        <v>1</v>
      </c>
      <c r="S97" s="13" t="str">
        <f t="shared" si="72"/>
        <v>0</v>
      </c>
      <c r="T97" s="13" t="str">
        <f t="shared" si="72"/>
        <v>1</v>
      </c>
      <c r="U97" s="13" t="str">
        <f t="shared" si="72"/>
        <v>0</v>
      </c>
      <c r="V97" s="13" t="str">
        <f t="shared" si="72"/>
        <v>0</v>
      </c>
      <c r="W97" s="13" t="str">
        <f t="shared" si="72"/>
        <v>0</v>
      </c>
      <c r="X97" s="13" t="str">
        <f t="shared" si="72"/>
        <v>0</v>
      </c>
      <c r="Y97" s="13" t="str">
        <f t="shared" si="72"/>
        <v>1</v>
      </c>
      <c r="Z97" s="13" t="str">
        <f t="shared" si="72"/>
        <v>1</v>
      </c>
      <c r="AA97" s="13" t="str">
        <f t="shared" si="72"/>
        <v>0</v>
      </c>
      <c r="AB97" s="13" t="str">
        <f t="shared" si="72"/>
        <v>1</v>
      </c>
      <c r="AC97" s="13" t="str">
        <f t="shared" si="72"/>
        <v>0</v>
      </c>
      <c r="AD97" s="13" t="str">
        <f t="shared" si="72"/>
        <v>0</v>
      </c>
      <c r="AE97" s="13" t="str">
        <f t="shared" si="72"/>
        <v>1</v>
      </c>
      <c r="AF97" s="13" t="str">
        <f>Z99</f>
        <v>1</v>
      </c>
      <c r="AG97" s="13" t="str">
        <f t="shared" ref="AG97:AI97" si="73">AA99</f>
        <v>0</v>
      </c>
      <c r="AH97" s="13" t="str">
        <f t="shared" si="73"/>
        <v>1</v>
      </c>
      <c r="AI97" s="13" t="str">
        <f t="shared" si="73"/>
        <v>1</v>
      </c>
      <c r="AL97" s="16" t="s">
        <v>63</v>
      </c>
      <c r="AM97" s="20" t="str">
        <f>DEC2HEX(MOD(HEX2DEC(AM95)+HEX2DEC(AM96),2^32),8)</f>
        <v>EA9175F9</v>
      </c>
    </row>
    <row r="98" spans="1:39" ht="15" customHeight="1" thickBot="1" x14ac:dyDescent="0.6">
      <c r="C98" s="17" t="s">
        <v>44</v>
      </c>
      <c r="D98" s="13" t="str">
        <f>MID($AM61,1,1)</f>
        <v>E</v>
      </c>
      <c r="H98" s="13" t="str">
        <f>MID($AM61,2,1)</f>
        <v>F</v>
      </c>
      <c r="L98" s="13" t="str">
        <f>MID($AM61,3,1)</f>
        <v>A</v>
      </c>
      <c r="P98" s="13" t="str">
        <f>MID($AM61,4,1)</f>
        <v>1</v>
      </c>
      <c r="T98" s="13" t="str">
        <f>MID($AM61,5,1)</f>
        <v>A</v>
      </c>
      <c r="X98" s="13" t="str">
        <f>MID($AM61,6,1)</f>
        <v>6</v>
      </c>
      <c r="AB98" s="13" t="str">
        <f>MID($AM61,7,1)</f>
        <v>F</v>
      </c>
      <c r="AF98" s="13" t="str">
        <f>MID($AM61,8,1)</f>
        <v>6</v>
      </c>
      <c r="AM98" s="14"/>
    </row>
    <row r="99" spans="1:39" ht="15" customHeight="1" thickBot="1" x14ac:dyDescent="0.5">
      <c r="C99" s="15" t="s">
        <v>45</v>
      </c>
      <c r="D99" s="13" t="str">
        <f>MID(DEC2BIN(HEX2DEC(D98),4),1,1)</f>
        <v>1</v>
      </c>
      <c r="E99" s="13" t="str">
        <f>MID(DEC2BIN(HEX2DEC(D98),4),2,1)</f>
        <v>1</v>
      </c>
      <c r="F99" s="13" t="str">
        <f>MID(DEC2BIN(HEX2DEC(D98),4),3,1)</f>
        <v>1</v>
      </c>
      <c r="G99" s="13" t="str">
        <f>MID(DEC2BIN(HEX2DEC(D98),4),4,1)</f>
        <v>0</v>
      </c>
      <c r="H99" s="13" t="str">
        <f>MID(DEC2BIN(HEX2DEC(H98),4),1,1)</f>
        <v>1</v>
      </c>
      <c r="I99" s="13" t="str">
        <f>MID(DEC2BIN(HEX2DEC(H98),4),2,1)</f>
        <v>1</v>
      </c>
      <c r="J99" s="13" t="str">
        <f>MID(DEC2BIN(HEX2DEC(H98),4),3,1)</f>
        <v>1</v>
      </c>
      <c r="K99" s="13" t="str">
        <f>MID(DEC2BIN(HEX2DEC(H98),4),4,1)</f>
        <v>1</v>
      </c>
      <c r="L99" s="13" t="str">
        <f>MID(DEC2BIN(HEX2DEC(L98),4),1,1)</f>
        <v>1</v>
      </c>
      <c r="M99" s="13" t="str">
        <f>MID(DEC2BIN(HEX2DEC(L98),4),2,1)</f>
        <v>0</v>
      </c>
      <c r="N99" s="13" t="str">
        <f>MID(DEC2BIN(HEX2DEC(L98),4),3,1)</f>
        <v>1</v>
      </c>
      <c r="O99" s="13" t="str">
        <f>MID(DEC2BIN(HEX2DEC(L98),4),4,1)</f>
        <v>0</v>
      </c>
      <c r="P99" s="13" t="str">
        <f>MID(DEC2BIN(HEX2DEC(P98),4),1,1)</f>
        <v>0</v>
      </c>
      <c r="Q99" s="13" t="str">
        <f>MID(DEC2BIN(HEX2DEC(P98),4),2,1)</f>
        <v>0</v>
      </c>
      <c r="R99" s="13" t="str">
        <f>MID(DEC2BIN(HEX2DEC(P98),4),3,1)</f>
        <v>0</v>
      </c>
      <c r="S99" s="13" t="str">
        <f>MID(DEC2BIN(HEX2DEC(P98),4),4,1)</f>
        <v>1</v>
      </c>
      <c r="T99" s="13" t="str">
        <f>MID(DEC2BIN(HEX2DEC(T98),4),1,1)</f>
        <v>1</v>
      </c>
      <c r="U99" s="13" t="str">
        <f>MID(DEC2BIN(HEX2DEC(T98),4),2,1)</f>
        <v>0</v>
      </c>
      <c r="V99" s="13" t="str">
        <f>MID(DEC2BIN(HEX2DEC(T98),4),3,1)</f>
        <v>1</v>
      </c>
      <c r="W99" s="13" t="str">
        <f>MID(DEC2BIN(HEX2DEC(T98),4),4,1)</f>
        <v>0</v>
      </c>
      <c r="X99" s="13" t="str">
        <f>MID(DEC2BIN(HEX2DEC(X98),4),1,1)</f>
        <v>0</v>
      </c>
      <c r="Y99" s="13" t="str">
        <f>MID(DEC2BIN(HEX2DEC(X98),4),2,1)</f>
        <v>1</v>
      </c>
      <c r="Z99" s="13" t="str">
        <f>MID(DEC2BIN(HEX2DEC(X98),4),3,1)</f>
        <v>1</v>
      </c>
      <c r="AA99" s="13" t="str">
        <f>MID(DEC2BIN(HEX2DEC(X98),4),4,1)</f>
        <v>0</v>
      </c>
      <c r="AB99" s="13" t="str">
        <f>MID(DEC2BIN(HEX2DEC(AB98),4),1,1)</f>
        <v>1</v>
      </c>
      <c r="AC99" s="13" t="str">
        <f>MID(DEC2BIN(HEX2DEC(AB98),4),2,1)</f>
        <v>1</v>
      </c>
      <c r="AD99" s="13" t="str">
        <f>MID(DEC2BIN(HEX2DEC(AB98),4),3,1)</f>
        <v>1</v>
      </c>
      <c r="AE99" s="13" t="str">
        <f>MID(DEC2BIN(HEX2DEC(AB98),4),4,1)</f>
        <v>1</v>
      </c>
      <c r="AF99" s="13" t="str">
        <f>MID(DEC2BIN(HEX2DEC(AF98),4),1,1)</f>
        <v>0</v>
      </c>
      <c r="AG99" s="13" t="str">
        <f>MID(DEC2BIN(HEX2DEC(AF98),4),2,1)</f>
        <v>1</v>
      </c>
      <c r="AH99" s="13" t="str">
        <f>MID(DEC2BIN(HEX2DEC(AF98),4),3,1)</f>
        <v>1</v>
      </c>
      <c r="AI99" s="13" t="str">
        <f>MID(DEC2BIN(HEX2DEC(AF98),4),4,1)</f>
        <v>0</v>
      </c>
      <c r="AL99" s="16" t="s">
        <v>65</v>
      </c>
      <c r="AM99" s="20" t="str">
        <f>CONCATENATE(D98,H98,L98,P98,T98,X98,AB98,AF98)</f>
        <v>EFA1A6F6</v>
      </c>
    </row>
    <row r="100" spans="1:39" ht="15" customHeight="1" thickBot="1" x14ac:dyDescent="0.6">
      <c r="C100" s="17" t="s">
        <v>46</v>
      </c>
      <c r="D100" s="13" t="str">
        <f>D62</f>
        <v>8</v>
      </c>
      <c r="H100" s="13" t="str">
        <f t="shared" ref="H100" si="74">H62</f>
        <v>E</v>
      </c>
      <c r="L100" s="13" t="str">
        <f t="shared" ref="L100" si="75">L62</f>
        <v>5</v>
      </c>
      <c r="P100" s="13" t="str">
        <f t="shared" ref="P100" si="76">P62</f>
        <v>4</v>
      </c>
      <c r="T100" s="13" t="str">
        <f t="shared" ref="T100" si="77">T62</f>
        <v>8</v>
      </c>
      <c r="X100" s="13" t="str">
        <f t="shared" ref="X100" si="78">X62</f>
        <v>F</v>
      </c>
      <c r="AB100" s="13" t="str">
        <f t="shared" ref="AB100" si="79">AB62</f>
        <v>8</v>
      </c>
      <c r="AF100" s="13" t="str">
        <f t="shared" ref="AF100" si="80">AF62</f>
        <v>2</v>
      </c>
      <c r="AM100" s="14"/>
    </row>
    <row r="101" spans="1:39" ht="15" customHeight="1" thickBot="1" x14ac:dyDescent="0.5">
      <c r="C101" s="15" t="s">
        <v>47</v>
      </c>
      <c r="D101" s="13" t="str">
        <f>MID(DEC2BIN(HEX2DEC(D100),4),1,1)</f>
        <v>1</v>
      </c>
      <c r="E101" s="13" t="str">
        <f>MID(DEC2BIN(HEX2DEC(D100),4),2,1)</f>
        <v>0</v>
      </c>
      <c r="F101" s="13" t="str">
        <f>MID(DEC2BIN(HEX2DEC(D100),4),3,1)</f>
        <v>0</v>
      </c>
      <c r="G101" s="13" t="str">
        <f>MID(DEC2BIN(HEX2DEC(D100),4),4,1)</f>
        <v>0</v>
      </c>
      <c r="H101" s="13" t="str">
        <f>MID(DEC2BIN(HEX2DEC(H100),4),1,1)</f>
        <v>1</v>
      </c>
      <c r="I101" s="13" t="str">
        <f>MID(DEC2BIN(HEX2DEC(H100),4),2,1)</f>
        <v>1</v>
      </c>
      <c r="J101" s="13" t="str">
        <f>MID(DEC2BIN(HEX2DEC(H100),4),3,1)</f>
        <v>1</v>
      </c>
      <c r="K101" s="13" t="str">
        <f>MID(DEC2BIN(HEX2DEC(H100),4),4,1)</f>
        <v>0</v>
      </c>
      <c r="L101" s="13" t="str">
        <f>MID(DEC2BIN(HEX2DEC(L100),4),1,1)</f>
        <v>0</v>
      </c>
      <c r="M101" s="13" t="str">
        <f>MID(DEC2BIN(HEX2DEC(L100),4),2,1)</f>
        <v>1</v>
      </c>
      <c r="N101" s="13" t="str">
        <f>MID(DEC2BIN(HEX2DEC(L100),4),3,1)</f>
        <v>0</v>
      </c>
      <c r="O101" s="13" t="str">
        <f>MID(DEC2BIN(HEX2DEC(L100),4),4,1)</f>
        <v>1</v>
      </c>
      <c r="P101" s="13" t="str">
        <f>MID(DEC2BIN(HEX2DEC(P100),4),1,1)</f>
        <v>0</v>
      </c>
      <c r="Q101" s="13" t="str">
        <f>MID(DEC2BIN(HEX2DEC(P100),4),2,1)</f>
        <v>1</v>
      </c>
      <c r="R101" s="13" t="str">
        <f>MID(DEC2BIN(HEX2DEC(P100),4),3,1)</f>
        <v>0</v>
      </c>
      <c r="S101" s="13" t="str">
        <f>MID(DEC2BIN(HEX2DEC(P100),4),4,1)</f>
        <v>0</v>
      </c>
      <c r="T101" s="13" t="str">
        <f>MID(DEC2BIN(HEX2DEC(T100),4),1,1)</f>
        <v>1</v>
      </c>
      <c r="U101" s="13" t="str">
        <f>MID(DEC2BIN(HEX2DEC(T100),4),2,1)</f>
        <v>0</v>
      </c>
      <c r="V101" s="13" t="str">
        <f>MID(DEC2BIN(HEX2DEC(T100),4),3,1)</f>
        <v>0</v>
      </c>
      <c r="W101" s="13" t="str">
        <f>MID(DEC2BIN(HEX2DEC(T100),4),4,1)</f>
        <v>0</v>
      </c>
      <c r="X101" s="13" t="str">
        <f>MID(DEC2BIN(HEX2DEC(X100),4),1,1)</f>
        <v>1</v>
      </c>
      <c r="Y101" s="13" t="str">
        <f>MID(DEC2BIN(HEX2DEC(X100),4),2,1)</f>
        <v>1</v>
      </c>
      <c r="Z101" s="13" t="str">
        <f>MID(DEC2BIN(HEX2DEC(X100),4),3,1)</f>
        <v>1</v>
      </c>
      <c r="AA101" s="13" t="str">
        <f>MID(DEC2BIN(HEX2DEC(X100),4),4,1)</f>
        <v>1</v>
      </c>
      <c r="AB101" s="13" t="str">
        <f>MID(DEC2BIN(HEX2DEC(AB100),4),1,1)</f>
        <v>1</v>
      </c>
      <c r="AC101" s="13" t="str">
        <f>MID(DEC2BIN(HEX2DEC(AB100),4),2,1)</f>
        <v>0</v>
      </c>
      <c r="AD101" s="13" t="str">
        <f>MID(DEC2BIN(HEX2DEC(AB100),4),3,1)</f>
        <v>0</v>
      </c>
      <c r="AE101" s="13" t="str">
        <f>MID(DEC2BIN(HEX2DEC(AB100),4),4,1)</f>
        <v>0</v>
      </c>
      <c r="AF101" s="13" t="str">
        <f>MID(DEC2BIN(HEX2DEC(AF100),4),1,1)</f>
        <v>0</v>
      </c>
      <c r="AG101" s="13" t="str">
        <f>MID(DEC2BIN(HEX2DEC(AF100),4),2,1)</f>
        <v>0</v>
      </c>
      <c r="AH101" s="13" t="str">
        <f>MID(DEC2BIN(HEX2DEC(AF100),4),3,1)</f>
        <v>1</v>
      </c>
      <c r="AI101" s="13" t="str">
        <f>MID(DEC2BIN(HEX2DEC(AF100),4),4,1)</f>
        <v>0</v>
      </c>
      <c r="AL101" s="16" t="s">
        <v>66</v>
      </c>
      <c r="AM101" s="20" t="str">
        <f>CONCATENATE(D100,H100,L100,P100,T100,X100,AB100,AF100)</f>
        <v>8E548F82</v>
      </c>
    </row>
    <row r="102" spans="1:39" ht="15" customHeight="1" thickBot="1" x14ac:dyDescent="0.6">
      <c r="C102" s="17" t="s">
        <v>48</v>
      </c>
      <c r="D102" s="13" t="str">
        <f>D64</f>
        <v>5</v>
      </c>
      <c r="H102" s="13" t="str">
        <f t="shared" ref="H102" si="81">H64</f>
        <v>1</v>
      </c>
      <c r="L102" s="13" t="str">
        <f t="shared" ref="L102" si="82">L64</f>
        <v>0</v>
      </c>
      <c r="P102" s="13" t="str">
        <f t="shared" ref="P102" si="83">P64</f>
        <v>E</v>
      </c>
      <c r="T102" s="13" t="str">
        <f t="shared" ref="T102" si="84">T64</f>
        <v>5</v>
      </c>
      <c r="X102" s="13" t="str">
        <f t="shared" ref="X102" si="85">X64</f>
        <v>2</v>
      </c>
      <c r="AB102" s="13" t="str">
        <f t="shared" ref="AB102" si="86">AB64</f>
        <v>7</v>
      </c>
      <c r="AF102" s="13" t="str">
        <f t="shared" ref="AF102" si="87">AF64</f>
        <v>F</v>
      </c>
      <c r="AM102" s="14"/>
    </row>
    <row r="103" spans="1:39" ht="15" customHeight="1" thickBot="1" x14ac:dyDescent="0.5">
      <c r="C103" s="15" t="s">
        <v>49</v>
      </c>
      <c r="D103" s="13" t="str">
        <f>MID(DEC2BIN(HEX2DEC(D102),4),1,1)</f>
        <v>0</v>
      </c>
      <c r="E103" s="13" t="str">
        <f>MID(DEC2BIN(HEX2DEC(D102),4),2,1)</f>
        <v>1</v>
      </c>
      <c r="F103" s="13" t="str">
        <f>MID(DEC2BIN(HEX2DEC(D102),4),3,1)</f>
        <v>0</v>
      </c>
      <c r="G103" s="13" t="str">
        <f>MID(DEC2BIN(HEX2DEC(D102),4),4,1)</f>
        <v>1</v>
      </c>
      <c r="H103" s="13" t="str">
        <f>MID(DEC2BIN(HEX2DEC(H102),4),1,1)</f>
        <v>0</v>
      </c>
      <c r="I103" s="13" t="str">
        <f>MID(DEC2BIN(HEX2DEC(H102),4),2,1)</f>
        <v>0</v>
      </c>
      <c r="J103" s="13" t="str">
        <f>MID(DEC2BIN(HEX2DEC(H102),4),3,1)</f>
        <v>0</v>
      </c>
      <c r="K103" s="13" t="str">
        <f>MID(DEC2BIN(HEX2DEC(H102),4),4,1)</f>
        <v>1</v>
      </c>
      <c r="L103" s="13" t="str">
        <f>MID(DEC2BIN(HEX2DEC(L102),4),1,1)</f>
        <v>0</v>
      </c>
      <c r="M103" s="13" t="str">
        <f>MID(DEC2BIN(HEX2DEC(L102),4),2,1)</f>
        <v>0</v>
      </c>
      <c r="N103" s="13" t="str">
        <f>MID(DEC2BIN(HEX2DEC(L102),4),3,1)</f>
        <v>0</v>
      </c>
      <c r="O103" s="13" t="str">
        <f>MID(DEC2BIN(HEX2DEC(L102),4),4,1)</f>
        <v>0</v>
      </c>
      <c r="P103" s="13" t="str">
        <f>MID(DEC2BIN(HEX2DEC(P102),4),1,1)</f>
        <v>1</v>
      </c>
      <c r="Q103" s="13" t="str">
        <f>MID(DEC2BIN(HEX2DEC(P102),4),2,1)</f>
        <v>1</v>
      </c>
      <c r="R103" s="13" t="str">
        <f>MID(DEC2BIN(HEX2DEC(P102),4),3,1)</f>
        <v>1</v>
      </c>
      <c r="S103" s="13" t="str">
        <f>MID(DEC2BIN(HEX2DEC(P102),4),4,1)</f>
        <v>0</v>
      </c>
      <c r="T103" s="13" t="str">
        <f>MID(DEC2BIN(HEX2DEC(T102),4),1,1)</f>
        <v>0</v>
      </c>
      <c r="U103" s="13" t="str">
        <f>MID(DEC2BIN(HEX2DEC(T102),4),2,1)</f>
        <v>1</v>
      </c>
      <c r="V103" s="13" t="str">
        <f>MID(DEC2BIN(HEX2DEC(T102),4),3,1)</f>
        <v>0</v>
      </c>
      <c r="W103" s="13" t="str">
        <f>MID(DEC2BIN(HEX2DEC(T102),4),4,1)</f>
        <v>1</v>
      </c>
      <c r="X103" s="13" t="str">
        <f>MID(DEC2BIN(HEX2DEC(X102),4),1,1)</f>
        <v>0</v>
      </c>
      <c r="Y103" s="13" t="str">
        <f>MID(DEC2BIN(HEX2DEC(X102),4),2,1)</f>
        <v>0</v>
      </c>
      <c r="Z103" s="13" t="str">
        <f>MID(DEC2BIN(HEX2DEC(X102),4),3,1)</f>
        <v>1</v>
      </c>
      <c r="AA103" s="13" t="str">
        <f>MID(DEC2BIN(HEX2DEC(X102),4),4,1)</f>
        <v>0</v>
      </c>
      <c r="AB103" s="13" t="str">
        <f>MID(DEC2BIN(HEX2DEC(AB102),4),1,1)</f>
        <v>0</v>
      </c>
      <c r="AC103" s="13" t="str">
        <f>MID(DEC2BIN(HEX2DEC(AB102),4),2,1)</f>
        <v>1</v>
      </c>
      <c r="AD103" s="13" t="str">
        <f>MID(DEC2BIN(HEX2DEC(AB102),4),3,1)</f>
        <v>1</v>
      </c>
      <c r="AE103" s="13" t="str">
        <f>MID(DEC2BIN(HEX2DEC(AB102),4),4,1)</f>
        <v>1</v>
      </c>
      <c r="AF103" s="13" t="str">
        <f>MID(DEC2BIN(HEX2DEC(AF102),4),1,1)</f>
        <v>1</v>
      </c>
      <c r="AG103" s="13" t="str">
        <f>MID(DEC2BIN(HEX2DEC(AF102),4),2,1)</f>
        <v>1</v>
      </c>
      <c r="AH103" s="13" t="str">
        <f>MID(DEC2BIN(HEX2DEC(AF102),4),3,1)</f>
        <v>1</v>
      </c>
      <c r="AI103" s="13" t="str">
        <f>MID(DEC2BIN(HEX2DEC(AF102),4),4,1)</f>
        <v>1</v>
      </c>
      <c r="AL103" s="16" t="s">
        <v>55</v>
      </c>
      <c r="AM103" s="20" t="str">
        <f>CONCATENATE(D102,H102,L102,P102,T102,X102,AB102,AF102)</f>
        <v>510E527F</v>
      </c>
    </row>
    <row r="104" spans="1:39" ht="15" customHeight="1" x14ac:dyDescent="0.45">
      <c r="C104" s="15" t="s">
        <v>50</v>
      </c>
      <c r="D104" s="13" t="str">
        <f>IF(VALUE(D99)=1,D101,D103)</f>
        <v>1</v>
      </c>
      <c r="E104" s="13" t="str">
        <f t="shared" ref="E104:AI104" si="88">IF(VALUE(E99)=1,E101,E103)</f>
        <v>0</v>
      </c>
      <c r="F104" s="13" t="str">
        <f t="shared" si="88"/>
        <v>0</v>
      </c>
      <c r="G104" s="13" t="str">
        <f t="shared" si="88"/>
        <v>1</v>
      </c>
      <c r="H104" s="13" t="str">
        <f t="shared" si="88"/>
        <v>1</v>
      </c>
      <c r="I104" s="13" t="str">
        <f t="shared" si="88"/>
        <v>1</v>
      </c>
      <c r="J104" s="13" t="str">
        <f t="shared" si="88"/>
        <v>1</v>
      </c>
      <c r="K104" s="13" t="str">
        <f t="shared" si="88"/>
        <v>0</v>
      </c>
      <c r="L104" s="13" t="str">
        <f t="shared" si="88"/>
        <v>0</v>
      </c>
      <c r="M104" s="13" t="str">
        <f t="shared" si="88"/>
        <v>0</v>
      </c>
      <c r="N104" s="13" t="str">
        <f t="shared" si="88"/>
        <v>0</v>
      </c>
      <c r="O104" s="13" t="str">
        <f t="shared" si="88"/>
        <v>0</v>
      </c>
      <c r="P104" s="13" t="str">
        <f t="shared" si="88"/>
        <v>1</v>
      </c>
      <c r="Q104" s="13" t="str">
        <f t="shared" si="88"/>
        <v>1</v>
      </c>
      <c r="R104" s="13" t="str">
        <f t="shared" si="88"/>
        <v>1</v>
      </c>
      <c r="S104" s="13" t="str">
        <f t="shared" si="88"/>
        <v>0</v>
      </c>
      <c r="T104" s="13" t="str">
        <f t="shared" si="88"/>
        <v>1</v>
      </c>
      <c r="U104" s="13" t="str">
        <f t="shared" si="88"/>
        <v>1</v>
      </c>
      <c r="V104" s="13" t="str">
        <f t="shared" si="88"/>
        <v>0</v>
      </c>
      <c r="W104" s="13" t="str">
        <f t="shared" si="88"/>
        <v>1</v>
      </c>
      <c r="X104" s="13" t="str">
        <f t="shared" si="88"/>
        <v>0</v>
      </c>
      <c r="Y104" s="13" t="str">
        <f t="shared" si="88"/>
        <v>1</v>
      </c>
      <c r="Z104" s="13" t="str">
        <f t="shared" si="88"/>
        <v>1</v>
      </c>
      <c r="AA104" s="13" t="str">
        <f t="shared" si="88"/>
        <v>0</v>
      </c>
      <c r="AB104" s="13" t="str">
        <f t="shared" si="88"/>
        <v>1</v>
      </c>
      <c r="AC104" s="13" t="str">
        <f t="shared" si="88"/>
        <v>0</v>
      </c>
      <c r="AD104" s="13" t="str">
        <f t="shared" si="88"/>
        <v>0</v>
      </c>
      <c r="AE104" s="13" t="str">
        <f t="shared" si="88"/>
        <v>0</v>
      </c>
      <c r="AF104" s="13" t="str">
        <f t="shared" si="88"/>
        <v>1</v>
      </c>
      <c r="AG104" s="13" t="str">
        <f t="shared" si="88"/>
        <v>0</v>
      </c>
      <c r="AH104" s="13" t="str">
        <f t="shared" si="88"/>
        <v>1</v>
      </c>
      <c r="AI104" s="13" t="str">
        <f t="shared" si="88"/>
        <v>1</v>
      </c>
    </row>
    <row r="105" spans="1:39" ht="15" customHeight="1" x14ac:dyDescent="0.45">
      <c r="C105" s="15" t="s">
        <v>51</v>
      </c>
      <c r="D105" s="13" t="str">
        <f>BIN2HEX(CONCATENATE(D104,E104,F104,G104))</f>
        <v>9</v>
      </c>
      <c r="H105" s="13" t="str">
        <f>BIN2HEX(CONCATENATE(H104,I104,J104,K104))</f>
        <v>E</v>
      </c>
      <c r="L105" s="13" t="str">
        <f>BIN2HEX(CONCATENATE(L104,M104,N104,O104))</f>
        <v>0</v>
      </c>
      <c r="P105" s="13" t="str">
        <f>BIN2HEX(CONCATENATE(P104,Q104,R104,S104))</f>
        <v>E</v>
      </c>
      <c r="T105" s="13" t="str">
        <f>BIN2HEX(CONCATENATE(T104,U104,V104,W104))</f>
        <v>D</v>
      </c>
      <c r="X105" s="13" t="str">
        <f>BIN2HEX(CONCATENATE(X104,Y104,Z104,AA104))</f>
        <v>6</v>
      </c>
      <c r="AB105" s="13" t="str">
        <f>BIN2HEX(CONCATENATE(AB104,AC104,AD104,AE104))</f>
        <v>8</v>
      </c>
      <c r="AF105" s="13" t="str">
        <f>BIN2HEX(CONCATENATE(AF104,AG104,AH104,AI104))</f>
        <v>B</v>
      </c>
    </row>
    <row r="106" spans="1:39" ht="15" customHeight="1" x14ac:dyDescent="0.55000000000000004">
      <c r="C106" s="17" t="s">
        <v>52</v>
      </c>
      <c r="D106" s="13" t="str">
        <f>D66</f>
        <v>9</v>
      </c>
      <c r="H106" s="13" t="str">
        <f t="shared" ref="H106" si="89">H66</f>
        <v>B</v>
      </c>
      <c r="L106" s="13" t="str">
        <f t="shared" ref="L106" si="90">L66</f>
        <v>0</v>
      </c>
      <c r="P106" s="13" t="str">
        <f t="shared" ref="P106" si="91">P66</f>
        <v>5</v>
      </c>
      <c r="T106" s="13" t="str">
        <f t="shared" ref="T106" si="92">T66</f>
        <v>6</v>
      </c>
      <c r="X106" s="13" t="str">
        <f t="shared" ref="X106" si="93">X66</f>
        <v>8</v>
      </c>
      <c r="AB106" s="13" t="str">
        <f t="shared" ref="AB106" si="94">AB66</f>
        <v>8</v>
      </c>
      <c r="AF106" s="13" t="str">
        <f t="shared" ref="AF106" si="95">AF66</f>
        <v>C</v>
      </c>
    </row>
    <row r="107" spans="1:39" ht="15" customHeight="1" x14ac:dyDescent="0.45">
      <c r="D107" s="13" t="str">
        <f>MID(DEC2BIN(HEX2DEC(D106),4),1,1)</f>
        <v>1</v>
      </c>
      <c r="E107" s="13" t="str">
        <f>MID(DEC2BIN(HEX2DEC(D106),4),2,1)</f>
        <v>0</v>
      </c>
      <c r="F107" s="13" t="str">
        <f>MID(DEC2BIN(HEX2DEC(D106),4),3,1)</f>
        <v>0</v>
      </c>
      <c r="G107" s="13" t="str">
        <f>MID(DEC2BIN(HEX2DEC(D106),4),4,1)</f>
        <v>1</v>
      </c>
      <c r="H107" s="13" t="str">
        <f>MID(DEC2BIN(HEX2DEC(H106),4),1,1)</f>
        <v>1</v>
      </c>
      <c r="I107" s="13" t="str">
        <f>MID(DEC2BIN(HEX2DEC(H106),4),2,1)</f>
        <v>0</v>
      </c>
      <c r="J107" s="13" t="str">
        <f>MID(DEC2BIN(HEX2DEC(H106),4),3,1)</f>
        <v>1</v>
      </c>
      <c r="K107" s="13" t="str">
        <f>MID(DEC2BIN(HEX2DEC(H106),4),4,1)</f>
        <v>1</v>
      </c>
      <c r="L107" s="13" t="str">
        <f>MID(DEC2BIN(HEX2DEC(L106),4),1,1)</f>
        <v>0</v>
      </c>
      <c r="M107" s="13" t="str">
        <f>MID(DEC2BIN(HEX2DEC(L106),4),2,1)</f>
        <v>0</v>
      </c>
      <c r="N107" s="13" t="str">
        <f>MID(DEC2BIN(HEX2DEC(L106),4),3,1)</f>
        <v>0</v>
      </c>
      <c r="O107" s="13" t="str">
        <f>MID(DEC2BIN(HEX2DEC(L106),4),4,1)</f>
        <v>0</v>
      </c>
      <c r="P107" s="13" t="str">
        <f>MID(DEC2BIN(HEX2DEC(P106),4),1,1)</f>
        <v>0</v>
      </c>
      <c r="Q107" s="13" t="str">
        <f>MID(DEC2BIN(HEX2DEC(P106),4),2,1)</f>
        <v>1</v>
      </c>
      <c r="R107" s="13" t="str">
        <f>MID(DEC2BIN(HEX2DEC(P106),4),3,1)</f>
        <v>0</v>
      </c>
      <c r="S107" s="13" t="str">
        <f>MID(DEC2BIN(HEX2DEC(P106),4),4,1)</f>
        <v>1</v>
      </c>
      <c r="T107" s="13" t="str">
        <f>MID(DEC2BIN(HEX2DEC(T106),4),1,1)</f>
        <v>0</v>
      </c>
      <c r="U107" s="13" t="str">
        <f>MID(DEC2BIN(HEX2DEC(T106),4),2,1)</f>
        <v>1</v>
      </c>
      <c r="V107" s="13" t="str">
        <f>MID(DEC2BIN(HEX2DEC(T106),4),3,1)</f>
        <v>1</v>
      </c>
      <c r="W107" s="13" t="str">
        <f>MID(DEC2BIN(HEX2DEC(T106),4),4,1)</f>
        <v>0</v>
      </c>
      <c r="X107" s="13" t="str">
        <f>MID(DEC2BIN(HEX2DEC(X106),4),1,1)</f>
        <v>1</v>
      </c>
      <c r="Y107" s="13" t="str">
        <f>MID(DEC2BIN(HEX2DEC(X106),4),2,1)</f>
        <v>0</v>
      </c>
      <c r="Z107" s="13" t="str">
        <f>MID(DEC2BIN(HEX2DEC(X106),4),3,1)</f>
        <v>0</v>
      </c>
      <c r="AA107" s="13" t="str">
        <f>MID(DEC2BIN(HEX2DEC(X106),4),4,1)</f>
        <v>0</v>
      </c>
      <c r="AB107" s="13" t="str">
        <f>MID(DEC2BIN(HEX2DEC(AB106),4),1,1)</f>
        <v>1</v>
      </c>
      <c r="AC107" s="13" t="str">
        <f>MID(DEC2BIN(HEX2DEC(AB106),4),2,1)</f>
        <v>0</v>
      </c>
      <c r="AD107" s="13" t="str">
        <f>MID(DEC2BIN(HEX2DEC(AB106),4),3,1)</f>
        <v>0</v>
      </c>
      <c r="AE107" s="13" t="str">
        <f>MID(DEC2BIN(HEX2DEC(AB106),4),4,1)</f>
        <v>0</v>
      </c>
      <c r="AF107" s="13" t="str">
        <f>MID(DEC2BIN(HEX2DEC(AF106),4),1,1)</f>
        <v>1</v>
      </c>
      <c r="AG107" s="13" t="str">
        <f>MID(DEC2BIN(HEX2DEC(AF106),4),2,1)</f>
        <v>1</v>
      </c>
      <c r="AH107" s="13" t="str">
        <f>MID(DEC2BIN(HEX2DEC(AF106),4),3,1)</f>
        <v>0</v>
      </c>
      <c r="AI107" s="13" t="str">
        <f>MID(DEC2BIN(HEX2DEC(AF106),4),4,1)</f>
        <v>0</v>
      </c>
    </row>
    <row r="108" spans="1:39" ht="15" customHeight="1" x14ac:dyDescent="0.45">
      <c r="A108" s="23"/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3"/>
      <c r="AF108" s="23"/>
      <c r="AG108" s="23"/>
      <c r="AH108" s="23"/>
      <c r="AI108" s="23"/>
      <c r="AJ108" s="23"/>
      <c r="AK108" s="23"/>
      <c r="AL108" s="23"/>
      <c r="AM108" s="23"/>
    </row>
    <row r="110" spans="1:39" ht="15" customHeight="1" x14ac:dyDescent="0.5">
      <c r="C110" s="12" t="s">
        <v>35</v>
      </c>
      <c r="D110" s="13">
        <f>D74+1</f>
        <v>4</v>
      </c>
    </row>
    <row r="112" spans="1:39" ht="15" customHeight="1" x14ac:dyDescent="0.45">
      <c r="C112" s="14" t="s">
        <v>31</v>
      </c>
      <c r="D112" s="13" t="str">
        <f>BIN2HEX(CONCATENATE(D113,E113,F113,G113))</f>
        <v>7</v>
      </c>
      <c r="H112" s="13" t="str">
        <f>BIN2HEX(CONCATENATE(H113,I113,J113,K113))</f>
        <v>B</v>
      </c>
      <c r="L112" s="13" t="str">
        <f>BIN2HEX(CONCATENATE(L113,M113,N113,O113))</f>
        <v>C</v>
      </c>
      <c r="P112" s="13" t="str">
        <f>BIN2HEX(CONCATENATE(P113,Q113,R113,S113))</f>
        <v>D</v>
      </c>
      <c r="T112" s="13" t="str">
        <f>BIN2HEX(CONCATENATE(T113,U113,V113,W113))</f>
        <v>7</v>
      </c>
      <c r="X112" s="13" t="str">
        <f>BIN2HEX(CONCATENATE(X113,Y113,Z113,AA113))</f>
        <v>1</v>
      </c>
      <c r="AB112" s="13" t="str">
        <f>BIN2HEX(CONCATENATE(AB113,AC113,AD113,AE113))</f>
        <v>2</v>
      </c>
      <c r="AF112" s="13" t="str">
        <f>BIN2HEX(CONCATENATE(AF113,AG113,AH113,AI113))</f>
        <v>E</v>
      </c>
    </row>
    <row r="113" spans="3:39" ht="15" customHeight="1" x14ac:dyDescent="0.45">
      <c r="C113" s="14" t="s">
        <v>36</v>
      </c>
      <c r="D113" s="13">
        <f>IF(ISEVEN(D114+D115+D116),0,1)</f>
        <v>0</v>
      </c>
      <c r="E113" s="13">
        <f t="shared" ref="E113:AI113" si="96">IF(ISEVEN(E114+E115+E116),0,1)</f>
        <v>1</v>
      </c>
      <c r="F113" s="13">
        <f t="shared" si="96"/>
        <v>1</v>
      </c>
      <c r="G113" s="13">
        <f t="shared" si="96"/>
        <v>1</v>
      </c>
      <c r="H113" s="13">
        <f t="shared" si="96"/>
        <v>1</v>
      </c>
      <c r="I113" s="13">
        <f t="shared" si="96"/>
        <v>0</v>
      </c>
      <c r="J113" s="13">
        <f t="shared" si="96"/>
        <v>1</v>
      </c>
      <c r="K113" s="13">
        <f t="shared" si="96"/>
        <v>1</v>
      </c>
      <c r="L113" s="13">
        <f t="shared" si="96"/>
        <v>1</v>
      </c>
      <c r="M113" s="13">
        <f t="shared" si="96"/>
        <v>1</v>
      </c>
      <c r="N113" s="13">
        <f t="shared" si="96"/>
        <v>0</v>
      </c>
      <c r="O113" s="13">
        <f t="shared" si="96"/>
        <v>0</v>
      </c>
      <c r="P113" s="13">
        <f t="shared" si="96"/>
        <v>1</v>
      </c>
      <c r="Q113" s="13">
        <f t="shared" si="96"/>
        <v>1</v>
      </c>
      <c r="R113" s="13">
        <f t="shared" si="96"/>
        <v>0</v>
      </c>
      <c r="S113" s="13">
        <f t="shared" si="96"/>
        <v>1</v>
      </c>
      <c r="T113" s="13">
        <f t="shared" si="96"/>
        <v>0</v>
      </c>
      <c r="U113" s="13">
        <f t="shared" si="96"/>
        <v>1</v>
      </c>
      <c r="V113" s="13">
        <f t="shared" si="96"/>
        <v>1</v>
      </c>
      <c r="W113" s="13">
        <f t="shared" si="96"/>
        <v>1</v>
      </c>
      <c r="X113" s="13">
        <f t="shared" si="96"/>
        <v>0</v>
      </c>
      <c r="Y113" s="13">
        <f t="shared" si="96"/>
        <v>0</v>
      </c>
      <c r="Z113" s="13">
        <f t="shared" si="96"/>
        <v>0</v>
      </c>
      <c r="AA113" s="13">
        <f t="shared" si="96"/>
        <v>1</v>
      </c>
      <c r="AB113" s="13">
        <f t="shared" si="96"/>
        <v>0</v>
      </c>
      <c r="AC113" s="13">
        <f t="shared" si="96"/>
        <v>0</v>
      </c>
      <c r="AD113" s="13">
        <f t="shared" si="96"/>
        <v>1</v>
      </c>
      <c r="AE113" s="13">
        <f t="shared" si="96"/>
        <v>0</v>
      </c>
      <c r="AF113" s="13">
        <f t="shared" si="96"/>
        <v>1</v>
      </c>
      <c r="AG113" s="13">
        <f t="shared" si="96"/>
        <v>1</v>
      </c>
      <c r="AH113" s="13">
        <f t="shared" si="96"/>
        <v>1</v>
      </c>
      <c r="AI113" s="13">
        <f t="shared" si="96"/>
        <v>0</v>
      </c>
      <c r="AL113" s="13" t="s">
        <v>53</v>
      </c>
      <c r="AM113" s="14" t="str">
        <f>VLOOKUP('הכנה ל- SHA-256 #2'!$U$24,'הכנה ל- SHA-256 #2'!$U$24:$CG$24,1+'SHA-256 Algorithm #2'!D110,)</f>
        <v>5E315E3C</v>
      </c>
    </row>
    <row r="114" spans="3:39" ht="15" customHeight="1" x14ac:dyDescent="0.45">
      <c r="C114" s="14" t="s">
        <v>32</v>
      </c>
      <c r="D114" s="13" t="str">
        <f>N118</f>
        <v>0</v>
      </c>
      <c r="E114" s="13" t="str">
        <f t="shared" ref="E114" si="97">O118</f>
        <v>1</v>
      </c>
      <c r="F114" s="13" t="str">
        <f t="shared" ref="F114" si="98">P118</f>
        <v>0</v>
      </c>
      <c r="G114" s="13" t="str">
        <f t="shared" ref="G114" si="99">Q118</f>
        <v>0</v>
      </c>
      <c r="H114" s="13" t="str">
        <f t="shared" ref="H114" si="100">R118</f>
        <v>1</v>
      </c>
      <c r="I114" s="13" t="str">
        <f t="shared" ref="I114" si="101">S118</f>
        <v>0</v>
      </c>
      <c r="J114" s="13" t="str">
        <f t="shared" ref="J114" si="102">T118</f>
        <v>1</v>
      </c>
      <c r="K114" s="13" t="str">
        <f t="shared" ref="K114" si="103">U118</f>
        <v>0</v>
      </c>
      <c r="L114" s="13" t="str">
        <f t="shared" ref="L114" si="104">V118</f>
        <v>1</v>
      </c>
      <c r="M114" s="13" t="str">
        <f t="shared" ref="M114" si="105">W118</f>
        <v>1</v>
      </c>
      <c r="N114" s="13" t="str">
        <f t="shared" ref="N114" si="106">X118</f>
        <v>0</v>
      </c>
      <c r="O114" s="13" t="str">
        <f t="shared" ref="O114" si="107">Y118</f>
        <v>1</v>
      </c>
      <c r="P114" s="13" t="str">
        <f t="shared" ref="P114" si="108">Z118</f>
        <v>1</v>
      </c>
      <c r="Q114" s="13" t="str">
        <f t="shared" ref="Q114" si="109">AA118</f>
        <v>0</v>
      </c>
      <c r="R114" s="13" t="str">
        <f t="shared" ref="R114" si="110">AB118</f>
        <v>0</v>
      </c>
      <c r="S114" s="13" t="str">
        <f t="shared" ref="S114" si="111">AC118</f>
        <v>1</v>
      </c>
      <c r="T114" s="13" t="str">
        <f t="shared" ref="T114" si="112">AD118</f>
        <v>1</v>
      </c>
      <c r="U114" s="13" t="str">
        <f t="shared" ref="U114" si="113">AE118</f>
        <v>0</v>
      </c>
      <c r="V114" s="13" t="str">
        <f t="shared" ref="V114" si="114">AF118</f>
        <v>0</v>
      </c>
      <c r="W114" s="13" t="str">
        <f t="shared" ref="W114" si="115">AG118</f>
        <v>1</v>
      </c>
      <c r="X114" s="13" t="str">
        <f t="shared" ref="X114" si="116">AH118</f>
        <v>1</v>
      </c>
      <c r="Y114" s="13" t="str">
        <f t="shared" ref="Y114" si="117">AI118</f>
        <v>0</v>
      </c>
      <c r="Z114" s="13" t="str">
        <f>D118</f>
        <v>0</v>
      </c>
      <c r="AA114" s="13" t="str">
        <f t="shared" ref="AA114" si="118">E118</f>
        <v>0</v>
      </c>
      <c r="AB114" s="13" t="str">
        <f t="shared" ref="AB114" si="119">F118</f>
        <v>0</v>
      </c>
      <c r="AC114" s="13" t="str">
        <f t="shared" ref="AC114" si="120">G118</f>
        <v>0</v>
      </c>
      <c r="AD114" s="13" t="str">
        <f t="shared" ref="AD114" si="121">H118</f>
        <v>1</v>
      </c>
      <c r="AE114" s="13" t="str">
        <f t="shared" ref="AE114" si="122">I118</f>
        <v>0</v>
      </c>
      <c r="AF114" s="13" t="str">
        <f t="shared" ref="AF114" si="123">J118</f>
        <v>0</v>
      </c>
      <c r="AG114" s="13" t="str">
        <f t="shared" ref="AG114" si="124">K118</f>
        <v>0</v>
      </c>
      <c r="AH114" s="13" t="str">
        <f t="shared" ref="AH114" si="125">L118</f>
        <v>1</v>
      </c>
      <c r="AI114" s="13" t="str">
        <f t="shared" ref="AI114" si="126">M118</f>
        <v>0</v>
      </c>
      <c r="AL114" s="14" t="s">
        <v>54</v>
      </c>
      <c r="AM114" s="14" t="str">
        <f>HLOOKUP('הכנה ל- SHA-256 #1'!$Q$5,'הכנה ל- SHA-256 #1'!$Q$5:$Q$69,1+'SHA-256 Algorithm #2'!D110,FALSE)</f>
        <v>E9B5DBA5</v>
      </c>
    </row>
    <row r="115" spans="3:39" ht="15" customHeight="1" x14ac:dyDescent="0.45">
      <c r="C115" s="14" t="s">
        <v>33</v>
      </c>
      <c r="D115" s="13" t="str">
        <f>W118</f>
        <v>1</v>
      </c>
      <c r="E115" s="13" t="str">
        <f t="shared" ref="E115" si="127">X118</f>
        <v>0</v>
      </c>
      <c r="F115" s="13" t="str">
        <f t="shared" ref="F115" si="128">Y118</f>
        <v>1</v>
      </c>
      <c r="G115" s="13" t="str">
        <f t="shared" ref="G115" si="129">Z118</f>
        <v>1</v>
      </c>
      <c r="H115" s="13" t="str">
        <f t="shared" ref="H115" si="130">AA118</f>
        <v>0</v>
      </c>
      <c r="I115" s="13" t="str">
        <f t="shared" ref="I115" si="131">AB118</f>
        <v>0</v>
      </c>
      <c r="J115" s="13" t="str">
        <f t="shared" ref="J115" si="132">AC118</f>
        <v>1</v>
      </c>
      <c r="K115" s="13" t="str">
        <f t="shared" ref="K115" si="133">AD118</f>
        <v>1</v>
      </c>
      <c r="L115" s="13" t="str">
        <f t="shared" ref="L115" si="134">AE118</f>
        <v>0</v>
      </c>
      <c r="M115" s="13" t="str">
        <f t="shared" ref="M115" si="135">AF118</f>
        <v>0</v>
      </c>
      <c r="N115" s="13" t="str">
        <f t="shared" ref="N115" si="136">AG118</f>
        <v>1</v>
      </c>
      <c r="O115" s="13" t="str">
        <f t="shared" ref="O115" si="137">AH118</f>
        <v>1</v>
      </c>
      <c r="P115" s="13" t="str">
        <f t="shared" ref="P115" si="138">AI118</f>
        <v>0</v>
      </c>
      <c r="Q115" s="13" t="str">
        <f>D118</f>
        <v>0</v>
      </c>
      <c r="R115" s="13" t="str">
        <f t="shared" ref="R115" si="139">E118</f>
        <v>0</v>
      </c>
      <c r="S115" s="13" t="str">
        <f t="shared" ref="S115" si="140">F118</f>
        <v>0</v>
      </c>
      <c r="T115" s="13" t="str">
        <f t="shared" ref="T115" si="141">G118</f>
        <v>0</v>
      </c>
      <c r="U115" s="13" t="str">
        <f t="shared" ref="U115" si="142">H118</f>
        <v>1</v>
      </c>
      <c r="V115" s="13" t="str">
        <f t="shared" ref="V115" si="143">I118</f>
        <v>0</v>
      </c>
      <c r="W115" s="13" t="str">
        <f t="shared" ref="W115" si="144">J118</f>
        <v>0</v>
      </c>
      <c r="X115" s="13" t="str">
        <f t="shared" ref="X115" si="145">K118</f>
        <v>0</v>
      </c>
      <c r="Y115" s="13" t="str">
        <f t="shared" ref="Y115" si="146">L118</f>
        <v>1</v>
      </c>
      <c r="Z115" s="13" t="str">
        <f t="shared" ref="Z115" si="147">M118</f>
        <v>0</v>
      </c>
      <c r="AA115" s="13" t="str">
        <f t="shared" ref="AA115" si="148">N118</f>
        <v>0</v>
      </c>
      <c r="AB115" s="13" t="str">
        <f t="shared" ref="AB115" si="149">O118</f>
        <v>1</v>
      </c>
      <c r="AC115" s="13" t="str">
        <f t="shared" ref="AC115" si="150">P118</f>
        <v>0</v>
      </c>
      <c r="AD115" s="13" t="str">
        <f t="shared" ref="AD115" si="151">Q118</f>
        <v>0</v>
      </c>
      <c r="AE115" s="13" t="str">
        <f t="shared" ref="AE115" si="152">R118</f>
        <v>1</v>
      </c>
      <c r="AF115" s="13" t="str">
        <f t="shared" ref="AF115" si="153">S118</f>
        <v>0</v>
      </c>
      <c r="AG115" s="13" t="str">
        <f t="shared" ref="AG115" si="154">T118</f>
        <v>1</v>
      </c>
      <c r="AH115" s="13" t="str">
        <f t="shared" ref="AH115" si="155">U118</f>
        <v>0</v>
      </c>
      <c r="AI115" s="13" t="str">
        <f t="shared" ref="AI115" si="156">V118</f>
        <v>1</v>
      </c>
      <c r="AL115" s="14" t="s">
        <v>55</v>
      </c>
      <c r="AM115" s="14" t="str">
        <f>CONCATENATE(D142,H142,L142,P142,T142,X142,AB142,AF142)</f>
        <v>510E527F</v>
      </c>
    </row>
    <row r="116" spans="3:39" ht="15" customHeight="1" x14ac:dyDescent="0.45">
      <c r="C116" s="14" t="s">
        <v>34</v>
      </c>
      <c r="D116" s="13" t="str">
        <f>AH118</f>
        <v>1</v>
      </c>
      <c r="E116" s="13" t="str">
        <f>AI118</f>
        <v>0</v>
      </c>
      <c r="F116" s="13" t="str">
        <f>D118</f>
        <v>0</v>
      </c>
      <c r="G116" s="13" t="str">
        <f t="shared" ref="G116" si="157">E118</f>
        <v>0</v>
      </c>
      <c r="H116" s="13" t="str">
        <f t="shared" ref="H116" si="158">F118</f>
        <v>0</v>
      </c>
      <c r="I116" s="13" t="str">
        <f t="shared" ref="I116" si="159">G118</f>
        <v>0</v>
      </c>
      <c r="J116" s="13" t="str">
        <f t="shared" ref="J116" si="160">H118</f>
        <v>1</v>
      </c>
      <c r="K116" s="13" t="str">
        <f t="shared" ref="K116" si="161">I118</f>
        <v>0</v>
      </c>
      <c r="L116" s="13" t="str">
        <f t="shared" ref="L116" si="162">J118</f>
        <v>0</v>
      </c>
      <c r="M116" s="13" t="str">
        <f t="shared" ref="M116" si="163">K118</f>
        <v>0</v>
      </c>
      <c r="N116" s="13" t="str">
        <f t="shared" ref="N116" si="164">L118</f>
        <v>1</v>
      </c>
      <c r="O116" s="13" t="str">
        <f t="shared" ref="O116" si="165">M118</f>
        <v>0</v>
      </c>
      <c r="P116" s="13" t="str">
        <f t="shared" ref="P116" si="166">N118</f>
        <v>0</v>
      </c>
      <c r="Q116" s="13" t="str">
        <f t="shared" ref="Q116" si="167">O118</f>
        <v>1</v>
      </c>
      <c r="R116" s="13" t="str">
        <f t="shared" ref="R116" si="168">P118</f>
        <v>0</v>
      </c>
      <c r="S116" s="13" t="str">
        <f t="shared" ref="S116" si="169">Q118</f>
        <v>0</v>
      </c>
      <c r="T116" s="13" t="str">
        <f t="shared" ref="T116" si="170">R118</f>
        <v>1</v>
      </c>
      <c r="U116" s="13" t="str">
        <f t="shared" ref="U116" si="171">S118</f>
        <v>0</v>
      </c>
      <c r="V116" s="13" t="str">
        <f t="shared" ref="V116" si="172">T118</f>
        <v>1</v>
      </c>
      <c r="W116" s="13" t="str">
        <f t="shared" ref="W116" si="173">U118</f>
        <v>0</v>
      </c>
      <c r="X116" s="13" t="str">
        <f t="shared" ref="X116" si="174">V118</f>
        <v>1</v>
      </c>
      <c r="Y116" s="13" t="str">
        <f t="shared" ref="Y116" si="175">W118</f>
        <v>1</v>
      </c>
      <c r="Z116" s="13" t="str">
        <f t="shared" ref="Z116" si="176">X118</f>
        <v>0</v>
      </c>
      <c r="AA116" s="13" t="str">
        <f t="shared" ref="AA116" si="177">Y118</f>
        <v>1</v>
      </c>
      <c r="AB116" s="13" t="str">
        <f t="shared" ref="AB116" si="178">Z118</f>
        <v>1</v>
      </c>
      <c r="AC116" s="13" t="str">
        <f t="shared" ref="AC116" si="179">AA118</f>
        <v>0</v>
      </c>
      <c r="AD116" s="13" t="str">
        <f t="shared" ref="AD116" si="180">AB118</f>
        <v>0</v>
      </c>
      <c r="AE116" s="13" t="str">
        <f t="shared" ref="AE116" si="181">AC118</f>
        <v>1</v>
      </c>
      <c r="AF116" s="13" t="str">
        <f t="shared" ref="AF116" si="182">AD118</f>
        <v>1</v>
      </c>
      <c r="AG116" s="13" t="str">
        <f t="shared" ref="AG116" si="183">AE118</f>
        <v>0</v>
      </c>
      <c r="AH116" s="13" t="str">
        <f t="shared" ref="AH116" si="184">AF118</f>
        <v>0</v>
      </c>
      <c r="AI116" s="13" t="str">
        <f t="shared" ref="AI116" si="185">AG118</f>
        <v>1</v>
      </c>
      <c r="AL116" s="14" t="s">
        <v>56</v>
      </c>
      <c r="AM116" s="14" t="str">
        <f>CONCATENATE(D141,H141,L141,P141,T141,X141,AB141,AF141,)</f>
        <v>EEC5AEF2</v>
      </c>
    </row>
    <row r="117" spans="3:39" ht="15" customHeight="1" x14ac:dyDescent="0.55000000000000004">
      <c r="C117" s="14" t="s">
        <v>23</v>
      </c>
      <c r="D117" s="13" t="str">
        <f>MID($AM87,1,1)</f>
        <v>0</v>
      </c>
      <c r="H117" s="13" t="str">
        <f>MID($AM87,2,1)</f>
        <v>8</v>
      </c>
      <c r="L117" s="13" t="str">
        <f>MID($AM87,3,1)</f>
        <v>9</v>
      </c>
      <c r="P117" s="13" t="str">
        <f>MID($AM87,4,1)</f>
        <v>2</v>
      </c>
      <c r="T117" s="13" t="str">
        <f>MID($AM87,5,1)</f>
        <v>B</v>
      </c>
      <c r="X117" s="13" t="str">
        <f>MID($AM87,6,1)</f>
        <v>6</v>
      </c>
      <c r="AB117" s="13" t="str">
        <f>MID($AM87,7,1)</f>
        <v>6</v>
      </c>
      <c r="AF117" s="13" t="str">
        <f>MID($AM87,8,1)</f>
        <v>6</v>
      </c>
      <c r="AL117" s="21" t="s">
        <v>40</v>
      </c>
      <c r="AM117" s="14" t="str">
        <f>CONCATENATE(D129,H129,L129,P129,T129,X129,AB129,AF129)</f>
        <v>102DEB0C</v>
      </c>
    </row>
    <row r="118" spans="3:39" ht="15" customHeight="1" x14ac:dyDescent="0.45">
      <c r="C118" s="14" t="s">
        <v>24</v>
      </c>
      <c r="D118" s="13" t="str">
        <f>MID(DEC2BIN(HEX2DEC(D117),4),1,1)</f>
        <v>0</v>
      </c>
      <c r="E118" s="13" t="str">
        <f>MID(DEC2BIN(HEX2DEC(D117),4),2,1)</f>
        <v>0</v>
      </c>
      <c r="F118" s="13" t="str">
        <f>MID(DEC2BIN(HEX2DEC(D117),4),3,1)</f>
        <v>0</v>
      </c>
      <c r="G118" s="13" t="str">
        <f>MID(DEC2BIN(HEX2DEC(D117),4),4,1)</f>
        <v>0</v>
      </c>
      <c r="H118" s="13" t="str">
        <f>MID(DEC2BIN(HEX2DEC(H117),4),1,1)</f>
        <v>1</v>
      </c>
      <c r="I118" s="13" t="str">
        <f>MID(DEC2BIN(HEX2DEC(H117),4),2,1)</f>
        <v>0</v>
      </c>
      <c r="J118" s="13" t="str">
        <f>MID(DEC2BIN(HEX2DEC(H117),4),3,1)</f>
        <v>0</v>
      </c>
      <c r="K118" s="13" t="str">
        <f>MID(DEC2BIN(HEX2DEC(H117),4),4,1)</f>
        <v>0</v>
      </c>
      <c r="L118" s="13" t="str">
        <f>MID(DEC2BIN(HEX2DEC(L117),4),1,1)</f>
        <v>1</v>
      </c>
      <c r="M118" s="13" t="str">
        <f>MID(DEC2BIN(HEX2DEC(L117),4),2,1)</f>
        <v>0</v>
      </c>
      <c r="N118" s="13" t="str">
        <f>MID(DEC2BIN(HEX2DEC(L117),4),3,1)</f>
        <v>0</v>
      </c>
      <c r="O118" s="13" t="str">
        <f>MID(DEC2BIN(HEX2DEC(L117),4),4,1)</f>
        <v>1</v>
      </c>
      <c r="P118" s="13" t="str">
        <f>MID(DEC2BIN(HEX2DEC(P117),4),1,1)</f>
        <v>0</v>
      </c>
      <c r="Q118" s="13" t="str">
        <f>MID(DEC2BIN(HEX2DEC(P117),4),2,1)</f>
        <v>0</v>
      </c>
      <c r="R118" s="13" t="str">
        <f>MID(DEC2BIN(HEX2DEC(P117),4),3,1)</f>
        <v>1</v>
      </c>
      <c r="S118" s="13" t="str">
        <f>MID(DEC2BIN(HEX2DEC(P117),4),4,1)</f>
        <v>0</v>
      </c>
      <c r="T118" s="13" t="str">
        <f>MID(DEC2BIN(HEX2DEC(T117),4),1,1)</f>
        <v>1</v>
      </c>
      <c r="U118" s="13" t="str">
        <f>MID(DEC2BIN(HEX2DEC(T117),4),2,1)</f>
        <v>0</v>
      </c>
      <c r="V118" s="13" t="str">
        <f>MID(DEC2BIN(HEX2DEC(T117),4),3,1)</f>
        <v>1</v>
      </c>
      <c r="W118" s="13" t="str">
        <f>MID(DEC2BIN(HEX2DEC(T117),4),4,1)</f>
        <v>1</v>
      </c>
      <c r="X118" s="13" t="str">
        <f>MID(DEC2BIN(HEX2DEC(X117),4),1,1)</f>
        <v>0</v>
      </c>
      <c r="Y118" s="13" t="str">
        <f>MID(DEC2BIN(HEX2DEC(X117),4),2,1)</f>
        <v>1</v>
      </c>
      <c r="Z118" s="13" t="str">
        <f>MID(DEC2BIN(HEX2DEC(X117),4),3,1)</f>
        <v>1</v>
      </c>
      <c r="AA118" s="13" t="str">
        <f>MID(DEC2BIN(HEX2DEC(X117),4),4,1)</f>
        <v>0</v>
      </c>
      <c r="AB118" s="13" t="str">
        <f>MID(DEC2BIN(HEX2DEC(AB117),4),1,1)</f>
        <v>0</v>
      </c>
      <c r="AC118" s="13" t="str">
        <f>MID(DEC2BIN(HEX2DEC(AB117),4),2,1)</f>
        <v>1</v>
      </c>
      <c r="AD118" s="13" t="str">
        <f>MID(DEC2BIN(HEX2DEC(AB117),4),3,1)</f>
        <v>1</v>
      </c>
      <c r="AE118" s="13" t="str">
        <f>MID(DEC2BIN(HEX2DEC(AB117),4),4,1)</f>
        <v>0</v>
      </c>
      <c r="AF118" s="13" t="str">
        <f>MID(DEC2BIN(HEX2DEC(AF117),4),1,1)</f>
        <v>0</v>
      </c>
      <c r="AG118" s="13" t="str">
        <f>MID(DEC2BIN(HEX2DEC(AF117),4),2,1)</f>
        <v>1</v>
      </c>
      <c r="AH118" s="13" t="str">
        <f>MID(DEC2BIN(HEX2DEC(AF117),4),3,1)</f>
        <v>1</v>
      </c>
      <c r="AI118" s="13" t="str">
        <f>MID(DEC2BIN(HEX2DEC(AF117),4),4,1)</f>
        <v>0</v>
      </c>
      <c r="AL118" s="14" t="s">
        <v>57</v>
      </c>
      <c r="AM118" s="19" t="str">
        <f>DEC2HEX(MOD(HEX2DEC(AM113)+HEX2DEC(AM114)+HEX2DEC(AM115)+HEX2DEC(AM116)+HEX2DEC(AM117),2^32),8)</f>
        <v>97E9265E</v>
      </c>
    </row>
    <row r="119" spans="3:39" ht="15" customHeight="1" x14ac:dyDescent="0.45">
      <c r="C119" s="14" t="s">
        <v>25</v>
      </c>
      <c r="D119" s="13" t="str">
        <f>D81</f>
        <v>3</v>
      </c>
      <c r="H119" s="13" t="str">
        <f t="shared" ref="H119" si="186">H81</f>
        <v>0</v>
      </c>
      <c r="L119" s="13" t="str">
        <f t="shared" ref="L119" si="187">L81</f>
        <v>1</v>
      </c>
      <c r="P119" s="13" t="str">
        <f t="shared" ref="P119" si="188">P81</f>
        <v>6</v>
      </c>
      <c r="T119" s="13" t="str">
        <f t="shared" ref="T119" si="189">T81</f>
        <v>C</v>
      </c>
      <c r="X119" s="13" t="str">
        <f t="shared" ref="X119" si="190">X81</f>
        <v>F</v>
      </c>
      <c r="AB119" s="13" t="str">
        <f t="shared" ref="AB119" si="191">AB81</f>
        <v>C</v>
      </c>
      <c r="AF119" s="13" t="str">
        <f>AF81</f>
        <v>D</v>
      </c>
      <c r="AL119" s="14"/>
      <c r="AM119" s="14"/>
    </row>
    <row r="120" spans="3:39" ht="15" customHeight="1" x14ac:dyDescent="0.45">
      <c r="C120" s="14" t="s">
        <v>26</v>
      </c>
      <c r="D120" s="13" t="str">
        <f>MID(DEC2BIN(HEX2DEC(D119),4),1,1)</f>
        <v>0</v>
      </c>
      <c r="E120" s="13" t="str">
        <f>MID(DEC2BIN(HEX2DEC(D119),4),2,1)</f>
        <v>0</v>
      </c>
      <c r="F120" s="13" t="str">
        <f>MID(DEC2BIN(HEX2DEC(D119),4),3,1)</f>
        <v>1</v>
      </c>
      <c r="G120" s="13" t="str">
        <f>MID(DEC2BIN(HEX2DEC(D119),4),4,1)</f>
        <v>1</v>
      </c>
      <c r="H120" s="13" t="str">
        <f>MID(DEC2BIN(HEX2DEC(H119),4),1,1)</f>
        <v>0</v>
      </c>
      <c r="I120" s="13" t="str">
        <f>MID(DEC2BIN(HEX2DEC(H119),4),2,1)</f>
        <v>0</v>
      </c>
      <c r="J120" s="13" t="str">
        <f>MID(DEC2BIN(HEX2DEC(H119),4),3,1)</f>
        <v>0</v>
      </c>
      <c r="K120" s="13" t="str">
        <f>MID(DEC2BIN(HEX2DEC(H119),4),4,1)</f>
        <v>0</v>
      </c>
      <c r="L120" s="13" t="str">
        <f>MID(DEC2BIN(HEX2DEC(L119),4),1,1)</f>
        <v>0</v>
      </c>
      <c r="M120" s="13" t="str">
        <f>MID(DEC2BIN(HEX2DEC(L119),4),2,1)</f>
        <v>0</v>
      </c>
      <c r="N120" s="13" t="str">
        <f>MID(DEC2BIN(HEX2DEC(L119),4),3,1)</f>
        <v>0</v>
      </c>
      <c r="O120" s="13" t="str">
        <f>MID(DEC2BIN(HEX2DEC(L119),4),4,1)</f>
        <v>1</v>
      </c>
      <c r="P120" s="13" t="str">
        <f>MID(DEC2BIN(HEX2DEC(P119),4),1,1)</f>
        <v>0</v>
      </c>
      <c r="Q120" s="13" t="str">
        <f>MID(DEC2BIN(HEX2DEC(P119),4),2,1)</f>
        <v>1</v>
      </c>
      <c r="R120" s="13" t="str">
        <f>MID(DEC2BIN(HEX2DEC(P119),4),3,1)</f>
        <v>1</v>
      </c>
      <c r="S120" s="13" t="str">
        <f>MID(DEC2BIN(HEX2DEC(P119),4),4,1)</f>
        <v>0</v>
      </c>
      <c r="T120" s="13" t="str">
        <f>MID(DEC2BIN(HEX2DEC(T119),4),1,1)</f>
        <v>1</v>
      </c>
      <c r="U120" s="13" t="str">
        <f>MID(DEC2BIN(HEX2DEC(T119),4),2,1)</f>
        <v>1</v>
      </c>
      <c r="V120" s="13" t="str">
        <f>MID(DEC2BIN(HEX2DEC(T119),4),3,1)</f>
        <v>0</v>
      </c>
      <c r="W120" s="13" t="str">
        <f>MID(DEC2BIN(HEX2DEC(T119),4),4,1)</f>
        <v>0</v>
      </c>
      <c r="X120" s="13" t="str">
        <f>MID(DEC2BIN(HEX2DEC(X119),4),1,1)</f>
        <v>1</v>
      </c>
      <c r="Y120" s="13" t="str">
        <f>MID(DEC2BIN(HEX2DEC(X119),4),2,1)</f>
        <v>1</v>
      </c>
      <c r="Z120" s="13" t="str">
        <f>MID(DEC2BIN(HEX2DEC(X119),4),3,1)</f>
        <v>1</v>
      </c>
      <c r="AA120" s="13" t="str">
        <f>MID(DEC2BIN(HEX2DEC(X119),4),4,1)</f>
        <v>1</v>
      </c>
      <c r="AB120" s="13" t="str">
        <f>MID(DEC2BIN(HEX2DEC(AB119),4),1,1)</f>
        <v>1</v>
      </c>
      <c r="AC120" s="13" t="str">
        <f>MID(DEC2BIN(HEX2DEC(AB119),4),2,1)</f>
        <v>1</v>
      </c>
      <c r="AD120" s="13" t="str">
        <f>MID(DEC2BIN(HEX2DEC(AB119),4),3,1)</f>
        <v>0</v>
      </c>
      <c r="AE120" s="13" t="str">
        <f>MID(DEC2BIN(HEX2DEC(AB119),4),4,1)</f>
        <v>0</v>
      </c>
      <c r="AF120" s="13" t="str">
        <f>MID(DEC2BIN(HEX2DEC(AF119),4),1,1)</f>
        <v>1</v>
      </c>
      <c r="AG120" s="13" t="str">
        <f>MID(DEC2BIN(HEX2DEC(AF119),4),2,1)</f>
        <v>1</v>
      </c>
      <c r="AH120" s="13" t="str">
        <f>MID(DEC2BIN(HEX2DEC(AF119),4),3,1)</f>
        <v>0</v>
      </c>
      <c r="AI120" s="13" t="str">
        <f>MID(DEC2BIN(HEX2DEC(AF119),4),4,1)</f>
        <v>1</v>
      </c>
      <c r="AL120" s="14" t="s">
        <v>58</v>
      </c>
      <c r="AM120" s="14" t="str">
        <f>CONCATENATE(D112,H112,L112,P112,T112,X112,AB112,AF112)</f>
        <v>7BCD712E</v>
      </c>
    </row>
    <row r="121" spans="3:39" ht="15" customHeight="1" x14ac:dyDescent="0.45">
      <c r="C121" s="14" t="s">
        <v>27</v>
      </c>
      <c r="D121" s="13" t="str">
        <f>D83</f>
        <v>F</v>
      </c>
      <c r="H121" s="13" t="str">
        <f t="shared" ref="H121" si="192">H83</f>
        <v>1</v>
      </c>
      <c r="L121" s="13" t="str">
        <f t="shared" ref="L121" si="193">L83</f>
        <v>9</v>
      </c>
      <c r="P121" s="13" t="str">
        <f t="shared" ref="P121" si="194">P83</f>
        <v>5</v>
      </c>
      <c r="T121" s="13" t="str">
        <f t="shared" ref="T121" si="195">T83</f>
        <v>3</v>
      </c>
      <c r="X121" s="13" t="str">
        <f t="shared" ref="X121" si="196">X83</f>
        <v>5</v>
      </c>
      <c r="AB121" s="13" t="str">
        <f t="shared" ref="AB121" si="197">AB83</f>
        <v>2</v>
      </c>
      <c r="AF121" s="13" t="str">
        <f t="shared" ref="AF121" si="198">AF83</f>
        <v>D</v>
      </c>
      <c r="AL121" s="14" t="s">
        <v>37</v>
      </c>
      <c r="AM121" s="14" t="str">
        <f>CONCATENATE(D124,H124,L124,P124,T124,X124,AB124,AF124)</f>
        <v>3096B76D</v>
      </c>
    </row>
    <row r="122" spans="3:39" ht="15" customHeight="1" thickBot="1" x14ac:dyDescent="0.5">
      <c r="C122" s="14" t="s">
        <v>28</v>
      </c>
      <c r="D122" s="13" t="str">
        <f>MID(DEC2BIN(HEX2DEC(D121),4),1,1)</f>
        <v>1</v>
      </c>
      <c r="E122" s="13" t="str">
        <f>MID(DEC2BIN(HEX2DEC(D121),4),2,1)</f>
        <v>1</v>
      </c>
      <c r="F122" s="13" t="str">
        <f>MID(DEC2BIN(HEX2DEC(D121),4),3,1)</f>
        <v>1</v>
      </c>
      <c r="G122" s="13" t="str">
        <f>MID(DEC2BIN(HEX2DEC(D121),4),4,1)</f>
        <v>1</v>
      </c>
      <c r="H122" s="13" t="str">
        <f>MID(DEC2BIN(HEX2DEC(H121),4),1,1)</f>
        <v>0</v>
      </c>
      <c r="I122" s="13" t="str">
        <f>MID(DEC2BIN(HEX2DEC(H121),4),2,1)</f>
        <v>0</v>
      </c>
      <c r="J122" s="13" t="str">
        <f>MID(DEC2BIN(HEX2DEC(H121),4),3,1)</f>
        <v>0</v>
      </c>
      <c r="K122" s="13" t="str">
        <f>MID(DEC2BIN(HEX2DEC(H121),4),4,1)</f>
        <v>1</v>
      </c>
      <c r="L122" s="13" t="str">
        <f>MID(DEC2BIN(HEX2DEC(L121),4),1,1)</f>
        <v>1</v>
      </c>
      <c r="M122" s="13" t="str">
        <f>MID(DEC2BIN(HEX2DEC(L121),4),2,1)</f>
        <v>0</v>
      </c>
      <c r="N122" s="13" t="str">
        <f>MID(DEC2BIN(HEX2DEC(L121),4),3,1)</f>
        <v>0</v>
      </c>
      <c r="O122" s="13" t="str">
        <f>MID(DEC2BIN(HEX2DEC(L121),4),4,1)</f>
        <v>1</v>
      </c>
      <c r="P122" s="13" t="str">
        <f>MID(DEC2BIN(HEX2DEC(P121),4),1,1)</f>
        <v>0</v>
      </c>
      <c r="Q122" s="13" t="str">
        <f>MID(DEC2BIN(HEX2DEC(P121),4),2,1)</f>
        <v>1</v>
      </c>
      <c r="R122" s="13" t="str">
        <f>MID(DEC2BIN(HEX2DEC(P121),4),3,1)</f>
        <v>0</v>
      </c>
      <c r="S122" s="13" t="str">
        <f>MID(DEC2BIN(HEX2DEC(P121),4),4,1)</f>
        <v>1</v>
      </c>
      <c r="T122" s="13" t="str">
        <f>MID(DEC2BIN(HEX2DEC(T121),4),1,1)</f>
        <v>0</v>
      </c>
      <c r="U122" s="13" t="str">
        <f>MID(DEC2BIN(HEX2DEC(T121),4),2,1)</f>
        <v>0</v>
      </c>
      <c r="V122" s="13" t="str">
        <f>MID(DEC2BIN(HEX2DEC(T121),4),3,1)</f>
        <v>1</v>
      </c>
      <c r="W122" s="13" t="str">
        <f>MID(DEC2BIN(HEX2DEC(T121),4),4,1)</f>
        <v>1</v>
      </c>
      <c r="X122" s="13" t="str">
        <f>MID(DEC2BIN(HEX2DEC(X121),4),1,1)</f>
        <v>0</v>
      </c>
      <c r="Y122" s="13" t="str">
        <f>MID(DEC2BIN(HEX2DEC(X121),4),2,1)</f>
        <v>1</v>
      </c>
      <c r="Z122" s="13" t="str">
        <f>MID(DEC2BIN(HEX2DEC(X121),4),3,1)</f>
        <v>0</v>
      </c>
      <c r="AA122" s="13" t="str">
        <f>MID(DEC2BIN(HEX2DEC(X121),4),4,1)</f>
        <v>1</v>
      </c>
      <c r="AB122" s="13" t="str">
        <f>MID(DEC2BIN(HEX2DEC(AB121),4),1,1)</f>
        <v>0</v>
      </c>
      <c r="AC122" s="13" t="str">
        <f>MID(DEC2BIN(HEX2DEC(AB121),4),2,1)</f>
        <v>0</v>
      </c>
      <c r="AD122" s="13" t="str">
        <f>MID(DEC2BIN(HEX2DEC(AB121),4),3,1)</f>
        <v>1</v>
      </c>
      <c r="AE122" s="13" t="str">
        <f>MID(DEC2BIN(HEX2DEC(AB121),4),4,1)</f>
        <v>0</v>
      </c>
      <c r="AF122" s="13" t="str">
        <f>MID(DEC2BIN(HEX2DEC(AF121),4),1,1)</f>
        <v>1</v>
      </c>
      <c r="AG122" s="13" t="str">
        <f>MID(DEC2BIN(HEX2DEC(AF121),4),2,1)</f>
        <v>1</v>
      </c>
      <c r="AH122" s="13" t="str">
        <f>MID(DEC2BIN(HEX2DEC(AF121),4),3,1)</f>
        <v>0</v>
      </c>
      <c r="AI122" s="13" t="str">
        <f>MID(DEC2BIN(HEX2DEC(AF121),4),4,1)</f>
        <v>1</v>
      </c>
      <c r="AL122" s="14" t="s">
        <v>57</v>
      </c>
      <c r="AM122" s="14" t="str">
        <f>AM118</f>
        <v>97E9265E</v>
      </c>
    </row>
    <row r="123" spans="3:39" ht="15" customHeight="1" thickBot="1" x14ac:dyDescent="0.5">
      <c r="C123" s="15" t="s">
        <v>37</v>
      </c>
      <c r="D123" s="13">
        <f>IF(D122+D120+D118&gt;1,1,0)</f>
        <v>0</v>
      </c>
      <c r="E123" s="13">
        <f t="shared" ref="E123:Z123" si="199">IF(E122+E120+E118&gt;1,1,0)</f>
        <v>0</v>
      </c>
      <c r="F123" s="13">
        <f t="shared" si="199"/>
        <v>1</v>
      </c>
      <c r="G123" s="13">
        <f t="shared" si="199"/>
        <v>1</v>
      </c>
      <c r="H123" s="13">
        <f t="shared" si="199"/>
        <v>0</v>
      </c>
      <c r="I123" s="13">
        <f t="shared" si="199"/>
        <v>0</v>
      </c>
      <c r="J123" s="13">
        <f t="shared" si="199"/>
        <v>0</v>
      </c>
      <c r="K123" s="13">
        <f t="shared" si="199"/>
        <v>0</v>
      </c>
      <c r="L123" s="13">
        <f t="shared" si="199"/>
        <v>1</v>
      </c>
      <c r="M123" s="13">
        <f t="shared" si="199"/>
        <v>0</v>
      </c>
      <c r="N123" s="13">
        <f t="shared" si="199"/>
        <v>0</v>
      </c>
      <c r="O123" s="13">
        <f t="shared" si="199"/>
        <v>1</v>
      </c>
      <c r="P123" s="13">
        <f t="shared" si="199"/>
        <v>0</v>
      </c>
      <c r="Q123" s="13">
        <f t="shared" si="199"/>
        <v>1</v>
      </c>
      <c r="R123" s="13">
        <f t="shared" si="199"/>
        <v>1</v>
      </c>
      <c r="S123" s="13">
        <f t="shared" si="199"/>
        <v>0</v>
      </c>
      <c r="T123" s="13">
        <f t="shared" si="199"/>
        <v>1</v>
      </c>
      <c r="U123" s="13">
        <f t="shared" si="199"/>
        <v>0</v>
      </c>
      <c r="V123" s="13">
        <f t="shared" si="199"/>
        <v>1</v>
      </c>
      <c r="W123" s="13">
        <f t="shared" si="199"/>
        <v>1</v>
      </c>
      <c r="X123" s="13">
        <f t="shared" si="199"/>
        <v>0</v>
      </c>
      <c r="Y123" s="13">
        <f t="shared" si="199"/>
        <v>1</v>
      </c>
      <c r="Z123" s="13">
        <f t="shared" si="199"/>
        <v>1</v>
      </c>
      <c r="AA123" s="13">
        <f>IF(AA122+AA120+AA118&gt;1,1,0)</f>
        <v>1</v>
      </c>
      <c r="AB123" s="13">
        <f t="shared" ref="AB123:AI123" si="200">IF(AB122+AB120+AB118&gt;1,1,0)</f>
        <v>0</v>
      </c>
      <c r="AC123" s="13">
        <f t="shared" si="200"/>
        <v>1</v>
      </c>
      <c r="AD123" s="13">
        <f t="shared" si="200"/>
        <v>1</v>
      </c>
      <c r="AE123" s="13">
        <f t="shared" si="200"/>
        <v>0</v>
      </c>
      <c r="AF123" s="13">
        <f t="shared" si="200"/>
        <v>1</v>
      </c>
      <c r="AG123" s="13">
        <f t="shared" si="200"/>
        <v>1</v>
      </c>
      <c r="AH123" s="13">
        <f t="shared" si="200"/>
        <v>0</v>
      </c>
      <c r="AI123" s="13">
        <f t="shared" si="200"/>
        <v>1</v>
      </c>
      <c r="AL123" s="16" t="s">
        <v>59</v>
      </c>
      <c r="AM123" s="20" t="str">
        <f>DEC2HEX(MOD(HEX2DEC(AM120)+HEX2DEC(AM122)+HEX2DEC(AM121),2^32),8)</f>
        <v>444D4EF9</v>
      </c>
    </row>
    <row r="124" spans="3:39" ht="15" customHeight="1" thickBot="1" x14ac:dyDescent="0.5">
      <c r="C124" s="15" t="s">
        <v>38</v>
      </c>
      <c r="D124" s="13" t="str">
        <f>BIN2HEX(CONCATENATE(D123,E123,F123,G123))</f>
        <v>3</v>
      </c>
      <c r="H124" s="13" t="str">
        <f>BIN2HEX(CONCATENATE(H123,I123,J123,K123))</f>
        <v>0</v>
      </c>
      <c r="L124" s="13" t="str">
        <f>BIN2HEX(CONCATENATE(L123,M123,N123,O123))</f>
        <v>9</v>
      </c>
      <c r="P124" s="13" t="str">
        <f>BIN2HEX(CONCATENATE(P123,Q123,R123,S123))</f>
        <v>6</v>
      </c>
      <c r="T124" s="13" t="str">
        <f>BIN2HEX(CONCATENATE(T123,U123,V123,W123))</f>
        <v>B</v>
      </c>
      <c r="X124" s="13" t="str">
        <f>BIN2HEX(CONCATENATE(X123,Y123,Z123,AA123))</f>
        <v>7</v>
      </c>
      <c r="AB124" s="13" t="str">
        <f>BIN2HEX(CONCATENATE(AB123,AC123,AD123,AE123))</f>
        <v>6</v>
      </c>
      <c r="AF124" s="13" t="str">
        <f>BIN2HEX(CONCATENATE(AF123,AG123,AH123,AI123))</f>
        <v>D</v>
      </c>
      <c r="AM124" s="14"/>
    </row>
    <row r="125" spans="3:39" ht="15" customHeight="1" thickBot="1" x14ac:dyDescent="0.5">
      <c r="C125" s="14"/>
      <c r="AL125" s="16" t="s">
        <v>60</v>
      </c>
      <c r="AM125" s="20" t="str">
        <f>CONCATENATE(D117,H117,L117,P117,T117,X117,AB117,AF117)</f>
        <v>0892B666</v>
      </c>
    </row>
    <row r="126" spans="3:39" ht="15" customHeight="1" thickBot="1" x14ac:dyDescent="0.5">
      <c r="C126" s="14" t="s">
        <v>29</v>
      </c>
      <c r="D126" s="13" t="str">
        <f>D85</f>
        <v>6</v>
      </c>
      <c r="H126" s="13" t="str">
        <f t="shared" ref="H126" si="201">H85</f>
        <v>A</v>
      </c>
      <c r="L126" s="13" t="str">
        <f t="shared" ref="L126" si="202">L85</f>
        <v>0</v>
      </c>
      <c r="P126" s="13" t="str">
        <f t="shared" ref="P126" si="203">P85</f>
        <v>9</v>
      </c>
      <c r="T126" s="13" t="str">
        <f t="shared" ref="T126" si="204">T85</f>
        <v>E</v>
      </c>
      <c r="X126" s="13" t="str">
        <f t="shared" ref="X126" si="205">X85</f>
        <v>6</v>
      </c>
      <c r="AB126" s="13" t="str">
        <f t="shared" ref="AB126" si="206">AB85</f>
        <v>6</v>
      </c>
      <c r="AF126" s="13" t="str">
        <f>AF85</f>
        <v>7</v>
      </c>
      <c r="AM126" s="14"/>
    </row>
    <row r="127" spans="3:39" ht="15" customHeight="1" thickBot="1" x14ac:dyDescent="0.5">
      <c r="C127" s="14" t="s">
        <v>30</v>
      </c>
      <c r="D127" s="13" t="str">
        <f>MID(DEC2BIN(HEX2DEC(D126),4),1,1)</f>
        <v>0</v>
      </c>
      <c r="E127" s="13" t="str">
        <f>MID(DEC2BIN(HEX2DEC(D126),4),2,1)</f>
        <v>1</v>
      </c>
      <c r="F127" s="13" t="str">
        <f>MID(DEC2BIN(HEX2DEC(D126),4),3,1)</f>
        <v>1</v>
      </c>
      <c r="G127" s="13" t="str">
        <f>MID(DEC2BIN(HEX2DEC(D126),4),4,1)</f>
        <v>0</v>
      </c>
      <c r="H127" s="13" t="str">
        <f>MID(DEC2BIN(HEX2DEC(H126),4),1,1)</f>
        <v>1</v>
      </c>
      <c r="I127" s="13" t="str">
        <f>MID(DEC2BIN(HEX2DEC(H126),4),2,1)</f>
        <v>0</v>
      </c>
      <c r="J127" s="13" t="str">
        <f>MID(DEC2BIN(HEX2DEC(H126),4),3,1)</f>
        <v>1</v>
      </c>
      <c r="K127" s="13" t="str">
        <f>MID(DEC2BIN(HEX2DEC(H126),4),4,1)</f>
        <v>0</v>
      </c>
      <c r="L127" s="13" t="str">
        <f>MID(DEC2BIN(HEX2DEC(L126),4),1,1)</f>
        <v>0</v>
      </c>
      <c r="M127" s="13" t="str">
        <f>MID(DEC2BIN(HEX2DEC(L126),4),2,1)</f>
        <v>0</v>
      </c>
      <c r="N127" s="13" t="str">
        <f>MID(DEC2BIN(HEX2DEC(L126),4),3,1)</f>
        <v>0</v>
      </c>
      <c r="O127" s="13" t="str">
        <f>MID(DEC2BIN(HEX2DEC(L126),4),4,1)</f>
        <v>0</v>
      </c>
      <c r="P127" s="13" t="str">
        <f>MID(DEC2BIN(HEX2DEC(P126),4),1,1)</f>
        <v>1</v>
      </c>
      <c r="Q127" s="13" t="str">
        <f>MID(DEC2BIN(HEX2DEC(P126),4),2,1)</f>
        <v>0</v>
      </c>
      <c r="R127" s="13" t="str">
        <f>MID(DEC2BIN(HEX2DEC(P126),4),3,1)</f>
        <v>0</v>
      </c>
      <c r="S127" s="13" t="str">
        <f>MID(DEC2BIN(HEX2DEC(P126),4),4,1)</f>
        <v>1</v>
      </c>
      <c r="T127" s="13" t="str">
        <f>MID(DEC2BIN(HEX2DEC(T126),4),1,1)</f>
        <v>1</v>
      </c>
      <c r="U127" s="13" t="str">
        <f>MID(DEC2BIN(HEX2DEC(T126),4),2,1)</f>
        <v>1</v>
      </c>
      <c r="V127" s="13" t="str">
        <f>MID(DEC2BIN(HEX2DEC(T126),4),3,1)</f>
        <v>1</v>
      </c>
      <c r="W127" s="13" t="str">
        <f>MID(DEC2BIN(HEX2DEC(T126),4),4,1)</f>
        <v>0</v>
      </c>
      <c r="X127" s="13" t="str">
        <f>MID(DEC2BIN(HEX2DEC(X126),4),1,1)</f>
        <v>0</v>
      </c>
      <c r="Y127" s="13" t="str">
        <f>MID(DEC2BIN(HEX2DEC(X126),4),2,1)</f>
        <v>1</v>
      </c>
      <c r="Z127" s="13" t="str">
        <f>MID(DEC2BIN(HEX2DEC(X126),4),3,1)</f>
        <v>1</v>
      </c>
      <c r="AA127" s="13" t="str">
        <f>MID(DEC2BIN(HEX2DEC(X126),4),4,1)</f>
        <v>0</v>
      </c>
      <c r="AB127" s="13" t="str">
        <f>MID(DEC2BIN(HEX2DEC(AB126),4),1,1)</f>
        <v>0</v>
      </c>
      <c r="AC127" s="13" t="str">
        <f>MID(DEC2BIN(HEX2DEC(AB126),4),2,1)</f>
        <v>1</v>
      </c>
      <c r="AD127" s="13" t="str">
        <f>MID(DEC2BIN(HEX2DEC(AB126),4),3,1)</f>
        <v>1</v>
      </c>
      <c r="AE127" s="13" t="str">
        <f>MID(DEC2BIN(HEX2DEC(AB126),4),4,1)</f>
        <v>0</v>
      </c>
      <c r="AF127" s="13" t="str">
        <f>MID(DEC2BIN(HEX2DEC(AF126),4),1,1)</f>
        <v>0</v>
      </c>
      <c r="AG127" s="13" t="str">
        <f>MID(DEC2BIN(HEX2DEC(AF126),4),2,1)</f>
        <v>1</v>
      </c>
      <c r="AH127" s="13" t="str">
        <f>MID(DEC2BIN(HEX2DEC(AF126),4),3,1)</f>
        <v>1</v>
      </c>
      <c r="AI127" s="13" t="str">
        <f>MID(DEC2BIN(HEX2DEC(AF126),4),4,1)</f>
        <v>1</v>
      </c>
      <c r="AL127" s="16" t="s">
        <v>61</v>
      </c>
      <c r="AM127" s="20" t="str">
        <f>CONCATENATE(D119,H119,L119,P119,T119,X119,AB119,AF119)</f>
        <v>3016CFCD</v>
      </c>
    </row>
    <row r="128" spans="3:39" ht="15" customHeight="1" thickBot="1" x14ac:dyDescent="0.5">
      <c r="AM128" s="14"/>
    </row>
    <row r="129" spans="1:39" ht="15" customHeight="1" thickBot="1" x14ac:dyDescent="0.5">
      <c r="C129" s="15" t="s">
        <v>39</v>
      </c>
      <c r="D129" s="13" t="str">
        <f>BIN2HEX(CONCATENATE(D130,E130,F130,G130))</f>
        <v>1</v>
      </c>
      <c r="H129" s="13" t="str">
        <f>BIN2HEX(CONCATENATE(H130,I130,J130,K130))</f>
        <v>0</v>
      </c>
      <c r="L129" s="13" t="str">
        <f>BIN2HEX(CONCATENATE(L130,M130,N130,O130))</f>
        <v>2</v>
      </c>
      <c r="P129" s="13" t="str">
        <f>BIN2HEX(CONCATENATE(P130,Q130,R130,S130))</f>
        <v>D</v>
      </c>
      <c r="T129" s="13" t="str">
        <f>BIN2HEX(CONCATENATE(T130,U130,V130,W130))</f>
        <v>E</v>
      </c>
      <c r="X129" s="13" t="str">
        <f>BIN2HEX(CONCATENATE(X130,Y130,Z130,AA130))</f>
        <v>B</v>
      </c>
      <c r="AB129" s="13" t="str">
        <f>BIN2HEX(CONCATENATE(AB130,AC130,AD130,AE130))</f>
        <v>0</v>
      </c>
      <c r="AF129" s="13" t="str">
        <f>BIN2HEX(CONCATENATE(AF130,AG130,AH130,AI130))</f>
        <v>C</v>
      </c>
      <c r="AL129" s="16" t="s">
        <v>62</v>
      </c>
      <c r="AM129" s="20" t="str">
        <f>CONCATENATE(D121,H121,L121,P121,T121,X121,AB121,AF121)</f>
        <v>F195352D</v>
      </c>
    </row>
    <row r="130" spans="1:39" ht="15" customHeight="1" x14ac:dyDescent="0.45">
      <c r="C130" s="15" t="s">
        <v>40</v>
      </c>
      <c r="D130" s="13">
        <f>IF(ISEVEN(D131+D132+D133),0,1)</f>
        <v>0</v>
      </c>
      <c r="E130" s="13">
        <f t="shared" ref="E130:AI130" si="207">IF(ISEVEN(E131+E132+E133),0,1)</f>
        <v>0</v>
      </c>
      <c r="F130" s="13">
        <f t="shared" si="207"/>
        <v>0</v>
      </c>
      <c r="G130" s="13">
        <f t="shared" si="207"/>
        <v>1</v>
      </c>
      <c r="H130" s="13">
        <f t="shared" si="207"/>
        <v>0</v>
      </c>
      <c r="I130" s="13">
        <f t="shared" si="207"/>
        <v>0</v>
      </c>
      <c r="J130" s="13">
        <f t="shared" si="207"/>
        <v>0</v>
      </c>
      <c r="K130" s="13">
        <f t="shared" si="207"/>
        <v>0</v>
      </c>
      <c r="L130" s="13">
        <f t="shared" si="207"/>
        <v>0</v>
      </c>
      <c r="M130" s="13">
        <f t="shared" si="207"/>
        <v>0</v>
      </c>
      <c r="N130" s="13">
        <f t="shared" si="207"/>
        <v>1</v>
      </c>
      <c r="O130" s="13">
        <f t="shared" si="207"/>
        <v>0</v>
      </c>
      <c r="P130" s="13">
        <f t="shared" si="207"/>
        <v>1</v>
      </c>
      <c r="Q130" s="13">
        <f t="shared" si="207"/>
        <v>1</v>
      </c>
      <c r="R130" s="13">
        <f t="shared" si="207"/>
        <v>0</v>
      </c>
      <c r="S130" s="13">
        <f t="shared" si="207"/>
        <v>1</v>
      </c>
      <c r="T130" s="13">
        <f t="shared" si="207"/>
        <v>1</v>
      </c>
      <c r="U130" s="13">
        <f t="shared" si="207"/>
        <v>1</v>
      </c>
      <c r="V130" s="13">
        <f t="shared" si="207"/>
        <v>1</v>
      </c>
      <c r="W130" s="13">
        <f t="shared" si="207"/>
        <v>0</v>
      </c>
      <c r="X130" s="13">
        <f t="shared" si="207"/>
        <v>1</v>
      </c>
      <c r="Y130" s="13">
        <f t="shared" si="207"/>
        <v>0</v>
      </c>
      <c r="Z130" s="13">
        <f t="shared" si="207"/>
        <v>1</v>
      </c>
      <c r="AA130" s="13">
        <f t="shared" si="207"/>
        <v>1</v>
      </c>
      <c r="AB130" s="13">
        <f t="shared" si="207"/>
        <v>0</v>
      </c>
      <c r="AC130" s="13">
        <f t="shared" si="207"/>
        <v>0</v>
      </c>
      <c r="AD130" s="13">
        <f t="shared" si="207"/>
        <v>0</v>
      </c>
      <c r="AE130" s="13">
        <f t="shared" si="207"/>
        <v>0</v>
      </c>
      <c r="AF130" s="13">
        <f t="shared" si="207"/>
        <v>1</v>
      </c>
      <c r="AG130" s="13">
        <f t="shared" si="207"/>
        <v>1</v>
      </c>
      <c r="AH130" s="13">
        <f t="shared" si="207"/>
        <v>0</v>
      </c>
      <c r="AI130" s="13">
        <f t="shared" si="207"/>
        <v>0</v>
      </c>
      <c r="AM130" s="14"/>
    </row>
    <row r="131" spans="1:39" ht="15" customHeight="1" x14ac:dyDescent="0.45">
      <c r="C131" s="15" t="s">
        <v>41</v>
      </c>
      <c r="D131" s="13" t="str">
        <f>K135</f>
        <v>0</v>
      </c>
      <c r="E131" s="13" t="str">
        <f t="shared" ref="E131" si="208">L135</f>
        <v>1</v>
      </c>
      <c r="F131" s="13" t="str">
        <f t="shared" ref="F131" si="209">M135</f>
        <v>0</v>
      </c>
      <c r="G131" s="13" t="str">
        <f t="shared" ref="G131" si="210">N135</f>
        <v>0</v>
      </c>
      <c r="H131" s="13" t="str">
        <f t="shared" ref="H131" si="211">O135</f>
        <v>1</v>
      </c>
      <c r="I131" s="13" t="str">
        <f t="shared" ref="I131" si="212">P135</f>
        <v>0</v>
      </c>
      <c r="J131" s="13" t="str">
        <f t="shared" ref="J131" si="213">Q135</f>
        <v>0</v>
      </c>
      <c r="K131" s="13" t="str">
        <f t="shared" ref="K131" si="214">R135</f>
        <v>0</v>
      </c>
      <c r="L131" s="13" t="str">
        <f t="shared" ref="L131" si="215">S135</f>
        <v>1</v>
      </c>
      <c r="M131" s="13" t="str">
        <f t="shared" ref="M131" si="216">T135</f>
        <v>0</v>
      </c>
      <c r="N131" s="13" t="str">
        <f t="shared" ref="N131" si="217">U135</f>
        <v>1</v>
      </c>
      <c r="O131" s="13" t="str">
        <f t="shared" ref="O131" si="218">V135</f>
        <v>1</v>
      </c>
      <c r="P131" s="13" t="str">
        <f t="shared" ref="P131" si="219">W135</f>
        <v>1</v>
      </c>
      <c r="Q131" s="13" t="str">
        <f t="shared" ref="Q131" si="220">X135</f>
        <v>0</v>
      </c>
      <c r="R131" s="13" t="str">
        <f t="shared" ref="R131" si="221">Y135</f>
        <v>1</v>
      </c>
      <c r="S131" s="13" t="str">
        <f t="shared" ref="S131" si="222">Z135</f>
        <v>0</v>
      </c>
      <c r="T131" s="13" t="str">
        <f t="shared" ref="T131" si="223">AA135</f>
        <v>1</v>
      </c>
      <c r="U131" s="13" t="str">
        <f t="shared" ref="U131" si="224">AB135</f>
        <v>1</v>
      </c>
      <c r="V131" s="13" t="str">
        <f t="shared" ref="V131" si="225">AC135</f>
        <v>1</v>
      </c>
      <c r="W131" s="13" t="str">
        <f t="shared" ref="W131" si="226">AD135</f>
        <v>1</v>
      </c>
      <c r="X131" s="13" t="str">
        <f t="shared" ref="X131" si="227">AE135</f>
        <v>1</v>
      </c>
      <c r="Y131" s="13" t="str">
        <f t="shared" ref="Y131" si="228">AF135</f>
        <v>1</v>
      </c>
      <c r="Z131" s="13" t="str">
        <f t="shared" ref="Z131" si="229">AG135</f>
        <v>0</v>
      </c>
      <c r="AA131" s="13" t="str">
        <f t="shared" ref="AA131" si="230">AH135</f>
        <v>0</v>
      </c>
      <c r="AB131" s="13" t="str">
        <f t="shared" ref="AB131" si="231">AI135</f>
        <v>1</v>
      </c>
      <c r="AC131" s="13" t="str">
        <f>D135</f>
        <v>1</v>
      </c>
      <c r="AD131" s="13" t="str">
        <f t="shared" ref="AD131" si="232">E135</f>
        <v>1</v>
      </c>
      <c r="AE131" s="13" t="str">
        <f t="shared" ref="AE131" si="233">F135</f>
        <v>1</v>
      </c>
      <c r="AF131" s="13" t="str">
        <f t="shared" ref="AF131" si="234">G135</f>
        <v>0</v>
      </c>
      <c r="AG131" s="13" t="str">
        <f t="shared" ref="AG131" si="235">H135</f>
        <v>1</v>
      </c>
      <c r="AH131" s="13" t="str">
        <f t="shared" ref="AH131" si="236">I135</f>
        <v>0</v>
      </c>
      <c r="AI131" s="13" t="str">
        <f t="shared" ref="AI131" si="237">J135</f>
        <v>1</v>
      </c>
      <c r="AL131" s="22" t="s">
        <v>62</v>
      </c>
      <c r="AM131" s="14" t="str">
        <f>CONCATENATE(D126,H126,L126,P126,T126,X126,AB126,AF126)</f>
        <v>6A09E667</v>
      </c>
    </row>
    <row r="132" spans="1:39" ht="15" customHeight="1" thickBot="1" x14ac:dyDescent="0.5">
      <c r="C132" s="15" t="s">
        <v>42</v>
      </c>
      <c r="D132" s="13" t="str">
        <f>Y135</f>
        <v>1</v>
      </c>
      <c r="E132" s="13" t="str">
        <f t="shared" ref="E132" si="238">Z135</f>
        <v>0</v>
      </c>
      <c r="F132" s="13" t="str">
        <f t="shared" ref="F132" si="239">AA135</f>
        <v>1</v>
      </c>
      <c r="G132" s="13" t="str">
        <f t="shared" ref="G132" si="240">AB135</f>
        <v>1</v>
      </c>
      <c r="H132" s="13" t="str">
        <f t="shared" ref="H132" si="241">AC135</f>
        <v>1</v>
      </c>
      <c r="I132" s="13" t="str">
        <f t="shared" ref="I132" si="242">AD135</f>
        <v>1</v>
      </c>
      <c r="J132" s="13" t="str">
        <f t="shared" ref="J132" si="243">AE135</f>
        <v>1</v>
      </c>
      <c r="K132" s="13" t="str">
        <f t="shared" ref="K132" si="244">AF135</f>
        <v>1</v>
      </c>
      <c r="L132" s="13" t="str">
        <f t="shared" ref="L132" si="245">AG135</f>
        <v>0</v>
      </c>
      <c r="M132" s="13" t="str">
        <f t="shared" ref="M132" si="246">AH135</f>
        <v>0</v>
      </c>
      <c r="N132" s="13" t="str">
        <f t="shared" ref="N132" si="247">AI135</f>
        <v>1</v>
      </c>
      <c r="O132" s="13" t="str">
        <f>D135</f>
        <v>1</v>
      </c>
      <c r="P132" s="13" t="str">
        <f t="shared" ref="P132" si="248">E135</f>
        <v>1</v>
      </c>
      <c r="Q132" s="13" t="str">
        <f t="shared" ref="Q132" si="249">F135</f>
        <v>1</v>
      </c>
      <c r="R132" s="13" t="str">
        <f t="shared" ref="R132" si="250">G135</f>
        <v>0</v>
      </c>
      <c r="S132" s="13" t="str">
        <f t="shared" ref="S132" si="251">H135</f>
        <v>1</v>
      </c>
      <c r="T132" s="13" t="str">
        <f t="shared" ref="T132" si="252">I135</f>
        <v>0</v>
      </c>
      <c r="U132" s="13" t="str">
        <f t="shared" ref="U132" si="253">J135</f>
        <v>1</v>
      </c>
      <c r="V132" s="13" t="str">
        <f t="shared" ref="V132" si="254">K135</f>
        <v>0</v>
      </c>
      <c r="W132" s="13" t="str">
        <f t="shared" ref="W132" si="255">L135</f>
        <v>1</v>
      </c>
      <c r="X132" s="13" t="str">
        <f t="shared" ref="X132" si="256">M135</f>
        <v>0</v>
      </c>
      <c r="Y132" s="13" t="str">
        <f t="shared" ref="Y132" si="257">N135</f>
        <v>0</v>
      </c>
      <c r="Z132" s="13" t="str">
        <f t="shared" ref="Z132" si="258">O135</f>
        <v>1</v>
      </c>
      <c r="AA132" s="13" t="str">
        <f t="shared" ref="AA132" si="259">P135</f>
        <v>0</v>
      </c>
      <c r="AB132" s="13" t="str">
        <f t="shared" ref="AB132" si="260">Q135</f>
        <v>0</v>
      </c>
      <c r="AC132" s="13" t="str">
        <f t="shared" ref="AC132" si="261">R135</f>
        <v>0</v>
      </c>
      <c r="AD132" s="13" t="str">
        <f t="shared" ref="AD132" si="262">S135</f>
        <v>1</v>
      </c>
      <c r="AE132" s="13" t="str">
        <f t="shared" ref="AE132" si="263">T135</f>
        <v>0</v>
      </c>
      <c r="AF132" s="13" t="str">
        <f t="shared" ref="AF132" si="264">U135</f>
        <v>1</v>
      </c>
      <c r="AG132" s="13" t="str">
        <f t="shared" ref="AG132" si="265">V135</f>
        <v>1</v>
      </c>
      <c r="AH132" s="13" t="str">
        <f t="shared" ref="AH132" si="266">W135</f>
        <v>1</v>
      </c>
      <c r="AI132" s="13" t="str">
        <f t="shared" ref="AI132" si="267">X135</f>
        <v>0</v>
      </c>
      <c r="AL132" s="14" t="s">
        <v>64</v>
      </c>
      <c r="AM132" s="14" t="str">
        <f>AM118</f>
        <v>97E9265E</v>
      </c>
    </row>
    <row r="133" spans="1:39" ht="15" customHeight="1" thickBot="1" x14ac:dyDescent="0.5">
      <c r="C133" s="15" t="s">
        <v>43</v>
      </c>
      <c r="D133" s="13" t="str">
        <f>AD135</f>
        <v>1</v>
      </c>
      <c r="E133" s="13" t="str">
        <f t="shared" ref="E133" si="268">AE135</f>
        <v>1</v>
      </c>
      <c r="F133" s="13" t="str">
        <f t="shared" ref="F133" si="269">AF135</f>
        <v>1</v>
      </c>
      <c r="G133" s="13" t="str">
        <f t="shared" ref="G133" si="270">AG135</f>
        <v>0</v>
      </c>
      <c r="H133" s="13" t="str">
        <f t="shared" ref="H133" si="271">AH135</f>
        <v>0</v>
      </c>
      <c r="I133" s="13" t="str">
        <f t="shared" ref="I133" si="272">AI135</f>
        <v>1</v>
      </c>
      <c r="J133" s="13" t="str">
        <f>D135</f>
        <v>1</v>
      </c>
      <c r="K133" s="13" t="str">
        <f t="shared" ref="K133" si="273">E135</f>
        <v>1</v>
      </c>
      <c r="L133" s="13" t="str">
        <f t="shared" ref="L133" si="274">F135</f>
        <v>1</v>
      </c>
      <c r="M133" s="13" t="str">
        <f t="shared" ref="M133" si="275">G135</f>
        <v>0</v>
      </c>
      <c r="N133" s="13" t="str">
        <f t="shared" ref="N133" si="276">H135</f>
        <v>1</v>
      </c>
      <c r="O133" s="13" t="str">
        <f t="shared" ref="O133" si="277">I135</f>
        <v>0</v>
      </c>
      <c r="P133" s="13" t="str">
        <f t="shared" ref="P133" si="278">J135</f>
        <v>1</v>
      </c>
      <c r="Q133" s="13" t="str">
        <f t="shared" ref="Q133" si="279">K135</f>
        <v>0</v>
      </c>
      <c r="R133" s="13" t="str">
        <f t="shared" ref="R133" si="280">L135</f>
        <v>1</v>
      </c>
      <c r="S133" s="13" t="str">
        <f t="shared" ref="S133" si="281">M135</f>
        <v>0</v>
      </c>
      <c r="T133" s="13" t="str">
        <f t="shared" ref="T133" si="282">N135</f>
        <v>0</v>
      </c>
      <c r="U133" s="13" t="str">
        <f t="shared" ref="U133" si="283">O135</f>
        <v>1</v>
      </c>
      <c r="V133" s="13" t="str">
        <f t="shared" ref="V133" si="284">P135</f>
        <v>0</v>
      </c>
      <c r="W133" s="13" t="str">
        <f t="shared" ref="W133" si="285">Q135</f>
        <v>0</v>
      </c>
      <c r="X133" s="13" t="str">
        <f t="shared" ref="X133" si="286">R135</f>
        <v>0</v>
      </c>
      <c r="Y133" s="13" t="str">
        <f t="shared" ref="Y133" si="287">S135</f>
        <v>1</v>
      </c>
      <c r="Z133" s="13" t="str">
        <f t="shared" ref="Z133" si="288">T135</f>
        <v>0</v>
      </c>
      <c r="AA133" s="13" t="str">
        <f t="shared" ref="AA133" si="289">U135</f>
        <v>1</v>
      </c>
      <c r="AB133" s="13" t="str">
        <f t="shared" ref="AB133" si="290">V135</f>
        <v>1</v>
      </c>
      <c r="AC133" s="13" t="str">
        <f t="shared" ref="AC133" si="291">W135</f>
        <v>1</v>
      </c>
      <c r="AD133" s="13" t="str">
        <f t="shared" ref="AD133" si="292">X135</f>
        <v>0</v>
      </c>
      <c r="AE133" s="13" t="str">
        <f t="shared" ref="AE133" si="293">Y135</f>
        <v>1</v>
      </c>
      <c r="AF133" s="13" t="str">
        <f>Z135</f>
        <v>0</v>
      </c>
      <c r="AG133" s="13" t="str">
        <f t="shared" ref="AG133" si="294">AA135</f>
        <v>1</v>
      </c>
      <c r="AH133" s="13" t="str">
        <f t="shared" ref="AH133" si="295">AB135</f>
        <v>1</v>
      </c>
      <c r="AI133" s="13" t="str">
        <f t="shared" ref="AI133" si="296">AC135</f>
        <v>1</v>
      </c>
      <c r="AL133" s="16" t="s">
        <v>63</v>
      </c>
      <c r="AM133" s="20" t="str">
        <f>DEC2HEX(MOD(HEX2DEC(AM131)+HEX2DEC(AM132),2^32),8)</f>
        <v>01F30CC5</v>
      </c>
    </row>
    <row r="134" spans="1:39" ht="15" customHeight="1" thickBot="1" x14ac:dyDescent="0.6">
      <c r="C134" s="17" t="s">
        <v>44</v>
      </c>
      <c r="D134" s="13" t="str">
        <f>MID($AM97,1,1)</f>
        <v>E</v>
      </c>
      <c r="H134" s="13" t="str">
        <f>MID($AM97,2,1)</f>
        <v>A</v>
      </c>
      <c r="L134" s="13" t="str">
        <f>MID($AM97,3,1)</f>
        <v>9</v>
      </c>
      <c r="P134" s="13" t="str">
        <f>MID($AM97,4,1)</f>
        <v>1</v>
      </c>
      <c r="T134" s="13" t="str">
        <f>MID($AM97,5,1)</f>
        <v>7</v>
      </c>
      <c r="X134" s="13" t="str">
        <f>MID($AM97,6,1)</f>
        <v>5</v>
      </c>
      <c r="AB134" s="13" t="str">
        <f>MID($AM97,7,1)</f>
        <v>F</v>
      </c>
      <c r="AF134" s="13" t="str">
        <f>MID($AM97,8,1)</f>
        <v>9</v>
      </c>
      <c r="AM134" s="14"/>
    </row>
    <row r="135" spans="1:39" ht="15" customHeight="1" thickBot="1" x14ac:dyDescent="0.5">
      <c r="C135" s="15" t="s">
        <v>45</v>
      </c>
      <c r="D135" s="13" t="str">
        <f>MID(DEC2BIN(HEX2DEC(D134),4),1,1)</f>
        <v>1</v>
      </c>
      <c r="E135" s="13" t="str">
        <f>MID(DEC2BIN(HEX2DEC(D134),4),2,1)</f>
        <v>1</v>
      </c>
      <c r="F135" s="13" t="str">
        <f>MID(DEC2BIN(HEX2DEC(D134),4),3,1)</f>
        <v>1</v>
      </c>
      <c r="G135" s="13" t="str">
        <f>MID(DEC2BIN(HEX2DEC(D134),4),4,1)</f>
        <v>0</v>
      </c>
      <c r="H135" s="13" t="str">
        <f>MID(DEC2BIN(HEX2DEC(H134),4),1,1)</f>
        <v>1</v>
      </c>
      <c r="I135" s="13" t="str">
        <f>MID(DEC2BIN(HEX2DEC(H134),4),2,1)</f>
        <v>0</v>
      </c>
      <c r="J135" s="13" t="str">
        <f>MID(DEC2BIN(HEX2DEC(H134),4),3,1)</f>
        <v>1</v>
      </c>
      <c r="K135" s="13" t="str">
        <f>MID(DEC2BIN(HEX2DEC(H134),4),4,1)</f>
        <v>0</v>
      </c>
      <c r="L135" s="13" t="str">
        <f>MID(DEC2BIN(HEX2DEC(L134),4),1,1)</f>
        <v>1</v>
      </c>
      <c r="M135" s="13" t="str">
        <f>MID(DEC2BIN(HEX2DEC(L134),4),2,1)</f>
        <v>0</v>
      </c>
      <c r="N135" s="13" t="str">
        <f>MID(DEC2BIN(HEX2DEC(L134),4),3,1)</f>
        <v>0</v>
      </c>
      <c r="O135" s="13" t="str">
        <f>MID(DEC2BIN(HEX2DEC(L134),4),4,1)</f>
        <v>1</v>
      </c>
      <c r="P135" s="13" t="str">
        <f>MID(DEC2BIN(HEX2DEC(P134),4),1,1)</f>
        <v>0</v>
      </c>
      <c r="Q135" s="13" t="str">
        <f>MID(DEC2BIN(HEX2DEC(P134),4),2,1)</f>
        <v>0</v>
      </c>
      <c r="R135" s="13" t="str">
        <f>MID(DEC2BIN(HEX2DEC(P134),4),3,1)</f>
        <v>0</v>
      </c>
      <c r="S135" s="13" t="str">
        <f>MID(DEC2BIN(HEX2DEC(P134),4),4,1)</f>
        <v>1</v>
      </c>
      <c r="T135" s="13" t="str">
        <f>MID(DEC2BIN(HEX2DEC(T134),4),1,1)</f>
        <v>0</v>
      </c>
      <c r="U135" s="13" t="str">
        <f>MID(DEC2BIN(HEX2DEC(T134),4),2,1)</f>
        <v>1</v>
      </c>
      <c r="V135" s="13" t="str">
        <f>MID(DEC2BIN(HEX2DEC(T134),4),3,1)</f>
        <v>1</v>
      </c>
      <c r="W135" s="13" t="str">
        <f>MID(DEC2BIN(HEX2DEC(T134),4),4,1)</f>
        <v>1</v>
      </c>
      <c r="X135" s="13" t="str">
        <f>MID(DEC2BIN(HEX2DEC(X134),4),1,1)</f>
        <v>0</v>
      </c>
      <c r="Y135" s="13" t="str">
        <f>MID(DEC2BIN(HEX2DEC(X134),4),2,1)</f>
        <v>1</v>
      </c>
      <c r="Z135" s="13" t="str">
        <f>MID(DEC2BIN(HEX2DEC(X134),4),3,1)</f>
        <v>0</v>
      </c>
      <c r="AA135" s="13" t="str">
        <f>MID(DEC2BIN(HEX2DEC(X134),4),4,1)</f>
        <v>1</v>
      </c>
      <c r="AB135" s="13" t="str">
        <f>MID(DEC2BIN(HEX2DEC(AB134),4),1,1)</f>
        <v>1</v>
      </c>
      <c r="AC135" s="13" t="str">
        <f>MID(DEC2BIN(HEX2DEC(AB134),4),2,1)</f>
        <v>1</v>
      </c>
      <c r="AD135" s="13" t="str">
        <f>MID(DEC2BIN(HEX2DEC(AB134),4),3,1)</f>
        <v>1</v>
      </c>
      <c r="AE135" s="13" t="str">
        <f>MID(DEC2BIN(HEX2DEC(AB134),4),4,1)</f>
        <v>1</v>
      </c>
      <c r="AF135" s="13" t="str">
        <f>MID(DEC2BIN(HEX2DEC(AF134),4),1,1)</f>
        <v>1</v>
      </c>
      <c r="AG135" s="13" t="str">
        <f>MID(DEC2BIN(HEX2DEC(AF134),4),2,1)</f>
        <v>0</v>
      </c>
      <c r="AH135" s="13" t="str">
        <f>MID(DEC2BIN(HEX2DEC(AF134),4),3,1)</f>
        <v>0</v>
      </c>
      <c r="AI135" s="13" t="str">
        <f>MID(DEC2BIN(HEX2DEC(AF134),4),4,1)</f>
        <v>1</v>
      </c>
      <c r="AL135" s="16" t="s">
        <v>65</v>
      </c>
      <c r="AM135" s="20" t="str">
        <f>CONCATENATE(D134,H134,L134,P134,T134,X134,AB134,AF134)</f>
        <v>EA9175F9</v>
      </c>
    </row>
    <row r="136" spans="1:39" ht="15" customHeight="1" thickBot="1" x14ac:dyDescent="0.6">
      <c r="C136" s="17" t="s">
        <v>46</v>
      </c>
      <c r="D136" s="13" t="str">
        <f>D98</f>
        <v>E</v>
      </c>
      <c r="H136" s="13" t="str">
        <f t="shared" ref="H136" si="297">H98</f>
        <v>F</v>
      </c>
      <c r="L136" s="13" t="str">
        <f t="shared" ref="L136" si="298">L98</f>
        <v>A</v>
      </c>
      <c r="P136" s="13" t="str">
        <f t="shared" ref="P136" si="299">P98</f>
        <v>1</v>
      </c>
      <c r="T136" s="13" t="str">
        <f t="shared" ref="T136" si="300">T98</f>
        <v>A</v>
      </c>
      <c r="X136" s="13" t="str">
        <f t="shared" ref="X136" si="301">X98</f>
        <v>6</v>
      </c>
      <c r="AB136" s="13" t="str">
        <f t="shared" ref="AB136" si="302">AB98</f>
        <v>F</v>
      </c>
      <c r="AF136" s="13" t="str">
        <f t="shared" ref="AF136" si="303">AF98</f>
        <v>6</v>
      </c>
      <c r="AM136" s="14"/>
    </row>
    <row r="137" spans="1:39" ht="15" customHeight="1" thickBot="1" x14ac:dyDescent="0.5">
      <c r="C137" s="15" t="s">
        <v>47</v>
      </c>
      <c r="D137" s="13" t="str">
        <f>MID(DEC2BIN(HEX2DEC(D136),4),1,1)</f>
        <v>1</v>
      </c>
      <c r="E137" s="13" t="str">
        <f>MID(DEC2BIN(HEX2DEC(D136),4),2,1)</f>
        <v>1</v>
      </c>
      <c r="F137" s="13" t="str">
        <f>MID(DEC2BIN(HEX2DEC(D136),4),3,1)</f>
        <v>1</v>
      </c>
      <c r="G137" s="13" t="str">
        <f>MID(DEC2BIN(HEX2DEC(D136),4),4,1)</f>
        <v>0</v>
      </c>
      <c r="H137" s="13" t="str">
        <f>MID(DEC2BIN(HEX2DEC(H136),4),1,1)</f>
        <v>1</v>
      </c>
      <c r="I137" s="13" t="str">
        <f>MID(DEC2BIN(HEX2DEC(H136),4),2,1)</f>
        <v>1</v>
      </c>
      <c r="J137" s="13" t="str">
        <f>MID(DEC2BIN(HEX2DEC(H136),4),3,1)</f>
        <v>1</v>
      </c>
      <c r="K137" s="13" t="str">
        <f>MID(DEC2BIN(HEX2DEC(H136),4),4,1)</f>
        <v>1</v>
      </c>
      <c r="L137" s="13" t="str">
        <f>MID(DEC2BIN(HEX2DEC(L136),4),1,1)</f>
        <v>1</v>
      </c>
      <c r="M137" s="13" t="str">
        <f>MID(DEC2BIN(HEX2DEC(L136),4),2,1)</f>
        <v>0</v>
      </c>
      <c r="N137" s="13" t="str">
        <f>MID(DEC2BIN(HEX2DEC(L136),4),3,1)</f>
        <v>1</v>
      </c>
      <c r="O137" s="13" t="str">
        <f>MID(DEC2BIN(HEX2DEC(L136),4),4,1)</f>
        <v>0</v>
      </c>
      <c r="P137" s="13" t="str">
        <f>MID(DEC2BIN(HEX2DEC(P136),4),1,1)</f>
        <v>0</v>
      </c>
      <c r="Q137" s="13" t="str">
        <f>MID(DEC2BIN(HEX2DEC(P136),4),2,1)</f>
        <v>0</v>
      </c>
      <c r="R137" s="13" t="str">
        <f>MID(DEC2BIN(HEX2DEC(P136),4),3,1)</f>
        <v>0</v>
      </c>
      <c r="S137" s="13" t="str">
        <f>MID(DEC2BIN(HEX2DEC(P136),4),4,1)</f>
        <v>1</v>
      </c>
      <c r="T137" s="13" t="str">
        <f>MID(DEC2BIN(HEX2DEC(T136),4),1,1)</f>
        <v>1</v>
      </c>
      <c r="U137" s="13" t="str">
        <f>MID(DEC2BIN(HEX2DEC(T136),4),2,1)</f>
        <v>0</v>
      </c>
      <c r="V137" s="13" t="str">
        <f>MID(DEC2BIN(HEX2DEC(T136),4),3,1)</f>
        <v>1</v>
      </c>
      <c r="W137" s="13" t="str">
        <f>MID(DEC2BIN(HEX2DEC(T136),4),4,1)</f>
        <v>0</v>
      </c>
      <c r="X137" s="13" t="str">
        <f>MID(DEC2BIN(HEX2DEC(X136),4),1,1)</f>
        <v>0</v>
      </c>
      <c r="Y137" s="13" t="str">
        <f>MID(DEC2BIN(HEX2DEC(X136),4),2,1)</f>
        <v>1</v>
      </c>
      <c r="Z137" s="13" t="str">
        <f>MID(DEC2BIN(HEX2DEC(X136),4),3,1)</f>
        <v>1</v>
      </c>
      <c r="AA137" s="13" t="str">
        <f>MID(DEC2BIN(HEX2DEC(X136),4),4,1)</f>
        <v>0</v>
      </c>
      <c r="AB137" s="13" t="str">
        <f>MID(DEC2BIN(HEX2DEC(AB136),4),1,1)</f>
        <v>1</v>
      </c>
      <c r="AC137" s="13" t="str">
        <f>MID(DEC2BIN(HEX2DEC(AB136),4),2,1)</f>
        <v>1</v>
      </c>
      <c r="AD137" s="13" t="str">
        <f>MID(DEC2BIN(HEX2DEC(AB136),4),3,1)</f>
        <v>1</v>
      </c>
      <c r="AE137" s="13" t="str">
        <f>MID(DEC2BIN(HEX2DEC(AB136),4),4,1)</f>
        <v>1</v>
      </c>
      <c r="AF137" s="13" t="str">
        <f>MID(DEC2BIN(HEX2DEC(AF136),4),1,1)</f>
        <v>0</v>
      </c>
      <c r="AG137" s="13" t="str">
        <f>MID(DEC2BIN(HEX2DEC(AF136),4),2,1)</f>
        <v>1</v>
      </c>
      <c r="AH137" s="13" t="str">
        <f>MID(DEC2BIN(HEX2DEC(AF136),4),3,1)</f>
        <v>1</v>
      </c>
      <c r="AI137" s="13" t="str">
        <f>MID(DEC2BIN(HEX2DEC(AF136),4),4,1)</f>
        <v>0</v>
      </c>
      <c r="AL137" s="16" t="s">
        <v>66</v>
      </c>
      <c r="AM137" s="20" t="str">
        <f>CONCATENATE(D136,H136,L136,P136,T136,X136,AB136,AF136)</f>
        <v>EFA1A6F6</v>
      </c>
    </row>
    <row r="138" spans="1:39" ht="15" customHeight="1" thickBot="1" x14ac:dyDescent="0.6">
      <c r="C138" s="17" t="s">
        <v>48</v>
      </c>
      <c r="D138" s="13" t="str">
        <f>D100</f>
        <v>8</v>
      </c>
      <c r="H138" s="13" t="str">
        <f t="shared" ref="H138" si="304">H100</f>
        <v>E</v>
      </c>
      <c r="L138" s="13" t="str">
        <f t="shared" ref="L138" si="305">L100</f>
        <v>5</v>
      </c>
      <c r="P138" s="13" t="str">
        <f t="shared" ref="P138" si="306">P100</f>
        <v>4</v>
      </c>
      <c r="T138" s="13" t="str">
        <f t="shared" ref="T138" si="307">T100</f>
        <v>8</v>
      </c>
      <c r="X138" s="13" t="str">
        <f t="shared" ref="X138" si="308">X100</f>
        <v>F</v>
      </c>
      <c r="AB138" s="13" t="str">
        <f t="shared" ref="AB138" si="309">AB100</f>
        <v>8</v>
      </c>
      <c r="AF138" s="13" t="str">
        <f t="shared" ref="AF138" si="310">AF100</f>
        <v>2</v>
      </c>
      <c r="AM138" s="14"/>
    </row>
    <row r="139" spans="1:39" ht="15" customHeight="1" thickBot="1" x14ac:dyDescent="0.5">
      <c r="C139" s="15" t="s">
        <v>49</v>
      </c>
      <c r="D139" s="13" t="str">
        <f>MID(DEC2BIN(HEX2DEC(D138),4),1,1)</f>
        <v>1</v>
      </c>
      <c r="E139" s="13" t="str">
        <f>MID(DEC2BIN(HEX2DEC(D138),4),2,1)</f>
        <v>0</v>
      </c>
      <c r="F139" s="13" t="str">
        <f>MID(DEC2BIN(HEX2DEC(D138),4),3,1)</f>
        <v>0</v>
      </c>
      <c r="G139" s="13" t="str">
        <f>MID(DEC2BIN(HEX2DEC(D138),4),4,1)</f>
        <v>0</v>
      </c>
      <c r="H139" s="13" t="str">
        <f>MID(DEC2BIN(HEX2DEC(H138),4),1,1)</f>
        <v>1</v>
      </c>
      <c r="I139" s="13" t="str">
        <f>MID(DEC2BIN(HEX2DEC(H138),4),2,1)</f>
        <v>1</v>
      </c>
      <c r="J139" s="13" t="str">
        <f>MID(DEC2BIN(HEX2DEC(H138),4),3,1)</f>
        <v>1</v>
      </c>
      <c r="K139" s="13" t="str">
        <f>MID(DEC2BIN(HEX2DEC(H138),4),4,1)</f>
        <v>0</v>
      </c>
      <c r="L139" s="13" t="str">
        <f>MID(DEC2BIN(HEX2DEC(L138),4),1,1)</f>
        <v>0</v>
      </c>
      <c r="M139" s="13" t="str">
        <f>MID(DEC2BIN(HEX2DEC(L138),4),2,1)</f>
        <v>1</v>
      </c>
      <c r="N139" s="13" t="str">
        <f>MID(DEC2BIN(HEX2DEC(L138),4),3,1)</f>
        <v>0</v>
      </c>
      <c r="O139" s="13" t="str">
        <f>MID(DEC2BIN(HEX2DEC(L138),4),4,1)</f>
        <v>1</v>
      </c>
      <c r="P139" s="13" t="str">
        <f>MID(DEC2BIN(HEX2DEC(P138),4),1,1)</f>
        <v>0</v>
      </c>
      <c r="Q139" s="13" t="str">
        <f>MID(DEC2BIN(HEX2DEC(P138),4),2,1)</f>
        <v>1</v>
      </c>
      <c r="R139" s="13" t="str">
        <f>MID(DEC2BIN(HEX2DEC(P138),4),3,1)</f>
        <v>0</v>
      </c>
      <c r="S139" s="13" t="str">
        <f>MID(DEC2BIN(HEX2DEC(P138),4),4,1)</f>
        <v>0</v>
      </c>
      <c r="T139" s="13" t="str">
        <f>MID(DEC2BIN(HEX2DEC(T138),4),1,1)</f>
        <v>1</v>
      </c>
      <c r="U139" s="13" t="str">
        <f>MID(DEC2BIN(HEX2DEC(T138),4),2,1)</f>
        <v>0</v>
      </c>
      <c r="V139" s="13" t="str">
        <f>MID(DEC2BIN(HEX2DEC(T138),4),3,1)</f>
        <v>0</v>
      </c>
      <c r="W139" s="13" t="str">
        <f>MID(DEC2BIN(HEX2DEC(T138),4),4,1)</f>
        <v>0</v>
      </c>
      <c r="X139" s="13" t="str">
        <f>MID(DEC2BIN(HEX2DEC(X138),4),1,1)</f>
        <v>1</v>
      </c>
      <c r="Y139" s="13" t="str">
        <f>MID(DEC2BIN(HEX2DEC(X138),4),2,1)</f>
        <v>1</v>
      </c>
      <c r="Z139" s="13" t="str">
        <f>MID(DEC2BIN(HEX2DEC(X138),4),3,1)</f>
        <v>1</v>
      </c>
      <c r="AA139" s="13" t="str">
        <f>MID(DEC2BIN(HEX2DEC(X138),4),4,1)</f>
        <v>1</v>
      </c>
      <c r="AB139" s="13" t="str">
        <f>MID(DEC2BIN(HEX2DEC(AB138),4),1,1)</f>
        <v>1</v>
      </c>
      <c r="AC139" s="13" t="str">
        <f>MID(DEC2BIN(HEX2DEC(AB138),4),2,1)</f>
        <v>0</v>
      </c>
      <c r="AD139" s="13" t="str">
        <f>MID(DEC2BIN(HEX2DEC(AB138),4),3,1)</f>
        <v>0</v>
      </c>
      <c r="AE139" s="13" t="str">
        <f>MID(DEC2BIN(HEX2DEC(AB138),4),4,1)</f>
        <v>0</v>
      </c>
      <c r="AF139" s="13" t="str">
        <f>MID(DEC2BIN(HEX2DEC(AF138),4),1,1)</f>
        <v>0</v>
      </c>
      <c r="AG139" s="13" t="str">
        <f>MID(DEC2BIN(HEX2DEC(AF138),4),2,1)</f>
        <v>0</v>
      </c>
      <c r="AH139" s="13" t="str">
        <f>MID(DEC2BIN(HEX2DEC(AF138),4),3,1)</f>
        <v>1</v>
      </c>
      <c r="AI139" s="13" t="str">
        <f>MID(DEC2BIN(HEX2DEC(AF138),4),4,1)</f>
        <v>0</v>
      </c>
      <c r="AL139" s="16" t="s">
        <v>55</v>
      </c>
      <c r="AM139" s="20" t="str">
        <f>CONCATENATE(D138,H138,L138,P138,T138,X138,AB138,AF138)</f>
        <v>8E548F82</v>
      </c>
    </row>
    <row r="140" spans="1:39" ht="15" customHeight="1" x14ac:dyDescent="0.45">
      <c r="C140" s="15" t="s">
        <v>50</v>
      </c>
      <c r="D140" s="13" t="str">
        <f>IF(VALUE(D135)=1,D137,D139)</f>
        <v>1</v>
      </c>
      <c r="E140" s="13" t="str">
        <f t="shared" ref="E140:AI140" si="311">IF(VALUE(E135)=1,E137,E139)</f>
        <v>1</v>
      </c>
      <c r="F140" s="13" t="str">
        <f t="shared" si="311"/>
        <v>1</v>
      </c>
      <c r="G140" s="13" t="str">
        <f t="shared" si="311"/>
        <v>0</v>
      </c>
      <c r="H140" s="13" t="str">
        <f t="shared" si="311"/>
        <v>1</v>
      </c>
      <c r="I140" s="13" t="str">
        <f t="shared" si="311"/>
        <v>1</v>
      </c>
      <c r="J140" s="13" t="str">
        <f t="shared" si="311"/>
        <v>1</v>
      </c>
      <c r="K140" s="13" t="str">
        <f t="shared" si="311"/>
        <v>0</v>
      </c>
      <c r="L140" s="13" t="str">
        <f t="shared" si="311"/>
        <v>1</v>
      </c>
      <c r="M140" s="13" t="str">
        <f t="shared" si="311"/>
        <v>1</v>
      </c>
      <c r="N140" s="13" t="str">
        <f t="shared" si="311"/>
        <v>0</v>
      </c>
      <c r="O140" s="13" t="str">
        <f t="shared" si="311"/>
        <v>0</v>
      </c>
      <c r="P140" s="13" t="str">
        <f t="shared" si="311"/>
        <v>0</v>
      </c>
      <c r="Q140" s="13" t="str">
        <f t="shared" si="311"/>
        <v>1</v>
      </c>
      <c r="R140" s="13" t="str">
        <f t="shared" si="311"/>
        <v>0</v>
      </c>
      <c r="S140" s="13" t="str">
        <f t="shared" si="311"/>
        <v>1</v>
      </c>
      <c r="T140" s="13" t="str">
        <f t="shared" si="311"/>
        <v>1</v>
      </c>
      <c r="U140" s="13" t="str">
        <f t="shared" si="311"/>
        <v>0</v>
      </c>
      <c r="V140" s="13" t="str">
        <f t="shared" si="311"/>
        <v>1</v>
      </c>
      <c r="W140" s="13" t="str">
        <f t="shared" si="311"/>
        <v>0</v>
      </c>
      <c r="X140" s="13" t="str">
        <f t="shared" si="311"/>
        <v>1</v>
      </c>
      <c r="Y140" s="13" t="str">
        <f t="shared" si="311"/>
        <v>1</v>
      </c>
      <c r="Z140" s="13" t="str">
        <f t="shared" si="311"/>
        <v>1</v>
      </c>
      <c r="AA140" s="13" t="str">
        <f t="shared" si="311"/>
        <v>0</v>
      </c>
      <c r="AB140" s="13" t="str">
        <f t="shared" si="311"/>
        <v>1</v>
      </c>
      <c r="AC140" s="13" t="str">
        <f t="shared" si="311"/>
        <v>1</v>
      </c>
      <c r="AD140" s="13" t="str">
        <f t="shared" si="311"/>
        <v>1</v>
      </c>
      <c r="AE140" s="13" t="str">
        <f t="shared" si="311"/>
        <v>1</v>
      </c>
      <c r="AF140" s="13" t="str">
        <f t="shared" si="311"/>
        <v>0</v>
      </c>
      <c r="AG140" s="13" t="str">
        <f t="shared" si="311"/>
        <v>0</v>
      </c>
      <c r="AH140" s="13" t="str">
        <f t="shared" si="311"/>
        <v>1</v>
      </c>
      <c r="AI140" s="13" t="str">
        <f t="shared" si="311"/>
        <v>0</v>
      </c>
    </row>
    <row r="141" spans="1:39" ht="15" customHeight="1" x14ac:dyDescent="0.45">
      <c r="C141" s="15" t="s">
        <v>51</v>
      </c>
      <c r="D141" s="13" t="str">
        <f>BIN2HEX(CONCATENATE(D140,E140,F140,G140))</f>
        <v>E</v>
      </c>
      <c r="H141" s="13" t="str">
        <f>BIN2HEX(CONCATENATE(H140,I140,J140,K140))</f>
        <v>E</v>
      </c>
      <c r="L141" s="13" t="str">
        <f>BIN2HEX(CONCATENATE(L140,M140,N140,O140))</f>
        <v>C</v>
      </c>
      <c r="P141" s="13" t="str">
        <f>BIN2HEX(CONCATENATE(P140,Q140,R140,S140))</f>
        <v>5</v>
      </c>
      <c r="T141" s="13" t="str">
        <f>BIN2HEX(CONCATENATE(T140,U140,V140,W140))</f>
        <v>A</v>
      </c>
      <c r="X141" s="13" t="str">
        <f>BIN2HEX(CONCATENATE(X140,Y140,Z140,AA140))</f>
        <v>E</v>
      </c>
      <c r="AB141" s="13" t="str">
        <f>BIN2HEX(CONCATENATE(AB140,AC140,AD140,AE140))</f>
        <v>F</v>
      </c>
      <c r="AF141" s="13" t="str">
        <f>BIN2HEX(CONCATENATE(AF140,AG140,AH140,AI140))</f>
        <v>2</v>
      </c>
    </row>
    <row r="142" spans="1:39" ht="15" customHeight="1" x14ac:dyDescent="0.55000000000000004">
      <c r="C142" s="17" t="s">
        <v>52</v>
      </c>
      <c r="D142" s="13" t="str">
        <f>D102</f>
        <v>5</v>
      </c>
      <c r="H142" s="13" t="str">
        <f t="shared" ref="H142" si="312">H102</f>
        <v>1</v>
      </c>
      <c r="L142" s="13" t="str">
        <f t="shared" ref="L142" si="313">L102</f>
        <v>0</v>
      </c>
      <c r="P142" s="13" t="str">
        <f t="shared" ref="P142" si="314">P102</f>
        <v>E</v>
      </c>
      <c r="T142" s="13" t="str">
        <f t="shared" ref="T142" si="315">T102</f>
        <v>5</v>
      </c>
      <c r="X142" s="13" t="str">
        <f t="shared" ref="X142" si="316">X102</f>
        <v>2</v>
      </c>
      <c r="AB142" s="13" t="str">
        <f t="shared" ref="AB142" si="317">AB102</f>
        <v>7</v>
      </c>
      <c r="AF142" s="13" t="str">
        <f t="shared" ref="AF142" si="318">AF102</f>
        <v>F</v>
      </c>
    </row>
    <row r="143" spans="1:39" ht="15" customHeight="1" x14ac:dyDescent="0.45">
      <c r="D143" s="13" t="str">
        <f>MID(DEC2BIN(HEX2DEC(D142),4),1,1)</f>
        <v>0</v>
      </c>
      <c r="E143" s="13" t="str">
        <f>MID(DEC2BIN(HEX2DEC(D142),4),2,1)</f>
        <v>1</v>
      </c>
      <c r="F143" s="13" t="str">
        <f>MID(DEC2BIN(HEX2DEC(D142),4),3,1)</f>
        <v>0</v>
      </c>
      <c r="G143" s="13" t="str">
        <f>MID(DEC2BIN(HEX2DEC(D142),4),4,1)</f>
        <v>1</v>
      </c>
      <c r="H143" s="13" t="str">
        <f>MID(DEC2BIN(HEX2DEC(H142),4),1,1)</f>
        <v>0</v>
      </c>
      <c r="I143" s="13" t="str">
        <f>MID(DEC2BIN(HEX2DEC(H142),4),2,1)</f>
        <v>0</v>
      </c>
      <c r="J143" s="13" t="str">
        <f>MID(DEC2BIN(HEX2DEC(H142),4),3,1)</f>
        <v>0</v>
      </c>
      <c r="K143" s="13" t="str">
        <f>MID(DEC2BIN(HEX2DEC(H142),4),4,1)</f>
        <v>1</v>
      </c>
      <c r="L143" s="13" t="str">
        <f>MID(DEC2BIN(HEX2DEC(L142),4),1,1)</f>
        <v>0</v>
      </c>
      <c r="M143" s="13" t="str">
        <f>MID(DEC2BIN(HEX2DEC(L142),4),2,1)</f>
        <v>0</v>
      </c>
      <c r="N143" s="13" t="str">
        <f>MID(DEC2BIN(HEX2DEC(L142),4),3,1)</f>
        <v>0</v>
      </c>
      <c r="O143" s="13" t="str">
        <f>MID(DEC2BIN(HEX2DEC(L142),4),4,1)</f>
        <v>0</v>
      </c>
      <c r="P143" s="13" t="str">
        <f>MID(DEC2BIN(HEX2DEC(P142),4),1,1)</f>
        <v>1</v>
      </c>
      <c r="Q143" s="13" t="str">
        <f>MID(DEC2BIN(HEX2DEC(P142),4),2,1)</f>
        <v>1</v>
      </c>
      <c r="R143" s="13" t="str">
        <f>MID(DEC2BIN(HEX2DEC(P142),4),3,1)</f>
        <v>1</v>
      </c>
      <c r="S143" s="13" t="str">
        <f>MID(DEC2BIN(HEX2DEC(P142),4),4,1)</f>
        <v>0</v>
      </c>
      <c r="T143" s="13" t="str">
        <f>MID(DEC2BIN(HEX2DEC(T142),4),1,1)</f>
        <v>0</v>
      </c>
      <c r="U143" s="13" t="str">
        <f>MID(DEC2BIN(HEX2DEC(T142),4),2,1)</f>
        <v>1</v>
      </c>
      <c r="V143" s="13" t="str">
        <f>MID(DEC2BIN(HEX2DEC(T142),4),3,1)</f>
        <v>0</v>
      </c>
      <c r="W143" s="13" t="str">
        <f>MID(DEC2BIN(HEX2DEC(T142),4),4,1)</f>
        <v>1</v>
      </c>
      <c r="X143" s="13" t="str">
        <f>MID(DEC2BIN(HEX2DEC(X142),4),1,1)</f>
        <v>0</v>
      </c>
      <c r="Y143" s="13" t="str">
        <f>MID(DEC2BIN(HEX2DEC(X142),4),2,1)</f>
        <v>0</v>
      </c>
      <c r="Z143" s="13" t="str">
        <f>MID(DEC2BIN(HEX2DEC(X142),4),3,1)</f>
        <v>1</v>
      </c>
      <c r="AA143" s="13" t="str">
        <f>MID(DEC2BIN(HEX2DEC(X142),4),4,1)</f>
        <v>0</v>
      </c>
      <c r="AB143" s="13" t="str">
        <f>MID(DEC2BIN(HEX2DEC(AB142),4),1,1)</f>
        <v>0</v>
      </c>
      <c r="AC143" s="13" t="str">
        <f>MID(DEC2BIN(HEX2DEC(AB142),4),2,1)</f>
        <v>1</v>
      </c>
      <c r="AD143" s="13" t="str">
        <f>MID(DEC2BIN(HEX2DEC(AB142),4),3,1)</f>
        <v>1</v>
      </c>
      <c r="AE143" s="13" t="str">
        <f>MID(DEC2BIN(HEX2DEC(AB142),4),4,1)</f>
        <v>1</v>
      </c>
      <c r="AF143" s="13" t="str">
        <f>MID(DEC2BIN(HEX2DEC(AF142),4),1,1)</f>
        <v>1</v>
      </c>
      <c r="AG143" s="13" t="str">
        <f>MID(DEC2BIN(HEX2DEC(AF142),4),2,1)</f>
        <v>1</v>
      </c>
      <c r="AH143" s="13" t="str">
        <f>MID(DEC2BIN(HEX2DEC(AF142),4),3,1)</f>
        <v>1</v>
      </c>
      <c r="AI143" s="13" t="str">
        <f>MID(DEC2BIN(HEX2DEC(AF142),4),4,1)</f>
        <v>1</v>
      </c>
    </row>
    <row r="144" spans="1:39" ht="15" customHeight="1" x14ac:dyDescent="0.45">
      <c r="A144" s="23"/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3"/>
      <c r="AF144" s="23"/>
      <c r="AG144" s="23"/>
      <c r="AH144" s="23"/>
      <c r="AI144" s="23"/>
      <c r="AJ144" s="23"/>
      <c r="AK144" s="23"/>
      <c r="AL144" s="23"/>
      <c r="AM144" s="23"/>
    </row>
    <row r="146" spans="3:39" ht="15" customHeight="1" x14ac:dyDescent="0.5">
      <c r="C146" s="12" t="s">
        <v>35</v>
      </c>
      <c r="D146" s="13">
        <f>D110+1</f>
        <v>5</v>
      </c>
    </row>
    <row r="148" spans="3:39" ht="15" customHeight="1" x14ac:dyDescent="0.45">
      <c r="C148" s="14" t="s">
        <v>31</v>
      </c>
      <c r="D148" s="13" t="str">
        <f>BIN2HEX(CONCATENATE(D149,E149,F149,G149))</f>
        <v>1</v>
      </c>
      <c r="H148" s="13" t="str">
        <f>BIN2HEX(CONCATENATE(H149,I149,J149,K149))</f>
        <v>3</v>
      </c>
      <c r="L148" s="13" t="str">
        <f>BIN2HEX(CONCATENATE(L149,M149,N149,O149))</f>
        <v>E</v>
      </c>
      <c r="P148" s="13" t="str">
        <f>BIN2HEX(CONCATENATE(P149,Q149,R149,S149))</f>
        <v>2</v>
      </c>
      <c r="T148" s="13" t="str">
        <f>BIN2HEX(CONCATENATE(T149,U149,V149,W149))</f>
        <v>9</v>
      </c>
      <c r="X148" s="13" t="str">
        <f>BIN2HEX(CONCATENATE(X149,Y149,Z149,AA149))</f>
        <v>4</v>
      </c>
      <c r="AB148" s="13" t="str">
        <f>BIN2HEX(CONCATENATE(AB149,AC149,AD149,AE149))</f>
        <v>C</v>
      </c>
      <c r="AF148" s="13" t="str">
        <f>BIN2HEX(CONCATENATE(AF149,AG149,AH149,AI149))</f>
        <v>5</v>
      </c>
    </row>
    <row r="149" spans="3:39" ht="15" customHeight="1" x14ac:dyDescent="0.45">
      <c r="C149" s="14" t="s">
        <v>36</v>
      </c>
      <c r="D149" s="13">
        <f>IF(ISEVEN(D150+D151+D152),0,1)</f>
        <v>0</v>
      </c>
      <c r="E149" s="13">
        <f t="shared" ref="E149:AI149" si="319">IF(ISEVEN(E150+E151+E152),0,1)</f>
        <v>0</v>
      </c>
      <c r="F149" s="13">
        <f t="shared" si="319"/>
        <v>0</v>
      </c>
      <c r="G149" s="13">
        <f t="shared" si="319"/>
        <v>1</v>
      </c>
      <c r="H149" s="13">
        <f t="shared" si="319"/>
        <v>0</v>
      </c>
      <c r="I149" s="13">
        <f t="shared" si="319"/>
        <v>0</v>
      </c>
      <c r="J149" s="13">
        <f t="shared" si="319"/>
        <v>1</v>
      </c>
      <c r="K149" s="13">
        <f t="shared" si="319"/>
        <v>1</v>
      </c>
      <c r="L149" s="13">
        <f t="shared" si="319"/>
        <v>1</v>
      </c>
      <c r="M149" s="13">
        <f t="shared" si="319"/>
        <v>1</v>
      </c>
      <c r="N149" s="13">
        <f t="shared" si="319"/>
        <v>1</v>
      </c>
      <c r="O149" s="13">
        <f t="shared" si="319"/>
        <v>0</v>
      </c>
      <c r="P149" s="13">
        <f t="shared" si="319"/>
        <v>0</v>
      </c>
      <c r="Q149" s="13">
        <f t="shared" si="319"/>
        <v>0</v>
      </c>
      <c r="R149" s="13">
        <f t="shared" si="319"/>
        <v>1</v>
      </c>
      <c r="S149" s="13">
        <f t="shared" si="319"/>
        <v>0</v>
      </c>
      <c r="T149" s="13">
        <f t="shared" si="319"/>
        <v>1</v>
      </c>
      <c r="U149" s="13">
        <f t="shared" si="319"/>
        <v>0</v>
      </c>
      <c r="V149" s="13">
        <f t="shared" si="319"/>
        <v>0</v>
      </c>
      <c r="W149" s="13">
        <f t="shared" si="319"/>
        <v>1</v>
      </c>
      <c r="X149" s="13">
        <f t="shared" si="319"/>
        <v>0</v>
      </c>
      <c r="Y149" s="13">
        <f t="shared" si="319"/>
        <v>1</v>
      </c>
      <c r="Z149" s="13">
        <f t="shared" si="319"/>
        <v>0</v>
      </c>
      <c r="AA149" s="13">
        <f t="shared" si="319"/>
        <v>0</v>
      </c>
      <c r="AB149" s="13">
        <f t="shared" si="319"/>
        <v>1</v>
      </c>
      <c r="AC149" s="13">
        <f t="shared" si="319"/>
        <v>1</v>
      </c>
      <c r="AD149" s="13">
        <f t="shared" si="319"/>
        <v>0</v>
      </c>
      <c r="AE149" s="13">
        <f t="shared" si="319"/>
        <v>0</v>
      </c>
      <c r="AF149" s="13">
        <f t="shared" si="319"/>
        <v>0</v>
      </c>
      <c r="AG149" s="13">
        <f t="shared" si="319"/>
        <v>1</v>
      </c>
      <c r="AH149" s="13">
        <f t="shared" si="319"/>
        <v>0</v>
      </c>
      <c r="AI149" s="13">
        <f t="shared" si="319"/>
        <v>1</v>
      </c>
      <c r="AL149" s="13" t="s">
        <v>53</v>
      </c>
      <c r="AM149" s="14" t="str">
        <f>VLOOKUP('הכנה ל- SHA-256 #2'!$U$24,'הכנה ל- SHA-256 #2'!$U$24:$CG$24,1+'SHA-256 Algorithm #2'!D146,)</f>
        <v>0BF41F74</v>
      </c>
    </row>
    <row r="150" spans="3:39" ht="15" customHeight="1" x14ac:dyDescent="0.45">
      <c r="C150" s="14" t="s">
        <v>32</v>
      </c>
      <c r="D150" s="13" t="str">
        <f>N154</f>
        <v>0</v>
      </c>
      <c r="E150" s="13" t="str">
        <f t="shared" ref="E150" si="320">O154</f>
        <v>0</v>
      </c>
      <c r="F150" s="13" t="str">
        <f t="shared" ref="F150" si="321">P154</f>
        <v>1</v>
      </c>
      <c r="G150" s="13" t="str">
        <f t="shared" ref="G150" si="322">Q154</f>
        <v>1</v>
      </c>
      <c r="H150" s="13" t="str">
        <f t="shared" ref="H150" si="323">R154</f>
        <v>0</v>
      </c>
      <c r="I150" s="13" t="str">
        <f t="shared" ref="I150" si="324">S154</f>
        <v>1</v>
      </c>
      <c r="J150" s="13" t="str">
        <f t="shared" ref="J150" si="325">T154</f>
        <v>0</v>
      </c>
      <c r="K150" s="13" t="str">
        <f t="shared" ref="K150" si="326">U154</f>
        <v>1</v>
      </c>
      <c r="L150" s="13" t="str">
        <f t="shared" ref="L150" si="327">V154</f>
        <v>0</v>
      </c>
      <c r="M150" s="13" t="str">
        <f t="shared" ref="M150" si="328">W154</f>
        <v>0</v>
      </c>
      <c r="N150" s="13" t="str">
        <f t="shared" ref="N150" si="329">X154</f>
        <v>1</v>
      </c>
      <c r="O150" s="13" t="str">
        <f t="shared" ref="O150" si="330">Y154</f>
        <v>1</v>
      </c>
      <c r="P150" s="13" t="str">
        <f t="shared" ref="P150" si="331">Z154</f>
        <v>1</v>
      </c>
      <c r="Q150" s="13" t="str">
        <f t="shared" ref="Q150" si="332">AA154</f>
        <v>0</v>
      </c>
      <c r="R150" s="13" t="str">
        <f t="shared" ref="R150" si="333">AB154</f>
        <v>1</v>
      </c>
      <c r="S150" s="13" t="str">
        <f t="shared" ref="S150" si="334">AC154</f>
        <v>1</v>
      </c>
      <c r="T150" s="13" t="str">
        <f t="shared" ref="T150" si="335">AD154</f>
        <v>1</v>
      </c>
      <c r="U150" s="13" t="str">
        <f t="shared" ref="U150" si="336">AE154</f>
        <v>1</v>
      </c>
      <c r="V150" s="13" t="str">
        <f t="shared" ref="V150" si="337">AF154</f>
        <v>1</v>
      </c>
      <c r="W150" s="13" t="str">
        <f t="shared" ref="W150" si="338">AG154</f>
        <v>0</v>
      </c>
      <c r="X150" s="13" t="str">
        <f t="shared" ref="X150" si="339">AH154</f>
        <v>0</v>
      </c>
      <c r="Y150" s="13" t="str">
        <f t="shared" ref="Y150" si="340">AI154</f>
        <v>1</v>
      </c>
      <c r="Z150" s="13" t="str">
        <f>D154</f>
        <v>0</v>
      </c>
      <c r="AA150" s="13" t="str">
        <f t="shared" ref="AA150" si="341">E154</f>
        <v>1</v>
      </c>
      <c r="AB150" s="13" t="str">
        <f t="shared" ref="AB150" si="342">F154</f>
        <v>0</v>
      </c>
      <c r="AC150" s="13" t="str">
        <f t="shared" ref="AC150" si="343">G154</f>
        <v>0</v>
      </c>
      <c r="AD150" s="13" t="str">
        <f t="shared" ref="AD150" si="344">H154</f>
        <v>0</v>
      </c>
      <c r="AE150" s="13" t="str">
        <f t="shared" ref="AE150" si="345">I154</f>
        <v>1</v>
      </c>
      <c r="AF150" s="13" t="str">
        <f t="shared" ref="AF150" si="346">J154</f>
        <v>0</v>
      </c>
      <c r="AG150" s="13" t="str">
        <f t="shared" ref="AG150" si="347">K154</f>
        <v>0</v>
      </c>
      <c r="AH150" s="13" t="str">
        <f t="shared" ref="AH150" si="348">L154</f>
        <v>0</v>
      </c>
      <c r="AI150" s="13" t="str">
        <f t="shared" ref="AI150" si="349">M154</f>
        <v>1</v>
      </c>
      <c r="AL150" s="14" t="s">
        <v>54</v>
      </c>
      <c r="AM150" s="14" t="str">
        <f>HLOOKUP('הכנה ל- SHA-256 #1'!$Q$5,'הכנה ל- SHA-256 #1'!$Q$5:$Q$69,1+'SHA-256 Algorithm #2'!D146,FALSE)</f>
        <v>3956C25B</v>
      </c>
    </row>
    <row r="151" spans="3:39" ht="15" customHeight="1" x14ac:dyDescent="0.45">
      <c r="C151" s="14" t="s">
        <v>33</v>
      </c>
      <c r="D151" s="13" t="str">
        <f>W154</f>
        <v>0</v>
      </c>
      <c r="E151" s="13" t="str">
        <f t="shared" ref="E151" si="350">X154</f>
        <v>1</v>
      </c>
      <c r="F151" s="13" t="str">
        <f t="shared" ref="F151" si="351">Y154</f>
        <v>1</v>
      </c>
      <c r="G151" s="13" t="str">
        <f t="shared" ref="G151" si="352">Z154</f>
        <v>1</v>
      </c>
      <c r="H151" s="13" t="str">
        <f t="shared" ref="H151" si="353">AA154</f>
        <v>0</v>
      </c>
      <c r="I151" s="13" t="str">
        <f t="shared" ref="I151" si="354">AB154</f>
        <v>1</v>
      </c>
      <c r="J151" s="13" t="str">
        <f t="shared" ref="J151" si="355">AC154</f>
        <v>1</v>
      </c>
      <c r="K151" s="13" t="str">
        <f t="shared" ref="K151" si="356">AD154</f>
        <v>1</v>
      </c>
      <c r="L151" s="13" t="str">
        <f t="shared" ref="L151" si="357">AE154</f>
        <v>1</v>
      </c>
      <c r="M151" s="13" t="str">
        <f t="shared" ref="M151" si="358">AF154</f>
        <v>1</v>
      </c>
      <c r="N151" s="13" t="str">
        <f t="shared" ref="N151" si="359">AG154</f>
        <v>0</v>
      </c>
      <c r="O151" s="13" t="str">
        <f t="shared" ref="O151" si="360">AH154</f>
        <v>0</v>
      </c>
      <c r="P151" s="13" t="str">
        <f t="shared" ref="P151" si="361">AI154</f>
        <v>1</v>
      </c>
      <c r="Q151" s="13" t="str">
        <f>D154</f>
        <v>0</v>
      </c>
      <c r="R151" s="13" t="str">
        <f t="shared" ref="R151" si="362">E154</f>
        <v>1</v>
      </c>
      <c r="S151" s="13" t="str">
        <f t="shared" ref="S151" si="363">F154</f>
        <v>0</v>
      </c>
      <c r="T151" s="13" t="str">
        <f t="shared" ref="T151" si="364">G154</f>
        <v>0</v>
      </c>
      <c r="U151" s="13" t="str">
        <f t="shared" ref="U151" si="365">H154</f>
        <v>0</v>
      </c>
      <c r="V151" s="13" t="str">
        <f t="shared" ref="V151" si="366">I154</f>
        <v>1</v>
      </c>
      <c r="W151" s="13" t="str">
        <f t="shared" ref="W151" si="367">J154</f>
        <v>0</v>
      </c>
      <c r="X151" s="13" t="str">
        <f t="shared" ref="X151" si="368">K154</f>
        <v>0</v>
      </c>
      <c r="Y151" s="13" t="str">
        <f t="shared" ref="Y151" si="369">L154</f>
        <v>0</v>
      </c>
      <c r="Z151" s="13" t="str">
        <f t="shared" ref="Z151" si="370">M154</f>
        <v>1</v>
      </c>
      <c r="AA151" s="13" t="str">
        <f t="shared" ref="AA151" si="371">N154</f>
        <v>0</v>
      </c>
      <c r="AB151" s="13" t="str">
        <f t="shared" ref="AB151" si="372">O154</f>
        <v>0</v>
      </c>
      <c r="AC151" s="13" t="str">
        <f t="shared" ref="AC151" si="373">P154</f>
        <v>1</v>
      </c>
      <c r="AD151" s="13" t="str">
        <f t="shared" ref="AD151" si="374">Q154</f>
        <v>1</v>
      </c>
      <c r="AE151" s="13" t="str">
        <f t="shared" ref="AE151" si="375">R154</f>
        <v>0</v>
      </c>
      <c r="AF151" s="13" t="str">
        <f t="shared" ref="AF151" si="376">S154</f>
        <v>1</v>
      </c>
      <c r="AG151" s="13" t="str">
        <f t="shared" ref="AG151" si="377">T154</f>
        <v>0</v>
      </c>
      <c r="AH151" s="13" t="str">
        <f t="shared" ref="AH151" si="378">U154</f>
        <v>1</v>
      </c>
      <c r="AI151" s="13" t="str">
        <f t="shared" ref="AI151" si="379">V154</f>
        <v>0</v>
      </c>
      <c r="AL151" s="14" t="s">
        <v>55</v>
      </c>
      <c r="AM151" s="14" t="str">
        <f>CONCATENATE(D178,H178,L178,P178,T178,X178,AB178,AF178)</f>
        <v>8E548F82</v>
      </c>
    </row>
    <row r="152" spans="3:39" ht="15" customHeight="1" x14ac:dyDescent="0.45">
      <c r="C152" s="14" t="s">
        <v>34</v>
      </c>
      <c r="D152" s="13" t="str">
        <f>AH154</f>
        <v>0</v>
      </c>
      <c r="E152" s="13" t="str">
        <f>AI154</f>
        <v>1</v>
      </c>
      <c r="F152" s="13" t="str">
        <f>D154</f>
        <v>0</v>
      </c>
      <c r="G152" s="13" t="str">
        <f t="shared" ref="G152" si="380">E154</f>
        <v>1</v>
      </c>
      <c r="H152" s="13" t="str">
        <f t="shared" ref="H152" si="381">F154</f>
        <v>0</v>
      </c>
      <c r="I152" s="13" t="str">
        <f t="shared" ref="I152" si="382">G154</f>
        <v>0</v>
      </c>
      <c r="J152" s="13" t="str">
        <f t="shared" ref="J152" si="383">H154</f>
        <v>0</v>
      </c>
      <c r="K152" s="13" t="str">
        <f t="shared" ref="K152" si="384">I154</f>
        <v>1</v>
      </c>
      <c r="L152" s="13" t="str">
        <f t="shared" ref="L152" si="385">J154</f>
        <v>0</v>
      </c>
      <c r="M152" s="13" t="str">
        <f t="shared" ref="M152" si="386">K154</f>
        <v>0</v>
      </c>
      <c r="N152" s="13" t="str">
        <f t="shared" ref="N152" si="387">L154</f>
        <v>0</v>
      </c>
      <c r="O152" s="13" t="str">
        <f t="shared" ref="O152" si="388">M154</f>
        <v>1</v>
      </c>
      <c r="P152" s="13" t="str">
        <f t="shared" ref="P152" si="389">N154</f>
        <v>0</v>
      </c>
      <c r="Q152" s="13" t="str">
        <f t="shared" ref="Q152" si="390">O154</f>
        <v>0</v>
      </c>
      <c r="R152" s="13" t="str">
        <f t="shared" ref="R152" si="391">P154</f>
        <v>1</v>
      </c>
      <c r="S152" s="13" t="str">
        <f t="shared" ref="S152" si="392">Q154</f>
        <v>1</v>
      </c>
      <c r="T152" s="13" t="str">
        <f t="shared" ref="T152" si="393">R154</f>
        <v>0</v>
      </c>
      <c r="U152" s="13" t="str">
        <f t="shared" ref="U152" si="394">S154</f>
        <v>1</v>
      </c>
      <c r="V152" s="13" t="str">
        <f t="shared" ref="V152" si="395">T154</f>
        <v>0</v>
      </c>
      <c r="W152" s="13" t="str">
        <f t="shared" ref="W152" si="396">U154</f>
        <v>1</v>
      </c>
      <c r="X152" s="13" t="str">
        <f t="shared" ref="X152" si="397">V154</f>
        <v>0</v>
      </c>
      <c r="Y152" s="13" t="str">
        <f t="shared" ref="Y152" si="398">W154</f>
        <v>0</v>
      </c>
      <c r="Z152" s="13" t="str">
        <f t="shared" ref="Z152" si="399">X154</f>
        <v>1</v>
      </c>
      <c r="AA152" s="13" t="str">
        <f t="shared" ref="AA152" si="400">Y154</f>
        <v>1</v>
      </c>
      <c r="AB152" s="13" t="str">
        <f t="shared" ref="AB152" si="401">Z154</f>
        <v>1</v>
      </c>
      <c r="AC152" s="13" t="str">
        <f t="shared" ref="AC152" si="402">AA154</f>
        <v>0</v>
      </c>
      <c r="AD152" s="13" t="str">
        <f t="shared" ref="AD152" si="403">AB154</f>
        <v>1</v>
      </c>
      <c r="AE152" s="13" t="str">
        <f t="shared" ref="AE152" si="404">AC154</f>
        <v>1</v>
      </c>
      <c r="AF152" s="13" t="str">
        <f t="shared" ref="AF152" si="405">AD154</f>
        <v>1</v>
      </c>
      <c r="AG152" s="13" t="str">
        <f t="shared" ref="AG152" si="406">AE154</f>
        <v>1</v>
      </c>
      <c r="AH152" s="13" t="str">
        <f t="shared" ref="AH152" si="407">AF154</f>
        <v>1</v>
      </c>
      <c r="AI152" s="13" t="str">
        <f t="shared" ref="AI152" si="408">AG154</f>
        <v>0</v>
      </c>
      <c r="AL152" s="14" t="s">
        <v>56</v>
      </c>
      <c r="AM152" s="14" t="str">
        <f>CONCATENATE(D177,H177,L177,P177,T177,X177,AB177,AF177,)</f>
        <v>EE91A6F3</v>
      </c>
    </row>
    <row r="153" spans="3:39" ht="15" customHeight="1" x14ac:dyDescent="0.55000000000000004">
      <c r="C153" s="14" t="s">
        <v>23</v>
      </c>
      <c r="D153" s="13" t="str">
        <f>MID($AM123,1,1)</f>
        <v>4</v>
      </c>
      <c r="H153" s="13" t="str">
        <f>MID($AM123,2,1)</f>
        <v>4</v>
      </c>
      <c r="L153" s="13" t="str">
        <f>MID($AM123,3,1)</f>
        <v>4</v>
      </c>
      <c r="P153" s="13" t="str">
        <f>MID($AM123,4,1)</f>
        <v>D</v>
      </c>
      <c r="T153" s="13" t="str">
        <f>MID($AM123,5,1)</f>
        <v>4</v>
      </c>
      <c r="X153" s="13" t="str">
        <f>MID($AM123,6,1)</f>
        <v>E</v>
      </c>
      <c r="AB153" s="13" t="str">
        <f>MID($AM123,7,1)</f>
        <v>F</v>
      </c>
      <c r="AF153" s="13" t="str">
        <f>MID($AM123,8,1)</f>
        <v>9</v>
      </c>
      <c r="AL153" s="21" t="s">
        <v>40</v>
      </c>
      <c r="AM153" s="14" t="str">
        <f>CONCATENATE(D165,H165,L165,P165,T165,X165,AB165,AF165)</f>
        <v>752190D2</v>
      </c>
    </row>
    <row r="154" spans="3:39" ht="15" customHeight="1" x14ac:dyDescent="0.45">
      <c r="C154" s="14" t="s">
        <v>24</v>
      </c>
      <c r="D154" s="13" t="str">
        <f>MID(DEC2BIN(HEX2DEC(D153),4),1,1)</f>
        <v>0</v>
      </c>
      <c r="E154" s="13" t="str">
        <f>MID(DEC2BIN(HEX2DEC(D153),4),2,1)</f>
        <v>1</v>
      </c>
      <c r="F154" s="13" t="str">
        <f>MID(DEC2BIN(HEX2DEC(D153),4),3,1)</f>
        <v>0</v>
      </c>
      <c r="G154" s="13" t="str">
        <f>MID(DEC2BIN(HEX2DEC(D153),4),4,1)</f>
        <v>0</v>
      </c>
      <c r="H154" s="13" t="str">
        <f>MID(DEC2BIN(HEX2DEC(H153),4),1,1)</f>
        <v>0</v>
      </c>
      <c r="I154" s="13" t="str">
        <f>MID(DEC2BIN(HEX2DEC(H153),4),2,1)</f>
        <v>1</v>
      </c>
      <c r="J154" s="13" t="str">
        <f>MID(DEC2BIN(HEX2DEC(H153),4),3,1)</f>
        <v>0</v>
      </c>
      <c r="K154" s="13" t="str">
        <f>MID(DEC2BIN(HEX2DEC(H153),4),4,1)</f>
        <v>0</v>
      </c>
      <c r="L154" s="13" t="str">
        <f>MID(DEC2BIN(HEX2DEC(L153),4),1,1)</f>
        <v>0</v>
      </c>
      <c r="M154" s="13" t="str">
        <f>MID(DEC2BIN(HEX2DEC(L153),4),2,1)</f>
        <v>1</v>
      </c>
      <c r="N154" s="13" t="str">
        <f>MID(DEC2BIN(HEX2DEC(L153),4),3,1)</f>
        <v>0</v>
      </c>
      <c r="O154" s="13" t="str">
        <f>MID(DEC2BIN(HEX2DEC(L153),4),4,1)</f>
        <v>0</v>
      </c>
      <c r="P154" s="13" t="str">
        <f>MID(DEC2BIN(HEX2DEC(P153),4),1,1)</f>
        <v>1</v>
      </c>
      <c r="Q154" s="13" t="str">
        <f>MID(DEC2BIN(HEX2DEC(P153),4),2,1)</f>
        <v>1</v>
      </c>
      <c r="R154" s="13" t="str">
        <f>MID(DEC2BIN(HEX2DEC(P153),4),3,1)</f>
        <v>0</v>
      </c>
      <c r="S154" s="13" t="str">
        <f>MID(DEC2BIN(HEX2DEC(P153),4),4,1)</f>
        <v>1</v>
      </c>
      <c r="T154" s="13" t="str">
        <f>MID(DEC2BIN(HEX2DEC(T153),4),1,1)</f>
        <v>0</v>
      </c>
      <c r="U154" s="13" t="str">
        <f>MID(DEC2BIN(HEX2DEC(T153),4),2,1)</f>
        <v>1</v>
      </c>
      <c r="V154" s="13" t="str">
        <f>MID(DEC2BIN(HEX2DEC(T153),4),3,1)</f>
        <v>0</v>
      </c>
      <c r="W154" s="13" t="str">
        <f>MID(DEC2BIN(HEX2DEC(T153),4),4,1)</f>
        <v>0</v>
      </c>
      <c r="X154" s="13" t="str">
        <f>MID(DEC2BIN(HEX2DEC(X153),4),1,1)</f>
        <v>1</v>
      </c>
      <c r="Y154" s="13" t="str">
        <f>MID(DEC2BIN(HEX2DEC(X153),4),2,1)</f>
        <v>1</v>
      </c>
      <c r="Z154" s="13" t="str">
        <f>MID(DEC2BIN(HEX2DEC(X153),4),3,1)</f>
        <v>1</v>
      </c>
      <c r="AA154" s="13" t="str">
        <f>MID(DEC2BIN(HEX2DEC(X153),4),4,1)</f>
        <v>0</v>
      </c>
      <c r="AB154" s="13" t="str">
        <f>MID(DEC2BIN(HEX2DEC(AB153),4),1,1)</f>
        <v>1</v>
      </c>
      <c r="AC154" s="13" t="str">
        <f>MID(DEC2BIN(HEX2DEC(AB153),4),2,1)</f>
        <v>1</v>
      </c>
      <c r="AD154" s="13" t="str">
        <f>MID(DEC2BIN(HEX2DEC(AB153),4),3,1)</f>
        <v>1</v>
      </c>
      <c r="AE154" s="13" t="str">
        <f>MID(DEC2BIN(HEX2DEC(AB153),4),4,1)</f>
        <v>1</v>
      </c>
      <c r="AF154" s="13" t="str">
        <f>MID(DEC2BIN(HEX2DEC(AF153),4),1,1)</f>
        <v>1</v>
      </c>
      <c r="AG154" s="13" t="str">
        <f>MID(DEC2BIN(HEX2DEC(AF153),4),2,1)</f>
        <v>0</v>
      </c>
      <c r="AH154" s="13" t="str">
        <f>MID(DEC2BIN(HEX2DEC(AF153),4),3,1)</f>
        <v>0</v>
      </c>
      <c r="AI154" s="13" t="str">
        <f>MID(DEC2BIN(HEX2DEC(AF153),4),4,1)</f>
        <v>1</v>
      </c>
      <c r="AL154" s="14" t="s">
        <v>57</v>
      </c>
      <c r="AM154" s="19" t="str">
        <f>DEC2HEX(MOD(HEX2DEC(AM149)+HEX2DEC(AM150)+HEX2DEC(AM151)+HEX2DEC(AM152)+HEX2DEC(AM153),2^32),8)</f>
        <v>3752A916</v>
      </c>
    </row>
    <row r="155" spans="3:39" ht="15" customHeight="1" x14ac:dyDescent="0.45">
      <c r="C155" s="14" t="s">
        <v>25</v>
      </c>
      <c r="D155" s="13" t="str">
        <f>D117</f>
        <v>0</v>
      </c>
      <c r="H155" s="13" t="str">
        <f t="shared" ref="H155" si="409">H117</f>
        <v>8</v>
      </c>
      <c r="L155" s="13" t="str">
        <f t="shared" ref="L155" si="410">L117</f>
        <v>9</v>
      </c>
      <c r="P155" s="13" t="str">
        <f t="shared" ref="P155" si="411">P117</f>
        <v>2</v>
      </c>
      <c r="T155" s="13" t="str">
        <f t="shared" ref="T155" si="412">T117</f>
        <v>B</v>
      </c>
      <c r="X155" s="13" t="str">
        <f t="shared" ref="X155" si="413">X117</f>
        <v>6</v>
      </c>
      <c r="AB155" s="13" t="str">
        <f t="shared" ref="AB155" si="414">AB117</f>
        <v>6</v>
      </c>
      <c r="AF155" s="13" t="str">
        <f>AF117</f>
        <v>6</v>
      </c>
      <c r="AL155" s="14"/>
      <c r="AM155" s="14"/>
    </row>
    <row r="156" spans="3:39" ht="15" customHeight="1" x14ac:dyDescent="0.45">
      <c r="C156" s="14" t="s">
        <v>26</v>
      </c>
      <c r="D156" s="13" t="str">
        <f>MID(DEC2BIN(HEX2DEC(D155),4),1,1)</f>
        <v>0</v>
      </c>
      <c r="E156" s="13" t="str">
        <f>MID(DEC2BIN(HEX2DEC(D155),4),2,1)</f>
        <v>0</v>
      </c>
      <c r="F156" s="13" t="str">
        <f>MID(DEC2BIN(HEX2DEC(D155),4),3,1)</f>
        <v>0</v>
      </c>
      <c r="G156" s="13" t="str">
        <f>MID(DEC2BIN(HEX2DEC(D155),4),4,1)</f>
        <v>0</v>
      </c>
      <c r="H156" s="13" t="str">
        <f>MID(DEC2BIN(HEX2DEC(H155),4),1,1)</f>
        <v>1</v>
      </c>
      <c r="I156" s="13" t="str">
        <f>MID(DEC2BIN(HEX2DEC(H155),4),2,1)</f>
        <v>0</v>
      </c>
      <c r="J156" s="13" t="str">
        <f>MID(DEC2BIN(HEX2DEC(H155),4),3,1)</f>
        <v>0</v>
      </c>
      <c r="K156" s="13" t="str">
        <f>MID(DEC2BIN(HEX2DEC(H155),4),4,1)</f>
        <v>0</v>
      </c>
      <c r="L156" s="13" t="str">
        <f>MID(DEC2BIN(HEX2DEC(L155),4),1,1)</f>
        <v>1</v>
      </c>
      <c r="M156" s="13" t="str">
        <f>MID(DEC2BIN(HEX2DEC(L155),4),2,1)</f>
        <v>0</v>
      </c>
      <c r="N156" s="13" t="str">
        <f>MID(DEC2BIN(HEX2DEC(L155),4),3,1)</f>
        <v>0</v>
      </c>
      <c r="O156" s="13" t="str">
        <f>MID(DEC2BIN(HEX2DEC(L155),4),4,1)</f>
        <v>1</v>
      </c>
      <c r="P156" s="13" t="str">
        <f>MID(DEC2BIN(HEX2DEC(P155),4),1,1)</f>
        <v>0</v>
      </c>
      <c r="Q156" s="13" t="str">
        <f>MID(DEC2BIN(HEX2DEC(P155),4),2,1)</f>
        <v>0</v>
      </c>
      <c r="R156" s="13" t="str">
        <f>MID(DEC2BIN(HEX2DEC(P155),4),3,1)</f>
        <v>1</v>
      </c>
      <c r="S156" s="13" t="str">
        <f>MID(DEC2BIN(HEX2DEC(P155),4),4,1)</f>
        <v>0</v>
      </c>
      <c r="T156" s="13" t="str">
        <f>MID(DEC2BIN(HEX2DEC(T155),4),1,1)</f>
        <v>1</v>
      </c>
      <c r="U156" s="13" t="str">
        <f>MID(DEC2BIN(HEX2DEC(T155),4),2,1)</f>
        <v>0</v>
      </c>
      <c r="V156" s="13" t="str">
        <f>MID(DEC2BIN(HEX2DEC(T155),4),3,1)</f>
        <v>1</v>
      </c>
      <c r="W156" s="13" t="str">
        <f>MID(DEC2BIN(HEX2DEC(T155),4),4,1)</f>
        <v>1</v>
      </c>
      <c r="X156" s="13" t="str">
        <f>MID(DEC2BIN(HEX2DEC(X155),4),1,1)</f>
        <v>0</v>
      </c>
      <c r="Y156" s="13" t="str">
        <f>MID(DEC2BIN(HEX2DEC(X155),4),2,1)</f>
        <v>1</v>
      </c>
      <c r="Z156" s="13" t="str">
        <f>MID(DEC2BIN(HEX2DEC(X155),4),3,1)</f>
        <v>1</v>
      </c>
      <c r="AA156" s="13" t="str">
        <f>MID(DEC2BIN(HEX2DEC(X155),4),4,1)</f>
        <v>0</v>
      </c>
      <c r="AB156" s="13" t="str">
        <f>MID(DEC2BIN(HEX2DEC(AB155),4),1,1)</f>
        <v>0</v>
      </c>
      <c r="AC156" s="13" t="str">
        <f>MID(DEC2BIN(HEX2DEC(AB155),4),2,1)</f>
        <v>1</v>
      </c>
      <c r="AD156" s="13" t="str">
        <f>MID(DEC2BIN(HEX2DEC(AB155),4),3,1)</f>
        <v>1</v>
      </c>
      <c r="AE156" s="13" t="str">
        <f>MID(DEC2BIN(HEX2DEC(AB155),4),4,1)</f>
        <v>0</v>
      </c>
      <c r="AF156" s="13" t="str">
        <f>MID(DEC2BIN(HEX2DEC(AF155),4),1,1)</f>
        <v>0</v>
      </c>
      <c r="AG156" s="13" t="str">
        <f>MID(DEC2BIN(HEX2DEC(AF155),4),2,1)</f>
        <v>1</v>
      </c>
      <c r="AH156" s="13" t="str">
        <f>MID(DEC2BIN(HEX2DEC(AF155),4),3,1)</f>
        <v>1</v>
      </c>
      <c r="AI156" s="13" t="str">
        <f>MID(DEC2BIN(HEX2DEC(AF155),4),4,1)</f>
        <v>0</v>
      </c>
      <c r="AL156" s="14" t="s">
        <v>58</v>
      </c>
      <c r="AM156" s="14" t="str">
        <f>CONCATENATE(D148,H148,L148,P148,T148,X148,AB148,AF148)</f>
        <v>13E294C5</v>
      </c>
    </row>
    <row r="157" spans="3:39" ht="15" customHeight="1" x14ac:dyDescent="0.45">
      <c r="C157" s="14" t="s">
        <v>27</v>
      </c>
      <c r="D157" s="13" t="str">
        <f>D119</f>
        <v>3</v>
      </c>
      <c r="H157" s="13" t="str">
        <f t="shared" ref="H157" si="415">H119</f>
        <v>0</v>
      </c>
      <c r="L157" s="13" t="str">
        <f t="shared" ref="L157" si="416">L119</f>
        <v>1</v>
      </c>
      <c r="P157" s="13" t="str">
        <f t="shared" ref="P157" si="417">P119</f>
        <v>6</v>
      </c>
      <c r="T157" s="13" t="str">
        <f t="shared" ref="T157" si="418">T119</f>
        <v>C</v>
      </c>
      <c r="X157" s="13" t="str">
        <f t="shared" ref="X157" si="419">X119</f>
        <v>F</v>
      </c>
      <c r="AB157" s="13" t="str">
        <f t="shared" ref="AB157" si="420">AB119</f>
        <v>C</v>
      </c>
      <c r="AF157" s="13" t="str">
        <f t="shared" ref="AF157" si="421">AF119</f>
        <v>D</v>
      </c>
      <c r="AL157" s="14" t="s">
        <v>37</v>
      </c>
      <c r="AM157" s="14" t="str">
        <f>CONCATENATE(D160,H160,L160,P160,T160,X160,AB160,AF160)</f>
        <v>0016CEED</v>
      </c>
    </row>
    <row r="158" spans="3:39" ht="15" customHeight="1" thickBot="1" x14ac:dyDescent="0.5">
      <c r="C158" s="14" t="s">
        <v>28</v>
      </c>
      <c r="D158" s="13" t="str">
        <f>MID(DEC2BIN(HEX2DEC(D157),4),1,1)</f>
        <v>0</v>
      </c>
      <c r="E158" s="13" t="str">
        <f>MID(DEC2BIN(HEX2DEC(D157),4),2,1)</f>
        <v>0</v>
      </c>
      <c r="F158" s="13" t="str">
        <f>MID(DEC2BIN(HEX2DEC(D157),4),3,1)</f>
        <v>1</v>
      </c>
      <c r="G158" s="13" t="str">
        <f>MID(DEC2BIN(HEX2DEC(D157),4),4,1)</f>
        <v>1</v>
      </c>
      <c r="H158" s="13" t="str">
        <f>MID(DEC2BIN(HEX2DEC(H157),4),1,1)</f>
        <v>0</v>
      </c>
      <c r="I158" s="13" t="str">
        <f>MID(DEC2BIN(HEX2DEC(H157),4),2,1)</f>
        <v>0</v>
      </c>
      <c r="J158" s="13" t="str">
        <f>MID(DEC2BIN(HEX2DEC(H157),4),3,1)</f>
        <v>0</v>
      </c>
      <c r="K158" s="13" t="str">
        <f>MID(DEC2BIN(HEX2DEC(H157),4),4,1)</f>
        <v>0</v>
      </c>
      <c r="L158" s="13" t="str">
        <f>MID(DEC2BIN(HEX2DEC(L157),4),1,1)</f>
        <v>0</v>
      </c>
      <c r="M158" s="13" t="str">
        <f>MID(DEC2BIN(HEX2DEC(L157),4),2,1)</f>
        <v>0</v>
      </c>
      <c r="N158" s="13" t="str">
        <f>MID(DEC2BIN(HEX2DEC(L157),4),3,1)</f>
        <v>0</v>
      </c>
      <c r="O158" s="13" t="str">
        <f>MID(DEC2BIN(HEX2DEC(L157),4),4,1)</f>
        <v>1</v>
      </c>
      <c r="P158" s="13" t="str">
        <f>MID(DEC2BIN(HEX2DEC(P157),4),1,1)</f>
        <v>0</v>
      </c>
      <c r="Q158" s="13" t="str">
        <f>MID(DEC2BIN(HEX2DEC(P157),4),2,1)</f>
        <v>1</v>
      </c>
      <c r="R158" s="13" t="str">
        <f>MID(DEC2BIN(HEX2DEC(P157),4),3,1)</f>
        <v>1</v>
      </c>
      <c r="S158" s="13" t="str">
        <f>MID(DEC2BIN(HEX2DEC(P157),4),4,1)</f>
        <v>0</v>
      </c>
      <c r="T158" s="13" t="str">
        <f>MID(DEC2BIN(HEX2DEC(T157),4),1,1)</f>
        <v>1</v>
      </c>
      <c r="U158" s="13" t="str">
        <f>MID(DEC2BIN(HEX2DEC(T157),4),2,1)</f>
        <v>1</v>
      </c>
      <c r="V158" s="13" t="str">
        <f>MID(DEC2BIN(HEX2DEC(T157),4),3,1)</f>
        <v>0</v>
      </c>
      <c r="W158" s="13" t="str">
        <f>MID(DEC2BIN(HEX2DEC(T157),4),4,1)</f>
        <v>0</v>
      </c>
      <c r="X158" s="13" t="str">
        <f>MID(DEC2BIN(HEX2DEC(X157),4),1,1)</f>
        <v>1</v>
      </c>
      <c r="Y158" s="13" t="str">
        <f>MID(DEC2BIN(HEX2DEC(X157),4),2,1)</f>
        <v>1</v>
      </c>
      <c r="Z158" s="13" t="str">
        <f>MID(DEC2BIN(HEX2DEC(X157),4),3,1)</f>
        <v>1</v>
      </c>
      <c r="AA158" s="13" t="str">
        <f>MID(DEC2BIN(HEX2DEC(X157),4),4,1)</f>
        <v>1</v>
      </c>
      <c r="AB158" s="13" t="str">
        <f>MID(DEC2BIN(HEX2DEC(AB157),4),1,1)</f>
        <v>1</v>
      </c>
      <c r="AC158" s="13" t="str">
        <f>MID(DEC2BIN(HEX2DEC(AB157),4),2,1)</f>
        <v>1</v>
      </c>
      <c r="AD158" s="13" t="str">
        <f>MID(DEC2BIN(HEX2DEC(AB157),4),3,1)</f>
        <v>0</v>
      </c>
      <c r="AE158" s="13" t="str">
        <f>MID(DEC2BIN(HEX2DEC(AB157),4),4,1)</f>
        <v>0</v>
      </c>
      <c r="AF158" s="13" t="str">
        <f>MID(DEC2BIN(HEX2DEC(AF157),4),1,1)</f>
        <v>1</v>
      </c>
      <c r="AG158" s="13" t="str">
        <f>MID(DEC2BIN(HEX2DEC(AF157),4),2,1)</f>
        <v>1</v>
      </c>
      <c r="AH158" s="13" t="str">
        <f>MID(DEC2BIN(HEX2DEC(AF157),4),3,1)</f>
        <v>0</v>
      </c>
      <c r="AI158" s="13" t="str">
        <f>MID(DEC2BIN(HEX2DEC(AF157),4),4,1)</f>
        <v>1</v>
      </c>
      <c r="AL158" s="14" t="s">
        <v>57</v>
      </c>
      <c r="AM158" s="14" t="str">
        <f>AM154</f>
        <v>3752A916</v>
      </c>
    </row>
    <row r="159" spans="3:39" ht="15" customHeight="1" thickBot="1" x14ac:dyDescent="0.5">
      <c r="C159" s="15" t="s">
        <v>37</v>
      </c>
      <c r="D159" s="13">
        <f>IF(D158+D156+D154&gt;1,1,0)</f>
        <v>0</v>
      </c>
      <c r="E159" s="13">
        <f t="shared" ref="E159:Z159" si="422">IF(E158+E156+E154&gt;1,1,0)</f>
        <v>0</v>
      </c>
      <c r="F159" s="13">
        <f t="shared" si="422"/>
        <v>0</v>
      </c>
      <c r="G159" s="13">
        <f t="shared" si="422"/>
        <v>0</v>
      </c>
      <c r="H159" s="13">
        <f t="shared" si="422"/>
        <v>0</v>
      </c>
      <c r="I159" s="13">
        <f t="shared" si="422"/>
        <v>0</v>
      </c>
      <c r="J159" s="13">
        <f t="shared" si="422"/>
        <v>0</v>
      </c>
      <c r="K159" s="13">
        <f t="shared" si="422"/>
        <v>0</v>
      </c>
      <c r="L159" s="13">
        <f t="shared" si="422"/>
        <v>0</v>
      </c>
      <c r="M159" s="13">
        <f t="shared" si="422"/>
        <v>0</v>
      </c>
      <c r="N159" s="13">
        <f t="shared" si="422"/>
        <v>0</v>
      </c>
      <c r="O159" s="13">
        <f t="shared" si="422"/>
        <v>1</v>
      </c>
      <c r="P159" s="13">
        <f t="shared" si="422"/>
        <v>0</v>
      </c>
      <c r="Q159" s="13">
        <f t="shared" si="422"/>
        <v>1</v>
      </c>
      <c r="R159" s="13">
        <f t="shared" si="422"/>
        <v>1</v>
      </c>
      <c r="S159" s="13">
        <f t="shared" si="422"/>
        <v>0</v>
      </c>
      <c r="T159" s="13">
        <f t="shared" si="422"/>
        <v>1</v>
      </c>
      <c r="U159" s="13">
        <f t="shared" si="422"/>
        <v>1</v>
      </c>
      <c r="V159" s="13">
        <f t="shared" si="422"/>
        <v>0</v>
      </c>
      <c r="W159" s="13">
        <f t="shared" si="422"/>
        <v>0</v>
      </c>
      <c r="X159" s="13">
        <f t="shared" si="422"/>
        <v>1</v>
      </c>
      <c r="Y159" s="13">
        <f t="shared" si="422"/>
        <v>1</v>
      </c>
      <c r="Z159" s="13">
        <f t="shared" si="422"/>
        <v>1</v>
      </c>
      <c r="AA159" s="13">
        <f>IF(AA158+AA156+AA154&gt;1,1,0)</f>
        <v>0</v>
      </c>
      <c r="AB159" s="13">
        <f t="shared" ref="AB159:AI159" si="423">IF(AB158+AB156+AB154&gt;1,1,0)</f>
        <v>1</v>
      </c>
      <c r="AC159" s="13">
        <f t="shared" si="423"/>
        <v>1</v>
      </c>
      <c r="AD159" s="13">
        <f t="shared" si="423"/>
        <v>1</v>
      </c>
      <c r="AE159" s="13">
        <f t="shared" si="423"/>
        <v>0</v>
      </c>
      <c r="AF159" s="13">
        <f t="shared" si="423"/>
        <v>1</v>
      </c>
      <c r="AG159" s="13">
        <f t="shared" si="423"/>
        <v>1</v>
      </c>
      <c r="AH159" s="13">
        <f t="shared" si="423"/>
        <v>0</v>
      </c>
      <c r="AI159" s="13">
        <f t="shared" si="423"/>
        <v>1</v>
      </c>
      <c r="AL159" s="16" t="s">
        <v>59</v>
      </c>
      <c r="AM159" s="20" t="str">
        <f>DEC2HEX(MOD(HEX2DEC(AM156)+HEX2DEC(AM158)+HEX2DEC(AM157),2^32),8)</f>
        <v>4B4C0CC8</v>
      </c>
    </row>
    <row r="160" spans="3:39" ht="15" customHeight="1" thickBot="1" x14ac:dyDescent="0.5">
      <c r="C160" s="15" t="s">
        <v>38</v>
      </c>
      <c r="D160" s="13" t="str">
        <f>BIN2HEX(CONCATENATE(D159,E159,F159,G159))</f>
        <v>0</v>
      </c>
      <c r="H160" s="13" t="str">
        <f>BIN2HEX(CONCATENATE(H159,I159,J159,K159))</f>
        <v>0</v>
      </c>
      <c r="L160" s="13" t="str">
        <f>BIN2HEX(CONCATENATE(L159,M159,N159,O159))</f>
        <v>1</v>
      </c>
      <c r="P160" s="13" t="str">
        <f>BIN2HEX(CONCATENATE(P159,Q159,R159,S159))</f>
        <v>6</v>
      </c>
      <c r="T160" s="13" t="str">
        <f>BIN2HEX(CONCATENATE(T159,U159,V159,W159))</f>
        <v>C</v>
      </c>
      <c r="X160" s="13" t="str">
        <f>BIN2HEX(CONCATENATE(X159,Y159,Z159,AA159))</f>
        <v>E</v>
      </c>
      <c r="AB160" s="13" t="str">
        <f>BIN2HEX(CONCATENATE(AB159,AC159,AD159,AE159))</f>
        <v>E</v>
      </c>
      <c r="AF160" s="13" t="str">
        <f>BIN2HEX(CONCATENATE(AF159,AG159,AH159,AI159))</f>
        <v>D</v>
      </c>
      <c r="AM160" s="14"/>
    </row>
    <row r="161" spans="3:39" ht="15" customHeight="1" thickBot="1" x14ac:dyDescent="0.5">
      <c r="C161" s="14"/>
      <c r="AL161" s="16" t="s">
        <v>60</v>
      </c>
      <c r="AM161" s="20" t="str">
        <f>CONCATENATE(D153,H153,L153,P153,T153,X153,AB153,AF153)</f>
        <v>444D4EF9</v>
      </c>
    </row>
    <row r="162" spans="3:39" ht="15" customHeight="1" thickBot="1" x14ac:dyDescent="0.5">
      <c r="C162" s="14" t="s">
        <v>29</v>
      </c>
      <c r="D162" s="13" t="str">
        <f>D121</f>
        <v>F</v>
      </c>
      <c r="H162" s="13" t="str">
        <f t="shared" ref="H162" si="424">H121</f>
        <v>1</v>
      </c>
      <c r="L162" s="13" t="str">
        <f t="shared" ref="L162" si="425">L121</f>
        <v>9</v>
      </c>
      <c r="P162" s="13" t="str">
        <f t="shared" ref="P162" si="426">P121</f>
        <v>5</v>
      </c>
      <c r="T162" s="13" t="str">
        <f t="shared" ref="T162" si="427">T121</f>
        <v>3</v>
      </c>
      <c r="X162" s="13" t="str">
        <f t="shared" ref="X162" si="428">X121</f>
        <v>5</v>
      </c>
      <c r="AB162" s="13" t="str">
        <f t="shared" ref="AB162" si="429">AB121</f>
        <v>2</v>
      </c>
      <c r="AF162" s="13" t="str">
        <f>AF121</f>
        <v>D</v>
      </c>
      <c r="AM162" s="14"/>
    </row>
    <row r="163" spans="3:39" ht="15" customHeight="1" thickBot="1" x14ac:dyDescent="0.5">
      <c r="C163" s="14" t="s">
        <v>30</v>
      </c>
      <c r="D163" s="13" t="str">
        <f>MID(DEC2BIN(HEX2DEC(D162),4),1,1)</f>
        <v>1</v>
      </c>
      <c r="E163" s="13" t="str">
        <f>MID(DEC2BIN(HEX2DEC(D162),4),2,1)</f>
        <v>1</v>
      </c>
      <c r="F163" s="13" t="str">
        <f>MID(DEC2BIN(HEX2DEC(D162),4),3,1)</f>
        <v>1</v>
      </c>
      <c r="G163" s="13" t="str">
        <f>MID(DEC2BIN(HEX2DEC(D162),4),4,1)</f>
        <v>1</v>
      </c>
      <c r="H163" s="13" t="str">
        <f>MID(DEC2BIN(HEX2DEC(H162),4),1,1)</f>
        <v>0</v>
      </c>
      <c r="I163" s="13" t="str">
        <f>MID(DEC2BIN(HEX2DEC(H162),4),2,1)</f>
        <v>0</v>
      </c>
      <c r="J163" s="13" t="str">
        <f>MID(DEC2BIN(HEX2DEC(H162),4),3,1)</f>
        <v>0</v>
      </c>
      <c r="K163" s="13" t="str">
        <f>MID(DEC2BIN(HEX2DEC(H162),4),4,1)</f>
        <v>1</v>
      </c>
      <c r="L163" s="13" t="str">
        <f>MID(DEC2BIN(HEX2DEC(L162),4),1,1)</f>
        <v>1</v>
      </c>
      <c r="M163" s="13" t="str">
        <f>MID(DEC2BIN(HEX2DEC(L162),4),2,1)</f>
        <v>0</v>
      </c>
      <c r="N163" s="13" t="str">
        <f>MID(DEC2BIN(HEX2DEC(L162),4),3,1)</f>
        <v>0</v>
      </c>
      <c r="O163" s="13" t="str">
        <f>MID(DEC2BIN(HEX2DEC(L162),4),4,1)</f>
        <v>1</v>
      </c>
      <c r="P163" s="13" t="str">
        <f>MID(DEC2BIN(HEX2DEC(P162),4),1,1)</f>
        <v>0</v>
      </c>
      <c r="Q163" s="13" t="str">
        <f>MID(DEC2BIN(HEX2DEC(P162),4),2,1)</f>
        <v>1</v>
      </c>
      <c r="R163" s="13" t="str">
        <f>MID(DEC2BIN(HEX2DEC(P162),4),3,1)</f>
        <v>0</v>
      </c>
      <c r="S163" s="13" t="str">
        <f>MID(DEC2BIN(HEX2DEC(P162),4),4,1)</f>
        <v>1</v>
      </c>
      <c r="T163" s="13" t="str">
        <f>MID(DEC2BIN(HEX2DEC(T162),4),1,1)</f>
        <v>0</v>
      </c>
      <c r="U163" s="13" t="str">
        <f>MID(DEC2BIN(HEX2DEC(T162),4),2,1)</f>
        <v>0</v>
      </c>
      <c r="V163" s="13" t="str">
        <f>MID(DEC2BIN(HEX2DEC(T162),4),3,1)</f>
        <v>1</v>
      </c>
      <c r="W163" s="13" t="str">
        <f>MID(DEC2BIN(HEX2DEC(T162),4),4,1)</f>
        <v>1</v>
      </c>
      <c r="X163" s="13" t="str">
        <f>MID(DEC2BIN(HEX2DEC(X162),4),1,1)</f>
        <v>0</v>
      </c>
      <c r="Y163" s="13" t="str">
        <f>MID(DEC2BIN(HEX2DEC(X162),4),2,1)</f>
        <v>1</v>
      </c>
      <c r="Z163" s="13" t="str">
        <f>MID(DEC2BIN(HEX2DEC(X162),4),3,1)</f>
        <v>0</v>
      </c>
      <c r="AA163" s="13" t="str">
        <f>MID(DEC2BIN(HEX2DEC(X162),4),4,1)</f>
        <v>1</v>
      </c>
      <c r="AB163" s="13" t="str">
        <f>MID(DEC2BIN(HEX2DEC(AB162),4),1,1)</f>
        <v>0</v>
      </c>
      <c r="AC163" s="13" t="str">
        <f>MID(DEC2BIN(HEX2DEC(AB162),4),2,1)</f>
        <v>0</v>
      </c>
      <c r="AD163" s="13" t="str">
        <f>MID(DEC2BIN(HEX2DEC(AB162),4),3,1)</f>
        <v>1</v>
      </c>
      <c r="AE163" s="13" t="str">
        <f>MID(DEC2BIN(HEX2DEC(AB162),4),4,1)</f>
        <v>0</v>
      </c>
      <c r="AF163" s="13" t="str">
        <f>MID(DEC2BIN(HEX2DEC(AF162),4),1,1)</f>
        <v>1</v>
      </c>
      <c r="AG163" s="13" t="str">
        <f>MID(DEC2BIN(HEX2DEC(AF162),4),2,1)</f>
        <v>1</v>
      </c>
      <c r="AH163" s="13" t="str">
        <f>MID(DEC2BIN(HEX2DEC(AF162),4),3,1)</f>
        <v>0</v>
      </c>
      <c r="AI163" s="13" t="str">
        <f>MID(DEC2BIN(HEX2DEC(AF162),4),4,1)</f>
        <v>1</v>
      </c>
      <c r="AL163" s="16" t="s">
        <v>61</v>
      </c>
      <c r="AM163" s="20" t="str">
        <f>CONCATENATE(D155,H155,L155,P155,T155,X155,AB155,AF155)</f>
        <v>0892B666</v>
      </c>
    </row>
    <row r="164" spans="3:39" ht="15" customHeight="1" thickBot="1" x14ac:dyDescent="0.5">
      <c r="AM164" s="14"/>
    </row>
    <row r="165" spans="3:39" ht="15" customHeight="1" thickBot="1" x14ac:dyDescent="0.5">
      <c r="C165" s="15" t="s">
        <v>39</v>
      </c>
      <c r="D165" s="13" t="str">
        <f>BIN2HEX(CONCATENATE(D166,E166,F166,G166))</f>
        <v>7</v>
      </c>
      <c r="H165" s="13" t="str">
        <f>BIN2HEX(CONCATENATE(H166,I166,J166,K166))</f>
        <v>5</v>
      </c>
      <c r="L165" s="13" t="str">
        <f>BIN2HEX(CONCATENATE(L166,M166,N166,O166))</f>
        <v>2</v>
      </c>
      <c r="P165" s="13" t="str">
        <f>BIN2HEX(CONCATENATE(P166,Q166,R166,S166))</f>
        <v>1</v>
      </c>
      <c r="T165" s="13" t="str">
        <f>BIN2HEX(CONCATENATE(T166,U166,V166,W166))</f>
        <v>9</v>
      </c>
      <c r="X165" s="13" t="str">
        <f>BIN2HEX(CONCATENATE(X166,Y166,Z166,AA166))</f>
        <v>0</v>
      </c>
      <c r="AB165" s="13" t="str">
        <f>BIN2HEX(CONCATENATE(AB166,AC166,AD166,AE166))</f>
        <v>D</v>
      </c>
      <c r="AF165" s="13" t="str">
        <f>BIN2HEX(CONCATENATE(AF166,AG166,AH166,AI166))</f>
        <v>2</v>
      </c>
      <c r="AL165" s="16" t="s">
        <v>62</v>
      </c>
      <c r="AM165" s="20" t="str">
        <f>CONCATENATE(D157,H157,L157,P157,T157,X157,AB157,AF157)</f>
        <v>3016CFCD</v>
      </c>
    </row>
    <row r="166" spans="3:39" ht="15" customHeight="1" x14ac:dyDescent="0.45">
      <c r="C166" s="15" t="s">
        <v>40</v>
      </c>
      <c r="D166" s="13">
        <f>IF(ISEVEN(D167+D168+D169),0,1)</f>
        <v>0</v>
      </c>
      <c r="E166" s="13">
        <f t="shared" ref="E166:AI166" si="430">IF(ISEVEN(E167+E168+E169),0,1)</f>
        <v>1</v>
      </c>
      <c r="F166" s="13">
        <f t="shared" si="430"/>
        <v>1</v>
      </c>
      <c r="G166" s="13">
        <f t="shared" si="430"/>
        <v>1</v>
      </c>
      <c r="H166" s="13">
        <f t="shared" si="430"/>
        <v>0</v>
      </c>
      <c r="I166" s="13">
        <f t="shared" si="430"/>
        <v>1</v>
      </c>
      <c r="J166" s="13">
        <f t="shared" si="430"/>
        <v>0</v>
      </c>
      <c r="K166" s="13">
        <f t="shared" si="430"/>
        <v>1</v>
      </c>
      <c r="L166" s="13">
        <f t="shared" si="430"/>
        <v>0</v>
      </c>
      <c r="M166" s="13">
        <f t="shared" si="430"/>
        <v>0</v>
      </c>
      <c r="N166" s="13">
        <f t="shared" si="430"/>
        <v>1</v>
      </c>
      <c r="O166" s="13">
        <f t="shared" si="430"/>
        <v>0</v>
      </c>
      <c r="P166" s="13">
        <f t="shared" si="430"/>
        <v>0</v>
      </c>
      <c r="Q166" s="13">
        <f t="shared" si="430"/>
        <v>0</v>
      </c>
      <c r="R166" s="13">
        <f t="shared" si="430"/>
        <v>0</v>
      </c>
      <c r="S166" s="13">
        <f t="shared" si="430"/>
        <v>1</v>
      </c>
      <c r="T166" s="13">
        <f t="shared" si="430"/>
        <v>1</v>
      </c>
      <c r="U166" s="13">
        <f t="shared" si="430"/>
        <v>0</v>
      </c>
      <c r="V166" s="13">
        <f t="shared" si="430"/>
        <v>0</v>
      </c>
      <c r="W166" s="13">
        <f t="shared" si="430"/>
        <v>1</v>
      </c>
      <c r="X166" s="13">
        <f t="shared" si="430"/>
        <v>0</v>
      </c>
      <c r="Y166" s="13">
        <f t="shared" si="430"/>
        <v>0</v>
      </c>
      <c r="Z166" s="13">
        <f t="shared" si="430"/>
        <v>0</v>
      </c>
      <c r="AA166" s="13">
        <f t="shared" si="430"/>
        <v>0</v>
      </c>
      <c r="AB166" s="13">
        <f t="shared" si="430"/>
        <v>1</v>
      </c>
      <c r="AC166" s="13">
        <f t="shared" si="430"/>
        <v>1</v>
      </c>
      <c r="AD166" s="13">
        <f t="shared" si="430"/>
        <v>0</v>
      </c>
      <c r="AE166" s="13">
        <f t="shared" si="430"/>
        <v>1</v>
      </c>
      <c r="AF166" s="13">
        <f t="shared" si="430"/>
        <v>0</v>
      </c>
      <c r="AG166" s="13">
        <f t="shared" si="430"/>
        <v>0</v>
      </c>
      <c r="AH166" s="13">
        <f t="shared" si="430"/>
        <v>1</v>
      </c>
      <c r="AI166" s="13">
        <f t="shared" si="430"/>
        <v>0</v>
      </c>
      <c r="AM166" s="14"/>
    </row>
    <row r="167" spans="3:39" ht="15" customHeight="1" x14ac:dyDescent="0.45">
      <c r="C167" s="15" t="s">
        <v>41</v>
      </c>
      <c r="D167" s="13" t="str">
        <f>K171</f>
        <v>1</v>
      </c>
      <c r="E167" s="13" t="str">
        <f t="shared" ref="E167" si="431">L171</f>
        <v>1</v>
      </c>
      <c r="F167" s="13" t="str">
        <f t="shared" ref="F167" si="432">M171</f>
        <v>1</v>
      </c>
      <c r="G167" s="13" t="str">
        <f t="shared" ref="G167" si="433">N171</f>
        <v>1</v>
      </c>
      <c r="H167" s="13" t="str">
        <f t="shared" ref="H167" si="434">O171</f>
        <v>1</v>
      </c>
      <c r="I167" s="13" t="str">
        <f t="shared" ref="I167" si="435">P171</f>
        <v>0</v>
      </c>
      <c r="J167" s="13" t="str">
        <f t="shared" ref="J167" si="436">Q171</f>
        <v>0</v>
      </c>
      <c r="K167" s="13" t="str">
        <f t="shared" ref="K167" si="437">R171</f>
        <v>1</v>
      </c>
      <c r="L167" s="13" t="str">
        <f t="shared" ref="L167" si="438">S171</f>
        <v>1</v>
      </c>
      <c r="M167" s="13" t="str">
        <f t="shared" ref="M167" si="439">T171</f>
        <v>0</v>
      </c>
      <c r="N167" s="13" t="str">
        <f t="shared" ref="N167" si="440">U171</f>
        <v>0</v>
      </c>
      <c r="O167" s="13" t="str">
        <f t="shared" ref="O167" si="441">V171</f>
        <v>0</v>
      </c>
      <c r="P167" s="13" t="str">
        <f t="shared" ref="P167" si="442">W171</f>
        <v>0</v>
      </c>
      <c r="Q167" s="13" t="str">
        <f t="shared" ref="Q167" si="443">X171</f>
        <v>1</v>
      </c>
      <c r="R167" s="13" t="str">
        <f t="shared" ref="R167" si="444">Y171</f>
        <v>1</v>
      </c>
      <c r="S167" s="13" t="str">
        <f t="shared" ref="S167" si="445">Z171</f>
        <v>0</v>
      </c>
      <c r="T167" s="13" t="str">
        <f t="shared" ref="T167" si="446">AA171</f>
        <v>0</v>
      </c>
      <c r="U167" s="13" t="str">
        <f t="shared" ref="U167" si="447">AB171</f>
        <v>1</v>
      </c>
      <c r="V167" s="13" t="str">
        <f t="shared" ref="V167" si="448">AC171</f>
        <v>1</v>
      </c>
      <c r="W167" s="13" t="str">
        <f t="shared" ref="W167" si="449">AD171</f>
        <v>0</v>
      </c>
      <c r="X167" s="13" t="str">
        <f t="shared" ref="X167" si="450">AE171</f>
        <v>0</v>
      </c>
      <c r="Y167" s="13" t="str">
        <f t="shared" ref="Y167" si="451">AF171</f>
        <v>0</v>
      </c>
      <c r="Z167" s="13" t="str">
        <f t="shared" ref="Z167" si="452">AG171</f>
        <v>1</v>
      </c>
      <c r="AA167" s="13" t="str">
        <f t="shared" ref="AA167" si="453">AH171</f>
        <v>0</v>
      </c>
      <c r="AB167" s="13" t="str">
        <f t="shared" ref="AB167" si="454">AI171</f>
        <v>1</v>
      </c>
      <c r="AC167" s="13" t="str">
        <f>D171</f>
        <v>0</v>
      </c>
      <c r="AD167" s="13" t="str">
        <f t="shared" ref="AD167" si="455">E171</f>
        <v>0</v>
      </c>
      <c r="AE167" s="13" t="str">
        <f t="shared" ref="AE167" si="456">F171</f>
        <v>0</v>
      </c>
      <c r="AF167" s="13" t="str">
        <f t="shared" ref="AF167" si="457">G171</f>
        <v>0</v>
      </c>
      <c r="AG167" s="13" t="str">
        <f t="shared" ref="AG167" si="458">H171</f>
        <v>0</v>
      </c>
      <c r="AH167" s="13" t="str">
        <f t="shared" ref="AH167" si="459">I171</f>
        <v>0</v>
      </c>
      <c r="AI167" s="13" t="str">
        <f t="shared" ref="AI167" si="460">J171</f>
        <v>0</v>
      </c>
      <c r="AL167" s="22" t="s">
        <v>62</v>
      </c>
      <c r="AM167" s="14" t="str">
        <f>CONCATENATE(D162,H162,L162,P162,T162,X162,AB162,AF162)</f>
        <v>F195352D</v>
      </c>
    </row>
    <row r="168" spans="3:39" ht="15" customHeight="1" thickBot="1" x14ac:dyDescent="0.5">
      <c r="C168" s="15" t="s">
        <v>42</v>
      </c>
      <c r="D168" s="13" t="str">
        <f>Y171</f>
        <v>1</v>
      </c>
      <c r="E168" s="13" t="str">
        <f t="shared" ref="E168" si="461">Z171</f>
        <v>0</v>
      </c>
      <c r="F168" s="13" t="str">
        <f t="shared" ref="F168" si="462">AA171</f>
        <v>0</v>
      </c>
      <c r="G168" s="13" t="str">
        <f t="shared" ref="G168" si="463">AB171</f>
        <v>1</v>
      </c>
      <c r="H168" s="13" t="str">
        <f t="shared" ref="H168" si="464">AC171</f>
        <v>1</v>
      </c>
      <c r="I168" s="13" t="str">
        <f t="shared" ref="I168" si="465">AD171</f>
        <v>0</v>
      </c>
      <c r="J168" s="13" t="str">
        <f t="shared" ref="J168" si="466">AE171</f>
        <v>0</v>
      </c>
      <c r="K168" s="13" t="str">
        <f t="shared" ref="K168" si="467">AF171</f>
        <v>0</v>
      </c>
      <c r="L168" s="13" t="str">
        <f t="shared" ref="L168" si="468">AG171</f>
        <v>1</v>
      </c>
      <c r="M168" s="13" t="str">
        <f t="shared" ref="M168" si="469">AH171</f>
        <v>0</v>
      </c>
      <c r="N168" s="13" t="str">
        <f t="shared" ref="N168" si="470">AI171</f>
        <v>1</v>
      </c>
      <c r="O168" s="13" t="str">
        <f>D171</f>
        <v>0</v>
      </c>
      <c r="P168" s="13" t="str">
        <f t="shared" ref="P168" si="471">E171</f>
        <v>0</v>
      </c>
      <c r="Q168" s="13" t="str">
        <f t="shared" ref="Q168" si="472">F171</f>
        <v>0</v>
      </c>
      <c r="R168" s="13" t="str">
        <f t="shared" ref="R168" si="473">G171</f>
        <v>0</v>
      </c>
      <c r="S168" s="13" t="str">
        <f t="shared" ref="S168" si="474">H171</f>
        <v>0</v>
      </c>
      <c r="T168" s="13" t="str">
        <f t="shared" ref="T168" si="475">I171</f>
        <v>0</v>
      </c>
      <c r="U168" s="13" t="str">
        <f t="shared" ref="U168" si="476">J171</f>
        <v>0</v>
      </c>
      <c r="V168" s="13" t="str">
        <f t="shared" ref="V168" si="477">K171</f>
        <v>1</v>
      </c>
      <c r="W168" s="13" t="str">
        <f t="shared" ref="W168" si="478">L171</f>
        <v>1</v>
      </c>
      <c r="X168" s="13" t="str">
        <f t="shared" ref="X168" si="479">M171</f>
        <v>1</v>
      </c>
      <c r="Y168" s="13" t="str">
        <f t="shared" ref="Y168" si="480">N171</f>
        <v>1</v>
      </c>
      <c r="Z168" s="13" t="str">
        <f t="shared" ref="Z168" si="481">O171</f>
        <v>1</v>
      </c>
      <c r="AA168" s="13" t="str">
        <f t="shared" ref="AA168" si="482">P171</f>
        <v>0</v>
      </c>
      <c r="AB168" s="13" t="str">
        <f t="shared" ref="AB168" si="483">Q171</f>
        <v>0</v>
      </c>
      <c r="AC168" s="13" t="str">
        <f t="shared" ref="AC168" si="484">R171</f>
        <v>1</v>
      </c>
      <c r="AD168" s="13" t="str">
        <f t="shared" ref="AD168" si="485">S171</f>
        <v>1</v>
      </c>
      <c r="AE168" s="13" t="str">
        <f t="shared" ref="AE168" si="486">T171</f>
        <v>0</v>
      </c>
      <c r="AF168" s="13" t="str">
        <f t="shared" ref="AF168" si="487">U171</f>
        <v>0</v>
      </c>
      <c r="AG168" s="13" t="str">
        <f t="shared" ref="AG168" si="488">V171</f>
        <v>0</v>
      </c>
      <c r="AH168" s="13" t="str">
        <f t="shared" ref="AH168" si="489">W171</f>
        <v>0</v>
      </c>
      <c r="AI168" s="13" t="str">
        <f t="shared" ref="AI168" si="490">X171</f>
        <v>1</v>
      </c>
      <c r="AL168" s="14" t="s">
        <v>64</v>
      </c>
      <c r="AM168" s="14" t="str">
        <f>AM154</f>
        <v>3752A916</v>
      </c>
    </row>
    <row r="169" spans="3:39" ht="15" customHeight="1" thickBot="1" x14ac:dyDescent="0.5">
      <c r="C169" s="15" t="s">
        <v>43</v>
      </c>
      <c r="D169" s="13" t="str">
        <f>AD171</f>
        <v>0</v>
      </c>
      <c r="E169" s="13" t="str">
        <f t="shared" ref="E169" si="491">AE171</f>
        <v>0</v>
      </c>
      <c r="F169" s="13" t="str">
        <f t="shared" ref="F169" si="492">AF171</f>
        <v>0</v>
      </c>
      <c r="G169" s="13" t="str">
        <f t="shared" ref="G169" si="493">AG171</f>
        <v>1</v>
      </c>
      <c r="H169" s="13" t="str">
        <f t="shared" ref="H169" si="494">AH171</f>
        <v>0</v>
      </c>
      <c r="I169" s="13" t="str">
        <f t="shared" ref="I169" si="495">AI171</f>
        <v>1</v>
      </c>
      <c r="J169" s="13" t="str">
        <f>D171</f>
        <v>0</v>
      </c>
      <c r="K169" s="13" t="str">
        <f t="shared" ref="K169" si="496">E171</f>
        <v>0</v>
      </c>
      <c r="L169" s="13" t="str">
        <f t="shared" ref="L169" si="497">F171</f>
        <v>0</v>
      </c>
      <c r="M169" s="13" t="str">
        <f t="shared" ref="M169" si="498">G171</f>
        <v>0</v>
      </c>
      <c r="N169" s="13" t="str">
        <f t="shared" ref="N169" si="499">H171</f>
        <v>0</v>
      </c>
      <c r="O169" s="13" t="str">
        <f t="shared" ref="O169" si="500">I171</f>
        <v>0</v>
      </c>
      <c r="P169" s="13" t="str">
        <f t="shared" ref="P169" si="501">J171</f>
        <v>0</v>
      </c>
      <c r="Q169" s="13" t="str">
        <f t="shared" ref="Q169" si="502">K171</f>
        <v>1</v>
      </c>
      <c r="R169" s="13" t="str">
        <f t="shared" ref="R169" si="503">L171</f>
        <v>1</v>
      </c>
      <c r="S169" s="13" t="str">
        <f t="shared" ref="S169" si="504">M171</f>
        <v>1</v>
      </c>
      <c r="T169" s="13" t="str">
        <f t="shared" ref="T169" si="505">N171</f>
        <v>1</v>
      </c>
      <c r="U169" s="13" t="str">
        <f t="shared" ref="U169" si="506">O171</f>
        <v>1</v>
      </c>
      <c r="V169" s="13" t="str">
        <f t="shared" ref="V169" si="507">P171</f>
        <v>0</v>
      </c>
      <c r="W169" s="13" t="str">
        <f t="shared" ref="W169" si="508">Q171</f>
        <v>0</v>
      </c>
      <c r="X169" s="13" t="str">
        <f t="shared" ref="X169" si="509">R171</f>
        <v>1</v>
      </c>
      <c r="Y169" s="13" t="str">
        <f t="shared" ref="Y169" si="510">S171</f>
        <v>1</v>
      </c>
      <c r="Z169" s="13" t="str">
        <f t="shared" ref="Z169" si="511">T171</f>
        <v>0</v>
      </c>
      <c r="AA169" s="13" t="str">
        <f t="shared" ref="AA169" si="512">U171</f>
        <v>0</v>
      </c>
      <c r="AB169" s="13" t="str">
        <f t="shared" ref="AB169" si="513">V171</f>
        <v>0</v>
      </c>
      <c r="AC169" s="13" t="str">
        <f t="shared" ref="AC169" si="514">W171</f>
        <v>0</v>
      </c>
      <c r="AD169" s="13" t="str">
        <f t="shared" ref="AD169" si="515">X171</f>
        <v>1</v>
      </c>
      <c r="AE169" s="13" t="str">
        <f t="shared" ref="AE169" si="516">Y171</f>
        <v>1</v>
      </c>
      <c r="AF169" s="13" t="str">
        <f>Z171</f>
        <v>0</v>
      </c>
      <c r="AG169" s="13" t="str">
        <f t="shared" ref="AG169" si="517">AA171</f>
        <v>0</v>
      </c>
      <c r="AH169" s="13" t="str">
        <f t="shared" ref="AH169" si="518">AB171</f>
        <v>1</v>
      </c>
      <c r="AI169" s="13" t="str">
        <f t="shared" ref="AI169" si="519">AC171</f>
        <v>1</v>
      </c>
      <c r="AL169" s="16" t="s">
        <v>63</v>
      </c>
      <c r="AM169" s="20" t="str">
        <f>DEC2HEX(MOD(HEX2DEC(AM167)+HEX2DEC(AM168),2^32),8)</f>
        <v>28E7DE43</v>
      </c>
    </row>
    <row r="170" spans="3:39" ht="15" customHeight="1" thickBot="1" x14ac:dyDescent="0.6">
      <c r="C170" s="17" t="s">
        <v>44</v>
      </c>
      <c r="D170" s="13" t="str">
        <f>MID($AM133,1,1)</f>
        <v>0</v>
      </c>
      <c r="H170" s="13" t="str">
        <f>MID($AM133,2,1)</f>
        <v>1</v>
      </c>
      <c r="L170" s="13" t="str">
        <f>MID($AM133,3,1)</f>
        <v>F</v>
      </c>
      <c r="P170" s="13" t="str">
        <f>MID($AM133,4,1)</f>
        <v>3</v>
      </c>
      <c r="T170" s="13" t="str">
        <f>MID($AM133,5,1)</f>
        <v>0</v>
      </c>
      <c r="X170" s="13" t="str">
        <f>MID($AM133,6,1)</f>
        <v>C</v>
      </c>
      <c r="AB170" s="13" t="str">
        <f>MID($AM133,7,1)</f>
        <v>C</v>
      </c>
      <c r="AF170" s="13" t="str">
        <f>MID($AM133,8,1)</f>
        <v>5</v>
      </c>
      <c r="AM170" s="14"/>
    </row>
    <row r="171" spans="3:39" ht="15" customHeight="1" thickBot="1" x14ac:dyDescent="0.5">
      <c r="C171" s="15" t="s">
        <v>45</v>
      </c>
      <c r="D171" s="13" t="str">
        <f>MID(DEC2BIN(HEX2DEC(D170),4),1,1)</f>
        <v>0</v>
      </c>
      <c r="E171" s="13" t="str">
        <f>MID(DEC2BIN(HEX2DEC(D170),4),2,1)</f>
        <v>0</v>
      </c>
      <c r="F171" s="13" t="str">
        <f>MID(DEC2BIN(HEX2DEC(D170),4),3,1)</f>
        <v>0</v>
      </c>
      <c r="G171" s="13" t="str">
        <f>MID(DEC2BIN(HEX2DEC(D170),4),4,1)</f>
        <v>0</v>
      </c>
      <c r="H171" s="13" t="str">
        <f>MID(DEC2BIN(HEX2DEC(H170),4),1,1)</f>
        <v>0</v>
      </c>
      <c r="I171" s="13" t="str">
        <f>MID(DEC2BIN(HEX2DEC(H170),4),2,1)</f>
        <v>0</v>
      </c>
      <c r="J171" s="13" t="str">
        <f>MID(DEC2BIN(HEX2DEC(H170),4),3,1)</f>
        <v>0</v>
      </c>
      <c r="K171" s="13" t="str">
        <f>MID(DEC2BIN(HEX2DEC(H170),4),4,1)</f>
        <v>1</v>
      </c>
      <c r="L171" s="13" t="str">
        <f>MID(DEC2BIN(HEX2DEC(L170),4),1,1)</f>
        <v>1</v>
      </c>
      <c r="M171" s="13" t="str">
        <f>MID(DEC2BIN(HEX2DEC(L170),4),2,1)</f>
        <v>1</v>
      </c>
      <c r="N171" s="13" t="str">
        <f>MID(DEC2BIN(HEX2DEC(L170),4),3,1)</f>
        <v>1</v>
      </c>
      <c r="O171" s="13" t="str">
        <f>MID(DEC2BIN(HEX2DEC(L170),4),4,1)</f>
        <v>1</v>
      </c>
      <c r="P171" s="13" t="str">
        <f>MID(DEC2BIN(HEX2DEC(P170),4),1,1)</f>
        <v>0</v>
      </c>
      <c r="Q171" s="13" t="str">
        <f>MID(DEC2BIN(HEX2DEC(P170),4),2,1)</f>
        <v>0</v>
      </c>
      <c r="R171" s="13" t="str">
        <f>MID(DEC2BIN(HEX2DEC(P170),4),3,1)</f>
        <v>1</v>
      </c>
      <c r="S171" s="13" t="str">
        <f>MID(DEC2BIN(HEX2DEC(P170),4),4,1)</f>
        <v>1</v>
      </c>
      <c r="T171" s="13" t="str">
        <f>MID(DEC2BIN(HEX2DEC(T170),4),1,1)</f>
        <v>0</v>
      </c>
      <c r="U171" s="13" t="str">
        <f>MID(DEC2BIN(HEX2DEC(T170),4),2,1)</f>
        <v>0</v>
      </c>
      <c r="V171" s="13" t="str">
        <f>MID(DEC2BIN(HEX2DEC(T170),4),3,1)</f>
        <v>0</v>
      </c>
      <c r="W171" s="13" t="str">
        <f>MID(DEC2BIN(HEX2DEC(T170),4),4,1)</f>
        <v>0</v>
      </c>
      <c r="X171" s="13" t="str">
        <f>MID(DEC2BIN(HEX2DEC(X170),4),1,1)</f>
        <v>1</v>
      </c>
      <c r="Y171" s="13" t="str">
        <f>MID(DEC2BIN(HEX2DEC(X170),4),2,1)</f>
        <v>1</v>
      </c>
      <c r="Z171" s="13" t="str">
        <f>MID(DEC2BIN(HEX2DEC(X170),4),3,1)</f>
        <v>0</v>
      </c>
      <c r="AA171" s="13" t="str">
        <f>MID(DEC2BIN(HEX2DEC(X170),4),4,1)</f>
        <v>0</v>
      </c>
      <c r="AB171" s="13" t="str">
        <f>MID(DEC2BIN(HEX2DEC(AB170),4),1,1)</f>
        <v>1</v>
      </c>
      <c r="AC171" s="13" t="str">
        <f>MID(DEC2BIN(HEX2DEC(AB170),4),2,1)</f>
        <v>1</v>
      </c>
      <c r="AD171" s="13" t="str">
        <f>MID(DEC2BIN(HEX2DEC(AB170),4),3,1)</f>
        <v>0</v>
      </c>
      <c r="AE171" s="13" t="str">
        <f>MID(DEC2BIN(HEX2DEC(AB170),4),4,1)</f>
        <v>0</v>
      </c>
      <c r="AF171" s="13" t="str">
        <f>MID(DEC2BIN(HEX2DEC(AF170),4),1,1)</f>
        <v>0</v>
      </c>
      <c r="AG171" s="13" t="str">
        <f>MID(DEC2BIN(HEX2DEC(AF170),4),2,1)</f>
        <v>1</v>
      </c>
      <c r="AH171" s="13" t="str">
        <f>MID(DEC2BIN(HEX2DEC(AF170),4),3,1)</f>
        <v>0</v>
      </c>
      <c r="AI171" s="13" t="str">
        <f>MID(DEC2BIN(HEX2DEC(AF170),4),4,1)</f>
        <v>1</v>
      </c>
      <c r="AL171" s="16" t="s">
        <v>65</v>
      </c>
      <c r="AM171" s="20" t="str">
        <f>CONCATENATE(D170,H170,L170,P170,T170,X170,AB170,AF170)</f>
        <v>01F30CC5</v>
      </c>
    </row>
    <row r="172" spans="3:39" ht="15" customHeight="1" thickBot="1" x14ac:dyDescent="0.6">
      <c r="C172" s="17" t="s">
        <v>46</v>
      </c>
      <c r="D172" s="13" t="str">
        <f>D134</f>
        <v>E</v>
      </c>
      <c r="H172" s="13" t="str">
        <f t="shared" ref="H172" si="520">H134</f>
        <v>A</v>
      </c>
      <c r="L172" s="13" t="str">
        <f t="shared" ref="L172" si="521">L134</f>
        <v>9</v>
      </c>
      <c r="P172" s="13" t="str">
        <f t="shared" ref="P172" si="522">P134</f>
        <v>1</v>
      </c>
      <c r="T172" s="13" t="str">
        <f t="shared" ref="T172" si="523">T134</f>
        <v>7</v>
      </c>
      <c r="X172" s="13" t="str">
        <f t="shared" ref="X172" si="524">X134</f>
        <v>5</v>
      </c>
      <c r="AB172" s="13" t="str">
        <f t="shared" ref="AB172" si="525">AB134</f>
        <v>F</v>
      </c>
      <c r="AF172" s="13" t="str">
        <f t="shared" ref="AF172" si="526">AF134</f>
        <v>9</v>
      </c>
      <c r="AM172" s="14"/>
    </row>
    <row r="173" spans="3:39" ht="15" customHeight="1" thickBot="1" x14ac:dyDescent="0.5">
      <c r="C173" s="15" t="s">
        <v>47</v>
      </c>
      <c r="D173" s="13" t="str">
        <f>MID(DEC2BIN(HEX2DEC(D172),4),1,1)</f>
        <v>1</v>
      </c>
      <c r="E173" s="13" t="str">
        <f>MID(DEC2BIN(HEX2DEC(D172),4),2,1)</f>
        <v>1</v>
      </c>
      <c r="F173" s="13" t="str">
        <f>MID(DEC2BIN(HEX2DEC(D172),4),3,1)</f>
        <v>1</v>
      </c>
      <c r="G173" s="13" t="str">
        <f>MID(DEC2BIN(HEX2DEC(D172),4),4,1)</f>
        <v>0</v>
      </c>
      <c r="H173" s="13" t="str">
        <f>MID(DEC2BIN(HEX2DEC(H172),4),1,1)</f>
        <v>1</v>
      </c>
      <c r="I173" s="13" t="str">
        <f>MID(DEC2BIN(HEX2DEC(H172),4),2,1)</f>
        <v>0</v>
      </c>
      <c r="J173" s="13" t="str">
        <f>MID(DEC2BIN(HEX2DEC(H172),4),3,1)</f>
        <v>1</v>
      </c>
      <c r="K173" s="13" t="str">
        <f>MID(DEC2BIN(HEX2DEC(H172),4),4,1)</f>
        <v>0</v>
      </c>
      <c r="L173" s="13" t="str">
        <f>MID(DEC2BIN(HEX2DEC(L172),4),1,1)</f>
        <v>1</v>
      </c>
      <c r="M173" s="13" t="str">
        <f>MID(DEC2BIN(HEX2DEC(L172),4),2,1)</f>
        <v>0</v>
      </c>
      <c r="N173" s="13" t="str">
        <f>MID(DEC2BIN(HEX2DEC(L172),4),3,1)</f>
        <v>0</v>
      </c>
      <c r="O173" s="13" t="str">
        <f>MID(DEC2BIN(HEX2DEC(L172),4),4,1)</f>
        <v>1</v>
      </c>
      <c r="P173" s="13" t="str">
        <f>MID(DEC2BIN(HEX2DEC(P172),4),1,1)</f>
        <v>0</v>
      </c>
      <c r="Q173" s="13" t="str">
        <f>MID(DEC2BIN(HEX2DEC(P172),4),2,1)</f>
        <v>0</v>
      </c>
      <c r="R173" s="13" t="str">
        <f>MID(DEC2BIN(HEX2DEC(P172),4),3,1)</f>
        <v>0</v>
      </c>
      <c r="S173" s="13" t="str">
        <f>MID(DEC2BIN(HEX2DEC(P172),4),4,1)</f>
        <v>1</v>
      </c>
      <c r="T173" s="13" t="str">
        <f>MID(DEC2BIN(HEX2DEC(T172),4),1,1)</f>
        <v>0</v>
      </c>
      <c r="U173" s="13" t="str">
        <f>MID(DEC2BIN(HEX2DEC(T172),4),2,1)</f>
        <v>1</v>
      </c>
      <c r="V173" s="13" t="str">
        <f>MID(DEC2BIN(HEX2DEC(T172),4),3,1)</f>
        <v>1</v>
      </c>
      <c r="W173" s="13" t="str">
        <f>MID(DEC2BIN(HEX2DEC(T172),4),4,1)</f>
        <v>1</v>
      </c>
      <c r="X173" s="13" t="str">
        <f>MID(DEC2BIN(HEX2DEC(X172),4),1,1)</f>
        <v>0</v>
      </c>
      <c r="Y173" s="13" t="str">
        <f>MID(DEC2BIN(HEX2DEC(X172),4),2,1)</f>
        <v>1</v>
      </c>
      <c r="Z173" s="13" t="str">
        <f>MID(DEC2BIN(HEX2DEC(X172),4),3,1)</f>
        <v>0</v>
      </c>
      <c r="AA173" s="13" t="str">
        <f>MID(DEC2BIN(HEX2DEC(X172),4),4,1)</f>
        <v>1</v>
      </c>
      <c r="AB173" s="13" t="str">
        <f>MID(DEC2BIN(HEX2DEC(AB172),4),1,1)</f>
        <v>1</v>
      </c>
      <c r="AC173" s="13" t="str">
        <f>MID(DEC2BIN(HEX2DEC(AB172),4),2,1)</f>
        <v>1</v>
      </c>
      <c r="AD173" s="13" t="str">
        <f>MID(DEC2BIN(HEX2DEC(AB172),4),3,1)</f>
        <v>1</v>
      </c>
      <c r="AE173" s="13" t="str">
        <f>MID(DEC2BIN(HEX2DEC(AB172),4),4,1)</f>
        <v>1</v>
      </c>
      <c r="AF173" s="13" t="str">
        <f>MID(DEC2BIN(HEX2DEC(AF172),4),1,1)</f>
        <v>1</v>
      </c>
      <c r="AG173" s="13" t="str">
        <f>MID(DEC2BIN(HEX2DEC(AF172),4),2,1)</f>
        <v>0</v>
      </c>
      <c r="AH173" s="13" t="str">
        <f>MID(DEC2BIN(HEX2DEC(AF172),4),3,1)</f>
        <v>0</v>
      </c>
      <c r="AI173" s="13" t="str">
        <f>MID(DEC2BIN(HEX2DEC(AF172),4),4,1)</f>
        <v>1</v>
      </c>
      <c r="AL173" s="16" t="s">
        <v>66</v>
      </c>
      <c r="AM173" s="20" t="str">
        <f>CONCATENATE(D172,H172,L172,P172,T172,X172,AB172,AF172)</f>
        <v>EA9175F9</v>
      </c>
    </row>
    <row r="174" spans="3:39" ht="15" customHeight="1" thickBot="1" x14ac:dyDescent="0.6">
      <c r="C174" s="17" t="s">
        <v>48</v>
      </c>
      <c r="D174" s="13" t="str">
        <f>D136</f>
        <v>E</v>
      </c>
      <c r="H174" s="13" t="str">
        <f t="shared" ref="H174" si="527">H136</f>
        <v>F</v>
      </c>
      <c r="L174" s="13" t="str">
        <f t="shared" ref="L174" si="528">L136</f>
        <v>A</v>
      </c>
      <c r="P174" s="13" t="str">
        <f t="shared" ref="P174" si="529">P136</f>
        <v>1</v>
      </c>
      <c r="T174" s="13" t="str">
        <f t="shared" ref="T174" si="530">T136</f>
        <v>A</v>
      </c>
      <c r="X174" s="13" t="str">
        <f t="shared" ref="X174" si="531">X136</f>
        <v>6</v>
      </c>
      <c r="AB174" s="13" t="str">
        <f t="shared" ref="AB174" si="532">AB136</f>
        <v>F</v>
      </c>
      <c r="AF174" s="13" t="str">
        <f t="shared" ref="AF174" si="533">AF136</f>
        <v>6</v>
      </c>
      <c r="AM174" s="14"/>
    </row>
    <row r="175" spans="3:39" ht="15" customHeight="1" thickBot="1" x14ac:dyDescent="0.5">
      <c r="C175" s="15" t="s">
        <v>49</v>
      </c>
      <c r="D175" s="13" t="str">
        <f>MID(DEC2BIN(HEX2DEC(D174),4),1,1)</f>
        <v>1</v>
      </c>
      <c r="E175" s="13" t="str">
        <f>MID(DEC2BIN(HEX2DEC(D174),4),2,1)</f>
        <v>1</v>
      </c>
      <c r="F175" s="13" t="str">
        <f>MID(DEC2BIN(HEX2DEC(D174),4),3,1)</f>
        <v>1</v>
      </c>
      <c r="G175" s="13" t="str">
        <f>MID(DEC2BIN(HEX2DEC(D174),4),4,1)</f>
        <v>0</v>
      </c>
      <c r="H175" s="13" t="str">
        <f>MID(DEC2BIN(HEX2DEC(H174),4),1,1)</f>
        <v>1</v>
      </c>
      <c r="I175" s="13" t="str">
        <f>MID(DEC2BIN(HEX2DEC(H174),4),2,1)</f>
        <v>1</v>
      </c>
      <c r="J175" s="13" t="str">
        <f>MID(DEC2BIN(HEX2DEC(H174),4),3,1)</f>
        <v>1</v>
      </c>
      <c r="K175" s="13" t="str">
        <f>MID(DEC2BIN(HEX2DEC(H174),4),4,1)</f>
        <v>1</v>
      </c>
      <c r="L175" s="13" t="str">
        <f>MID(DEC2BIN(HEX2DEC(L174),4),1,1)</f>
        <v>1</v>
      </c>
      <c r="M175" s="13" t="str">
        <f>MID(DEC2BIN(HEX2DEC(L174),4),2,1)</f>
        <v>0</v>
      </c>
      <c r="N175" s="13" t="str">
        <f>MID(DEC2BIN(HEX2DEC(L174),4),3,1)</f>
        <v>1</v>
      </c>
      <c r="O175" s="13" t="str">
        <f>MID(DEC2BIN(HEX2DEC(L174),4),4,1)</f>
        <v>0</v>
      </c>
      <c r="P175" s="13" t="str">
        <f>MID(DEC2BIN(HEX2DEC(P174),4),1,1)</f>
        <v>0</v>
      </c>
      <c r="Q175" s="13" t="str">
        <f>MID(DEC2BIN(HEX2DEC(P174),4),2,1)</f>
        <v>0</v>
      </c>
      <c r="R175" s="13" t="str">
        <f>MID(DEC2BIN(HEX2DEC(P174),4),3,1)</f>
        <v>0</v>
      </c>
      <c r="S175" s="13" t="str">
        <f>MID(DEC2BIN(HEX2DEC(P174),4),4,1)</f>
        <v>1</v>
      </c>
      <c r="T175" s="13" t="str">
        <f>MID(DEC2BIN(HEX2DEC(T174),4),1,1)</f>
        <v>1</v>
      </c>
      <c r="U175" s="13" t="str">
        <f>MID(DEC2BIN(HEX2DEC(T174),4),2,1)</f>
        <v>0</v>
      </c>
      <c r="V175" s="13" t="str">
        <f>MID(DEC2BIN(HEX2DEC(T174),4),3,1)</f>
        <v>1</v>
      </c>
      <c r="W175" s="13" t="str">
        <f>MID(DEC2BIN(HEX2DEC(T174),4),4,1)</f>
        <v>0</v>
      </c>
      <c r="X175" s="13" t="str">
        <f>MID(DEC2BIN(HEX2DEC(X174),4),1,1)</f>
        <v>0</v>
      </c>
      <c r="Y175" s="13" t="str">
        <f>MID(DEC2BIN(HEX2DEC(X174),4),2,1)</f>
        <v>1</v>
      </c>
      <c r="Z175" s="13" t="str">
        <f>MID(DEC2BIN(HEX2DEC(X174),4),3,1)</f>
        <v>1</v>
      </c>
      <c r="AA175" s="13" t="str">
        <f>MID(DEC2BIN(HEX2DEC(X174),4),4,1)</f>
        <v>0</v>
      </c>
      <c r="AB175" s="13" t="str">
        <f>MID(DEC2BIN(HEX2DEC(AB174),4),1,1)</f>
        <v>1</v>
      </c>
      <c r="AC175" s="13" t="str">
        <f>MID(DEC2BIN(HEX2DEC(AB174),4),2,1)</f>
        <v>1</v>
      </c>
      <c r="AD175" s="13" t="str">
        <f>MID(DEC2BIN(HEX2DEC(AB174),4),3,1)</f>
        <v>1</v>
      </c>
      <c r="AE175" s="13" t="str">
        <f>MID(DEC2BIN(HEX2DEC(AB174),4),4,1)</f>
        <v>1</v>
      </c>
      <c r="AF175" s="13" t="str">
        <f>MID(DEC2BIN(HEX2DEC(AF174),4),1,1)</f>
        <v>0</v>
      </c>
      <c r="AG175" s="13" t="str">
        <f>MID(DEC2BIN(HEX2DEC(AF174),4),2,1)</f>
        <v>1</v>
      </c>
      <c r="AH175" s="13" t="str">
        <f>MID(DEC2BIN(HEX2DEC(AF174),4),3,1)</f>
        <v>1</v>
      </c>
      <c r="AI175" s="13" t="str">
        <f>MID(DEC2BIN(HEX2DEC(AF174),4),4,1)</f>
        <v>0</v>
      </c>
      <c r="AL175" s="16" t="s">
        <v>55</v>
      </c>
      <c r="AM175" s="20" t="str">
        <f>CONCATENATE(D174,H174,L174,P174,T174,X174,AB174,AF174)</f>
        <v>EFA1A6F6</v>
      </c>
    </row>
    <row r="176" spans="3:39" ht="15" customHeight="1" x14ac:dyDescent="0.45">
      <c r="C176" s="15" t="s">
        <v>50</v>
      </c>
      <c r="D176" s="13" t="str">
        <f>IF(VALUE(D171)=1,D173,D175)</f>
        <v>1</v>
      </c>
      <c r="E176" s="13" t="str">
        <f t="shared" ref="E176:AI176" si="534">IF(VALUE(E171)=1,E173,E175)</f>
        <v>1</v>
      </c>
      <c r="F176" s="13" t="str">
        <f t="shared" si="534"/>
        <v>1</v>
      </c>
      <c r="G176" s="13" t="str">
        <f t="shared" si="534"/>
        <v>0</v>
      </c>
      <c r="H176" s="13" t="str">
        <f t="shared" si="534"/>
        <v>1</v>
      </c>
      <c r="I176" s="13" t="str">
        <f t="shared" si="534"/>
        <v>1</v>
      </c>
      <c r="J176" s="13" t="str">
        <f t="shared" si="534"/>
        <v>1</v>
      </c>
      <c r="K176" s="13" t="str">
        <f t="shared" si="534"/>
        <v>0</v>
      </c>
      <c r="L176" s="13" t="str">
        <f t="shared" si="534"/>
        <v>1</v>
      </c>
      <c r="M176" s="13" t="str">
        <f t="shared" si="534"/>
        <v>0</v>
      </c>
      <c r="N176" s="13" t="str">
        <f t="shared" si="534"/>
        <v>0</v>
      </c>
      <c r="O176" s="13" t="str">
        <f t="shared" si="534"/>
        <v>1</v>
      </c>
      <c r="P176" s="13" t="str">
        <f t="shared" si="534"/>
        <v>0</v>
      </c>
      <c r="Q176" s="13" t="str">
        <f t="shared" si="534"/>
        <v>0</v>
      </c>
      <c r="R176" s="13" t="str">
        <f t="shared" si="534"/>
        <v>0</v>
      </c>
      <c r="S176" s="13" t="str">
        <f t="shared" si="534"/>
        <v>1</v>
      </c>
      <c r="T176" s="13" t="str">
        <f t="shared" si="534"/>
        <v>1</v>
      </c>
      <c r="U176" s="13" t="str">
        <f t="shared" si="534"/>
        <v>0</v>
      </c>
      <c r="V176" s="13" t="str">
        <f t="shared" si="534"/>
        <v>1</v>
      </c>
      <c r="W176" s="13" t="str">
        <f t="shared" si="534"/>
        <v>0</v>
      </c>
      <c r="X176" s="13" t="str">
        <f t="shared" si="534"/>
        <v>0</v>
      </c>
      <c r="Y176" s="13" t="str">
        <f t="shared" si="534"/>
        <v>1</v>
      </c>
      <c r="Z176" s="13" t="str">
        <f t="shared" si="534"/>
        <v>1</v>
      </c>
      <c r="AA176" s="13" t="str">
        <f t="shared" si="534"/>
        <v>0</v>
      </c>
      <c r="AB176" s="13" t="str">
        <f t="shared" si="534"/>
        <v>1</v>
      </c>
      <c r="AC176" s="13" t="str">
        <f t="shared" si="534"/>
        <v>1</v>
      </c>
      <c r="AD176" s="13" t="str">
        <f t="shared" si="534"/>
        <v>1</v>
      </c>
      <c r="AE176" s="13" t="str">
        <f t="shared" si="534"/>
        <v>1</v>
      </c>
      <c r="AF176" s="13" t="str">
        <f t="shared" si="534"/>
        <v>0</v>
      </c>
      <c r="AG176" s="13" t="str">
        <f t="shared" si="534"/>
        <v>0</v>
      </c>
      <c r="AH176" s="13" t="str">
        <f t="shared" si="534"/>
        <v>1</v>
      </c>
      <c r="AI176" s="13" t="str">
        <f t="shared" si="534"/>
        <v>1</v>
      </c>
    </row>
    <row r="177" spans="1:39" ht="15" customHeight="1" x14ac:dyDescent="0.45">
      <c r="C177" s="15" t="s">
        <v>51</v>
      </c>
      <c r="D177" s="13" t="str">
        <f>BIN2HEX(CONCATENATE(D176,E176,F176,G176))</f>
        <v>E</v>
      </c>
      <c r="H177" s="13" t="str">
        <f>BIN2HEX(CONCATENATE(H176,I176,J176,K176))</f>
        <v>E</v>
      </c>
      <c r="L177" s="13" t="str">
        <f>BIN2HEX(CONCATENATE(L176,M176,N176,O176))</f>
        <v>9</v>
      </c>
      <c r="P177" s="13" t="str">
        <f>BIN2HEX(CONCATENATE(P176,Q176,R176,S176))</f>
        <v>1</v>
      </c>
      <c r="T177" s="13" t="str">
        <f>BIN2HEX(CONCATENATE(T176,U176,V176,W176))</f>
        <v>A</v>
      </c>
      <c r="X177" s="13" t="str">
        <f>BIN2HEX(CONCATENATE(X176,Y176,Z176,AA176))</f>
        <v>6</v>
      </c>
      <c r="AB177" s="13" t="str">
        <f>BIN2HEX(CONCATENATE(AB176,AC176,AD176,AE176))</f>
        <v>F</v>
      </c>
      <c r="AF177" s="13" t="str">
        <f>BIN2HEX(CONCATENATE(AF176,AG176,AH176,AI176))</f>
        <v>3</v>
      </c>
    </row>
    <row r="178" spans="1:39" ht="15" customHeight="1" x14ac:dyDescent="0.55000000000000004">
      <c r="C178" s="17" t="s">
        <v>52</v>
      </c>
      <c r="D178" s="13" t="str">
        <f>D138</f>
        <v>8</v>
      </c>
      <c r="H178" s="13" t="str">
        <f t="shared" ref="H178" si="535">H138</f>
        <v>E</v>
      </c>
      <c r="L178" s="13" t="str">
        <f t="shared" ref="L178" si="536">L138</f>
        <v>5</v>
      </c>
      <c r="P178" s="13" t="str">
        <f t="shared" ref="P178" si="537">P138</f>
        <v>4</v>
      </c>
      <c r="T178" s="13" t="str">
        <f t="shared" ref="T178" si="538">T138</f>
        <v>8</v>
      </c>
      <c r="X178" s="13" t="str">
        <f t="shared" ref="X178" si="539">X138</f>
        <v>F</v>
      </c>
      <c r="AB178" s="13" t="str">
        <f t="shared" ref="AB178" si="540">AB138</f>
        <v>8</v>
      </c>
      <c r="AF178" s="13" t="str">
        <f t="shared" ref="AF178" si="541">AF138</f>
        <v>2</v>
      </c>
    </row>
    <row r="179" spans="1:39" ht="15" customHeight="1" x14ac:dyDescent="0.45">
      <c r="D179" s="13" t="str">
        <f>MID(DEC2BIN(HEX2DEC(D178),4),1,1)</f>
        <v>1</v>
      </c>
      <c r="E179" s="13" t="str">
        <f>MID(DEC2BIN(HEX2DEC(D178),4),2,1)</f>
        <v>0</v>
      </c>
      <c r="F179" s="13" t="str">
        <f>MID(DEC2BIN(HEX2DEC(D178),4),3,1)</f>
        <v>0</v>
      </c>
      <c r="G179" s="13" t="str">
        <f>MID(DEC2BIN(HEX2DEC(D178),4),4,1)</f>
        <v>0</v>
      </c>
      <c r="H179" s="13" t="str">
        <f>MID(DEC2BIN(HEX2DEC(H178),4),1,1)</f>
        <v>1</v>
      </c>
      <c r="I179" s="13" t="str">
        <f>MID(DEC2BIN(HEX2DEC(H178),4),2,1)</f>
        <v>1</v>
      </c>
      <c r="J179" s="13" t="str">
        <f>MID(DEC2BIN(HEX2DEC(H178),4),3,1)</f>
        <v>1</v>
      </c>
      <c r="K179" s="13" t="str">
        <f>MID(DEC2BIN(HEX2DEC(H178),4),4,1)</f>
        <v>0</v>
      </c>
      <c r="L179" s="13" t="str">
        <f>MID(DEC2BIN(HEX2DEC(L178),4),1,1)</f>
        <v>0</v>
      </c>
      <c r="M179" s="13" t="str">
        <f>MID(DEC2BIN(HEX2DEC(L178),4),2,1)</f>
        <v>1</v>
      </c>
      <c r="N179" s="13" t="str">
        <f>MID(DEC2BIN(HEX2DEC(L178),4),3,1)</f>
        <v>0</v>
      </c>
      <c r="O179" s="13" t="str">
        <f>MID(DEC2BIN(HEX2DEC(L178),4),4,1)</f>
        <v>1</v>
      </c>
      <c r="P179" s="13" t="str">
        <f>MID(DEC2BIN(HEX2DEC(P178),4),1,1)</f>
        <v>0</v>
      </c>
      <c r="Q179" s="13" t="str">
        <f>MID(DEC2BIN(HEX2DEC(P178),4),2,1)</f>
        <v>1</v>
      </c>
      <c r="R179" s="13" t="str">
        <f>MID(DEC2BIN(HEX2DEC(P178),4),3,1)</f>
        <v>0</v>
      </c>
      <c r="S179" s="13" t="str">
        <f>MID(DEC2BIN(HEX2DEC(P178),4),4,1)</f>
        <v>0</v>
      </c>
      <c r="T179" s="13" t="str">
        <f>MID(DEC2BIN(HEX2DEC(T178),4),1,1)</f>
        <v>1</v>
      </c>
      <c r="U179" s="13" t="str">
        <f>MID(DEC2BIN(HEX2DEC(T178),4),2,1)</f>
        <v>0</v>
      </c>
      <c r="V179" s="13" t="str">
        <f>MID(DEC2BIN(HEX2DEC(T178),4),3,1)</f>
        <v>0</v>
      </c>
      <c r="W179" s="13" t="str">
        <f>MID(DEC2BIN(HEX2DEC(T178),4),4,1)</f>
        <v>0</v>
      </c>
      <c r="X179" s="13" t="str">
        <f>MID(DEC2BIN(HEX2DEC(X178),4),1,1)</f>
        <v>1</v>
      </c>
      <c r="Y179" s="13" t="str">
        <f>MID(DEC2BIN(HEX2DEC(X178),4),2,1)</f>
        <v>1</v>
      </c>
      <c r="Z179" s="13" t="str">
        <f>MID(DEC2BIN(HEX2DEC(X178),4),3,1)</f>
        <v>1</v>
      </c>
      <c r="AA179" s="13" t="str">
        <f>MID(DEC2BIN(HEX2DEC(X178),4),4,1)</f>
        <v>1</v>
      </c>
      <c r="AB179" s="13" t="str">
        <f>MID(DEC2BIN(HEX2DEC(AB178),4),1,1)</f>
        <v>1</v>
      </c>
      <c r="AC179" s="13" t="str">
        <f>MID(DEC2BIN(HEX2DEC(AB178),4),2,1)</f>
        <v>0</v>
      </c>
      <c r="AD179" s="13" t="str">
        <f>MID(DEC2BIN(HEX2DEC(AB178),4),3,1)</f>
        <v>0</v>
      </c>
      <c r="AE179" s="13" t="str">
        <f>MID(DEC2BIN(HEX2DEC(AB178),4),4,1)</f>
        <v>0</v>
      </c>
      <c r="AF179" s="13" t="str">
        <f>MID(DEC2BIN(HEX2DEC(AF178),4),1,1)</f>
        <v>0</v>
      </c>
      <c r="AG179" s="13" t="str">
        <f>MID(DEC2BIN(HEX2DEC(AF178),4),2,1)</f>
        <v>0</v>
      </c>
      <c r="AH179" s="13" t="str">
        <f>MID(DEC2BIN(HEX2DEC(AF178),4),3,1)</f>
        <v>1</v>
      </c>
      <c r="AI179" s="13" t="str">
        <f>MID(DEC2BIN(HEX2DEC(AF178),4),4,1)</f>
        <v>0</v>
      </c>
    </row>
    <row r="180" spans="1:39" ht="15" customHeight="1" x14ac:dyDescent="0.45">
      <c r="A180" s="23"/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3"/>
      <c r="AF180" s="23"/>
      <c r="AG180" s="23"/>
      <c r="AH180" s="23"/>
      <c r="AI180" s="23"/>
      <c r="AJ180" s="23"/>
      <c r="AK180" s="23"/>
      <c r="AL180" s="23"/>
      <c r="AM180" s="23"/>
    </row>
    <row r="182" spans="1:39" ht="15" customHeight="1" x14ac:dyDescent="0.5">
      <c r="C182" s="12" t="s">
        <v>35</v>
      </c>
      <c r="D182" s="13">
        <f>D146+1</f>
        <v>6</v>
      </c>
    </row>
    <row r="184" spans="1:39" ht="15" customHeight="1" x14ac:dyDescent="0.45">
      <c r="C184" s="14" t="s">
        <v>31</v>
      </c>
      <c r="D184" s="13" t="str">
        <f>BIN2HEX(CONCATENATE(D185,E185,F185,G185))</f>
        <v>4</v>
      </c>
      <c r="H184" s="13" t="str">
        <f>BIN2HEX(CONCATENATE(H185,I185,J185,K185))</f>
        <v>4</v>
      </c>
      <c r="L184" s="13" t="str">
        <f>BIN2HEX(CONCATENATE(L185,M185,N185,O185))</f>
        <v>A</v>
      </c>
      <c r="P184" s="13" t="str">
        <f>BIN2HEX(CONCATENATE(P185,Q185,R185,S185))</f>
        <v>2</v>
      </c>
      <c r="T184" s="13" t="str">
        <f>BIN2HEX(CONCATENATE(T185,U185,V185,W185))</f>
        <v>7</v>
      </c>
      <c r="X184" s="13" t="str">
        <f>BIN2HEX(CONCATENATE(X185,Y185,Z185,AA185))</f>
        <v>8</v>
      </c>
      <c r="AB184" s="13" t="str">
        <f>BIN2HEX(CONCATENATE(AB185,AC185,AD185,AE185))</f>
        <v>7</v>
      </c>
      <c r="AF184" s="13" t="str">
        <f>BIN2HEX(CONCATENATE(AF185,AG185,AH185,AI185))</f>
        <v>F</v>
      </c>
    </row>
    <row r="185" spans="1:39" ht="15" customHeight="1" x14ac:dyDescent="0.45">
      <c r="C185" s="14" t="s">
        <v>36</v>
      </c>
      <c r="D185" s="13">
        <f>IF(ISEVEN(D186+D187+D188),0,1)</f>
        <v>0</v>
      </c>
      <c r="E185" s="13">
        <f t="shared" ref="E185:AI185" si="542">IF(ISEVEN(E186+E187+E188),0,1)</f>
        <v>1</v>
      </c>
      <c r="F185" s="13">
        <f t="shared" si="542"/>
        <v>0</v>
      </c>
      <c r="G185" s="13">
        <f t="shared" si="542"/>
        <v>0</v>
      </c>
      <c r="H185" s="13">
        <f t="shared" si="542"/>
        <v>0</v>
      </c>
      <c r="I185" s="13">
        <f t="shared" si="542"/>
        <v>1</v>
      </c>
      <c r="J185" s="13">
        <f t="shared" si="542"/>
        <v>0</v>
      </c>
      <c r="K185" s="13">
        <f t="shared" si="542"/>
        <v>0</v>
      </c>
      <c r="L185" s="13">
        <f t="shared" si="542"/>
        <v>1</v>
      </c>
      <c r="M185" s="13">
        <f t="shared" si="542"/>
        <v>0</v>
      </c>
      <c r="N185" s="13">
        <f t="shared" si="542"/>
        <v>1</v>
      </c>
      <c r="O185" s="13">
        <f t="shared" si="542"/>
        <v>0</v>
      </c>
      <c r="P185" s="13">
        <f t="shared" si="542"/>
        <v>0</v>
      </c>
      <c r="Q185" s="13">
        <f t="shared" si="542"/>
        <v>0</v>
      </c>
      <c r="R185" s="13">
        <f t="shared" si="542"/>
        <v>1</v>
      </c>
      <c r="S185" s="13">
        <f t="shared" si="542"/>
        <v>0</v>
      </c>
      <c r="T185" s="13">
        <f t="shared" si="542"/>
        <v>0</v>
      </c>
      <c r="U185" s="13">
        <f t="shared" si="542"/>
        <v>1</v>
      </c>
      <c r="V185" s="13">
        <f t="shared" si="542"/>
        <v>1</v>
      </c>
      <c r="W185" s="13">
        <f t="shared" si="542"/>
        <v>1</v>
      </c>
      <c r="X185" s="13">
        <f t="shared" si="542"/>
        <v>1</v>
      </c>
      <c r="Y185" s="13">
        <f t="shared" si="542"/>
        <v>0</v>
      </c>
      <c r="Z185" s="13">
        <f t="shared" si="542"/>
        <v>0</v>
      </c>
      <c r="AA185" s="13">
        <f t="shared" si="542"/>
        <v>0</v>
      </c>
      <c r="AB185" s="13">
        <f t="shared" si="542"/>
        <v>0</v>
      </c>
      <c r="AC185" s="13">
        <f t="shared" si="542"/>
        <v>1</v>
      </c>
      <c r="AD185" s="13">
        <f t="shared" si="542"/>
        <v>1</v>
      </c>
      <c r="AE185" s="13">
        <f t="shared" si="542"/>
        <v>1</v>
      </c>
      <c r="AF185" s="13">
        <f t="shared" si="542"/>
        <v>1</v>
      </c>
      <c r="AG185" s="13">
        <f t="shared" si="542"/>
        <v>1</v>
      </c>
      <c r="AH185" s="13">
        <f t="shared" si="542"/>
        <v>1</v>
      </c>
      <c r="AI185" s="13">
        <f t="shared" si="542"/>
        <v>1</v>
      </c>
      <c r="AL185" s="13" t="s">
        <v>53</v>
      </c>
      <c r="AM185" s="14" t="str">
        <f>VLOOKUP('הכנה ל- SHA-256 #2'!$U$24,'הכנה ל- SHA-256 #2'!$U$24:$CG$24,1+'SHA-256 Algorithm #2'!D182,)</f>
        <v>44069906</v>
      </c>
    </row>
    <row r="186" spans="1:39" ht="15" customHeight="1" x14ac:dyDescent="0.45">
      <c r="C186" s="14" t="s">
        <v>32</v>
      </c>
      <c r="D186" s="13" t="str">
        <f>N190</f>
        <v>0</v>
      </c>
      <c r="E186" s="13" t="str">
        <f t="shared" ref="E186" si="543">O190</f>
        <v>0</v>
      </c>
      <c r="F186" s="13" t="str">
        <f t="shared" ref="F186" si="544">P190</f>
        <v>1</v>
      </c>
      <c r="G186" s="13" t="str">
        <f t="shared" ref="G186" si="545">Q190</f>
        <v>1</v>
      </c>
      <c r="H186" s="13" t="str">
        <f t="shared" ref="H186" si="546">R190</f>
        <v>0</v>
      </c>
      <c r="I186" s="13" t="str">
        <f t="shared" ref="I186" si="547">S190</f>
        <v>0</v>
      </c>
      <c r="J186" s="13" t="str">
        <f t="shared" ref="J186" si="548">T190</f>
        <v>0</v>
      </c>
      <c r="K186" s="13" t="str">
        <f t="shared" ref="K186" si="549">U190</f>
        <v>0</v>
      </c>
      <c r="L186" s="13" t="str">
        <f t="shared" ref="L186" si="550">V190</f>
        <v>0</v>
      </c>
      <c r="M186" s="13" t="str">
        <f t="shared" ref="M186" si="551">W190</f>
        <v>0</v>
      </c>
      <c r="N186" s="13" t="str">
        <f t="shared" ref="N186" si="552">X190</f>
        <v>1</v>
      </c>
      <c r="O186" s="13" t="str">
        <f t="shared" ref="O186" si="553">Y190</f>
        <v>1</v>
      </c>
      <c r="P186" s="13" t="str">
        <f t="shared" ref="P186" si="554">Z190</f>
        <v>0</v>
      </c>
      <c r="Q186" s="13" t="str">
        <f t="shared" ref="Q186" si="555">AA190</f>
        <v>0</v>
      </c>
      <c r="R186" s="13" t="str">
        <f t="shared" ref="R186" si="556">AB190</f>
        <v>1</v>
      </c>
      <c r="S186" s="13" t="str">
        <f t="shared" ref="S186" si="557">AC190</f>
        <v>1</v>
      </c>
      <c r="T186" s="13" t="str">
        <f t="shared" ref="T186" si="558">AD190</f>
        <v>0</v>
      </c>
      <c r="U186" s="13" t="str">
        <f t="shared" ref="U186" si="559">AE190</f>
        <v>0</v>
      </c>
      <c r="V186" s="13" t="str">
        <f t="shared" ref="V186" si="560">AF190</f>
        <v>1</v>
      </c>
      <c r="W186" s="13" t="str">
        <f t="shared" ref="W186" si="561">AG190</f>
        <v>0</v>
      </c>
      <c r="X186" s="13" t="str">
        <f t="shared" ref="X186" si="562">AH190</f>
        <v>0</v>
      </c>
      <c r="Y186" s="13" t="str">
        <f t="shared" ref="Y186" si="563">AI190</f>
        <v>0</v>
      </c>
      <c r="Z186" s="13" t="str">
        <f>D190</f>
        <v>0</v>
      </c>
      <c r="AA186" s="13" t="str">
        <f t="shared" ref="AA186" si="564">E190</f>
        <v>1</v>
      </c>
      <c r="AB186" s="13" t="str">
        <f t="shared" ref="AB186" si="565">F190</f>
        <v>0</v>
      </c>
      <c r="AC186" s="13" t="str">
        <f t="shared" ref="AC186" si="566">G190</f>
        <v>0</v>
      </c>
      <c r="AD186" s="13" t="str">
        <f t="shared" ref="AD186" si="567">H190</f>
        <v>1</v>
      </c>
      <c r="AE186" s="13" t="str">
        <f t="shared" ref="AE186" si="568">I190</f>
        <v>0</v>
      </c>
      <c r="AF186" s="13" t="str">
        <f t="shared" ref="AF186" si="569">J190</f>
        <v>1</v>
      </c>
      <c r="AG186" s="13" t="str">
        <f t="shared" ref="AG186" si="570">K190</f>
        <v>1</v>
      </c>
      <c r="AH186" s="13" t="str">
        <f t="shared" ref="AH186" si="571">L190</f>
        <v>0</v>
      </c>
      <c r="AI186" s="13" t="str">
        <f t="shared" ref="AI186" si="572">M190</f>
        <v>1</v>
      </c>
      <c r="AL186" s="14" t="s">
        <v>54</v>
      </c>
      <c r="AM186" s="14" t="str">
        <f>HLOOKUP('הכנה ל- SHA-256 #1'!$Q$5,'הכנה ל- SHA-256 #1'!$Q$5:$Q$69,1+'SHA-256 Algorithm #2'!D182,FALSE)</f>
        <v>59F111F1</v>
      </c>
    </row>
    <row r="187" spans="1:39" ht="15" customHeight="1" x14ac:dyDescent="0.45">
      <c r="C187" s="14" t="s">
        <v>33</v>
      </c>
      <c r="D187" s="13" t="str">
        <f>W190</f>
        <v>0</v>
      </c>
      <c r="E187" s="13" t="str">
        <f t="shared" ref="E187" si="573">X190</f>
        <v>1</v>
      </c>
      <c r="F187" s="13" t="str">
        <f t="shared" ref="F187" si="574">Y190</f>
        <v>1</v>
      </c>
      <c r="G187" s="13" t="str">
        <f t="shared" ref="G187" si="575">Z190</f>
        <v>0</v>
      </c>
      <c r="H187" s="13" t="str">
        <f t="shared" ref="H187" si="576">AA190</f>
        <v>0</v>
      </c>
      <c r="I187" s="13" t="str">
        <f t="shared" ref="I187" si="577">AB190</f>
        <v>1</v>
      </c>
      <c r="J187" s="13" t="str">
        <f t="shared" ref="J187" si="578">AC190</f>
        <v>1</v>
      </c>
      <c r="K187" s="13" t="str">
        <f t="shared" ref="K187" si="579">AD190</f>
        <v>0</v>
      </c>
      <c r="L187" s="13" t="str">
        <f t="shared" ref="L187" si="580">AE190</f>
        <v>0</v>
      </c>
      <c r="M187" s="13" t="str">
        <f t="shared" ref="M187" si="581">AF190</f>
        <v>1</v>
      </c>
      <c r="N187" s="13" t="str">
        <f t="shared" ref="N187" si="582">AG190</f>
        <v>0</v>
      </c>
      <c r="O187" s="13" t="str">
        <f t="shared" ref="O187" si="583">AH190</f>
        <v>0</v>
      </c>
      <c r="P187" s="13" t="str">
        <f t="shared" ref="P187" si="584">AI190</f>
        <v>0</v>
      </c>
      <c r="Q187" s="13" t="str">
        <f>D190</f>
        <v>0</v>
      </c>
      <c r="R187" s="13" t="str">
        <f t="shared" ref="R187" si="585">E190</f>
        <v>1</v>
      </c>
      <c r="S187" s="13" t="str">
        <f t="shared" ref="S187" si="586">F190</f>
        <v>0</v>
      </c>
      <c r="T187" s="13" t="str">
        <f t="shared" ref="T187" si="587">G190</f>
        <v>0</v>
      </c>
      <c r="U187" s="13" t="str">
        <f t="shared" ref="U187" si="588">H190</f>
        <v>1</v>
      </c>
      <c r="V187" s="13" t="str">
        <f t="shared" ref="V187" si="589">I190</f>
        <v>0</v>
      </c>
      <c r="W187" s="13" t="str">
        <f t="shared" ref="W187" si="590">J190</f>
        <v>1</v>
      </c>
      <c r="X187" s="13" t="str">
        <f t="shared" ref="X187" si="591">K190</f>
        <v>1</v>
      </c>
      <c r="Y187" s="13" t="str">
        <f t="shared" ref="Y187" si="592">L190</f>
        <v>0</v>
      </c>
      <c r="Z187" s="13" t="str">
        <f t="shared" ref="Z187" si="593">M190</f>
        <v>1</v>
      </c>
      <c r="AA187" s="13" t="str">
        <f t="shared" ref="AA187" si="594">N190</f>
        <v>0</v>
      </c>
      <c r="AB187" s="13" t="str">
        <f t="shared" ref="AB187" si="595">O190</f>
        <v>0</v>
      </c>
      <c r="AC187" s="13" t="str">
        <f t="shared" ref="AC187" si="596">P190</f>
        <v>1</v>
      </c>
      <c r="AD187" s="13" t="str">
        <f t="shared" ref="AD187" si="597">Q190</f>
        <v>1</v>
      </c>
      <c r="AE187" s="13" t="str">
        <f t="shared" ref="AE187" si="598">R190</f>
        <v>0</v>
      </c>
      <c r="AF187" s="13" t="str">
        <f t="shared" ref="AF187" si="599">S190</f>
        <v>0</v>
      </c>
      <c r="AG187" s="13" t="str">
        <f t="shared" ref="AG187" si="600">T190</f>
        <v>0</v>
      </c>
      <c r="AH187" s="13" t="str">
        <f t="shared" ref="AH187" si="601">U190</f>
        <v>0</v>
      </c>
      <c r="AI187" s="13" t="str">
        <f t="shared" ref="AI187" si="602">V190</f>
        <v>0</v>
      </c>
      <c r="AL187" s="14" t="s">
        <v>55</v>
      </c>
      <c r="AM187" s="14" t="str">
        <f>CONCATENATE(D214,H214,L214,P214,T214,X214,AB214,AF214)</f>
        <v>EFA1A6F6</v>
      </c>
    </row>
    <row r="188" spans="1:39" ht="15" customHeight="1" x14ac:dyDescent="0.45">
      <c r="C188" s="14" t="s">
        <v>34</v>
      </c>
      <c r="D188" s="13" t="str">
        <f>AH190</f>
        <v>0</v>
      </c>
      <c r="E188" s="13" t="str">
        <f>AI190</f>
        <v>0</v>
      </c>
      <c r="F188" s="13" t="str">
        <f>D190</f>
        <v>0</v>
      </c>
      <c r="G188" s="13" t="str">
        <f t="shared" ref="G188" si="603">E190</f>
        <v>1</v>
      </c>
      <c r="H188" s="13" t="str">
        <f t="shared" ref="H188" si="604">F190</f>
        <v>0</v>
      </c>
      <c r="I188" s="13" t="str">
        <f t="shared" ref="I188" si="605">G190</f>
        <v>0</v>
      </c>
      <c r="J188" s="13" t="str">
        <f t="shared" ref="J188" si="606">H190</f>
        <v>1</v>
      </c>
      <c r="K188" s="13" t="str">
        <f t="shared" ref="K188" si="607">I190</f>
        <v>0</v>
      </c>
      <c r="L188" s="13" t="str">
        <f t="shared" ref="L188" si="608">J190</f>
        <v>1</v>
      </c>
      <c r="M188" s="13" t="str">
        <f t="shared" ref="M188" si="609">K190</f>
        <v>1</v>
      </c>
      <c r="N188" s="13" t="str">
        <f t="shared" ref="N188" si="610">L190</f>
        <v>0</v>
      </c>
      <c r="O188" s="13" t="str">
        <f t="shared" ref="O188" si="611">M190</f>
        <v>1</v>
      </c>
      <c r="P188" s="13" t="str">
        <f t="shared" ref="P188" si="612">N190</f>
        <v>0</v>
      </c>
      <c r="Q188" s="13" t="str">
        <f t="shared" ref="Q188" si="613">O190</f>
        <v>0</v>
      </c>
      <c r="R188" s="13" t="str">
        <f t="shared" ref="R188" si="614">P190</f>
        <v>1</v>
      </c>
      <c r="S188" s="13" t="str">
        <f t="shared" ref="S188" si="615">Q190</f>
        <v>1</v>
      </c>
      <c r="T188" s="13" t="str">
        <f t="shared" ref="T188" si="616">R190</f>
        <v>0</v>
      </c>
      <c r="U188" s="13" t="str">
        <f t="shared" ref="U188" si="617">S190</f>
        <v>0</v>
      </c>
      <c r="V188" s="13" t="str">
        <f t="shared" ref="V188" si="618">T190</f>
        <v>0</v>
      </c>
      <c r="W188" s="13" t="str">
        <f t="shared" ref="W188" si="619">U190</f>
        <v>0</v>
      </c>
      <c r="X188" s="13" t="str">
        <f t="shared" ref="X188" si="620">V190</f>
        <v>0</v>
      </c>
      <c r="Y188" s="13" t="str">
        <f t="shared" ref="Y188" si="621">W190</f>
        <v>0</v>
      </c>
      <c r="Z188" s="13" t="str">
        <f t="shared" ref="Z188" si="622">X190</f>
        <v>1</v>
      </c>
      <c r="AA188" s="13" t="str">
        <f t="shared" ref="AA188" si="623">Y190</f>
        <v>1</v>
      </c>
      <c r="AB188" s="13" t="str">
        <f t="shared" ref="AB188" si="624">Z190</f>
        <v>0</v>
      </c>
      <c r="AC188" s="13" t="str">
        <f t="shared" ref="AC188" si="625">AA190</f>
        <v>0</v>
      </c>
      <c r="AD188" s="13" t="str">
        <f t="shared" ref="AD188" si="626">AB190</f>
        <v>1</v>
      </c>
      <c r="AE188" s="13" t="str">
        <f t="shared" ref="AE188" si="627">AC190</f>
        <v>1</v>
      </c>
      <c r="AF188" s="13" t="str">
        <f t="shared" ref="AF188" si="628">AD190</f>
        <v>0</v>
      </c>
      <c r="AG188" s="13" t="str">
        <f t="shared" ref="AG188" si="629">AE190</f>
        <v>0</v>
      </c>
      <c r="AH188" s="13" t="str">
        <f t="shared" ref="AH188" si="630">AF190</f>
        <v>1</v>
      </c>
      <c r="AI188" s="13" t="str">
        <f t="shared" ref="AI188" si="631">AG190</f>
        <v>0</v>
      </c>
      <c r="AL188" s="14" t="s">
        <v>56</v>
      </c>
      <c r="AM188" s="14" t="str">
        <f>CONCATENATE(D213,H213,L213,P213,T213,X213,AB213,AF213,)</f>
        <v>C2F32DF9</v>
      </c>
    </row>
    <row r="189" spans="1:39" ht="15" customHeight="1" x14ac:dyDescent="0.55000000000000004">
      <c r="C189" s="14" t="s">
        <v>23</v>
      </c>
      <c r="D189" s="13" t="str">
        <f>MID($AM159,1,1)</f>
        <v>4</v>
      </c>
      <c r="H189" s="13" t="str">
        <f>MID($AM159,2,1)</f>
        <v>B</v>
      </c>
      <c r="L189" s="13" t="str">
        <f>MID($AM159,3,1)</f>
        <v>4</v>
      </c>
      <c r="P189" s="13" t="str">
        <f>MID($AM159,4,1)</f>
        <v>C</v>
      </c>
      <c r="T189" s="13" t="str">
        <f>MID($AM159,5,1)</f>
        <v>0</v>
      </c>
      <c r="X189" s="13" t="str">
        <f>MID($AM159,6,1)</f>
        <v>C</v>
      </c>
      <c r="AB189" s="13" t="str">
        <f>MID($AM159,7,1)</f>
        <v>C</v>
      </c>
      <c r="AF189" s="13" t="str">
        <f>MID($AM159,8,1)</f>
        <v>8</v>
      </c>
      <c r="AL189" s="21" t="s">
        <v>40</v>
      </c>
      <c r="AM189" s="14" t="str">
        <f>CONCATENATE(D201,H201,L201,P201,T201,X201,AB201,AF201)</f>
        <v>B729A216</v>
      </c>
    </row>
    <row r="190" spans="1:39" ht="15" customHeight="1" x14ac:dyDescent="0.45">
      <c r="C190" s="14" t="s">
        <v>24</v>
      </c>
      <c r="D190" s="13" t="str">
        <f>MID(DEC2BIN(HEX2DEC(D189),4),1,1)</f>
        <v>0</v>
      </c>
      <c r="E190" s="13" t="str">
        <f>MID(DEC2BIN(HEX2DEC(D189),4),2,1)</f>
        <v>1</v>
      </c>
      <c r="F190" s="13" t="str">
        <f>MID(DEC2BIN(HEX2DEC(D189),4),3,1)</f>
        <v>0</v>
      </c>
      <c r="G190" s="13" t="str">
        <f>MID(DEC2BIN(HEX2DEC(D189),4),4,1)</f>
        <v>0</v>
      </c>
      <c r="H190" s="13" t="str">
        <f>MID(DEC2BIN(HEX2DEC(H189),4),1,1)</f>
        <v>1</v>
      </c>
      <c r="I190" s="13" t="str">
        <f>MID(DEC2BIN(HEX2DEC(H189),4),2,1)</f>
        <v>0</v>
      </c>
      <c r="J190" s="13" t="str">
        <f>MID(DEC2BIN(HEX2DEC(H189),4),3,1)</f>
        <v>1</v>
      </c>
      <c r="K190" s="13" t="str">
        <f>MID(DEC2BIN(HEX2DEC(H189),4),4,1)</f>
        <v>1</v>
      </c>
      <c r="L190" s="13" t="str">
        <f>MID(DEC2BIN(HEX2DEC(L189),4),1,1)</f>
        <v>0</v>
      </c>
      <c r="M190" s="13" t="str">
        <f>MID(DEC2BIN(HEX2DEC(L189),4),2,1)</f>
        <v>1</v>
      </c>
      <c r="N190" s="13" t="str">
        <f>MID(DEC2BIN(HEX2DEC(L189),4),3,1)</f>
        <v>0</v>
      </c>
      <c r="O190" s="13" t="str">
        <f>MID(DEC2BIN(HEX2DEC(L189),4),4,1)</f>
        <v>0</v>
      </c>
      <c r="P190" s="13" t="str">
        <f>MID(DEC2BIN(HEX2DEC(P189),4),1,1)</f>
        <v>1</v>
      </c>
      <c r="Q190" s="13" t="str">
        <f>MID(DEC2BIN(HEX2DEC(P189),4),2,1)</f>
        <v>1</v>
      </c>
      <c r="R190" s="13" t="str">
        <f>MID(DEC2BIN(HEX2DEC(P189),4),3,1)</f>
        <v>0</v>
      </c>
      <c r="S190" s="13" t="str">
        <f>MID(DEC2BIN(HEX2DEC(P189),4),4,1)</f>
        <v>0</v>
      </c>
      <c r="T190" s="13" t="str">
        <f>MID(DEC2BIN(HEX2DEC(T189),4),1,1)</f>
        <v>0</v>
      </c>
      <c r="U190" s="13" t="str">
        <f>MID(DEC2BIN(HEX2DEC(T189),4),2,1)</f>
        <v>0</v>
      </c>
      <c r="V190" s="13" t="str">
        <f>MID(DEC2BIN(HEX2DEC(T189),4),3,1)</f>
        <v>0</v>
      </c>
      <c r="W190" s="13" t="str">
        <f>MID(DEC2BIN(HEX2DEC(T189),4),4,1)</f>
        <v>0</v>
      </c>
      <c r="X190" s="13" t="str">
        <f>MID(DEC2BIN(HEX2DEC(X189),4),1,1)</f>
        <v>1</v>
      </c>
      <c r="Y190" s="13" t="str">
        <f>MID(DEC2BIN(HEX2DEC(X189),4),2,1)</f>
        <v>1</v>
      </c>
      <c r="Z190" s="13" t="str">
        <f>MID(DEC2BIN(HEX2DEC(X189),4),3,1)</f>
        <v>0</v>
      </c>
      <c r="AA190" s="13" t="str">
        <f>MID(DEC2BIN(HEX2DEC(X189),4),4,1)</f>
        <v>0</v>
      </c>
      <c r="AB190" s="13" t="str">
        <f>MID(DEC2BIN(HEX2DEC(AB189),4),1,1)</f>
        <v>1</v>
      </c>
      <c r="AC190" s="13" t="str">
        <f>MID(DEC2BIN(HEX2DEC(AB189),4),2,1)</f>
        <v>1</v>
      </c>
      <c r="AD190" s="13" t="str">
        <f>MID(DEC2BIN(HEX2DEC(AB189),4),3,1)</f>
        <v>0</v>
      </c>
      <c r="AE190" s="13" t="str">
        <f>MID(DEC2BIN(HEX2DEC(AB189),4),4,1)</f>
        <v>0</v>
      </c>
      <c r="AF190" s="13" t="str">
        <f>MID(DEC2BIN(HEX2DEC(AF189),4),1,1)</f>
        <v>1</v>
      </c>
      <c r="AG190" s="13" t="str">
        <f>MID(DEC2BIN(HEX2DEC(AF189),4),2,1)</f>
        <v>0</v>
      </c>
      <c r="AH190" s="13" t="str">
        <f>MID(DEC2BIN(HEX2DEC(AF189),4),3,1)</f>
        <v>0</v>
      </c>
      <c r="AI190" s="13" t="str">
        <f>MID(DEC2BIN(HEX2DEC(AF189),4),4,1)</f>
        <v>0</v>
      </c>
      <c r="AL190" s="14" t="s">
        <v>57</v>
      </c>
      <c r="AM190" s="19" t="str">
        <f>DEC2HEX(MOD(HEX2DEC(AM185)+HEX2DEC(AM186)+HEX2DEC(AM187)+HEX2DEC(AM188)+HEX2DEC(AM189),2^32),8)</f>
        <v>07B621FC</v>
      </c>
    </row>
    <row r="191" spans="1:39" ht="15" customHeight="1" x14ac:dyDescent="0.45">
      <c r="C191" s="14" t="s">
        <v>25</v>
      </c>
      <c r="D191" s="13" t="str">
        <f>D153</f>
        <v>4</v>
      </c>
      <c r="H191" s="13" t="str">
        <f t="shared" ref="H191" si="632">H153</f>
        <v>4</v>
      </c>
      <c r="L191" s="13" t="str">
        <f t="shared" ref="L191" si="633">L153</f>
        <v>4</v>
      </c>
      <c r="P191" s="13" t="str">
        <f t="shared" ref="P191" si="634">P153</f>
        <v>D</v>
      </c>
      <c r="T191" s="13" t="str">
        <f t="shared" ref="T191" si="635">T153</f>
        <v>4</v>
      </c>
      <c r="X191" s="13" t="str">
        <f t="shared" ref="X191" si="636">X153</f>
        <v>E</v>
      </c>
      <c r="AB191" s="13" t="str">
        <f t="shared" ref="AB191" si="637">AB153</f>
        <v>F</v>
      </c>
      <c r="AF191" s="13" t="str">
        <f>AF153</f>
        <v>9</v>
      </c>
      <c r="AL191" s="14"/>
      <c r="AM191" s="14"/>
    </row>
    <row r="192" spans="1:39" ht="15" customHeight="1" x14ac:dyDescent="0.45">
      <c r="C192" s="14" t="s">
        <v>26</v>
      </c>
      <c r="D192" s="13" t="str">
        <f>MID(DEC2BIN(HEX2DEC(D191),4),1,1)</f>
        <v>0</v>
      </c>
      <c r="E192" s="13" t="str">
        <f>MID(DEC2BIN(HEX2DEC(D191),4),2,1)</f>
        <v>1</v>
      </c>
      <c r="F192" s="13" t="str">
        <f>MID(DEC2BIN(HEX2DEC(D191),4),3,1)</f>
        <v>0</v>
      </c>
      <c r="G192" s="13" t="str">
        <f>MID(DEC2BIN(HEX2DEC(D191),4),4,1)</f>
        <v>0</v>
      </c>
      <c r="H192" s="13" t="str">
        <f>MID(DEC2BIN(HEX2DEC(H191),4),1,1)</f>
        <v>0</v>
      </c>
      <c r="I192" s="13" t="str">
        <f>MID(DEC2BIN(HEX2DEC(H191),4),2,1)</f>
        <v>1</v>
      </c>
      <c r="J192" s="13" t="str">
        <f>MID(DEC2BIN(HEX2DEC(H191),4),3,1)</f>
        <v>0</v>
      </c>
      <c r="K192" s="13" t="str">
        <f>MID(DEC2BIN(HEX2DEC(H191),4),4,1)</f>
        <v>0</v>
      </c>
      <c r="L192" s="13" t="str">
        <f>MID(DEC2BIN(HEX2DEC(L191),4),1,1)</f>
        <v>0</v>
      </c>
      <c r="M192" s="13" t="str">
        <f>MID(DEC2BIN(HEX2DEC(L191),4),2,1)</f>
        <v>1</v>
      </c>
      <c r="N192" s="13" t="str">
        <f>MID(DEC2BIN(HEX2DEC(L191),4),3,1)</f>
        <v>0</v>
      </c>
      <c r="O192" s="13" t="str">
        <f>MID(DEC2BIN(HEX2DEC(L191),4),4,1)</f>
        <v>0</v>
      </c>
      <c r="P192" s="13" t="str">
        <f>MID(DEC2BIN(HEX2DEC(P191),4),1,1)</f>
        <v>1</v>
      </c>
      <c r="Q192" s="13" t="str">
        <f>MID(DEC2BIN(HEX2DEC(P191),4),2,1)</f>
        <v>1</v>
      </c>
      <c r="R192" s="13" t="str">
        <f>MID(DEC2BIN(HEX2DEC(P191),4),3,1)</f>
        <v>0</v>
      </c>
      <c r="S192" s="13" t="str">
        <f>MID(DEC2BIN(HEX2DEC(P191),4),4,1)</f>
        <v>1</v>
      </c>
      <c r="T192" s="13" t="str">
        <f>MID(DEC2BIN(HEX2DEC(T191),4),1,1)</f>
        <v>0</v>
      </c>
      <c r="U192" s="13" t="str">
        <f>MID(DEC2BIN(HEX2DEC(T191),4),2,1)</f>
        <v>1</v>
      </c>
      <c r="V192" s="13" t="str">
        <f>MID(DEC2BIN(HEX2DEC(T191),4),3,1)</f>
        <v>0</v>
      </c>
      <c r="W192" s="13" t="str">
        <f>MID(DEC2BIN(HEX2DEC(T191),4),4,1)</f>
        <v>0</v>
      </c>
      <c r="X192" s="13" t="str">
        <f>MID(DEC2BIN(HEX2DEC(X191),4),1,1)</f>
        <v>1</v>
      </c>
      <c r="Y192" s="13" t="str">
        <f>MID(DEC2BIN(HEX2DEC(X191),4),2,1)</f>
        <v>1</v>
      </c>
      <c r="Z192" s="13" t="str">
        <f>MID(DEC2BIN(HEX2DEC(X191),4),3,1)</f>
        <v>1</v>
      </c>
      <c r="AA192" s="13" t="str">
        <f>MID(DEC2BIN(HEX2DEC(X191),4),4,1)</f>
        <v>0</v>
      </c>
      <c r="AB192" s="13" t="str">
        <f>MID(DEC2BIN(HEX2DEC(AB191),4),1,1)</f>
        <v>1</v>
      </c>
      <c r="AC192" s="13" t="str">
        <f>MID(DEC2BIN(HEX2DEC(AB191),4),2,1)</f>
        <v>1</v>
      </c>
      <c r="AD192" s="13" t="str">
        <f>MID(DEC2BIN(HEX2DEC(AB191),4),3,1)</f>
        <v>1</v>
      </c>
      <c r="AE192" s="13" t="str">
        <f>MID(DEC2BIN(HEX2DEC(AB191),4),4,1)</f>
        <v>1</v>
      </c>
      <c r="AF192" s="13" t="str">
        <f>MID(DEC2BIN(HEX2DEC(AF191),4),1,1)</f>
        <v>1</v>
      </c>
      <c r="AG192" s="13" t="str">
        <f>MID(DEC2BIN(HEX2DEC(AF191),4),2,1)</f>
        <v>0</v>
      </c>
      <c r="AH192" s="13" t="str">
        <f>MID(DEC2BIN(HEX2DEC(AF191),4),3,1)</f>
        <v>0</v>
      </c>
      <c r="AI192" s="13" t="str">
        <f>MID(DEC2BIN(HEX2DEC(AF191),4),4,1)</f>
        <v>1</v>
      </c>
      <c r="AL192" s="14" t="s">
        <v>58</v>
      </c>
      <c r="AM192" s="14" t="str">
        <f>CONCATENATE(D184,H184,L184,P184,T184,X184,AB184,AF184)</f>
        <v>44A2787F</v>
      </c>
    </row>
    <row r="193" spans="3:39" ht="15" customHeight="1" x14ac:dyDescent="0.45">
      <c r="C193" s="14" t="s">
        <v>27</v>
      </c>
      <c r="D193" s="13" t="str">
        <f>D155</f>
        <v>0</v>
      </c>
      <c r="H193" s="13" t="str">
        <f t="shared" ref="H193" si="638">H155</f>
        <v>8</v>
      </c>
      <c r="L193" s="13" t="str">
        <f t="shared" ref="L193" si="639">L155</f>
        <v>9</v>
      </c>
      <c r="P193" s="13" t="str">
        <f t="shared" ref="P193" si="640">P155</f>
        <v>2</v>
      </c>
      <c r="T193" s="13" t="str">
        <f t="shared" ref="T193" si="641">T155</f>
        <v>B</v>
      </c>
      <c r="X193" s="13" t="str">
        <f t="shared" ref="X193" si="642">X155</f>
        <v>6</v>
      </c>
      <c r="AB193" s="13" t="str">
        <f t="shared" ref="AB193" si="643">AB155</f>
        <v>6</v>
      </c>
      <c r="AF193" s="13" t="str">
        <f t="shared" ref="AF193" si="644">AF155</f>
        <v>6</v>
      </c>
      <c r="AL193" s="14" t="s">
        <v>37</v>
      </c>
      <c r="AM193" s="14" t="str">
        <f>CONCATENATE(D196,H196,L196,P196,T196,X196,AB196,AF196)</f>
        <v>484C0EE8</v>
      </c>
    </row>
    <row r="194" spans="3:39" ht="15" customHeight="1" thickBot="1" x14ac:dyDescent="0.5">
      <c r="C194" s="14" t="s">
        <v>28</v>
      </c>
      <c r="D194" s="13" t="str">
        <f>MID(DEC2BIN(HEX2DEC(D193),4),1,1)</f>
        <v>0</v>
      </c>
      <c r="E194" s="13" t="str">
        <f>MID(DEC2BIN(HEX2DEC(D193),4),2,1)</f>
        <v>0</v>
      </c>
      <c r="F194" s="13" t="str">
        <f>MID(DEC2BIN(HEX2DEC(D193),4),3,1)</f>
        <v>0</v>
      </c>
      <c r="G194" s="13" t="str">
        <f>MID(DEC2BIN(HEX2DEC(D193),4),4,1)</f>
        <v>0</v>
      </c>
      <c r="H194" s="13" t="str">
        <f>MID(DEC2BIN(HEX2DEC(H193),4),1,1)</f>
        <v>1</v>
      </c>
      <c r="I194" s="13" t="str">
        <f>MID(DEC2BIN(HEX2DEC(H193),4),2,1)</f>
        <v>0</v>
      </c>
      <c r="J194" s="13" t="str">
        <f>MID(DEC2BIN(HEX2DEC(H193),4),3,1)</f>
        <v>0</v>
      </c>
      <c r="K194" s="13" t="str">
        <f>MID(DEC2BIN(HEX2DEC(H193),4),4,1)</f>
        <v>0</v>
      </c>
      <c r="L194" s="13" t="str">
        <f>MID(DEC2BIN(HEX2DEC(L193),4),1,1)</f>
        <v>1</v>
      </c>
      <c r="M194" s="13" t="str">
        <f>MID(DEC2BIN(HEX2DEC(L193),4),2,1)</f>
        <v>0</v>
      </c>
      <c r="N194" s="13" t="str">
        <f>MID(DEC2BIN(HEX2DEC(L193),4),3,1)</f>
        <v>0</v>
      </c>
      <c r="O194" s="13" t="str">
        <f>MID(DEC2BIN(HEX2DEC(L193),4),4,1)</f>
        <v>1</v>
      </c>
      <c r="P194" s="13" t="str">
        <f>MID(DEC2BIN(HEX2DEC(P193),4),1,1)</f>
        <v>0</v>
      </c>
      <c r="Q194" s="13" t="str">
        <f>MID(DEC2BIN(HEX2DEC(P193),4),2,1)</f>
        <v>0</v>
      </c>
      <c r="R194" s="13" t="str">
        <f>MID(DEC2BIN(HEX2DEC(P193),4),3,1)</f>
        <v>1</v>
      </c>
      <c r="S194" s="13" t="str">
        <f>MID(DEC2BIN(HEX2DEC(P193),4),4,1)</f>
        <v>0</v>
      </c>
      <c r="T194" s="13" t="str">
        <f>MID(DEC2BIN(HEX2DEC(T193),4),1,1)</f>
        <v>1</v>
      </c>
      <c r="U194" s="13" t="str">
        <f>MID(DEC2BIN(HEX2DEC(T193),4),2,1)</f>
        <v>0</v>
      </c>
      <c r="V194" s="13" t="str">
        <f>MID(DEC2BIN(HEX2DEC(T193),4),3,1)</f>
        <v>1</v>
      </c>
      <c r="W194" s="13" t="str">
        <f>MID(DEC2BIN(HEX2DEC(T193),4),4,1)</f>
        <v>1</v>
      </c>
      <c r="X194" s="13" t="str">
        <f>MID(DEC2BIN(HEX2DEC(X193),4),1,1)</f>
        <v>0</v>
      </c>
      <c r="Y194" s="13" t="str">
        <f>MID(DEC2BIN(HEX2DEC(X193),4),2,1)</f>
        <v>1</v>
      </c>
      <c r="Z194" s="13" t="str">
        <f>MID(DEC2BIN(HEX2DEC(X193),4),3,1)</f>
        <v>1</v>
      </c>
      <c r="AA194" s="13" t="str">
        <f>MID(DEC2BIN(HEX2DEC(X193),4),4,1)</f>
        <v>0</v>
      </c>
      <c r="AB194" s="13" t="str">
        <f>MID(DEC2BIN(HEX2DEC(AB193),4),1,1)</f>
        <v>0</v>
      </c>
      <c r="AC194" s="13" t="str">
        <f>MID(DEC2BIN(HEX2DEC(AB193),4),2,1)</f>
        <v>1</v>
      </c>
      <c r="AD194" s="13" t="str">
        <f>MID(DEC2BIN(HEX2DEC(AB193),4),3,1)</f>
        <v>1</v>
      </c>
      <c r="AE194" s="13" t="str">
        <f>MID(DEC2BIN(HEX2DEC(AB193),4),4,1)</f>
        <v>0</v>
      </c>
      <c r="AF194" s="13" t="str">
        <f>MID(DEC2BIN(HEX2DEC(AF193),4),1,1)</f>
        <v>0</v>
      </c>
      <c r="AG194" s="13" t="str">
        <f>MID(DEC2BIN(HEX2DEC(AF193),4),2,1)</f>
        <v>1</v>
      </c>
      <c r="AH194" s="13" t="str">
        <f>MID(DEC2BIN(HEX2DEC(AF193),4),3,1)</f>
        <v>1</v>
      </c>
      <c r="AI194" s="13" t="str">
        <f>MID(DEC2BIN(HEX2DEC(AF193),4),4,1)</f>
        <v>0</v>
      </c>
      <c r="AL194" s="14" t="s">
        <v>57</v>
      </c>
      <c r="AM194" s="14" t="str">
        <f>AM190</f>
        <v>07B621FC</v>
      </c>
    </row>
    <row r="195" spans="3:39" ht="15" customHeight="1" thickBot="1" x14ac:dyDescent="0.5">
      <c r="C195" s="15" t="s">
        <v>37</v>
      </c>
      <c r="D195" s="13">
        <f>IF(D194+D192+D190&gt;1,1,0)</f>
        <v>0</v>
      </c>
      <c r="E195" s="13">
        <f t="shared" ref="E195:Z195" si="645">IF(E194+E192+E190&gt;1,1,0)</f>
        <v>1</v>
      </c>
      <c r="F195" s="13">
        <f t="shared" si="645"/>
        <v>0</v>
      </c>
      <c r="G195" s="13">
        <f t="shared" si="645"/>
        <v>0</v>
      </c>
      <c r="H195" s="13">
        <f t="shared" si="645"/>
        <v>1</v>
      </c>
      <c r="I195" s="13">
        <f t="shared" si="645"/>
        <v>0</v>
      </c>
      <c r="J195" s="13">
        <f t="shared" si="645"/>
        <v>0</v>
      </c>
      <c r="K195" s="13">
        <f t="shared" si="645"/>
        <v>0</v>
      </c>
      <c r="L195" s="13">
        <f t="shared" si="645"/>
        <v>0</v>
      </c>
      <c r="M195" s="13">
        <f t="shared" si="645"/>
        <v>1</v>
      </c>
      <c r="N195" s="13">
        <f t="shared" si="645"/>
        <v>0</v>
      </c>
      <c r="O195" s="13">
        <f t="shared" si="645"/>
        <v>0</v>
      </c>
      <c r="P195" s="13">
        <f t="shared" si="645"/>
        <v>1</v>
      </c>
      <c r="Q195" s="13">
        <f t="shared" si="645"/>
        <v>1</v>
      </c>
      <c r="R195" s="13">
        <f t="shared" si="645"/>
        <v>0</v>
      </c>
      <c r="S195" s="13">
        <f t="shared" si="645"/>
        <v>0</v>
      </c>
      <c r="T195" s="13">
        <f t="shared" si="645"/>
        <v>0</v>
      </c>
      <c r="U195" s="13">
        <f t="shared" si="645"/>
        <v>0</v>
      </c>
      <c r="V195" s="13">
        <f t="shared" si="645"/>
        <v>0</v>
      </c>
      <c r="W195" s="13">
        <f t="shared" si="645"/>
        <v>0</v>
      </c>
      <c r="X195" s="13">
        <f t="shared" si="645"/>
        <v>1</v>
      </c>
      <c r="Y195" s="13">
        <f t="shared" si="645"/>
        <v>1</v>
      </c>
      <c r="Z195" s="13">
        <f t="shared" si="645"/>
        <v>1</v>
      </c>
      <c r="AA195" s="13">
        <f>IF(AA194+AA192+AA190&gt;1,1,0)</f>
        <v>0</v>
      </c>
      <c r="AB195" s="13">
        <f t="shared" ref="AB195:AI195" si="646">IF(AB194+AB192+AB190&gt;1,1,0)</f>
        <v>1</v>
      </c>
      <c r="AC195" s="13">
        <f t="shared" si="646"/>
        <v>1</v>
      </c>
      <c r="AD195" s="13">
        <f t="shared" si="646"/>
        <v>1</v>
      </c>
      <c r="AE195" s="13">
        <f t="shared" si="646"/>
        <v>0</v>
      </c>
      <c r="AF195" s="13">
        <f t="shared" si="646"/>
        <v>1</v>
      </c>
      <c r="AG195" s="13">
        <f t="shared" si="646"/>
        <v>0</v>
      </c>
      <c r="AH195" s="13">
        <f t="shared" si="646"/>
        <v>0</v>
      </c>
      <c r="AI195" s="13">
        <f t="shared" si="646"/>
        <v>0</v>
      </c>
      <c r="AL195" s="16" t="s">
        <v>59</v>
      </c>
      <c r="AM195" s="20" t="str">
        <f>DEC2HEX(MOD(HEX2DEC(AM192)+HEX2DEC(AM194)+HEX2DEC(AM193),2^32),8)</f>
        <v>94A4A963</v>
      </c>
    </row>
    <row r="196" spans="3:39" ht="15" customHeight="1" thickBot="1" x14ac:dyDescent="0.5">
      <c r="C196" s="15" t="s">
        <v>38</v>
      </c>
      <c r="D196" s="13" t="str">
        <f>BIN2HEX(CONCATENATE(D195,E195,F195,G195))</f>
        <v>4</v>
      </c>
      <c r="H196" s="13" t="str">
        <f>BIN2HEX(CONCATENATE(H195,I195,J195,K195))</f>
        <v>8</v>
      </c>
      <c r="L196" s="13" t="str">
        <f>BIN2HEX(CONCATENATE(L195,M195,N195,O195))</f>
        <v>4</v>
      </c>
      <c r="P196" s="13" t="str">
        <f>BIN2HEX(CONCATENATE(P195,Q195,R195,S195))</f>
        <v>C</v>
      </c>
      <c r="T196" s="13" t="str">
        <f>BIN2HEX(CONCATENATE(T195,U195,V195,W195))</f>
        <v>0</v>
      </c>
      <c r="X196" s="13" t="str">
        <f>BIN2HEX(CONCATENATE(X195,Y195,Z195,AA195))</f>
        <v>E</v>
      </c>
      <c r="AB196" s="13" t="str">
        <f>BIN2HEX(CONCATENATE(AB195,AC195,AD195,AE195))</f>
        <v>E</v>
      </c>
      <c r="AF196" s="13" t="str">
        <f>BIN2HEX(CONCATENATE(AF195,AG195,AH195,AI195))</f>
        <v>8</v>
      </c>
      <c r="AM196" s="14"/>
    </row>
    <row r="197" spans="3:39" ht="15" customHeight="1" thickBot="1" x14ac:dyDescent="0.5">
      <c r="C197" s="14"/>
      <c r="AL197" s="16" t="s">
        <v>60</v>
      </c>
      <c r="AM197" s="20" t="str">
        <f>CONCATENATE(D189,H189,L189,P189,T189,X189,AB189,AF189)</f>
        <v>4B4C0CC8</v>
      </c>
    </row>
    <row r="198" spans="3:39" ht="15" customHeight="1" thickBot="1" x14ac:dyDescent="0.5">
      <c r="C198" s="14" t="s">
        <v>29</v>
      </c>
      <c r="D198" s="13" t="str">
        <f>D157</f>
        <v>3</v>
      </c>
      <c r="H198" s="13" t="str">
        <f t="shared" ref="H198" si="647">H157</f>
        <v>0</v>
      </c>
      <c r="L198" s="13" t="str">
        <f t="shared" ref="L198" si="648">L157</f>
        <v>1</v>
      </c>
      <c r="P198" s="13" t="str">
        <f t="shared" ref="P198" si="649">P157</f>
        <v>6</v>
      </c>
      <c r="T198" s="13" t="str">
        <f t="shared" ref="T198" si="650">T157</f>
        <v>C</v>
      </c>
      <c r="X198" s="13" t="str">
        <f t="shared" ref="X198" si="651">X157</f>
        <v>F</v>
      </c>
      <c r="AB198" s="13" t="str">
        <f t="shared" ref="AB198" si="652">AB157</f>
        <v>C</v>
      </c>
      <c r="AF198" s="13" t="str">
        <f>AF157</f>
        <v>D</v>
      </c>
      <c r="AM198" s="14"/>
    </row>
    <row r="199" spans="3:39" ht="15" customHeight="1" thickBot="1" x14ac:dyDescent="0.5">
      <c r="C199" s="14" t="s">
        <v>30</v>
      </c>
      <c r="D199" s="13" t="str">
        <f>MID(DEC2BIN(HEX2DEC(D198),4),1,1)</f>
        <v>0</v>
      </c>
      <c r="E199" s="13" t="str">
        <f>MID(DEC2BIN(HEX2DEC(D198),4),2,1)</f>
        <v>0</v>
      </c>
      <c r="F199" s="13" t="str">
        <f>MID(DEC2BIN(HEX2DEC(D198),4),3,1)</f>
        <v>1</v>
      </c>
      <c r="G199" s="13" t="str">
        <f>MID(DEC2BIN(HEX2DEC(D198),4),4,1)</f>
        <v>1</v>
      </c>
      <c r="H199" s="13" t="str">
        <f>MID(DEC2BIN(HEX2DEC(H198),4),1,1)</f>
        <v>0</v>
      </c>
      <c r="I199" s="13" t="str">
        <f>MID(DEC2BIN(HEX2DEC(H198),4),2,1)</f>
        <v>0</v>
      </c>
      <c r="J199" s="13" t="str">
        <f>MID(DEC2BIN(HEX2DEC(H198),4),3,1)</f>
        <v>0</v>
      </c>
      <c r="K199" s="13" t="str">
        <f>MID(DEC2BIN(HEX2DEC(H198),4),4,1)</f>
        <v>0</v>
      </c>
      <c r="L199" s="13" t="str">
        <f>MID(DEC2BIN(HEX2DEC(L198),4),1,1)</f>
        <v>0</v>
      </c>
      <c r="M199" s="13" t="str">
        <f>MID(DEC2BIN(HEX2DEC(L198),4),2,1)</f>
        <v>0</v>
      </c>
      <c r="N199" s="13" t="str">
        <f>MID(DEC2BIN(HEX2DEC(L198),4),3,1)</f>
        <v>0</v>
      </c>
      <c r="O199" s="13" t="str">
        <f>MID(DEC2BIN(HEX2DEC(L198),4),4,1)</f>
        <v>1</v>
      </c>
      <c r="P199" s="13" t="str">
        <f>MID(DEC2BIN(HEX2DEC(P198),4),1,1)</f>
        <v>0</v>
      </c>
      <c r="Q199" s="13" t="str">
        <f>MID(DEC2BIN(HEX2DEC(P198),4),2,1)</f>
        <v>1</v>
      </c>
      <c r="R199" s="13" t="str">
        <f>MID(DEC2BIN(HEX2DEC(P198),4),3,1)</f>
        <v>1</v>
      </c>
      <c r="S199" s="13" t="str">
        <f>MID(DEC2BIN(HEX2DEC(P198),4),4,1)</f>
        <v>0</v>
      </c>
      <c r="T199" s="13" t="str">
        <f>MID(DEC2BIN(HEX2DEC(T198),4),1,1)</f>
        <v>1</v>
      </c>
      <c r="U199" s="13" t="str">
        <f>MID(DEC2BIN(HEX2DEC(T198),4),2,1)</f>
        <v>1</v>
      </c>
      <c r="V199" s="13" t="str">
        <f>MID(DEC2BIN(HEX2DEC(T198),4),3,1)</f>
        <v>0</v>
      </c>
      <c r="W199" s="13" t="str">
        <f>MID(DEC2BIN(HEX2DEC(T198),4),4,1)</f>
        <v>0</v>
      </c>
      <c r="X199" s="13" t="str">
        <f>MID(DEC2BIN(HEX2DEC(X198),4),1,1)</f>
        <v>1</v>
      </c>
      <c r="Y199" s="13" t="str">
        <f>MID(DEC2BIN(HEX2DEC(X198),4),2,1)</f>
        <v>1</v>
      </c>
      <c r="Z199" s="13" t="str">
        <f>MID(DEC2BIN(HEX2DEC(X198),4),3,1)</f>
        <v>1</v>
      </c>
      <c r="AA199" s="13" t="str">
        <f>MID(DEC2BIN(HEX2DEC(X198),4),4,1)</f>
        <v>1</v>
      </c>
      <c r="AB199" s="13" t="str">
        <f>MID(DEC2BIN(HEX2DEC(AB198),4),1,1)</f>
        <v>1</v>
      </c>
      <c r="AC199" s="13" t="str">
        <f>MID(DEC2BIN(HEX2DEC(AB198),4),2,1)</f>
        <v>1</v>
      </c>
      <c r="AD199" s="13" t="str">
        <f>MID(DEC2BIN(HEX2DEC(AB198),4),3,1)</f>
        <v>0</v>
      </c>
      <c r="AE199" s="13" t="str">
        <f>MID(DEC2BIN(HEX2DEC(AB198),4),4,1)</f>
        <v>0</v>
      </c>
      <c r="AF199" s="13" t="str">
        <f>MID(DEC2BIN(HEX2DEC(AF198),4),1,1)</f>
        <v>1</v>
      </c>
      <c r="AG199" s="13" t="str">
        <f>MID(DEC2BIN(HEX2DEC(AF198),4),2,1)</f>
        <v>1</v>
      </c>
      <c r="AH199" s="13" t="str">
        <f>MID(DEC2BIN(HEX2DEC(AF198),4),3,1)</f>
        <v>0</v>
      </c>
      <c r="AI199" s="13" t="str">
        <f>MID(DEC2BIN(HEX2DEC(AF198),4),4,1)</f>
        <v>1</v>
      </c>
      <c r="AL199" s="16" t="s">
        <v>61</v>
      </c>
      <c r="AM199" s="20" t="str">
        <f>CONCATENATE(D191,H191,L191,P191,T191,X191,AB191,AF191)</f>
        <v>444D4EF9</v>
      </c>
    </row>
    <row r="200" spans="3:39" ht="15" customHeight="1" thickBot="1" x14ac:dyDescent="0.5">
      <c r="AM200" s="14"/>
    </row>
    <row r="201" spans="3:39" ht="15" customHeight="1" thickBot="1" x14ac:dyDescent="0.5">
      <c r="C201" s="15" t="s">
        <v>39</v>
      </c>
      <c r="D201" s="13" t="str">
        <f>BIN2HEX(CONCATENATE(D202,E202,F202,G202))</f>
        <v>B</v>
      </c>
      <c r="H201" s="13" t="str">
        <f>BIN2HEX(CONCATENATE(H202,I202,J202,K202))</f>
        <v>7</v>
      </c>
      <c r="L201" s="13" t="str">
        <f>BIN2HEX(CONCATENATE(L202,M202,N202,O202))</f>
        <v>2</v>
      </c>
      <c r="P201" s="13" t="str">
        <f>BIN2HEX(CONCATENATE(P202,Q202,R202,S202))</f>
        <v>9</v>
      </c>
      <c r="T201" s="13" t="str">
        <f>BIN2HEX(CONCATENATE(T202,U202,V202,W202))</f>
        <v>A</v>
      </c>
      <c r="X201" s="13" t="str">
        <f>BIN2HEX(CONCATENATE(X202,Y202,Z202,AA202))</f>
        <v>2</v>
      </c>
      <c r="AB201" s="13" t="str">
        <f>BIN2HEX(CONCATENATE(AB202,AC202,AD202,AE202))</f>
        <v>1</v>
      </c>
      <c r="AF201" s="13" t="str">
        <f>BIN2HEX(CONCATENATE(AF202,AG202,AH202,AI202))</f>
        <v>6</v>
      </c>
      <c r="AL201" s="16" t="s">
        <v>62</v>
      </c>
      <c r="AM201" s="20" t="str">
        <f>CONCATENATE(D193,H193,L193,P193,T193,X193,AB193,AF193)</f>
        <v>0892B666</v>
      </c>
    </row>
    <row r="202" spans="3:39" ht="15" customHeight="1" x14ac:dyDescent="0.45">
      <c r="C202" s="15" t="s">
        <v>40</v>
      </c>
      <c r="D202" s="13">
        <f>IF(ISEVEN(D203+D204+D205),0,1)</f>
        <v>1</v>
      </c>
      <c r="E202" s="13">
        <f t="shared" ref="E202:AI202" si="653">IF(ISEVEN(E203+E204+E205),0,1)</f>
        <v>0</v>
      </c>
      <c r="F202" s="13">
        <f t="shared" si="653"/>
        <v>1</v>
      </c>
      <c r="G202" s="13">
        <f t="shared" si="653"/>
        <v>1</v>
      </c>
      <c r="H202" s="13">
        <f t="shared" si="653"/>
        <v>0</v>
      </c>
      <c r="I202" s="13">
        <f t="shared" si="653"/>
        <v>1</v>
      </c>
      <c r="J202" s="13">
        <f t="shared" si="653"/>
        <v>1</v>
      </c>
      <c r="K202" s="13">
        <f t="shared" si="653"/>
        <v>1</v>
      </c>
      <c r="L202" s="13">
        <f t="shared" si="653"/>
        <v>0</v>
      </c>
      <c r="M202" s="13">
        <f t="shared" si="653"/>
        <v>0</v>
      </c>
      <c r="N202" s="13">
        <f t="shared" si="653"/>
        <v>1</v>
      </c>
      <c r="O202" s="13">
        <f t="shared" si="653"/>
        <v>0</v>
      </c>
      <c r="P202" s="13">
        <f t="shared" si="653"/>
        <v>1</v>
      </c>
      <c r="Q202" s="13">
        <f t="shared" si="653"/>
        <v>0</v>
      </c>
      <c r="R202" s="13">
        <f t="shared" si="653"/>
        <v>0</v>
      </c>
      <c r="S202" s="13">
        <f t="shared" si="653"/>
        <v>1</v>
      </c>
      <c r="T202" s="13">
        <f t="shared" si="653"/>
        <v>1</v>
      </c>
      <c r="U202" s="13">
        <f t="shared" si="653"/>
        <v>0</v>
      </c>
      <c r="V202" s="13">
        <f t="shared" si="653"/>
        <v>1</v>
      </c>
      <c r="W202" s="13">
        <f t="shared" si="653"/>
        <v>0</v>
      </c>
      <c r="X202" s="13">
        <f t="shared" si="653"/>
        <v>0</v>
      </c>
      <c r="Y202" s="13">
        <f t="shared" si="653"/>
        <v>0</v>
      </c>
      <c r="Z202" s="13">
        <f t="shared" si="653"/>
        <v>1</v>
      </c>
      <c r="AA202" s="13">
        <f t="shared" si="653"/>
        <v>0</v>
      </c>
      <c r="AB202" s="13">
        <f t="shared" si="653"/>
        <v>0</v>
      </c>
      <c r="AC202" s="13">
        <f t="shared" si="653"/>
        <v>0</v>
      </c>
      <c r="AD202" s="13">
        <f t="shared" si="653"/>
        <v>0</v>
      </c>
      <c r="AE202" s="13">
        <f t="shared" si="653"/>
        <v>1</v>
      </c>
      <c r="AF202" s="13">
        <f t="shared" si="653"/>
        <v>0</v>
      </c>
      <c r="AG202" s="13">
        <f t="shared" si="653"/>
        <v>1</v>
      </c>
      <c r="AH202" s="13">
        <f t="shared" si="653"/>
        <v>1</v>
      </c>
      <c r="AI202" s="13">
        <f t="shared" si="653"/>
        <v>0</v>
      </c>
      <c r="AM202" s="14"/>
    </row>
    <row r="203" spans="3:39" ht="15" customHeight="1" x14ac:dyDescent="0.45">
      <c r="C203" s="15" t="s">
        <v>41</v>
      </c>
      <c r="D203" s="13" t="str">
        <f>K207</f>
        <v>0</v>
      </c>
      <c r="E203" s="13" t="str">
        <f t="shared" ref="E203" si="654">L207</f>
        <v>1</v>
      </c>
      <c r="F203" s="13" t="str">
        <f t="shared" ref="F203" si="655">M207</f>
        <v>1</v>
      </c>
      <c r="G203" s="13" t="str">
        <f t="shared" ref="G203" si="656">N207</f>
        <v>1</v>
      </c>
      <c r="H203" s="13" t="str">
        <f t="shared" ref="H203" si="657">O207</f>
        <v>0</v>
      </c>
      <c r="I203" s="13" t="str">
        <f t="shared" ref="I203" si="658">P207</f>
        <v>0</v>
      </c>
      <c r="J203" s="13" t="str">
        <f t="shared" ref="J203" si="659">Q207</f>
        <v>1</v>
      </c>
      <c r="K203" s="13" t="str">
        <f t="shared" ref="K203" si="660">R207</f>
        <v>1</v>
      </c>
      <c r="L203" s="13" t="str">
        <f t="shared" ref="L203" si="661">S207</f>
        <v>1</v>
      </c>
      <c r="M203" s="13" t="str">
        <f t="shared" ref="M203" si="662">T207</f>
        <v>1</v>
      </c>
      <c r="N203" s="13" t="str">
        <f t="shared" ref="N203" si="663">U207</f>
        <v>1</v>
      </c>
      <c r="O203" s="13" t="str">
        <f t="shared" ref="O203" si="664">V207</f>
        <v>0</v>
      </c>
      <c r="P203" s="13" t="str">
        <f t="shared" ref="P203" si="665">W207</f>
        <v>1</v>
      </c>
      <c r="Q203" s="13" t="str">
        <f t="shared" ref="Q203" si="666">X207</f>
        <v>1</v>
      </c>
      <c r="R203" s="13" t="str">
        <f t="shared" ref="R203" si="667">Y207</f>
        <v>1</v>
      </c>
      <c r="S203" s="13" t="str">
        <f t="shared" ref="S203" si="668">Z207</f>
        <v>1</v>
      </c>
      <c r="T203" s="13" t="str">
        <f t="shared" ref="T203" si="669">AA207</f>
        <v>0</v>
      </c>
      <c r="U203" s="13" t="str">
        <f t="shared" ref="U203" si="670">AB207</f>
        <v>0</v>
      </c>
      <c r="V203" s="13" t="str">
        <f t="shared" ref="V203" si="671">AC207</f>
        <v>1</v>
      </c>
      <c r="W203" s="13" t="str">
        <f t="shared" ref="W203" si="672">AD207</f>
        <v>0</v>
      </c>
      <c r="X203" s="13" t="str">
        <f t="shared" ref="X203" si="673">AE207</f>
        <v>0</v>
      </c>
      <c r="Y203" s="13" t="str">
        <f t="shared" ref="Y203" si="674">AF207</f>
        <v>0</v>
      </c>
      <c r="Z203" s="13" t="str">
        <f t="shared" ref="Z203" si="675">AG207</f>
        <v>0</v>
      </c>
      <c r="AA203" s="13" t="str">
        <f t="shared" ref="AA203" si="676">AH207</f>
        <v>1</v>
      </c>
      <c r="AB203" s="13" t="str">
        <f t="shared" ref="AB203" si="677">AI207</f>
        <v>1</v>
      </c>
      <c r="AC203" s="13" t="str">
        <f>D207</f>
        <v>0</v>
      </c>
      <c r="AD203" s="13" t="str">
        <f t="shared" ref="AD203" si="678">E207</f>
        <v>0</v>
      </c>
      <c r="AE203" s="13" t="str">
        <f t="shared" ref="AE203" si="679">F207</f>
        <v>1</v>
      </c>
      <c r="AF203" s="13" t="str">
        <f t="shared" ref="AF203" si="680">G207</f>
        <v>0</v>
      </c>
      <c r="AG203" s="13" t="str">
        <f t="shared" ref="AG203" si="681">H207</f>
        <v>1</v>
      </c>
      <c r="AH203" s="13" t="str">
        <f t="shared" ref="AH203" si="682">I207</f>
        <v>0</v>
      </c>
      <c r="AI203" s="13" t="str">
        <f t="shared" ref="AI203" si="683">J207</f>
        <v>0</v>
      </c>
      <c r="AL203" s="22" t="s">
        <v>62</v>
      </c>
      <c r="AM203" s="14" t="str">
        <f>CONCATENATE(D198,H198,L198,P198,T198,X198,AB198,AF198)</f>
        <v>3016CFCD</v>
      </c>
    </row>
    <row r="204" spans="3:39" ht="15" customHeight="1" thickBot="1" x14ac:dyDescent="0.5">
      <c r="C204" s="15" t="s">
        <v>42</v>
      </c>
      <c r="D204" s="13" t="str">
        <f>Y207</f>
        <v>1</v>
      </c>
      <c r="E204" s="13" t="str">
        <f t="shared" ref="E204" si="684">Z207</f>
        <v>1</v>
      </c>
      <c r="F204" s="13" t="str">
        <f t="shared" ref="F204" si="685">AA207</f>
        <v>0</v>
      </c>
      <c r="G204" s="13" t="str">
        <f t="shared" ref="G204" si="686">AB207</f>
        <v>0</v>
      </c>
      <c r="H204" s="13" t="str">
        <f t="shared" ref="H204" si="687">AC207</f>
        <v>1</v>
      </c>
      <c r="I204" s="13" t="str">
        <f t="shared" ref="I204" si="688">AD207</f>
        <v>0</v>
      </c>
      <c r="J204" s="13" t="str">
        <f t="shared" ref="J204" si="689">AE207</f>
        <v>0</v>
      </c>
      <c r="K204" s="13" t="str">
        <f t="shared" ref="K204" si="690">AF207</f>
        <v>0</v>
      </c>
      <c r="L204" s="13" t="str">
        <f t="shared" ref="L204" si="691">AG207</f>
        <v>0</v>
      </c>
      <c r="M204" s="13" t="str">
        <f t="shared" ref="M204" si="692">AH207</f>
        <v>1</v>
      </c>
      <c r="N204" s="13" t="str">
        <f t="shared" ref="N204" si="693">AI207</f>
        <v>1</v>
      </c>
      <c r="O204" s="13" t="str">
        <f>D207</f>
        <v>0</v>
      </c>
      <c r="P204" s="13" t="str">
        <f t="shared" ref="P204" si="694">E207</f>
        <v>0</v>
      </c>
      <c r="Q204" s="13" t="str">
        <f t="shared" ref="Q204" si="695">F207</f>
        <v>1</v>
      </c>
      <c r="R204" s="13" t="str">
        <f t="shared" ref="R204" si="696">G207</f>
        <v>0</v>
      </c>
      <c r="S204" s="13" t="str">
        <f t="shared" ref="S204" si="697">H207</f>
        <v>1</v>
      </c>
      <c r="T204" s="13" t="str">
        <f t="shared" ref="T204" si="698">I207</f>
        <v>0</v>
      </c>
      <c r="U204" s="13" t="str">
        <f t="shared" ref="U204" si="699">J207</f>
        <v>0</v>
      </c>
      <c r="V204" s="13" t="str">
        <f t="shared" ref="V204" si="700">K207</f>
        <v>0</v>
      </c>
      <c r="W204" s="13" t="str">
        <f t="shared" ref="W204" si="701">L207</f>
        <v>1</v>
      </c>
      <c r="X204" s="13" t="str">
        <f t="shared" ref="X204" si="702">M207</f>
        <v>1</v>
      </c>
      <c r="Y204" s="13" t="str">
        <f t="shared" ref="Y204" si="703">N207</f>
        <v>1</v>
      </c>
      <c r="Z204" s="13" t="str">
        <f t="shared" ref="Z204" si="704">O207</f>
        <v>0</v>
      </c>
      <c r="AA204" s="13" t="str">
        <f t="shared" ref="AA204" si="705">P207</f>
        <v>0</v>
      </c>
      <c r="AB204" s="13" t="str">
        <f t="shared" ref="AB204" si="706">Q207</f>
        <v>1</v>
      </c>
      <c r="AC204" s="13" t="str">
        <f t="shared" ref="AC204" si="707">R207</f>
        <v>1</v>
      </c>
      <c r="AD204" s="13" t="str">
        <f t="shared" ref="AD204" si="708">S207</f>
        <v>1</v>
      </c>
      <c r="AE204" s="13" t="str">
        <f t="shared" ref="AE204" si="709">T207</f>
        <v>1</v>
      </c>
      <c r="AF204" s="13" t="str">
        <f t="shared" ref="AF204" si="710">U207</f>
        <v>1</v>
      </c>
      <c r="AG204" s="13" t="str">
        <f t="shared" ref="AG204" si="711">V207</f>
        <v>0</v>
      </c>
      <c r="AH204" s="13" t="str">
        <f t="shared" ref="AH204" si="712">W207</f>
        <v>1</v>
      </c>
      <c r="AI204" s="13" t="str">
        <f t="shared" ref="AI204" si="713">X207</f>
        <v>1</v>
      </c>
      <c r="AL204" s="14" t="s">
        <v>64</v>
      </c>
      <c r="AM204" s="14" t="str">
        <f>AM190</f>
        <v>07B621FC</v>
      </c>
    </row>
    <row r="205" spans="3:39" ht="15" customHeight="1" thickBot="1" x14ac:dyDescent="0.5">
      <c r="C205" s="15" t="s">
        <v>43</v>
      </c>
      <c r="D205" s="13" t="str">
        <f>AD207</f>
        <v>0</v>
      </c>
      <c r="E205" s="13" t="str">
        <f t="shared" ref="E205" si="714">AE207</f>
        <v>0</v>
      </c>
      <c r="F205" s="13" t="str">
        <f t="shared" ref="F205" si="715">AF207</f>
        <v>0</v>
      </c>
      <c r="G205" s="13" t="str">
        <f t="shared" ref="G205" si="716">AG207</f>
        <v>0</v>
      </c>
      <c r="H205" s="13" t="str">
        <f t="shared" ref="H205" si="717">AH207</f>
        <v>1</v>
      </c>
      <c r="I205" s="13" t="str">
        <f t="shared" ref="I205" si="718">AI207</f>
        <v>1</v>
      </c>
      <c r="J205" s="13" t="str">
        <f>D207</f>
        <v>0</v>
      </c>
      <c r="K205" s="13" t="str">
        <f t="shared" ref="K205" si="719">E207</f>
        <v>0</v>
      </c>
      <c r="L205" s="13" t="str">
        <f t="shared" ref="L205" si="720">F207</f>
        <v>1</v>
      </c>
      <c r="M205" s="13" t="str">
        <f t="shared" ref="M205" si="721">G207</f>
        <v>0</v>
      </c>
      <c r="N205" s="13" t="str">
        <f t="shared" ref="N205" si="722">H207</f>
        <v>1</v>
      </c>
      <c r="O205" s="13" t="str">
        <f t="shared" ref="O205" si="723">I207</f>
        <v>0</v>
      </c>
      <c r="P205" s="13" t="str">
        <f t="shared" ref="P205" si="724">J207</f>
        <v>0</v>
      </c>
      <c r="Q205" s="13" t="str">
        <f t="shared" ref="Q205" si="725">K207</f>
        <v>0</v>
      </c>
      <c r="R205" s="13" t="str">
        <f t="shared" ref="R205" si="726">L207</f>
        <v>1</v>
      </c>
      <c r="S205" s="13" t="str">
        <f t="shared" ref="S205" si="727">M207</f>
        <v>1</v>
      </c>
      <c r="T205" s="13" t="str">
        <f t="shared" ref="T205" si="728">N207</f>
        <v>1</v>
      </c>
      <c r="U205" s="13" t="str">
        <f t="shared" ref="U205" si="729">O207</f>
        <v>0</v>
      </c>
      <c r="V205" s="13" t="str">
        <f t="shared" ref="V205" si="730">P207</f>
        <v>0</v>
      </c>
      <c r="W205" s="13" t="str">
        <f t="shared" ref="W205" si="731">Q207</f>
        <v>1</v>
      </c>
      <c r="X205" s="13" t="str">
        <f t="shared" ref="X205" si="732">R207</f>
        <v>1</v>
      </c>
      <c r="Y205" s="13" t="str">
        <f t="shared" ref="Y205" si="733">S207</f>
        <v>1</v>
      </c>
      <c r="Z205" s="13" t="str">
        <f t="shared" ref="Z205" si="734">T207</f>
        <v>1</v>
      </c>
      <c r="AA205" s="13" t="str">
        <f t="shared" ref="AA205" si="735">U207</f>
        <v>1</v>
      </c>
      <c r="AB205" s="13" t="str">
        <f t="shared" ref="AB205" si="736">V207</f>
        <v>0</v>
      </c>
      <c r="AC205" s="13" t="str">
        <f t="shared" ref="AC205" si="737">W207</f>
        <v>1</v>
      </c>
      <c r="AD205" s="13" t="str">
        <f t="shared" ref="AD205" si="738">X207</f>
        <v>1</v>
      </c>
      <c r="AE205" s="13" t="str">
        <f t="shared" ref="AE205" si="739">Y207</f>
        <v>1</v>
      </c>
      <c r="AF205" s="13" t="str">
        <f>Z207</f>
        <v>1</v>
      </c>
      <c r="AG205" s="13" t="str">
        <f t="shared" ref="AG205" si="740">AA207</f>
        <v>0</v>
      </c>
      <c r="AH205" s="13" t="str">
        <f t="shared" ref="AH205" si="741">AB207</f>
        <v>0</v>
      </c>
      <c r="AI205" s="13" t="str">
        <f t="shared" ref="AI205" si="742">AC207</f>
        <v>1</v>
      </c>
      <c r="AL205" s="16" t="s">
        <v>63</v>
      </c>
      <c r="AM205" s="20" t="str">
        <f>DEC2HEX(MOD(HEX2DEC(AM203)+HEX2DEC(AM204),2^32),8)</f>
        <v>37CCF1C9</v>
      </c>
    </row>
    <row r="206" spans="3:39" ht="15" customHeight="1" thickBot="1" x14ac:dyDescent="0.6">
      <c r="C206" s="17" t="s">
        <v>44</v>
      </c>
      <c r="D206" s="13" t="str">
        <f>MID($AM169,1,1)</f>
        <v>2</v>
      </c>
      <c r="H206" s="13" t="str">
        <f>MID($AM169,2,1)</f>
        <v>8</v>
      </c>
      <c r="L206" s="13" t="str">
        <f>MID($AM169,3,1)</f>
        <v>E</v>
      </c>
      <c r="P206" s="13" t="str">
        <f>MID($AM169,4,1)</f>
        <v>7</v>
      </c>
      <c r="T206" s="13" t="str">
        <f>MID($AM169,5,1)</f>
        <v>D</v>
      </c>
      <c r="X206" s="13" t="str">
        <f>MID($AM169,6,1)</f>
        <v>E</v>
      </c>
      <c r="AB206" s="13" t="str">
        <f>MID($AM169,7,1)</f>
        <v>4</v>
      </c>
      <c r="AF206" s="13" t="str">
        <f>MID($AM169,8,1)</f>
        <v>3</v>
      </c>
      <c r="AM206" s="14"/>
    </row>
    <row r="207" spans="3:39" ht="15" customHeight="1" thickBot="1" x14ac:dyDescent="0.5">
      <c r="C207" s="15" t="s">
        <v>45</v>
      </c>
      <c r="D207" s="13" t="str">
        <f>MID(DEC2BIN(HEX2DEC(D206),4),1,1)</f>
        <v>0</v>
      </c>
      <c r="E207" s="13" t="str">
        <f>MID(DEC2BIN(HEX2DEC(D206),4),2,1)</f>
        <v>0</v>
      </c>
      <c r="F207" s="13" t="str">
        <f>MID(DEC2BIN(HEX2DEC(D206),4),3,1)</f>
        <v>1</v>
      </c>
      <c r="G207" s="13" t="str">
        <f>MID(DEC2BIN(HEX2DEC(D206),4),4,1)</f>
        <v>0</v>
      </c>
      <c r="H207" s="13" t="str">
        <f>MID(DEC2BIN(HEX2DEC(H206),4),1,1)</f>
        <v>1</v>
      </c>
      <c r="I207" s="13" t="str">
        <f>MID(DEC2BIN(HEX2DEC(H206),4),2,1)</f>
        <v>0</v>
      </c>
      <c r="J207" s="13" t="str">
        <f>MID(DEC2BIN(HEX2DEC(H206),4),3,1)</f>
        <v>0</v>
      </c>
      <c r="K207" s="13" t="str">
        <f>MID(DEC2BIN(HEX2DEC(H206),4),4,1)</f>
        <v>0</v>
      </c>
      <c r="L207" s="13" t="str">
        <f>MID(DEC2BIN(HEX2DEC(L206),4),1,1)</f>
        <v>1</v>
      </c>
      <c r="M207" s="13" t="str">
        <f>MID(DEC2BIN(HEX2DEC(L206),4),2,1)</f>
        <v>1</v>
      </c>
      <c r="N207" s="13" t="str">
        <f>MID(DEC2BIN(HEX2DEC(L206),4),3,1)</f>
        <v>1</v>
      </c>
      <c r="O207" s="13" t="str">
        <f>MID(DEC2BIN(HEX2DEC(L206),4),4,1)</f>
        <v>0</v>
      </c>
      <c r="P207" s="13" t="str">
        <f>MID(DEC2BIN(HEX2DEC(P206),4),1,1)</f>
        <v>0</v>
      </c>
      <c r="Q207" s="13" t="str">
        <f>MID(DEC2BIN(HEX2DEC(P206),4),2,1)</f>
        <v>1</v>
      </c>
      <c r="R207" s="13" t="str">
        <f>MID(DEC2BIN(HEX2DEC(P206),4),3,1)</f>
        <v>1</v>
      </c>
      <c r="S207" s="13" t="str">
        <f>MID(DEC2BIN(HEX2DEC(P206),4),4,1)</f>
        <v>1</v>
      </c>
      <c r="T207" s="13" t="str">
        <f>MID(DEC2BIN(HEX2DEC(T206),4),1,1)</f>
        <v>1</v>
      </c>
      <c r="U207" s="13" t="str">
        <f>MID(DEC2BIN(HEX2DEC(T206),4),2,1)</f>
        <v>1</v>
      </c>
      <c r="V207" s="13" t="str">
        <f>MID(DEC2BIN(HEX2DEC(T206),4),3,1)</f>
        <v>0</v>
      </c>
      <c r="W207" s="13" t="str">
        <f>MID(DEC2BIN(HEX2DEC(T206),4),4,1)</f>
        <v>1</v>
      </c>
      <c r="X207" s="13" t="str">
        <f>MID(DEC2BIN(HEX2DEC(X206),4),1,1)</f>
        <v>1</v>
      </c>
      <c r="Y207" s="13" t="str">
        <f>MID(DEC2BIN(HEX2DEC(X206),4),2,1)</f>
        <v>1</v>
      </c>
      <c r="Z207" s="13" t="str">
        <f>MID(DEC2BIN(HEX2DEC(X206),4),3,1)</f>
        <v>1</v>
      </c>
      <c r="AA207" s="13" t="str">
        <f>MID(DEC2BIN(HEX2DEC(X206),4),4,1)</f>
        <v>0</v>
      </c>
      <c r="AB207" s="13" t="str">
        <f>MID(DEC2BIN(HEX2DEC(AB206),4),1,1)</f>
        <v>0</v>
      </c>
      <c r="AC207" s="13" t="str">
        <f>MID(DEC2BIN(HEX2DEC(AB206),4),2,1)</f>
        <v>1</v>
      </c>
      <c r="AD207" s="13" t="str">
        <f>MID(DEC2BIN(HEX2DEC(AB206),4),3,1)</f>
        <v>0</v>
      </c>
      <c r="AE207" s="13" t="str">
        <f>MID(DEC2BIN(HEX2DEC(AB206),4),4,1)</f>
        <v>0</v>
      </c>
      <c r="AF207" s="13" t="str">
        <f>MID(DEC2BIN(HEX2DEC(AF206),4),1,1)</f>
        <v>0</v>
      </c>
      <c r="AG207" s="13" t="str">
        <f>MID(DEC2BIN(HEX2DEC(AF206),4),2,1)</f>
        <v>0</v>
      </c>
      <c r="AH207" s="13" t="str">
        <f>MID(DEC2BIN(HEX2DEC(AF206),4),3,1)</f>
        <v>1</v>
      </c>
      <c r="AI207" s="13" t="str">
        <f>MID(DEC2BIN(HEX2DEC(AF206),4),4,1)</f>
        <v>1</v>
      </c>
      <c r="AL207" s="16" t="s">
        <v>65</v>
      </c>
      <c r="AM207" s="20" t="str">
        <f>CONCATENATE(D206,H206,L206,P206,T206,X206,AB206,AF206)</f>
        <v>28E7DE43</v>
      </c>
    </row>
    <row r="208" spans="3:39" ht="15" customHeight="1" thickBot="1" x14ac:dyDescent="0.6">
      <c r="C208" s="17" t="s">
        <v>46</v>
      </c>
      <c r="D208" s="13" t="str">
        <f>D170</f>
        <v>0</v>
      </c>
      <c r="H208" s="13" t="str">
        <f t="shared" ref="H208" si="743">H170</f>
        <v>1</v>
      </c>
      <c r="L208" s="13" t="str">
        <f t="shared" ref="L208" si="744">L170</f>
        <v>F</v>
      </c>
      <c r="P208" s="13" t="str">
        <f t="shared" ref="P208" si="745">P170</f>
        <v>3</v>
      </c>
      <c r="T208" s="13" t="str">
        <f t="shared" ref="T208" si="746">T170</f>
        <v>0</v>
      </c>
      <c r="X208" s="13" t="str">
        <f t="shared" ref="X208" si="747">X170</f>
        <v>C</v>
      </c>
      <c r="AB208" s="13" t="str">
        <f t="shared" ref="AB208" si="748">AB170</f>
        <v>C</v>
      </c>
      <c r="AF208" s="13" t="str">
        <f t="shared" ref="AF208" si="749">AF170</f>
        <v>5</v>
      </c>
      <c r="AM208" s="14"/>
    </row>
    <row r="209" spans="1:39" ht="15" customHeight="1" thickBot="1" x14ac:dyDescent="0.5">
      <c r="C209" s="15" t="s">
        <v>47</v>
      </c>
      <c r="D209" s="13" t="str">
        <f>MID(DEC2BIN(HEX2DEC(D208),4),1,1)</f>
        <v>0</v>
      </c>
      <c r="E209" s="13" t="str">
        <f>MID(DEC2BIN(HEX2DEC(D208),4),2,1)</f>
        <v>0</v>
      </c>
      <c r="F209" s="13" t="str">
        <f>MID(DEC2BIN(HEX2DEC(D208),4),3,1)</f>
        <v>0</v>
      </c>
      <c r="G209" s="13" t="str">
        <f>MID(DEC2BIN(HEX2DEC(D208),4),4,1)</f>
        <v>0</v>
      </c>
      <c r="H209" s="13" t="str">
        <f>MID(DEC2BIN(HEX2DEC(H208),4),1,1)</f>
        <v>0</v>
      </c>
      <c r="I209" s="13" t="str">
        <f>MID(DEC2BIN(HEX2DEC(H208),4),2,1)</f>
        <v>0</v>
      </c>
      <c r="J209" s="13" t="str">
        <f>MID(DEC2BIN(HEX2DEC(H208),4),3,1)</f>
        <v>0</v>
      </c>
      <c r="K209" s="13" t="str">
        <f>MID(DEC2BIN(HEX2DEC(H208),4),4,1)</f>
        <v>1</v>
      </c>
      <c r="L209" s="13" t="str">
        <f>MID(DEC2BIN(HEX2DEC(L208),4),1,1)</f>
        <v>1</v>
      </c>
      <c r="M209" s="13" t="str">
        <f>MID(DEC2BIN(HEX2DEC(L208),4),2,1)</f>
        <v>1</v>
      </c>
      <c r="N209" s="13" t="str">
        <f>MID(DEC2BIN(HEX2DEC(L208),4),3,1)</f>
        <v>1</v>
      </c>
      <c r="O209" s="13" t="str">
        <f>MID(DEC2BIN(HEX2DEC(L208),4),4,1)</f>
        <v>1</v>
      </c>
      <c r="P209" s="13" t="str">
        <f>MID(DEC2BIN(HEX2DEC(P208),4),1,1)</f>
        <v>0</v>
      </c>
      <c r="Q209" s="13" t="str">
        <f>MID(DEC2BIN(HEX2DEC(P208),4),2,1)</f>
        <v>0</v>
      </c>
      <c r="R209" s="13" t="str">
        <f>MID(DEC2BIN(HEX2DEC(P208),4),3,1)</f>
        <v>1</v>
      </c>
      <c r="S209" s="13" t="str">
        <f>MID(DEC2BIN(HEX2DEC(P208),4),4,1)</f>
        <v>1</v>
      </c>
      <c r="T209" s="13" t="str">
        <f>MID(DEC2BIN(HEX2DEC(T208),4),1,1)</f>
        <v>0</v>
      </c>
      <c r="U209" s="13" t="str">
        <f>MID(DEC2BIN(HEX2DEC(T208),4),2,1)</f>
        <v>0</v>
      </c>
      <c r="V209" s="13" t="str">
        <f>MID(DEC2BIN(HEX2DEC(T208),4),3,1)</f>
        <v>0</v>
      </c>
      <c r="W209" s="13" t="str">
        <f>MID(DEC2BIN(HEX2DEC(T208),4),4,1)</f>
        <v>0</v>
      </c>
      <c r="X209" s="13" t="str">
        <f>MID(DEC2BIN(HEX2DEC(X208),4),1,1)</f>
        <v>1</v>
      </c>
      <c r="Y209" s="13" t="str">
        <f>MID(DEC2BIN(HEX2DEC(X208),4),2,1)</f>
        <v>1</v>
      </c>
      <c r="Z209" s="13" t="str">
        <f>MID(DEC2BIN(HEX2DEC(X208),4),3,1)</f>
        <v>0</v>
      </c>
      <c r="AA209" s="13" t="str">
        <f>MID(DEC2BIN(HEX2DEC(X208),4),4,1)</f>
        <v>0</v>
      </c>
      <c r="AB209" s="13" t="str">
        <f>MID(DEC2BIN(HEX2DEC(AB208),4),1,1)</f>
        <v>1</v>
      </c>
      <c r="AC209" s="13" t="str">
        <f>MID(DEC2BIN(HEX2DEC(AB208),4),2,1)</f>
        <v>1</v>
      </c>
      <c r="AD209" s="13" t="str">
        <f>MID(DEC2BIN(HEX2DEC(AB208),4),3,1)</f>
        <v>0</v>
      </c>
      <c r="AE209" s="13" t="str">
        <f>MID(DEC2BIN(HEX2DEC(AB208),4),4,1)</f>
        <v>0</v>
      </c>
      <c r="AF209" s="13" t="str">
        <f>MID(DEC2BIN(HEX2DEC(AF208),4),1,1)</f>
        <v>0</v>
      </c>
      <c r="AG209" s="13" t="str">
        <f>MID(DEC2BIN(HEX2DEC(AF208),4),2,1)</f>
        <v>1</v>
      </c>
      <c r="AH209" s="13" t="str">
        <f>MID(DEC2BIN(HEX2DEC(AF208),4),3,1)</f>
        <v>0</v>
      </c>
      <c r="AI209" s="13" t="str">
        <f>MID(DEC2BIN(HEX2DEC(AF208),4),4,1)</f>
        <v>1</v>
      </c>
      <c r="AL209" s="16" t="s">
        <v>66</v>
      </c>
      <c r="AM209" s="20" t="str">
        <f>CONCATENATE(D208,H208,L208,P208,T208,X208,AB208,AF208)</f>
        <v>01F30CC5</v>
      </c>
    </row>
    <row r="210" spans="1:39" ht="15" customHeight="1" thickBot="1" x14ac:dyDescent="0.6">
      <c r="C210" s="17" t="s">
        <v>48</v>
      </c>
      <c r="D210" s="13" t="str">
        <f>D172</f>
        <v>E</v>
      </c>
      <c r="H210" s="13" t="str">
        <f t="shared" ref="H210" si="750">H172</f>
        <v>A</v>
      </c>
      <c r="L210" s="13" t="str">
        <f t="shared" ref="L210" si="751">L172</f>
        <v>9</v>
      </c>
      <c r="P210" s="13" t="str">
        <f t="shared" ref="P210" si="752">P172</f>
        <v>1</v>
      </c>
      <c r="T210" s="13" t="str">
        <f t="shared" ref="T210" si="753">T172</f>
        <v>7</v>
      </c>
      <c r="X210" s="13" t="str">
        <f t="shared" ref="X210" si="754">X172</f>
        <v>5</v>
      </c>
      <c r="AB210" s="13" t="str">
        <f t="shared" ref="AB210" si="755">AB172</f>
        <v>F</v>
      </c>
      <c r="AF210" s="13" t="str">
        <f t="shared" ref="AF210" si="756">AF172</f>
        <v>9</v>
      </c>
      <c r="AM210" s="14"/>
    </row>
    <row r="211" spans="1:39" ht="15" customHeight="1" thickBot="1" x14ac:dyDescent="0.5">
      <c r="C211" s="15" t="s">
        <v>49</v>
      </c>
      <c r="D211" s="13" t="str">
        <f>MID(DEC2BIN(HEX2DEC(D210),4),1,1)</f>
        <v>1</v>
      </c>
      <c r="E211" s="13" t="str">
        <f>MID(DEC2BIN(HEX2DEC(D210),4),2,1)</f>
        <v>1</v>
      </c>
      <c r="F211" s="13" t="str">
        <f>MID(DEC2BIN(HEX2DEC(D210),4),3,1)</f>
        <v>1</v>
      </c>
      <c r="G211" s="13" t="str">
        <f>MID(DEC2BIN(HEX2DEC(D210),4),4,1)</f>
        <v>0</v>
      </c>
      <c r="H211" s="13" t="str">
        <f>MID(DEC2BIN(HEX2DEC(H210),4),1,1)</f>
        <v>1</v>
      </c>
      <c r="I211" s="13" t="str">
        <f>MID(DEC2BIN(HEX2DEC(H210),4),2,1)</f>
        <v>0</v>
      </c>
      <c r="J211" s="13" t="str">
        <f>MID(DEC2BIN(HEX2DEC(H210),4),3,1)</f>
        <v>1</v>
      </c>
      <c r="K211" s="13" t="str">
        <f>MID(DEC2BIN(HEX2DEC(H210),4),4,1)</f>
        <v>0</v>
      </c>
      <c r="L211" s="13" t="str">
        <f>MID(DEC2BIN(HEX2DEC(L210),4),1,1)</f>
        <v>1</v>
      </c>
      <c r="M211" s="13" t="str">
        <f>MID(DEC2BIN(HEX2DEC(L210),4),2,1)</f>
        <v>0</v>
      </c>
      <c r="N211" s="13" t="str">
        <f>MID(DEC2BIN(HEX2DEC(L210),4),3,1)</f>
        <v>0</v>
      </c>
      <c r="O211" s="13" t="str">
        <f>MID(DEC2BIN(HEX2DEC(L210),4),4,1)</f>
        <v>1</v>
      </c>
      <c r="P211" s="13" t="str">
        <f>MID(DEC2BIN(HEX2DEC(P210),4),1,1)</f>
        <v>0</v>
      </c>
      <c r="Q211" s="13" t="str">
        <f>MID(DEC2BIN(HEX2DEC(P210),4),2,1)</f>
        <v>0</v>
      </c>
      <c r="R211" s="13" t="str">
        <f>MID(DEC2BIN(HEX2DEC(P210),4),3,1)</f>
        <v>0</v>
      </c>
      <c r="S211" s="13" t="str">
        <f>MID(DEC2BIN(HEX2DEC(P210),4),4,1)</f>
        <v>1</v>
      </c>
      <c r="T211" s="13" t="str">
        <f>MID(DEC2BIN(HEX2DEC(T210),4),1,1)</f>
        <v>0</v>
      </c>
      <c r="U211" s="13" t="str">
        <f>MID(DEC2BIN(HEX2DEC(T210),4),2,1)</f>
        <v>1</v>
      </c>
      <c r="V211" s="13" t="str">
        <f>MID(DEC2BIN(HEX2DEC(T210),4),3,1)</f>
        <v>1</v>
      </c>
      <c r="W211" s="13" t="str">
        <f>MID(DEC2BIN(HEX2DEC(T210),4),4,1)</f>
        <v>1</v>
      </c>
      <c r="X211" s="13" t="str">
        <f>MID(DEC2BIN(HEX2DEC(X210),4),1,1)</f>
        <v>0</v>
      </c>
      <c r="Y211" s="13" t="str">
        <f>MID(DEC2BIN(HEX2DEC(X210),4),2,1)</f>
        <v>1</v>
      </c>
      <c r="Z211" s="13" t="str">
        <f>MID(DEC2BIN(HEX2DEC(X210),4),3,1)</f>
        <v>0</v>
      </c>
      <c r="AA211" s="13" t="str">
        <f>MID(DEC2BIN(HEX2DEC(X210),4),4,1)</f>
        <v>1</v>
      </c>
      <c r="AB211" s="13" t="str">
        <f>MID(DEC2BIN(HEX2DEC(AB210),4),1,1)</f>
        <v>1</v>
      </c>
      <c r="AC211" s="13" t="str">
        <f>MID(DEC2BIN(HEX2DEC(AB210),4),2,1)</f>
        <v>1</v>
      </c>
      <c r="AD211" s="13" t="str">
        <f>MID(DEC2BIN(HEX2DEC(AB210),4),3,1)</f>
        <v>1</v>
      </c>
      <c r="AE211" s="13" t="str">
        <f>MID(DEC2BIN(HEX2DEC(AB210),4),4,1)</f>
        <v>1</v>
      </c>
      <c r="AF211" s="13" t="str">
        <f>MID(DEC2BIN(HEX2DEC(AF210),4),1,1)</f>
        <v>1</v>
      </c>
      <c r="AG211" s="13" t="str">
        <f>MID(DEC2BIN(HEX2DEC(AF210),4),2,1)</f>
        <v>0</v>
      </c>
      <c r="AH211" s="13" t="str">
        <f>MID(DEC2BIN(HEX2DEC(AF210),4),3,1)</f>
        <v>0</v>
      </c>
      <c r="AI211" s="13" t="str">
        <f>MID(DEC2BIN(HEX2DEC(AF210),4),4,1)</f>
        <v>1</v>
      </c>
      <c r="AL211" s="16" t="s">
        <v>55</v>
      </c>
      <c r="AM211" s="20" t="str">
        <f>CONCATENATE(D210,H210,L210,P210,T210,X210,AB210,AF210)</f>
        <v>EA9175F9</v>
      </c>
    </row>
    <row r="212" spans="1:39" ht="15" customHeight="1" x14ac:dyDescent="0.45">
      <c r="C212" s="15" t="s">
        <v>50</v>
      </c>
      <c r="D212" s="13" t="str">
        <f>IF(VALUE(D207)=1,D209,D211)</f>
        <v>1</v>
      </c>
      <c r="E212" s="13" t="str">
        <f t="shared" ref="E212:AI212" si="757">IF(VALUE(E207)=1,E209,E211)</f>
        <v>1</v>
      </c>
      <c r="F212" s="13" t="str">
        <f t="shared" si="757"/>
        <v>0</v>
      </c>
      <c r="G212" s="13" t="str">
        <f t="shared" si="757"/>
        <v>0</v>
      </c>
      <c r="H212" s="13" t="str">
        <f t="shared" si="757"/>
        <v>0</v>
      </c>
      <c r="I212" s="13" t="str">
        <f t="shared" si="757"/>
        <v>0</v>
      </c>
      <c r="J212" s="13" t="str">
        <f t="shared" si="757"/>
        <v>1</v>
      </c>
      <c r="K212" s="13" t="str">
        <f t="shared" si="757"/>
        <v>0</v>
      </c>
      <c r="L212" s="13" t="str">
        <f t="shared" si="757"/>
        <v>1</v>
      </c>
      <c r="M212" s="13" t="str">
        <f t="shared" si="757"/>
        <v>1</v>
      </c>
      <c r="N212" s="13" t="str">
        <f t="shared" si="757"/>
        <v>1</v>
      </c>
      <c r="O212" s="13" t="str">
        <f t="shared" si="757"/>
        <v>1</v>
      </c>
      <c r="P212" s="13" t="str">
        <f t="shared" si="757"/>
        <v>0</v>
      </c>
      <c r="Q212" s="13" t="str">
        <f t="shared" si="757"/>
        <v>0</v>
      </c>
      <c r="R212" s="13" t="str">
        <f t="shared" si="757"/>
        <v>1</v>
      </c>
      <c r="S212" s="13" t="str">
        <f t="shared" si="757"/>
        <v>1</v>
      </c>
      <c r="T212" s="13" t="str">
        <f t="shared" si="757"/>
        <v>0</v>
      </c>
      <c r="U212" s="13" t="str">
        <f t="shared" si="757"/>
        <v>0</v>
      </c>
      <c r="V212" s="13" t="str">
        <f t="shared" si="757"/>
        <v>1</v>
      </c>
      <c r="W212" s="13" t="str">
        <f t="shared" si="757"/>
        <v>0</v>
      </c>
      <c r="X212" s="13" t="str">
        <f t="shared" si="757"/>
        <v>1</v>
      </c>
      <c r="Y212" s="13" t="str">
        <f t="shared" si="757"/>
        <v>1</v>
      </c>
      <c r="Z212" s="13" t="str">
        <f t="shared" si="757"/>
        <v>0</v>
      </c>
      <c r="AA212" s="13" t="str">
        <f t="shared" si="757"/>
        <v>1</v>
      </c>
      <c r="AB212" s="13" t="str">
        <f t="shared" si="757"/>
        <v>1</v>
      </c>
      <c r="AC212" s="13" t="str">
        <f t="shared" si="757"/>
        <v>1</v>
      </c>
      <c r="AD212" s="13" t="str">
        <f t="shared" si="757"/>
        <v>1</v>
      </c>
      <c r="AE212" s="13" t="str">
        <f t="shared" si="757"/>
        <v>1</v>
      </c>
      <c r="AF212" s="13" t="str">
        <f t="shared" si="757"/>
        <v>1</v>
      </c>
      <c r="AG212" s="13" t="str">
        <f t="shared" si="757"/>
        <v>0</v>
      </c>
      <c r="AH212" s="13" t="str">
        <f t="shared" si="757"/>
        <v>0</v>
      </c>
      <c r="AI212" s="13" t="str">
        <f t="shared" si="757"/>
        <v>1</v>
      </c>
    </row>
    <row r="213" spans="1:39" ht="15" customHeight="1" x14ac:dyDescent="0.45">
      <c r="C213" s="15" t="s">
        <v>51</v>
      </c>
      <c r="D213" s="13" t="str">
        <f>BIN2HEX(CONCATENATE(D212,E212,F212,G212))</f>
        <v>C</v>
      </c>
      <c r="H213" s="13" t="str">
        <f>BIN2HEX(CONCATENATE(H212,I212,J212,K212))</f>
        <v>2</v>
      </c>
      <c r="L213" s="13" t="str">
        <f>BIN2HEX(CONCATENATE(L212,M212,N212,O212))</f>
        <v>F</v>
      </c>
      <c r="P213" s="13" t="str">
        <f>BIN2HEX(CONCATENATE(P212,Q212,R212,S212))</f>
        <v>3</v>
      </c>
      <c r="T213" s="13" t="str">
        <f>BIN2HEX(CONCATENATE(T212,U212,V212,W212))</f>
        <v>2</v>
      </c>
      <c r="X213" s="13" t="str">
        <f>BIN2HEX(CONCATENATE(X212,Y212,Z212,AA212))</f>
        <v>D</v>
      </c>
      <c r="AB213" s="13" t="str">
        <f>BIN2HEX(CONCATENATE(AB212,AC212,AD212,AE212))</f>
        <v>F</v>
      </c>
      <c r="AF213" s="13" t="str">
        <f>BIN2HEX(CONCATENATE(AF212,AG212,AH212,AI212))</f>
        <v>9</v>
      </c>
    </row>
    <row r="214" spans="1:39" ht="15" customHeight="1" x14ac:dyDescent="0.55000000000000004">
      <c r="C214" s="17" t="s">
        <v>52</v>
      </c>
      <c r="D214" s="13" t="str">
        <f>D174</f>
        <v>E</v>
      </c>
      <c r="H214" s="13" t="str">
        <f t="shared" ref="H214" si="758">H174</f>
        <v>F</v>
      </c>
      <c r="L214" s="13" t="str">
        <f t="shared" ref="L214" si="759">L174</f>
        <v>A</v>
      </c>
      <c r="P214" s="13" t="str">
        <f t="shared" ref="P214" si="760">P174</f>
        <v>1</v>
      </c>
      <c r="T214" s="13" t="str">
        <f t="shared" ref="T214" si="761">T174</f>
        <v>A</v>
      </c>
      <c r="X214" s="13" t="str">
        <f t="shared" ref="X214" si="762">X174</f>
        <v>6</v>
      </c>
      <c r="AB214" s="13" t="str">
        <f t="shared" ref="AB214" si="763">AB174</f>
        <v>F</v>
      </c>
      <c r="AF214" s="13" t="str">
        <f t="shared" ref="AF214" si="764">AF174</f>
        <v>6</v>
      </c>
    </row>
    <row r="215" spans="1:39" ht="15" customHeight="1" x14ac:dyDescent="0.45">
      <c r="D215" s="13" t="str">
        <f>MID(DEC2BIN(HEX2DEC(D214),4),1,1)</f>
        <v>1</v>
      </c>
      <c r="E215" s="13" t="str">
        <f>MID(DEC2BIN(HEX2DEC(D214),4),2,1)</f>
        <v>1</v>
      </c>
      <c r="F215" s="13" t="str">
        <f>MID(DEC2BIN(HEX2DEC(D214),4),3,1)</f>
        <v>1</v>
      </c>
      <c r="G215" s="13" t="str">
        <f>MID(DEC2BIN(HEX2DEC(D214),4),4,1)</f>
        <v>0</v>
      </c>
      <c r="H215" s="13" t="str">
        <f>MID(DEC2BIN(HEX2DEC(H214),4),1,1)</f>
        <v>1</v>
      </c>
      <c r="I215" s="13" t="str">
        <f>MID(DEC2BIN(HEX2DEC(H214),4),2,1)</f>
        <v>1</v>
      </c>
      <c r="J215" s="13" t="str">
        <f>MID(DEC2BIN(HEX2DEC(H214),4),3,1)</f>
        <v>1</v>
      </c>
      <c r="K215" s="13" t="str">
        <f>MID(DEC2BIN(HEX2DEC(H214),4),4,1)</f>
        <v>1</v>
      </c>
      <c r="L215" s="13" t="str">
        <f>MID(DEC2BIN(HEX2DEC(L214),4),1,1)</f>
        <v>1</v>
      </c>
      <c r="M215" s="13" t="str">
        <f>MID(DEC2BIN(HEX2DEC(L214),4),2,1)</f>
        <v>0</v>
      </c>
      <c r="N215" s="13" t="str">
        <f>MID(DEC2BIN(HEX2DEC(L214),4),3,1)</f>
        <v>1</v>
      </c>
      <c r="O215" s="13" t="str">
        <f>MID(DEC2BIN(HEX2DEC(L214),4),4,1)</f>
        <v>0</v>
      </c>
      <c r="P215" s="13" t="str">
        <f>MID(DEC2BIN(HEX2DEC(P214),4),1,1)</f>
        <v>0</v>
      </c>
      <c r="Q215" s="13" t="str">
        <f>MID(DEC2BIN(HEX2DEC(P214),4),2,1)</f>
        <v>0</v>
      </c>
      <c r="R215" s="13" t="str">
        <f>MID(DEC2BIN(HEX2DEC(P214),4),3,1)</f>
        <v>0</v>
      </c>
      <c r="S215" s="13" t="str">
        <f>MID(DEC2BIN(HEX2DEC(P214),4),4,1)</f>
        <v>1</v>
      </c>
      <c r="T215" s="13" t="str">
        <f>MID(DEC2BIN(HEX2DEC(T214),4),1,1)</f>
        <v>1</v>
      </c>
      <c r="U215" s="13" t="str">
        <f>MID(DEC2BIN(HEX2DEC(T214),4),2,1)</f>
        <v>0</v>
      </c>
      <c r="V215" s="13" t="str">
        <f>MID(DEC2BIN(HEX2DEC(T214),4),3,1)</f>
        <v>1</v>
      </c>
      <c r="W215" s="13" t="str">
        <f>MID(DEC2BIN(HEX2DEC(T214),4),4,1)</f>
        <v>0</v>
      </c>
      <c r="X215" s="13" t="str">
        <f>MID(DEC2BIN(HEX2DEC(X214),4),1,1)</f>
        <v>0</v>
      </c>
      <c r="Y215" s="13" t="str">
        <f>MID(DEC2BIN(HEX2DEC(X214),4),2,1)</f>
        <v>1</v>
      </c>
      <c r="Z215" s="13" t="str">
        <f>MID(DEC2BIN(HEX2DEC(X214),4),3,1)</f>
        <v>1</v>
      </c>
      <c r="AA215" s="13" t="str">
        <f>MID(DEC2BIN(HEX2DEC(X214),4),4,1)</f>
        <v>0</v>
      </c>
      <c r="AB215" s="13" t="str">
        <f>MID(DEC2BIN(HEX2DEC(AB214),4),1,1)</f>
        <v>1</v>
      </c>
      <c r="AC215" s="13" t="str">
        <f>MID(DEC2BIN(HEX2DEC(AB214),4),2,1)</f>
        <v>1</v>
      </c>
      <c r="AD215" s="13" t="str">
        <f>MID(DEC2BIN(HEX2DEC(AB214),4),3,1)</f>
        <v>1</v>
      </c>
      <c r="AE215" s="13" t="str">
        <f>MID(DEC2BIN(HEX2DEC(AB214),4),4,1)</f>
        <v>1</v>
      </c>
      <c r="AF215" s="13" t="str">
        <f>MID(DEC2BIN(HEX2DEC(AF214),4),1,1)</f>
        <v>0</v>
      </c>
      <c r="AG215" s="13" t="str">
        <f>MID(DEC2BIN(HEX2DEC(AF214),4),2,1)</f>
        <v>1</v>
      </c>
      <c r="AH215" s="13" t="str">
        <f>MID(DEC2BIN(HEX2DEC(AF214),4),3,1)</f>
        <v>1</v>
      </c>
      <c r="AI215" s="13" t="str">
        <f>MID(DEC2BIN(HEX2DEC(AF214),4),4,1)</f>
        <v>0</v>
      </c>
    </row>
    <row r="216" spans="1:39" ht="15" customHeight="1" x14ac:dyDescent="0.45">
      <c r="A216" s="23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E216" s="23"/>
      <c r="AF216" s="23"/>
      <c r="AG216" s="23"/>
      <c r="AH216" s="23"/>
      <c r="AI216" s="23"/>
      <c r="AJ216" s="23"/>
      <c r="AK216" s="23"/>
      <c r="AL216" s="23"/>
      <c r="AM216" s="23"/>
    </row>
    <row r="218" spans="1:39" ht="15" customHeight="1" x14ac:dyDescent="0.5">
      <c r="C218" s="12" t="s">
        <v>35</v>
      </c>
      <c r="D218" s="13">
        <f>D182+1</f>
        <v>7</v>
      </c>
    </row>
    <row r="220" spans="1:39" ht="15" customHeight="1" x14ac:dyDescent="0.45">
      <c r="C220" s="14" t="s">
        <v>31</v>
      </c>
      <c r="D220" s="13" t="str">
        <f>BIN2HEX(CONCATENATE(D221,E221,F221,G221))</f>
        <v>3</v>
      </c>
      <c r="H220" s="13" t="str">
        <f>BIN2HEX(CONCATENATE(H221,I221,J221,K221))</f>
        <v>C</v>
      </c>
      <c r="L220" s="13" t="str">
        <f>BIN2HEX(CONCATENATE(L221,M221,N221,O221))</f>
        <v>9</v>
      </c>
      <c r="P220" s="13" t="str">
        <f>BIN2HEX(CONCATENATE(P221,Q221,R221,S221))</f>
        <v>0</v>
      </c>
      <c r="T220" s="13" t="str">
        <f>BIN2HEX(CONCATENATE(T221,U221,V221,W221))</f>
        <v>0</v>
      </c>
      <c r="X220" s="13" t="str">
        <f>BIN2HEX(CONCATENATE(X221,Y221,Z221,AA221))</f>
        <v>1</v>
      </c>
      <c r="AB220" s="13" t="str">
        <f>BIN2HEX(CONCATENATE(AB221,AC221,AD221,AE221))</f>
        <v>2</v>
      </c>
      <c r="AF220" s="13" t="str">
        <f>BIN2HEX(CONCATENATE(AF221,AG221,AH221,AI221))</f>
        <v>F</v>
      </c>
    </row>
    <row r="221" spans="1:39" ht="15" customHeight="1" x14ac:dyDescent="0.45">
      <c r="C221" s="14" t="s">
        <v>36</v>
      </c>
      <c r="D221" s="13">
        <f>IF(ISEVEN(D222+D223+D224),0,1)</f>
        <v>0</v>
      </c>
      <c r="E221" s="13">
        <f t="shared" ref="E221:AI221" si="765">IF(ISEVEN(E222+E223+E224),0,1)</f>
        <v>0</v>
      </c>
      <c r="F221" s="13">
        <f t="shared" si="765"/>
        <v>1</v>
      </c>
      <c r="G221" s="13">
        <f t="shared" si="765"/>
        <v>1</v>
      </c>
      <c r="H221" s="13">
        <f t="shared" si="765"/>
        <v>1</v>
      </c>
      <c r="I221" s="13">
        <f t="shared" si="765"/>
        <v>1</v>
      </c>
      <c r="J221" s="13">
        <f t="shared" si="765"/>
        <v>0</v>
      </c>
      <c r="K221" s="13">
        <f t="shared" si="765"/>
        <v>0</v>
      </c>
      <c r="L221" s="13">
        <f t="shared" si="765"/>
        <v>1</v>
      </c>
      <c r="M221" s="13">
        <f t="shared" si="765"/>
        <v>0</v>
      </c>
      <c r="N221" s="13">
        <f t="shared" si="765"/>
        <v>0</v>
      </c>
      <c r="O221" s="13">
        <f t="shared" si="765"/>
        <v>1</v>
      </c>
      <c r="P221" s="13">
        <f t="shared" si="765"/>
        <v>0</v>
      </c>
      <c r="Q221" s="13">
        <f t="shared" si="765"/>
        <v>0</v>
      </c>
      <c r="R221" s="13">
        <f t="shared" si="765"/>
        <v>0</v>
      </c>
      <c r="S221" s="13">
        <f t="shared" si="765"/>
        <v>0</v>
      </c>
      <c r="T221" s="13">
        <f t="shared" si="765"/>
        <v>0</v>
      </c>
      <c r="U221" s="13">
        <f t="shared" si="765"/>
        <v>0</v>
      </c>
      <c r="V221" s="13">
        <f t="shared" si="765"/>
        <v>0</v>
      </c>
      <c r="W221" s="13">
        <f t="shared" si="765"/>
        <v>0</v>
      </c>
      <c r="X221" s="13">
        <f t="shared" si="765"/>
        <v>0</v>
      </c>
      <c r="Y221" s="13">
        <f t="shared" si="765"/>
        <v>0</v>
      </c>
      <c r="Z221" s="13">
        <f t="shared" si="765"/>
        <v>0</v>
      </c>
      <c r="AA221" s="13">
        <f t="shared" si="765"/>
        <v>1</v>
      </c>
      <c r="AB221" s="13">
        <f t="shared" si="765"/>
        <v>0</v>
      </c>
      <c r="AC221" s="13">
        <f t="shared" si="765"/>
        <v>0</v>
      </c>
      <c r="AD221" s="13">
        <f t="shared" si="765"/>
        <v>1</v>
      </c>
      <c r="AE221" s="13">
        <f t="shared" si="765"/>
        <v>0</v>
      </c>
      <c r="AF221" s="13">
        <f t="shared" si="765"/>
        <v>1</v>
      </c>
      <c r="AG221" s="13">
        <f t="shared" si="765"/>
        <v>1</v>
      </c>
      <c r="AH221" s="13">
        <f t="shared" si="765"/>
        <v>1</v>
      </c>
      <c r="AI221" s="13">
        <f t="shared" si="765"/>
        <v>1</v>
      </c>
      <c r="AL221" s="13" t="s">
        <v>53</v>
      </c>
      <c r="AM221" s="14" t="str">
        <f>VLOOKUP('הכנה ל- SHA-256 #2'!$U$24,'הכנה ל- SHA-256 #2'!$U$24:$CG$24,1+'SHA-256 Algorithm #2'!D218,)</f>
        <v>1B6E372B</v>
      </c>
    </row>
    <row r="222" spans="1:39" ht="15" customHeight="1" x14ac:dyDescent="0.45">
      <c r="C222" s="14" t="s">
        <v>32</v>
      </c>
      <c r="D222" s="13" t="str">
        <f>N226</f>
        <v>1</v>
      </c>
      <c r="E222" s="13" t="str">
        <f t="shared" ref="E222" si="766">O226</f>
        <v>0</v>
      </c>
      <c r="F222" s="13" t="str">
        <f t="shared" ref="F222" si="767">P226</f>
        <v>0</v>
      </c>
      <c r="G222" s="13" t="str">
        <f t="shared" ref="G222" si="768">Q226</f>
        <v>1</v>
      </c>
      <c r="H222" s="13" t="str">
        <f t="shared" ref="H222" si="769">R226</f>
        <v>0</v>
      </c>
      <c r="I222" s="13" t="str">
        <f t="shared" ref="I222" si="770">S226</f>
        <v>0</v>
      </c>
      <c r="J222" s="13" t="str">
        <f t="shared" ref="J222" si="771">T226</f>
        <v>1</v>
      </c>
      <c r="K222" s="13" t="str">
        <f t="shared" ref="K222" si="772">U226</f>
        <v>0</v>
      </c>
      <c r="L222" s="13" t="str">
        <f t="shared" ref="L222" si="773">V226</f>
        <v>1</v>
      </c>
      <c r="M222" s="13" t="str">
        <f t="shared" ref="M222" si="774">W226</f>
        <v>0</v>
      </c>
      <c r="N222" s="13" t="str">
        <f t="shared" ref="N222" si="775">X226</f>
        <v>1</v>
      </c>
      <c r="O222" s="13" t="str">
        <f t="shared" ref="O222" si="776">Y226</f>
        <v>0</v>
      </c>
      <c r="P222" s="13" t="str">
        <f t="shared" ref="P222" si="777">Z226</f>
        <v>0</v>
      </c>
      <c r="Q222" s="13" t="str">
        <f t="shared" ref="Q222" si="778">AA226</f>
        <v>1</v>
      </c>
      <c r="R222" s="13" t="str">
        <f t="shared" ref="R222" si="779">AB226</f>
        <v>0</v>
      </c>
      <c r="S222" s="13" t="str">
        <f t="shared" ref="S222" si="780">AC226</f>
        <v>1</v>
      </c>
      <c r="T222" s="13" t="str">
        <f t="shared" ref="T222" si="781">AD226</f>
        <v>1</v>
      </c>
      <c r="U222" s="13" t="str">
        <f t="shared" ref="U222" si="782">AE226</f>
        <v>0</v>
      </c>
      <c r="V222" s="13" t="str">
        <f t="shared" ref="V222" si="783">AF226</f>
        <v>0</v>
      </c>
      <c r="W222" s="13" t="str">
        <f t="shared" ref="W222" si="784">AG226</f>
        <v>0</v>
      </c>
      <c r="X222" s="13" t="str">
        <f t="shared" ref="X222" si="785">AH226</f>
        <v>1</v>
      </c>
      <c r="Y222" s="13" t="str">
        <f t="shared" ref="Y222" si="786">AI226</f>
        <v>1</v>
      </c>
      <c r="Z222" s="13" t="str">
        <f>D226</f>
        <v>1</v>
      </c>
      <c r="AA222" s="13" t="str">
        <f t="shared" ref="AA222" si="787">E226</f>
        <v>0</v>
      </c>
      <c r="AB222" s="13" t="str">
        <f t="shared" ref="AB222" si="788">F226</f>
        <v>0</v>
      </c>
      <c r="AC222" s="13" t="str">
        <f t="shared" ref="AC222" si="789">G226</f>
        <v>1</v>
      </c>
      <c r="AD222" s="13" t="str">
        <f t="shared" ref="AD222" si="790">H226</f>
        <v>0</v>
      </c>
      <c r="AE222" s="13" t="str">
        <f t="shared" ref="AE222" si="791">I226</f>
        <v>1</v>
      </c>
      <c r="AF222" s="13" t="str">
        <f t="shared" ref="AF222" si="792">J226</f>
        <v>0</v>
      </c>
      <c r="AG222" s="13" t="str">
        <f t="shared" ref="AG222" si="793">K226</f>
        <v>0</v>
      </c>
      <c r="AH222" s="13" t="str">
        <f t="shared" ref="AH222" si="794">L226</f>
        <v>1</v>
      </c>
      <c r="AI222" s="13" t="str">
        <f t="shared" ref="AI222" si="795">M226</f>
        <v>0</v>
      </c>
      <c r="AL222" s="14" t="s">
        <v>54</v>
      </c>
      <c r="AM222" s="14" t="str">
        <f>HLOOKUP('הכנה ל- SHA-256 #1'!$Q$5,'הכנה ל- SHA-256 #1'!$Q$5:$Q$69,1+'SHA-256 Algorithm #2'!D218,FALSE)</f>
        <v>923F82A4</v>
      </c>
    </row>
    <row r="223" spans="1:39" ht="15" customHeight="1" x14ac:dyDescent="0.45">
      <c r="C223" s="14" t="s">
        <v>33</v>
      </c>
      <c r="D223" s="13" t="str">
        <f>W226</f>
        <v>0</v>
      </c>
      <c r="E223" s="13" t="str">
        <f t="shared" ref="E223" si="796">X226</f>
        <v>1</v>
      </c>
      <c r="F223" s="13" t="str">
        <f t="shared" ref="F223" si="797">Y226</f>
        <v>0</v>
      </c>
      <c r="G223" s="13" t="str">
        <f t="shared" ref="G223" si="798">Z226</f>
        <v>0</v>
      </c>
      <c r="H223" s="13" t="str">
        <f t="shared" ref="H223" si="799">AA226</f>
        <v>1</v>
      </c>
      <c r="I223" s="13" t="str">
        <f t="shared" ref="I223" si="800">AB226</f>
        <v>0</v>
      </c>
      <c r="J223" s="13" t="str">
        <f t="shared" ref="J223" si="801">AC226</f>
        <v>1</v>
      </c>
      <c r="K223" s="13" t="str">
        <f t="shared" ref="K223" si="802">AD226</f>
        <v>1</v>
      </c>
      <c r="L223" s="13" t="str">
        <f t="shared" ref="L223" si="803">AE226</f>
        <v>0</v>
      </c>
      <c r="M223" s="13" t="str">
        <f t="shared" ref="M223" si="804">AF226</f>
        <v>0</v>
      </c>
      <c r="N223" s="13" t="str">
        <f t="shared" ref="N223" si="805">AG226</f>
        <v>0</v>
      </c>
      <c r="O223" s="13" t="str">
        <f t="shared" ref="O223" si="806">AH226</f>
        <v>1</v>
      </c>
      <c r="P223" s="13" t="str">
        <f t="shared" ref="P223" si="807">AI226</f>
        <v>1</v>
      </c>
      <c r="Q223" s="13" t="str">
        <f>D226</f>
        <v>1</v>
      </c>
      <c r="R223" s="13" t="str">
        <f t="shared" ref="R223" si="808">E226</f>
        <v>0</v>
      </c>
      <c r="S223" s="13" t="str">
        <f t="shared" ref="S223" si="809">F226</f>
        <v>0</v>
      </c>
      <c r="T223" s="13" t="str">
        <f t="shared" ref="T223" si="810">G226</f>
        <v>1</v>
      </c>
      <c r="U223" s="13" t="str">
        <f t="shared" ref="U223" si="811">H226</f>
        <v>0</v>
      </c>
      <c r="V223" s="13" t="str">
        <f t="shared" ref="V223" si="812">I226</f>
        <v>1</v>
      </c>
      <c r="W223" s="13" t="str">
        <f t="shared" ref="W223" si="813">J226</f>
        <v>0</v>
      </c>
      <c r="X223" s="13" t="str">
        <f t="shared" ref="X223" si="814">K226</f>
        <v>0</v>
      </c>
      <c r="Y223" s="13" t="str">
        <f t="shared" ref="Y223" si="815">L226</f>
        <v>1</v>
      </c>
      <c r="Z223" s="13" t="str">
        <f t="shared" ref="Z223" si="816">M226</f>
        <v>0</v>
      </c>
      <c r="AA223" s="13" t="str">
        <f t="shared" ref="AA223" si="817">N226</f>
        <v>1</v>
      </c>
      <c r="AB223" s="13" t="str">
        <f t="shared" ref="AB223" si="818">O226</f>
        <v>0</v>
      </c>
      <c r="AC223" s="13" t="str">
        <f t="shared" ref="AC223" si="819">P226</f>
        <v>0</v>
      </c>
      <c r="AD223" s="13" t="str">
        <f t="shared" ref="AD223" si="820">Q226</f>
        <v>1</v>
      </c>
      <c r="AE223" s="13" t="str">
        <f t="shared" ref="AE223" si="821">R226</f>
        <v>0</v>
      </c>
      <c r="AF223" s="13" t="str">
        <f t="shared" ref="AF223" si="822">S226</f>
        <v>0</v>
      </c>
      <c r="AG223" s="13" t="str">
        <f t="shared" ref="AG223" si="823">T226</f>
        <v>1</v>
      </c>
      <c r="AH223" s="13" t="str">
        <f t="shared" ref="AH223" si="824">U226</f>
        <v>0</v>
      </c>
      <c r="AI223" s="13" t="str">
        <f t="shared" ref="AI223" si="825">V226</f>
        <v>1</v>
      </c>
      <c r="AL223" s="14" t="s">
        <v>55</v>
      </c>
      <c r="AM223" s="14" t="str">
        <f>CONCATENATE(D250,H250,L250,P250,T250,X250,AB250,AF250)</f>
        <v>EA9175F9</v>
      </c>
    </row>
    <row r="224" spans="1:39" ht="15" customHeight="1" x14ac:dyDescent="0.45">
      <c r="C224" s="14" t="s">
        <v>34</v>
      </c>
      <c r="D224" s="13" t="str">
        <f>AH226</f>
        <v>1</v>
      </c>
      <c r="E224" s="13" t="str">
        <f>AI226</f>
        <v>1</v>
      </c>
      <c r="F224" s="13" t="str">
        <f>D226</f>
        <v>1</v>
      </c>
      <c r="G224" s="13" t="str">
        <f t="shared" ref="G224" si="826">E226</f>
        <v>0</v>
      </c>
      <c r="H224" s="13" t="str">
        <f t="shared" ref="H224" si="827">F226</f>
        <v>0</v>
      </c>
      <c r="I224" s="13" t="str">
        <f t="shared" ref="I224" si="828">G226</f>
        <v>1</v>
      </c>
      <c r="J224" s="13" t="str">
        <f t="shared" ref="J224" si="829">H226</f>
        <v>0</v>
      </c>
      <c r="K224" s="13" t="str">
        <f t="shared" ref="K224" si="830">I226</f>
        <v>1</v>
      </c>
      <c r="L224" s="13" t="str">
        <f t="shared" ref="L224" si="831">J226</f>
        <v>0</v>
      </c>
      <c r="M224" s="13" t="str">
        <f t="shared" ref="M224" si="832">K226</f>
        <v>0</v>
      </c>
      <c r="N224" s="13" t="str">
        <f t="shared" ref="N224" si="833">L226</f>
        <v>1</v>
      </c>
      <c r="O224" s="13" t="str">
        <f t="shared" ref="O224" si="834">M226</f>
        <v>0</v>
      </c>
      <c r="P224" s="13" t="str">
        <f t="shared" ref="P224" si="835">N226</f>
        <v>1</v>
      </c>
      <c r="Q224" s="13" t="str">
        <f t="shared" ref="Q224" si="836">O226</f>
        <v>0</v>
      </c>
      <c r="R224" s="13" t="str">
        <f t="shared" ref="R224" si="837">P226</f>
        <v>0</v>
      </c>
      <c r="S224" s="13" t="str">
        <f t="shared" ref="S224" si="838">Q226</f>
        <v>1</v>
      </c>
      <c r="T224" s="13" t="str">
        <f t="shared" ref="T224" si="839">R226</f>
        <v>0</v>
      </c>
      <c r="U224" s="13" t="str">
        <f t="shared" ref="U224" si="840">S226</f>
        <v>0</v>
      </c>
      <c r="V224" s="13" t="str">
        <f t="shared" ref="V224" si="841">T226</f>
        <v>1</v>
      </c>
      <c r="W224" s="13" t="str">
        <f t="shared" ref="W224" si="842">U226</f>
        <v>0</v>
      </c>
      <c r="X224" s="13" t="str">
        <f t="shared" ref="X224" si="843">V226</f>
        <v>1</v>
      </c>
      <c r="Y224" s="13" t="str">
        <f t="shared" ref="Y224" si="844">W226</f>
        <v>0</v>
      </c>
      <c r="Z224" s="13" t="str">
        <f t="shared" ref="Z224" si="845">X226</f>
        <v>1</v>
      </c>
      <c r="AA224" s="13" t="str">
        <f t="shared" ref="AA224" si="846">Y226</f>
        <v>0</v>
      </c>
      <c r="AB224" s="13" t="str">
        <f t="shared" ref="AB224" si="847">Z226</f>
        <v>0</v>
      </c>
      <c r="AC224" s="13" t="str">
        <f t="shared" ref="AC224" si="848">AA226</f>
        <v>1</v>
      </c>
      <c r="AD224" s="13" t="str">
        <f t="shared" ref="AD224" si="849">AB226</f>
        <v>0</v>
      </c>
      <c r="AE224" s="13" t="str">
        <f t="shared" ref="AE224" si="850">AC226</f>
        <v>1</v>
      </c>
      <c r="AF224" s="13" t="str">
        <f t="shared" ref="AF224" si="851">AD226</f>
        <v>1</v>
      </c>
      <c r="AG224" s="13" t="str">
        <f t="shared" ref="AG224" si="852">AE226</f>
        <v>0</v>
      </c>
      <c r="AH224" s="13" t="str">
        <f t="shared" ref="AH224" si="853">AF226</f>
        <v>0</v>
      </c>
      <c r="AI224" s="13" t="str">
        <f t="shared" ref="AI224" si="854">AG226</f>
        <v>0</v>
      </c>
      <c r="AL224" s="14" t="s">
        <v>56</v>
      </c>
      <c r="AM224" s="14" t="str">
        <f>CONCATENATE(D249,H249,L249,P249,T249,X249,AB249,AF249,)</f>
        <v>20F7DC45</v>
      </c>
    </row>
    <row r="225" spans="3:39" ht="15" customHeight="1" x14ac:dyDescent="0.55000000000000004">
      <c r="C225" s="14" t="s">
        <v>23</v>
      </c>
      <c r="D225" s="13" t="str">
        <f>MID($AM195,1,1)</f>
        <v>9</v>
      </c>
      <c r="H225" s="13" t="str">
        <f>MID($AM195,2,1)</f>
        <v>4</v>
      </c>
      <c r="L225" s="13" t="str">
        <f>MID($AM195,3,1)</f>
        <v>A</v>
      </c>
      <c r="P225" s="13" t="str">
        <f>MID($AM195,4,1)</f>
        <v>4</v>
      </c>
      <c r="T225" s="13" t="str">
        <f>MID($AM195,5,1)</f>
        <v>A</v>
      </c>
      <c r="X225" s="13" t="str">
        <f>MID($AM195,6,1)</f>
        <v>9</v>
      </c>
      <c r="AB225" s="13" t="str">
        <f>MID($AM195,7,1)</f>
        <v>6</v>
      </c>
      <c r="AF225" s="13" t="str">
        <f>MID($AM195,8,1)</f>
        <v>3</v>
      </c>
      <c r="AL225" s="21" t="s">
        <v>40</v>
      </c>
      <c r="AM225" s="14" t="str">
        <f>CONCATENATE(D237,H237,L237,P237,T237,X237,AB237,AF237)</f>
        <v>FB812EC2</v>
      </c>
    </row>
    <row r="226" spans="3:39" ht="15" customHeight="1" x14ac:dyDescent="0.45">
      <c r="C226" s="14" t="s">
        <v>24</v>
      </c>
      <c r="D226" s="13" t="str">
        <f>MID(DEC2BIN(HEX2DEC(D225),4),1,1)</f>
        <v>1</v>
      </c>
      <c r="E226" s="13" t="str">
        <f>MID(DEC2BIN(HEX2DEC(D225),4),2,1)</f>
        <v>0</v>
      </c>
      <c r="F226" s="13" t="str">
        <f>MID(DEC2BIN(HEX2DEC(D225),4),3,1)</f>
        <v>0</v>
      </c>
      <c r="G226" s="13" t="str">
        <f>MID(DEC2BIN(HEX2DEC(D225),4),4,1)</f>
        <v>1</v>
      </c>
      <c r="H226" s="13" t="str">
        <f>MID(DEC2BIN(HEX2DEC(H225),4),1,1)</f>
        <v>0</v>
      </c>
      <c r="I226" s="13" t="str">
        <f>MID(DEC2BIN(HEX2DEC(H225),4),2,1)</f>
        <v>1</v>
      </c>
      <c r="J226" s="13" t="str">
        <f>MID(DEC2BIN(HEX2DEC(H225),4),3,1)</f>
        <v>0</v>
      </c>
      <c r="K226" s="13" t="str">
        <f>MID(DEC2BIN(HEX2DEC(H225),4),4,1)</f>
        <v>0</v>
      </c>
      <c r="L226" s="13" t="str">
        <f>MID(DEC2BIN(HEX2DEC(L225),4),1,1)</f>
        <v>1</v>
      </c>
      <c r="M226" s="13" t="str">
        <f>MID(DEC2BIN(HEX2DEC(L225),4),2,1)</f>
        <v>0</v>
      </c>
      <c r="N226" s="13" t="str">
        <f>MID(DEC2BIN(HEX2DEC(L225),4),3,1)</f>
        <v>1</v>
      </c>
      <c r="O226" s="13" t="str">
        <f>MID(DEC2BIN(HEX2DEC(L225),4),4,1)</f>
        <v>0</v>
      </c>
      <c r="P226" s="13" t="str">
        <f>MID(DEC2BIN(HEX2DEC(P225),4),1,1)</f>
        <v>0</v>
      </c>
      <c r="Q226" s="13" t="str">
        <f>MID(DEC2BIN(HEX2DEC(P225),4),2,1)</f>
        <v>1</v>
      </c>
      <c r="R226" s="13" t="str">
        <f>MID(DEC2BIN(HEX2DEC(P225),4),3,1)</f>
        <v>0</v>
      </c>
      <c r="S226" s="13" t="str">
        <f>MID(DEC2BIN(HEX2DEC(P225),4),4,1)</f>
        <v>0</v>
      </c>
      <c r="T226" s="13" t="str">
        <f>MID(DEC2BIN(HEX2DEC(T225),4),1,1)</f>
        <v>1</v>
      </c>
      <c r="U226" s="13" t="str">
        <f>MID(DEC2BIN(HEX2DEC(T225),4),2,1)</f>
        <v>0</v>
      </c>
      <c r="V226" s="13" t="str">
        <f>MID(DEC2BIN(HEX2DEC(T225),4),3,1)</f>
        <v>1</v>
      </c>
      <c r="W226" s="13" t="str">
        <f>MID(DEC2BIN(HEX2DEC(T225),4),4,1)</f>
        <v>0</v>
      </c>
      <c r="X226" s="13" t="str">
        <f>MID(DEC2BIN(HEX2DEC(X225),4),1,1)</f>
        <v>1</v>
      </c>
      <c r="Y226" s="13" t="str">
        <f>MID(DEC2BIN(HEX2DEC(X225),4),2,1)</f>
        <v>0</v>
      </c>
      <c r="Z226" s="13" t="str">
        <f>MID(DEC2BIN(HEX2DEC(X225),4),3,1)</f>
        <v>0</v>
      </c>
      <c r="AA226" s="13" t="str">
        <f>MID(DEC2BIN(HEX2DEC(X225),4),4,1)</f>
        <v>1</v>
      </c>
      <c r="AB226" s="13" t="str">
        <f>MID(DEC2BIN(HEX2DEC(AB225),4),1,1)</f>
        <v>0</v>
      </c>
      <c r="AC226" s="13" t="str">
        <f>MID(DEC2BIN(HEX2DEC(AB225),4),2,1)</f>
        <v>1</v>
      </c>
      <c r="AD226" s="13" t="str">
        <f>MID(DEC2BIN(HEX2DEC(AB225),4),3,1)</f>
        <v>1</v>
      </c>
      <c r="AE226" s="13" t="str">
        <f>MID(DEC2BIN(HEX2DEC(AB225),4),4,1)</f>
        <v>0</v>
      </c>
      <c r="AF226" s="13" t="str">
        <f>MID(DEC2BIN(HEX2DEC(AF225),4),1,1)</f>
        <v>0</v>
      </c>
      <c r="AG226" s="13" t="str">
        <f>MID(DEC2BIN(HEX2DEC(AF225),4),2,1)</f>
        <v>0</v>
      </c>
      <c r="AH226" s="13" t="str">
        <f>MID(DEC2BIN(HEX2DEC(AF225),4),3,1)</f>
        <v>1</v>
      </c>
      <c r="AI226" s="13" t="str">
        <f>MID(DEC2BIN(HEX2DEC(AF225),4),4,1)</f>
        <v>1</v>
      </c>
      <c r="AL226" s="14" t="s">
        <v>57</v>
      </c>
      <c r="AM226" s="19" t="str">
        <f>DEC2HEX(MOD(HEX2DEC(AM221)+HEX2DEC(AM222)+HEX2DEC(AM223)+HEX2DEC(AM224)+HEX2DEC(AM225),2^32),8)</f>
        <v>B4B83ACF</v>
      </c>
    </row>
    <row r="227" spans="3:39" ht="15" customHeight="1" x14ac:dyDescent="0.45">
      <c r="C227" s="14" t="s">
        <v>25</v>
      </c>
      <c r="D227" s="13" t="str">
        <f>D189</f>
        <v>4</v>
      </c>
      <c r="H227" s="13" t="str">
        <f t="shared" ref="H227" si="855">H189</f>
        <v>B</v>
      </c>
      <c r="L227" s="13" t="str">
        <f t="shared" ref="L227" si="856">L189</f>
        <v>4</v>
      </c>
      <c r="P227" s="13" t="str">
        <f t="shared" ref="P227" si="857">P189</f>
        <v>C</v>
      </c>
      <c r="T227" s="13" t="str">
        <f t="shared" ref="T227" si="858">T189</f>
        <v>0</v>
      </c>
      <c r="X227" s="13" t="str">
        <f t="shared" ref="X227" si="859">X189</f>
        <v>C</v>
      </c>
      <c r="AB227" s="13" t="str">
        <f t="shared" ref="AB227" si="860">AB189</f>
        <v>C</v>
      </c>
      <c r="AF227" s="13" t="str">
        <f>AF189</f>
        <v>8</v>
      </c>
      <c r="AL227" s="14"/>
      <c r="AM227" s="14"/>
    </row>
    <row r="228" spans="3:39" ht="15" customHeight="1" x14ac:dyDescent="0.45">
      <c r="C228" s="14" t="s">
        <v>26</v>
      </c>
      <c r="D228" s="13" t="str">
        <f>MID(DEC2BIN(HEX2DEC(D227),4),1,1)</f>
        <v>0</v>
      </c>
      <c r="E228" s="13" t="str">
        <f>MID(DEC2BIN(HEX2DEC(D227),4),2,1)</f>
        <v>1</v>
      </c>
      <c r="F228" s="13" t="str">
        <f>MID(DEC2BIN(HEX2DEC(D227),4),3,1)</f>
        <v>0</v>
      </c>
      <c r="G228" s="13" t="str">
        <f>MID(DEC2BIN(HEX2DEC(D227),4),4,1)</f>
        <v>0</v>
      </c>
      <c r="H228" s="13" t="str">
        <f>MID(DEC2BIN(HEX2DEC(H227),4),1,1)</f>
        <v>1</v>
      </c>
      <c r="I228" s="13" t="str">
        <f>MID(DEC2BIN(HEX2DEC(H227),4),2,1)</f>
        <v>0</v>
      </c>
      <c r="J228" s="13" t="str">
        <f>MID(DEC2BIN(HEX2DEC(H227),4),3,1)</f>
        <v>1</v>
      </c>
      <c r="K228" s="13" t="str">
        <f>MID(DEC2BIN(HEX2DEC(H227),4),4,1)</f>
        <v>1</v>
      </c>
      <c r="L228" s="13" t="str">
        <f>MID(DEC2BIN(HEX2DEC(L227),4),1,1)</f>
        <v>0</v>
      </c>
      <c r="M228" s="13" t="str">
        <f>MID(DEC2BIN(HEX2DEC(L227),4),2,1)</f>
        <v>1</v>
      </c>
      <c r="N228" s="13" t="str">
        <f>MID(DEC2BIN(HEX2DEC(L227),4),3,1)</f>
        <v>0</v>
      </c>
      <c r="O228" s="13" t="str">
        <f>MID(DEC2BIN(HEX2DEC(L227),4),4,1)</f>
        <v>0</v>
      </c>
      <c r="P228" s="13" t="str">
        <f>MID(DEC2BIN(HEX2DEC(P227),4),1,1)</f>
        <v>1</v>
      </c>
      <c r="Q228" s="13" t="str">
        <f>MID(DEC2BIN(HEX2DEC(P227),4),2,1)</f>
        <v>1</v>
      </c>
      <c r="R228" s="13" t="str">
        <f>MID(DEC2BIN(HEX2DEC(P227),4),3,1)</f>
        <v>0</v>
      </c>
      <c r="S228" s="13" t="str">
        <f>MID(DEC2BIN(HEX2DEC(P227),4),4,1)</f>
        <v>0</v>
      </c>
      <c r="T228" s="13" t="str">
        <f>MID(DEC2BIN(HEX2DEC(T227),4),1,1)</f>
        <v>0</v>
      </c>
      <c r="U228" s="13" t="str">
        <f>MID(DEC2BIN(HEX2DEC(T227),4),2,1)</f>
        <v>0</v>
      </c>
      <c r="V228" s="13" t="str">
        <f>MID(DEC2BIN(HEX2DEC(T227),4),3,1)</f>
        <v>0</v>
      </c>
      <c r="W228" s="13" t="str">
        <f>MID(DEC2BIN(HEX2DEC(T227),4),4,1)</f>
        <v>0</v>
      </c>
      <c r="X228" s="13" t="str">
        <f>MID(DEC2BIN(HEX2DEC(X227),4),1,1)</f>
        <v>1</v>
      </c>
      <c r="Y228" s="13" t="str">
        <f>MID(DEC2BIN(HEX2DEC(X227),4),2,1)</f>
        <v>1</v>
      </c>
      <c r="Z228" s="13" t="str">
        <f>MID(DEC2BIN(HEX2DEC(X227),4),3,1)</f>
        <v>0</v>
      </c>
      <c r="AA228" s="13" t="str">
        <f>MID(DEC2BIN(HEX2DEC(X227),4),4,1)</f>
        <v>0</v>
      </c>
      <c r="AB228" s="13" t="str">
        <f>MID(DEC2BIN(HEX2DEC(AB227),4),1,1)</f>
        <v>1</v>
      </c>
      <c r="AC228" s="13" t="str">
        <f>MID(DEC2BIN(HEX2DEC(AB227),4),2,1)</f>
        <v>1</v>
      </c>
      <c r="AD228" s="13" t="str">
        <f>MID(DEC2BIN(HEX2DEC(AB227),4),3,1)</f>
        <v>0</v>
      </c>
      <c r="AE228" s="13" t="str">
        <f>MID(DEC2BIN(HEX2DEC(AB227),4),4,1)</f>
        <v>0</v>
      </c>
      <c r="AF228" s="13" t="str">
        <f>MID(DEC2BIN(HEX2DEC(AF227),4),1,1)</f>
        <v>1</v>
      </c>
      <c r="AG228" s="13" t="str">
        <f>MID(DEC2BIN(HEX2DEC(AF227),4),2,1)</f>
        <v>0</v>
      </c>
      <c r="AH228" s="13" t="str">
        <f>MID(DEC2BIN(HEX2DEC(AF227),4),3,1)</f>
        <v>0</v>
      </c>
      <c r="AI228" s="13" t="str">
        <f>MID(DEC2BIN(HEX2DEC(AF227),4),4,1)</f>
        <v>0</v>
      </c>
      <c r="AL228" s="14" t="s">
        <v>58</v>
      </c>
      <c r="AM228" s="14" t="str">
        <f>CONCATENATE(D220,H220,L220,P220,T220,X220,AB220,AF220)</f>
        <v>3C90012F</v>
      </c>
    </row>
    <row r="229" spans="3:39" ht="15" customHeight="1" x14ac:dyDescent="0.45">
      <c r="C229" s="14" t="s">
        <v>27</v>
      </c>
      <c r="D229" s="13" t="str">
        <f>D191</f>
        <v>4</v>
      </c>
      <c r="H229" s="13" t="str">
        <f t="shared" ref="H229" si="861">H191</f>
        <v>4</v>
      </c>
      <c r="L229" s="13" t="str">
        <f t="shared" ref="L229" si="862">L191</f>
        <v>4</v>
      </c>
      <c r="P229" s="13" t="str">
        <f t="shared" ref="P229" si="863">P191</f>
        <v>D</v>
      </c>
      <c r="T229" s="13" t="str">
        <f t="shared" ref="T229" si="864">T191</f>
        <v>4</v>
      </c>
      <c r="X229" s="13" t="str">
        <f t="shared" ref="X229" si="865">X191</f>
        <v>E</v>
      </c>
      <c r="AB229" s="13" t="str">
        <f t="shared" ref="AB229" si="866">AB191</f>
        <v>F</v>
      </c>
      <c r="AF229" s="13" t="str">
        <f t="shared" ref="AF229" si="867">AF191</f>
        <v>9</v>
      </c>
      <c r="AL229" s="14" t="s">
        <v>37</v>
      </c>
      <c r="AM229" s="14" t="str">
        <f>CONCATENATE(D232,H232,L232,P232,T232,X232,AB232,AF232)</f>
        <v>444C0CE9</v>
      </c>
    </row>
    <row r="230" spans="3:39" ht="15" customHeight="1" thickBot="1" x14ac:dyDescent="0.5">
      <c r="C230" s="14" t="s">
        <v>28</v>
      </c>
      <c r="D230" s="13" t="str">
        <f>MID(DEC2BIN(HEX2DEC(D229),4),1,1)</f>
        <v>0</v>
      </c>
      <c r="E230" s="13" t="str">
        <f>MID(DEC2BIN(HEX2DEC(D229),4),2,1)</f>
        <v>1</v>
      </c>
      <c r="F230" s="13" t="str">
        <f>MID(DEC2BIN(HEX2DEC(D229),4),3,1)</f>
        <v>0</v>
      </c>
      <c r="G230" s="13" t="str">
        <f>MID(DEC2BIN(HEX2DEC(D229),4),4,1)</f>
        <v>0</v>
      </c>
      <c r="H230" s="13" t="str">
        <f>MID(DEC2BIN(HEX2DEC(H229),4),1,1)</f>
        <v>0</v>
      </c>
      <c r="I230" s="13" t="str">
        <f>MID(DEC2BIN(HEX2DEC(H229),4),2,1)</f>
        <v>1</v>
      </c>
      <c r="J230" s="13" t="str">
        <f>MID(DEC2BIN(HEX2DEC(H229),4),3,1)</f>
        <v>0</v>
      </c>
      <c r="K230" s="13" t="str">
        <f>MID(DEC2BIN(HEX2DEC(H229),4),4,1)</f>
        <v>0</v>
      </c>
      <c r="L230" s="13" t="str">
        <f>MID(DEC2BIN(HEX2DEC(L229),4),1,1)</f>
        <v>0</v>
      </c>
      <c r="M230" s="13" t="str">
        <f>MID(DEC2BIN(HEX2DEC(L229),4),2,1)</f>
        <v>1</v>
      </c>
      <c r="N230" s="13" t="str">
        <f>MID(DEC2BIN(HEX2DEC(L229),4),3,1)</f>
        <v>0</v>
      </c>
      <c r="O230" s="13" t="str">
        <f>MID(DEC2BIN(HEX2DEC(L229),4),4,1)</f>
        <v>0</v>
      </c>
      <c r="P230" s="13" t="str">
        <f>MID(DEC2BIN(HEX2DEC(P229),4),1,1)</f>
        <v>1</v>
      </c>
      <c r="Q230" s="13" t="str">
        <f>MID(DEC2BIN(HEX2DEC(P229),4),2,1)</f>
        <v>1</v>
      </c>
      <c r="R230" s="13" t="str">
        <f>MID(DEC2BIN(HEX2DEC(P229),4),3,1)</f>
        <v>0</v>
      </c>
      <c r="S230" s="13" t="str">
        <f>MID(DEC2BIN(HEX2DEC(P229),4),4,1)</f>
        <v>1</v>
      </c>
      <c r="T230" s="13" t="str">
        <f>MID(DEC2BIN(HEX2DEC(T229),4),1,1)</f>
        <v>0</v>
      </c>
      <c r="U230" s="13" t="str">
        <f>MID(DEC2BIN(HEX2DEC(T229),4),2,1)</f>
        <v>1</v>
      </c>
      <c r="V230" s="13" t="str">
        <f>MID(DEC2BIN(HEX2DEC(T229),4),3,1)</f>
        <v>0</v>
      </c>
      <c r="W230" s="13" t="str">
        <f>MID(DEC2BIN(HEX2DEC(T229),4),4,1)</f>
        <v>0</v>
      </c>
      <c r="X230" s="13" t="str">
        <f>MID(DEC2BIN(HEX2DEC(X229),4),1,1)</f>
        <v>1</v>
      </c>
      <c r="Y230" s="13" t="str">
        <f>MID(DEC2BIN(HEX2DEC(X229),4),2,1)</f>
        <v>1</v>
      </c>
      <c r="Z230" s="13" t="str">
        <f>MID(DEC2BIN(HEX2DEC(X229),4),3,1)</f>
        <v>1</v>
      </c>
      <c r="AA230" s="13" t="str">
        <f>MID(DEC2BIN(HEX2DEC(X229),4),4,1)</f>
        <v>0</v>
      </c>
      <c r="AB230" s="13" t="str">
        <f>MID(DEC2BIN(HEX2DEC(AB229),4),1,1)</f>
        <v>1</v>
      </c>
      <c r="AC230" s="13" t="str">
        <f>MID(DEC2BIN(HEX2DEC(AB229),4),2,1)</f>
        <v>1</v>
      </c>
      <c r="AD230" s="13" t="str">
        <f>MID(DEC2BIN(HEX2DEC(AB229),4),3,1)</f>
        <v>1</v>
      </c>
      <c r="AE230" s="13" t="str">
        <f>MID(DEC2BIN(HEX2DEC(AB229),4),4,1)</f>
        <v>1</v>
      </c>
      <c r="AF230" s="13" t="str">
        <f>MID(DEC2BIN(HEX2DEC(AF229),4),1,1)</f>
        <v>1</v>
      </c>
      <c r="AG230" s="13" t="str">
        <f>MID(DEC2BIN(HEX2DEC(AF229),4),2,1)</f>
        <v>0</v>
      </c>
      <c r="AH230" s="13" t="str">
        <f>MID(DEC2BIN(HEX2DEC(AF229),4),3,1)</f>
        <v>0</v>
      </c>
      <c r="AI230" s="13" t="str">
        <f>MID(DEC2BIN(HEX2DEC(AF229),4),4,1)</f>
        <v>1</v>
      </c>
      <c r="AL230" s="14" t="s">
        <v>57</v>
      </c>
      <c r="AM230" s="14" t="str">
        <f>AM226</f>
        <v>B4B83ACF</v>
      </c>
    </row>
    <row r="231" spans="3:39" ht="15" customHeight="1" thickBot="1" x14ac:dyDescent="0.5">
      <c r="C231" s="15" t="s">
        <v>37</v>
      </c>
      <c r="D231" s="13">
        <f>IF(D230+D228+D226&gt;1,1,0)</f>
        <v>0</v>
      </c>
      <c r="E231" s="13">
        <f t="shared" ref="E231:Z231" si="868">IF(E230+E228+E226&gt;1,1,0)</f>
        <v>1</v>
      </c>
      <c r="F231" s="13">
        <f t="shared" si="868"/>
        <v>0</v>
      </c>
      <c r="G231" s="13">
        <f t="shared" si="868"/>
        <v>0</v>
      </c>
      <c r="H231" s="13">
        <f t="shared" si="868"/>
        <v>0</v>
      </c>
      <c r="I231" s="13">
        <f t="shared" si="868"/>
        <v>1</v>
      </c>
      <c r="J231" s="13">
        <f t="shared" si="868"/>
        <v>0</v>
      </c>
      <c r="K231" s="13">
        <f t="shared" si="868"/>
        <v>0</v>
      </c>
      <c r="L231" s="13">
        <f t="shared" si="868"/>
        <v>0</v>
      </c>
      <c r="M231" s="13">
        <f t="shared" si="868"/>
        <v>1</v>
      </c>
      <c r="N231" s="13">
        <f t="shared" si="868"/>
        <v>0</v>
      </c>
      <c r="O231" s="13">
        <f t="shared" si="868"/>
        <v>0</v>
      </c>
      <c r="P231" s="13">
        <f t="shared" si="868"/>
        <v>1</v>
      </c>
      <c r="Q231" s="13">
        <f t="shared" si="868"/>
        <v>1</v>
      </c>
      <c r="R231" s="13">
        <f t="shared" si="868"/>
        <v>0</v>
      </c>
      <c r="S231" s="13">
        <f t="shared" si="868"/>
        <v>0</v>
      </c>
      <c r="T231" s="13">
        <f t="shared" si="868"/>
        <v>0</v>
      </c>
      <c r="U231" s="13">
        <f t="shared" si="868"/>
        <v>0</v>
      </c>
      <c r="V231" s="13">
        <f t="shared" si="868"/>
        <v>0</v>
      </c>
      <c r="W231" s="13">
        <f t="shared" si="868"/>
        <v>0</v>
      </c>
      <c r="X231" s="13">
        <f t="shared" si="868"/>
        <v>1</v>
      </c>
      <c r="Y231" s="13">
        <f t="shared" si="868"/>
        <v>1</v>
      </c>
      <c r="Z231" s="13">
        <f t="shared" si="868"/>
        <v>0</v>
      </c>
      <c r="AA231" s="13">
        <f>IF(AA230+AA228+AA226&gt;1,1,0)</f>
        <v>0</v>
      </c>
      <c r="AB231" s="13">
        <f t="shared" ref="AB231:AI231" si="869">IF(AB230+AB228+AB226&gt;1,1,0)</f>
        <v>1</v>
      </c>
      <c r="AC231" s="13">
        <f t="shared" si="869"/>
        <v>1</v>
      </c>
      <c r="AD231" s="13">
        <f t="shared" si="869"/>
        <v>1</v>
      </c>
      <c r="AE231" s="13">
        <f t="shared" si="869"/>
        <v>0</v>
      </c>
      <c r="AF231" s="13">
        <f t="shared" si="869"/>
        <v>1</v>
      </c>
      <c r="AG231" s="13">
        <f t="shared" si="869"/>
        <v>0</v>
      </c>
      <c r="AH231" s="13">
        <f t="shared" si="869"/>
        <v>0</v>
      </c>
      <c r="AI231" s="13">
        <f t="shared" si="869"/>
        <v>1</v>
      </c>
      <c r="AL231" s="16" t="s">
        <v>59</v>
      </c>
      <c r="AM231" s="20" t="str">
        <f>DEC2HEX(MOD(HEX2DEC(AM228)+HEX2DEC(AM230)+HEX2DEC(AM229),2^32),8)</f>
        <v>359448E7</v>
      </c>
    </row>
    <row r="232" spans="3:39" ht="15" customHeight="1" thickBot="1" x14ac:dyDescent="0.5">
      <c r="C232" s="15" t="s">
        <v>38</v>
      </c>
      <c r="D232" s="13" t="str">
        <f>BIN2HEX(CONCATENATE(D231,E231,F231,G231))</f>
        <v>4</v>
      </c>
      <c r="H232" s="13" t="str">
        <f>BIN2HEX(CONCATENATE(H231,I231,J231,K231))</f>
        <v>4</v>
      </c>
      <c r="L232" s="13" t="str">
        <f>BIN2HEX(CONCATENATE(L231,M231,N231,O231))</f>
        <v>4</v>
      </c>
      <c r="P232" s="13" t="str">
        <f>BIN2HEX(CONCATENATE(P231,Q231,R231,S231))</f>
        <v>C</v>
      </c>
      <c r="T232" s="13" t="str">
        <f>BIN2HEX(CONCATENATE(T231,U231,V231,W231))</f>
        <v>0</v>
      </c>
      <c r="X232" s="13" t="str">
        <f>BIN2HEX(CONCATENATE(X231,Y231,Z231,AA231))</f>
        <v>C</v>
      </c>
      <c r="AB232" s="13" t="str">
        <f>BIN2HEX(CONCATENATE(AB231,AC231,AD231,AE231))</f>
        <v>E</v>
      </c>
      <c r="AF232" s="13" t="str">
        <f>BIN2HEX(CONCATENATE(AF231,AG231,AH231,AI231))</f>
        <v>9</v>
      </c>
      <c r="AM232" s="14"/>
    </row>
    <row r="233" spans="3:39" ht="15" customHeight="1" thickBot="1" x14ac:dyDescent="0.5">
      <c r="C233" s="14"/>
      <c r="AL233" s="16" t="s">
        <v>60</v>
      </c>
      <c r="AM233" s="20" t="str">
        <f>CONCATENATE(D225,H225,L225,P225,T225,X225,AB225,AF225)</f>
        <v>94A4A963</v>
      </c>
    </row>
    <row r="234" spans="3:39" ht="15" customHeight="1" thickBot="1" x14ac:dyDescent="0.5">
      <c r="C234" s="14" t="s">
        <v>29</v>
      </c>
      <c r="D234" s="13" t="str">
        <f>D193</f>
        <v>0</v>
      </c>
      <c r="H234" s="13" t="str">
        <f t="shared" ref="H234" si="870">H193</f>
        <v>8</v>
      </c>
      <c r="L234" s="13" t="str">
        <f t="shared" ref="L234" si="871">L193</f>
        <v>9</v>
      </c>
      <c r="P234" s="13" t="str">
        <f t="shared" ref="P234" si="872">P193</f>
        <v>2</v>
      </c>
      <c r="T234" s="13" t="str">
        <f t="shared" ref="T234" si="873">T193</f>
        <v>B</v>
      </c>
      <c r="X234" s="13" t="str">
        <f t="shared" ref="X234" si="874">X193</f>
        <v>6</v>
      </c>
      <c r="AB234" s="13" t="str">
        <f t="shared" ref="AB234" si="875">AB193</f>
        <v>6</v>
      </c>
      <c r="AF234" s="13" t="str">
        <f>AF193</f>
        <v>6</v>
      </c>
      <c r="AM234" s="14"/>
    </row>
    <row r="235" spans="3:39" ht="15" customHeight="1" thickBot="1" x14ac:dyDescent="0.5">
      <c r="C235" s="14" t="s">
        <v>30</v>
      </c>
      <c r="D235" s="13" t="str">
        <f>MID(DEC2BIN(HEX2DEC(D234),4),1,1)</f>
        <v>0</v>
      </c>
      <c r="E235" s="13" t="str">
        <f>MID(DEC2BIN(HEX2DEC(D234),4),2,1)</f>
        <v>0</v>
      </c>
      <c r="F235" s="13" t="str">
        <f>MID(DEC2BIN(HEX2DEC(D234),4),3,1)</f>
        <v>0</v>
      </c>
      <c r="G235" s="13" t="str">
        <f>MID(DEC2BIN(HEX2DEC(D234),4),4,1)</f>
        <v>0</v>
      </c>
      <c r="H235" s="13" t="str">
        <f>MID(DEC2BIN(HEX2DEC(H234),4),1,1)</f>
        <v>1</v>
      </c>
      <c r="I235" s="13" t="str">
        <f>MID(DEC2BIN(HEX2DEC(H234),4),2,1)</f>
        <v>0</v>
      </c>
      <c r="J235" s="13" t="str">
        <f>MID(DEC2BIN(HEX2DEC(H234),4),3,1)</f>
        <v>0</v>
      </c>
      <c r="K235" s="13" t="str">
        <f>MID(DEC2BIN(HEX2DEC(H234),4),4,1)</f>
        <v>0</v>
      </c>
      <c r="L235" s="13" t="str">
        <f>MID(DEC2BIN(HEX2DEC(L234),4),1,1)</f>
        <v>1</v>
      </c>
      <c r="M235" s="13" t="str">
        <f>MID(DEC2BIN(HEX2DEC(L234),4),2,1)</f>
        <v>0</v>
      </c>
      <c r="N235" s="13" t="str">
        <f>MID(DEC2BIN(HEX2DEC(L234),4),3,1)</f>
        <v>0</v>
      </c>
      <c r="O235" s="13" t="str">
        <f>MID(DEC2BIN(HEX2DEC(L234),4),4,1)</f>
        <v>1</v>
      </c>
      <c r="P235" s="13" t="str">
        <f>MID(DEC2BIN(HEX2DEC(P234),4),1,1)</f>
        <v>0</v>
      </c>
      <c r="Q235" s="13" t="str">
        <f>MID(DEC2BIN(HEX2DEC(P234),4),2,1)</f>
        <v>0</v>
      </c>
      <c r="R235" s="13" t="str">
        <f>MID(DEC2BIN(HEX2DEC(P234),4),3,1)</f>
        <v>1</v>
      </c>
      <c r="S235" s="13" t="str">
        <f>MID(DEC2BIN(HEX2DEC(P234),4),4,1)</f>
        <v>0</v>
      </c>
      <c r="T235" s="13" t="str">
        <f>MID(DEC2BIN(HEX2DEC(T234),4),1,1)</f>
        <v>1</v>
      </c>
      <c r="U235" s="13" t="str">
        <f>MID(DEC2BIN(HEX2DEC(T234),4),2,1)</f>
        <v>0</v>
      </c>
      <c r="V235" s="13" t="str">
        <f>MID(DEC2BIN(HEX2DEC(T234),4),3,1)</f>
        <v>1</v>
      </c>
      <c r="W235" s="13" t="str">
        <f>MID(DEC2BIN(HEX2DEC(T234),4),4,1)</f>
        <v>1</v>
      </c>
      <c r="X235" s="13" t="str">
        <f>MID(DEC2BIN(HEX2DEC(X234),4),1,1)</f>
        <v>0</v>
      </c>
      <c r="Y235" s="13" t="str">
        <f>MID(DEC2BIN(HEX2DEC(X234),4),2,1)</f>
        <v>1</v>
      </c>
      <c r="Z235" s="13" t="str">
        <f>MID(DEC2BIN(HEX2DEC(X234),4),3,1)</f>
        <v>1</v>
      </c>
      <c r="AA235" s="13" t="str">
        <f>MID(DEC2BIN(HEX2DEC(X234),4),4,1)</f>
        <v>0</v>
      </c>
      <c r="AB235" s="13" t="str">
        <f>MID(DEC2BIN(HEX2DEC(AB234),4),1,1)</f>
        <v>0</v>
      </c>
      <c r="AC235" s="13" t="str">
        <f>MID(DEC2BIN(HEX2DEC(AB234),4),2,1)</f>
        <v>1</v>
      </c>
      <c r="AD235" s="13" t="str">
        <f>MID(DEC2BIN(HEX2DEC(AB234),4),3,1)</f>
        <v>1</v>
      </c>
      <c r="AE235" s="13" t="str">
        <f>MID(DEC2BIN(HEX2DEC(AB234),4),4,1)</f>
        <v>0</v>
      </c>
      <c r="AF235" s="13" t="str">
        <f>MID(DEC2BIN(HEX2DEC(AF234),4),1,1)</f>
        <v>0</v>
      </c>
      <c r="AG235" s="13" t="str">
        <f>MID(DEC2BIN(HEX2DEC(AF234),4),2,1)</f>
        <v>1</v>
      </c>
      <c r="AH235" s="13" t="str">
        <f>MID(DEC2BIN(HEX2DEC(AF234),4),3,1)</f>
        <v>1</v>
      </c>
      <c r="AI235" s="13" t="str">
        <f>MID(DEC2BIN(HEX2DEC(AF234),4),4,1)</f>
        <v>0</v>
      </c>
      <c r="AL235" s="16" t="s">
        <v>61</v>
      </c>
      <c r="AM235" s="20" t="str">
        <f>CONCATENATE(D227,H227,L227,P227,T227,X227,AB227,AF227)</f>
        <v>4B4C0CC8</v>
      </c>
    </row>
    <row r="236" spans="3:39" ht="15" customHeight="1" thickBot="1" x14ac:dyDescent="0.5">
      <c r="AM236" s="14"/>
    </row>
    <row r="237" spans="3:39" ht="15" customHeight="1" thickBot="1" x14ac:dyDescent="0.5">
      <c r="C237" s="15" t="s">
        <v>39</v>
      </c>
      <c r="D237" s="13" t="str">
        <f>BIN2HEX(CONCATENATE(D238,E238,F238,G238))</f>
        <v>F</v>
      </c>
      <c r="H237" s="13" t="str">
        <f>BIN2HEX(CONCATENATE(H238,I238,J238,K238))</f>
        <v>B</v>
      </c>
      <c r="L237" s="13" t="str">
        <f>BIN2HEX(CONCATENATE(L238,M238,N238,O238))</f>
        <v>8</v>
      </c>
      <c r="P237" s="13" t="str">
        <f>BIN2HEX(CONCATENATE(P238,Q238,R238,S238))</f>
        <v>1</v>
      </c>
      <c r="T237" s="13" t="str">
        <f>BIN2HEX(CONCATENATE(T238,U238,V238,W238))</f>
        <v>2</v>
      </c>
      <c r="X237" s="13" t="str">
        <f>BIN2HEX(CONCATENATE(X238,Y238,Z238,AA238))</f>
        <v>E</v>
      </c>
      <c r="AB237" s="13" t="str">
        <f>BIN2HEX(CONCATENATE(AB238,AC238,AD238,AE238))</f>
        <v>C</v>
      </c>
      <c r="AF237" s="13" t="str">
        <f>BIN2HEX(CONCATENATE(AF238,AG238,AH238,AI238))</f>
        <v>2</v>
      </c>
      <c r="AL237" s="16" t="s">
        <v>62</v>
      </c>
      <c r="AM237" s="20" t="str">
        <f>CONCATENATE(D229,H229,L229,P229,T229,X229,AB229,AF229)</f>
        <v>444D4EF9</v>
      </c>
    </row>
    <row r="238" spans="3:39" ht="15" customHeight="1" x14ac:dyDescent="0.45">
      <c r="C238" s="15" t="s">
        <v>40</v>
      </c>
      <c r="D238" s="13">
        <f>IF(ISEVEN(D239+D240+D241),0,1)</f>
        <v>1</v>
      </c>
      <c r="E238" s="13">
        <f t="shared" ref="E238:AI238" si="876">IF(ISEVEN(E239+E240+E241),0,1)</f>
        <v>1</v>
      </c>
      <c r="F238" s="13">
        <f t="shared" si="876"/>
        <v>1</v>
      </c>
      <c r="G238" s="13">
        <f t="shared" si="876"/>
        <v>1</v>
      </c>
      <c r="H238" s="13">
        <f t="shared" si="876"/>
        <v>1</v>
      </c>
      <c r="I238" s="13">
        <f t="shared" si="876"/>
        <v>0</v>
      </c>
      <c r="J238" s="13">
        <f t="shared" si="876"/>
        <v>1</v>
      </c>
      <c r="K238" s="13">
        <f t="shared" si="876"/>
        <v>1</v>
      </c>
      <c r="L238" s="13">
        <f t="shared" si="876"/>
        <v>1</v>
      </c>
      <c r="M238" s="13">
        <f t="shared" si="876"/>
        <v>0</v>
      </c>
      <c r="N238" s="13">
        <f t="shared" si="876"/>
        <v>0</v>
      </c>
      <c r="O238" s="13">
        <f t="shared" si="876"/>
        <v>0</v>
      </c>
      <c r="P238" s="13">
        <f t="shared" si="876"/>
        <v>0</v>
      </c>
      <c r="Q238" s="13">
        <f t="shared" si="876"/>
        <v>0</v>
      </c>
      <c r="R238" s="13">
        <f t="shared" si="876"/>
        <v>0</v>
      </c>
      <c r="S238" s="13">
        <f t="shared" si="876"/>
        <v>1</v>
      </c>
      <c r="T238" s="13">
        <f t="shared" si="876"/>
        <v>0</v>
      </c>
      <c r="U238" s="13">
        <f t="shared" si="876"/>
        <v>0</v>
      </c>
      <c r="V238" s="13">
        <f t="shared" si="876"/>
        <v>1</v>
      </c>
      <c r="W238" s="13">
        <f t="shared" si="876"/>
        <v>0</v>
      </c>
      <c r="X238" s="13">
        <f t="shared" si="876"/>
        <v>1</v>
      </c>
      <c r="Y238" s="13">
        <f t="shared" si="876"/>
        <v>1</v>
      </c>
      <c r="Z238" s="13">
        <f t="shared" si="876"/>
        <v>1</v>
      </c>
      <c r="AA238" s="13">
        <f t="shared" si="876"/>
        <v>0</v>
      </c>
      <c r="AB238" s="13">
        <f t="shared" si="876"/>
        <v>1</v>
      </c>
      <c r="AC238" s="13">
        <f t="shared" si="876"/>
        <v>1</v>
      </c>
      <c r="AD238" s="13">
        <f t="shared" si="876"/>
        <v>0</v>
      </c>
      <c r="AE238" s="13">
        <f t="shared" si="876"/>
        <v>0</v>
      </c>
      <c r="AF238" s="13">
        <f t="shared" si="876"/>
        <v>0</v>
      </c>
      <c r="AG238" s="13">
        <f t="shared" si="876"/>
        <v>0</v>
      </c>
      <c r="AH238" s="13">
        <f t="shared" si="876"/>
        <v>1</v>
      </c>
      <c r="AI238" s="13">
        <f t="shared" si="876"/>
        <v>0</v>
      </c>
      <c r="AM238" s="14"/>
    </row>
    <row r="239" spans="3:39" ht="15" customHeight="1" x14ac:dyDescent="0.45">
      <c r="C239" s="15" t="s">
        <v>41</v>
      </c>
      <c r="D239" s="13" t="str">
        <f>K243</f>
        <v>1</v>
      </c>
      <c r="E239" s="13" t="str">
        <f t="shared" ref="E239" si="877">L243</f>
        <v>1</v>
      </c>
      <c r="F239" s="13" t="str">
        <f t="shared" ref="F239" si="878">M243</f>
        <v>1</v>
      </c>
      <c r="G239" s="13" t="str">
        <f t="shared" ref="G239" si="879">N243</f>
        <v>0</v>
      </c>
      <c r="H239" s="13" t="str">
        <f t="shared" ref="H239" si="880">O243</f>
        <v>0</v>
      </c>
      <c r="I239" s="13" t="str">
        <f t="shared" ref="I239" si="881">P243</f>
        <v>1</v>
      </c>
      <c r="J239" s="13" t="str">
        <f t="shared" ref="J239" si="882">Q243</f>
        <v>1</v>
      </c>
      <c r="K239" s="13" t="str">
        <f t="shared" ref="K239" si="883">R243</f>
        <v>0</v>
      </c>
      <c r="L239" s="13" t="str">
        <f t="shared" ref="L239" si="884">S243</f>
        <v>0</v>
      </c>
      <c r="M239" s="13" t="str">
        <f t="shared" ref="M239" si="885">T243</f>
        <v>1</v>
      </c>
      <c r="N239" s="13" t="str">
        <f t="shared" ref="N239" si="886">U243</f>
        <v>1</v>
      </c>
      <c r="O239" s="13" t="str">
        <f t="shared" ref="O239" si="887">V243</f>
        <v>1</v>
      </c>
      <c r="P239" s="13" t="str">
        <f t="shared" ref="P239" si="888">W243</f>
        <v>1</v>
      </c>
      <c r="Q239" s="13" t="str">
        <f t="shared" ref="Q239" si="889">X243</f>
        <v>0</v>
      </c>
      <c r="R239" s="13" t="str">
        <f t="shared" ref="R239" si="890">Y243</f>
        <v>0</v>
      </c>
      <c r="S239" s="13" t="str">
        <f t="shared" ref="S239" si="891">Z243</f>
        <v>0</v>
      </c>
      <c r="T239" s="13" t="str">
        <f t="shared" ref="T239" si="892">AA243</f>
        <v>1</v>
      </c>
      <c r="U239" s="13" t="str">
        <f t="shared" ref="U239" si="893">AB243</f>
        <v>1</v>
      </c>
      <c r="V239" s="13" t="str">
        <f t="shared" ref="V239" si="894">AC243</f>
        <v>1</v>
      </c>
      <c r="W239" s="13" t="str">
        <f t="shared" ref="W239" si="895">AD243</f>
        <v>0</v>
      </c>
      <c r="X239" s="13" t="str">
        <f t="shared" ref="X239" si="896">AE243</f>
        <v>0</v>
      </c>
      <c r="Y239" s="13" t="str">
        <f t="shared" ref="Y239" si="897">AF243</f>
        <v>1</v>
      </c>
      <c r="Z239" s="13" t="str">
        <f t="shared" ref="Z239" si="898">AG243</f>
        <v>0</v>
      </c>
      <c r="AA239" s="13" t="str">
        <f t="shared" ref="AA239" si="899">AH243</f>
        <v>0</v>
      </c>
      <c r="AB239" s="13" t="str">
        <f t="shared" ref="AB239" si="900">AI243</f>
        <v>1</v>
      </c>
      <c r="AC239" s="13" t="str">
        <f>D243</f>
        <v>0</v>
      </c>
      <c r="AD239" s="13" t="str">
        <f t="shared" ref="AD239" si="901">E243</f>
        <v>0</v>
      </c>
      <c r="AE239" s="13" t="str">
        <f t="shared" ref="AE239" si="902">F243</f>
        <v>1</v>
      </c>
      <c r="AF239" s="13" t="str">
        <f t="shared" ref="AF239" si="903">G243</f>
        <v>1</v>
      </c>
      <c r="AG239" s="13" t="str">
        <f t="shared" ref="AG239" si="904">H243</f>
        <v>0</v>
      </c>
      <c r="AH239" s="13" t="str">
        <f t="shared" ref="AH239" si="905">I243</f>
        <v>1</v>
      </c>
      <c r="AI239" s="13" t="str">
        <f t="shared" ref="AI239" si="906">J243</f>
        <v>1</v>
      </c>
      <c r="AL239" s="22" t="s">
        <v>62</v>
      </c>
      <c r="AM239" s="14" t="str">
        <f>CONCATENATE(D234,H234,L234,P234,T234,X234,AB234,AF234)</f>
        <v>0892B666</v>
      </c>
    </row>
    <row r="240" spans="3:39" ht="15" customHeight="1" thickBot="1" x14ac:dyDescent="0.5">
      <c r="C240" s="15" t="s">
        <v>42</v>
      </c>
      <c r="D240" s="13" t="str">
        <f>Y243</f>
        <v>0</v>
      </c>
      <c r="E240" s="13" t="str">
        <f t="shared" ref="E240" si="907">Z243</f>
        <v>0</v>
      </c>
      <c r="F240" s="13" t="str">
        <f t="shared" ref="F240" si="908">AA243</f>
        <v>1</v>
      </c>
      <c r="G240" s="13" t="str">
        <f t="shared" ref="G240" si="909">AB243</f>
        <v>1</v>
      </c>
      <c r="H240" s="13" t="str">
        <f t="shared" ref="H240" si="910">AC243</f>
        <v>1</v>
      </c>
      <c r="I240" s="13" t="str">
        <f t="shared" ref="I240" si="911">AD243</f>
        <v>0</v>
      </c>
      <c r="J240" s="13" t="str">
        <f t="shared" ref="J240" si="912">AE243</f>
        <v>0</v>
      </c>
      <c r="K240" s="13" t="str">
        <f t="shared" ref="K240" si="913">AF243</f>
        <v>1</v>
      </c>
      <c r="L240" s="13" t="str">
        <f t="shared" ref="L240" si="914">AG243</f>
        <v>0</v>
      </c>
      <c r="M240" s="13" t="str">
        <f t="shared" ref="M240" si="915">AH243</f>
        <v>0</v>
      </c>
      <c r="N240" s="13" t="str">
        <f t="shared" ref="N240" si="916">AI243</f>
        <v>1</v>
      </c>
      <c r="O240" s="13" t="str">
        <f>D243</f>
        <v>0</v>
      </c>
      <c r="P240" s="13" t="str">
        <f t="shared" ref="P240" si="917">E243</f>
        <v>0</v>
      </c>
      <c r="Q240" s="13" t="str">
        <f t="shared" ref="Q240" si="918">F243</f>
        <v>1</v>
      </c>
      <c r="R240" s="13" t="str">
        <f t="shared" ref="R240" si="919">G243</f>
        <v>1</v>
      </c>
      <c r="S240" s="13" t="str">
        <f t="shared" ref="S240" si="920">H243</f>
        <v>0</v>
      </c>
      <c r="T240" s="13" t="str">
        <f t="shared" ref="T240" si="921">I243</f>
        <v>1</v>
      </c>
      <c r="U240" s="13" t="str">
        <f t="shared" ref="U240" si="922">J243</f>
        <v>1</v>
      </c>
      <c r="V240" s="13" t="str">
        <f t="shared" ref="V240" si="923">K243</f>
        <v>1</v>
      </c>
      <c r="W240" s="13" t="str">
        <f t="shared" ref="W240" si="924">L243</f>
        <v>1</v>
      </c>
      <c r="X240" s="13" t="str">
        <f t="shared" ref="X240" si="925">M243</f>
        <v>1</v>
      </c>
      <c r="Y240" s="13" t="str">
        <f t="shared" ref="Y240" si="926">N243</f>
        <v>0</v>
      </c>
      <c r="Z240" s="13" t="str">
        <f t="shared" ref="Z240" si="927">O243</f>
        <v>0</v>
      </c>
      <c r="AA240" s="13" t="str">
        <f t="shared" ref="AA240" si="928">P243</f>
        <v>1</v>
      </c>
      <c r="AB240" s="13" t="str">
        <f t="shared" ref="AB240" si="929">Q243</f>
        <v>1</v>
      </c>
      <c r="AC240" s="13" t="str">
        <f t="shared" ref="AC240" si="930">R243</f>
        <v>0</v>
      </c>
      <c r="AD240" s="13" t="str">
        <f t="shared" ref="AD240" si="931">S243</f>
        <v>0</v>
      </c>
      <c r="AE240" s="13" t="str">
        <f t="shared" ref="AE240" si="932">T243</f>
        <v>1</v>
      </c>
      <c r="AF240" s="13" t="str">
        <f t="shared" ref="AF240" si="933">U243</f>
        <v>1</v>
      </c>
      <c r="AG240" s="13" t="str">
        <f t="shared" ref="AG240" si="934">V243</f>
        <v>1</v>
      </c>
      <c r="AH240" s="13" t="str">
        <f t="shared" ref="AH240" si="935">W243</f>
        <v>1</v>
      </c>
      <c r="AI240" s="13" t="str">
        <f t="shared" ref="AI240" si="936">X243</f>
        <v>0</v>
      </c>
      <c r="AL240" s="14" t="s">
        <v>64</v>
      </c>
      <c r="AM240" s="14" t="str">
        <f>AM226</f>
        <v>B4B83ACF</v>
      </c>
    </row>
    <row r="241" spans="1:39" ht="15" customHeight="1" thickBot="1" x14ac:dyDescent="0.5">
      <c r="C241" s="15" t="s">
        <v>43</v>
      </c>
      <c r="D241" s="13" t="str">
        <f>AD243</f>
        <v>0</v>
      </c>
      <c r="E241" s="13" t="str">
        <f t="shared" ref="E241" si="937">AE243</f>
        <v>0</v>
      </c>
      <c r="F241" s="13" t="str">
        <f t="shared" ref="F241" si="938">AF243</f>
        <v>1</v>
      </c>
      <c r="G241" s="13" t="str">
        <f t="shared" ref="G241" si="939">AG243</f>
        <v>0</v>
      </c>
      <c r="H241" s="13" t="str">
        <f t="shared" ref="H241" si="940">AH243</f>
        <v>0</v>
      </c>
      <c r="I241" s="13" t="str">
        <f t="shared" ref="I241" si="941">AI243</f>
        <v>1</v>
      </c>
      <c r="J241" s="13" t="str">
        <f>D243</f>
        <v>0</v>
      </c>
      <c r="K241" s="13" t="str">
        <f t="shared" ref="K241" si="942">E243</f>
        <v>0</v>
      </c>
      <c r="L241" s="13" t="str">
        <f t="shared" ref="L241" si="943">F243</f>
        <v>1</v>
      </c>
      <c r="M241" s="13" t="str">
        <f t="shared" ref="M241" si="944">G243</f>
        <v>1</v>
      </c>
      <c r="N241" s="13" t="str">
        <f t="shared" ref="N241" si="945">H243</f>
        <v>0</v>
      </c>
      <c r="O241" s="13" t="str">
        <f t="shared" ref="O241" si="946">I243</f>
        <v>1</v>
      </c>
      <c r="P241" s="13" t="str">
        <f t="shared" ref="P241" si="947">J243</f>
        <v>1</v>
      </c>
      <c r="Q241" s="13" t="str">
        <f t="shared" ref="Q241" si="948">K243</f>
        <v>1</v>
      </c>
      <c r="R241" s="13" t="str">
        <f t="shared" ref="R241" si="949">L243</f>
        <v>1</v>
      </c>
      <c r="S241" s="13" t="str">
        <f t="shared" ref="S241" si="950">M243</f>
        <v>1</v>
      </c>
      <c r="T241" s="13" t="str">
        <f t="shared" ref="T241" si="951">N243</f>
        <v>0</v>
      </c>
      <c r="U241" s="13" t="str">
        <f t="shared" ref="U241" si="952">O243</f>
        <v>0</v>
      </c>
      <c r="V241" s="13" t="str">
        <f t="shared" ref="V241" si="953">P243</f>
        <v>1</v>
      </c>
      <c r="W241" s="13" t="str">
        <f t="shared" ref="W241" si="954">Q243</f>
        <v>1</v>
      </c>
      <c r="X241" s="13" t="str">
        <f t="shared" ref="X241" si="955">R243</f>
        <v>0</v>
      </c>
      <c r="Y241" s="13" t="str">
        <f t="shared" ref="Y241" si="956">S243</f>
        <v>0</v>
      </c>
      <c r="Z241" s="13" t="str">
        <f t="shared" ref="Z241" si="957">T243</f>
        <v>1</v>
      </c>
      <c r="AA241" s="13" t="str">
        <f t="shared" ref="AA241" si="958">U243</f>
        <v>1</v>
      </c>
      <c r="AB241" s="13" t="str">
        <f t="shared" ref="AB241" si="959">V243</f>
        <v>1</v>
      </c>
      <c r="AC241" s="13" t="str">
        <f t="shared" ref="AC241" si="960">W243</f>
        <v>1</v>
      </c>
      <c r="AD241" s="13" t="str">
        <f t="shared" ref="AD241" si="961">X243</f>
        <v>0</v>
      </c>
      <c r="AE241" s="13" t="str">
        <f t="shared" ref="AE241" si="962">Y243</f>
        <v>0</v>
      </c>
      <c r="AF241" s="13" t="str">
        <f>Z243</f>
        <v>0</v>
      </c>
      <c r="AG241" s="13" t="str">
        <f t="shared" ref="AG241" si="963">AA243</f>
        <v>1</v>
      </c>
      <c r="AH241" s="13" t="str">
        <f t="shared" ref="AH241" si="964">AB243</f>
        <v>1</v>
      </c>
      <c r="AI241" s="13" t="str">
        <f t="shared" ref="AI241" si="965">AC243</f>
        <v>1</v>
      </c>
      <c r="AL241" s="16" t="s">
        <v>63</v>
      </c>
      <c r="AM241" s="20" t="str">
        <f>DEC2HEX(MOD(HEX2DEC(AM239)+HEX2DEC(AM240),2^32),8)</f>
        <v>BD4AF135</v>
      </c>
    </row>
    <row r="242" spans="1:39" ht="15" customHeight="1" thickBot="1" x14ac:dyDescent="0.6">
      <c r="C242" s="17" t="s">
        <v>44</v>
      </c>
      <c r="D242" s="13" t="str">
        <f>MID($AM205,1,1)</f>
        <v>3</v>
      </c>
      <c r="H242" s="13" t="str">
        <f>MID($AM205,2,1)</f>
        <v>7</v>
      </c>
      <c r="L242" s="13" t="str">
        <f>MID($AM205,3,1)</f>
        <v>C</v>
      </c>
      <c r="P242" s="13" t="str">
        <f>MID($AM205,4,1)</f>
        <v>C</v>
      </c>
      <c r="T242" s="13" t="str">
        <f>MID($AM205,5,1)</f>
        <v>F</v>
      </c>
      <c r="X242" s="13" t="str">
        <f>MID($AM205,6,1)</f>
        <v>1</v>
      </c>
      <c r="AB242" s="13" t="str">
        <f>MID($AM205,7,1)</f>
        <v>C</v>
      </c>
      <c r="AF242" s="13" t="str">
        <f>MID($AM205,8,1)</f>
        <v>9</v>
      </c>
      <c r="AM242" s="14"/>
    </row>
    <row r="243" spans="1:39" ht="15" customHeight="1" thickBot="1" x14ac:dyDescent="0.5">
      <c r="C243" s="15" t="s">
        <v>45</v>
      </c>
      <c r="D243" s="13" t="str">
        <f>MID(DEC2BIN(HEX2DEC(D242),4),1,1)</f>
        <v>0</v>
      </c>
      <c r="E243" s="13" t="str">
        <f>MID(DEC2BIN(HEX2DEC(D242),4),2,1)</f>
        <v>0</v>
      </c>
      <c r="F243" s="13" t="str">
        <f>MID(DEC2BIN(HEX2DEC(D242),4),3,1)</f>
        <v>1</v>
      </c>
      <c r="G243" s="13" t="str">
        <f>MID(DEC2BIN(HEX2DEC(D242),4),4,1)</f>
        <v>1</v>
      </c>
      <c r="H243" s="13" t="str">
        <f>MID(DEC2BIN(HEX2DEC(H242),4),1,1)</f>
        <v>0</v>
      </c>
      <c r="I243" s="13" t="str">
        <f>MID(DEC2BIN(HEX2DEC(H242),4),2,1)</f>
        <v>1</v>
      </c>
      <c r="J243" s="13" t="str">
        <f>MID(DEC2BIN(HEX2DEC(H242),4),3,1)</f>
        <v>1</v>
      </c>
      <c r="K243" s="13" t="str">
        <f>MID(DEC2BIN(HEX2DEC(H242),4),4,1)</f>
        <v>1</v>
      </c>
      <c r="L243" s="13" t="str">
        <f>MID(DEC2BIN(HEX2DEC(L242),4),1,1)</f>
        <v>1</v>
      </c>
      <c r="M243" s="13" t="str">
        <f>MID(DEC2BIN(HEX2DEC(L242),4),2,1)</f>
        <v>1</v>
      </c>
      <c r="N243" s="13" t="str">
        <f>MID(DEC2BIN(HEX2DEC(L242),4),3,1)</f>
        <v>0</v>
      </c>
      <c r="O243" s="13" t="str">
        <f>MID(DEC2BIN(HEX2DEC(L242),4),4,1)</f>
        <v>0</v>
      </c>
      <c r="P243" s="13" t="str">
        <f>MID(DEC2BIN(HEX2DEC(P242),4),1,1)</f>
        <v>1</v>
      </c>
      <c r="Q243" s="13" t="str">
        <f>MID(DEC2BIN(HEX2DEC(P242),4),2,1)</f>
        <v>1</v>
      </c>
      <c r="R243" s="13" t="str">
        <f>MID(DEC2BIN(HEX2DEC(P242),4),3,1)</f>
        <v>0</v>
      </c>
      <c r="S243" s="13" t="str">
        <f>MID(DEC2BIN(HEX2DEC(P242),4),4,1)</f>
        <v>0</v>
      </c>
      <c r="T243" s="13" t="str">
        <f>MID(DEC2BIN(HEX2DEC(T242),4),1,1)</f>
        <v>1</v>
      </c>
      <c r="U243" s="13" t="str">
        <f>MID(DEC2BIN(HEX2DEC(T242),4),2,1)</f>
        <v>1</v>
      </c>
      <c r="V243" s="13" t="str">
        <f>MID(DEC2BIN(HEX2DEC(T242),4),3,1)</f>
        <v>1</v>
      </c>
      <c r="W243" s="13" t="str">
        <f>MID(DEC2BIN(HEX2DEC(T242),4),4,1)</f>
        <v>1</v>
      </c>
      <c r="X243" s="13" t="str">
        <f>MID(DEC2BIN(HEX2DEC(X242),4),1,1)</f>
        <v>0</v>
      </c>
      <c r="Y243" s="13" t="str">
        <f>MID(DEC2BIN(HEX2DEC(X242),4),2,1)</f>
        <v>0</v>
      </c>
      <c r="Z243" s="13" t="str">
        <f>MID(DEC2BIN(HEX2DEC(X242),4),3,1)</f>
        <v>0</v>
      </c>
      <c r="AA243" s="13" t="str">
        <f>MID(DEC2BIN(HEX2DEC(X242),4),4,1)</f>
        <v>1</v>
      </c>
      <c r="AB243" s="13" t="str">
        <f>MID(DEC2BIN(HEX2DEC(AB242),4),1,1)</f>
        <v>1</v>
      </c>
      <c r="AC243" s="13" t="str">
        <f>MID(DEC2BIN(HEX2DEC(AB242),4),2,1)</f>
        <v>1</v>
      </c>
      <c r="AD243" s="13" t="str">
        <f>MID(DEC2BIN(HEX2DEC(AB242),4),3,1)</f>
        <v>0</v>
      </c>
      <c r="AE243" s="13" t="str">
        <f>MID(DEC2BIN(HEX2DEC(AB242),4),4,1)</f>
        <v>0</v>
      </c>
      <c r="AF243" s="13" t="str">
        <f>MID(DEC2BIN(HEX2DEC(AF242),4),1,1)</f>
        <v>1</v>
      </c>
      <c r="AG243" s="13" t="str">
        <f>MID(DEC2BIN(HEX2DEC(AF242),4),2,1)</f>
        <v>0</v>
      </c>
      <c r="AH243" s="13" t="str">
        <f>MID(DEC2BIN(HEX2DEC(AF242),4),3,1)</f>
        <v>0</v>
      </c>
      <c r="AI243" s="13" t="str">
        <f>MID(DEC2BIN(HEX2DEC(AF242),4),4,1)</f>
        <v>1</v>
      </c>
      <c r="AL243" s="16" t="s">
        <v>65</v>
      </c>
      <c r="AM243" s="20" t="str">
        <f>CONCATENATE(D242,H242,L242,P242,T242,X242,AB242,AF242)</f>
        <v>37CCF1C9</v>
      </c>
    </row>
    <row r="244" spans="1:39" ht="15" customHeight="1" thickBot="1" x14ac:dyDescent="0.6">
      <c r="C244" s="17" t="s">
        <v>46</v>
      </c>
      <c r="D244" s="13" t="str">
        <f>D206</f>
        <v>2</v>
      </c>
      <c r="H244" s="13" t="str">
        <f t="shared" ref="H244" si="966">H206</f>
        <v>8</v>
      </c>
      <c r="L244" s="13" t="str">
        <f t="shared" ref="L244" si="967">L206</f>
        <v>E</v>
      </c>
      <c r="P244" s="13" t="str">
        <f t="shared" ref="P244" si="968">P206</f>
        <v>7</v>
      </c>
      <c r="T244" s="13" t="str">
        <f t="shared" ref="T244" si="969">T206</f>
        <v>D</v>
      </c>
      <c r="X244" s="13" t="str">
        <f t="shared" ref="X244" si="970">X206</f>
        <v>E</v>
      </c>
      <c r="AB244" s="13" t="str">
        <f t="shared" ref="AB244" si="971">AB206</f>
        <v>4</v>
      </c>
      <c r="AF244" s="13" t="str">
        <f t="shared" ref="AF244" si="972">AF206</f>
        <v>3</v>
      </c>
      <c r="AM244" s="14"/>
    </row>
    <row r="245" spans="1:39" ht="15" customHeight="1" thickBot="1" x14ac:dyDescent="0.5">
      <c r="C245" s="15" t="s">
        <v>47</v>
      </c>
      <c r="D245" s="13" t="str">
        <f>MID(DEC2BIN(HEX2DEC(D244),4),1,1)</f>
        <v>0</v>
      </c>
      <c r="E245" s="13" t="str">
        <f>MID(DEC2BIN(HEX2DEC(D244),4),2,1)</f>
        <v>0</v>
      </c>
      <c r="F245" s="13" t="str">
        <f>MID(DEC2BIN(HEX2DEC(D244),4),3,1)</f>
        <v>1</v>
      </c>
      <c r="G245" s="13" t="str">
        <f>MID(DEC2BIN(HEX2DEC(D244),4),4,1)</f>
        <v>0</v>
      </c>
      <c r="H245" s="13" t="str">
        <f>MID(DEC2BIN(HEX2DEC(H244),4),1,1)</f>
        <v>1</v>
      </c>
      <c r="I245" s="13" t="str">
        <f>MID(DEC2BIN(HEX2DEC(H244),4),2,1)</f>
        <v>0</v>
      </c>
      <c r="J245" s="13" t="str">
        <f>MID(DEC2BIN(HEX2DEC(H244),4),3,1)</f>
        <v>0</v>
      </c>
      <c r="K245" s="13" t="str">
        <f>MID(DEC2BIN(HEX2DEC(H244),4),4,1)</f>
        <v>0</v>
      </c>
      <c r="L245" s="13" t="str">
        <f>MID(DEC2BIN(HEX2DEC(L244),4),1,1)</f>
        <v>1</v>
      </c>
      <c r="M245" s="13" t="str">
        <f>MID(DEC2BIN(HEX2DEC(L244),4),2,1)</f>
        <v>1</v>
      </c>
      <c r="N245" s="13" t="str">
        <f>MID(DEC2BIN(HEX2DEC(L244),4),3,1)</f>
        <v>1</v>
      </c>
      <c r="O245" s="13" t="str">
        <f>MID(DEC2BIN(HEX2DEC(L244),4),4,1)</f>
        <v>0</v>
      </c>
      <c r="P245" s="13" t="str">
        <f>MID(DEC2BIN(HEX2DEC(P244),4),1,1)</f>
        <v>0</v>
      </c>
      <c r="Q245" s="13" t="str">
        <f>MID(DEC2BIN(HEX2DEC(P244),4),2,1)</f>
        <v>1</v>
      </c>
      <c r="R245" s="13" t="str">
        <f>MID(DEC2BIN(HEX2DEC(P244),4),3,1)</f>
        <v>1</v>
      </c>
      <c r="S245" s="13" t="str">
        <f>MID(DEC2BIN(HEX2DEC(P244),4),4,1)</f>
        <v>1</v>
      </c>
      <c r="T245" s="13" t="str">
        <f>MID(DEC2BIN(HEX2DEC(T244),4),1,1)</f>
        <v>1</v>
      </c>
      <c r="U245" s="13" t="str">
        <f>MID(DEC2BIN(HEX2DEC(T244),4),2,1)</f>
        <v>1</v>
      </c>
      <c r="V245" s="13" t="str">
        <f>MID(DEC2BIN(HEX2DEC(T244),4),3,1)</f>
        <v>0</v>
      </c>
      <c r="W245" s="13" t="str">
        <f>MID(DEC2BIN(HEX2DEC(T244),4),4,1)</f>
        <v>1</v>
      </c>
      <c r="X245" s="13" t="str">
        <f>MID(DEC2BIN(HEX2DEC(X244),4),1,1)</f>
        <v>1</v>
      </c>
      <c r="Y245" s="13" t="str">
        <f>MID(DEC2BIN(HEX2DEC(X244),4),2,1)</f>
        <v>1</v>
      </c>
      <c r="Z245" s="13" t="str">
        <f>MID(DEC2BIN(HEX2DEC(X244),4),3,1)</f>
        <v>1</v>
      </c>
      <c r="AA245" s="13" t="str">
        <f>MID(DEC2BIN(HEX2DEC(X244),4),4,1)</f>
        <v>0</v>
      </c>
      <c r="AB245" s="13" t="str">
        <f>MID(DEC2BIN(HEX2DEC(AB244),4),1,1)</f>
        <v>0</v>
      </c>
      <c r="AC245" s="13" t="str">
        <f>MID(DEC2BIN(HEX2DEC(AB244),4),2,1)</f>
        <v>1</v>
      </c>
      <c r="AD245" s="13" t="str">
        <f>MID(DEC2BIN(HEX2DEC(AB244),4),3,1)</f>
        <v>0</v>
      </c>
      <c r="AE245" s="13" t="str">
        <f>MID(DEC2BIN(HEX2DEC(AB244),4),4,1)</f>
        <v>0</v>
      </c>
      <c r="AF245" s="13" t="str">
        <f>MID(DEC2BIN(HEX2DEC(AF244),4),1,1)</f>
        <v>0</v>
      </c>
      <c r="AG245" s="13" t="str">
        <f>MID(DEC2BIN(HEX2DEC(AF244),4),2,1)</f>
        <v>0</v>
      </c>
      <c r="AH245" s="13" t="str">
        <f>MID(DEC2BIN(HEX2DEC(AF244),4),3,1)</f>
        <v>1</v>
      </c>
      <c r="AI245" s="13" t="str">
        <f>MID(DEC2BIN(HEX2DEC(AF244),4),4,1)</f>
        <v>1</v>
      </c>
      <c r="AL245" s="16" t="s">
        <v>66</v>
      </c>
      <c r="AM245" s="20" t="str">
        <f>CONCATENATE(D244,H244,L244,P244,T244,X244,AB244,AF244)</f>
        <v>28E7DE43</v>
      </c>
    </row>
    <row r="246" spans="1:39" ht="15" customHeight="1" thickBot="1" x14ac:dyDescent="0.6">
      <c r="C246" s="17" t="s">
        <v>48</v>
      </c>
      <c r="D246" s="13" t="str">
        <f>D208</f>
        <v>0</v>
      </c>
      <c r="H246" s="13" t="str">
        <f t="shared" ref="H246" si="973">H208</f>
        <v>1</v>
      </c>
      <c r="L246" s="13" t="str">
        <f t="shared" ref="L246" si="974">L208</f>
        <v>F</v>
      </c>
      <c r="P246" s="13" t="str">
        <f t="shared" ref="P246" si="975">P208</f>
        <v>3</v>
      </c>
      <c r="T246" s="13" t="str">
        <f t="shared" ref="T246" si="976">T208</f>
        <v>0</v>
      </c>
      <c r="X246" s="13" t="str">
        <f t="shared" ref="X246" si="977">X208</f>
        <v>C</v>
      </c>
      <c r="AB246" s="13" t="str">
        <f t="shared" ref="AB246" si="978">AB208</f>
        <v>C</v>
      </c>
      <c r="AF246" s="13" t="str">
        <f t="shared" ref="AF246" si="979">AF208</f>
        <v>5</v>
      </c>
      <c r="AM246" s="14"/>
    </row>
    <row r="247" spans="1:39" ht="15" customHeight="1" thickBot="1" x14ac:dyDescent="0.5">
      <c r="C247" s="15" t="s">
        <v>49</v>
      </c>
      <c r="D247" s="13" t="str">
        <f>MID(DEC2BIN(HEX2DEC(D246),4),1,1)</f>
        <v>0</v>
      </c>
      <c r="E247" s="13" t="str">
        <f>MID(DEC2BIN(HEX2DEC(D246),4),2,1)</f>
        <v>0</v>
      </c>
      <c r="F247" s="13" t="str">
        <f>MID(DEC2BIN(HEX2DEC(D246),4),3,1)</f>
        <v>0</v>
      </c>
      <c r="G247" s="13" t="str">
        <f>MID(DEC2BIN(HEX2DEC(D246),4),4,1)</f>
        <v>0</v>
      </c>
      <c r="H247" s="13" t="str">
        <f>MID(DEC2BIN(HEX2DEC(H246),4),1,1)</f>
        <v>0</v>
      </c>
      <c r="I247" s="13" t="str">
        <f>MID(DEC2BIN(HEX2DEC(H246),4),2,1)</f>
        <v>0</v>
      </c>
      <c r="J247" s="13" t="str">
        <f>MID(DEC2BIN(HEX2DEC(H246),4),3,1)</f>
        <v>0</v>
      </c>
      <c r="K247" s="13" t="str">
        <f>MID(DEC2BIN(HEX2DEC(H246),4),4,1)</f>
        <v>1</v>
      </c>
      <c r="L247" s="13" t="str">
        <f>MID(DEC2BIN(HEX2DEC(L246),4),1,1)</f>
        <v>1</v>
      </c>
      <c r="M247" s="13" t="str">
        <f>MID(DEC2BIN(HEX2DEC(L246),4),2,1)</f>
        <v>1</v>
      </c>
      <c r="N247" s="13" t="str">
        <f>MID(DEC2BIN(HEX2DEC(L246),4),3,1)</f>
        <v>1</v>
      </c>
      <c r="O247" s="13" t="str">
        <f>MID(DEC2BIN(HEX2DEC(L246),4),4,1)</f>
        <v>1</v>
      </c>
      <c r="P247" s="13" t="str">
        <f>MID(DEC2BIN(HEX2DEC(P246),4),1,1)</f>
        <v>0</v>
      </c>
      <c r="Q247" s="13" t="str">
        <f>MID(DEC2BIN(HEX2DEC(P246),4),2,1)</f>
        <v>0</v>
      </c>
      <c r="R247" s="13" t="str">
        <f>MID(DEC2BIN(HEX2DEC(P246),4),3,1)</f>
        <v>1</v>
      </c>
      <c r="S247" s="13" t="str">
        <f>MID(DEC2BIN(HEX2DEC(P246),4),4,1)</f>
        <v>1</v>
      </c>
      <c r="T247" s="13" t="str">
        <f>MID(DEC2BIN(HEX2DEC(T246),4),1,1)</f>
        <v>0</v>
      </c>
      <c r="U247" s="13" t="str">
        <f>MID(DEC2BIN(HEX2DEC(T246),4),2,1)</f>
        <v>0</v>
      </c>
      <c r="V247" s="13" t="str">
        <f>MID(DEC2BIN(HEX2DEC(T246),4),3,1)</f>
        <v>0</v>
      </c>
      <c r="W247" s="13" t="str">
        <f>MID(DEC2BIN(HEX2DEC(T246),4),4,1)</f>
        <v>0</v>
      </c>
      <c r="X247" s="13" t="str">
        <f>MID(DEC2BIN(HEX2DEC(X246),4),1,1)</f>
        <v>1</v>
      </c>
      <c r="Y247" s="13" t="str">
        <f>MID(DEC2BIN(HEX2DEC(X246),4),2,1)</f>
        <v>1</v>
      </c>
      <c r="Z247" s="13" t="str">
        <f>MID(DEC2BIN(HEX2DEC(X246),4),3,1)</f>
        <v>0</v>
      </c>
      <c r="AA247" s="13" t="str">
        <f>MID(DEC2BIN(HEX2DEC(X246),4),4,1)</f>
        <v>0</v>
      </c>
      <c r="AB247" s="13" t="str">
        <f>MID(DEC2BIN(HEX2DEC(AB246),4),1,1)</f>
        <v>1</v>
      </c>
      <c r="AC247" s="13" t="str">
        <f>MID(DEC2BIN(HEX2DEC(AB246),4),2,1)</f>
        <v>1</v>
      </c>
      <c r="AD247" s="13" t="str">
        <f>MID(DEC2BIN(HEX2DEC(AB246),4),3,1)</f>
        <v>0</v>
      </c>
      <c r="AE247" s="13" t="str">
        <f>MID(DEC2BIN(HEX2DEC(AB246),4),4,1)</f>
        <v>0</v>
      </c>
      <c r="AF247" s="13" t="str">
        <f>MID(DEC2BIN(HEX2DEC(AF246),4),1,1)</f>
        <v>0</v>
      </c>
      <c r="AG247" s="13" t="str">
        <f>MID(DEC2BIN(HEX2DEC(AF246),4),2,1)</f>
        <v>1</v>
      </c>
      <c r="AH247" s="13" t="str">
        <f>MID(DEC2BIN(HEX2DEC(AF246),4),3,1)</f>
        <v>0</v>
      </c>
      <c r="AI247" s="13" t="str">
        <f>MID(DEC2BIN(HEX2DEC(AF246),4),4,1)</f>
        <v>1</v>
      </c>
      <c r="AL247" s="16" t="s">
        <v>55</v>
      </c>
      <c r="AM247" s="20" t="str">
        <f>CONCATENATE(D246,H246,L246,P246,T246,X246,AB246,AF246)</f>
        <v>01F30CC5</v>
      </c>
    </row>
    <row r="248" spans="1:39" ht="15" customHeight="1" x14ac:dyDescent="0.45">
      <c r="C248" s="15" t="s">
        <v>50</v>
      </c>
      <c r="D248" s="13" t="str">
        <f>IF(VALUE(D243)=1,D245,D247)</f>
        <v>0</v>
      </c>
      <c r="E248" s="13" t="str">
        <f t="shared" ref="E248:AI248" si="980">IF(VALUE(E243)=1,E245,E247)</f>
        <v>0</v>
      </c>
      <c r="F248" s="13" t="str">
        <f t="shared" si="980"/>
        <v>1</v>
      </c>
      <c r="G248" s="13" t="str">
        <f t="shared" si="980"/>
        <v>0</v>
      </c>
      <c r="H248" s="13" t="str">
        <f t="shared" si="980"/>
        <v>0</v>
      </c>
      <c r="I248" s="13" t="str">
        <f t="shared" si="980"/>
        <v>0</v>
      </c>
      <c r="J248" s="13" t="str">
        <f t="shared" si="980"/>
        <v>0</v>
      </c>
      <c r="K248" s="13" t="str">
        <f t="shared" si="980"/>
        <v>0</v>
      </c>
      <c r="L248" s="13" t="str">
        <f t="shared" si="980"/>
        <v>1</v>
      </c>
      <c r="M248" s="13" t="str">
        <f t="shared" si="980"/>
        <v>1</v>
      </c>
      <c r="N248" s="13" t="str">
        <f t="shared" si="980"/>
        <v>1</v>
      </c>
      <c r="O248" s="13" t="str">
        <f t="shared" si="980"/>
        <v>1</v>
      </c>
      <c r="P248" s="13" t="str">
        <f t="shared" si="980"/>
        <v>0</v>
      </c>
      <c r="Q248" s="13" t="str">
        <f t="shared" si="980"/>
        <v>1</v>
      </c>
      <c r="R248" s="13" t="str">
        <f t="shared" si="980"/>
        <v>1</v>
      </c>
      <c r="S248" s="13" t="str">
        <f t="shared" si="980"/>
        <v>1</v>
      </c>
      <c r="T248" s="13" t="str">
        <f t="shared" si="980"/>
        <v>1</v>
      </c>
      <c r="U248" s="13" t="str">
        <f t="shared" si="980"/>
        <v>1</v>
      </c>
      <c r="V248" s="13" t="str">
        <f t="shared" si="980"/>
        <v>0</v>
      </c>
      <c r="W248" s="13" t="str">
        <f t="shared" si="980"/>
        <v>1</v>
      </c>
      <c r="X248" s="13" t="str">
        <f t="shared" si="980"/>
        <v>1</v>
      </c>
      <c r="Y248" s="13" t="str">
        <f t="shared" si="980"/>
        <v>1</v>
      </c>
      <c r="Z248" s="13" t="str">
        <f t="shared" si="980"/>
        <v>0</v>
      </c>
      <c r="AA248" s="13" t="str">
        <f t="shared" si="980"/>
        <v>0</v>
      </c>
      <c r="AB248" s="13" t="str">
        <f t="shared" si="980"/>
        <v>0</v>
      </c>
      <c r="AC248" s="13" t="str">
        <f t="shared" si="980"/>
        <v>1</v>
      </c>
      <c r="AD248" s="13" t="str">
        <f t="shared" si="980"/>
        <v>0</v>
      </c>
      <c r="AE248" s="13" t="str">
        <f t="shared" si="980"/>
        <v>0</v>
      </c>
      <c r="AF248" s="13" t="str">
        <f t="shared" si="980"/>
        <v>0</v>
      </c>
      <c r="AG248" s="13" t="str">
        <f t="shared" si="980"/>
        <v>1</v>
      </c>
      <c r="AH248" s="13" t="str">
        <f t="shared" si="980"/>
        <v>0</v>
      </c>
      <c r="AI248" s="13" t="str">
        <f t="shared" si="980"/>
        <v>1</v>
      </c>
    </row>
    <row r="249" spans="1:39" ht="15" customHeight="1" x14ac:dyDescent="0.45">
      <c r="C249" s="15" t="s">
        <v>51</v>
      </c>
      <c r="D249" s="13" t="str">
        <f>BIN2HEX(CONCATENATE(D248,E248,F248,G248))</f>
        <v>2</v>
      </c>
      <c r="H249" s="13" t="str">
        <f>BIN2HEX(CONCATENATE(H248,I248,J248,K248))</f>
        <v>0</v>
      </c>
      <c r="L249" s="13" t="str">
        <f>BIN2HEX(CONCATENATE(L248,M248,N248,O248))</f>
        <v>F</v>
      </c>
      <c r="P249" s="13" t="str">
        <f>BIN2HEX(CONCATENATE(P248,Q248,R248,S248))</f>
        <v>7</v>
      </c>
      <c r="T249" s="13" t="str">
        <f>BIN2HEX(CONCATENATE(T248,U248,V248,W248))</f>
        <v>D</v>
      </c>
      <c r="X249" s="13" t="str">
        <f>BIN2HEX(CONCATENATE(X248,Y248,Z248,AA248))</f>
        <v>C</v>
      </c>
      <c r="AB249" s="13" t="str">
        <f>BIN2HEX(CONCATENATE(AB248,AC248,AD248,AE248))</f>
        <v>4</v>
      </c>
      <c r="AF249" s="13" t="str">
        <f>BIN2HEX(CONCATENATE(AF248,AG248,AH248,AI248))</f>
        <v>5</v>
      </c>
    </row>
    <row r="250" spans="1:39" ht="15" customHeight="1" x14ac:dyDescent="0.55000000000000004">
      <c r="C250" s="17" t="s">
        <v>52</v>
      </c>
      <c r="D250" s="13" t="str">
        <f>D210</f>
        <v>E</v>
      </c>
      <c r="H250" s="13" t="str">
        <f t="shared" ref="H250" si="981">H210</f>
        <v>A</v>
      </c>
      <c r="L250" s="13" t="str">
        <f t="shared" ref="L250" si="982">L210</f>
        <v>9</v>
      </c>
      <c r="P250" s="13" t="str">
        <f t="shared" ref="P250" si="983">P210</f>
        <v>1</v>
      </c>
      <c r="T250" s="13" t="str">
        <f t="shared" ref="T250" si="984">T210</f>
        <v>7</v>
      </c>
      <c r="X250" s="13" t="str">
        <f t="shared" ref="X250" si="985">X210</f>
        <v>5</v>
      </c>
      <c r="AB250" s="13" t="str">
        <f t="shared" ref="AB250" si="986">AB210</f>
        <v>F</v>
      </c>
      <c r="AF250" s="13" t="str">
        <f t="shared" ref="AF250" si="987">AF210</f>
        <v>9</v>
      </c>
    </row>
    <row r="251" spans="1:39" ht="15" customHeight="1" x14ac:dyDescent="0.45">
      <c r="D251" s="13" t="str">
        <f>MID(DEC2BIN(HEX2DEC(D250),4),1,1)</f>
        <v>1</v>
      </c>
      <c r="E251" s="13" t="str">
        <f>MID(DEC2BIN(HEX2DEC(D250),4),2,1)</f>
        <v>1</v>
      </c>
      <c r="F251" s="13" t="str">
        <f>MID(DEC2BIN(HEX2DEC(D250),4),3,1)</f>
        <v>1</v>
      </c>
      <c r="G251" s="13" t="str">
        <f>MID(DEC2BIN(HEX2DEC(D250),4),4,1)</f>
        <v>0</v>
      </c>
      <c r="H251" s="13" t="str">
        <f>MID(DEC2BIN(HEX2DEC(H250),4),1,1)</f>
        <v>1</v>
      </c>
      <c r="I251" s="13" t="str">
        <f>MID(DEC2BIN(HEX2DEC(H250),4),2,1)</f>
        <v>0</v>
      </c>
      <c r="J251" s="13" t="str">
        <f>MID(DEC2BIN(HEX2DEC(H250),4),3,1)</f>
        <v>1</v>
      </c>
      <c r="K251" s="13" t="str">
        <f>MID(DEC2BIN(HEX2DEC(H250),4),4,1)</f>
        <v>0</v>
      </c>
      <c r="L251" s="13" t="str">
        <f>MID(DEC2BIN(HEX2DEC(L250),4),1,1)</f>
        <v>1</v>
      </c>
      <c r="M251" s="13" t="str">
        <f>MID(DEC2BIN(HEX2DEC(L250),4),2,1)</f>
        <v>0</v>
      </c>
      <c r="N251" s="13" t="str">
        <f>MID(DEC2BIN(HEX2DEC(L250),4),3,1)</f>
        <v>0</v>
      </c>
      <c r="O251" s="13" t="str">
        <f>MID(DEC2BIN(HEX2DEC(L250),4),4,1)</f>
        <v>1</v>
      </c>
      <c r="P251" s="13" t="str">
        <f>MID(DEC2BIN(HEX2DEC(P250),4),1,1)</f>
        <v>0</v>
      </c>
      <c r="Q251" s="13" t="str">
        <f>MID(DEC2BIN(HEX2DEC(P250),4),2,1)</f>
        <v>0</v>
      </c>
      <c r="R251" s="13" t="str">
        <f>MID(DEC2BIN(HEX2DEC(P250),4),3,1)</f>
        <v>0</v>
      </c>
      <c r="S251" s="13" t="str">
        <f>MID(DEC2BIN(HEX2DEC(P250),4),4,1)</f>
        <v>1</v>
      </c>
      <c r="T251" s="13" t="str">
        <f>MID(DEC2BIN(HEX2DEC(T250),4),1,1)</f>
        <v>0</v>
      </c>
      <c r="U251" s="13" t="str">
        <f>MID(DEC2BIN(HEX2DEC(T250),4),2,1)</f>
        <v>1</v>
      </c>
      <c r="V251" s="13" t="str">
        <f>MID(DEC2BIN(HEX2DEC(T250),4),3,1)</f>
        <v>1</v>
      </c>
      <c r="W251" s="13" t="str">
        <f>MID(DEC2BIN(HEX2DEC(T250),4),4,1)</f>
        <v>1</v>
      </c>
      <c r="X251" s="13" t="str">
        <f>MID(DEC2BIN(HEX2DEC(X250),4),1,1)</f>
        <v>0</v>
      </c>
      <c r="Y251" s="13" t="str">
        <f>MID(DEC2BIN(HEX2DEC(X250),4),2,1)</f>
        <v>1</v>
      </c>
      <c r="Z251" s="13" t="str">
        <f>MID(DEC2BIN(HEX2DEC(X250),4),3,1)</f>
        <v>0</v>
      </c>
      <c r="AA251" s="13" t="str">
        <f>MID(DEC2BIN(HEX2DEC(X250),4),4,1)</f>
        <v>1</v>
      </c>
      <c r="AB251" s="13" t="str">
        <f>MID(DEC2BIN(HEX2DEC(AB250),4),1,1)</f>
        <v>1</v>
      </c>
      <c r="AC251" s="13" t="str">
        <f>MID(DEC2BIN(HEX2DEC(AB250),4),2,1)</f>
        <v>1</v>
      </c>
      <c r="AD251" s="13" t="str">
        <f>MID(DEC2BIN(HEX2DEC(AB250),4),3,1)</f>
        <v>1</v>
      </c>
      <c r="AE251" s="13" t="str">
        <f>MID(DEC2BIN(HEX2DEC(AB250),4),4,1)</f>
        <v>1</v>
      </c>
      <c r="AF251" s="13" t="str">
        <f>MID(DEC2BIN(HEX2DEC(AF250),4),1,1)</f>
        <v>1</v>
      </c>
      <c r="AG251" s="13" t="str">
        <f>MID(DEC2BIN(HEX2DEC(AF250),4),2,1)</f>
        <v>0</v>
      </c>
      <c r="AH251" s="13" t="str">
        <f>MID(DEC2BIN(HEX2DEC(AF250),4),3,1)</f>
        <v>0</v>
      </c>
      <c r="AI251" s="13" t="str">
        <f>MID(DEC2BIN(HEX2DEC(AF250),4),4,1)</f>
        <v>1</v>
      </c>
    </row>
    <row r="252" spans="1:39" ht="15" customHeight="1" x14ac:dyDescent="0.45">
      <c r="A252" s="23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  <c r="AE252" s="23"/>
      <c r="AF252" s="23"/>
      <c r="AG252" s="23"/>
      <c r="AH252" s="23"/>
      <c r="AI252" s="23"/>
      <c r="AJ252" s="23"/>
      <c r="AK252" s="23"/>
      <c r="AL252" s="23"/>
      <c r="AM252" s="23"/>
    </row>
    <row r="254" spans="1:39" ht="15" customHeight="1" x14ac:dyDescent="0.5">
      <c r="C254" s="12" t="s">
        <v>35</v>
      </c>
      <c r="D254" s="13">
        <f>D218+1</f>
        <v>8</v>
      </c>
    </row>
    <row r="256" spans="1:39" ht="15" customHeight="1" x14ac:dyDescent="0.45">
      <c r="C256" s="14" t="s">
        <v>31</v>
      </c>
      <c r="D256" s="13" t="str">
        <f>BIN2HEX(CONCATENATE(D257,E257,F257,G257))</f>
        <v>D</v>
      </c>
      <c r="H256" s="13" t="str">
        <f>BIN2HEX(CONCATENATE(H257,I257,J257,K257))</f>
        <v>B</v>
      </c>
      <c r="L256" s="13" t="str">
        <f>BIN2HEX(CONCATENATE(L257,M257,N257,O257))</f>
        <v>7</v>
      </c>
      <c r="P256" s="13" t="str">
        <f>BIN2HEX(CONCATENATE(P257,Q257,R257,S257))</f>
        <v>F</v>
      </c>
      <c r="T256" s="13" t="str">
        <f>BIN2HEX(CONCATENATE(T257,U257,V257,W257))</f>
        <v>2</v>
      </c>
      <c r="X256" s="13" t="str">
        <f>BIN2HEX(CONCATENATE(X257,Y257,Z257,AA257))</f>
        <v>2</v>
      </c>
      <c r="AB256" s="13" t="str">
        <f>BIN2HEX(CONCATENATE(AB257,AC257,AD257,AE257))</f>
        <v>4</v>
      </c>
      <c r="AF256" s="13" t="str">
        <f>BIN2HEX(CONCATENATE(AF257,AG257,AH257,AI257))</f>
        <v>D</v>
      </c>
    </row>
    <row r="257" spans="3:39" ht="15" customHeight="1" x14ac:dyDescent="0.45">
      <c r="C257" s="14" t="s">
        <v>36</v>
      </c>
      <c r="D257" s="13">
        <f>IF(ISEVEN(D258+D259+D260),0,1)</f>
        <v>1</v>
      </c>
      <c r="E257" s="13">
        <f t="shared" ref="E257:AI257" si="988">IF(ISEVEN(E258+E259+E260),0,1)</f>
        <v>1</v>
      </c>
      <c r="F257" s="13">
        <f t="shared" si="988"/>
        <v>0</v>
      </c>
      <c r="G257" s="13">
        <f t="shared" si="988"/>
        <v>1</v>
      </c>
      <c r="H257" s="13">
        <f t="shared" si="988"/>
        <v>1</v>
      </c>
      <c r="I257" s="13">
        <f t="shared" si="988"/>
        <v>0</v>
      </c>
      <c r="J257" s="13">
        <f t="shared" si="988"/>
        <v>1</v>
      </c>
      <c r="K257" s="13">
        <f t="shared" si="988"/>
        <v>1</v>
      </c>
      <c r="L257" s="13">
        <f t="shared" si="988"/>
        <v>0</v>
      </c>
      <c r="M257" s="13">
        <f t="shared" si="988"/>
        <v>1</v>
      </c>
      <c r="N257" s="13">
        <f t="shared" si="988"/>
        <v>1</v>
      </c>
      <c r="O257" s="13">
        <f t="shared" si="988"/>
        <v>1</v>
      </c>
      <c r="P257" s="13">
        <f t="shared" si="988"/>
        <v>1</v>
      </c>
      <c r="Q257" s="13">
        <f t="shared" si="988"/>
        <v>1</v>
      </c>
      <c r="R257" s="13">
        <f t="shared" si="988"/>
        <v>1</v>
      </c>
      <c r="S257" s="13">
        <f t="shared" si="988"/>
        <v>1</v>
      </c>
      <c r="T257" s="13">
        <f t="shared" si="988"/>
        <v>0</v>
      </c>
      <c r="U257" s="13">
        <f t="shared" si="988"/>
        <v>0</v>
      </c>
      <c r="V257" s="13">
        <f t="shared" si="988"/>
        <v>1</v>
      </c>
      <c r="W257" s="13">
        <f t="shared" si="988"/>
        <v>0</v>
      </c>
      <c r="X257" s="13">
        <f t="shared" si="988"/>
        <v>0</v>
      </c>
      <c r="Y257" s="13">
        <f t="shared" si="988"/>
        <v>0</v>
      </c>
      <c r="Z257" s="13">
        <f t="shared" si="988"/>
        <v>1</v>
      </c>
      <c r="AA257" s="13">
        <f t="shared" si="988"/>
        <v>0</v>
      </c>
      <c r="AB257" s="13">
        <f t="shared" si="988"/>
        <v>0</v>
      </c>
      <c r="AC257" s="13">
        <f t="shared" si="988"/>
        <v>1</v>
      </c>
      <c r="AD257" s="13">
        <f t="shared" si="988"/>
        <v>0</v>
      </c>
      <c r="AE257" s="13">
        <f t="shared" si="988"/>
        <v>0</v>
      </c>
      <c r="AF257" s="13">
        <f t="shared" si="988"/>
        <v>1</v>
      </c>
      <c r="AG257" s="13">
        <f t="shared" si="988"/>
        <v>1</v>
      </c>
      <c r="AH257" s="13">
        <f t="shared" si="988"/>
        <v>0</v>
      </c>
      <c r="AI257" s="13">
        <f t="shared" si="988"/>
        <v>1</v>
      </c>
      <c r="AL257" s="13" t="s">
        <v>53</v>
      </c>
      <c r="AM257" s="14" t="str">
        <f>VLOOKUP('הכנה ל- SHA-256 #2'!$U$24,'הכנה ל- SHA-256 #2'!$U$24:$CG$24,1+'SHA-256 Algorithm #2'!D254,)</f>
        <v>F10C88DF</v>
      </c>
    </row>
    <row r="258" spans="3:39" ht="15" customHeight="1" x14ac:dyDescent="0.45">
      <c r="C258" s="14" t="s">
        <v>32</v>
      </c>
      <c r="D258" s="13" t="str">
        <f>N262</f>
        <v>0</v>
      </c>
      <c r="E258" s="13" t="str">
        <f t="shared" ref="E258" si="989">O262</f>
        <v>1</v>
      </c>
      <c r="F258" s="13" t="str">
        <f t="shared" ref="F258" si="990">P262</f>
        <v>0</v>
      </c>
      <c r="G258" s="13" t="str">
        <f t="shared" ref="G258" si="991">Q262</f>
        <v>1</v>
      </c>
      <c r="H258" s="13" t="str">
        <f t="shared" ref="H258" si="992">R262</f>
        <v>0</v>
      </c>
      <c r="I258" s="13" t="str">
        <f t="shared" ref="I258" si="993">S262</f>
        <v>0</v>
      </c>
      <c r="J258" s="13" t="str">
        <f t="shared" ref="J258" si="994">T262</f>
        <v>0</v>
      </c>
      <c r="K258" s="13" t="str">
        <f t="shared" ref="K258" si="995">U262</f>
        <v>1</v>
      </c>
      <c r="L258" s="13" t="str">
        <f t="shared" ref="L258" si="996">V262</f>
        <v>0</v>
      </c>
      <c r="M258" s="13" t="str">
        <f t="shared" ref="M258" si="997">W262</f>
        <v>0</v>
      </c>
      <c r="N258" s="13" t="str">
        <f t="shared" ref="N258" si="998">X262</f>
        <v>1</v>
      </c>
      <c r="O258" s="13" t="str">
        <f t="shared" ref="O258" si="999">Y262</f>
        <v>0</v>
      </c>
      <c r="P258" s="13" t="str">
        <f t="shared" ref="P258" si="1000">Z262</f>
        <v>0</v>
      </c>
      <c r="Q258" s="13" t="str">
        <f t="shared" ref="Q258" si="1001">AA262</f>
        <v>0</v>
      </c>
      <c r="R258" s="13" t="str">
        <f t="shared" ref="R258" si="1002">AB262</f>
        <v>1</v>
      </c>
      <c r="S258" s="13" t="str">
        <f t="shared" ref="S258" si="1003">AC262</f>
        <v>1</v>
      </c>
      <c r="T258" s="13" t="str">
        <f t="shared" ref="T258" si="1004">AD262</f>
        <v>1</v>
      </c>
      <c r="U258" s="13" t="str">
        <f t="shared" ref="U258" si="1005">AE262</f>
        <v>0</v>
      </c>
      <c r="V258" s="13" t="str">
        <f t="shared" ref="V258" si="1006">AF262</f>
        <v>0</v>
      </c>
      <c r="W258" s="13" t="str">
        <f t="shared" ref="W258" si="1007">AG262</f>
        <v>1</v>
      </c>
      <c r="X258" s="13" t="str">
        <f t="shared" ref="X258" si="1008">AH262</f>
        <v>1</v>
      </c>
      <c r="Y258" s="13" t="str">
        <f t="shared" ref="Y258" si="1009">AI262</f>
        <v>1</v>
      </c>
      <c r="Z258" s="13" t="str">
        <f>D262</f>
        <v>0</v>
      </c>
      <c r="AA258" s="13" t="str">
        <f t="shared" ref="AA258" si="1010">E262</f>
        <v>0</v>
      </c>
      <c r="AB258" s="13" t="str">
        <f t="shared" ref="AB258" si="1011">F262</f>
        <v>1</v>
      </c>
      <c r="AC258" s="13" t="str">
        <f t="shared" ref="AC258" si="1012">G262</f>
        <v>1</v>
      </c>
      <c r="AD258" s="13" t="str">
        <f t="shared" ref="AD258" si="1013">H262</f>
        <v>0</v>
      </c>
      <c r="AE258" s="13" t="str">
        <f t="shared" ref="AE258" si="1014">I262</f>
        <v>1</v>
      </c>
      <c r="AF258" s="13" t="str">
        <f t="shared" ref="AF258" si="1015">J262</f>
        <v>0</v>
      </c>
      <c r="AG258" s="13" t="str">
        <f t="shared" ref="AG258" si="1016">K262</f>
        <v>1</v>
      </c>
      <c r="AH258" s="13" t="str">
        <f t="shared" ref="AH258" si="1017">L262</f>
        <v>1</v>
      </c>
      <c r="AI258" s="13" t="str">
        <f t="shared" ref="AI258" si="1018">M262</f>
        <v>0</v>
      </c>
      <c r="AL258" s="14" t="s">
        <v>54</v>
      </c>
      <c r="AM258" s="14" t="str">
        <f>HLOOKUP('הכנה ל- SHA-256 #1'!$Q$5,'הכנה ל- SHA-256 #1'!$Q$5:$Q$69,1+'SHA-256 Algorithm #2'!D254,FALSE)</f>
        <v>AB1C5ED5</v>
      </c>
    </row>
    <row r="259" spans="3:39" ht="15" customHeight="1" x14ac:dyDescent="0.45">
      <c r="C259" s="14" t="s">
        <v>33</v>
      </c>
      <c r="D259" s="13" t="str">
        <f>W262</f>
        <v>0</v>
      </c>
      <c r="E259" s="13" t="str">
        <f t="shared" ref="E259" si="1019">X262</f>
        <v>1</v>
      </c>
      <c r="F259" s="13" t="str">
        <f t="shared" ref="F259" si="1020">Y262</f>
        <v>0</v>
      </c>
      <c r="G259" s="13" t="str">
        <f t="shared" ref="G259" si="1021">Z262</f>
        <v>0</v>
      </c>
      <c r="H259" s="13" t="str">
        <f t="shared" ref="H259" si="1022">AA262</f>
        <v>0</v>
      </c>
      <c r="I259" s="13" t="str">
        <f t="shared" ref="I259" si="1023">AB262</f>
        <v>1</v>
      </c>
      <c r="J259" s="13" t="str">
        <f t="shared" ref="J259" si="1024">AC262</f>
        <v>1</v>
      </c>
      <c r="K259" s="13" t="str">
        <f t="shared" ref="K259" si="1025">AD262</f>
        <v>1</v>
      </c>
      <c r="L259" s="13" t="str">
        <f t="shared" ref="L259" si="1026">AE262</f>
        <v>0</v>
      </c>
      <c r="M259" s="13" t="str">
        <f t="shared" ref="M259" si="1027">AF262</f>
        <v>0</v>
      </c>
      <c r="N259" s="13" t="str">
        <f t="shared" ref="N259" si="1028">AG262</f>
        <v>1</v>
      </c>
      <c r="O259" s="13" t="str">
        <f t="shared" ref="O259" si="1029">AH262</f>
        <v>1</v>
      </c>
      <c r="P259" s="13" t="str">
        <f t="shared" ref="P259" si="1030">AI262</f>
        <v>1</v>
      </c>
      <c r="Q259" s="13" t="str">
        <f>D262</f>
        <v>0</v>
      </c>
      <c r="R259" s="13" t="str">
        <f t="shared" ref="R259" si="1031">E262</f>
        <v>0</v>
      </c>
      <c r="S259" s="13" t="str">
        <f t="shared" ref="S259" si="1032">F262</f>
        <v>1</v>
      </c>
      <c r="T259" s="13" t="str">
        <f t="shared" ref="T259" si="1033">G262</f>
        <v>1</v>
      </c>
      <c r="U259" s="13" t="str">
        <f t="shared" ref="U259" si="1034">H262</f>
        <v>0</v>
      </c>
      <c r="V259" s="13" t="str">
        <f t="shared" ref="V259" si="1035">I262</f>
        <v>1</v>
      </c>
      <c r="W259" s="13" t="str">
        <f t="shared" ref="W259" si="1036">J262</f>
        <v>0</v>
      </c>
      <c r="X259" s="13" t="str">
        <f t="shared" ref="X259" si="1037">K262</f>
        <v>1</v>
      </c>
      <c r="Y259" s="13" t="str">
        <f t="shared" ref="Y259" si="1038">L262</f>
        <v>1</v>
      </c>
      <c r="Z259" s="13" t="str">
        <f t="shared" ref="Z259" si="1039">M262</f>
        <v>0</v>
      </c>
      <c r="AA259" s="13" t="str">
        <f t="shared" ref="AA259" si="1040">N262</f>
        <v>0</v>
      </c>
      <c r="AB259" s="13" t="str">
        <f t="shared" ref="AB259" si="1041">O262</f>
        <v>1</v>
      </c>
      <c r="AC259" s="13" t="str">
        <f t="shared" ref="AC259" si="1042">P262</f>
        <v>0</v>
      </c>
      <c r="AD259" s="13" t="str">
        <f t="shared" ref="AD259" si="1043">Q262</f>
        <v>1</v>
      </c>
      <c r="AE259" s="13" t="str">
        <f t="shared" ref="AE259" si="1044">R262</f>
        <v>0</v>
      </c>
      <c r="AF259" s="13" t="str">
        <f t="shared" ref="AF259" si="1045">S262</f>
        <v>0</v>
      </c>
      <c r="AG259" s="13" t="str">
        <f t="shared" ref="AG259" si="1046">T262</f>
        <v>0</v>
      </c>
      <c r="AH259" s="13" t="str">
        <f t="shared" ref="AH259" si="1047">U262</f>
        <v>1</v>
      </c>
      <c r="AI259" s="13" t="str">
        <f t="shared" ref="AI259" si="1048">V262</f>
        <v>0</v>
      </c>
      <c r="AL259" s="14" t="s">
        <v>55</v>
      </c>
      <c r="AM259" s="14" t="str">
        <f>CONCATENATE(D286,H286,L286,P286,T286,X286,AB286,AF286)</f>
        <v>01F30CC5</v>
      </c>
    </row>
    <row r="260" spans="3:39" ht="15" customHeight="1" x14ac:dyDescent="0.45">
      <c r="C260" s="14" t="s">
        <v>34</v>
      </c>
      <c r="D260" s="13" t="str">
        <f>AH262</f>
        <v>1</v>
      </c>
      <c r="E260" s="13" t="str">
        <f>AI262</f>
        <v>1</v>
      </c>
      <c r="F260" s="13" t="str">
        <f>D262</f>
        <v>0</v>
      </c>
      <c r="G260" s="13" t="str">
        <f t="shared" ref="G260" si="1049">E262</f>
        <v>0</v>
      </c>
      <c r="H260" s="13" t="str">
        <f t="shared" ref="H260" si="1050">F262</f>
        <v>1</v>
      </c>
      <c r="I260" s="13" t="str">
        <f t="shared" ref="I260" si="1051">G262</f>
        <v>1</v>
      </c>
      <c r="J260" s="13" t="str">
        <f t="shared" ref="J260" si="1052">H262</f>
        <v>0</v>
      </c>
      <c r="K260" s="13" t="str">
        <f t="shared" ref="K260" si="1053">I262</f>
        <v>1</v>
      </c>
      <c r="L260" s="13" t="str">
        <f t="shared" ref="L260" si="1054">J262</f>
        <v>0</v>
      </c>
      <c r="M260" s="13" t="str">
        <f t="shared" ref="M260" si="1055">K262</f>
        <v>1</v>
      </c>
      <c r="N260" s="13" t="str">
        <f t="shared" ref="N260" si="1056">L262</f>
        <v>1</v>
      </c>
      <c r="O260" s="13" t="str">
        <f t="shared" ref="O260" si="1057">M262</f>
        <v>0</v>
      </c>
      <c r="P260" s="13" t="str">
        <f t="shared" ref="P260" si="1058">N262</f>
        <v>0</v>
      </c>
      <c r="Q260" s="13" t="str">
        <f t="shared" ref="Q260" si="1059">O262</f>
        <v>1</v>
      </c>
      <c r="R260" s="13" t="str">
        <f t="shared" ref="R260" si="1060">P262</f>
        <v>0</v>
      </c>
      <c r="S260" s="13" t="str">
        <f t="shared" ref="S260" si="1061">Q262</f>
        <v>1</v>
      </c>
      <c r="T260" s="13" t="str">
        <f t="shared" ref="T260" si="1062">R262</f>
        <v>0</v>
      </c>
      <c r="U260" s="13" t="str">
        <f t="shared" ref="U260" si="1063">S262</f>
        <v>0</v>
      </c>
      <c r="V260" s="13" t="str">
        <f t="shared" ref="V260" si="1064">T262</f>
        <v>0</v>
      </c>
      <c r="W260" s="13" t="str">
        <f t="shared" ref="W260" si="1065">U262</f>
        <v>1</v>
      </c>
      <c r="X260" s="13" t="str">
        <f t="shared" ref="X260" si="1066">V262</f>
        <v>0</v>
      </c>
      <c r="Y260" s="13" t="str">
        <f t="shared" ref="Y260" si="1067">W262</f>
        <v>0</v>
      </c>
      <c r="Z260" s="13" t="str">
        <f t="shared" ref="Z260" si="1068">X262</f>
        <v>1</v>
      </c>
      <c r="AA260" s="13" t="str">
        <f t="shared" ref="AA260" si="1069">Y262</f>
        <v>0</v>
      </c>
      <c r="AB260" s="13" t="str">
        <f t="shared" ref="AB260" si="1070">Z262</f>
        <v>0</v>
      </c>
      <c r="AC260" s="13" t="str">
        <f t="shared" ref="AC260" si="1071">AA262</f>
        <v>0</v>
      </c>
      <c r="AD260" s="13" t="str">
        <f t="shared" ref="AD260" si="1072">AB262</f>
        <v>1</v>
      </c>
      <c r="AE260" s="13" t="str">
        <f t="shared" ref="AE260" si="1073">AC262</f>
        <v>1</v>
      </c>
      <c r="AF260" s="13" t="str">
        <f t="shared" ref="AF260" si="1074">AD262</f>
        <v>1</v>
      </c>
      <c r="AG260" s="13" t="str">
        <f t="shared" ref="AG260" si="1075">AE262</f>
        <v>0</v>
      </c>
      <c r="AH260" s="13" t="str">
        <f t="shared" ref="AH260" si="1076">AF262</f>
        <v>0</v>
      </c>
      <c r="AI260" s="13" t="str">
        <f t="shared" ref="AI260" si="1077">AG262</f>
        <v>1</v>
      </c>
      <c r="AL260" s="14" t="s">
        <v>56</v>
      </c>
      <c r="AM260" s="14" t="str">
        <f>CONCATENATE(D285,H285,L285,P285,T285,X285,AB285,AF285,)</f>
        <v>35EDFF43</v>
      </c>
    </row>
    <row r="261" spans="3:39" ht="15" customHeight="1" x14ac:dyDescent="0.55000000000000004">
      <c r="C261" s="14" t="s">
        <v>23</v>
      </c>
      <c r="D261" s="13" t="str">
        <f>MID($AM231,1,1)</f>
        <v>3</v>
      </c>
      <c r="H261" s="13" t="str">
        <f>MID($AM231,2,1)</f>
        <v>5</v>
      </c>
      <c r="L261" s="13" t="str">
        <f>MID($AM231,3,1)</f>
        <v>9</v>
      </c>
      <c r="P261" s="13" t="str">
        <f>MID($AM231,4,1)</f>
        <v>4</v>
      </c>
      <c r="T261" s="13" t="str">
        <f>MID($AM231,5,1)</f>
        <v>4</v>
      </c>
      <c r="X261" s="13" t="str">
        <f>MID($AM231,6,1)</f>
        <v>8</v>
      </c>
      <c r="AB261" s="13" t="str">
        <f>MID($AM231,7,1)</f>
        <v>E</v>
      </c>
      <c r="AF261" s="13" t="str">
        <f>MID($AM231,8,1)</f>
        <v>7</v>
      </c>
      <c r="AL261" s="21" t="s">
        <v>40</v>
      </c>
      <c r="AM261" s="14" t="str">
        <f>CONCATENATE(D273,H273,L273,P273,T273,X273,AB273,AF273)</f>
        <v>553A1844</v>
      </c>
    </row>
    <row r="262" spans="3:39" ht="15" customHeight="1" x14ac:dyDescent="0.45">
      <c r="C262" s="14" t="s">
        <v>24</v>
      </c>
      <c r="D262" s="13" t="str">
        <f>MID(DEC2BIN(HEX2DEC(D261),4),1,1)</f>
        <v>0</v>
      </c>
      <c r="E262" s="13" t="str">
        <f>MID(DEC2BIN(HEX2DEC(D261),4),2,1)</f>
        <v>0</v>
      </c>
      <c r="F262" s="13" t="str">
        <f>MID(DEC2BIN(HEX2DEC(D261),4),3,1)</f>
        <v>1</v>
      </c>
      <c r="G262" s="13" t="str">
        <f>MID(DEC2BIN(HEX2DEC(D261),4),4,1)</f>
        <v>1</v>
      </c>
      <c r="H262" s="13" t="str">
        <f>MID(DEC2BIN(HEX2DEC(H261),4),1,1)</f>
        <v>0</v>
      </c>
      <c r="I262" s="13" t="str">
        <f>MID(DEC2BIN(HEX2DEC(H261),4),2,1)</f>
        <v>1</v>
      </c>
      <c r="J262" s="13" t="str">
        <f>MID(DEC2BIN(HEX2DEC(H261),4),3,1)</f>
        <v>0</v>
      </c>
      <c r="K262" s="13" t="str">
        <f>MID(DEC2BIN(HEX2DEC(H261),4),4,1)</f>
        <v>1</v>
      </c>
      <c r="L262" s="13" t="str">
        <f>MID(DEC2BIN(HEX2DEC(L261),4),1,1)</f>
        <v>1</v>
      </c>
      <c r="M262" s="13" t="str">
        <f>MID(DEC2BIN(HEX2DEC(L261),4),2,1)</f>
        <v>0</v>
      </c>
      <c r="N262" s="13" t="str">
        <f>MID(DEC2BIN(HEX2DEC(L261),4),3,1)</f>
        <v>0</v>
      </c>
      <c r="O262" s="13" t="str">
        <f>MID(DEC2BIN(HEX2DEC(L261),4),4,1)</f>
        <v>1</v>
      </c>
      <c r="P262" s="13" t="str">
        <f>MID(DEC2BIN(HEX2DEC(P261),4),1,1)</f>
        <v>0</v>
      </c>
      <c r="Q262" s="13" t="str">
        <f>MID(DEC2BIN(HEX2DEC(P261),4),2,1)</f>
        <v>1</v>
      </c>
      <c r="R262" s="13" t="str">
        <f>MID(DEC2BIN(HEX2DEC(P261),4),3,1)</f>
        <v>0</v>
      </c>
      <c r="S262" s="13" t="str">
        <f>MID(DEC2BIN(HEX2DEC(P261),4),4,1)</f>
        <v>0</v>
      </c>
      <c r="T262" s="13" t="str">
        <f>MID(DEC2BIN(HEX2DEC(T261),4),1,1)</f>
        <v>0</v>
      </c>
      <c r="U262" s="13" t="str">
        <f>MID(DEC2BIN(HEX2DEC(T261),4),2,1)</f>
        <v>1</v>
      </c>
      <c r="V262" s="13" t="str">
        <f>MID(DEC2BIN(HEX2DEC(T261),4),3,1)</f>
        <v>0</v>
      </c>
      <c r="W262" s="13" t="str">
        <f>MID(DEC2BIN(HEX2DEC(T261),4),4,1)</f>
        <v>0</v>
      </c>
      <c r="X262" s="13" t="str">
        <f>MID(DEC2BIN(HEX2DEC(X261),4),1,1)</f>
        <v>1</v>
      </c>
      <c r="Y262" s="13" t="str">
        <f>MID(DEC2BIN(HEX2DEC(X261),4),2,1)</f>
        <v>0</v>
      </c>
      <c r="Z262" s="13" t="str">
        <f>MID(DEC2BIN(HEX2DEC(X261),4),3,1)</f>
        <v>0</v>
      </c>
      <c r="AA262" s="13" t="str">
        <f>MID(DEC2BIN(HEX2DEC(X261),4),4,1)</f>
        <v>0</v>
      </c>
      <c r="AB262" s="13" t="str">
        <f>MID(DEC2BIN(HEX2DEC(AB261),4),1,1)</f>
        <v>1</v>
      </c>
      <c r="AC262" s="13" t="str">
        <f>MID(DEC2BIN(HEX2DEC(AB261),4),2,1)</f>
        <v>1</v>
      </c>
      <c r="AD262" s="13" t="str">
        <f>MID(DEC2BIN(HEX2DEC(AB261),4),3,1)</f>
        <v>1</v>
      </c>
      <c r="AE262" s="13" t="str">
        <f>MID(DEC2BIN(HEX2DEC(AB261),4),4,1)</f>
        <v>0</v>
      </c>
      <c r="AF262" s="13" t="str">
        <f>MID(DEC2BIN(HEX2DEC(AF261),4),1,1)</f>
        <v>0</v>
      </c>
      <c r="AG262" s="13" t="str">
        <f>MID(DEC2BIN(HEX2DEC(AF261),4),2,1)</f>
        <v>1</v>
      </c>
      <c r="AH262" s="13" t="str">
        <f>MID(DEC2BIN(HEX2DEC(AF261),4),3,1)</f>
        <v>1</v>
      </c>
      <c r="AI262" s="13" t="str">
        <f>MID(DEC2BIN(HEX2DEC(AF261),4),4,1)</f>
        <v>1</v>
      </c>
      <c r="AL262" s="14" t="s">
        <v>57</v>
      </c>
      <c r="AM262" s="19" t="str">
        <f>DEC2HEX(MOD(HEX2DEC(AM257)+HEX2DEC(AM258)+HEX2DEC(AM259)+HEX2DEC(AM260)+HEX2DEC(AM261),2^32),8)</f>
        <v>29440C00</v>
      </c>
    </row>
    <row r="263" spans="3:39" ht="15" customHeight="1" x14ac:dyDescent="0.45">
      <c r="C263" s="14" t="s">
        <v>25</v>
      </c>
      <c r="D263" s="13" t="str">
        <f>D225</f>
        <v>9</v>
      </c>
      <c r="H263" s="13" t="str">
        <f t="shared" ref="H263" si="1078">H225</f>
        <v>4</v>
      </c>
      <c r="L263" s="13" t="str">
        <f t="shared" ref="L263" si="1079">L225</f>
        <v>A</v>
      </c>
      <c r="P263" s="13" t="str">
        <f t="shared" ref="P263" si="1080">P225</f>
        <v>4</v>
      </c>
      <c r="T263" s="13" t="str">
        <f t="shared" ref="T263" si="1081">T225</f>
        <v>A</v>
      </c>
      <c r="X263" s="13" t="str">
        <f t="shared" ref="X263" si="1082">X225</f>
        <v>9</v>
      </c>
      <c r="AB263" s="13" t="str">
        <f t="shared" ref="AB263" si="1083">AB225</f>
        <v>6</v>
      </c>
      <c r="AF263" s="13" t="str">
        <f>AF225</f>
        <v>3</v>
      </c>
      <c r="AL263" s="14"/>
      <c r="AM263" s="14"/>
    </row>
    <row r="264" spans="3:39" ht="15" customHeight="1" x14ac:dyDescent="0.45">
      <c r="C264" s="14" t="s">
        <v>26</v>
      </c>
      <c r="D264" s="13" t="str">
        <f>MID(DEC2BIN(HEX2DEC(D263),4),1,1)</f>
        <v>1</v>
      </c>
      <c r="E264" s="13" t="str">
        <f>MID(DEC2BIN(HEX2DEC(D263),4),2,1)</f>
        <v>0</v>
      </c>
      <c r="F264" s="13" t="str">
        <f>MID(DEC2BIN(HEX2DEC(D263),4),3,1)</f>
        <v>0</v>
      </c>
      <c r="G264" s="13" t="str">
        <f>MID(DEC2BIN(HEX2DEC(D263),4),4,1)</f>
        <v>1</v>
      </c>
      <c r="H264" s="13" t="str">
        <f>MID(DEC2BIN(HEX2DEC(H263),4),1,1)</f>
        <v>0</v>
      </c>
      <c r="I264" s="13" t="str">
        <f>MID(DEC2BIN(HEX2DEC(H263),4),2,1)</f>
        <v>1</v>
      </c>
      <c r="J264" s="13" t="str">
        <f>MID(DEC2BIN(HEX2DEC(H263),4),3,1)</f>
        <v>0</v>
      </c>
      <c r="K264" s="13" t="str">
        <f>MID(DEC2BIN(HEX2DEC(H263),4),4,1)</f>
        <v>0</v>
      </c>
      <c r="L264" s="13" t="str">
        <f>MID(DEC2BIN(HEX2DEC(L263),4),1,1)</f>
        <v>1</v>
      </c>
      <c r="M264" s="13" t="str">
        <f>MID(DEC2BIN(HEX2DEC(L263),4),2,1)</f>
        <v>0</v>
      </c>
      <c r="N264" s="13" t="str">
        <f>MID(DEC2BIN(HEX2DEC(L263),4),3,1)</f>
        <v>1</v>
      </c>
      <c r="O264" s="13" t="str">
        <f>MID(DEC2BIN(HEX2DEC(L263),4),4,1)</f>
        <v>0</v>
      </c>
      <c r="P264" s="13" t="str">
        <f>MID(DEC2BIN(HEX2DEC(P263),4),1,1)</f>
        <v>0</v>
      </c>
      <c r="Q264" s="13" t="str">
        <f>MID(DEC2BIN(HEX2DEC(P263),4),2,1)</f>
        <v>1</v>
      </c>
      <c r="R264" s="13" t="str">
        <f>MID(DEC2BIN(HEX2DEC(P263),4),3,1)</f>
        <v>0</v>
      </c>
      <c r="S264" s="13" t="str">
        <f>MID(DEC2BIN(HEX2DEC(P263),4),4,1)</f>
        <v>0</v>
      </c>
      <c r="T264" s="13" t="str">
        <f>MID(DEC2BIN(HEX2DEC(T263),4),1,1)</f>
        <v>1</v>
      </c>
      <c r="U264" s="13" t="str">
        <f>MID(DEC2BIN(HEX2DEC(T263),4),2,1)</f>
        <v>0</v>
      </c>
      <c r="V264" s="13" t="str">
        <f>MID(DEC2BIN(HEX2DEC(T263),4),3,1)</f>
        <v>1</v>
      </c>
      <c r="W264" s="13" t="str">
        <f>MID(DEC2BIN(HEX2DEC(T263),4),4,1)</f>
        <v>0</v>
      </c>
      <c r="X264" s="13" t="str">
        <f>MID(DEC2BIN(HEX2DEC(X263),4),1,1)</f>
        <v>1</v>
      </c>
      <c r="Y264" s="13" t="str">
        <f>MID(DEC2BIN(HEX2DEC(X263),4),2,1)</f>
        <v>0</v>
      </c>
      <c r="Z264" s="13" t="str">
        <f>MID(DEC2BIN(HEX2DEC(X263),4),3,1)</f>
        <v>0</v>
      </c>
      <c r="AA264" s="13" t="str">
        <f>MID(DEC2BIN(HEX2DEC(X263),4),4,1)</f>
        <v>1</v>
      </c>
      <c r="AB264" s="13" t="str">
        <f>MID(DEC2BIN(HEX2DEC(AB263),4),1,1)</f>
        <v>0</v>
      </c>
      <c r="AC264" s="13" t="str">
        <f>MID(DEC2BIN(HEX2DEC(AB263),4),2,1)</f>
        <v>1</v>
      </c>
      <c r="AD264" s="13" t="str">
        <f>MID(DEC2BIN(HEX2DEC(AB263),4),3,1)</f>
        <v>1</v>
      </c>
      <c r="AE264" s="13" t="str">
        <f>MID(DEC2BIN(HEX2DEC(AB263),4),4,1)</f>
        <v>0</v>
      </c>
      <c r="AF264" s="13" t="str">
        <f>MID(DEC2BIN(HEX2DEC(AF263),4),1,1)</f>
        <v>0</v>
      </c>
      <c r="AG264" s="13" t="str">
        <f>MID(DEC2BIN(HEX2DEC(AF263),4),2,1)</f>
        <v>0</v>
      </c>
      <c r="AH264" s="13" t="str">
        <f>MID(DEC2BIN(HEX2DEC(AF263),4),3,1)</f>
        <v>1</v>
      </c>
      <c r="AI264" s="13" t="str">
        <f>MID(DEC2BIN(HEX2DEC(AF263),4),4,1)</f>
        <v>1</v>
      </c>
      <c r="AL264" s="14" t="s">
        <v>58</v>
      </c>
      <c r="AM264" s="14" t="str">
        <f>CONCATENATE(D256,H256,L256,P256,T256,X256,AB256,AF256)</f>
        <v>DB7F224D</v>
      </c>
    </row>
    <row r="265" spans="3:39" ht="15" customHeight="1" x14ac:dyDescent="0.45">
      <c r="C265" s="14" t="s">
        <v>27</v>
      </c>
      <c r="D265" s="13" t="str">
        <f>D227</f>
        <v>4</v>
      </c>
      <c r="H265" s="13" t="str">
        <f t="shared" ref="H265" si="1084">H227</f>
        <v>B</v>
      </c>
      <c r="L265" s="13" t="str">
        <f t="shared" ref="L265" si="1085">L227</f>
        <v>4</v>
      </c>
      <c r="P265" s="13" t="str">
        <f t="shared" ref="P265" si="1086">P227</f>
        <v>C</v>
      </c>
      <c r="T265" s="13" t="str">
        <f t="shared" ref="T265" si="1087">T227</f>
        <v>0</v>
      </c>
      <c r="X265" s="13" t="str">
        <f t="shared" ref="X265" si="1088">X227</f>
        <v>C</v>
      </c>
      <c r="AB265" s="13" t="str">
        <f t="shared" ref="AB265" si="1089">AB227</f>
        <v>C</v>
      </c>
      <c r="AF265" s="13" t="str">
        <f t="shared" ref="AF265" si="1090">AF227</f>
        <v>8</v>
      </c>
      <c r="AL265" s="14" t="s">
        <v>37</v>
      </c>
      <c r="AM265" s="14" t="str">
        <f>CONCATENATE(D268,H268,L268,P268,T268,X268,AB268,AF268)</f>
        <v>158408E3</v>
      </c>
    </row>
    <row r="266" spans="3:39" ht="15" customHeight="1" thickBot="1" x14ac:dyDescent="0.5">
      <c r="C266" s="14" t="s">
        <v>28</v>
      </c>
      <c r="D266" s="13" t="str">
        <f>MID(DEC2BIN(HEX2DEC(D265),4),1,1)</f>
        <v>0</v>
      </c>
      <c r="E266" s="13" t="str">
        <f>MID(DEC2BIN(HEX2DEC(D265),4),2,1)</f>
        <v>1</v>
      </c>
      <c r="F266" s="13" t="str">
        <f>MID(DEC2BIN(HEX2DEC(D265),4),3,1)</f>
        <v>0</v>
      </c>
      <c r="G266" s="13" t="str">
        <f>MID(DEC2BIN(HEX2DEC(D265),4),4,1)</f>
        <v>0</v>
      </c>
      <c r="H266" s="13" t="str">
        <f>MID(DEC2BIN(HEX2DEC(H265),4),1,1)</f>
        <v>1</v>
      </c>
      <c r="I266" s="13" t="str">
        <f>MID(DEC2BIN(HEX2DEC(H265),4),2,1)</f>
        <v>0</v>
      </c>
      <c r="J266" s="13" t="str">
        <f>MID(DEC2BIN(HEX2DEC(H265),4),3,1)</f>
        <v>1</v>
      </c>
      <c r="K266" s="13" t="str">
        <f>MID(DEC2BIN(HEX2DEC(H265),4),4,1)</f>
        <v>1</v>
      </c>
      <c r="L266" s="13" t="str">
        <f>MID(DEC2BIN(HEX2DEC(L265),4),1,1)</f>
        <v>0</v>
      </c>
      <c r="M266" s="13" t="str">
        <f>MID(DEC2BIN(HEX2DEC(L265),4),2,1)</f>
        <v>1</v>
      </c>
      <c r="N266" s="13" t="str">
        <f>MID(DEC2BIN(HEX2DEC(L265),4),3,1)</f>
        <v>0</v>
      </c>
      <c r="O266" s="13" t="str">
        <f>MID(DEC2BIN(HEX2DEC(L265),4),4,1)</f>
        <v>0</v>
      </c>
      <c r="P266" s="13" t="str">
        <f>MID(DEC2BIN(HEX2DEC(P265),4),1,1)</f>
        <v>1</v>
      </c>
      <c r="Q266" s="13" t="str">
        <f>MID(DEC2BIN(HEX2DEC(P265),4),2,1)</f>
        <v>1</v>
      </c>
      <c r="R266" s="13" t="str">
        <f>MID(DEC2BIN(HEX2DEC(P265),4),3,1)</f>
        <v>0</v>
      </c>
      <c r="S266" s="13" t="str">
        <f>MID(DEC2BIN(HEX2DEC(P265),4),4,1)</f>
        <v>0</v>
      </c>
      <c r="T266" s="13" t="str">
        <f>MID(DEC2BIN(HEX2DEC(T265),4),1,1)</f>
        <v>0</v>
      </c>
      <c r="U266" s="13" t="str">
        <f>MID(DEC2BIN(HEX2DEC(T265),4),2,1)</f>
        <v>0</v>
      </c>
      <c r="V266" s="13" t="str">
        <f>MID(DEC2BIN(HEX2DEC(T265),4),3,1)</f>
        <v>0</v>
      </c>
      <c r="W266" s="13" t="str">
        <f>MID(DEC2BIN(HEX2DEC(T265),4),4,1)</f>
        <v>0</v>
      </c>
      <c r="X266" s="13" t="str">
        <f>MID(DEC2BIN(HEX2DEC(X265),4),1,1)</f>
        <v>1</v>
      </c>
      <c r="Y266" s="13" t="str">
        <f>MID(DEC2BIN(HEX2DEC(X265),4),2,1)</f>
        <v>1</v>
      </c>
      <c r="Z266" s="13" t="str">
        <f>MID(DEC2BIN(HEX2DEC(X265),4),3,1)</f>
        <v>0</v>
      </c>
      <c r="AA266" s="13" t="str">
        <f>MID(DEC2BIN(HEX2DEC(X265),4),4,1)</f>
        <v>0</v>
      </c>
      <c r="AB266" s="13" t="str">
        <f>MID(DEC2BIN(HEX2DEC(AB265),4),1,1)</f>
        <v>1</v>
      </c>
      <c r="AC266" s="13" t="str">
        <f>MID(DEC2BIN(HEX2DEC(AB265),4),2,1)</f>
        <v>1</v>
      </c>
      <c r="AD266" s="13" t="str">
        <f>MID(DEC2BIN(HEX2DEC(AB265),4),3,1)</f>
        <v>0</v>
      </c>
      <c r="AE266" s="13" t="str">
        <f>MID(DEC2BIN(HEX2DEC(AB265),4),4,1)</f>
        <v>0</v>
      </c>
      <c r="AF266" s="13" t="str">
        <f>MID(DEC2BIN(HEX2DEC(AF265),4),1,1)</f>
        <v>1</v>
      </c>
      <c r="AG266" s="13" t="str">
        <f>MID(DEC2BIN(HEX2DEC(AF265),4),2,1)</f>
        <v>0</v>
      </c>
      <c r="AH266" s="13" t="str">
        <f>MID(DEC2BIN(HEX2DEC(AF265),4),3,1)</f>
        <v>0</v>
      </c>
      <c r="AI266" s="13" t="str">
        <f>MID(DEC2BIN(HEX2DEC(AF265),4),4,1)</f>
        <v>0</v>
      </c>
      <c r="AL266" s="14" t="s">
        <v>57</v>
      </c>
      <c r="AM266" s="14" t="str">
        <f>AM262</f>
        <v>29440C00</v>
      </c>
    </row>
    <row r="267" spans="3:39" ht="15" customHeight="1" thickBot="1" x14ac:dyDescent="0.5">
      <c r="C267" s="15" t="s">
        <v>37</v>
      </c>
      <c r="D267" s="13">
        <f>IF(D266+D264+D262&gt;1,1,0)</f>
        <v>0</v>
      </c>
      <c r="E267" s="13">
        <f t="shared" ref="E267:Z267" si="1091">IF(E266+E264+E262&gt;1,1,0)</f>
        <v>0</v>
      </c>
      <c r="F267" s="13">
        <f t="shared" si="1091"/>
        <v>0</v>
      </c>
      <c r="G267" s="13">
        <f t="shared" si="1091"/>
        <v>1</v>
      </c>
      <c r="H267" s="13">
        <f t="shared" si="1091"/>
        <v>0</v>
      </c>
      <c r="I267" s="13">
        <f t="shared" si="1091"/>
        <v>1</v>
      </c>
      <c r="J267" s="13">
        <f t="shared" si="1091"/>
        <v>0</v>
      </c>
      <c r="K267" s="13">
        <f t="shared" si="1091"/>
        <v>1</v>
      </c>
      <c r="L267" s="13">
        <f t="shared" si="1091"/>
        <v>1</v>
      </c>
      <c r="M267" s="13">
        <f t="shared" si="1091"/>
        <v>0</v>
      </c>
      <c r="N267" s="13">
        <f t="shared" si="1091"/>
        <v>0</v>
      </c>
      <c r="O267" s="13">
        <f t="shared" si="1091"/>
        <v>0</v>
      </c>
      <c r="P267" s="13">
        <f t="shared" si="1091"/>
        <v>0</v>
      </c>
      <c r="Q267" s="13">
        <f t="shared" si="1091"/>
        <v>1</v>
      </c>
      <c r="R267" s="13">
        <f t="shared" si="1091"/>
        <v>0</v>
      </c>
      <c r="S267" s="13">
        <f t="shared" si="1091"/>
        <v>0</v>
      </c>
      <c r="T267" s="13">
        <f t="shared" si="1091"/>
        <v>0</v>
      </c>
      <c r="U267" s="13">
        <f t="shared" si="1091"/>
        <v>0</v>
      </c>
      <c r="V267" s="13">
        <f t="shared" si="1091"/>
        <v>0</v>
      </c>
      <c r="W267" s="13">
        <f t="shared" si="1091"/>
        <v>0</v>
      </c>
      <c r="X267" s="13">
        <f t="shared" si="1091"/>
        <v>1</v>
      </c>
      <c r="Y267" s="13">
        <f t="shared" si="1091"/>
        <v>0</v>
      </c>
      <c r="Z267" s="13">
        <f t="shared" si="1091"/>
        <v>0</v>
      </c>
      <c r="AA267" s="13">
        <f>IF(AA266+AA264+AA262&gt;1,1,0)</f>
        <v>0</v>
      </c>
      <c r="AB267" s="13">
        <f t="shared" ref="AB267:AI267" si="1092">IF(AB266+AB264+AB262&gt;1,1,0)</f>
        <v>1</v>
      </c>
      <c r="AC267" s="13">
        <f t="shared" si="1092"/>
        <v>1</v>
      </c>
      <c r="AD267" s="13">
        <f t="shared" si="1092"/>
        <v>1</v>
      </c>
      <c r="AE267" s="13">
        <f t="shared" si="1092"/>
        <v>0</v>
      </c>
      <c r="AF267" s="13">
        <f t="shared" si="1092"/>
        <v>0</v>
      </c>
      <c r="AG267" s="13">
        <f t="shared" si="1092"/>
        <v>0</v>
      </c>
      <c r="AH267" s="13">
        <f t="shared" si="1092"/>
        <v>1</v>
      </c>
      <c r="AI267" s="13">
        <f t="shared" si="1092"/>
        <v>1</v>
      </c>
      <c r="AL267" s="16" t="s">
        <v>59</v>
      </c>
      <c r="AM267" s="20" t="str">
        <f>DEC2HEX(MOD(HEX2DEC(AM264)+HEX2DEC(AM266)+HEX2DEC(AM265),2^32),8)</f>
        <v>1A473730</v>
      </c>
    </row>
    <row r="268" spans="3:39" ht="15" customHeight="1" thickBot="1" x14ac:dyDescent="0.5">
      <c r="C268" s="15" t="s">
        <v>38</v>
      </c>
      <c r="D268" s="13" t="str">
        <f>BIN2HEX(CONCATENATE(D267,E267,F267,G267))</f>
        <v>1</v>
      </c>
      <c r="H268" s="13" t="str">
        <f>BIN2HEX(CONCATENATE(H267,I267,J267,K267))</f>
        <v>5</v>
      </c>
      <c r="L268" s="13" t="str">
        <f>BIN2HEX(CONCATENATE(L267,M267,N267,O267))</f>
        <v>8</v>
      </c>
      <c r="P268" s="13" t="str">
        <f>BIN2HEX(CONCATENATE(P267,Q267,R267,S267))</f>
        <v>4</v>
      </c>
      <c r="T268" s="13" t="str">
        <f>BIN2HEX(CONCATENATE(T267,U267,V267,W267))</f>
        <v>0</v>
      </c>
      <c r="X268" s="13" t="str">
        <f>BIN2HEX(CONCATENATE(X267,Y267,Z267,AA267))</f>
        <v>8</v>
      </c>
      <c r="AB268" s="13" t="str">
        <f>BIN2HEX(CONCATENATE(AB267,AC267,AD267,AE267))</f>
        <v>E</v>
      </c>
      <c r="AF268" s="13" t="str">
        <f>BIN2HEX(CONCATENATE(AF267,AG267,AH267,AI267))</f>
        <v>3</v>
      </c>
      <c r="AM268" s="14"/>
    </row>
    <row r="269" spans="3:39" ht="15" customHeight="1" thickBot="1" x14ac:dyDescent="0.5">
      <c r="C269" s="14"/>
      <c r="AL269" s="16" t="s">
        <v>60</v>
      </c>
      <c r="AM269" s="20" t="str">
        <f>CONCATENATE(D261,H261,L261,P261,T261,X261,AB261,AF261)</f>
        <v>359448E7</v>
      </c>
    </row>
    <row r="270" spans="3:39" ht="15" customHeight="1" thickBot="1" x14ac:dyDescent="0.5">
      <c r="C270" s="14" t="s">
        <v>29</v>
      </c>
      <c r="D270" s="13" t="str">
        <f>D229</f>
        <v>4</v>
      </c>
      <c r="H270" s="13" t="str">
        <f t="shared" ref="H270" si="1093">H229</f>
        <v>4</v>
      </c>
      <c r="L270" s="13" t="str">
        <f t="shared" ref="L270" si="1094">L229</f>
        <v>4</v>
      </c>
      <c r="P270" s="13" t="str">
        <f t="shared" ref="P270" si="1095">P229</f>
        <v>D</v>
      </c>
      <c r="T270" s="13" t="str">
        <f t="shared" ref="T270" si="1096">T229</f>
        <v>4</v>
      </c>
      <c r="X270" s="13" t="str">
        <f t="shared" ref="X270" si="1097">X229</f>
        <v>E</v>
      </c>
      <c r="AB270" s="13" t="str">
        <f t="shared" ref="AB270" si="1098">AB229</f>
        <v>F</v>
      </c>
      <c r="AF270" s="13" t="str">
        <f>AF229</f>
        <v>9</v>
      </c>
      <c r="AM270" s="14"/>
    </row>
    <row r="271" spans="3:39" ht="15" customHeight="1" thickBot="1" x14ac:dyDescent="0.5">
      <c r="C271" s="14" t="s">
        <v>30</v>
      </c>
      <c r="D271" s="13" t="str">
        <f>MID(DEC2BIN(HEX2DEC(D270),4),1,1)</f>
        <v>0</v>
      </c>
      <c r="E271" s="13" t="str">
        <f>MID(DEC2BIN(HEX2DEC(D270),4),2,1)</f>
        <v>1</v>
      </c>
      <c r="F271" s="13" t="str">
        <f>MID(DEC2BIN(HEX2DEC(D270),4),3,1)</f>
        <v>0</v>
      </c>
      <c r="G271" s="13" t="str">
        <f>MID(DEC2BIN(HEX2DEC(D270),4),4,1)</f>
        <v>0</v>
      </c>
      <c r="H271" s="13" t="str">
        <f>MID(DEC2BIN(HEX2DEC(H270),4),1,1)</f>
        <v>0</v>
      </c>
      <c r="I271" s="13" t="str">
        <f>MID(DEC2BIN(HEX2DEC(H270),4),2,1)</f>
        <v>1</v>
      </c>
      <c r="J271" s="13" t="str">
        <f>MID(DEC2BIN(HEX2DEC(H270),4),3,1)</f>
        <v>0</v>
      </c>
      <c r="K271" s="13" t="str">
        <f>MID(DEC2BIN(HEX2DEC(H270),4),4,1)</f>
        <v>0</v>
      </c>
      <c r="L271" s="13" t="str">
        <f>MID(DEC2BIN(HEX2DEC(L270),4),1,1)</f>
        <v>0</v>
      </c>
      <c r="M271" s="13" t="str">
        <f>MID(DEC2BIN(HEX2DEC(L270),4),2,1)</f>
        <v>1</v>
      </c>
      <c r="N271" s="13" t="str">
        <f>MID(DEC2BIN(HEX2DEC(L270),4),3,1)</f>
        <v>0</v>
      </c>
      <c r="O271" s="13" t="str">
        <f>MID(DEC2BIN(HEX2DEC(L270),4),4,1)</f>
        <v>0</v>
      </c>
      <c r="P271" s="13" t="str">
        <f>MID(DEC2BIN(HEX2DEC(P270),4),1,1)</f>
        <v>1</v>
      </c>
      <c r="Q271" s="13" t="str">
        <f>MID(DEC2BIN(HEX2DEC(P270),4),2,1)</f>
        <v>1</v>
      </c>
      <c r="R271" s="13" t="str">
        <f>MID(DEC2BIN(HEX2DEC(P270),4),3,1)</f>
        <v>0</v>
      </c>
      <c r="S271" s="13" t="str">
        <f>MID(DEC2BIN(HEX2DEC(P270),4),4,1)</f>
        <v>1</v>
      </c>
      <c r="T271" s="13" t="str">
        <f>MID(DEC2BIN(HEX2DEC(T270),4),1,1)</f>
        <v>0</v>
      </c>
      <c r="U271" s="13" t="str">
        <f>MID(DEC2BIN(HEX2DEC(T270),4),2,1)</f>
        <v>1</v>
      </c>
      <c r="V271" s="13" t="str">
        <f>MID(DEC2BIN(HEX2DEC(T270),4),3,1)</f>
        <v>0</v>
      </c>
      <c r="W271" s="13" t="str">
        <f>MID(DEC2BIN(HEX2DEC(T270),4),4,1)</f>
        <v>0</v>
      </c>
      <c r="X271" s="13" t="str">
        <f>MID(DEC2BIN(HEX2DEC(X270),4),1,1)</f>
        <v>1</v>
      </c>
      <c r="Y271" s="13" t="str">
        <f>MID(DEC2BIN(HEX2DEC(X270),4),2,1)</f>
        <v>1</v>
      </c>
      <c r="Z271" s="13" t="str">
        <f>MID(DEC2BIN(HEX2DEC(X270),4),3,1)</f>
        <v>1</v>
      </c>
      <c r="AA271" s="13" t="str">
        <f>MID(DEC2BIN(HEX2DEC(X270),4),4,1)</f>
        <v>0</v>
      </c>
      <c r="AB271" s="13" t="str">
        <f>MID(DEC2BIN(HEX2DEC(AB270),4),1,1)</f>
        <v>1</v>
      </c>
      <c r="AC271" s="13" t="str">
        <f>MID(DEC2BIN(HEX2DEC(AB270),4),2,1)</f>
        <v>1</v>
      </c>
      <c r="AD271" s="13" t="str">
        <f>MID(DEC2BIN(HEX2DEC(AB270),4),3,1)</f>
        <v>1</v>
      </c>
      <c r="AE271" s="13" t="str">
        <f>MID(DEC2BIN(HEX2DEC(AB270),4),4,1)</f>
        <v>1</v>
      </c>
      <c r="AF271" s="13" t="str">
        <f>MID(DEC2BIN(HEX2DEC(AF270),4),1,1)</f>
        <v>1</v>
      </c>
      <c r="AG271" s="13" t="str">
        <f>MID(DEC2BIN(HEX2DEC(AF270),4),2,1)</f>
        <v>0</v>
      </c>
      <c r="AH271" s="13" t="str">
        <f>MID(DEC2BIN(HEX2DEC(AF270),4),3,1)</f>
        <v>0</v>
      </c>
      <c r="AI271" s="13" t="str">
        <f>MID(DEC2BIN(HEX2DEC(AF270),4),4,1)</f>
        <v>1</v>
      </c>
      <c r="AL271" s="16" t="s">
        <v>61</v>
      </c>
      <c r="AM271" s="20" t="str">
        <f>CONCATENATE(D263,H263,L263,P263,T263,X263,AB263,AF263)</f>
        <v>94A4A963</v>
      </c>
    </row>
    <row r="272" spans="3:39" ht="15" customHeight="1" thickBot="1" x14ac:dyDescent="0.5">
      <c r="AM272" s="14"/>
    </row>
    <row r="273" spans="1:39" ht="15" customHeight="1" thickBot="1" x14ac:dyDescent="0.5">
      <c r="C273" s="15" t="s">
        <v>39</v>
      </c>
      <c r="D273" s="13" t="str">
        <f>BIN2HEX(CONCATENATE(D274,E274,F274,G274))</f>
        <v>5</v>
      </c>
      <c r="H273" s="13" t="str">
        <f>BIN2HEX(CONCATENATE(H274,I274,J274,K274))</f>
        <v>5</v>
      </c>
      <c r="L273" s="13" t="str">
        <f>BIN2HEX(CONCATENATE(L274,M274,N274,O274))</f>
        <v>3</v>
      </c>
      <c r="P273" s="13" t="str">
        <f>BIN2HEX(CONCATENATE(P274,Q274,R274,S274))</f>
        <v>A</v>
      </c>
      <c r="T273" s="13" t="str">
        <f>BIN2HEX(CONCATENATE(T274,U274,V274,W274))</f>
        <v>1</v>
      </c>
      <c r="X273" s="13" t="str">
        <f>BIN2HEX(CONCATENATE(X274,Y274,Z274,AA274))</f>
        <v>8</v>
      </c>
      <c r="AB273" s="13" t="str">
        <f>BIN2HEX(CONCATENATE(AB274,AC274,AD274,AE274))</f>
        <v>4</v>
      </c>
      <c r="AF273" s="13" t="str">
        <f>BIN2HEX(CONCATENATE(AF274,AG274,AH274,AI274))</f>
        <v>4</v>
      </c>
      <c r="AL273" s="16" t="s">
        <v>62</v>
      </c>
      <c r="AM273" s="20" t="str">
        <f>CONCATENATE(D265,H265,L265,P265,T265,X265,AB265,AF265)</f>
        <v>4B4C0CC8</v>
      </c>
    </row>
    <row r="274" spans="1:39" ht="15" customHeight="1" x14ac:dyDescent="0.45">
      <c r="C274" s="15" t="s">
        <v>40</v>
      </c>
      <c r="D274" s="13">
        <f>IF(ISEVEN(D275+D276+D277),0,1)</f>
        <v>0</v>
      </c>
      <c r="E274" s="13">
        <f t="shared" ref="E274:AI274" si="1099">IF(ISEVEN(E275+E276+E277),0,1)</f>
        <v>1</v>
      </c>
      <c r="F274" s="13">
        <f t="shared" si="1099"/>
        <v>0</v>
      </c>
      <c r="G274" s="13">
        <f t="shared" si="1099"/>
        <v>1</v>
      </c>
      <c r="H274" s="13">
        <f t="shared" si="1099"/>
        <v>0</v>
      </c>
      <c r="I274" s="13">
        <f t="shared" si="1099"/>
        <v>1</v>
      </c>
      <c r="J274" s="13">
        <f t="shared" si="1099"/>
        <v>0</v>
      </c>
      <c r="K274" s="13">
        <f t="shared" si="1099"/>
        <v>1</v>
      </c>
      <c r="L274" s="13">
        <f t="shared" si="1099"/>
        <v>0</v>
      </c>
      <c r="M274" s="13">
        <f t="shared" si="1099"/>
        <v>0</v>
      </c>
      <c r="N274" s="13">
        <f t="shared" si="1099"/>
        <v>1</v>
      </c>
      <c r="O274" s="13">
        <f t="shared" si="1099"/>
        <v>1</v>
      </c>
      <c r="P274" s="13">
        <f t="shared" si="1099"/>
        <v>1</v>
      </c>
      <c r="Q274" s="13">
        <f t="shared" si="1099"/>
        <v>0</v>
      </c>
      <c r="R274" s="13">
        <f t="shared" si="1099"/>
        <v>1</v>
      </c>
      <c r="S274" s="13">
        <f t="shared" si="1099"/>
        <v>0</v>
      </c>
      <c r="T274" s="13">
        <f t="shared" si="1099"/>
        <v>0</v>
      </c>
      <c r="U274" s="13">
        <f t="shared" si="1099"/>
        <v>0</v>
      </c>
      <c r="V274" s="13">
        <f t="shared" si="1099"/>
        <v>0</v>
      </c>
      <c r="W274" s="13">
        <f t="shared" si="1099"/>
        <v>1</v>
      </c>
      <c r="X274" s="13">
        <f t="shared" si="1099"/>
        <v>1</v>
      </c>
      <c r="Y274" s="13">
        <f t="shared" si="1099"/>
        <v>0</v>
      </c>
      <c r="Z274" s="13">
        <f t="shared" si="1099"/>
        <v>0</v>
      </c>
      <c r="AA274" s="13">
        <f t="shared" si="1099"/>
        <v>0</v>
      </c>
      <c r="AB274" s="13">
        <f t="shared" si="1099"/>
        <v>0</v>
      </c>
      <c r="AC274" s="13">
        <f t="shared" si="1099"/>
        <v>1</v>
      </c>
      <c r="AD274" s="13">
        <f t="shared" si="1099"/>
        <v>0</v>
      </c>
      <c r="AE274" s="13">
        <f t="shared" si="1099"/>
        <v>0</v>
      </c>
      <c r="AF274" s="13">
        <f t="shared" si="1099"/>
        <v>0</v>
      </c>
      <c r="AG274" s="13">
        <f t="shared" si="1099"/>
        <v>1</v>
      </c>
      <c r="AH274" s="13">
        <f t="shared" si="1099"/>
        <v>0</v>
      </c>
      <c r="AI274" s="13">
        <f t="shared" si="1099"/>
        <v>0</v>
      </c>
      <c r="AM274" s="14"/>
    </row>
    <row r="275" spans="1:39" ht="15" customHeight="1" x14ac:dyDescent="0.45">
      <c r="C275" s="15" t="s">
        <v>41</v>
      </c>
      <c r="D275" s="13" t="str">
        <f>K279</f>
        <v>1</v>
      </c>
      <c r="E275" s="13" t="str">
        <f t="shared" ref="E275" si="1100">L279</f>
        <v>0</v>
      </c>
      <c r="F275" s="13" t="str">
        <f t="shared" ref="F275" si="1101">M279</f>
        <v>1</v>
      </c>
      <c r="G275" s="13" t="str">
        <f t="shared" ref="G275" si="1102">N279</f>
        <v>0</v>
      </c>
      <c r="H275" s="13" t="str">
        <f t="shared" ref="H275" si="1103">O279</f>
        <v>0</v>
      </c>
      <c r="I275" s="13" t="str">
        <f t="shared" ref="I275" si="1104">P279</f>
        <v>1</v>
      </c>
      <c r="J275" s="13" t="str">
        <f t="shared" ref="J275" si="1105">Q279</f>
        <v>0</v>
      </c>
      <c r="K275" s="13" t="str">
        <f t="shared" ref="K275" si="1106">R279</f>
        <v>1</v>
      </c>
      <c r="L275" s="13" t="str">
        <f t="shared" ref="L275" si="1107">S279</f>
        <v>0</v>
      </c>
      <c r="M275" s="13" t="str">
        <f t="shared" ref="M275" si="1108">T279</f>
        <v>1</v>
      </c>
      <c r="N275" s="13" t="str">
        <f t="shared" ref="N275" si="1109">U279</f>
        <v>1</v>
      </c>
      <c r="O275" s="13" t="str">
        <f t="shared" ref="O275" si="1110">V279</f>
        <v>1</v>
      </c>
      <c r="P275" s="13" t="str">
        <f t="shared" ref="P275" si="1111">W279</f>
        <v>1</v>
      </c>
      <c r="Q275" s="13" t="str">
        <f t="shared" ref="Q275" si="1112">X279</f>
        <v>0</v>
      </c>
      <c r="R275" s="13" t="str">
        <f t="shared" ref="R275" si="1113">Y279</f>
        <v>0</v>
      </c>
      <c r="S275" s="13" t="str">
        <f t="shared" ref="S275" si="1114">Z279</f>
        <v>0</v>
      </c>
      <c r="T275" s="13" t="str">
        <f t="shared" ref="T275" si="1115">AA279</f>
        <v>1</v>
      </c>
      <c r="U275" s="13" t="str">
        <f t="shared" ref="U275" si="1116">AB279</f>
        <v>0</v>
      </c>
      <c r="V275" s="13" t="str">
        <f t="shared" ref="V275" si="1117">AC279</f>
        <v>0</v>
      </c>
      <c r="W275" s="13" t="str">
        <f t="shared" ref="W275" si="1118">AD279</f>
        <v>1</v>
      </c>
      <c r="X275" s="13" t="str">
        <f t="shared" ref="X275" si="1119">AE279</f>
        <v>1</v>
      </c>
      <c r="Y275" s="13" t="str">
        <f t="shared" ref="Y275" si="1120">AF279</f>
        <v>0</v>
      </c>
      <c r="Z275" s="13" t="str">
        <f t="shared" ref="Z275" si="1121">AG279</f>
        <v>1</v>
      </c>
      <c r="AA275" s="13" t="str">
        <f t="shared" ref="AA275" si="1122">AH279</f>
        <v>0</v>
      </c>
      <c r="AB275" s="13" t="str">
        <f t="shared" ref="AB275" si="1123">AI279</f>
        <v>1</v>
      </c>
      <c r="AC275" s="13" t="str">
        <f>D279</f>
        <v>1</v>
      </c>
      <c r="AD275" s="13" t="str">
        <f t="shared" ref="AD275" si="1124">E279</f>
        <v>0</v>
      </c>
      <c r="AE275" s="13" t="str">
        <f t="shared" ref="AE275" si="1125">F279</f>
        <v>1</v>
      </c>
      <c r="AF275" s="13" t="str">
        <f t="shared" ref="AF275" si="1126">G279</f>
        <v>1</v>
      </c>
      <c r="AG275" s="13" t="str">
        <f t="shared" ref="AG275" si="1127">H279</f>
        <v>1</v>
      </c>
      <c r="AH275" s="13" t="str">
        <f t="shared" ref="AH275" si="1128">I279</f>
        <v>1</v>
      </c>
      <c r="AI275" s="13" t="str">
        <f t="shared" ref="AI275" si="1129">J279</f>
        <v>0</v>
      </c>
      <c r="AL275" s="22" t="s">
        <v>62</v>
      </c>
      <c r="AM275" s="14" t="str">
        <f>CONCATENATE(D270,H270,L270,P270,T270,X270,AB270,AF270)</f>
        <v>444D4EF9</v>
      </c>
    </row>
    <row r="276" spans="1:39" ht="15" customHeight="1" thickBot="1" x14ac:dyDescent="0.5">
      <c r="C276" s="15" t="s">
        <v>42</v>
      </c>
      <c r="D276" s="13" t="str">
        <f>Y279</f>
        <v>0</v>
      </c>
      <c r="E276" s="13" t="str">
        <f t="shared" ref="E276" si="1130">Z279</f>
        <v>0</v>
      </c>
      <c r="F276" s="13" t="str">
        <f t="shared" ref="F276" si="1131">AA279</f>
        <v>1</v>
      </c>
      <c r="G276" s="13" t="str">
        <f t="shared" ref="G276" si="1132">AB279</f>
        <v>0</v>
      </c>
      <c r="H276" s="13" t="str">
        <f t="shared" ref="H276" si="1133">AC279</f>
        <v>0</v>
      </c>
      <c r="I276" s="13" t="str">
        <f t="shared" ref="I276" si="1134">AD279</f>
        <v>1</v>
      </c>
      <c r="J276" s="13" t="str">
        <f t="shared" ref="J276" si="1135">AE279</f>
        <v>1</v>
      </c>
      <c r="K276" s="13" t="str">
        <f t="shared" ref="K276" si="1136">AF279</f>
        <v>0</v>
      </c>
      <c r="L276" s="13" t="str">
        <f t="shared" ref="L276" si="1137">AG279</f>
        <v>1</v>
      </c>
      <c r="M276" s="13" t="str">
        <f t="shared" ref="M276" si="1138">AH279</f>
        <v>0</v>
      </c>
      <c r="N276" s="13" t="str">
        <f t="shared" ref="N276" si="1139">AI279</f>
        <v>1</v>
      </c>
      <c r="O276" s="13" t="str">
        <f>D279</f>
        <v>1</v>
      </c>
      <c r="P276" s="13" t="str">
        <f t="shared" ref="P276" si="1140">E279</f>
        <v>0</v>
      </c>
      <c r="Q276" s="13" t="str">
        <f t="shared" ref="Q276" si="1141">F279</f>
        <v>1</v>
      </c>
      <c r="R276" s="13" t="str">
        <f t="shared" ref="R276" si="1142">G279</f>
        <v>1</v>
      </c>
      <c r="S276" s="13" t="str">
        <f t="shared" ref="S276" si="1143">H279</f>
        <v>1</v>
      </c>
      <c r="T276" s="13" t="str">
        <f t="shared" ref="T276" si="1144">I279</f>
        <v>1</v>
      </c>
      <c r="U276" s="13" t="str">
        <f t="shared" ref="U276" si="1145">J279</f>
        <v>0</v>
      </c>
      <c r="V276" s="13" t="str">
        <f t="shared" ref="V276" si="1146">K279</f>
        <v>1</v>
      </c>
      <c r="W276" s="13" t="str">
        <f t="shared" ref="W276" si="1147">L279</f>
        <v>0</v>
      </c>
      <c r="X276" s="13" t="str">
        <f t="shared" ref="X276" si="1148">M279</f>
        <v>1</v>
      </c>
      <c r="Y276" s="13" t="str">
        <f t="shared" ref="Y276" si="1149">N279</f>
        <v>0</v>
      </c>
      <c r="Z276" s="13" t="str">
        <f t="shared" ref="Z276" si="1150">O279</f>
        <v>0</v>
      </c>
      <c r="AA276" s="13" t="str">
        <f t="shared" ref="AA276" si="1151">P279</f>
        <v>1</v>
      </c>
      <c r="AB276" s="13" t="str">
        <f t="shared" ref="AB276" si="1152">Q279</f>
        <v>0</v>
      </c>
      <c r="AC276" s="13" t="str">
        <f t="shared" ref="AC276" si="1153">R279</f>
        <v>1</v>
      </c>
      <c r="AD276" s="13" t="str">
        <f t="shared" ref="AD276" si="1154">S279</f>
        <v>0</v>
      </c>
      <c r="AE276" s="13" t="str">
        <f t="shared" ref="AE276" si="1155">T279</f>
        <v>1</v>
      </c>
      <c r="AF276" s="13" t="str">
        <f t="shared" ref="AF276" si="1156">U279</f>
        <v>1</v>
      </c>
      <c r="AG276" s="13" t="str">
        <f t="shared" ref="AG276" si="1157">V279</f>
        <v>1</v>
      </c>
      <c r="AH276" s="13" t="str">
        <f t="shared" ref="AH276" si="1158">W279</f>
        <v>1</v>
      </c>
      <c r="AI276" s="13" t="str">
        <f t="shared" ref="AI276" si="1159">X279</f>
        <v>0</v>
      </c>
      <c r="AL276" s="14" t="s">
        <v>64</v>
      </c>
      <c r="AM276" s="14" t="str">
        <f>AM262</f>
        <v>29440C00</v>
      </c>
    </row>
    <row r="277" spans="1:39" ht="15" customHeight="1" thickBot="1" x14ac:dyDescent="0.5">
      <c r="C277" s="15" t="s">
        <v>43</v>
      </c>
      <c r="D277" s="13" t="str">
        <f>AD279</f>
        <v>1</v>
      </c>
      <c r="E277" s="13" t="str">
        <f t="shared" ref="E277" si="1160">AE279</f>
        <v>1</v>
      </c>
      <c r="F277" s="13" t="str">
        <f t="shared" ref="F277" si="1161">AF279</f>
        <v>0</v>
      </c>
      <c r="G277" s="13" t="str">
        <f t="shared" ref="G277" si="1162">AG279</f>
        <v>1</v>
      </c>
      <c r="H277" s="13" t="str">
        <f t="shared" ref="H277" si="1163">AH279</f>
        <v>0</v>
      </c>
      <c r="I277" s="13" t="str">
        <f t="shared" ref="I277" si="1164">AI279</f>
        <v>1</v>
      </c>
      <c r="J277" s="13" t="str">
        <f>D279</f>
        <v>1</v>
      </c>
      <c r="K277" s="13" t="str">
        <f t="shared" ref="K277" si="1165">E279</f>
        <v>0</v>
      </c>
      <c r="L277" s="13" t="str">
        <f t="shared" ref="L277" si="1166">F279</f>
        <v>1</v>
      </c>
      <c r="M277" s="13" t="str">
        <f t="shared" ref="M277" si="1167">G279</f>
        <v>1</v>
      </c>
      <c r="N277" s="13" t="str">
        <f t="shared" ref="N277" si="1168">H279</f>
        <v>1</v>
      </c>
      <c r="O277" s="13" t="str">
        <f t="shared" ref="O277" si="1169">I279</f>
        <v>1</v>
      </c>
      <c r="P277" s="13" t="str">
        <f t="shared" ref="P277" si="1170">J279</f>
        <v>0</v>
      </c>
      <c r="Q277" s="13" t="str">
        <f t="shared" ref="Q277" si="1171">K279</f>
        <v>1</v>
      </c>
      <c r="R277" s="13" t="str">
        <f t="shared" ref="R277" si="1172">L279</f>
        <v>0</v>
      </c>
      <c r="S277" s="13" t="str">
        <f t="shared" ref="S277" si="1173">M279</f>
        <v>1</v>
      </c>
      <c r="T277" s="13" t="str">
        <f t="shared" ref="T277" si="1174">N279</f>
        <v>0</v>
      </c>
      <c r="U277" s="13" t="str">
        <f t="shared" ref="U277" si="1175">O279</f>
        <v>0</v>
      </c>
      <c r="V277" s="13" t="str">
        <f t="shared" ref="V277" si="1176">P279</f>
        <v>1</v>
      </c>
      <c r="W277" s="13" t="str">
        <f t="shared" ref="W277" si="1177">Q279</f>
        <v>0</v>
      </c>
      <c r="X277" s="13" t="str">
        <f t="shared" ref="X277" si="1178">R279</f>
        <v>1</v>
      </c>
      <c r="Y277" s="13" t="str">
        <f t="shared" ref="Y277" si="1179">S279</f>
        <v>0</v>
      </c>
      <c r="Z277" s="13" t="str">
        <f t="shared" ref="Z277" si="1180">T279</f>
        <v>1</v>
      </c>
      <c r="AA277" s="13" t="str">
        <f t="shared" ref="AA277" si="1181">U279</f>
        <v>1</v>
      </c>
      <c r="AB277" s="13" t="str">
        <f t="shared" ref="AB277" si="1182">V279</f>
        <v>1</v>
      </c>
      <c r="AC277" s="13" t="str">
        <f t="shared" ref="AC277" si="1183">W279</f>
        <v>1</v>
      </c>
      <c r="AD277" s="13" t="str">
        <f t="shared" ref="AD277" si="1184">X279</f>
        <v>0</v>
      </c>
      <c r="AE277" s="13" t="str">
        <f t="shared" ref="AE277" si="1185">Y279</f>
        <v>0</v>
      </c>
      <c r="AF277" s="13" t="str">
        <f>Z279</f>
        <v>0</v>
      </c>
      <c r="AG277" s="13" t="str">
        <f t="shared" ref="AG277" si="1186">AA279</f>
        <v>1</v>
      </c>
      <c r="AH277" s="13" t="str">
        <f t="shared" ref="AH277" si="1187">AB279</f>
        <v>0</v>
      </c>
      <c r="AI277" s="13" t="str">
        <f t="shared" ref="AI277" si="1188">AC279</f>
        <v>0</v>
      </c>
      <c r="AL277" s="16" t="s">
        <v>63</v>
      </c>
      <c r="AM277" s="20" t="str">
        <f>DEC2HEX(MOD(HEX2DEC(AM275)+HEX2DEC(AM276),2^32),8)</f>
        <v>6D915AF9</v>
      </c>
    </row>
    <row r="278" spans="1:39" ht="15" customHeight="1" thickBot="1" x14ac:dyDescent="0.6">
      <c r="C278" s="17" t="s">
        <v>44</v>
      </c>
      <c r="D278" s="13" t="str">
        <f>MID($AM241,1,1)</f>
        <v>B</v>
      </c>
      <c r="H278" s="13" t="str">
        <f>MID($AM241,2,1)</f>
        <v>D</v>
      </c>
      <c r="L278" s="13" t="str">
        <f>MID($AM241,3,1)</f>
        <v>4</v>
      </c>
      <c r="P278" s="13" t="str">
        <f>MID($AM241,4,1)</f>
        <v>A</v>
      </c>
      <c r="T278" s="13" t="str">
        <f>MID($AM241,5,1)</f>
        <v>F</v>
      </c>
      <c r="X278" s="13" t="str">
        <f>MID($AM241,6,1)</f>
        <v>1</v>
      </c>
      <c r="AB278" s="13" t="str">
        <f>MID($AM241,7,1)</f>
        <v>3</v>
      </c>
      <c r="AF278" s="13" t="str">
        <f>MID($AM241,8,1)</f>
        <v>5</v>
      </c>
      <c r="AM278" s="14"/>
    </row>
    <row r="279" spans="1:39" ht="15" customHeight="1" thickBot="1" x14ac:dyDescent="0.5">
      <c r="C279" s="15" t="s">
        <v>45</v>
      </c>
      <c r="D279" s="13" t="str">
        <f>MID(DEC2BIN(HEX2DEC(D278),4),1,1)</f>
        <v>1</v>
      </c>
      <c r="E279" s="13" t="str">
        <f>MID(DEC2BIN(HEX2DEC(D278),4),2,1)</f>
        <v>0</v>
      </c>
      <c r="F279" s="13" t="str">
        <f>MID(DEC2BIN(HEX2DEC(D278),4),3,1)</f>
        <v>1</v>
      </c>
      <c r="G279" s="13" t="str">
        <f>MID(DEC2BIN(HEX2DEC(D278),4),4,1)</f>
        <v>1</v>
      </c>
      <c r="H279" s="13" t="str">
        <f>MID(DEC2BIN(HEX2DEC(H278),4),1,1)</f>
        <v>1</v>
      </c>
      <c r="I279" s="13" t="str">
        <f>MID(DEC2BIN(HEX2DEC(H278),4),2,1)</f>
        <v>1</v>
      </c>
      <c r="J279" s="13" t="str">
        <f>MID(DEC2BIN(HEX2DEC(H278),4),3,1)</f>
        <v>0</v>
      </c>
      <c r="K279" s="13" t="str">
        <f>MID(DEC2BIN(HEX2DEC(H278),4),4,1)</f>
        <v>1</v>
      </c>
      <c r="L279" s="13" t="str">
        <f>MID(DEC2BIN(HEX2DEC(L278),4),1,1)</f>
        <v>0</v>
      </c>
      <c r="M279" s="13" t="str">
        <f>MID(DEC2BIN(HEX2DEC(L278),4),2,1)</f>
        <v>1</v>
      </c>
      <c r="N279" s="13" t="str">
        <f>MID(DEC2BIN(HEX2DEC(L278),4),3,1)</f>
        <v>0</v>
      </c>
      <c r="O279" s="13" t="str">
        <f>MID(DEC2BIN(HEX2DEC(L278),4),4,1)</f>
        <v>0</v>
      </c>
      <c r="P279" s="13" t="str">
        <f>MID(DEC2BIN(HEX2DEC(P278),4),1,1)</f>
        <v>1</v>
      </c>
      <c r="Q279" s="13" t="str">
        <f>MID(DEC2BIN(HEX2DEC(P278),4),2,1)</f>
        <v>0</v>
      </c>
      <c r="R279" s="13" t="str">
        <f>MID(DEC2BIN(HEX2DEC(P278),4),3,1)</f>
        <v>1</v>
      </c>
      <c r="S279" s="13" t="str">
        <f>MID(DEC2BIN(HEX2DEC(P278),4),4,1)</f>
        <v>0</v>
      </c>
      <c r="T279" s="13" t="str">
        <f>MID(DEC2BIN(HEX2DEC(T278),4),1,1)</f>
        <v>1</v>
      </c>
      <c r="U279" s="13" t="str">
        <f>MID(DEC2BIN(HEX2DEC(T278),4),2,1)</f>
        <v>1</v>
      </c>
      <c r="V279" s="13" t="str">
        <f>MID(DEC2BIN(HEX2DEC(T278),4),3,1)</f>
        <v>1</v>
      </c>
      <c r="W279" s="13" t="str">
        <f>MID(DEC2BIN(HEX2DEC(T278),4),4,1)</f>
        <v>1</v>
      </c>
      <c r="X279" s="13" t="str">
        <f>MID(DEC2BIN(HEX2DEC(X278),4),1,1)</f>
        <v>0</v>
      </c>
      <c r="Y279" s="13" t="str">
        <f>MID(DEC2BIN(HEX2DEC(X278),4),2,1)</f>
        <v>0</v>
      </c>
      <c r="Z279" s="13" t="str">
        <f>MID(DEC2BIN(HEX2DEC(X278),4),3,1)</f>
        <v>0</v>
      </c>
      <c r="AA279" s="13" t="str">
        <f>MID(DEC2BIN(HEX2DEC(X278),4),4,1)</f>
        <v>1</v>
      </c>
      <c r="AB279" s="13" t="str">
        <f>MID(DEC2BIN(HEX2DEC(AB278),4),1,1)</f>
        <v>0</v>
      </c>
      <c r="AC279" s="13" t="str">
        <f>MID(DEC2BIN(HEX2DEC(AB278),4),2,1)</f>
        <v>0</v>
      </c>
      <c r="AD279" s="13" t="str">
        <f>MID(DEC2BIN(HEX2DEC(AB278),4),3,1)</f>
        <v>1</v>
      </c>
      <c r="AE279" s="13" t="str">
        <f>MID(DEC2BIN(HEX2DEC(AB278),4),4,1)</f>
        <v>1</v>
      </c>
      <c r="AF279" s="13" t="str">
        <f>MID(DEC2BIN(HEX2DEC(AF278),4),1,1)</f>
        <v>0</v>
      </c>
      <c r="AG279" s="13" t="str">
        <f>MID(DEC2BIN(HEX2DEC(AF278),4),2,1)</f>
        <v>1</v>
      </c>
      <c r="AH279" s="13" t="str">
        <f>MID(DEC2BIN(HEX2DEC(AF278),4),3,1)</f>
        <v>0</v>
      </c>
      <c r="AI279" s="13" t="str">
        <f>MID(DEC2BIN(HEX2DEC(AF278),4),4,1)</f>
        <v>1</v>
      </c>
      <c r="AL279" s="16" t="s">
        <v>65</v>
      </c>
      <c r="AM279" s="20" t="str">
        <f>CONCATENATE(D278,H278,L278,P278,T278,X278,AB278,AF278)</f>
        <v>BD4AF135</v>
      </c>
    </row>
    <row r="280" spans="1:39" ht="15" customHeight="1" thickBot="1" x14ac:dyDescent="0.6">
      <c r="C280" s="17" t="s">
        <v>46</v>
      </c>
      <c r="D280" s="13" t="str">
        <f>D242</f>
        <v>3</v>
      </c>
      <c r="H280" s="13" t="str">
        <f t="shared" ref="H280" si="1189">H242</f>
        <v>7</v>
      </c>
      <c r="L280" s="13" t="str">
        <f t="shared" ref="L280" si="1190">L242</f>
        <v>C</v>
      </c>
      <c r="P280" s="13" t="str">
        <f t="shared" ref="P280" si="1191">P242</f>
        <v>C</v>
      </c>
      <c r="T280" s="13" t="str">
        <f t="shared" ref="T280" si="1192">T242</f>
        <v>F</v>
      </c>
      <c r="X280" s="13" t="str">
        <f t="shared" ref="X280" si="1193">X242</f>
        <v>1</v>
      </c>
      <c r="AB280" s="13" t="str">
        <f t="shared" ref="AB280" si="1194">AB242</f>
        <v>C</v>
      </c>
      <c r="AF280" s="13" t="str">
        <f t="shared" ref="AF280" si="1195">AF242</f>
        <v>9</v>
      </c>
      <c r="AM280" s="14"/>
    </row>
    <row r="281" spans="1:39" ht="15" customHeight="1" thickBot="1" x14ac:dyDescent="0.5">
      <c r="C281" s="15" t="s">
        <v>47</v>
      </c>
      <c r="D281" s="13" t="str">
        <f>MID(DEC2BIN(HEX2DEC(D280),4),1,1)</f>
        <v>0</v>
      </c>
      <c r="E281" s="13" t="str">
        <f>MID(DEC2BIN(HEX2DEC(D280),4),2,1)</f>
        <v>0</v>
      </c>
      <c r="F281" s="13" t="str">
        <f>MID(DEC2BIN(HEX2DEC(D280),4),3,1)</f>
        <v>1</v>
      </c>
      <c r="G281" s="13" t="str">
        <f>MID(DEC2BIN(HEX2DEC(D280),4),4,1)</f>
        <v>1</v>
      </c>
      <c r="H281" s="13" t="str">
        <f>MID(DEC2BIN(HEX2DEC(H280),4),1,1)</f>
        <v>0</v>
      </c>
      <c r="I281" s="13" t="str">
        <f>MID(DEC2BIN(HEX2DEC(H280),4),2,1)</f>
        <v>1</v>
      </c>
      <c r="J281" s="13" t="str">
        <f>MID(DEC2BIN(HEX2DEC(H280),4),3,1)</f>
        <v>1</v>
      </c>
      <c r="K281" s="13" t="str">
        <f>MID(DEC2BIN(HEX2DEC(H280),4),4,1)</f>
        <v>1</v>
      </c>
      <c r="L281" s="13" t="str">
        <f>MID(DEC2BIN(HEX2DEC(L280),4),1,1)</f>
        <v>1</v>
      </c>
      <c r="M281" s="13" t="str">
        <f>MID(DEC2BIN(HEX2DEC(L280),4),2,1)</f>
        <v>1</v>
      </c>
      <c r="N281" s="13" t="str">
        <f>MID(DEC2BIN(HEX2DEC(L280),4),3,1)</f>
        <v>0</v>
      </c>
      <c r="O281" s="13" t="str">
        <f>MID(DEC2BIN(HEX2DEC(L280),4),4,1)</f>
        <v>0</v>
      </c>
      <c r="P281" s="13" t="str">
        <f>MID(DEC2BIN(HEX2DEC(P280),4),1,1)</f>
        <v>1</v>
      </c>
      <c r="Q281" s="13" t="str">
        <f>MID(DEC2BIN(HEX2DEC(P280),4),2,1)</f>
        <v>1</v>
      </c>
      <c r="R281" s="13" t="str">
        <f>MID(DEC2BIN(HEX2DEC(P280),4),3,1)</f>
        <v>0</v>
      </c>
      <c r="S281" s="13" t="str">
        <f>MID(DEC2BIN(HEX2DEC(P280),4),4,1)</f>
        <v>0</v>
      </c>
      <c r="T281" s="13" t="str">
        <f>MID(DEC2BIN(HEX2DEC(T280),4),1,1)</f>
        <v>1</v>
      </c>
      <c r="U281" s="13" t="str">
        <f>MID(DEC2BIN(HEX2DEC(T280),4),2,1)</f>
        <v>1</v>
      </c>
      <c r="V281" s="13" t="str">
        <f>MID(DEC2BIN(HEX2DEC(T280),4),3,1)</f>
        <v>1</v>
      </c>
      <c r="W281" s="13" t="str">
        <f>MID(DEC2BIN(HEX2DEC(T280),4),4,1)</f>
        <v>1</v>
      </c>
      <c r="X281" s="13" t="str">
        <f>MID(DEC2BIN(HEX2DEC(X280),4),1,1)</f>
        <v>0</v>
      </c>
      <c r="Y281" s="13" t="str">
        <f>MID(DEC2BIN(HEX2DEC(X280),4),2,1)</f>
        <v>0</v>
      </c>
      <c r="Z281" s="13" t="str">
        <f>MID(DEC2BIN(HEX2DEC(X280),4),3,1)</f>
        <v>0</v>
      </c>
      <c r="AA281" s="13" t="str">
        <f>MID(DEC2BIN(HEX2DEC(X280),4),4,1)</f>
        <v>1</v>
      </c>
      <c r="AB281" s="13" t="str">
        <f>MID(DEC2BIN(HEX2DEC(AB280),4),1,1)</f>
        <v>1</v>
      </c>
      <c r="AC281" s="13" t="str">
        <f>MID(DEC2BIN(HEX2DEC(AB280),4),2,1)</f>
        <v>1</v>
      </c>
      <c r="AD281" s="13" t="str">
        <f>MID(DEC2BIN(HEX2DEC(AB280),4),3,1)</f>
        <v>0</v>
      </c>
      <c r="AE281" s="13" t="str">
        <f>MID(DEC2BIN(HEX2DEC(AB280),4),4,1)</f>
        <v>0</v>
      </c>
      <c r="AF281" s="13" t="str">
        <f>MID(DEC2BIN(HEX2DEC(AF280),4),1,1)</f>
        <v>1</v>
      </c>
      <c r="AG281" s="13" t="str">
        <f>MID(DEC2BIN(HEX2DEC(AF280),4),2,1)</f>
        <v>0</v>
      </c>
      <c r="AH281" s="13" t="str">
        <f>MID(DEC2BIN(HEX2DEC(AF280),4),3,1)</f>
        <v>0</v>
      </c>
      <c r="AI281" s="13" t="str">
        <f>MID(DEC2BIN(HEX2DEC(AF280),4),4,1)</f>
        <v>1</v>
      </c>
      <c r="AL281" s="16" t="s">
        <v>66</v>
      </c>
      <c r="AM281" s="20" t="str">
        <f>CONCATENATE(D280,H280,L280,P280,T280,X280,AB280,AF280)</f>
        <v>37CCF1C9</v>
      </c>
    </row>
    <row r="282" spans="1:39" ht="15" customHeight="1" thickBot="1" x14ac:dyDescent="0.6">
      <c r="C282" s="17" t="s">
        <v>48</v>
      </c>
      <c r="D282" s="13" t="str">
        <f>D244</f>
        <v>2</v>
      </c>
      <c r="H282" s="13" t="str">
        <f t="shared" ref="H282" si="1196">H244</f>
        <v>8</v>
      </c>
      <c r="L282" s="13" t="str">
        <f t="shared" ref="L282" si="1197">L244</f>
        <v>E</v>
      </c>
      <c r="P282" s="13" t="str">
        <f t="shared" ref="P282" si="1198">P244</f>
        <v>7</v>
      </c>
      <c r="T282" s="13" t="str">
        <f t="shared" ref="T282" si="1199">T244</f>
        <v>D</v>
      </c>
      <c r="X282" s="13" t="str">
        <f t="shared" ref="X282" si="1200">X244</f>
        <v>E</v>
      </c>
      <c r="AB282" s="13" t="str">
        <f t="shared" ref="AB282" si="1201">AB244</f>
        <v>4</v>
      </c>
      <c r="AF282" s="13" t="str">
        <f t="shared" ref="AF282" si="1202">AF244</f>
        <v>3</v>
      </c>
      <c r="AM282" s="14"/>
    </row>
    <row r="283" spans="1:39" ht="15" customHeight="1" thickBot="1" x14ac:dyDescent="0.5">
      <c r="C283" s="15" t="s">
        <v>49</v>
      </c>
      <c r="D283" s="13" t="str">
        <f>MID(DEC2BIN(HEX2DEC(D282),4),1,1)</f>
        <v>0</v>
      </c>
      <c r="E283" s="13" t="str">
        <f>MID(DEC2BIN(HEX2DEC(D282),4),2,1)</f>
        <v>0</v>
      </c>
      <c r="F283" s="13" t="str">
        <f>MID(DEC2BIN(HEX2DEC(D282),4),3,1)</f>
        <v>1</v>
      </c>
      <c r="G283" s="13" t="str">
        <f>MID(DEC2BIN(HEX2DEC(D282),4),4,1)</f>
        <v>0</v>
      </c>
      <c r="H283" s="13" t="str">
        <f>MID(DEC2BIN(HEX2DEC(H282),4),1,1)</f>
        <v>1</v>
      </c>
      <c r="I283" s="13" t="str">
        <f>MID(DEC2BIN(HEX2DEC(H282),4),2,1)</f>
        <v>0</v>
      </c>
      <c r="J283" s="13" t="str">
        <f>MID(DEC2BIN(HEX2DEC(H282),4),3,1)</f>
        <v>0</v>
      </c>
      <c r="K283" s="13" t="str">
        <f>MID(DEC2BIN(HEX2DEC(H282),4),4,1)</f>
        <v>0</v>
      </c>
      <c r="L283" s="13" t="str">
        <f>MID(DEC2BIN(HEX2DEC(L282),4),1,1)</f>
        <v>1</v>
      </c>
      <c r="M283" s="13" t="str">
        <f>MID(DEC2BIN(HEX2DEC(L282),4),2,1)</f>
        <v>1</v>
      </c>
      <c r="N283" s="13" t="str">
        <f>MID(DEC2BIN(HEX2DEC(L282),4),3,1)</f>
        <v>1</v>
      </c>
      <c r="O283" s="13" t="str">
        <f>MID(DEC2BIN(HEX2DEC(L282),4),4,1)</f>
        <v>0</v>
      </c>
      <c r="P283" s="13" t="str">
        <f>MID(DEC2BIN(HEX2DEC(P282),4),1,1)</f>
        <v>0</v>
      </c>
      <c r="Q283" s="13" t="str">
        <f>MID(DEC2BIN(HEX2DEC(P282),4),2,1)</f>
        <v>1</v>
      </c>
      <c r="R283" s="13" t="str">
        <f>MID(DEC2BIN(HEX2DEC(P282),4),3,1)</f>
        <v>1</v>
      </c>
      <c r="S283" s="13" t="str">
        <f>MID(DEC2BIN(HEX2DEC(P282),4),4,1)</f>
        <v>1</v>
      </c>
      <c r="T283" s="13" t="str">
        <f>MID(DEC2BIN(HEX2DEC(T282),4),1,1)</f>
        <v>1</v>
      </c>
      <c r="U283" s="13" t="str">
        <f>MID(DEC2BIN(HEX2DEC(T282),4),2,1)</f>
        <v>1</v>
      </c>
      <c r="V283" s="13" t="str">
        <f>MID(DEC2BIN(HEX2DEC(T282),4),3,1)</f>
        <v>0</v>
      </c>
      <c r="W283" s="13" t="str">
        <f>MID(DEC2BIN(HEX2DEC(T282),4),4,1)</f>
        <v>1</v>
      </c>
      <c r="X283" s="13" t="str">
        <f>MID(DEC2BIN(HEX2DEC(X282),4),1,1)</f>
        <v>1</v>
      </c>
      <c r="Y283" s="13" t="str">
        <f>MID(DEC2BIN(HEX2DEC(X282),4),2,1)</f>
        <v>1</v>
      </c>
      <c r="Z283" s="13" t="str">
        <f>MID(DEC2BIN(HEX2DEC(X282),4),3,1)</f>
        <v>1</v>
      </c>
      <c r="AA283" s="13" t="str">
        <f>MID(DEC2BIN(HEX2DEC(X282),4),4,1)</f>
        <v>0</v>
      </c>
      <c r="AB283" s="13" t="str">
        <f>MID(DEC2BIN(HEX2DEC(AB282),4),1,1)</f>
        <v>0</v>
      </c>
      <c r="AC283" s="13" t="str">
        <f>MID(DEC2BIN(HEX2DEC(AB282),4),2,1)</f>
        <v>1</v>
      </c>
      <c r="AD283" s="13" t="str">
        <f>MID(DEC2BIN(HEX2DEC(AB282),4),3,1)</f>
        <v>0</v>
      </c>
      <c r="AE283" s="13" t="str">
        <f>MID(DEC2BIN(HEX2DEC(AB282),4),4,1)</f>
        <v>0</v>
      </c>
      <c r="AF283" s="13" t="str">
        <f>MID(DEC2BIN(HEX2DEC(AF282),4),1,1)</f>
        <v>0</v>
      </c>
      <c r="AG283" s="13" t="str">
        <f>MID(DEC2BIN(HEX2DEC(AF282),4),2,1)</f>
        <v>0</v>
      </c>
      <c r="AH283" s="13" t="str">
        <f>MID(DEC2BIN(HEX2DEC(AF282),4),3,1)</f>
        <v>1</v>
      </c>
      <c r="AI283" s="13" t="str">
        <f>MID(DEC2BIN(HEX2DEC(AF282),4),4,1)</f>
        <v>1</v>
      </c>
      <c r="AL283" s="16" t="s">
        <v>55</v>
      </c>
      <c r="AM283" s="20" t="str">
        <f>CONCATENATE(D282,H282,L282,P282,T282,X282,AB282,AF282)</f>
        <v>28E7DE43</v>
      </c>
    </row>
    <row r="284" spans="1:39" ht="15" customHeight="1" x14ac:dyDescent="0.45">
      <c r="C284" s="15" t="s">
        <v>50</v>
      </c>
      <c r="D284" s="13" t="str">
        <f>IF(VALUE(D279)=1,D281,D283)</f>
        <v>0</v>
      </c>
      <c r="E284" s="13" t="str">
        <f t="shared" ref="E284:AI284" si="1203">IF(VALUE(E279)=1,E281,E283)</f>
        <v>0</v>
      </c>
      <c r="F284" s="13" t="str">
        <f t="shared" si="1203"/>
        <v>1</v>
      </c>
      <c r="G284" s="13" t="str">
        <f t="shared" si="1203"/>
        <v>1</v>
      </c>
      <c r="H284" s="13" t="str">
        <f t="shared" si="1203"/>
        <v>0</v>
      </c>
      <c r="I284" s="13" t="str">
        <f t="shared" si="1203"/>
        <v>1</v>
      </c>
      <c r="J284" s="13" t="str">
        <f t="shared" si="1203"/>
        <v>0</v>
      </c>
      <c r="K284" s="13" t="str">
        <f t="shared" si="1203"/>
        <v>1</v>
      </c>
      <c r="L284" s="13" t="str">
        <f t="shared" si="1203"/>
        <v>1</v>
      </c>
      <c r="M284" s="13" t="str">
        <f t="shared" si="1203"/>
        <v>1</v>
      </c>
      <c r="N284" s="13" t="str">
        <f t="shared" si="1203"/>
        <v>1</v>
      </c>
      <c r="O284" s="13" t="str">
        <f t="shared" si="1203"/>
        <v>0</v>
      </c>
      <c r="P284" s="13" t="str">
        <f t="shared" si="1203"/>
        <v>1</v>
      </c>
      <c r="Q284" s="13" t="str">
        <f t="shared" si="1203"/>
        <v>1</v>
      </c>
      <c r="R284" s="13" t="str">
        <f t="shared" si="1203"/>
        <v>0</v>
      </c>
      <c r="S284" s="13" t="str">
        <f t="shared" si="1203"/>
        <v>1</v>
      </c>
      <c r="T284" s="13" t="str">
        <f t="shared" si="1203"/>
        <v>1</v>
      </c>
      <c r="U284" s="13" t="str">
        <f t="shared" si="1203"/>
        <v>1</v>
      </c>
      <c r="V284" s="13" t="str">
        <f t="shared" si="1203"/>
        <v>1</v>
      </c>
      <c r="W284" s="13" t="str">
        <f t="shared" si="1203"/>
        <v>1</v>
      </c>
      <c r="X284" s="13" t="str">
        <f t="shared" si="1203"/>
        <v>1</v>
      </c>
      <c r="Y284" s="13" t="str">
        <f t="shared" si="1203"/>
        <v>1</v>
      </c>
      <c r="Z284" s="13" t="str">
        <f t="shared" si="1203"/>
        <v>1</v>
      </c>
      <c r="AA284" s="13" t="str">
        <f t="shared" si="1203"/>
        <v>1</v>
      </c>
      <c r="AB284" s="13" t="str">
        <f t="shared" si="1203"/>
        <v>0</v>
      </c>
      <c r="AC284" s="13" t="str">
        <f t="shared" si="1203"/>
        <v>1</v>
      </c>
      <c r="AD284" s="13" t="str">
        <f t="shared" si="1203"/>
        <v>0</v>
      </c>
      <c r="AE284" s="13" t="str">
        <f t="shared" si="1203"/>
        <v>0</v>
      </c>
      <c r="AF284" s="13" t="str">
        <f t="shared" si="1203"/>
        <v>0</v>
      </c>
      <c r="AG284" s="13" t="str">
        <f t="shared" si="1203"/>
        <v>0</v>
      </c>
      <c r="AH284" s="13" t="str">
        <f t="shared" si="1203"/>
        <v>1</v>
      </c>
      <c r="AI284" s="13" t="str">
        <f t="shared" si="1203"/>
        <v>1</v>
      </c>
    </row>
    <row r="285" spans="1:39" ht="15" customHeight="1" x14ac:dyDescent="0.45">
      <c r="C285" s="15" t="s">
        <v>51</v>
      </c>
      <c r="D285" s="13" t="str">
        <f>BIN2HEX(CONCATENATE(D284,E284,F284,G284))</f>
        <v>3</v>
      </c>
      <c r="H285" s="13" t="str">
        <f>BIN2HEX(CONCATENATE(H284,I284,J284,K284))</f>
        <v>5</v>
      </c>
      <c r="L285" s="13" t="str">
        <f>BIN2HEX(CONCATENATE(L284,M284,N284,O284))</f>
        <v>E</v>
      </c>
      <c r="P285" s="13" t="str">
        <f>BIN2HEX(CONCATENATE(P284,Q284,R284,S284))</f>
        <v>D</v>
      </c>
      <c r="T285" s="13" t="str">
        <f>BIN2HEX(CONCATENATE(T284,U284,V284,W284))</f>
        <v>F</v>
      </c>
      <c r="X285" s="13" t="str">
        <f>BIN2HEX(CONCATENATE(X284,Y284,Z284,AA284))</f>
        <v>F</v>
      </c>
      <c r="AB285" s="13" t="str">
        <f>BIN2HEX(CONCATENATE(AB284,AC284,AD284,AE284))</f>
        <v>4</v>
      </c>
      <c r="AF285" s="13" t="str">
        <f>BIN2HEX(CONCATENATE(AF284,AG284,AH284,AI284))</f>
        <v>3</v>
      </c>
    </row>
    <row r="286" spans="1:39" ht="15" customHeight="1" x14ac:dyDescent="0.55000000000000004">
      <c r="C286" s="17" t="s">
        <v>52</v>
      </c>
      <c r="D286" s="13" t="str">
        <f>D246</f>
        <v>0</v>
      </c>
      <c r="H286" s="13" t="str">
        <f t="shared" ref="H286" si="1204">H246</f>
        <v>1</v>
      </c>
      <c r="L286" s="13" t="str">
        <f t="shared" ref="L286" si="1205">L246</f>
        <v>F</v>
      </c>
      <c r="P286" s="13" t="str">
        <f t="shared" ref="P286" si="1206">P246</f>
        <v>3</v>
      </c>
      <c r="T286" s="13" t="str">
        <f t="shared" ref="T286" si="1207">T246</f>
        <v>0</v>
      </c>
      <c r="X286" s="13" t="str">
        <f t="shared" ref="X286" si="1208">X246</f>
        <v>C</v>
      </c>
      <c r="AB286" s="13" t="str">
        <f t="shared" ref="AB286" si="1209">AB246</f>
        <v>C</v>
      </c>
      <c r="AF286" s="13" t="str">
        <f t="shared" ref="AF286" si="1210">AF246</f>
        <v>5</v>
      </c>
    </row>
    <row r="287" spans="1:39" ht="15" customHeight="1" x14ac:dyDescent="0.45">
      <c r="D287" s="13" t="str">
        <f>MID(DEC2BIN(HEX2DEC(D286),4),1,1)</f>
        <v>0</v>
      </c>
      <c r="E287" s="13" t="str">
        <f>MID(DEC2BIN(HEX2DEC(D286),4),2,1)</f>
        <v>0</v>
      </c>
      <c r="F287" s="13" t="str">
        <f>MID(DEC2BIN(HEX2DEC(D286),4),3,1)</f>
        <v>0</v>
      </c>
      <c r="G287" s="13" t="str">
        <f>MID(DEC2BIN(HEX2DEC(D286),4),4,1)</f>
        <v>0</v>
      </c>
      <c r="H287" s="13" t="str">
        <f>MID(DEC2BIN(HEX2DEC(H286),4),1,1)</f>
        <v>0</v>
      </c>
      <c r="I287" s="13" t="str">
        <f>MID(DEC2BIN(HEX2DEC(H286),4),2,1)</f>
        <v>0</v>
      </c>
      <c r="J287" s="13" t="str">
        <f>MID(DEC2BIN(HEX2DEC(H286),4),3,1)</f>
        <v>0</v>
      </c>
      <c r="K287" s="13" t="str">
        <f>MID(DEC2BIN(HEX2DEC(H286),4),4,1)</f>
        <v>1</v>
      </c>
      <c r="L287" s="13" t="str">
        <f>MID(DEC2BIN(HEX2DEC(L286),4),1,1)</f>
        <v>1</v>
      </c>
      <c r="M287" s="13" t="str">
        <f>MID(DEC2BIN(HEX2DEC(L286),4),2,1)</f>
        <v>1</v>
      </c>
      <c r="N287" s="13" t="str">
        <f>MID(DEC2BIN(HEX2DEC(L286),4),3,1)</f>
        <v>1</v>
      </c>
      <c r="O287" s="13" t="str">
        <f>MID(DEC2BIN(HEX2DEC(L286),4),4,1)</f>
        <v>1</v>
      </c>
      <c r="P287" s="13" t="str">
        <f>MID(DEC2BIN(HEX2DEC(P286),4),1,1)</f>
        <v>0</v>
      </c>
      <c r="Q287" s="13" t="str">
        <f>MID(DEC2BIN(HEX2DEC(P286),4),2,1)</f>
        <v>0</v>
      </c>
      <c r="R287" s="13" t="str">
        <f>MID(DEC2BIN(HEX2DEC(P286),4),3,1)</f>
        <v>1</v>
      </c>
      <c r="S287" s="13" t="str">
        <f>MID(DEC2BIN(HEX2DEC(P286),4),4,1)</f>
        <v>1</v>
      </c>
      <c r="T287" s="13" t="str">
        <f>MID(DEC2BIN(HEX2DEC(T286),4),1,1)</f>
        <v>0</v>
      </c>
      <c r="U287" s="13" t="str">
        <f>MID(DEC2BIN(HEX2DEC(T286),4),2,1)</f>
        <v>0</v>
      </c>
      <c r="V287" s="13" t="str">
        <f>MID(DEC2BIN(HEX2DEC(T286),4),3,1)</f>
        <v>0</v>
      </c>
      <c r="W287" s="13" t="str">
        <f>MID(DEC2BIN(HEX2DEC(T286),4),4,1)</f>
        <v>0</v>
      </c>
      <c r="X287" s="13" t="str">
        <f>MID(DEC2BIN(HEX2DEC(X286),4),1,1)</f>
        <v>1</v>
      </c>
      <c r="Y287" s="13" t="str">
        <f>MID(DEC2BIN(HEX2DEC(X286),4),2,1)</f>
        <v>1</v>
      </c>
      <c r="Z287" s="13" t="str">
        <f>MID(DEC2BIN(HEX2DEC(X286),4),3,1)</f>
        <v>0</v>
      </c>
      <c r="AA287" s="13" t="str">
        <f>MID(DEC2BIN(HEX2DEC(X286),4),4,1)</f>
        <v>0</v>
      </c>
      <c r="AB287" s="13" t="str">
        <f>MID(DEC2BIN(HEX2DEC(AB286),4),1,1)</f>
        <v>1</v>
      </c>
      <c r="AC287" s="13" t="str">
        <f>MID(DEC2BIN(HEX2DEC(AB286),4),2,1)</f>
        <v>1</v>
      </c>
      <c r="AD287" s="13" t="str">
        <f>MID(DEC2BIN(HEX2DEC(AB286),4),3,1)</f>
        <v>0</v>
      </c>
      <c r="AE287" s="13" t="str">
        <f>MID(DEC2BIN(HEX2DEC(AB286),4),4,1)</f>
        <v>0</v>
      </c>
      <c r="AF287" s="13" t="str">
        <f>MID(DEC2BIN(HEX2DEC(AF286),4),1,1)</f>
        <v>0</v>
      </c>
      <c r="AG287" s="13" t="str">
        <f>MID(DEC2BIN(HEX2DEC(AF286),4),2,1)</f>
        <v>1</v>
      </c>
      <c r="AH287" s="13" t="str">
        <f>MID(DEC2BIN(HEX2DEC(AF286),4),3,1)</f>
        <v>0</v>
      </c>
      <c r="AI287" s="13" t="str">
        <f>MID(DEC2BIN(HEX2DEC(AF286),4),4,1)</f>
        <v>1</v>
      </c>
    </row>
    <row r="288" spans="1:39" ht="15" customHeight="1" x14ac:dyDescent="0.45">
      <c r="A288" s="23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  <c r="AE288" s="23"/>
      <c r="AF288" s="23"/>
      <c r="AG288" s="23"/>
      <c r="AH288" s="23"/>
      <c r="AI288" s="23"/>
      <c r="AJ288" s="23"/>
      <c r="AK288" s="23"/>
      <c r="AL288" s="23"/>
      <c r="AM288" s="23"/>
    </row>
    <row r="290" spans="3:39" ht="15" customHeight="1" x14ac:dyDescent="0.5">
      <c r="C290" s="12" t="s">
        <v>35</v>
      </c>
      <c r="D290" s="13">
        <f>D254+1</f>
        <v>9</v>
      </c>
    </row>
    <row r="292" spans="3:39" ht="15" customHeight="1" x14ac:dyDescent="0.45">
      <c r="C292" s="14" t="s">
        <v>31</v>
      </c>
      <c r="D292" s="13" t="str">
        <f>BIN2HEX(CONCATENATE(D293,E293,F293,G293))</f>
        <v>A</v>
      </c>
      <c r="H292" s="13" t="str">
        <f>BIN2HEX(CONCATENATE(H293,I293,J293,K293))</f>
        <v>3</v>
      </c>
      <c r="L292" s="13" t="str">
        <f>BIN2HEX(CONCATENATE(L293,M293,N293,O293))</f>
        <v>C</v>
      </c>
      <c r="P292" s="13" t="str">
        <f>BIN2HEX(CONCATENATE(P293,Q293,R293,S293))</f>
        <v>D</v>
      </c>
      <c r="T292" s="13" t="str">
        <f>BIN2HEX(CONCATENATE(T293,U293,V293,W293))</f>
        <v>D</v>
      </c>
      <c r="X292" s="13" t="str">
        <f>BIN2HEX(CONCATENATE(X293,Y293,Z293,AA293))</f>
        <v>F</v>
      </c>
      <c r="AB292" s="13" t="str">
        <f>BIN2HEX(CONCATENATE(AB293,AC293,AD293,AE293))</f>
        <v>9</v>
      </c>
      <c r="AF292" s="13" t="str">
        <f>BIN2HEX(CONCATENATE(AF293,AG293,AH293,AI293))</f>
        <v>C</v>
      </c>
    </row>
    <row r="293" spans="3:39" ht="15" customHeight="1" x14ac:dyDescent="0.45">
      <c r="C293" s="14" t="s">
        <v>36</v>
      </c>
      <c r="D293" s="13">
        <f>IF(ISEVEN(D294+D295+D296),0,1)</f>
        <v>1</v>
      </c>
      <c r="E293" s="13">
        <f t="shared" ref="E293:AI293" si="1211">IF(ISEVEN(E294+E295+E296),0,1)</f>
        <v>0</v>
      </c>
      <c r="F293" s="13">
        <f t="shared" si="1211"/>
        <v>1</v>
      </c>
      <c r="G293" s="13">
        <f t="shared" si="1211"/>
        <v>0</v>
      </c>
      <c r="H293" s="13">
        <f t="shared" si="1211"/>
        <v>0</v>
      </c>
      <c r="I293" s="13">
        <f t="shared" si="1211"/>
        <v>0</v>
      </c>
      <c r="J293" s="13">
        <f t="shared" si="1211"/>
        <v>1</v>
      </c>
      <c r="K293" s="13">
        <f t="shared" si="1211"/>
        <v>1</v>
      </c>
      <c r="L293" s="13">
        <f t="shared" si="1211"/>
        <v>1</v>
      </c>
      <c r="M293" s="13">
        <f t="shared" si="1211"/>
        <v>1</v>
      </c>
      <c r="N293" s="13">
        <f t="shared" si="1211"/>
        <v>0</v>
      </c>
      <c r="O293" s="13">
        <f t="shared" si="1211"/>
        <v>0</v>
      </c>
      <c r="P293" s="13">
        <f t="shared" si="1211"/>
        <v>1</v>
      </c>
      <c r="Q293" s="13">
        <f t="shared" si="1211"/>
        <v>1</v>
      </c>
      <c r="R293" s="13">
        <f t="shared" si="1211"/>
        <v>0</v>
      </c>
      <c r="S293" s="13">
        <f t="shared" si="1211"/>
        <v>1</v>
      </c>
      <c r="T293" s="13">
        <f t="shared" si="1211"/>
        <v>1</v>
      </c>
      <c r="U293" s="13">
        <f t="shared" si="1211"/>
        <v>1</v>
      </c>
      <c r="V293" s="13">
        <f t="shared" si="1211"/>
        <v>0</v>
      </c>
      <c r="W293" s="13">
        <f t="shared" si="1211"/>
        <v>1</v>
      </c>
      <c r="X293" s="13">
        <f t="shared" si="1211"/>
        <v>1</v>
      </c>
      <c r="Y293" s="13">
        <f t="shared" si="1211"/>
        <v>1</v>
      </c>
      <c r="Z293" s="13">
        <f t="shared" si="1211"/>
        <v>1</v>
      </c>
      <c r="AA293" s="13">
        <f t="shared" si="1211"/>
        <v>1</v>
      </c>
      <c r="AB293" s="13">
        <f t="shared" si="1211"/>
        <v>1</v>
      </c>
      <c r="AC293" s="13">
        <f t="shared" si="1211"/>
        <v>0</v>
      </c>
      <c r="AD293" s="13">
        <f t="shared" si="1211"/>
        <v>0</v>
      </c>
      <c r="AE293" s="13">
        <f t="shared" si="1211"/>
        <v>1</v>
      </c>
      <c r="AF293" s="13">
        <f t="shared" si="1211"/>
        <v>1</v>
      </c>
      <c r="AG293" s="13">
        <f t="shared" si="1211"/>
        <v>1</v>
      </c>
      <c r="AH293" s="13">
        <f t="shared" si="1211"/>
        <v>0</v>
      </c>
      <c r="AI293" s="13">
        <f t="shared" si="1211"/>
        <v>0</v>
      </c>
      <c r="AL293" s="13" t="s">
        <v>53</v>
      </c>
      <c r="AM293" s="14" t="str">
        <f>VLOOKUP('הכנה ל- SHA-256 #2'!$U$24,'הכנה ל- SHA-256 #2'!$U$24:$CG$24,1+'SHA-256 Algorithm #2'!D290,)</f>
        <v>80000000</v>
      </c>
    </row>
    <row r="294" spans="3:39" ht="15" customHeight="1" x14ac:dyDescent="0.45">
      <c r="C294" s="14" t="s">
        <v>32</v>
      </c>
      <c r="D294" s="13" t="str">
        <f>N298</f>
        <v>0</v>
      </c>
      <c r="E294" s="13" t="str">
        <f t="shared" ref="E294" si="1212">O298</f>
        <v>0</v>
      </c>
      <c r="F294" s="13" t="str">
        <f t="shared" ref="F294" si="1213">P298</f>
        <v>0</v>
      </c>
      <c r="G294" s="13" t="str">
        <f t="shared" ref="G294" si="1214">Q298</f>
        <v>1</v>
      </c>
      <c r="H294" s="13" t="str">
        <f t="shared" ref="H294" si="1215">R298</f>
        <v>1</v>
      </c>
      <c r="I294" s="13" t="str">
        <f t="shared" ref="I294" si="1216">S298</f>
        <v>1</v>
      </c>
      <c r="J294" s="13" t="str">
        <f t="shared" ref="J294" si="1217">T298</f>
        <v>0</v>
      </c>
      <c r="K294" s="13" t="str">
        <f t="shared" ref="K294" si="1218">U298</f>
        <v>0</v>
      </c>
      <c r="L294" s="13" t="str">
        <f t="shared" ref="L294" si="1219">V298</f>
        <v>1</v>
      </c>
      <c r="M294" s="13" t="str">
        <f t="shared" ref="M294" si="1220">W298</f>
        <v>1</v>
      </c>
      <c r="N294" s="13" t="str">
        <f t="shared" ref="N294" si="1221">X298</f>
        <v>0</v>
      </c>
      <c r="O294" s="13" t="str">
        <f t="shared" ref="O294" si="1222">Y298</f>
        <v>1</v>
      </c>
      <c r="P294" s="13" t="str">
        <f t="shared" ref="P294" si="1223">Z298</f>
        <v>1</v>
      </c>
      <c r="Q294" s="13" t="str">
        <f t="shared" ref="Q294" si="1224">AA298</f>
        <v>1</v>
      </c>
      <c r="R294" s="13" t="str">
        <f t="shared" ref="R294" si="1225">AB298</f>
        <v>0</v>
      </c>
      <c r="S294" s="13" t="str">
        <f t="shared" ref="S294" si="1226">AC298</f>
        <v>0</v>
      </c>
      <c r="T294" s="13" t="str">
        <f t="shared" ref="T294" si="1227">AD298</f>
        <v>1</v>
      </c>
      <c r="U294" s="13" t="str">
        <f t="shared" ref="U294" si="1228">AE298</f>
        <v>1</v>
      </c>
      <c r="V294" s="13" t="str">
        <f t="shared" ref="V294" si="1229">AF298</f>
        <v>0</v>
      </c>
      <c r="W294" s="13" t="str">
        <f t="shared" ref="W294" si="1230">AG298</f>
        <v>0</v>
      </c>
      <c r="X294" s="13" t="str">
        <f t="shared" ref="X294" si="1231">AH298</f>
        <v>0</v>
      </c>
      <c r="Y294" s="13" t="str">
        <f t="shared" ref="Y294" si="1232">AI298</f>
        <v>0</v>
      </c>
      <c r="Z294" s="13" t="str">
        <f>D298</f>
        <v>0</v>
      </c>
      <c r="AA294" s="13" t="str">
        <f t="shared" ref="AA294" si="1233">E298</f>
        <v>0</v>
      </c>
      <c r="AB294" s="13" t="str">
        <f t="shared" ref="AB294" si="1234">F298</f>
        <v>0</v>
      </c>
      <c r="AC294" s="13" t="str">
        <f t="shared" ref="AC294" si="1235">G298</f>
        <v>1</v>
      </c>
      <c r="AD294" s="13" t="str">
        <f t="shared" ref="AD294" si="1236">H298</f>
        <v>1</v>
      </c>
      <c r="AE294" s="13" t="str">
        <f t="shared" ref="AE294" si="1237">I298</f>
        <v>0</v>
      </c>
      <c r="AF294" s="13" t="str">
        <f t="shared" ref="AF294" si="1238">J298</f>
        <v>1</v>
      </c>
      <c r="AG294" s="13" t="str">
        <f t="shared" ref="AG294" si="1239">K298</f>
        <v>0</v>
      </c>
      <c r="AH294" s="13" t="str">
        <f t="shared" ref="AH294" si="1240">L298</f>
        <v>0</v>
      </c>
      <c r="AI294" s="13" t="str">
        <f t="shared" ref="AI294" si="1241">M298</f>
        <v>1</v>
      </c>
      <c r="AL294" s="14" t="s">
        <v>54</v>
      </c>
      <c r="AM294" s="14" t="str">
        <f>HLOOKUP('הכנה ל- SHA-256 #1'!$Q$5,'הכנה ל- SHA-256 #1'!$Q$5:$Q$69,1+'SHA-256 Algorithm #2'!D290,FALSE)</f>
        <v>D807AA98</v>
      </c>
    </row>
    <row r="295" spans="3:39" ht="15" customHeight="1" x14ac:dyDescent="0.45">
      <c r="C295" s="14" t="s">
        <v>33</v>
      </c>
      <c r="D295" s="13" t="str">
        <f>W298</f>
        <v>1</v>
      </c>
      <c r="E295" s="13" t="str">
        <f t="shared" ref="E295" si="1242">X298</f>
        <v>0</v>
      </c>
      <c r="F295" s="13" t="str">
        <f t="shared" ref="F295" si="1243">Y298</f>
        <v>1</v>
      </c>
      <c r="G295" s="13" t="str">
        <f t="shared" ref="G295" si="1244">Z298</f>
        <v>1</v>
      </c>
      <c r="H295" s="13" t="str">
        <f t="shared" ref="H295" si="1245">AA298</f>
        <v>1</v>
      </c>
      <c r="I295" s="13" t="str">
        <f t="shared" ref="I295" si="1246">AB298</f>
        <v>0</v>
      </c>
      <c r="J295" s="13" t="str">
        <f t="shared" ref="J295" si="1247">AC298</f>
        <v>0</v>
      </c>
      <c r="K295" s="13" t="str">
        <f t="shared" ref="K295" si="1248">AD298</f>
        <v>1</v>
      </c>
      <c r="L295" s="13" t="str">
        <f t="shared" ref="L295" si="1249">AE298</f>
        <v>1</v>
      </c>
      <c r="M295" s="13" t="str">
        <f t="shared" ref="M295" si="1250">AF298</f>
        <v>0</v>
      </c>
      <c r="N295" s="13" t="str">
        <f t="shared" ref="N295" si="1251">AG298</f>
        <v>0</v>
      </c>
      <c r="O295" s="13" t="str">
        <f t="shared" ref="O295" si="1252">AH298</f>
        <v>0</v>
      </c>
      <c r="P295" s="13" t="str">
        <f t="shared" ref="P295" si="1253">AI298</f>
        <v>0</v>
      </c>
      <c r="Q295" s="13" t="str">
        <f>D298</f>
        <v>0</v>
      </c>
      <c r="R295" s="13" t="str">
        <f t="shared" ref="R295" si="1254">E298</f>
        <v>0</v>
      </c>
      <c r="S295" s="13" t="str">
        <f t="shared" ref="S295" si="1255">F298</f>
        <v>0</v>
      </c>
      <c r="T295" s="13" t="str">
        <f t="shared" ref="T295" si="1256">G298</f>
        <v>1</v>
      </c>
      <c r="U295" s="13" t="str">
        <f t="shared" ref="U295" si="1257">H298</f>
        <v>1</v>
      </c>
      <c r="V295" s="13" t="str">
        <f t="shared" ref="V295" si="1258">I298</f>
        <v>0</v>
      </c>
      <c r="W295" s="13" t="str">
        <f t="shared" ref="W295" si="1259">J298</f>
        <v>1</v>
      </c>
      <c r="X295" s="13" t="str">
        <f t="shared" ref="X295" si="1260">K298</f>
        <v>0</v>
      </c>
      <c r="Y295" s="13" t="str">
        <f t="shared" ref="Y295" si="1261">L298</f>
        <v>0</v>
      </c>
      <c r="Z295" s="13" t="str">
        <f t="shared" ref="Z295" si="1262">M298</f>
        <v>1</v>
      </c>
      <c r="AA295" s="13" t="str">
        <f t="shared" ref="AA295" si="1263">N298</f>
        <v>0</v>
      </c>
      <c r="AB295" s="13" t="str">
        <f t="shared" ref="AB295" si="1264">O298</f>
        <v>0</v>
      </c>
      <c r="AC295" s="13" t="str">
        <f t="shared" ref="AC295" si="1265">P298</f>
        <v>0</v>
      </c>
      <c r="AD295" s="13" t="str">
        <f t="shared" ref="AD295" si="1266">Q298</f>
        <v>1</v>
      </c>
      <c r="AE295" s="13" t="str">
        <f t="shared" ref="AE295" si="1267">R298</f>
        <v>1</v>
      </c>
      <c r="AF295" s="13" t="str">
        <f t="shared" ref="AF295" si="1268">S298</f>
        <v>1</v>
      </c>
      <c r="AG295" s="13" t="str">
        <f t="shared" ref="AG295" si="1269">T298</f>
        <v>0</v>
      </c>
      <c r="AH295" s="13" t="str">
        <f t="shared" ref="AH295" si="1270">U298</f>
        <v>0</v>
      </c>
      <c r="AI295" s="13" t="str">
        <f t="shared" ref="AI295" si="1271">V298</f>
        <v>1</v>
      </c>
      <c r="AL295" s="14" t="s">
        <v>55</v>
      </c>
      <c r="AM295" s="14" t="str">
        <f>CONCATENATE(D322,H322,L322,P322,T322,X322,AB322,AF322)</f>
        <v>28E7DE43</v>
      </c>
    </row>
    <row r="296" spans="3:39" ht="15" customHeight="1" x14ac:dyDescent="0.45">
      <c r="C296" s="14" t="s">
        <v>34</v>
      </c>
      <c r="D296" s="13" t="str">
        <f>AH298</f>
        <v>0</v>
      </c>
      <c r="E296" s="13" t="str">
        <f>AI298</f>
        <v>0</v>
      </c>
      <c r="F296" s="13" t="str">
        <f>D298</f>
        <v>0</v>
      </c>
      <c r="G296" s="13" t="str">
        <f t="shared" ref="G296" si="1272">E298</f>
        <v>0</v>
      </c>
      <c r="H296" s="13" t="str">
        <f t="shared" ref="H296" si="1273">F298</f>
        <v>0</v>
      </c>
      <c r="I296" s="13" t="str">
        <f t="shared" ref="I296" si="1274">G298</f>
        <v>1</v>
      </c>
      <c r="J296" s="13" t="str">
        <f t="shared" ref="J296" si="1275">H298</f>
        <v>1</v>
      </c>
      <c r="K296" s="13" t="str">
        <f t="shared" ref="K296" si="1276">I298</f>
        <v>0</v>
      </c>
      <c r="L296" s="13" t="str">
        <f t="shared" ref="L296" si="1277">J298</f>
        <v>1</v>
      </c>
      <c r="M296" s="13" t="str">
        <f t="shared" ref="M296" si="1278">K298</f>
        <v>0</v>
      </c>
      <c r="N296" s="13" t="str">
        <f t="shared" ref="N296" si="1279">L298</f>
        <v>0</v>
      </c>
      <c r="O296" s="13" t="str">
        <f t="shared" ref="O296" si="1280">M298</f>
        <v>1</v>
      </c>
      <c r="P296" s="13" t="str">
        <f t="shared" ref="P296" si="1281">N298</f>
        <v>0</v>
      </c>
      <c r="Q296" s="13" t="str">
        <f t="shared" ref="Q296" si="1282">O298</f>
        <v>0</v>
      </c>
      <c r="R296" s="13" t="str">
        <f t="shared" ref="R296" si="1283">P298</f>
        <v>0</v>
      </c>
      <c r="S296" s="13" t="str">
        <f t="shared" ref="S296" si="1284">Q298</f>
        <v>1</v>
      </c>
      <c r="T296" s="13" t="str">
        <f t="shared" ref="T296" si="1285">R298</f>
        <v>1</v>
      </c>
      <c r="U296" s="13" t="str">
        <f t="shared" ref="U296" si="1286">S298</f>
        <v>1</v>
      </c>
      <c r="V296" s="13" t="str">
        <f t="shared" ref="V296" si="1287">T298</f>
        <v>0</v>
      </c>
      <c r="W296" s="13" t="str">
        <f t="shared" ref="W296" si="1288">U298</f>
        <v>0</v>
      </c>
      <c r="X296" s="13" t="str">
        <f t="shared" ref="X296" si="1289">V298</f>
        <v>1</v>
      </c>
      <c r="Y296" s="13" t="str">
        <f t="shared" ref="Y296" si="1290">W298</f>
        <v>1</v>
      </c>
      <c r="Z296" s="13" t="str">
        <f t="shared" ref="Z296" si="1291">X298</f>
        <v>0</v>
      </c>
      <c r="AA296" s="13" t="str">
        <f t="shared" ref="AA296" si="1292">Y298</f>
        <v>1</v>
      </c>
      <c r="AB296" s="13" t="str">
        <f t="shared" ref="AB296" si="1293">Z298</f>
        <v>1</v>
      </c>
      <c r="AC296" s="13" t="str">
        <f t="shared" ref="AC296" si="1294">AA298</f>
        <v>1</v>
      </c>
      <c r="AD296" s="13" t="str">
        <f t="shared" ref="AD296" si="1295">AB298</f>
        <v>0</v>
      </c>
      <c r="AE296" s="13" t="str">
        <f t="shared" ref="AE296" si="1296">AC298</f>
        <v>0</v>
      </c>
      <c r="AF296" s="13" t="str">
        <f t="shared" ref="AF296" si="1297">AD298</f>
        <v>1</v>
      </c>
      <c r="AG296" s="13" t="str">
        <f t="shared" ref="AG296" si="1298">AE298</f>
        <v>1</v>
      </c>
      <c r="AH296" s="13" t="str">
        <f t="shared" ref="AH296" si="1299">AF298</f>
        <v>0</v>
      </c>
      <c r="AI296" s="13" t="str">
        <f t="shared" ref="AI296" si="1300">AG298</f>
        <v>0</v>
      </c>
      <c r="AL296" s="14" t="s">
        <v>56</v>
      </c>
      <c r="AM296" s="14" t="str">
        <f>CONCATENATE(D321,H321,L321,P321,T321,X321,AB321,AF321,)</f>
        <v>3F4CF131</v>
      </c>
    </row>
    <row r="297" spans="3:39" ht="15" customHeight="1" x14ac:dyDescent="0.55000000000000004">
      <c r="C297" s="14" t="s">
        <v>23</v>
      </c>
      <c r="D297" s="13" t="str">
        <f>MID($AM267,1,1)</f>
        <v>1</v>
      </c>
      <c r="H297" s="13" t="str">
        <f>MID($AM267,2,1)</f>
        <v>A</v>
      </c>
      <c r="L297" s="13" t="str">
        <f>MID($AM267,3,1)</f>
        <v>4</v>
      </c>
      <c r="P297" s="13" t="str">
        <f>MID($AM267,4,1)</f>
        <v>7</v>
      </c>
      <c r="T297" s="13" t="str">
        <f>MID($AM267,5,1)</f>
        <v>3</v>
      </c>
      <c r="X297" s="13" t="str">
        <f>MID($AM267,6,1)</f>
        <v>7</v>
      </c>
      <c r="AB297" s="13" t="str">
        <f>MID($AM267,7,1)</f>
        <v>3</v>
      </c>
      <c r="AF297" s="13" t="str">
        <f>MID($AM267,8,1)</f>
        <v>0</v>
      </c>
      <c r="AL297" s="21" t="s">
        <v>40</v>
      </c>
      <c r="AM297" s="14" t="str">
        <f>CONCATENATE(D309,H309,L309,P309,T309,X309,AB309,AF309)</f>
        <v>72368BF6</v>
      </c>
    </row>
    <row r="298" spans="3:39" ht="15" customHeight="1" x14ac:dyDescent="0.45">
      <c r="C298" s="14" t="s">
        <v>24</v>
      </c>
      <c r="D298" s="13" t="str">
        <f>MID(DEC2BIN(HEX2DEC(D297),4),1,1)</f>
        <v>0</v>
      </c>
      <c r="E298" s="13" t="str">
        <f>MID(DEC2BIN(HEX2DEC(D297),4),2,1)</f>
        <v>0</v>
      </c>
      <c r="F298" s="13" t="str">
        <f>MID(DEC2BIN(HEX2DEC(D297),4),3,1)</f>
        <v>0</v>
      </c>
      <c r="G298" s="13" t="str">
        <f>MID(DEC2BIN(HEX2DEC(D297),4),4,1)</f>
        <v>1</v>
      </c>
      <c r="H298" s="13" t="str">
        <f>MID(DEC2BIN(HEX2DEC(H297),4),1,1)</f>
        <v>1</v>
      </c>
      <c r="I298" s="13" t="str">
        <f>MID(DEC2BIN(HEX2DEC(H297),4),2,1)</f>
        <v>0</v>
      </c>
      <c r="J298" s="13" t="str">
        <f>MID(DEC2BIN(HEX2DEC(H297),4),3,1)</f>
        <v>1</v>
      </c>
      <c r="K298" s="13" t="str">
        <f>MID(DEC2BIN(HEX2DEC(H297),4),4,1)</f>
        <v>0</v>
      </c>
      <c r="L298" s="13" t="str">
        <f>MID(DEC2BIN(HEX2DEC(L297),4),1,1)</f>
        <v>0</v>
      </c>
      <c r="M298" s="13" t="str">
        <f>MID(DEC2BIN(HEX2DEC(L297),4),2,1)</f>
        <v>1</v>
      </c>
      <c r="N298" s="13" t="str">
        <f>MID(DEC2BIN(HEX2DEC(L297),4),3,1)</f>
        <v>0</v>
      </c>
      <c r="O298" s="13" t="str">
        <f>MID(DEC2BIN(HEX2DEC(L297),4),4,1)</f>
        <v>0</v>
      </c>
      <c r="P298" s="13" t="str">
        <f>MID(DEC2BIN(HEX2DEC(P297),4),1,1)</f>
        <v>0</v>
      </c>
      <c r="Q298" s="13" t="str">
        <f>MID(DEC2BIN(HEX2DEC(P297),4),2,1)</f>
        <v>1</v>
      </c>
      <c r="R298" s="13" t="str">
        <f>MID(DEC2BIN(HEX2DEC(P297),4),3,1)</f>
        <v>1</v>
      </c>
      <c r="S298" s="13" t="str">
        <f>MID(DEC2BIN(HEX2DEC(P297),4),4,1)</f>
        <v>1</v>
      </c>
      <c r="T298" s="13" t="str">
        <f>MID(DEC2BIN(HEX2DEC(T297),4),1,1)</f>
        <v>0</v>
      </c>
      <c r="U298" s="13" t="str">
        <f>MID(DEC2BIN(HEX2DEC(T297),4),2,1)</f>
        <v>0</v>
      </c>
      <c r="V298" s="13" t="str">
        <f>MID(DEC2BIN(HEX2DEC(T297),4),3,1)</f>
        <v>1</v>
      </c>
      <c r="W298" s="13" t="str">
        <f>MID(DEC2BIN(HEX2DEC(T297),4),4,1)</f>
        <v>1</v>
      </c>
      <c r="X298" s="13" t="str">
        <f>MID(DEC2BIN(HEX2DEC(X297),4),1,1)</f>
        <v>0</v>
      </c>
      <c r="Y298" s="13" t="str">
        <f>MID(DEC2BIN(HEX2DEC(X297),4),2,1)</f>
        <v>1</v>
      </c>
      <c r="Z298" s="13" t="str">
        <f>MID(DEC2BIN(HEX2DEC(X297),4),3,1)</f>
        <v>1</v>
      </c>
      <c r="AA298" s="13" t="str">
        <f>MID(DEC2BIN(HEX2DEC(X297),4),4,1)</f>
        <v>1</v>
      </c>
      <c r="AB298" s="13" t="str">
        <f>MID(DEC2BIN(HEX2DEC(AB297),4),1,1)</f>
        <v>0</v>
      </c>
      <c r="AC298" s="13" t="str">
        <f>MID(DEC2BIN(HEX2DEC(AB297),4),2,1)</f>
        <v>0</v>
      </c>
      <c r="AD298" s="13" t="str">
        <f>MID(DEC2BIN(HEX2DEC(AB297),4),3,1)</f>
        <v>1</v>
      </c>
      <c r="AE298" s="13" t="str">
        <f>MID(DEC2BIN(HEX2DEC(AB297),4),4,1)</f>
        <v>1</v>
      </c>
      <c r="AF298" s="13" t="str">
        <f>MID(DEC2BIN(HEX2DEC(AF297),4),1,1)</f>
        <v>0</v>
      </c>
      <c r="AG298" s="13" t="str">
        <f>MID(DEC2BIN(HEX2DEC(AF297),4),2,1)</f>
        <v>0</v>
      </c>
      <c r="AH298" s="13" t="str">
        <f>MID(DEC2BIN(HEX2DEC(AF297),4),3,1)</f>
        <v>0</v>
      </c>
      <c r="AI298" s="13" t="str">
        <f>MID(DEC2BIN(HEX2DEC(AF297),4),4,1)</f>
        <v>0</v>
      </c>
      <c r="AL298" s="14" t="s">
        <v>57</v>
      </c>
      <c r="AM298" s="19" t="str">
        <f>DEC2HEX(MOD(HEX2DEC(AM293)+HEX2DEC(AM294)+HEX2DEC(AM295)+HEX2DEC(AM296)+HEX2DEC(AM297),2^32),8)</f>
        <v>32730602</v>
      </c>
    </row>
    <row r="299" spans="3:39" ht="15" customHeight="1" x14ac:dyDescent="0.45">
      <c r="C299" s="14" t="s">
        <v>25</v>
      </c>
      <c r="D299" s="13" t="str">
        <f>D261</f>
        <v>3</v>
      </c>
      <c r="H299" s="13" t="str">
        <f t="shared" ref="H299" si="1301">H261</f>
        <v>5</v>
      </c>
      <c r="L299" s="13" t="str">
        <f t="shared" ref="L299" si="1302">L261</f>
        <v>9</v>
      </c>
      <c r="P299" s="13" t="str">
        <f t="shared" ref="P299" si="1303">P261</f>
        <v>4</v>
      </c>
      <c r="T299" s="13" t="str">
        <f t="shared" ref="T299" si="1304">T261</f>
        <v>4</v>
      </c>
      <c r="X299" s="13" t="str">
        <f t="shared" ref="X299" si="1305">X261</f>
        <v>8</v>
      </c>
      <c r="AB299" s="13" t="str">
        <f t="shared" ref="AB299" si="1306">AB261</f>
        <v>E</v>
      </c>
      <c r="AF299" s="13" t="str">
        <f>AF261</f>
        <v>7</v>
      </c>
      <c r="AL299" s="14"/>
      <c r="AM299" s="14"/>
    </row>
    <row r="300" spans="3:39" ht="15" customHeight="1" x14ac:dyDescent="0.45">
      <c r="C300" s="14" t="s">
        <v>26</v>
      </c>
      <c r="D300" s="13" t="str">
        <f>MID(DEC2BIN(HEX2DEC(D299),4),1,1)</f>
        <v>0</v>
      </c>
      <c r="E300" s="13" t="str">
        <f>MID(DEC2BIN(HEX2DEC(D299),4),2,1)</f>
        <v>0</v>
      </c>
      <c r="F300" s="13" t="str">
        <f>MID(DEC2BIN(HEX2DEC(D299),4),3,1)</f>
        <v>1</v>
      </c>
      <c r="G300" s="13" t="str">
        <f>MID(DEC2BIN(HEX2DEC(D299),4),4,1)</f>
        <v>1</v>
      </c>
      <c r="H300" s="13" t="str">
        <f>MID(DEC2BIN(HEX2DEC(H299),4),1,1)</f>
        <v>0</v>
      </c>
      <c r="I300" s="13" t="str">
        <f>MID(DEC2BIN(HEX2DEC(H299),4),2,1)</f>
        <v>1</v>
      </c>
      <c r="J300" s="13" t="str">
        <f>MID(DEC2BIN(HEX2DEC(H299),4),3,1)</f>
        <v>0</v>
      </c>
      <c r="K300" s="13" t="str">
        <f>MID(DEC2BIN(HEX2DEC(H299),4),4,1)</f>
        <v>1</v>
      </c>
      <c r="L300" s="13" t="str">
        <f>MID(DEC2BIN(HEX2DEC(L299),4),1,1)</f>
        <v>1</v>
      </c>
      <c r="M300" s="13" t="str">
        <f>MID(DEC2BIN(HEX2DEC(L299),4),2,1)</f>
        <v>0</v>
      </c>
      <c r="N300" s="13" t="str">
        <f>MID(DEC2BIN(HEX2DEC(L299),4),3,1)</f>
        <v>0</v>
      </c>
      <c r="O300" s="13" t="str">
        <f>MID(DEC2BIN(HEX2DEC(L299),4),4,1)</f>
        <v>1</v>
      </c>
      <c r="P300" s="13" t="str">
        <f>MID(DEC2BIN(HEX2DEC(P299),4),1,1)</f>
        <v>0</v>
      </c>
      <c r="Q300" s="13" t="str">
        <f>MID(DEC2BIN(HEX2DEC(P299),4),2,1)</f>
        <v>1</v>
      </c>
      <c r="R300" s="13" t="str">
        <f>MID(DEC2BIN(HEX2DEC(P299),4),3,1)</f>
        <v>0</v>
      </c>
      <c r="S300" s="13" t="str">
        <f>MID(DEC2BIN(HEX2DEC(P299),4),4,1)</f>
        <v>0</v>
      </c>
      <c r="T300" s="13" t="str">
        <f>MID(DEC2BIN(HEX2DEC(T299),4),1,1)</f>
        <v>0</v>
      </c>
      <c r="U300" s="13" t="str">
        <f>MID(DEC2BIN(HEX2DEC(T299),4),2,1)</f>
        <v>1</v>
      </c>
      <c r="V300" s="13" t="str">
        <f>MID(DEC2BIN(HEX2DEC(T299),4),3,1)</f>
        <v>0</v>
      </c>
      <c r="W300" s="13" t="str">
        <f>MID(DEC2BIN(HEX2DEC(T299),4),4,1)</f>
        <v>0</v>
      </c>
      <c r="X300" s="13" t="str">
        <f>MID(DEC2BIN(HEX2DEC(X299),4),1,1)</f>
        <v>1</v>
      </c>
      <c r="Y300" s="13" t="str">
        <f>MID(DEC2BIN(HEX2DEC(X299),4),2,1)</f>
        <v>0</v>
      </c>
      <c r="Z300" s="13" t="str">
        <f>MID(DEC2BIN(HEX2DEC(X299),4),3,1)</f>
        <v>0</v>
      </c>
      <c r="AA300" s="13" t="str">
        <f>MID(DEC2BIN(HEX2DEC(X299),4),4,1)</f>
        <v>0</v>
      </c>
      <c r="AB300" s="13" t="str">
        <f>MID(DEC2BIN(HEX2DEC(AB299),4),1,1)</f>
        <v>1</v>
      </c>
      <c r="AC300" s="13" t="str">
        <f>MID(DEC2BIN(HEX2DEC(AB299),4),2,1)</f>
        <v>1</v>
      </c>
      <c r="AD300" s="13" t="str">
        <f>MID(DEC2BIN(HEX2DEC(AB299),4),3,1)</f>
        <v>1</v>
      </c>
      <c r="AE300" s="13" t="str">
        <f>MID(DEC2BIN(HEX2DEC(AB299),4),4,1)</f>
        <v>0</v>
      </c>
      <c r="AF300" s="13" t="str">
        <f>MID(DEC2BIN(HEX2DEC(AF299),4),1,1)</f>
        <v>0</v>
      </c>
      <c r="AG300" s="13" t="str">
        <f>MID(DEC2BIN(HEX2DEC(AF299),4),2,1)</f>
        <v>1</v>
      </c>
      <c r="AH300" s="13" t="str">
        <f>MID(DEC2BIN(HEX2DEC(AF299),4),3,1)</f>
        <v>1</v>
      </c>
      <c r="AI300" s="13" t="str">
        <f>MID(DEC2BIN(HEX2DEC(AF299),4),4,1)</f>
        <v>1</v>
      </c>
      <c r="AL300" s="14" t="s">
        <v>58</v>
      </c>
      <c r="AM300" s="14" t="str">
        <f>CONCATENATE(D292,H292,L292,P292,T292,X292,AB292,AF292)</f>
        <v>A3CDDF9C</v>
      </c>
    </row>
    <row r="301" spans="3:39" ht="15" customHeight="1" x14ac:dyDescent="0.45">
      <c r="C301" s="14" t="s">
        <v>27</v>
      </c>
      <c r="D301" s="13" t="str">
        <f>D263</f>
        <v>9</v>
      </c>
      <c r="H301" s="13" t="str">
        <f t="shared" ref="H301" si="1307">H263</f>
        <v>4</v>
      </c>
      <c r="L301" s="13" t="str">
        <f t="shared" ref="L301" si="1308">L263</f>
        <v>A</v>
      </c>
      <c r="P301" s="13" t="str">
        <f t="shared" ref="P301" si="1309">P263</f>
        <v>4</v>
      </c>
      <c r="T301" s="13" t="str">
        <f t="shared" ref="T301" si="1310">T263</f>
        <v>A</v>
      </c>
      <c r="X301" s="13" t="str">
        <f t="shared" ref="X301" si="1311">X263</f>
        <v>9</v>
      </c>
      <c r="AB301" s="13" t="str">
        <f t="shared" ref="AB301" si="1312">AB263</f>
        <v>6</v>
      </c>
      <c r="AF301" s="13" t="str">
        <f t="shared" ref="AF301" si="1313">AF263</f>
        <v>3</v>
      </c>
      <c r="AL301" s="14" t="s">
        <v>37</v>
      </c>
      <c r="AM301" s="14" t="str">
        <f>CONCATENATE(D304,H304,L304,P304,T304,X304,AB304,AF304)</f>
        <v>14842963</v>
      </c>
    </row>
    <row r="302" spans="3:39" ht="15" customHeight="1" thickBot="1" x14ac:dyDescent="0.5">
      <c r="C302" s="14" t="s">
        <v>28</v>
      </c>
      <c r="D302" s="13" t="str">
        <f>MID(DEC2BIN(HEX2DEC(D301),4),1,1)</f>
        <v>1</v>
      </c>
      <c r="E302" s="13" t="str">
        <f>MID(DEC2BIN(HEX2DEC(D301),4),2,1)</f>
        <v>0</v>
      </c>
      <c r="F302" s="13" t="str">
        <f>MID(DEC2BIN(HEX2DEC(D301),4),3,1)</f>
        <v>0</v>
      </c>
      <c r="G302" s="13" t="str">
        <f>MID(DEC2BIN(HEX2DEC(D301),4),4,1)</f>
        <v>1</v>
      </c>
      <c r="H302" s="13" t="str">
        <f>MID(DEC2BIN(HEX2DEC(H301),4),1,1)</f>
        <v>0</v>
      </c>
      <c r="I302" s="13" t="str">
        <f>MID(DEC2BIN(HEX2DEC(H301),4),2,1)</f>
        <v>1</v>
      </c>
      <c r="J302" s="13" t="str">
        <f>MID(DEC2BIN(HEX2DEC(H301),4),3,1)</f>
        <v>0</v>
      </c>
      <c r="K302" s="13" t="str">
        <f>MID(DEC2BIN(HEX2DEC(H301),4),4,1)</f>
        <v>0</v>
      </c>
      <c r="L302" s="13" t="str">
        <f>MID(DEC2BIN(HEX2DEC(L301),4),1,1)</f>
        <v>1</v>
      </c>
      <c r="M302" s="13" t="str">
        <f>MID(DEC2BIN(HEX2DEC(L301),4),2,1)</f>
        <v>0</v>
      </c>
      <c r="N302" s="13" t="str">
        <f>MID(DEC2BIN(HEX2DEC(L301),4),3,1)</f>
        <v>1</v>
      </c>
      <c r="O302" s="13" t="str">
        <f>MID(DEC2BIN(HEX2DEC(L301),4),4,1)</f>
        <v>0</v>
      </c>
      <c r="P302" s="13" t="str">
        <f>MID(DEC2BIN(HEX2DEC(P301),4),1,1)</f>
        <v>0</v>
      </c>
      <c r="Q302" s="13" t="str">
        <f>MID(DEC2BIN(HEX2DEC(P301),4),2,1)</f>
        <v>1</v>
      </c>
      <c r="R302" s="13" t="str">
        <f>MID(DEC2BIN(HEX2DEC(P301),4),3,1)</f>
        <v>0</v>
      </c>
      <c r="S302" s="13" t="str">
        <f>MID(DEC2BIN(HEX2DEC(P301),4),4,1)</f>
        <v>0</v>
      </c>
      <c r="T302" s="13" t="str">
        <f>MID(DEC2BIN(HEX2DEC(T301),4),1,1)</f>
        <v>1</v>
      </c>
      <c r="U302" s="13" t="str">
        <f>MID(DEC2BIN(HEX2DEC(T301),4),2,1)</f>
        <v>0</v>
      </c>
      <c r="V302" s="13" t="str">
        <f>MID(DEC2BIN(HEX2DEC(T301),4),3,1)</f>
        <v>1</v>
      </c>
      <c r="W302" s="13" t="str">
        <f>MID(DEC2BIN(HEX2DEC(T301),4),4,1)</f>
        <v>0</v>
      </c>
      <c r="X302" s="13" t="str">
        <f>MID(DEC2BIN(HEX2DEC(X301),4),1,1)</f>
        <v>1</v>
      </c>
      <c r="Y302" s="13" t="str">
        <f>MID(DEC2BIN(HEX2DEC(X301),4),2,1)</f>
        <v>0</v>
      </c>
      <c r="Z302" s="13" t="str">
        <f>MID(DEC2BIN(HEX2DEC(X301),4),3,1)</f>
        <v>0</v>
      </c>
      <c r="AA302" s="13" t="str">
        <f>MID(DEC2BIN(HEX2DEC(X301),4),4,1)</f>
        <v>1</v>
      </c>
      <c r="AB302" s="13" t="str">
        <f>MID(DEC2BIN(HEX2DEC(AB301),4),1,1)</f>
        <v>0</v>
      </c>
      <c r="AC302" s="13" t="str">
        <f>MID(DEC2BIN(HEX2DEC(AB301),4),2,1)</f>
        <v>1</v>
      </c>
      <c r="AD302" s="13" t="str">
        <f>MID(DEC2BIN(HEX2DEC(AB301),4),3,1)</f>
        <v>1</v>
      </c>
      <c r="AE302" s="13" t="str">
        <f>MID(DEC2BIN(HEX2DEC(AB301),4),4,1)</f>
        <v>0</v>
      </c>
      <c r="AF302" s="13" t="str">
        <f>MID(DEC2BIN(HEX2DEC(AF301),4),1,1)</f>
        <v>0</v>
      </c>
      <c r="AG302" s="13" t="str">
        <f>MID(DEC2BIN(HEX2DEC(AF301),4),2,1)</f>
        <v>0</v>
      </c>
      <c r="AH302" s="13" t="str">
        <f>MID(DEC2BIN(HEX2DEC(AF301),4),3,1)</f>
        <v>1</v>
      </c>
      <c r="AI302" s="13" t="str">
        <f>MID(DEC2BIN(HEX2DEC(AF301),4),4,1)</f>
        <v>1</v>
      </c>
      <c r="AL302" s="14" t="s">
        <v>57</v>
      </c>
      <c r="AM302" s="14" t="str">
        <f>AM298</f>
        <v>32730602</v>
      </c>
    </row>
    <row r="303" spans="3:39" ht="15" customHeight="1" thickBot="1" x14ac:dyDescent="0.5">
      <c r="C303" s="15" t="s">
        <v>37</v>
      </c>
      <c r="D303" s="13">
        <f>IF(D302+D300+D298&gt;1,1,0)</f>
        <v>0</v>
      </c>
      <c r="E303" s="13">
        <f t="shared" ref="E303:Z303" si="1314">IF(E302+E300+E298&gt;1,1,0)</f>
        <v>0</v>
      </c>
      <c r="F303" s="13">
        <f t="shared" si="1314"/>
        <v>0</v>
      </c>
      <c r="G303" s="13">
        <f t="shared" si="1314"/>
        <v>1</v>
      </c>
      <c r="H303" s="13">
        <f t="shared" si="1314"/>
        <v>0</v>
      </c>
      <c r="I303" s="13">
        <f t="shared" si="1314"/>
        <v>1</v>
      </c>
      <c r="J303" s="13">
        <f t="shared" si="1314"/>
        <v>0</v>
      </c>
      <c r="K303" s="13">
        <f t="shared" si="1314"/>
        <v>0</v>
      </c>
      <c r="L303" s="13">
        <f t="shared" si="1314"/>
        <v>1</v>
      </c>
      <c r="M303" s="13">
        <f t="shared" si="1314"/>
        <v>0</v>
      </c>
      <c r="N303" s="13">
        <f t="shared" si="1314"/>
        <v>0</v>
      </c>
      <c r="O303" s="13">
        <f t="shared" si="1314"/>
        <v>0</v>
      </c>
      <c r="P303" s="13">
        <f t="shared" si="1314"/>
        <v>0</v>
      </c>
      <c r="Q303" s="13">
        <f t="shared" si="1314"/>
        <v>1</v>
      </c>
      <c r="R303" s="13">
        <f t="shared" si="1314"/>
        <v>0</v>
      </c>
      <c r="S303" s="13">
        <f t="shared" si="1314"/>
        <v>0</v>
      </c>
      <c r="T303" s="13">
        <f t="shared" si="1314"/>
        <v>0</v>
      </c>
      <c r="U303" s="13">
        <f t="shared" si="1314"/>
        <v>0</v>
      </c>
      <c r="V303" s="13">
        <f t="shared" si="1314"/>
        <v>1</v>
      </c>
      <c r="W303" s="13">
        <f t="shared" si="1314"/>
        <v>0</v>
      </c>
      <c r="X303" s="13">
        <f t="shared" si="1314"/>
        <v>1</v>
      </c>
      <c r="Y303" s="13">
        <f t="shared" si="1314"/>
        <v>0</v>
      </c>
      <c r="Z303" s="13">
        <f t="shared" si="1314"/>
        <v>0</v>
      </c>
      <c r="AA303" s="13">
        <f>IF(AA302+AA300+AA298&gt;1,1,0)</f>
        <v>1</v>
      </c>
      <c r="AB303" s="13">
        <f t="shared" ref="AB303:AI303" si="1315">IF(AB302+AB300+AB298&gt;1,1,0)</f>
        <v>0</v>
      </c>
      <c r="AC303" s="13">
        <f t="shared" si="1315"/>
        <v>1</v>
      </c>
      <c r="AD303" s="13">
        <f t="shared" si="1315"/>
        <v>1</v>
      </c>
      <c r="AE303" s="13">
        <f t="shared" si="1315"/>
        <v>0</v>
      </c>
      <c r="AF303" s="13">
        <f t="shared" si="1315"/>
        <v>0</v>
      </c>
      <c r="AG303" s="13">
        <f t="shared" si="1315"/>
        <v>0</v>
      </c>
      <c r="AH303" s="13">
        <f t="shared" si="1315"/>
        <v>1</v>
      </c>
      <c r="AI303" s="13">
        <f t="shared" si="1315"/>
        <v>1</v>
      </c>
      <c r="AL303" s="16" t="s">
        <v>59</v>
      </c>
      <c r="AM303" s="20" t="str">
        <f>DEC2HEX(MOD(HEX2DEC(AM300)+HEX2DEC(AM302)+HEX2DEC(AM301),2^32),8)</f>
        <v>EAC50F01</v>
      </c>
    </row>
    <row r="304" spans="3:39" ht="15" customHeight="1" thickBot="1" x14ac:dyDescent="0.5">
      <c r="C304" s="15" t="s">
        <v>38</v>
      </c>
      <c r="D304" s="13" t="str">
        <f>BIN2HEX(CONCATENATE(D303,E303,F303,G303))</f>
        <v>1</v>
      </c>
      <c r="H304" s="13" t="str">
        <f>BIN2HEX(CONCATENATE(H303,I303,J303,K303))</f>
        <v>4</v>
      </c>
      <c r="L304" s="13" t="str">
        <f>BIN2HEX(CONCATENATE(L303,M303,N303,O303))</f>
        <v>8</v>
      </c>
      <c r="P304" s="13" t="str">
        <f>BIN2HEX(CONCATENATE(P303,Q303,R303,S303))</f>
        <v>4</v>
      </c>
      <c r="T304" s="13" t="str">
        <f>BIN2HEX(CONCATENATE(T303,U303,V303,W303))</f>
        <v>2</v>
      </c>
      <c r="X304" s="13" t="str">
        <f>BIN2HEX(CONCATENATE(X303,Y303,Z303,AA303))</f>
        <v>9</v>
      </c>
      <c r="AB304" s="13" t="str">
        <f>BIN2HEX(CONCATENATE(AB303,AC303,AD303,AE303))</f>
        <v>6</v>
      </c>
      <c r="AF304" s="13" t="str">
        <f>BIN2HEX(CONCATENATE(AF303,AG303,AH303,AI303))</f>
        <v>3</v>
      </c>
      <c r="AM304" s="14"/>
    </row>
    <row r="305" spans="3:39" ht="15" customHeight="1" thickBot="1" x14ac:dyDescent="0.5">
      <c r="C305" s="14"/>
      <c r="AL305" s="16" t="s">
        <v>60</v>
      </c>
      <c r="AM305" s="20" t="str">
        <f>CONCATENATE(D297,H297,L297,P297,T297,X297,AB297,AF297)</f>
        <v>1A473730</v>
      </c>
    </row>
    <row r="306" spans="3:39" ht="15" customHeight="1" thickBot="1" x14ac:dyDescent="0.5">
      <c r="C306" s="14" t="s">
        <v>29</v>
      </c>
      <c r="D306" s="13" t="str">
        <f>D265</f>
        <v>4</v>
      </c>
      <c r="H306" s="13" t="str">
        <f t="shared" ref="H306" si="1316">H265</f>
        <v>B</v>
      </c>
      <c r="L306" s="13" t="str">
        <f t="shared" ref="L306" si="1317">L265</f>
        <v>4</v>
      </c>
      <c r="P306" s="13" t="str">
        <f t="shared" ref="P306" si="1318">P265</f>
        <v>C</v>
      </c>
      <c r="T306" s="13" t="str">
        <f t="shared" ref="T306" si="1319">T265</f>
        <v>0</v>
      </c>
      <c r="X306" s="13" t="str">
        <f t="shared" ref="X306" si="1320">X265</f>
        <v>C</v>
      </c>
      <c r="AB306" s="13" t="str">
        <f t="shared" ref="AB306" si="1321">AB265</f>
        <v>C</v>
      </c>
      <c r="AF306" s="13" t="str">
        <f>AF265</f>
        <v>8</v>
      </c>
      <c r="AM306" s="14"/>
    </row>
    <row r="307" spans="3:39" ht="15" customHeight="1" thickBot="1" x14ac:dyDescent="0.5">
      <c r="C307" s="14" t="s">
        <v>30</v>
      </c>
      <c r="D307" s="13" t="str">
        <f>MID(DEC2BIN(HEX2DEC(D306),4),1,1)</f>
        <v>0</v>
      </c>
      <c r="E307" s="13" t="str">
        <f>MID(DEC2BIN(HEX2DEC(D306),4),2,1)</f>
        <v>1</v>
      </c>
      <c r="F307" s="13" t="str">
        <f>MID(DEC2BIN(HEX2DEC(D306),4),3,1)</f>
        <v>0</v>
      </c>
      <c r="G307" s="13" t="str">
        <f>MID(DEC2BIN(HEX2DEC(D306),4),4,1)</f>
        <v>0</v>
      </c>
      <c r="H307" s="13" t="str">
        <f>MID(DEC2BIN(HEX2DEC(H306),4),1,1)</f>
        <v>1</v>
      </c>
      <c r="I307" s="13" t="str">
        <f>MID(DEC2BIN(HEX2DEC(H306),4),2,1)</f>
        <v>0</v>
      </c>
      <c r="J307" s="13" t="str">
        <f>MID(DEC2BIN(HEX2DEC(H306),4),3,1)</f>
        <v>1</v>
      </c>
      <c r="K307" s="13" t="str">
        <f>MID(DEC2BIN(HEX2DEC(H306),4),4,1)</f>
        <v>1</v>
      </c>
      <c r="L307" s="13" t="str">
        <f>MID(DEC2BIN(HEX2DEC(L306),4),1,1)</f>
        <v>0</v>
      </c>
      <c r="M307" s="13" t="str">
        <f>MID(DEC2BIN(HEX2DEC(L306),4),2,1)</f>
        <v>1</v>
      </c>
      <c r="N307" s="13" t="str">
        <f>MID(DEC2BIN(HEX2DEC(L306),4),3,1)</f>
        <v>0</v>
      </c>
      <c r="O307" s="13" t="str">
        <f>MID(DEC2BIN(HEX2DEC(L306),4),4,1)</f>
        <v>0</v>
      </c>
      <c r="P307" s="13" t="str">
        <f>MID(DEC2BIN(HEX2DEC(P306),4),1,1)</f>
        <v>1</v>
      </c>
      <c r="Q307" s="13" t="str">
        <f>MID(DEC2BIN(HEX2DEC(P306),4),2,1)</f>
        <v>1</v>
      </c>
      <c r="R307" s="13" t="str">
        <f>MID(DEC2BIN(HEX2DEC(P306),4),3,1)</f>
        <v>0</v>
      </c>
      <c r="S307" s="13" t="str">
        <f>MID(DEC2BIN(HEX2DEC(P306),4),4,1)</f>
        <v>0</v>
      </c>
      <c r="T307" s="13" t="str">
        <f>MID(DEC2BIN(HEX2DEC(T306),4),1,1)</f>
        <v>0</v>
      </c>
      <c r="U307" s="13" t="str">
        <f>MID(DEC2BIN(HEX2DEC(T306),4),2,1)</f>
        <v>0</v>
      </c>
      <c r="V307" s="13" t="str">
        <f>MID(DEC2BIN(HEX2DEC(T306),4),3,1)</f>
        <v>0</v>
      </c>
      <c r="W307" s="13" t="str">
        <f>MID(DEC2BIN(HEX2DEC(T306),4),4,1)</f>
        <v>0</v>
      </c>
      <c r="X307" s="13" t="str">
        <f>MID(DEC2BIN(HEX2DEC(X306),4),1,1)</f>
        <v>1</v>
      </c>
      <c r="Y307" s="13" t="str">
        <f>MID(DEC2BIN(HEX2DEC(X306),4),2,1)</f>
        <v>1</v>
      </c>
      <c r="Z307" s="13" t="str">
        <f>MID(DEC2BIN(HEX2DEC(X306),4),3,1)</f>
        <v>0</v>
      </c>
      <c r="AA307" s="13" t="str">
        <f>MID(DEC2BIN(HEX2DEC(X306),4),4,1)</f>
        <v>0</v>
      </c>
      <c r="AB307" s="13" t="str">
        <f>MID(DEC2BIN(HEX2DEC(AB306),4),1,1)</f>
        <v>1</v>
      </c>
      <c r="AC307" s="13" t="str">
        <f>MID(DEC2BIN(HEX2DEC(AB306),4),2,1)</f>
        <v>1</v>
      </c>
      <c r="AD307" s="13" t="str">
        <f>MID(DEC2BIN(HEX2DEC(AB306),4),3,1)</f>
        <v>0</v>
      </c>
      <c r="AE307" s="13" t="str">
        <f>MID(DEC2BIN(HEX2DEC(AB306),4),4,1)</f>
        <v>0</v>
      </c>
      <c r="AF307" s="13" t="str">
        <f>MID(DEC2BIN(HEX2DEC(AF306),4),1,1)</f>
        <v>1</v>
      </c>
      <c r="AG307" s="13" t="str">
        <f>MID(DEC2BIN(HEX2DEC(AF306),4),2,1)</f>
        <v>0</v>
      </c>
      <c r="AH307" s="13" t="str">
        <f>MID(DEC2BIN(HEX2DEC(AF306),4),3,1)</f>
        <v>0</v>
      </c>
      <c r="AI307" s="13" t="str">
        <f>MID(DEC2BIN(HEX2DEC(AF306),4),4,1)</f>
        <v>0</v>
      </c>
      <c r="AL307" s="16" t="s">
        <v>61</v>
      </c>
      <c r="AM307" s="20" t="str">
        <f>CONCATENATE(D299,H299,L299,P299,T299,X299,AB299,AF299)</f>
        <v>359448E7</v>
      </c>
    </row>
    <row r="308" spans="3:39" ht="15" customHeight="1" thickBot="1" x14ac:dyDescent="0.5">
      <c r="AM308" s="14"/>
    </row>
    <row r="309" spans="3:39" ht="15" customHeight="1" thickBot="1" x14ac:dyDescent="0.5">
      <c r="C309" s="15" t="s">
        <v>39</v>
      </c>
      <c r="D309" s="13" t="str">
        <f>BIN2HEX(CONCATENATE(D310,E310,F310,G310))</f>
        <v>7</v>
      </c>
      <c r="H309" s="13" t="str">
        <f>BIN2HEX(CONCATENATE(H310,I310,J310,K310))</f>
        <v>2</v>
      </c>
      <c r="L309" s="13" t="str">
        <f>BIN2HEX(CONCATENATE(L310,M310,N310,O310))</f>
        <v>3</v>
      </c>
      <c r="P309" s="13" t="str">
        <f>BIN2HEX(CONCATENATE(P310,Q310,R310,S310))</f>
        <v>6</v>
      </c>
      <c r="T309" s="13" t="str">
        <f>BIN2HEX(CONCATENATE(T310,U310,V310,W310))</f>
        <v>8</v>
      </c>
      <c r="X309" s="13" t="str">
        <f>BIN2HEX(CONCATENATE(X310,Y310,Z310,AA310))</f>
        <v>B</v>
      </c>
      <c r="AB309" s="13" t="str">
        <f>BIN2HEX(CONCATENATE(AB310,AC310,AD310,AE310))</f>
        <v>F</v>
      </c>
      <c r="AF309" s="13" t="str">
        <f>BIN2HEX(CONCATENATE(AF310,AG310,AH310,AI310))</f>
        <v>6</v>
      </c>
      <c r="AL309" s="16" t="s">
        <v>62</v>
      </c>
      <c r="AM309" s="20" t="str">
        <f>CONCATENATE(D301,H301,L301,P301,T301,X301,AB301,AF301)</f>
        <v>94A4A963</v>
      </c>
    </row>
    <row r="310" spans="3:39" ht="15" customHeight="1" x14ac:dyDescent="0.45">
      <c r="C310" s="15" t="s">
        <v>40</v>
      </c>
      <c r="D310" s="13">
        <f>IF(ISEVEN(D311+D312+D313),0,1)</f>
        <v>0</v>
      </c>
      <c r="E310" s="13">
        <f t="shared" ref="E310:AI310" si="1322">IF(ISEVEN(E311+E312+E313),0,1)</f>
        <v>1</v>
      </c>
      <c r="F310" s="13">
        <f t="shared" si="1322"/>
        <v>1</v>
      </c>
      <c r="G310" s="13">
        <f t="shared" si="1322"/>
        <v>1</v>
      </c>
      <c r="H310" s="13">
        <f t="shared" si="1322"/>
        <v>0</v>
      </c>
      <c r="I310" s="13">
        <f t="shared" si="1322"/>
        <v>0</v>
      </c>
      <c r="J310" s="13">
        <f t="shared" si="1322"/>
        <v>1</v>
      </c>
      <c r="K310" s="13">
        <f t="shared" si="1322"/>
        <v>0</v>
      </c>
      <c r="L310" s="13">
        <f t="shared" si="1322"/>
        <v>0</v>
      </c>
      <c r="M310" s="13">
        <f t="shared" si="1322"/>
        <v>0</v>
      </c>
      <c r="N310" s="13">
        <f t="shared" si="1322"/>
        <v>1</v>
      </c>
      <c r="O310" s="13">
        <f t="shared" si="1322"/>
        <v>1</v>
      </c>
      <c r="P310" s="13">
        <f t="shared" si="1322"/>
        <v>0</v>
      </c>
      <c r="Q310" s="13">
        <f t="shared" si="1322"/>
        <v>1</v>
      </c>
      <c r="R310" s="13">
        <f t="shared" si="1322"/>
        <v>1</v>
      </c>
      <c r="S310" s="13">
        <f t="shared" si="1322"/>
        <v>0</v>
      </c>
      <c r="T310" s="13">
        <f t="shared" si="1322"/>
        <v>1</v>
      </c>
      <c r="U310" s="13">
        <f t="shared" si="1322"/>
        <v>0</v>
      </c>
      <c r="V310" s="13">
        <f t="shared" si="1322"/>
        <v>0</v>
      </c>
      <c r="W310" s="13">
        <f t="shared" si="1322"/>
        <v>0</v>
      </c>
      <c r="X310" s="13">
        <f t="shared" si="1322"/>
        <v>1</v>
      </c>
      <c r="Y310" s="13">
        <f t="shared" si="1322"/>
        <v>0</v>
      </c>
      <c r="Z310" s="13">
        <f t="shared" si="1322"/>
        <v>1</v>
      </c>
      <c r="AA310" s="13">
        <f t="shared" si="1322"/>
        <v>1</v>
      </c>
      <c r="AB310" s="13">
        <f t="shared" si="1322"/>
        <v>1</v>
      </c>
      <c r="AC310" s="13">
        <f t="shared" si="1322"/>
        <v>1</v>
      </c>
      <c r="AD310" s="13">
        <f t="shared" si="1322"/>
        <v>1</v>
      </c>
      <c r="AE310" s="13">
        <f t="shared" si="1322"/>
        <v>1</v>
      </c>
      <c r="AF310" s="13">
        <f t="shared" si="1322"/>
        <v>0</v>
      </c>
      <c r="AG310" s="13">
        <f t="shared" si="1322"/>
        <v>1</v>
      </c>
      <c r="AH310" s="13">
        <f t="shared" si="1322"/>
        <v>1</v>
      </c>
      <c r="AI310" s="13">
        <f t="shared" si="1322"/>
        <v>0</v>
      </c>
      <c r="AM310" s="14"/>
    </row>
    <row r="311" spans="3:39" ht="15" customHeight="1" x14ac:dyDescent="0.45">
      <c r="C311" s="15" t="s">
        <v>41</v>
      </c>
      <c r="D311" s="13" t="str">
        <f>K315</f>
        <v>1</v>
      </c>
      <c r="E311" s="13" t="str">
        <f t="shared" ref="E311" si="1323">L315</f>
        <v>1</v>
      </c>
      <c r="F311" s="13" t="str">
        <f t="shared" ref="F311" si="1324">M315</f>
        <v>0</v>
      </c>
      <c r="G311" s="13" t="str">
        <f t="shared" ref="G311" si="1325">N315</f>
        <v>0</v>
      </c>
      <c r="H311" s="13" t="str">
        <f t="shared" ref="H311" si="1326">O315</f>
        <v>1</v>
      </c>
      <c r="I311" s="13" t="str">
        <f t="shared" ref="I311" si="1327">P315</f>
        <v>0</v>
      </c>
      <c r="J311" s="13" t="str">
        <f t="shared" ref="J311" si="1328">Q315</f>
        <v>0</v>
      </c>
      <c r="K311" s="13" t="str">
        <f t="shared" ref="K311" si="1329">R315</f>
        <v>0</v>
      </c>
      <c r="L311" s="13" t="str">
        <f t="shared" ref="L311" si="1330">S315</f>
        <v>1</v>
      </c>
      <c r="M311" s="13" t="str">
        <f t="shared" ref="M311" si="1331">T315</f>
        <v>0</v>
      </c>
      <c r="N311" s="13" t="str">
        <f t="shared" ref="N311" si="1332">U315</f>
        <v>1</v>
      </c>
      <c r="O311" s="13" t="str">
        <f t="shared" ref="O311" si="1333">V315</f>
        <v>0</v>
      </c>
      <c r="P311" s="13" t="str">
        <f t="shared" ref="P311" si="1334">W315</f>
        <v>1</v>
      </c>
      <c r="Q311" s="13" t="str">
        <f t="shared" ref="Q311" si="1335">X315</f>
        <v>1</v>
      </c>
      <c r="R311" s="13" t="str">
        <f t="shared" ref="R311" si="1336">Y315</f>
        <v>0</v>
      </c>
      <c r="S311" s="13" t="str">
        <f t="shared" ref="S311" si="1337">Z315</f>
        <v>1</v>
      </c>
      <c r="T311" s="13" t="str">
        <f t="shared" ref="T311" si="1338">AA315</f>
        <v>0</v>
      </c>
      <c r="U311" s="13" t="str">
        <f t="shared" ref="U311" si="1339">AB315</f>
        <v>1</v>
      </c>
      <c r="V311" s="13" t="str">
        <f t="shared" ref="V311" si="1340">AC315</f>
        <v>1</v>
      </c>
      <c r="W311" s="13" t="str">
        <f t="shared" ref="W311" si="1341">AD315</f>
        <v>1</v>
      </c>
      <c r="X311" s="13" t="str">
        <f t="shared" ref="X311" si="1342">AE315</f>
        <v>1</v>
      </c>
      <c r="Y311" s="13" t="str">
        <f t="shared" ref="Y311" si="1343">AF315</f>
        <v>1</v>
      </c>
      <c r="Z311" s="13" t="str">
        <f t="shared" ref="Z311" si="1344">AG315</f>
        <v>0</v>
      </c>
      <c r="AA311" s="13" t="str">
        <f t="shared" ref="AA311" si="1345">AH315</f>
        <v>0</v>
      </c>
      <c r="AB311" s="13" t="str">
        <f t="shared" ref="AB311" si="1346">AI315</f>
        <v>1</v>
      </c>
      <c r="AC311" s="13" t="str">
        <f>D315</f>
        <v>0</v>
      </c>
      <c r="AD311" s="13" t="str">
        <f t="shared" ref="AD311" si="1347">E315</f>
        <v>1</v>
      </c>
      <c r="AE311" s="13" t="str">
        <f t="shared" ref="AE311" si="1348">F315</f>
        <v>1</v>
      </c>
      <c r="AF311" s="13" t="str">
        <f t="shared" ref="AF311" si="1349">G315</f>
        <v>0</v>
      </c>
      <c r="AG311" s="13" t="str">
        <f t="shared" ref="AG311" si="1350">H315</f>
        <v>1</v>
      </c>
      <c r="AH311" s="13" t="str">
        <f t="shared" ref="AH311" si="1351">I315</f>
        <v>1</v>
      </c>
      <c r="AI311" s="13" t="str">
        <f t="shared" ref="AI311" si="1352">J315</f>
        <v>0</v>
      </c>
      <c r="AL311" s="22" t="s">
        <v>62</v>
      </c>
      <c r="AM311" s="14" t="str">
        <f>CONCATENATE(D306,H306,L306,P306,T306,X306,AB306,AF306)</f>
        <v>4B4C0CC8</v>
      </c>
    </row>
    <row r="312" spans="3:39" ht="15" customHeight="1" thickBot="1" x14ac:dyDescent="0.5">
      <c r="C312" s="15" t="s">
        <v>42</v>
      </c>
      <c r="D312" s="13" t="str">
        <f>Y315</f>
        <v>0</v>
      </c>
      <c r="E312" s="13" t="str">
        <f t="shared" ref="E312" si="1353">Z315</f>
        <v>1</v>
      </c>
      <c r="F312" s="13" t="str">
        <f t="shared" ref="F312" si="1354">AA315</f>
        <v>0</v>
      </c>
      <c r="G312" s="13" t="str">
        <f t="shared" ref="G312" si="1355">AB315</f>
        <v>1</v>
      </c>
      <c r="H312" s="13" t="str">
        <f t="shared" ref="H312" si="1356">AC315</f>
        <v>1</v>
      </c>
      <c r="I312" s="13" t="str">
        <f t="shared" ref="I312" si="1357">AD315</f>
        <v>1</v>
      </c>
      <c r="J312" s="13" t="str">
        <f t="shared" ref="J312" si="1358">AE315</f>
        <v>1</v>
      </c>
      <c r="K312" s="13" t="str">
        <f t="shared" ref="K312" si="1359">AF315</f>
        <v>1</v>
      </c>
      <c r="L312" s="13" t="str">
        <f t="shared" ref="L312" si="1360">AG315</f>
        <v>0</v>
      </c>
      <c r="M312" s="13" t="str">
        <f t="shared" ref="M312" si="1361">AH315</f>
        <v>0</v>
      </c>
      <c r="N312" s="13" t="str">
        <f t="shared" ref="N312" si="1362">AI315</f>
        <v>1</v>
      </c>
      <c r="O312" s="13" t="str">
        <f>D315</f>
        <v>0</v>
      </c>
      <c r="P312" s="13" t="str">
        <f t="shared" ref="P312" si="1363">E315</f>
        <v>1</v>
      </c>
      <c r="Q312" s="13" t="str">
        <f t="shared" ref="Q312" si="1364">F315</f>
        <v>1</v>
      </c>
      <c r="R312" s="13" t="str">
        <f t="shared" ref="R312" si="1365">G315</f>
        <v>0</v>
      </c>
      <c r="S312" s="13" t="str">
        <f t="shared" ref="S312" si="1366">H315</f>
        <v>1</v>
      </c>
      <c r="T312" s="13" t="str">
        <f t="shared" ref="T312" si="1367">I315</f>
        <v>1</v>
      </c>
      <c r="U312" s="13" t="str">
        <f t="shared" ref="U312" si="1368">J315</f>
        <v>0</v>
      </c>
      <c r="V312" s="13" t="str">
        <f t="shared" ref="V312" si="1369">K315</f>
        <v>1</v>
      </c>
      <c r="W312" s="13" t="str">
        <f t="shared" ref="W312" si="1370">L315</f>
        <v>1</v>
      </c>
      <c r="X312" s="13" t="str">
        <f t="shared" ref="X312" si="1371">M315</f>
        <v>0</v>
      </c>
      <c r="Y312" s="13" t="str">
        <f t="shared" ref="Y312" si="1372">N315</f>
        <v>0</v>
      </c>
      <c r="Z312" s="13" t="str">
        <f t="shared" ref="Z312" si="1373">O315</f>
        <v>1</v>
      </c>
      <c r="AA312" s="13" t="str">
        <f t="shared" ref="AA312" si="1374">P315</f>
        <v>0</v>
      </c>
      <c r="AB312" s="13" t="str">
        <f t="shared" ref="AB312" si="1375">Q315</f>
        <v>0</v>
      </c>
      <c r="AC312" s="13" t="str">
        <f t="shared" ref="AC312" si="1376">R315</f>
        <v>0</v>
      </c>
      <c r="AD312" s="13" t="str">
        <f t="shared" ref="AD312" si="1377">S315</f>
        <v>1</v>
      </c>
      <c r="AE312" s="13" t="str">
        <f t="shared" ref="AE312" si="1378">T315</f>
        <v>0</v>
      </c>
      <c r="AF312" s="13" t="str">
        <f t="shared" ref="AF312" si="1379">U315</f>
        <v>1</v>
      </c>
      <c r="AG312" s="13" t="str">
        <f t="shared" ref="AG312" si="1380">V315</f>
        <v>0</v>
      </c>
      <c r="AH312" s="13" t="str">
        <f t="shared" ref="AH312" si="1381">W315</f>
        <v>1</v>
      </c>
      <c r="AI312" s="13" t="str">
        <f t="shared" ref="AI312" si="1382">X315</f>
        <v>1</v>
      </c>
      <c r="AL312" s="14" t="s">
        <v>64</v>
      </c>
      <c r="AM312" s="14" t="str">
        <f>AM298</f>
        <v>32730602</v>
      </c>
    </row>
    <row r="313" spans="3:39" ht="15" customHeight="1" thickBot="1" x14ac:dyDescent="0.5">
      <c r="C313" s="15" t="s">
        <v>43</v>
      </c>
      <c r="D313" s="13" t="str">
        <f>AD315</f>
        <v>1</v>
      </c>
      <c r="E313" s="13" t="str">
        <f t="shared" ref="E313" si="1383">AE315</f>
        <v>1</v>
      </c>
      <c r="F313" s="13" t="str">
        <f t="shared" ref="F313" si="1384">AF315</f>
        <v>1</v>
      </c>
      <c r="G313" s="13" t="str">
        <f t="shared" ref="G313" si="1385">AG315</f>
        <v>0</v>
      </c>
      <c r="H313" s="13" t="str">
        <f t="shared" ref="H313" si="1386">AH315</f>
        <v>0</v>
      </c>
      <c r="I313" s="13" t="str">
        <f t="shared" ref="I313" si="1387">AI315</f>
        <v>1</v>
      </c>
      <c r="J313" s="13" t="str">
        <f>D315</f>
        <v>0</v>
      </c>
      <c r="K313" s="13" t="str">
        <f t="shared" ref="K313" si="1388">E315</f>
        <v>1</v>
      </c>
      <c r="L313" s="13" t="str">
        <f t="shared" ref="L313" si="1389">F315</f>
        <v>1</v>
      </c>
      <c r="M313" s="13" t="str">
        <f t="shared" ref="M313" si="1390">G315</f>
        <v>0</v>
      </c>
      <c r="N313" s="13" t="str">
        <f t="shared" ref="N313" si="1391">H315</f>
        <v>1</v>
      </c>
      <c r="O313" s="13" t="str">
        <f t="shared" ref="O313" si="1392">I315</f>
        <v>1</v>
      </c>
      <c r="P313" s="13" t="str">
        <f t="shared" ref="P313" si="1393">J315</f>
        <v>0</v>
      </c>
      <c r="Q313" s="13" t="str">
        <f t="shared" ref="Q313" si="1394">K315</f>
        <v>1</v>
      </c>
      <c r="R313" s="13" t="str">
        <f t="shared" ref="R313" si="1395">L315</f>
        <v>1</v>
      </c>
      <c r="S313" s="13" t="str">
        <f t="shared" ref="S313" si="1396">M315</f>
        <v>0</v>
      </c>
      <c r="T313" s="13" t="str">
        <f t="shared" ref="T313" si="1397">N315</f>
        <v>0</v>
      </c>
      <c r="U313" s="13" t="str">
        <f t="shared" ref="U313" si="1398">O315</f>
        <v>1</v>
      </c>
      <c r="V313" s="13" t="str">
        <f t="shared" ref="V313" si="1399">P315</f>
        <v>0</v>
      </c>
      <c r="W313" s="13" t="str">
        <f t="shared" ref="W313" si="1400">Q315</f>
        <v>0</v>
      </c>
      <c r="X313" s="13" t="str">
        <f t="shared" ref="X313" si="1401">R315</f>
        <v>0</v>
      </c>
      <c r="Y313" s="13" t="str">
        <f t="shared" ref="Y313" si="1402">S315</f>
        <v>1</v>
      </c>
      <c r="Z313" s="13" t="str">
        <f t="shared" ref="Z313" si="1403">T315</f>
        <v>0</v>
      </c>
      <c r="AA313" s="13" t="str">
        <f t="shared" ref="AA313" si="1404">U315</f>
        <v>1</v>
      </c>
      <c r="AB313" s="13" t="str">
        <f t="shared" ref="AB313" si="1405">V315</f>
        <v>0</v>
      </c>
      <c r="AC313" s="13" t="str">
        <f t="shared" ref="AC313" si="1406">W315</f>
        <v>1</v>
      </c>
      <c r="AD313" s="13" t="str">
        <f t="shared" ref="AD313" si="1407">X315</f>
        <v>1</v>
      </c>
      <c r="AE313" s="13" t="str">
        <f t="shared" ref="AE313" si="1408">Y315</f>
        <v>0</v>
      </c>
      <c r="AF313" s="13" t="str">
        <f>Z315</f>
        <v>1</v>
      </c>
      <c r="AG313" s="13" t="str">
        <f t="shared" ref="AG313" si="1409">AA315</f>
        <v>0</v>
      </c>
      <c r="AH313" s="13" t="str">
        <f t="shared" ref="AH313" si="1410">AB315</f>
        <v>1</v>
      </c>
      <c r="AI313" s="13" t="str">
        <f t="shared" ref="AI313" si="1411">AC315</f>
        <v>1</v>
      </c>
      <c r="AL313" s="16" t="s">
        <v>63</v>
      </c>
      <c r="AM313" s="20" t="str">
        <f>DEC2HEX(MOD(HEX2DEC(AM311)+HEX2DEC(AM312),2^32),8)</f>
        <v>7DBF12CA</v>
      </c>
    </row>
    <row r="314" spans="3:39" ht="15" customHeight="1" thickBot="1" x14ac:dyDescent="0.6">
      <c r="C314" s="17" t="s">
        <v>44</v>
      </c>
      <c r="D314" s="13" t="str">
        <f>MID($AM277,1,1)</f>
        <v>6</v>
      </c>
      <c r="H314" s="13" t="str">
        <f>MID($AM277,2,1)</f>
        <v>D</v>
      </c>
      <c r="L314" s="13" t="str">
        <f>MID($AM277,3,1)</f>
        <v>9</v>
      </c>
      <c r="P314" s="13" t="str">
        <f>MID($AM277,4,1)</f>
        <v>1</v>
      </c>
      <c r="T314" s="13" t="str">
        <f>MID($AM277,5,1)</f>
        <v>5</v>
      </c>
      <c r="X314" s="13" t="str">
        <f>MID($AM277,6,1)</f>
        <v>A</v>
      </c>
      <c r="AB314" s="13" t="str">
        <f>MID($AM277,7,1)</f>
        <v>F</v>
      </c>
      <c r="AF314" s="13" t="str">
        <f>MID($AM277,8,1)</f>
        <v>9</v>
      </c>
      <c r="AM314" s="14"/>
    </row>
    <row r="315" spans="3:39" ht="15" customHeight="1" thickBot="1" x14ac:dyDescent="0.5">
      <c r="C315" s="15" t="s">
        <v>45</v>
      </c>
      <c r="D315" s="13" t="str">
        <f>MID(DEC2BIN(HEX2DEC(D314),4),1,1)</f>
        <v>0</v>
      </c>
      <c r="E315" s="13" t="str">
        <f>MID(DEC2BIN(HEX2DEC(D314),4),2,1)</f>
        <v>1</v>
      </c>
      <c r="F315" s="13" t="str">
        <f>MID(DEC2BIN(HEX2DEC(D314),4),3,1)</f>
        <v>1</v>
      </c>
      <c r="G315" s="13" t="str">
        <f>MID(DEC2BIN(HEX2DEC(D314),4),4,1)</f>
        <v>0</v>
      </c>
      <c r="H315" s="13" t="str">
        <f>MID(DEC2BIN(HEX2DEC(H314),4),1,1)</f>
        <v>1</v>
      </c>
      <c r="I315" s="13" t="str">
        <f>MID(DEC2BIN(HEX2DEC(H314),4),2,1)</f>
        <v>1</v>
      </c>
      <c r="J315" s="13" t="str">
        <f>MID(DEC2BIN(HEX2DEC(H314),4),3,1)</f>
        <v>0</v>
      </c>
      <c r="K315" s="13" t="str">
        <f>MID(DEC2BIN(HEX2DEC(H314),4),4,1)</f>
        <v>1</v>
      </c>
      <c r="L315" s="13" t="str">
        <f>MID(DEC2BIN(HEX2DEC(L314),4),1,1)</f>
        <v>1</v>
      </c>
      <c r="M315" s="13" t="str">
        <f>MID(DEC2BIN(HEX2DEC(L314),4),2,1)</f>
        <v>0</v>
      </c>
      <c r="N315" s="13" t="str">
        <f>MID(DEC2BIN(HEX2DEC(L314),4),3,1)</f>
        <v>0</v>
      </c>
      <c r="O315" s="13" t="str">
        <f>MID(DEC2BIN(HEX2DEC(L314),4),4,1)</f>
        <v>1</v>
      </c>
      <c r="P315" s="13" t="str">
        <f>MID(DEC2BIN(HEX2DEC(P314),4),1,1)</f>
        <v>0</v>
      </c>
      <c r="Q315" s="13" t="str">
        <f>MID(DEC2BIN(HEX2DEC(P314),4),2,1)</f>
        <v>0</v>
      </c>
      <c r="R315" s="13" t="str">
        <f>MID(DEC2BIN(HEX2DEC(P314),4),3,1)</f>
        <v>0</v>
      </c>
      <c r="S315" s="13" t="str">
        <f>MID(DEC2BIN(HEX2DEC(P314),4),4,1)</f>
        <v>1</v>
      </c>
      <c r="T315" s="13" t="str">
        <f>MID(DEC2BIN(HEX2DEC(T314),4),1,1)</f>
        <v>0</v>
      </c>
      <c r="U315" s="13" t="str">
        <f>MID(DEC2BIN(HEX2DEC(T314),4),2,1)</f>
        <v>1</v>
      </c>
      <c r="V315" s="13" t="str">
        <f>MID(DEC2BIN(HEX2DEC(T314),4),3,1)</f>
        <v>0</v>
      </c>
      <c r="W315" s="13" t="str">
        <f>MID(DEC2BIN(HEX2DEC(T314),4),4,1)</f>
        <v>1</v>
      </c>
      <c r="X315" s="13" t="str">
        <f>MID(DEC2BIN(HEX2DEC(X314),4),1,1)</f>
        <v>1</v>
      </c>
      <c r="Y315" s="13" t="str">
        <f>MID(DEC2BIN(HEX2DEC(X314),4),2,1)</f>
        <v>0</v>
      </c>
      <c r="Z315" s="13" t="str">
        <f>MID(DEC2BIN(HEX2DEC(X314),4),3,1)</f>
        <v>1</v>
      </c>
      <c r="AA315" s="13" t="str">
        <f>MID(DEC2BIN(HEX2DEC(X314),4),4,1)</f>
        <v>0</v>
      </c>
      <c r="AB315" s="13" t="str">
        <f>MID(DEC2BIN(HEX2DEC(AB314),4),1,1)</f>
        <v>1</v>
      </c>
      <c r="AC315" s="13" t="str">
        <f>MID(DEC2BIN(HEX2DEC(AB314),4),2,1)</f>
        <v>1</v>
      </c>
      <c r="AD315" s="13" t="str">
        <f>MID(DEC2BIN(HEX2DEC(AB314),4),3,1)</f>
        <v>1</v>
      </c>
      <c r="AE315" s="13" t="str">
        <f>MID(DEC2BIN(HEX2DEC(AB314),4),4,1)</f>
        <v>1</v>
      </c>
      <c r="AF315" s="13" t="str">
        <f>MID(DEC2BIN(HEX2DEC(AF314),4),1,1)</f>
        <v>1</v>
      </c>
      <c r="AG315" s="13" t="str">
        <f>MID(DEC2BIN(HEX2DEC(AF314),4),2,1)</f>
        <v>0</v>
      </c>
      <c r="AH315" s="13" t="str">
        <f>MID(DEC2BIN(HEX2DEC(AF314),4),3,1)</f>
        <v>0</v>
      </c>
      <c r="AI315" s="13" t="str">
        <f>MID(DEC2BIN(HEX2DEC(AF314),4),4,1)</f>
        <v>1</v>
      </c>
      <c r="AL315" s="16" t="s">
        <v>65</v>
      </c>
      <c r="AM315" s="20" t="str">
        <f>CONCATENATE(D314,H314,L314,P314,T314,X314,AB314,AF314)</f>
        <v>6D915AF9</v>
      </c>
    </row>
    <row r="316" spans="3:39" ht="15" customHeight="1" thickBot="1" x14ac:dyDescent="0.6">
      <c r="C316" s="17" t="s">
        <v>46</v>
      </c>
      <c r="D316" s="13" t="str">
        <f>D278</f>
        <v>B</v>
      </c>
      <c r="H316" s="13" t="str">
        <f t="shared" ref="H316" si="1412">H278</f>
        <v>D</v>
      </c>
      <c r="L316" s="13" t="str">
        <f t="shared" ref="L316" si="1413">L278</f>
        <v>4</v>
      </c>
      <c r="P316" s="13" t="str">
        <f t="shared" ref="P316" si="1414">P278</f>
        <v>A</v>
      </c>
      <c r="T316" s="13" t="str">
        <f t="shared" ref="T316" si="1415">T278</f>
        <v>F</v>
      </c>
      <c r="X316" s="13" t="str">
        <f t="shared" ref="X316" si="1416">X278</f>
        <v>1</v>
      </c>
      <c r="AB316" s="13" t="str">
        <f t="shared" ref="AB316" si="1417">AB278</f>
        <v>3</v>
      </c>
      <c r="AF316" s="13" t="str">
        <f t="shared" ref="AF316" si="1418">AF278</f>
        <v>5</v>
      </c>
      <c r="AM316" s="14"/>
    </row>
    <row r="317" spans="3:39" ht="15" customHeight="1" thickBot="1" x14ac:dyDescent="0.5">
      <c r="C317" s="15" t="s">
        <v>47</v>
      </c>
      <c r="D317" s="13" t="str">
        <f>MID(DEC2BIN(HEX2DEC(D316),4),1,1)</f>
        <v>1</v>
      </c>
      <c r="E317" s="13" t="str">
        <f>MID(DEC2BIN(HEX2DEC(D316),4),2,1)</f>
        <v>0</v>
      </c>
      <c r="F317" s="13" t="str">
        <f>MID(DEC2BIN(HEX2DEC(D316),4),3,1)</f>
        <v>1</v>
      </c>
      <c r="G317" s="13" t="str">
        <f>MID(DEC2BIN(HEX2DEC(D316),4),4,1)</f>
        <v>1</v>
      </c>
      <c r="H317" s="13" t="str">
        <f>MID(DEC2BIN(HEX2DEC(H316),4),1,1)</f>
        <v>1</v>
      </c>
      <c r="I317" s="13" t="str">
        <f>MID(DEC2BIN(HEX2DEC(H316),4),2,1)</f>
        <v>1</v>
      </c>
      <c r="J317" s="13" t="str">
        <f>MID(DEC2BIN(HEX2DEC(H316),4),3,1)</f>
        <v>0</v>
      </c>
      <c r="K317" s="13" t="str">
        <f>MID(DEC2BIN(HEX2DEC(H316),4),4,1)</f>
        <v>1</v>
      </c>
      <c r="L317" s="13" t="str">
        <f>MID(DEC2BIN(HEX2DEC(L316),4),1,1)</f>
        <v>0</v>
      </c>
      <c r="M317" s="13" t="str">
        <f>MID(DEC2BIN(HEX2DEC(L316),4),2,1)</f>
        <v>1</v>
      </c>
      <c r="N317" s="13" t="str">
        <f>MID(DEC2BIN(HEX2DEC(L316),4),3,1)</f>
        <v>0</v>
      </c>
      <c r="O317" s="13" t="str">
        <f>MID(DEC2BIN(HEX2DEC(L316),4),4,1)</f>
        <v>0</v>
      </c>
      <c r="P317" s="13" t="str">
        <f>MID(DEC2BIN(HEX2DEC(P316),4),1,1)</f>
        <v>1</v>
      </c>
      <c r="Q317" s="13" t="str">
        <f>MID(DEC2BIN(HEX2DEC(P316),4),2,1)</f>
        <v>0</v>
      </c>
      <c r="R317" s="13" t="str">
        <f>MID(DEC2BIN(HEX2DEC(P316),4),3,1)</f>
        <v>1</v>
      </c>
      <c r="S317" s="13" t="str">
        <f>MID(DEC2BIN(HEX2DEC(P316),4),4,1)</f>
        <v>0</v>
      </c>
      <c r="T317" s="13" t="str">
        <f>MID(DEC2BIN(HEX2DEC(T316),4),1,1)</f>
        <v>1</v>
      </c>
      <c r="U317" s="13" t="str">
        <f>MID(DEC2BIN(HEX2DEC(T316),4),2,1)</f>
        <v>1</v>
      </c>
      <c r="V317" s="13" t="str">
        <f>MID(DEC2BIN(HEX2DEC(T316),4),3,1)</f>
        <v>1</v>
      </c>
      <c r="W317" s="13" t="str">
        <f>MID(DEC2BIN(HEX2DEC(T316),4),4,1)</f>
        <v>1</v>
      </c>
      <c r="X317" s="13" t="str">
        <f>MID(DEC2BIN(HEX2DEC(X316),4),1,1)</f>
        <v>0</v>
      </c>
      <c r="Y317" s="13" t="str">
        <f>MID(DEC2BIN(HEX2DEC(X316),4),2,1)</f>
        <v>0</v>
      </c>
      <c r="Z317" s="13" t="str">
        <f>MID(DEC2BIN(HEX2DEC(X316),4),3,1)</f>
        <v>0</v>
      </c>
      <c r="AA317" s="13" t="str">
        <f>MID(DEC2BIN(HEX2DEC(X316),4),4,1)</f>
        <v>1</v>
      </c>
      <c r="AB317" s="13" t="str">
        <f>MID(DEC2BIN(HEX2DEC(AB316),4),1,1)</f>
        <v>0</v>
      </c>
      <c r="AC317" s="13" t="str">
        <f>MID(DEC2BIN(HEX2DEC(AB316),4),2,1)</f>
        <v>0</v>
      </c>
      <c r="AD317" s="13" t="str">
        <f>MID(DEC2BIN(HEX2DEC(AB316),4),3,1)</f>
        <v>1</v>
      </c>
      <c r="AE317" s="13" t="str">
        <f>MID(DEC2BIN(HEX2DEC(AB316),4),4,1)</f>
        <v>1</v>
      </c>
      <c r="AF317" s="13" t="str">
        <f>MID(DEC2BIN(HEX2DEC(AF316),4),1,1)</f>
        <v>0</v>
      </c>
      <c r="AG317" s="13" t="str">
        <f>MID(DEC2BIN(HEX2DEC(AF316),4),2,1)</f>
        <v>1</v>
      </c>
      <c r="AH317" s="13" t="str">
        <f>MID(DEC2BIN(HEX2DEC(AF316),4),3,1)</f>
        <v>0</v>
      </c>
      <c r="AI317" s="13" t="str">
        <f>MID(DEC2BIN(HEX2DEC(AF316),4),4,1)</f>
        <v>1</v>
      </c>
      <c r="AL317" s="16" t="s">
        <v>66</v>
      </c>
      <c r="AM317" s="20" t="str">
        <f>CONCATENATE(D316,H316,L316,P316,T316,X316,AB316,AF316)</f>
        <v>BD4AF135</v>
      </c>
    </row>
    <row r="318" spans="3:39" ht="15" customHeight="1" thickBot="1" x14ac:dyDescent="0.6">
      <c r="C318" s="17" t="s">
        <v>48</v>
      </c>
      <c r="D318" s="13" t="str">
        <f>D280</f>
        <v>3</v>
      </c>
      <c r="H318" s="13" t="str">
        <f t="shared" ref="H318" si="1419">H280</f>
        <v>7</v>
      </c>
      <c r="L318" s="13" t="str">
        <f t="shared" ref="L318" si="1420">L280</f>
        <v>C</v>
      </c>
      <c r="P318" s="13" t="str">
        <f t="shared" ref="P318" si="1421">P280</f>
        <v>C</v>
      </c>
      <c r="T318" s="13" t="str">
        <f t="shared" ref="T318" si="1422">T280</f>
        <v>F</v>
      </c>
      <c r="X318" s="13" t="str">
        <f t="shared" ref="X318" si="1423">X280</f>
        <v>1</v>
      </c>
      <c r="AB318" s="13" t="str">
        <f t="shared" ref="AB318" si="1424">AB280</f>
        <v>C</v>
      </c>
      <c r="AF318" s="13" t="str">
        <f t="shared" ref="AF318" si="1425">AF280</f>
        <v>9</v>
      </c>
      <c r="AM318" s="14"/>
    </row>
    <row r="319" spans="3:39" ht="15" customHeight="1" thickBot="1" x14ac:dyDescent="0.5">
      <c r="C319" s="15" t="s">
        <v>49</v>
      </c>
      <c r="D319" s="13" t="str">
        <f>MID(DEC2BIN(HEX2DEC(D318),4),1,1)</f>
        <v>0</v>
      </c>
      <c r="E319" s="13" t="str">
        <f>MID(DEC2BIN(HEX2DEC(D318),4),2,1)</f>
        <v>0</v>
      </c>
      <c r="F319" s="13" t="str">
        <f>MID(DEC2BIN(HEX2DEC(D318),4),3,1)</f>
        <v>1</v>
      </c>
      <c r="G319" s="13" t="str">
        <f>MID(DEC2BIN(HEX2DEC(D318),4),4,1)</f>
        <v>1</v>
      </c>
      <c r="H319" s="13" t="str">
        <f>MID(DEC2BIN(HEX2DEC(H318),4),1,1)</f>
        <v>0</v>
      </c>
      <c r="I319" s="13" t="str">
        <f>MID(DEC2BIN(HEX2DEC(H318),4),2,1)</f>
        <v>1</v>
      </c>
      <c r="J319" s="13" t="str">
        <f>MID(DEC2BIN(HEX2DEC(H318),4),3,1)</f>
        <v>1</v>
      </c>
      <c r="K319" s="13" t="str">
        <f>MID(DEC2BIN(HEX2DEC(H318),4),4,1)</f>
        <v>1</v>
      </c>
      <c r="L319" s="13" t="str">
        <f>MID(DEC2BIN(HEX2DEC(L318),4),1,1)</f>
        <v>1</v>
      </c>
      <c r="M319" s="13" t="str">
        <f>MID(DEC2BIN(HEX2DEC(L318),4),2,1)</f>
        <v>1</v>
      </c>
      <c r="N319" s="13" t="str">
        <f>MID(DEC2BIN(HEX2DEC(L318),4),3,1)</f>
        <v>0</v>
      </c>
      <c r="O319" s="13" t="str">
        <f>MID(DEC2BIN(HEX2DEC(L318),4),4,1)</f>
        <v>0</v>
      </c>
      <c r="P319" s="13" t="str">
        <f>MID(DEC2BIN(HEX2DEC(P318),4),1,1)</f>
        <v>1</v>
      </c>
      <c r="Q319" s="13" t="str">
        <f>MID(DEC2BIN(HEX2DEC(P318),4),2,1)</f>
        <v>1</v>
      </c>
      <c r="R319" s="13" t="str">
        <f>MID(DEC2BIN(HEX2DEC(P318),4),3,1)</f>
        <v>0</v>
      </c>
      <c r="S319" s="13" t="str">
        <f>MID(DEC2BIN(HEX2DEC(P318),4),4,1)</f>
        <v>0</v>
      </c>
      <c r="T319" s="13" t="str">
        <f>MID(DEC2BIN(HEX2DEC(T318),4),1,1)</f>
        <v>1</v>
      </c>
      <c r="U319" s="13" t="str">
        <f>MID(DEC2BIN(HEX2DEC(T318),4),2,1)</f>
        <v>1</v>
      </c>
      <c r="V319" s="13" t="str">
        <f>MID(DEC2BIN(HEX2DEC(T318),4),3,1)</f>
        <v>1</v>
      </c>
      <c r="W319" s="13" t="str">
        <f>MID(DEC2BIN(HEX2DEC(T318),4),4,1)</f>
        <v>1</v>
      </c>
      <c r="X319" s="13" t="str">
        <f>MID(DEC2BIN(HEX2DEC(X318),4),1,1)</f>
        <v>0</v>
      </c>
      <c r="Y319" s="13" t="str">
        <f>MID(DEC2BIN(HEX2DEC(X318),4),2,1)</f>
        <v>0</v>
      </c>
      <c r="Z319" s="13" t="str">
        <f>MID(DEC2BIN(HEX2DEC(X318),4),3,1)</f>
        <v>0</v>
      </c>
      <c r="AA319" s="13" t="str">
        <f>MID(DEC2BIN(HEX2DEC(X318),4),4,1)</f>
        <v>1</v>
      </c>
      <c r="AB319" s="13" t="str">
        <f>MID(DEC2BIN(HEX2DEC(AB318),4),1,1)</f>
        <v>1</v>
      </c>
      <c r="AC319" s="13" t="str">
        <f>MID(DEC2BIN(HEX2DEC(AB318),4),2,1)</f>
        <v>1</v>
      </c>
      <c r="AD319" s="13" t="str">
        <f>MID(DEC2BIN(HEX2DEC(AB318),4),3,1)</f>
        <v>0</v>
      </c>
      <c r="AE319" s="13" t="str">
        <f>MID(DEC2BIN(HEX2DEC(AB318),4),4,1)</f>
        <v>0</v>
      </c>
      <c r="AF319" s="13" t="str">
        <f>MID(DEC2BIN(HEX2DEC(AF318),4),1,1)</f>
        <v>1</v>
      </c>
      <c r="AG319" s="13" t="str">
        <f>MID(DEC2BIN(HEX2DEC(AF318),4),2,1)</f>
        <v>0</v>
      </c>
      <c r="AH319" s="13" t="str">
        <f>MID(DEC2BIN(HEX2DEC(AF318),4),3,1)</f>
        <v>0</v>
      </c>
      <c r="AI319" s="13" t="str">
        <f>MID(DEC2BIN(HEX2DEC(AF318),4),4,1)</f>
        <v>1</v>
      </c>
      <c r="AL319" s="16" t="s">
        <v>55</v>
      </c>
      <c r="AM319" s="20" t="str">
        <f>CONCATENATE(D318,H318,L318,P318,T318,X318,AB318,AF318)</f>
        <v>37CCF1C9</v>
      </c>
    </row>
    <row r="320" spans="3:39" ht="15" customHeight="1" x14ac:dyDescent="0.45">
      <c r="C320" s="15" t="s">
        <v>50</v>
      </c>
      <c r="D320" s="13" t="str">
        <f>IF(VALUE(D315)=1,D317,D319)</f>
        <v>0</v>
      </c>
      <c r="E320" s="13" t="str">
        <f t="shared" ref="E320:AI320" si="1426">IF(VALUE(E315)=1,E317,E319)</f>
        <v>0</v>
      </c>
      <c r="F320" s="13" t="str">
        <f t="shared" si="1426"/>
        <v>1</v>
      </c>
      <c r="G320" s="13" t="str">
        <f t="shared" si="1426"/>
        <v>1</v>
      </c>
      <c r="H320" s="13" t="str">
        <f t="shared" si="1426"/>
        <v>1</v>
      </c>
      <c r="I320" s="13" t="str">
        <f t="shared" si="1426"/>
        <v>1</v>
      </c>
      <c r="J320" s="13" t="str">
        <f t="shared" si="1426"/>
        <v>1</v>
      </c>
      <c r="K320" s="13" t="str">
        <f t="shared" si="1426"/>
        <v>1</v>
      </c>
      <c r="L320" s="13" t="str">
        <f t="shared" si="1426"/>
        <v>0</v>
      </c>
      <c r="M320" s="13" t="str">
        <f t="shared" si="1426"/>
        <v>1</v>
      </c>
      <c r="N320" s="13" t="str">
        <f t="shared" si="1426"/>
        <v>0</v>
      </c>
      <c r="O320" s="13" t="str">
        <f t="shared" si="1426"/>
        <v>0</v>
      </c>
      <c r="P320" s="13" t="str">
        <f t="shared" si="1426"/>
        <v>1</v>
      </c>
      <c r="Q320" s="13" t="str">
        <f t="shared" si="1426"/>
        <v>1</v>
      </c>
      <c r="R320" s="13" t="str">
        <f t="shared" si="1426"/>
        <v>0</v>
      </c>
      <c r="S320" s="13" t="str">
        <f t="shared" si="1426"/>
        <v>0</v>
      </c>
      <c r="T320" s="13" t="str">
        <f t="shared" si="1426"/>
        <v>1</v>
      </c>
      <c r="U320" s="13" t="str">
        <f t="shared" si="1426"/>
        <v>1</v>
      </c>
      <c r="V320" s="13" t="str">
        <f t="shared" si="1426"/>
        <v>1</v>
      </c>
      <c r="W320" s="13" t="str">
        <f t="shared" si="1426"/>
        <v>1</v>
      </c>
      <c r="X320" s="13" t="str">
        <f t="shared" si="1426"/>
        <v>0</v>
      </c>
      <c r="Y320" s="13" t="str">
        <f t="shared" si="1426"/>
        <v>0</v>
      </c>
      <c r="Z320" s="13" t="str">
        <f t="shared" si="1426"/>
        <v>0</v>
      </c>
      <c r="AA320" s="13" t="str">
        <f t="shared" si="1426"/>
        <v>1</v>
      </c>
      <c r="AB320" s="13" t="str">
        <f t="shared" si="1426"/>
        <v>0</v>
      </c>
      <c r="AC320" s="13" t="str">
        <f t="shared" si="1426"/>
        <v>0</v>
      </c>
      <c r="AD320" s="13" t="str">
        <f t="shared" si="1426"/>
        <v>1</v>
      </c>
      <c r="AE320" s="13" t="str">
        <f t="shared" si="1426"/>
        <v>1</v>
      </c>
      <c r="AF320" s="13" t="str">
        <f t="shared" si="1426"/>
        <v>0</v>
      </c>
      <c r="AG320" s="13" t="str">
        <f t="shared" si="1426"/>
        <v>0</v>
      </c>
      <c r="AH320" s="13" t="str">
        <f t="shared" si="1426"/>
        <v>0</v>
      </c>
      <c r="AI320" s="13" t="str">
        <f t="shared" si="1426"/>
        <v>1</v>
      </c>
    </row>
    <row r="321" spans="1:39" ht="15" customHeight="1" x14ac:dyDescent="0.45">
      <c r="C321" s="15" t="s">
        <v>51</v>
      </c>
      <c r="D321" s="13" t="str">
        <f>BIN2HEX(CONCATENATE(D320,E320,F320,G320))</f>
        <v>3</v>
      </c>
      <c r="H321" s="13" t="str">
        <f>BIN2HEX(CONCATENATE(H320,I320,J320,K320))</f>
        <v>F</v>
      </c>
      <c r="L321" s="13" t="str">
        <f>BIN2HEX(CONCATENATE(L320,M320,N320,O320))</f>
        <v>4</v>
      </c>
      <c r="P321" s="13" t="str">
        <f>BIN2HEX(CONCATENATE(P320,Q320,R320,S320))</f>
        <v>C</v>
      </c>
      <c r="T321" s="13" t="str">
        <f>BIN2HEX(CONCATENATE(T320,U320,V320,W320))</f>
        <v>F</v>
      </c>
      <c r="X321" s="13" t="str">
        <f>BIN2HEX(CONCATENATE(X320,Y320,Z320,AA320))</f>
        <v>1</v>
      </c>
      <c r="AB321" s="13" t="str">
        <f>BIN2HEX(CONCATENATE(AB320,AC320,AD320,AE320))</f>
        <v>3</v>
      </c>
      <c r="AF321" s="13" t="str">
        <f>BIN2HEX(CONCATENATE(AF320,AG320,AH320,AI320))</f>
        <v>1</v>
      </c>
    </row>
    <row r="322" spans="1:39" ht="15" customHeight="1" x14ac:dyDescent="0.55000000000000004">
      <c r="C322" s="17" t="s">
        <v>52</v>
      </c>
      <c r="D322" s="13" t="str">
        <f>D282</f>
        <v>2</v>
      </c>
      <c r="H322" s="13" t="str">
        <f t="shared" ref="H322" si="1427">H282</f>
        <v>8</v>
      </c>
      <c r="L322" s="13" t="str">
        <f t="shared" ref="L322" si="1428">L282</f>
        <v>E</v>
      </c>
      <c r="P322" s="13" t="str">
        <f t="shared" ref="P322" si="1429">P282</f>
        <v>7</v>
      </c>
      <c r="T322" s="13" t="str">
        <f t="shared" ref="T322" si="1430">T282</f>
        <v>D</v>
      </c>
      <c r="X322" s="13" t="str">
        <f t="shared" ref="X322" si="1431">X282</f>
        <v>E</v>
      </c>
      <c r="AB322" s="13" t="str">
        <f t="shared" ref="AB322" si="1432">AB282</f>
        <v>4</v>
      </c>
      <c r="AF322" s="13" t="str">
        <f t="shared" ref="AF322" si="1433">AF282</f>
        <v>3</v>
      </c>
    </row>
    <row r="323" spans="1:39" ht="15" customHeight="1" x14ac:dyDescent="0.45">
      <c r="D323" s="13" t="str">
        <f>MID(DEC2BIN(HEX2DEC(D322),4),1,1)</f>
        <v>0</v>
      </c>
      <c r="E323" s="13" t="str">
        <f>MID(DEC2BIN(HEX2DEC(D322),4),2,1)</f>
        <v>0</v>
      </c>
      <c r="F323" s="13" t="str">
        <f>MID(DEC2BIN(HEX2DEC(D322),4),3,1)</f>
        <v>1</v>
      </c>
      <c r="G323" s="13" t="str">
        <f>MID(DEC2BIN(HEX2DEC(D322),4),4,1)</f>
        <v>0</v>
      </c>
      <c r="H323" s="13" t="str">
        <f>MID(DEC2BIN(HEX2DEC(H322),4),1,1)</f>
        <v>1</v>
      </c>
      <c r="I323" s="13" t="str">
        <f>MID(DEC2BIN(HEX2DEC(H322),4),2,1)</f>
        <v>0</v>
      </c>
      <c r="J323" s="13" t="str">
        <f>MID(DEC2BIN(HEX2DEC(H322),4),3,1)</f>
        <v>0</v>
      </c>
      <c r="K323" s="13" t="str">
        <f>MID(DEC2BIN(HEX2DEC(H322),4),4,1)</f>
        <v>0</v>
      </c>
      <c r="L323" s="13" t="str">
        <f>MID(DEC2BIN(HEX2DEC(L322),4),1,1)</f>
        <v>1</v>
      </c>
      <c r="M323" s="13" t="str">
        <f>MID(DEC2BIN(HEX2DEC(L322),4),2,1)</f>
        <v>1</v>
      </c>
      <c r="N323" s="13" t="str">
        <f>MID(DEC2BIN(HEX2DEC(L322),4),3,1)</f>
        <v>1</v>
      </c>
      <c r="O323" s="13" t="str">
        <f>MID(DEC2BIN(HEX2DEC(L322),4),4,1)</f>
        <v>0</v>
      </c>
      <c r="P323" s="13" t="str">
        <f>MID(DEC2BIN(HEX2DEC(P322),4),1,1)</f>
        <v>0</v>
      </c>
      <c r="Q323" s="13" t="str">
        <f>MID(DEC2BIN(HEX2DEC(P322),4),2,1)</f>
        <v>1</v>
      </c>
      <c r="R323" s="13" t="str">
        <f>MID(DEC2BIN(HEX2DEC(P322),4),3,1)</f>
        <v>1</v>
      </c>
      <c r="S323" s="13" t="str">
        <f>MID(DEC2BIN(HEX2DEC(P322),4),4,1)</f>
        <v>1</v>
      </c>
      <c r="T323" s="13" t="str">
        <f>MID(DEC2BIN(HEX2DEC(T322),4),1,1)</f>
        <v>1</v>
      </c>
      <c r="U323" s="13" t="str">
        <f>MID(DEC2BIN(HEX2DEC(T322),4),2,1)</f>
        <v>1</v>
      </c>
      <c r="V323" s="13" t="str">
        <f>MID(DEC2BIN(HEX2DEC(T322),4),3,1)</f>
        <v>0</v>
      </c>
      <c r="W323" s="13" t="str">
        <f>MID(DEC2BIN(HEX2DEC(T322),4),4,1)</f>
        <v>1</v>
      </c>
      <c r="X323" s="13" t="str">
        <f>MID(DEC2BIN(HEX2DEC(X322),4),1,1)</f>
        <v>1</v>
      </c>
      <c r="Y323" s="13" t="str">
        <f>MID(DEC2BIN(HEX2DEC(X322),4),2,1)</f>
        <v>1</v>
      </c>
      <c r="Z323" s="13" t="str">
        <f>MID(DEC2BIN(HEX2DEC(X322),4),3,1)</f>
        <v>1</v>
      </c>
      <c r="AA323" s="13" t="str">
        <f>MID(DEC2BIN(HEX2DEC(X322),4),4,1)</f>
        <v>0</v>
      </c>
      <c r="AB323" s="13" t="str">
        <f>MID(DEC2BIN(HEX2DEC(AB322),4),1,1)</f>
        <v>0</v>
      </c>
      <c r="AC323" s="13" t="str">
        <f>MID(DEC2BIN(HEX2DEC(AB322),4),2,1)</f>
        <v>1</v>
      </c>
      <c r="AD323" s="13" t="str">
        <f>MID(DEC2BIN(HEX2DEC(AB322),4),3,1)</f>
        <v>0</v>
      </c>
      <c r="AE323" s="13" t="str">
        <f>MID(DEC2BIN(HEX2DEC(AB322),4),4,1)</f>
        <v>0</v>
      </c>
      <c r="AF323" s="13" t="str">
        <f>MID(DEC2BIN(HEX2DEC(AF322),4),1,1)</f>
        <v>0</v>
      </c>
      <c r="AG323" s="13" t="str">
        <f>MID(DEC2BIN(HEX2DEC(AF322),4),2,1)</f>
        <v>0</v>
      </c>
      <c r="AH323" s="13" t="str">
        <f>MID(DEC2BIN(HEX2DEC(AF322),4),3,1)</f>
        <v>1</v>
      </c>
      <c r="AI323" s="13" t="str">
        <f>MID(DEC2BIN(HEX2DEC(AF322),4),4,1)</f>
        <v>1</v>
      </c>
    </row>
    <row r="324" spans="1:39" ht="15" customHeight="1" x14ac:dyDescent="0.45">
      <c r="A324" s="23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  <c r="AE324" s="23"/>
      <c r="AF324" s="23"/>
      <c r="AG324" s="23"/>
      <c r="AH324" s="23"/>
      <c r="AI324" s="23"/>
      <c r="AJ324" s="23"/>
      <c r="AK324" s="23"/>
      <c r="AL324" s="23"/>
      <c r="AM324" s="23"/>
    </row>
    <row r="326" spans="1:39" ht="15" customHeight="1" x14ac:dyDescent="0.5">
      <c r="C326" s="12" t="s">
        <v>35</v>
      </c>
      <c r="D326" s="13">
        <f>D290+1</f>
        <v>10</v>
      </c>
    </row>
    <row r="328" spans="1:39" ht="15" customHeight="1" x14ac:dyDescent="0.45">
      <c r="C328" s="14" t="s">
        <v>31</v>
      </c>
      <c r="D328" s="13" t="str">
        <f>BIN2HEX(CONCATENATE(D329,E329,F329,G329))</f>
        <v>1</v>
      </c>
      <c r="H328" s="13" t="str">
        <f>BIN2HEX(CONCATENATE(H329,I329,J329,K329))</f>
        <v>6</v>
      </c>
      <c r="L328" s="13" t="str">
        <f>BIN2HEX(CONCATENATE(L329,M329,N329,O329))</f>
        <v>8</v>
      </c>
      <c r="P328" s="13" t="str">
        <f>BIN2HEX(CONCATENATE(P329,Q329,R329,S329))</f>
        <v>2</v>
      </c>
      <c r="T328" s="13" t="str">
        <f>BIN2HEX(CONCATENATE(T329,U329,V329,W329))</f>
        <v>1</v>
      </c>
      <c r="X328" s="13" t="str">
        <f>BIN2HEX(CONCATENATE(X329,Y329,Z329,AA329))</f>
        <v>2</v>
      </c>
      <c r="AB328" s="13" t="str">
        <f>BIN2HEX(CONCATENATE(AB329,AC329,AD329,AE329))</f>
        <v>4</v>
      </c>
      <c r="AF328" s="13" t="str">
        <f>BIN2HEX(CONCATENATE(AF329,AG329,AH329,AI329))</f>
        <v>3</v>
      </c>
    </row>
    <row r="329" spans="1:39" ht="15" customHeight="1" x14ac:dyDescent="0.45">
      <c r="C329" s="14" t="s">
        <v>36</v>
      </c>
      <c r="D329" s="13">
        <f>IF(ISEVEN(D330+D331+D332),0,1)</f>
        <v>0</v>
      </c>
      <c r="E329" s="13">
        <f t="shared" ref="E329:AI329" si="1434">IF(ISEVEN(E330+E331+E332),0,1)</f>
        <v>0</v>
      </c>
      <c r="F329" s="13">
        <f t="shared" si="1434"/>
        <v>0</v>
      </c>
      <c r="G329" s="13">
        <f t="shared" si="1434"/>
        <v>1</v>
      </c>
      <c r="H329" s="13">
        <f t="shared" si="1434"/>
        <v>0</v>
      </c>
      <c r="I329" s="13">
        <f t="shared" si="1434"/>
        <v>1</v>
      </c>
      <c r="J329" s="13">
        <f t="shared" si="1434"/>
        <v>1</v>
      </c>
      <c r="K329" s="13">
        <f t="shared" si="1434"/>
        <v>0</v>
      </c>
      <c r="L329" s="13">
        <f t="shared" si="1434"/>
        <v>1</v>
      </c>
      <c r="M329" s="13">
        <f t="shared" si="1434"/>
        <v>0</v>
      </c>
      <c r="N329" s="13">
        <f t="shared" si="1434"/>
        <v>0</v>
      </c>
      <c r="O329" s="13">
        <f t="shared" si="1434"/>
        <v>0</v>
      </c>
      <c r="P329" s="13">
        <f t="shared" si="1434"/>
        <v>0</v>
      </c>
      <c r="Q329" s="13">
        <f t="shared" si="1434"/>
        <v>0</v>
      </c>
      <c r="R329" s="13">
        <f t="shared" si="1434"/>
        <v>1</v>
      </c>
      <c r="S329" s="13">
        <f t="shared" si="1434"/>
        <v>0</v>
      </c>
      <c r="T329" s="13">
        <f t="shared" si="1434"/>
        <v>0</v>
      </c>
      <c r="U329" s="13">
        <f t="shared" si="1434"/>
        <v>0</v>
      </c>
      <c r="V329" s="13">
        <f t="shared" si="1434"/>
        <v>0</v>
      </c>
      <c r="W329" s="13">
        <f t="shared" si="1434"/>
        <v>1</v>
      </c>
      <c r="X329" s="13">
        <f t="shared" si="1434"/>
        <v>0</v>
      </c>
      <c r="Y329" s="13">
        <f t="shared" si="1434"/>
        <v>0</v>
      </c>
      <c r="Z329" s="13">
        <f t="shared" si="1434"/>
        <v>1</v>
      </c>
      <c r="AA329" s="13">
        <f t="shared" si="1434"/>
        <v>0</v>
      </c>
      <c r="AB329" s="13">
        <f t="shared" si="1434"/>
        <v>0</v>
      </c>
      <c r="AC329" s="13">
        <f t="shared" si="1434"/>
        <v>1</v>
      </c>
      <c r="AD329" s="13">
        <f t="shared" si="1434"/>
        <v>0</v>
      </c>
      <c r="AE329" s="13">
        <f t="shared" si="1434"/>
        <v>0</v>
      </c>
      <c r="AF329" s="13">
        <f t="shared" si="1434"/>
        <v>0</v>
      </c>
      <c r="AG329" s="13">
        <f t="shared" si="1434"/>
        <v>0</v>
      </c>
      <c r="AH329" s="13">
        <f t="shared" si="1434"/>
        <v>1</v>
      </c>
      <c r="AI329" s="13">
        <f t="shared" si="1434"/>
        <v>1</v>
      </c>
      <c r="AL329" s="13" t="s">
        <v>53</v>
      </c>
      <c r="AM329" s="14" t="str">
        <f>VLOOKUP('הכנה ל- SHA-256 #2'!$U$24,'הכנה ל- SHA-256 #2'!$U$24:$CG$24,1+'SHA-256 Algorithm #2'!D326,)</f>
        <v>00000000</v>
      </c>
    </row>
    <row r="330" spans="1:39" ht="15" customHeight="1" x14ac:dyDescent="0.45">
      <c r="C330" s="14" t="s">
        <v>32</v>
      </c>
      <c r="D330" s="13" t="str">
        <f>N334</f>
        <v>0</v>
      </c>
      <c r="E330" s="13" t="str">
        <f t="shared" ref="E330" si="1435">O334</f>
        <v>0</v>
      </c>
      <c r="F330" s="13" t="str">
        <f t="shared" ref="F330" si="1436">P334</f>
        <v>0</v>
      </c>
      <c r="G330" s="13" t="str">
        <f t="shared" ref="G330" si="1437">Q334</f>
        <v>1</v>
      </c>
      <c r="H330" s="13" t="str">
        <f t="shared" ref="H330" si="1438">R334</f>
        <v>0</v>
      </c>
      <c r="I330" s="13" t="str">
        <f t="shared" ref="I330" si="1439">S334</f>
        <v>1</v>
      </c>
      <c r="J330" s="13" t="str">
        <f t="shared" ref="J330" si="1440">T334</f>
        <v>0</v>
      </c>
      <c r="K330" s="13" t="str">
        <f t="shared" ref="K330" si="1441">U334</f>
        <v>0</v>
      </c>
      <c r="L330" s="13" t="str">
        <f t="shared" ref="L330" si="1442">V334</f>
        <v>0</v>
      </c>
      <c r="M330" s="13" t="str">
        <f t="shared" ref="M330" si="1443">W334</f>
        <v>0</v>
      </c>
      <c r="N330" s="13" t="str">
        <f t="shared" ref="N330" si="1444">X334</f>
        <v>1</v>
      </c>
      <c r="O330" s="13" t="str">
        <f t="shared" ref="O330" si="1445">Y334</f>
        <v>1</v>
      </c>
      <c r="P330" s="13" t="str">
        <f t="shared" ref="P330" si="1446">Z334</f>
        <v>1</v>
      </c>
      <c r="Q330" s="13" t="str">
        <f t="shared" ref="Q330" si="1447">AA334</f>
        <v>1</v>
      </c>
      <c r="R330" s="13" t="str">
        <f t="shared" ref="R330" si="1448">AB334</f>
        <v>0</v>
      </c>
      <c r="S330" s="13" t="str">
        <f t="shared" ref="S330" si="1449">AC334</f>
        <v>0</v>
      </c>
      <c r="T330" s="13" t="str">
        <f t="shared" ref="T330" si="1450">AD334</f>
        <v>0</v>
      </c>
      <c r="U330" s="13" t="str">
        <f t="shared" ref="U330" si="1451">AE334</f>
        <v>0</v>
      </c>
      <c r="V330" s="13" t="str">
        <f t="shared" ref="V330" si="1452">AF334</f>
        <v>0</v>
      </c>
      <c r="W330" s="13" t="str">
        <f t="shared" ref="W330" si="1453">AG334</f>
        <v>0</v>
      </c>
      <c r="X330" s="13" t="str">
        <f t="shared" ref="X330" si="1454">AH334</f>
        <v>0</v>
      </c>
      <c r="Y330" s="13" t="str">
        <f t="shared" ref="Y330" si="1455">AI334</f>
        <v>1</v>
      </c>
      <c r="Z330" s="13" t="str">
        <f>D334</f>
        <v>1</v>
      </c>
      <c r="AA330" s="13" t="str">
        <f t="shared" ref="AA330" si="1456">E334</f>
        <v>1</v>
      </c>
      <c r="AB330" s="13" t="str">
        <f t="shared" ref="AB330" si="1457">F334</f>
        <v>1</v>
      </c>
      <c r="AC330" s="13" t="str">
        <f t="shared" ref="AC330" si="1458">G334</f>
        <v>0</v>
      </c>
      <c r="AD330" s="13" t="str">
        <f t="shared" ref="AD330" si="1459">H334</f>
        <v>1</v>
      </c>
      <c r="AE330" s="13" t="str">
        <f t="shared" ref="AE330" si="1460">I334</f>
        <v>0</v>
      </c>
      <c r="AF330" s="13" t="str">
        <f t="shared" ref="AF330" si="1461">J334</f>
        <v>1</v>
      </c>
      <c r="AG330" s="13" t="str">
        <f t="shared" ref="AG330" si="1462">K334</f>
        <v>0</v>
      </c>
      <c r="AH330" s="13" t="str">
        <f t="shared" ref="AH330" si="1463">L334</f>
        <v>1</v>
      </c>
      <c r="AI330" s="13" t="str">
        <f t="shared" ref="AI330" si="1464">M334</f>
        <v>1</v>
      </c>
      <c r="AL330" s="14" t="s">
        <v>54</v>
      </c>
      <c r="AM330" s="14" t="str">
        <f>HLOOKUP('הכנה ל- SHA-256 #1'!$Q$5,'הכנה ל- SHA-256 #1'!$Q$5:$Q$69,1+'SHA-256 Algorithm #2'!D326,FALSE)</f>
        <v>12835B01</v>
      </c>
    </row>
    <row r="331" spans="1:39" ht="15" customHeight="1" x14ac:dyDescent="0.45">
      <c r="C331" s="14" t="s">
        <v>33</v>
      </c>
      <c r="D331" s="13" t="str">
        <f>W334</f>
        <v>0</v>
      </c>
      <c r="E331" s="13" t="str">
        <f t="shared" ref="E331" si="1465">X334</f>
        <v>1</v>
      </c>
      <c r="F331" s="13" t="str">
        <f t="shared" ref="F331" si="1466">Y334</f>
        <v>1</v>
      </c>
      <c r="G331" s="13" t="str">
        <f t="shared" ref="G331" si="1467">Z334</f>
        <v>1</v>
      </c>
      <c r="H331" s="13" t="str">
        <f t="shared" ref="H331" si="1468">AA334</f>
        <v>1</v>
      </c>
      <c r="I331" s="13" t="str">
        <f t="shared" ref="I331" si="1469">AB334</f>
        <v>0</v>
      </c>
      <c r="J331" s="13" t="str">
        <f t="shared" ref="J331" si="1470">AC334</f>
        <v>0</v>
      </c>
      <c r="K331" s="13" t="str">
        <f t="shared" ref="K331" si="1471">AD334</f>
        <v>0</v>
      </c>
      <c r="L331" s="13" t="str">
        <f t="shared" ref="L331" si="1472">AE334</f>
        <v>0</v>
      </c>
      <c r="M331" s="13" t="str">
        <f t="shared" ref="M331" si="1473">AF334</f>
        <v>0</v>
      </c>
      <c r="N331" s="13" t="str">
        <f t="shared" ref="N331" si="1474">AG334</f>
        <v>0</v>
      </c>
      <c r="O331" s="13" t="str">
        <f t="shared" ref="O331" si="1475">AH334</f>
        <v>0</v>
      </c>
      <c r="P331" s="13" t="str">
        <f t="shared" ref="P331" si="1476">AI334</f>
        <v>1</v>
      </c>
      <c r="Q331" s="13" t="str">
        <f>D334</f>
        <v>1</v>
      </c>
      <c r="R331" s="13" t="str">
        <f t="shared" ref="R331" si="1477">E334</f>
        <v>1</v>
      </c>
      <c r="S331" s="13" t="str">
        <f t="shared" ref="S331" si="1478">F334</f>
        <v>1</v>
      </c>
      <c r="T331" s="13" t="str">
        <f t="shared" ref="T331" si="1479">G334</f>
        <v>0</v>
      </c>
      <c r="U331" s="13" t="str">
        <f t="shared" ref="U331" si="1480">H334</f>
        <v>1</v>
      </c>
      <c r="V331" s="13" t="str">
        <f t="shared" ref="V331" si="1481">I334</f>
        <v>0</v>
      </c>
      <c r="W331" s="13" t="str">
        <f t="shared" ref="W331" si="1482">J334</f>
        <v>1</v>
      </c>
      <c r="X331" s="13" t="str">
        <f t="shared" ref="X331" si="1483">K334</f>
        <v>0</v>
      </c>
      <c r="Y331" s="13" t="str">
        <f t="shared" ref="Y331" si="1484">L334</f>
        <v>1</v>
      </c>
      <c r="Z331" s="13" t="str">
        <f t="shared" ref="Z331" si="1485">M334</f>
        <v>1</v>
      </c>
      <c r="AA331" s="13" t="str">
        <f t="shared" ref="AA331" si="1486">N334</f>
        <v>0</v>
      </c>
      <c r="AB331" s="13" t="str">
        <f t="shared" ref="AB331" si="1487">O334</f>
        <v>0</v>
      </c>
      <c r="AC331" s="13" t="str">
        <f t="shared" ref="AC331" si="1488">P334</f>
        <v>0</v>
      </c>
      <c r="AD331" s="13" t="str">
        <f t="shared" ref="AD331" si="1489">Q334</f>
        <v>1</v>
      </c>
      <c r="AE331" s="13" t="str">
        <f t="shared" ref="AE331" si="1490">R334</f>
        <v>0</v>
      </c>
      <c r="AF331" s="13" t="str">
        <f t="shared" ref="AF331" si="1491">S334</f>
        <v>1</v>
      </c>
      <c r="AG331" s="13" t="str">
        <f t="shared" ref="AG331" si="1492">T334</f>
        <v>0</v>
      </c>
      <c r="AH331" s="13" t="str">
        <f t="shared" ref="AH331" si="1493">U334</f>
        <v>0</v>
      </c>
      <c r="AI331" s="13" t="str">
        <f t="shared" ref="AI331" si="1494">V334</f>
        <v>0</v>
      </c>
      <c r="AL331" s="14" t="s">
        <v>55</v>
      </c>
      <c r="AM331" s="14" t="str">
        <f>CONCATENATE(D358,H358,L358,P358,T358,X358,AB358,AF358)</f>
        <v>37CCF1C9</v>
      </c>
    </row>
    <row r="332" spans="1:39" ht="15" customHeight="1" x14ac:dyDescent="0.45">
      <c r="C332" s="14" t="s">
        <v>34</v>
      </c>
      <c r="D332" s="13" t="str">
        <f>AH334</f>
        <v>0</v>
      </c>
      <c r="E332" s="13" t="str">
        <f>AI334</f>
        <v>1</v>
      </c>
      <c r="F332" s="13" t="str">
        <f>D334</f>
        <v>1</v>
      </c>
      <c r="G332" s="13" t="str">
        <f t="shared" ref="G332" si="1495">E334</f>
        <v>1</v>
      </c>
      <c r="H332" s="13" t="str">
        <f t="shared" ref="H332" si="1496">F334</f>
        <v>1</v>
      </c>
      <c r="I332" s="13" t="str">
        <f t="shared" ref="I332" si="1497">G334</f>
        <v>0</v>
      </c>
      <c r="J332" s="13" t="str">
        <f t="shared" ref="J332" si="1498">H334</f>
        <v>1</v>
      </c>
      <c r="K332" s="13" t="str">
        <f t="shared" ref="K332" si="1499">I334</f>
        <v>0</v>
      </c>
      <c r="L332" s="13" t="str">
        <f t="shared" ref="L332" si="1500">J334</f>
        <v>1</v>
      </c>
      <c r="M332" s="13" t="str">
        <f t="shared" ref="M332" si="1501">K334</f>
        <v>0</v>
      </c>
      <c r="N332" s="13" t="str">
        <f t="shared" ref="N332" si="1502">L334</f>
        <v>1</v>
      </c>
      <c r="O332" s="13" t="str">
        <f t="shared" ref="O332" si="1503">M334</f>
        <v>1</v>
      </c>
      <c r="P332" s="13" t="str">
        <f t="shared" ref="P332" si="1504">N334</f>
        <v>0</v>
      </c>
      <c r="Q332" s="13" t="str">
        <f t="shared" ref="Q332" si="1505">O334</f>
        <v>0</v>
      </c>
      <c r="R332" s="13" t="str">
        <f t="shared" ref="R332" si="1506">P334</f>
        <v>0</v>
      </c>
      <c r="S332" s="13" t="str">
        <f t="shared" ref="S332" si="1507">Q334</f>
        <v>1</v>
      </c>
      <c r="T332" s="13" t="str">
        <f t="shared" ref="T332" si="1508">R334</f>
        <v>0</v>
      </c>
      <c r="U332" s="13" t="str">
        <f t="shared" ref="U332" si="1509">S334</f>
        <v>1</v>
      </c>
      <c r="V332" s="13" t="str">
        <f t="shared" ref="V332" si="1510">T334</f>
        <v>0</v>
      </c>
      <c r="W332" s="13" t="str">
        <f t="shared" ref="W332" si="1511">U334</f>
        <v>0</v>
      </c>
      <c r="X332" s="13" t="str">
        <f t="shared" ref="X332" si="1512">V334</f>
        <v>0</v>
      </c>
      <c r="Y332" s="13" t="str">
        <f t="shared" ref="Y332" si="1513">W334</f>
        <v>0</v>
      </c>
      <c r="Z332" s="13" t="str">
        <f t="shared" ref="Z332" si="1514">X334</f>
        <v>1</v>
      </c>
      <c r="AA332" s="13" t="str">
        <f t="shared" ref="AA332" si="1515">Y334</f>
        <v>1</v>
      </c>
      <c r="AB332" s="13" t="str">
        <f t="shared" ref="AB332" si="1516">Z334</f>
        <v>1</v>
      </c>
      <c r="AC332" s="13" t="str">
        <f t="shared" ref="AC332" si="1517">AA334</f>
        <v>1</v>
      </c>
      <c r="AD332" s="13" t="str">
        <f t="shared" ref="AD332" si="1518">AB334</f>
        <v>0</v>
      </c>
      <c r="AE332" s="13" t="str">
        <f t="shared" ref="AE332" si="1519">AC334</f>
        <v>0</v>
      </c>
      <c r="AF332" s="13" t="str">
        <f t="shared" ref="AF332" si="1520">AD334</f>
        <v>0</v>
      </c>
      <c r="AG332" s="13" t="str">
        <f t="shared" ref="AG332" si="1521">AE334</f>
        <v>0</v>
      </c>
      <c r="AH332" s="13" t="str">
        <f t="shared" ref="AH332" si="1522">AF334</f>
        <v>0</v>
      </c>
      <c r="AI332" s="13" t="str">
        <f t="shared" ref="AI332" si="1523">AG334</f>
        <v>0</v>
      </c>
      <c r="AL332" s="14" t="s">
        <v>56</v>
      </c>
      <c r="AM332" s="14" t="str">
        <f>CONCATENATE(D357,H357,L357,P357,T357,X357,AB357,AF357,)</f>
        <v>EDD1F3FD</v>
      </c>
    </row>
    <row r="333" spans="1:39" ht="15" customHeight="1" x14ac:dyDescent="0.55000000000000004">
      <c r="C333" s="14" t="s">
        <v>23</v>
      </c>
      <c r="D333" s="13" t="str">
        <f>MID($AM303,1,1)</f>
        <v>E</v>
      </c>
      <c r="H333" s="13" t="str">
        <f>MID($AM303,2,1)</f>
        <v>A</v>
      </c>
      <c r="L333" s="13" t="str">
        <f>MID($AM303,3,1)</f>
        <v>C</v>
      </c>
      <c r="P333" s="13" t="str">
        <f>MID($AM303,4,1)</f>
        <v>5</v>
      </c>
      <c r="T333" s="13" t="str">
        <f>MID($AM303,5,1)</f>
        <v>0</v>
      </c>
      <c r="X333" s="13" t="str">
        <f>MID($AM303,6,1)</f>
        <v>F</v>
      </c>
      <c r="AB333" s="13" t="str">
        <f>MID($AM303,7,1)</f>
        <v>0</v>
      </c>
      <c r="AF333" s="13" t="str">
        <f>MID($AM303,8,1)</f>
        <v>1</v>
      </c>
      <c r="AL333" s="21" t="s">
        <v>40</v>
      </c>
      <c r="AM333" s="14" t="str">
        <f>CONCATENATE(D345,H345,L345,P345,T345,X345,AB345,AF345)</f>
        <v>AF302E97</v>
      </c>
    </row>
    <row r="334" spans="1:39" ht="15" customHeight="1" x14ac:dyDescent="0.45">
      <c r="C334" s="14" t="s">
        <v>24</v>
      </c>
      <c r="D334" s="13" t="str">
        <f>MID(DEC2BIN(HEX2DEC(D333),4),1,1)</f>
        <v>1</v>
      </c>
      <c r="E334" s="13" t="str">
        <f>MID(DEC2BIN(HEX2DEC(D333),4),2,1)</f>
        <v>1</v>
      </c>
      <c r="F334" s="13" t="str">
        <f>MID(DEC2BIN(HEX2DEC(D333),4),3,1)</f>
        <v>1</v>
      </c>
      <c r="G334" s="13" t="str">
        <f>MID(DEC2BIN(HEX2DEC(D333),4),4,1)</f>
        <v>0</v>
      </c>
      <c r="H334" s="13" t="str">
        <f>MID(DEC2BIN(HEX2DEC(H333),4),1,1)</f>
        <v>1</v>
      </c>
      <c r="I334" s="13" t="str">
        <f>MID(DEC2BIN(HEX2DEC(H333),4),2,1)</f>
        <v>0</v>
      </c>
      <c r="J334" s="13" t="str">
        <f>MID(DEC2BIN(HEX2DEC(H333),4),3,1)</f>
        <v>1</v>
      </c>
      <c r="K334" s="13" t="str">
        <f>MID(DEC2BIN(HEX2DEC(H333),4),4,1)</f>
        <v>0</v>
      </c>
      <c r="L334" s="13" t="str">
        <f>MID(DEC2BIN(HEX2DEC(L333),4),1,1)</f>
        <v>1</v>
      </c>
      <c r="M334" s="13" t="str">
        <f>MID(DEC2BIN(HEX2DEC(L333),4),2,1)</f>
        <v>1</v>
      </c>
      <c r="N334" s="13" t="str">
        <f>MID(DEC2BIN(HEX2DEC(L333),4),3,1)</f>
        <v>0</v>
      </c>
      <c r="O334" s="13" t="str">
        <f>MID(DEC2BIN(HEX2DEC(L333),4),4,1)</f>
        <v>0</v>
      </c>
      <c r="P334" s="13" t="str">
        <f>MID(DEC2BIN(HEX2DEC(P333),4),1,1)</f>
        <v>0</v>
      </c>
      <c r="Q334" s="13" t="str">
        <f>MID(DEC2BIN(HEX2DEC(P333),4),2,1)</f>
        <v>1</v>
      </c>
      <c r="R334" s="13" t="str">
        <f>MID(DEC2BIN(HEX2DEC(P333),4),3,1)</f>
        <v>0</v>
      </c>
      <c r="S334" s="13" t="str">
        <f>MID(DEC2BIN(HEX2DEC(P333),4),4,1)</f>
        <v>1</v>
      </c>
      <c r="T334" s="13" t="str">
        <f>MID(DEC2BIN(HEX2DEC(T333),4),1,1)</f>
        <v>0</v>
      </c>
      <c r="U334" s="13" t="str">
        <f>MID(DEC2BIN(HEX2DEC(T333),4),2,1)</f>
        <v>0</v>
      </c>
      <c r="V334" s="13" t="str">
        <f>MID(DEC2BIN(HEX2DEC(T333),4),3,1)</f>
        <v>0</v>
      </c>
      <c r="W334" s="13" t="str">
        <f>MID(DEC2BIN(HEX2DEC(T333),4),4,1)</f>
        <v>0</v>
      </c>
      <c r="X334" s="13" t="str">
        <f>MID(DEC2BIN(HEX2DEC(X333),4),1,1)</f>
        <v>1</v>
      </c>
      <c r="Y334" s="13" t="str">
        <f>MID(DEC2BIN(HEX2DEC(X333),4),2,1)</f>
        <v>1</v>
      </c>
      <c r="Z334" s="13" t="str">
        <f>MID(DEC2BIN(HEX2DEC(X333),4),3,1)</f>
        <v>1</v>
      </c>
      <c r="AA334" s="13" t="str">
        <f>MID(DEC2BIN(HEX2DEC(X333),4),4,1)</f>
        <v>1</v>
      </c>
      <c r="AB334" s="13" t="str">
        <f>MID(DEC2BIN(HEX2DEC(AB333),4),1,1)</f>
        <v>0</v>
      </c>
      <c r="AC334" s="13" t="str">
        <f>MID(DEC2BIN(HEX2DEC(AB333),4),2,1)</f>
        <v>0</v>
      </c>
      <c r="AD334" s="13" t="str">
        <f>MID(DEC2BIN(HEX2DEC(AB333),4),3,1)</f>
        <v>0</v>
      </c>
      <c r="AE334" s="13" t="str">
        <f>MID(DEC2BIN(HEX2DEC(AB333),4),4,1)</f>
        <v>0</v>
      </c>
      <c r="AF334" s="13" t="str">
        <f>MID(DEC2BIN(HEX2DEC(AF333),4),1,1)</f>
        <v>0</v>
      </c>
      <c r="AG334" s="13" t="str">
        <f>MID(DEC2BIN(HEX2DEC(AF333),4),2,1)</f>
        <v>0</v>
      </c>
      <c r="AH334" s="13" t="str">
        <f>MID(DEC2BIN(HEX2DEC(AF333),4),3,1)</f>
        <v>0</v>
      </c>
      <c r="AI334" s="13" t="str">
        <f>MID(DEC2BIN(HEX2DEC(AF333),4),4,1)</f>
        <v>1</v>
      </c>
      <c r="AL334" s="14" t="s">
        <v>57</v>
      </c>
      <c r="AM334" s="19" t="str">
        <f>DEC2HEX(MOD(HEX2DEC(AM329)+HEX2DEC(AM330)+HEX2DEC(AM331)+HEX2DEC(AM332)+HEX2DEC(AM333),2^32),8)</f>
        <v>E7526F5E</v>
      </c>
    </row>
    <row r="335" spans="1:39" ht="15" customHeight="1" x14ac:dyDescent="0.45">
      <c r="C335" s="14" t="s">
        <v>25</v>
      </c>
      <c r="D335" s="13" t="str">
        <f>D297</f>
        <v>1</v>
      </c>
      <c r="H335" s="13" t="str">
        <f t="shared" ref="H335" si="1524">H297</f>
        <v>A</v>
      </c>
      <c r="L335" s="13" t="str">
        <f t="shared" ref="L335" si="1525">L297</f>
        <v>4</v>
      </c>
      <c r="P335" s="13" t="str">
        <f t="shared" ref="P335" si="1526">P297</f>
        <v>7</v>
      </c>
      <c r="T335" s="13" t="str">
        <f t="shared" ref="T335" si="1527">T297</f>
        <v>3</v>
      </c>
      <c r="X335" s="13" t="str">
        <f t="shared" ref="X335" si="1528">X297</f>
        <v>7</v>
      </c>
      <c r="AB335" s="13" t="str">
        <f t="shared" ref="AB335" si="1529">AB297</f>
        <v>3</v>
      </c>
      <c r="AF335" s="13" t="str">
        <f>AF297</f>
        <v>0</v>
      </c>
      <c r="AL335" s="14"/>
      <c r="AM335" s="14"/>
    </row>
    <row r="336" spans="1:39" ht="15" customHeight="1" x14ac:dyDescent="0.45">
      <c r="C336" s="14" t="s">
        <v>26</v>
      </c>
      <c r="D336" s="13" t="str">
        <f>MID(DEC2BIN(HEX2DEC(D335),4),1,1)</f>
        <v>0</v>
      </c>
      <c r="E336" s="13" t="str">
        <f>MID(DEC2BIN(HEX2DEC(D335),4),2,1)</f>
        <v>0</v>
      </c>
      <c r="F336" s="13" t="str">
        <f>MID(DEC2BIN(HEX2DEC(D335),4),3,1)</f>
        <v>0</v>
      </c>
      <c r="G336" s="13" t="str">
        <f>MID(DEC2BIN(HEX2DEC(D335),4),4,1)</f>
        <v>1</v>
      </c>
      <c r="H336" s="13" t="str">
        <f>MID(DEC2BIN(HEX2DEC(H335),4),1,1)</f>
        <v>1</v>
      </c>
      <c r="I336" s="13" t="str">
        <f>MID(DEC2BIN(HEX2DEC(H335),4),2,1)</f>
        <v>0</v>
      </c>
      <c r="J336" s="13" t="str">
        <f>MID(DEC2BIN(HEX2DEC(H335),4),3,1)</f>
        <v>1</v>
      </c>
      <c r="K336" s="13" t="str">
        <f>MID(DEC2BIN(HEX2DEC(H335),4),4,1)</f>
        <v>0</v>
      </c>
      <c r="L336" s="13" t="str">
        <f>MID(DEC2BIN(HEX2DEC(L335),4),1,1)</f>
        <v>0</v>
      </c>
      <c r="M336" s="13" t="str">
        <f>MID(DEC2BIN(HEX2DEC(L335),4),2,1)</f>
        <v>1</v>
      </c>
      <c r="N336" s="13" t="str">
        <f>MID(DEC2BIN(HEX2DEC(L335),4),3,1)</f>
        <v>0</v>
      </c>
      <c r="O336" s="13" t="str">
        <f>MID(DEC2BIN(HEX2DEC(L335),4),4,1)</f>
        <v>0</v>
      </c>
      <c r="P336" s="13" t="str">
        <f>MID(DEC2BIN(HEX2DEC(P335),4),1,1)</f>
        <v>0</v>
      </c>
      <c r="Q336" s="13" t="str">
        <f>MID(DEC2BIN(HEX2DEC(P335),4),2,1)</f>
        <v>1</v>
      </c>
      <c r="R336" s="13" t="str">
        <f>MID(DEC2BIN(HEX2DEC(P335),4),3,1)</f>
        <v>1</v>
      </c>
      <c r="S336" s="13" t="str">
        <f>MID(DEC2BIN(HEX2DEC(P335),4),4,1)</f>
        <v>1</v>
      </c>
      <c r="T336" s="13" t="str">
        <f>MID(DEC2BIN(HEX2DEC(T335),4),1,1)</f>
        <v>0</v>
      </c>
      <c r="U336" s="13" t="str">
        <f>MID(DEC2BIN(HEX2DEC(T335),4),2,1)</f>
        <v>0</v>
      </c>
      <c r="V336" s="13" t="str">
        <f>MID(DEC2BIN(HEX2DEC(T335),4),3,1)</f>
        <v>1</v>
      </c>
      <c r="W336" s="13" t="str">
        <f>MID(DEC2BIN(HEX2DEC(T335),4),4,1)</f>
        <v>1</v>
      </c>
      <c r="X336" s="13" t="str">
        <f>MID(DEC2BIN(HEX2DEC(X335),4),1,1)</f>
        <v>0</v>
      </c>
      <c r="Y336" s="13" t="str">
        <f>MID(DEC2BIN(HEX2DEC(X335),4),2,1)</f>
        <v>1</v>
      </c>
      <c r="Z336" s="13" t="str">
        <f>MID(DEC2BIN(HEX2DEC(X335),4),3,1)</f>
        <v>1</v>
      </c>
      <c r="AA336" s="13" t="str">
        <f>MID(DEC2BIN(HEX2DEC(X335),4),4,1)</f>
        <v>1</v>
      </c>
      <c r="AB336" s="13" t="str">
        <f>MID(DEC2BIN(HEX2DEC(AB335),4),1,1)</f>
        <v>0</v>
      </c>
      <c r="AC336" s="13" t="str">
        <f>MID(DEC2BIN(HEX2DEC(AB335),4),2,1)</f>
        <v>0</v>
      </c>
      <c r="AD336" s="13" t="str">
        <f>MID(DEC2BIN(HEX2DEC(AB335),4),3,1)</f>
        <v>1</v>
      </c>
      <c r="AE336" s="13" t="str">
        <f>MID(DEC2BIN(HEX2DEC(AB335),4),4,1)</f>
        <v>1</v>
      </c>
      <c r="AF336" s="13" t="str">
        <f>MID(DEC2BIN(HEX2DEC(AF335),4),1,1)</f>
        <v>0</v>
      </c>
      <c r="AG336" s="13" t="str">
        <f>MID(DEC2BIN(HEX2DEC(AF335),4),2,1)</f>
        <v>0</v>
      </c>
      <c r="AH336" s="13" t="str">
        <f>MID(DEC2BIN(HEX2DEC(AF335),4),3,1)</f>
        <v>0</v>
      </c>
      <c r="AI336" s="13" t="str">
        <f>MID(DEC2BIN(HEX2DEC(AF335),4),4,1)</f>
        <v>0</v>
      </c>
      <c r="AL336" s="14" t="s">
        <v>58</v>
      </c>
      <c r="AM336" s="14" t="str">
        <f>CONCATENATE(D328,H328,L328,P328,T328,X328,AB328,AF328)</f>
        <v>16821243</v>
      </c>
    </row>
    <row r="337" spans="3:39" ht="15" customHeight="1" x14ac:dyDescent="0.45">
      <c r="C337" s="14" t="s">
        <v>27</v>
      </c>
      <c r="D337" s="13" t="str">
        <f>D299</f>
        <v>3</v>
      </c>
      <c r="H337" s="13" t="str">
        <f t="shared" ref="H337" si="1530">H299</f>
        <v>5</v>
      </c>
      <c r="L337" s="13" t="str">
        <f t="shared" ref="L337" si="1531">L299</f>
        <v>9</v>
      </c>
      <c r="P337" s="13" t="str">
        <f t="shared" ref="P337" si="1532">P299</f>
        <v>4</v>
      </c>
      <c r="T337" s="13" t="str">
        <f t="shared" ref="T337" si="1533">T299</f>
        <v>4</v>
      </c>
      <c r="X337" s="13" t="str">
        <f t="shared" ref="X337" si="1534">X299</f>
        <v>8</v>
      </c>
      <c r="AB337" s="13" t="str">
        <f t="shared" ref="AB337" si="1535">AB299</f>
        <v>E</v>
      </c>
      <c r="AF337" s="13" t="str">
        <f t="shared" ref="AF337" si="1536">AF299</f>
        <v>7</v>
      </c>
      <c r="AL337" s="14" t="s">
        <v>37</v>
      </c>
      <c r="AM337" s="14" t="str">
        <f>CONCATENATE(D340,H340,L340,P340,T340,X340,AB340,AF340)</f>
        <v>3AC50F21</v>
      </c>
    </row>
    <row r="338" spans="3:39" ht="15" customHeight="1" thickBot="1" x14ac:dyDescent="0.5">
      <c r="C338" s="14" t="s">
        <v>28</v>
      </c>
      <c r="D338" s="13" t="str">
        <f>MID(DEC2BIN(HEX2DEC(D337),4),1,1)</f>
        <v>0</v>
      </c>
      <c r="E338" s="13" t="str">
        <f>MID(DEC2BIN(HEX2DEC(D337),4),2,1)</f>
        <v>0</v>
      </c>
      <c r="F338" s="13" t="str">
        <f>MID(DEC2BIN(HEX2DEC(D337),4),3,1)</f>
        <v>1</v>
      </c>
      <c r="G338" s="13" t="str">
        <f>MID(DEC2BIN(HEX2DEC(D337),4),4,1)</f>
        <v>1</v>
      </c>
      <c r="H338" s="13" t="str">
        <f>MID(DEC2BIN(HEX2DEC(H337),4),1,1)</f>
        <v>0</v>
      </c>
      <c r="I338" s="13" t="str">
        <f>MID(DEC2BIN(HEX2DEC(H337),4),2,1)</f>
        <v>1</v>
      </c>
      <c r="J338" s="13" t="str">
        <f>MID(DEC2BIN(HEX2DEC(H337),4),3,1)</f>
        <v>0</v>
      </c>
      <c r="K338" s="13" t="str">
        <f>MID(DEC2BIN(HEX2DEC(H337),4),4,1)</f>
        <v>1</v>
      </c>
      <c r="L338" s="13" t="str">
        <f>MID(DEC2BIN(HEX2DEC(L337),4),1,1)</f>
        <v>1</v>
      </c>
      <c r="M338" s="13" t="str">
        <f>MID(DEC2BIN(HEX2DEC(L337),4),2,1)</f>
        <v>0</v>
      </c>
      <c r="N338" s="13" t="str">
        <f>MID(DEC2BIN(HEX2DEC(L337),4),3,1)</f>
        <v>0</v>
      </c>
      <c r="O338" s="13" t="str">
        <f>MID(DEC2BIN(HEX2DEC(L337),4),4,1)</f>
        <v>1</v>
      </c>
      <c r="P338" s="13" t="str">
        <f>MID(DEC2BIN(HEX2DEC(P337),4),1,1)</f>
        <v>0</v>
      </c>
      <c r="Q338" s="13" t="str">
        <f>MID(DEC2BIN(HEX2DEC(P337),4),2,1)</f>
        <v>1</v>
      </c>
      <c r="R338" s="13" t="str">
        <f>MID(DEC2BIN(HEX2DEC(P337),4),3,1)</f>
        <v>0</v>
      </c>
      <c r="S338" s="13" t="str">
        <f>MID(DEC2BIN(HEX2DEC(P337),4),4,1)</f>
        <v>0</v>
      </c>
      <c r="T338" s="13" t="str">
        <f>MID(DEC2BIN(HEX2DEC(T337),4),1,1)</f>
        <v>0</v>
      </c>
      <c r="U338" s="13" t="str">
        <f>MID(DEC2BIN(HEX2DEC(T337),4),2,1)</f>
        <v>1</v>
      </c>
      <c r="V338" s="13" t="str">
        <f>MID(DEC2BIN(HEX2DEC(T337),4),3,1)</f>
        <v>0</v>
      </c>
      <c r="W338" s="13" t="str">
        <f>MID(DEC2BIN(HEX2DEC(T337),4),4,1)</f>
        <v>0</v>
      </c>
      <c r="X338" s="13" t="str">
        <f>MID(DEC2BIN(HEX2DEC(X337),4),1,1)</f>
        <v>1</v>
      </c>
      <c r="Y338" s="13" t="str">
        <f>MID(DEC2BIN(HEX2DEC(X337),4),2,1)</f>
        <v>0</v>
      </c>
      <c r="Z338" s="13" t="str">
        <f>MID(DEC2BIN(HEX2DEC(X337),4),3,1)</f>
        <v>0</v>
      </c>
      <c r="AA338" s="13" t="str">
        <f>MID(DEC2BIN(HEX2DEC(X337),4),4,1)</f>
        <v>0</v>
      </c>
      <c r="AB338" s="13" t="str">
        <f>MID(DEC2BIN(HEX2DEC(AB337),4),1,1)</f>
        <v>1</v>
      </c>
      <c r="AC338" s="13" t="str">
        <f>MID(DEC2BIN(HEX2DEC(AB337),4),2,1)</f>
        <v>1</v>
      </c>
      <c r="AD338" s="13" t="str">
        <f>MID(DEC2BIN(HEX2DEC(AB337),4),3,1)</f>
        <v>1</v>
      </c>
      <c r="AE338" s="13" t="str">
        <f>MID(DEC2BIN(HEX2DEC(AB337),4),4,1)</f>
        <v>0</v>
      </c>
      <c r="AF338" s="13" t="str">
        <f>MID(DEC2BIN(HEX2DEC(AF337),4),1,1)</f>
        <v>0</v>
      </c>
      <c r="AG338" s="13" t="str">
        <f>MID(DEC2BIN(HEX2DEC(AF337),4),2,1)</f>
        <v>1</v>
      </c>
      <c r="AH338" s="13" t="str">
        <f>MID(DEC2BIN(HEX2DEC(AF337),4),3,1)</f>
        <v>1</v>
      </c>
      <c r="AI338" s="13" t="str">
        <f>MID(DEC2BIN(HEX2DEC(AF337),4),4,1)</f>
        <v>1</v>
      </c>
      <c r="AL338" s="14" t="s">
        <v>57</v>
      </c>
      <c r="AM338" s="14" t="str">
        <f>AM334</f>
        <v>E7526F5E</v>
      </c>
    </row>
    <row r="339" spans="3:39" ht="15" customHeight="1" thickBot="1" x14ac:dyDescent="0.5">
      <c r="C339" s="15" t="s">
        <v>37</v>
      </c>
      <c r="D339" s="13">
        <f>IF(D338+D336+D334&gt;1,1,0)</f>
        <v>0</v>
      </c>
      <c r="E339" s="13">
        <f t="shared" ref="E339:Z339" si="1537">IF(E338+E336+E334&gt;1,1,0)</f>
        <v>0</v>
      </c>
      <c r="F339" s="13">
        <f t="shared" si="1537"/>
        <v>1</v>
      </c>
      <c r="G339" s="13">
        <f t="shared" si="1537"/>
        <v>1</v>
      </c>
      <c r="H339" s="13">
        <f t="shared" si="1537"/>
        <v>1</v>
      </c>
      <c r="I339" s="13">
        <f t="shared" si="1537"/>
        <v>0</v>
      </c>
      <c r="J339" s="13">
        <f t="shared" si="1537"/>
        <v>1</v>
      </c>
      <c r="K339" s="13">
        <f t="shared" si="1537"/>
        <v>0</v>
      </c>
      <c r="L339" s="13">
        <f t="shared" si="1537"/>
        <v>1</v>
      </c>
      <c r="M339" s="13">
        <f t="shared" si="1537"/>
        <v>1</v>
      </c>
      <c r="N339" s="13">
        <f t="shared" si="1537"/>
        <v>0</v>
      </c>
      <c r="O339" s="13">
        <f t="shared" si="1537"/>
        <v>0</v>
      </c>
      <c r="P339" s="13">
        <f t="shared" si="1537"/>
        <v>0</v>
      </c>
      <c r="Q339" s="13">
        <f t="shared" si="1537"/>
        <v>1</v>
      </c>
      <c r="R339" s="13">
        <f t="shared" si="1537"/>
        <v>0</v>
      </c>
      <c r="S339" s="13">
        <f t="shared" si="1537"/>
        <v>1</v>
      </c>
      <c r="T339" s="13">
        <f t="shared" si="1537"/>
        <v>0</v>
      </c>
      <c r="U339" s="13">
        <f t="shared" si="1537"/>
        <v>0</v>
      </c>
      <c r="V339" s="13">
        <f t="shared" si="1537"/>
        <v>0</v>
      </c>
      <c r="W339" s="13">
        <f t="shared" si="1537"/>
        <v>0</v>
      </c>
      <c r="X339" s="13">
        <f t="shared" si="1537"/>
        <v>1</v>
      </c>
      <c r="Y339" s="13">
        <f t="shared" si="1537"/>
        <v>1</v>
      </c>
      <c r="Z339" s="13">
        <f t="shared" si="1537"/>
        <v>1</v>
      </c>
      <c r="AA339" s="13">
        <f>IF(AA338+AA336+AA334&gt;1,1,0)</f>
        <v>1</v>
      </c>
      <c r="AB339" s="13">
        <f t="shared" ref="AB339:AI339" si="1538">IF(AB338+AB336+AB334&gt;1,1,0)</f>
        <v>0</v>
      </c>
      <c r="AC339" s="13">
        <f t="shared" si="1538"/>
        <v>0</v>
      </c>
      <c r="AD339" s="13">
        <f t="shared" si="1538"/>
        <v>1</v>
      </c>
      <c r="AE339" s="13">
        <f t="shared" si="1538"/>
        <v>0</v>
      </c>
      <c r="AF339" s="13">
        <f t="shared" si="1538"/>
        <v>0</v>
      </c>
      <c r="AG339" s="13">
        <f t="shared" si="1538"/>
        <v>0</v>
      </c>
      <c r="AH339" s="13">
        <f t="shared" si="1538"/>
        <v>0</v>
      </c>
      <c r="AI339" s="13">
        <f t="shared" si="1538"/>
        <v>1</v>
      </c>
      <c r="AL339" s="16" t="s">
        <v>59</v>
      </c>
      <c r="AM339" s="20" t="str">
        <f>DEC2HEX(MOD(HEX2DEC(AM336)+HEX2DEC(AM338)+HEX2DEC(AM337),2^32),8)</f>
        <v>389990C2</v>
      </c>
    </row>
    <row r="340" spans="3:39" ht="15" customHeight="1" thickBot="1" x14ac:dyDescent="0.5">
      <c r="C340" s="15" t="s">
        <v>38</v>
      </c>
      <c r="D340" s="13" t="str">
        <f>BIN2HEX(CONCATENATE(D339,E339,F339,G339))</f>
        <v>3</v>
      </c>
      <c r="H340" s="13" t="str">
        <f>BIN2HEX(CONCATENATE(H339,I339,J339,K339))</f>
        <v>A</v>
      </c>
      <c r="L340" s="13" t="str">
        <f>BIN2HEX(CONCATENATE(L339,M339,N339,O339))</f>
        <v>C</v>
      </c>
      <c r="P340" s="13" t="str">
        <f>BIN2HEX(CONCATENATE(P339,Q339,R339,S339))</f>
        <v>5</v>
      </c>
      <c r="T340" s="13" t="str">
        <f>BIN2HEX(CONCATENATE(T339,U339,V339,W339))</f>
        <v>0</v>
      </c>
      <c r="X340" s="13" t="str">
        <f>BIN2HEX(CONCATENATE(X339,Y339,Z339,AA339))</f>
        <v>F</v>
      </c>
      <c r="AB340" s="13" t="str">
        <f>BIN2HEX(CONCATENATE(AB339,AC339,AD339,AE339))</f>
        <v>2</v>
      </c>
      <c r="AF340" s="13" t="str">
        <f>BIN2HEX(CONCATENATE(AF339,AG339,AH339,AI339))</f>
        <v>1</v>
      </c>
      <c r="AM340" s="14"/>
    </row>
    <row r="341" spans="3:39" ht="15" customHeight="1" thickBot="1" x14ac:dyDescent="0.5">
      <c r="C341" s="14"/>
      <c r="AL341" s="16" t="s">
        <v>60</v>
      </c>
      <c r="AM341" s="20" t="str">
        <f>CONCATENATE(D333,H333,L333,P333,T333,X333,AB333,AF333)</f>
        <v>EAC50F01</v>
      </c>
    </row>
    <row r="342" spans="3:39" ht="15" customHeight="1" thickBot="1" x14ac:dyDescent="0.5">
      <c r="C342" s="14" t="s">
        <v>29</v>
      </c>
      <c r="D342" s="13" t="str">
        <f>D301</f>
        <v>9</v>
      </c>
      <c r="H342" s="13" t="str">
        <f t="shared" ref="H342" si="1539">H301</f>
        <v>4</v>
      </c>
      <c r="L342" s="13" t="str">
        <f t="shared" ref="L342" si="1540">L301</f>
        <v>A</v>
      </c>
      <c r="P342" s="13" t="str">
        <f t="shared" ref="P342" si="1541">P301</f>
        <v>4</v>
      </c>
      <c r="T342" s="13" t="str">
        <f t="shared" ref="T342" si="1542">T301</f>
        <v>A</v>
      </c>
      <c r="X342" s="13" t="str">
        <f t="shared" ref="X342" si="1543">X301</f>
        <v>9</v>
      </c>
      <c r="AB342" s="13" t="str">
        <f t="shared" ref="AB342" si="1544">AB301</f>
        <v>6</v>
      </c>
      <c r="AF342" s="13" t="str">
        <f>AF301</f>
        <v>3</v>
      </c>
      <c r="AM342" s="14"/>
    </row>
    <row r="343" spans="3:39" ht="15" customHeight="1" thickBot="1" x14ac:dyDescent="0.5">
      <c r="C343" s="14" t="s">
        <v>30</v>
      </c>
      <c r="D343" s="13" t="str">
        <f>MID(DEC2BIN(HEX2DEC(D342),4),1,1)</f>
        <v>1</v>
      </c>
      <c r="E343" s="13" t="str">
        <f>MID(DEC2BIN(HEX2DEC(D342),4),2,1)</f>
        <v>0</v>
      </c>
      <c r="F343" s="13" t="str">
        <f>MID(DEC2BIN(HEX2DEC(D342),4),3,1)</f>
        <v>0</v>
      </c>
      <c r="G343" s="13" t="str">
        <f>MID(DEC2BIN(HEX2DEC(D342),4),4,1)</f>
        <v>1</v>
      </c>
      <c r="H343" s="13" t="str">
        <f>MID(DEC2BIN(HEX2DEC(H342),4),1,1)</f>
        <v>0</v>
      </c>
      <c r="I343" s="13" t="str">
        <f>MID(DEC2BIN(HEX2DEC(H342),4),2,1)</f>
        <v>1</v>
      </c>
      <c r="J343" s="13" t="str">
        <f>MID(DEC2BIN(HEX2DEC(H342),4),3,1)</f>
        <v>0</v>
      </c>
      <c r="K343" s="13" t="str">
        <f>MID(DEC2BIN(HEX2DEC(H342),4),4,1)</f>
        <v>0</v>
      </c>
      <c r="L343" s="13" t="str">
        <f>MID(DEC2BIN(HEX2DEC(L342),4),1,1)</f>
        <v>1</v>
      </c>
      <c r="M343" s="13" t="str">
        <f>MID(DEC2BIN(HEX2DEC(L342),4),2,1)</f>
        <v>0</v>
      </c>
      <c r="N343" s="13" t="str">
        <f>MID(DEC2BIN(HEX2DEC(L342),4),3,1)</f>
        <v>1</v>
      </c>
      <c r="O343" s="13" t="str">
        <f>MID(DEC2BIN(HEX2DEC(L342),4),4,1)</f>
        <v>0</v>
      </c>
      <c r="P343" s="13" t="str">
        <f>MID(DEC2BIN(HEX2DEC(P342),4),1,1)</f>
        <v>0</v>
      </c>
      <c r="Q343" s="13" t="str">
        <f>MID(DEC2BIN(HEX2DEC(P342),4),2,1)</f>
        <v>1</v>
      </c>
      <c r="R343" s="13" t="str">
        <f>MID(DEC2BIN(HEX2DEC(P342),4),3,1)</f>
        <v>0</v>
      </c>
      <c r="S343" s="13" t="str">
        <f>MID(DEC2BIN(HEX2DEC(P342),4),4,1)</f>
        <v>0</v>
      </c>
      <c r="T343" s="13" t="str">
        <f>MID(DEC2BIN(HEX2DEC(T342),4),1,1)</f>
        <v>1</v>
      </c>
      <c r="U343" s="13" t="str">
        <f>MID(DEC2BIN(HEX2DEC(T342),4),2,1)</f>
        <v>0</v>
      </c>
      <c r="V343" s="13" t="str">
        <f>MID(DEC2BIN(HEX2DEC(T342),4),3,1)</f>
        <v>1</v>
      </c>
      <c r="W343" s="13" t="str">
        <f>MID(DEC2BIN(HEX2DEC(T342),4),4,1)</f>
        <v>0</v>
      </c>
      <c r="X343" s="13" t="str">
        <f>MID(DEC2BIN(HEX2DEC(X342),4),1,1)</f>
        <v>1</v>
      </c>
      <c r="Y343" s="13" t="str">
        <f>MID(DEC2BIN(HEX2DEC(X342),4),2,1)</f>
        <v>0</v>
      </c>
      <c r="Z343" s="13" t="str">
        <f>MID(DEC2BIN(HEX2DEC(X342),4),3,1)</f>
        <v>0</v>
      </c>
      <c r="AA343" s="13" t="str">
        <f>MID(DEC2BIN(HEX2DEC(X342),4),4,1)</f>
        <v>1</v>
      </c>
      <c r="AB343" s="13" t="str">
        <f>MID(DEC2BIN(HEX2DEC(AB342),4),1,1)</f>
        <v>0</v>
      </c>
      <c r="AC343" s="13" t="str">
        <f>MID(DEC2BIN(HEX2DEC(AB342),4),2,1)</f>
        <v>1</v>
      </c>
      <c r="AD343" s="13" t="str">
        <f>MID(DEC2BIN(HEX2DEC(AB342),4),3,1)</f>
        <v>1</v>
      </c>
      <c r="AE343" s="13" t="str">
        <f>MID(DEC2BIN(HEX2DEC(AB342),4),4,1)</f>
        <v>0</v>
      </c>
      <c r="AF343" s="13" t="str">
        <f>MID(DEC2BIN(HEX2DEC(AF342),4),1,1)</f>
        <v>0</v>
      </c>
      <c r="AG343" s="13" t="str">
        <f>MID(DEC2BIN(HEX2DEC(AF342),4),2,1)</f>
        <v>0</v>
      </c>
      <c r="AH343" s="13" t="str">
        <f>MID(DEC2BIN(HEX2DEC(AF342),4),3,1)</f>
        <v>1</v>
      </c>
      <c r="AI343" s="13" t="str">
        <f>MID(DEC2BIN(HEX2DEC(AF342),4),4,1)</f>
        <v>1</v>
      </c>
      <c r="AL343" s="16" t="s">
        <v>61</v>
      </c>
      <c r="AM343" s="20" t="str">
        <f>CONCATENATE(D335,H335,L335,P335,T335,X335,AB335,AF335)</f>
        <v>1A473730</v>
      </c>
    </row>
    <row r="344" spans="3:39" ht="15" customHeight="1" thickBot="1" x14ac:dyDescent="0.5">
      <c r="AM344" s="14"/>
    </row>
    <row r="345" spans="3:39" ht="15" customHeight="1" thickBot="1" x14ac:dyDescent="0.5">
      <c r="C345" s="15" t="s">
        <v>39</v>
      </c>
      <c r="D345" s="13" t="str">
        <f>BIN2HEX(CONCATENATE(D346,E346,F346,G346))</f>
        <v>A</v>
      </c>
      <c r="H345" s="13" t="str">
        <f>BIN2HEX(CONCATENATE(H346,I346,J346,K346))</f>
        <v>F</v>
      </c>
      <c r="L345" s="13" t="str">
        <f>BIN2HEX(CONCATENATE(L346,M346,N346,O346))</f>
        <v>3</v>
      </c>
      <c r="P345" s="13" t="str">
        <f>BIN2HEX(CONCATENATE(P346,Q346,R346,S346))</f>
        <v>0</v>
      </c>
      <c r="T345" s="13" t="str">
        <f>BIN2HEX(CONCATENATE(T346,U346,V346,W346))</f>
        <v>2</v>
      </c>
      <c r="X345" s="13" t="str">
        <f>BIN2HEX(CONCATENATE(X346,Y346,Z346,AA346))</f>
        <v>E</v>
      </c>
      <c r="AB345" s="13" t="str">
        <f>BIN2HEX(CONCATENATE(AB346,AC346,AD346,AE346))</f>
        <v>9</v>
      </c>
      <c r="AF345" s="13" t="str">
        <f>BIN2HEX(CONCATENATE(AF346,AG346,AH346,AI346))</f>
        <v>7</v>
      </c>
      <c r="AL345" s="16" t="s">
        <v>62</v>
      </c>
      <c r="AM345" s="20" t="str">
        <f>CONCATENATE(D337,H337,L337,P337,T337,X337,AB337,AF337)</f>
        <v>359448E7</v>
      </c>
    </row>
    <row r="346" spans="3:39" ht="15" customHeight="1" x14ac:dyDescent="0.45">
      <c r="C346" s="15" t="s">
        <v>40</v>
      </c>
      <c r="D346" s="13">
        <f>IF(ISEVEN(D347+D348+D349),0,1)</f>
        <v>1</v>
      </c>
      <c r="E346" s="13">
        <f t="shared" ref="E346:AI346" si="1545">IF(ISEVEN(E347+E348+E349),0,1)</f>
        <v>0</v>
      </c>
      <c r="F346" s="13">
        <f t="shared" si="1545"/>
        <v>1</v>
      </c>
      <c r="G346" s="13">
        <f t="shared" si="1545"/>
        <v>0</v>
      </c>
      <c r="H346" s="13">
        <f t="shared" si="1545"/>
        <v>1</v>
      </c>
      <c r="I346" s="13">
        <f t="shared" si="1545"/>
        <v>1</v>
      </c>
      <c r="J346" s="13">
        <f t="shared" si="1545"/>
        <v>1</v>
      </c>
      <c r="K346" s="13">
        <f t="shared" si="1545"/>
        <v>1</v>
      </c>
      <c r="L346" s="13">
        <f t="shared" si="1545"/>
        <v>0</v>
      </c>
      <c r="M346" s="13">
        <f t="shared" si="1545"/>
        <v>0</v>
      </c>
      <c r="N346" s="13">
        <f t="shared" si="1545"/>
        <v>1</v>
      </c>
      <c r="O346" s="13">
        <f t="shared" si="1545"/>
        <v>1</v>
      </c>
      <c r="P346" s="13">
        <f t="shared" si="1545"/>
        <v>0</v>
      </c>
      <c r="Q346" s="13">
        <f t="shared" si="1545"/>
        <v>0</v>
      </c>
      <c r="R346" s="13">
        <f t="shared" si="1545"/>
        <v>0</v>
      </c>
      <c r="S346" s="13">
        <f t="shared" si="1545"/>
        <v>0</v>
      </c>
      <c r="T346" s="13">
        <f t="shared" si="1545"/>
        <v>0</v>
      </c>
      <c r="U346" s="13">
        <f t="shared" si="1545"/>
        <v>0</v>
      </c>
      <c r="V346" s="13">
        <f t="shared" si="1545"/>
        <v>1</v>
      </c>
      <c r="W346" s="13">
        <f t="shared" si="1545"/>
        <v>0</v>
      </c>
      <c r="X346" s="13">
        <f t="shared" si="1545"/>
        <v>1</v>
      </c>
      <c r="Y346" s="13">
        <f t="shared" si="1545"/>
        <v>1</v>
      </c>
      <c r="Z346" s="13">
        <f t="shared" si="1545"/>
        <v>1</v>
      </c>
      <c r="AA346" s="13">
        <f t="shared" si="1545"/>
        <v>0</v>
      </c>
      <c r="AB346" s="13">
        <f t="shared" si="1545"/>
        <v>1</v>
      </c>
      <c r="AC346" s="13">
        <f t="shared" si="1545"/>
        <v>0</v>
      </c>
      <c r="AD346" s="13">
        <f t="shared" si="1545"/>
        <v>0</v>
      </c>
      <c r="AE346" s="13">
        <f t="shared" si="1545"/>
        <v>1</v>
      </c>
      <c r="AF346" s="13">
        <f t="shared" si="1545"/>
        <v>0</v>
      </c>
      <c r="AG346" s="13">
        <f t="shared" si="1545"/>
        <v>1</v>
      </c>
      <c r="AH346" s="13">
        <f t="shared" si="1545"/>
        <v>1</v>
      </c>
      <c r="AI346" s="13">
        <f t="shared" si="1545"/>
        <v>1</v>
      </c>
      <c r="AM346" s="14"/>
    </row>
    <row r="347" spans="3:39" ht="15" customHeight="1" x14ac:dyDescent="0.45">
      <c r="C347" s="15" t="s">
        <v>41</v>
      </c>
      <c r="D347" s="13" t="str">
        <f>K351</f>
        <v>1</v>
      </c>
      <c r="E347" s="13" t="str">
        <f t="shared" ref="E347" si="1546">L351</f>
        <v>1</v>
      </c>
      <c r="F347" s="13" t="str">
        <f t="shared" ref="F347" si="1547">M351</f>
        <v>0</v>
      </c>
      <c r="G347" s="13" t="str">
        <f t="shared" ref="G347" si="1548">N351</f>
        <v>1</v>
      </c>
      <c r="H347" s="13" t="str">
        <f t="shared" ref="H347" si="1549">O351</f>
        <v>1</v>
      </c>
      <c r="I347" s="13" t="str">
        <f t="shared" ref="I347" si="1550">P351</f>
        <v>1</v>
      </c>
      <c r="J347" s="13" t="str">
        <f t="shared" ref="J347" si="1551">Q351</f>
        <v>1</v>
      </c>
      <c r="K347" s="13" t="str">
        <f t="shared" ref="K347" si="1552">R351</f>
        <v>1</v>
      </c>
      <c r="L347" s="13" t="str">
        <f t="shared" ref="L347" si="1553">S351</f>
        <v>1</v>
      </c>
      <c r="M347" s="13" t="str">
        <f t="shared" ref="M347" si="1554">T351</f>
        <v>0</v>
      </c>
      <c r="N347" s="13" t="str">
        <f t="shared" ref="N347" si="1555">U351</f>
        <v>0</v>
      </c>
      <c r="O347" s="13" t="str">
        <f t="shared" ref="O347" si="1556">V351</f>
        <v>0</v>
      </c>
      <c r="P347" s="13" t="str">
        <f t="shared" ref="P347" si="1557">W351</f>
        <v>1</v>
      </c>
      <c r="Q347" s="13" t="str">
        <f t="shared" ref="Q347" si="1558">X351</f>
        <v>0</v>
      </c>
      <c r="R347" s="13" t="str">
        <f t="shared" ref="R347" si="1559">Y351</f>
        <v>0</v>
      </c>
      <c r="S347" s="13" t="str">
        <f t="shared" ref="S347" si="1560">Z351</f>
        <v>1</v>
      </c>
      <c r="T347" s="13" t="str">
        <f t="shared" ref="T347" si="1561">AA351</f>
        <v>0</v>
      </c>
      <c r="U347" s="13" t="str">
        <f t="shared" ref="U347" si="1562">AB351</f>
        <v>1</v>
      </c>
      <c r="V347" s="13" t="str">
        <f t="shared" ref="V347" si="1563">AC351</f>
        <v>1</v>
      </c>
      <c r="W347" s="13" t="str">
        <f t="shared" ref="W347" si="1564">AD351</f>
        <v>0</v>
      </c>
      <c r="X347" s="13" t="str">
        <f t="shared" ref="X347" si="1565">AE351</f>
        <v>0</v>
      </c>
      <c r="Y347" s="13" t="str">
        <f t="shared" ref="Y347" si="1566">AF351</f>
        <v>1</v>
      </c>
      <c r="Z347" s="13" t="str">
        <f t="shared" ref="Z347" si="1567">AG351</f>
        <v>0</v>
      </c>
      <c r="AA347" s="13" t="str">
        <f t="shared" ref="AA347" si="1568">AH351</f>
        <v>1</v>
      </c>
      <c r="AB347" s="13" t="str">
        <f t="shared" ref="AB347" si="1569">AI351</f>
        <v>0</v>
      </c>
      <c r="AC347" s="13" t="str">
        <f>D351</f>
        <v>0</v>
      </c>
      <c r="AD347" s="13" t="str">
        <f t="shared" ref="AD347" si="1570">E351</f>
        <v>1</v>
      </c>
      <c r="AE347" s="13" t="str">
        <f t="shared" ref="AE347" si="1571">F351</f>
        <v>1</v>
      </c>
      <c r="AF347" s="13" t="str">
        <f t="shared" ref="AF347" si="1572">G351</f>
        <v>1</v>
      </c>
      <c r="AG347" s="13" t="str">
        <f t="shared" ref="AG347" si="1573">H351</f>
        <v>1</v>
      </c>
      <c r="AH347" s="13" t="str">
        <f t="shared" ref="AH347" si="1574">I351</f>
        <v>1</v>
      </c>
      <c r="AI347" s="13" t="str">
        <f t="shared" ref="AI347" si="1575">J351</f>
        <v>0</v>
      </c>
      <c r="AL347" s="22" t="s">
        <v>62</v>
      </c>
      <c r="AM347" s="14" t="str">
        <f>CONCATENATE(D342,H342,L342,P342,T342,X342,AB342,AF342)</f>
        <v>94A4A963</v>
      </c>
    </row>
    <row r="348" spans="3:39" ht="15" customHeight="1" thickBot="1" x14ac:dyDescent="0.5">
      <c r="C348" s="15" t="s">
        <v>42</v>
      </c>
      <c r="D348" s="13" t="str">
        <f>Y351</f>
        <v>0</v>
      </c>
      <c r="E348" s="13" t="str">
        <f t="shared" ref="E348" si="1576">Z351</f>
        <v>1</v>
      </c>
      <c r="F348" s="13" t="str">
        <f t="shared" ref="F348" si="1577">AA351</f>
        <v>0</v>
      </c>
      <c r="G348" s="13" t="str">
        <f t="shared" ref="G348" si="1578">AB351</f>
        <v>1</v>
      </c>
      <c r="H348" s="13" t="str">
        <f t="shared" ref="H348" si="1579">AC351</f>
        <v>1</v>
      </c>
      <c r="I348" s="13" t="str">
        <f t="shared" ref="I348" si="1580">AD351</f>
        <v>0</v>
      </c>
      <c r="J348" s="13" t="str">
        <f t="shared" ref="J348" si="1581">AE351</f>
        <v>0</v>
      </c>
      <c r="K348" s="13" t="str">
        <f t="shared" ref="K348" si="1582">AF351</f>
        <v>1</v>
      </c>
      <c r="L348" s="13" t="str">
        <f t="shared" ref="L348" si="1583">AG351</f>
        <v>0</v>
      </c>
      <c r="M348" s="13" t="str">
        <f t="shared" ref="M348" si="1584">AH351</f>
        <v>1</v>
      </c>
      <c r="N348" s="13" t="str">
        <f t="shared" ref="N348" si="1585">AI351</f>
        <v>0</v>
      </c>
      <c r="O348" s="13" t="str">
        <f>D351</f>
        <v>0</v>
      </c>
      <c r="P348" s="13" t="str">
        <f t="shared" ref="P348" si="1586">E351</f>
        <v>1</v>
      </c>
      <c r="Q348" s="13" t="str">
        <f t="shared" ref="Q348" si="1587">F351</f>
        <v>1</v>
      </c>
      <c r="R348" s="13" t="str">
        <f t="shared" ref="R348" si="1588">G351</f>
        <v>1</v>
      </c>
      <c r="S348" s="13" t="str">
        <f t="shared" ref="S348" si="1589">H351</f>
        <v>1</v>
      </c>
      <c r="T348" s="13" t="str">
        <f t="shared" ref="T348" si="1590">I351</f>
        <v>1</v>
      </c>
      <c r="U348" s="13" t="str">
        <f t="shared" ref="U348" si="1591">J351</f>
        <v>0</v>
      </c>
      <c r="V348" s="13" t="str">
        <f t="shared" ref="V348" si="1592">K351</f>
        <v>1</v>
      </c>
      <c r="W348" s="13" t="str">
        <f t="shared" ref="W348" si="1593">L351</f>
        <v>1</v>
      </c>
      <c r="X348" s="13" t="str">
        <f t="shared" ref="X348" si="1594">M351</f>
        <v>0</v>
      </c>
      <c r="Y348" s="13" t="str">
        <f t="shared" ref="Y348" si="1595">N351</f>
        <v>1</v>
      </c>
      <c r="Z348" s="13" t="str">
        <f t="shared" ref="Z348" si="1596">O351</f>
        <v>1</v>
      </c>
      <c r="AA348" s="13" t="str">
        <f t="shared" ref="AA348" si="1597">P351</f>
        <v>1</v>
      </c>
      <c r="AB348" s="13" t="str">
        <f t="shared" ref="AB348" si="1598">Q351</f>
        <v>1</v>
      </c>
      <c r="AC348" s="13" t="str">
        <f t="shared" ref="AC348" si="1599">R351</f>
        <v>1</v>
      </c>
      <c r="AD348" s="13" t="str">
        <f t="shared" ref="AD348" si="1600">S351</f>
        <v>1</v>
      </c>
      <c r="AE348" s="13" t="str">
        <f t="shared" ref="AE348" si="1601">T351</f>
        <v>0</v>
      </c>
      <c r="AF348" s="13" t="str">
        <f t="shared" ref="AF348" si="1602">U351</f>
        <v>0</v>
      </c>
      <c r="AG348" s="13" t="str">
        <f t="shared" ref="AG348" si="1603">V351</f>
        <v>0</v>
      </c>
      <c r="AH348" s="13" t="str">
        <f t="shared" ref="AH348" si="1604">W351</f>
        <v>1</v>
      </c>
      <c r="AI348" s="13" t="str">
        <f t="shared" ref="AI348" si="1605">X351</f>
        <v>0</v>
      </c>
      <c r="AL348" s="14" t="s">
        <v>64</v>
      </c>
      <c r="AM348" s="14" t="str">
        <f>AM334</f>
        <v>E7526F5E</v>
      </c>
    </row>
    <row r="349" spans="3:39" ht="15" customHeight="1" thickBot="1" x14ac:dyDescent="0.5">
      <c r="C349" s="15" t="s">
        <v>43</v>
      </c>
      <c r="D349" s="13" t="str">
        <f>AD351</f>
        <v>0</v>
      </c>
      <c r="E349" s="13" t="str">
        <f t="shared" ref="E349" si="1606">AE351</f>
        <v>0</v>
      </c>
      <c r="F349" s="13" t="str">
        <f t="shared" ref="F349" si="1607">AF351</f>
        <v>1</v>
      </c>
      <c r="G349" s="13" t="str">
        <f t="shared" ref="G349" si="1608">AG351</f>
        <v>0</v>
      </c>
      <c r="H349" s="13" t="str">
        <f t="shared" ref="H349" si="1609">AH351</f>
        <v>1</v>
      </c>
      <c r="I349" s="13" t="str">
        <f t="shared" ref="I349" si="1610">AI351</f>
        <v>0</v>
      </c>
      <c r="J349" s="13" t="str">
        <f>D351</f>
        <v>0</v>
      </c>
      <c r="K349" s="13" t="str">
        <f t="shared" ref="K349" si="1611">E351</f>
        <v>1</v>
      </c>
      <c r="L349" s="13" t="str">
        <f t="shared" ref="L349" si="1612">F351</f>
        <v>1</v>
      </c>
      <c r="M349" s="13" t="str">
        <f t="shared" ref="M349" si="1613">G351</f>
        <v>1</v>
      </c>
      <c r="N349" s="13" t="str">
        <f t="shared" ref="N349" si="1614">H351</f>
        <v>1</v>
      </c>
      <c r="O349" s="13" t="str">
        <f t="shared" ref="O349" si="1615">I351</f>
        <v>1</v>
      </c>
      <c r="P349" s="13" t="str">
        <f t="shared" ref="P349" si="1616">J351</f>
        <v>0</v>
      </c>
      <c r="Q349" s="13" t="str">
        <f t="shared" ref="Q349" si="1617">K351</f>
        <v>1</v>
      </c>
      <c r="R349" s="13" t="str">
        <f t="shared" ref="R349" si="1618">L351</f>
        <v>1</v>
      </c>
      <c r="S349" s="13" t="str">
        <f t="shared" ref="S349" si="1619">M351</f>
        <v>0</v>
      </c>
      <c r="T349" s="13" t="str">
        <f t="shared" ref="T349" si="1620">N351</f>
        <v>1</v>
      </c>
      <c r="U349" s="13" t="str">
        <f t="shared" ref="U349" si="1621">O351</f>
        <v>1</v>
      </c>
      <c r="V349" s="13" t="str">
        <f t="shared" ref="V349" si="1622">P351</f>
        <v>1</v>
      </c>
      <c r="W349" s="13" t="str">
        <f t="shared" ref="W349" si="1623">Q351</f>
        <v>1</v>
      </c>
      <c r="X349" s="13" t="str">
        <f t="shared" ref="X349" si="1624">R351</f>
        <v>1</v>
      </c>
      <c r="Y349" s="13" t="str">
        <f t="shared" ref="Y349" si="1625">S351</f>
        <v>1</v>
      </c>
      <c r="Z349" s="13" t="str">
        <f t="shared" ref="Z349" si="1626">T351</f>
        <v>0</v>
      </c>
      <c r="AA349" s="13" t="str">
        <f t="shared" ref="AA349" si="1627">U351</f>
        <v>0</v>
      </c>
      <c r="AB349" s="13" t="str">
        <f t="shared" ref="AB349" si="1628">V351</f>
        <v>0</v>
      </c>
      <c r="AC349" s="13" t="str">
        <f t="shared" ref="AC349" si="1629">W351</f>
        <v>1</v>
      </c>
      <c r="AD349" s="13" t="str">
        <f t="shared" ref="AD349" si="1630">X351</f>
        <v>0</v>
      </c>
      <c r="AE349" s="13" t="str">
        <f t="shared" ref="AE349" si="1631">Y351</f>
        <v>0</v>
      </c>
      <c r="AF349" s="13" t="str">
        <f>Z351</f>
        <v>1</v>
      </c>
      <c r="AG349" s="13" t="str">
        <f t="shared" ref="AG349" si="1632">AA351</f>
        <v>0</v>
      </c>
      <c r="AH349" s="13" t="str">
        <f t="shared" ref="AH349" si="1633">AB351</f>
        <v>1</v>
      </c>
      <c r="AI349" s="13" t="str">
        <f t="shared" ref="AI349" si="1634">AC351</f>
        <v>1</v>
      </c>
      <c r="AL349" s="16" t="s">
        <v>63</v>
      </c>
      <c r="AM349" s="20" t="str">
        <f>DEC2HEX(MOD(HEX2DEC(AM347)+HEX2DEC(AM348),2^32),8)</f>
        <v>7BF718C1</v>
      </c>
    </row>
    <row r="350" spans="3:39" ht="15" customHeight="1" thickBot="1" x14ac:dyDescent="0.6">
      <c r="C350" s="17" t="s">
        <v>44</v>
      </c>
      <c r="D350" s="13" t="str">
        <f>MID($AM313,1,1)</f>
        <v>7</v>
      </c>
      <c r="H350" s="13" t="str">
        <f>MID($AM313,2,1)</f>
        <v>D</v>
      </c>
      <c r="L350" s="13" t="str">
        <f>MID($AM313,3,1)</f>
        <v>B</v>
      </c>
      <c r="P350" s="13" t="str">
        <f>MID($AM313,4,1)</f>
        <v>F</v>
      </c>
      <c r="T350" s="13" t="str">
        <f>MID($AM313,5,1)</f>
        <v>1</v>
      </c>
      <c r="X350" s="13" t="str">
        <f>MID($AM313,6,1)</f>
        <v>2</v>
      </c>
      <c r="AB350" s="13" t="str">
        <f>MID($AM313,7,1)</f>
        <v>C</v>
      </c>
      <c r="AF350" s="13" t="str">
        <f>MID($AM313,8,1)</f>
        <v>A</v>
      </c>
      <c r="AM350" s="14"/>
    </row>
    <row r="351" spans="3:39" ht="15" customHeight="1" thickBot="1" x14ac:dyDescent="0.5">
      <c r="C351" s="15" t="s">
        <v>45</v>
      </c>
      <c r="D351" s="13" t="str">
        <f>MID(DEC2BIN(HEX2DEC(D350),4),1,1)</f>
        <v>0</v>
      </c>
      <c r="E351" s="13" t="str">
        <f>MID(DEC2BIN(HEX2DEC(D350),4),2,1)</f>
        <v>1</v>
      </c>
      <c r="F351" s="13" t="str">
        <f>MID(DEC2BIN(HEX2DEC(D350),4),3,1)</f>
        <v>1</v>
      </c>
      <c r="G351" s="13" t="str">
        <f>MID(DEC2BIN(HEX2DEC(D350),4),4,1)</f>
        <v>1</v>
      </c>
      <c r="H351" s="13" t="str">
        <f>MID(DEC2BIN(HEX2DEC(H350),4),1,1)</f>
        <v>1</v>
      </c>
      <c r="I351" s="13" t="str">
        <f>MID(DEC2BIN(HEX2DEC(H350),4),2,1)</f>
        <v>1</v>
      </c>
      <c r="J351" s="13" t="str">
        <f>MID(DEC2BIN(HEX2DEC(H350),4),3,1)</f>
        <v>0</v>
      </c>
      <c r="K351" s="13" t="str">
        <f>MID(DEC2BIN(HEX2DEC(H350),4),4,1)</f>
        <v>1</v>
      </c>
      <c r="L351" s="13" t="str">
        <f>MID(DEC2BIN(HEX2DEC(L350),4),1,1)</f>
        <v>1</v>
      </c>
      <c r="M351" s="13" t="str">
        <f>MID(DEC2BIN(HEX2DEC(L350),4),2,1)</f>
        <v>0</v>
      </c>
      <c r="N351" s="13" t="str">
        <f>MID(DEC2BIN(HEX2DEC(L350),4),3,1)</f>
        <v>1</v>
      </c>
      <c r="O351" s="13" t="str">
        <f>MID(DEC2BIN(HEX2DEC(L350),4),4,1)</f>
        <v>1</v>
      </c>
      <c r="P351" s="13" t="str">
        <f>MID(DEC2BIN(HEX2DEC(P350),4),1,1)</f>
        <v>1</v>
      </c>
      <c r="Q351" s="13" t="str">
        <f>MID(DEC2BIN(HEX2DEC(P350),4),2,1)</f>
        <v>1</v>
      </c>
      <c r="R351" s="13" t="str">
        <f>MID(DEC2BIN(HEX2DEC(P350),4),3,1)</f>
        <v>1</v>
      </c>
      <c r="S351" s="13" t="str">
        <f>MID(DEC2BIN(HEX2DEC(P350),4),4,1)</f>
        <v>1</v>
      </c>
      <c r="T351" s="13" t="str">
        <f>MID(DEC2BIN(HEX2DEC(T350),4),1,1)</f>
        <v>0</v>
      </c>
      <c r="U351" s="13" t="str">
        <f>MID(DEC2BIN(HEX2DEC(T350),4),2,1)</f>
        <v>0</v>
      </c>
      <c r="V351" s="13" t="str">
        <f>MID(DEC2BIN(HEX2DEC(T350),4),3,1)</f>
        <v>0</v>
      </c>
      <c r="W351" s="13" t="str">
        <f>MID(DEC2BIN(HEX2DEC(T350),4),4,1)</f>
        <v>1</v>
      </c>
      <c r="X351" s="13" t="str">
        <f>MID(DEC2BIN(HEX2DEC(X350),4),1,1)</f>
        <v>0</v>
      </c>
      <c r="Y351" s="13" t="str">
        <f>MID(DEC2BIN(HEX2DEC(X350),4),2,1)</f>
        <v>0</v>
      </c>
      <c r="Z351" s="13" t="str">
        <f>MID(DEC2BIN(HEX2DEC(X350),4),3,1)</f>
        <v>1</v>
      </c>
      <c r="AA351" s="13" t="str">
        <f>MID(DEC2BIN(HEX2DEC(X350),4),4,1)</f>
        <v>0</v>
      </c>
      <c r="AB351" s="13" t="str">
        <f>MID(DEC2BIN(HEX2DEC(AB350),4),1,1)</f>
        <v>1</v>
      </c>
      <c r="AC351" s="13" t="str">
        <f>MID(DEC2BIN(HEX2DEC(AB350),4),2,1)</f>
        <v>1</v>
      </c>
      <c r="AD351" s="13" t="str">
        <f>MID(DEC2BIN(HEX2DEC(AB350),4),3,1)</f>
        <v>0</v>
      </c>
      <c r="AE351" s="13" t="str">
        <f>MID(DEC2BIN(HEX2DEC(AB350),4),4,1)</f>
        <v>0</v>
      </c>
      <c r="AF351" s="13" t="str">
        <f>MID(DEC2BIN(HEX2DEC(AF350),4),1,1)</f>
        <v>1</v>
      </c>
      <c r="AG351" s="13" t="str">
        <f>MID(DEC2BIN(HEX2DEC(AF350),4),2,1)</f>
        <v>0</v>
      </c>
      <c r="AH351" s="13" t="str">
        <f>MID(DEC2BIN(HEX2DEC(AF350),4),3,1)</f>
        <v>1</v>
      </c>
      <c r="AI351" s="13" t="str">
        <f>MID(DEC2BIN(HEX2DEC(AF350),4),4,1)</f>
        <v>0</v>
      </c>
      <c r="AL351" s="16" t="s">
        <v>65</v>
      </c>
      <c r="AM351" s="20" t="str">
        <f>CONCATENATE(D350,H350,L350,P350,T350,X350,AB350,AF350)</f>
        <v>7DBF12CA</v>
      </c>
    </row>
    <row r="352" spans="3:39" ht="15" customHeight="1" thickBot="1" x14ac:dyDescent="0.6">
      <c r="C352" s="17" t="s">
        <v>46</v>
      </c>
      <c r="D352" s="13" t="str">
        <f>D314</f>
        <v>6</v>
      </c>
      <c r="H352" s="13" t="str">
        <f t="shared" ref="H352" si="1635">H314</f>
        <v>D</v>
      </c>
      <c r="L352" s="13" t="str">
        <f t="shared" ref="L352" si="1636">L314</f>
        <v>9</v>
      </c>
      <c r="P352" s="13" t="str">
        <f t="shared" ref="P352" si="1637">P314</f>
        <v>1</v>
      </c>
      <c r="T352" s="13" t="str">
        <f t="shared" ref="T352" si="1638">T314</f>
        <v>5</v>
      </c>
      <c r="X352" s="13" t="str">
        <f t="shared" ref="X352" si="1639">X314</f>
        <v>A</v>
      </c>
      <c r="AB352" s="13" t="str">
        <f t="shared" ref="AB352" si="1640">AB314</f>
        <v>F</v>
      </c>
      <c r="AF352" s="13" t="str">
        <f t="shared" ref="AF352" si="1641">AF314</f>
        <v>9</v>
      </c>
      <c r="AM352" s="14"/>
    </row>
    <row r="353" spans="1:39" ht="15" customHeight="1" thickBot="1" x14ac:dyDescent="0.5">
      <c r="C353" s="15" t="s">
        <v>47</v>
      </c>
      <c r="D353" s="13" t="str">
        <f>MID(DEC2BIN(HEX2DEC(D352),4),1,1)</f>
        <v>0</v>
      </c>
      <c r="E353" s="13" t="str">
        <f>MID(DEC2BIN(HEX2DEC(D352),4),2,1)</f>
        <v>1</v>
      </c>
      <c r="F353" s="13" t="str">
        <f>MID(DEC2BIN(HEX2DEC(D352),4),3,1)</f>
        <v>1</v>
      </c>
      <c r="G353" s="13" t="str">
        <f>MID(DEC2BIN(HEX2DEC(D352),4),4,1)</f>
        <v>0</v>
      </c>
      <c r="H353" s="13" t="str">
        <f>MID(DEC2BIN(HEX2DEC(H352),4),1,1)</f>
        <v>1</v>
      </c>
      <c r="I353" s="13" t="str">
        <f>MID(DEC2BIN(HEX2DEC(H352),4),2,1)</f>
        <v>1</v>
      </c>
      <c r="J353" s="13" t="str">
        <f>MID(DEC2BIN(HEX2DEC(H352),4),3,1)</f>
        <v>0</v>
      </c>
      <c r="K353" s="13" t="str">
        <f>MID(DEC2BIN(HEX2DEC(H352),4),4,1)</f>
        <v>1</v>
      </c>
      <c r="L353" s="13" t="str">
        <f>MID(DEC2BIN(HEX2DEC(L352),4),1,1)</f>
        <v>1</v>
      </c>
      <c r="M353" s="13" t="str">
        <f>MID(DEC2BIN(HEX2DEC(L352),4),2,1)</f>
        <v>0</v>
      </c>
      <c r="N353" s="13" t="str">
        <f>MID(DEC2BIN(HEX2DEC(L352),4),3,1)</f>
        <v>0</v>
      </c>
      <c r="O353" s="13" t="str">
        <f>MID(DEC2BIN(HEX2DEC(L352),4),4,1)</f>
        <v>1</v>
      </c>
      <c r="P353" s="13" t="str">
        <f>MID(DEC2BIN(HEX2DEC(P352),4),1,1)</f>
        <v>0</v>
      </c>
      <c r="Q353" s="13" t="str">
        <f>MID(DEC2BIN(HEX2DEC(P352),4),2,1)</f>
        <v>0</v>
      </c>
      <c r="R353" s="13" t="str">
        <f>MID(DEC2BIN(HEX2DEC(P352),4),3,1)</f>
        <v>0</v>
      </c>
      <c r="S353" s="13" t="str">
        <f>MID(DEC2BIN(HEX2DEC(P352),4),4,1)</f>
        <v>1</v>
      </c>
      <c r="T353" s="13" t="str">
        <f>MID(DEC2BIN(HEX2DEC(T352),4),1,1)</f>
        <v>0</v>
      </c>
      <c r="U353" s="13" t="str">
        <f>MID(DEC2BIN(HEX2DEC(T352),4),2,1)</f>
        <v>1</v>
      </c>
      <c r="V353" s="13" t="str">
        <f>MID(DEC2BIN(HEX2DEC(T352),4),3,1)</f>
        <v>0</v>
      </c>
      <c r="W353" s="13" t="str">
        <f>MID(DEC2BIN(HEX2DEC(T352),4),4,1)</f>
        <v>1</v>
      </c>
      <c r="X353" s="13" t="str">
        <f>MID(DEC2BIN(HEX2DEC(X352),4),1,1)</f>
        <v>1</v>
      </c>
      <c r="Y353" s="13" t="str">
        <f>MID(DEC2BIN(HEX2DEC(X352),4),2,1)</f>
        <v>0</v>
      </c>
      <c r="Z353" s="13" t="str">
        <f>MID(DEC2BIN(HEX2DEC(X352),4),3,1)</f>
        <v>1</v>
      </c>
      <c r="AA353" s="13" t="str">
        <f>MID(DEC2BIN(HEX2DEC(X352),4),4,1)</f>
        <v>0</v>
      </c>
      <c r="AB353" s="13" t="str">
        <f>MID(DEC2BIN(HEX2DEC(AB352),4),1,1)</f>
        <v>1</v>
      </c>
      <c r="AC353" s="13" t="str">
        <f>MID(DEC2BIN(HEX2DEC(AB352),4),2,1)</f>
        <v>1</v>
      </c>
      <c r="AD353" s="13" t="str">
        <f>MID(DEC2BIN(HEX2DEC(AB352),4),3,1)</f>
        <v>1</v>
      </c>
      <c r="AE353" s="13" t="str">
        <f>MID(DEC2BIN(HEX2DEC(AB352),4),4,1)</f>
        <v>1</v>
      </c>
      <c r="AF353" s="13" t="str">
        <f>MID(DEC2BIN(HEX2DEC(AF352),4),1,1)</f>
        <v>1</v>
      </c>
      <c r="AG353" s="13" t="str">
        <f>MID(DEC2BIN(HEX2DEC(AF352),4),2,1)</f>
        <v>0</v>
      </c>
      <c r="AH353" s="13" t="str">
        <f>MID(DEC2BIN(HEX2DEC(AF352),4),3,1)</f>
        <v>0</v>
      </c>
      <c r="AI353" s="13" t="str">
        <f>MID(DEC2BIN(HEX2DEC(AF352),4),4,1)</f>
        <v>1</v>
      </c>
      <c r="AL353" s="16" t="s">
        <v>66</v>
      </c>
      <c r="AM353" s="20" t="str">
        <f>CONCATENATE(D352,H352,L352,P352,T352,X352,AB352,AF352)</f>
        <v>6D915AF9</v>
      </c>
    </row>
    <row r="354" spans="1:39" ht="15" customHeight="1" thickBot="1" x14ac:dyDescent="0.6">
      <c r="C354" s="17" t="s">
        <v>48</v>
      </c>
      <c r="D354" s="13" t="str">
        <f>D316</f>
        <v>B</v>
      </c>
      <c r="H354" s="13" t="str">
        <f t="shared" ref="H354" si="1642">H316</f>
        <v>D</v>
      </c>
      <c r="L354" s="13" t="str">
        <f t="shared" ref="L354" si="1643">L316</f>
        <v>4</v>
      </c>
      <c r="P354" s="13" t="str">
        <f t="shared" ref="P354" si="1644">P316</f>
        <v>A</v>
      </c>
      <c r="T354" s="13" t="str">
        <f t="shared" ref="T354" si="1645">T316</f>
        <v>F</v>
      </c>
      <c r="X354" s="13" t="str">
        <f t="shared" ref="X354" si="1646">X316</f>
        <v>1</v>
      </c>
      <c r="AB354" s="13" t="str">
        <f t="shared" ref="AB354" si="1647">AB316</f>
        <v>3</v>
      </c>
      <c r="AF354" s="13" t="str">
        <f t="shared" ref="AF354" si="1648">AF316</f>
        <v>5</v>
      </c>
      <c r="AM354" s="14"/>
    </row>
    <row r="355" spans="1:39" ht="15" customHeight="1" thickBot="1" x14ac:dyDescent="0.5">
      <c r="C355" s="15" t="s">
        <v>49</v>
      </c>
      <c r="D355" s="13" t="str">
        <f>MID(DEC2BIN(HEX2DEC(D354),4),1,1)</f>
        <v>1</v>
      </c>
      <c r="E355" s="13" t="str">
        <f>MID(DEC2BIN(HEX2DEC(D354),4),2,1)</f>
        <v>0</v>
      </c>
      <c r="F355" s="13" t="str">
        <f>MID(DEC2BIN(HEX2DEC(D354),4),3,1)</f>
        <v>1</v>
      </c>
      <c r="G355" s="13" t="str">
        <f>MID(DEC2BIN(HEX2DEC(D354),4),4,1)</f>
        <v>1</v>
      </c>
      <c r="H355" s="13" t="str">
        <f>MID(DEC2BIN(HEX2DEC(H354),4),1,1)</f>
        <v>1</v>
      </c>
      <c r="I355" s="13" t="str">
        <f>MID(DEC2BIN(HEX2DEC(H354),4),2,1)</f>
        <v>1</v>
      </c>
      <c r="J355" s="13" t="str">
        <f>MID(DEC2BIN(HEX2DEC(H354),4),3,1)</f>
        <v>0</v>
      </c>
      <c r="K355" s="13" t="str">
        <f>MID(DEC2BIN(HEX2DEC(H354),4),4,1)</f>
        <v>1</v>
      </c>
      <c r="L355" s="13" t="str">
        <f>MID(DEC2BIN(HEX2DEC(L354),4),1,1)</f>
        <v>0</v>
      </c>
      <c r="M355" s="13" t="str">
        <f>MID(DEC2BIN(HEX2DEC(L354),4),2,1)</f>
        <v>1</v>
      </c>
      <c r="N355" s="13" t="str">
        <f>MID(DEC2BIN(HEX2DEC(L354),4),3,1)</f>
        <v>0</v>
      </c>
      <c r="O355" s="13" t="str">
        <f>MID(DEC2BIN(HEX2DEC(L354),4),4,1)</f>
        <v>0</v>
      </c>
      <c r="P355" s="13" t="str">
        <f>MID(DEC2BIN(HEX2DEC(P354),4),1,1)</f>
        <v>1</v>
      </c>
      <c r="Q355" s="13" t="str">
        <f>MID(DEC2BIN(HEX2DEC(P354),4),2,1)</f>
        <v>0</v>
      </c>
      <c r="R355" s="13" t="str">
        <f>MID(DEC2BIN(HEX2DEC(P354),4),3,1)</f>
        <v>1</v>
      </c>
      <c r="S355" s="13" t="str">
        <f>MID(DEC2BIN(HEX2DEC(P354),4),4,1)</f>
        <v>0</v>
      </c>
      <c r="T355" s="13" t="str">
        <f>MID(DEC2BIN(HEX2DEC(T354),4),1,1)</f>
        <v>1</v>
      </c>
      <c r="U355" s="13" t="str">
        <f>MID(DEC2BIN(HEX2DEC(T354),4),2,1)</f>
        <v>1</v>
      </c>
      <c r="V355" s="13" t="str">
        <f>MID(DEC2BIN(HEX2DEC(T354),4),3,1)</f>
        <v>1</v>
      </c>
      <c r="W355" s="13" t="str">
        <f>MID(DEC2BIN(HEX2DEC(T354),4),4,1)</f>
        <v>1</v>
      </c>
      <c r="X355" s="13" t="str">
        <f>MID(DEC2BIN(HEX2DEC(X354),4),1,1)</f>
        <v>0</v>
      </c>
      <c r="Y355" s="13" t="str">
        <f>MID(DEC2BIN(HEX2DEC(X354),4),2,1)</f>
        <v>0</v>
      </c>
      <c r="Z355" s="13" t="str">
        <f>MID(DEC2BIN(HEX2DEC(X354),4),3,1)</f>
        <v>0</v>
      </c>
      <c r="AA355" s="13" t="str">
        <f>MID(DEC2BIN(HEX2DEC(X354),4),4,1)</f>
        <v>1</v>
      </c>
      <c r="AB355" s="13" t="str">
        <f>MID(DEC2BIN(HEX2DEC(AB354),4),1,1)</f>
        <v>0</v>
      </c>
      <c r="AC355" s="13" t="str">
        <f>MID(DEC2BIN(HEX2DEC(AB354),4),2,1)</f>
        <v>0</v>
      </c>
      <c r="AD355" s="13" t="str">
        <f>MID(DEC2BIN(HEX2DEC(AB354),4),3,1)</f>
        <v>1</v>
      </c>
      <c r="AE355" s="13" t="str">
        <f>MID(DEC2BIN(HEX2DEC(AB354),4),4,1)</f>
        <v>1</v>
      </c>
      <c r="AF355" s="13" t="str">
        <f>MID(DEC2BIN(HEX2DEC(AF354),4),1,1)</f>
        <v>0</v>
      </c>
      <c r="AG355" s="13" t="str">
        <f>MID(DEC2BIN(HEX2DEC(AF354),4),2,1)</f>
        <v>1</v>
      </c>
      <c r="AH355" s="13" t="str">
        <f>MID(DEC2BIN(HEX2DEC(AF354),4),3,1)</f>
        <v>0</v>
      </c>
      <c r="AI355" s="13" t="str">
        <f>MID(DEC2BIN(HEX2DEC(AF354),4),4,1)</f>
        <v>1</v>
      </c>
      <c r="AL355" s="16" t="s">
        <v>55</v>
      </c>
      <c r="AM355" s="20" t="str">
        <f>CONCATENATE(D354,H354,L354,P354,T354,X354,AB354,AF354)</f>
        <v>BD4AF135</v>
      </c>
    </row>
    <row r="356" spans="1:39" ht="15" customHeight="1" x14ac:dyDescent="0.45">
      <c r="C356" s="15" t="s">
        <v>50</v>
      </c>
      <c r="D356" s="13" t="str">
        <f>IF(VALUE(D351)=1,D353,D355)</f>
        <v>1</v>
      </c>
      <c r="E356" s="13" t="str">
        <f t="shared" ref="E356:AI356" si="1649">IF(VALUE(E351)=1,E353,E355)</f>
        <v>1</v>
      </c>
      <c r="F356" s="13" t="str">
        <f t="shared" si="1649"/>
        <v>1</v>
      </c>
      <c r="G356" s="13" t="str">
        <f t="shared" si="1649"/>
        <v>0</v>
      </c>
      <c r="H356" s="13" t="str">
        <f t="shared" si="1649"/>
        <v>1</v>
      </c>
      <c r="I356" s="13" t="str">
        <f t="shared" si="1649"/>
        <v>1</v>
      </c>
      <c r="J356" s="13" t="str">
        <f t="shared" si="1649"/>
        <v>0</v>
      </c>
      <c r="K356" s="13" t="str">
        <f t="shared" si="1649"/>
        <v>1</v>
      </c>
      <c r="L356" s="13" t="str">
        <f t="shared" si="1649"/>
        <v>1</v>
      </c>
      <c r="M356" s="13" t="str">
        <f t="shared" si="1649"/>
        <v>1</v>
      </c>
      <c r="N356" s="13" t="str">
        <f t="shared" si="1649"/>
        <v>0</v>
      </c>
      <c r="O356" s="13" t="str">
        <f t="shared" si="1649"/>
        <v>1</v>
      </c>
      <c r="P356" s="13" t="str">
        <f t="shared" si="1649"/>
        <v>0</v>
      </c>
      <c r="Q356" s="13" t="str">
        <f t="shared" si="1649"/>
        <v>0</v>
      </c>
      <c r="R356" s="13" t="str">
        <f t="shared" si="1649"/>
        <v>0</v>
      </c>
      <c r="S356" s="13" t="str">
        <f t="shared" si="1649"/>
        <v>1</v>
      </c>
      <c r="T356" s="13" t="str">
        <f t="shared" si="1649"/>
        <v>1</v>
      </c>
      <c r="U356" s="13" t="str">
        <f t="shared" si="1649"/>
        <v>1</v>
      </c>
      <c r="V356" s="13" t="str">
        <f t="shared" si="1649"/>
        <v>1</v>
      </c>
      <c r="W356" s="13" t="str">
        <f t="shared" si="1649"/>
        <v>1</v>
      </c>
      <c r="X356" s="13" t="str">
        <f t="shared" si="1649"/>
        <v>0</v>
      </c>
      <c r="Y356" s="13" t="str">
        <f t="shared" si="1649"/>
        <v>0</v>
      </c>
      <c r="Z356" s="13" t="str">
        <f t="shared" si="1649"/>
        <v>1</v>
      </c>
      <c r="AA356" s="13" t="str">
        <f t="shared" si="1649"/>
        <v>1</v>
      </c>
      <c r="AB356" s="13" t="str">
        <f t="shared" si="1649"/>
        <v>1</v>
      </c>
      <c r="AC356" s="13" t="str">
        <f t="shared" si="1649"/>
        <v>1</v>
      </c>
      <c r="AD356" s="13" t="str">
        <f t="shared" si="1649"/>
        <v>1</v>
      </c>
      <c r="AE356" s="13" t="str">
        <f t="shared" si="1649"/>
        <v>1</v>
      </c>
      <c r="AF356" s="13" t="str">
        <f t="shared" si="1649"/>
        <v>1</v>
      </c>
      <c r="AG356" s="13" t="str">
        <f t="shared" si="1649"/>
        <v>1</v>
      </c>
      <c r="AH356" s="13" t="str">
        <f t="shared" si="1649"/>
        <v>0</v>
      </c>
      <c r="AI356" s="13" t="str">
        <f t="shared" si="1649"/>
        <v>1</v>
      </c>
    </row>
    <row r="357" spans="1:39" ht="15" customHeight="1" x14ac:dyDescent="0.45">
      <c r="C357" s="15" t="s">
        <v>51</v>
      </c>
      <c r="D357" s="13" t="str">
        <f>BIN2HEX(CONCATENATE(D356,E356,F356,G356))</f>
        <v>E</v>
      </c>
      <c r="H357" s="13" t="str">
        <f>BIN2HEX(CONCATENATE(H356,I356,J356,K356))</f>
        <v>D</v>
      </c>
      <c r="L357" s="13" t="str">
        <f>BIN2HEX(CONCATENATE(L356,M356,N356,O356))</f>
        <v>D</v>
      </c>
      <c r="P357" s="13" t="str">
        <f>BIN2HEX(CONCATENATE(P356,Q356,R356,S356))</f>
        <v>1</v>
      </c>
      <c r="T357" s="13" t="str">
        <f>BIN2HEX(CONCATENATE(T356,U356,V356,W356))</f>
        <v>F</v>
      </c>
      <c r="X357" s="13" t="str">
        <f>BIN2HEX(CONCATENATE(X356,Y356,Z356,AA356))</f>
        <v>3</v>
      </c>
      <c r="AB357" s="13" t="str">
        <f>BIN2HEX(CONCATENATE(AB356,AC356,AD356,AE356))</f>
        <v>F</v>
      </c>
      <c r="AF357" s="13" t="str">
        <f>BIN2HEX(CONCATENATE(AF356,AG356,AH356,AI356))</f>
        <v>D</v>
      </c>
    </row>
    <row r="358" spans="1:39" ht="15" customHeight="1" x14ac:dyDescent="0.55000000000000004">
      <c r="C358" s="17" t="s">
        <v>52</v>
      </c>
      <c r="D358" s="13" t="str">
        <f>D318</f>
        <v>3</v>
      </c>
      <c r="H358" s="13" t="str">
        <f t="shared" ref="H358" si="1650">H318</f>
        <v>7</v>
      </c>
      <c r="L358" s="13" t="str">
        <f t="shared" ref="L358" si="1651">L318</f>
        <v>C</v>
      </c>
      <c r="P358" s="13" t="str">
        <f t="shared" ref="P358" si="1652">P318</f>
        <v>C</v>
      </c>
      <c r="T358" s="13" t="str">
        <f t="shared" ref="T358" si="1653">T318</f>
        <v>F</v>
      </c>
      <c r="X358" s="13" t="str">
        <f t="shared" ref="X358" si="1654">X318</f>
        <v>1</v>
      </c>
      <c r="AB358" s="13" t="str">
        <f t="shared" ref="AB358" si="1655">AB318</f>
        <v>C</v>
      </c>
      <c r="AF358" s="13" t="str">
        <f t="shared" ref="AF358" si="1656">AF318</f>
        <v>9</v>
      </c>
    </row>
    <row r="359" spans="1:39" ht="15" customHeight="1" x14ac:dyDescent="0.45">
      <c r="D359" s="13" t="str">
        <f>MID(DEC2BIN(HEX2DEC(D358),4),1,1)</f>
        <v>0</v>
      </c>
      <c r="E359" s="13" t="str">
        <f>MID(DEC2BIN(HEX2DEC(D358),4),2,1)</f>
        <v>0</v>
      </c>
      <c r="F359" s="13" t="str">
        <f>MID(DEC2BIN(HEX2DEC(D358),4),3,1)</f>
        <v>1</v>
      </c>
      <c r="G359" s="13" t="str">
        <f>MID(DEC2BIN(HEX2DEC(D358),4),4,1)</f>
        <v>1</v>
      </c>
      <c r="H359" s="13" t="str">
        <f>MID(DEC2BIN(HEX2DEC(H358),4),1,1)</f>
        <v>0</v>
      </c>
      <c r="I359" s="13" t="str">
        <f>MID(DEC2BIN(HEX2DEC(H358),4),2,1)</f>
        <v>1</v>
      </c>
      <c r="J359" s="13" t="str">
        <f>MID(DEC2BIN(HEX2DEC(H358),4),3,1)</f>
        <v>1</v>
      </c>
      <c r="K359" s="13" t="str">
        <f>MID(DEC2BIN(HEX2DEC(H358),4),4,1)</f>
        <v>1</v>
      </c>
      <c r="L359" s="13" t="str">
        <f>MID(DEC2BIN(HEX2DEC(L358),4),1,1)</f>
        <v>1</v>
      </c>
      <c r="M359" s="13" t="str">
        <f>MID(DEC2BIN(HEX2DEC(L358),4),2,1)</f>
        <v>1</v>
      </c>
      <c r="N359" s="13" t="str">
        <f>MID(DEC2BIN(HEX2DEC(L358),4),3,1)</f>
        <v>0</v>
      </c>
      <c r="O359" s="13" t="str">
        <f>MID(DEC2BIN(HEX2DEC(L358),4),4,1)</f>
        <v>0</v>
      </c>
      <c r="P359" s="13" t="str">
        <f>MID(DEC2BIN(HEX2DEC(P358),4),1,1)</f>
        <v>1</v>
      </c>
      <c r="Q359" s="13" t="str">
        <f>MID(DEC2BIN(HEX2DEC(P358),4),2,1)</f>
        <v>1</v>
      </c>
      <c r="R359" s="13" t="str">
        <f>MID(DEC2BIN(HEX2DEC(P358),4),3,1)</f>
        <v>0</v>
      </c>
      <c r="S359" s="13" t="str">
        <f>MID(DEC2BIN(HEX2DEC(P358),4),4,1)</f>
        <v>0</v>
      </c>
      <c r="T359" s="13" t="str">
        <f>MID(DEC2BIN(HEX2DEC(T358),4),1,1)</f>
        <v>1</v>
      </c>
      <c r="U359" s="13" t="str">
        <f>MID(DEC2BIN(HEX2DEC(T358),4),2,1)</f>
        <v>1</v>
      </c>
      <c r="V359" s="13" t="str">
        <f>MID(DEC2BIN(HEX2DEC(T358),4),3,1)</f>
        <v>1</v>
      </c>
      <c r="W359" s="13" t="str">
        <f>MID(DEC2BIN(HEX2DEC(T358),4),4,1)</f>
        <v>1</v>
      </c>
      <c r="X359" s="13" t="str">
        <f>MID(DEC2BIN(HEX2DEC(X358),4),1,1)</f>
        <v>0</v>
      </c>
      <c r="Y359" s="13" t="str">
        <f>MID(DEC2BIN(HEX2DEC(X358),4),2,1)</f>
        <v>0</v>
      </c>
      <c r="Z359" s="13" t="str">
        <f>MID(DEC2BIN(HEX2DEC(X358),4),3,1)</f>
        <v>0</v>
      </c>
      <c r="AA359" s="13" t="str">
        <f>MID(DEC2BIN(HEX2DEC(X358),4),4,1)</f>
        <v>1</v>
      </c>
      <c r="AB359" s="13" t="str">
        <f>MID(DEC2BIN(HEX2DEC(AB358),4),1,1)</f>
        <v>1</v>
      </c>
      <c r="AC359" s="13" t="str">
        <f>MID(DEC2BIN(HEX2DEC(AB358),4),2,1)</f>
        <v>1</v>
      </c>
      <c r="AD359" s="13" t="str">
        <f>MID(DEC2BIN(HEX2DEC(AB358),4),3,1)</f>
        <v>0</v>
      </c>
      <c r="AE359" s="13" t="str">
        <f>MID(DEC2BIN(HEX2DEC(AB358),4),4,1)</f>
        <v>0</v>
      </c>
      <c r="AF359" s="13" t="str">
        <f>MID(DEC2BIN(HEX2DEC(AF358),4),1,1)</f>
        <v>1</v>
      </c>
      <c r="AG359" s="13" t="str">
        <f>MID(DEC2BIN(HEX2DEC(AF358),4),2,1)</f>
        <v>0</v>
      </c>
      <c r="AH359" s="13" t="str">
        <f>MID(DEC2BIN(HEX2DEC(AF358),4),3,1)</f>
        <v>0</v>
      </c>
      <c r="AI359" s="13" t="str">
        <f>MID(DEC2BIN(HEX2DEC(AF358),4),4,1)</f>
        <v>1</v>
      </c>
    </row>
    <row r="360" spans="1:39" ht="15" customHeight="1" x14ac:dyDescent="0.45">
      <c r="A360" s="23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  <c r="AE360" s="23"/>
      <c r="AF360" s="23"/>
      <c r="AG360" s="23"/>
      <c r="AH360" s="23"/>
      <c r="AI360" s="23"/>
      <c r="AJ360" s="23"/>
      <c r="AK360" s="23"/>
      <c r="AL360" s="23"/>
      <c r="AM360" s="23"/>
    </row>
    <row r="362" spans="1:39" ht="15" customHeight="1" x14ac:dyDescent="0.5">
      <c r="C362" s="12" t="s">
        <v>35</v>
      </c>
      <c r="D362" s="13">
        <f>D326+1</f>
        <v>11</v>
      </c>
    </row>
    <row r="364" spans="1:39" ht="15" customHeight="1" x14ac:dyDescent="0.45">
      <c r="C364" s="14" t="s">
        <v>31</v>
      </c>
      <c r="D364" s="13" t="str">
        <f>BIN2HEX(CONCATENATE(D365,E365,F365,G365))</f>
        <v>6</v>
      </c>
      <c r="H364" s="13" t="str">
        <f>BIN2HEX(CONCATENATE(H365,I365,J365,K365))</f>
        <v>E</v>
      </c>
      <c r="L364" s="13" t="str">
        <f>BIN2HEX(CONCATENATE(L365,M365,N365,O365))</f>
        <v>7</v>
      </c>
      <c r="P364" s="13" t="str">
        <f>BIN2HEX(CONCATENATE(P365,Q365,R365,S365))</f>
        <v>4</v>
      </c>
      <c r="T364" s="13" t="str">
        <f>BIN2HEX(CONCATENATE(T365,U365,V365,W365))</f>
        <v>A</v>
      </c>
      <c r="X364" s="13" t="str">
        <f>BIN2HEX(CONCATENATE(X365,Y365,Z365,AA365))</f>
        <v>8</v>
      </c>
      <c r="AB364" s="13" t="str">
        <f>BIN2HEX(CONCATENATE(AB365,AC365,AD365,AE365))</f>
        <v>1</v>
      </c>
      <c r="AF364" s="13" t="str">
        <f>BIN2HEX(CONCATENATE(AF365,AG365,AH365,AI365))</f>
        <v>E</v>
      </c>
    </row>
    <row r="365" spans="1:39" ht="15" customHeight="1" x14ac:dyDescent="0.45">
      <c r="C365" s="14" t="s">
        <v>36</v>
      </c>
      <c r="D365" s="13">
        <f>IF(ISEVEN(D366+D367+D368),0,1)</f>
        <v>0</v>
      </c>
      <c r="E365" s="13">
        <f t="shared" ref="E365:AI365" si="1657">IF(ISEVEN(E366+E367+E368),0,1)</f>
        <v>1</v>
      </c>
      <c r="F365" s="13">
        <f t="shared" si="1657"/>
        <v>1</v>
      </c>
      <c r="G365" s="13">
        <f t="shared" si="1657"/>
        <v>0</v>
      </c>
      <c r="H365" s="13">
        <f t="shared" si="1657"/>
        <v>1</v>
      </c>
      <c r="I365" s="13">
        <f t="shared" si="1657"/>
        <v>1</v>
      </c>
      <c r="J365" s="13">
        <f t="shared" si="1657"/>
        <v>1</v>
      </c>
      <c r="K365" s="13">
        <f t="shared" si="1657"/>
        <v>0</v>
      </c>
      <c r="L365" s="13">
        <f t="shared" si="1657"/>
        <v>0</v>
      </c>
      <c r="M365" s="13">
        <f t="shared" si="1657"/>
        <v>1</v>
      </c>
      <c r="N365" s="13">
        <f t="shared" si="1657"/>
        <v>1</v>
      </c>
      <c r="O365" s="13">
        <f t="shared" si="1657"/>
        <v>1</v>
      </c>
      <c r="P365" s="13">
        <f t="shared" si="1657"/>
        <v>0</v>
      </c>
      <c r="Q365" s="13">
        <f t="shared" si="1657"/>
        <v>1</v>
      </c>
      <c r="R365" s="13">
        <f t="shared" si="1657"/>
        <v>0</v>
      </c>
      <c r="S365" s="13">
        <f t="shared" si="1657"/>
        <v>0</v>
      </c>
      <c r="T365" s="13">
        <f t="shared" si="1657"/>
        <v>1</v>
      </c>
      <c r="U365" s="13">
        <f t="shared" si="1657"/>
        <v>0</v>
      </c>
      <c r="V365" s="13">
        <f t="shared" si="1657"/>
        <v>1</v>
      </c>
      <c r="W365" s="13">
        <f t="shared" si="1657"/>
        <v>0</v>
      </c>
      <c r="X365" s="13">
        <f t="shared" si="1657"/>
        <v>1</v>
      </c>
      <c r="Y365" s="13">
        <f t="shared" si="1657"/>
        <v>0</v>
      </c>
      <c r="Z365" s="13">
        <f t="shared" si="1657"/>
        <v>0</v>
      </c>
      <c r="AA365" s="13">
        <f t="shared" si="1657"/>
        <v>0</v>
      </c>
      <c r="AB365" s="13">
        <f t="shared" si="1657"/>
        <v>0</v>
      </c>
      <c r="AC365" s="13">
        <f t="shared" si="1657"/>
        <v>0</v>
      </c>
      <c r="AD365" s="13">
        <f t="shared" si="1657"/>
        <v>0</v>
      </c>
      <c r="AE365" s="13">
        <f t="shared" si="1657"/>
        <v>1</v>
      </c>
      <c r="AF365" s="13">
        <f t="shared" si="1657"/>
        <v>1</v>
      </c>
      <c r="AG365" s="13">
        <f t="shared" si="1657"/>
        <v>1</v>
      </c>
      <c r="AH365" s="13">
        <f t="shared" si="1657"/>
        <v>1</v>
      </c>
      <c r="AI365" s="13">
        <f t="shared" si="1657"/>
        <v>0</v>
      </c>
      <c r="AL365" s="13" t="s">
        <v>53</v>
      </c>
      <c r="AM365" s="14" t="str">
        <f>VLOOKUP('הכנה ל- SHA-256 #2'!$U$24,'הכנה ל- SHA-256 #2'!$U$24:$CG$24,1+'SHA-256 Algorithm #2'!D362,)</f>
        <v>00000000</v>
      </c>
    </row>
    <row r="366" spans="1:39" ht="15" customHeight="1" x14ac:dyDescent="0.45">
      <c r="C366" s="14" t="s">
        <v>32</v>
      </c>
      <c r="D366" s="13" t="str">
        <f>N370</f>
        <v>0</v>
      </c>
      <c r="E366" s="13" t="str">
        <f t="shared" ref="E366" si="1658">O370</f>
        <v>1</v>
      </c>
      <c r="F366" s="13" t="str">
        <f t="shared" ref="F366" si="1659">P370</f>
        <v>1</v>
      </c>
      <c r="G366" s="13" t="str">
        <f t="shared" ref="G366" si="1660">Q370</f>
        <v>0</v>
      </c>
      <c r="H366" s="13" t="str">
        <f t="shared" ref="H366" si="1661">R370</f>
        <v>0</v>
      </c>
      <c r="I366" s="13" t="str">
        <f t="shared" ref="I366" si="1662">S370</f>
        <v>1</v>
      </c>
      <c r="J366" s="13" t="str">
        <f t="shared" ref="J366" si="1663">T370</f>
        <v>1</v>
      </c>
      <c r="K366" s="13" t="str">
        <f t="shared" ref="K366" si="1664">U370</f>
        <v>0</v>
      </c>
      <c r="L366" s="13" t="str">
        <f t="shared" ref="L366" si="1665">V370</f>
        <v>0</v>
      </c>
      <c r="M366" s="13" t="str">
        <f t="shared" ref="M366" si="1666">W370</f>
        <v>1</v>
      </c>
      <c r="N366" s="13" t="str">
        <f t="shared" ref="N366" si="1667">X370</f>
        <v>0</v>
      </c>
      <c r="O366" s="13" t="str">
        <f t="shared" ref="O366" si="1668">Y370</f>
        <v>0</v>
      </c>
      <c r="P366" s="13" t="str">
        <f t="shared" ref="P366" si="1669">Z370</f>
        <v>0</v>
      </c>
      <c r="Q366" s="13" t="str">
        <f t="shared" ref="Q366" si="1670">AA370</f>
        <v>0</v>
      </c>
      <c r="R366" s="13" t="str">
        <f t="shared" ref="R366" si="1671">AB370</f>
        <v>1</v>
      </c>
      <c r="S366" s="13" t="str">
        <f t="shared" ref="S366" si="1672">AC370</f>
        <v>1</v>
      </c>
      <c r="T366" s="13" t="str">
        <f t="shared" ref="T366" si="1673">AD370</f>
        <v>0</v>
      </c>
      <c r="U366" s="13" t="str">
        <f t="shared" ref="U366" si="1674">AE370</f>
        <v>0</v>
      </c>
      <c r="V366" s="13" t="str">
        <f t="shared" ref="V366" si="1675">AF370</f>
        <v>0</v>
      </c>
      <c r="W366" s="13" t="str">
        <f t="shared" ref="W366" si="1676">AG370</f>
        <v>0</v>
      </c>
      <c r="X366" s="13" t="str">
        <f t="shared" ref="X366" si="1677">AH370</f>
        <v>1</v>
      </c>
      <c r="Y366" s="13" t="str">
        <f t="shared" ref="Y366" si="1678">AI370</f>
        <v>0</v>
      </c>
      <c r="Z366" s="13" t="str">
        <f>D370</f>
        <v>0</v>
      </c>
      <c r="AA366" s="13" t="str">
        <f t="shared" ref="AA366" si="1679">E370</f>
        <v>0</v>
      </c>
      <c r="AB366" s="13" t="str">
        <f t="shared" ref="AB366" si="1680">F370</f>
        <v>1</v>
      </c>
      <c r="AC366" s="13" t="str">
        <f t="shared" ref="AC366" si="1681">G370</f>
        <v>1</v>
      </c>
      <c r="AD366" s="13" t="str">
        <f t="shared" ref="AD366" si="1682">H370</f>
        <v>1</v>
      </c>
      <c r="AE366" s="13" t="str">
        <f t="shared" ref="AE366" si="1683">I370</f>
        <v>0</v>
      </c>
      <c r="AF366" s="13" t="str">
        <f t="shared" ref="AF366" si="1684">J370</f>
        <v>0</v>
      </c>
      <c r="AG366" s="13" t="str">
        <f t="shared" ref="AG366" si="1685">K370</f>
        <v>0</v>
      </c>
      <c r="AH366" s="13" t="str">
        <f t="shared" ref="AH366" si="1686">L370</f>
        <v>1</v>
      </c>
      <c r="AI366" s="13" t="str">
        <f t="shared" ref="AI366" si="1687">M370</f>
        <v>0</v>
      </c>
      <c r="AL366" s="14" t="s">
        <v>54</v>
      </c>
      <c r="AM366" s="14" t="str">
        <f>HLOOKUP('הכנה ל- SHA-256 #1'!$Q$5,'הכנה ל- SHA-256 #1'!$Q$5:$Q$69,1+'SHA-256 Algorithm #2'!D362,FALSE)</f>
        <v>243185BE</v>
      </c>
    </row>
    <row r="367" spans="1:39" ht="15" customHeight="1" x14ac:dyDescent="0.45">
      <c r="C367" s="14" t="s">
        <v>33</v>
      </c>
      <c r="D367" s="13" t="str">
        <f>W370</f>
        <v>1</v>
      </c>
      <c r="E367" s="13" t="str">
        <f t="shared" ref="E367" si="1688">X370</f>
        <v>0</v>
      </c>
      <c r="F367" s="13" t="str">
        <f t="shared" ref="F367" si="1689">Y370</f>
        <v>0</v>
      </c>
      <c r="G367" s="13" t="str">
        <f t="shared" ref="G367" si="1690">Z370</f>
        <v>0</v>
      </c>
      <c r="H367" s="13" t="str">
        <f t="shared" ref="H367" si="1691">AA370</f>
        <v>0</v>
      </c>
      <c r="I367" s="13" t="str">
        <f t="shared" ref="I367" si="1692">AB370</f>
        <v>1</v>
      </c>
      <c r="J367" s="13" t="str">
        <f t="shared" ref="J367" si="1693">AC370</f>
        <v>1</v>
      </c>
      <c r="K367" s="13" t="str">
        <f t="shared" ref="K367" si="1694">AD370</f>
        <v>0</v>
      </c>
      <c r="L367" s="13" t="str">
        <f t="shared" ref="L367" si="1695">AE370</f>
        <v>0</v>
      </c>
      <c r="M367" s="13" t="str">
        <f t="shared" ref="M367" si="1696">AF370</f>
        <v>0</v>
      </c>
      <c r="N367" s="13" t="str">
        <f t="shared" ref="N367" si="1697">AG370</f>
        <v>0</v>
      </c>
      <c r="O367" s="13" t="str">
        <f t="shared" ref="O367" si="1698">AH370</f>
        <v>1</v>
      </c>
      <c r="P367" s="13" t="str">
        <f t="shared" ref="P367" si="1699">AI370</f>
        <v>0</v>
      </c>
      <c r="Q367" s="13" t="str">
        <f>D370</f>
        <v>0</v>
      </c>
      <c r="R367" s="13" t="str">
        <f t="shared" ref="R367" si="1700">E370</f>
        <v>0</v>
      </c>
      <c r="S367" s="13" t="str">
        <f t="shared" ref="S367" si="1701">F370</f>
        <v>1</v>
      </c>
      <c r="T367" s="13" t="str">
        <f t="shared" ref="T367" si="1702">G370</f>
        <v>1</v>
      </c>
      <c r="U367" s="13" t="str">
        <f t="shared" ref="U367" si="1703">H370</f>
        <v>1</v>
      </c>
      <c r="V367" s="13" t="str">
        <f t="shared" ref="V367" si="1704">I370</f>
        <v>0</v>
      </c>
      <c r="W367" s="13" t="str">
        <f t="shared" ref="W367" si="1705">J370</f>
        <v>0</v>
      </c>
      <c r="X367" s="13" t="str">
        <f t="shared" ref="X367" si="1706">K370</f>
        <v>0</v>
      </c>
      <c r="Y367" s="13" t="str">
        <f t="shared" ref="Y367" si="1707">L370</f>
        <v>1</v>
      </c>
      <c r="Z367" s="13" t="str">
        <f t="shared" ref="Z367" si="1708">M370</f>
        <v>0</v>
      </c>
      <c r="AA367" s="13" t="str">
        <f t="shared" ref="AA367" si="1709">N370</f>
        <v>0</v>
      </c>
      <c r="AB367" s="13" t="str">
        <f t="shared" ref="AB367" si="1710">O370</f>
        <v>1</v>
      </c>
      <c r="AC367" s="13" t="str">
        <f t="shared" ref="AC367" si="1711">P370</f>
        <v>1</v>
      </c>
      <c r="AD367" s="13" t="str">
        <f t="shared" ref="AD367" si="1712">Q370</f>
        <v>0</v>
      </c>
      <c r="AE367" s="13" t="str">
        <f t="shared" ref="AE367" si="1713">R370</f>
        <v>0</v>
      </c>
      <c r="AF367" s="13" t="str">
        <f t="shared" ref="AF367" si="1714">S370</f>
        <v>1</v>
      </c>
      <c r="AG367" s="13" t="str">
        <f t="shared" ref="AG367" si="1715">T370</f>
        <v>1</v>
      </c>
      <c r="AH367" s="13" t="str">
        <f t="shared" ref="AH367" si="1716">U370</f>
        <v>0</v>
      </c>
      <c r="AI367" s="13" t="str">
        <f t="shared" ref="AI367" si="1717">V370</f>
        <v>0</v>
      </c>
      <c r="AL367" s="14" t="s">
        <v>55</v>
      </c>
      <c r="AM367" s="14" t="str">
        <f>CONCATENATE(D394,H394,L394,P394,T394,X394,AB394,AF394)</f>
        <v>BD4AF135</v>
      </c>
    </row>
    <row r="368" spans="1:39" ht="15" customHeight="1" x14ac:dyDescent="0.45">
      <c r="C368" s="14" t="s">
        <v>34</v>
      </c>
      <c r="D368" s="13" t="str">
        <f>AH370</f>
        <v>1</v>
      </c>
      <c r="E368" s="13" t="str">
        <f>AI370</f>
        <v>0</v>
      </c>
      <c r="F368" s="13" t="str">
        <f>D370</f>
        <v>0</v>
      </c>
      <c r="G368" s="13" t="str">
        <f t="shared" ref="G368" si="1718">E370</f>
        <v>0</v>
      </c>
      <c r="H368" s="13" t="str">
        <f t="shared" ref="H368" si="1719">F370</f>
        <v>1</v>
      </c>
      <c r="I368" s="13" t="str">
        <f t="shared" ref="I368" si="1720">G370</f>
        <v>1</v>
      </c>
      <c r="J368" s="13" t="str">
        <f t="shared" ref="J368" si="1721">H370</f>
        <v>1</v>
      </c>
      <c r="K368" s="13" t="str">
        <f t="shared" ref="K368" si="1722">I370</f>
        <v>0</v>
      </c>
      <c r="L368" s="13" t="str">
        <f t="shared" ref="L368" si="1723">J370</f>
        <v>0</v>
      </c>
      <c r="M368" s="13" t="str">
        <f t="shared" ref="M368" si="1724">K370</f>
        <v>0</v>
      </c>
      <c r="N368" s="13" t="str">
        <f t="shared" ref="N368" si="1725">L370</f>
        <v>1</v>
      </c>
      <c r="O368" s="13" t="str">
        <f t="shared" ref="O368" si="1726">M370</f>
        <v>0</v>
      </c>
      <c r="P368" s="13" t="str">
        <f t="shared" ref="P368" si="1727">N370</f>
        <v>0</v>
      </c>
      <c r="Q368" s="13" t="str">
        <f t="shared" ref="Q368" si="1728">O370</f>
        <v>1</v>
      </c>
      <c r="R368" s="13" t="str">
        <f t="shared" ref="R368" si="1729">P370</f>
        <v>1</v>
      </c>
      <c r="S368" s="13" t="str">
        <f t="shared" ref="S368" si="1730">Q370</f>
        <v>0</v>
      </c>
      <c r="T368" s="13" t="str">
        <f t="shared" ref="T368" si="1731">R370</f>
        <v>0</v>
      </c>
      <c r="U368" s="13" t="str">
        <f t="shared" ref="U368" si="1732">S370</f>
        <v>1</v>
      </c>
      <c r="V368" s="13" t="str">
        <f t="shared" ref="V368" si="1733">T370</f>
        <v>1</v>
      </c>
      <c r="W368" s="13" t="str">
        <f t="shared" ref="W368" si="1734">U370</f>
        <v>0</v>
      </c>
      <c r="X368" s="13" t="str">
        <f t="shared" ref="X368" si="1735">V370</f>
        <v>0</v>
      </c>
      <c r="Y368" s="13" t="str">
        <f t="shared" ref="Y368" si="1736">W370</f>
        <v>1</v>
      </c>
      <c r="Z368" s="13" t="str">
        <f t="shared" ref="Z368" si="1737">X370</f>
        <v>0</v>
      </c>
      <c r="AA368" s="13" t="str">
        <f t="shared" ref="AA368" si="1738">Y370</f>
        <v>0</v>
      </c>
      <c r="AB368" s="13" t="str">
        <f t="shared" ref="AB368" si="1739">Z370</f>
        <v>0</v>
      </c>
      <c r="AC368" s="13" t="str">
        <f t="shared" ref="AC368" si="1740">AA370</f>
        <v>0</v>
      </c>
      <c r="AD368" s="13" t="str">
        <f t="shared" ref="AD368" si="1741">AB370</f>
        <v>1</v>
      </c>
      <c r="AE368" s="13" t="str">
        <f t="shared" ref="AE368" si="1742">AC370</f>
        <v>1</v>
      </c>
      <c r="AF368" s="13" t="str">
        <f t="shared" ref="AF368" si="1743">AD370</f>
        <v>0</v>
      </c>
      <c r="AG368" s="13" t="str">
        <f t="shared" ref="AG368" si="1744">AE370</f>
        <v>0</v>
      </c>
      <c r="AH368" s="13" t="str">
        <f t="shared" ref="AH368" si="1745">AF370</f>
        <v>0</v>
      </c>
      <c r="AI368" s="13" t="str">
        <f t="shared" ref="AI368" si="1746">AG370</f>
        <v>0</v>
      </c>
      <c r="AL368" s="14" t="s">
        <v>56</v>
      </c>
      <c r="AM368" s="14" t="str">
        <f>CONCATENATE(D393,H393,L393,P393,T393,X393,AB393,AF393,)</f>
        <v>7DB752F8</v>
      </c>
    </row>
    <row r="369" spans="3:39" ht="15" customHeight="1" x14ac:dyDescent="0.55000000000000004">
      <c r="C369" s="14" t="s">
        <v>23</v>
      </c>
      <c r="D369" s="13" t="str">
        <f>MID($AM339,1,1)</f>
        <v>3</v>
      </c>
      <c r="H369" s="13" t="str">
        <f>MID($AM339,2,1)</f>
        <v>8</v>
      </c>
      <c r="L369" s="13" t="str">
        <f>MID($AM339,3,1)</f>
        <v>9</v>
      </c>
      <c r="P369" s="13" t="str">
        <f>MID($AM339,4,1)</f>
        <v>9</v>
      </c>
      <c r="T369" s="13" t="str">
        <f>MID($AM339,5,1)</f>
        <v>9</v>
      </c>
      <c r="X369" s="13" t="str">
        <f>MID($AM339,6,1)</f>
        <v>0</v>
      </c>
      <c r="AB369" s="13" t="str">
        <f>MID($AM339,7,1)</f>
        <v>C</v>
      </c>
      <c r="AF369" s="13" t="str">
        <f>MID($AM339,8,1)</f>
        <v>2</v>
      </c>
      <c r="AL369" s="21" t="s">
        <v>40</v>
      </c>
      <c r="AM369" s="14" t="str">
        <f>CONCATENATE(D381,H381,L381,P381,T381,X381,AB381,AF381)</f>
        <v>E64CC23D</v>
      </c>
    </row>
    <row r="370" spans="3:39" ht="15" customHeight="1" x14ac:dyDescent="0.45">
      <c r="C370" s="14" t="s">
        <v>24</v>
      </c>
      <c r="D370" s="13" t="str">
        <f>MID(DEC2BIN(HEX2DEC(D369),4),1,1)</f>
        <v>0</v>
      </c>
      <c r="E370" s="13" t="str">
        <f>MID(DEC2BIN(HEX2DEC(D369),4),2,1)</f>
        <v>0</v>
      </c>
      <c r="F370" s="13" t="str">
        <f>MID(DEC2BIN(HEX2DEC(D369),4),3,1)</f>
        <v>1</v>
      </c>
      <c r="G370" s="13" t="str">
        <f>MID(DEC2BIN(HEX2DEC(D369),4),4,1)</f>
        <v>1</v>
      </c>
      <c r="H370" s="13" t="str">
        <f>MID(DEC2BIN(HEX2DEC(H369),4),1,1)</f>
        <v>1</v>
      </c>
      <c r="I370" s="13" t="str">
        <f>MID(DEC2BIN(HEX2DEC(H369),4),2,1)</f>
        <v>0</v>
      </c>
      <c r="J370" s="13" t="str">
        <f>MID(DEC2BIN(HEX2DEC(H369),4),3,1)</f>
        <v>0</v>
      </c>
      <c r="K370" s="13" t="str">
        <f>MID(DEC2BIN(HEX2DEC(H369),4),4,1)</f>
        <v>0</v>
      </c>
      <c r="L370" s="13" t="str">
        <f>MID(DEC2BIN(HEX2DEC(L369),4),1,1)</f>
        <v>1</v>
      </c>
      <c r="M370" s="13" t="str">
        <f>MID(DEC2BIN(HEX2DEC(L369),4),2,1)</f>
        <v>0</v>
      </c>
      <c r="N370" s="13" t="str">
        <f>MID(DEC2BIN(HEX2DEC(L369),4),3,1)</f>
        <v>0</v>
      </c>
      <c r="O370" s="13" t="str">
        <f>MID(DEC2BIN(HEX2DEC(L369),4),4,1)</f>
        <v>1</v>
      </c>
      <c r="P370" s="13" t="str">
        <f>MID(DEC2BIN(HEX2DEC(P369),4),1,1)</f>
        <v>1</v>
      </c>
      <c r="Q370" s="13" t="str">
        <f>MID(DEC2BIN(HEX2DEC(P369),4),2,1)</f>
        <v>0</v>
      </c>
      <c r="R370" s="13" t="str">
        <f>MID(DEC2BIN(HEX2DEC(P369),4),3,1)</f>
        <v>0</v>
      </c>
      <c r="S370" s="13" t="str">
        <f>MID(DEC2BIN(HEX2DEC(P369),4),4,1)</f>
        <v>1</v>
      </c>
      <c r="T370" s="13" t="str">
        <f>MID(DEC2BIN(HEX2DEC(T369),4),1,1)</f>
        <v>1</v>
      </c>
      <c r="U370" s="13" t="str">
        <f>MID(DEC2BIN(HEX2DEC(T369),4),2,1)</f>
        <v>0</v>
      </c>
      <c r="V370" s="13" t="str">
        <f>MID(DEC2BIN(HEX2DEC(T369),4),3,1)</f>
        <v>0</v>
      </c>
      <c r="W370" s="13" t="str">
        <f>MID(DEC2BIN(HEX2DEC(T369),4),4,1)</f>
        <v>1</v>
      </c>
      <c r="X370" s="13" t="str">
        <f>MID(DEC2BIN(HEX2DEC(X369),4),1,1)</f>
        <v>0</v>
      </c>
      <c r="Y370" s="13" t="str">
        <f>MID(DEC2BIN(HEX2DEC(X369),4),2,1)</f>
        <v>0</v>
      </c>
      <c r="Z370" s="13" t="str">
        <f>MID(DEC2BIN(HEX2DEC(X369),4),3,1)</f>
        <v>0</v>
      </c>
      <c r="AA370" s="13" t="str">
        <f>MID(DEC2BIN(HEX2DEC(X369),4),4,1)</f>
        <v>0</v>
      </c>
      <c r="AB370" s="13" t="str">
        <f>MID(DEC2BIN(HEX2DEC(AB369),4),1,1)</f>
        <v>1</v>
      </c>
      <c r="AC370" s="13" t="str">
        <f>MID(DEC2BIN(HEX2DEC(AB369),4),2,1)</f>
        <v>1</v>
      </c>
      <c r="AD370" s="13" t="str">
        <f>MID(DEC2BIN(HEX2DEC(AB369),4),3,1)</f>
        <v>0</v>
      </c>
      <c r="AE370" s="13" t="str">
        <f>MID(DEC2BIN(HEX2DEC(AB369),4),4,1)</f>
        <v>0</v>
      </c>
      <c r="AF370" s="13" t="str">
        <f>MID(DEC2BIN(HEX2DEC(AF369),4),1,1)</f>
        <v>0</v>
      </c>
      <c r="AG370" s="13" t="str">
        <f>MID(DEC2BIN(HEX2DEC(AF369),4),2,1)</f>
        <v>0</v>
      </c>
      <c r="AH370" s="13" t="str">
        <f>MID(DEC2BIN(HEX2DEC(AF369),4),3,1)</f>
        <v>1</v>
      </c>
      <c r="AI370" s="13" t="str">
        <f>MID(DEC2BIN(HEX2DEC(AF369),4),4,1)</f>
        <v>0</v>
      </c>
      <c r="AL370" s="14" t="s">
        <v>57</v>
      </c>
      <c r="AM370" s="19" t="str">
        <f>DEC2HEX(MOD(HEX2DEC(AM365)+HEX2DEC(AM366)+HEX2DEC(AM367)+HEX2DEC(AM368)+HEX2DEC(AM369),2^32),8)</f>
        <v>45808C28</v>
      </c>
    </row>
    <row r="371" spans="3:39" ht="15" customHeight="1" x14ac:dyDescent="0.45">
      <c r="C371" s="14" t="s">
        <v>25</v>
      </c>
      <c r="D371" s="13" t="str">
        <f>D333</f>
        <v>E</v>
      </c>
      <c r="H371" s="13" t="str">
        <f t="shared" ref="H371" si="1747">H333</f>
        <v>A</v>
      </c>
      <c r="L371" s="13" t="str">
        <f t="shared" ref="L371" si="1748">L333</f>
        <v>C</v>
      </c>
      <c r="P371" s="13" t="str">
        <f t="shared" ref="P371" si="1749">P333</f>
        <v>5</v>
      </c>
      <c r="T371" s="13" t="str">
        <f t="shared" ref="T371" si="1750">T333</f>
        <v>0</v>
      </c>
      <c r="X371" s="13" t="str">
        <f t="shared" ref="X371" si="1751">X333</f>
        <v>F</v>
      </c>
      <c r="AB371" s="13" t="str">
        <f t="shared" ref="AB371" si="1752">AB333</f>
        <v>0</v>
      </c>
      <c r="AF371" s="13" t="str">
        <f>AF333</f>
        <v>1</v>
      </c>
      <c r="AL371" s="14"/>
      <c r="AM371" s="14"/>
    </row>
    <row r="372" spans="3:39" ht="15" customHeight="1" x14ac:dyDescent="0.45">
      <c r="C372" s="14" t="s">
        <v>26</v>
      </c>
      <c r="D372" s="13" t="str">
        <f>MID(DEC2BIN(HEX2DEC(D371),4),1,1)</f>
        <v>1</v>
      </c>
      <c r="E372" s="13" t="str">
        <f>MID(DEC2BIN(HEX2DEC(D371),4),2,1)</f>
        <v>1</v>
      </c>
      <c r="F372" s="13" t="str">
        <f>MID(DEC2BIN(HEX2DEC(D371),4),3,1)</f>
        <v>1</v>
      </c>
      <c r="G372" s="13" t="str">
        <f>MID(DEC2BIN(HEX2DEC(D371),4),4,1)</f>
        <v>0</v>
      </c>
      <c r="H372" s="13" t="str">
        <f>MID(DEC2BIN(HEX2DEC(H371),4),1,1)</f>
        <v>1</v>
      </c>
      <c r="I372" s="13" t="str">
        <f>MID(DEC2BIN(HEX2DEC(H371),4),2,1)</f>
        <v>0</v>
      </c>
      <c r="J372" s="13" t="str">
        <f>MID(DEC2BIN(HEX2DEC(H371),4),3,1)</f>
        <v>1</v>
      </c>
      <c r="K372" s="13" t="str">
        <f>MID(DEC2BIN(HEX2DEC(H371),4),4,1)</f>
        <v>0</v>
      </c>
      <c r="L372" s="13" t="str">
        <f>MID(DEC2BIN(HEX2DEC(L371),4),1,1)</f>
        <v>1</v>
      </c>
      <c r="M372" s="13" t="str">
        <f>MID(DEC2BIN(HEX2DEC(L371),4),2,1)</f>
        <v>1</v>
      </c>
      <c r="N372" s="13" t="str">
        <f>MID(DEC2BIN(HEX2DEC(L371),4),3,1)</f>
        <v>0</v>
      </c>
      <c r="O372" s="13" t="str">
        <f>MID(DEC2BIN(HEX2DEC(L371),4),4,1)</f>
        <v>0</v>
      </c>
      <c r="P372" s="13" t="str">
        <f>MID(DEC2BIN(HEX2DEC(P371),4),1,1)</f>
        <v>0</v>
      </c>
      <c r="Q372" s="13" t="str">
        <f>MID(DEC2BIN(HEX2DEC(P371),4),2,1)</f>
        <v>1</v>
      </c>
      <c r="R372" s="13" t="str">
        <f>MID(DEC2BIN(HEX2DEC(P371),4),3,1)</f>
        <v>0</v>
      </c>
      <c r="S372" s="13" t="str">
        <f>MID(DEC2BIN(HEX2DEC(P371),4),4,1)</f>
        <v>1</v>
      </c>
      <c r="T372" s="13" t="str">
        <f>MID(DEC2BIN(HEX2DEC(T371),4),1,1)</f>
        <v>0</v>
      </c>
      <c r="U372" s="13" t="str">
        <f>MID(DEC2BIN(HEX2DEC(T371),4),2,1)</f>
        <v>0</v>
      </c>
      <c r="V372" s="13" t="str">
        <f>MID(DEC2BIN(HEX2DEC(T371),4),3,1)</f>
        <v>0</v>
      </c>
      <c r="W372" s="13" t="str">
        <f>MID(DEC2BIN(HEX2DEC(T371),4),4,1)</f>
        <v>0</v>
      </c>
      <c r="X372" s="13" t="str">
        <f>MID(DEC2BIN(HEX2DEC(X371),4),1,1)</f>
        <v>1</v>
      </c>
      <c r="Y372" s="13" t="str">
        <f>MID(DEC2BIN(HEX2DEC(X371),4),2,1)</f>
        <v>1</v>
      </c>
      <c r="Z372" s="13" t="str">
        <f>MID(DEC2BIN(HEX2DEC(X371),4),3,1)</f>
        <v>1</v>
      </c>
      <c r="AA372" s="13" t="str">
        <f>MID(DEC2BIN(HEX2DEC(X371),4),4,1)</f>
        <v>1</v>
      </c>
      <c r="AB372" s="13" t="str">
        <f>MID(DEC2BIN(HEX2DEC(AB371),4),1,1)</f>
        <v>0</v>
      </c>
      <c r="AC372" s="13" t="str">
        <f>MID(DEC2BIN(HEX2DEC(AB371),4),2,1)</f>
        <v>0</v>
      </c>
      <c r="AD372" s="13" t="str">
        <f>MID(DEC2BIN(HEX2DEC(AB371),4),3,1)</f>
        <v>0</v>
      </c>
      <c r="AE372" s="13" t="str">
        <f>MID(DEC2BIN(HEX2DEC(AB371),4),4,1)</f>
        <v>0</v>
      </c>
      <c r="AF372" s="13" t="str">
        <f>MID(DEC2BIN(HEX2DEC(AF371),4),1,1)</f>
        <v>0</v>
      </c>
      <c r="AG372" s="13" t="str">
        <f>MID(DEC2BIN(HEX2DEC(AF371),4),2,1)</f>
        <v>0</v>
      </c>
      <c r="AH372" s="13" t="str">
        <f>MID(DEC2BIN(HEX2DEC(AF371),4),3,1)</f>
        <v>0</v>
      </c>
      <c r="AI372" s="13" t="str">
        <f>MID(DEC2BIN(HEX2DEC(AF371),4),4,1)</f>
        <v>1</v>
      </c>
      <c r="AL372" s="14" t="s">
        <v>58</v>
      </c>
      <c r="AM372" s="14" t="str">
        <f>CONCATENATE(D364,H364,L364,P364,T364,X364,AB364,AF364)</f>
        <v>6E74A81E</v>
      </c>
    </row>
    <row r="373" spans="3:39" ht="15" customHeight="1" x14ac:dyDescent="0.45">
      <c r="C373" s="14" t="s">
        <v>27</v>
      </c>
      <c r="D373" s="13" t="str">
        <f>D335</f>
        <v>1</v>
      </c>
      <c r="H373" s="13" t="str">
        <f t="shared" ref="H373" si="1753">H335</f>
        <v>A</v>
      </c>
      <c r="L373" s="13" t="str">
        <f t="shared" ref="L373" si="1754">L335</f>
        <v>4</v>
      </c>
      <c r="P373" s="13" t="str">
        <f t="shared" ref="P373" si="1755">P335</f>
        <v>7</v>
      </c>
      <c r="T373" s="13" t="str">
        <f t="shared" ref="T373" si="1756">T335</f>
        <v>3</v>
      </c>
      <c r="X373" s="13" t="str">
        <f t="shared" ref="X373" si="1757">X335</f>
        <v>7</v>
      </c>
      <c r="AB373" s="13" t="str">
        <f t="shared" ref="AB373" si="1758">AB335</f>
        <v>3</v>
      </c>
      <c r="AF373" s="13" t="str">
        <f t="shared" ref="AF373" si="1759">AF335</f>
        <v>0</v>
      </c>
      <c r="AL373" s="14" t="s">
        <v>37</v>
      </c>
      <c r="AM373" s="14" t="str">
        <f>CONCATENATE(D376,H376,L376,P376,T376,X376,AB376,AF376)</f>
        <v>3AC51700</v>
      </c>
    </row>
    <row r="374" spans="3:39" ht="15" customHeight="1" thickBot="1" x14ac:dyDescent="0.5">
      <c r="C374" s="14" t="s">
        <v>28</v>
      </c>
      <c r="D374" s="13" t="str">
        <f>MID(DEC2BIN(HEX2DEC(D373),4),1,1)</f>
        <v>0</v>
      </c>
      <c r="E374" s="13" t="str">
        <f>MID(DEC2BIN(HEX2DEC(D373),4),2,1)</f>
        <v>0</v>
      </c>
      <c r="F374" s="13" t="str">
        <f>MID(DEC2BIN(HEX2DEC(D373),4),3,1)</f>
        <v>0</v>
      </c>
      <c r="G374" s="13" t="str">
        <f>MID(DEC2BIN(HEX2DEC(D373),4),4,1)</f>
        <v>1</v>
      </c>
      <c r="H374" s="13" t="str">
        <f>MID(DEC2BIN(HEX2DEC(H373),4),1,1)</f>
        <v>1</v>
      </c>
      <c r="I374" s="13" t="str">
        <f>MID(DEC2BIN(HEX2DEC(H373),4),2,1)</f>
        <v>0</v>
      </c>
      <c r="J374" s="13" t="str">
        <f>MID(DEC2BIN(HEX2DEC(H373),4),3,1)</f>
        <v>1</v>
      </c>
      <c r="K374" s="13" t="str">
        <f>MID(DEC2BIN(HEX2DEC(H373),4),4,1)</f>
        <v>0</v>
      </c>
      <c r="L374" s="13" t="str">
        <f>MID(DEC2BIN(HEX2DEC(L373),4),1,1)</f>
        <v>0</v>
      </c>
      <c r="M374" s="13" t="str">
        <f>MID(DEC2BIN(HEX2DEC(L373),4),2,1)</f>
        <v>1</v>
      </c>
      <c r="N374" s="13" t="str">
        <f>MID(DEC2BIN(HEX2DEC(L373),4),3,1)</f>
        <v>0</v>
      </c>
      <c r="O374" s="13" t="str">
        <f>MID(DEC2BIN(HEX2DEC(L373),4),4,1)</f>
        <v>0</v>
      </c>
      <c r="P374" s="13" t="str">
        <f>MID(DEC2BIN(HEX2DEC(P373),4),1,1)</f>
        <v>0</v>
      </c>
      <c r="Q374" s="13" t="str">
        <f>MID(DEC2BIN(HEX2DEC(P373),4),2,1)</f>
        <v>1</v>
      </c>
      <c r="R374" s="13" t="str">
        <f>MID(DEC2BIN(HEX2DEC(P373),4),3,1)</f>
        <v>1</v>
      </c>
      <c r="S374" s="13" t="str">
        <f>MID(DEC2BIN(HEX2DEC(P373),4),4,1)</f>
        <v>1</v>
      </c>
      <c r="T374" s="13" t="str">
        <f>MID(DEC2BIN(HEX2DEC(T373),4),1,1)</f>
        <v>0</v>
      </c>
      <c r="U374" s="13" t="str">
        <f>MID(DEC2BIN(HEX2DEC(T373),4),2,1)</f>
        <v>0</v>
      </c>
      <c r="V374" s="13" t="str">
        <f>MID(DEC2BIN(HEX2DEC(T373),4),3,1)</f>
        <v>1</v>
      </c>
      <c r="W374" s="13" t="str">
        <f>MID(DEC2BIN(HEX2DEC(T373),4),4,1)</f>
        <v>1</v>
      </c>
      <c r="X374" s="13" t="str">
        <f>MID(DEC2BIN(HEX2DEC(X373),4),1,1)</f>
        <v>0</v>
      </c>
      <c r="Y374" s="13" t="str">
        <f>MID(DEC2BIN(HEX2DEC(X373),4),2,1)</f>
        <v>1</v>
      </c>
      <c r="Z374" s="13" t="str">
        <f>MID(DEC2BIN(HEX2DEC(X373),4),3,1)</f>
        <v>1</v>
      </c>
      <c r="AA374" s="13" t="str">
        <f>MID(DEC2BIN(HEX2DEC(X373),4),4,1)</f>
        <v>1</v>
      </c>
      <c r="AB374" s="13" t="str">
        <f>MID(DEC2BIN(HEX2DEC(AB373),4),1,1)</f>
        <v>0</v>
      </c>
      <c r="AC374" s="13" t="str">
        <f>MID(DEC2BIN(HEX2DEC(AB373),4),2,1)</f>
        <v>0</v>
      </c>
      <c r="AD374" s="13" t="str">
        <f>MID(DEC2BIN(HEX2DEC(AB373),4),3,1)</f>
        <v>1</v>
      </c>
      <c r="AE374" s="13" t="str">
        <f>MID(DEC2BIN(HEX2DEC(AB373),4),4,1)</f>
        <v>1</v>
      </c>
      <c r="AF374" s="13" t="str">
        <f>MID(DEC2BIN(HEX2DEC(AF373),4),1,1)</f>
        <v>0</v>
      </c>
      <c r="AG374" s="13" t="str">
        <f>MID(DEC2BIN(HEX2DEC(AF373),4),2,1)</f>
        <v>0</v>
      </c>
      <c r="AH374" s="13" t="str">
        <f>MID(DEC2BIN(HEX2DEC(AF373),4),3,1)</f>
        <v>0</v>
      </c>
      <c r="AI374" s="13" t="str">
        <f>MID(DEC2BIN(HEX2DEC(AF373),4),4,1)</f>
        <v>0</v>
      </c>
      <c r="AL374" s="14" t="s">
        <v>57</v>
      </c>
      <c r="AM374" s="14" t="str">
        <f>AM370</f>
        <v>45808C28</v>
      </c>
    </row>
    <row r="375" spans="3:39" ht="15" customHeight="1" thickBot="1" x14ac:dyDescent="0.5">
      <c r="C375" s="15" t="s">
        <v>37</v>
      </c>
      <c r="D375" s="13">
        <f>IF(D374+D372+D370&gt;1,1,0)</f>
        <v>0</v>
      </c>
      <c r="E375" s="13">
        <f t="shared" ref="E375:Z375" si="1760">IF(E374+E372+E370&gt;1,1,0)</f>
        <v>0</v>
      </c>
      <c r="F375" s="13">
        <f t="shared" si="1760"/>
        <v>1</v>
      </c>
      <c r="G375" s="13">
        <f t="shared" si="1760"/>
        <v>1</v>
      </c>
      <c r="H375" s="13">
        <f t="shared" si="1760"/>
        <v>1</v>
      </c>
      <c r="I375" s="13">
        <f t="shared" si="1760"/>
        <v>0</v>
      </c>
      <c r="J375" s="13">
        <f t="shared" si="1760"/>
        <v>1</v>
      </c>
      <c r="K375" s="13">
        <f t="shared" si="1760"/>
        <v>0</v>
      </c>
      <c r="L375" s="13">
        <f t="shared" si="1760"/>
        <v>1</v>
      </c>
      <c r="M375" s="13">
        <f t="shared" si="1760"/>
        <v>1</v>
      </c>
      <c r="N375" s="13">
        <f t="shared" si="1760"/>
        <v>0</v>
      </c>
      <c r="O375" s="13">
        <f t="shared" si="1760"/>
        <v>0</v>
      </c>
      <c r="P375" s="13">
        <f t="shared" si="1760"/>
        <v>0</v>
      </c>
      <c r="Q375" s="13">
        <f t="shared" si="1760"/>
        <v>1</v>
      </c>
      <c r="R375" s="13">
        <f t="shared" si="1760"/>
        <v>0</v>
      </c>
      <c r="S375" s="13">
        <f t="shared" si="1760"/>
        <v>1</v>
      </c>
      <c r="T375" s="13">
        <f t="shared" si="1760"/>
        <v>0</v>
      </c>
      <c r="U375" s="13">
        <f t="shared" si="1760"/>
        <v>0</v>
      </c>
      <c r="V375" s="13">
        <f t="shared" si="1760"/>
        <v>0</v>
      </c>
      <c r="W375" s="13">
        <f t="shared" si="1760"/>
        <v>1</v>
      </c>
      <c r="X375" s="13">
        <f t="shared" si="1760"/>
        <v>0</v>
      </c>
      <c r="Y375" s="13">
        <f t="shared" si="1760"/>
        <v>1</v>
      </c>
      <c r="Z375" s="13">
        <f t="shared" si="1760"/>
        <v>1</v>
      </c>
      <c r="AA375" s="13">
        <f>IF(AA374+AA372+AA370&gt;1,1,0)</f>
        <v>1</v>
      </c>
      <c r="AB375" s="13">
        <f t="shared" ref="AB375:AI375" si="1761">IF(AB374+AB372+AB370&gt;1,1,0)</f>
        <v>0</v>
      </c>
      <c r="AC375" s="13">
        <f t="shared" si="1761"/>
        <v>0</v>
      </c>
      <c r="AD375" s="13">
        <f t="shared" si="1761"/>
        <v>0</v>
      </c>
      <c r="AE375" s="13">
        <f t="shared" si="1761"/>
        <v>0</v>
      </c>
      <c r="AF375" s="13">
        <f t="shared" si="1761"/>
        <v>0</v>
      </c>
      <c r="AG375" s="13">
        <f t="shared" si="1761"/>
        <v>0</v>
      </c>
      <c r="AH375" s="13">
        <f t="shared" si="1761"/>
        <v>0</v>
      </c>
      <c r="AI375" s="13">
        <f t="shared" si="1761"/>
        <v>0</v>
      </c>
      <c r="AL375" s="16" t="s">
        <v>59</v>
      </c>
      <c r="AM375" s="20" t="str">
        <f>DEC2HEX(MOD(HEX2DEC(AM372)+HEX2DEC(AM374)+HEX2DEC(AM373),2^32),8)</f>
        <v>EEBA4B46</v>
      </c>
    </row>
    <row r="376" spans="3:39" ht="15" customHeight="1" thickBot="1" x14ac:dyDescent="0.5">
      <c r="C376" s="15" t="s">
        <v>38</v>
      </c>
      <c r="D376" s="13" t="str">
        <f>BIN2HEX(CONCATENATE(D375,E375,F375,G375))</f>
        <v>3</v>
      </c>
      <c r="H376" s="13" t="str">
        <f>BIN2HEX(CONCATENATE(H375,I375,J375,K375))</f>
        <v>A</v>
      </c>
      <c r="L376" s="13" t="str">
        <f>BIN2HEX(CONCATENATE(L375,M375,N375,O375))</f>
        <v>C</v>
      </c>
      <c r="P376" s="13" t="str">
        <f>BIN2HEX(CONCATENATE(P375,Q375,R375,S375))</f>
        <v>5</v>
      </c>
      <c r="T376" s="13" t="str">
        <f>BIN2HEX(CONCATENATE(T375,U375,V375,W375))</f>
        <v>1</v>
      </c>
      <c r="X376" s="13" t="str">
        <f>BIN2HEX(CONCATENATE(X375,Y375,Z375,AA375))</f>
        <v>7</v>
      </c>
      <c r="AB376" s="13" t="str">
        <f>BIN2HEX(CONCATENATE(AB375,AC375,AD375,AE375))</f>
        <v>0</v>
      </c>
      <c r="AF376" s="13" t="str">
        <f>BIN2HEX(CONCATENATE(AF375,AG375,AH375,AI375))</f>
        <v>0</v>
      </c>
      <c r="AM376" s="14"/>
    </row>
    <row r="377" spans="3:39" ht="15" customHeight="1" thickBot="1" x14ac:dyDescent="0.5">
      <c r="C377" s="14"/>
      <c r="AL377" s="16" t="s">
        <v>60</v>
      </c>
      <c r="AM377" s="20" t="str">
        <f>CONCATENATE(D369,H369,L369,P369,T369,X369,AB369,AF369)</f>
        <v>389990C2</v>
      </c>
    </row>
    <row r="378" spans="3:39" ht="15" customHeight="1" thickBot="1" x14ac:dyDescent="0.5">
      <c r="C378" s="14" t="s">
        <v>29</v>
      </c>
      <c r="D378" s="13" t="str">
        <f>D337</f>
        <v>3</v>
      </c>
      <c r="H378" s="13" t="str">
        <f t="shared" ref="H378" si="1762">H337</f>
        <v>5</v>
      </c>
      <c r="L378" s="13" t="str">
        <f t="shared" ref="L378" si="1763">L337</f>
        <v>9</v>
      </c>
      <c r="P378" s="13" t="str">
        <f t="shared" ref="P378" si="1764">P337</f>
        <v>4</v>
      </c>
      <c r="T378" s="13" t="str">
        <f t="shared" ref="T378" si="1765">T337</f>
        <v>4</v>
      </c>
      <c r="X378" s="13" t="str">
        <f t="shared" ref="X378" si="1766">X337</f>
        <v>8</v>
      </c>
      <c r="AB378" s="13" t="str">
        <f t="shared" ref="AB378" si="1767">AB337</f>
        <v>E</v>
      </c>
      <c r="AF378" s="13" t="str">
        <f>AF337</f>
        <v>7</v>
      </c>
      <c r="AM378" s="14"/>
    </row>
    <row r="379" spans="3:39" ht="15" customHeight="1" thickBot="1" x14ac:dyDescent="0.5">
      <c r="C379" s="14" t="s">
        <v>30</v>
      </c>
      <c r="D379" s="13" t="str">
        <f>MID(DEC2BIN(HEX2DEC(D378),4),1,1)</f>
        <v>0</v>
      </c>
      <c r="E379" s="13" t="str">
        <f>MID(DEC2BIN(HEX2DEC(D378),4),2,1)</f>
        <v>0</v>
      </c>
      <c r="F379" s="13" t="str">
        <f>MID(DEC2BIN(HEX2DEC(D378),4),3,1)</f>
        <v>1</v>
      </c>
      <c r="G379" s="13" t="str">
        <f>MID(DEC2BIN(HEX2DEC(D378),4),4,1)</f>
        <v>1</v>
      </c>
      <c r="H379" s="13" t="str">
        <f>MID(DEC2BIN(HEX2DEC(H378),4),1,1)</f>
        <v>0</v>
      </c>
      <c r="I379" s="13" t="str">
        <f>MID(DEC2BIN(HEX2DEC(H378),4),2,1)</f>
        <v>1</v>
      </c>
      <c r="J379" s="13" t="str">
        <f>MID(DEC2BIN(HEX2DEC(H378),4),3,1)</f>
        <v>0</v>
      </c>
      <c r="K379" s="13" t="str">
        <f>MID(DEC2BIN(HEX2DEC(H378),4),4,1)</f>
        <v>1</v>
      </c>
      <c r="L379" s="13" t="str">
        <f>MID(DEC2BIN(HEX2DEC(L378),4),1,1)</f>
        <v>1</v>
      </c>
      <c r="M379" s="13" t="str">
        <f>MID(DEC2BIN(HEX2DEC(L378),4),2,1)</f>
        <v>0</v>
      </c>
      <c r="N379" s="13" t="str">
        <f>MID(DEC2BIN(HEX2DEC(L378),4),3,1)</f>
        <v>0</v>
      </c>
      <c r="O379" s="13" t="str">
        <f>MID(DEC2BIN(HEX2DEC(L378),4),4,1)</f>
        <v>1</v>
      </c>
      <c r="P379" s="13" t="str">
        <f>MID(DEC2BIN(HEX2DEC(P378),4),1,1)</f>
        <v>0</v>
      </c>
      <c r="Q379" s="13" t="str">
        <f>MID(DEC2BIN(HEX2DEC(P378),4),2,1)</f>
        <v>1</v>
      </c>
      <c r="R379" s="13" t="str">
        <f>MID(DEC2BIN(HEX2DEC(P378),4),3,1)</f>
        <v>0</v>
      </c>
      <c r="S379" s="13" t="str">
        <f>MID(DEC2BIN(HEX2DEC(P378),4),4,1)</f>
        <v>0</v>
      </c>
      <c r="T379" s="13" t="str">
        <f>MID(DEC2BIN(HEX2DEC(T378),4),1,1)</f>
        <v>0</v>
      </c>
      <c r="U379" s="13" t="str">
        <f>MID(DEC2BIN(HEX2DEC(T378),4),2,1)</f>
        <v>1</v>
      </c>
      <c r="V379" s="13" t="str">
        <f>MID(DEC2BIN(HEX2DEC(T378),4),3,1)</f>
        <v>0</v>
      </c>
      <c r="W379" s="13" t="str">
        <f>MID(DEC2BIN(HEX2DEC(T378),4),4,1)</f>
        <v>0</v>
      </c>
      <c r="X379" s="13" t="str">
        <f>MID(DEC2BIN(HEX2DEC(X378),4),1,1)</f>
        <v>1</v>
      </c>
      <c r="Y379" s="13" t="str">
        <f>MID(DEC2BIN(HEX2DEC(X378),4),2,1)</f>
        <v>0</v>
      </c>
      <c r="Z379" s="13" t="str">
        <f>MID(DEC2BIN(HEX2DEC(X378),4),3,1)</f>
        <v>0</v>
      </c>
      <c r="AA379" s="13" t="str">
        <f>MID(DEC2BIN(HEX2DEC(X378),4),4,1)</f>
        <v>0</v>
      </c>
      <c r="AB379" s="13" t="str">
        <f>MID(DEC2BIN(HEX2DEC(AB378),4),1,1)</f>
        <v>1</v>
      </c>
      <c r="AC379" s="13" t="str">
        <f>MID(DEC2BIN(HEX2DEC(AB378),4),2,1)</f>
        <v>1</v>
      </c>
      <c r="AD379" s="13" t="str">
        <f>MID(DEC2BIN(HEX2DEC(AB378),4),3,1)</f>
        <v>1</v>
      </c>
      <c r="AE379" s="13" t="str">
        <f>MID(DEC2BIN(HEX2DEC(AB378),4),4,1)</f>
        <v>0</v>
      </c>
      <c r="AF379" s="13" t="str">
        <f>MID(DEC2BIN(HEX2DEC(AF378),4),1,1)</f>
        <v>0</v>
      </c>
      <c r="AG379" s="13" t="str">
        <f>MID(DEC2BIN(HEX2DEC(AF378),4),2,1)</f>
        <v>1</v>
      </c>
      <c r="AH379" s="13" t="str">
        <f>MID(DEC2BIN(HEX2DEC(AF378),4),3,1)</f>
        <v>1</v>
      </c>
      <c r="AI379" s="13" t="str">
        <f>MID(DEC2BIN(HEX2DEC(AF378),4),4,1)</f>
        <v>1</v>
      </c>
      <c r="AL379" s="16" t="s">
        <v>61</v>
      </c>
      <c r="AM379" s="20" t="str">
        <f>CONCATENATE(D371,H371,L371,P371,T371,X371,AB371,AF371)</f>
        <v>EAC50F01</v>
      </c>
    </row>
    <row r="380" spans="3:39" ht="15" customHeight="1" thickBot="1" x14ac:dyDescent="0.5">
      <c r="AM380" s="14"/>
    </row>
    <row r="381" spans="3:39" ht="15" customHeight="1" thickBot="1" x14ac:dyDescent="0.5">
      <c r="C381" s="15" t="s">
        <v>39</v>
      </c>
      <c r="D381" s="13" t="str">
        <f>BIN2HEX(CONCATENATE(D382,E382,F382,G382))</f>
        <v>E</v>
      </c>
      <c r="H381" s="13" t="str">
        <f>BIN2HEX(CONCATENATE(H382,I382,J382,K382))</f>
        <v>6</v>
      </c>
      <c r="L381" s="13" t="str">
        <f>BIN2HEX(CONCATENATE(L382,M382,N382,O382))</f>
        <v>4</v>
      </c>
      <c r="P381" s="13" t="str">
        <f>BIN2HEX(CONCATENATE(P382,Q382,R382,S382))</f>
        <v>C</v>
      </c>
      <c r="T381" s="13" t="str">
        <f>BIN2HEX(CONCATENATE(T382,U382,V382,W382))</f>
        <v>C</v>
      </c>
      <c r="X381" s="13" t="str">
        <f>BIN2HEX(CONCATENATE(X382,Y382,Z382,AA382))</f>
        <v>2</v>
      </c>
      <c r="AB381" s="13" t="str">
        <f>BIN2HEX(CONCATENATE(AB382,AC382,AD382,AE382))</f>
        <v>3</v>
      </c>
      <c r="AF381" s="13" t="str">
        <f>BIN2HEX(CONCATENATE(AF382,AG382,AH382,AI382))</f>
        <v>D</v>
      </c>
      <c r="AL381" s="16" t="s">
        <v>62</v>
      </c>
      <c r="AM381" s="20" t="str">
        <f>CONCATENATE(D373,H373,L373,P373,T373,X373,AB373,AF373)</f>
        <v>1A473730</v>
      </c>
    </row>
    <row r="382" spans="3:39" ht="15" customHeight="1" x14ac:dyDescent="0.45">
      <c r="C382" s="15" t="s">
        <v>40</v>
      </c>
      <c r="D382" s="13">
        <f>IF(ISEVEN(D383+D384+D385),0,1)</f>
        <v>1</v>
      </c>
      <c r="E382" s="13">
        <f t="shared" ref="E382:AI382" si="1768">IF(ISEVEN(E383+E384+E385),0,1)</f>
        <v>1</v>
      </c>
      <c r="F382" s="13">
        <f t="shared" si="1768"/>
        <v>1</v>
      </c>
      <c r="G382" s="13">
        <f t="shared" si="1768"/>
        <v>0</v>
      </c>
      <c r="H382" s="13">
        <f t="shared" si="1768"/>
        <v>0</v>
      </c>
      <c r="I382" s="13">
        <f t="shared" si="1768"/>
        <v>1</v>
      </c>
      <c r="J382" s="13">
        <f t="shared" si="1768"/>
        <v>1</v>
      </c>
      <c r="K382" s="13">
        <f t="shared" si="1768"/>
        <v>0</v>
      </c>
      <c r="L382" s="13">
        <f t="shared" si="1768"/>
        <v>0</v>
      </c>
      <c r="M382" s="13">
        <f t="shared" si="1768"/>
        <v>1</v>
      </c>
      <c r="N382" s="13">
        <f t="shared" si="1768"/>
        <v>0</v>
      </c>
      <c r="O382" s="13">
        <f t="shared" si="1768"/>
        <v>0</v>
      </c>
      <c r="P382" s="13">
        <f t="shared" si="1768"/>
        <v>1</v>
      </c>
      <c r="Q382" s="13">
        <f t="shared" si="1768"/>
        <v>1</v>
      </c>
      <c r="R382" s="13">
        <f t="shared" si="1768"/>
        <v>0</v>
      </c>
      <c r="S382" s="13">
        <f t="shared" si="1768"/>
        <v>0</v>
      </c>
      <c r="T382" s="13">
        <f t="shared" si="1768"/>
        <v>1</v>
      </c>
      <c r="U382" s="13">
        <f t="shared" si="1768"/>
        <v>1</v>
      </c>
      <c r="V382" s="13">
        <f t="shared" si="1768"/>
        <v>0</v>
      </c>
      <c r="W382" s="13">
        <f t="shared" si="1768"/>
        <v>0</v>
      </c>
      <c r="X382" s="13">
        <f t="shared" si="1768"/>
        <v>0</v>
      </c>
      <c r="Y382" s="13">
        <f t="shared" si="1768"/>
        <v>0</v>
      </c>
      <c r="Z382" s="13">
        <f t="shared" si="1768"/>
        <v>1</v>
      </c>
      <c r="AA382" s="13">
        <f t="shared" si="1768"/>
        <v>0</v>
      </c>
      <c r="AB382" s="13">
        <f t="shared" si="1768"/>
        <v>0</v>
      </c>
      <c r="AC382" s="13">
        <f t="shared" si="1768"/>
        <v>0</v>
      </c>
      <c r="AD382" s="13">
        <f t="shared" si="1768"/>
        <v>1</v>
      </c>
      <c r="AE382" s="13">
        <f t="shared" si="1768"/>
        <v>1</v>
      </c>
      <c r="AF382" s="13">
        <f t="shared" si="1768"/>
        <v>1</v>
      </c>
      <c r="AG382" s="13">
        <f t="shared" si="1768"/>
        <v>1</v>
      </c>
      <c r="AH382" s="13">
        <f t="shared" si="1768"/>
        <v>0</v>
      </c>
      <c r="AI382" s="13">
        <f t="shared" si="1768"/>
        <v>1</v>
      </c>
      <c r="AM382" s="14"/>
    </row>
    <row r="383" spans="3:39" ht="15" customHeight="1" x14ac:dyDescent="0.45">
      <c r="C383" s="15" t="s">
        <v>41</v>
      </c>
      <c r="D383" s="13" t="str">
        <f>K387</f>
        <v>1</v>
      </c>
      <c r="E383" s="13" t="str">
        <f t="shared" ref="E383" si="1769">L387</f>
        <v>1</v>
      </c>
      <c r="F383" s="13" t="str">
        <f t="shared" ref="F383" si="1770">M387</f>
        <v>1</v>
      </c>
      <c r="G383" s="13" t="str">
        <f t="shared" ref="G383" si="1771">N387</f>
        <v>1</v>
      </c>
      <c r="H383" s="13" t="str">
        <f t="shared" ref="H383" si="1772">O387</f>
        <v>1</v>
      </c>
      <c r="I383" s="13" t="str">
        <f t="shared" ref="I383" si="1773">P387</f>
        <v>0</v>
      </c>
      <c r="J383" s="13" t="str">
        <f t="shared" ref="J383" si="1774">Q387</f>
        <v>1</v>
      </c>
      <c r="K383" s="13" t="str">
        <f t="shared" ref="K383" si="1775">R387</f>
        <v>1</v>
      </c>
      <c r="L383" s="13" t="str">
        <f t="shared" ref="L383" si="1776">S387</f>
        <v>1</v>
      </c>
      <c r="M383" s="13" t="str">
        <f t="shared" ref="M383" si="1777">T387</f>
        <v>0</v>
      </c>
      <c r="N383" s="13" t="str">
        <f t="shared" ref="N383" si="1778">U387</f>
        <v>0</v>
      </c>
      <c r="O383" s="13" t="str">
        <f t="shared" ref="O383" si="1779">V387</f>
        <v>0</v>
      </c>
      <c r="P383" s="13" t="str">
        <f t="shared" ref="P383" si="1780">W387</f>
        <v>1</v>
      </c>
      <c r="Q383" s="13" t="str">
        <f t="shared" ref="Q383" si="1781">X387</f>
        <v>1</v>
      </c>
      <c r="R383" s="13" t="str">
        <f t="shared" ref="R383" si="1782">Y387</f>
        <v>0</v>
      </c>
      <c r="S383" s="13" t="str">
        <f t="shared" ref="S383" si="1783">Z387</f>
        <v>0</v>
      </c>
      <c r="T383" s="13" t="str">
        <f t="shared" ref="T383" si="1784">AA387</f>
        <v>0</v>
      </c>
      <c r="U383" s="13" t="str">
        <f t="shared" ref="U383" si="1785">AB387</f>
        <v>1</v>
      </c>
      <c r="V383" s="13" t="str">
        <f t="shared" ref="V383" si="1786">AC387</f>
        <v>1</v>
      </c>
      <c r="W383" s="13" t="str">
        <f t="shared" ref="W383" si="1787">AD387</f>
        <v>0</v>
      </c>
      <c r="X383" s="13" t="str">
        <f t="shared" ref="X383" si="1788">AE387</f>
        <v>0</v>
      </c>
      <c r="Y383" s="13" t="str">
        <f t="shared" ref="Y383" si="1789">AF387</f>
        <v>0</v>
      </c>
      <c r="Z383" s="13" t="str">
        <f t="shared" ref="Z383" si="1790">AG387</f>
        <v>0</v>
      </c>
      <c r="AA383" s="13" t="str">
        <f t="shared" ref="AA383" si="1791">AH387</f>
        <v>0</v>
      </c>
      <c r="AB383" s="13" t="str">
        <f t="shared" ref="AB383" si="1792">AI387</f>
        <v>1</v>
      </c>
      <c r="AC383" s="13" t="str">
        <f>D387</f>
        <v>0</v>
      </c>
      <c r="AD383" s="13" t="str">
        <f t="shared" ref="AD383" si="1793">E387</f>
        <v>1</v>
      </c>
      <c r="AE383" s="13" t="str">
        <f t="shared" ref="AE383" si="1794">F387</f>
        <v>1</v>
      </c>
      <c r="AF383" s="13" t="str">
        <f t="shared" ref="AF383" si="1795">G387</f>
        <v>1</v>
      </c>
      <c r="AG383" s="13" t="str">
        <f t="shared" ref="AG383" si="1796">H387</f>
        <v>1</v>
      </c>
      <c r="AH383" s="13" t="str">
        <f t="shared" ref="AH383" si="1797">I387</f>
        <v>0</v>
      </c>
      <c r="AI383" s="13" t="str">
        <f t="shared" ref="AI383" si="1798">J387</f>
        <v>1</v>
      </c>
      <c r="AL383" s="22" t="s">
        <v>62</v>
      </c>
      <c r="AM383" s="14" t="str">
        <f>CONCATENATE(D378,H378,L378,P378,T378,X378,AB378,AF378)</f>
        <v>359448E7</v>
      </c>
    </row>
    <row r="384" spans="3:39" ht="15" customHeight="1" thickBot="1" x14ac:dyDescent="0.5">
      <c r="C384" s="15" t="s">
        <v>42</v>
      </c>
      <c r="D384" s="13" t="str">
        <f>Y387</f>
        <v>0</v>
      </c>
      <c r="E384" s="13" t="str">
        <f t="shared" ref="E384" si="1799">Z387</f>
        <v>0</v>
      </c>
      <c r="F384" s="13" t="str">
        <f t="shared" ref="F384" si="1800">AA387</f>
        <v>0</v>
      </c>
      <c r="G384" s="13" t="str">
        <f t="shared" ref="G384" si="1801">AB387</f>
        <v>1</v>
      </c>
      <c r="H384" s="13" t="str">
        <f t="shared" ref="H384" si="1802">AC387</f>
        <v>1</v>
      </c>
      <c r="I384" s="13" t="str">
        <f t="shared" ref="I384" si="1803">AD387</f>
        <v>0</v>
      </c>
      <c r="J384" s="13" t="str">
        <f t="shared" ref="J384" si="1804">AE387</f>
        <v>0</v>
      </c>
      <c r="K384" s="13" t="str">
        <f t="shared" ref="K384" si="1805">AF387</f>
        <v>0</v>
      </c>
      <c r="L384" s="13" t="str">
        <f t="shared" ref="L384" si="1806">AG387</f>
        <v>0</v>
      </c>
      <c r="M384" s="13" t="str">
        <f t="shared" ref="M384" si="1807">AH387</f>
        <v>0</v>
      </c>
      <c r="N384" s="13" t="str">
        <f t="shared" ref="N384" si="1808">AI387</f>
        <v>1</v>
      </c>
      <c r="O384" s="13" t="str">
        <f>D387</f>
        <v>0</v>
      </c>
      <c r="P384" s="13" t="str">
        <f t="shared" ref="P384" si="1809">E387</f>
        <v>1</v>
      </c>
      <c r="Q384" s="13" t="str">
        <f t="shared" ref="Q384" si="1810">F387</f>
        <v>1</v>
      </c>
      <c r="R384" s="13" t="str">
        <f t="shared" ref="R384" si="1811">G387</f>
        <v>1</v>
      </c>
      <c r="S384" s="13" t="str">
        <f t="shared" ref="S384" si="1812">H387</f>
        <v>1</v>
      </c>
      <c r="T384" s="13" t="str">
        <f t="shared" ref="T384" si="1813">I387</f>
        <v>0</v>
      </c>
      <c r="U384" s="13" t="str">
        <f t="shared" ref="U384" si="1814">J387</f>
        <v>1</v>
      </c>
      <c r="V384" s="13" t="str">
        <f t="shared" ref="V384" si="1815">K387</f>
        <v>1</v>
      </c>
      <c r="W384" s="13" t="str">
        <f t="shared" ref="W384" si="1816">L387</f>
        <v>1</v>
      </c>
      <c r="X384" s="13" t="str">
        <f t="shared" ref="X384" si="1817">M387</f>
        <v>1</v>
      </c>
      <c r="Y384" s="13" t="str">
        <f t="shared" ref="Y384" si="1818">N387</f>
        <v>1</v>
      </c>
      <c r="Z384" s="13" t="str">
        <f t="shared" ref="Z384" si="1819">O387</f>
        <v>1</v>
      </c>
      <c r="AA384" s="13" t="str">
        <f t="shared" ref="AA384" si="1820">P387</f>
        <v>0</v>
      </c>
      <c r="AB384" s="13" t="str">
        <f t="shared" ref="AB384" si="1821">Q387</f>
        <v>1</v>
      </c>
      <c r="AC384" s="13" t="str">
        <f t="shared" ref="AC384" si="1822">R387</f>
        <v>1</v>
      </c>
      <c r="AD384" s="13" t="str">
        <f t="shared" ref="AD384" si="1823">S387</f>
        <v>1</v>
      </c>
      <c r="AE384" s="13" t="str">
        <f t="shared" ref="AE384" si="1824">T387</f>
        <v>0</v>
      </c>
      <c r="AF384" s="13" t="str">
        <f t="shared" ref="AF384" si="1825">U387</f>
        <v>0</v>
      </c>
      <c r="AG384" s="13" t="str">
        <f t="shared" ref="AG384" si="1826">V387</f>
        <v>0</v>
      </c>
      <c r="AH384" s="13" t="str">
        <f t="shared" ref="AH384" si="1827">W387</f>
        <v>1</v>
      </c>
      <c r="AI384" s="13" t="str">
        <f t="shared" ref="AI384" si="1828">X387</f>
        <v>1</v>
      </c>
      <c r="AL384" s="14" t="s">
        <v>64</v>
      </c>
      <c r="AM384" s="14" t="str">
        <f>AM370</f>
        <v>45808C28</v>
      </c>
    </row>
    <row r="385" spans="1:39" ht="15" customHeight="1" thickBot="1" x14ac:dyDescent="0.5">
      <c r="C385" s="15" t="s">
        <v>43</v>
      </c>
      <c r="D385" s="13" t="str">
        <f>AD387</f>
        <v>0</v>
      </c>
      <c r="E385" s="13" t="str">
        <f t="shared" ref="E385" si="1829">AE387</f>
        <v>0</v>
      </c>
      <c r="F385" s="13" t="str">
        <f t="shared" ref="F385" si="1830">AF387</f>
        <v>0</v>
      </c>
      <c r="G385" s="13" t="str">
        <f t="shared" ref="G385" si="1831">AG387</f>
        <v>0</v>
      </c>
      <c r="H385" s="13" t="str">
        <f t="shared" ref="H385" si="1832">AH387</f>
        <v>0</v>
      </c>
      <c r="I385" s="13" t="str">
        <f t="shared" ref="I385" si="1833">AI387</f>
        <v>1</v>
      </c>
      <c r="J385" s="13" t="str">
        <f>D387</f>
        <v>0</v>
      </c>
      <c r="K385" s="13" t="str">
        <f t="shared" ref="K385" si="1834">E387</f>
        <v>1</v>
      </c>
      <c r="L385" s="13" t="str">
        <f t="shared" ref="L385" si="1835">F387</f>
        <v>1</v>
      </c>
      <c r="M385" s="13" t="str">
        <f t="shared" ref="M385" si="1836">G387</f>
        <v>1</v>
      </c>
      <c r="N385" s="13" t="str">
        <f t="shared" ref="N385" si="1837">H387</f>
        <v>1</v>
      </c>
      <c r="O385" s="13" t="str">
        <f t="shared" ref="O385" si="1838">I387</f>
        <v>0</v>
      </c>
      <c r="P385" s="13" t="str">
        <f t="shared" ref="P385" si="1839">J387</f>
        <v>1</v>
      </c>
      <c r="Q385" s="13" t="str">
        <f t="shared" ref="Q385" si="1840">K387</f>
        <v>1</v>
      </c>
      <c r="R385" s="13" t="str">
        <f t="shared" ref="R385" si="1841">L387</f>
        <v>1</v>
      </c>
      <c r="S385" s="13" t="str">
        <f t="shared" ref="S385" si="1842">M387</f>
        <v>1</v>
      </c>
      <c r="T385" s="13" t="str">
        <f t="shared" ref="T385" si="1843">N387</f>
        <v>1</v>
      </c>
      <c r="U385" s="13" t="str">
        <f t="shared" ref="U385" si="1844">O387</f>
        <v>1</v>
      </c>
      <c r="V385" s="13" t="str">
        <f t="shared" ref="V385" si="1845">P387</f>
        <v>0</v>
      </c>
      <c r="W385" s="13" t="str">
        <f t="shared" ref="W385" si="1846">Q387</f>
        <v>1</v>
      </c>
      <c r="X385" s="13" t="str">
        <f t="shared" ref="X385" si="1847">R387</f>
        <v>1</v>
      </c>
      <c r="Y385" s="13" t="str">
        <f t="shared" ref="Y385" si="1848">S387</f>
        <v>1</v>
      </c>
      <c r="Z385" s="13" t="str">
        <f t="shared" ref="Z385" si="1849">T387</f>
        <v>0</v>
      </c>
      <c r="AA385" s="13" t="str">
        <f t="shared" ref="AA385" si="1850">U387</f>
        <v>0</v>
      </c>
      <c r="AB385" s="13" t="str">
        <f t="shared" ref="AB385" si="1851">V387</f>
        <v>0</v>
      </c>
      <c r="AC385" s="13" t="str">
        <f t="shared" ref="AC385" si="1852">W387</f>
        <v>1</v>
      </c>
      <c r="AD385" s="13" t="str">
        <f t="shared" ref="AD385" si="1853">X387</f>
        <v>1</v>
      </c>
      <c r="AE385" s="13" t="str">
        <f t="shared" ref="AE385" si="1854">Y387</f>
        <v>0</v>
      </c>
      <c r="AF385" s="13" t="str">
        <f>Z387</f>
        <v>0</v>
      </c>
      <c r="AG385" s="13" t="str">
        <f t="shared" ref="AG385" si="1855">AA387</f>
        <v>0</v>
      </c>
      <c r="AH385" s="13" t="str">
        <f t="shared" ref="AH385" si="1856">AB387</f>
        <v>1</v>
      </c>
      <c r="AI385" s="13" t="str">
        <f t="shared" ref="AI385" si="1857">AC387</f>
        <v>1</v>
      </c>
      <c r="AL385" s="16" t="s">
        <v>63</v>
      </c>
      <c r="AM385" s="20" t="str">
        <f>DEC2HEX(MOD(HEX2DEC(AM383)+HEX2DEC(AM384),2^32),8)</f>
        <v>7B14D50F</v>
      </c>
    </row>
    <row r="386" spans="1:39" ht="15" customHeight="1" thickBot="1" x14ac:dyDescent="0.6">
      <c r="C386" s="17" t="s">
        <v>44</v>
      </c>
      <c r="D386" s="13" t="str">
        <f>MID($AM349,1,1)</f>
        <v>7</v>
      </c>
      <c r="H386" s="13" t="str">
        <f>MID($AM349,2,1)</f>
        <v>B</v>
      </c>
      <c r="L386" s="13" t="str">
        <f>MID($AM349,3,1)</f>
        <v>F</v>
      </c>
      <c r="P386" s="13" t="str">
        <f>MID($AM349,4,1)</f>
        <v>7</v>
      </c>
      <c r="T386" s="13" t="str">
        <f>MID($AM349,5,1)</f>
        <v>1</v>
      </c>
      <c r="X386" s="13" t="str">
        <f>MID($AM349,6,1)</f>
        <v>8</v>
      </c>
      <c r="AB386" s="13" t="str">
        <f>MID($AM349,7,1)</f>
        <v>C</v>
      </c>
      <c r="AF386" s="13" t="str">
        <f>MID($AM349,8,1)</f>
        <v>1</v>
      </c>
      <c r="AM386" s="14"/>
    </row>
    <row r="387" spans="1:39" ht="15" customHeight="1" thickBot="1" x14ac:dyDescent="0.5">
      <c r="C387" s="15" t="s">
        <v>45</v>
      </c>
      <c r="D387" s="13" t="str">
        <f>MID(DEC2BIN(HEX2DEC(D386),4),1,1)</f>
        <v>0</v>
      </c>
      <c r="E387" s="13" t="str">
        <f>MID(DEC2BIN(HEX2DEC(D386),4),2,1)</f>
        <v>1</v>
      </c>
      <c r="F387" s="13" t="str">
        <f>MID(DEC2BIN(HEX2DEC(D386),4),3,1)</f>
        <v>1</v>
      </c>
      <c r="G387" s="13" t="str">
        <f>MID(DEC2BIN(HEX2DEC(D386),4),4,1)</f>
        <v>1</v>
      </c>
      <c r="H387" s="13" t="str">
        <f>MID(DEC2BIN(HEX2DEC(H386),4),1,1)</f>
        <v>1</v>
      </c>
      <c r="I387" s="13" t="str">
        <f>MID(DEC2BIN(HEX2DEC(H386),4),2,1)</f>
        <v>0</v>
      </c>
      <c r="J387" s="13" t="str">
        <f>MID(DEC2BIN(HEX2DEC(H386),4),3,1)</f>
        <v>1</v>
      </c>
      <c r="K387" s="13" t="str">
        <f>MID(DEC2BIN(HEX2DEC(H386),4),4,1)</f>
        <v>1</v>
      </c>
      <c r="L387" s="13" t="str">
        <f>MID(DEC2BIN(HEX2DEC(L386),4),1,1)</f>
        <v>1</v>
      </c>
      <c r="M387" s="13" t="str">
        <f>MID(DEC2BIN(HEX2DEC(L386),4),2,1)</f>
        <v>1</v>
      </c>
      <c r="N387" s="13" t="str">
        <f>MID(DEC2BIN(HEX2DEC(L386),4),3,1)</f>
        <v>1</v>
      </c>
      <c r="O387" s="13" t="str">
        <f>MID(DEC2BIN(HEX2DEC(L386),4),4,1)</f>
        <v>1</v>
      </c>
      <c r="P387" s="13" t="str">
        <f>MID(DEC2BIN(HEX2DEC(P386),4),1,1)</f>
        <v>0</v>
      </c>
      <c r="Q387" s="13" t="str">
        <f>MID(DEC2BIN(HEX2DEC(P386),4),2,1)</f>
        <v>1</v>
      </c>
      <c r="R387" s="13" t="str">
        <f>MID(DEC2BIN(HEX2DEC(P386),4),3,1)</f>
        <v>1</v>
      </c>
      <c r="S387" s="13" t="str">
        <f>MID(DEC2BIN(HEX2DEC(P386),4),4,1)</f>
        <v>1</v>
      </c>
      <c r="T387" s="13" t="str">
        <f>MID(DEC2BIN(HEX2DEC(T386),4),1,1)</f>
        <v>0</v>
      </c>
      <c r="U387" s="13" t="str">
        <f>MID(DEC2BIN(HEX2DEC(T386),4),2,1)</f>
        <v>0</v>
      </c>
      <c r="V387" s="13" t="str">
        <f>MID(DEC2BIN(HEX2DEC(T386),4),3,1)</f>
        <v>0</v>
      </c>
      <c r="W387" s="13" t="str">
        <f>MID(DEC2BIN(HEX2DEC(T386),4),4,1)</f>
        <v>1</v>
      </c>
      <c r="X387" s="13" t="str">
        <f>MID(DEC2BIN(HEX2DEC(X386),4),1,1)</f>
        <v>1</v>
      </c>
      <c r="Y387" s="13" t="str">
        <f>MID(DEC2BIN(HEX2DEC(X386),4),2,1)</f>
        <v>0</v>
      </c>
      <c r="Z387" s="13" t="str">
        <f>MID(DEC2BIN(HEX2DEC(X386),4),3,1)</f>
        <v>0</v>
      </c>
      <c r="AA387" s="13" t="str">
        <f>MID(DEC2BIN(HEX2DEC(X386),4),4,1)</f>
        <v>0</v>
      </c>
      <c r="AB387" s="13" t="str">
        <f>MID(DEC2BIN(HEX2DEC(AB386),4),1,1)</f>
        <v>1</v>
      </c>
      <c r="AC387" s="13" t="str">
        <f>MID(DEC2BIN(HEX2DEC(AB386),4),2,1)</f>
        <v>1</v>
      </c>
      <c r="AD387" s="13" t="str">
        <f>MID(DEC2BIN(HEX2DEC(AB386),4),3,1)</f>
        <v>0</v>
      </c>
      <c r="AE387" s="13" t="str">
        <f>MID(DEC2BIN(HEX2DEC(AB386),4),4,1)</f>
        <v>0</v>
      </c>
      <c r="AF387" s="13" t="str">
        <f>MID(DEC2BIN(HEX2DEC(AF386),4),1,1)</f>
        <v>0</v>
      </c>
      <c r="AG387" s="13" t="str">
        <f>MID(DEC2BIN(HEX2DEC(AF386),4),2,1)</f>
        <v>0</v>
      </c>
      <c r="AH387" s="13" t="str">
        <f>MID(DEC2BIN(HEX2DEC(AF386),4),3,1)</f>
        <v>0</v>
      </c>
      <c r="AI387" s="13" t="str">
        <f>MID(DEC2BIN(HEX2DEC(AF386),4),4,1)</f>
        <v>1</v>
      </c>
      <c r="AL387" s="16" t="s">
        <v>65</v>
      </c>
      <c r="AM387" s="20" t="str">
        <f>CONCATENATE(D386,H386,L386,P386,T386,X386,AB386,AF386)</f>
        <v>7BF718C1</v>
      </c>
    </row>
    <row r="388" spans="1:39" ht="15" customHeight="1" thickBot="1" x14ac:dyDescent="0.6">
      <c r="C388" s="17" t="s">
        <v>46</v>
      </c>
      <c r="D388" s="13" t="str">
        <f>D350</f>
        <v>7</v>
      </c>
      <c r="H388" s="13" t="str">
        <f t="shared" ref="H388" si="1858">H350</f>
        <v>D</v>
      </c>
      <c r="L388" s="13" t="str">
        <f t="shared" ref="L388" si="1859">L350</f>
        <v>B</v>
      </c>
      <c r="P388" s="13" t="str">
        <f t="shared" ref="P388" si="1860">P350</f>
        <v>F</v>
      </c>
      <c r="T388" s="13" t="str">
        <f t="shared" ref="T388" si="1861">T350</f>
        <v>1</v>
      </c>
      <c r="X388" s="13" t="str">
        <f t="shared" ref="X388" si="1862">X350</f>
        <v>2</v>
      </c>
      <c r="AB388" s="13" t="str">
        <f t="shared" ref="AB388" si="1863">AB350</f>
        <v>C</v>
      </c>
      <c r="AF388" s="13" t="str">
        <f t="shared" ref="AF388" si="1864">AF350</f>
        <v>A</v>
      </c>
      <c r="AM388" s="14"/>
    </row>
    <row r="389" spans="1:39" ht="15" customHeight="1" thickBot="1" x14ac:dyDescent="0.5">
      <c r="C389" s="15" t="s">
        <v>47</v>
      </c>
      <c r="D389" s="13" t="str">
        <f>MID(DEC2BIN(HEX2DEC(D388),4),1,1)</f>
        <v>0</v>
      </c>
      <c r="E389" s="13" t="str">
        <f>MID(DEC2BIN(HEX2DEC(D388),4),2,1)</f>
        <v>1</v>
      </c>
      <c r="F389" s="13" t="str">
        <f>MID(DEC2BIN(HEX2DEC(D388),4),3,1)</f>
        <v>1</v>
      </c>
      <c r="G389" s="13" t="str">
        <f>MID(DEC2BIN(HEX2DEC(D388),4),4,1)</f>
        <v>1</v>
      </c>
      <c r="H389" s="13" t="str">
        <f>MID(DEC2BIN(HEX2DEC(H388),4),1,1)</f>
        <v>1</v>
      </c>
      <c r="I389" s="13" t="str">
        <f>MID(DEC2BIN(HEX2DEC(H388),4),2,1)</f>
        <v>1</v>
      </c>
      <c r="J389" s="13" t="str">
        <f>MID(DEC2BIN(HEX2DEC(H388),4),3,1)</f>
        <v>0</v>
      </c>
      <c r="K389" s="13" t="str">
        <f>MID(DEC2BIN(HEX2DEC(H388),4),4,1)</f>
        <v>1</v>
      </c>
      <c r="L389" s="13" t="str">
        <f>MID(DEC2BIN(HEX2DEC(L388),4),1,1)</f>
        <v>1</v>
      </c>
      <c r="M389" s="13" t="str">
        <f>MID(DEC2BIN(HEX2DEC(L388),4),2,1)</f>
        <v>0</v>
      </c>
      <c r="N389" s="13" t="str">
        <f>MID(DEC2BIN(HEX2DEC(L388),4),3,1)</f>
        <v>1</v>
      </c>
      <c r="O389" s="13" t="str">
        <f>MID(DEC2BIN(HEX2DEC(L388),4),4,1)</f>
        <v>1</v>
      </c>
      <c r="P389" s="13" t="str">
        <f>MID(DEC2BIN(HEX2DEC(P388),4),1,1)</f>
        <v>1</v>
      </c>
      <c r="Q389" s="13" t="str">
        <f>MID(DEC2BIN(HEX2DEC(P388),4),2,1)</f>
        <v>1</v>
      </c>
      <c r="R389" s="13" t="str">
        <f>MID(DEC2BIN(HEX2DEC(P388),4),3,1)</f>
        <v>1</v>
      </c>
      <c r="S389" s="13" t="str">
        <f>MID(DEC2BIN(HEX2DEC(P388),4),4,1)</f>
        <v>1</v>
      </c>
      <c r="T389" s="13" t="str">
        <f>MID(DEC2BIN(HEX2DEC(T388),4),1,1)</f>
        <v>0</v>
      </c>
      <c r="U389" s="13" t="str">
        <f>MID(DEC2BIN(HEX2DEC(T388),4),2,1)</f>
        <v>0</v>
      </c>
      <c r="V389" s="13" t="str">
        <f>MID(DEC2BIN(HEX2DEC(T388),4),3,1)</f>
        <v>0</v>
      </c>
      <c r="W389" s="13" t="str">
        <f>MID(DEC2BIN(HEX2DEC(T388),4),4,1)</f>
        <v>1</v>
      </c>
      <c r="X389" s="13" t="str">
        <f>MID(DEC2BIN(HEX2DEC(X388),4),1,1)</f>
        <v>0</v>
      </c>
      <c r="Y389" s="13" t="str">
        <f>MID(DEC2BIN(HEX2DEC(X388),4),2,1)</f>
        <v>0</v>
      </c>
      <c r="Z389" s="13" t="str">
        <f>MID(DEC2BIN(HEX2DEC(X388),4),3,1)</f>
        <v>1</v>
      </c>
      <c r="AA389" s="13" t="str">
        <f>MID(DEC2BIN(HEX2DEC(X388),4),4,1)</f>
        <v>0</v>
      </c>
      <c r="AB389" s="13" t="str">
        <f>MID(DEC2BIN(HEX2DEC(AB388),4),1,1)</f>
        <v>1</v>
      </c>
      <c r="AC389" s="13" t="str">
        <f>MID(DEC2BIN(HEX2DEC(AB388),4),2,1)</f>
        <v>1</v>
      </c>
      <c r="AD389" s="13" t="str">
        <f>MID(DEC2BIN(HEX2DEC(AB388),4),3,1)</f>
        <v>0</v>
      </c>
      <c r="AE389" s="13" t="str">
        <f>MID(DEC2BIN(HEX2DEC(AB388),4),4,1)</f>
        <v>0</v>
      </c>
      <c r="AF389" s="13" t="str">
        <f>MID(DEC2BIN(HEX2DEC(AF388),4),1,1)</f>
        <v>1</v>
      </c>
      <c r="AG389" s="13" t="str">
        <f>MID(DEC2BIN(HEX2DEC(AF388),4),2,1)</f>
        <v>0</v>
      </c>
      <c r="AH389" s="13" t="str">
        <f>MID(DEC2BIN(HEX2DEC(AF388),4),3,1)</f>
        <v>1</v>
      </c>
      <c r="AI389" s="13" t="str">
        <f>MID(DEC2BIN(HEX2DEC(AF388),4),4,1)</f>
        <v>0</v>
      </c>
      <c r="AL389" s="16" t="s">
        <v>66</v>
      </c>
      <c r="AM389" s="20" t="str">
        <f>CONCATENATE(D388,H388,L388,P388,T388,X388,AB388,AF388)</f>
        <v>7DBF12CA</v>
      </c>
    </row>
    <row r="390" spans="1:39" ht="15" customHeight="1" thickBot="1" x14ac:dyDescent="0.6">
      <c r="C390" s="17" t="s">
        <v>48</v>
      </c>
      <c r="D390" s="13" t="str">
        <f>D352</f>
        <v>6</v>
      </c>
      <c r="H390" s="13" t="str">
        <f t="shared" ref="H390" si="1865">H352</f>
        <v>D</v>
      </c>
      <c r="L390" s="13" t="str">
        <f t="shared" ref="L390" si="1866">L352</f>
        <v>9</v>
      </c>
      <c r="P390" s="13" t="str">
        <f t="shared" ref="P390" si="1867">P352</f>
        <v>1</v>
      </c>
      <c r="T390" s="13" t="str">
        <f t="shared" ref="T390" si="1868">T352</f>
        <v>5</v>
      </c>
      <c r="X390" s="13" t="str">
        <f t="shared" ref="X390" si="1869">X352</f>
        <v>A</v>
      </c>
      <c r="AB390" s="13" t="str">
        <f t="shared" ref="AB390" si="1870">AB352</f>
        <v>F</v>
      </c>
      <c r="AF390" s="13" t="str">
        <f t="shared" ref="AF390" si="1871">AF352</f>
        <v>9</v>
      </c>
      <c r="AM390" s="14"/>
    </row>
    <row r="391" spans="1:39" ht="15" customHeight="1" thickBot="1" x14ac:dyDescent="0.5">
      <c r="C391" s="15" t="s">
        <v>49</v>
      </c>
      <c r="D391" s="13" t="str">
        <f>MID(DEC2BIN(HEX2DEC(D390),4),1,1)</f>
        <v>0</v>
      </c>
      <c r="E391" s="13" t="str">
        <f>MID(DEC2BIN(HEX2DEC(D390),4),2,1)</f>
        <v>1</v>
      </c>
      <c r="F391" s="13" t="str">
        <f>MID(DEC2BIN(HEX2DEC(D390),4),3,1)</f>
        <v>1</v>
      </c>
      <c r="G391" s="13" t="str">
        <f>MID(DEC2BIN(HEX2DEC(D390),4),4,1)</f>
        <v>0</v>
      </c>
      <c r="H391" s="13" t="str">
        <f>MID(DEC2BIN(HEX2DEC(H390),4),1,1)</f>
        <v>1</v>
      </c>
      <c r="I391" s="13" t="str">
        <f>MID(DEC2BIN(HEX2DEC(H390),4),2,1)</f>
        <v>1</v>
      </c>
      <c r="J391" s="13" t="str">
        <f>MID(DEC2BIN(HEX2DEC(H390),4),3,1)</f>
        <v>0</v>
      </c>
      <c r="K391" s="13" t="str">
        <f>MID(DEC2BIN(HEX2DEC(H390),4),4,1)</f>
        <v>1</v>
      </c>
      <c r="L391" s="13" t="str">
        <f>MID(DEC2BIN(HEX2DEC(L390),4),1,1)</f>
        <v>1</v>
      </c>
      <c r="M391" s="13" t="str">
        <f>MID(DEC2BIN(HEX2DEC(L390),4),2,1)</f>
        <v>0</v>
      </c>
      <c r="N391" s="13" t="str">
        <f>MID(DEC2BIN(HEX2DEC(L390),4),3,1)</f>
        <v>0</v>
      </c>
      <c r="O391" s="13" t="str">
        <f>MID(DEC2BIN(HEX2DEC(L390),4),4,1)</f>
        <v>1</v>
      </c>
      <c r="P391" s="13" t="str">
        <f>MID(DEC2BIN(HEX2DEC(P390),4),1,1)</f>
        <v>0</v>
      </c>
      <c r="Q391" s="13" t="str">
        <f>MID(DEC2BIN(HEX2DEC(P390),4),2,1)</f>
        <v>0</v>
      </c>
      <c r="R391" s="13" t="str">
        <f>MID(DEC2BIN(HEX2DEC(P390),4),3,1)</f>
        <v>0</v>
      </c>
      <c r="S391" s="13" t="str">
        <f>MID(DEC2BIN(HEX2DEC(P390),4),4,1)</f>
        <v>1</v>
      </c>
      <c r="T391" s="13" t="str">
        <f>MID(DEC2BIN(HEX2DEC(T390),4),1,1)</f>
        <v>0</v>
      </c>
      <c r="U391" s="13" t="str">
        <f>MID(DEC2BIN(HEX2DEC(T390),4),2,1)</f>
        <v>1</v>
      </c>
      <c r="V391" s="13" t="str">
        <f>MID(DEC2BIN(HEX2DEC(T390),4),3,1)</f>
        <v>0</v>
      </c>
      <c r="W391" s="13" t="str">
        <f>MID(DEC2BIN(HEX2DEC(T390),4),4,1)</f>
        <v>1</v>
      </c>
      <c r="X391" s="13" t="str">
        <f>MID(DEC2BIN(HEX2DEC(X390),4),1,1)</f>
        <v>1</v>
      </c>
      <c r="Y391" s="13" t="str">
        <f>MID(DEC2BIN(HEX2DEC(X390),4),2,1)</f>
        <v>0</v>
      </c>
      <c r="Z391" s="13" t="str">
        <f>MID(DEC2BIN(HEX2DEC(X390),4),3,1)</f>
        <v>1</v>
      </c>
      <c r="AA391" s="13" t="str">
        <f>MID(DEC2BIN(HEX2DEC(X390),4),4,1)</f>
        <v>0</v>
      </c>
      <c r="AB391" s="13" t="str">
        <f>MID(DEC2BIN(HEX2DEC(AB390),4),1,1)</f>
        <v>1</v>
      </c>
      <c r="AC391" s="13" t="str">
        <f>MID(DEC2BIN(HEX2DEC(AB390),4),2,1)</f>
        <v>1</v>
      </c>
      <c r="AD391" s="13" t="str">
        <f>MID(DEC2BIN(HEX2DEC(AB390),4),3,1)</f>
        <v>1</v>
      </c>
      <c r="AE391" s="13" t="str">
        <f>MID(DEC2BIN(HEX2DEC(AB390),4),4,1)</f>
        <v>1</v>
      </c>
      <c r="AF391" s="13" t="str">
        <f>MID(DEC2BIN(HEX2DEC(AF390),4),1,1)</f>
        <v>1</v>
      </c>
      <c r="AG391" s="13" t="str">
        <f>MID(DEC2BIN(HEX2DEC(AF390),4),2,1)</f>
        <v>0</v>
      </c>
      <c r="AH391" s="13" t="str">
        <f>MID(DEC2BIN(HEX2DEC(AF390),4),3,1)</f>
        <v>0</v>
      </c>
      <c r="AI391" s="13" t="str">
        <f>MID(DEC2BIN(HEX2DEC(AF390),4),4,1)</f>
        <v>1</v>
      </c>
      <c r="AL391" s="16" t="s">
        <v>55</v>
      </c>
      <c r="AM391" s="20" t="str">
        <f>CONCATENATE(D390,H390,L390,P390,T390,X390,AB390,AF390)</f>
        <v>6D915AF9</v>
      </c>
    </row>
    <row r="392" spans="1:39" ht="15" customHeight="1" x14ac:dyDescent="0.45">
      <c r="C392" s="15" t="s">
        <v>50</v>
      </c>
      <c r="D392" s="13" t="str">
        <f>IF(VALUE(D387)=1,D389,D391)</f>
        <v>0</v>
      </c>
      <c r="E392" s="13" t="str">
        <f t="shared" ref="E392:AI392" si="1872">IF(VALUE(E387)=1,E389,E391)</f>
        <v>1</v>
      </c>
      <c r="F392" s="13" t="str">
        <f t="shared" si="1872"/>
        <v>1</v>
      </c>
      <c r="G392" s="13" t="str">
        <f t="shared" si="1872"/>
        <v>1</v>
      </c>
      <c r="H392" s="13" t="str">
        <f t="shared" si="1872"/>
        <v>1</v>
      </c>
      <c r="I392" s="13" t="str">
        <f t="shared" si="1872"/>
        <v>1</v>
      </c>
      <c r="J392" s="13" t="str">
        <f t="shared" si="1872"/>
        <v>0</v>
      </c>
      <c r="K392" s="13" t="str">
        <f t="shared" si="1872"/>
        <v>1</v>
      </c>
      <c r="L392" s="13" t="str">
        <f t="shared" si="1872"/>
        <v>1</v>
      </c>
      <c r="M392" s="13" t="str">
        <f t="shared" si="1872"/>
        <v>0</v>
      </c>
      <c r="N392" s="13" t="str">
        <f t="shared" si="1872"/>
        <v>1</v>
      </c>
      <c r="O392" s="13" t="str">
        <f t="shared" si="1872"/>
        <v>1</v>
      </c>
      <c r="P392" s="13" t="str">
        <f t="shared" si="1872"/>
        <v>0</v>
      </c>
      <c r="Q392" s="13" t="str">
        <f t="shared" si="1872"/>
        <v>1</v>
      </c>
      <c r="R392" s="13" t="str">
        <f t="shared" si="1872"/>
        <v>1</v>
      </c>
      <c r="S392" s="13" t="str">
        <f t="shared" si="1872"/>
        <v>1</v>
      </c>
      <c r="T392" s="13" t="str">
        <f t="shared" si="1872"/>
        <v>0</v>
      </c>
      <c r="U392" s="13" t="str">
        <f t="shared" si="1872"/>
        <v>1</v>
      </c>
      <c r="V392" s="13" t="str">
        <f t="shared" si="1872"/>
        <v>0</v>
      </c>
      <c r="W392" s="13" t="str">
        <f t="shared" si="1872"/>
        <v>1</v>
      </c>
      <c r="X392" s="13" t="str">
        <f t="shared" si="1872"/>
        <v>0</v>
      </c>
      <c r="Y392" s="13" t="str">
        <f t="shared" si="1872"/>
        <v>0</v>
      </c>
      <c r="Z392" s="13" t="str">
        <f t="shared" si="1872"/>
        <v>1</v>
      </c>
      <c r="AA392" s="13" t="str">
        <f t="shared" si="1872"/>
        <v>0</v>
      </c>
      <c r="AB392" s="13" t="str">
        <f t="shared" si="1872"/>
        <v>1</v>
      </c>
      <c r="AC392" s="13" t="str">
        <f t="shared" si="1872"/>
        <v>1</v>
      </c>
      <c r="AD392" s="13" t="str">
        <f t="shared" si="1872"/>
        <v>1</v>
      </c>
      <c r="AE392" s="13" t="str">
        <f t="shared" si="1872"/>
        <v>1</v>
      </c>
      <c r="AF392" s="13" t="str">
        <f t="shared" si="1872"/>
        <v>1</v>
      </c>
      <c r="AG392" s="13" t="str">
        <f t="shared" si="1872"/>
        <v>0</v>
      </c>
      <c r="AH392" s="13" t="str">
        <f t="shared" si="1872"/>
        <v>0</v>
      </c>
      <c r="AI392" s="13" t="str">
        <f t="shared" si="1872"/>
        <v>0</v>
      </c>
    </row>
    <row r="393" spans="1:39" ht="15" customHeight="1" x14ac:dyDescent="0.45">
      <c r="C393" s="15" t="s">
        <v>51</v>
      </c>
      <c r="D393" s="13" t="str">
        <f>BIN2HEX(CONCATENATE(D392,E392,F392,G392))</f>
        <v>7</v>
      </c>
      <c r="H393" s="13" t="str">
        <f>BIN2HEX(CONCATENATE(H392,I392,J392,K392))</f>
        <v>D</v>
      </c>
      <c r="L393" s="13" t="str">
        <f>BIN2HEX(CONCATENATE(L392,M392,N392,O392))</f>
        <v>B</v>
      </c>
      <c r="P393" s="13" t="str">
        <f>BIN2HEX(CONCATENATE(P392,Q392,R392,S392))</f>
        <v>7</v>
      </c>
      <c r="T393" s="13" t="str">
        <f>BIN2HEX(CONCATENATE(T392,U392,V392,W392))</f>
        <v>5</v>
      </c>
      <c r="X393" s="13" t="str">
        <f>BIN2HEX(CONCATENATE(X392,Y392,Z392,AA392))</f>
        <v>2</v>
      </c>
      <c r="AB393" s="13" t="str">
        <f>BIN2HEX(CONCATENATE(AB392,AC392,AD392,AE392))</f>
        <v>F</v>
      </c>
      <c r="AF393" s="13" t="str">
        <f>BIN2HEX(CONCATENATE(AF392,AG392,AH392,AI392))</f>
        <v>8</v>
      </c>
    </row>
    <row r="394" spans="1:39" ht="15" customHeight="1" x14ac:dyDescent="0.55000000000000004">
      <c r="C394" s="17" t="s">
        <v>52</v>
      </c>
      <c r="D394" s="13" t="str">
        <f>D354</f>
        <v>B</v>
      </c>
      <c r="H394" s="13" t="str">
        <f t="shared" ref="H394" si="1873">H354</f>
        <v>D</v>
      </c>
      <c r="L394" s="13" t="str">
        <f t="shared" ref="L394" si="1874">L354</f>
        <v>4</v>
      </c>
      <c r="P394" s="13" t="str">
        <f t="shared" ref="P394" si="1875">P354</f>
        <v>A</v>
      </c>
      <c r="T394" s="13" t="str">
        <f t="shared" ref="T394" si="1876">T354</f>
        <v>F</v>
      </c>
      <c r="X394" s="13" t="str">
        <f t="shared" ref="X394" si="1877">X354</f>
        <v>1</v>
      </c>
      <c r="AB394" s="13" t="str">
        <f t="shared" ref="AB394" si="1878">AB354</f>
        <v>3</v>
      </c>
      <c r="AF394" s="13" t="str">
        <f t="shared" ref="AF394" si="1879">AF354</f>
        <v>5</v>
      </c>
    </row>
    <row r="395" spans="1:39" ht="15" customHeight="1" x14ac:dyDescent="0.45">
      <c r="D395" s="13" t="str">
        <f>MID(DEC2BIN(HEX2DEC(D394),4),1,1)</f>
        <v>1</v>
      </c>
      <c r="E395" s="13" t="str">
        <f>MID(DEC2BIN(HEX2DEC(D394),4),2,1)</f>
        <v>0</v>
      </c>
      <c r="F395" s="13" t="str">
        <f>MID(DEC2BIN(HEX2DEC(D394),4),3,1)</f>
        <v>1</v>
      </c>
      <c r="G395" s="13" t="str">
        <f>MID(DEC2BIN(HEX2DEC(D394),4),4,1)</f>
        <v>1</v>
      </c>
      <c r="H395" s="13" t="str">
        <f>MID(DEC2BIN(HEX2DEC(H394),4),1,1)</f>
        <v>1</v>
      </c>
      <c r="I395" s="13" t="str">
        <f>MID(DEC2BIN(HEX2DEC(H394),4),2,1)</f>
        <v>1</v>
      </c>
      <c r="J395" s="13" t="str">
        <f>MID(DEC2BIN(HEX2DEC(H394),4),3,1)</f>
        <v>0</v>
      </c>
      <c r="K395" s="13" t="str">
        <f>MID(DEC2BIN(HEX2DEC(H394),4),4,1)</f>
        <v>1</v>
      </c>
      <c r="L395" s="13" t="str">
        <f>MID(DEC2BIN(HEX2DEC(L394),4),1,1)</f>
        <v>0</v>
      </c>
      <c r="M395" s="13" t="str">
        <f>MID(DEC2BIN(HEX2DEC(L394),4),2,1)</f>
        <v>1</v>
      </c>
      <c r="N395" s="13" t="str">
        <f>MID(DEC2BIN(HEX2DEC(L394),4),3,1)</f>
        <v>0</v>
      </c>
      <c r="O395" s="13" t="str">
        <f>MID(DEC2BIN(HEX2DEC(L394),4),4,1)</f>
        <v>0</v>
      </c>
      <c r="P395" s="13" t="str">
        <f>MID(DEC2BIN(HEX2DEC(P394),4),1,1)</f>
        <v>1</v>
      </c>
      <c r="Q395" s="13" t="str">
        <f>MID(DEC2BIN(HEX2DEC(P394),4),2,1)</f>
        <v>0</v>
      </c>
      <c r="R395" s="13" t="str">
        <f>MID(DEC2BIN(HEX2DEC(P394),4),3,1)</f>
        <v>1</v>
      </c>
      <c r="S395" s="13" t="str">
        <f>MID(DEC2BIN(HEX2DEC(P394),4),4,1)</f>
        <v>0</v>
      </c>
      <c r="T395" s="13" t="str">
        <f>MID(DEC2BIN(HEX2DEC(T394),4),1,1)</f>
        <v>1</v>
      </c>
      <c r="U395" s="13" t="str">
        <f>MID(DEC2BIN(HEX2DEC(T394),4),2,1)</f>
        <v>1</v>
      </c>
      <c r="V395" s="13" t="str">
        <f>MID(DEC2BIN(HEX2DEC(T394),4),3,1)</f>
        <v>1</v>
      </c>
      <c r="W395" s="13" t="str">
        <f>MID(DEC2BIN(HEX2DEC(T394),4),4,1)</f>
        <v>1</v>
      </c>
      <c r="X395" s="13" t="str">
        <f>MID(DEC2BIN(HEX2DEC(X394),4),1,1)</f>
        <v>0</v>
      </c>
      <c r="Y395" s="13" t="str">
        <f>MID(DEC2BIN(HEX2DEC(X394),4),2,1)</f>
        <v>0</v>
      </c>
      <c r="Z395" s="13" t="str">
        <f>MID(DEC2BIN(HEX2DEC(X394),4),3,1)</f>
        <v>0</v>
      </c>
      <c r="AA395" s="13" t="str">
        <f>MID(DEC2BIN(HEX2DEC(X394),4),4,1)</f>
        <v>1</v>
      </c>
      <c r="AB395" s="13" t="str">
        <f>MID(DEC2BIN(HEX2DEC(AB394),4),1,1)</f>
        <v>0</v>
      </c>
      <c r="AC395" s="13" t="str">
        <f>MID(DEC2BIN(HEX2DEC(AB394),4),2,1)</f>
        <v>0</v>
      </c>
      <c r="AD395" s="13" t="str">
        <f>MID(DEC2BIN(HEX2DEC(AB394),4),3,1)</f>
        <v>1</v>
      </c>
      <c r="AE395" s="13" t="str">
        <f>MID(DEC2BIN(HEX2DEC(AB394),4),4,1)</f>
        <v>1</v>
      </c>
      <c r="AF395" s="13" t="str">
        <f>MID(DEC2BIN(HEX2DEC(AF394),4),1,1)</f>
        <v>0</v>
      </c>
      <c r="AG395" s="13" t="str">
        <f>MID(DEC2BIN(HEX2DEC(AF394),4),2,1)</f>
        <v>1</v>
      </c>
      <c r="AH395" s="13" t="str">
        <f>MID(DEC2BIN(HEX2DEC(AF394),4),3,1)</f>
        <v>0</v>
      </c>
      <c r="AI395" s="13" t="str">
        <f>MID(DEC2BIN(HEX2DEC(AF394),4),4,1)</f>
        <v>1</v>
      </c>
    </row>
    <row r="396" spans="1:39" ht="15" customHeight="1" x14ac:dyDescent="0.45">
      <c r="A396" s="23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  <c r="AE396" s="23"/>
      <c r="AF396" s="23"/>
      <c r="AG396" s="23"/>
      <c r="AH396" s="23"/>
      <c r="AI396" s="23"/>
      <c r="AJ396" s="23"/>
      <c r="AK396" s="23"/>
      <c r="AL396" s="23"/>
      <c r="AM396" s="23"/>
    </row>
    <row r="398" spans="1:39" ht="15" customHeight="1" x14ac:dyDescent="0.5">
      <c r="C398" s="12" t="s">
        <v>35</v>
      </c>
      <c r="D398" s="13">
        <f>D362+1</f>
        <v>12</v>
      </c>
    </row>
    <row r="400" spans="1:39" ht="15" customHeight="1" x14ac:dyDescent="0.45">
      <c r="C400" s="14" t="s">
        <v>31</v>
      </c>
      <c r="D400" s="13" t="str">
        <f>BIN2HEX(CONCATENATE(D401,E401,F401,G401))</f>
        <v>0</v>
      </c>
      <c r="H400" s="13" t="str">
        <f>BIN2HEX(CONCATENATE(H401,I401,J401,K401))</f>
        <v>8</v>
      </c>
      <c r="L400" s="13" t="str">
        <f>BIN2HEX(CONCATENATE(L401,M401,N401,O401))</f>
        <v>B</v>
      </c>
      <c r="P400" s="13" t="str">
        <f>BIN2HEX(CONCATENATE(P401,Q401,R401,S401))</f>
        <v>4</v>
      </c>
      <c r="T400" s="13" t="str">
        <f>BIN2HEX(CONCATENATE(T401,U401,V401,W401))</f>
        <v>F</v>
      </c>
      <c r="X400" s="13" t="str">
        <f>BIN2HEX(CONCATENATE(X401,Y401,Z401,AA401))</f>
        <v>C</v>
      </c>
      <c r="AB400" s="13" t="str">
        <f>BIN2HEX(CONCATENATE(AB401,AC401,AD401,AE401))</f>
        <v>B</v>
      </c>
      <c r="AF400" s="13" t="str">
        <f>BIN2HEX(CONCATENATE(AF401,AG401,AH401,AI401))</f>
        <v>9</v>
      </c>
    </row>
    <row r="401" spans="3:39" ht="15" customHeight="1" x14ac:dyDescent="0.45">
      <c r="C401" s="14" t="s">
        <v>36</v>
      </c>
      <c r="D401" s="13">
        <f>IF(ISEVEN(D402+D403+D404),0,1)</f>
        <v>0</v>
      </c>
      <c r="E401" s="13">
        <f t="shared" ref="E401:AI401" si="1880">IF(ISEVEN(E402+E403+E404),0,1)</f>
        <v>0</v>
      </c>
      <c r="F401" s="13">
        <f t="shared" si="1880"/>
        <v>0</v>
      </c>
      <c r="G401" s="13">
        <f t="shared" si="1880"/>
        <v>0</v>
      </c>
      <c r="H401" s="13">
        <f t="shared" si="1880"/>
        <v>1</v>
      </c>
      <c r="I401" s="13">
        <f t="shared" si="1880"/>
        <v>0</v>
      </c>
      <c r="J401" s="13">
        <f t="shared" si="1880"/>
        <v>0</v>
      </c>
      <c r="K401" s="13">
        <f t="shared" si="1880"/>
        <v>0</v>
      </c>
      <c r="L401" s="13">
        <f t="shared" si="1880"/>
        <v>1</v>
      </c>
      <c r="M401" s="13">
        <f t="shared" si="1880"/>
        <v>0</v>
      </c>
      <c r="N401" s="13">
        <f t="shared" si="1880"/>
        <v>1</v>
      </c>
      <c r="O401" s="13">
        <f t="shared" si="1880"/>
        <v>1</v>
      </c>
      <c r="P401" s="13">
        <f t="shared" si="1880"/>
        <v>0</v>
      </c>
      <c r="Q401" s="13">
        <f t="shared" si="1880"/>
        <v>1</v>
      </c>
      <c r="R401" s="13">
        <f t="shared" si="1880"/>
        <v>0</v>
      </c>
      <c r="S401" s="13">
        <f t="shared" si="1880"/>
        <v>0</v>
      </c>
      <c r="T401" s="13">
        <f t="shared" si="1880"/>
        <v>1</v>
      </c>
      <c r="U401" s="13">
        <f t="shared" si="1880"/>
        <v>1</v>
      </c>
      <c r="V401" s="13">
        <f t="shared" si="1880"/>
        <v>1</v>
      </c>
      <c r="W401" s="13">
        <f t="shared" si="1880"/>
        <v>1</v>
      </c>
      <c r="X401" s="13">
        <f t="shared" si="1880"/>
        <v>1</v>
      </c>
      <c r="Y401" s="13">
        <f t="shared" si="1880"/>
        <v>1</v>
      </c>
      <c r="Z401" s="13">
        <f t="shared" si="1880"/>
        <v>0</v>
      </c>
      <c r="AA401" s="13">
        <f t="shared" si="1880"/>
        <v>0</v>
      </c>
      <c r="AB401" s="13">
        <f t="shared" si="1880"/>
        <v>1</v>
      </c>
      <c r="AC401" s="13">
        <f t="shared" si="1880"/>
        <v>0</v>
      </c>
      <c r="AD401" s="13">
        <f t="shared" si="1880"/>
        <v>1</v>
      </c>
      <c r="AE401" s="13">
        <f t="shared" si="1880"/>
        <v>1</v>
      </c>
      <c r="AF401" s="13">
        <f t="shared" si="1880"/>
        <v>1</v>
      </c>
      <c r="AG401" s="13">
        <f t="shared" si="1880"/>
        <v>0</v>
      </c>
      <c r="AH401" s="13">
        <f t="shared" si="1880"/>
        <v>0</v>
      </c>
      <c r="AI401" s="13">
        <f t="shared" si="1880"/>
        <v>1</v>
      </c>
      <c r="AL401" s="13" t="s">
        <v>53</v>
      </c>
      <c r="AM401" s="14" t="str">
        <f>VLOOKUP('הכנה ל- SHA-256 #2'!$U$24,'הכנה ל- SHA-256 #2'!$U$24:$CG$24,1+'SHA-256 Algorithm #2'!D398,)</f>
        <v>00000000</v>
      </c>
    </row>
    <row r="402" spans="3:39" ht="15" customHeight="1" x14ac:dyDescent="0.45">
      <c r="C402" s="14" t="s">
        <v>32</v>
      </c>
      <c r="D402" s="13" t="str">
        <f>N406</f>
        <v>1</v>
      </c>
      <c r="E402" s="13" t="str">
        <f t="shared" ref="E402" si="1881">O406</f>
        <v>1</v>
      </c>
      <c r="F402" s="13" t="str">
        <f t="shared" ref="F402" si="1882">P406</f>
        <v>1</v>
      </c>
      <c r="G402" s="13" t="str">
        <f t="shared" ref="G402" si="1883">Q406</f>
        <v>0</v>
      </c>
      <c r="H402" s="13" t="str">
        <f t="shared" ref="H402" si="1884">R406</f>
        <v>1</v>
      </c>
      <c r="I402" s="13" t="str">
        <f t="shared" ref="I402" si="1885">S406</f>
        <v>0</v>
      </c>
      <c r="J402" s="13" t="str">
        <f t="shared" ref="J402" si="1886">T406</f>
        <v>0</v>
      </c>
      <c r="K402" s="13" t="str">
        <f t="shared" ref="K402" si="1887">U406</f>
        <v>1</v>
      </c>
      <c r="L402" s="13" t="str">
        <f t="shared" ref="L402" si="1888">V406</f>
        <v>0</v>
      </c>
      <c r="M402" s="13" t="str">
        <f t="shared" ref="M402" si="1889">W406</f>
        <v>0</v>
      </c>
      <c r="N402" s="13" t="str">
        <f t="shared" ref="N402" si="1890">X406</f>
        <v>1</v>
      </c>
      <c r="O402" s="13" t="str">
        <f t="shared" ref="O402" si="1891">Y406</f>
        <v>0</v>
      </c>
      <c r="P402" s="13" t="str">
        <f t="shared" ref="P402" si="1892">Z406</f>
        <v>1</v>
      </c>
      <c r="Q402" s="13" t="str">
        <f t="shared" ref="Q402" si="1893">AA406</f>
        <v>1</v>
      </c>
      <c r="R402" s="13" t="str">
        <f t="shared" ref="R402" si="1894">AB406</f>
        <v>0</v>
      </c>
      <c r="S402" s="13" t="str">
        <f t="shared" ref="S402" si="1895">AC406</f>
        <v>1</v>
      </c>
      <c r="T402" s="13" t="str">
        <f t="shared" ref="T402" si="1896">AD406</f>
        <v>0</v>
      </c>
      <c r="U402" s="13" t="str">
        <f t="shared" ref="U402" si="1897">AE406</f>
        <v>0</v>
      </c>
      <c r="V402" s="13" t="str">
        <f t="shared" ref="V402" si="1898">AF406</f>
        <v>0</v>
      </c>
      <c r="W402" s="13" t="str">
        <f t="shared" ref="W402" si="1899">AG406</f>
        <v>1</v>
      </c>
      <c r="X402" s="13" t="str">
        <f t="shared" ref="X402" si="1900">AH406</f>
        <v>1</v>
      </c>
      <c r="Y402" s="13" t="str">
        <f t="shared" ref="Y402" si="1901">AI406</f>
        <v>0</v>
      </c>
      <c r="Z402" s="13" t="str">
        <f>D406</f>
        <v>1</v>
      </c>
      <c r="AA402" s="13" t="str">
        <f t="shared" ref="AA402" si="1902">E406</f>
        <v>1</v>
      </c>
      <c r="AB402" s="13" t="str">
        <f t="shared" ref="AB402" si="1903">F406</f>
        <v>1</v>
      </c>
      <c r="AC402" s="13" t="str">
        <f t="shared" ref="AC402" si="1904">G406</f>
        <v>0</v>
      </c>
      <c r="AD402" s="13" t="str">
        <f t="shared" ref="AD402" si="1905">H406</f>
        <v>1</v>
      </c>
      <c r="AE402" s="13" t="str">
        <f t="shared" ref="AE402" si="1906">I406</f>
        <v>1</v>
      </c>
      <c r="AF402" s="13" t="str">
        <f t="shared" ref="AF402" si="1907">J406</f>
        <v>1</v>
      </c>
      <c r="AG402" s="13" t="str">
        <f t="shared" ref="AG402" si="1908">K406</f>
        <v>0</v>
      </c>
      <c r="AH402" s="13" t="str">
        <f t="shared" ref="AH402" si="1909">L406</f>
        <v>1</v>
      </c>
      <c r="AI402" s="13" t="str">
        <f t="shared" ref="AI402" si="1910">M406</f>
        <v>0</v>
      </c>
      <c r="AL402" s="14" t="s">
        <v>54</v>
      </c>
      <c r="AM402" s="14" t="str">
        <f>HLOOKUP('הכנה ל- SHA-256 #1'!$Q$5,'הכנה ל- SHA-256 #1'!$Q$5:$Q$69,1+'SHA-256 Algorithm #2'!D398,FALSE)</f>
        <v>550C7DC3</v>
      </c>
    </row>
    <row r="403" spans="3:39" ht="15" customHeight="1" x14ac:dyDescent="0.45">
      <c r="C403" s="14" t="s">
        <v>33</v>
      </c>
      <c r="D403" s="13" t="str">
        <f>W406</f>
        <v>0</v>
      </c>
      <c r="E403" s="13" t="str">
        <f t="shared" ref="E403" si="1911">X406</f>
        <v>1</v>
      </c>
      <c r="F403" s="13" t="str">
        <f t="shared" ref="F403" si="1912">Y406</f>
        <v>0</v>
      </c>
      <c r="G403" s="13" t="str">
        <f t="shared" ref="G403" si="1913">Z406</f>
        <v>1</v>
      </c>
      <c r="H403" s="13" t="str">
        <f t="shared" ref="H403" si="1914">AA406</f>
        <v>1</v>
      </c>
      <c r="I403" s="13" t="str">
        <f t="shared" ref="I403" si="1915">AB406</f>
        <v>0</v>
      </c>
      <c r="J403" s="13" t="str">
        <f t="shared" ref="J403" si="1916">AC406</f>
        <v>1</v>
      </c>
      <c r="K403" s="13" t="str">
        <f t="shared" ref="K403" si="1917">AD406</f>
        <v>0</v>
      </c>
      <c r="L403" s="13" t="str">
        <f t="shared" ref="L403" si="1918">AE406</f>
        <v>0</v>
      </c>
      <c r="M403" s="13" t="str">
        <f t="shared" ref="M403" si="1919">AF406</f>
        <v>0</v>
      </c>
      <c r="N403" s="13" t="str">
        <f t="shared" ref="N403" si="1920">AG406</f>
        <v>1</v>
      </c>
      <c r="O403" s="13" t="str">
        <f t="shared" ref="O403" si="1921">AH406</f>
        <v>1</v>
      </c>
      <c r="P403" s="13" t="str">
        <f t="shared" ref="P403" si="1922">AI406</f>
        <v>0</v>
      </c>
      <c r="Q403" s="13" t="str">
        <f>D406</f>
        <v>1</v>
      </c>
      <c r="R403" s="13" t="str">
        <f t="shared" ref="R403" si="1923">E406</f>
        <v>1</v>
      </c>
      <c r="S403" s="13" t="str">
        <f t="shared" ref="S403" si="1924">F406</f>
        <v>1</v>
      </c>
      <c r="T403" s="13" t="str">
        <f t="shared" ref="T403" si="1925">G406</f>
        <v>0</v>
      </c>
      <c r="U403" s="13" t="str">
        <f t="shared" ref="U403" si="1926">H406</f>
        <v>1</v>
      </c>
      <c r="V403" s="13" t="str">
        <f t="shared" ref="V403" si="1927">I406</f>
        <v>1</v>
      </c>
      <c r="W403" s="13" t="str">
        <f t="shared" ref="W403" si="1928">J406</f>
        <v>1</v>
      </c>
      <c r="X403" s="13" t="str">
        <f t="shared" ref="X403" si="1929">K406</f>
        <v>0</v>
      </c>
      <c r="Y403" s="13" t="str">
        <f t="shared" ref="Y403" si="1930">L406</f>
        <v>1</v>
      </c>
      <c r="Z403" s="13" t="str">
        <f t="shared" ref="Z403" si="1931">M406</f>
        <v>0</v>
      </c>
      <c r="AA403" s="13" t="str">
        <f t="shared" ref="AA403" si="1932">N406</f>
        <v>1</v>
      </c>
      <c r="AB403" s="13" t="str">
        <f t="shared" ref="AB403" si="1933">O406</f>
        <v>1</v>
      </c>
      <c r="AC403" s="13" t="str">
        <f t="shared" ref="AC403" si="1934">P406</f>
        <v>1</v>
      </c>
      <c r="AD403" s="13" t="str">
        <f t="shared" ref="AD403" si="1935">Q406</f>
        <v>0</v>
      </c>
      <c r="AE403" s="13" t="str">
        <f t="shared" ref="AE403" si="1936">R406</f>
        <v>1</v>
      </c>
      <c r="AF403" s="13" t="str">
        <f t="shared" ref="AF403" si="1937">S406</f>
        <v>0</v>
      </c>
      <c r="AG403" s="13" t="str">
        <f t="shared" ref="AG403" si="1938">T406</f>
        <v>0</v>
      </c>
      <c r="AH403" s="13" t="str">
        <f t="shared" ref="AH403" si="1939">U406</f>
        <v>1</v>
      </c>
      <c r="AI403" s="13" t="str">
        <f t="shared" ref="AI403" si="1940">V406</f>
        <v>0</v>
      </c>
      <c r="AL403" s="14" t="s">
        <v>55</v>
      </c>
      <c r="AM403" s="14" t="str">
        <f>CONCATENATE(D430,H430,L430,P430,T430,X430,AB430,AF430)</f>
        <v>6D915AF9</v>
      </c>
    </row>
    <row r="404" spans="3:39" ht="15" customHeight="1" x14ac:dyDescent="0.45">
      <c r="C404" s="14" t="s">
        <v>34</v>
      </c>
      <c r="D404" s="13" t="str">
        <f>AH406</f>
        <v>1</v>
      </c>
      <c r="E404" s="13" t="str">
        <f>AI406</f>
        <v>0</v>
      </c>
      <c r="F404" s="13" t="str">
        <f>D406</f>
        <v>1</v>
      </c>
      <c r="G404" s="13" t="str">
        <f t="shared" ref="G404" si="1941">E406</f>
        <v>1</v>
      </c>
      <c r="H404" s="13" t="str">
        <f t="shared" ref="H404" si="1942">F406</f>
        <v>1</v>
      </c>
      <c r="I404" s="13" t="str">
        <f t="shared" ref="I404" si="1943">G406</f>
        <v>0</v>
      </c>
      <c r="J404" s="13" t="str">
        <f t="shared" ref="J404" si="1944">H406</f>
        <v>1</v>
      </c>
      <c r="K404" s="13" t="str">
        <f t="shared" ref="K404" si="1945">I406</f>
        <v>1</v>
      </c>
      <c r="L404" s="13" t="str">
        <f t="shared" ref="L404" si="1946">J406</f>
        <v>1</v>
      </c>
      <c r="M404" s="13" t="str">
        <f t="shared" ref="M404" si="1947">K406</f>
        <v>0</v>
      </c>
      <c r="N404" s="13" t="str">
        <f t="shared" ref="N404" si="1948">L406</f>
        <v>1</v>
      </c>
      <c r="O404" s="13" t="str">
        <f t="shared" ref="O404" si="1949">M406</f>
        <v>0</v>
      </c>
      <c r="P404" s="13" t="str">
        <f t="shared" ref="P404" si="1950">N406</f>
        <v>1</v>
      </c>
      <c r="Q404" s="13" t="str">
        <f t="shared" ref="Q404" si="1951">O406</f>
        <v>1</v>
      </c>
      <c r="R404" s="13" t="str">
        <f t="shared" ref="R404" si="1952">P406</f>
        <v>1</v>
      </c>
      <c r="S404" s="13" t="str">
        <f t="shared" ref="S404" si="1953">Q406</f>
        <v>0</v>
      </c>
      <c r="T404" s="13" t="str">
        <f t="shared" ref="T404" si="1954">R406</f>
        <v>1</v>
      </c>
      <c r="U404" s="13" t="str">
        <f t="shared" ref="U404" si="1955">S406</f>
        <v>0</v>
      </c>
      <c r="V404" s="13" t="str">
        <f t="shared" ref="V404" si="1956">T406</f>
        <v>0</v>
      </c>
      <c r="W404" s="13" t="str">
        <f t="shared" ref="W404" si="1957">U406</f>
        <v>1</v>
      </c>
      <c r="X404" s="13" t="str">
        <f t="shared" ref="X404" si="1958">V406</f>
        <v>0</v>
      </c>
      <c r="Y404" s="13" t="str">
        <f t="shared" ref="Y404" si="1959">W406</f>
        <v>0</v>
      </c>
      <c r="Z404" s="13" t="str">
        <f t="shared" ref="Z404" si="1960">X406</f>
        <v>1</v>
      </c>
      <c r="AA404" s="13" t="str">
        <f t="shared" ref="AA404" si="1961">Y406</f>
        <v>0</v>
      </c>
      <c r="AB404" s="13" t="str">
        <f t="shared" ref="AB404" si="1962">Z406</f>
        <v>1</v>
      </c>
      <c r="AC404" s="13" t="str">
        <f t="shared" ref="AC404" si="1963">AA406</f>
        <v>1</v>
      </c>
      <c r="AD404" s="13" t="str">
        <f t="shared" ref="AD404" si="1964">AB406</f>
        <v>0</v>
      </c>
      <c r="AE404" s="13" t="str">
        <f t="shared" ref="AE404" si="1965">AC406</f>
        <v>1</v>
      </c>
      <c r="AF404" s="13" t="str">
        <f t="shared" ref="AF404" si="1966">AD406</f>
        <v>0</v>
      </c>
      <c r="AG404" s="13" t="str">
        <f t="shared" ref="AG404" si="1967">AE406</f>
        <v>0</v>
      </c>
      <c r="AH404" s="13" t="str">
        <f t="shared" ref="AH404" si="1968">AF406</f>
        <v>0</v>
      </c>
      <c r="AI404" s="13" t="str">
        <f t="shared" ref="AI404" si="1969">AG406</f>
        <v>1</v>
      </c>
      <c r="AL404" s="14" t="s">
        <v>56</v>
      </c>
      <c r="AM404" s="14" t="str">
        <f>CONCATENATE(D429,H429,L429,P429,T429,X429,AB429,AF429,)</f>
        <v>7FBF12C1</v>
      </c>
    </row>
    <row r="405" spans="3:39" ht="15" customHeight="1" x14ac:dyDescent="0.55000000000000004">
      <c r="C405" s="14" t="s">
        <v>23</v>
      </c>
      <c r="D405" s="13" t="str">
        <f>MID($AM375,1,1)</f>
        <v>E</v>
      </c>
      <c r="H405" s="13" t="str">
        <f>MID($AM375,2,1)</f>
        <v>E</v>
      </c>
      <c r="L405" s="13" t="str">
        <f>MID($AM375,3,1)</f>
        <v>B</v>
      </c>
      <c r="P405" s="13" t="str">
        <f>MID($AM375,4,1)</f>
        <v>A</v>
      </c>
      <c r="T405" s="13" t="str">
        <f>MID($AM375,5,1)</f>
        <v>4</v>
      </c>
      <c r="X405" s="13" t="str">
        <f>MID($AM375,6,1)</f>
        <v>B</v>
      </c>
      <c r="AB405" s="13" t="str">
        <f>MID($AM375,7,1)</f>
        <v>4</v>
      </c>
      <c r="AF405" s="13" t="str">
        <f>MID($AM375,8,1)</f>
        <v>6</v>
      </c>
      <c r="AL405" s="21" t="s">
        <v>40</v>
      </c>
      <c r="AM405" s="14" t="str">
        <f>CONCATENATE(D417,H417,L417,P417,T417,X417,AB417,AF417)</f>
        <v>1669B673</v>
      </c>
    </row>
    <row r="406" spans="3:39" ht="15" customHeight="1" x14ac:dyDescent="0.45">
      <c r="C406" s="14" t="s">
        <v>24</v>
      </c>
      <c r="D406" s="13" t="str">
        <f>MID(DEC2BIN(HEX2DEC(D405),4),1,1)</f>
        <v>1</v>
      </c>
      <c r="E406" s="13" t="str">
        <f>MID(DEC2BIN(HEX2DEC(D405),4),2,1)</f>
        <v>1</v>
      </c>
      <c r="F406" s="13" t="str">
        <f>MID(DEC2BIN(HEX2DEC(D405),4),3,1)</f>
        <v>1</v>
      </c>
      <c r="G406" s="13" t="str">
        <f>MID(DEC2BIN(HEX2DEC(D405),4),4,1)</f>
        <v>0</v>
      </c>
      <c r="H406" s="13" t="str">
        <f>MID(DEC2BIN(HEX2DEC(H405),4),1,1)</f>
        <v>1</v>
      </c>
      <c r="I406" s="13" t="str">
        <f>MID(DEC2BIN(HEX2DEC(H405),4),2,1)</f>
        <v>1</v>
      </c>
      <c r="J406" s="13" t="str">
        <f>MID(DEC2BIN(HEX2DEC(H405),4),3,1)</f>
        <v>1</v>
      </c>
      <c r="K406" s="13" t="str">
        <f>MID(DEC2BIN(HEX2DEC(H405),4),4,1)</f>
        <v>0</v>
      </c>
      <c r="L406" s="13" t="str">
        <f>MID(DEC2BIN(HEX2DEC(L405),4),1,1)</f>
        <v>1</v>
      </c>
      <c r="M406" s="13" t="str">
        <f>MID(DEC2BIN(HEX2DEC(L405),4),2,1)</f>
        <v>0</v>
      </c>
      <c r="N406" s="13" t="str">
        <f>MID(DEC2BIN(HEX2DEC(L405),4),3,1)</f>
        <v>1</v>
      </c>
      <c r="O406" s="13" t="str">
        <f>MID(DEC2BIN(HEX2DEC(L405),4),4,1)</f>
        <v>1</v>
      </c>
      <c r="P406" s="13" t="str">
        <f>MID(DEC2BIN(HEX2DEC(P405),4),1,1)</f>
        <v>1</v>
      </c>
      <c r="Q406" s="13" t="str">
        <f>MID(DEC2BIN(HEX2DEC(P405),4),2,1)</f>
        <v>0</v>
      </c>
      <c r="R406" s="13" t="str">
        <f>MID(DEC2BIN(HEX2DEC(P405),4),3,1)</f>
        <v>1</v>
      </c>
      <c r="S406" s="13" t="str">
        <f>MID(DEC2BIN(HEX2DEC(P405),4),4,1)</f>
        <v>0</v>
      </c>
      <c r="T406" s="13" t="str">
        <f>MID(DEC2BIN(HEX2DEC(T405),4),1,1)</f>
        <v>0</v>
      </c>
      <c r="U406" s="13" t="str">
        <f>MID(DEC2BIN(HEX2DEC(T405),4),2,1)</f>
        <v>1</v>
      </c>
      <c r="V406" s="13" t="str">
        <f>MID(DEC2BIN(HEX2DEC(T405),4),3,1)</f>
        <v>0</v>
      </c>
      <c r="W406" s="13" t="str">
        <f>MID(DEC2BIN(HEX2DEC(T405),4),4,1)</f>
        <v>0</v>
      </c>
      <c r="X406" s="13" t="str">
        <f>MID(DEC2BIN(HEX2DEC(X405),4),1,1)</f>
        <v>1</v>
      </c>
      <c r="Y406" s="13" t="str">
        <f>MID(DEC2BIN(HEX2DEC(X405),4),2,1)</f>
        <v>0</v>
      </c>
      <c r="Z406" s="13" t="str">
        <f>MID(DEC2BIN(HEX2DEC(X405),4),3,1)</f>
        <v>1</v>
      </c>
      <c r="AA406" s="13" t="str">
        <f>MID(DEC2BIN(HEX2DEC(X405),4),4,1)</f>
        <v>1</v>
      </c>
      <c r="AB406" s="13" t="str">
        <f>MID(DEC2BIN(HEX2DEC(AB405),4),1,1)</f>
        <v>0</v>
      </c>
      <c r="AC406" s="13" t="str">
        <f>MID(DEC2BIN(HEX2DEC(AB405),4),2,1)</f>
        <v>1</v>
      </c>
      <c r="AD406" s="13" t="str">
        <f>MID(DEC2BIN(HEX2DEC(AB405),4),3,1)</f>
        <v>0</v>
      </c>
      <c r="AE406" s="13" t="str">
        <f>MID(DEC2BIN(HEX2DEC(AB405),4),4,1)</f>
        <v>0</v>
      </c>
      <c r="AF406" s="13" t="str">
        <f>MID(DEC2BIN(HEX2DEC(AF405),4),1,1)</f>
        <v>0</v>
      </c>
      <c r="AG406" s="13" t="str">
        <f>MID(DEC2BIN(HEX2DEC(AF405),4),2,1)</f>
        <v>1</v>
      </c>
      <c r="AH406" s="13" t="str">
        <f>MID(DEC2BIN(HEX2DEC(AF405),4),3,1)</f>
        <v>1</v>
      </c>
      <c r="AI406" s="13" t="str">
        <f>MID(DEC2BIN(HEX2DEC(AF405),4),4,1)</f>
        <v>0</v>
      </c>
      <c r="AL406" s="14" t="s">
        <v>57</v>
      </c>
      <c r="AM406" s="19" t="str">
        <f>DEC2HEX(MOD(HEX2DEC(AM401)+HEX2DEC(AM402)+HEX2DEC(AM403)+HEX2DEC(AM404)+HEX2DEC(AM405),2^32),8)</f>
        <v>58C6A1F0</v>
      </c>
    </row>
    <row r="407" spans="3:39" ht="15" customHeight="1" x14ac:dyDescent="0.45">
      <c r="C407" s="14" t="s">
        <v>25</v>
      </c>
      <c r="D407" s="13" t="str">
        <f>D369</f>
        <v>3</v>
      </c>
      <c r="H407" s="13" t="str">
        <f t="shared" ref="H407" si="1970">H369</f>
        <v>8</v>
      </c>
      <c r="L407" s="13" t="str">
        <f t="shared" ref="L407" si="1971">L369</f>
        <v>9</v>
      </c>
      <c r="P407" s="13" t="str">
        <f t="shared" ref="P407" si="1972">P369</f>
        <v>9</v>
      </c>
      <c r="T407" s="13" t="str">
        <f t="shared" ref="T407" si="1973">T369</f>
        <v>9</v>
      </c>
      <c r="X407" s="13" t="str">
        <f t="shared" ref="X407" si="1974">X369</f>
        <v>0</v>
      </c>
      <c r="AB407" s="13" t="str">
        <f t="shared" ref="AB407" si="1975">AB369</f>
        <v>C</v>
      </c>
      <c r="AF407" s="13" t="str">
        <f>AF369</f>
        <v>2</v>
      </c>
      <c r="AL407" s="14"/>
      <c r="AM407" s="14"/>
    </row>
    <row r="408" spans="3:39" ht="15" customHeight="1" x14ac:dyDescent="0.45">
      <c r="C408" s="14" t="s">
        <v>26</v>
      </c>
      <c r="D408" s="13" t="str">
        <f>MID(DEC2BIN(HEX2DEC(D407),4),1,1)</f>
        <v>0</v>
      </c>
      <c r="E408" s="13" t="str">
        <f>MID(DEC2BIN(HEX2DEC(D407),4),2,1)</f>
        <v>0</v>
      </c>
      <c r="F408" s="13" t="str">
        <f>MID(DEC2BIN(HEX2DEC(D407),4),3,1)</f>
        <v>1</v>
      </c>
      <c r="G408" s="13" t="str">
        <f>MID(DEC2BIN(HEX2DEC(D407),4),4,1)</f>
        <v>1</v>
      </c>
      <c r="H408" s="13" t="str">
        <f>MID(DEC2BIN(HEX2DEC(H407),4),1,1)</f>
        <v>1</v>
      </c>
      <c r="I408" s="13" t="str">
        <f>MID(DEC2BIN(HEX2DEC(H407),4),2,1)</f>
        <v>0</v>
      </c>
      <c r="J408" s="13" t="str">
        <f>MID(DEC2BIN(HEX2DEC(H407),4),3,1)</f>
        <v>0</v>
      </c>
      <c r="K408" s="13" t="str">
        <f>MID(DEC2BIN(HEX2DEC(H407),4),4,1)</f>
        <v>0</v>
      </c>
      <c r="L408" s="13" t="str">
        <f>MID(DEC2BIN(HEX2DEC(L407),4),1,1)</f>
        <v>1</v>
      </c>
      <c r="M408" s="13" t="str">
        <f>MID(DEC2BIN(HEX2DEC(L407),4),2,1)</f>
        <v>0</v>
      </c>
      <c r="N408" s="13" t="str">
        <f>MID(DEC2BIN(HEX2DEC(L407),4),3,1)</f>
        <v>0</v>
      </c>
      <c r="O408" s="13" t="str">
        <f>MID(DEC2BIN(HEX2DEC(L407),4),4,1)</f>
        <v>1</v>
      </c>
      <c r="P408" s="13" t="str">
        <f>MID(DEC2BIN(HEX2DEC(P407),4),1,1)</f>
        <v>1</v>
      </c>
      <c r="Q408" s="13" t="str">
        <f>MID(DEC2BIN(HEX2DEC(P407),4),2,1)</f>
        <v>0</v>
      </c>
      <c r="R408" s="13" t="str">
        <f>MID(DEC2BIN(HEX2DEC(P407),4),3,1)</f>
        <v>0</v>
      </c>
      <c r="S408" s="13" t="str">
        <f>MID(DEC2BIN(HEX2DEC(P407),4),4,1)</f>
        <v>1</v>
      </c>
      <c r="T408" s="13" t="str">
        <f>MID(DEC2BIN(HEX2DEC(T407),4),1,1)</f>
        <v>1</v>
      </c>
      <c r="U408" s="13" t="str">
        <f>MID(DEC2BIN(HEX2DEC(T407),4),2,1)</f>
        <v>0</v>
      </c>
      <c r="V408" s="13" t="str">
        <f>MID(DEC2BIN(HEX2DEC(T407),4),3,1)</f>
        <v>0</v>
      </c>
      <c r="W408" s="13" t="str">
        <f>MID(DEC2BIN(HEX2DEC(T407),4),4,1)</f>
        <v>1</v>
      </c>
      <c r="X408" s="13" t="str">
        <f>MID(DEC2BIN(HEX2DEC(X407),4),1,1)</f>
        <v>0</v>
      </c>
      <c r="Y408" s="13" t="str">
        <f>MID(DEC2BIN(HEX2DEC(X407),4),2,1)</f>
        <v>0</v>
      </c>
      <c r="Z408" s="13" t="str">
        <f>MID(DEC2BIN(HEX2DEC(X407),4),3,1)</f>
        <v>0</v>
      </c>
      <c r="AA408" s="13" t="str">
        <f>MID(DEC2BIN(HEX2DEC(X407),4),4,1)</f>
        <v>0</v>
      </c>
      <c r="AB408" s="13" t="str">
        <f>MID(DEC2BIN(HEX2DEC(AB407),4),1,1)</f>
        <v>1</v>
      </c>
      <c r="AC408" s="13" t="str">
        <f>MID(DEC2BIN(HEX2DEC(AB407),4),2,1)</f>
        <v>1</v>
      </c>
      <c r="AD408" s="13" t="str">
        <f>MID(DEC2BIN(HEX2DEC(AB407),4),3,1)</f>
        <v>0</v>
      </c>
      <c r="AE408" s="13" t="str">
        <f>MID(DEC2BIN(HEX2DEC(AB407),4),4,1)</f>
        <v>0</v>
      </c>
      <c r="AF408" s="13" t="str">
        <f>MID(DEC2BIN(HEX2DEC(AF407),4),1,1)</f>
        <v>0</v>
      </c>
      <c r="AG408" s="13" t="str">
        <f>MID(DEC2BIN(HEX2DEC(AF407),4),2,1)</f>
        <v>0</v>
      </c>
      <c r="AH408" s="13" t="str">
        <f>MID(DEC2BIN(HEX2DEC(AF407),4),3,1)</f>
        <v>1</v>
      </c>
      <c r="AI408" s="13" t="str">
        <f>MID(DEC2BIN(HEX2DEC(AF407),4),4,1)</f>
        <v>0</v>
      </c>
      <c r="AL408" s="14" t="s">
        <v>58</v>
      </c>
      <c r="AM408" s="14" t="str">
        <f>CONCATENATE(D400,H400,L400,P400,T400,X400,AB400,AF400)</f>
        <v>08B4FCB9</v>
      </c>
    </row>
    <row r="409" spans="3:39" ht="15" customHeight="1" x14ac:dyDescent="0.45">
      <c r="C409" s="14" t="s">
        <v>27</v>
      </c>
      <c r="D409" s="13" t="str">
        <f>D371</f>
        <v>E</v>
      </c>
      <c r="H409" s="13" t="str">
        <f t="shared" ref="H409" si="1976">H371</f>
        <v>A</v>
      </c>
      <c r="L409" s="13" t="str">
        <f t="shared" ref="L409" si="1977">L371</f>
        <v>C</v>
      </c>
      <c r="P409" s="13" t="str">
        <f t="shared" ref="P409" si="1978">P371</f>
        <v>5</v>
      </c>
      <c r="T409" s="13" t="str">
        <f t="shared" ref="T409" si="1979">T371</f>
        <v>0</v>
      </c>
      <c r="X409" s="13" t="str">
        <f t="shared" ref="X409" si="1980">X371</f>
        <v>F</v>
      </c>
      <c r="AB409" s="13" t="str">
        <f t="shared" ref="AB409" si="1981">AB371</f>
        <v>0</v>
      </c>
      <c r="AF409" s="13" t="str">
        <f t="shared" ref="AF409" si="1982">AF371</f>
        <v>1</v>
      </c>
      <c r="AL409" s="14" t="s">
        <v>37</v>
      </c>
      <c r="AM409" s="14" t="str">
        <f>CONCATENATE(D412,H412,L412,P412,T412,X412,AB412,AF412)</f>
        <v>EA990B42</v>
      </c>
    </row>
    <row r="410" spans="3:39" ht="15" customHeight="1" thickBot="1" x14ac:dyDescent="0.5">
      <c r="C410" s="14" t="s">
        <v>28</v>
      </c>
      <c r="D410" s="13" t="str">
        <f>MID(DEC2BIN(HEX2DEC(D409),4),1,1)</f>
        <v>1</v>
      </c>
      <c r="E410" s="13" t="str">
        <f>MID(DEC2BIN(HEX2DEC(D409),4),2,1)</f>
        <v>1</v>
      </c>
      <c r="F410" s="13" t="str">
        <f>MID(DEC2BIN(HEX2DEC(D409),4),3,1)</f>
        <v>1</v>
      </c>
      <c r="G410" s="13" t="str">
        <f>MID(DEC2BIN(HEX2DEC(D409),4),4,1)</f>
        <v>0</v>
      </c>
      <c r="H410" s="13" t="str">
        <f>MID(DEC2BIN(HEX2DEC(H409),4),1,1)</f>
        <v>1</v>
      </c>
      <c r="I410" s="13" t="str">
        <f>MID(DEC2BIN(HEX2DEC(H409),4),2,1)</f>
        <v>0</v>
      </c>
      <c r="J410" s="13" t="str">
        <f>MID(DEC2BIN(HEX2DEC(H409),4),3,1)</f>
        <v>1</v>
      </c>
      <c r="K410" s="13" t="str">
        <f>MID(DEC2BIN(HEX2DEC(H409),4),4,1)</f>
        <v>0</v>
      </c>
      <c r="L410" s="13" t="str">
        <f>MID(DEC2BIN(HEX2DEC(L409),4),1,1)</f>
        <v>1</v>
      </c>
      <c r="M410" s="13" t="str">
        <f>MID(DEC2BIN(HEX2DEC(L409),4),2,1)</f>
        <v>1</v>
      </c>
      <c r="N410" s="13" t="str">
        <f>MID(DEC2BIN(HEX2DEC(L409),4),3,1)</f>
        <v>0</v>
      </c>
      <c r="O410" s="13" t="str">
        <f>MID(DEC2BIN(HEX2DEC(L409),4),4,1)</f>
        <v>0</v>
      </c>
      <c r="P410" s="13" t="str">
        <f>MID(DEC2BIN(HEX2DEC(P409),4),1,1)</f>
        <v>0</v>
      </c>
      <c r="Q410" s="13" t="str">
        <f>MID(DEC2BIN(HEX2DEC(P409),4),2,1)</f>
        <v>1</v>
      </c>
      <c r="R410" s="13" t="str">
        <f>MID(DEC2BIN(HEX2DEC(P409),4),3,1)</f>
        <v>0</v>
      </c>
      <c r="S410" s="13" t="str">
        <f>MID(DEC2BIN(HEX2DEC(P409),4),4,1)</f>
        <v>1</v>
      </c>
      <c r="T410" s="13" t="str">
        <f>MID(DEC2BIN(HEX2DEC(T409),4),1,1)</f>
        <v>0</v>
      </c>
      <c r="U410" s="13" t="str">
        <f>MID(DEC2BIN(HEX2DEC(T409),4),2,1)</f>
        <v>0</v>
      </c>
      <c r="V410" s="13" t="str">
        <f>MID(DEC2BIN(HEX2DEC(T409),4),3,1)</f>
        <v>0</v>
      </c>
      <c r="W410" s="13" t="str">
        <f>MID(DEC2BIN(HEX2DEC(T409),4),4,1)</f>
        <v>0</v>
      </c>
      <c r="X410" s="13" t="str">
        <f>MID(DEC2BIN(HEX2DEC(X409),4),1,1)</f>
        <v>1</v>
      </c>
      <c r="Y410" s="13" t="str">
        <f>MID(DEC2BIN(HEX2DEC(X409),4),2,1)</f>
        <v>1</v>
      </c>
      <c r="Z410" s="13" t="str">
        <f>MID(DEC2BIN(HEX2DEC(X409),4),3,1)</f>
        <v>1</v>
      </c>
      <c r="AA410" s="13" t="str">
        <f>MID(DEC2BIN(HEX2DEC(X409),4),4,1)</f>
        <v>1</v>
      </c>
      <c r="AB410" s="13" t="str">
        <f>MID(DEC2BIN(HEX2DEC(AB409),4),1,1)</f>
        <v>0</v>
      </c>
      <c r="AC410" s="13" t="str">
        <f>MID(DEC2BIN(HEX2DEC(AB409),4),2,1)</f>
        <v>0</v>
      </c>
      <c r="AD410" s="13" t="str">
        <f>MID(DEC2BIN(HEX2DEC(AB409),4),3,1)</f>
        <v>0</v>
      </c>
      <c r="AE410" s="13" t="str">
        <f>MID(DEC2BIN(HEX2DEC(AB409),4),4,1)</f>
        <v>0</v>
      </c>
      <c r="AF410" s="13" t="str">
        <f>MID(DEC2BIN(HEX2DEC(AF409),4),1,1)</f>
        <v>0</v>
      </c>
      <c r="AG410" s="13" t="str">
        <f>MID(DEC2BIN(HEX2DEC(AF409),4),2,1)</f>
        <v>0</v>
      </c>
      <c r="AH410" s="13" t="str">
        <f>MID(DEC2BIN(HEX2DEC(AF409),4),3,1)</f>
        <v>0</v>
      </c>
      <c r="AI410" s="13" t="str">
        <f>MID(DEC2BIN(HEX2DEC(AF409),4),4,1)</f>
        <v>1</v>
      </c>
      <c r="AL410" s="14" t="s">
        <v>57</v>
      </c>
      <c r="AM410" s="14" t="str">
        <f>AM406</f>
        <v>58C6A1F0</v>
      </c>
    </row>
    <row r="411" spans="3:39" ht="15" customHeight="1" thickBot="1" x14ac:dyDescent="0.5">
      <c r="C411" s="15" t="s">
        <v>37</v>
      </c>
      <c r="D411" s="13">
        <f>IF(D410+D408+D406&gt;1,1,0)</f>
        <v>1</v>
      </c>
      <c r="E411" s="13">
        <f t="shared" ref="E411:Z411" si="1983">IF(E410+E408+E406&gt;1,1,0)</f>
        <v>1</v>
      </c>
      <c r="F411" s="13">
        <f t="shared" si="1983"/>
        <v>1</v>
      </c>
      <c r="G411" s="13">
        <f t="shared" si="1983"/>
        <v>0</v>
      </c>
      <c r="H411" s="13">
        <f t="shared" si="1983"/>
        <v>1</v>
      </c>
      <c r="I411" s="13">
        <f t="shared" si="1983"/>
        <v>0</v>
      </c>
      <c r="J411" s="13">
        <f t="shared" si="1983"/>
        <v>1</v>
      </c>
      <c r="K411" s="13">
        <f t="shared" si="1983"/>
        <v>0</v>
      </c>
      <c r="L411" s="13">
        <f t="shared" si="1983"/>
        <v>1</v>
      </c>
      <c r="M411" s="13">
        <f t="shared" si="1983"/>
        <v>0</v>
      </c>
      <c r="N411" s="13">
        <f t="shared" si="1983"/>
        <v>0</v>
      </c>
      <c r="O411" s="13">
        <f t="shared" si="1983"/>
        <v>1</v>
      </c>
      <c r="P411" s="13">
        <f t="shared" si="1983"/>
        <v>1</v>
      </c>
      <c r="Q411" s="13">
        <f t="shared" si="1983"/>
        <v>0</v>
      </c>
      <c r="R411" s="13">
        <f t="shared" si="1983"/>
        <v>0</v>
      </c>
      <c r="S411" s="13">
        <f t="shared" si="1983"/>
        <v>1</v>
      </c>
      <c r="T411" s="13">
        <f t="shared" si="1983"/>
        <v>0</v>
      </c>
      <c r="U411" s="13">
        <f t="shared" si="1983"/>
        <v>0</v>
      </c>
      <c r="V411" s="13">
        <f t="shared" si="1983"/>
        <v>0</v>
      </c>
      <c r="W411" s="13">
        <f t="shared" si="1983"/>
        <v>0</v>
      </c>
      <c r="X411" s="13">
        <f t="shared" si="1983"/>
        <v>1</v>
      </c>
      <c r="Y411" s="13">
        <f t="shared" si="1983"/>
        <v>0</v>
      </c>
      <c r="Z411" s="13">
        <f t="shared" si="1983"/>
        <v>1</v>
      </c>
      <c r="AA411" s="13">
        <f>IF(AA410+AA408+AA406&gt;1,1,0)</f>
        <v>1</v>
      </c>
      <c r="AB411" s="13">
        <f t="shared" ref="AB411:AI411" si="1984">IF(AB410+AB408+AB406&gt;1,1,0)</f>
        <v>0</v>
      </c>
      <c r="AC411" s="13">
        <f t="shared" si="1984"/>
        <v>1</v>
      </c>
      <c r="AD411" s="13">
        <f t="shared" si="1984"/>
        <v>0</v>
      </c>
      <c r="AE411" s="13">
        <f t="shared" si="1984"/>
        <v>0</v>
      </c>
      <c r="AF411" s="13">
        <f t="shared" si="1984"/>
        <v>0</v>
      </c>
      <c r="AG411" s="13">
        <f t="shared" si="1984"/>
        <v>0</v>
      </c>
      <c r="AH411" s="13">
        <f t="shared" si="1984"/>
        <v>1</v>
      </c>
      <c r="AI411" s="13">
        <f t="shared" si="1984"/>
        <v>0</v>
      </c>
      <c r="AL411" s="16" t="s">
        <v>59</v>
      </c>
      <c r="AM411" s="20" t="str">
        <f>DEC2HEX(MOD(HEX2DEC(AM408)+HEX2DEC(AM410)+HEX2DEC(AM409),2^32),8)</f>
        <v>4C14A9EB</v>
      </c>
    </row>
    <row r="412" spans="3:39" ht="15" customHeight="1" thickBot="1" x14ac:dyDescent="0.5">
      <c r="C412" s="15" t="s">
        <v>38</v>
      </c>
      <c r="D412" s="13" t="str">
        <f>BIN2HEX(CONCATENATE(D411,E411,F411,G411))</f>
        <v>E</v>
      </c>
      <c r="H412" s="13" t="str">
        <f>BIN2HEX(CONCATENATE(H411,I411,J411,K411))</f>
        <v>A</v>
      </c>
      <c r="L412" s="13" t="str">
        <f>BIN2HEX(CONCATENATE(L411,M411,N411,O411))</f>
        <v>9</v>
      </c>
      <c r="P412" s="13" t="str">
        <f>BIN2HEX(CONCATENATE(P411,Q411,R411,S411))</f>
        <v>9</v>
      </c>
      <c r="T412" s="13" t="str">
        <f>BIN2HEX(CONCATENATE(T411,U411,V411,W411))</f>
        <v>0</v>
      </c>
      <c r="X412" s="13" t="str">
        <f>BIN2HEX(CONCATENATE(X411,Y411,Z411,AA411))</f>
        <v>B</v>
      </c>
      <c r="AB412" s="13" t="str">
        <f>BIN2HEX(CONCATENATE(AB411,AC411,AD411,AE411))</f>
        <v>4</v>
      </c>
      <c r="AF412" s="13" t="str">
        <f>BIN2HEX(CONCATENATE(AF411,AG411,AH411,AI411))</f>
        <v>2</v>
      </c>
      <c r="AM412" s="14"/>
    </row>
    <row r="413" spans="3:39" ht="15" customHeight="1" thickBot="1" x14ac:dyDescent="0.5">
      <c r="C413" s="14"/>
      <c r="AL413" s="16" t="s">
        <v>60</v>
      </c>
      <c r="AM413" s="20" t="str">
        <f>CONCATENATE(D405,H405,L405,P405,T405,X405,AB405,AF405)</f>
        <v>EEBA4B46</v>
      </c>
    </row>
    <row r="414" spans="3:39" ht="15" customHeight="1" thickBot="1" x14ac:dyDescent="0.5">
      <c r="C414" s="14" t="s">
        <v>29</v>
      </c>
      <c r="D414" s="13" t="str">
        <f>D373</f>
        <v>1</v>
      </c>
      <c r="H414" s="13" t="str">
        <f t="shared" ref="H414" si="1985">H373</f>
        <v>A</v>
      </c>
      <c r="L414" s="13" t="str">
        <f t="shared" ref="L414" si="1986">L373</f>
        <v>4</v>
      </c>
      <c r="P414" s="13" t="str">
        <f t="shared" ref="P414" si="1987">P373</f>
        <v>7</v>
      </c>
      <c r="T414" s="13" t="str">
        <f t="shared" ref="T414" si="1988">T373</f>
        <v>3</v>
      </c>
      <c r="X414" s="13" t="str">
        <f t="shared" ref="X414" si="1989">X373</f>
        <v>7</v>
      </c>
      <c r="AB414" s="13" t="str">
        <f t="shared" ref="AB414" si="1990">AB373</f>
        <v>3</v>
      </c>
      <c r="AF414" s="13" t="str">
        <f>AF373</f>
        <v>0</v>
      </c>
      <c r="AM414" s="14"/>
    </row>
    <row r="415" spans="3:39" ht="15" customHeight="1" thickBot="1" x14ac:dyDescent="0.5">
      <c r="C415" s="14" t="s">
        <v>30</v>
      </c>
      <c r="D415" s="13" t="str">
        <f>MID(DEC2BIN(HEX2DEC(D414),4),1,1)</f>
        <v>0</v>
      </c>
      <c r="E415" s="13" t="str">
        <f>MID(DEC2BIN(HEX2DEC(D414),4),2,1)</f>
        <v>0</v>
      </c>
      <c r="F415" s="13" t="str">
        <f>MID(DEC2BIN(HEX2DEC(D414),4),3,1)</f>
        <v>0</v>
      </c>
      <c r="G415" s="13" t="str">
        <f>MID(DEC2BIN(HEX2DEC(D414),4),4,1)</f>
        <v>1</v>
      </c>
      <c r="H415" s="13" t="str">
        <f>MID(DEC2BIN(HEX2DEC(H414),4),1,1)</f>
        <v>1</v>
      </c>
      <c r="I415" s="13" t="str">
        <f>MID(DEC2BIN(HEX2DEC(H414),4),2,1)</f>
        <v>0</v>
      </c>
      <c r="J415" s="13" t="str">
        <f>MID(DEC2BIN(HEX2DEC(H414),4),3,1)</f>
        <v>1</v>
      </c>
      <c r="K415" s="13" t="str">
        <f>MID(DEC2BIN(HEX2DEC(H414),4),4,1)</f>
        <v>0</v>
      </c>
      <c r="L415" s="13" t="str">
        <f>MID(DEC2BIN(HEX2DEC(L414),4),1,1)</f>
        <v>0</v>
      </c>
      <c r="M415" s="13" t="str">
        <f>MID(DEC2BIN(HEX2DEC(L414),4),2,1)</f>
        <v>1</v>
      </c>
      <c r="N415" s="13" t="str">
        <f>MID(DEC2BIN(HEX2DEC(L414),4),3,1)</f>
        <v>0</v>
      </c>
      <c r="O415" s="13" t="str">
        <f>MID(DEC2BIN(HEX2DEC(L414),4),4,1)</f>
        <v>0</v>
      </c>
      <c r="P415" s="13" t="str">
        <f>MID(DEC2BIN(HEX2DEC(P414),4),1,1)</f>
        <v>0</v>
      </c>
      <c r="Q415" s="13" t="str">
        <f>MID(DEC2BIN(HEX2DEC(P414),4),2,1)</f>
        <v>1</v>
      </c>
      <c r="R415" s="13" t="str">
        <f>MID(DEC2BIN(HEX2DEC(P414),4),3,1)</f>
        <v>1</v>
      </c>
      <c r="S415" s="13" t="str">
        <f>MID(DEC2BIN(HEX2DEC(P414),4),4,1)</f>
        <v>1</v>
      </c>
      <c r="T415" s="13" t="str">
        <f>MID(DEC2BIN(HEX2DEC(T414),4),1,1)</f>
        <v>0</v>
      </c>
      <c r="U415" s="13" t="str">
        <f>MID(DEC2BIN(HEX2DEC(T414),4),2,1)</f>
        <v>0</v>
      </c>
      <c r="V415" s="13" t="str">
        <f>MID(DEC2BIN(HEX2DEC(T414),4),3,1)</f>
        <v>1</v>
      </c>
      <c r="W415" s="13" t="str">
        <f>MID(DEC2BIN(HEX2DEC(T414),4),4,1)</f>
        <v>1</v>
      </c>
      <c r="X415" s="13" t="str">
        <f>MID(DEC2BIN(HEX2DEC(X414),4),1,1)</f>
        <v>0</v>
      </c>
      <c r="Y415" s="13" t="str">
        <f>MID(DEC2BIN(HEX2DEC(X414),4),2,1)</f>
        <v>1</v>
      </c>
      <c r="Z415" s="13" t="str">
        <f>MID(DEC2BIN(HEX2DEC(X414),4),3,1)</f>
        <v>1</v>
      </c>
      <c r="AA415" s="13" t="str">
        <f>MID(DEC2BIN(HEX2DEC(X414),4),4,1)</f>
        <v>1</v>
      </c>
      <c r="AB415" s="13" t="str">
        <f>MID(DEC2BIN(HEX2DEC(AB414),4),1,1)</f>
        <v>0</v>
      </c>
      <c r="AC415" s="13" t="str">
        <f>MID(DEC2BIN(HEX2DEC(AB414),4),2,1)</f>
        <v>0</v>
      </c>
      <c r="AD415" s="13" t="str">
        <f>MID(DEC2BIN(HEX2DEC(AB414),4),3,1)</f>
        <v>1</v>
      </c>
      <c r="AE415" s="13" t="str">
        <f>MID(DEC2BIN(HEX2DEC(AB414),4),4,1)</f>
        <v>1</v>
      </c>
      <c r="AF415" s="13" t="str">
        <f>MID(DEC2BIN(HEX2DEC(AF414),4),1,1)</f>
        <v>0</v>
      </c>
      <c r="AG415" s="13" t="str">
        <f>MID(DEC2BIN(HEX2DEC(AF414),4),2,1)</f>
        <v>0</v>
      </c>
      <c r="AH415" s="13" t="str">
        <f>MID(DEC2BIN(HEX2DEC(AF414),4),3,1)</f>
        <v>0</v>
      </c>
      <c r="AI415" s="13" t="str">
        <f>MID(DEC2BIN(HEX2DEC(AF414),4),4,1)</f>
        <v>0</v>
      </c>
      <c r="AL415" s="16" t="s">
        <v>61</v>
      </c>
      <c r="AM415" s="20" t="str">
        <f>CONCATENATE(D407,H407,L407,P407,T407,X407,AB407,AF407)</f>
        <v>389990C2</v>
      </c>
    </row>
    <row r="416" spans="3:39" ht="15" customHeight="1" thickBot="1" x14ac:dyDescent="0.5">
      <c r="AM416" s="14"/>
    </row>
    <row r="417" spans="1:39" ht="15" customHeight="1" thickBot="1" x14ac:dyDescent="0.5">
      <c r="C417" s="15" t="s">
        <v>39</v>
      </c>
      <c r="D417" s="13" t="str">
        <f>BIN2HEX(CONCATENATE(D418,E418,F418,G418))</f>
        <v>1</v>
      </c>
      <c r="H417" s="13" t="str">
        <f>BIN2HEX(CONCATENATE(H418,I418,J418,K418))</f>
        <v>6</v>
      </c>
      <c r="L417" s="13" t="str">
        <f>BIN2HEX(CONCATENATE(L418,M418,N418,O418))</f>
        <v>6</v>
      </c>
      <c r="P417" s="13" t="str">
        <f>BIN2HEX(CONCATENATE(P418,Q418,R418,S418))</f>
        <v>9</v>
      </c>
      <c r="T417" s="13" t="str">
        <f>BIN2HEX(CONCATENATE(T418,U418,V418,W418))</f>
        <v>B</v>
      </c>
      <c r="X417" s="13" t="str">
        <f>BIN2HEX(CONCATENATE(X418,Y418,Z418,AA418))</f>
        <v>6</v>
      </c>
      <c r="AB417" s="13" t="str">
        <f>BIN2HEX(CONCATENATE(AB418,AC418,AD418,AE418))</f>
        <v>7</v>
      </c>
      <c r="AF417" s="13" t="str">
        <f>BIN2HEX(CONCATENATE(AF418,AG418,AH418,AI418))</f>
        <v>3</v>
      </c>
      <c r="AL417" s="16" t="s">
        <v>62</v>
      </c>
      <c r="AM417" s="20" t="str">
        <f>CONCATENATE(D409,H409,L409,P409,T409,X409,AB409,AF409)</f>
        <v>EAC50F01</v>
      </c>
    </row>
    <row r="418" spans="1:39" ht="15" customHeight="1" x14ac:dyDescent="0.45">
      <c r="C418" s="15" t="s">
        <v>40</v>
      </c>
      <c r="D418" s="13">
        <f>IF(ISEVEN(D419+D420+D421),0,1)</f>
        <v>0</v>
      </c>
      <c r="E418" s="13">
        <f t="shared" ref="E418:AI418" si="1991">IF(ISEVEN(E419+E420+E421),0,1)</f>
        <v>0</v>
      </c>
      <c r="F418" s="13">
        <f t="shared" si="1991"/>
        <v>0</v>
      </c>
      <c r="G418" s="13">
        <f t="shared" si="1991"/>
        <v>1</v>
      </c>
      <c r="H418" s="13">
        <f t="shared" si="1991"/>
        <v>0</v>
      </c>
      <c r="I418" s="13">
        <f t="shared" si="1991"/>
        <v>1</v>
      </c>
      <c r="J418" s="13">
        <f t="shared" si="1991"/>
        <v>1</v>
      </c>
      <c r="K418" s="13">
        <f t="shared" si="1991"/>
        <v>0</v>
      </c>
      <c r="L418" s="13">
        <f t="shared" si="1991"/>
        <v>0</v>
      </c>
      <c r="M418" s="13">
        <f t="shared" si="1991"/>
        <v>1</v>
      </c>
      <c r="N418" s="13">
        <f t="shared" si="1991"/>
        <v>1</v>
      </c>
      <c r="O418" s="13">
        <f t="shared" si="1991"/>
        <v>0</v>
      </c>
      <c r="P418" s="13">
        <f t="shared" si="1991"/>
        <v>1</v>
      </c>
      <c r="Q418" s="13">
        <f t="shared" si="1991"/>
        <v>0</v>
      </c>
      <c r="R418" s="13">
        <f t="shared" si="1991"/>
        <v>0</v>
      </c>
      <c r="S418" s="13">
        <f t="shared" si="1991"/>
        <v>1</v>
      </c>
      <c r="T418" s="13">
        <f t="shared" si="1991"/>
        <v>1</v>
      </c>
      <c r="U418" s="13">
        <f t="shared" si="1991"/>
        <v>0</v>
      </c>
      <c r="V418" s="13">
        <f t="shared" si="1991"/>
        <v>1</v>
      </c>
      <c r="W418" s="13">
        <f t="shared" si="1991"/>
        <v>1</v>
      </c>
      <c r="X418" s="13">
        <f t="shared" si="1991"/>
        <v>0</v>
      </c>
      <c r="Y418" s="13">
        <f t="shared" si="1991"/>
        <v>1</v>
      </c>
      <c r="Z418" s="13">
        <f t="shared" si="1991"/>
        <v>1</v>
      </c>
      <c r="AA418" s="13">
        <f t="shared" si="1991"/>
        <v>0</v>
      </c>
      <c r="AB418" s="13">
        <f t="shared" si="1991"/>
        <v>0</v>
      </c>
      <c r="AC418" s="13">
        <f t="shared" si="1991"/>
        <v>1</v>
      </c>
      <c r="AD418" s="13">
        <f t="shared" si="1991"/>
        <v>1</v>
      </c>
      <c r="AE418" s="13">
        <f t="shared" si="1991"/>
        <v>1</v>
      </c>
      <c r="AF418" s="13">
        <f t="shared" si="1991"/>
        <v>0</v>
      </c>
      <c r="AG418" s="13">
        <f t="shared" si="1991"/>
        <v>0</v>
      </c>
      <c r="AH418" s="13">
        <f t="shared" si="1991"/>
        <v>1</v>
      </c>
      <c r="AI418" s="13">
        <f t="shared" si="1991"/>
        <v>1</v>
      </c>
      <c r="AM418" s="14"/>
    </row>
    <row r="419" spans="1:39" ht="15" customHeight="1" x14ac:dyDescent="0.45">
      <c r="C419" s="15" t="s">
        <v>41</v>
      </c>
      <c r="D419" s="13" t="str">
        <f>K423</f>
        <v>1</v>
      </c>
      <c r="E419" s="13" t="str">
        <f t="shared" ref="E419" si="1992">L423</f>
        <v>0</v>
      </c>
      <c r="F419" s="13" t="str">
        <f t="shared" ref="F419" si="1993">M423</f>
        <v>0</v>
      </c>
      <c r="G419" s="13" t="str">
        <f t="shared" ref="G419" si="1994">N423</f>
        <v>0</v>
      </c>
      <c r="H419" s="13" t="str">
        <f t="shared" ref="H419" si="1995">O423</f>
        <v>1</v>
      </c>
      <c r="I419" s="13" t="str">
        <f t="shared" ref="I419" si="1996">P423</f>
        <v>0</v>
      </c>
      <c r="J419" s="13" t="str">
        <f t="shared" ref="J419" si="1997">Q423</f>
        <v>1</v>
      </c>
      <c r="K419" s="13" t="str">
        <f t="shared" ref="K419" si="1998">R423</f>
        <v>0</v>
      </c>
      <c r="L419" s="13" t="str">
        <f t="shared" ref="L419" si="1999">S423</f>
        <v>0</v>
      </c>
      <c r="M419" s="13" t="str">
        <f t="shared" ref="M419" si="2000">T423</f>
        <v>1</v>
      </c>
      <c r="N419" s="13" t="str">
        <f t="shared" ref="N419" si="2001">U423</f>
        <v>1</v>
      </c>
      <c r="O419" s="13" t="str">
        <f t="shared" ref="O419" si="2002">V423</f>
        <v>0</v>
      </c>
      <c r="P419" s="13" t="str">
        <f t="shared" ref="P419" si="2003">W423</f>
        <v>1</v>
      </c>
      <c r="Q419" s="13" t="str">
        <f t="shared" ref="Q419" si="2004">X423</f>
        <v>0</v>
      </c>
      <c r="R419" s="13" t="str">
        <f t="shared" ref="R419" si="2005">Y423</f>
        <v>1</v>
      </c>
      <c r="S419" s="13" t="str">
        <f t="shared" ref="S419" si="2006">Z423</f>
        <v>0</v>
      </c>
      <c r="T419" s="13" t="str">
        <f t="shared" ref="T419" si="2007">AA423</f>
        <v>1</v>
      </c>
      <c r="U419" s="13" t="str">
        <f t="shared" ref="U419" si="2008">AB423</f>
        <v>0</v>
      </c>
      <c r="V419" s="13" t="str">
        <f t="shared" ref="V419" si="2009">AC423</f>
        <v>0</v>
      </c>
      <c r="W419" s="13" t="str">
        <f t="shared" ref="W419" si="2010">AD423</f>
        <v>0</v>
      </c>
      <c r="X419" s="13" t="str">
        <f t="shared" ref="X419" si="2011">AE423</f>
        <v>0</v>
      </c>
      <c r="Y419" s="13" t="str">
        <f t="shared" ref="Y419" si="2012">AF423</f>
        <v>1</v>
      </c>
      <c r="Z419" s="13" t="str">
        <f t="shared" ref="Z419" si="2013">AG423</f>
        <v>1</v>
      </c>
      <c r="AA419" s="13" t="str">
        <f t="shared" ref="AA419" si="2014">AH423</f>
        <v>1</v>
      </c>
      <c r="AB419" s="13" t="str">
        <f t="shared" ref="AB419" si="2015">AI423</f>
        <v>1</v>
      </c>
      <c r="AC419" s="13" t="str">
        <f>D423</f>
        <v>0</v>
      </c>
      <c r="AD419" s="13" t="str">
        <f t="shared" ref="AD419" si="2016">E423</f>
        <v>1</v>
      </c>
      <c r="AE419" s="13" t="str">
        <f t="shared" ref="AE419" si="2017">F423</f>
        <v>1</v>
      </c>
      <c r="AF419" s="13" t="str">
        <f t="shared" ref="AF419" si="2018">G423</f>
        <v>1</v>
      </c>
      <c r="AG419" s="13" t="str">
        <f t="shared" ref="AG419" si="2019">H423</f>
        <v>1</v>
      </c>
      <c r="AH419" s="13" t="str">
        <f t="shared" ref="AH419" si="2020">I423</f>
        <v>0</v>
      </c>
      <c r="AI419" s="13" t="str">
        <f t="shared" ref="AI419" si="2021">J423</f>
        <v>1</v>
      </c>
      <c r="AL419" s="22" t="s">
        <v>62</v>
      </c>
      <c r="AM419" s="14" t="str">
        <f>CONCATENATE(D414,H414,L414,P414,T414,X414,AB414,AF414)</f>
        <v>1A473730</v>
      </c>
    </row>
    <row r="420" spans="1:39" ht="15" customHeight="1" thickBot="1" x14ac:dyDescent="0.5">
      <c r="C420" s="15" t="s">
        <v>42</v>
      </c>
      <c r="D420" s="13" t="str">
        <f>Y423</f>
        <v>1</v>
      </c>
      <c r="E420" s="13" t="str">
        <f t="shared" ref="E420" si="2022">Z423</f>
        <v>0</v>
      </c>
      <c r="F420" s="13" t="str">
        <f t="shared" ref="F420" si="2023">AA423</f>
        <v>1</v>
      </c>
      <c r="G420" s="13" t="str">
        <f t="shared" ref="G420" si="2024">AB423</f>
        <v>0</v>
      </c>
      <c r="H420" s="13" t="str">
        <f t="shared" ref="H420" si="2025">AC423</f>
        <v>0</v>
      </c>
      <c r="I420" s="13" t="str">
        <f t="shared" ref="I420" si="2026">AD423</f>
        <v>0</v>
      </c>
      <c r="J420" s="13" t="str">
        <f t="shared" ref="J420" si="2027">AE423</f>
        <v>0</v>
      </c>
      <c r="K420" s="13" t="str">
        <f t="shared" ref="K420" si="2028">AF423</f>
        <v>1</v>
      </c>
      <c r="L420" s="13" t="str">
        <f t="shared" ref="L420" si="2029">AG423</f>
        <v>1</v>
      </c>
      <c r="M420" s="13" t="str">
        <f t="shared" ref="M420" si="2030">AH423</f>
        <v>1</v>
      </c>
      <c r="N420" s="13" t="str">
        <f t="shared" ref="N420" si="2031">AI423</f>
        <v>1</v>
      </c>
      <c r="O420" s="13" t="str">
        <f>D423</f>
        <v>0</v>
      </c>
      <c r="P420" s="13" t="str">
        <f t="shared" ref="P420" si="2032">E423</f>
        <v>1</v>
      </c>
      <c r="Q420" s="13" t="str">
        <f t="shared" ref="Q420" si="2033">F423</f>
        <v>1</v>
      </c>
      <c r="R420" s="13" t="str">
        <f t="shared" ref="R420" si="2034">G423</f>
        <v>1</v>
      </c>
      <c r="S420" s="13" t="str">
        <f t="shared" ref="S420" si="2035">H423</f>
        <v>1</v>
      </c>
      <c r="T420" s="13" t="str">
        <f t="shared" ref="T420" si="2036">I423</f>
        <v>0</v>
      </c>
      <c r="U420" s="13" t="str">
        <f t="shared" ref="U420" si="2037">J423</f>
        <v>1</v>
      </c>
      <c r="V420" s="13" t="str">
        <f t="shared" ref="V420" si="2038">K423</f>
        <v>1</v>
      </c>
      <c r="W420" s="13" t="str">
        <f t="shared" ref="W420" si="2039">L423</f>
        <v>0</v>
      </c>
      <c r="X420" s="13" t="str">
        <f t="shared" ref="X420" si="2040">M423</f>
        <v>0</v>
      </c>
      <c r="Y420" s="13" t="str">
        <f t="shared" ref="Y420" si="2041">N423</f>
        <v>0</v>
      </c>
      <c r="Z420" s="13" t="str">
        <f t="shared" ref="Z420" si="2042">O423</f>
        <v>1</v>
      </c>
      <c r="AA420" s="13" t="str">
        <f t="shared" ref="AA420" si="2043">P423</f>
        <v>0</v>
      </c>
      <c r="AB420" s="13" t="str">
        <f t="shared" ref="AB420" si="2044">Q423</f>
        <v>1</v>
      </c>
      <c r="AC420" s="13" t="str">
        <f t="shared" ref="AC420" si="2045">R423</f>
        <v>0</v>
      </c>
      <c r="AD420" s="13" t="str">
        <f t="shared" ref="AD420" si="2046">S423</f>
        <v>0</v>
      </c>
      <c r="AE420" s="13" t="str">
        <f t="shared" ref="AE420" si="2047">T423</f>
        <v>1</v>
      </c>
      <c r="AF420" s="13" t="str">
        <f t="shared" ref="AF420" si="2048">U423</f>
        <v>1</v>
      </c>
      <c r="AG420" s="13" t="str">
        <f t="shared" ref="AG420" si="2049">V423</f>
        <v>0</v>
      </c>
      <c r="AH420" s="13" t="str">
        <f t="shared" ref="AH420" si="2050">W423</f>
        <v>1</v>
      </c>
      <c r="AI420" s="13" t="str">
        <f t="shared" ref="AI420" si="2051">X423</f>
        <v>0</v>
      </c>
      <c r="AL420" s="14" t="s">
        <v>64</v>
      </c>
      <c r="AM420" s="14" t="str">
        <f>AM406</f>
        <v>58C6A1F0</v>
      </c>
    </row>
    <row r="421" spans="1:39" ht="15" customHeight="1" thickBot="1" x14ac:dyDescent="0.5">
      <c r="C421" s="15" t="s">
        <v>43</v>
      </c>
      <c r="D421" s="13" t="str">
        <f>AD423</f>
        <v>0</v>
      </c>
      <c r="E421" s="13" t="str">
        <f t="shared" ref="E421" si="2052">AE423</f>
        <v>0</v>
      </c>
      <c r="F421" s="13" t="str">
        <f t="shared" ref="F421" si="2053">AF423</f>
        <v>1</v>
      </c>
      <c r="G421" s="13" t="str">
        <f t="shared" ref="G421" si="2054">AG423</f>
        <v>1</v>
      </c>
      <c r="H421" s="13" t="str">
        <f t="shared" ref="H421" si="2055">AH423</f>
        <v>1</v>
      </c>
      <c r="I421" s="13" t="str">
        <f t="shared" ref="I421" si="2056">AI423</f>
        <v>1</v>
      </c>
      <c r="J421" s="13" t="str">
        <f>D423</f>
        <v>0</v>
      </c>
      <c r="K421" s="13" t="str">
        <f t="shared" ref="K421" si="2057">E423</f>
        <v>1</v>
      </c>
      <c r="L421" s="13" t="str">
        <f t="shared" ref="L421" si="2058">F423</f>
        <v>1</v>
      </c>
      <c r="M421" s="13" t="str">
        <f t="shared" ref="M421" si="2059">G423</f>
        <v>1</v>
      </c>
      <c r="N421" s="13" t="str">
        <f t="shared" ref="N421" si="2060">H423</f>
        <v>1</v>
      </c>
      <c r="O421" s="13" t="str">
        <f t="shared" ref="O421" si="2061">I423</f>
        <v>0</v>
      </c>
      <c r="P421" s="13" t="str">
        <f t="shared" ref="P421" si="2062">J423</f>
        <v>1</v>
      </c>
      <c r="Q421" s="13" t="str">
        <f t="shared" ref="Q421" si="2063">K423</f>
        <v>1</v>
      </c>
      <c r="R421" s="13" t="str">
        <f t="shared" ref="R421" si="2064">L423</f>
        <v>0</v>
      </c>
      <c r="S421" s="13" t="str">
        <f t="shared" ref="S421" si="2065">M423</f>
        <v>0</v>
      </c>
      <c r="T421" s="13" t="str">
        <f t="shared" ref="T421" si="2066">N423</f>
        <v>0</v>
      </c>
      <c r="U421" s="13" t="str">
        <f t="shared" ref="U421" si="2067">O423</f>
        <v>1</v>
      </c>
      <c r="V421" s="13" t="str">
        <f t="shared" ref="V421" si="2068">P423</f>
        <v>0</v>
      </c>
      <c r="W421" s="13" t="str">
        <f t="shared" ref="W421" si="2069">Q423</f>
        <v>1</v>
      </c>
      <c r="X421" s="13" t="str">
        <f t="shared" ref="X421" si="2070">R423</f>
        <v>0</v>
      </c>
      <c r="Y421" s="13" t="str">
        <f t="shared" ref="Y421" si="2071">S423</f>
        <v>0</v>
      </c>
      <c r="Z421" s="13" t="str">
        <f t="shared" ref="Z421" si="2072">T423</f>
        <v>1</v>
      </c>
      <c r="AA421" s="13" t="str">
        <f t="shared" ref="AA421" si="2073">U423</f>
        <v>1</v>
      </c>
      <c r="AB421" s="13" t="str">
        <f t="shared" ref="AB421" si="2074">V423</f>
        <v>0</v>
      </c>
      <c r="AC421" s="13" t="str">
        <f t="shared" ref="AC421" si="2075">W423</f>
        <v>1</v>
      </c>
      <c r="AD421" s="13" t="str">
        <f t="shared" ref="AD421" si="2076">X423</f>
        <v>0</v>
      </c>
      <c r="AE421" s="13" t="str">
        <f t="shared" ref="AE421" si="2077">Y423</f>
        <v>1</v>
      </c>
      <c r="AF421" s="13" t="str">
        <f>Z423</f>
        <v>0</v>
      </c>
      <c r="AG421" s="13" t="str">
        <f t="shared" ref="AG421" si="2078">AA423</f>
        <v>1</v>
      </c>
      <c r="AH421" s="13" t="str">
        <f t="shared" ref="AH421" si="2079">AB423</f>
        <v>0</v>
      </c>
      <c r="AI421" s="13" t="str">
        <f t="shared" ref="AI421" si="2080">AC423</f>
        <v>0</v>
      </c>
      <c r="AL421" s="16" t="s">
        <v>63</v>
      </c>
      <c r="AM421" s="20" t="str">
        <f>DEC2HEX(MOD(HEX2DEC(AM419)+HEX2DEC(AM420),2^32),8)</f>
        <v>730DD920</v>
      </c>
    </row>
    <row r="422" spans="1:39" ht="15" customHeight="1" thickBot="1" x14ac:dyDescent="0.6">
      <c r="C422" s="17" t="s">
        <v>44</v>
      </c>
      <c r="D422" s="13" t="str">
        <f>MID($AM385,1,1)</f>
        <v>7</v>
      </c>
      <c r="H422" s="13" t="str">
        <f>MID($AM385,2,1)</f>
        <v>B</v>
      </c>
      <c r="L422" s="13" t="str">
        <f>MID($AM385,3,1)</f>
        <v>1</v>
      </c>
      <c r="P422" s="13" t="str">
        <f>MID($AM385,4,1)</f>
        <v>4</v>
      </c>
      <c r="T422" s="13" t="str">
        <f>MID($AM385,5,1)</f>
        <v>D</v>
      </c>
      <c r="X422" s="13" t="str">
        <f>MID($AM385,6,1)</f>
        <v>5</v>
      </c>
      <c r="AB422" s="13" t="str">
        <f>MID($AM385,7,1)</f>
        <v>0</v>
      </c>
      <c r="AF422" s="13" t="str">
        <f>MID($AM385,8,1)</f>
        <v>F</v>
      </c>
      <c r="AM422" s="14"/>
    </row>
    <row r="423" spans="1:39" ht="15" customHeight="1" thickBot="1" x14ac:dyDescent="0.5">
      <c r="C423" s="15" t="s">
        <v>45</v>
      </c>
      <c r="D423" s="13" t="str">
        <f>MID(DEC2BIN(HEX2DEC(D422),4),1,1)</f>
        <v>0</v>
      </c>
      <c r="E423" s="13" t="str">
        <f>MID(DEC2BIN(HEX2DEC(D422),4),2,1)</f>
        <v>1</v>
      </c>
      <c r="F423" s="13" t="str">
        <f>MID(DEC2BIN(HEX2DEC(D422),4),3,1)</f>
        <v>1</v>
      </c>
      <c r="G423" s="13" t="str">
        <f>MID(DEC2BIN(HEX2DEC(D422),4),4,1)</f>
        <v>1</v>
      </c>
      <c r="H423" s="13" t="str">
        <f>MID(DEC2BIN(HEX2DEC(H422),4),1,1)</f>
        <v>1</v>
      </c>
      <c r="I423" s="13" t="str">
        <f>MID(DEC2BIN(HEX2DEC(H422),4),2,1)</f>
        <v>0</v>
      </c>
      <c r="J423" s="13" t="str">
        <f>MID(DEC2BIN(HEX2DEC(H422),4),3,1)</f>
        <v>1</v>
      </c>
      <c r="K423" s="13" t="str">
        <f>MID(DEC2BIN(HEX2DEC(H422),4),4,1)</f>
        <v>1</v>
      </c>
      <c r="L423" s="13" t="str">
        <f>MID(DEC2BIN(HEX2DEC(L422),4),1,1)</f>
        <v>0</v>
      </c>
      <c r="M423" s="13" t="str">
        <f>MID(DEC2BIN(HEX2DEC(L422),4),2,1)</f>
        <v>0</v>
      </c>
      <c r="N423" s="13" t="str">
        <f>MID(DEC2BIN(HEX2DEC(L422),4),3,1)</f>
        <v>0</v>
      </c>
      <c r="O423" s="13" t="str">
        <f>MID(DEC2BIN(HEX2DEC(L422),4),4,1)</f>
        <v>1</v>
      </c>
      <c r="P423" s="13" t="str">
        <f>MID(DEC2BIN(HEX2DEC(P422),4),1,1)</f>
        <v>0</v>
      </c>
      <c r="Q423" s="13" t="str">
        <f>MID(DEC2BIN(HEX2DEC(P422),4),2,1)</f>
        <v>1</v>
      </c>
      <c r="R423" s="13" t="str">
        <f>MID(DEC2BIN(HEX2DEC(P422),4),3,1)</f>
        <v>0</v>
      </c>
      <c r="S423" s="13" t="str">
        <f>MID(DEC2BIN(HEX2DEC(P422),4),4,1)</f>
        <v>0</v>
      </c>
      <c r="T423" s="13" t="str">
        <f>MID(DEC2BIN(HEX2DEC(T422),4),1,1)</f>
        <v>1</v>
      </c>
      <c r="U423" s="13" t="str">
        <f>MID(DEC2BIN(HEX2DEC(T422),4),2,1)</f>
        <v>1</v>
      </c>
      <c r="V423" s="13" t="str">
        <f>MID(DEC2BIN(HEX2DEC(T422),4),3,1)</f>
        <v>0</v>
      </c>
      <c r="W423" s="13" t="str">
        <f>MID(DEC2BIN(HEX2DEC(T422),4),4,1)</f>
        <v>1</v>
      </c>
      <c r="X423" s="13" t="str">
        <f>MID(DEC2BIN(HEX2DEC(X422),4),1,1)</f>
        <v>0</v>
      </c>
      <c r="Y423" s="13" t="str">
        <f>MID(DEC2BIN(HEX2DEC(X422),4),2,1)</f>
        <v>1</v>
      </c>
      <c r="Z423" s="13" t="str">
        <f>MID(DEC2BIN(HEX2DEC(X422),4),3,1)</f>
        <v>0</v>
      </c>
      <c r="AA423" s="13" t="str">
        <f>MID(DEC2BIN(HEX2DEC(X422),4),4,1)</f>
        <v>1</v>
      </c>
      <c r="AB423" s="13" t="str">
        <f>MID(DEC2BIN(HEX2DEC(AB422),4),1,1)</f>
        <v>0</v>
      </c>
      <c r="AC423" s="13" t="str">
        <f>MID(DEC2BIN(HEX2DEC(AB422),4),2,1)</f>
        <v>0</v>
      </c>
      <c r="AD423" s="13" t="str">
        <f>MID(DEC2BIN(HEX2DEC(AB422),4),3,1)</f>
        <v>0</v>
      </c>
      <c r="AE423" s="13" t="str">
        <f>MID(DEC2BIN(HEX2DEC(AB422),4),4,1)</f>
        <v>0</v>
      </c>
      <c r="AF423" s="13" t="str">
        <f>MID(DEC2BIN(HEX2DEC(AF422),4),1,1)</f>
        <v>1</v>
      </c>
      <c r="AG423" s="13" t="str">
        <f>MID(DEC2BIN(HEX2DEC(AF422),4),2,1)</f>
        <v>1</v>
      </c>
      <c r="AH423" s="13" t="str">
        <f>MID(DEC2BIN(HEX2DEC(AF422),4),3,1)</f>
        <v>1</v>
      </c>
      <c r="AI423" s="13" t="str">
        <f>MID(DEC2BIN(HEX2DEC(AF422),4),4,1)</f>
        <v>1</v>
      </c>
      <c r="AL423" s="16" t="s">
        <v>65</v>
      </c>
      <c r="AM423" s="20" t="str">
        <f>CONCATENATE(D422,H422,L422,P422,T422,X422,AB422,AF422)</f>
        <v>7B14D50F</v>
      </c>
    </row>
    <row r="424" spans="1:39" ht="15" customHeight="1" thickBot="1" x14ac:dyDescent="0.6">
      <c r="C424" s="17" t="s">
        <v>46</v>
      </c>
      <c r="D424" s="13" t="str">
        <f>D386</f>
        <v>7</v>
      </c>
      <c r="H424" s="13" t="str">
        <f t="shared" ref="H424" si="2081">H386</f>
        <v>B</v>
      </c>
      <c r="L424" s="13" t="str">
        <f t="shared" ref="L424" si="2082">L386</f>
        <v>F</v>
      </c>
      <c r="P424" s="13" t="str">
        <f t="shared" ref="P424" si="2083">P386</f>
        <v>7</v>
      </c>
      <c r="T424" s="13" t="str">
        <f t="shared" ref="T424" si="2084">T386</f>
        <v>1</v>
      </c>
      <c r="X424" s="13" t="str">
        <f t="shared" ref="X424" si="2085">X386</f>
        <v>8</v>
      </c>
      <c r="AB424" s="13" t="str">
        <f t="shared" ref="AB424" si="2086">AB386</f>
        <v>C</v>
      </c>
      <c r="AF424" s="13" t="str">
        <f t="shared" ref="AF424" si="2087">AF386</f>
        <v>1</v>
      </c>
      <c r="AM424" s="14"/>
    </row>
    <row r="425" spans="1:39" ht="15" customHeight="1" thickBot="1" x14ac:dyDescent="0.5">
      <c r="C425" s="15" t="s">
        <v>47</v>
      </c>
      <c r="D425" s="13" t="str">
        <f>MID(DEC2BIN(HEX2DEC(D424),4),1,1)</f>
        <v>0</v>
      </c>
      <c r="E425" s="13" t="str">
        <f>MID(DEC2BIN(HEX2DEC(D424),4),2,1)</f>
        <v>1</v>
      </c>
      <c r="F425" s="13" t="str">
        <f>MID(DEC2BIN(HEX2DEC(D424),4),3,1)</f>
        <v>1</v>
      </c>
      <c r="G425" s="13" t="str">
        <f>MID(DEC2BIN(HEX2DEC(D424),4),4,1)</f>
        <v>1</v>
      </c>
      <c r="H425" s="13" t="str">
        <f>MID(DEC2BIN(HEX2DEC(H424),4),1,1)</f>
        <v>1</v>
      </c>
      <c r="I425" s="13" t="str">
        <f>MID(DEC2BIN(HEX2DEC(H424),4),2,1)</f>
        <v>0</v>
      </c>
      <c r="J425" s="13" t="str">
        <f>MID(DEC2BIN(HEX2DEC(H424),4),3,1)</f>
        <v>1</v>
      </c>
      <c r="K425" s="13" t="str">
        <f>MID(DEC2BIN(HEX2DEC(H424),4),4,1)</f>
        <v>1</v>
      </c>
      <c r="L425" s="13" t="str">
        <f>MID(DEC2BIN(HEX2DEC(L424),4),1,1)</f>
        <v>1</v>
      </c>
      <c r="M425" s="13" t="str">
        <f>MID(DEC2BIN(HEX2DEC(L424),4),2,1)</f>
        <v>1</v>
      </c>
      <c r="N425" s="13" t="str">
        <f>MID(DEC2BIN(HEX2DEC(L424),4),3,1)</f>
        <v>1</v>
      </c>
      <c r="O425" s="13" t="str">
        <f>MID(DEC2BIN(HEX2DEC(L424),4),4,1)</f>
        <v>1</v>
      </c>
      <c r="P425" s="13" t="str">
        <f>MID(DEC2BIN(HEX2DEC(P424),4),1,1)</f>
        <v>0</v>
      </c>
      <c r="Q425" s="13" t="str">
        <f>MID(DEC2BIN(HEX2DEC(P424),4),2,1)</f>
        <v>1</v>
      </c>
      <c r="R425" s="13" t="str">
        <f>MID(DEC2BIN(HEX2DEC(P424),4),3,1)</f>
        <v>1</v>
      </c>
      <c r="S425" s="13" t="str">
        <f>MID(DEC2BIN(HEX2DEC(P424),4),4,1)</f>
        <v>1</v>
      </c>
      <c r="T425" s="13" t="str">
        <f>MID(DEC2BIN(HEX2DEC(T424),4),1,1)</f>
        <v>0</v>
      </c>
      <c r="U425" s="13" t="str">
        <f>MID(DEC2BIN(HEX2DEC(T424),4),2,1)</f>
        <v>0</v>
      </c>
      <c r="V425" s="13" t="str">
        <f>MID(DEC2BIN(HEX2DEC(T424),4),3,1)</f>
        <v>0</v>
      </c>
      <c r="W425" s="13" t="str">
        <f>MID(DEC2BIN(HEX2DEC(T424),4),4,1)</f>
        <v>1</v>
      </c>
      <c r="X425" s="13" t="str">
        <f>MID(DEC2BIN(HEX2DEC(X424),4),1,1)</f>
        <v>1</v>
      </c>
      <c r="Y425" s="13" t="str">
        <f>MID(DEC2BIN(HEX2DEC(X424),4),2,1)</f>
        <v>0</v>
      </c>
      <c r="Z425" s="13" t="str">
        <f>MID(DEC2BIN(HEX2DEC(X424),4),3,1)</f>
        <v>0</v>
      </c>
      <c r="AA425" s="13" t="str">
        <f>MID(DEC2BIN(HEX2DEC(X424),4),4,1)</f>
        <v>0</v>
      </c>
      <c r="AB425" s="13" t="str">
        <f>MID(DEC2BIN(HEX2DEC(AB424),4),1,1)</f>
        <v>1</v>
      </c>
      <c r="AC425" s="13" t="str">
        <f>MID(DEC2BIN(HEX2DEC(AB424),4),2,1)</f>
        <v>1</v>
      </c>
      <c r="AD425" s="13" t="str">
        <f>MID(DEC2BIN(HEX2DEC(AB424),4),3,1)</f>
        <v>0</v>
      </c>
      <c r="AE425" s="13" t="str">
        <f>MID(DEC2BIN(HEX2DEC(AB424),4),4,1)</f>
        <v>0</v>
      </c>
      <c r="AF425" s="13" t="str">
        <f>MID(DEC2BIN(HEX2DEC(AF424),4),1,1)</f>
        <v>0</v>
      </c>
      <c r="AG425" s="13" t="str">
        <f>MID(DEC2BIN(HEX2DEC(AF424),4),2,1)</f>
        <v>0</v>
      </c>
      <c r="AH425" s="13" t="str">
        <f>MID(DEC2BIN(HEX2DEC(AF424),4),3,1)</f>
        <v>0</v>
      </c>
      <c r="AI425" s="13" t="str">
        <f>MID(DEC2BIN(HEX2DEC(AF424),4),4,1)</f>
        <v>1</v>
      </c>
      <c r="AL425" s="16" t="s">
        <v>66</v>
      </c>
      <c r="AM425" s="20" t="str">
        <f>CONCATENATE(D424,H424,L424,P424,T424,X424,AB424,AF424)</f>
        <v>7BF718C1</v>
      </c>
    </row>
    <row r="426" spans="1:39" ht="15" customHeight="1" thickBot="1" x14ac:dyDescent="0.6">
      <c r="C426" s="17" t="s">
        <v>48</v>
      </c>
      <c r="D426" s="13" t="str">
        <f>D388</f>
        <v>7</v>
      </c>
      <c r="H426" s="13" t="str">
        <f t="shared" ref="H426" si="2088">H388</f>
        <v>D</v>
      </c>
      <c r="L426" s="13" t="str">
        <f t="shared" ref="L426" si="2089">L388</f>
        <v>B</v>
      </c>
      <c r="P426" s="13" t="str">
        <f t="shared" ref="P426" si="2090">P388</f>
        <v>F</v>
      </c>
      <c r="T426" s="13" t="str">
        <f t="shared" ref="T426" si="2091">T388</f>
        <v>1</v>
      </c>
      <c r="X426" s="13" t="str">
        <f t="shared" ref="X426" si="2092">X388</f>
        <v>2</v>
      </c>
      <c r="AB426" s="13" t="str">
        <f t="shared" ref="AB426" si="2093">AB388</f>
        <v>C</v>
      </c>
      <c r="AF426" s="13" t="str">
        <f t="shared" ref="AF426" si="2094">AF388</f>
        <v>A</v>
      </c>
      <c r="AM426" s="14"/>
    </row>
    <row r="427" spans="1:39" ht="15" customHeight="1" thickBot="1" x14ac:dyDescent="0.5">
      <c r="C427" s="15" t="s">
        <v>49</v>
      </c>
      <c r="D427" s="13" t="str">
        <f>MID(DEC2BIN(HEX2DEC(D426),4),1,1)</f>
        <v>0</v>
      </c>
      <c r="E427" s="13" t="str">
        <f>MID(DEC2BIN(HEX2DEC(D426),4),2,1)</f>
        <v>1</v>
      </c>
      <c r="F427" s="13" t="str">
        <f>MID(DEC2BIN(HEX2DEC(D426),4),3,1)</f>
        <v>1</v>
      </c>
      <c r="G427" s="13" t="str">
        <f>MID(DEC2BIN(HEX2DEC(D426),4),4,1)</f>
        <v>1</v>
      </c>
      <c r="H427" s="13" t="str">
        <f>MID(DEC2BIN(HEX2DEC(H426),4),1,1)</f>
        <v>1</v>
      </c>
      <c r="I427" s="13" t="str">
        <f>MID(DEC2BIN(HEX2DEC(H426),4),2,1)</f>
        <v>1</v>
      </c>
      <c r="J427" s="13" t="str">
        <f>MID(DEC2BIN(HEX2DEC(H426),4),3,1)</f>
        <v>0</v>
      </c>
      <c r="K427" s="13" t="str">
        <f>MID(DEC2BIN(HEX2DEC(H426),4),4,1)</f>
        <v>1</v>
      </c>
      <c r="L427" s="13" t="str">
        <f>MID(DEC2BIN(HEX2DEC(L426),4),1,1)</f>
        <v>1</v>
      </c>
      <c r="M427" s="13" t="str">
        <f>MID(DEC2BIN(HEX2DEC(L426),4),2,1)</f>
        <v>0</v>
      </c>
      <c r="N427" s="13" t="str">
        <f>MID(DEC2BIN(HEX2DEC(L426),4),3,1)</f>
        <v>1</v>
      </c>
      <c r="O427" s="13" t="str">
        <f>MID(DEC2BIN(HEX2DEC(L426),4),4,1)</f>
        <v>1</v>
      </c>
      <c r="P427" s="13" t="str">
        <f>MID(DEC2BIN(HEX2DEC(P426),4),1,1)</f>
        <v>1</v>
      </c>
      <c r="Q427" s="13" t="str">
        <f>MID(DEC2BIN(HEX2DEC(P426),4),2,1)</f>
        <v>1</v>
      </c>
      <c r="R427" s="13" t="str">
        <f>MID(DEC2BIN(HEX2DEC(P426),4),3,1)</f>
        <v>1</v>
      </c>
      <c r="S427" s="13" t="str">
        <f>MID(DEC2BIN(HEX2DEC(P426),4),4,1)</f>
        <v>1</v>
      </c>
      <c r="T427" s="13" t="str">
        <f>MID(DEC2BIN(HEX2DEC(T426),4),1,1)</f>
        <v>0</v>
      </c>
      <c r="U427" s="13" t="str">
        <f>MID(DEC2BIN(HEX2DEC(T426),4),2,1)</f>
        <v>0</v>
      </c>
      <c r="V427" s="13" t="str">
        <f>MID(DEC2BIN(HEX2DEC(T426),4),3,1)</f>
        <v>0</v>
      </c>
      <c r="W427" s="13" t="str">
        <f>MID(DEC2BIN(HEX2DEC(T426),4),4,1)</f>
        <v>1</v>
      </c>
      <c r="X427" s="13" t="str">
        <f>MID(DEC2BIN(HEX2DEC(X426),4),1,1)</f>
        <v>0</v>
      </c>
      <c r="Y427" s="13" t="str">
        <f>MID(DEC2BIN(HEX2DEC(X426),4),2,1)</f>
        <v>0</v>
      </c>
      <c r="Z427" s="13" t="str">
        <f>MID(DEC2BIN(HEX2DEC(X426),4),3,1)</f>
        <v>1</v>
      </c>
      <c r="AA427" s="13" t="str">
        <f>MID(DEC2BIN(HEX2DEC(X426),4),4,1)</f>
        <v>0</v>
      </c>
      <c r="AB427" s="13" t="str">
        <f>MID(DEC2BIN(HEX2DEC(AB426),4),1,1)</f>
        <v>1</v>
      </c>
      <c r="AC427" s="13" t="str">
        <f>MID(DEC2BIN(HEX2DEC(AB426),4),2,1)</f>
        <v>1</v>
      </c>
      <c r="AD427" s="13" t="str">
        <f>MID(DEC2BIN(HEX2DEC(AB426),4),3,1)</f>
        <v>0</v>
      </c>
      <c r="AE427" s="13" t="str">
        <f>MID(DEC2BIN(HEX2DEC(AB426),4),4,1)</f>
        <v>0</v>
      </c>
      <c r="AF427" s="13" t="str">
        <f>MID(DEC2BIN(HEX2DEC(AF426),4),1,1)</f>
        <v>1</v>
      </c>
      <c r="AG427" s="13" t="str">
        <f>MID(DEC2BIN(HEX2DEC(AF426),4),2,1)</f>
        <v>0</v>
      </c>
      <c r="AH427" s="13" t="str">
        <f>MID(DEC2BIN(HEX2DEC(AF426),4),3,1)</f>
        <v>1</v>
      </c>
      <c r="AI427" s="13" t="str">
        <f>MID(DEC2BIN(HEX2DEC(AF426),4),4,1)</f>
        <v>0</v>
      </c>
      <c r="AL427" s="16" t="s">
        <v>55</v>
      </c>
      <c r="AM427" s="20" t="str">
        <f>CONCATENATE(D426,H426,L426,P426,T426,X426,AB426,AF426)</f>
        <v>7DBF12CA</v>
      </c>
    </row>
    <row r="428" spans="1:39" ht="15" customHeight="1" x14ac:dyDescent="0.45">
      <c r="C428" s="15" t="s">
        <v>50</v>
      </c>
      <c r="D428" s="13" t="str">
        <f>IF(VALUE(D423)=1,D425,D427)</f>
        <v>0</v>
      </c>
      <c r="E428" s="13" t="str">
        <f t="shared" ref="E428:AI428" si="2095">IF(VALUE(E423)=1,E425,E427)</f>
        <v>1</v>
      </c>
      <c r="F428" s="13" t="str">
        <f t="shared" si="2095"/>
        <v>1</v>
      </c>
      <c r="G428" s="13" t="str">
        <f t="shared" si="2095"/>
        <v>1</v>
      </c>
      <c r="H428" s="13" t="str">
        <f t="shared" si="2095"/>
        <v>1</v>
      </c>
      <c r="I428" s="13" t="str">
        <f t="shared" si="2095"/>
        <v>1</v>
      </c>
      <c r="J428" s="13" t="str">
        <f t="shared" si="2095"/>
        <v>1</v>
      </c>
      <c r="K428" s="13" t="str">
        <f t="shared" si="2095"/>
        <v>1</v>
      </c>
      <c r="L428" s="13" t="str">
        <f t="shared" si="2095"/>
        <v>1</v>
      </c>
      <c r="M428" s="13" t="str">
        <f t="shared" si="2095"/>
        <v>0</v>
      </c>
      <c r="N428" s="13" t="str">
        <f t="shared" si="2095"/>
        <v>1</v>
      </c>
      <c r="O428" s="13" t="str">
        <f t="shared" si="2095"/>
        <v>1</v>
      </c>
      <c r="P428" s="13" t="str">
        <f t="shared" si="2095"/>
        <v>1</v>
      </c>
      <c r="Q428" s="13" t="str">
        <f t="shared" si="2095"/>
        <v>1</v>
      </c>
      <c r="R428" s="13" t="str">
        <f t="shared" si="2095"/>
        <v>1</v>
      </c>
      <c r="S428" s="13" t="str">
        <f t="shared" si="2095"/>
        <v>1</v>
      </c>
      <c r="T428" s="13" t="str">
        <f t="shared" si="2095"/>
        <v>0</v>
      </c>
      <c r="U428" s="13" t="str">
        <f t="shared" si="2095"/>
        <v>0</v>
      </c>
      <c r="V428" s="13" t="str">
        <f t="shared" si="2095"/>
        <v>0</v>
      </c>
      <c r="W428" s="13" t="str">
        <f t="shared" si="2095"/>
        <v>1</v>
      </c>
      <c r="X428" s="13" t="str">
        <f t="shared" si="2095"/>
        <v>0</v>
      </c>
      <c r="Y428" s="13" t="str">
        <f t="shared" si="2095"/>
        <v>0</v>
      </c>
      <c r="Z428" s="13" t="str">
        <f t="shared" si="2095"/>
        <v>1</v>
      </c>
      <c r="AA428" s="13" t="str">
        <f t="shared" si="2095"/>
        <v>0</v>
      </c>
      <c r="AB428" s="13" t="str">
        <f t="shared" si="2095"/>
        <v>1</v>
      </c>
      <c r="AC428" s="13" t="str">
        <f t="shared" si="2095"/>
        <v>1</v>
      </c>
      <c r="AD428" s="13" t="str">
        <f t="shared" si="2095"/>
        <v>0</v>
      </c>
      <c r="AE428" s="13" t="str">
        <f t="shared" si="2095"/>
        <v>0</v>
      </c>
      <c r="AF428" s="13" t="str">
        <f t="shared" si="2095"/>
        <v>0</v>
      </c>
      <c r="AG428" s="13" t="str">
        <f t="shared" si="2095"/>
        <v>0</v>
      </c>
      <c r="AH428" s="13" t="str">
        <f t="shared" si="2095"/>
        <v>0</v>
      </c>
      <c r="AI428" s="13" t="str">
        <f t="shared" si="2095"/>
        <v>1</v>
      </c>
    </row>
    <row r="429" spans="1:39" ht="15" customHeight="1" x14ac:dyDescent="0.45">
      <c r="C429" s="15" t="s">
        <v>51</v>
      </c>
      <c r="D429" s="13" t="str">
        <f>BIN2HEX(CONCATENATE(D428,E428,F428,G428))</f>
        <v>7</v>
      </c>
      <c r="H429" s="13" t="str">
        <f>BIN2HEX(CONCATENATE(H428,I428,J428,K428))</f>
        <v>F</v>
      </c>
      <c r="L429" s="13" t="str">
        <f>BIN2HEX(CONCATENATE(L428,M428,N428,O428))</f>
        <v>B</v>
      </c>
      <c r="P429" s="13" t="str">
        <f>BIN2HEX(CONCATENATE(P428,Q428,R428,S428))</f>
        <v>F</v>
      </c>
      <c r="T429" s="13" t="str">
        <f>BIN2HEX(CONCATENATE(T428,U428,V428,W428))</f>
        <v>1</v>
      </c>
      <c r="X429" s="13" t="str">
        <f>BIN2HEX(CONCATENATE(X428,Y428,Z428,AA428))</f>
        <v>2</v>
      </c>
      <c r="AB429" s="13" t="str">
        <f>BIN2HEX(CONCATENATE(AB428,AC428,AD428,AE428))</f>
        <v>C</v>
      </c>
      <c r="AF429" s="13" t="str">
        <f>BIN2HEX(CONCATENATE(AF428,AG428,AH428,AI428))</f>
        <v>1</v>
      </c>
    </row>
    <row r="430" spans="1:39" ht="15" customHeight="1" x14ac:dyDescent="0.55000000000000004">
      <c r="C430" s="17" t="s">
        <v>52</v>
      </c>
      <c r="D430" s="13" t="str">
        <f>D390</f>
        <v>6</v>
      </c>
      <c r="H430" s="13" t="str">
        <f t="shared" ref="H430" si="2096">H390</f>
        <v>D</v>
      </c>
      <c r="L430" s="13" t="str">
        <f t="shared" ref="L430" si="2097">L390</f>
        <v>9</v>
      </c>
      <c r="P430" s="13" t="str">
        <f t="shared" ref="P430" si="2098">P390</f>
        <v>1</v>
      </c>
      <c r="T430" s="13" t="str">
        <f t="shared" ref="T430" si="2099">T390</f>
        <v>5</v>
      </c>
      <c r="X430" s="13" t="str">
        <f t="shared" ref="X430" si="2100">X390</f>
        <v>A</v>
      </c>
      <c r="AB430" s="13" t="str">
        <f t="shared" ref="AB430" si="2101">AB390</f>
        <v>F</v>
      </c>
      <c r="AF430" s="13" t="str">
        <f t="shared" ref="AF430" si="2102">AF390</f>
        <v>9</v>
      </c>
    </row>
    <row r="431" spans="1:39" ht="15" customHeight="1" x14ac:dyDescent="0.45">
      <c r="D431" s="13" t="str">
        <f>MID(DEC2BIN(HEX2DEC(D430),4),1,1)</f>
        <v>0</v>
      </c>
      <c r="E431" s="13" t="str">
        <f>MID(DEC2BIN(HEX2DEC(D430),4),2,1)</f>
        <v>1</v>
      </c>
      <c r="F431" s="13" t="str">
        <f>MID(DEC2BIN(HEX2DEC(D430),4),3,1)</f>
        <v>1</v>
      </c>
      <c r="G431" s="13" t="str">
        <f>MID(DEC2BIN(HEX2DEC(D430),4),4,1)</f>
        <v>0</v>
      </c>
      <c r="H431" s="13" t="str">
        <f>MID(DEC2BIN(HEX2DEC(H430),4),1,1)</f>
        <v>1</v>
      </c>
      <c r="I431" s="13" t="str">
        <f>MID(DEC2BIN(HEX2DEC(H430),4),2,1)</f>
        <v>1</v>
      </c>
      <c r="J431" s="13" t="str">
        <f>MID(DEC2BIN(HEX2DEC(H430),4),3,1)</f>
        <v>0</v>
      </c>
      <c r="K431" s="13" t="str">
        <f>MID(DEC2BIN(HEX2DEC(H430),4),4,1)</f>
        <v>1</v>
      </c>
      <c r="L431" s="13" t="str">
        <f>MID(DEC2BIN(HEX2DEC(L430),4),1,1)</f>
        <v>1</v>
      </c>
      <c r="M431" s="13" t="str">
        <f>MID(DEC2BIN(HEX2DEC(L430),4),2,1)</f>
        <v>0</v>
      </c>
      <c r="N431" s="13" t="str">
        <f>MID(DEC2BIN(HEX2DEC(L430),4),3,1)</f>
        <v>0</v>
      </c>
      <c r="O431" s="13" t="str">
        <f>MID(DEC2BIN(HEX2DEC(L430),4),4,1)</f>
        <v>1</v>
      </c>
      <c r="P431" s="13" t="str">
        <f>MID(DEC2BIN(HEX2DEC(P430),4),1,1)</f>
        <v>0</v>
      </c>
      <c r="Q431" s="13" t="str">
        <f>MID(DEC2BIN(HEX2DEC(P430),4),2,1)</f>
        <v>0</v>
      </c>
      <c r="R431" s="13" t="str">
        <f>MID(DEC2BIN(HEX2DEC(P430),4),3,1)</f>
        <v>0</v>
      </c>
      <c r="S431" s="13" t="str">
        <f>MID(DEC2BIN(HEX2DEC(P430),4),4,1)</f>
        <v>1</v>
      </c>
      <c r="T431" s="13" t="str">
        <f>MID(DEC2BIN(HEX2DEC(T430),4),1,1)</f>
        <v>0</v>
      </c>
      <c r="U431" s="13" t="str">
        <f>MID(DEC2BIN(HEX2DEC(T430),4),2,1)</f>
        <v>1</v>
      </c>
      <c r="V431" s="13" t="str">
        <f>MID(DEC2BIN(HEX2DEC(T430),4),3,1)</f>
        <v>0</v>
      </c>
      <c r="W431" s="13" t="str">
        <f>MID(DEC2BIN(HEX2DEC(T430),4),4,1)</f>
        <v>1</v>
      </c>
      <c r="X431" s="13" t="str">
        <f>MID(DEC2BIN(HEX2DEC(X430),4),1,1)</f>
        <v>1</v>
      </c>
      <c r="Y431" s="13" t="str">
        <f>MID(DEC2BIN(HEX2DEC(X430),4),2,1)</f>
        <v>0</v>
      </c>
      <c r="Z431" s="13" t="str">
        <f>MID(DEC2BIN(HEX2DEC(X430),4),3,1)</f>
        <v>1</v>
      </c>
      <c r="AA431" s="13" t="str">
        <f>MID(DEC2BIN(HEX2DEC(X430),4),4,1)</f>
        <v>0</v>
      </c>
      <c r="AB431" s="13" t="str">
        <f>MID(DEC2BIN(HEX2DEC(AB430),4),1,1)</f>
        <v>1</v>
      </c>
      <c r="AC431" s="13" t="str">
        <f>MID(DEC2BIN(HEX2DEC(AB430),4),2,1)</f>
        <v>1</v>
      </c>
      <c r="AD431" s="13" t="str">
        <f>MID(DEC2BIN(HEX2DEC(AB430),4),3,1)</f>
        <v>1</v>
      </c>
      <c r="AE431" s="13" t="str">
        <f>MID(DEC2BIN(HEX2DEC(AB430),4),4,1)</f>
        <v>1</v>
      </c>
      <c r="AF431" s="13" t="str">
        <f>MID(DEC2BIN(HEX2DEC(AF430),4),1,1)</f>
        <v>1</v>
      </c>
      <c r="AG431" s="13" t="str">
        <f>MID(DEC2BIN(HEX2DEC(AF430),4),2,1)</f>
        <v>0</v>
      </c>
      <c r="AH431" s="13" t="str">
        <f>MID(DEC2BIN(HEX2DEC(AF430),4),3,1)</f>
        <v>0</v>
      </c>
      <c r="AI431" s="13" t="str">
        <f>MID(DEC2BIN(HEX2DEC(AF430),4),4,1)</f>
        <v>1</v>
      </c>
    </row>
    <row r="432" spans="1:39" ht="15" customHeight="1" x14ac:dyDescent="0.45">
      <c r="A432" s="23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  <c r="AE432" s="23"/>
      <c r="AF432" s="23"/>
      <c r="AG432" s="23"/>
      <c r="AH432" s="23"/>
      <c r="AI432" s="23"/>
      <c r="AJ432" s="23"/>
      <c r="AK432" s="23"/>
      <c r="AL432" s="23"/>
      <c r="AM432" s="23"/>
    </row>
    <row r="434" spans="3:39" ht="15" customHeight="1" x14ac:dyDescent="0.5">
      <c r="C434" s="12" t="s">
        <v>35</v>
      </c>
      <c r="D434" s="13">
        <f>D398+1</f>
        <v>13</v>
      </c>
    </row>
    <row r="436" spans="3:39" ht="15" customHeight="1" x14ac:dyDescent="0.45">
      <c r="C436" s="14" t="s">
        <v>31</v>
      </c>
      <c r="D436" s="13" t="str">
        <f>BIN2HEX(CONCATENATE(D437,E437,F437,G437))</f>
        <v>C</v>
      </c>
      <c r="H436" s="13" t="str">
        <f>BIN2HEX(CONCATENATE(H437,I437,J437,K437))</f>
        <v>E</v>
      </c>
      <c r="L436" s="13" t="str">
        <f>BIN2HEX(CONCATENATE(L437,M437,N437,O437))</f>
        <v>F</v>
      </c>
      <c r="P436" s="13" t="str">
        <f>BIN2HEX(CONCATENATE(P437,Q437,R437,S437))</f>
        <v>8</v>
      </c>
      <c r="T436" s="13" t="str">
        <f>BIN2HEX(CONCATENATE(T437,U437,V437,W437))</f>
        <v>E</v>
      </c>
      <c r="X436" s="13" t="str">
        <f>BIN2HEX(CONCATENATE(X437,Y437,Z437,AA437))</f>
        <v>7</v>
      </c>
      <c r="AB436" s="13" t="str">
        <f>BIN2HEX(CONCATENATE(AB437,AC437,AD437,AE437))</f>
        <v>E</v>
      </c>
      <c r="AF436" s="13" t="str">
        <f>BIN2HEX(CONCATENATE(AF437,AG437,AH437,AI437))</f>
        <v>F</v>
      </c>
    </row>
    <row r="437" spans="3:39" ht="15" customHeight="1" x14ac:dyDescent="0.45">
      <c r="C437" s="14" t="s">
        <v>36</v>
      </c>
      <c r="D437" s="13">
        <f>IF(ISEVEN(D438+D439+D440),0,1)</f>
        <v>1</v>
      </c>
      <c r="E437" s="13">
        <f t="shared" ref="E437:AI437" si="2103">IF(ISEVEN(E438+E439+E440),0,1)</f>
        <v>1</v>
      </c>
      <c r="F437" s="13">
        <f t="shared" si="2103"/>
        <v>0</v>
      </c>
      <c r="G437" s="13">
        <f t="shared" si="2103"/>
        <v>0</v>
      </c>
      <c r="H437" s="13">
        <f t="shared" si="2103"/>
        <v>1</v>
      </c>
      <c r="I437" s="13">
        <f t="shared" si="2103"/>
        <v>1</v>
      </c>
      <c r="J437" s="13">
        <f t="shared" si="2103"/>
        <v>1</v>
      </c>
      <c r="K437" s="13">
        <f t="shared" si="2103"/>
        <v>0</v>
      </c>
      <c r="L437" s="13">
        <f t="shared" si="2103"/>
        <v>1</v>
      </c>
      <c r="M437" s="13">
        <f t="shared" si="2103"/>
        <v>1</v>
      </c>
      <c r="N437" s="13">
        <f t="shared" si="2103"/>
        <v>1</v>
      </c>
      <c r="O437" s="13">
        <f t="shared" si="2103"/>
        <v>1</v>
      </c>
      <c r="P437" s="13">
        <f t="shared" si="2103"/>
        <v>1</v>
      </c>
      <c r="Q437" s="13">
        <f t="shared" si="2103"/>
        <v>0</v>
      </c>
      <c r="R437" s="13">
        <f t="shared" si="2103"/>
        <v>0</v>
      </c>
      <c r="S437" s="13">
        <f t="shared" si="2103"/>
        <v>0</v>
      </c>
      <c r="T437" s="13">
        <f t="shared" si="2103"/>
        <v>1</v>
      </c>
      <c r="U437" s="13">
        <f t="shared" si="2103"/>
        <v>1</v>
      </c>
      <c r="V437" s="13">
        <f t="shared" si="2103"/>
        <v>1</v>
      </c>
      <c r="W437" s="13">
        <f t="shared" si="2103"/>
        <v>0</v>
      </c>
      <c r="X437" s="13">
        <f t="shared" si="2103"/>
        <v>0</v>
      </c>
      <c r="Y437" s="13">
        <f t="shared" si="2103"/>
        <v>1</v>
      </c>
      <c r="Z437" s="13">
        <f t="shared" si="2103"/>
        <v>1</v>
      </c>
      <c r="AA437" s="13">
        <f t="shared" si="2103"/>
        <v>1</v>
      </c>
      <c r="AB437" s="13">
        <f t="shared" si="2103"/>
        <v>1</v>
      </c>
      <c r="AC437" s="13">
        <f t="shared" si="2103"/>
        <v>1</v>
      </c>
      <c r="AD437" s="13">
        <f t="shared" si="2103"/>
        <v>1</v>
      </c>
      <c r="AE437" s="13">
        <f t="shared" si="2103"/>
        <v>0</v>
      </c>
      <c r="AF437" s="13">
        <f t="shared" si="2103"/>
        <v>1</v>
      </c>
      <c r="AG437" s="13">
        <f t="shared" si="2103"/>
        <v>1</v>
      </c>
      <c r="AH437" s="13">
        <f t="shared" si="2103"/>
        <v>1</v>
      </c>
      <c r="AI437" s="13">
        <f t="shared" si="2103"/>
        <v>1</v>
      </c>
      <c r="AL437" s="13" t="s">
        <v>53</v>
      </c>
      <c r="AM437" s="14" t="str">
        <f>VLOOKUP('הכנה ל- SHA-256 #2'!$U$24,'הכנה ל- SHA-256 #2'!$U$24:$CG$24,1+'SHA-256 Algorithm #2'!D434,)</f>
        <v>00000000</v>
      </c>
    </row>
    <row r="438" spans="3:39" ht="15" customHeight="1" x14ac:dyDescent="0.45">
      <c r="C438" s="14" t="s">
        <v>32</v>
      </c>
      <c r="D438" s="13" t="str">
        <f>N442</f>
        <v>0</v>
      </c>
      <c r="E438" s="13" t="str">
        <f t="shared" ref="E438" si="2104">O442</f>
        <v>1</v>
      </c>
      <c r="F438" s="13" t="str">
        <f t="shared" ref="F438" si="2105">P442</f>
        <v>0</v>
      </c>
      <c r="G438" s="13" t="str">
        <f t="shared" ref="G438" si="2106">Q442</f>
        <v>1</v>
      </c>
      <c r="H438" s="13" t="str">
        <f t="shared" ref="H438" si="2107">R442</f>
        <v>0</v>
      </c>
      <c r="I438" s="13" t="str">
        <f t="shared" ref="I438" si="2108">S442</f>
        <v>0</v>
      </c>
      <c r="J438" s="13" t="str">
        <f t="shared" ref="J438" si="2109">T442</f>
        <v>1</v>
      </c>
      <c r="K438" s="13" t="str">
        <f t="shared" ref="K438" si="2110">U442</f>
        <v>0</v>
      </c>
      <c r="L438" s="13" t="str">
        <f t="shared" ref="L438" si="2111">V442</f>
        <v>1</v>
      </c>
      <c r="M438" s="13" t="str">
        <f t="shared" ref="M438" si="2112">W442</f>
        <v>0</v>
      </c>
      <c r="N438" s="13" t="str">
        <f t="shared" ref="N438" si="2113">X442</f>
        <v>1</v>
      </c>
      <c r="O438" s="13" t="str">
        <f t="shared" ref="O438" si="2114">Y442</f>
        <v>0</v>
      </c>
      <c r="P438" s="13" t="str">
        <f t="shared" ref="P438" si="2115">Z442</f>
        <v>0</v>
      </c>
      <c r="Q438" s="13" t="str">
        <f t="shared" ref="Q438" si="2116">AA442</f>
        <v>1</v>
      </c>
      <c r="R438" s="13" t="str">
        <f t="shared" ref="R438" si="2117">AB442</f>
        <v>1</v>
      </c>
      <c r="S438" s="13" t="str">
        <f t="shared" ref="S438" si="2118">AC442</f>
        <v>1</v>
      </c>
      <c r="T438" s="13" t="str">
        <f t="shared" ref="T438" si="2119">AD442</f>
        <v>1</v>
      </c>
      <c r="U438" s="13" t="str">
        <f t="shared" ref="U438" si="2120">AE442</f>
        <v>0</v>
      </c>
      <c r="V438" s="13" t="str">
        <f t="shared" ref="V438" si="2121">AF442</f>
        <v>1</v>
      </c>
      <c r="W438" s="13" t="str">
        <f t="shared" ref="W438" si="2122">AG442</f>
        <v>0</v>
      </c>
      <c r="X438" s="13" t="str">
        <f t="shared" ref="X438" si="2123">AH442</f>
        <v>1</v>
      </c>
      <c r="Y438" s="13" t="str">
        <f t="shared" ref="Y438" si="2124">AI442</f>
        <v>1</v>
      </c>
      <c r="Z438" s="13" t="str">
        <f>D442</f>
        <v>0</v>
      </c>
      <c r="AA438" s="13" t="str">
        <f t="shared" ref="AA438" si="2125">E442</f>
        <v>1</v>
      </c>
      <c r="AB438" s="13" t="str">
        <f t="shared" ref="AB438" si="2126">F442</f>
        <v>0</v>
      </c>
      <c r="AC438" s="13" t="str">
        <f t="shared" ref="AC438" si="2127">G442</f>
        <v>0</v>
      </c>
      <c r="AD438" s="13" t="str">
        <f t="shared" ref="AD438" si="2128">H442</f>
        <v>1</v>
      </c>
      <c r="AE438" s="13" t="str">
        <f t="shared" ref="AE438" si="2129">I442</f>
        <v>1</v>
      </c>
      <c r="AF438" s="13" t="str">
        <f t="shared" ref="AF438" si="2130">J442</f>
        <v>0</v>
      </c>
      <c r="AG438" s="13" t="str">
        <f t="shared" ref="AG438" si="2131">K442</f>
        <v>0</v>
      </c>
      <c r="AH438" s="13" t="str">
        <f t="shared" ref="AH438" si="2132">L442</f>
        <v>0</v>
      </c>
      <c r="AI438" s="13" t="str">
        <f t="shared" ref="AI438" si="2133">M442</f>
        <v>0</v>
      </c>
      <c r="AL438" s="14" t="s">
        <v>54</v>
      </c>
      <c r="AM438" s="14" t="str">
        <f>HLOOKUP('הכנה ל- SHA-256 #1'!$Q$5,'הכנה ל- SHA-256 #1'!$Q$5:$Q$69,1+'SHA-256 Algorithm #2'!D434,FALSE)</f>
        <v>72BE5D74</v>
      </c>
    </row>
    <row r="439" spans="3:39" ht="15" customHeight="1" x14ac:dyDescent="0.45">
      <c r="C439" s="14" t="s">
        <v>33</v>
      </c>
      <c r="D439" s="13" t="str">
        <f>W442</f>
        <v>0</v>
      </c>
      <c r="E439" s="13" t="str">
        <f t="shared" ref="E439" si="2134">X442</f>
        <v>1</v>
      </c>
      <c r="F439" s="13" t="str">
        <f t="shared" ref="F439" si="2135">Y442</f>
        <v>0</v>
      </c>
      <c r="G439" s="13" t="str">
        <f t="shared" ref="G439" si="2136">Z442</f>
        <v>0</v>
      </c>
      <c r="H439" s="13" t="str">
        <f t="shared" ref="H439" si="2137">AA442</f>
        <v>1</v>
      </c>
      <c r="I439" s="13" t="str">
        <f t="shared" ref="I439" si="2138">AB442</f>
        <v>1</v>
      </c>
      <c r="J439" s="13" t="str">
        <f t="shared" ref="J439" si="2139">AC442</f>
        <v>1</v>
      </c>
      <c r="K439" s="13" t="str">
        <f t="shared" ref="K439" si="2140">AD442</f>
        <v>1</v>
      </c>
      <c r="L439" s="13" t="str">
        <f t="shared" ref="L439" si="2141">AE442</f>
        <v>0</v>
      </c>
      <c r="M439" s="13" t="str">
        <f t="shared" ref="M439" si="2142">AF442</f>
        <v>1</v>
      </c>
      <c r="N439" s="13" t="str">
        <f t="shared" ref="N439" si="2143">AG442</f>
        <v>0</v>
      </c>
      <c r="O439" s="13" t="str">
        <f t="shared" ref="O439" si="2144">AH442</f>
        <v>1</v>
      </c>
      <c r="P439" s="13" t="str">
        <f t="shared" ref="P439" si="2145">AI442</f>
        <v>1</v>
      </c>
      <c r="Q439" s="13" t="str">
        <f>D442</f>
        <v>0</v>
      </c>
      <c r="R439" s="13" t="str">
        <f t="shared" ref="R439" si="2146">E442</f>
        <v>1</v>
      </c>
      <c r="S439" s="13" t="str">
        <f t="shared" ref="S439" si="2147">F442</f>
        <v>0</v>
      </c>
      <c r="T439" s="13" t="str">
        <f t="shared" ref="T439" si="2148">G442</f>
        <v>0</v>
      </c>
      <c r="U439" s="13" t="str">
        <f t="shared" ref="U439" si="2149">H442</f>
        <v>1</v>
      </c>
      <c r="V439" s="13" t="str">
        <f t="shared" ref="V439" si="2150">I442</f>
        <v>1</v>
      </c>
      <c r="W439" s="13" t="str">
        <f t="shared" ref="W439" si="2151">J442</f>
        <v>0</v>
      </c>
      <c r="X439" s="13" t="str">
        <f t="shared" ref="X439" si="2152">K442</f>
        <v>0</v>
      </c>
      <c r="Y439" s="13" t="str">
        <f t="shared" ref="Y439" si="2153">L442</f>
        <v>0</v>
      </c>
      <c r="Z439" s="13" t="str">
        <f t="shared" ref="Z439" si="2154">M442</f>
        <v>0</v>
      </c>
      <c r="AA439" s="13" t="str">
        <f t="shared" ref="AA439" si="2155">N442</f>
        <v>0</v>
      </c>
      <c r="AB439" s="13" t="str">
        <f t="shared" ref="AB439" si="2156">O442</f>
        <v>1</v>
      </c>
      <c r="AC439" s="13" t="str">
        <f t="shared" ref="AC439" si="2157">P442</f>
        <v>0</v>
      </c>
      <c r="AD439" s="13" t="str">
        <f t="shared" ref="AD439" si="2158">Q442</f>
        <v>1</v>
      </c>
      <c r="AE439" s="13" t="str">
        <f t="shared" ref="AE439" si="2159">R442</f>
        <v>0</v>
      </c>
      <c r="AF439" s="13" t="str">
        <f t="shared" ref="AF439" si="2160">S442</f>
        <v>0</v>
      </c>
      <c r="AG439" s="13" t="str">
        <f t="shared" ref="AG439" si="2161">T442</f>
        <v>1</v>
      </c>
      <c r="AH439" s="13" t="str">
        <f t="shared" ref="AH439" si="2162">U442</f>
        <v>0</v>
      </c>
      <c r="AI439" s="13" t="str">
        <f t="shared" ref="AI439" si="2163">V442</f>
        <v>1</v>
      </c>
      <c r="AL439" s="14" t="s">
        <v>55</v>
      </c>
      <c r="AM439" s="14" t="str">
        <f>CONCATENATE(D466,H466,L466,P466,T466,X466,AB466,AF466)</f>
        <v>7DBF12CA</v>
      </c>
    </row>
    <row r="440" spans="3:39" ht="15" customHeight="1" x14ac:dyDescent="0.45">
      <c r="C440" s="14" t="s">
        <v>34</v>
      </c>
      <c r="D440" s="13" t="str">
        <f>AH442</f>
        <v>1</v>
      </c>
      <c r="E440" s="13" t="str">
        <f>AI442</f>
        <v>1</v>
      </c>
      <c r="F440" s="13" t="str">
        <f>D442</f>
        <v>0</v>
      </c>
      <c r="G440" s="13" t="str">
        <f t="shared" ref="G440" si="2164">E442</f>
        <v>1</v>
      </c>
      <c r="H440" s="13" t="str">
        <f t="shared" ref="H440" si="2165">F442</f>
        <v>0</v>
      </c>
      <c r="I440" s="13" t="str">
        <f t="shared" ref="I440" si="2166">G442</f>
        <v>0</v>
      </c>
      <c r="J440" s="13" t="str">
        <f t="shared" ref="J440" si="2167">H442</f>
        <v>1</v>
      </c>
      <c r="K440" s="13" t="str">
        <f t="shared" ref="K440" si="2168">I442</f>
        <v>1</v>
      </c>
      <c r="L440" s="13" t="str">
        <f t="shared" ref="L440" si="2169">J442</f>
        <v>0</v>
      </c>
      <c r="M440" s="13" t="str">
        <f t="shared" ref="M440" si="2170">K442</f>
        <v>0</v>
      </c>
      <c r="N440" s="13" t="str">
        <f t="shared" ref="N440" si="2171">L442</f>
        <v>0</v>
      </c>
      <c r="O440" s="13" t="str">
        <f t="shared" ref="O440" si="2172">M442</f>
        <v>0</v>
      </c>
      <c r="P440" s="13" t="str">
        <f t="shared" ref="P440" si="2173">N442</f>
        <v>0</v>
      </c>
      <c r="Q440" s="13" t="str">
        <f t="shared" ref="Q440" si="2174">O442</f>
        <v>1</v>
      </c>
      <c r="R440" s="13" t="str">
        <f t="shared" ref="R440" si="2175">P442</f>
        <v>0</v>
      </c>
      <c r="S440" s="13" t="str">
        <f t="shared" ref="S440" si="2176">Q442</f>
        <v>1</v>
      </c>
      <c r="T440" s="13" t="str">
        <f t="shared" ref="T440" si="2177">R442</f>
        <v>0</v>
      </c>
      <c r="U440" s="13" t="str">
        <f t="shared" ref="U440" si="2178">S442</f>
        <v>0</v>
      </c>
      <c r="V440" s="13" t="str">
        <f t="shared" ref="V440" si="2179">T442</f>
        <v>1</v>
      </c>
      <c r="W440" s="13" t="str">
        <f t="shared" ref="W440" si="2180">U442</f>
        <v>0</v>
      </c>
      <c r="X440" s="13" t="str">
        <f t="shared" ref="X440" si="2181">V442</f>
        <v>1</v>
      </c>
      <c r="Y440" s="13" t="str">
        <f t="shared" ref="Y440" si="2182">W442</f>
        <v>0</v>
      </c>
      <c r="Z440" s="13" t="str">
        <f t="shared" ref="Z440" si="2183">X442</f>
        <v>1</v>
      </c>
      <c r="AA440" s="13" t="str">
        <f t="shared" ref="AA440" si="2184">Y442</f>
        <v>0</v>
      </c>
      <c r="AB440" s="13" t="str">
        <f t="shared" ref="AB440" si="2185">Z442</f>
        <v>0</v>
      </c>
      <c r="AC440" s="13" t="str">
        <f t="shared" ref="AC440" si="2186">AA442</f>
        <v>1</v>
      </c>
      <c r="AD440" s="13" t="str">
        <f t="shared" ref="AD440" si="2187">AB442</f>
        <v>1</v>
      </c>
      <c r="AE440" s="13" t="str">
        <f t="shared" ref="AE440" si="2188">AC442</f>
        <v>1</v>
      </c>
      <c r="AF440" s="13" t="str">
        <f t="shared" ref="AF440" si="2189">AD442</f>
        <v>1</v>
      </c>
      <c r="AG440" s="13" t="str">
        <f t="shared" ref="AG440" si="2190">AE442</f>
        <v>0</v>
      </c>
      <c r="AH440" s="13" t="str">
        <f t="shared" ref="AH440" si="2191">AF442</f>
        <v>1</v>
      </c>
      <c r="AI440" s="13" t="str">
        <f t="shared" ref="AI440" si="2192">AG442</f>
        <v>0</v>
      </c>
      <c r="AL440" s="14" t="s">
        <v>56</v>
      </c>
      <c r="AM440" s="14" t="str">
        <f>CONCATENATE(D465,H465,L465,P465,T465,X465,AB465,AF465,)</f>
        <v>7BF6D1C1</v>
      </c>
    </row>
    <row r="441" spans="3:39" ht="15" customHeight="1" x14ac:dyDescent="0.55000000000000004">
      <c r="C441" s="14" t="s">
        <v>23</v>
      </c>
      <c r="D441" s="13" t="str">
        <f>MID($AM411,1,1)</f>
        <v>4</v>
      </c>
      <c r="H441" s="13" t="str">
        <f>MID($AM411,2,1)</f>
        <v>C</v>
      </c>
      <c r="L441" s="13" t="str">
        <f>MID($AM411,3,1)</f>
        <v>1</v>
      </c>
      <c r="P441" s="13" t="str">
        <f>MID($AM411,4,1)</f>
        <v>4</v>
      </c>
      <c r="T441" s="13" t="str">
        <f>MID($AM411,5,1)</f>
        <v>A</v>
      </c>
      <c r="X441" s="13" t="str">
        <f>MID($AM411,6,1)</f>
        <v>9</v>
      </c>
      <c r="AB441" s="13" t="str">
        <f>MID($AM411,7,1)</f>
        <v>E</v>
      </c>
      <c r="AF441" s="13" t="str">
        <f>MID($AM411,8,1)</f>
        <v>B</v>
      </c>
      <c r="AL441" s="21" t="s">
        <v>40</v>
      </c>
      <c r="AM441" s="14" t="str">
        <f>CONCATENATE(D453,H453,L453,P453,T453,X453,AB453,AF453)</f>
        <v>232EC6E6</v>
      </c>
    </row>
    <row r="442" spans="3:39" ht="15" customHeight="1" x14ac:dyDescent="0.45">
      <c r="C442" s="14" t="s">
        <v>24</v>
      </c>
      <c r="D442" s="13" t="str">
        <f>MID(DEC2BIN(HEX2DEC(D441),4),1,1)</f>
        <v>0</v>
      </c>
      <c r="E442" s="13" t="str">
        <f>MID(DEC2BIN(HEX2DEC(D441),4),2,1)</f>
        <v>1</v>
      </c>
      <c r="F442" s="13" t="str">
        <f>MID(DEC2BIN(HEX2DEC(D441),4),3,1)</f>
        <v>0</v>
      </c>
      <c r="G442" s="13" t="str">
        <f>MID(DEC2BIN(HEX2DEC(D441),4),4,1)</f>
        <v>0</v>
      </c>
      <c r="H442" s="13" t="str">
        <f>MID(DEC2BIN(HEX2DEC(H441),4),1,1)</f>
        <v>1</v>
      </c>
      <c r="I442" s="13" t="str">
        <f>MID(DEC2BIN(HEX2DEC(H441),4),2,1)</f>
        <v>1</v>
      </c>
      <c r="J442" s="13" t="str">
        <f>MID(DEC2BIN(HEX2DEC(H441),4),3,1)</f>
        <v>0</v>
      </c>
      <c r="K442" s="13" t="str">
        <f>MID(DEC2BIN(HEX2DEC(H441),4),4,1)</f>
        <v>0</v>
      </c>
      <c r="L442" s="13" t="str">
        <f>MID(DEC2BIN(HEX2DEC(L441),4),1,1)</f>
        <v>0</v>
      </c>
      <c r="M442" s="13" t="str">
        <f>MID(DEC2BIN(HEX2DEC(L441),4),2,1)</f>
        <v>0</v>
      </c>
      <c r="N442" s="13" t="str">
        <f>MID(DEC2BIN(HEX2DEC(L441),4),3,1)</f>
        <v>0</v>
      </c>
      <c r="O442" s="13" t="str">
        <f>MID(DEC2BIN(HEX2DEC(L441),4),4,1)</f>
        <v>1</v>
      </c>
      <c r="P442" s="13" t="str">
        <f>MID(DEC2BIN(HEX2DEC(P441),4),1,1)</f>
        <v>0</v>
      </c>
      <c r="Q442" s="13" t="str">
        <f>MID(DEC2BIN(HEX2DEC(P441),4),2,1)</f>
        <v>1</v>
      </c>
      <c r="R442" s="13" t="str">
        <f>MID(DEC2BIN(HEX2DEC(P441),4),3,1)</f>
        <v>0</v>
      </c>
      <c r="S442" s="13" t="str">
        <f>MID(DEC2BIN(HEX2DEC(P441),4),4,1)</f>
        <v>0</v>
      </c>
      <c r="T442" s="13" t="str">
        <f>MID(DEC2BIN(HEX2DEC(T441),4),1,1)</f>
        <v>1</v>
      </c>
      <c r="U442" s="13" t="str">
        <f>MID(DEC2BIN(HEX2DEC(T441),4),2,1)</f>
        <v>0</v>
      </c>
      <c r="V442" s="13" t="str">
        <f>MID(DEC2BIN(HEX2DEC(T441),4),3,1)</f>
        <v>1</v>
      </c>
      <c r="W442" s="13" t="str">
        <f>MID(DEC2BIN(HEX2DEC(T441),4),4,1)</f>
        <v>0</v>
      </c>
      <c r="X442" s="13" t="str">
        <f>MID(DEC2BIN(HEX2DEC(X441),4),1,1)</f>
        <v>1</v>
      </c>
      <c r="Y442" s="13" t="str">
        <f>MID(DEC2BIN(HEX2DEC(X441),4),2,1)</f>
        <v>0</v>
      </c>
      <c r="Z442" s="13" t="str">
        <f>MID(DEC2BIN(HEX2DEC(X441),4),3,1)</f>
        <v>0</v>
      </c>
      <c r="AA442" s="13" t="str">
        <f>MID(DEC2BIN(HEX2DEC(X441),4),4,1)</f>
        <v>1</v>
      </c>
      <c r="AB442" s="13" t="str">
        <f>MID(DEC2BIN(HEX2DEC(AB441),4),1,1)</f>
        <v>1</v>
      </c>
      <c r="AC442" s="13" t="str">
        <f>MID(DEC2BIN(HEX2DEC(AB441),4),2,1)</f>
        <v>1</v>
      </c>
      <c r="AD442" s="13" t="str">
        <f>MID(DEC2BIN(HEX2DEC(AB441),4),3,1)</f>
        <v>1</v>
      </c>
      <c r="AE442" s="13" t="str">
        <f>MID(DEC2BIN(HEX2DEC(AB441),4),4,1)</f>
        <v>0</v>
      </c>
      <c r="AF442" s="13" t="str">
        <f>MID(DEC2BIN(HEX2DEC(AF441),4),1,1)</f>
        <v>1</v>
      </c>
      <c r="AG442" s="13" t="str">
        <f>MID(DEC2BIN(HEX2DEC(AF441),4),2,1)</f>
        <v>0</v>
      </c>
      <c r="AH442" s="13" t="str">
        <f>MID(DEC2BIN(HEX2DEC(AF441),4),3,1)</f>
        <v>1</v>
      </c>
      <c r="AI442" s="13" t="str">
        <f>MID(DEC2BIN(HEX2DEC(AF441),4),4,1)</f>
        <v>1</v>
      </c>
      <c r="AL442" s="14" t="s">
        <v>57</v>
      </c>
      <c r="AM442" s="19" t="str">
        <f>DEC2HEX(MOD(HEX2DEC(AM437)+HEX2DEC(AM438)+HEX2DEC(AM439)+HEX2DEC(AM440)+HEX2DEC(AM441),2^32),8)</f>
        <v>8FA308E5</v>
      </c>
    </row>
    <row r="443" spans="3:39" ht="15" customHeight="1" x14ac:dyDescent="0.45">
      <c r="C443" s="14" t="s">
        <v>25</v>
      </c>
      <c r="D443" s="13" t="str">
        <f>D405</f>
        <v>E</v>
      </c>
      <c r="H443" s="13" t="str">
        <f t="shared" ref="H443" si="2193">H405</f>
        <v>E</v>
      </c>
      <c r="L443" s="13" t="str">
        <f t="shared" ref="L443" si="2194">L405</f>
        <v>B</v>
      </c>
      <c r="P443" s="13" t="str">
        <f t="shared" ref="P443" si="2195">P405</f>
        <v>A</v>
      </c>
      <c r="T443" s="13" t="str">
        <f t="shared" ref="T443" si="2196">T405</f>
        <v>4</v>
      </c>
      <c r="X443" s="13" t="str">
        <f t="shared" ref="X443" si="2197">X405</f>
        <v>B</v>
      </c>
      <c r="AB443" s="13" t="str">
        <f t="shared" ref="AB443" si="2198">AB405</f>
        <v>4</v>
      </c>
      <c r="AF443" s="13" t="str">
        <f>AF405</f>
        <v>6</v>
      </c>
      <c r="AL443" s="14"/>
      <c r="AM443" s="14"/>
    </row>
    <row r="444" spans="3:39" ht="15" customHeight="1" x14ac:dyDescent="0.45">
      <c r="C444" s="14" t="s">
        <v>26</v>
      </c>
      <c r="D444" s="13" t="str">
        <f>MID(DEC2BIN(HEX2DEC(D443),4),1,1)</f>
        <v>1</v>
      </c>
      <c r="E444" s="13" t="str">
        <f>MID(DEC2BIN(HEX2DEC(D443),4),2,1)</f>
        <v>1</v>
      </c>
      <c r="F444" s="13" t="str">
        <f>MID(DEC2BIN(HEX2DEC(D443),4),3,1)</f>
        <v>1</v>
      </c>
      <c r="G444" s="13" t="str">
        <f>MID(DEC2BIN(HEX2DEC(D443),4),4,1)</f>
        <v>0</v>
      </c>
      <c r="H444" s="13" t="str">
        <f>MID(DEC2BIN(HEX2DEC(H443),4),1,1)</f>
        <v>1</v>
      </c>
      <c r="I444" s="13" t="str">
        <f>MID(DEC2BIN(HEX2DEC(H443),4),2,1)</f>
        <v>1</v>
      </c>
      <c r="J444" s="13" t="str">
        <f>MID(DEC2BIN(HEX2DEC(H443),4),3,1)</f>
        <v>1</v>
      </c>
      <c r="K444" s="13" t="str">
        <f>MID(DEC2BIN(HEX2DEC(H443),4),4,1)</f>
        <v>0</v>
      </c>
      <c r="L444" s="13" t="str">
        <f>MID(DEC2BIN(HEX2DEC(L443),4),1,1)</f>
        <v>1</v>
      </c>
      <c r="M444" s="13" t="str">
        <f>MID(DEC2BIN(HEX2DEC(L443),4),2,1)</f>
        <v>0</v>
      </c>
      <c r="N444" s="13" t="str">
        <f>MID(DEC2BIN(HEX2DEC(L443),4),3,1)</f>
        <v>1</v>
      </c>
      <c r="O444" s="13" t="str">
        <f>MID(DEC2BIN(HEX2DEC(L443),4),4,1)</f>
        <v>1</v>
      </c>
      <c r="P444" s="13" t="str">
        <f>MID(DEC2BIN(HEX2DEC(P443),4),1,1)</f>
        <v>1</v>
      </c>
      <c r="Q444" s="13" t="str">
        <f>MID(DEC2BIN(HEX2DEC(P443),4),2,1)</f>
        <v>0</v>
      </c>
      <c r="R444" s="13" t="str">
        <f>MID(DEC2BIN(HEX2DEC(P443),4),3,1)</f>
        <v>1</v>
      </c>
      <c r="S444" s="13" t="str">
        <f>MID(DEC2BIN(HEX2DEC(P443),4),4,1)</f>
        <v>0</v>
      </c>
      <c r="T444" s="13" t="str">
        <f>MID(DEC2BIN(HEX2DEC(T443),4),1,1)</f>
        <v>0</v>
      </c>
      <c r="U444" s="13" t="str">
        <f>MID(DEC2BIN(HEX2DEC(T443),4),2,1)</f>
        <v>1</v>
      </c>
      <c r="V444" s="13" t="str">
        <f>MID(DEC2BIN(HEX2DEC(T443),4),3,1)</f>
        <v>0</v>
      </c>
      <c r="W444" s="13" t="str">
        <f>MID(DEC2BIN(HEX2DEC(T443),4),4,1)</f>
        <v>0</v>
      </c>
      <c r="X444" s="13" t="str">
        <f>MID(DEC2BIN(HEX2DEC(X443),4),1,1)</f>
        <v>1</v>
      </c>
      <c r="Y444" s="13" t="str">
        <f>MID(DEC2BIN(HEX2DEC(X443),4),2,1)</f>
        <v>0</v>
      </c>
      <c r="Z444" s="13" t="str">
        <f>MID(DEC2BIN(HEX2DEC(X443),4),3,1)</f>
        <v>1</v>
      </c>
      <c r="AA444" s="13" t="str">
        <f>MID(DEC2BIN(HEX2DEC(X443),4),4,1)</f>
        <v>1</v>
      </c>
      <c r="AB444" s="13" t="str">
        <f>MID(DEC2BIN(HEX2DEC(AB443),4),1,1)</f>
        <v>0</v>
      </c>
      <c r="AC444" s="13" t="str">
        <f>MID(DEC2BIN(HEX2DEC(AB443),4),2,1)</f>
        <v>1</v>
      </c>
      <c r="AD444" s="13" t="str">
        <f>MID(DEC2BIN(HEX2DEC(AB443),4),3,1)</f>
        <v>0</v>
      </c>
      <c r="AE444" s="13" t="str">
        <f>MID(DEC2BIN(HEX2DEC(AB443),4),4,1)</f>
        <v>0</v>
      </c>
      <c r="AF444" s="13" t="str">
        <f>MID(DEC2BIN(HEX2DEC(AF443),4),1,1)</f>
        <v>0</v>
      </c>
      <c r="AG444" s="13" t="str">
        <f>MID(DEC2BIN(HEX2DEC(AF443),4),2,1)</f>
        <v>1</v>
      </c>
      <c r="AH444" s="13" t="str">
        <f>MID(DEC2BIN(HEX2DEC(AF443),4),3,1)</f>
        <v>1</v>
      </c>
      <c r="AI444" s="13" t="str">
        <f>MID(DEC2BIN(HEX2DEC(AF443),4),4,1)</f>
        <v>0</v>
      </c>
      <c r="AL444" s="14" t="s">
        <v>58</v>
      </c>
      <c r="AM444" s="14" t="str">
        <f>CONCATENATE(D436,H436,L436,P436,T436,X436,AB436,AF436)</f>
        <v>CEF8E7EF</v>
      </c>
    </row>
    <row r="445" spans="3:39" ht="15" customHeight="1" x14ac:dyDescent="0.45">
      <c r="C445" s="14" t="s">
        <v>27</v>
      </c>
      <c r="D445" s="13" t="str">
        <f>D407</f>
        <v>3</v>
      </c>
      <c r="H445" s="13" t="str">
        <f t="shared" ref="H445" si="2199">H407</f>
        <v>8</v>
      </c>
      <c r="L445" s="13" t="str">
        <f t="shared" ref="L445" si="2200">L407</f>
        <v>9</v>
      </c>
      <c r="P445" s="13" t="str">
        <f t="shared" ref="P445" si="2201">P407</f>
        <v>9</v>
      </c>
      <c r="T445" s="13" t="str">
        <f t="shared" ref="T445" si="2202">T407</f>
        <v>9</v>
      </c>
      <c r="X445" s="13" t="str">
        <f t="shared" ref="X445" si="2203">X407</f>
        <v>0</v>
      </c>
      <c r="AB445" s="13" t="str">
        <f t="shared" ref="AB445" si="2204">AB407</f>
        <v>C</v>
      </c>
      <c r="AF445" s="13" t="str">
        <f t="shared" ref="AF445" si="2205">AF407</f>
        <v>2</v>
      </c>
      <c r="AL445" s="14" t="s">
        <v>37</v>
      </c>
      <c r="AM445" s="14" t="str">
        <f>CONCATENATE(D448,H448,L448,P448,T448,X448,AB448,AF448)</f>
        <v>6C9889C2</v>
      </c>
    </row>
    <row r="446" spans="3:39" ht="15" customHeight="1" thickBot="1" x14ac:dyDescent="0.5">
      <c r="C446" s="14" t="s">
        <v>28</v>
      </c>
      <c r="D446" s="13" t="str">
        <f>MID(DEC2BIN(HEX2DEC(D445),4),1,1)</f>
        <v>0</v>
      </c>
      <c r="E446" s="13" t="str">
        <f>MID(DEC2BIN(HEX2DEC(D445),4),2,1)</f>
        <v>0</v>
      </c>
      <c r="F446" s="13" t="str">
        <f>MID(DEC2BIN(HEX2DEC(D445),4),3,1)</f>
        <v>1</v>
      </c>
      <c r="G446" s="13" t="str">
        <f>MID(DEC2BIN(HEX2DEC(D445),4),4,1)</f>
        <v>1</v>
      </c>
      <c r="H446" s="13" t="str">
        <f>MID(DEC2BIN(HEX2DEC(H445),4),1,1)</f>
        <v>1</v>
      </c>
      <c r="I446" s="13" t="str">
        <f>MID(DEC2BIN(HEX2DEC(H445),4),2,1)</f>
        <v>0</v>
      </c>
      <c r="J446" s="13" t="str">
        <f>MID(DEC2BIN(HEX2DEC(H445),4),3,1)</f>
        <v>0</v>
      </c>
      <c r="K446" s="13" t="str">
        <f>MID(DEC2BIN(HEX2DEC(H445),4),4,1)</f>
        <v>0</v>
      </c>
      <c r="L446" s="13" t="str">
        <f>MID(DEC2BIN(HEX2DEC(L445),4),1,1)</f>
        <v>1</v>
      </c>
      <c r="M446" s="13" t="str">
        <f>MID(DEC2BIN(HEX2DEC(L445),4),2,1)</f>
        <v>0</v>
      </c>
      <c r="N446" s="13" t="str">
        <f>MID(DEC2BIN(HEX2DEC(L445),4),3,1)</f>
        <v>0</v>
      </c>
      <c r="O446" s="13" t="str">
        <f>MID(DEC2BIN(HEX2DEC(L445),4),4,1)</f>
        <v>1</v>
      </c>
      <c r="P446" s="13" t="str">
        <f>MID(DEC2BIN(HEX2DEC(P445),4),1,1)</f>
        <v>1</v>
      </c>
      <c r="Q446" s="13" t="str">
        <f>MID(DEC2BIN(HEX2DEC(P445),4),2,1)</f>
        <v>0</v>
      </c>
      <c r="R446" s="13" t="str">
        <f>MID(DEC2BIN(HEX2DEC(P445),4),3,1)</f>
        <v>0</v>
      </c>
      <c r="S446" s="13" t="str">
        <f>MID(DEC2BIN(HEX2DEC(P445),4),4,1)</f>
        <v>1</v>
      </c>
      <c r="T446" s="13" t="str">
        <f>MID(DEC2BIN(HEX2DEC(T445),4),1,1)</f>
        <v>1</v>
      </c>
      <c r="U446" s="13" t="str">
        <f>MID(DEC2BIN(HEX2DEC(T445),4),2,1)</f>
        <v>0</v>
      </c>
      <c r="V446" s="13" t="str">
        <f>MID(DEC2BIN(HEX2DEC(T445),4),3,1)</f>
        <v>0</v>
      </c>
      <c r="W446" s="13" t="str">
        <f>MID(DEC2BIN(HEX2DEC(T445),4),4,1)</f>
        <v>1</v>
      </c>
      <c r="X446" s="13" t="str">
        <f>MID(DEC2BIN(HEX2DEC(X445),4),1,1)</f>
        <v>0</v>
      </c>
      <c r="Y446" s="13" t="str">
        <f>MID(DEC2BIN(HEX2DEC(X445),4),2,1)</f>
        <v>0</v>
      </c>
      <c r="Z446" s="13" t="str">
        <f>MID(DEC2BIN(HEX2DEC(X445),4),3,1)</f>
        <v>0</v>
      </c>
      <c r="AA446" s="13" t="str">
        <f>MID(DEC2BIN(HEX2DEC(X445),4),4,1)</f>
        <v>0</v>
      </c>
      <c r="AB446" s="13" t="str">
        <f>MID(DEC2BIN(HEX2DEC(AB445),4),1,1)</f>
        <v>1</v>
      </c>
      <c r="AC446" s="13" t="str">
        <f>MID(DEC2BIN(HEX2DEC(AB445),4),2,1)</f>
        <v>1</v>
      </c>
      <c r="AD446" s="13" t="str">
        <f>MID(DEC2BIN(HEX2DEC(AB445),4),3,1)</f>
        <v>0</v>
      </c>
      <c r="AE446" s="13" t="str">
        <f>MID(DEC2BIN(HEX2DEC(AB445),4),4,1)</f>
        <v>0</v>
      </c>
      <c r="AF446" s="13" t="str">
        <f>MID(DEC2BIN(HEX2DEC(AF445),4),1,1)</f>
        <v>0</v>
      </c>
      <c r="AG446" s="13" t="str">
        <f>MID(DEC2BIN(HEX2DEC(AF445),4),2,1)</f>
        <v>0</v>
      </c>
      <c r="AH446" s="13" t="str">
        <f>MID(DEC2BIN(HEX2DEC(AF445),4),3,1)</f>
        <v>1</v>
      </c>
      <c r="AI446" s="13" t="str">
        <f>MID(DEC2BIN(HEX2DEC(AF445),4),4,1)</f>
        <v>0</v>
      </c>
      <c r="AL446" s="14" t="s">
        <v>57</v>
      </c>
      <c r="AM446" s="14" t="str">
        <f>AM442</f>
        <v>8FA308E5</v>
      </c>
    </row>
    <row r="447" spans="3:39" ht="15" customHeight="1" thickBot="1" x14ac:dyDescent="0.5">
      <c r="C447" s="15" t="s">
        <v>37</v>
      </c>
      <c r="D447" s="13">
        <f>IF(D446+D444+D442&gt;1,1,0)</f>
        <v>0</v>
      </c>
      <c r="E447" s="13">
        <f t="shared" ref="E447:Z447" si="2206">IF(E446+E444+E442&gt;1,1,0)</f>
        <v>1</v>
      </c>
      <c r="F447" s="13">
        <f t="shared" si="2206"/>
        <v>1</v>
      </c>
      <c r="G447" s="13">
        <f t="shared" si="2206"/>
        <v>0</v>
      </c>
      <c r="H447" s="13">
        <f t="shared" si="2206"/>
        <v>1</v>
      </c>
      <c r="I447" s="13">
        <f t="shared" si="2206"/>
        <v>1</v>
      </c>
      <c r="J447" s="13">
        <f t="shared" si="2206"/>
        <v>0</v>
      </c>
      <c r="K447" s="13">
        <f t="shared" si="2206"/>
        <v>0</v>
      </c>
      <c r="L447" s="13">
        <f t="shared" si="2206"/>
        <v>1</v>
      </c>
      <c r="M447" s="13">
        <f t="shared" si="2206"/>
        <v>0</v>
      </c>
      <c r="N447" s="13">
        <f t="shared" si="2206"/>
        <v>0</v>
      </c>
      <c r="O447" s="13">
        <f t="shared" si="2206"/>
        <v>1</v>
      </c>
      <c r="P447" s="13">
        <f t="shared" si="2206"/>
        <v>1</v>
      </c>
      <c r="Q447" s="13">
        <f t="shared" si="2206"/>
        <v>0</v>
      </c>
      <c r="R447" s="13">
        <f t="shared" si="2206"/>
        <v>0</v>
      </c>
      <c r="S447" s="13">
        <f t="shared" si="2206"/>
        <v>0</v>
      </c>
      <c r="T447" s="13">
        <f t="shared" si="2206"/>
        <v>1</v>
      </c>
      <c r="U447" s="13">
        <f t="shared" si="2206"/>
        <v>0</v>
      </c>
      <c r="V447" s="13">
        <f t="shared" si="2206"/>
        <v>0</v>
      </c>
      <c r="W447" s="13">
        <f t="shared" si="2206"/>
        <v>0</v>
      </c>
      <c r="X447" s="13">
        <f t="shared" si="2206"/>
        <v>1</v>
      </c>
      <c r="Y447" s="13">
        <f t="shared" si="2206"/>
        <v>0</v>
      </c>
      <c r="Z447" s="13">
        <f t="shared" si="2206"/>
        <v>0</v>
      </c>
      <c r="AA447" s="13">
        <f>IF(AA446+AA444+AA442&gt;1,1,0)</f>
        <v>1</v>
      </c>
      <c r="AB447" s="13">
        <f t="shared" ref="AB447:AI447" si="2207">IF(AB446+AB444+AB442&gt;1,1,0)</f>
        <v>1</v>
      </c>
      <c r="AC447" s="13">
        <f t="shared" si="2207"/>
        <v>1</v>
      </c>
      <c r="AD447" s="13">
        <f t="shared" si="2207"/>
        <v>0</v>
      </c>
      <c r="AE447" s="13">
        <f t="shared" si="2207"/>
        <v>0</v>
      </c>
      <c r="AF447" s="13">
        <f t="shared" si="2207"/>
        <v>0</v>
      </c>
      <c r="AG447" s="13">
        <f t="shared" si="2207"/>
        <v>0</v>
      </c>
      <c r="AH447" s="13">
        <f t="shared" si="2207"/>
        <v>1</v>
      </c>
      <c r="AI447" s="13">
        <f t="shared" si="2207"/>
        <v>0</v>
      </c>
      <c r="AL447" s="16" t="s">
        <v>59</v>
      </c>
      <c r="AM447" s="20" t="str">
        <f>DEC2HEX(MOD(HEX2DEC(AM444)+HEX2DEC(AM446)+HEX2DEC(AM445),2^32),8)</f>
        <v>CB347A96</v>
      </c>
    </row>
    <row r="448" spans="3:39" ht="15" customHeight="1" thickBot="1" x14ac:dyDescent="0.5">
      <c r="C448" s="15" t="s">
        <v>38</v>
      </c>
      <c r="D448" s="13" t="str">
        <f>BIN2HEX(CONCATENATE(D447,E447,F447,G447))</f>
        <v>6</v>
      </c>
      <c r="H448" s="13" t="str">
        <f>BIN2HEX(CONCATENATE(H447,I447,J447,K447))</f>
        <v>C</v>
      </c>
      <c r="L448" s="13" t="str">
        <f>BIN2HEX(CONCATENATE(L447,M447,N447,O447))</f>
        <v>9</v>
      </c>
      <c r="P448" s="13" t="str">
        <f>BIN2HEX(CONCATENATE(P447,Q447,R447,S447))</f>
        <v>8</v>
      </c>
      <c r="T448" s="13" t="str">
        <f>BIN2HEX(CONCATENATE(T447,U447,V447,W447))</f>
        <v>8</v>
      </c>
      <c r="X448" s="13" t="str">
        <f>BIN2HEX(CONCATENATE(X447,Y447,Z447,AA447))</f>
        <v>9</v>
      </c>
      <c r="AB448" s="13" t="str">
        <f>BIN2HEX(CONCATENATE(AB447,AC447,AD447,AE447))</f>
        <v>C</v>
      </c>
      <c r="AF448" s="13" t="str">
        <f>BIN2HEX(CONCATENATE(AF447,AG447,AH447,AI447))</f>
        <v>2</v>
      </c>
      <c r="AM448" s="14"/>
    </row>
    <row r="449" spans="3:39" ht="15" customHeight="1" thickBot="1" x14ac:dyDescent="0.5">
      <c r="C449" s="14"/>
      <c r="AL449" s="16" t="s">
        <v>60</v>
      </c>
      <c r="AM449" s="20" t="str">
        <f>CONCATENATE(D441,H441,L441,P441,T441,X441,AB441,AF441)</f>
        <v>4C14A9EB</v>
      </c>
    </row>
    <row r="450" spans="3:39" ht="15" customHeight="1" thickBot="1" x14ac:dyDescent="0.5">
      <c r="C450" s="14" t="s">
        <v>29</v>
      </c>
      <c r="D450" s="13" t="str">
        <f>D409</f>
        <v>E</v>
      </c>
      <c r="H450" s="13" t="str">
        <f t="shared" ref="H450" si="2208">H409</f>
        <v>A</v>
      </c>
      <c r="L450" s="13" t="str">
        <f t="shared" ref="L450" si="2209">L409</f>
        <v>C</v>
      </c>
      <c r="P450" s="13" t="str">
        <f t="shared" ref="P450" si="2210">P409</f>
        <v>5</v>
      </c>
      <c r="T450" s="13" t="str">
        <f t="shared" ref="T450" si="2211">T409</f>
        <v>0</v>
      </c>
      <c r="X450" s="13" t="str">
        <f t="shared" ref="X450" si="2212">X409</f>
        <v>F</v>
      </c>
      <c r="AB450" s="13" t="str">
        <f t="shared" ref="AB450" si="2213">AB409</f>
        <v>0</v>
      </c>
      <c r="AF450" s="13" t="str">
        <f>AF409</f>
        <v>1</v>
      </c>
      <c r="AM450" s="14"/>
    </row>
    <row r="451" spans="3:39" ht="15" customHeight="1" thickBot="1" x14ac:dyDescent="0.5">
      <c r="C451" s="14" t="s">
        <v>30</v>
      </c>
      <c r="D451" s="13" t="str">
        <f>MID(DEC2BIN(HEX2DEC(D450),4),1,1)</f>
        <v>1</v>
      </c>
      <c r="E451" s="13" t="str">
        <f>MID(DEC2BIN(HEX2DEC(D450),4),2,1)</f>
        <v>1</v>
      </c>
      <c r="F451" s="13" t="str">
        <f>MID(DEC2BIN(HEX2DEC(D450),4),3,1)</f>
        <v>1</v>
      </c>
      <c r="G451" s="13" t="str">
        <f>MID(DEC2BIN(HEX2DEC(D450),4),4,1)</f>
        <v>0</v>
      </c>
      <c r="H451" s="13" t="str">
        <f>MID(DEC2BIN(HEX2DEC(H450),4),1,1)</f>
        <v>1</v>
      </c>
      <c r="I451" s="13" t="str">
        <f>MID(DEC2BIN(HEX2DEC(H450),4),2,1)</f>
        <v>0</v>
      </c>
      <c r="J451" s="13" t="str">
        <f>MID(DEC2BIN(HEX2DEC(H450),4),3,1)</f>
        <v>1</v>
      </c>
      <c r="K451" s="13" t="str">
        <f>MID(DEC2BIN(HEX2DEC(H450),4),4,1)</f>
        <v>0</v>
      </c>
      <c r="L451" s="13" t="str">
        <f>MID(DEC2BIN(HEX2DEC(L450),4),1,1)</f>
        <v>1</v>
      </c>
      <c r="M451" s="13" t="str">
        <f>MID(DEC2BIN(HEX2DEC(L450),4),2,1)</f>
        <v>1</v>
      </c>
      <c r="N451" s="13" t="str">
        <f>MID(DEC2BIN(HEX2DEC(L450),4),3,1)</f>
        <v>0</v>
      </c>
      <c r="O451" s="13" t="str">
        <f>MID(DEC2BIN(HEX2DEC(L450),4),4,1)</f>
        <v>0</v>
      </c>
      <c r="P451" s="13" t="str">
        <f>MID(DEC2BIN(HEX2DEC(P450),4),1,1)</f>
        <v>0</v>
      </c>
      <c r="Q451" s="13" t="str">
        <f>MID(DEC2BIN(HEX2DEC(P450),4),2,1)</f>
        <v>1</v>
      </c>
      <c r="R451" s="13" t="str">
        <f>MID(DEC2BIN(HEX2DEC(P450),4),3,1)</f>
        <v>0</v>
      </c>
      <c r="S451" s="13" t="str">
        <f>MID(DEC2BIN(HEX2DEC(P450),4),4,1)</f>
        <v>1</v>
      </c>
      <c r="T451" s="13" t="str">
        <f>MID(DEC2BIN(HEX2DEC(T450),4),1,1)</f>
        <v>0</v>
      </c>
      <c r="U451" s="13" t="str">
        <f>MID(DEC2BIN(HEX2DEC(T450),4),2,1)</f>
        <v>0</v>
      </c>
      <c r="V451" s="13" t="str">
        <f>MID(DEC2BIN(HEX2DEC(T450),4),3,1)</f>
        <v>0</v>
      </c>
      <c r="W451" s="13" t="str">
        <f>MID(DEC2BIN(HEX2DEC(T450),4),4,1)</f>
        <v>0</v>
      </c>
      <c r="X451" s="13" t="str">
        <f>MID(DEC2BIN(HEX2DEC(X450),4),1,1)</f>
        <v>1</v>
      </c>
      <c r="Y451" s="13" t="str">
        <f>MID(DEC2BIN(HEX2DEC(X450),4),2,1)</f>
        <v>1</v>
      </c>
      <c r="Z451" s="13" t="str">
        <f>MID(DEC2BIN(HEX2DEC(X450),4),3,1)</f>
        <v>1</v>
      </c>
      <c r="AA451" s="13" t="str">
        <f>MID(DEC2BIN(HEX2DEC(X450),4),4,1)</f>
        <v>1</v>
      </c>
      <c r="AB451" s="13" t="str">
        <f>MID(DEC2BIN(HEX2DEC(AB450),4),1,1)</f>
        <v>0</v>
      </c>
      <c r="AC451" s="13" t="str">
        <f>MID(DEC2BIN(HEX2DEC(AB450),4),2,1)</f>
        <v>0</v>
      </c>
      <c r="AD451" s="13" t="str">
        <f>MID(DEC2BIN(HEX2DEC(AB450),4),3,1)</f>
        <v>0</v>
      </c>
      <c r="AE451" s="13" t="str">
        <f>MID(DEC2BIN(HEX2DEC(AB450),4),4,1)</f>
        <v>0</v>
      </c>
      <c r="AF451" s="13" t="str">
        <f>MID(DEC2BIN(HEX2DEC(AF450),4),1,1)</f>
        <v>0</v>
      </c>
      <c r="AG451" s="13" t="str">
        <f>MID(DEC2BIN(HEX2DEC(AF450),4),2,1)</f>
        <v>0</v>
      </c>
      <c r="AH451" s="13" t="str">
        <f>MID(DEC2BIN(HEX2DEC(AF450),4),3,1)</f>
        <v>0</v>
      </c>
      <c r="AI451" s="13" t="str">
        <f>MID(DEC2BIN(HEX2DEC(AF450),4),4,1)</f>
        <v>1</v>
      </c>
      <c r="AL451" s="16" t="s">
        <v>61</v>
      </c>
      <c r="AM451" s="20" t="str">
        <f>CONCATENATE(D443,H443,L443,P443,T443,X443,AB443,AF443)</f>
        <v>EEBA4B46</v>
      </c>
    </row>
    <row r="452" spans="3:39" ht="15" customHeight="1" thickBot="1" x14ac:dyDescent="0.5">
      <c r="AM452" s="14"/>
    </row>
    <row r="453" spans="3:39" ht="15" customHeight="1" thickBot="1" x14ac:dyDescent="0.5">
      <c r="C453" s="15" t="s">
        <v>39</v>
      </c>
      <c r="D453" s="13" t="str">
        <f>BIN2HEX(CONCATENATE(D454,E454,F454,G454))</f>
        <v>2</v>
      </c>
      <c r="H453" s="13" t="str">
        <f>BIN2HEX(CONCATENATE(H454,I454,J454,K454))</f>
        <v>3</v>
      </c>
      <c r="L453" s="13" t="str">
        <f>BIN2HEX(CONCATENATE(L454,M454,N454,O454))</f>
        <v>2</v>
      </c>
      <c r="P453" s="13" t="str">
        <f>BIN2HEX(CONCATENATE(P454,Q454,R454,S454))</f>
        <v>E</v>
      </c>
      <c r="T453" s="13" t="str">
        <f>BIN2HEX(CONCATENATE(T454,U454,V454,W454))</f>
        <v>C</v>
      </c>
      <c r="X453" s="13" t="str">
        <f>BIN2HEX(CONCATENATE(X454,Y454,Z454,AA454))</f>
        <v>6</v>
      </c>
      <c r="AB453" s="13" t="str">
        <f>BIN2HEX(CONCATENATE(AB454,AC454,AD454,AE454))</f>
        <v>E</v>
      </c>
      <c r="AF453" s="13" t="str">
        <f>BIN2HEX(CONCATENATE(AF454,AG454,AH454,AI454))</f>
        <v>6</v>
      </c>
      <c r="AL453" s="16" t="s">
        <v>62</v>
      </c>
      <c r="AM453" s="20" t="str">
        <f>CONCATENATE(D445,H445,L445,P445,T445,X445,AB445,AF445)</f>
        <v>389990C2</v>
      </c>
    </row>
    <row r="454" spans="3:39" ht="15" customHeight="1" x14ac:dyDescent="0.45">
      <c r="C454" s="15" t="s">
        <v>40</v>
      </c>
      <c r="D454" s="13">
        <f>IF(ISEVEN(D455+D456+D457),0,1)</f>
        <v>0</v>
      </c>
      <c r="E454" s="13">
        <f t="shared" ref="E454:AI454" si="2214">IF(ISEVEN(E455+E456+E457),0,1)</f>
        <v>0</v>
      </c>
      <c r="F454" s="13">
        <f t="shared" si="2214"/>
        <v>1</v>
      </c>
      <c r="G454" s="13">
        <f t="shared" si="2214"/>
        <v>0</v>
      </c>
      <c r="H454" s="13">
        <f t="shared" si="2214"/>
        <v>0</v>
      </c>
      <c r="I454" s="13">
        <f t="shared" si="2214"/>
        <v>0</v>
      </c>
      <c r="J454" s="13">
        <f t="shared" si="2214"/>
        <v>1</v>
      </c>
      <c r="K454" s="13">
        <f t="shared" si="2214"/>
        <v>1</v>
      </c>
      <c r="L454" s="13">
        <f t="shared" si="2214"/>
        <v>0</v>
      </c>
      <c r="M454" s="13">
        <f t="shared" si="2214"/>
        <v>0</v>
      </c>
      <c r="N454" s="13">
        <f t="shared" si="2214"/>
        <v>1</v>
      </c>
      <c r="O454" s="13">
        <f t="shared" si="2214"/>
        <v>0</v>
      </c>
      <c r="P454" s="13">
        <f t="shared" si="2214"/>
        <v>1</v>
      </c>
      <c r="Q454" s="13">
        <f t="shared" si="2214"/>
        <v>1</v>
      </c>
      <c r="R454" s="13">
        <f t="shared" si="2214"/>
        <v>1</v>
      </c>
      <c r="S454" s="13">
        <f t="shared" si="2214"/>
        <v>0</v>
      </c>
      <c r="T454" s="13">
        <f t="shared" si="2214"/>
        <v>1</v>
      </c>
      <c r="U454" s="13">
        <f t="shared" si="2214"/>
        <v>1</v>
      </c>
      <c r="V454" s="13">
        <f t="shared" si="2214"/>
        <v>0</v>
      </c>
      <c r="W454" s="13">
        <f t="shared" si="2214"/>
        <v>0</v>
      </c>
      <c r="X454" s="13">
        <f t="shared" si="2214"/>
        <v>0</v>
      </c>
      <c r="Y454" s="13">
        <f t="shared" si="2214"/>
        <v>1</v>
      </c>
      <c r="Z454" s="13">
        <f t="shared" si="2214"/>
        <v>1</v>
      </c>
      <c r="AA454" s="13">
        <f t="shared" si="2214"/>
        <v>0</v>
      </c>
      <c r="AB454" s="13">
        <f t="shared" si="2214"/>
        <v>1</v>
      </c>
      <c r="AC454" s="13">
        <f t="shared" si="2214"/>
        <v>1</v>
      </c>
      <c r="AD454" s="13">
        <f t="shared" si="2214"/>
        <v>1</v>
      </c>
      <c r="AE454" s="13">
        <f t="shared" si="2214"/>
        <v>0</v>
      </c>
      <c r="AF454" s="13">
        <f t="shared" si="2214"/>
        <v>0</v>
      </c>
      <c r="AG454" s="13">
        <f t="shared" si="2214"/>
        <v>1</v>
      </c>
      <c r="AH454" s="13">
        <f t="shared" si="2214"/>
        <v>1</v>
      </c>
      <c r="AI454" s="13">
        <f t="shared" si="2214"/>
        <v>0</v>
      </c>
      <c r="AM454" s="14"/>
    </row>
    <row r="455" spans="3:39" ht="15" customHeight="1" x14ac:dyDescent="0.45">
      <c r="C455" s="15" t="s">
        <v>41</v>
      </c>
      <c r="D455" s="13" t="str">
        <f>K459</f>
        <v>1</v>
      </c>
      <c r="E455" s="13" t="str">
        <f t="shared" ref="E455" si="2215">L459</f>
        <v>0</v>
      </c>
      <c r="F455" s="13" t="str">
        <f t="shared" ref="F455" si="2216">M459</f>
        <v>0</v>
      </c>
      <c r="G455" s="13" t="str">
        <f t="shared" ref="G455" si="2217">N459</f>
        <v>0</v>
      </c>
      <c r="H455" s="13" t="str">
        <f t="shared" ref="H455" si="2218">O459</f>
        <v>0</v>
      </c>
      <c r="I455" s="13" t="str">
        <f t="shared" ref="I455" si="2219">P459</f>
        <v>1</v>
      </c>
      <c r="J455" s="13" t="str">
        <f t="shared" ref="J455" si="2220">Q459</f>
        <v>1</v>
      </c>
      <c r="K455" s="13" t="str">
        <f t="shared" ref="K455" si="2221">R459</f>
        <v>0</v>
      </c>
      <c r="L455" s="13" t="str">
        <f t="shared" ref="L455" si="2222">S459</f>
        <v>1</v>
      </c>
      <c r="M455" s="13" t="str">
        <f t="shared" ref="M455" si="2223">T459</f>
        <v>1</v>
      </c>
      <c r="N455" s="13" t="str">
        <f t="shared" ref="N455" si="2224">U459</f>
        <v>1</v>
      </c>
      <c r="O455" s="13" t="str">
        <f t="shared" ref="O455" si="2225">V459</f>
        <v>0</v>
      </c>
      <c r="P455" s="13" t="str">
        <f t="shared" ref="P455" si="2226">W459</f>
        <v>1</v>
      </c>
      <c r="Q455" s="13" t="str">
        <f t="shared" ref="Q455" si="2227">X459</f>
        <v>1</v>
      </c>
      <c r="R455" s="13" t="str">
        <f t="shared" ref="R455" si="2228">Y459</f>
        <v>0</v>
      </c>
      <c r="S455" s="13" t="str">
        <f t="shared" ref="S455" si="2229">Z459</f>
        <v>0</v>
      </c>
      <c r="T455" s="13" t="str">
        <f t="shared" ref="T455" si="2230">AA459</f>
        <v>1</v>
      </c>
      <c r="U455" s="13" t="str">
        <f t="shared" ref="U455" si="2231">AB459</f>
        <v>0</v>
      </c>
      <c r="V455" s="13" t="str">
        <f t="shared" ref="V455" si="2232">AC459</f>
        <v>0</v>
      </c>
      <c r="W455" s="13" t="str">
        <f t="shared" ref="W455" si="2233">AD459</f>
        <v>1</v>
      </c>
      <c r="X455" s="13" t="str">
        <f t="shared" ref="X455" si="2234">AE459</f>
        <v>0</v>
      </c>
      <c r="Y455" s="13" t="str">
        <f t="shared" ref="Y455" si="2235">AF459</f>
        <v>0</v>
      </c>
      <c r="Z455" s="13" t="str">
        <f t="shared" ref="Z455" si="2236">AG459</f>
        <v>0</v>
      </c>
      <c r="AA455" s="13" t="str">
        <f t="shared" ref="AA455" si="2237">AH459</f>
        <v>0</v>
      </c>
      <c r="AB455" s="13" t="str">
        <f t="shared" ref="AB455" si="2238">AI459</f>
        <v>0</v>
      </c>
      <c r="AC455" s="13" t="str">
        <f>D459</f>
        <v>0</v>
      </c>
      <c r="AD455" s="13" t="str">
        <f t="shared" ref="AD455" si="2239">E459</f>
        <v>1</v>
      </c>
      <c r="AE455" s="13" t="str">
        <f t="shared" ref="AE455" si="2240">F459</f>
        <v>1</v>
      </c>
      <c r="AF455" s="13" t="str">
        <f t="shared" ref="AF455" si="2241">G459</f>
        <v>1</v>
      </c>
      <c r="AG455" s="13" t="str">
        <f t="shared" ref="AG455" si="2242">H459</f>
        <v>0</v>
      </c>
      <c r="AH455" s="13" t="str">
        <f t="shared" ref="AH455" si="2243">I459</f>
        <v>0</v>
      </c>
      <c r="AI455" s="13" t="str">
        <f t="shared" ref="AI455" si="2244">J459</f>
        <v>1</v>
      </c>
      <c r="AL455" s="22" t="s">
        <v>62</v>
      </c>
      <c r="AM455" s="14" t="str">
        <f>CONCATENATE(D450,H450,L450,P450,T450,X450,AB450,AF450)</f>
        <v>EAC50F01</v>
      </c>
    </row>
    <row r="456" spans="3:39" ht="15" customHeight="1" thickBot="1" x14ac:dyDescent="0.5">
      <c r="C456" s="15" t="s">
        <v>42</v>
      </c>
      <c r="D456" s="13" t="str">
        <f>Y459</f>
        <v>0</v>
      </c>
      <c r="E456" s="13" t="str">
        <f t="shared" ref="E456" si="2245">Z459</f>
        <v>0</v>
      </c>
      <c r="F456" s="13" t="str">
        <f t="shared" ref="F456" si="2246">AA459</f>
        <v>1</v>
      </c>
      <c r="G456" s="13" t="str">
        <f t="shared" ref="G456" si="2247">AB459</f>
        <v>0</v>
      </c>
      <c r="H456" s="13" t="str">
        <f t="shared" ref="H456" si="2248">AC459</f>
        <v>0</v>
      </c>
      <c r="I456" s="13" t="str">
        <f t="shared" ref="I456" si="2249">AD459</f>
        <v>1</v>
      </c>
      <c r="J456" s="13" t="str">
        <f t="shared" ref="J456" si="2250">AE459</f>
        <v>0</v>
      </c>
      <c r="K456" s="13" t="str">
        <f t="shared" ref="K456" si="2251">AF459</f>
        <v>0</v>
      </c>
      <c r="L456" s="13" t="str">
        <f t="shared" ref="L456" si="2252">AG459</f>
        <v>0</v>
      </c>
      <c r="M456" s="13" t="str">
        <f t="shared" ref="M456" si="2253">AH459</f>
        <v>0</v>
      </c>
      <c r="N456" s="13" t="str">
        <f t="shared" ref="N456" si="2254">AI459</f>
        <v>0</v>
      </c>
      <c r="O456" s="13" t="str">
        <f>D459</f>
        <v>0</v>
      </c>
      <c r="P456" s="13" t="str">
        <f t="shared" ref="P456" si="2255">E459</f>
        <v>1</v>
      </c>
      <c r="Q456" s="13" t="str">
        <f t="shared" ref="Q456" si="2256">F459</f>
        <v>1</v>
      </c>
      <c r="R456" s="13" t="str">
        <f t="shared" ref="R456" si="2257">G459</f>
        <v>1</v>
      </c>
      <c r="S456" s="13" t="str">
        <f t="shared" ref="S456" si="2258">H459</f>
        <v>0</v>
      </c>
      <c r="T456" s="13" t="str">
        <f t="shared" ref="T456" si="2259">I459</f>
        <v>0</v>
      </c>
      <c r="U456" s="13" t="str">
        <f t="shared" ref="U456" si="2260">J459</f>
        <v>1</v>
      </c>
      <c r="V456" s="13" t="str">
        <f t="shared" ref="V456" si="2261">K459</f>
        <v>1</v>
      </c>
      <c r="W456" s="13" t="str">
        <f t="shared" ref="W456" si="2262">L459</f>
        <v>0</v>
      </c>
      <c r="X456" s="13" t="str">
        <f t="shared" ref="X456" si="2263">M459</f>
        <v>0</v>
      </c>
      <c r="Y456" s="13" t="str">
        <f t="shared" ref="Y456" si="2264">N459</f>
        <v>0</v>
      </c>
      <c r="Z456" s="13" t="str">
        <f t="shared" ref="Z456" si="2265">O459</f>
        <v>0</v>
      </c>
      <c r="AA456" s="13" t="str">
        <f t="shared" ref="AA456" si="2266">P459</f>
        <v>1</v>
      </c>
      <c r="AB456" s="13" t="str">
        <f t="shared" ref="AB456" si="2267">Q459</f>
        <v>1</v>
      </c>
      <c r="AC456" s="13" t="str">
        <f t="shared" ref="AC456" si="2268">R459</f>
        <v>0</v>
      </c>
      <c r="AD456" s="13" t="str">
        <f t="shared" ref="AD456" si="2269">S459</f>
        <v>1</v>
      </c>
      <c r="AE456" s="13" t="str">
        <f t="shared" ref="AE456" si="2270">T459</f>
        <v>1</v>
      </c>
      <c r="AF456" s="13" t="str">
        <f t="shared" ref="AF456" si="2271">U459</f>
        <v>1</v>
      </c>
      <c r="AG456" s="13" t="str">
        <f t="shared" ref="AG456" si="2272">V459</f>
        <v>0</v>
      </c>
      <c r="AH456" s="13" t="str">
        <f t="shared" ref="AH456" si="2273">W459</f>
        <v>1</v>
      </c>
      <c r="AI456" s="13" t="str">
        <f t="shared" ref="AI456" si="2274">X459</f>
        <v>1</v>
      </c>
      <c r="AL456" s="14" t="s">
        <v>64</v>
      </c>
      <c r="AM456" s="14" t="str">
        <f>AM442</f>
        <v>8FA308E5</v>
      </c>
    </row>
    <row r="457" spans="3:39" ht="15" customHeight="1" thickBot="1" x14ac:dyDescent="0.5">
      <c r="C457" s="15" t="s">
        <v>43</v>
      </c>
      <c r="D457" s="13" t="str">
        <f>AD459</f>
        <v>1</v>
      </c>
      <c r="E457" s="13" t="str">
        <f t="shared" ref="E457" si="2275">AE459</f>
        <v>0</v>
      </c>
      <c r="F457" s="13" t="str">
        <f t="shared" ref="F457" si="2276">AF459</f>
        <v>0</v>
      </c>
      <c r="G457" s="13" t="str">
        <f t="shared" ref="G457" si="2277">AG459</f>
        <v>0</v>
      </c>
      <c r="H457" s="13" t="str">
        <f t="shared" ref="H457" si="2278">AH459</f>
        <v>0</v>
      </c>
      <c r="I457" s="13" t="str">
        <f t="shared" ref="I457" si="2279">AI459</f>
        <v>0</v>
      </c>
      <c r="J457" s="13" t="str">
        <f>D459</f>
        <v>0</v>
      </c>
      <c r="K457" s="13" t="str">
        <f t="shared" ref="K457" si="2280">E459</f>
        <v>1</v>
      </c>
      <c r="L457" s="13" t="str">
        <f t="shared" ref="L457" si="2281">F459</f>
        <v>1</v>
      </c>
      <c r="M457" s="13" t="str">
        <f t="shared" ref="M457" si="2282">G459</f>
        <v>1</v>
      </c>
      <c r="N457" s="13" t="str">
        <f t="shared" ref="N457" si="2283">H459</f>
        <v>0</v>
      </c>
      <c r="O457" s="13" t="str">
        <f t="shared" ref="O457" si="2284">I459</f>
        <v>0</v>
      </c>
      <c r="P457" s="13" t="str">
        <f t="shared" ref="P457" si="2285">J459</f>
        <v>1</v>
      </c>
      <c r="Q457" s="13" t="str">
        <f t="shared" ref="Q457" si="2286">K459</f>
        <v>1</v>
      </c>
      <c r="R457" s="13" t="str">
        <f t="shared" ref="R457" si="2287">L459</f>
        <v>0</v>
      </c>
      <c r="S457" s="13" t="str">
        <f t="shared" ref="S457" si="2288">M459</f>
        <v>0</v>
      </c>
      <c r="T457" s="13" t="str">
        <f t="shared" ref="T457" si="2289">N459</f>
        <v>0</v>
      </c>
      <c r="U457" s="13" t="str">
        <f t="shared" ref="U457" si="2290">O459</f>
        <v>0</v>
      </c>
      <c r="V457" s="13" t="str">
        <f t="shared" ref="V457" si="2291">P459</f>
        <v>1</v>
      </c>
      <c r="W457" s="13" t="str">
        <f t="shared" ref="W457" si="2292">Q459</f>
        <v>1</v>
      </c>
      <c r="X457" s="13" t="str">
        <f t="shared" ref="X457" si="2293">R459</f>
        <v>0</v>
      </c>
      <c r="Y457" s="13" t="str">
        <f t="shared" ref="Y457" si="2294">S459</f>
        <v>1</v>
      </c>
      <c r="Z457" s="13" t="str">
        <f t="shared" ref="Z457" si="2295">T459</f>
        <v>1</v>
      </c>
      <c r="AA457" s="13" t="str">
        <f t="shared" ref="AA457" si="2296">U459</f>
        <v>1</v>
      </c>
      <c r="AB457" s="13" t="str">
        <f t="shared" ref="AB457" si="2297">V459</f>
        <v>0</v>
      </c>
      <c r="AC457" s="13" t="str">
        <f t="shared" ref="AC457" si="2298">W459</f>
        <v>1</v>
      </c>
      <c r="AD457" s="13" t="str">
        <f t="shared" ref="AD457" si="2299">X459</f>
        <v>1</v>
      </c>
      <c r="AE457" s="13" t="str">
        <f t="shared" ref="AE457" si="2300">Y459</f>
        <v>0</v>
      </c>
      <c r="AF457" s="13" t="str">
        <f>Z459</f>
        <v>0</v>
      </c>
      <c r="AG457" s="13" t="str">
        <f t="shared" ref="AG457" si="2301">AA459</f>
        <v>1</v>
      </c>
      <c r="AH457" s="13" t="str">
        <f t="shared" ref="AH457" si="2302">AB459</f>
        <v>0</v>
      </c>
      <c r="AI457" s="13" t="str">
        <f t="shared" ref="AI457" si="2303">AC459</f>
        <v>0</v>
      </c>
      <c r="AL457" s="16" t="s">
        <v>63</v>
      </c>
      <c r="AM457" s="20" t="str">
        <f>DEC2HEX(MOD(HEX2DEC(AM455)+HEX2DEC(AM456),2^32),8)</f>
        <v>7A6817E6</v>
      </c>
    </row>
    <row r="458" spans="3:39" ht="15" customHeight="1" thickBot="1" x14ac:dyDescent="0.6">
      <c r="C458" s="17" t="s">
        <v>44</v>
      </c>
      <c r="D458" s="13" t="str">
        <f>MID($AM421,1,1)</f>
        <v>7</v>
      </c>
      <c r="H458" s="13" t="str">
        <f>MID($AM421,2,1)</f>
        <v>3</v>
      </c>
      <c r="L458" s="13" t="str">
        <f>MID($AM421,3,1)</f>
        <v>0</v>
      </c>
      <c r="P458" s="13" t="str">
        <f>MID($AM421,4,1)</f>
        <v>D</v>
      </c>
      <c r="T458" s="13" t="str">
        <f>MID($AM421,5,1)</f>
        <v>D</v>
      </c>
      <c r="X458" s="13" t="str">
        <f>MID($AM421,6,1)</f>
        <v>9</v>
      </c>
      <c r="AB458" s="13" t="str">
        <f>MID($AM421,7,1)</f>
        <v>2</v>
      </c>
      <c r="AF458" s="13" t="str">
        <f>MID($AM421,8,1)</f>
        <v>0</v>
      </c>
      <c r="AM458" s="14"/>
    </row>
    <row r="459" spans="3:39" ht="15" customHeight="1" thickBot="1" x14ac:dyDescent="0.5">
      <c r="C459" s="15" t="s">
        <v>45</v>
      </c>
      <c r="D459" s="13" t="str">
        <f>MID(DEC2BIN(HEX2DEC(D458),4),1,1)</f>
        <v>0</v>
      </c>
      <c r="E459" s="13" t="str">
        <f>MID(DEC2BIN(HEX2DEC(D458),4),2,1)</f>
        <v>1</v>
      </c>
      <c r="F459" s="13" t="str">
        <f>MID(DEC2BIN(HEX2DEC(D458),4),3,1)</f>
        <v>1</v>
      </c>
      <c r="G459" s="13" t="str">
        <f>MID(DEC2BIN(HEX2DEC(D458),4),4,1)</f>
        <v>1</v>
      </c>
      <c r="H459" s="13" t="str">
        <f>MID(DEC2BIN(HEX2DEC(H458),4),1,1)</f>
        <v>0</v>
      </c>
      <c r="I459" s="13" t="str">
        <f>MID(DEC2BIN(HEX2DEC(H458),4),2,1)</f>
        <v>0</v>
      </c>
      <c r="J459" s="13" t="str">
        <f>MID(DEC2BIN(HEX2DEC(H458),4),3,1)</f>
        <v>1</v>
      </c>
      <c r="K459" s="13" t="str">
        <f>MID(DEC2BIN(HEX2DEC(H458),4),4,1)</f>
        <v>1</v>
      </c>
      <c r="L459" s="13" t="str">
        <f>MID(DEC2BIN(HEX2DEC(L458),4),1,1)</f>
        <v>0</v>
      </c>
      <c r="M459" s="13" t="str">
        <f>MID(DEC2BIN(HEX2DEC(L458),4),2,1)</f>
        <v>0</v>
      </c>
      <c r="N459" s="13" t="str">
        <f>MID(DEC2BIN(HEX2DEC(L458),4),3,1)</f>
        <v>0</v>
      </c>
      <c r="O459" s="13" t="str">
        <f>MID(DEC2BIN(HEX2DEC(L458),4),4,1)</f>
        <v>0</v>
      </c>
      <c r="P459" s="13" t="str">
        <f>MID(DEC2BIN(HEX2DEC(P458),4),1,1)</f>
        <v>1</v>
      </c>
      <c r="Q459" s="13" t="str">
        <f>MID(DEC2BIN(HEX2DEC(P458),4),2,1)</f>
        <v>1</v>
      </c>
      <c r="R459" s="13" t="str">
        <f>MID(DEC2BIN(HEX2DEC(P458),4),3,1)</f>
        <v>0</v>
      </c>
      <c r="S459" s="13" t="str">
        <f>MID(DEC2BIN(HEX2DEC(P458),4),4,1)</f>
        <v>1</v>
      </c>
      <c r="T459" s="13" t="str">
        <f>MID(DEC2BIN(HEX2DEC(T458),4),1,1)</f>
        <v>1</v>
      </c>
      <c r="U459" s="13" t="str">
        <f>MID(DEC2BIN(HEX2DEC(T458),4),2,1)</f>
        <v>1</v>
      </c>
      <c r="V459" s="13" t="str">
        <f>MID(DEC2BIN(HEX2DEC(T458),4),3,1)</f>
        <v>0</v>
      </c>
      <c r="W459" s="13" t="str">
        <f>MID(DEC2BIN(HEX2DEC(T458),4),4,1)</f>
        <v>1</v>
      </c>
      <c r="X459" s="13" t="str">
        <f>MID(DEC2BIN(HEX2DEC(X458),4),1,1)</f>
        <v>1</v>
      </c>
      <c r="Y459" s="13" t="str">
        <f>MID(DEC2BIN(HEX2DEC(X458),4),2,1)</f>
        <v>0</v>
      </c>
      <c r="Z459" s="13" t="str">
        <f>MID(DEC2BIN(HEX2DEC(X458),4),3,1)</f>
        <v>0</v>
      </c>
      <c r="AA459" s="13" t="str">
        <f>MID(DEC2BIN(HEX2DEC(X458),4),4,1)</f>
        <v>1</v>
      </c>
      <c r="AB459" s="13" t="str">
        <f>MID(DEC2BIN(HEX2DEC(AB458),4),1,1)</f>
        <v>0</v>
      </c>
      <c r="AC459" s="13" t="str">
        <f>MID(DEC2BIN(HEX2DEC(AB458),4),2,1)</f>
        <v>0</v>
      </c>
      <c r="AD459" s="13" t="str">
        <f>MID(DEC2BIN(HEX2DEC(AB458),4),3,1)</f>
        <v>1</v>
      </c>
      <c r="AE459" s="13" t="str">
        <f>MID(DEC2BIN(HEX2DEC(AB458),4),4,1)</f>
        <v>0</v>
      </c>
      <c r="AF459" s="13" t="str">
        <f>MID(DEC2BIN(HEX2DEC(AF458),4),1,1)</f>
        <v>0</v>
      </c>
      <c r="AG459" s="13" t="str">
        <f>MID(DEC2BIN(HEX2DEC(AF458),4),2,1)</f>
        <v>0</v>
      </c>
      <c r="AH459" s="13" t="str">
        <f>MID(DEC2BIN(HEX2DEC(AF458),4),3,1)</f>
        <v>0</v>
      </c>
      <c r="AI459" s="13" t="str">
        <f>MID(DEC2BIN(HEX2DEC(AF458),4),4,1)</f>
        <v>0</v>
      </c>
      <c r="AL459" s="16" t="s">
        <v>65</v>
      </c>
      <c r="AM459" s="20" t="str">
        <f>CONCATENATE(D458,H458,L458,P458,T458,X458,AB458,AF458)</f>
        <v>730DD920</v>
      </c>
    </row>
    <row r="460" spans="3:39" ht="15" customHeight="1" thickBot="1" x14ac:dyDescent="0.6">
      <c r="C460" s="17" t="s">
        <v>46</v>
      </c>
      <c r="D460" s="13" t="str">
        <f>D422</f>
        <v>7</v>
      </c>
      <c r="H460" s="13" t="str">
        <f t="shared" ref="H460" si="2304">H422</f>
        <v>B</v>
      </c>
      <c r="L460" s="13" t="str">
        <f t="shared" ref="L460" si="2305">L422</f>
        <v>1</v>
      </c>
      <c r="P460" s="13" t="str">
        <f t="shared" ref="P460" si="2306">P422</f>
        <v>4</v>
      </c>
      <c r="T460" s="13" t="str">
        <f t="shared" ref="T460" si="2307">T422</f>
        <v>D</v>
      </c>
      <c r="X460" s="13" t="str">
        <f t="shared" ref="X460" si="2308">X422</f>
        <v>5</v>
      </c>
      <c r="AB460" s="13" t="str">
        <f t="shared" ref="AB460" si="2309">AB422</f>
        <v>0</v>
      </c>
      <c r="AF460" s="13" t="str">
        <f t="shared" ref="AF460" si="2310">AF422</f>
        <v>F</v>
      </c>
      <c r="AM460" s="14"/>
    </row>
    <row r="461" spans="3:39" ht="15" customHeight="1" thickBot="1" x14ac:dyDescent="0.5">
      <c r="C461" s="15" t="s">
        <v>47</v>
      </c>
      <c r="D461" s="13" t="str">
        <f>MID(DEC2BIN(HEX2DEC(D460),4),1,1)</f>
        <v>0</v>
      </c>
      <c r="E461" s="13" t="str">
        <f>MID(DEC2BIN(HEX2DEC(D460),4),2,1)</f>
        <v>1</v>
      </c>
      <c r="F461" s="13" t="str">
        <f>MID(DEC2BIN(HEX2DEC(D460),4),3,1)</f>
        <v>1</v>
      </c>
      <c r="G461" s="13" t="str">
        <f>MID(DEC2BIN(HEX2DEC(D460),4),4,1)</f>
        <v>1</v>
      </c>
      <c r="H461" s="13" t="str">
        <f>MID(DEC2BIN(HEX2DEC(H460),4),1,1)</f>
        <v>1</v>
      </c>
      <c r="I461" s="13" t="str">
        <f>MID(DEC2BIN(HEX2DEC(H460),4),2,1)</f>
        <v>0</v>
      </c>
      <c r="J461" s="13" t="str">
        <f>MID(DEC2BIN(HEX2DEC(H460),4),3,1)</f>
        <v>1</v>
      </c>
      <c r="K461" s="13" t="str">
        <f>MID(DEC2BIN(HEX2DEC(H460),4),4,1)</f>
        <v>1</v>
      </c>
      <c r="L461" s="13" t="str">
        <f>MID(DEC2BIN(HEX2DEC(L460),4),1,1)</f>
        <v>0</v>
      </c>
      <c r="M461" s="13" t="str">
        <f>MID(DEC2BIN(HEX2DEC(L460),4),2,1)</f>
        <v>0</v>
      </c>
      <c r="N461" s="13" t="str">
        <f>MID(DEC2BIN(HEX2DEC(L460),4),3,1)</f>
        <v>0</v>
      </c>
      <c r="O461" s="13" t="str">
        <f>MID(DEC2BIN(HEX2DEC(L460),4),4,1)</f>
        <v>1</v>
      </c>
      <c r="P461" s="13" t="str">
        <f>MID(DEC2BIN(HEX2DEC(P460),4),1,1)</f>
        <v>0</v>
      </c>
      <c r="Q461" s="13" t="str">
        <f>MID(DEC2BIN(HEX2DEC(P460),4),2,1)</f>
        <v>1</v>
      </c>
      <c r="R461" s="13" t="str">
        <f>MID(DEC2BIN(HEX2DEC(P460),4),3,1)</f>
        <v>0</v>
      </c>
      <c r="S461" s="13" t="str">
        <f>MID(DEC2BIN(HEX2DEC(P460),4),4,1)</f>
        <v>0</v>
      </c>
      <c r="T461" s="13" t="str">
        <f>MID(DEC2BIN(HEX2DEC(T460),4),1,1)</f>
        <v>1</v>
      </c>
      <c r="U461" s="13" t="str">
        <f>MID(DEC2BIN(HEX2DEC(T460),4),2,1)</f>
        <v>1</v>
      </c>
      <c r="V461" s="13" t="str">
        <f>MID(DEC2BIN(HEX2DEC(T460),4),3,1)</f>
        <v>0</v>
      </c>
      <c r="W461" s="13" t="str">
        <f>MID(DEC2BIN(HEX2DEC(T460),4),4,1)</f>
        <v>1</v>
      </c>
      <c r="X461" s="13" t="str">
        <f>MID(DEC2BIN(HEX2DEC(X460),4),1,1)</f>
        <v>0</v>
      </c>
      <c r="Y461" s="13" t="str">
        <f>MID(DEC2BIN(HEX2DEC(X460),4),2,1)</f>
        <v>1</v>
      </c>
      <c r="Z461" s="13" t="str">
        <f>MID(DEC2BIN(HEX2DEC(X460),4),3,1)</f>
        <v>0</v>
      </c>
      <c r="AA461" s="13" t="str">
        <f>MID(DEC2BIN(HEX2DEC(X460),4),4,1)</f>
        <v>1</v>
      </c>
      <c r="AB461" s="13" t="str">
        <f>MID(DEC2BIN(HEX2DEC(AB460),4),1,1)</f>
        <v>0</v>
      </c>
      <c r="AC461" s="13" t="str">
        <f>MID(DEC2BIN(HEX2DEC(AB460),4),2,1)</f>
        <v>0</v>
      </c>
      <c r="AD461" s="13" t="str">
        <f>MID(DEC2BIN(HEX2DEC(AB460),4),3,1)</f>
        <v>0</v>
      </c>
      <c r="AE461" s="13" t="str">
        <f>MID(DEC2BIN(HEX2DEC(AB460),4),4,1)</f>
        <v>0</v>
      </c>
      <c r="AF461" s="13" t="str">
        <f>MID(DEC2BIN(HEX2DEC(AF460),4),1,1)</f>
        <v>1</v>
      </c>
      <c r="AG461" s="13" t="str">
        <f>MID(DEC2BIN(HEX2DEC(AF460),4),2,1)</f>
        <v>1</v>
      </c>
      <c r="AH461" s="13" t="str">
        <f>MID(DEC2BIN(HEX2DEC(AF460),4),3,1)</f>
        <v>1</v>
      </c>
      <c r="AI461" s="13" t="str">
        <f>MID(DEC2BIN(HEX2DEC(AF460),4),4,1)</f>
        <v>1</v>
      </c>
      <c r="AL461" s="16" t="s">
        <v>66</v>
      </c>
      <c r="AM461" s="20" t="str">
        <f>CONCATENATE(D460,H460,L460,P460,T460,X460,AB460,AF460)</f>
        <v>7B14D50F</v>
      </c>
    </row>
    <row r="462" spans="3:39" ht="15" customHeight="1" thickBot="1" x14ac:dyDescent="0.6">
      <c r="C462" s="17" t="s">
        <v>48</v>
      </c>
      <c r="D462" s="13" t="str">
        <f>D424</f>
        <v>7</v>
      </c>
      <c r="H462" s="13" t="str">
        <f t="shared" ref="H462" si="2311">H424</f>
        <v>B</v>
      </c>
      <c r="L462" s="13" t="str">
        <f t="shared" ref="L462" si="2312">L424</f>
        <v>F</v>
      </c>
      <c r="P462" s="13" t="str">
        <f t="shared" ref="P462" si="2313">P424</f>
        <v>7</v>
      </c>
      <c r="T462" s="13" t="str">
        <f t="shared" ref="T462" si="2314">T424</f>
        <v>1</v>
      </c>
      <c r="X462" s="13" t="str">
        <f t="shared" ref="X462" si="2315">X424</f>
        <v>8</v>
      </c>
      <c r="AB462" s="13" t="str">
        <f t="shared" ref="AB462" si="2316">AB424</f>
        <v>C</v>
      </c>
      <c r="AF462" s="13" t="str">
        <f t="shared" ref="AF462" si="2317">AF424</f>
        <v>1</v>
      </c>
      <c r="AM462" s="14"/>
    </row>
    <row r="463" spans="3:39" ht="15" customHeight="1" thickBot="1" x14ac:dyDescent="0.5">
      <c r="C463" s="15" t="s">
        <v>49</v>
      </c>
      <c r="D463" s="13" t="str">
        <f>MID(DEC2BIN(HEX2DEC(D462),4),1,1)</f>
        <v>0</v>
      </c>
      <c r="E463" s="13" t="str">
        <f>MID(DEC2BIN(HEX2DEC(D462),4),2,1)</f>
        <v>1</v>
      </c>
      <c r="F463" s="13" t="str">
        <f>MID(DEC2BIN(HEX2DEC(D462),4),3,1)</f>
        <v>1</v>
      </c>
      <c r="G463" s="13" t="str">
        <f>MID(DEC2BIN(HEX2DEC(D462),4),4,1)</f>
        <v>1</v>
      </c>
      <c r="H463" s="13" t="str">
        <f>MID(DEC2BIN(HEX2DEC(H462),4),1,1)</f>
        <v>1</v>
      </c>
      <c r="I463" s="13" t="str">
        <f>MID(DEC2BIN(HEX2DEC(H462),4),2,1)</f>
        <v>0</v>
      </c>
      <c r="J463" s="13" t="str">
        <f>MID(DEC2BIN(HEX2DEC(H462),4),3,1)</f>
        <v>1</v>
      </c>
      <c r="K463" s="13" t="str">
        <f>MID(DEC2BIN(HEX2DEC(H462),4),4,1)</f>
        <v>1</v>
      </c>
      <c r="L463" s="13" t="str">
        <f>MID(DEC2BIN(HEX2DEC(L462),4),1,1)</f>
        <v>1</v>
      </c>
      <c r="M463" s="13" t="str">
        <f>MID(DEC2BIN(HEX2DEC(L462),4),2,1)</f>
        <v>1</v>
      </c>
      <c r="N463" s="13" t="str">
        <f>MID(DEC2BIN(HEX2DEC(L462),4),3,1)</f>
        <v>1</v>
      </c>
      <c r="O463" s="13" t="str">
        <f>MID(DEC2BIN(HEX2DEC(L462),4),4,1)</f>
        <v>1</v>
      </c>
      <c r="P463" s="13" t="str">
        <f>MID(DEC2BIN(HEX2DEC(P462),4),1,1)</f>
        <v>0</v>
      </c>
      <c r="Q463" s="13" t="str">
        <f>MID(DEC2BIN(HEX2DEC(P462),4),2,1)</f>
        <v>1</v>
      </c>
      <c r="R463" s="13" t="str">
        <f>MID(DEC2BIN(HEX2DEC(P462),4),3,1)</f>
        <v>1</v>
      </c>
      <c r="S463" s="13" t="str">
        <f>MID(DEC2BIN(HEX2DEC(P462),4),4,1)</f>
        <v>1</v>
      </c>
      <c r="T463" s="13" t="str">
        <f>MID(DEC2BIN(HEX2DEC(T462),4),1,1)</f>
        <v>0</v>
      </c>
      <c r="U463" s="13" t="str">
        <f>MID(DEC2BIN(HEX2DEC(T462),4),2,1)</f>
        <v>0</v>
      </c>
      <c r="V463" s="13" t="str">
        <f>MID(DEC2BIN(HEX2DEC(T462),4),3,1)</f>
        <v>0</v>
      </c>
      <c r="W463" s="13" t="str">
        <f>MID(DEC2BIN(HEX2DEC(T462),4),4,1)</f>
        <v>1</v>
      </c>
      <c r="X463" s="13" t="str">
        <f>MID(DEC2BIN(HEX2DEC(X462),4),1,1)</f>
        <v>1</v>
      </c>
      <c r="Y463" s="13" t="str">
        <f>MID(DEC2BIN(HEX2DEC(X462),4),2,1)</f>
        <v>0</v>
      </c>
      <c r="Z463" s="13" t="str">
        <f>MID(DEC2BIN(HEX2DEC(X462),4),3,1)</f>
        <v>0</v>
      </c>
      <c r="AA463" s="13" t="str">
        <f>MID(DEC2BIN(HEX2DEC(X462),4),4,1)</f>
        <v>0</v>
      </c>
      <c r="AB463" s="13" t="str">
        <f>MID(DEC2BIN(HEX2DEC(AB462),4),1,1)</f>
        <v>1</v>
      </c>
      <c r="AC463" s="13" t="str">
        <f>MID(DEC2BIN(HEX2DEC(AB462),4),2,1)</f>
        <v>1</v>
      </c>
      <c r="AD463" s="13" t="str">
        <f>MID(DEC2BIN(HEX2DEC(AB462),4),3,1)</f>
        <v>0</v>
      </c>
      <c r="AE463" s="13" t="str">
        <f>MID(DEC2BIN(HEX2DEC(AB462),4),4,1)</f>
        <v>0</v>
      </c>
      <c r="AF463" s="13" t="str">
        <f>MID(DEC2BIN(HEX2DEC(AF462),4),1,1)</f>
        <v>0</v>
      </c>
      <c r="AG463" s="13" t="str">
        <f>MID(DEC2BIN(HEX2DEC(AF462),4),2,1)</f>
        <v>0</v>
      </c>
      <c r="AH463" s="13" t="str">
        <f>MID(DEC2BIN(HEX2DEC(AF462),4),3,1)</f>
        <v>0</v>
      </c>
      <c r="AI463" s="13" t="str">
        <f>MID(DEC2BIN(HEX2DEC(AF462),4),4,1)</f>
        <v>1</v>
      </c>
      <c r="AL463" s="16" t="s">
        <v>55</v>
      </c>
      <c r="AM463" s="20" t="str">
        <f>CONCATENATE(D462,H462,L462,P462,T462,X462,AB462,AF462)</f>
        <v>7BF718C1</v>
      </c>
    </row>
    <row r="464" spans="3:39" ht="15" customHeight="1" x14ac:dyDescent="0.45">
      <c r="C464" s="15" t="s">
        <v>50</v>
      </c>
      <c r="D464" s="13" t="str">
        <f>IF(VALUE(D459)=1,D461,D463)</f>
        <v>0</v>
      </c>
      <c r="E464" s="13" t="str">
        <f t="shared" ref="E464:AI464" si="2318">IF(VALUE(E459)=1,E461,E463)</f>
        <v>1</v>
      </c>
      <c r="F464" s="13" t="str">
        <f t="shared" si="2318"/>
        <v>1</v>
      </c>
      <c r="G464" s="13" t="str">
        <f t="shared" si="2318"/>
        <v>1</v>
      </c>
      <c r="H464" s="13" t="str">
        <f t="shared" si="2318"/>
        <v>1</v>
      </c>
      <c r="I464" s="13" t="str">
        <f t="shared" si="2318"/>
        <v>0</v>
      </c>
      <c r="J464" s="13" t="str">
        <f t="shared" si="2318"/>
        <v>1</v>
      </c>
      <c r="K464" s="13" t="str">
        <f t="shared" si="2318"/>
        <v>1</v>
      </c>
      <c r="L464" s="13" t="str">
        <f t="shared" si="2318"/>
        <v>1</v>
      </c>
      <c r="M464" s="13" t="str">
        <f t="shared" si="2318"/>
        <v>1</v>
      </c>
      <c r="N464" s="13" t="str">
        <f t="shared" si="2318"/>
        <v>1</v>
      </c>
      <c r="O464" s="13" t="str">
        <f t="shared" si="2318"/>
        <v>1</v>
      </c>
      <c r="P464" s="13" t="str">
        <f t="shared" si="2318"/>
        <v>0</v>
      </c>
      <c r="Q464" s="13" t="str">
        <f t="shared" si="2318"/>
        <v>1</v>
      </c>
      <c r="R464" s="13" t="str">
        <f t="shared" si="2318"/>
        <v>1</v>
      </c>
      <c r="S464" s="13" t="str">
        <f t="shared" si="2318"/>
        <v>0</v>
      </c>
      <c r="T464" s="13" t="str">
        <f t="shared" si="2318"/>
        <v>1</v>
      </c>
      <c r="U464" s="13" t="str">
        <f t="shared" si="2318"/>
        <v>1</v>
      </c>
      <c r="V464" s="13" t="str">
        <f t="shared" si="2318"/>
        <v>0</v>
      </c>
      <c r="W464" s="13" t="str">
        <f t="shared" si="2318"/>
        <v>1</v>
      </c>
      <c r="X464" s="13" t="str">
        <f t="shared" si="2318"/>
        <v>0</v>
      </c>
      <c r="Y464" s="13" t="str">
        <f t="shared" si="2318"/>
        <v>0</v>
      </c>
      <c r="Z464" s="13" t="str">
        <f t="shared" si="2318"/>
        <v>0</v>
      </c>
      <c r="AA464" s="13" t="str">
        <f t="shared" si="2318"/>
        <v>1</v>
      </c>
      <c r="AB464" s="13" t="str">
        <f t="shared" si="2318"/>
        <v>1</v>
      </c>
      <c r="AC464" s="13" t="str">
        <f t="shared" si="2318"/>
        <v>1</v>
      </c>
      <c r="AD464" s="13" t="str">
        <f t="shared" si="2318"/>
        <v>0</v>
      </c>
      <c r="AE464" s="13" t="str">
        <f t="shared" si="2318"/>
        <v>0</v>
      </c>
      <c r="AF464" s="13" t="str">
        <f t="shared" si="2318"/>
        <v>0</v>
      </c>
      <c r="AG464" s="13" t="str">
        <f t="shared" si="2318"/>
        <v>0</v>
      </c>
      <c r="AH464" s="13" t="str">
        <f t="shared" si="2318"/>
        <v>0</v>
      </c>
      <c r="AI464" s="13" t="str">
        <f t="shared" si="2318"/>
        <v>1</v>
      </c>
    </row>
    <row r="465" spans="1:39" ht="15" customHeight="1" x14ac:dyDescent="0.45">
      <c r="C465" s="15" t="s">
        <v>51</v>
      </c>
      <c r="D465" s="13" t="str">
        <f>BIN2HEX(CONCATENATE(D464,E464,F464,G464))</f>
        <v>7</v>
      </c>
      <c r="H465" s="13" t="str">
        <f>BIN2HEX(CONCATENATE(H464,I464,J464,K464))</f>
        <v>B</v>
      </c>
      <c r="L465" s="13" t="str">
        <f>BIN2HEX(CONCATENATE(L464,M464,N464,O464))</f>
        <v>F</v>
      </c>
      <c r="P465" s="13" t="str">
        <f>BIN2HEX(CONCATENATE(P464,Q464,R464,S464))</f>
        <v>6</v>
      </c>
      <c r="T465" s="13" t="str">
        <f>BIN2HEX(CONCATENATE(T464,U464,V464,W464))</f>
        <v>D</v>
      </c>
      <c r="X465" s="13" t="str">
        <f>BIN2HEX(CONCATENATE(X464,Y464,Z464,AA464))</f>
        <v>1</v>
      </c>
      <c r="AB465" s="13" t="str">
        <f>BIN2HEX(CONCATENATE(AB464,AC464,AD464,AE464))</f>
        <v>C</v>
      </c>
      <c r="AF465" s="13" t="str">
        <f>BIN2HEX(CONCATENATE(AF464,AG464,AH464,AI464))</f>
        <v>1</v>
      </c>
    </row>
    <row r="466" spans="1:39" ht="15" customHeight="1" x14ac:dyDescent="0.55000000000000004">
      <c r="C466" s="17" t="s">
        <v>52</v>
      </c>
      <c r="D466" s="13" t="str">
        <f>D426</f>
        <v>7</v>
      </c>
      <c r="H466" s="13" t="str">
        <f t="shared" ref="H466" si="2319">H426</f>
        <v>D</v>
      </c>
      <c r="L466" s="13" t="str">
        <f t="shared" ref="L466" si="2320">L426</f>
        <v>B</v>
      </c>
      <c r="P466" s="13" t="str">
        <f t="shared" ref="P466" si="2321">P426</f>
        <v>F</v>
      </c>
      <c r="T466" s="13" t="str">
        <f t="shared" ref="T466" si="2322">T426</f>
        <v>1</v>
      </c>
      <c r="X466" s="13" t="str">
        <f t="shared" ref="X466" si="2323">X426</f>
        <v>2</v>
      </c>
      <c r="AB466" s="13" t="str">
        <f t="shared" ref="AB466" si="2324">AB426</f>
        <v>C</v>
      </c>
      <c r="AF466" s="13" t="str">
        <f t="shared" ref="AF466" si="2325">AF426</f>
        <v>A</v>
      </c>
    </row>
    <row r="467" spans="1:39" ht="15" customHeight="1" x14ac:dyDescent="0.45">
      <c r="D467" s="13" t="str">
        <f>MID(DEC2BIN(HEX2DEC(D466),4),1,1)</f>
        <v>0</v>
      </c>
      <c r="E467" s="13" t="str">
        <f>MID(DEC2BIN(HEX2DEC(D466),4),2,1)</f>
        <v>1</v>
      </c>
      <c r="F467" s="13" t="str">
        <f>MID(DEC2BIN(HEX2DEC(D466),4),3,1)</f>
        <v>1</v>
      </c>
      <c r="G467" s="13" t="str">
        <f>MID(DEC2BIN(HEX2DEC(D466),4),4,1)</f>
        <v>1</v>
      </c>
      <c r="H467" s="13" t="str">
        <f>MID(DEC2BIN(HEX2DEC(H466),4),1,1)</f>
        <v>1</v>
      </c>
      <c r="I467" s="13" t="str">
        <f>MID(DEC2BIN(HEX2DEC(H466),4),2,1)</f>
        <v>1</v>
      </c>
      <c r="J467" s="13" t="str">
        <f>MID(DEC2BIN(HEX2DEC(H466),4),3,1)</f>
        <v>0</v>
      </c>
      <c r="K467" s="13" t="str">
        <f>MID(DEC2BIN(HEX2DEC(H466),4),4,1)</f>
        <v>1</v>
      </c>
      <c r="L467" s="13" t="str">
        <f>MID(DEC2BIN(HEX2DEC(L466),4),1,1)</f>
        <v>1</v>
      </c>
      <c r="M467" s="13" t="str">
        <f>MID(DEC2BIN(HEX2DEC(L466),4),2,1)</f>
        <v>0</v>
      </c>
      <c r="N467" s="13" t="str">
        <f>MID(DEC2BIN(HEX2DEC(L466),4),3,1)</f>
        <v>1</v>
      </c>
      <c r="O467" s="13" t="str">
        <f>MID(DEC2BIN(HEX2DEC(L466),4),4,1)</f>
        <v>1</v>
      </c>
      <c r="P467" s="13" t="str">
        <f>MID(DEC2BIN(HEX2DEC(P466),4),1,1)</f>
        <v>1</v>
      </c>
      <c r="Q467" s="13" t="str">
        <f>MID(DEC2BIN(HEX2DEC(P466),4),2,1)</f>
        <v>1</v>
      </c>
      <c r="R467" s="13" t="str">
        <f>MID(DEC2BIN(HEX2DEC(P466),4),3,1)</f>
        <v>1</v>
      </c>
      <c r="S467" s="13" t="str">
        <f>MID(DEC2BIN(HEX2DEC(P466),4),4,1)</f>
        <v>1</v>
      </c>
      <c r="T467" s="13" t="str">
        <f>MID(DEC2BIN(HEX2DEC(T466),4),1,1)</f>
        <v>0</v>
      </c>
      <c r="U467" s="13" t="str">
        <f>MID(DEC2BIN(HEX2DEC(T466),4),2,1)</f>
        <v>0</v>
      </c>
      <c r="V467" s="13" t="str">
        <f>MID(DEC2BIN(HEX2DEC(T466),4),3,1)</f>
        <v>0</v>
      </c>
      <c r="W467" s="13" t="str">
        <f>MID(DEC2BIN(HEX2DEC(T466),4),4,1)</f>
        <v>1</v>
      </c>
      <c r="X467" s="13" t="str">
        <f>MID(DEC2BIN(HEX2DEC(X466),4),1,1)</f>
        <v>0</v>
      </c>
      <c r="Y467" s="13" t="str">
        <f>MID(DEC2BIN(HEX2DEC(X466),4),2,1)</f>
        <v>0</v>
      </c>
      <c r="Z467" s="13" t="str">
        <f>MID(DEC2BIN(HEX2DEC(X466),4),3,1)</f>
        <v>1</v>
      </c>
      <c r="AA467" s="13" t="str">
        <f>MID(DEC2BIN(HEX2DEC(X466),4),4,1)</f>
        <v>0</v>
      </c>
      <c r="AB467" s="13" t="str">
        <f>MID(DEC2BIN(HEX2DEC(AB466),4),1,1)</f>
        <v>1</v>
      </c>
      <c r="AC467" s="13" t="str">
        <f>MID(DEC2BIN(HEX2DEC(AB466),4),2,1)</f>
        <v>1</v>
      </c>
      <c r="AD467" s="13" t="str">
        <f>MID(DEC2BIN(HEX2DEC(AB466),4),3,1)</f>
        <v>0</v>
      </c>
      <c r="AE467" s="13" t="str">
        <f>MID(DEC2BIN(HEX2DEC(AB466),4),4,1)</f>
        <v>0</v>
      </c>
      <c r="AF467" s="13" t="str">
        <f>MID(DEC2BIN(HEX2DEC(AF466),4),1,1)</f>
        <v>1</v>
      </c>
      <c r="AG467" s="13" t="str">
        <f>MID(DEC2BIN(HEX2DEC(AF466),4),2,1)</f>
        <v>0</v>
      </c>
      <c r="AH467" s="13" t="str">
        <f>MID(DEC2BIN(HEX2DEC(AF466),4),3,1)</f>
        <v>1</v>
      </c>
      <c r="AI467" s="13" t="str">
        <f>MID(DEC2BIN(HEX2DEC(AF466),4),4,1)</f>
        <v>0</v>
      </c>
    </row>
    <row r="468" spans="1:39" ht="15" customHeight="1" x14ac:dyDescent="0.45">
      <c r="A468" s="23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  <c r="AE468" s="23"/>
      <c r="AF468" s="23"/>
      <c r="AG468" s="23"/>
      <c r="AH468" s="23"/>
      <c r="AI468" s="23"/>
      <c r="AJ468" s="23"/>
      <c r="AK468" s="23"/>
      <c r="AL468" s="23"/>
      <c r="AM468" s="23"/>
    </row>
    <row r="470" spans="1:39" ht="15" customHeight="1" x14ac:dyDescent="0.5">
      <c r="C470" s="12" t="s">
        <v>35</v>
      </c>
      <c r="D470" s="13">
        <f>D434+1</f>
        <v>14</v>
      </c>
    </row>
    <row r="472" spans="1:39" ht="15" customHeight="1" x14ac:dyDescent="0.45">
      <c r="C472" s="14" t="s">
        <v>31</v>
      </c>
      <c r="D472" s="13" t="str">
        <f>BIN2HEX(CONCATENATE(D473,E473,F473,G473))</f>
        <v>B</v>
      </c>
      <c r="H472" s="13" t="str">
        <f>BIN2HEX(CONCATENATE(H473,I473,J473,K473))</f>
        <v>7</v>
      </c>
      <c r="L472" s="13" t="str">
        <f>BIN2HEX(CONCATENATE(L473,M473,N473,O473))</f>
        <v>9</v>
      </c>
      <c r="P472" s="13" t="str">
        <f>BIN2HEX(CONCATENATE(P473,Q473,R473,S473))</f>
        <v>1</v>
      </c>
      <c r="T472" s="13" t="str">
        <f>BIN2HEX(CONCATENATE(T473,U473,V473,W473))</f>
        <v>1</v>
      </c>
      <c r="X472" s="13" t="str">
        <f>BIN2HEX(CONCATENATE(X473,Y473,Z473,AA473))</f>
        <v>C</v>
      </c>
      <c r="AB472" s="13" t="str">
        <f>BIN2HEX(CONCATENATE(AB473,AC473,AD473,AE473))</f>
        <v>2</v>
      </c>
      <c r="AF472" s="13" t="str">
        <f>BIN2HEX(CONCATENATE(AF473,AG473,AH473,AI473))</f>
        <v>A</v>
      </c>
    </row>
    <row r="473" spans="1:39" ht="15" customHeight="1" x14ac:dyDescent="0.45">
      <c r="C473" s="14" t="s">
        <v>36</v>
      </c>
      <c r="D473" s="13">
        <f>IF(ISEVEN(D474+D475+D476),0,1)</f>
        <v>1</v>
      </c>
      <c r="E473" s="13">
        <f t="shared" ref="E473:AI473" si="2326">IF(ISEVEN(E474+E475+E476),0,1)</f>
        <v>0</v>
      </c>
      <c r="F473" s="13">
        <f t="shared" si="2326"/>
        <v>1</v>
      </c>
      <c r="G473" s="13">
        <f t="shared" si="2326"/>
        <v>1</v>
      </c>
      <c r="H473" s="13">
        <f t="shared" si="2326"/>
        <v>0</v>
      </c>
      <c r="I473" s="13">
        <f t="shared" si="2326"/>
        <v>1</v>
      </c>
      <c r="J473" s="13">
        <f t="shared" si="2326"/>
        <v>1</v>
      </c>
      <c r="K473" s="13">
        <f t="shared" si="2326"/>
        <v>1</v>
      </c>
      <c r="L473" s="13">
        <f t="shared" si="2326"/>
        <v>1</v>
      </c>
      <c r="M473" s="13">
        <f t="shared" si="2326"/>
        <v>0</v>
      </c>
      <c r="N473" s="13">
        <f t="shared" si="2326"/>
        <v>0</v>
      </c>
      <c r="O473" s="13">
        <f t="shared" si="2326"/>
        <v>1</v>
      </c>
      <c r="P473" s="13">
        <f t="shared" si="2326"/>
        <v>0</v>
      </c>
      <c r="Q473" s="13">
        <f t="shared" si="2326"/>
        <v>0</v>
      </c>
      <c r="R473" s="13">
        <f t="shared" si="2326"/>
        <v>0</v>
      </c>
      <c r="S473" s="13">
        <f t="shared" si="2326"/>
        <v>1</v>
      </c>
      <c r="T473" s="13">
        <f t="shared" si="2326"/>
        <v>0</v>
      </c>
      <c r="U473" s="13">
        <f t="shared" si="2326"/>
        <v>0</v>
      </c>
      <c r="V473" s="13">
        <f t="shared" si="2326"/>
        <v>0</v>
      </c>
      <c r="W473" s="13">
        <f t="shared" si="2326"/>
        <v>1</v>
      </c>
      <c r="X473" s="13">
        <f t="shared" si="2326"/>
        <v>1</v>
      </c>
      <c r="Y473" s="13">
        <f t="shared" si="2326"/>
        <v>1</v>
      </c>
      <c r="Z473" s="13">
        <f t="shared" si="2326"/>
        <v>0</v>
      </c>
      <c r="AA473" s="13">
        <f t="shared" si="2326"/>
        <v>0</v>
      </c>
      <c r="AB473" s="13">
        <f t="shared" si="2326"/>
        <v>0</v>
      </c>
      <c r="AC473" s="13">
        <f t="shared" si="2326"/>
        <v>0</v>
      </c>
      <c r="AD473" s="13">
        <f t="shared" si="2326"/>
        <v>1</v>
      </c>
      <c r="AE473" s="13">
        <f t="shared" si="2326"/>
        <v>0</v>
      </c>
      <c r="AF473" s="13">
        <f t="shared" si="2326"/>
        <v>1</v>
      </c>
      <c r="AG473" s="13">
        <f t="shared" si="2326"/>
        <v>0</v>
      </c>
      <c r="AH473" s="13">
        <f t="shared" si="2326"/>
        <v>1</v>
      </c>
      <c r="AI473" s="13">
        <f t="shared" si="2326"/>
        <v>0</v>
      </c>
      <c r="AL473" s="13" t="s">
        <v>53</v>
      </c>
      <c r="AM473" s="14" t="str">
        <f>VLOOKUP('הכנה ל- SHA-256 #2'!$U$24,'הכנה ל- SHA-256 #2'!$U$24:$CG$24,1+'SHA-256 Algorithm #2'!D470,)</f>
        <v>00000000</v>
      </c>
    </row>
    <row r="474" spans="1:39" ht="15" customHeight="1" x14ac:dyDescent="0.45">
      <c r="C474" s="14" t="s">
        <v>32</v>
      </c>
      <c r="D474" s="13" t="str">
        <f>N478</f>
        <v>1</v>
      </c>
      <c r="E474" s="13" t="str">
        <f t="shared" ref="E474" si="2327">O478</f>
        <v>1</v>
      </c>
      <c r="F474" s="13" t="str">
        <f t="shared" ref="F474" si="2328">P478</f>
        <v>0</v>
      </c>
      <c r="G474" s="13" t="str">
        <f t="shared" ref="G474" si="2329">Q478</f>
        <v>1</v>
      </c>
      <c r="H474" s="13" t="str">
        <f t="shared" ref="H474" si="2330">R478</f>
        <v>0</v>
      </c>
      <c r="I474" s="13" t="str">
        <f t="shared" ref="I474" si="2331">S478</f>
        <v>0</v>
      </c>
      <c r="J474" s="13" t="str">
        <f t="shared" ref="J474" si="2332">T478</f>
        <v>0</v>
      </c>
      <c r="K474" s="13" t="str">
        <f t="shared" ref="K474" si="2333">U478</f>
        <v>1</v>
      </c>
      <c r="L474" s="13" t="str">
        <f t="shared" ref="L474" si="2334">V478</f>
        <v>1</v>
      </c>
      <c r="M474" s="13" t="str">
        <f t="shared" ref="M474" si="2335">W478</f>
        <v>1</v>
      </c>
      <c r="N474" s="13" t="str">
        <f t="shared" ref="N474" si="2336">X478</f>
        <v>1</v>
      </c>
      <c r="O474" s="13" t="str">
        <f t="shared" ref="O474" si="2337">Y478</f>
        <v>0</v>
      </c>
      <c r="P474" s="13" t="str">
        <f t="shared" ref="P474" si="2338">Z478</f>
        <v>1</v>
      </c>
      <c r="Q474" s="13" t="str">
        <f t="shared" ref="Q474" si="2339">AA478</f>
        <v>0</v>
      </c>
      <c r="R474" s="13" t="str">
        <f t="shared" ref="R474" si="2340">AB478</f>
        <v>1</v>
      </c>
      <c r="S474" s="13" t="str">
        <f t="shared" ref="S474" si="2341">AC478</f>
        <v>0</v>
      </c>
      <c r="T474" s="13" t="str">
        <f t="shared" ref="T474" si="2342">AD478</f>
        <v>0</v>
      </c>
      <c r="U474" s="13" t="str">
        <f t="shared" ref="U474" si="2343">AE478</f>
        <v>1</v>
      </c>
      <c r="V474" s="13" t="str">
        <f t="shared" ref="V474" si="2344">AF478</f>
        <v>0</v>
      </c>
      <c r="W474" s="13" t="str">
        <f t="shared" ref="W474" si="2345">AG478</f>
        <v>1</v>
      </c>
      <c r="X474" s="13" t="str">
        <f t="shared" ref="X474" si="2346">AH478</f>
        <v>1</v>
      </c>
      <c r="Y474" s="13" t="str">
        <f t="shared" ref="Y474" si="2347">AI478</f>
        <v>0</v>
      </c>
      <c r="Z474" s="13" t="str">
        <f>D478</f>
        <v>1</v>
      </c>
      <c r="AA474" s="13" t="str">
        <f t="shared" ref="AA474" si="2348">E478</f>
        <v>1</v>
      </c>
      <c r="AB474" s="13" t="str">
        <f t="shared" ref="AB474" si="2349">F478</f>
        <v>0</v>
      </c>
      <c r="AC474" s="13" t="str">
        <f t="shared" ref="AC474" si="2350">G478</f>
        <v>0</v>
      </c>
      <c r="AD474" s="13" t="str">
        <f t="shared" ref="AD474" si="2351">H478</f>
        <v>1</v>
      </c>
      <c r="AE474" s="13" t="str">
        <f t="shared" ref="AE474" si="2352">I478</f>
        <v>0</v>
      </c>
      <c r="AF474" s="13" t="str">
        <f t="shared" ref="AF474" si="2353">J478</f>
        <v>1</v>
      </c>
      <c r="AG474" s="13" t="str">
        <f t="shared" ref="AG474" si="2354">K478</f>
        <v>1</v>
      </c>
      <c r="AH474" s="13" t="str">
        <f t="shared" ref="AH474" si="2355">L478</f>
        <v>0</v>
      </c>
      <c r="AI474" s="13" t="str">
        <f t="shared" ref="AI474" si="2356">M478</f>
        <v>0</v>
      </c>
      <c r="AL474" s="14" t="s">
        <v>54</v>
      </c>
      <c r="AM474" s="14" t="str">
        <f>HLOOKUP('הכנה ל- SHA-256 #1'!$Q$5,'הכנה ל- SHA-256 #1'!$Q$5:$Q$69,1+'SHA-256 Algorithm #2'!D470,FALSE)</f>
        <v>80DEB1FE</v>
      </c>
    </row>
    <row r="475" spans="1:39" ht="15" customHeight="1" x14ac:dyDescent="0.45">
      <c r="C475" s="14" t="s">
        <v>33</v>
      </c>
      <c r="D475" s="13" t="str">
        <f>W478</f>
        <v>1</v>
      </c>
      <c r="E475" s="13" t="str">
        <f t="shared" ref="E475" si="2357">X478</f>
        <v>1</v>
      </c>
      <c r="F475" s="13" t="str">
        <f t="shared" ref="F475" si="2358">Y478</f>
        <v>0</v>
      </c>
      <c r="G475" s="13" t="str">
        <f t="shared" ref="G475" si="2359">Z478</f>
        <v>1</v>
      </c>
      <c r="H475" s="13" t="str">
        <f t="shared" ref="H475" si="2360">AA478</f>
        <v>0</v>
      </c>
      <c r="I475" s="13" t="str">
        <f t="shared" ref="I475" si="2361">AB478</f>
        <v>1</v>
      </c>
      <c r="J475" s="13" t="str">
        <f t="shared" ref="J475" si="2362">AC478</f>
        <v>0</v>
      </c>
      <c r="K475" s="13" t="str">
        <f t="shared" ref="K475" si="2363">AD478</f>
        <v>0</v>
      </c>
      <c r="L475" s="13" t="str">
        <f t="shared" ref="L475" si="2364">AE478</f>
        <v>1</v>
      </c>
      <c r="M475" s="13" t="str">
        <f t="shared" ref="M475" si="2365">AF478</f>
        <v>0</v>
      </c>
      <c r="N475" s="13" t="str">
        <f t="shared" ref="N475" si="2366">AG478</f>
        <v>1</v>
      </c>
      <c r="O475" s="13" t="str">
        <f t="shared" ref="O475" si="2367">AH478</f>
        <v>1</v>
      </c>
      <c r="P475" s="13" t="str">
        <f t="shared" ref="P475" si="2368">AI478</f>
        <v>0</v>
      </c>
      <c r="Q475" s="13" t="str">
        <f>D478</f>
        <v>1</v>
      </c>
      <c r="R475" s="13" t="str">
        <f t="shared" ref="R475" si="2369">E478</f>
        <v>1</v>
      </c>
      <c r="S475" s="13" t="str">
        <f t="shared" ref="S475" si="2370">F478</f>
        <v>0</v>
      </c>
      <c r="T475" s="13" t="str">
        <f t="shared" ref="T475" si="2371">G478</f>
        <v>0</v>
      </c>
      <c r="U475" s="13" t="str">
        <f t="shared" ref="U475" si="2372">H478</f>
        <v>1</v>
      </c>
      <c r="V475" s="13" t="str">
        <f t="shared" ref="V475" si="2373">I478</f>
        <v>0</v>
      </c>
      <c r="W475" s="13" t="str">
        <f t="shared" ref="W475" si="2374">J478</f>
        <v>1</v>
      </c>
      <c r="X475" s="13" t="str">
        <f t="shared" ref="X475" si="2375">K478</f>
        <v>1</v>
      </c>
      <c r="Y475" s="13" t="str">
        <f t="shared" ref="Y475" si="2376">L478</f>
        <v>0</v>
      </c>
      <c r="Z475" s="13" t="str">
        <f t="shared" ref="Z475" si="2377">M478</f>
        <v>0</v>
      </c>
      <c r="AA475" s="13" t="str">
        <f t="shared" ref="AA475" si="2378">N478</f>
        <v>1</v>
      </c>
      <c r="AB475" s="13" t="str">
        <f t="shared" ref="AB475" si="2379">O478</f>
        <v>1</v>
      </c>
      <c r="AC475" s="13" t="str">
        <f t="shared" ref="AC475" si="2380">P478</f>
        <v>0</v>
      </c>
      <c r="AD475" s="13" t="str">
        <f t="shared" ref="AD475" si="2381">Q478</f>
        <v>1</v>
      </c>
      <c r="AE475" s="13" t="str">
        <f t="shared" ref="AE475" si="2382">R478</f>
        <v>0</v>
      </c>
      <c r="AF475" s="13" t="str">
        <f t="shared" ref="AF475" si="2383">S478</f>
        <v>0</v>
      </c>
      <c r="AG475" s="13" t="str">
        <f t="shared" ref="AG475" si="2384">T478</f>
        <v>0</v>
      </c>
      <c r="AH475" s="13" t="str">
        <f t="shared" ref="AH475" si="2385">U478</f>
        <v>1</v>
      </c>
      <c r="AI475" s="13" t="str">
        <f t="shared" ref="AI475" si="2386">V478</f>
        <v>1</v>
      </c>
      <c r="AL475" s="14" t="s">
        <v>55</v>
      </c>
      <c r="AM475" s="14" t="str">
        <f>CONCATENATE(D502,H502,L502,P502,T502,X502,AB502,AF502)</f>
        <v>7BF718C1</v>
      </c>
    </row>
    <row r="476" spans="1:39" ht="15" customHeight="1" x14ac:dyDescent="0.45">
      <c r="C476" s="14" t="s">
        <v>34</v>
      </c>
      <c r="D476" s="13" t="str">
        <f>AH478</f>
        <v>1</v>
      </c>
      <c r="E476" s="13" t="str">
        <f>AI478</f>
        <v>0</v>
      </c>
      <c r="F476" s="13" t="str">
        <f>D478</f>
        <v>1</v>
      </c>
      <c r="G476" s="13" t="str">
        <f t="shared" ref="G476" si="2387">E478</f>
        <v>1</v>
      </c>
      <c r="H476" s="13" t="str">
        <f t="shared" ref="H476" si="2388">F478</f>
        <v>0</v>
      </c>
      <c r="I476" s="13" t="str">
        <f t="shared" ref="I476" si="2389">G478</f>
        <v>0</v>
      </c>
      <c r="J476" s="13" t="str">
        <f t="shared" ref="J476" si="2390">H478</f>
        <v>1</v>
      </c>
      <c r="K476" s="13" t="str">
        <f t="shared" ref="K476" si="2391">I478</f>
        <v>0</v>
      </c>
      <c r="L476" s="13" t="str">
        <f t="shared" ref="L476" si="2392">J478</f>
        <v>1</v>
      </c>
      <c r="M476" s="13" t="str">
        <f t="shared" ref="M476" si="2393">K478</f>
        <v>1</v>
      </c>
      <c r="N476" s="13" t="str">
        <f t="shared" ref="N476" si="2394">L478</f>
        <v>0</v>
      </c>
      <c r="O476" s="13" t="str">
        <f t="shared" ref="O476" si="2395">M478</f>
        <v>0</v>
      </c>
      <c r="P476" s="13" t="str">
        <f t="shared" ref="P476" si="2396">N478</f>
        <v>1</v>
      </c>
      <c r="Q476" s="13" t="str">
        <f t="shared" ref="Q476" si="2397">O478</f>
        <v>1</v>
      </c>
      <c r="R476" s="13" t="str">
        <f t="shared" ref="R476" si="2398">P478</f>
        <v>0</v>
      </c>
      <c r="S476" s="13" t="str">
        <f t="shared" ref="S476" si="2399">Q478</f>
        <v>1</v>
      </c>
      <c r="T476" s="13" t="str">
        <f t="shared" ref="T476" si="2400">R478</f>
        <v>0</v>
      </c>
      <c r="U476" s="13" t="str">
        <f t="shared" ref="U476" si="2401">S478</f>
        <v>0</v>
      </c>
      <c r="V476" s="13" t="str">
        <f t="shared" ref="V476" si="2402">T478</f>
        <v>0</v>
      </c>
      <c r="W476" s="13" t="str">
        <f t="shared" ref="W476" si="2403">U478</f>
        <v>1</v>
      </c>
      <c r="X476" s="13" t="str">
        <f t="shared" ref="X476" si="2404">V478</f>
        <v>1</v>
      </c>
      <c r="Y476" s="13" t="str">
        <f t="shared" ref="Y476" si="2405">W478</f>
        <v>1</v>
      </c>
      <c r="Z476" s="13" t="str">
        <f t="shared" ref="Z476" si="2406">X478</f>
        <v>1</v>
      </c>
      <c r="AA476" s="13" t="str">
        <f t="shared" ref="AA476" si="2407">Y478</f>
        <v>0</v>
      </c>
      <c r="AB476" s="13" t="str">
        <f t="shared" ref="AB476" si="2408">Z478</f>
        <v>1</v>
      </c>
      <c r="AC476" s="13" t="str">
        <f t="shared" ref="AC476" si="2409">AA478</f>
        <v>0</v>
      </c>
      <c r="AD476" s="13" t="str">
        <f t="shared" ref="AD476" si="2410">AB478</f>
        <v>1</v>
      </c>
      <c r="AE476" s="13" t="str">
        <f t="shared" ref="AE476" si="2411">AC478</f>
        <v>0</v>
      </c>
      <c r="AF476" s="13" t="str">
        <f t="shared" ref="AF476" si="2412">AD478</f>
        <v>0</v>
      </c>
      <c r="AG476" s="13" t="str">
        <f t="shared" ref="AG476" si="2413">AE478</f>
        <v>1</v>
      </c>
      <c r="AH476" s="13" t="str">
        <f t="shared" ref="AH476" si="2414">AF478</f>
        <v>0</v>
      </c>
      <c r="AI476" s="13" t="str">
        <f t="shared" ref="AI476" si="2415">AG478</f>
        <v>1</v>
      </c>
      <c r="AL476" s="14" t="s">
        <v>56</v>
      </c>
      <c r="AM476" s="14" t="str">
        <f>CONCATENATE(D501,H501,L501,P501,T501,X501,AB501,AF501,)</f>
        <v>731CD129</v>
      </c>
    </row>
    <row r="477" spans="1:39" ht="15" customHeight="1" x14ac:dyDescent="0.55000000000000004">
      <c r="C477" s="14" t="s">
        <v>23</v>
      </c>
      <c r="D477" s="13" t="str">
        <f>MID($AM447,1,1)</f>
        <v>C</v>
      </c>
      <c r="H477" s="13" t="str">
        <f>MID($AM447,2,1)</f>
        <v>B</v>
      </c>
      <c r="L477" s="13" t="str">
        <f>MID($AM447,3,1)</f>
        <v>3</v>
      </c>
      <c r="P477" s="13" t="str">
        <f>MID($AM447,4,1)</f>
        <v>4</v>
      </c>
      <c r="T477" s="13" t="str">
        <f>MID($AM447,5,1)</f>
        <v>7</v>
      </c>
      <c r="X477" s="13" t="str">
        <f>MID($AM447,6,1)</f>
        <v>A</v>
      </c>
      <c r="AB477" s="13" t="str">
        <f>MID($AM447,7,1)</f>
        <v>9</v>
      </c>
      <c r="AF477" s="13" t="str">
        <f>MID($AM447,8,1)</f>
        <v>6</v>
      </c>
      <c r="AL477" s="21" t="s">
        <v>40</v>
      </c>
      <c r="AM477" s="14" t="str">
        <f>CONCATENATE(D489,H489,L489,P489,T489,X489,AB489,AF489)</f>
        <v>512D1E60</v>
      </c>
    </row>
    <row r="478" spans="1:39" ht="15" customHeight="1" x14ac:dyDescent="0.45">
      <c r="C478" s="14" t="s">
        <v>24</v>
      </c>
      <c r="D478" s="13" t="str">
        <f>MID(DEC2BIN(HEX2DEC(D477),4),1,1)</f>
        <v>1</v>
      </c>
      <c r="E478" s="13" t="str">
        <f>MID(DEC2BIN(HEX2DEC(D477),4),2,1)</f>
        <v>1</v>
      </c>
      <c r="F478" s="13" t="str">
        <f>MID(DEC2BIN(HEX2DEC(D477),4),3,1)</f>
        <v>0</v>
      </c>
      <c r="G478" s="13" t="str">
        <f>MID(DEC2BIN(HEX2DEC(D477),4),4,1)</f>
        <v>0</v>
      </c>
      <c r="H478" s="13" t="str">
        <f>MID(DEC2BIN(HEX2DEC(H477),4),1,1)</f>
        <v>1</v>
      </c>
      <c r="I478" s="13" t="str">
        <f>MID(DEC2BIN(HEX2DEC(H477),4),2,1)</f>
        <v>0</v>
      </c>
      <c r="J478" s="13" t="str">
        <f>MID(DEC2BIN(HEX2DEC(H477),4),3,1)</f>
        <v>1</v>
      </c>
      <c r="K478" s="13" t="str">
        <f>MID(DEC2BIN(HEX2DEC(H477),4),4,1)</f>
        <v>1</v>
      </c>
      <c r="L478" s="13" t="str">
        <f>MID(DEC2BIN(HEX2DEC(L477),4),1,1)</f>
        <v>0</v>
      </c>
      <c r="M478" s="13" t="str">
        <f>MID(DEC2BIN(HEX2DEC(L477),4),2,1)</f>
        <v>0</v>
      </c>
      <c r="N478" s="13" t="str">
        <f>MID(DEC2BIN(HEX2DEC(L477),4),3,1)</f>
        <v>1</v>
      </c>
      <c r="O478" s="13" t="str">
        <f>MID(DEC2BIN(HEX2DEC(L477),4),4,1)</f>
        <v>1</v>
      </c>
      <c r="P478" s="13" t="str">
        <f>MID(DEC2BIN(HEX2DEC(P477),4),1,1)</f>
        <v>0</v>
      </c>
      <c r="Q478" s="13" t="str">
        <f>MID(DEC2BIN(HEX2DEC(P477),4),2,1)</f>
        <v>1</v>
      </c>
      <c r="R478" s="13" t="str">
        <f>MID(DEC2BIN(HEX2DEC(P477),4),3,1)</f>
        <v>0</v>
      </c>
      <c r="S478" s="13" t="str">
        <f>MID(DEC2BIN(HEX2DEC(P477),4),4,1)</f>
        <v>0</v>
      </c>
      <c r="T478" s="13" t="str">
        <f>MID(DEC2BIN(HEX2DEC(T477),4),1,1)</f>
        <v>0</v>
      </c>
      <c r="U478" s="13" t="str">
        <f>MID(DEC2BIN(HEX2DEC(T477),4),2,1)</f>
        <v>1</v>
      </c>
      <c r="V478" s="13" t="str">
        <f>MID(DEC2BIN(HEX2DEC(T477),4),3,1)</f>
        <v>1</v>
      </c>
      <c r="W478" s="13" t="str">
        <f>MID(DEC2BIN(HEX2DEC(T477),4),4,1)</f>
        <v>1</v>
      </c>
      <c r="X478" s="13" t="str">
        <f>MID(DEC2BIN(HEX2DEC(X477),4),1,1)</f>
        <v>1</v>
      </c>
      <c r="Y478" s="13" t="str">
        <f>MID(DEC2BIN(HEX2DEC(X477),4),2,1)</f>
        <v>0</v>
      </c>
      <c r="Z478" s="13" t="str">
        <f>MID(DEC2BIN(HEX2DEC(X477),4),3,1)</f>
        <v>1</v>
      </c>
      <c r="AA478" s="13" t="str">
        <f>MID(DEC2BIN(HEX2DEC(X477),4),4,1)</f>
        <v>0</v>
      </c>
      <c r="AB478" s="13" t="str">
        <f>MID(DEC2BIN(HEX2DEC(AB477),4),1,1)</f>
        <v>1</v>
      </c>
      <c r="AC478" s="13" t="str">
        <f>MID(DEC2BIN(HEX2DEC(AB477),4),2,1)</f>
        <v>0</v>
      </c>
      <c r="AD478" s="13" t="str">
        <f>MID(DEC2BIN(HEX2DEC(AB477),4),3,1)</f>
        <v>0</v>
      </c>
      <c r="AE478" s="13" t="str">
        <f>MID(DEC2BIN(HEX2DEC(AB477),4),4,1)</f>
        <v>1</v>
      </c>
      <c r="AF478" s="13" t="str">
        <f>MID(DEC2BIN(HEX2DEC(AF477),4),1,1)</f>
        <v>0</v>
      </c>
      <c r="AG478" s="13" t="str">
        <f>MID(DEC2BIN(HEX2DEC(AF477),4),2,1)</f>
        <v>1</v>
      </c>
      <c r="AH478" s="13" t="str">
        <f>MID(DEC2BIN(HEX2DEC(AF477),4),3,1)</f>
        <v>1</v>
      </c>
      <c r="AI478" s="13" t="str">
        <f>MID(DEC2BIN(HEX2DEC(AF477),4),4,1)</f>
        <v>0</v>
      </c>
      <c r="AL478" s="14" t="s">
        <v>57</v>
      </c>
      <c r="AM478" s="19" t="str">
        <f>DEC2HEX(MOD(HEX2DEC(AM473)+HEX2DEC(AM474)+HEX2DEC(AM475)+HEX2DEC(AM476)+HEX2DEC(AM477),2^32),8)</f>
        <v>C11FBA48</v>
      </c>
    </row>
    <row r="479" spans="1:39" ht="15" customHeight="1" x14ac:dyDescent="0.45">
      <c r="C479" s="14" t="s">
        <v>25</v>
      </c>
      <c r="D479" s="13" t="str">
        <f>D441</f>
        <v>4</v>
      </c>
      <c r="H479" s="13" t="str">
        <f t="shared" ref="H479" si="2416">H441</f>
        <v>C</v>
      </c>
      <c r="L479" s="13" t="str">
        <f t="shared" ref="L479" si="2417">L441</f>
        <v>1</v>
      </c>
      <c r="P479" s="13" t="str">
        <f t="shared" ref="P479" si="2418">P441</f>
        <v>4</v>
      </c>
      <c r="T479" s="13" t="str">
        <f t="shared" ref="T479" si="2419">T441</f>
        <v>A</v>
      </c>
      <c r="X479" s="13" t="str">
        <f t="shared" ref="X479" si="2420">X441</f>
        <v>9</v>
      </c>
      <c r="AB479" s="13" t="str">
        <f t="shared" ref="AB479" si="2421">AB441</f>
        <v>E</v>
      </c>
      <c r="AF479" s="13" t="str">
        <f>AF441</f>
        <v>B</v>
      </c>
      <c r="AL479" s="14"/>
      <c r="AM479" s="14"/>
    </row>
    <row r="480" spans="1:39" ht="15" customHeight="1" x14ac:dyDescent="0.45">
      <c r="C480" s="14" t="s">
        <v>26</v>
      </c>
      <c r="D480" s="13" t="str">
        <f>MID(DEC2BIN(HEX2DEC(D479),4),1,1)</f>
        <v>0</v>
      </c>
      <c r="E480" s="13" t="str">
        <f>MID(DEC2BIN(HEX2DEC(D479),4),2,1)</f>
        <v>1</v>
      </c>
      <c r="F480" s="13" t="str">
        <f>MID(DEC2BIN(HEX2DEC(D479),4),3,1)</f>
        <v>0</v>
      </c>
      <c r="G480" s="13" t="str">
        <f>MID(DEC2BIN(HEX2DEC(D479),4),4,1)</f>
        <v>0</v>
      </c>
      <c r="H480" s="13" t="str">
        <f>MID(DEC2BIN(HEX2DEC(H479),4),1,1)</f>
        <v>1</v>
      </c>
      <c r="I480" s="13" t="str">
        <f>MID(DEC2BIN(HEX2DEC(H479),4),2,1)</f>
        <v>1</v>
      </c>
      <c r="J480" s="13" t="str">
        <f>MID(DEC2BIN(HEX2DEC(H479),4),3,1)</f>
        <v>0</v>
      </c>
      <c r="K480" s="13" t="str">
        <f>MID(DEC2BIN(HEX2DEC(H479),4),4,1)</f>
        <v>0</v>
      </c>
      <c r="L480" s="13" t="str">
        <f>MID(DEC2BIN(HEX2DEC(L479),4),1,1)</f>
        <v>0</v>
      </c>
      <c r="M480" s="13" t="str">
        <f>MID(DEC2BIN(HEX2DEC(L479),4),2,1)</f>
        <v>0</v>
      </c>
      <c r="N480" s="13" t="str">
        <f>MID(DEC2BIN(HEX2DEC(L479),4),3,1)</f>
        <v>0</v>
      </c>
      <c r="O480" s="13" t="str">
        <f>MID(DEC2BIN(HEX2DEC(L479),4),4,1)</f>
        <v>1</v>
      </c>
      <c r="P480" s="13" t="str">
        <f>MID(DEC2BIN(HEX2DEC(P479),4),1,1)</f>
        <v>0</v>
      </c>
      <c r="Q480" s="13" t="str">
        <f>MID(DEC2BIN(HEX2DEC(P479),4),2,1)</f>
        <v>1</v>
      </c>
      <c r="R480" s="13" t="str">
        <f>MID(DEC2BIN(HEX2DEC(P479),4),3,1)</f>
        <v>0</v>
      </c>
      <c r="S480" s="13" t="str">
        <f>MID(DEC2BIN(HEX2DEC(P479),4),4,1)</f>
        <v>0</v>
      </c>
      <c r="T480" s="13" t="str">
        <f>MID(DEC2BIN(HEX2DEC(T479),4),1,1)</f>
        <v>1</v>
      </c>
      <c r="U480" s="13" t="str">
        <f>MID(DEC2BIN(HEX2DEC(T479),4),2,1)</f>
        <v>0</v>
      </c>
      <c r="V480" s="13" t="str">
        <f>MID(DEC2BIN(HEX2DEC(T479),4),3,1)</f>
        <v>1</v>
      </c>
      <c r="W480" s="13" t="str">
        <f>MID(DEC2BIN(HEX2DEC(T479),4),4,1)</f>
        <v>0</v>
      </c>
      <c r="X480" s="13" t="str">
        <f>MID(DEC2BIN(HEX2DEC(X479),4),1,1)</f>
        <v>1</v>
      </c>
      <c r="Y480" s="13" t="str">
        <f>MID(DEC2BIN(HEX2DEC(X479),4),2,1)</f>
        <v>0</v>
      </c>
      <c r="Z480" s="13" t="str">
        <f>MID(DEC2BIN(HEX2DEC(X479),4),3,1)</f>
        <v>0</v>
      </c>
      <c r="AA480" s="13" t="str">
        <f>MID(DEC2BIN(HEX2DEC(X479),4),4,1)</f>
        <v>1</v>
      </c>
      <c r="AB480" s="13" t="str">
        <f>MID(DEC2BIN(HEX2DEC(AB479),4),1,1)</f>
        <v>1</v>
      </c>
      <c r="AC480" s="13" t="str">
        <f>MID(DEC2BIN(HEX2DEC(AB479),4),2,1)</f>
        <v>1</v>
      </c>
      <c r="AD480" s="13" t="str">
        <f>MID(DEC2BIN(HEX2DEC(AB479),4),3,1)</f>
        <v>1</v>
      </c>
      <c r="AE480" s="13" t="str">
        <f>MID(DEC2BIN(HEX2DEC(AB479),4),4,1)</f>
        <v>0</v>
      </c>
      <c r="AF480" s="13" t="str">
        <f>MID(DEC2BIN(HEX2DEC(AF479),4),1,1)</f>
        <v>1</v>
      </c>
      <c r="AG480" s="13" t="str">
        <f>MID(DEC2BIN(HEX2DEC(AF479),4),2,1)</f>
        <v>0</v>
      </c>
      <c r="AH480" s="13" t="str">
        <f>MID(DEC2BIN(HEX2DEC(AF479),4),3,1)</f>
        <v>1</v>
      </c>
      <c r="AI480" s="13" t="str">
        <f>MID(DEC2BIN(HEX2DEC(AF479),4),4,1)</f>
        <v>1</v>
      </c>
      <c r="AL480" s="14" t="s">
        <v>58</v>
      </c>
      <c r="AM480" s="14" t="str">
        <f>CONCATENATE(D472,H472,L472,P472,T472,X472,AB472,AF472)</f>
        <v>B7911C2A</v>
      </c>
    </row>
    <row r="481" spans="3:39" ht="15" customHeight="1" x14ac:dyDescent="0.45">
      <c r="C481" s="14" t="s">
        <v>27</v>
      </c>
      <c r="D481" s="13" t="str">
        <f>D443</f>
        <v>E</v>
      </c>
      <c r="H481" s="13" t="str">
        <f t="shared" ref="H481" si="2422">H443</f>
        <v>E</v>
      </c>
      <c r="L481" s="13" t="str">
        <f t="shared" ref="L481" si="2423">L443</f>
        <v>B</v>
      </c>
      <c r="P481" s="13" t="str">
        <f t="shared" ref="P481" si="2424">P443</f>
        <v>A</v>
      </c>
      <c r="T481" s="13" t="str">
        <f t="shared" ref="T481" si="2425">T443</f>
        <v>4</v>
      </c>
      <c r="X481" s="13" t="str">
        <f t="shared" ref="X481" si="2426">X443</f>
        <v>B</v>
      </c>
      <c r="AB481" s="13" t="str">
        <f t="shared" ref="AB481" si="2427">AB443</f>
        <v>4</v>
      </c>
      <c r="AF481" s="13" t="str">
        <f t="shared" ref="AF481" si="2428">AF443</f>
        <v>6</v>
      </c>
      <c r="AL481" s="14" t="s">
        <v>37</v>
      </c>
      <c r="AM481" s="14" t="str">
        <f>CONCATENATE(D484,H484,L484,P484,T484,X484,AB484,AF484)</f>
        <v>CE346BC6</v>
      </c>
    </row>
    <row r="482" spans="3:39" ht="15" customHeight="1" thickBot="1" x14ac:dyDescent="0.5">
      <c r="C482" s="14" t="s">
        <v>28</v>
      </c>
      <c r="D482" s="13" t="str">
        <f>MID(DEC2BIN(HEX2DEC(D481),4),1,1)</f>
        <v>1</v>
      </c>
      <c r="E482" s="13" t="str">
        <f>MID(DEC2BIN(HEX2DEC(D481),4),2,1)</f>
        <v>1</v>
      </c>
      <c r="F482" s="13" t="str">
        <f>MID(DEC2BIN(HEX2DEC(D481),4),3,1)</f>
        <v>1</v>
      </c>
      <c r="G482" s="13" t="str">
        <f>MID(DEC2BIN(HEX2DEC(D481),4),4,1)</f>
        <v>0</v>
      </c>
      <c r="H482" s="13" t="str">
        <f>MID(DEC2BIN(HEX2DEC(H481),4),1,1)</f>
        <v>1</v>
      </c>
      <c r="I482" s="13" t="str">
        <f>MID(DEC2BIN(HEX2DEC(H481),4),2,1)</f>
        <v>1</v>
      </c>
      <c r="J482" s="13" t="str">
        <f>MID(DEC2BIN(HEX2DEC(H481),4),3,1)</f>
        <v>1</v>
      </c>
      <c r="K482" s="13" t="str">
        <f>MID(DEC2BIN(HEX2DEC(H481),4),4,1)</f>
        <v>0</v>
      </c>
      <c r="L482" s="13" t="str">
        <f>MID(DEC2BIN(HEX2DEC(L481),4),1,1)</f>
        <v>1</v>
      </c>
      <c r="M482" s="13" t="str">
        <f>MID(DEC2BIN(HEX2DEC(L481),4),2,1)</f>
        <v>0</v>
      </c>
      <c r="N482" s="13" t="str">
        <f>MID(DEC2BIN(HEX2DEC(L481),4),3,1)</f>
        <v>1</v>
      </c>
      <c r="O482" s="13" t="str">
        <f>MID(DEC2BIN(HEX2DEC(L481),4),4,1)</f>
        <v>1</v>
      </c>
      <c r="P482" s="13" t="str">
        <f>MID(DEC2BIN(HEX2DEC(P481),4),1,1)</f>
        <v>1</v>
      </c>
      <c r="Q482" s="13" t="str">
        <f>MID(DEC2BIN(HEX2DEC(P481),4),2,1)</f>
        <v>0</v>
      </c>
      <c r="R482" s="13" t="str">
        <f>MID(DEC2BIN(HEX2DEC(P481),4),3,1)</f>
        <v>1</v>
      </c>
      <c r="S482" s="13" t="str">
        <f>MID(DEC2BIN(HEX2DEC(P481),4),4,1)</f>
        <v>0</v>
      </c>
      <c r="T482" s="13" t="str">
        <f>MID(DEC2BIN(HEX2DEC(T481),4),1,1)</f>
        <v>0</v>
      </c>
      <c r="U482" s="13" t="str">
        <f>MID(DEC2BIN(HEX2DEC(T481),4),2,1)</f>
        <v>1</v>
      </c>
      <c r="V482" s="13" t="str">
        <f>MID(DEC2BIN(HEX2DEC(T481),4),3,1)</f>
        <v>0</v>
      </c>
      <c r="W482" s="13" t="str">
        <f>MID(DEC2BIN(HEX2DEC(T481),4),4,1)</f>
        <v>0</v>
      </c>
      <c r="X482" s="13" t="str">
        <f>MID(DEC2BIN(HEX2DEC(X481),4),1,1)</f>
        <v>1</v>
      </c>
      <c r="Y482" s="13" t="str">
        <f>MID(DEC2BIN(HEX2DEC(X481),4),2,1)</f>
        <v>0</v>
      </c>
      <c r="Z482" s="13" t="str">
        <f>MID(DEC2BIN(HEX2DEC(X481),4),3,1)</f>
        <v>1</v>
      </c>
      <c r="AA482" s="13" t="str">
        <f>MID(DEC2BIN(HEX2DEC(X481),4),4,1)</f>
        <v>1</v>
      </c>
      <c r="AB482" s="13" t="str">
        <f>MID(DEC2BIN(HEX2DEC(AB481),4),1,1)</f>
        <v>0</v>
      </c>
      <c r="AC482" s="13" t="str">
        <f>MID(DEC2BIN(HEX2DEC(AB481),4),2,1)</f>
        <v>1</v>
      </c>
      <c r="AD482" s="13" t="str">
        <f>MID(DEC2BIN(HEX2DEC(AB481),4),3,1)</f>
        <v>0</v>
      </c>
      <c r="AE482" s="13" t="str">
        <f>MID(DEC2BIN(HEX2DEC(AB481),4),4,1)</f>
        <v>0</v>
      </c>
      <c r="AF482" s="13" t="str">
        <f>MID(DEC2BIN(HEX2DEC(AF481),4),1,1)</f>
        <v>0</v>
      </c>
      <c r="AG482" s="13" t="str">
        <f>MID(DEC2BIN(HEX2DEC(AF481),4),2,1)</f>
        <v>1</v>
      </c>
      <c r="AH482" s="13" t="str">
        <f>MID(DEC2BIN(HEX2DEC(AF481),4),3,1)</f>
        <v>1</v>
      </c>
      <c r="AI482" s="13" t="str">
        <f>MID(DEC2BIN(HEX2DEC(AF481),4),4,1)</f>
        <v>0</v>
      </c>
      <c r="AL482" s="14" t="s">
        <v>57</v>
      </c>
      <c r="AM482" s="14" t="str">
        <f>AM478</f>
        <v>C11FBA48</v>
      </c>
    </row>
    <row r="483" spans="3:39" ht="15" customHeight="1" thickBot="1" x14ac:dyDescent="0.5">
      <c r="C483" s="15" t="s">
        <v>37</v>
      </c>
      <c r="D483" s="13">
        <f>IF(D482+D480+D478&gt;1,1,0)</f>
        <v>1</v>
      </c>
      <c r="E483" s="13">
        <f t="shared" ref="E483:Z483" si="2429">IF(E482+E480+E478&gt;1,1,0)</f>
        <v>1</v>
      </c>
      <c r="F483" s="13">
        <f t="shared" si="2429"/>
        <v>0</v>
      </c>
      <c r="G483" s="13">
        <f t="shared" si="2429"/>
        <v>0</v>
      </c>
      <c r="H483" s="13">
        <f t="shared" si="2429"/>
        <v>1</v>
      </c>
      <c r="I483" s="13">
        <f t="shared" si="2429"/>
        <v>1</v>
      </c>
      <c r="J483" s="13">
        <f t="shared" si="2429"/>
        <v>1</v>
      </c>
      <c r="K483" s="13">
        <f t="shared" si="2429"/>
        <v>0</v>
      </c>
      <c r="L483" s="13">
        <f t="shared" si="2429"/>
        <v>0</v>
      </c>
      <c r="M483" s="13">
        <f t="shared" si="2429"/>
        <v>0</v>
      </c>
      <c r="N483" s="13">
        <f t="shared" si="2429"/>
        <v>1</v>
      </c>
      <c r="O483" s="13">
        <f t="shared" si="2429"/>
        <v>1</v>
      </c>
      <c r="P483" s="13">
        <f t="shared" si="2429"/>
        <v>0</v>
      </c>
      <c r="Q483" s="13">
        <f t="shared" si="2429"/>
        <v>1</v>
      </c>
      <c r="R483" s="13">
        <f t="shared" si="2429"/>
        <v>0</v>
      </c>
      <c r="S483" s="13">
        <f t="shared" si="2429"/>
        <v>0</v>
      </c>
      <c r="T483" s="13">
        <f t="shared" si="2429"/>
        <v>0</v>
      </c>
      <c r="U483" s="13">
        <f t="shared" si="2429"/>
        <v>1</v>
      </c>
      <c r="V483" s="13">
        <f t="shared" si="2429"/>
        <v>1</v>
      </c>
      <c r="W483" s="13">
        <f t="shared" si="2429"/>
        <v>0</v>
      </c>
      <c r="X483" s="13">
        <f t="shared" si="2429"/>
        <v>1</v>
      </c>
      <c r="Y483" s="13">
        <f t="shared" si="2429"/>
        <v>0</v>
      </c>
      <c r="Z483" s="13">
        <f t="shared" si="2429"/>
        <v>1</v>
      </c>
      <c r="AA483" s="13">
        <f>IF(AA482+AA480+AA478&gt;1,1,0)</f>
        <v>1</v>
      </c>
      <c r="AB483" s="13">
        <f t="shared" ref="AB483:AI483" si="2430">IF(AB482+AB480+AB478&gt;1,1,0)</f>
        <v>1</v>
      </c>
      <c r="AC483" s="13">
        <f t="shared" si="2430"/>
        <v>1</v>
      </c>
      <c r="AD483" s="13">
        <f t="shared" si="2430"/>
        <v>0</v>
      </c>
      <c r="AE483" s="13">
        <f t="shared" si="2430"/>
        <v>0</v>
      </c>
      <c r="AF483" s="13">
        <f t="shared" si="2430"/>
        <v>0</v>
      </c>
      <c r="AG483" s="13">
        <f t="shared" si="2430"/>
        <v>1</v>
      </c>
      <c r="AH483" s="13">
        <f t="shared" si="2430"/>
        <v>1</v>
      </c>
      <c r="AI483" s="13">
        <f t="shared" si="2430"/>
        <v>0</v>
      </c>
      <c r="AL483" s="16" t="s">
        <v>59</v>
      </c>
      <c r="AM483" s="20" t="str">
        <f>DEC2HEX(MOD(HEX2DEC(AM480)+HEX2DEC(AM482)+HEX2DEC(AM481),2^32),8)</f>
        <v>46E54238</v>
      </c>
    </row>
    <row r="484" spans="3:39" ht="15" customHeight="1" thickBot="1" x14ac:dyDescent="0.5">
      <c r="C484" s="15" t="s">
        <v>38</v>
      </c>
      <c r="D484" s="13" t="str">
        <f>BIN2HEX(CONCATENATE(D483,E483,F483,G483))</f>
        <v>C</v>
      </c>
      <c r="H484" s="13" t="str">
        <f>BIN2HEX(CONCATENATE(H483,I483,J483,K483))</f>
        <v>E</v>
      </c>
      <c r="L484" s="13" t="str">
        <f>BIN2HEX(CONCATENATE(L483,M483,N483,O483))</f>
        <v>3</v>
      </c>
      <c r="P484" s="13" t="str">
        <f>BIN2HEX(CONCATENATE(P483,Q483,R483,S483))</f>
        <v>4</v>
      </c>
      <c r="T484" s="13" t="str">
        <f>BIN2HEX(CONCATENATE(T483,U483,V483,W483))</f>
        <v>6</v>
      </c>
      <c r="X484" s="13" t="str">
        <f>BIN2HEX(CONCATENATE(X483,Y483,Z483,AA483))</f>
        <v>B</v>
      </c>
      <c r="AB484" s="13" t="str">
        <f>BIN2HEX(CONCATENATE(AB483,AC483,AD483,AE483))</f>
        <v>C</v>
      </c>
      <c r="AF484" s="13" t="str">
        <f>BIN2HEX(CONCATENATE(AF483,AG483,AH483,AI483))</f>
        <v>6</v>
      </c>
      <c r="AM484" s="14"/>
    </row>
    <row r="485" spans="3:39" ht="15" customHeight="1" thickBot="1" x14ac:dyDescent="0.5">
      <c r="C485" s="14"/>
      <c r="AL485" s="16" t="s">
        <v>60</v>
      </c>
      <c r="AM485" s="20" t="str">
        <f>CONCATENATE(D477,H477,L477,P477,T477,X477,AB477,AF477)</f>
        <v>CB347A96</v>
      </c>
    </row>
    <row r="486" spans="3:39" ht="15" customHeight="1" thickBot="1" x14ac:dyDescent="0.5">
      <c r="C486" s="14" t="s">
        <v>29</v>
      </c>
      <c r="D486" s="13" t="str">
        <f>D445</f>
        <v>3</v>
      </c>
      <c r="H486" s="13" t="str">
        <f t="shared" ref="H486" si="2431">H445</f>
        <v>8</v>
      </c>
      <c r="L486" s="13" t="str">
        <f t="shared" ref="L486" si="2432">L445</f>
        <v>9</v>
      </c>
      <c r="P486" s="13" t="str">
        <f t="shared" ref="P486" si="2433">P445</f>
        <v>9</v>
      </c>
      <c r="T486" s="13" t="str">
        <f t="shared" ref="T486" si="2434">T445</f>
        <v>9</v>
      </c>
      <c r="X486" s="13" t="str">
        <f t="shared" ref="X486" si="2435">X445</f>
        <v>0</v>
      </c>
      <c r="AB486" s="13" t="str">
        <f t="shared" ref="AB486" si="2436">AB445</f>
        <v>C</v>
      </c>
      <c r="AF486" s="13" t="str">
        <f>AF445</f>
        <v>2</v>
      </c>
      <c r="AM486" s="14"/>
    </row>
    <row r="487" spans="3:39" ht="15" customHeight="1" thickBot="1" x14ac:dyDescent="0.5">
      <c r="C487" s="14" t="s">
        <v>30</v>
      </c>
      <c r="D487" s="13" t="str">
        <f>MID(DEC2BIN(HEX2DEC(D486),4),1,1)</f>
        <v>0</v>
      </c>
      <c r="E487" s="13" t="str">
        <f>MID(DEC2BIN(HEX2DEC(D486),4),2,1)</f>
        <v>0</v>
      </c>
      <c r="F487" s="13" t="str">
        <f>MID(DEC2BIN(HEX2DEC(D486),4),3,1)</f>
        <v>1</v>
      </c>
      <c r="G487" s="13" t="str">
        <f>MID(DEC2BIN(HEX2DEC(D486),4),4,1)</f>
        <v>1</v>
      </c>
      <c r="H487" s="13" t="str">
        <f>MID(DEC2BIN(HEX2DEC(H486),4),1,1)</f>
        <v>1</v>
      </c>
      <c r="I487" s="13" t="str">
        <f>MID(DEC2BIN(HEX2DEC(H486),4),2,1)</f>
        <v>0</v>
      </c>
      <c r="J487" s="13" t="str">
        <f>MID(DEC2BIN(HEX2DEC(H486),4),3,1)</f>
        <v>0</v>
      </c>
      <c r="K487" s="13" t="str">
        <f>MID(DEC2BIN(HEX2DEC(H486),4),4,1)</f>
        <v>0</v>
      </c>
      <c r="L487" s="13" t="str">
        <f>MID(DEC2BIN(HEX2DEC(L486),4),1,1)</f>
        <v>1</v>
      </c>
      <c r="M487" s="13" t="str">
        <f>MID(DEC2BIN(HEX2DEC(L486),4),2,1)</f>
        <v>0</v>
      </c>
      <c r="N487" s="13" t="str">
        <f>MID(DEC2BIN(HEX2DEC(L486),4),3,1)</f>
        <v>0</v>
      </c>
      <c r="O487" s="13" t="str">
        <f>MID(DEC2BIN(HEX2DEC(L486),4),4,1)</f>
        <v>1</v>
      </c>
      <c r="P487" s="13" t="str">
        <f>MID(DEC2BIN(HEX2DEC(P486),4),1,1)</f>
        <v>1</v>
      </c>
      <c r="Q487" s="13" t="str">
        <f>MID(DEC2BIN(HEX2DEC(P486),4),2,1)</f>
        <v>0</v>
      </c>
      <c r="R487" s="13" t="str">
        <f>MID(DEC2BIN(HEX2DEC(P486),4),3,1)</f>
        <v>0</v>
      </c>
      <c r="S487" s="13" t="str">
        <f>MID(DEC2BIN(HEX2DEC(P486),4),4,1)</f>
        <v>1</v>
      </c>
      <c r="T487" s="13" t="str">
        <f>MID(DEC2BIN(HEX2DEC(T486),4),1,1)</f>
        <v>1</v>
      </c>
      <c r="U487" s="13" t="str">
        <f>MID(DEC2BIN(HEX2DEC(T486),4),2,1)</f>
        <v>0</v>
      </c>
      <c r="V487" s="13" t="str">
        <f>MID(DEC2BIN(HEX2DEC(T486),4),3,1)</f>
        <v>0</v>
      </c>
      <c r="W487" s="13" t="str">
        <f>MID(DEC2BIN(HEX2DEC(T486),4),4,1)</f>
        <v>1</v>
      </c>
      <c r="X487" s="13" t="str">
        <f>MID(DEC2BIN(HEX2DEC(X486),4),1,1)</f>
        <v>0</v>
      </c>
      <c r="Y487" s="13" t="str">
        <f>MID(DEC2BIN(HEX2DEC(X486),4),2,1)</f>
        <v>0</v>
      </c>
      <c r="Z487" s="13" t="str">
        <f>MID(DEC2BIN(HEX2DEC(X486),4),3,1)</f>
        <v>0</v>
      </c>
      <c r="AA487" s="13" t="str">
        <f>MID(DEC2BIN(HEX2DEC(X486),4),4,1)</f>
        <v>0</v>
      </c>
      <c r="AB487" s="13" t="str">
        <f>MID(DEC2BIN(HEX2DEC(AB486),4),1,1)</f>
        <v>1</v>
      </c>
      <c r="AC487" s="13" t="str">
        <f>MID(DEC2BIN(HEX2DEC(AB486),4),2,1)</f>
        <v>1</v>
      </c>
      <c r="AD487" s="13" t="str">
        <f>MID(DEC2BIN(HEX2DEC(AB486),4),3,1)</f>
        <v>0</v>
      </c>
      <c r="AE487" s="13" t="str">
        <f>MID(DEC2BIN(HEX2DEC(AB486),4),4,1)</f>
        <v>0</v>
      </c>
      <c r="AF487" s="13" t="str">
        <f>MID(DEC2BIN(HEX2DEC(AF486),4),1,1)</f>
        <v>0</v>
      </c>
      <c r="AG487" s="13" t="str">
        <f>MID(DEC2BIN(HEX2DEC(AF486),4),2,1)</f>
        <v>0</v>
      </c>
      <c r="AH487" s="13" t="str">
        <f>MID(DEC2BIN(HEX2DEC(AF486),4),3,1)</f>
        <v>1</v>
      </c>
      <c r="AI487" s="13" t="str">
        <f>MID(DEC2BIN(HEX2DEC(AF486),4),4,1)</f>
        <v>0</v>
      </c>
      <c r="AL487" s="16" t="s">
        <v>61</v>
      </c>
      <c r="AM487" s="20" t="str">
        <f>CONCATENATE(D479,H479,L479,P479,T479,X479,AB479,AF479)</f>
        <v>4C14A9EB</v>
      </c>
    </row>
    <row r="488" spans="3:39" ht="15" customHeight="1" thickBot="1" x14ac:dyDescent="0.5">
      <c r="AM488" s="14"/>
    </row>
    <row r="489" spans="3:39" ht="15" customHeight="1" thickBot="1" x14ac:dyDescent="0.5">
      <c r="C489" s="15" t="s">
        <v>39</v>
      </c>
      <c r="D489" s="13" t="str">
        <f>BIN2HEX(CONCATENATE(D490,E490,F490,G490))</f>
        <v>5</v>
      </c>
      <c r="H489" s="13" t="str">
        <f>BIN2HEX(CONCATENATE(H490,I490,J490,K490))</f>
        <v>1</v>
      </c>
      <c r="L489" s="13" t="str">
        <f>BIN2HEX(CONCATENATE(L490,M490,N490,O490))</f>
        <v>2</v>
      </c>
      <c r="P489" s="13" t="str">
        <f>BIN2HEX(CONCATENATE(P490,Q490,R490,S490))</f>
        <v>D</v>
      </c>
      <c r="T489" s="13" t="str">
        <f>BIN2HEX(CONCATENATE(T490,U490,V490,W490))</f>
        <v>1</v>
      </c>
      <c r="X489" s="13" t="str">
        <f>BIN2HEX(CONCATENATE(X490,Y490,Z490,AA490))</f>
        <v>E</v>
      </c>
      <c r="AB489" s="13" t="str">
        <f>BIN2HEX(CONCATENATE(AB490,AC490,AD490,AE490))</f>
        <v>6</v>
      </c>
      <c r="AF489" s="13" t="str">
        <f>BIN2HEX(CONCATENATE(AF490,AG490,AH490,AI490))</f>
        <v>0</v>
      </c>
      <c r="AL489" s="16" t="s">
        <v>62</v>
      </c>
      <c r="AM489" s="20" t="str">
        <f>CONCATENATE(D481,H481,L481,P481,T481,X481,AB481,AF481)</f>
        <v>EEBA4B46</v>
      </c>
    </row>
    <row r="490" spans="3:39" ht="15" customHeight="1" x14ac:dyDescent="0.45">
      <c r="C490" s="15" t="s">
        <v>40</v>
      </c>
      <c r="D490" s="13">
        <f>IF(ISEVEN(D491+D492+D493),0,1)</f>
        <v>0</v>
      </c>
      <c r="E490" s="13">
        <f t="shared" ref="E490:AI490" si="2437">IF(ISEVEN(E491+E492+E493),0,1)</f>
        <v>1</v>
      </c>
      <c r="F490" s="13">
        <f t="shared" si="2437"/>
        <v>0</v>
      </c>
      <c r="G490" s="13">
        <f t="shared" si="2437"/>
        <v>1</v>
      </c>
      <c r="H490" s="13">
        <f t="shared" si="2437"/>
        <v>0</v>
      </c>
      <c r="I490" s="13">
        <f t="shared" si="2437"/>
        <v>0</v>
      </c>
      <c r="J490" s="13">
        <f t="shared" si="2437"/>
        <v>0</v>
      </c>
      <c r="K490" s="13">
        <f t="shared" si="2437"/>
        <v>1</v>
      </c>
      <c r="L490" s="13">
        <f t="shared" si="2437"/>
        <v>0</v>
      </c>
      <c r="M490" s="13">
        <f t="shared" si="2437"/>
        <v>0</v>
      </c>
      <c r="N490" s="13">
        <f t="shared" si="2437"/>
        <v>1</v>
      </c>
      <c r="O490" s="13">
        <f t="shared" si="2437"/>
        <v>0</v>
      </c>
      <c r="P490" s="13">
        <f t="shared" si="2437"/>
        <v>1</v>
      </c>
      <c r="Q490" s="13">
        <f t="shared" si="2437"/>
        <v>1</v>
      </c>
      <c r="R490" s="13">
        <f t="shared" si="2437"/>
        <v>0</v>
      </c>
      <c r="S490" s="13">
        <f t="shared" si="2437"/>
        <v>1</v>
      </c>
      <c r="T490" s="13">
        <f t="shared" si="2437"/>
        <v>0</v>
      </c>
      <c r="U490" s="13">
        <f t="shared" si="2437"/>
        <v>0</v>
      </c>
      <c r="V490" s="13">
        <f t="shared" si="2437"/>
        <v>0</v>
      </c>
      <c r="W490" s="13">
        <f t="shared" si="2437"/>
        <v>1</v>
      </c>
      <c r="X490" s="13">
        <f t="shared" si="2437"/>
        <v>1</v>
      </c>
      <c r="Y490" s="13">
        <f t="shared" si="2437"/>
        <v>1</v>
      </c>
      <c r="Z490" s="13">
        <f t="shared" si="2437"/>
        <v>1</v>
      </c>
      <c r="AA490" s="13">
        <f t="shared" si="2437"/>
        <v>0</v>
      </c>
      <c r="AB490" s="13">
        <f t="shared" si="2437"/>
        <v>0</v>
      </c>
      <c r="AC490" s="13">
        <f t="shared" si="2437"/>
        <v>1</v>
      </c>
      <c r="AD490" s="13">
        <f t="shared" si="2437"/>
        <v>1</v>
      </c>
      <c r="AE490" s="13">
        <f t="shared" si="2437"/>
        <v>0</v>
      </c>
      <c r="AF490" s="13">
        <f t="shared" si="2437"/>
        <v>0</v>
      </c>
      <c r="AG490" s="13">
        <f t="shared" si="2437"/>
        <v>0</v>
      </c>
      <c r="AH490" s="13">
        <f t="shared" si="2437"/>
        <v>0</v>
      </c>
      <c r="AI490" s="13">
        <f t="shared" si="2437"/>
        <v>0</v>
      </c>
      <c r="AM490" s="14"/>
    </row>
    <row r="491" spans="3:39" ht="15" customHeight="1" x14ac:dyDescent="0.45">
      <c r="C491" s="15" t="s">
        <v>41</v>
      </c>
      <c r="D491" s="13" t="str">
        <f>K495</f>
        <v>0</v>
      </c>
      <c r="E491" s="13" t="str">
        <f t="shared" ref="E491" si="2438">L495</f>
        <v>0</v>
      </c>
      <c r="F491" s="13" t="str">
        <f t="shared" ref="F491" si="2439">M495</f>
        <v>1</v>
      </c>
      <c r="G491" s="13" t="str">
        <f t="shared" ref="G491" si="2440">N495</f>
        <v>1</v>
      </c>
      <c r="H491" s="13" t="str">
        <f t="shared" ref="H491" si="2441">O495</f>
        <v>0</v>
      </c>
      <c r="I491" s="13" t="str">
        <f t="shared" ref="I491" si="2442">P495</f>
        <v>1</v>
      </c>
      <c r="J491" s="13" t="str">
        <f t="shared" ref="J491" si="2443">Q495</f>
        <v>0</v>
      </c>
      <c r="K491" s="13" t="str">
        <f t="shared" ref="K491" si="2444">R495</f>
        <v>0</v>
      </c>
      <c r="L491" s="13" t="str">
        <f t="shared" ref="L491" si="2445">S495</f>
        <v>0</v>
      </c>
      <c r="M491" s="13" t="str">
        <f t="shared" ref="M491" si="2446">T495</f>
        <v>0</v>
      </c>
      <c r="N491" s="13" t="str">
        <f t="shared" ref="N491" si="2447">U495</f>
        <v>0</v>
      </c>
      <c r="O491" s="13" t="str">
        <f t="shared" ref="O491" si="2448">V495</f>
        <v>0</v>
      </c>
      <c r="P491" s="13" t="str">
        <f t="shared" ref="P491" si="2449">W495</f>
        <v>1</v>
      </c>
      <c r="Q491" s="13" t="str">
        <f t="shared" ref="Q491" si="2450">X495</f>
        <v>0</v>
      </c>
      <c r="R491" s="13" t="str">
        <f t="shared" ref="R491" si="2451">Y495</f>
        <v>1</v>
      </c>
      <c r="S491" s="13" t="str">
        <f t="shared" ref="S491" si="2452">Z495</f>
        <v>1</v>
      </c>
      <c r="T491" s="13" t="str">
        <f t="shared" ref="T491" si="2453">AA495</f>
        <v>1</v>
      </c>
      <c r="U491" s="13" t="str">
        <f t="shared" ref="U491" si="2454">AB495</f>
        <v>1</v>
      </c>
      <c r="V491" s="13" t="str">
        <f t="shared" ref="V491" si="2455">AC495</f>
        <v>1</v>
      </c>
      <c r="W491" s="13" t="str">
        <f t="shared" ref="W491" si="2456">AD495</f>
        <v>1</v>
      </c>
      <c r="X491" s="13" t="str">
        <f t="shared" ref="X491" si="2457">AE495</f>
        <v>0</v>
      </c>
      <c r="Y491" s="13" t="str">
        <f t="shared" ref="Y491" si="2458">AF495</f>
        <v>0</v>
      </c>
      <c r="Z491" s="13" t="str">
        <f t="shared" ref="Z491" si="2459">AG495</f>
        <v>1</v>
      </c>
      <c r="AA491" s="13" t="str">
        <f t="shared" ref="AA491" si="2460">AH495</f>
        <v>1</v>
      </c>
      <c r="AB491" s="13" t="str">
        <f t="shared" ref="AB491" si="2461">AI495</f>
        <v>0</v>
      </c>
      <c r="AC491" s="13" t="str">
        <f>D495</f>
        <v>0</v>
      </c>
      <c r="AD491" s="13" t="str">
        <f t="shared" ref="AD491" si="2462">E495</f>
        <v>1</v>
      </c>
      <c r="AE491" s="13" t="str">
        <f t="shared" ref="AE491" si="2463">F495</f>
        <v>1</v>
      </c>
      <c r="AF491" s="13" t="str">
        <f t="shared" ref="AF491" si="2464">G495</f>
        <v>1</v>
      </c>
      <c r="AG491" s="13" t="str">
        <f t="shared" ref="AG491" si="2465">H495</f>
        <v>1</v>
      </c>
      <c r="AH491" s="13" t="str">
        <f t="shared" ref="AH491" si="2466">I495</f>
        <v>0</v>
      </c>
      <c r="AI491" s="13" t="str">
        <f t="shared" ref="AI491" si="2467">J495</f>
        <v>1</v>
      </c>
      <c r="AL491" s="22" t="s">
        <v>62</v>
      </c>
      <c r="AM491" s="14" t="str">
        <f>CONCATENATE(D486,H486,L486,P486,T486,X486,AB486,AF486)</f>
        <v>389990C2</v>
      </c>
    </row>
    <row r="492" spans="3:39" ht="15" customHeight="1" thickBot="1" x14ac:dyDescent="0.5">
      <c r="C492" s="15" t="s">
        <v>42</v>
      </c>
      <c r="D492" s="13" t="str">
        <f>Y495</f>
        <v>1</v>
      </c>
      <c r="E492" s="13" t="str">
        <f t="shared" ref="E492" si="2468">Z495</f>
        <v>1</v>
      </c>
      <c r="F492" s="13" t="str">
        <f t="shared" ref="F492" si="2469">AA495</f>
        <v>1</v>
      </c>
      <c r="G492" s="13" t="str">
        <f t="shared" ref="G492" si="2470">AB495</f>
        <v>1</v>
      </c>
      <c r="H492" s="13" t="str">
        <f t="shared" ref="H492" si="2471">AC495</f>
        <v>1</v>
      </c>
      <c r="I492" s="13" t="str">
        <f t="shared" ref="I492" si="2472">AD495</f>
        <v>1</v>
      </c>
      <c r="J492" s="13" t="str">
        <f t="shared" ref="J492" si="2473">AE495</f>
        <v>0</v>
      </c>
      <c r="K492" s="13" t="str">
        <f t="shared" ref="K492" si="2474">AF495</f>
        <v>0</v>
      </c>
      <c r="L492" s="13" t="str">
        <f t="shared" ref="L492" si="2475">AG495</f>
        <v>1</v>
      </c>
      <c r="M492" s="13" t="str">
        <f t="shared" ref="M492" si="2476">AH495</f>
        <v>1</v>
      </c>
      <c r="N492" s="13" t="str">
        <f t="shared" ref="N492" si="2477">AI495</f>
        <v>0</v>
      </c>
      <c r="O492" s="13" t="str">
        <f>D495</f>
        <v>0</v>
      </c>
      <c r="P492" s="13" t="str">
        <f t="shared" ref="P492" si="2478">E495</f>
        <v>1</v>
      </c>
      <c r="Q492" s="13" t="str">
        <f t="shared" ref="Q492" si="2479">F495</f>
        <v>1</v>
      </c>
      <c r="R492" s="13" t="str">
        <f t="shared" ref="R492" si="2480">G495</f>
        <v>1</v>
      </c>
      <c r="S492" s="13" t="str">
        <f t="shared" ref="S492" si="2481">H495</f>
        <v>1</v>
      </c>
      <c r="T492" s="13" t="str">
        <f t="shared" ref="T492" si="2482">I495</f>
        <v>0</v>
      </c>
      <c r="U492" s="13" t="str">
        <f t="shared" ref="U492" si="2483">J495</f>
        <v>1</v>
      </c>
      <c r="V492" s="13" t="str">
        <f t="shared" ref="V492" si="2484">K495</f>
        <v>0</v>
      </c>
      <c r="W492" s="13" t="str">
        <f t="shared" ref="W492" si="2485">L495</f>
        <v>0</v>
      </c>
      <c r="X492" s="13" t="str">
        <f t="shared" ref="X492" si="2486">M495</f>
        <v>1</v>
      </c>
      <c r="Y492" s="13" t="str">
        <f t="shared" ref="Y492" si="2487">N495</f>
        <v>1</v>
      </c>
      <c r="Z492" s="13" t="str">
        <f t="shared" ref="Z492" si="2488">O495</f>
        <v>0</v>
      </c>
      <c r="AA492" s="13" t="str">
        <f t="shared" ref="AA492" si="2489">P495</f>
        <v>1</v>
      </c>
      <c r="AB492" s="13" t="str">
        <f t="shared" ref="AB492" si="2490">Q495</f>
        <v>0</v>
      </c>
      <c r="AC492" s="13" t="str">
        <f t="shared" ref="AC492" si="2491">R495</f>
        <v>0</v>
      </c>
      <c r="AD492" s="13" t="str">
        <f t="shared" ref="AD492" si="2492">S495</f>
        <v>0</v>
      </c>
      <c r="AE492" s="13" t="str">
        <f t="shared" ref="AE492" si="2493">T495</f>
        <v>0</v>
      </c>
      <c r="AF492" s="13" t="str">
        <f t="shared" ref="AF492" si="2494">U495</f>
        <v>0</v>
      </c>
      <c r="AG492" s="13" t="str">
        <f t="shared" ref="AG492" si="2495">V495</f>
        <v>0</v>
      </c>
      <c r="AH492" s="13" t="str">
        <f t="shared" ref="AH492" si="2496">W495</f>
        <v>1</v>
      </c>
      <c r="AI492" s="13" t="str">
        <f t="shared" ref="AI492" si="2497">X495</f>
        <v>0</v>
      </c>
      <c r="AL492" s="14" t="s">
        <v>64</v>
      </c>
      <c r="AM492" s="14" t="str">
        <f>AM478</f>
        <v>C11FBA48</v>
      </c>
    </row>
    <row r="493" spans="3:39" ht="15" customHeight="1" thickBot="1" x14ac:dyDescent="0.5">
      <c r="C493" s="15" t="s">
        <v>43</v>
      </c>
      <c r="D493" s="13" t="str">
        <f>AD495</f>
        <v>1</v>
      </c>
      <c r="E493" s="13" t="str">
        <f t="shared" ref="E493" si="2498">AE495</f>
        <v>0</v>
      </c>
      <c r="F493" s="13" t="str">
        <f t="shared" ref="F493" si="2499">AF495</f>
        <v>0</v>
      </c>
      <c r="G493" s="13" t="str">
        <f t="shared" ref="G493" si="2500">AG495</f>
        <v>1</v>
      </c>
      <c r="H493" s="13" t="str">
        <f t="shared" ref="H493" si="2501">AH495</f>
        <v>1</v>
      </c>
      <c r="I493" s="13" t="str">
        <f t="shared" ref="I493" si="2502">AI495</f>
        <v>0</v>
      </c>
      <c r="J493" s="13" t="str">
        <f>D495</f>
        <v>0</v>
      </c>
      <c r="K493" s="13" t="str">
        <f t="shared" ref="K493" si="2503">E495</f>
        <v>1</v>
      </c>
      <c r="L493" s="13" t="str">
        <f t="shared" ref="L493" si="2504">F495</f>
        <v>1</v>
      </c>
      <c r="M493" s="13" t="str">
        <f t="shared" ref="M493" si="2505">G495</f>
        <v>1</v>
      </c>
      <c r="N493" s="13" t="str">
        <f t="shared" ref="N493" si="2506">H495</f>
        <v>1</v>
      </c>
      <c r="O493" s="13" t="str">
        <f t="shared" ref="O493" si="2507">I495</f>
        <v>0</v>
      </c>
      <c r="P493" s="13" t="str">
        <f t="shared" ref="P493" si="2508">J495</f>
        <v>1</v>
      </c>
      <c r="Q493" s="13" t="str">
        <f t="shared" ref="Q493" si="2509">K495</f>
        <v>0</v>
      </c>
      <c r="R493" s="13" t="str">
        <f t="shared" ref="R493" si="2510">L495</f>
        <v>0</v>
      </c>
      <c r="S493" s="13" t="str">
        <f t="shared" ref="S493" si="2511">M495</f>
        <v>1</v>
      </c>
      <c r="T493" s="13" t="str">
        <f t="shared" ref="T493" si="2512">N495</f>
        <v>1</v>
      </c>
      <c r="U493" s="13" t="str">
        <f t="shared" ref="U493" si="2513">O495</f>
        <v>0</v>
      </c>
      <c r="V493" s="13" t="str">
        <f t="shared" ref="V493" si="2514">P495</f>
        <v>1</v>
      </c>
      <c r="W493" s="13" t="str">
        <f t="shared" ref="W493" si="2515">Q495</f>
        <v>0</v>
      </c>
      <c r="X493" s="13" t="str">
        <f t="shared" ref="X493" si="2516">R495</f>
        <v>0</v>
      </c>
      <c r="Y493" s="13" t="str">
        <f t="shared" ref="Y493" si="2517">S495</f>
        <v>0</v>
      </c>
      <c r="Z493" s="13" t="str">
        <f t="shared" ref="Z493" si="2518">T495</f>
        <v>0</v>
      </c>
      <c r="AA493" s="13" t="str">
        <f t="shared" ref="AA493" si="2519">U495</f>
        <v>0</v>
      </c>
      <c r="AB493" s="13" t="str">
        <f t="shared" ref="AB493" si="2520">V495</f>
        <v>0</v>
      </c>
      <c r="AC493" s="13" t="str">
        <f t="shared" ref="AC493" si="2521">W495</f>
        <v>1</v>
      </c>
      <c r="AD493" s="13" t="str">
        <f t="shared" ref="AD493" si="2522">X495</f>
        <v>0</v>
      </c>
      <c r="AE493" s="13" t="str">
        <f t="shared" ref="AE493" si="2523">Y495</f>
        <v>1</v>
      </c>
      <c r="AF493" s="13" t="str">
        <f>Z495</f>
        <v>1</v>
      </c>
      <c r="AG493" s="13" t="str">
        <f t="shared" ref="AG493" si="2524">AA495</f>
        <v>1</v>
      </c>
      <c r="AH493" s="13" t="str">
        <f t="shared" ref="AH493" si="2525">AB495</f>
        <v>1</v>
      </c>
      <c r="AI493" s="13" t="str">
        <f t="shared" ref="AI493" si="2526">AC495</f>
        <v>1</v>
      </c>
      <c r="AL493" s="16" t="s">
        <v>63</v>
      </c>
      <c r="AM493" s="20" t="str">
        <f>DEC2HEX(MOD(HEX2DEC(AM491)+HEX2DEC(AM492),2^32),8)</f>
        <v>F9B94B0A</v>
      </c>
    </row>
    <row r="494" spans="3:39" ht="15" customHeight="1" thickBot="1" x14ac:dyDescent="0.6">
      <c r="C494" s="17" t="s">
        <v>44</v>
      </c>
      <c r="D494" s="13" t="str">
        <f>MID($AM457,1,1)</f>
        <v>7</v>
      </c>
      <c r="H494" s="13" t="str">
        <f>MID($AM457,2,1)</f>
        <v>A</v>
      </c>
      <c r="L494" s="13" t="str">
        <f>MID($AM457,3,1)</f>
        <v>6</v>
      </c>
      <c r="P494" s="13" t="str">
        <f>MID($AM457,4,1)</f>
        <v>8</v>
      </c>
      <c r="T494" s="13" t="str">
        <f>MID($AM457,5,1)</f>
        <v>1</v>
      </c>
      <c r="X494" s="13" t="str">
        <f>MID($AM457,6,1)</f>
        <v>7</v>
      </c>
      <c r="AB494" s="13" t="str">
        <f>MID($AM457,7,1)</f>
        <v>E</v>
      </c>
      <c r="AF494" s="13" t="str">
        <f>MID($AM457,8,1)</f>
        <v>6</v>
      </c>
      <c r="AM494" s="14"/>
    </row>
    <row r="495" spans="3:39" ht="15" customHeight="1" thickBot="1" x14ac:dyDescent="0.5">
      <c r="C495" s="15" t="s">
        <v>45</v>
      </c>
      <c r="D495" s="13" t="str">
        <f>MID(DEC2BIN(HEX2DEC(D494),4),1,1)</f>
        <v>0</v>
      </c>
      <c r="E495" s="13" t="str">
        <f>MID(DEC2BIN(HEX2DEC(D494),4),2,1)</f>
        <v>1</v>
      </c>
      <c r="F495" s="13" t="str">
        <f>MID(DEC2BIN(HEX2DEC(D494),4),3,1)</f>
        <v>1</v>
      </c>
      <c r="G495" s="13" t="str">
        <f>MID(DEC2BIN(HEX2DEC(D494),4),4,1)</f>
        <v>1</v>
      </c>
      <c r="H495" s="13" t="str">
        <f>MID(DEC2BIN(HEX2DEC(H494),4),1,1)</f>
        <v>1</v>
      </c>
      <c r="I495" s="13" t="str">
        <f>MID(DEC2BIN(HEX2DEC(H494),4),2,1)</f>
        <v>0</v>
      </c>
      <c r="J495" s="13" t="str">
        <f>MID(DEC2BIN(HEX2DEC(H494),4),3,1)</f>
        <v>1</v>
      </c>
      <c r="K495" s="13" t="str">
        <f>MID(DEC2BIN(HEX2DEC(H494),4),4,1)</f>
        <v>0</v>
      </c>
      <c r="L495" s="13" t="str">
        <f>MID(DEC2BIN(HEX2DEC(L494),4),1,1)</f>
        <v>0</v>
      </c>
      <c r="M495" s="13" t="str">
        <f>MID(DEC2BIN(HEX2DEC(L494),4),2,1)</f>
        <v>1</v>
      </c>
      <c r="N495" s="13" t="str">
        <f>MID(DEC2BIN(HEX2DEC(L494),4),3,1)</f>
        <v>1</v>
      </c>
      <c r="O495" s="13" t="str">
        <f>MID(DEC2BIN(HEX2DEC(L494),4),4,1)</f>
        <v>0</v>
      </c>
      <c r="P495" s="13" t="str">
        <f>MID(DEC2BIN(HEX2DEC(P494),4),1,1)</f>
        <v>1</v>
      </c>
      <c r="Q495" s="13" t="str">
        <f>MID(DEC2BIN(HEX2DEC(P494),4),2,1)</f>
        <v>0</v>
      </c>
      <c r="R495" s="13" t="str">
        <f>MID(DEC2BIN(HEX2DEC(P494),4),3,1)</f>
        <v>0</v>
      </c>
      <c r="S495" s="13" t="str">
        <f>MID(DEC2BIN(HEX2DEC(P494),4),4,1)</f>
        <v>0</v>
      </c>
      <c r="T495" s="13" t="str">
        <f>MID(DEC2BIN(HEX2DEC(T494),4),1,1)</f>
        <v>0</v>
      </c>
      <c r="U495" s="13" t="str">
        <f>MID(DEC2BIN(HEX2DEC(T494),4),2,1)</f>
        <v>0</v>
      </c>
      <c r="V495" s="13" t="str">
        <f>MID(DEC2BIN(HEX2DEC(T494),4),3,1)</f>
        <v>0</v>
      </c>
      <c r="W495" s="13" t="str">
        <f>MID(DEC2BIN(HEX2DEC(T494),4),4,1)</f>
        <v>1</v>
      </c>
      <c r="X495" s="13" t="str">
        <f>MID(DEC2BIN(HEX2DEC(X494),4),1,1)</f>
        <v>0</v>
      </c>
      <c r="Y495" s="13" t="str">
        <f>MID(DEC2BIN(HEX2DEC(X494),4),2,1)</f>
        <v>1</v>
      </c>
      <c r="Z495" s="13" t="str">
        <f>MID(DEC2BIN(HEX2DEC(X494),4),3,1)</f>
        <v>1</v>
      </c>
      <c r="AA495" s="13" t="str">
        <f>MID(DEC2BIN(HEX2DEC(X494),4),4,1)</f>
        <v>1</v>
      </c>
      <c r="AB495" s="13" t="str">
        <f>MID(DEC2BIN(HEX2DEC(AB494),4),1,1)</f>
        <v>1</v>
      </c>
      <c r="AC495" s="13" t="str">
        <f>MID(DEC2BIN(HEX2DEC(AB494),4),2,1)</f>
        <v>1</v>
      </c>
      <c r="AD495" s="13" t="str">
        <f>MID(DEC2BIN(HEX2DEC(AB494),4),3,1)</f>
        <v>1</v>
      </c>
      <c r="AE495" s="13" t="str">
        <f>MID(DEC2BIN(HEX2DEC(AB494),4),4,1)</f>
        <v>0</v>
      </c>
      <c r="AF495" s="13" t="str">
        <f>MID(DEC2BIN(HEX2DEC(AF494),4),1,1)</f>
        <v>0</v>
      </c>
      <c r="AG495" s="13" t="str">
        <f>MID(DEC2BIN(HEX2DEC(AF494),4),2,1)</f>
        <v>1</v>
      </c>
      <c r="AH495" s="13" t="str">
        <f>MID(DEC2BIN(HEX2DEC(AF494),4),3,1)</f>
        <v>1</v>
      </c>
      <c r="AI495" s="13" t="str">
        <f>MID(DEC2BIN(HEX2DEC(AF494),4),4,1)</f>
        <v>0</v>
      </c>
      <c r="AL495" s="16" t="s">
        <v>65</v>
      </c>
      <c r="AM495" s="20" t="str">
        <f>CONCATENATE(D494,H494,L494,P494,T494,X494,AB494,AF494)</f>
        <v>7A6817E6</v>
      </c>
    </row>
    <row r="496" spans="3:39" ht="15" customHeight="1" thickBot="1" x14ac:dyDescent="0.6">
      <c r="C496" s="17" t="s">
        <v>46</v>
      </c>
      <c r="D496" s="13" t="str">
        <f>D458</f>
        <v>7</v>
      </c>
      <c r="H496" s="13" t="str">
        <f t="shared" ref="H496" si="2527">H458</f>
        <v>3</v>
      </c>
      <c r="L496" s="13" t="str">
        <f t="shared" ref="L496" si="2528">L458</f>
        <v>0</v>
      </c>
      <c r="P496" s="13" t="str">
        <f t="shared" ref="P496" si="2529">P458</f>
        <v>D</v>
      </c>
      <c r="T496" s="13" t="str">
        <f t="shared" ref="T496" si="2530">T458</f>
        <v>D</v>
      </c>
      <c r="X496" s="13" t="str">
        <f t="shared" ref="X496" si="2531">X458</f>
        <v>9</v>
      </c>
      <c r="AB496" s="13" t="str">
        <f t="shared" ref="AB496" si="2532">AB458</f>
        <v>2</v>
      </c>
      <c r="AF496" s="13" t="str">
        <f t="shared" ref="AF496" si="2533">AF458</f>
        <v>0</v>
      </c>
      <c r="AM496" s="14"/>
    </row>
    <row r="497" spans="1:39" ht="15" customHeight="1" thickBot="1" x14ac:dyDescent="0.5">
      <c r="C497" s="15" t="s">
        <v>47</v>
      </c>
      <c r="D497" s="13" t="str">
        <f>MID(DEC2BIN(HEX2DEC(D496),4),1,1)</f>
        <v>0</v>
      </c>
      <c r="E497" s="13" t="str">
        <f>MID(DEC2BIN(HEX2DEC(D496),4),2,1)</f>
        <v>1</v>
      </c>
      <c r="F497" s="13" t="str">
        <f>MID(DEC2BIN(HEX2DEC(D496),4),3,1)</f>
        <v>1</v>
      </c>
      <c r="G497" s="13" t="str">
        <f>MID(DEC2BIN(HEX2DEC(D496),4),4,1)</f>
        <v>1</v>
      </c>
      <c r="H497" s="13" t="str">
        <f>MID(DEC2BIN(HEX2DEC(H496),4),1,1)</f>
        <v>0</v>
      </c>
      <c r="I497" s="13" t="str">
        <f>MID(DEC2BIN(HEX2DEC(H496),4),2,1)</f>
        <v>0</v>
      </c>
      <c r="J497" s="13" t="str">
        <f>MID(DEC2BIN(HEX2DEC(H496),4),3,1)</f>
        <v>1</v>
      </c>
      <c r="K497" s="13" t="str">
        <f>MID(DEC2BIN(HEX2DEC(H496),4),4,1)</f>
        <v>1</v>
      </c>
      <c r="L497" s="13" t="str">
        <f>MID(DEC2BIN(HEX2DEC(L496),4),1,1)</f>
        <v>0</v>
      </c>
      <c r="M497" s="13" t="str">
        <f>MID(DEC2BIN(HEX2DEC(L496),4),2,1)</f>
        <v>0</v>
      </c>
      <c r="N497" s="13" t="str">
        <f>MID(DEC2BIN(HEX2DEC(L496),4),3,1)</f>
        <v>0</v>
      </c>
      <c r="O497" s="13" t="str">
        <f>MID(DEC2BIN(HEX2DEC(L496),4),4,1)</f>
        <v>0</v>
      </c>
      <c r="P497" s="13" t="str">
        <f>MID(DEC2BIN(HEX2DEC(P496),4),1,1)</f>
        <v>1</v>
      </c>
      <c r="Q497" s="13" t="str">
        <f>MID(DEC2BIN(HEX2DEC(P496),4),2,1)</f>
        <v>1</v>
      </c>
      <c r="R497" s="13" t="str">
        <f>MID(DEC2BIN(HEX2DEC(P496),4),3,1)</f>
        <v>0</v>
      </c>
      <c r="S497" s="13" t="str">
        <f>MID(DEC2BIN(HEX2DEC(P496),4),4,1)</f>
        <v>1</v>
      </c>
      <c r="T497" s="13" t="str">
        <f>MID(DEC2BIN(HEX2DEC(T496),4),1,1)</f>
        <v>1</v>
      </c>
      <c r="U497" s="13" t="str">
        <f>MID(DEC2BIN(HEX2DEC(T496),4),2,1)</f>
        <v>1</v>
      </c>
      <c r="V497" s="13" t="str">
        <f>MID(DEC2BIN(HEX2DEC(T496),4),3,1)</f>
        <v>0</v>
      </c>
      <c r="W497" s="13" t="str">
        <f>MID(DEC2BIN(HEX2DEC(T496),4),4,1)</f>
        <v>1</v>
      </c>
      <c r="X497" s="13" t="str">
        <f>MID(DEC2BIN(HEX2DEC(X496),4),1,1)</f>
        <v>1</v>
      </c>
      <c r="Y497" s="13" t="str">
        <f>MID(DEC2BIN(HEX2DEC(X496),4),2,1)</f>
        <v>0</v>
      </c>
      <c r="Z497" s="13" t="str">
        <f>MID(DEC2BIN(HEX2DEC(X496),4),3,1)</f>
        <v>0</v>
      </c>
      <c r="AA497" s="13" t="str">
        <f>MID(DEC2BIN(HEX2DEC(X496),4),4,1)</f>
        <v>1</v>
      </c>
      <c r="AB497" s="13" t="str">
        <f>MID(DEC2BIN(HEX2DEC(AB496),4),1,1)</f>
        <v>0</v>
      </c>
      <c r="AC497" s="13" t="str">
        <f>MID(DEC2BIN(HEX2DEC(AB496),4),2,1)</f>
        <v>0</v>
      </c>
      <c r="AD497" s="13" t="str">
        <f>MID(DEC2BIN(HEX2DEC(AB496),4),3,1)</f>
        <v>1</v>
      </c>
      <c r="AE497" s="13" t="str">
        <f>MID(DEC2BIN(HEX2DEC(AB496),4),4,1)</f>
        <v>0</v>
      </c>
      <c r="AF497" s="13" t="str">
        <f>MID(DEC2BIN(HEX2DEC(AF496),4),1,1)</f>
        <v>0</v>
      </c>
      <c r="AG497" s="13" t="str">
        <f>MID(DEC2BIN(HEX2DEC(AF496),4),2,1)</f>
        <v>0</v>
      </c>
      <c r="AH497" s="13" t="str">
        <f>MID(DEC2BIN(HEX2DEC(AF496),4),3,1)</f>
        <v>0</v>
      </c>
      <c r="AI497" s="13" t="str">
        <f>MID(DEC2BIN(HEX2DEC(AF496),4),4,1)</f>
        <v>0</v>
      </c>
      <c r="AL497" s="16" t="s">
        <v>66</v>
      </c>
      <c r="AM497" s="20" t="str">
        <f>CONCATENATE(D496,H496,L496,P496,T496,X496,AB496,AF496)</f>
        <v>730DD920</v>
      </c>
    </row>
    <row r="498" spans="1:39" ht="15" customHeight="1" thickBot="1" x14ac:dyDescent="0.6">
      <c r="C498" s="17" t="s">
        <v>48</v>
      </c>
      <c r="D498" s="13" t="str">
        <f>D460</f>
        <v>7</v>
      </c>
      <c r="H498" s="13" t="str">
        <f t="shared" ref="H498" si="2534">H460</f>
        <v>B</v>
      </c>
      <c r="L498" s="13" t="str">
        <f t="shared" ref="L498" si="2535">L460</f>
        <v>1</v>
      </c>
      <c r="P498" s="13" t="str">
        <f t="shared" ref="P498" si="2536">P460</f>
        <v>4</v>
      </c>
      <c r="T498" s="13" t="str">
        <f t="shared" ref="T498" si="2537">T460</f>
        <v>D</v>
      </c>
      <c r="X498" s="13" t="str">
        <f t="shared" ref="X498" si="2538">X460</f>
        <v>5</v>
      </c>
      <c r="AB498" s="13" t="str">
        <f t="shared" ref="AB498" si="2539">AB460</f>
        <v>0</v>
      </c>
      <c r="AF498" s="13" t="str">
        <f t="shared" ref="AF498" si="2540">AF460</f>
        <v>F</v>
      </c>
      <c r="AM498" s="14"/>
    </row>
    <row r="499" spans="1:39" ht="15" customHeight="1" thickBot="1" x14ac:dyDescent="0.5">
      <c r="C499" s="15" t="s">
        <v>49</v>
      </c>
      <c r="D499" s="13" t="str">
        <f>MID(DEC2BIN(HEX2DEC(D498),4),1,1)</f>
        <v>0</v>
      </c>
      <c r="E499" s="13" t="str">
        <f>MID(DEC2BIN(HEX2DEC(D498),4),2,1)</f>
        <v>1</v>
      </c>
      <c r="F499" s="13" t="str">
        <f>MID(DEC2BIN(HEX2DEC(D498),4),3,1)</f>
        <v>1</v>
      </c>
      <c r="G499" s="13" t="str">
        <f>MID(DEC2BIN(HEX2DEC(D498),4),4,1)</f>
        <v>1</v>
      </c>
      <c r="H499" s="13" t="str">
        <f>MID(DEC2BIN(HEX2DEC(H498),4),1,1)</f>
        <v>1</v>
      </c>
      <c r="I499" s="13" t="str">
        <f>MID(DEC2BIN(HEX2DEC(H498),4),2,1)</f>
        <v>0</v>
      </c>
      <c r="J499" s="13" t="str">
        <f>MID(DEC2BIN(HEX2DEC(H498),4),3,1)</f>
        <v>1</v>
      </c>
      <c r="K499" s="13" t="str">
        <f>MID(DEC2BIN(HEX2DEC(H498),4),4,1)</f>
        <v>1</v>
      </c>
      <c r="L499" s="13" t="str">
        <f>MID(DEC2BIN(HEX2DEC(L498),4),1,1)</f>
        <v>0</v>
      </c>
      <c r="M499" s="13" t="str">
        <f>MID(DEC2BIN(HEX2DEC(L498),4),2,1)</f>
        <v>0</v>
      </c>
      <c r="N499" s="13" t="str">
        <f>MID(DEC2BIN(HEX2DEC(L498),4),3,1)</f>
        <v>0</v>
      </c>
      <c r="O499" s="13" t="str">
        <f>MID(DEC2BIN(HEX2DEC(L498),4),4,1)</f>
        <v>1</v>
      </c>
      <c r="P499" s="13" t="str">
        <f>MID(DEC2BIN(HEX2DEC(P498),4),1,1)</f>
        <v>0</v>
      </c>
      <c r="Q499" s="13" t="str">
        <f>MID(DEC2BIN(HEX2DEC(P498),4),2,1)</f>
        <v>1</v>
      </c>
      <c r="R499" s="13" t="str">
        <f>MID(DEC2BIN(HEX2DEC(P498),4),3,1)</f>
        <v>0</v>
      </c>
      <c r="S499" s="13" t="str">
        <f>MID(DEC2BIN(HEX2DEC(P498),4),4,1)</f>
        <v>0</v>
      </c>
      <c r="T499" s="13" t="str">
        <f>MID(DEC2BIN(HEX2DEC(T498),4),1,1)</f>
        <v>1</v>
      </c>
      <c r="U499" s="13" t="str">
        <f>MID(DEC2BIN(HEX2DEC(T498),4),2,1)</f>
        <v>1</v>
      </c>
      <c r="V499" s="13" t="str">
        <f>MID(DEC2BIN(HEX2DEC(T498),4),3,1)</f>
        <v>0</v>
      </c>
      <c r="W499" s="13" t="str">
        <f>MID(DEC2BIN(HEX2DEC(T498),4),4,1)</f>
        <v>1</v>
      </c>
      <c r="X499" s="13" t="str">
        <f>MID(DEC2BIN(HEX2DEC(X498),4),1,1)</f>
        <v>0</v>
      </c>
      <c r="Y499" s="13" t="str">
        <f>MID(DEC2BIN(HEX2DEC(X498),4),2,1)</f>
        <v>1</v>
      </c>
      <c r="Z499" s="13" t="str">
        <f>MID(DEC2BIN(HEX2DEC(X498),4),3,1)</f>
        <v>0</v>
      </c>
      <c r="AA499" s="13" t="str">
        <f>MID(DEC2BIN(HEX2DEC(X498),4),4,1)</f>
        <v>1</v>
      </c>
      <c r="AB499" s="13" t="str">
        <f>MID(DEC2BIN(HEX2DEC(AB498),4),1,1)</f>
        <v>0</v>
      </c>
      <c r="AC499" s="13" t="str">
        <f>MID(DEC2BIN(HEX2DEC(AB498),4),2,1)</f>
        <v>0</v>
      </c>
      <c r="AD499" s="13" t="str">
        <f>MID(DEC2BIN(HEX2DEC(AB498),4),3,1)</f>
        <v>0</v>
      </c>
      <c r="AE499" s="13" t="str">
        <f>MID(DEC2BIN(HEX2DEC(AB498),4),4,1)</f>
        <v>0</v>
      </c>
      <c r="AF499" s="13" t="str">
        <f>MID(DEC2BIN(HEX2DEC(AF498),4),1,1)</f>
        <v>1</v>
      </c>
      <c r="AG499" s="13" t="str">
        <f>MID(DEC2BIN(HEX2DEC(AF498),4),2,1)</f>
        <v>1</v>
      </c>
      <c r="AH499" s="13" t="str">
        <f>MID(DEC2BIN(HEX2DEC(AF498),4),3,1)</f>
        <v>1</v>
      </c>
      <c r="AI499" s="13" t="str">
        <f>MID(DEC2BIN(HEX2DEC(AF498),4),4,1)</f>
        <v>1</v>
      </c>
      <c r="AL499" s="16" t="s">
        <v>55</v>
      </c>
      <c r="AM499" s="20" t="str">
        <f>CONCATENATE(D498,H498,L498,P498,T498,X498,AB498,AF498)</f>
        <v>7B14D50F</v>
      </c>
    </row>
    <row r="500" spans="1:39" ht="15" customHeight="1" x14ac:dyDescent="0.45">
      <c r="C500" s="15" t="s">
        <v>50</v>
      </c>
      <c r="D500" s="13" t="str">
        <f>IF(VALUE(D495)=1,D497,D499)</f>
        <v>0</v>
      </c>
      <c r="E500" s="13" t="str">
        <f t="shared" ref="E500:AI500" si="2541">IF(VALUE(E495)=1,E497,E499)</f>
        <v>1</v>
      </c>
      <c r="F500" s="13" t="str">
        <f t="shared" si="2541"/>
        <v>1</v>
      </c>
      <c r="G500" s="13" t="str">
        <f t="shared" si="2541"/>
        <v>1</v>
      </c>
      <c r="H500" s="13" t="str">
        <f t="shared" si="2541"/>
        <v>0</v>
      </c>
      <c r="I500" s="13" t="str">
        <f t="shared" si="2541"/>
        <v>0</v>
      </c>
      <c r="J500" s="13" t="str">
        <f t="shared" si="2541"/>
        <v>1</v>
      </c>
      <c r="K500" s="13" t="str">
        <f t="shared" si="2541"/>
        <v>1</v>
      </c>
      <c r="L500" s="13" t="str">
        <f t="shared" si="2541"/>
        <v>0</v>
      </c>
      <c r="M500" s="13" t="str">
        <f t="shared" si="2541"/>
        <v>0</v>
      </c>
      <c r="N500" s="13" t="str">
        <f t="shared" si="2541"/>
        <v>0</v>
      </c>
      <c r="O500" s="13" t="str">
        <f t="shared" si="2541"/>
        <v>1</v>
      </c>
      <c r="P500" s="13" t="str">
        <f t="shared" si="2541"/>
        <v>1</v>
      </c>
      <c r="Q500" s="13" t="str">
        <f t="shared" si="2541"/>
        <v>1</v>
      </c>
      <c r="R500" s="13" t="str">
        <f t="shared" si="2541"/>
        <v>0</v>
      </c>
      <c r="S500" s="13" t="str">
        <f t="shared" si="2541"/>
        <v>0</v>
      </c>
      <c r="T500" s="13" t="str">
        <f t="shared" si="2541"/>
        <v>1</v>
      </c>
      <c r="U500" s="13" t="str">
        <f t="shared" si="2541"/>
        <v>1</v>
      </c>
      <c r="V500" s="13" t="str">
        <f t="shared" si="2541"/>
        <v>0</v>
      </c>
      <c r="W500" s="13" t="str">
        <f t="shared" si="2541"/>
        <v>1</v>
      </c>
      <c r="X500" s="13" t="str">
        <f t="shared" si="2541"/>
        <v>0</v>
      </c>
      <c r="Y500" s="13" t="str">
        <f t="shared" si="2541"/>
        <v>0</v>
      </c>
      <c r="Z500" s="13" t="str">
        <f t="shared" si="2541"/>
        <v>0</v>
      </c>
      <c r="AA500" s="13" t="str">
        <f t="shared" si="2541"/>
        <v>1</v>
      </c>
      <c r="AB500" s="13" t="str">
        <f t="shared" si="2541"/>
        <v>0</v>
      </c>
      <c r="AC500" s="13" t="str">
        <f t="shared" si="2541"/>
        <v>0</v>
      </c>
      <c r="AD500" s="13" t="str">
        <f t="shared" si="2541"/>
        <v>1</v>
      </c>
      <c r="AE500" s="13" t="str">
        <f t="shared" si="2541"/>
        <v>0</v>
      </c>
      <c r="AF500" s="13" t="str">
        <f t="shared" si="2541"/>
        <v>1</v>
      </c>
      <c r="AG500" s="13" t="str">
        <f t="shared" si="2541"/>
        <v>0</v>
      </c>
      <c r="AH500" s="13" t="str">
        <f t="shared" si="2541"/>
        <v>0</v>
      </c>
      <c r="AI500" s="13" t="str">
        <f t="shared" si="2541"/>
        <v>1</v>
      </c>
    </row>
    <row r="501" spans="1:39" ht="15" customHeight="1" x14ac:dyDescent="0.45">
      <c r="C501" s="15" t="s">
        <v>51</v>
      </c>
      <c r="D501" s="13" t="str">
        <f>BIN2HEX(CONCATENATE(D500,E500,F500,G500))</f>
        <v>7</v>
      </c>
      <c r="H501" s="13" t="str">
        <f>BIN2HEX(CONCATENATE(H500,I500,J500,K500))</f>
        <v>3</v>
      </c>
      <c r="L501" s="13" t="str">
        <f>BIN2HEX(CONCATENATE(L500,M500,N500,O500))</f>
        <v>1</v>
      </c>
      <c r="P501" s="13" t="str">
        <f>BIN2HEX(CONCATENATE(P500,Q500,R500,S500))</f>
        <v>C</v>
      </c>
      <c r="T501" s="13" t="str">
        <f>BIN2HEX(CONCATENATE(T500,U500,V500,W500))</f>
        <v>D</v>
      </c>
      <c r="X501" s="13" t="str">
        <f>BIN2HEX(CONCATENATE(X500,Y500,Z500,AA500))</f>
        <v>1</v>
      </c>
      <c r="AB501" s="13" t="str">
        <f>BIN2HEX(CONCATENATE(AB500,AC500,AD500,AE500))</f>
        <v>2</v>
      </c>
      <c r="AF501" s="13" t="str">
        <f>BIN2HEX(CONCATENATE(AF500,AG500,AH500,AI500))</f>
        <v>9</v>
      </c>
    </row>
    <row r="502" spans="1:39" ht="15" customHeight="1" x14ac:dyDescent="0.55000000000000004">
      <c r="C502" s="17" t="s">
        <v>52</v>
      </c>
      <c r="D502" s="13" t="str">
        <f>D462</f>
        <v>7</v>
      </c>
      <c r="H502" s="13" t="str">
        <f t="shared" ref="H502" si="2542">H462</f>
        <v>B</v>
      </c>
      <c r="L502" s="13" t="str">
        <f t="shared" ref="L502" si="2543">L462</f>
        <v>F</v>
      </c>
      <c r="P502" s="13" t="str">
        <f t="shared" ref="P502" si="2544">P462</f>
        <v>7</v>
      </c>
      <c r="T502" s="13" t="str">
        <f t="shared" ref="T502" si="2545">T462</f>
        <v>1</v>
      </c>
      <c r="X502" s="13" t="str">
        <f t="shared" ref="X502" si="2546">X462</f>
        <v>8</v>
      </c>
      <c r="AB502" s="13" t="str">
        <f t="shared" ref="AB502" si="2547">AB462</f>
        <v>C</v>
      </c>
      <c r="AF502" s="13" t="str">
        <f t="shared" ref="AF502" si="2548">AF462</f>
        <v>1</v>
      </c>
    </row>
    <row r="503" spans="1:39" ht="15" customHeight="1" x14ac:dyDescent="0.45">
      <c r="D503" s="13" t="str">
        <f>MID(DEC2BIN(HEX2DEC(D502),4),1,1)</f>
        <v>0</v>
      </c>
      <c r="E503" s="13" t="str">
        <f>MID(DEC2BIN(HEX2DEC(D502),4),2,1)</f>
        <v>1</v>
      </c>
      <c r="F503" s="13" t="str">
        <f>MID(DEC2BIN(HEX2DEC(D502),4),3,1)</f>
        <v>1</v>
      </c>
      <c r="G503" s="13" t="str">
        <f>MID(DEC2BIN(HEX2DEC(D502),4),4,1)</f>
        <v>1</v>
      </c>
      <c r="H503" s="13" t="str">
        <f>MID(DEC2BIN(HEX2DEC(H502),4),1,1)</f>
        <v>1</v>
      </c>
      <c r="I503" s="13" t="str">
        <f>MID(DEC2BIN(HEX2DEC(H502),4),2,1)</f>
        <v>0</v>
      </c>
      <c r="J503" s="13" t="str">
        <f>MID(DEC2BIN(HEX2DEC(H502),4),3,1)</f>
        <v>1</v>
      </c>
      <c r="K503" s="13" t="str">
        <f>MID(DEC2BIN(HEX2DEC(H502),4),4,1)</f>
        <v>1</v>
      </c>
      <c r="L503" s="13" t="str">
        <f>MID(DEC2BIN(HEX2DEC(L502),4),1,1)</f>
        <v>1</v>
      </c>
      <c r="M503" s="13" t="str">
        <f>MID(DEC2BIN(HEX2DEC(L502),4),2,1)</f>
        <v>1</v>
      </c>
      <c r="N503" s="13" t="str">
        <f>MID(DEC2BIN(HEX2DEC(L502),4),3,1)</f>
        <v>1</v>
      </c>
      <c r="O503" s="13" t="str">
        <f>MID(DEC2BIN(HEX2DEC(L502),4),4,1)</f>
        <v>1</v>
      </c>
      <c r="P503" s="13" t="str">
        <f>MID(DEC2BIN(HEX2DEC(P502),4),1,1)</f>
        <v>0</v>
      </c>
      <c r="Q503" s="13" t="str">
        <f>MID(DEC2BIN(HEX2DEC(P502),4),2,1)</f>
        <v>1</v>
      </c>
      <c r="R503" s="13" t="str">
        <f>MID(DEC2BIN(HEX2DEC(P502),4),3,1)</f>
        <v>1</v>
      </c>
      <c r="S503" s="13" t="str">
        <f>MID(DEC2BIN(HEX2DEC(P502),4),4,1)</f>
        <v>1</v>
      </c>
      <c r="T503" s="13" t="str">
        <f>MID(DEC2BIN(HEX2DEC(T502),4),1,1)</f>
        <v>0</v>
      </c>
      <c r="U503" s="13" t="str">
        <f>MID(DEC2BIN(HEX2DEC(T502),4),2,1)</f>
        <v>0</v>
      </c>
      <c r="V503" s="13" t="str">
        <f>MID(DEC2BIN(HEX2DEC(T502),4),3,1)</f>
        <v>0</v>
      </c>
      <c r="W503" s="13" t="str">
        <f>MID(DEC2BIN(HEX2DEC(T502),4),4,1)</f>
        <v>1</v>
      </c>
      <c r="X503" s="13" t="str">
        <f>MID(DEC2BIN(HEX2DEC(X502),4),1,1)</f>
        <v>1</v>
      </c>
      <c r="Y503" s="13" t="str">
        <f>MID(DEC2BIN(HEX2DEC(X502),4),2,1)</f>
        <v>0</v>
      </c>
      <c r="Z503" s="13" t="str">
        <f>MID(DEC2BIN(HEX2DEC(X502),4),3,1)</f>
        <v>0</v>
      </c>
      <c r="AA503" s="13" t="str">
        <f>MID(DEC2BIN(HEX2DEC(X502),4),4,1)</f>
        <v>0</v>
      </c>
      <c r="AB503" s="13" t="str">
        <f>MID(DEC2BIN(HEX2DEC(AB502),4),1,1)</f>
        <v>1</v>
      </c>
      <c r="AC503" s="13" t="str">
        <f>MID(DEC2BIN(HEX2DEC(AB502),4),2,1)</f>
        <v>1</v>
      </c>
      <c r="AD503" s="13" t="str">
        <f>MID(DEC2BIN(HEX2DEC(AB502),4),3,1)</f>
        <v>0</v>
      </c>
      <c r="AE503" s="13" t="str">
        <f>MID(DEC2BIN(HEX2DEC(AB502),4),4,1)</f>
        <v>0</v>
      </c>
      <c r="AF503" s="13" t="str">
        <f>MID(DEC2BIN(HEX2DEC(AF502),4),1,1)</f>
        <v>0</v>
      </c>
      <c r="AG503" s="13" t="str">
        <f>MID(DEC2BIN(HEX2DEC(AF502),4),2,1)</f>
        <v>0</v>
      </c>
      <c r="AH503" s="13" t="str">
        <f>MID(DEC2BIN(HEX2DEC(AF502),4),3,1)</f>
        <v>0</v>
      </c>
      <c r="AI503" s="13" t="str">
        <f>MID(DEC2BIN(HEX2DEC(AF502),4),4,1)</f>
        <v>1</v>
      </c>
    </row>
    <row r="504" spans="1:39" ht="15" customHeight="1" x14ac:dyDescent="0.45">
      <c r="A504" s="23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  <c r="AE504" s="23"/>
      <c r="AF504" s="23"/>
      <c r="AG504" s="23"/>
      <c r="AH504" s="23"/>
      <c r="AI504" s="23"/>
      <c r="AJ504" s="23"/>
      <c r="AK504" s="23"/>
      <c r="AL504" s="23"/>
      <c r="AM504" s="23"/>
    </row>
    <row r="506" spans="1:39" ht="15" customHeight="1" x14ac:dyDescent="0.5">
      <c r="C506" s="12" t="s">
        <v>35</v>
      </c>
      <c r="D506" s="13">
        <f>D470+1</f>
        <v>15</v>
      </c>
    </row>
    <row r="508" spans="1:39" ht="15" customHeight="1" x14ac:dyDescent="0.45">
      <c r="C508" s="14" t="s">
        <v>31</v>
      </c>
      <c r="D508" s="13" t="str">
        <f>BIN2HEX(CONCATENATE(D509,E509,F509,G509))</f>
        <v>9</v>
      </c>
      <c r="H508" s="13" t="str">
        <f>BIN2HEX(CONCATENATE(H509,I509,J509,K509))</f>
        <v>5</v>
      </c>
      <c r="L508" s="13" t="str">
        <f>BIN2HEX(CONCATENATE(L509,M509,N509,O509))</f>
        <v>7</v>
      </c>
      <c r="P508" s="13" t="str">
        <f>BIN2HEX(CONCATENATE(P509,Q509,R509,S509))</f>
        <v>3</v>
      </c>
      <c r="T508" s="13" t="str">
        <f>BIN2HEX(CONCATENATE(T509,U509,V509,W509))</f>
        <v>8</v>
      </c>
      <c r="X508" s="13" t="str">
        <f>BIN2HEX(CONCATENATE(X509,Y509,Z509,AA509))</f>
        <v>6</v>
      </c>
      <c r="AB508" s="13" t="str">
        <f>BIN2HEX(CONCATENATE(AB509,AC509,AD509,AE509))</f>
        <v>B</v>
      </c>
      <c r="AF508" s="13" t="str">
        <f>BIN2HEX(CONCATENATE(AF509,AG509,AH509,AI509))</f>
        <v>F</v>
      </c>
    </row>
    <row r="509" spans="1:39" ht="15" customHeight="1" x14ac:dyDescent="0.45">
      <c r="C509" s="14" t="s">
        <v>36</v>
      </c>
      <c r="D509" s="13">
        <f>IF(ISEVEN(D510+D511+D512),0,1)</f>
        <v>1</v>
      </c>
      <c r="E509" s="13">
        <f t="shared" ref="E509:AI509" si="2549">IF(ISEVEN(E510+E511+E512),0,1)</f>
        <v>0</v>
      </c>
      <c r="F509" s="13">
        <f t="shared" si="2549"/>
        <v>0</v>
      </c>
      <c r="G509" s="13">
        <f t="shared" si="2549"/>
        <v>1</v>
      </c>
      <c r="H509" s="13">
        <f t="shared" si="2549"/>
        <v>0</v>
      </c>
      <c r="I509" s="13">
        <f t="shared" si="2549"/>
        <v>1</v>
      </c>
      <c r="J509" s="13">
        <f t="shared" si="2549"/>
        <v>0</v>
      </c>
      <c r="K509" s="13">
        <f t="shared" si="2549"/>
        <v>1</v>
      </c>
      <c r="L509" s="13">
        <f t="shared" si="2549"/>
        <v>0</v>
      </c>
      <c r="M509" s="13">
        <f t="shared" si="2549"/>
        <v>1</v>
      </c>
      <c r="N509" s="13">
        <f t="shared" si="2549"/>
        <v>1</v>
      </c>
      <c r="O509" s="13">
        <f t="shared" si="2549"/>
        <v>1</v>
      </c>
      <c r="P509" s="13">
        <f t="shared" si="2549"/>
        <v>0</v>
      </c>
      <c r="Q509" s="13">
        <f t="shared" si="2549"/>
        <v>0</v>
      </c>
      <c r="R509" s="13">
        <f t="shared" si="2549"/>
        <v>1</v>
      </c>
      <c r="S509" s="13">
        <f t="shared" si="2549"/>
        <v>1</v>
      </c>
      <c r="T509" s="13">
        <f t="shared" si="2549"/>
        <v>1</v>
      </c>
      <c r="U509" s="13">
        <f t="shared" si="2549"/>
        <v>0</v>
      </c>
      <c r="V509" s="13">
        <f t="shared" si="2549"/>
        <v>0</v>
      </c>
      <c r="W509" s="13">
        <f t="shared" si="2549"/>
        <v>0</v>
      </c>
      <c r="X509" s="13">
        <f t="shared" si="2549"/>
        <v>0</v>
      </c>
      <c r="Y509" s="13">
        <f t="shared" si="2549"/>
        <v>1</v>
      </c>
      <c r="Z509" s="13">
        <f t="shared" si="2549"/>
        <v>1</v>
      </c>
      <c r="AA509" s="13">
        <f t="shared" si="2549"/>
        <v>0</v>
      </c>
      <c r="AB509" s="13">
        <f t="shared" si="2549"/>
        <v>1</v>
      </c>
      <c r="AC509" s="13">
        <f t="shared" si="2549"/>
        <v>0</v>
      </c>
      <c r="AD509" s="13">
        <f t="shared" si="2549"/>
        <v>1</v>
      </c>
      <c r="AE509" s="13">
        <f t="shared" si="2549"/>
        <v>1</v>
      </c>
      <c r="AF509" s="13">
        <f t="shared" si="2549"/>
        <v>1</v>
      </c>
      <c r="AG509" s="13">
        <f t="shared" si="2549"/>
        <v>1</v>
      </c>
      <c r="AH509" s="13">
        <f t="shared" si="2549"/>
        <v>1</v>
      </c>
      <c r="AI509" s="13">
        <f t="shared" si="2549"/>
        <v>1</v>
      </c>
      <c r="AL509" s="13" t="s">
        <v>53</v>
      </c>
      <c r="AM509" s="14" t="str">
        <f>VLOOKUP('הכנה ל- SHA-256 #2'!$U$24,'הכנה ל- SHA-256 #2'!$U$24:$CG$24,1+'SHA-256 Algorithm #2'!D506,)</f>
        <v>00000000</v>
      </c>
    </row>
    <row r="510" spans="1:39" ht="15" customHeight="1" x14ac:dyDescent="0.45">
      <c r="C510" s="14" t="s">
        <v>32</v>
      </c>
      <c r="D510" s="13" t="str">
        <f>N514</f>
        <v>1</v>
      </c>
      <c r="E510" s="13" t="str">
        <f t="shared" ref="E510" si="2550">O514</f>
        <v>0</v>
      </c>
      <c r="F510" s="13" t="str">
        <f t="shared" ref="F510" si="2551">P514</f>
        <v>0</v>
      </c>
      <c r="G510" s="13" t="str">
        <f t="shared" ref="G510" si="2552">Q514</f>
        <v>1</v>
      </c>
      <c r="H510" s="13" t="str">
        <f t="shared" ref="H510" si="2553">R514</f>
        <v>0</v>
      </c>
      <c r="I510" s="13" t="str">
        <f t="shared" ref="I510" si="2554">S514</f>
        <v>1</v>
      </c>
      <c r="J510" s="13" t="str">
        <f t="shared" ref="J510" si="2555">T514</f>
        <v>0</v>
      </c>
      <c r="K510" s="13" t="str">
        <f t="shared" ref="K510" si="2556">U514</f>
        <v>1</v>
      </c>
      <c r="L510" s="13" t="str">
        <f t="shared" ref="L510" si="2557">V514</f>
        <v>0</v>
      </c>
      <c r="M510" s="13" t="str">
        <f t="shared" ref="M510" si="2558">W514</f>
        <v>0</v>
      </c>
      <c r="N510" s="13" t="str">
        <f t="shared" ref="N510" si="2559">X514</f>
        <v>0</v>
      </c>
      <c r="O510" s="13" t="str">
        <f t="shared" ref="O510" si="2560">Y514</f>
        <v>0</v>
      </c>
      <c r="P510" s="13" t="str">
        <f t="shared" ref="P510" si="2561">Z514</f>
        <v>1</v>
      </c>
      <c r="Q510" s="13" t="str">
        <f t="shared" ref="Q510" si="2562">AA514</f>
        <v>0</v>
      </c>
      <c r="R510" s="13" t="str">
        <f t="shared" ref="R510" si="2563">AB514</f>
        <v>0</v>
      </c>
      <c r="S510" s="13" t="str">
        <f t="shared" ref="S510" si="2564">AC514</f>
        <v>0</v>
      </c>
      <c r="T510" s="13" t="str">
        <f t="shared" ref="T510" si="2565">AD514</f>
        <v>1</v>
      </c>
      <c r="U510" s="13" t="str">
        <f t="shared" ref="U510" si="2566">AE514</f>
        <v>1</v>
      </c>
      <c r="V510" s="13" t="str">
        <f t="shared" ref="V510" si="2567">AF514</f>
        <v>1</v>
      </c>
      <c r="W510" s="13" t="str">
        <f t="shared" ref="W510" si="2568">AG514</f>
        <v>0</v>
      </c>
      <c r="X510" s="13" t="str">
        <f t="shared" ref="X510" si="2569">AH514</f>
        <v>0</v>
      </c>
      <c r="Y510" s="13" t="str">
        <f t="shared" ref="Y510" si="2570">AI514</f>
        <v>0</v>
      </c>
      <c r="Z510" s="13" t="str">
        <f>D514</f>
        <v>0</v>
      </c>
      <c r="AA510" s="13" t="str">
        <f t="shared" ref="AA510" si="2571">E514</f>
        <v>1</v>
      </c>
      <c r="AB510" s="13" t="str">
        <f t="shared" ref="AB510" si="2572">F514</f>
        <v>0</v>
      </c>
      <c r="AC510" s="13" t="str">
        <f t="shared" ref="AC510" si="2573">G514</f>
        <v>0</v>
      </c>
      <c r="AD510" s="13" t="str">
        <f t="shared" ref="AD510" si="2574">H514</f>
        <v>0</v>
      </c>
      <c r="AE510" s="13" t="str">
        <f t="shared" ref="AE510" si="2575">I514</f>
        <v>1</v>
      </c>
      <c r="AF510" s="13" t="str">
        <f t="shared" ref="AF510" si="2576">J514</f>
        <v>1</v>
      </c>
      <c r="AG510" s="13" t="str">
        <f t="shared" ref="AG510" si="2577">K514</f>
        <v>0</v>
      </c>
      <c r="AH510" s="13" t="str">
        <f t="shared" ref="AH510" si="2578">L514</f>
        <v>1</v>
      </c>
      <c r="AI510" s="13" t="str">
        <f t="shared" ref="AI510" si="2579">M514</f>
        <v>1</v>
      </c>
      <c r="AL510" s="14" t="s">
        <v>54</v>
      </c>
      <c r="AM510" s="14" t="str">
        <f>HLOOKUP('הכנה ל- SHA-256 #1'!$Q$5,'הכנה ל- SHA-256 #1'!$Q$5:$Q$69,1+'SHA-256 Algorithm #2'!D506,FALSE)</f>
        <v>9BDC06A7</v>
      </c>
    </row>
    <row r="511" spans="1:39" ht="15" customHeight="1" x14ac:dyDescent="0.45">
      <c r="C511" s="14" t="s">
        <v>33</v>
      </c>
      <c r="D511" s="13" t="str">
        <f>W514</f>
        <v>0</v>
      </c>
      <c r="E511" s="13" t="str">
        <f t="shared" ref="E511" si="2580">X514</f>
        <v>0</v>
      </c>
      <c r="F511" s="13" t="str">
        <f t="shared" ref="F511" si="2581">Y514</f>
        <v>0</v>
      </c>
      <c r="G511" s="13" t="str">
        <f t="shared" ref="G511" si="2582">Z514</f>
        <v>1</v>
      </c>
      <c r="H511" s="13" t="str">
        <f t="shared" ref="H511" si="2583">AA514</f>
        <v>0</v>
      </c>
      <c r="I511" s="13" t="str">
        <f t="shared" ref="I511" si="2584">AB514</f>
        <v>0</v>
      </c>
      <c r="J511" s="13" t="str">
        <f t="shared" ref="J511" si="2585">AC514</f>
        <v>0</v>
      </c>
      <c r="K511" s="13" t="str">
        <f t="shared" ref="K511" si="2586">AD514</f>
        <v>1</v>
      </c>
      <c r="L511" s="13" t="str">
        <f t="shared" ref="L511" si="2587">AE514</f>
        <v>1</v>
      </c>
      <c r="M511" s="13" t="str">
        <f t="shared" ref="M511" si="2588">AF514</f>
        <v>1</v>
      </c>
      <c r="N511" s="13" t="str">
        <f t="shared" ref="N511" si="2589">AG514</f>
        <v>0</v>
      </c>
      <c r="O511" s="13" t="str">
        <f t="shared" ref="O511" si="2590">AH514</f>
        <v>0</v>
      </c>
      <c r="P511" s="13" t="str">
        <f t="shared" ref="P511" si="2591">AI514</f>
        <v>0</v>
      </c>
      <c r="Q511" s="13" t="str">
        <f>D514</f>
        <v>0</v>
      </c>
      <c r="R511" s="13" t="str">
        <f t="shared" ref="R511" si="2592">E514</f>
        <v>1</v>
      </c>
      <c r="S511" s="13" t="str">
        <f t="shared" ref="S511" si="2593">F514</f>
        <v>0</v>
      </c>
      <c r="T511" s="13" t="str">
        <f t="shared" ref="T511" si="2594">G514</f>
        <v>0</v>
      </c>
      <c r="U511" s="13" t="str">
        <f t="shared" ref="U511" si="2595">H514</f>
        <v>0</v>
      </c>
      <c r="V511" s="13" t="str">
        <f t="shared" ref="V511" si="2596">I514</f>
        <v>1</v>
      </c>
      <c r="W511" s="13" t="str">
        <f t="shared" ref="W511" si="2597">J514</f>
        <v>1</v>
      </c>
      <c r="X511" s="13" t="str">
        <f t="shared" ref="X511" si="2598">K514</f>
        <v>0</v>
      </c>
      <c r="Y511" s="13" t="str">
        <f t="shared" ref="Y511" si="2599">L514</f>
        <v>1</v>
      </c>
      <c r="Z511" s="13" t="str">
        <f t="shared" ref="Z511" si="2600">M514</f>
        <v>1</v>
      </c>
      <c r="AA511" s="13" t="str">
        <f t="shared" ref="AA511" si="2601">N514</f>
        <v>1</v>
      </c>
      <c r="AB511" s="13" t="str">
        <f t="shared" ref="AB511" si="2602">O514</f>
        <v>0</v>
      </c>
      <c r="AC511" s="13" t="str">
        <f t="shared" ref="AC511" si="2603">P514</f>
        <v>0</v>
      </c>
      <c r="AD511" s="13" t="str">
        <f t="shared" ref="AD511" si="2604">Q514</f>
        <v>1</v>
      </c>
      <c r="AE511" s="13" t="str">
        <f t="shared" ref="AE511" si="2605">R514</f>
        <v>0</v>
      </c>
      <c r="AF511" s="13" t="str">
        <f t="shared" ref="AF511" si="2606">S514</f>
        <v>1</v>
      </c>
      <c r="AG511" s="13" t="str">
        <f t="shared" ref="AG511" si="2607">T514</f>
        <v>0</v>
      </c>
      <c r="AH511" s="13" t="str">
        <f t="shared" ref="AH511" si="2608">U514</f>
        <v>1</v>
      </c>
      <c r="AI511" s="13" t="str">
        <f t="shared" ref="AI511" si="2609">V514</f>
        <v>0</v>
      </c>
      <c r="AL511" s="14" t="s">
        <v>55</v>
      </c>
      <c r="AM511" s="14" t="str">
        <f>CONCATENATE(D538,H538,L538,P538,T538,X538,AB538,AF538)</f>
        <v>7B14D50F</v>
      </c>
    </row>
    <row r="512" spans="1:39" ht="15" customHeight="1" x14ac:dyDescent="0.45">
      <c r="C512" s="14" t="s">
        <v>34</v>
      </c>
      <c r="D512" s="13" t="str">
        <f>AH514</f>
        <v>0</v>
      </c>
      <c r="E512" s="13" t="str">
        <f>AI514</f>
        <v>0</v>
      </c>
      <c r="F512" s="13" t="str">
        <f>D514</f>
        <v>0</v>
      </c>
      <c r="G512" s="13" t="str">
        <f t="shared" ref="G512" si="2610">E514</f>
        <v>1</v>
      </c>
      <c r="H512" s="13" t="str">
        <f t="shared" ref="H512" si="2611">F514</f>
        <v>0</v>
      </c>
      <c r="I512" s="13" t="str">
        <f t="shared" ref="I512" si="2612">G514</f>
        <v>0</v>
      </c>
      <c r="J512" s="13" t="str">
        <f t="shared" ref="J512" si="2613">H514</f>
        <v>0</v>
      </c>
      <c r="K512" s="13" t="str">
        <f t="shared" ref="K512" si="2614">I514</f>
        <v>1</v>
      </c>
      <c r="L512" s="13" t="str">
        <f t="shared" ref="L512" si="2615">J514</f>
        <v>1</v>
      </c>
      <c r="M512" s="13" t="str">
        <f t="shared" ref="M512" si="2616">K514</f>
        <v>0</v>
      </c>
      <c r="N512" s="13" t="str">
        <f t="shared" ref="N512" si="2617">L514</f>
        <v>1</v>
      </c>
      <c r="O512" s="13" t="str">
        <f t="shared" ref="O512" si="2618">M514</f>
        <v>1</v>
      </c>
      <c r="P512" s="13" t="str">
        <f t="shared" ref="P512" si="2619">N514</f>
        <v>1</v>
      </c>
      <c r="Q512" s="13" t="str">
        <f t="shared" ref="Q512" si="2620">O514</f>
        <v>0</v>
      </c>
      <c r="R512" s="13" t="str">
        <f t="shared" ref="R512" si="2621">P514</f>
        <v>0</v>
      </c>
      <c r="S512" s="13" t="str">
        <f t="shared" ref="S512" si="2622">Q514</f>
        <v>1</v>
      </c>
      <c r="T512" s="13" t="str">
        <f t="shared" ref="T512" si="2623">R514</f>
        <v>0</v>
      </c>
      <c r="U512" s="13" t="str">
        <f t="shared" ref="U512" si="2624">S514</f>
        <v>1</v>
      </c>
      <c r="V512" s="13" t="str">
        <f t="shared" ref="V512" si="2625">T514</f>
        <v>0</v>
      </c>
      <c r="W512" s="13" t="str">
        <f t="shared" ref="W512" si="2626">U514</f>
        <v>1</v>
      </c>
      <c r="X512" s="13" t="str">
        <f t="shared" ref="X512" si="2627">V514</f>
        <v>0</v>
      </c>
      <c r="Y512" s="13" t="str">
        <f t="shared" ref="Y512" si="2628">W514</f>
        <v>0</v>
      </c>
      <c r="Z512" s="13" t="str">
        <f t="shared" ref="Z512" si="2629">X514</f>
        <v>0</v>
      </c>
      <c r="AA512" s="13" t="str">
        <f t="shared" ref="AA512" si="2630">Y514</f>
        <v>0</v>
      </c>
      <c r="AB512" s="13" t="str">
        <f t="shared" ref="AB512" si="2631">Z514</f>
        <v>1</v>
      </c>
      <c r="AC512" s="13" t="str">
        <f t="shared" ref="AC512" si="2632">AA514</f>
        <v>0</v>
      </c>
      <c r="AD512" s="13" t="str">
        <f t="shared" ref="AD512" si="2633">AB514</f>
        <v>0</v>
      </c>
      <c r="AE512" s="13" t="str">
        <f t="shared" ref="AE512" si="2634">AC514</f>
        <v>0</v>
      </c>
      <c r="AF512" s="13" t="str">
        <f t="shared" ref="AF512" si="2635">AD514</f>
        <v>1</v>
      </c>
      <c r="AG512" s="13" t="str">
        <f t="shared" ref="AG512" si="2636">AE514</f>
        <v>1</v>
      </c>
      <c r="AH512" s="13" t="str">
        <f t="shared" ref="AH512" si="2637">AF514</f>
        <v>1</v>
      </c>
      <c r="AI512" s="13" t="str">
        <f t="shared" ref="AI512" si="2638">AG514</f>
        <v>0</v>
      </c>
      <c r="AL512" s="14" t="s">
        <v>56</v>
      </c>
      <c r="AM512" s="14" t="str">
        <f>CONCATENATE(D537,H537,L537,P537,T537,X537,AB537,AF537,)</f>
        <v>7A2C9322</v>
      </c>
    </row>
    <row r="513" spans="3:39" ht="15" customHeight="1" x14ac:dyDescent="0.55000000000000004">
      <c r="C513" s="14" t="s">
        <v>23</v>
      </c>
      <c r="D513" s="13" t="str">
        <f>MID($AM483,1,1)</f>
        <v>4</v>
      </c>
      <c r="H513" s="13" t="str">
        <f>MID($AM483,2,1)</f>
        <v>6</v>
      </c>
      <c r="L513" s="13" t="str">
        <f>MID($AM483,3,1)</f>
        <v>E</v>
      </c>
      <c r="P513" s="13" t="str">
        <f>MID($AM483,4,1)</f>
        <v>5</v>
      </c>
      <c r="T513" s="13" t="str">
        <f>MID($AM483,5,1)</f>
        <v>4</v>
      </c>
      <c r="X513" s="13" t="str">
        <f>MID($AM483,6,1)</f>
        <v>2</v>
      </c>
      <c r="AB513" s="13" t="str">
        <f>MID($AM483,7,1)</f>
        <v>3</v>
      </c>
      <c r="AF513" s="13" t="str">
        <f>MID($AM483,8,1)</f>
        <v>8</v>
      </c>
      <c r="AL513" s="21" t="s">
        <v>40</v>
      </c>
      <c r="AM513" s="14" t="str">
        <f>CONCATENATE(D525,H525,L525,P525,T525,X525,AB525,AF525)</f>
        <v>961C5779</v>
      </c>
    </row>
    <row r="514" spans="3:39" ht="15" customHeight="1" x14ac:dyDescent="0.45">
      <c r="C514" s="14" t="s">
        <v>24</v>
      </c>
      <c r="D514" s="13" t="str">
        <f>MID(DEC2BIN(HEX2DEC(D513),4),1,1)</f>
        <v>0</v>
      </c>
      <c r="E514" s="13" t="str">
        <f>MID(DEC2BIN(HEX2DEC(D513),4),2,1)</f>
        <v>1</v>
      </c>
      <c r="F514" s="13" t="str">
        <f>MID(DEC2BIN(HEX2DEC(D513),4),3,1)</f>
        <v>0</v>
      </c>
      <c r="G514" s="13" t="str">
        <f>MID(DEC2BIN(HEX2DEC(D513),4),4,1)</f>
        <v>0</v>
      </c>
      <c r="H514" s="13" t="str">
        <f>MID(DEC2BIN(HEX2DEC(H513),4),1,1)</f>
        <v>0</v>
      </c>
      <c r="I514" s="13" t="str">
        <f>MID(DEC2BIN(HEX2DEC(H513),4),2,1)</f>
        <v>1</v>
      </c>
      <c r="J514" s="13" t="str">
        <f>MID(DEC2BIN(HEX2DEC(H513),4),3,1)</f>
        <v>1</v>
      </c>
      <c r="K514" s="13" t="str">
        <f>MID(DEC2BIN(HEX2DEC(H513),4),4,1)</f>
        <v>0</v>
      </c>
      <c r="L514" s="13" t="str">
        <f>MID(DEC2BIN(HEX2DEC(L513),4),1,1)</f>
        <v>1</v>
      </c>
      <c r="M514" s="13" t="str">
        <f>MID(DEC2BIN(HEX2DEC(L513),4),2,1)</f>
        <v>1</v>
      </c>
      <c r="N514" s="13" t="str">
        <f>MID(DEC2BIN(HEX2DEC(L513),4),3,1)</f>
        <v>1</v>
      </c>
      <c r="O514" s="13" t="str">
        <f>MID(DEC2BIN(HEX2DEC(L513),4),4,1)</f>
        <v>0</v>
      </c>
      <c r="P514" s="13" t="str">
        <f>MID(DEC2BIN(HEX2DEC(P513),4),1,1)</f>
        <v>0</v>
      </c>
      <c r="Q514" s="13" t="str">
        <f>MID(DEC2BIN(HEX2DEC(P513),4),2,1)</f>
        <v>1</v>
      </c>
      <c r="R514" s="13" t="str">
        <f>MID(DEC2BIN(HEX2DEC(P513),4),3,1)</f>
        <v>0</v>
      </c>
      <c r="S514" s="13" t="str">
        <f>MID(DEC2BIN(HEX2DEC(P513),4),4,1)</f>
        <v>1</v>
      </c>
      <c r="T514" s="13" t="str">
        <f>MID(DEC2BIN(HEX2DEC(T513),4),1,1)</f>
        <v>0</v>
      </c>
      <c r="U514" s="13" t="str">
        <f>MID(DEC2BIN(HEX2DEC(T513),4),2,1)</f>
        <v>1</v>
      </c>
      <c r="V514" s="13" t="str">
        <f>MID(DEC2BIN(HEX2DEC(T513),4),3,1)</f>
        <v>0</v>
      </c>
      <c r="W514" s="13" t="str">
        <f>MID(DEC2BIN(HEX2DEC(T513),4),4,1)</f>
        <v>0</v>
      </c>
      <c r="X514" s="13" t="str">
        <f>MID(DEC2BIN(HEX2DEC(X513),4),1,1)</f>
        <v>0</v>
      </c>
      <c r="Y514" s="13" t="str">
        <f>MID(DEC2BIN(HEX2DEC(X513),4),2,1)</f>
        <v>0</v>
      </c>
      <c r="Z514" s="13" t="str">
        <f>MID(DEC2BIN(HEX2DEC(X513),4),3,1)</f>
        <v>1</v>
      </c>
      <c r="AA514" s="13" t="str">
        <f>MID(DEC2BIN(HEX2DEC(X513),4),4,1)</f>
        <v>0</v>
      </c>
      <c r="AB514" s="13" t="str">
        <f>MID(DEC2BIN(HEX2DEC(AB513),4),1,1)</f>
        <v>0</v>
      </c>
      <c r="AC514" s="13" t="str">
        <f>MID(DEC2BIN(HEX2DEC(AB513),4),2,1)</f>
        <v>0</v>
      </c>
      <c r="AD514" s="13" t="str">
        <f>MID(DEC2BIN(HEX2DEC(AB513),4),3,1)</f>
        <v>1</v>
      </c>
      <c r="AE514" s="13" t="str">
        <f>MID(DEC2BIN(HEX2DEC(AB513),4),4,1)</f>
        <v>1</v>
      </c>
      <c r="AF514" s="13" t="str">
        <f>MID(DEC2BIN(HEX2DEC(AF513),4),1,1)</f>
        <v>1</v>
      </c>
      <c r="AG514" s="13" t="str">
        <f>MID(DEC2BIN(HEX2DEC(AF513),4),2,1)</f>
        <v>0</v>
      </c>
      <c r="AH514" s="13" t="str">
        <f>MID(DEC2BIN(HEX2DEC(AF513),4),3,1)</f>
        <v>0</v>
      </c>
      <c r="AI514" s="13" t="str">
        <f>MID(DEC2BIN(HEX2DEC(AF513),4),4,1)</f>
        <v>0</v>
      </c>
      <c r="AL514" s="14" t="s">
        <v>57</v>
      </c>
      <c r="AM514" s="19" t="str">
        <f>DEC2HEX(MOD(HEX2DEC(AM509)+HEX2DEC(AM510)+HEX2DEC(AM511)+HEX2DEC(AM512)+HEX2DEC(AM513),2^32),8)</f>
        <v>2739C651</v>
      </c>
    </row>
    <row r="515" spans="3:39" ht="15" customHeight="1" x14ac:dyDescent="0.45">
      <c r="C515" s="14" t="s">
        <v>25</v>
      </c>
      <c r="D515" s="13" t="str">
        <f>D477</f>
        <v>C</v>
      </c>
      <c r="H515" s="13" t="str">
        <f t="shared" ref="H515" si="2639">H477</f>
        <v>B</v>
      </c>
      <c r="L515" s="13" t="str">
        <f t="shared" ref="L515" si="2640">L477</f>
        <v>3</v>
      </c>
      <c r="P515" s="13" t="str">
        <f t="shared" ref="P515" si="2641">P477</f>
        <v>4</v>
      </c>
      <c r="T515" s="13" t="str">
        <f t="shared" ref="T515" si="2642">T477</f>
        <v>7</v>
      </c>
      <c r="X515" s="13" t="str">
        <f t="shared" ref="X515" si="2643">X477</f>
        <v>A</v>
      </c>
      <c r="AB515" s="13" t="str">
        <f t="shared" ref="AB515" si="2644">AB477</f>
        <v>9</v>
      </c>
      <c r="AF515" s="13" t="str">
        <f>AF477</f>
        <v>6</v>
      </c>
      <c r="AL515" s="14"/>
      <c r="AM515" s="14"/>
    </row>
    <row r="516" spans="3:39" ht="15" customHeight="1" x14ac:dyDescent="0.45">
      <c r="C516" s="14" t="s">
        <v>26</v>
      </c>
      <c r="D516" s="13" t="str">
        <f>MID(DEC2BIN(HEX2DEC(D515),4),1,1)</f>
        <v>1</v>
      </c>
      <c r="E516" s="13" t="str">
        <f>MID(DEC2BIN(HEX2DEC(D515),4),2,1)</f>
        <v>1</v>
      </c>
      <c r="F516" s="13" t="str">
        <f>MID(DEC2BIN(HEX2DEC(D515),4),3,1)</f>
        <v>0</v>
      </c>
      <c r="G516" s="13" t="str">
        <f>MID(DEC2BIN(HEX2DEC(D515),4),4,1)</f>
        <v>0</v>
      </c>
      <c r="H516" s="13" t="str">
        <f>MID(DEC2BIN(HEX2DEC(H515),4),1,1)</f>
        <v>1</v>
      </c>
      <c r="I516" s="13" t="str">
        <f>MID(DEC2BIN(HEX2DEC(H515),4),2,1)</f>
        <v>0</v>
      </c>
      <c r="J516" s="13" t="str">
        <f>MID(DEC2BIN(HEX2DEC(H515),4),3,1)</f>
        <v>1</v>
      </c>
      <c r="K516" s="13" t="str">
        <f>MID(DEC2BIN(HEX2DEC(H515),4),4,1)</f>
        <v>1</v>
      </c>
      <c r="L516" s="13" t="str">
        <f>MID(DEC2BIN(HEX2DEC(L515),4),1,1)</f>
        <v>0</v>
      </c>
      <c r="M516" s="13" t="str">
        <f>MID(DEC2BIN(HEX2DEC(L515),4),2,1)</f>
        <v>0</v>
      </c>
      <c r="N516" s="13" t="str">
        <f>MID(DEC2BIN(HEX2DEC(L515),4),3,1)</f>
        <v>1</v>
      </c>
      <c r="O516" s="13" t="str">
        <f>MID(DEC2BIN(HEX2DEC(L515),4),4,1)</f>
        <v>1</v>
      </c>
      <c r="P516" s="13" t="str">
        <f>MID(DEC2BIN(HEX2DEC(P515),4),1,1)</f>
        <v>0</v>
      </c>
      <c r="Q516" s="13" t="str">
        <f>MID(DEC2BIN(HEX2DEC(P515),4),2,1)</f>
        <v>1</v>
      </c>
      <c r="R516" s="13" t="str">
        <f>MID(DEC2BIN(HEX2DEC(P515),4),3,1)</f>
        <v>0</v>
      </c>
      <c r="S516" s="13" t="str">
        <f>MID(DEC2BIN(HEX2DEC(P515),4),4,1)</f>
        <v>0</v>
      </c>
      <c r="T516" s="13" t="str">
        <f>MID(DEC2BIN(HEX2DEC(T515),4),1,1)</f>
        <v>0</v>
      </c>
      <c r="U516" s="13" t="str">
        <f>MID(DEC2BIN(HEX2DEC(T515),4),2,1)</f>
        <v>1</v>
      </c>
      <c r="V516" s="13" t="str">
        <f>MID(DEC2BIN(HEX2DEC(T515),4),3,1)</f>
        <v>1</v>
      </c>
      <c r="W516" s="13" t="str">
        <f>MID(DEC2BIN(HEX2DEC(T515),4),4,1)</f>
        <v>1</v>
      </c>
      <c r="X516" s="13" t="str">
        <f>MID(DEC2BIN(HEX2DEC(X515),4),1,1)</f>
        <v>1</v>
      </c>
      <c r="Y516" s="13" t="str">
        <f>MID(DEC2BIN(HEX2DEC(X515),4),2,1)</f>
        <v>0</v>
      </c>
      <c r="Z516" s="13" t="str">
        <f>MID(DEC2BIN(HEX2DEC(X515),4),3,1)</f>
        <v>1</v>
      </c>
      <c r="AA516" s="13" t="str">
        <f>MID(DEC2BIN(HEX2DEC(X515),4),4,1)</f>
        <v>0</v>
      </c>
      <c r="AB516" s="13" t="str">
        <f>MID(DEC2BIN(HEX2DEC(AB515),4),1,1)</f>
        <v>1</v>
      </c>
      <c r="AC516" s="13" t="str">
        <f>MID(DEC2BIN(HEX2DEC(AB515),4),2,1)</f>
        <v>0</v>
      </c>
      <c r="AD516" s="13" t="str">
        <f>MID(DEC2BIN(HEX2DEC(AB515),4),3,1)</f>
        <v>0</v>
      </c>
      <c r="AE516" s="13" t="str">
        <f>MID(DEC2BIN(HEX2DEC(AB515),4),4,1)</f>
        <v>1</v>
      </c>
      <c r="AF516" s="13" t="str">
        <f>MID(DEC2BIN(HEX2DEC(AF515),4),1,1)</f>
        <v>0</v>
      </c>
      <c r="AG516" s="13" t="str">
        <f>MID(DEC2BIN(HEX2DEC(AF515),4),2,1)</f>
        <v>1</v>
      </c>
      <c r="AH516" s="13" t="str">
        <f>MID(DEC2BIN(HEX2DEC(AF515),4),3,1)</f>
        <v>1</v>
      </c>
      <c r="AI516" s="13" t="str">
        <f>MID(DEC2BIN(HEX2DEC(AF515),4),4,1)</f>
        <v>0</v>
      </c>
      <c r="AL516" s="14" t="s">
        <v>58</v>
      </c>
      <c r="AM516" s="14" t="str">
        <f>CONCATENATE(D508,H508,L508,P508,T508,X508,AB508,AF508)</f>
        <v>957386BF</v>
      </c>
    </row>
    <row r="517" spans="3:39" ht="15" customHeight="1" x14ac:dyDescent="0.45">
      <c r="C517" s="14" t="s">
        <v>27</v>
      </c>
      <c r="D517" s="13" t="str">
        <f>D479</f>
        <v>4</v>
      </c>
      <c r="H517" s="13" t="str">
        <f t="shared" ref="H517" si="2645">H479</f>
        <v>C</v>
      </c>
      <c r="L517" s="13" t="str">
        <f t="shared" ref="L517" si="2646">L479</f>
        <v>1</v>
      </c>
      <c r="P517" s="13" t="str">
        <f t="shared" ref="P517" si="2647">P479</f>
        <v>4</v>
      </c>
      <c r="T517" s="13" t="str">
        <f t="shared" ref="T517" si="2648">T479</f>
        <v>A</v>
      </c>
      <c r="X517" s="13" t="str">
        <f t="shared" ref="X517" si="2649">X479</f>
        <v>9</v>
      </c>
      <c r="AB517" s="13" t="str">
        <f t="shared" ref="AB517" si="2650">AB479</f>
        <v>E</v>
      </c>
      <c r="AF517" s="13" t="str">
        <f t="shared" ref="AF517" si="2651">AF479</f>
        <v>B</v>
      </c>
      <c r="AL517" s="14" t="s">
        <v>37</v>
      </c>
      <c r="AM517" s="14" t="str">
        <f>CONCATENATE(D520,H520,L520,P520,T520,X520,AB520,AF520)</f>
        <v>4E346ABA</v>
      </c>
    </row>
    <row r="518" spans="3:39" ht="15" customHeight="1" thickBot="1" x14ac:dyDescent="0.5">
      <c r="C518" s="14" t="s">
        <v>28</v>
      </c>
      <c r="D518" s="13" t="str">
        <f>MID(DEC2BIN(HEX2DEC(D517),4),1,1)</f>
        <v>0</v>
      </c>
      <c r="E518" s="13" t="str">
        <f>MID(DEC2BIN(HEX2DEC(D517),4),2,1)</f>
        <v>1</v>
      </c>
      <c r="F518" s="13" t="str">
        <f>MID(DEC2BIN(HEX2DEC(D517),4),3,1)</f>
        <v>0</v>
      </c>
      <c r="G518" s="13" t="str">
        <f>MID(DEC2BIN(HEX2DEC(D517),4),4,1)</f>
        <v>0</v>
      </c>
      <c r="H518" s="13" t="str">
        <f>MID(DEC2BIN(HEX2DEC(H517),4),1,1)</f>
        <v>1</v>
      </c>
      <c r="I518" s="13" t="str">
        <f>MID(DEC2BIN(HEX2DEC(H517),4),2,1)</f>
        <v>1</v>
      </c>
      <c r="J518" s="13" t="str">
        <f>MID(DEC2BIN(HEX2DEC(H517),4),3,1)</f>
        <v>0</v>
      </c>
      <c r="K518" s="13" t="str">
        <f>MID(DEC2BIN(HEX2DEC(H517),4),4,1)</f>
        <v>0</v>
      </c>
      <c r="L518" s="13" t="str">
        <f>MID(DEC2BIN(HEX2DEC(L517),4),1,1)</f>
        <v>0</v>
      </c>
      <c r="M518" s="13" t="str">
        <f>MID(DEC2BIN(HEX2DEC(L517),4),2,1)</f>
        <v>0</v>
      </c>
      <c r="N518" s="13" t="str">
        <f>MID(DEC2BIN(HEX2DEC(L517),4),3,1)</f>
        <v>0</v>
      </c>
      <c r="O518" s="13" t="str">
        <f>MID(DEC2BIN(HEX2DEC(L517),4),4,1)</f>
        <v>1</v>
      </c>
      <c r="P518" s="13" t="str">
        <f>MID(DEC2BIN(HEX2DEC(P517),4),1,1)</f>
        <v>0</v>
      </c>
      <c r="Q518" s="13" t="str">
        <f>MID(DEC2BIN(HEX2DEC(P517),4),2,1)</f>
        <v>1</v>
      </c>
      <c r="R518" s="13" t="str">
        <f>MID(DEC2BIN(HEX2DEC(P517),4),3,1)</f>
        <v>0</v>
      </c>
      <c r="S518" s="13" t="str">
        <f>MID(DEC2BIN(HEX2DEC(P517),4),4,1)</f>
        <v>0</v>
      </c>
      <c r="T518" s="13" t="str">
        <f>MID(DEC2BIN(HEX2DEC(T517),4),1,1)</f>
        <v>1</v>
      </c>
      <c r="U518" s="13" t="str">
        <f>MID(DEC2BIN(HEX2DEC(T517),4),2,1)</f>
        <v>0</v>
      </c>
      <c r="V518" s="13" t="str">
        <f>MID(DEC2BIN(HEX2DEC(T517),4),3,1)</f>
        <v>1</v>
      </c>
      <c r="W518" s="13" t="str">
        <f>MID(DEC2BIN(HEX2DEC(T517),4),4,1)</f>
        <v>0</v>
      </c>
      <c r="X518" s="13" t="str">
        <f>MID(DEC2BIN(HEX2DEC(X517),4),1,1)</f>
        <v>1</v>
      </c>
      <c r="Y518" s="13" t="str">
        <f>MID(DEC2BIN(HEX2DEC(X517),4),2,1)</f>
        <v>0</v>
      </c>
      <c r="Z518" s="13" t="str">
        <f>MID(DEC2BIN(HEX2DEC(X517),4),3,1)</f>
        <v>0</v>
      </c>
      <c r="AA518" s="13" t="str">
        <f>MID(DEC2BIN(HEX2DEC(X517),4),4,1)</f>
        <v>1</v>
      </c>
      <c r="AB518" s="13" t="str">
        <f>MID(DEC2BIN(HEX2DEC(AB517),4),1,1)</f>
        <v>1</v>
      </c>
      <c r="AC518" s="13" t="str">
        <f>MID(DEC2BIN(HEX2DEC(AB517),4),2,1)</f>
        <v>1</v>
      </c>
      <c r="AD518" s="13" t="str">
        <f>MID(DEC2BIN(HEX2DEC(AB517),4),3,1)</f>
        <v>1</v>
      </c>
      <c r="AE518" s="13" t="str">
        <f>MID(DEC2BIN(HEX2DEC(AB517),4),4,1)</f>
        <v>0</v>
      </c>
      <c r="AF518" s="13" t="str">
        <f>MID(DEC2BIN(HEX2DEC(AF517),4),1,1)</f>
        <v>1</v>
      </c>
      <c r="AG518" s="13" t="str">
        <f>MID(DEC2BIN(HEX2DEC(AF517),4),2,1)</f>
        <v>0</v>
      </c>
      <c r="AH518" s="13" t="str">
        <f>MID(DEC2BIN(HEX2DEC(AF517),4),3,1)</f>
        <v>1</v>
      </c>
      <c r="AI518" s="13" t="str">
        <f>MID(DEC2BIN(HEX2DEC(AF517),4),4,1)</f>
        <v>1</v>
      </c>
      <c r="AL518" s="14" t="s">
        <v>57</v>
      </c>
      <c r="AM518" s="14" t="str">
        <f>AM514</f>
        <v>2739C651</v>
      </c>
    </row>
    <row r="519" spans="3:39" ht="15" customHeight="1" thickBot="1" x14ac:dyDescent="0.5">
      <c r="C519" s="15" t="s">
        <v>37</v>
      </c>
      <c r="D519" s="13">
        <f>IF(D518+D516+D514&gt;1,1,0)</f>
        <v>0</v>
      </c>
      <c r="E519" s="13">
        <f t="shared" ref="E519:Z519" si="2652">IF(E518+E516+E514&gt;1,1,0)</f>
        <v>1</v>
      </c>
      <c r="F519" s="13">
        <f t="shared" si="2652"/>
        <v>0</v>
      </c>
      <c r="G519" s="13">
        <f t="shared" si="2652"/>
        <v>0</v>
      </c>
      <c r="H519" s="13">
        <f t="shared" si="2652"/>
        <v>1</v>
      </c>
      <c r="I519" s="13">
        <f t="shared" si="2652"/>
        <v>1</v>
      </c>
      <c r="J519" s="13">
        <f t="shared" si="2652"/>
        <v>1</v>
      </c>
      <c r="K519" s="13">
        <f t="shared" si="2652"/>
        <v>0</v>
      </c>
      <c r="L519" s="13">
        <f t="shared" si="2652"/>
        <v>0</v>
      </c>
      <c r="M519" s="13">
        <f t="shared" si="2652"/>
        <v>0</v>
      </c>
      <c r="N519" s="13">
        <f t="shared" si="2652"/>
        <v>1</v>
      </c>
      <c r="O519" s="13">
        <f t="shared" si="2652"/>
        <v>1</v>
      </c>
      <c r="P519" s="13">
        <f t="shared" si="2652"/>
        <v>0</v>
      </c>
      <c r="Q519" s="13">
        <f t="shared" si="2652"/>
        <v>1</v>
      </c>
      <c r="R519" s="13">
        <f t="shared" si="2652"/>
        <v>0</v>
      </c>
      <c r="S519" s="13">
        <f t="shared" si="2652"/>
        <v>0</v>
      </c>
      <c r="T519" s="13">
        <f t="shared" si="2652"/>
        <v>0</v>
      </c>
      <c r="U519" s="13">
        <f t="shared" si="2652"/>
        <v>1</v>
      </c>
      <c r="V519" s="13">
        <f t="shared" si="2652"/>
        <v>1</v>
      </c>
      <c r="W519" s="13">
        <f t="shared" si="2652"/>
        <v>0</v>
      </c>
      <c r="X519" s="13">
        <f t="shared" si="2652"/>
        <v>1</v>
      </c>
      <c r="Y519" s="13">
        <f t="shared" si="2652"/>
        <v>0</v>
      </c>
      <c r="Z519" s="13">
        <f t="shared" si="2652"/>
        <v>1</v>
      </c>
      <c r="AA519" s="13">
        <f>IF(AA518+AA516+AA514&gt;1,1,0)</f>
        <v>0</v>
      </c>
      <c r="AB519" s="13">
        <f t="shared" ref="AB519:AI519" si="2653">IF(AB518+AB516+AB514&gt;1,1,0)</f>
        <v>1</v>
      </c>
      <c r="AC519" s="13">
        <f t="shared" si="2653"/>
        <v>0</v>
      </c>
      <c r="AD519" s="13">
        <f t="shared" si="2653"/>
        <v>1</v>
      </c>
      <c r="AE519" s="13">
        <f t="shared" si="2653"/>
        <v>1</v>
      </c>
      <c r="AF519" s="13">
        <f t="shared" si="2653"/>
        <v>1</v>
      </c>
      <c r="AG519" s="13">
        <f t="shared" si="2653"/>
        <v>0</v>
      </c>
      <c r="AH519" s="13">
        <f t="shared" si="2653"/>
        <v>1</v>
      </c>
      <c r="AI519" s="13">
        <f t="shared" si="2653"/>
        <v>0</v>
      </c>
      <c r="AL519" s="16" t="s">
        <v>59</v>
      </c>
      <c r="AM519" s="20" t="str">
        <f>DEC2HEX(MOD(HEX2DEC(AM516)+HEX2DEC(AM518)+HEX2DEC(AM517),2^32),8)</f>
        <v>0AE1B7CA</v>
      </c>
    </row>
    <row r="520" spans="3:39" ht="15" customHeight="1" thickBot="1" x14ac:dyDescent="0.5">
      <c r="C520" s="15" t="s">
        <v>38</v>
      </c>
      <c r="D520" s="13" t="str">
        <f>BIN2HEX(CONCATENATE(D519,E519,F519,G519))</f>
        <v>4</v>
      </c>
      <c r="H520" s="13" t="str">
        <f>BIN2HEX(CONCATENATE(H519,I519,J519,K519))</f>
        <v>E</v>
      </c>
      <c r="L520" s="13" t="str">
        <f>BIN2HEX(CONCATENATE(L519,M519,N519,O519))</f>
        <v>3</v>
      </c>
      <c r="P520" s="13" t="str">
        <f>BIN2HEX(CONCATENATE(P519,Q519,R519,S519))</f>
        <v>4</v>
      </c>
      <c r="T520" s="13" t="str">
        <f>BIN2HEX(CONCATENATE(T519,U519,V519,W519))</f>
        <v>6</v>
      </c>
      <c r="X520" s="13" t="str">
        <f>BIN2HEX(CONCATENATE(X519,Y519,Z519,AA519))</f>
        <v>A</v>
      </c>
      <c r="AB520" s="13" t="str">
        <f>BIN2HEX(CONCATENATE(AB519,AC519,AD519,AE519))</f>
        <v>B</v>
      </c>
      <c r="AF520" s="13" t="str">
        <f>BIN2HEX(CONCATENATE(AF519,AG519,AH519,AI519))</f>
        <v>A</v>
      </c>
      <c r="AM520" s="14"/>
    </row>
    <row r="521" spans="3:39" ht="15" customHeight="1" thickBot="1" x14ac:dyDescent="0.5">
      <c r="C521" s="14"/>
      <c r="AL521" s="16" t="s">
        <v>60</v>
      </c>
      <c r="AM521" s="20" t="str">
        <f>CONCATENATE(D513,H513,L513,P513,T513,X513,AB513,AF513)</f>
        <v>46E54238</v>
      </c>
    </row>
    <row r="522" spans="3:39" ht="15" customHeight="1" thickBot="1" x14ac:dyDescent="0.5">
      <c r="C522" s="14" t="s">
        <v>29</v>
      </c>
      <c r="D522" s="13" t="str">
        <f>D481</f>
        <v>E</v>
      </c>
      <c r="H522" s="13" t="str">
        <f t="shared" ref="H522" si="2654">H481</f>
        <v>E</v>
      </c>
      <c r="L522" s="13" t="str">
        <f t="shared" ref="L522" si="2655">L481</f>
        <v>B</v>
      </c>
      <c r="P522" s="13" t="str">
        <f t="shared" ref="P522" si="2656">P481</f>
        <v>A</v>
      </c>
      <c r="T522" s="13" t="str">
        <f t="shared" ref="T522" si="2657">T481</f>
        <v>4</v>
      </c>
      <c r="X522" s="13" t="str">
        <f t="shared" ref="X522" si="2658">X481</f>
        <v>B</v>
      </c>
      <c r="AB522" s="13" t="str">
        <f t="shared" ref="AB522" si="2659">AB481</f>
        <v>4</v>
      </c>
      <c r="AF522" s="13" t="str">
        <f>AF481</f>
        <v>6</v>
      </c>
      <c r="AM522" s="14"/>
    </row>
    <row r="523" spans="3:39" ht="15" customHeight="1" thickBot="1" x14ac:dyDescent="0.5">
      <c r="C523" s="14" t="s">
        <v>30</v>
      </c>
      <c r="D523" s="13" t="str">
        <f>MID(DEC2BIN(HEX2DEC(D522),4),1,1)</f>
        <v>1</v>
      </c>
      <c r="E523" s="13" t="str">
        <f>MID(DEC2BIN(HEX2DEC(D522),4),2,1)</f>
        <v>1</v>
      </c>
      <c r="F523" s="13" t="str">
        <f>MID(DEC2BIN(HEX2DEC(D522),4),3,1)</f>
        <v>1</v>
      </c>
      <c r="G523" s="13" t="str">
        <f>MID(DEC2BIN(HEX2DEC(D522),4),4,1)</f>
        <v>0</v>
      </c>
      <c r="H523" s="13" t="str">
        <f>MID(DEC2BIN(HEX2DEC(H522),4),1,1)</f>
        <v>1</v>
      </c>
      <c r="I523" s="13" t="str">
        <f>MID(DEC2BIN(HEX2DEC(H522),4),2,1)</f>
        <v>1</v>
      </c>
      <c r="J523" s="13" t="str">
        <f>MID(DEC2BIN(HEX2DEC(H522),4),3,1)</f>
        <v>1</v>
      </c>
      <c r="K523" s="13" t="str">
        <f>MID(DEC2BIN(HEX2DEC(H522),4),4,1)</f>
        <v>0</v>
      </c>
      <c r="L523" s="13" t="str">
        <f>MID(DEC2BIN(HEX2DEC(L522),4),1,1)</f>
        <v>1</v>
      </c>
      <c r="M523" s="13" t="str">
        <f>MID(DEC2BIN(HEX2DEC(L522),4),2,1)</f>
        <v>0</v>
      </c>
      <c r="N523" s="13" t="str">
        <f>MID(DEC2BIN(HEX2DEC(L522),4),3,1)</f>
        <v>1</v>
      </c>
      <c r="O523" s="13" t="str">
        <f>MID(DEC2BIN(HEX2DEC(L522),4),4,1)</f>
        <v>1</v>
      </c>
      <c r="P523" s="13" t="str">
        <f>MID(DEC2BIN(HEX2DEC(P522),4),1,1)</f>
        <v>1</v>
      </c>
      <c r="Q523" s="13" t="str">
        <f>MID(DEC2BIN(HEX2DEC(P522),4),2,1)</f>
        <v>0</v>
      </c>
      <c r="R523" s="13" t="str">
        <f>MID(DEC2BIN(HEX2DEC(P522),4),3,1)</f>
        <v>1</v>
      </c>
      <c r="S523" s="13" t="str">
        <f>MID(DEC2BIN(HEX2DEC(P522),4),4,1)</f>
        <v>0</v>
      </c>
      <c r="T523" s="13" t="str">
        <f>MID(DEC2BIN(HEX2DEC(T522),4),1,1)</f>
        <v>0</v>
      </c>
      <c r="U523" s="13" t="str">
        <f>MID(DEC2BIN(HEX2DEC(T522),4),2,1)</f>
        <v>1</v>
      </c>
      <c r="V523" s="13" t="str">
        <f>MID(DEC2BIN(HEX2DEC(T522),4),3,1)</f>
        <v>0</v>
      </c>
      <c r="W523" s="13" t="str">
        <f>MID(DEC2BIN(HEX2DEC(T522),4),4,1)</f>
        <v>0</v>
      </c>
      <c r="X523" s="13" t="str">
        <f>MID(DEC2BIN(HEX2DEC(X522),4),1,1)</f>
        <v>1</v>
      </c>
      <c r="Y523" s="13" t="str">
        <f>MID(DEC2BIN(HEX2DEC(X522),4),2,1)</f>
        <v>0</v>
      </c>
      <c r="Z523" s="13" t="str">
        <f>MID(DEC2BIN(HEX2DEC(X522),4),3,1)</f>
        <v>1</v>
      </c>
      <c r="AA523" s="13" t="str">
        <f>MID(DEC2BIN(HEX2DEC(X522),4),4,1)</f>
        <v>1</v>
      </c>
      <c r="AB523" s="13" t="str">
        <f>MID(DEC2BIN(HEX2DEC(AB522),4),1,1)</f>
        <v>0</v>
      </c>
      <c r="AC523" s="13" t="str">
        <f>MID(DEC2BIN(HEX2DEC(AB522),4),2,1)</f>
        <v>1</v>
      </c>
      <c r="AD523" s="13" t="str">
        <f>MID(DEC2BIN(HEX2DEC(AB522),4),3,1)</f>
        <v>0</v>
      </c>
      <c r="AE523" s="13" t="str">
        <f>MID(DEC2BIN(HEX2DEC(AB522),4),4,1)</f>
        <v>0</v>
      </c>
      <c r="AF523" s="13" t="str">
        <f>MID(DEC2BIN(HEX2DEC(AF522),4),1,1)</f>
        <v>0</v>
      </c>
      <c r="AG523" s="13" t="str">
        <f>MID(DEC2BIN(HEX2DEC(AF522),4),2,1)</f>
        <v>1</v>
      </c>
      <c r="AH523" s="13" t="str">
        <f>MID(DEC2BIN(HEX2DEC(AF522),4),3,1)</f>
        <v>1</v>
      </c>
      <c r="AI523" s="13" t="str">
        <f>MID(DEC2BIN(HEX2DEC(AF522),4),4,1)</f>
        <v>0</v>
      </c>
      <c r="AL523" s="16" t="s">
        <v>61</v>
      </c>
      <c r="AM523" s="20" t="str">
        <f>CONCATENATE(D515,H515,L515,P515,T515,X515,AB515,AF515)</f>
        <v>CB347A96</v>
      </c>
    </row>
    <row r="524" spans="3:39" ht="15" customHeight="1" thickBot="1" x14ac:dyDescent="0.5">
      <c r="AM524" s="14"/>
    </row>
    <row r="525" spans="3:39" ht="15" customHeight="1" thickBot="1" x14ac:dyDescent="0.5">
      <c r="C525" s="15" t="s">
        <v>39</v>
      </c>
      <c r="D525" s="13" t="str">
        <f>BIN2HEX(CONCATENATE(D526,E526,F526,G526))</f>
        <v>9</v>
      </c>
      <c r="H525" s="13" t="str">
        <f>BIN2HEX(CONCATENATE(H526,I526,J526,K526))</f>
        <v>6</v>
      </c>
      <c r="L525" s="13" t="str">
        <f>BIN2HEX(CONCATENATE(L526,M526,N526,O526))</f>
        <v>1</v>
      </c>
      <c r="P525" s="13" t="str">
        <f>BIN2HEX(CONCATENATE(P526,Q526,R526,S526))</f>
        <v>C</v>
      </c>
      <c r="T525" s="13" t="str">
        <f>BIN2HEX(CONCATENATE(T526,U526,V526,W526))</f>
        <v>5</v>
      </c>
      <c r="X525" s="13" t="str">
        <f>BIN2HEX(CONCATENATE(X526,Y526,Z526,AA526))</f>
        <v>7</v>
      </c>
      <c r="AB525" s="13" t="str">
        <f>BIN2HEX(CONCATENATE(AB526,AC526,AD526,AE526))</f>
        <v>7</v>
      </c>
      <c r="AF525" s="13" t="str">
        <f>BIN2HEX(CONCATENATE(AF526,AG526,AH526,AI526))</f>
        <v>9</v>
      </c>
      <c r="AL525" s="16" t="s">
        <v>62</v>
      </c>
      <c r="AM525" s="20" t="str">
        <f>CONCATENATE(D517,H517,L517,P517,T517,X517,AB517,AF517)</f>
        <v>4C14A9EB</v>
      </c>
    </row>
    <row r="526" spans="3:39" ht="15" customHeight="1" x14ac:dyDescent="0.45">
      <c r="C526" s="15" t="s">
        <v>40</v>
      </c>
      <c r="D526" s="13">
        <f>IF(ISEVEN(D527+D528+D529),0,1)</f>
        <v>1</v>
      </c>
      <c r="E526" s="13">
        <f t="shared" ref="E526:AI526" si="2660">IF(ISEVEN(E527+E528+E529),0,1)</f>
        <v>0</v>
      </c>
      <c r="F526" s="13">
        <f t="shared" si="2660"/>
        <v>0</v>
      </c>
      <c r="G526" s="13">
        <f t="shared" si="2660"/>
        <v>1</v>
      </c>
      <c r="H526" s="13">
        <f t="shared" si="2660"/>
        <v>0</v>
      </c>
      <c r="I526" s="13">
        <f t="shared" si="2660"/>
        <v>1</v>
      </c>
      <c r="J526" s="13">
        <f t="shared" si="2660"/>
        <v>1</v>
      </c>
      <c r="K526" s="13">
        <f t="shared" si="2660"/>
        <v>0</v>
      </c>
      <c r="L526" s="13">
        <f t="shared" si="2660"/>
        <v>0</v>
      </c>
      <c r="M526" s="13">
        <f t="shared" si="2660"/>
        <v>0</v>
      </c>
      <c r="N526" s="13">
        <f t="shared" si="2660"/>
        <v>0</v>
      </c>
      <c r="O526" s="13">
        <f t="shared" si="2660"/>
        <v>1</v>
      </c>
      <c r="P526" s="13">
        <f t="shared" si="2660"/>
        <v>1</v>
      </c>
      <c r="Q526" s="13">
        <f t="shared" si="2660"/>
        <v>1</v>
      </c>
      <c r="R526" s="13">
        <f t="shared" si="2660"/>
        <v>0</v>
      </c>
      <c r="S526" s="13">
        <f t="shared" si="2660"/>
        <v>0</v>
      </c>
      <c r="T526" s="13">
        <f t="shared" si="2660"/>
        <v>0</v>
      </c>
      <c r="U526" s="13">
        <f t="shared" si="2660"/>
        <v>1</v>
      </c>
      <c r="V526" s="13">
        <f t="shared" si="2660"/>
        <v>0</v>
      </c>
      <c r="W526" s="13">
        <f t="shared" si="2660"/>
        <v>1</v>
      </c>
      <c r="X526" s="13">
        <f t="shared" si="2660"/>
        <v>0</v>
      </c>
      <c r="Y526" s="13">
        <f t="shared" si="2660"/>
        <v>1</v>
      </c>
      <c r="Z526" s="13">
        <f t="shared" si="2660"/>
        <v>1</v>
      </c>
      <c r="AA526" s="13">
        <f t="shared" si="2660"/>
        <v>1</v>
      </c>
      <c r="AB526" s="13">
        <f t="shared" si="2660"/>
        <v>0</v>
      </c>
      <c r="AC526" s="13">
        <f t="shared" si="2660"/>
        <v>1</v>
      </c>
      <c r="AD526" s="13">
        <f t="shared" si="2660"/>
        <v>1</v>
      </c>
      <c r="AE526" s="13">
        <f t="shared" si="2660"/>
        <v>1</v>
      </c>
      <c r="AF526" s="13">
        <f t="shared" si="2660"/>
        <v>1</v>
      </c>
      <c r="AG526" s="13">
        <f t="shared" si="2660"/>
        <v>0</v>
      </c>
      <c r="AH526" s="13">
        <f t="shared" si="2660"/>
        <v>0</v>
      </c>
      <c r="AI526" s="13">
        <f t="shared" si="2660"/>
        <v>1</v>
      </c>
      <c r="AM526" s="14"/>
    </row>
    <row r="527" spans="3:39" ht="15" customHeight="1" x14ac:dyDescent="0.45">
      <c r="C527" s="15" t="s">
        <v>41</v>
      </c>
      <c r="D527" s="13" t="str">
        <f>K531</f>
        <v>1</v>
      </c>
      <c r="E527" s="13" t="str">
        <f t="shared" ref="E527" si="2661">L531</f>
        <v>1</v>
      </c>
      <c r="F527" s="13" t="str">
        <f t="shared" ref="F527" si="2662">M531</f>
        <v>0</v>
      </c>
      <c r="G527" s="13" t="str">
        <f t="shared" ref="G527" si="2663">N531</f>
        <v>1</v>
      </c>
      <c r="H527" s="13" t="str">
        <f t="shared" ref="H527" si="2664">O531</f>
        <v>1</v>
      </c>
      <c r="I527" s="13" t="str">
        <f t="shared" ref="I527" si="2665">P531</f>
        <v>1</v>
      </c>
      <c r="J527" s="13" t="str">
        <f t="shared" ref="J527" si="2666">Q531</f>
        <v>0</v>
      </c>
      <c r="K527" s="13" t="str">
        <f t="shared" ref="K527" si="2667">R531</f>
        <v>0</v>
      </c>
      <c r="L527" s="13" t="str">
        <f t="shared" ref="L527" si="2668">S531</f>
        <v>1</v>
      </c>
      <c r="M527" s="13" t="str">
        <f t="shared" ref="M527" si="2669">T531</f>
        <v>0</v>
      </c>
      <c r="N527" s="13" t="str">
        <f t="shared" ref="N527" si="2670">U531</f>
        <v>1</v>
      </c>
      <c r="O527" s="13" t="str">
        <f t="shared" ref="O527" si="2671">V531</f>
        <v>0</v>
      </c>
      <c r="P527" s="13" t="str">
        <f t="shared" ref="P527" si="2672">W531</f>
        <v>0</v>
      </c>
      <c r="Q527" s="13" t="str">
        <f t="shared" ref="Q527" si="2673">X531</f>
        <v>1</v>
      </c>
      <c r="R527" s="13" t="str">
        <f t="shared" ref="R527" si="2674">Y531</f>
        <v>0</v>
      </c>
      <c r="S527" s="13" t="str">
        <f t="shared" ref="S527" si="2675">Z531</f>
        <v>1</v>
      </c>
      <c r="T527" s="13" t="str">
        <f t="shared" ref="T527" si="2676">AA531</f>
        <v>1</v>
      </c>
      <c r="U527" s="13" t="str">
        <f t="shared" ref="U527" si="2677">AB531</f>
        <v>0</v>
      </c>
      <c r="V527" s="13" t="str">
        <f t="shared" ref="V527" si="2678">AC531</f>
        <v>0</v>
      </c>
      <c r="W527" s="13" t="str">
        <f t="shared" ref="W527" si="2679">AD531</f>
        <v>0</v>
      </c>
      <c r="X527" s="13" t="str">
        <f t="shared" ref="X527" si="2680">AE531</f>
        <v>0</v>
      </c>
      <c r="Y527" s="13" t="str">
        <f t="shared" ref="Y527" si="2681">AF531</f>
        <v>1</v>
      </c>
      <c r="Z527" s="13" t="str">
        <f t="shared" ref="Z527" si="2682">AG531</f>
        <v>0</v>
      </c>
      <c r="AA527" s="13" t="str">
        <f t="shared" ref="AA527" si="2683">AH531</f>
        <v>1</v>
      </c>
      <c r="AB527" s="13" t="str">
        <f t="shared" ref="AB527" si="2684">AI531</f>
        <v>0</v>
      </c>
      <c r="AC527" s="13" t="str">
        <f>D531</f>
        <v>1</v>
      </c>
      <c r="AD527" s="13" t="str">
        <f t="shared" ref="AD527" si="2685">E531</f>
        <v>1</v>
      </c>
      <c r="AE527" s="13" t="str">
        <f t="shared" ref="AE527" si="2686">F531</f>
        <v>1</v>
      </c>
      <c r="AF527" s="13" t="str">
        <f t="shared" ref="AF527" si="2687">G531</f>
        <v>1</v>
      </c>
      <c r="AG527" s="13" t="str">
        <f t="shared" ref="AG527" si="2688">H531</f>
        <v>1</v>
      </c>
      <c r="AH527" s="13" t="str">
        <f t="shared" ref="AH527" si="2689">I531</f>
        <v>0</v>
      </c>
      <c r="AI527" s="13" t="str">
        <f t="shared" ref="AI527" si="2690">J531</f>
        <v>0</v>
      </c>
      <c r="AL527" s="22" t="s">
        <v>62</v>
      </c>
      <c r="AM527" s="14" t="str">
        <f>CONCATENATE(D522,H522,L522,P522,T522,X522,AB522,AF522)</f>
        <v>EEBA4B46</v>
      </c>
    </row>
    <row r="528" spans="3:39" ht="15" customHeight="1" thickBot="1" x14ac:dyDescent="0.5">
      <c r="C528" s="15" t="s">
        <v>42</v>
      </c>
      <c r="D528" s="13" t="str">
        <f>Y531</f>
        <v>0</v>
      </c>
      <c r="E528" s="13" t="str">
        <f t="shared" ref="E528" si="2691">Z531</f>
        <v>1</v>
      </c>
      <c r="F528" s="13" t="str">
        <f t="shared" ref="F528" si="2692">AA531</f>
        <v>1</v>
      </c>
      <c r="G528" s="13" t="str">
        <f t="shared" ref="G528" si="2693">AB531</f>
        <v>0</v>
      </c>
      <c r="H528" s="13" t="str">
        <f t="shared" ref="H528" si="2694">AC531</f>
        <v>0</v>
      </c>
      <c r="I528" s="13" t="str">
        <f t="shared" ref="I528" si="2695">AD531</f>
        <v>0</v>
      </c>
      <c r="J528" s="13" t="str">
        <f t="shared" ref="J528" si="2696">AE531</f>
        <v>0</v>
      </c>
      <c r="K528" s="13" t="str">
        <f t="shared" ref="K528" si="2697">AF531</f>
        <v>1</v>
      </c>
      <c r="L528" s="13" t="str">
        <f t="shared" ref="L528" si="2698">AG531</f>
        <v>0</v>
      </c>
      <c r="M528" s="13" t="str">
        <f t="shared" ref="M528" si="2699">AH531</f>
        <v>1</v>
      </c>
      <c r="N528" s="13" t="str">
        <f t="shared" ref="N528" si="2700">AI531</f>
        <v>0</v>
      </c>
      <c r="O528" s="13" t="str">
        <f>D531</f>
        <v>1</v>
      </c>
      <c r="P528" s="13" t="str">
        <f t="shared" ref="P528" si="2701">E531</f>
        <v>1</v>
      </c>
      <c r="Q528" s="13" t="str">
        <f t="shared" ref="Q528" si="2702">F531</f>
        <v>1</v>
      </c>
      <c r="R528" s="13" t="str">
        <f t="shared" ref="R528" si="2703">G531</f>
        <v>1</v>
      </c>
      <c r="S528" s="13" t="str">
        <f t="shared" ref="S528" si="2704">H531</f>
        <v>1</v>
      </c>
      <c r="T528" s="13" t="str">
        <f t="shared" ref="T528" si="2705">I531</f>
        <v>0</v>
      </c>
      <c r="U528" s="13" t="str">
        <f t="shared" ref="U528" si="2706">J531</f>
        <v>0</v>
      </c>
      <c r="V528" s="13" t="str">
        <f t="shared" ref="V528" si="2707">K531</f>
        <v>1</v>
      </c>
      <c r="W528" s="13" t="str">
        <f t="shared" ref="W528" si="2708">L531</f>
        <v>1</v>
      </c>
      <c r="X528" s="13" t="str">
        <f t="shared" ref="X528" si="2709">M531</f>
        <v>0</v>
      </c>
      <c r="Y528" s="13" t="str">
        <f t="shared" ref="Y528" si="2710">N531</f>
        <v>1</v>
      </c>
      <c r="Z528" s="13" t="str">
        <f t="shared" ref="Z528" si="2711">O531</f>
        <v>1</v>
      </c>
      <c r="AA528" s="13" t="str">
        <f t="shared" ref="AA528" si="2712">P531</f>
        <v>1</v>
      </c>
      <c r="AB528" s="13" t="str">
        <f t="shared" ref="AB528" si="2713">Q531</f>
        <v>0</v>
      </c>
      <c r="AC528" s="13" t="str">
        <f t="shared" ref="AC528" si="2714">R531</f>
        <v>0</v>
      </c>
      <c r="AD528" s="13" t="str">
        <f t="shared" ref="AD528" si="2715">S531</f>
        <v>1</v>
      </c>
      <c r="AE528" s="13" t="str">
        <f t="shared" ref="AE528" si="2716">T531</f>
        <v>0</v>
      </c>
      <c r="AF528" s="13" t="str">
        <f t="shared" ref="AF528" si="2717">U531</f>
        <v>1</v>
      </c>
      <c r="AG528" s="13" t="str">
        <f t="shared" ref="AG528" si="2718">V531</f>
        <v>0</v>
      </c>
      <c r="AH528" s="13" t="str">
        <f t="shared" ref="AH528" si="2719">W531</f>
        <v>0</v>
      </c>
      <c r="AI528" s="13" t="str">
        <f t="shared" ref="AI528" si="2720">X531</f>
        <v>1</v>
      </c>
      <c r="AL528" s="14" t="s">
        <v>64</v>
      </c>
      <c r="AM528" s="14" t="str">
        <f>AM514</f>
        <v>2739C651</v>
      </c>
    </row>
    <row r="529" spans="1:39" ht="15" customHeight="1" thickBot="1" x14ac:dyDescent="0.5">
      <c r="C529" s="15" t="s">
        <v>43</v>
      </c>
      <c r="D529" s="13" t="str">
        <f>AD531</f>
        <v>0</v>
      </c>
      <c r="E529" s="13" t="str">
        <f t="shared" ref="E529" si="2721">AE531</f>
        <v>0</v>
      </c>
      <c r="F529" s="13" t="str">
        <f t="shared" ref="F529" si="2722">AF531</f>
        <v>1</v>
      </c>
      <c r="G529" s="13" t="str">
        <f t="shared" ref="G529" si="2723">AG531</f>
        <v>0</v>
      </c>
      <c r="H529" s="13" t="str">
        <f t="shared" ref="H529" si="2724">AH531</f>
        <v>1</v>
      </c>
      <c r="I529" s="13" t="str">
        <f t="shared" ref="I529" si="2725">AI531</f>
        <v>0</v>
      </c>
      <c r="J529" s="13" t="str">
        <f>D531</f>
        <v>1</v>
      </c>
      <c r="K529" s="13" t="str">
        <f t="shared" ref="K529" si="2726">E531</f>
        <v>1</v>
      </c>
      <c r="L529" s="13" t="str">
        <f t="shared" ref="L529" si="2727">F531</f>
        <v>1</v>
      </c>
      <c r="M529" s="13" t="str">
        <f t="shared" ref="M529" si="2728">G531</f>
        <v>1</v>
      </c>
      <c r="N529" s="13" t="str">
        <f t="shared" ref="N529" si="2729">H531</f>
        <v>1</v>
      </c>
      <c r="O529" s="13" t="str">
        <f t="shared" ref="O529" si="2730">I531</f>
        <v>0</v>
      </c>
      <c r="P529" s="13" t="str">
        <f t="shared" ref="P529" si="2731">J531</f>
        <v>0</v>
      </c>
      <c r="Q529" s="13" t="str">
        <f t="shared" ref="Q529" si="2732">K531</f>
        <v>1</v>
      </c>
      <c r="R529" s="13" t="str">
        <f t="shared" ref="R529" si="2733">L531</f>
        <v>1</v>
      </c>
      <c r="S529" s="13" t="str">
        <f t="shared" ref="S529" si="2734">M531</f>
        <v>0</v>
      </c>
      <c r="T529" s="13" t="str">
        <f t="shared" ref="T529" si="2735">N531</f>
        <v>1</v>
      </c>
      <c r="U529" s="13" t="str">
        <f t="shared" ref="U529" si="2736">O531</f>
        <v>1</v>
      </c>
      <c r="V529" s="13" t="str">
        <f t="shared" ref="V529" si="2737">P531</f>
        <v>1</v>
      </c>
      <c r="W529" s="13" t="str">
        <f t="shared" ref="W529" si="2738">Q531</f>
        <v>0</v>
      </c>
      <c r="X529" s="13" t="str">
        <f t="shared" ref="X529" si="2739">R531</f>
        <v>0</v>
      </c>
      <c r="Y529" s="13" t="str">
        <f t="shared" ref="Y529" si="2740">S531</f>
        <v>1</v>
      </c>
      <c r="Z529" s="13" t="str">
        <f t="shared" ref="Z529" si="2741">T531</f>
        <v>0</v>
      </c>
      <c r="AA529" s="13" t="str">
        <f t="shared" ref="AA529" si="2742">U531</f>
        <v>1</v>
      </c>
      <c r="AB529" s="13" t="str">
        <f t="shared" ref="AB529" si="2743">V531</f>
        <v>0</v>
      </c>
      <c r="AC529" s="13" t="str">
        <f t="shared" ref="AC529" si="2744">W531</f>
        <v>0</v>
      </c>
      <c r="AD529" s="13" t="str">
        <f t="shared" ref="AD529" si="2745">X531</f>
        <v>1</v>
      </c>
      <c r="AE529" s="13" t="str">
        <f t="shared" ref="AE529" si="2746">Y531</f>
        <v>0</v>
      </c>
      <c r="AF529" s="13" t="str">
        <f>Z531</f>
        <v>1</v>
      </c>
      <c r="AG529" s="13" t="str">
        <f t="shared" ref="AG529" si="2747">AA531</f>
        <v>1</v>
      </c>
      <c r="AH529" s="13" t="str">
        <f t="shared" ref="AH529" si="2748">AB531</f>
        <v>0</v>
      </c>
      <c r="AI529" s="13" t="str">
        <f t="shared" ref="AI529" si="2749">AC531</f>
        <v>0</v>
      </c>
      <c r="AL529" s="16" t="s">
        <v>63</v>
      </c>
      <c r="AM529" s="20" t="str">
        <f>DEC2HEX(MOD(HEX2DEC(AM527)+HEX2DEC(AM528),2^32),8)</f>
        <v>15F41197</v>
      </c>
    </row>
    <row r="530" spans="1:39" ht="15" customHeight="1" thickBot="1" x14ac:dyDescent="0.6">
      <c r="C530" s="17" t="s">
        <v>44</v>
      </c>
      <c r="D530" s="13" t="str">
        <f>MID($AM493,1,1)</f>
        <v>F</v>
      </c>
      <c r="H530" s="13" t="str">
        <f>MID($AM493,2,1)</f>
        <v>9</v>
      </c>
      <c r="L530" s="13" t="str">
        <f>MID($AM493,3,1)</f>
        <v>B</v>
      </c>
      <c r="P530" s="13" t="str">
        <f>MID($AM493,4,1)</f>
        <v>9</v>
      </c>
      <c r="T530" s="13" t="str">
        <f>MID($AM493,5,1)</f>
        <v>4</v>
      </c>
      <c r="X530" s="13" t="str">
        <f>MID($AM493,6,1)</f>
        <v>B</v>
      </c>
      <c r="AB530" s="13" t="str">
        <f>MID($AM493,7,1)</f>
        <v>0</v>
      </c>
      <c r="AF530" s="13" t="str">
        <f>MID($AM493,8,1)</f>
        <v>A</v>
      </c>
      <c r="AM530" s="14"/>
    </row>
    <row r="531" spans="1:39" ht="15" customHeight="1" thickBot="1" x14ac:dyDescent="0.5">
      <c r="C531" s="15" t="s">
        <v>45</v>
      </c>
      <c r="D531" s="13" t="str">
        <f>MID(DEC2BIN(HEX2DEC(D530),4),1,1)</f>
        <v>1</v>
      </c>
      <c r="E531" s="13" t="str">
        <f>MID(DEC2BIN(HEX2DEC(D530),4),2,1)</f>
        <v>1</v>
      </c>
      <c r="F531" s="13" t="str">
        <f>MID(DEC2BIN(HEX2DEC(D530),4),3,1)</f>
        <v>1</v>
      </c>
      <c r="G531" s="13" t="str">
        <f>MID(DEC2BIN(HEX2DEC(D530),4),4,1)</f>
        <v>1</v>
      </c>
      <c r="H531" s="13" t="str">
        <f>MID(DEC2BIN(HEX2DEC(H530),4),1,1)</f>
        <v>1</v>
      </c>
      <c r="I531" s="13" t="str">
        <f>MID(DEC2BIN(HEX2DEC(H530),4),2,1)</f>
        <v>0</v>
      </c>
      <c r="J531" s="13" t="str">
        <f>MID(DEC2BIN(HEX2DEC(H530),4),3,1)</f>
        <v>0</v>
      </c>
      <c r="K531" s="13" t="str">
        <f>MID(DEC2BIN(HEX2DEC(H530),4),4,1)</f>
        <v>1</v>
      </c>
      <c r="L531" s="13" t="str">
        <f>MID(DEC2BIN(HEX2DEC(L530),4),1,1)</f>
        <v>1</v>
      </c>
      <c r="M531" s="13" t="str">
        <f>MID(DEC2BIN(HEX2DEC(L530),4),2,1)</f>
        <v>0</v>
      </c>
      <c r="N531" s="13" t="str">
        <f>MID(DEC2BIN(HEX2DEC(L530),4),3,1)</f>
        <v>1</v>
      </c>
      <c r="O531" s="13" t="str">
        <f>MID(DEC2BIN(HEX2DEC(L530),4),4,1)</f>
        <v>1</v>
      </c>
      <c r="P531" s="13" t="str">
        <f>MID(DEC2BIN(HEX2DEC(P530),4),1,1)</f>
        <v>1</v>
      </c>
      <c r="Q531" s="13" t="str">
        <f>MID(DEC2BIN(HEX2DEC(P530),4),2,1)</f>
        <v>0</v>
      </c>
      <c r="R531" s="13" t="str">
        <f>MID(DEC2BIN(HEX2DEC(P530),4),3,1)</f>
        <v>0</v>
      </c>
      <c r="S531" s="13" t="str">
        <f>MID(DEC2BIN(HEX2DEC(P530),4),4,1)</f>
        <v>1</v>
      </c>
      <c r="T531" s="13" t="str">
        <f>MID(DEC2BIN(HEX2DEC(T530),4),1,1)</f>
        <v>0</v>
      </c>
      <c r="U531" s="13" t="str">
        <f>MID(DEC2BIN(HEX2DEC(T530),4),2,1)</f>
        <v>1</v>
      </c>
      <c r="V531" s="13" t="str">
        <f>MID(DEC2BIN(HEX2DEC(T530),4),3,1)</f>
        <v>0</v>
      </c>
      <c r="W531" s="13" t="str">
        <f>MID(DEC2BIN(HEX2DEC(T530),4),4,1)</f>
        <v>0</v>
      </c>
      <c r="X531" s="13" t="str">
        <f>MID(DEC2BIN(HEX2DEC(X530),4),1,1)</f>
        <v>1</v>
      </c>
      <c r="Y531" s="13" t="str">
        <f>MID(DEC2BIN(HEX2DEC(X530),4),2,1)</f>
        <v>0</v>
      </c>
      <c r="Z531" s="13" t="str">
        <f>MID(DEC2BIN(HEX2DEC(X530),4),3,1)</f>
        <v>1</v>
      </c>
      <c r="AA531" s="13" t="str">
        <f>MID(DEC2BIN(HEX2DEC(X530),4),4,1)</f>
        <v>1</v>
      </c>
      <c r="AB531" s="13" t="str">
        <f>MID(DEC2BIN(HEX2DEC(AB530),4),1,1)</f>
        <v>0</v>
      </c>
      <c r="AC531" s="13" t="str">
        <f>MID(DEC2BIN(HEX2DEC(AB530),4),2,1)</f>
        <v>0</v>
      </c>
      <c r="AD531" s="13" t="str">
        <f>MID(DEC2BIN(HEX2DEC(AB530),4),3,1)</f>
        <v>0</v>
      </c>
      <c r="AE531" s="13" t="str">
        <f>MID(DEC2BIN(HEX2DEC(AB530),4),4,1)</f>
        <v>0</v>
      </c>
      <c r="AF531" s="13" t="str">
        <f>MID(DEC2BIN(HEX2DEC(AF530),4),1,1)</f>
        <v>1</v>
      </c>
      <c r="AG531" s="13" t="str">
        <f>MID(DEC2BIN(HEX2DEC(AF530),4),2,1)</f>
        <v>0</v>
      </c>
      <c r="AH531" s="13" t="str">
        <f>MID(DEC2BIN(HEX2DEC(AF530),4),3,1)</f>
        <v>1</v>
      </c>
      <c r="AI531" s="13" t="str">
        <f>MID(DEC2BIN(HEX2DEC(AF530),4),4,1)</f>
        <v>0</v>
      </c>
      <c r="AL531" s="16" t="s">
        <v>65</v>
      </c>
      <c r="AM531" s="20" t="str">
        <f>CONCATENATE(D530,H530,L530,P530,T530,X530,AB530,AF530)</f>
        <v>F9B94B0A</v>
      </c>
    </row>
    <row r="532" spans="1:39" ht="15" customHeight="1" thickBot="1" x14ac:dyDescent="0.6">
      <c r="C532" s="17" t="s">
        <v>46</v>
      </c>
      <c r="D532" s="13" t="str">
        <f>D494</f>
        <v>7</v>
      </c>
      <c r="H532" s="13" t="str">
        <f t="shared" ref="H532" si="2750">H494</f>
        <v>A</v>
      </c>
      <c r="L532" s="13" t="str">
        <f t="shared" ref="L532" si="2751">L494</f>
        <v>6</v>
      </c>
      <c r="P532" s="13" t="str">
        <f t="shared" ref="P532" si="2752">P494</f>
        <v>8</v>
      </c>
      <c r="T532" s="13" t="str">
        <f t="shared" ref="T532" si="2753">T494</f>
        <v>1</v>
      </c>
      <c r="X532" s="13" t="str">
        <f t="shared" ref="X532" si="2754">X494</f>
        <v>7</v>
      </c>
      <c r="AB532" s="13" t="str">
        <f t="shared" ref="AB532" si="2755">AB494</f>
        <v>E</v>
      </c>
      <c r="AF532" s="13" t="str">
        <f t="shared" ref="AF532" si="2756">AF494</f>
        <v>6</v>
      </c>
      <c r="AM532" s="14"/>
    </row>
    <row r="533" spans="1:39" ht="15" customHeight="1" thickBot="1" x14ac:dyDescent="0.5">
      <c r="C533" s="15" t="s">
        <v>47</v>
      </c>
      <c r="D533" s="13" t="str">
        <f>MID(DEC2BIN(HEX2DEC(D532),4),1,1)</f>
        <v>0</v>
      </c>
      <c r="E533" s="13" t="str">
        <f>MID(DEC2BIN(HEX2DEC(D532),4),2,1)</f>
        <v>1</v>
      </c>
      <c r="F533" s="13" t="str">
        <f>MID(DEC2BIN(HEX2DEC(D532),4),3,1)</f>
        <v>1</v>
      </c>
      <c r="G533" s="13" t="str">
        <f>MID(DEC2BIN(HEX2DEC(D532),4),4,1)</f>
        <v>1</v>
      </c>
      <c r="H533" s="13" t="str">
        <f>MID(DEC2BIN(HEX2DEC(H532),4),1,1)</f>
        <v>1</v>
      </c>
      <c r="I533" s="13" t="str">
        <f>MID(DEC2BIN(HEX2DEC(H532),4),2,1)</f>
        <v>0</v>
      </c>
      <c r="J533" s="13" t="str">
        <f>MID(DEC2BIN(HEX2DEC(H532),4),3,1)</f>
        <v>1</v>
      </c>
      <c r="K533" s="13" t="str">
        <f>MID(DEC2BIN(HEX2DEC(H532),4),4,1)</f>
        <v>0</v>
      </c>
      <c r="L533" s="13" t="str">
        <f>MID(DEC2BIN(HEX2DEC(L532),4),1,1)</f>
        <v>0</v>
      </c>
      <c r="M533" s="13" t="str">
        <f>MID(DEC2BIN(HEX2DEC(L532),4),2,1)</f>
        <v>1</v>
      </c>
      <c r="N533" s="13" t="str">
        <f>MID(DEC2BIN(HEX2DEC(L532),4),3,1)</f>
        <v>1</v>
      </c>
      <c r="O533" s="13" t="str">
        <f>MID(DEC2BIN(HEX2DEC(L532),4),4,1)</f>
        <v>0</v>
      </c>
      <c r="P533" s="13" t="str">
        <f>MID(DEC2BIN(HEX2DEC(P532),4),1,1)</f>
        <v>1</v>
      </c>
      <c r="Q533" s="13" t="str">
        <f>MID(DEC2BIN(HEX2DEC(P532),4),2,1)</f>
        <v>0</v>
      </c>
      <c r="R533" s="13" t="str">
        <f>MID(DEC2BIN(HEX2DEC(P532),4),3,1)</f>
        <v>0</v>
      </c>
      <c r="S533" s="13" t="str">
        <f>MID(DEC2BIN(HEX2DEC(P532),4),4,1)</f>
        <v>0</v>
      </c>
      <c r="T533" s="13" t="str">
        <f>MID(DEC2BIN(HEX2DEC(T532),4),1,1)</f>
        <v>0</v>
      </c>
      <c r="U533" s="13" t="str">
        <f>MID(DEC2BIN(HEX2DEC(T532),4),2,1)</f>
        <v>0</v>
      </c>
      <c r="V533" s="13" t="str">
        <f>MID(DEC2BIN(HEX2DEC(T532),4),3,1)</f>
        <v>0</v>
      </c>
      <c r="W533" s="13" t="str">
        <f>MID(DEC2BIN(HEX2DEC(T532),4),4,1)</f>
        <v>1</v>
      </c>
      <c r="X533" s="13" t="str">
        <f>MID(DEC2BIN(HEX2DEC(X532),4),1,1)</f>
        <v>0</v>
      </c>
      <c r="Y533" s="13" t="str">
        <f>MID(DEC2BIN(HEX2DEC(X532),4),2,1)</f>
        <v>1</v>
      </c>
      <c r="Z533" s="13" t="str">
        <f>MID(DEC2BIN(HEX2DEC(X532),4),3,1)</f>
        <v>1</v>
      </c>
      <c r="AA533" s="13" t="str">
        <f>MID(DEC2BIN(HEX2DEC(X532),4),4,1)</f>
        <v>1</v>
      </c>
      <c r="AB533" s="13" t="str">
        <f>MID(DEC2BIN(HEX2DEC(AB532),4),1,1)</f>
        <v>1</v>
      </c>
      <c r="AC533" s="13" t="str">
        <f>MID(DEC2BIN(HEX2DEC(AB532),4),2,1)</f>
        <v>1</v>
      </c>
      <c r="AD533" s="13" t="str">
        <f>MID(DEC2BIN(HEX2DEC(AB532),4),3,1)</f>
        <v>1</v>
      </c>
      <c r="AE533" s="13" t="str">
        <f>MID(DEC2BIN(HEX2DEC(AB532),4),4,1)</f>
        <v>0</v>
      </c>
      <c r="AF533" s="13" t="str">
        <f>MID(DEC2BIN(HEX2DEC(AF532),4),1,1)</f>
        <v>0</v>
      </c>
      <c r="AG533" s="13" t="str">
        <f>MID(DEC2BIN(HEX2DEC(AF532),4),2,1)</f>
        <v>1</v>
      </c>
      <c r="AH533" s="13" t="str">
        <f>MID(DEC2BIN(HEX2DEC(AF532),4),3,1)</f>
        <v>1</v>
      </c>
      <c r="AI533" s="13" t="str">
        <f>MID(DEC2BIN(HEX2DEC(AF532),4),4,1)</f>
        <v>0</v>
      </c>
      <c r="AL533" s="16" t="s">
        <v>66</v>
      </c>
      <c r="AM533" s="20" t="str">
        <f>CONCATENATE(D532,H532,L532,P532,T532,X532,AB532,AF532)</f>
        <v>7A6817E6</v>
      </c>
    </row>
    <row r="534" spans="1:39" ht="15" customHeight="1" thickBot="1" x14ac:dyDescent="0.6">
      <c r="C534" s="17" t="s">
        <v>48</v>
      </c>
      <c r="D534" s="13" t="str">
        <f>D496</f>
        <v>7</v>
      </c>
      <c r="H534" s="13" t="str">
        <f t="shared" ref="H534" si="2757">H496</f>
        <v>3</v>
      </c>
      <c r="L534" s="13" t="str">
        <f t="shared" ref="L534" si="2758">L496</f>
        <v>0</v>
      </c>
      <c r="P534" s="13" t="str">
        <f t="shared" ref="P534" si="2759">P496</f>
        <v>D</v>
      </c>
      <c r="T534" s="13" t="str">
        <f t="shared" ref="T534" si="2760">T496</f>
        <v>D</v>
      </c>
      <c r="X534" s="13" t="str">
        <f t="shared" ref="X534" si="2761">X496</f>
        <v>9</v>
      </c>
      <c r="AB534" s="13" t="str">
        <f t="shared" ref="AB534" si="2762">AB496</f>
        <v>2</v>
      </c>
      <c r="AF534" s="13" t="str">
        <f t="shared" ref="AF534" si="2763">AF496</f>
        <v>0</v>
      </c>
      <c r="AM534" s="14"/>
    </row>
    <row r="535" spans="1:39" ht="15" customHeight="1" thickBot="1" x14ac:dyDescent="0.5">
      <c r="C535" s="15" t="s">
        <v>49</v>
      </c>
      <c r="D535" s="13" t="str">
        <f>MID(DEC2BIN(HEX2DEC(D534),4),1,1)</f>
        <v>0</v>
      </c>
      <c r="E535" s="13" t="str">
        <f>MID(DEC2BIN(HEX2DEC(D534),4),2,1)</f>
        <v>1</v>
      </c>
      <c r="F535" s="13" t="str">
        <f>MID(DEC2BIN(HEX2DEC(D534),4),3,1)</f>
        <v>1</v>
      </c>
      <c r="G535" s="13" t="str">
        <f>MID(DEC2BIN(HEX2DEC(D534),4),4,1)</f>
        <v>1</v>
      </c>
      <c r="H535" s="13" t="str">
        <f>MID(DEC2BIN(HEX2DEC(H534),4),1,1)</f>
        <v>0</v>
      </c>
      <c r="I535" s="13" t="str">
        <f>MID(DEC2BIN(HEX2DEC(H534),4),2,1)</f>
        <v>0</v>
      </c>
      <c r="J535" s="13" t="str">
        <f>MID(DEC2BIN(HEX2DEC(H534),4),3,1)</f>
        <v>1</v>
      </c>
      <c r="K535" s="13" t="str">
        <f>MID(DEC2BIN(HEX2DEC(H534),4),4,1)</f>
        <v>1</v>
      </c>
      <c r="L535" s="13" t="str">
        <f>MID(DEC2BIN(HEX2DEC(L534),4),1,1)</f>
        <v>0</v>
      </c>
      <c r="M535" s="13" t="str">
        <f>MID(DEC2BIN(HEX2DEC(L534),4),2,1)</f>
        <v>0</v>
      </c>
      <c r="N535" s="13" t="str">
        <f>MID(DEC2BIN(HEX2DEC(L534),4),3,1)</f>
        <v>0</v>
      </c>
      <c r="O535" s="13" t="str">
        <f>MID(DEC2BIN(HEX2DEC(L534),4),4,1)</f>
        <v>0</v>
      </c>
      <c r="P535" s="13" t="str">
        <f>MID(DEC2BIN(HEX2DEC(P534),4),1,1)</f>
        <v>1</v>
      </c>
      <c r="Q535" s="13" t="str">
        <f>MID(DEC2BIN(HEX2DEC(P534),4),2,1)</f>
        <v>1</v>
      </c>
      <c r="R535" s="13" t="str">
        <f>MID(DEC2BIN(HEX2DEC(P534),4),3,1)</f>
        <v>0</v>
      </c>
      <c r="S535" s="13" t="str">
        <f>MID(DEC2BIN(HEX2DEC(P534),4),4,1)</f>
        <v>1</v>
      </c>
      <c r="T535" s="13" t="str">
        <f>MID(DEC2BIN(HEX2DEC(T534),4),1,1)</f>
        <v>1</v>
      </c>
      <c r="U535" s="13" t="str">
        <f>MID(DEC2BIN(HEX2DEC(T534),4),2,1)</f>
        <v>1</v>
      </c>
      <c r="V535" s="13" t="str">
        <f>MID(DEC2BIN(HEX2DEC(T534),4),3,1)</f>
        <v>0</v>
      </c>
      <c r="W535" s="13" t="str">
        <f>MID(DEC2BIN(HEX2DEC(T534),4),4,1)</f>
        <v>1</v>
      </c>
      <c r="X535" s="13" t="str">
        <f>MID(DEC2BIN(HEX2DEC(X534),4),1,1)</f>
        <v>1</v>
      </c>
      <c r="Y535" s="13" t="str">
        <f>MID(DEC2BIN(HEX2DEC(X534),4),2,1)</f>
        <v>0</v>
      </c>
      <c r="Z535" s="13" t="str">
        <f>MID(DEC2BIN(HEX2DEC(X534),4),3,1)</f>
        <v>0</v>
      </c>
      <c r="AA535" s="13" t="str">
        <f>MID(DEC2BIN(HEX2DEC(X534),4),4,1)</f>
        <v>1</v>
      </c>
      <c r="AB535" s="13" t="str">
        <f>MID(DEC2BIN(HEX2DEC(AB534),4),1,1)</f>
        <v>0</v>
      </c>
      <c r="AC535" s="13" t="str">
        <f>MID(DEC2BIN(HEX2DEC(AB534),4),2,1)</f>
        <v>0</v>
      </c>
      <c r="AD535" s="13" t="str">
        <f>MID(DEC2BIN(HEX2DEC(AB534),4),3,1)</f>
        <v>1</v>
      </c>
      <c r="AE535" s="13" t="str">
        <f>MID(DEC2BIN(HEX2DEC(AB534),4),4,1)</f>
        <v>0</v>
      </c>
      <c r="AF535" s="13" t="str">
        <f>MID(DEC2BIN(HEX2DEC(AF534),4),1,1)</f>
        <v>0</v>
      </c>
      <c r="AG535" s="13" t="str">
        <f>MID(DEC2BIN(HEX2DEC(AF534),4),2,1)</f>
        <v>0</v>
      </c>
      <c r="AH535" s="13" t="str">
        <f>MID(DEC2BIN(HEX2DEC(AF534),4),3,1)</f>
        <v>0</v>
      </c>
      <c r="AI535" s="13" t="str">
        <f>MID(DEC2BIN(HEX2DEC(AF534),4),4,1)</f>
        <v>0</v>
      </c>
      <c r="AL535" s="16" t="s">
        <v>55</v>
      </c>
      <c r="AM535" s="20" t="str">
        <f>CONCATENATE(D534,H534,L534,P534,T534,X534,AB534,AF534)</f>
        <v>730DD920</v>
      </c>
    </row>
    <row r="536" spans="1:39" ht="15" customHeight="1" x14ac:dyDescent="0.45">
      <c r="C536" s="15" t="s">
        <v>50</v>
      </c>
      <c r="D536" s="13" t="str">
        <f>IF(VALUE(D531)=1,D533,D535)</f>
        <v>0</v>
      </c>
      <c r="E536" s="13" t="str">
        <f t="shared" ref="E536:AI536" si="2764">IF(VALUE(E531)=1,E533,E535)</f>
        <v>1</v>
      </c>
      <c r="F536" s="13" t="str">
        <f t="shared" si="2764"/>
        <v>1</v>
      </c>
      <c r="G536" s="13" t="str">
        <f t="shared" si="2764"/>
        <v>1</v>
      </c>
      <c r="H536" s="13" t="str">
        <f t="shared" si="2764"/>
        <v>1</v>
      </c>
      <c r="I536" s="13" t="str">
        <f t="shared" si="2764"/>
        <v>0</v>
      </c>
      <c r="J536" s="13" t="str">
        <f t="shared" si="2764"/>
        <v>1</v>
      </c>
      <c r="K536" s="13" t="str">
        <f t="shared" si="2764"/>
        <v>0</v>
      </c>
      <c r="L536" s="13" t="str">
        <f t="shared" si="2764"/>
        <v>0</v>
      </c>
      <c r="M536" s="13" t="str">
        <f t="shared" si="2764"/>
        <v>0</v>
      </c>
      <c r="N536" s="13" t="str">
        <f t="shared" si="2764"/>
        <v>1</v>
      </c>
      <c r="O536" s="13" t="str">
        <f t="shared" si="2764"/>
        <v>0</v>
      </c>
      <c r="P536" s="13" t="str">
        <f t="shared" si="2764"/>
        <v>1</v>
      </c>
      <c r="Q536" s="13" t="str">
        <f t="shared" si="2764"/>
        <v>1</v>
      </c>
      <c r="R536" s="13" t="str">
        <f t="shared" si="2764"/>
        <v>0</v>
      </c>
      <c r="S536" s="13" t="str">
        <f t="shared" si="2764"/>
        <v>0</v>
      </c>
      <c r="T536" s="13" t="str">
        <f t="shared" si="2764"/>
        <v>1</v>
      </c>
      <c r="U536" s="13" t="str">
        <f t="shared" si="2764"/>
        <v>0</v>
      </c>
      <c r="V536" s="13" t="str">
        <f t="shared" si="2764"/>
        <v>0</v>
      </c>
      <c r="W536" s="13" t="str">
        <f t="shared" si="2764"/>
        <v>1</v>
      </c>
      <c r="X536" s="13" t="str">
        <f t="shared" si="2764"/>
        <v>0</v>
      </c>
      <c r="Y536" s="13" t="str">
        <f t="shared" si="2764"/>
        <v>0</v>
      </c>
      <c r="Z536" s="13" t="str">
        <f t="shared" si="2764"/>
        <v>1</v>
      </c>
      <c r="AA536" s="13" t="str">
        <f t="shared" si="2764"/>
        <v>1</v>
      </c>
      <c r="AB536" s="13" t="str">
        <f t="shared" si="2764"/>
        <v>0</v>
      </c>
      <c r="AC536" s="13" t="str">
        <f t="shared" si="2764"/>
        <v>0</v>
      </c>
      <c r="AD536" s="13" t="str">
        <f t="shared" si="2764"/>
        <v>1</v>
      </c>
      <c r="AE536" s="13" t="str">
        <f t="shared" si="2764"/>
        <v>0</v>
      </c>
      <c r="AF536" s="13" t="str">
        <f t="shared" si="2764"/>
        <v>0</v>
      </c>
      <c r="AG536" s="13" t="str">
        <f t="shared" si="2764"/>
        <v>0</v>
      </c>
      <c r="AH536" s="13" t="str">
        <f t="shared" si="2764"/>
        <v>1</v>
      </c>
      <c r="AI536" s="13" t="str">
        <f t="shared" si="2764"/>
        <v>0</v>
      </c>
    </row>
    <row r="537" spans="1:39" ht="15" customHeight="1" x14ac:dyDescent="0.45">
      <c r="C537" s="15" t="s">
        <v>51</v>
      </c>
      <c r="D537" s="13" t="str">
        <f>BIN2HEX(CONCATENATE(D536,E536,F536,G536))</f>
        <v>7</v>
      </c>
      <c r="H537" s="13" t="str">
        <f>BIN2HEX(CONCATENATE(H536,I536,J536,K536))</f>
        <v>A</v>
      </c>
      <c r="L537" s="13" t="str">
        <f>BIN2HEX(CONCATENATE(L536,M536,N536,O536))</f>
        <v>2</v>
      </c>
      <c r="P537" s="13" t="str">
        <f>BIN2HEX(CONCATENATE(P536,Q536,R536,S536))</f>
        <v>C</v>
      </c>
      <c r="T537" s="13" t="str">
        <f>BIN2HEX(CONCATENATE(T536,U536,V536,W536))</f>
        <v>9</v>
      </c>
      <c r="X537" s="13" t="str">
        <f>BIN2HEX(CONCATENATE(X536,Y536,Z536,AA536))</f>
        <v>3</v>
      </c>
      <c r="AB537" s="13" t="str">
        <f>BIN2HEX(CONCATENATE(AB536,AC536,AD536,AE536))</f>
        <v>2</v>
      </c>
      <c r="AF537" s="13" t="str">
        <f>BIN2HEX(CONCATENATE(AF536,AG536,AH536,AI536))</f>
        <v>2</v>
      </c>
    </row>
    <row r="538" spans="1:39" ht="15" customHeight="1" x14ac:dyDescent="0.55000000000000004">
      <c r="C538" s="17" t="s">
        <v>52</v>
      </c>
      <c r="D538" s="13" t="str">
        <f>D498</f>
        <v>7</v>
      </c>
      <c r="H538" s="13" t="str">
        <f t="shared" ref="H538" si="2765">H498</f>
        <v>B</v>
      </c>
      <c r="L538" s="13" t="str">
        <f t="shared" ref="L538" si="2766">L498</f>
        <v>1</v>
      </c>
      <c r="P538" s="13" t="str">
        <f t="shared" ref="P538" si="2767">P498</f>
        <v>4</v>
      </c>
      <c r="T538" s="13" t="str">
        <f t="shared" ref="T538" si="2768">T498</f>
        <v>D</v>
      </c>
      <c r="X538" s="13" t="str">
        <f t="shared" ref="X538" si="2769">X498</f>
        <v>5</v>
      </c>
      <c r="AB538" s="13" t="str">
        <f t="shared" ref="AB538" si="2770">AB498</f>
        <v>0</v>
      </c>
      <c r="AF538" s="13" t="str">
        <f t="shared" ref="AF538" si="2771">AF498</f>
        <v>F</v>
      </c>
    </row>
    <row r="539" spans="1:39" ht="15" customHeight="1" x14ac:dyDescent="0.45">
      <c r="D539" s="13" t="str">
        <f>MID(DEC2BIN(HEX2DEC(D538),4),1,1)</f>
        <v>0</v>
      </c>
      <c r="E539" s="13" t="str">
        <f>MID(DEC2BIN(HEX2DEC(D538),4),2,1)</f>
        <v>1</v>
      </c>
      <c r="F539" s="13" t="str">
        <f>MID(DEC2BIN(HEX2DEC(D538),4),3,1)</f>
        <v>1</v>
      </c>
      <c r="G539" s="13" t="str">
        <f>MID(DEC2BIN(HEX2DEC(D538),4),4,1)</f>
        <v>1</v>
      </c>
      <c r="H539" s="13" t="str">
        <f>MID(DEC2BIN(HEX2DEC(H538),4),1,1)</f>
        <v>1</v>
      </c>
      <c r="I539" s="13" t="str">
        <f>MID(DEC2BIN(HEX2DEC(H538),4),2,1)</f>
        <v>0</v>
      </c>
      <c r="J539" s="13" t="str">
        <f>MID(DEC2BIN(HEX2DEC(H538),4),3,1)</f>
        <v>1</v>
      </c>
      <c r="K539" s="13" t="str">
        <f>MID(DEC2BIN(HEX2DEC(H538),4),4,1)</f>
        <v>1</v>
      </c>
      <c r="L539" s="13" t="str">
        <f>MID(DEC2BIN(HEX2DEC(L538),4),1,1)</f>
        <v>0</v>
      </c>
      <c r="M539" s="13" t="str">
        <f>MID(DEC2BIN(HEX2DEC(L538),4),2,1)</f>
        <v>0</v>
      </c>
      <c r="N539" s="13" t="str">
        <f>MID(DEC2BIN(HEX2DEC(L538),4),3,1)</f>
        <v>0</v>
      </c>
      <c r="O539" s="13" t="str">
        <f>MID(DEC2BIN(HEX2DEC(L538),4),4,1)</f>
        <v>1</v>
      </c>
      <c r="P539" s="13" t="str">
        <f>MID(DEC2BIN(HEX2DEC(P538),4),1,1)</f>
        <v>0</v>
      </c>
      <c r="Q539" s="13" t="str">
        <f>MID(DEC2BIN(HEX2DEC(P538),4),2,1)</f>
        <v>1</v>
      </c>
      <c r="R539" s="13" t="str">
        <f>MID(DEC2BIN(HEX2DEC(P538),4),3,1)</f>
        <v>0</v>
      </c>
      <c r="S539" s="13" t="str">
        <f>MID(DEC2BIN(HEX2DEC(P538),4),4,1)</f>
        <v>0</v>
      </c>
      <c r="T539" s="13" t="str">
        <f>MID(DEC2BIN(HEX2DEC(T538),4),1,1)</f>
        <v>1</v>
      </c>
      <c r="U539" s="13" t="str">
        <f>MID(DEC2BIN(HEX2DEC(T538),4),2,1)</f>
        <v>1</v>
      </c>
      <c r="V539" s="13" t="str">
        <f>MID(DEC2BIN(HEX2DEC(T538),4),3,1)</f>
        <v>0</v>
      </c>
      <c r="W539" s="13" t="str">
        <f>MID(DEC2BIN(HEX2DEC(T538),4),4,1)</f>
        <v>1</v>
      </c>
      <c r="X539" s="13" t="str">
        <f>MID(DEC2BIN(HEX2DEC(X538),4),1,1)</f>
        <v>0</v>
      </c>
      <c r="Y539" s="13" t="str">
        <f>MID(DEC2BIN(HEX2DEC(X538),4),2,1)</f>
        <v>1</v>
      </c>
      <c r="Z539" s="13" t="str">
        <f>MID(DEC2BIN(HEX2DEC(X538),4),3,1)</f>
        <v>0</v>
      </c>
      <c r="AA539" s="13" t="str">
        <f>MID(DEC2BIN(HEX2DEC(X538),4),4,1)</f>
        <v>1</v>
      </c>
      <c r="AB539" s="13" t="str">
        <f>MID(DEC2BIN(HEX2DEC(AB538),4),1,1)</f>
        <v>0</v>
      </c>
      <c r="AC539" s="13" t="str">
        <f>MID(DEC2BIN(HEX2DEC(AB538),4),2,1)</f>
        <v>0</v>
      </c>
      <c r="AD539" s="13" t="str">
        <f>MID(DEC2BIN(HEX2DEC(AB538),4),3,1)</f>
        <v>0</v>
      </c>
      <c r="AE539" s="13" t="str">
        <f>MID(DEC2BIN(HEX2DEC(AB538),4),4,1)</f>
        <v>0</v>
      </c>
      <c r="AF539" s="13" t="str">
        <f>MID(DEC2BIN(HEX2DEC(AF538),4),1,1)</f>
        <v>1</v>
      </c>
      <c r="AG539" s="13" t="str">
        <f>MID(DEC2BIN(HEX2DEC(AF538),4),2,1)</f>
        <v>1</v>
      </c>
      <c r="AH539" s="13" t="str">
        <f>MID(DEC2BIN(HEX2DEC(AF538),4),3,1)</f>
        <v>1</v>
      </c>
      <c r="AI539" s="13" t="str">
        <f>MID(DEC2BIN(HEX2DEC(AF538),4),4,1)</f>
        <v>1</v>
      </c>
    </row>
    <row r="540" spans="1:39" ht="15" customHeight="1" x14ac:dyDescent="0.45">
      <c r="A540" s="23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  <c r="AE540" s="23"/>
      <c r="AF540" s="23"/>
      <c r="AG540" s="23"/>
      <c r="AH540" s="23"/>
      <c r="AI540" s="23"/>
      <c r="AJ540" s="23"/>
      <c r="AK540" s="23"/>
      <c r="AL540" s="23"/>
      <c r="AM540" s="23"/>
    </row>
    <row r="542" spans="1:39" ht="15" customHeight="1" x14ac:dyDescent="0.5">
      <c r="C542" s="12" t="s">
        <v>35</v>
      </c>
      <c r="D542" s="13">
        <f>D506+1</f>
        <v>16</v>
      </c>
    </row>
    <row r="544" spans="1:39" ht="15" customHeight="1" x14ac:dyDescent="0.45">
      <c r="C544" s="14" t="s">
        <v>31</v>
      </c>
      <c r="D544" s="13" t="str">
        <f>BIN2HEX(CONCATENATE(D545,E545,F545,G545))</f>
        <v>B</v>
      </c>
      <c r="H544" s="13" t="str">
        <f>BIN2HEX(CONCATENATE(H545,I545,J545,K545))</f>
        <v>A</v>
      </c>
      <c r="L544" s="13" t="str">
        <f>BIN2HEX(CONCATENATE(L545,M545,N545,O545))</f>
        <v>3</v>
      </c>
      <c r="P544" s="13" t="str">
        <f>BIN2HEX(CONCATENATE(P545,Q545,R545,S545))</f>
        <v>7</v>
      </c>
      <c r="T544" s="13" t="str">
        <f>BIN2HEX(CONCATENATE(T545,U545,V545,W545))</f>
        <v>1</v>
      </c>
      <c r="X544" s="13" t="str">
        <f>BIN2HEX(CONCATENATE(X545,Y545,Z545,AA545))</f>
        <v>2</v>
      </c>
      <c r="AB544" s="13" t="str">
        <f>BIN2HEX(CONCATENATE(AB545,AC545,AD545,AE545))</f>
        <v>D</v>
      </c>
      <c r="AF544" s="13" t="str">
        <f>BIN2HEX(CONCATENATE(AF545,AG545,AH545,AI545))</f>
        <v>4</v>
      </c>
    </row>
    <row r="545" spans="3:39" ht="15" customHeight="1" x14ac:dyDescent="0.45">
      <c r="C545" s="14" t="s">
        <v>36</v>
      </c>
      <c r="D545" s="13">
        <f>IF(ISEVEN(D546+D547+D548),0,1)</f>
        <v>1</v>
      </c>
      <c r="E545" s="13">
        <f t="shared" ref="E545:AI545" si="2772">IF(ISEVEN(E546+E547+E548),0,1)</f>
        <v>0</v>
      </c>
      <c r="F545" s="13">
        <f t="shared" si="2772"/>
        <v>1</v>
      </c>
      <c r="G545" s="13">
        <f t="shared" si="2772"/>
        <v>1</v>
      </c>
      <c r="H545" s="13">
        <f t="shared" si="2772"/>
        <v>1</v>
      </c>
      <c r="I545" s="13">
        <f t="shared" si="2772"/>
        <v>0</v>
      </c>
      <c r="J545" s="13">
        <f t="shared" si="2772"/>
        <v>1</v>
      </c>
      <c r="K545" s="13">
        <f t="shared" si="2772"/>
        <v>0</v>
      </c>
      <c r="L545" s="13">
        <f t="shared" si="2772"/>
        <v>0</v>
      </c>
      <c r="M545" s="13">
        <f t="shared" si="2772"/>
        <v>0</v>
      </c>
      <c r="N545" s="13">
        <f t="shared" si="2772"/>
        <v>1</v>
      </c>
      <c r="O545" s="13">
        <f t="shared" si="2772"/>
        <v>1</v>
      </c>
      <c r="P545" s="13">
        <f t="shared" si="2772"/>
        <v>0</v>
      </c>
      <c r="Q545" s="13">
        <f t="shared" si="2772"/>
        <v>1</v>
      </c>
      <c r="R545" s="13">
        <f t="shared" si="2772"/>
        <v>1</v>
      </c>
      <c r="S545" s="13">
        <f t="shared" si="2772"/>
        <v>1</v>
      </c>
      <c r="T545" s="13">
        <f t="shared" si="2772"/>
        <v>0</v>
      </c>
      <c r="U545" s="13">
        <f t="shared" si="2772"/>
        <v>0</v>
      </c>
      <c r="V545" s="13">
        <f t="shared" si="2772"/>
        <v>0</v>
      </c>
      <c r="W545" s="13">
        <f t="shared" si="2772"/>
        <v>1</v>
      </c>
      <c r="X545" s="13">
        <f t="shared" si="2772"/>
        <v>0</v>
      </c>
      <c r="Y545" s="13">
        <f t="shared" si="2772"/>
        <v>0</v>
      </c>
      <c r="Z545" s="13">
        <f t="shared" si="2772"/>
        <v>1</v>
      </c>
      <c r="AA545" s="13">
        <f t="shared" si="2772"/>
        <v>0</v>
      </c>
      <c r="AB545" s="13">
        <f t="shared" si="2772"/>
        <v>1</v>
      </c>
      <c r="AC545" s="13">
        <f t="shared" si="2772"/>
        <v>1</v>
      </c>
      <c r="AD545" s="13">
        <f t="shared" si="2772"/>
        <v>0</v>
      </c>
      <c r="AE545" s="13">
        <f t="shared" si="2772"/>
        <v>1</v>
      </c>
      <c r="AF545" s="13">
        <f t="shared" si="2772"/>
        <v>0</v>
      </c>
      <c r="AG545" s="13">
        <f t="shared" si="2772"/>
        <v>1</v>
      </c>
      <c r="AH545" s="13">
        <f t="shared" si="2772"/>
        <v>0</v>
      </c>
      <c r="AI545" s="13">
        <f t="shared" si="2772"/>
        <v>0</v>
      </c>
      <c r="AL545" s="13" t="s">
        <v>53</v>
      </c>
      <c r="AM545" s="14" t="str">
        <f>VLOOKUP('הכנה ל- SHA-256 #2'!$U$24,'הכנה ל- SHA-256 #2'!$U$24:$CG$24,1+'SHA-256 Algorithm #2'!D542,)</f>
        <v>00000100</v>
      </c>
    </row>
    <row r="546" spans="3:39" ht="15" customHeight="1" x14ac:dyDescent="0.45">
      <c r="C546" s="14" t="s">
        <v>32</v>
      </c>
      <c r="D546" s="13" t="str">
        <f>N550</f>
        <v>1</v>
      </c>
      <c r="E546" s="13" t="str">
        <f t="shared" ref="E546" si="2773">O550</f>
        <v>0</v>
      </c>
      <c r="F546" s="13" t="str">
        <f t="shared" ref="F546" si="2774">P550</f>
        <v>0</v>
      </c>
      <c r="G546" s="13" t="str">
        <f t="shared" ref="G546" si="2775">Q550</f>
        <v>0</v>
      </c>
      <c r="H546" s="13" t="str">
        <f t="shared" ref="H546" si="2776">R550</f>
        <v>0</v>
      </c>
      <c r="I546" s="13" t="str">
        <f t="shared" ref="I546" si="2777">S550</f>
        <v>1</v>
      </c>
      <c r="J546" s="13" t="str">
        <f t="shared" ref="J546" si="2778">T550</f>
        <v>1</v>
      </c>
      <c r="K546" s="13" t="str">
        <f t="shared" ref="K546" si="2779">U550</f>
        <v>0</v>
      </c>
      <c r="L546" s="13" t="str">
        <f t="shared" ref="L546" si="2780">V550</f>
        <v>1</v>
      </c>
      <c r="M546" s="13" t="str">
        <f t="shared" ref="M546" si="2781">W550</f>
        <v>1</v>
      </c>
      <c r="N546" s="13" t="str">
        <f t="shared" ref="N546" si="2782">X550</f>
        <v>0</v>
      </c>
      <c r="O546" s="13" t="str">
        <f t="shared" ref="O546" si="2783">Y550</f>
        <v>1</v>
      </c>
      <c r="P546" s="13" t="str">
        <f t="shared" ref="P546" si="2784">Z550</f>
        <v>1</v>
      </c>
      <c r="Q546" s="13" t="str">
        <f t="shared" ref="Q546" si="2785">AA550</f>
        <v>1</v>
      </c>
      <c r="R546" s="13" t="str">
        <f t="shared" ref="R546" si="2786">AB550</f>
        <v>1</v>
      </c>
      <c r="S546" s="13" t="str">
        <f t="shared" ref="S546" si="2787">AC550</f>
        <v>1</v>
      </c>
      <c r="T546" s="13" t="str">
        <f t="shared" ref="T546" si="2788">AD550</f>
        <v>0</v>
      </c>
      <c r="U546" s="13" t="str">
        <f t="shared" ref="U546" si="2789">AE550</f>
        <v>0</v>
      </c>
      <c r="V546" s="13" t="str">
        <f t="shared" ref="V546" si="2790">AF550</f>
        <v>1</v>
      </c>
      <c r="W546" s="13" t="str">
        <f t="shared" ref="W546" si="2791">AG550</f>
        <v>0</v>
      </c>
      <c r="X546" s="13" t="str">
        <f t="shared" ref="X546" si="2792">AH550</f>
        <v>1</v>
      </c>
      <c r="Y546" s="13" t="str">
        <f t="shared" ref="Y546" si="2793">AI550</f>
        <v>0</v>
      </c>
      <c r="Z546" s="13" t="str">
        <f>D550</f>
        <v>0</v>
      </c>
      <c r="AA546" s="13" t="str">
        <f t="shared" ref="AA546" si="2794">E550</f>
        <v>0</v>
      </c>
      <c r="AB546" s="13" t="str">
        <f t="shared" ref="AB546" si="2795">F550</f>
        <v>0</v>
      </c>
      <c r="AC546" s="13" t="str">
        <f t="shared" ref="AC546" si="2796">G550</f>
        <v>0</v>
      </c>
      <c r="AD546" s="13" t="str">
        <f t="shared" ref="AD546" si="2797">H550</f>
        <v>1</v>
      </c>
      <c r="AE546" s="13" t="str">
        <f t="shared" ref="AE546" si="2798">I550</f>
        <v>0</v>
      </c>
      <c r="AF546" s="13" t="str">
        <f t="shared" ref="AF546" si="2799">J550</f>
        <v>1</v>
      </c>
      <c r="AG546" s="13" t="str">
        <f t="shared" ref="AG546" si="2800">K550</f>
        <v>0</v>
      </c>
      <c r="AH546" s="13" t="str">
        <f t="shared" ref="AH546" si="2801">L550</f>
        <v>1</v>
      </c>
      <c r="AI546" s="13" t="str">
        <f t="shared" ref="AI546" si="2802">M550</f>
        <v>1</v>
      </c>
      <c r="AL546" s="14" t="s">
        <v>54</v>
      </c>
      <c r="AM546" s="14" t="str">
        <f>HLOOKUP('הכנה ל- SHA-256 #1'!$Q$5,'הכנה ל- SHA-256 #1'!$Q$5:$Q$69,1+'SHA-256 Algorithm #2'!D542,FALSE)</f>
        <v>C19BF174</v>
      </c>
    </row>
    <row r="547" spans="3:39" ht="15" customHeight="1" x14ac:dyDescent="0.45">
      <c r="C547" s="14" t="s">
        <v>33</v>
      </c>
      <c r="D547" s="13" t="str">
        <f>W550</f>
        <v>1</v>
      </c>
      <c r="E547" s="13" t="str">
        <f t="shared" ref="E547" si="2803">X550</f>
        <v>0</v>
      </c>
      <c r="F547" s="13" t="str">
        <f t="shared" ref="F547" si="2804">Y550</f>
        <v>1</v>
      </c>
      <c r="G547" s="13" t="str">
        <f t="shared" ref="G547" si="2805">Z550</f>
        <v>1</v>
      </c>
      <c r="H547" s="13" t="str">
        <f t="shared" ref="H547" si="2806">AA550</f>
        <v>1</v>
      </c>
      <c r="I547" s="13" t="str">
        <f t="shared" ref="I547" si="2807">AB550</f>
        <v>1</v>
      </c>
      <c r="J547" s="13" t="str">
        <f t="shared" ref="J547" si="2808">AC550</f>
        <v>1</v>
      </c>
      <c r="K547" s="13" t="str">
        <f t="shared" ref="K547" si="2809">AD550</f>
        <v>0</v>
      </c>
      <c r="L547" s="13" t="str">
        <f t="shared" ref="L547" si="2810">AE550</f>
        <v>0</v>
      </c>
      <c r="M547" s="13" t="str">
        <f t="shared" ref="M547" si="2811">AF550</f>
        <v>1</v>
      </c>
      <c r="N547" s="13" t="str">
        <f t="shared" ref="N547" si="2812">AG550</f>
        <v>0</v>
      </c>
      <c r="O547" s="13" t="str">
        <f t="shared" ref="O547" si="2813">AH550</f>
        <v>1</v>
      </c>
      <c r="P547" s="13" t="str">
        <f t="shared" ref="P547" si="2814">AI550</f>
        <v>0</v>
      </c>
      <c r="Q547" s="13" t="str">
        <f>D550</f>
        <v>0</v>
      </c>
      <c r="R547" s="13" t="str">
        <f t="shared" ref="R547" si="2815">E550</f>
        <v>0</v>
      </c>
      <c r="S547" s="13" t="str">
        <f t="shared" ref="S547" si="2816">F550</f>
        <v>0</v>
      </c>
      <c r="T547" s="13" t="str">
        <f t="shared" ref="T547" si="2817">G550</f>
        <v>0</v>
      </c>
      <c r="U547" s="13" t="str">
        <f t="shared" ref="U547" si="2818">H550</f>
        <v>1</v>
      </c>
      <c r="V547" s="13" t="str">
        <f t="shared" ref="V547" si="2819">I550</f>
        <v>0</v>
      </c>
      <c r="W547" s="13" t="str">
        <f t="shared" ref="W547" si="2820">J550</f>
        <v>1</v>
      </c>
      <c r="X547" s="13" t="str">
        <f t="shared" ref="X547" si="2821">K550</f>
        <v>0</v>
      </c>
      <c r="Y547" s="13" t="str">
        <f t="shared" ref="Y547" si="2822">L550</f>
        <v>1</v>
      </c>
      <c r="Z547" s="13" t="str">
        <f t="shared" ref="Z547" si="2823">M550</f>
        <v>1</v>
      </c>
      <c r="AA547" s="13" t="str">
        <f t="shared" ref="AA547" si="2824">N550</f>
        <v>1</v>
      </c>
      <c r="AB547" s="13" t="str">
        <f t="shared" ref="AB547" si="2825">O550</f>
        <v>0</v>
      </c>
      <c r="AC547" s="13" t="str">
        <f t="shared" ref="AC547" si="2826">P550</f>
        <v>0</v>
      </c>
      <c r="AD547" s="13" t="str">
        <f t="shared" ref="AD547" si="2827">Q550</f>
        <v>0</v>
      </c>
      <c r="AE547" s="13" t="str">
        <f t="shared" ref="AE547" si="2828">R550</f>
        <v>0</v>
      </c>
      <c r="AF547" s="13" t="str">
        <f t="shared" ref="AF547" si="2829">S550</f>
        <v>1</v>
      </c>
      <c r="AG547" s="13" t="str">
        <f t="shared" ref="AG547" si="2830">T550</f>
        <v>1</v>
      </c>
      <c r="AH547" s="13" t="str">
        <f t="shared" ref="AH547" si="2831">U550</f>
        <v>0</v>
      </c>
      <c r="AI547" s="13" t="str">
        <f t="shared" ref="AI547" si="2832">V550</f>
        <v>1</v>
      </c>
      <c r="AL547" s="14" t="s">
        <v>55</v>
      </c>
      <c r="AM547" s="14" t="str">
        <f>CONCATENATE(D574,H574,L574,P574,T574,X574,AB574,AF574)</f>
        <v>730DD920</v>
      </c>
    </row>
    <row r="548" spans="3:39" ht="15" customHeight="1" x14ac:dyDescent="0.45">
      <c r="C548" s="14" t="s">
        <v>34</v>
      </c>
      <c r="D548" s="13" t="str">
        <f>AH550</f>
        <v>1</v>
      </c>
      <c r="E548" s="13" t="str">
        <f>AI550</f>
        <v>0</v>
      </c>
      <c r="F548" s="13" t="str">
        <f>D550</f>
        <v>0</v>
      </c>
      <c r="G548" s="13" t="str">
        <f t="shared" ref="G548" si="2833">E550</f>
        <v>0</v>
      </c>
      <c r="H548" s="13" t="str">
        <f t="shared" ref="H548" si="2834">F550</f>
        <v>0</v>
      </c>
      <c r="I548" s="13" t="str">
        <f t="shared" ref="I548" si="2835">G550</f>
        <v>0</v>
      </c>
      <c r="J548" s="13" t="str">
        <f t="shared" ref="J548" si="2836">H550</f>
        <v>1</v>
      </c>
      <c r="K548" s="13" t="str">
        <f t="shared" ref="K548" si="2837">I550</f>
        <v>0</v>
      </c>
      <c r="L548" s="13" t="str">
        <f t="shared" ref="L548" si="2838">J550</f>
        <v>1</v>
      </c>
      <c r="M548" s="13" t="str">
        <f t="shared" ref="M548" si="2839">K550</f>
        <v>0</v>
      </c>
      <c r="N548" s="13" t="str">
        <f t="shared" ref="N548" si="2840">L550</f>
        <v>1</v>
      </c>
      <c r="O548" s="13" t="str">
        <f t="shared" ref="O548" si="2841">M550</f>
        <v>1</v>
      </c>
      <c r="P548" s="13" t="str">
        <f t="shared" ref="P548" si="2842">N550</f>
        <v>1</v>
      </c>
      <c r="Q548" s="13" t="str">
        <f t="shared" ref="Q548" si="2843">O550</f>
        <v>0</v>
      </c>
      <c r="R548" s="13" t="str">
        <f t="shared" ref="R548" si="2844">P550</f>
        <v>0</v>
      </c>
      <c r="S548" s="13" t="str">
        <f t="shared" ref="S548" si="2845">Q550</f>
        <v>0</v>
      </c>
      <c r="T548" s="13" t="str">
        <f t="shared" ref="T548" si="2846">R550</f>
        <v>0</v>
      </c>
      <c r="U548" s="13" t="str">
        <f t="shared" ref="U548" si="2847">S550</f>
        <v>1</v>
      </c>
      <c r="V548" s="13" t="str">
        <f t="shared" ref="V548" si="2848">T550</f>
        <v>1</v>
      </c>
      <c r="W548" s="13" t="str">
        <f t="shared" ref="W548" si="2849">U550</f>
        <v>0</v>
      </c>
      <c r="X548" s="13" t="str">
        <f t="shared" ref="X548" si="2850">V550</f>
        <v>1</v>
      </c>
      <c r="Y548" s="13" t="str">
        <f t="shared" ref="Y548" si="2851">W550</f>
        <v>1</v>
      </c>
      <c r="Z548" s="13" t="str">
        <f t="shared" ref="Z548" si="2852">X550</f>
        <v>0</v>
      </c>
      <c r="AA548" s="13" t="str">
        <f t="shared" ref="AA548" si="2853">Y550</f>
        <v>1</v>
      </c>
      <c r="AB548" s="13" t="str">
        <f t="shared" ref="AB548" si="2854">Z550</f>
        <v>1</v>
      </c>
      <c r="AC548" s="13" t="str">
        <f t="shared" ref="AC548" si="2855">AA550</f>
        <v>1</v>
      </c>
      <c r="AD548" s="13" t="str">
        <f t="shared" ref="AD548" si="2856">AB550</f>
        <v>1</v>
      </c>
      <c r="AE548" s="13" t="str">
        <f t="shared" ref="AE548" si="2857">AC550</f>
        <v>1</v>
      </c>
      <c r="AF548" s="13" t="str">
        <f t="shared" ref="AF548" si="2858">AD550</f>
        <v>0</v>
      </c>
      <c r="AG548" s="13" t="str">
        <f t="shared" ref="AG548" si="2859">AE550</f>
        <v>0</v>
      </c>
      <c r="AH548" s="13" t="str">
        <f t="shared" ref="AH548" si="2860">AF550</f>
        <v>1</v>
      </c>
      <c r="AI548" s="13" t="str">
        <f t="shared" ref="AI548" si="2861">AG550</f>
        <v>0</v>
      </c>
      <c r="AL548" s="14" t="s">
        <v>56</v>
      </c>
      <c r="AM548" s="14" t="str">
        <f>CONCATENATE(D573,H573,L573,P573,T573,X573,AB573,AF573,)</f>
        <v>7BB80762</v>
      </c>
    </row>
    <row r="549" spans="3:39" ht="15" customHeight="1" x14ac:dyDescent="0.55000000000000004">
      <c r="C549" s="14" t="s">
        <v>23</v>
      </c>
      <c r="D549" s="13" t="str">
        <f>MID($AM519,1,1)</f>
        <v>0</v>
      </c>
      <c r="H549" s="13" t="str">
        <f>MID($AM519,2,1)</f>
        <v>A</v>
      </c>
      <c r="L549" s="13" t="str">
        <f>MID($AM519,3,1)</f>
        <v>E</v>
      </c>
      <c r="P549" s="13" t="str">
        <f>MID($AM519,4,1)</f>
        <v>1</v>
      </c>
      <c r="T549" s="13" t="str">
        <f>MID($AM519,5,1)</f>
        <v>B</v>
      </c>
      <c r="X549" s="13" t="str">
        <f>MID($AM519,6,1)</f>
        <v>7</v>
      </c>
      <c r="AB549" s="13" t="str">
        <f>MID($AM519,7,1)</f>
        <v>C</v>
      </c>
      <c r="AF549" s="13" t="str">
        <f>MID($AM519,8,1)</f>
        <v>A</v>
      </c>
      <c r="AL549" s="21" t="s">
        <v>40</v>
      </c>
      <c r="AM549" s="14" t="str">
        <f>CONCATENATE(D561,H561,L561,P561,T561,X561,AB561,AF561)</f>
        <v>94BDA54E</v>
      </c>
    </row>
    <row r="550" spans="3:39" ht="15" customHeight="1" x14ac:dyDescent="0.45">
      <c r="C550" s="14" t="s">
        <v>24</v>
      </c>
      <c r="D550" s="13" t="str">
        <f>MID(DEC2BIN(HEX2DEC(D549),4),1,1)</f>
        <v>0</v>
      </c>
      <c r="E550" s="13" t="str">
        <f>MID(DEC2BIN(HEX2DEC(D549),4),2,1)</f>
        <v>0</v>
      </c>
      <c r="F550" s="13" t="str">
        <f>MID(DEC2BIN(HEX2DEC(D549),4),3,1)</f>
        <v>0</v>
      </c>
      <c r="G550" s="13" t="str">
        <f>MID(DEC2BIN(HEX2DEC(D549),4),4,1)</f>
        <v>0</v>
      </c>
      <c r="H550" s="13" t="str">
        <f>MID(DEC2BIN(HEX2DEC(H549),4),1,1)</f>
        <v>1</v>
      </c>
      <c r="I550" s="13" t="str">
        <f>MID(DEC2BIN(HEX2DEC(H549),4),2,1)</f>
        <v>0</v>
      </c>
      <c r="J550" s="13" t="str">
        <f>MID(DEC2BIN(HEX2DEC(H549),4),3,1)</f>
        <v>1</v>
      </c>
      <c r="K550" s="13" t="str">
        <f>MID(DEC2BIN(HEX2DEC(H549),4),4,1)</f>
        <v>0</v>
      </c>
      <c r="L550" s="13" t="str">
        <f>MID(DEC2BIN(HEX2DEC(L549),4),1,1)</f>
        <v>1</v>
      </c>
      <c r="M550" s="13" t="str">
        <f>MID(DEC2BIN(HEX2DEC(L549),4),2,1)</f>
        <v>1</v>
      </c>
      <c r="N550" s="13" t="str">
        <f>MID(DEC2BIN(HEX2DEC(L549),4),3,1)</f>
        <v>1</v>
      </c>
      <c r="O550" s="13" t="str">
        <f>MID(DEC2BIN(HEX2DEC(L549),4),4,1)</f>
        <v>0</v>
      </c>
      <c r="P550" s="13" t="str">
        <f>MID(DEC2BIN(HEX2DEC(P549),4),1,1)</f>
        <v>0</v>
      </c>
      <c r="Q550" s="13" t="str">
        <f>MID(DEC2BIN(HEX2DEC(P549),4),2,1)</f>
        <v>0</v>
      </c>
      <c r="R550" s="13" t="str">
        <f>MID(DEC2BIN(HEX2DEC(P549),4),3,1)</f>
        <v>0</v>
      </c>
      <c r="S550" s="13" t="str">
        <f>MID(DEC2BIN(HEX2DEC(P549),4),4,1)</f>
        <v>1</v>
      </c>
      <c r="T550" s="13" t="str">
        <f>MID(DEC2BIN(HEX2DEC(T549),4),1,1)</f>
        <v>1</v>
      </c>
      <c r="U550" s="13" t="str">
        <f>MID(DEC2BIN(HEX2DEC(T549),4),2,1)</f>
        <v>0</v>
      </c>
      <c r="V550" s="13" t="str">
        <f>MID(DEC2BIN(HEX2DEC(T549),4),3,1)</f>
        <v>1</v>
      </c>
      <c r="W550" s="13" t="str">
        <f>MID(DEC2BIN(HEX2DEC(T549),4),4,1)</f>
        <v>1</v>
      </c>
      <c r="X550" s="13" t="str">
        <f>MID(DEC2BIN(HEX2DEC(X549),4),1,1)</f>
        <v>0</v>
      </c>
      <c r="Y550" s="13" t="str">
        <f>MID(DEC2BIN(HEX2DEC(X549),4),2,1)</f>
        <v>1</v>
      </c>
      <c r="Z550" s="13" t="str">
        <f>MID(DEC2BIN(HEX2DEC(X549),4),3,1)</f>
        <v>1</v>
      </c>
      <c r="AA550" s="13" t="str">
        <f>MID(DEC2BIN(HEX2DEC(X549),4),4,1)</f>
        <v>1</v>
      </c>
      <c r="AB550" s="13" t="str">
        <f>MID(DEC2BIN(HEX2DEC(AB549),4),1,1)</f>
        <v>1</v>
      </c>
      <c r="AC550" s="13" t="str">
        <f>MID(DEC2BIN(HEX2DEC(AB549),4),2,1)</f>
        <v>1</v>
      </c>
      <c r="AD550" s="13" t="str">
        <f>MID(DEC2BIN(HEX2DEC(AB549),4),3,1)</f>
        <v>0</v>
      </c>
      <c r="AE550" s="13" t="str">
        <f>MID(DEC2BIN(HEX2DEC(AB549),4),4,1)</f>
        <v>0</v>
      </c>
      <c r="AF550" s="13" t="str">
        <f>MID(DEC2BIN(HEX2DEC(AF549),4),1,1)</f>
        <v>1</v>
      </c>
      <c r="AG550" s="13" t="str">
        <f>MID(DEC2BIN(HEX2DEC(AF549),4),2,1)</f>
        <v>0</v>
      </c>
      <c r="AH550" s="13" t="str">
        <f>MID(DEC2BIN(HEX2DEC(AF549),4),3,1)</f>
        <v>1</v>
      </c>
      <c r="AI550" s="13" t="str">
        <f>MID(DEC2BIN(HEX2DEC(AF549),4),4,1)</f>
        <v>0</v>
      </c>
      <c r="AL550" s="14" t="s">
        <v>57</v>
      </c>
      <c r="AM550" s="19" t="str">
        <f>DEC2HEX(MOD(HEX2DEC(AM545)+HEX2DEC(AM546)+HEX2DEC(AM547)+HEX2DEC(AM548)+HEX2DEC(AM549),2^32),8)</f>
        <v>451F7844</v>
      </c>
    </row>
    <row r="551" spans="3:39" ht="15" customHeight="1" x14ac:dyDescent="0.45">
      <c r="C551" s="14" t="s">
        <v>25</v>
      </c>
      <c r="D551" s="13" t="str">
        <f>D513</f>
        <v>4</v>
      </c>
      <c r="H551" s="13" t="str">
        <f t="shared" ref="H551" si="2862">H513</f>
        <v>6</v>
      </c>
      <c r="L551" s="13" t="str">
        <f t="shared" ref="L551" si="2863">L513</f>
        <v>E</v>
      </c>
      <c r="P551" s="13" t="str">
        <f t="shared" ref="P551" si="2864">P513</f>
        <v>5</v>
      </c>
      <c r="T551" s="13" t="str">
        <f t="shared" ref="T551" si="2865">T513</f>
        <v>4</v>
      </c>
      <c r="X551" s="13" t="str">
        <f t="shared" ref="X551" si="2866">X513</f>
        <v>2</v>
      </c>
      <c r="AB551" s="13" t="str">
        <f t="shared" ref="AB551" si="2867">AB513</f>
        <v>3</v>
      </c>
      <c r="AF551" s="13" t="str">
        <f>AF513</f>
        <v>8</v>
      </c>
      <c r="AL551" s="14"/>
      <c r="AM551" s="14"/>
    </row>
    <row r="552" spans="3:39" ht="15" customHeight="1" x14ac:dyDescent="0.45">
      <c r="C552" s="14" t="s">
        <v>26</v>
      </c>
      <c r="D552" s="13" t="str">
        <f>MID(DEC2BIN(HEX2DEC(D551),4),1,1)</f>
        <v>0</v>
      </c>
      <c r="E552" s="13" t="str">
        <f>MID(DEC2BIN(HEX2DEC(D551),4),2,1)</f>
        <v>1</v>
      </c>
      <c r="F552" s="13" t="str">
        <f>MID(DEC2BIN(HEX2DEC(D551),4),3,1)</f>
        <v>0</v>
      </c>
      <c r="G552" s="13" t="str">
        <f>MID(DEC2BIN(HEX2DEC(D551),4),4,1)</f>
        <v>0</v>
      </c>
      <c r="H552" s="13" t="str">
        <f>MID(DEC2BIN(HEX2DEC(H551),4),1,1)</f>
        <v>0</v>
      </c>
      <c r="I552" s="13" t="str">
        <f>MID(DEC2BIN(HEX2DEC(H551),4),2,1)</f>
        <v>1</v>
      </c>
      <c r="J552" s="13" t="str">
        <f>MID(DEC2BIN(HEX2DEC(H551),4),3,1)</f>
        <v>1</v>
      </c>
      <c r="K552" s="13" t="str">
        <f>MID(DEC2BIN(HEX2DEC(H551),4),4,1)</f>
        <v>0</v>
      </c>
      <c r="L552" s="13" t="str">
        <f>MID(DEC2BIN(HEX2DEC(L551),4),1,1)</f>
        <v>1</v>
      </c>
      <c r="M552" s="13" t="str">
        <f>MID(DEC2BIN(HEX2DEC(L551),4),2,1)</f>
        <v>1</v>
      </c>
      <c r="N552" s="13" t="str">
        <f>MID(DEC2BIN(HEX2DEC(L551),4),3,1)</f>
        <v>1</v>
      </c>
      <c r="O552" s="13" t="str">
        <f>MID(DEC2BIN(HEX2DEC(L551),4),4,1)</f>
        <v>0</v>
      </c>
      <c r="P552" s="13" t="str">
        <f>MID(DEC2BIN(HEX2DEC(P551),4),1,1)</f>
        <v>0</v>
      </c>
      <c r="Q552" s="13" t="str">
        <f>MID(DEC2BIN(HEX2DEC(P551),4),2,1)</f>
        <v>1</v>
      </c>
      <c r="R552" s="13" t="str">
        <f>MID(DEC2BIN(HEX2DEC(P551),4),3,1)</f>
        <v>0</v>
      </c>
      <c r="S552" s="13" t="str">
        <f>MID(DEC2BIN(HEX2DEC(P551),4),4,1)</f>
        <v>1</v>
      </c>
      <c r="T552" s="13" t="str">
        <f>MID(DEC2BIN(HEX2DEC(T551),4),1,1)</f>
        <v>0</v>
      </c>
      <c r="U552" s="13" t="str">
        <f>MID(DEC2BIN(HEX2DEC(T551),4),2,1)</f>
        <v>1</v>
      </c>
      <c r="V552" s="13" t="str">
        <f>MID(DEC2BIN(HEX2DEC(T551),4),3,1)</f>
        <v>0</v>
      </c>
      <c r="W552" s="13" t="str">
        <f>MID(DEC2BIN(HEX2DEC(T551),4),4,1)</f>
        <v>0</v>
      </c>
      <c r="X552" s="13" t="str">
        <f>MID(DEC2BIN(HEX2DEC(X551),4),1,1)</f>
        <v>0</v>
      </c>
      <c r="Y552" s="13" t="str">
        <f>MID(DEC2BIN(HEX2DEC(X551),4),2,1)</f>
        <v>0</v>
      </c>
      <c r="Z552" s="13" t="str">
        <f>MID(DEC2BIN(HEX2DEC(X551),4),3,1)</f>
        <v>1</v>
      </c>
      <c r="AA552" s="13" t="str">
        <f>MID(DEC2BIN(HEX2DEC(X551),4),4,1)</f>
        <v>0</v>
      </c>
      <c r="AB552" s="13" t="str">
        <f>MID(DEC2BIN(HEX2DEC(AB551),4),1,1)</f>
        <v>0</v>
      </c>
      <c r="AC552" s="13" t="str">
        <f>MID(DEC2BIN(HEX2DEC(AB551),4),2,1)</f>
        <v>0</v>
      </c>
      <c r="AD552" s="13" t="str">
        <f>MID(DEC2BIN(HEX2DEC(AB551),4),3,1)</f>
        <v>1</v>
      </c>
      <c r="AE552" s="13" t="str">
        <f>MID(DEC2BIN(HEX2DEC(AB551),4),4,1)</f>
        <v>1</v>
      </c>
      <c r="AF552" s="13" t="str">
        <f>MID(DEC2BIN(HEX2DEC(AF551),4),1,1)</f>
        <v>1</v>
      </c>
      <c r="AG552" s="13" t="str">
        <f>MID(DEC2BIN(HEX2DEC(AF551),4),2,1)</f>
        <v>0</v>
      </c>
      <c r="AH552" s="13" t="str">
        <f>MID(DEC2BIN(HEX2DEC(AF551),4),3,1)</f>
        <v>0</v>
      </c>
      <c r="AI552" s="13" t="str">
        <f>MID(DEC2BIN(HEX2DEC(AF551),4),4,1)</f>
        <v>0</v>
      </c>
      <c r="AL552" s="14" t="s">
        <v>58</v>
      </c>
      <c r="AM552" s="14" t="str">
        <f>CONCATENATE(D544,H544,L544,P544,T544,X544,AB544,AF544)</f>
        <v>BA3712D4</v>
      </c>
    </row>
    <row r="553" spans="3:39" ht="15" customHeight="1" x14ac:dyDescent="0.45">
      <c r="C553" s="14" t="s">
        <v>27</v>
      </c>
      <c r="D553" s="13" t="str">
        <f>D515</f>
        <v>C</v>
      </c>
      <c r="H553" s="13" t="str">
        <f t="shared" ref="H553" si="2868">H515</f>
        <v>B</v>
      </c>
      <c r="L553" s="13" t="str">
        <f t="shared" ref="L553" si="2869">L515</f>
        <v>3</v>
      </c>
      <c r="P553" s="13" t="str">
        <f t="shared" ref="P553" si="2870">P515</f>
        <v>4</v>
      </c>
      <c r="T553" s="13" t="str">
        <f t="shared" ref="T553" si="2871">T515</f>
        <v>7</v>
      </c>
      <c r="X553" s="13" t="str">
        <f t="shared" ref="X553" si="2872">X515</f>
        <v>A</v>
      </c>
      <c r="AB553" s="13" t="str">
        <f t="shared" ref="AB553" si="2873">AB515</f>
        <v>9</v>
      </c>
      <c r="AF553" s="13" t="str">
        <f t="shared" ref="AF553" si="2874">AF515</f>
        <v>6</v>
      </c>
      <c r="AL553" s="14" t="s">
        <v>37</v>
      </c>
      <c r="AM553" s="14" t="str">
        <f>CONCATENATE(D556,H556,L556,P556,T556,X556,AB556,AF556)</f>
        <v>4AE5729A</v>
      </c>
    </row>
    <row r="554" spans="3:39" ht="15" customHeight="1" thickBot="1" x14ac:dyDescent="0.5">
      <c r="C554" s="14" t="s">
        <v>28</v>
      </c>
      <c r="D554" s="13" t="str">
        <f>MID(DEC2BIN(HEX2DEC(D553),4),1,1)</f>
        <v>1</v>
      </c>
      <c r="E554" s="13" t="str">
        <f>MID(DEC2BIN(HEX2DEC(D553),4),2,1)</f>
        <v>1</v>
      </c>
      <c r="F554" s="13" t="str">
        <f>MID(DEC2BIN(HEX2DEC(D553),4),3,1)</f>
        <v>0</v>
      </c>
      <c r="G554" s="13" t="str">
        <f>MID(DEC2BIN(HEX2DEC(D553),4),4,1)</f>
        <v>0</v>
      </c>
      <c r="H554" s="13" t="str">
        <f>MID(DEC2BIN(HEX2DEC(H553),4),1,1)</f>
        <v>1</v>
      </c>
      <c r="I554" s="13" t="str">
        <f>MID(DEC2BIN(HEX2DEC(H553),4),2,1)</f>
        <v>0</v>
      </c>
      <c r="J554" s="13" t="str">
        <f>MID(DEC2BIN(HEX2DEC(H553),4),3,1)</f>
        <v>1</v>
      </c>
      <c r="K554" s="13" t="str">
        <f>MID(DEC2BIN(HEX2DEC(H553),4),4,1)</f>
        <v>1</v>
      </c>
      <c r="L554" s="13" t="str">
        <f>MID(DEC2BIN(HEX2DEC(L553),4),1,1)</f>
        <v>0</v>
      </c>
      <c r="M554" s="13" t="str">
        <f>MID(DEC2BIN(HEX2DEC(L553),4),2,1)</f>
        <v>0</v>
      </c>
      <c r="N554" s="13" t="str">
        <f>MID(DEC2BIN(HEX2DEC(L553),4),3,1)</f>
        <v>1</v>
      </c>
      <c r="O554" s="13" t="str">
        <f>MID(DEC2BIN(HEX2DEC(L553),4),4,1)</f>
        <v>1</v>
      </c>
      <c r="P554" s="13" t="str">
        <f>MID(DEC2BIN(HEX2DEC(P553),4),1,1)</f>
        <v>0</v>
      </c>
      <c r="Q554" s="13" t="str">
        <f>MID(DEC2BIN(HEX2DEC(P553),4),2,1)</f>
        <v>1</v>
      </c>
      <c r="R554" s="13" t="str">
        <f>MID(DEC2BIN(HEX2DEC(P553),4),3,1)</f>
        <v>0</v>
      </c>
      <c r="S554" s="13" t="str">
        <f>MID(DEC2BIN(HEX2DEC(P553),4),4,1)</f>
        <v>0</v>
      </c>
      <c r="T554" s="13" t="str">
        <f>MID(DEC2BIN(HEX2DEC(T553),4),1,1)</f>
        <v>0</v>
      </c>
      <c r="U554" s="13" t="str">
        <f>MID(DEC2BIN(HEX2DEC(T553),4),2,1)</f>
        <v>1</v>
      </c>
      <c r="V554" s="13" t="str">
        <f>MID(DEC2BIN(HEX2DEC(T553),4),3,1)</f>
        <v>1</v>
      </c>
      <c r="W554" s="13" t="str">
        <f>MID(DEC2BIN(HEX2DEC(T553),4),4,1)</f>
        <v>1</v>
      </c>
      <c r="X554" s="13" t="str">
        <f>MID(DEC2BIN(HEX2DEC(X553),4),1,1)</f>
        <v>1</v>
      </c>
      <c r="Y554" s="13" t="str">
        <f>MID(DEC2BIN(HEX2DEC(X553),4),2,1)</f>
        <v>0</v>
      </c>
      <c r="Z554" s="13" t="str">
        <f>MID(DEC2BIN(HEX2DEC(X553),4),3,1)</f>
        <v>1</v>
      </c>
      <c r="AA554" s="13" t="str">
        <f>MID(DEC2BIN(HEX2DEC(X553),4),4,1)</f>
        <v>0</v>
      </c>
      <c r="AB554" s="13" t="str">
        <f>MID(DEC2BIN(HEX2DEC(AB553),4),1,1)</f>
        <v>1</v>
      </c>
      <c r="AC554" s="13" t="str">
        <f>MID(DEC2BIN(HEX2DEC(AB553),4),2,1)</f>
        <v>0</v>
      </c>
      <c r="AD554" s="13" t="str">
        <f>MID(DEC2BIN(HEX2DEC(AB553),4),3,1)</f>
        <v>0</v>
      </c>
      <c r="AE554" s="13" t="str">
        <f>MID(DEC2BIN(HEX2DEC(AB553),4),4,1)</f>
        <v>1</v>
      </c>
      <c r="AF554" s="13" t="str">
        <f>MID(DEC2BIN(HEX2DEC(AF553),4),1,1)</f>
        <v>0</v>
      </c>
      <c r="AG554" s="13" t="str">
        <f>MID(DEC2BIN(HEX2DEC(AF553),4),2,1)</f>
        <v>1</v>
      </c>
      <c r="AH554" s="13" t="str">
        <f>MID(DEC2BIN(HEX2DEC(AF553),4),3,1)</f>
        <v>1</v>
      </c>
      <c r="AI554" s="13" t="str">
        <f>MID(DEC2BIN(HEX2DEC(AF553),4),4,1)</f>
        <v>0</v>
      </c>
      <c r="AL554" s="14" t="s">
        <v>57</v>
      </c>
      <c r="AM554" s="14" t="str">
        <f>AM550</f>
        <v>451F7844</v>
      </c>
    </row>
    <row r="555" spans="3:39" ht="15" customHeight="1" thickBot="1" x14ac:dyDescent="0.5">
      <c r="C555" s="15" t="s">
        <v>37</v>
      </c>
      <c r="D555" s="13">
        <f>IF(D554+D552+D550&gt;1,1,0)</f>
        <v>0</v>
      </c>
      <c r="E555" s="13">
        <f t="shared" ref="E555:Z555" si="2875">IF(E554+E552+E550&gt;1,1,0)</f>
        <v>1</v>
      </c>
      <c r="F555" s="13">
        <f t="shared" si="2875"/>
        <v>0</v>
      </c>
      <c r="G555" s="13">
        <f t="shared" si="2875"/>
        <v>0</v>
      </c>
      <c r="H555" s="13">
        <f t="shared" si="2875"/>
        <v>1</v>
      </c>
      <c r="I555" s="13">
        <f t="shared" si="2875"/>
        <v>0</v>
      </c>
      <c r="J555" s="13">
        <f t="shared" si="2875"/>
        <v>1</v>
      </c>
      <c r="K555" s="13">
        <f t="shared" si="2875"/>
        <v>0</v>
      </c>
      <c r="L555" s="13">
        <f t="shared" si="2875"/>
        <v>1</v>
      </c>
      <c r="M555" s="13">
        <f t="shared" si="2875"/>
        <v>1</v>
      </c>
      <c r="N555" s="13">
        <f t="shared" si="2875"/>
        <v>1</v>
      </c>
      <c r="O555" s="13">
        <f t="shared" si="2875"/>
        <v>0</v>
      </c>
      <c r="P555" s="13">
        <f t="shared" si="2875"/>
        <v>0</v>
      </c>
      <c r="Q555" s="13">
        <f t="shared" si="2875"/>
        <v>1</v>
      </c>
      <c r="R555" s="13">
        <f t="shared" si="2875"/>
        <v>0</v>
      </c>
      <c r="S555" s="13">
        <f t="shared" si="2875"/>
        <v>1</v>
      </c>
      <c r="T555" s="13">
        <f t="shared" si="2875"/>
        <v>0</v>
      </c>
      <c r="U555" s="13">
        <f t="shared" si="2875"/>
        <v>1</v>
      </c>
      <c r="V555" s="13">
        <f t="shared" si="2875"/>
        <v>1</v>
      </c>
      <c r="W555" s="13">
        <f t="shared" si="2875"/>
        <v>1</v>
      </c>
      <c r="X555" s="13">
        <f t="shared" si="2875"/>
        <v>0</v>
      </c>
      <c r="Y555" s="13">
        <f t="shared" si="2875"/>
        <v>0</v>
      </c>
      <c r="Z555" s="13">
        <f t="shared" si="2875"/>
        <v>1</v>
      </c>
      <c r="AA555" s="13">
        <f>IF(AA554+AA552+AA550&gt;1,1,0)</f>
        <v>0</v>
      </c>
      <c r="AB555" s="13">
        <f t="shared" ref="AB555:AI555" si="2876">IF(AB554+AB552+AB550&gt;1,1,0)</f>
        <v>1</v>
      </c>
      <c r="AC555" s="13">
        <f t="shared" si="2876"/>
        <v>0</v>
      </c>
      <c r="AD555" s="13">
        <f t="shared" si="2876"/>
        <v>0</v>
      </c>
      <c r="AE555" s="13">
        <f t="shared" si="2876"/>
        <v>1</v>
      </c>
      <c r="AF555" s="13">
        <f t="shared" si="2876"/>
        <v>1</v>
      </c>
      <c r="AG555" s="13">
        <f t="shared" si="2876"/>
        <v>0</v>
      </c>
      <c r="AH555" s="13">
        <f t="shared" si="2876"/>
        <v>1</v>
      </c>
      <c r="AI555" s="13">
        <f t="shared" si="2876"/>
        <v>0</v>
      </c>
      <c r="AL555" s="16" t="s">
        <v>59</v>
      </c>
      <c r="AM555" s="20" t="str">
        <f>DEC2HEX(MOD(HEX2DEC(AM552)+HEX2DEC(AM554)+HEX2DEC(AM553),2^32),8)</f>
        <v>4A3BFDB2</v>
      </c>
    </row>
    <row r="556" spans="3:39" ht="15" customHeight="1" thickBot="1" x14ac:dyDescent="0.5">
      <c r="C556" s="15" t="s">
        <v>38</v>
      </c>
      <c r="D556" s="13" t="str">
        <f>BIN2HEX(CONCATENATE(D555,E555,F555,G555))</f>
        <v>4</v>
      </c>
      <c r="H556" s="13" t="str">
        <f>BIN2HEX(CONCATENATE(H555,I555,J555,K555))</f>
        <v>A</v>
      </c>
      <c r="L556" s="13" t="str">
        <f>BIN2HEX(CONCATENATE(L555,M555,N555,O555))</f>
        <v>E</v>
      </c>
      <c r="P556" s="13" t="str">
        <f>BIN2HEX(CONCATENATE(P555,Q555,R555,S555))</f>
        <v>5</v>
      </c>
      <c r="T556" s="13" t="str">
        <f>BIN2HEX(CONCATENATE(T555,U555,V555,W555))</f>
        <v>7</v>
      </c>
      <c r="X556" s="13" t="str">
        <f>BIN2HEX(CONCATENATE(X555,Y555,Z555,AA555))</f>
        <v>2</v>
      </c>
      <c r="AB556" s="13" t="str">
        <f>BIN2HEX(CONCATENATE(AB555,AC555,AD555,AE555))</f>
        <v>9</v>
      </c>
      <c r="AF556" s="13" t="str">
        <f>BIN2HEX(CONCATENATE(AF555,AG555,AH555,AI555))</f>
        <v>A</v>
      </c>
      <c r="AM556" s="14"/>
    </row>
    <row r="557" spans="3:39" ht="15" customHeight="1" thickBot="1" x14ac:dyDescent="0.5">
      <c r="C557" s="14"/>
      <c r="AL557" s="16" t="s">
        <v>60</v>
      </c>
      <c r="AM557" s="20" t="str">
        <f>CONCATENATE(D549,H549,L549,P549,T549,X549,AB549,AF549)</f>
        <v>0AE1B7CA</v>
      </c>
    </row>
    <row r="558" spans="3:39" ht="15" customHeight="1" thickBot="1" x14ac:dyDescent="0.5">
      <c r="C558" s="14" t="s">
        <v>29</v>
      </c>
      <c r="D558" s="13" t="str">
        <f>D517</f>
        <v>4</v>
      </c>
      <c r="H558" s="13" t="str">
        <f t="shared" ref="H558" si="2877">H517</f>
        <v>C</v>
      </c>
      <c r="L558" s="13" t="str">
        <f t="shared" ref="L558" si="2878">L517</f>
        <v>1</v>
      </c>
      <c r="P558" s="13" t="str">
        <f t="shared" ref="P558" si="2879">P517</f>
        <v>4</v>
      </c>
      <c r="T558" s="13" t="str">
        <f t="shared" ref="T558" si="2880">T517</f>
        <v>A</v>
      </c>
      <c r="X558" s="13" t="str">
        <f t="shared" ref="X558" si="2881">X517</f>
        <v>9</v>
      </c>
      <c r="AB558" s="13" t="str">
        <f t="shared" ref="AB558" si="2882">AB517</f>
        <v>E</v>
      </c>
      <c r="AF558" s="13" t="str">
        <f>AF517</f>
        <v>B</v>
      </c>
      <c r="AM558" s="14"/>
    </row>
    <row r="559" spans="3:39" ht="15" customHeight="1" thickBot="1" x14ac:dyDescent="0.5">
      <c r="C559" s="14" t="s">
        <v>30</v>
      </c>
      <c r="D559" s="13" t="str">
        <f>MID(DEC2BIN(HEX2DEC(D558),4),1,1)</f>
        <v>0</v>
      </c>
      <c r="E559" s="13" t="str">
        <f>MID(DEC2BIN(HEX2DEC(D558),4),2,1)</f>
        <v>1</v>
      </c>
      <c r="F559" s="13" t="str">
        <f>MID(DEC2BIN(HEX2DEC(D558),4),3,1)</f>
        <v>0</v>
      </c>
      <c r="G559" s="13" t="str">
        <f>MID(DEC2BIN(HEX2DEC(D558),4),4,1)</f>
        <v>0</v>
      </c>
      <c r="H559" s="13" t="str">
        <f>MID(DEC2BIN(HEX2DEC(H558),4),1,1)</f>
        <v>1</v>
      </c>
      <c r="I559" s="13" t="str">
        <f>MID(DEC2BIN(HEX2DEC(H558),4),2,1)</f>
        <v>1</v>
      </c>
      <c r="J559" s="13" t="str">
        <f>MID(DEC2BIN(HEX2DEC(H558),4),3,1)</f>
        <v>0</v>
      </c>
      <c r="K559" s="13" t="str">
        <f>MID(DEC2BIN(HEX2DEC(H558),4),4,1)</f>
        <v>0</v>
      </c>
      <c r="L559" s="13" t="str">
        <f>MID(DEC2BIN(HEX2DEC(L558),4),1,1)</f>
        <v>0</v>
      </c>
      <c r="M559" s="13" t="str">
        <f>MID(DEC2BIN(HEX2DEC(L558),4),2,1)</f>
        <v>0</v>
      </c>
      <c r="N559" s="13" t="str">
        <f>MID(DEC2BIN(HEX2DEC(L558),4),3,1)</f>
        <v>0</v>
      </c>
      <c r="O559" s="13" t="str">
        <f>MID(DEC2BIN(HEX2DEC(L558),4),4,1)</f>
        <v>1</v>
      </c>
      <c r="P559" s="13" t="str">
        <f>MID(DEC2BIN(HEX2DEC(P558),4),1,1)</f>
        <v>0</v>
      </c>
      <c r="Q559" s="13" t="str">
        <f>MID(DEC2BIN(HEX2DEC(P558),4),2,1)</f>
        <v>1</v>
      </c>
      <c r="R559" s="13" t="str">
        <f>MID(DEC2BIN(HEX2DEC(P558),4),3,1)</f>
        <v>0</v>
      </c>
      <c r="S559" s="13" t="str">
        <f>MID(DEC2BIN(HEX2DEC(P558),4),4,1)</f>
        <v>0</v>
      </c>
      <c r="T559" s="13" t="str">
        <f>MID(DEC2BIN(HEX2DEC(T558),4),1,1)</f>
        <v>1</v>
      </c>
      <c r="U559" s="13" t="str">
        <f>MID(DEC2BIN(HEX2DEC(T558),4),2,1)</f>
        <v>0</v>
      </c>
      <c r="V559" s="13" t="str">
        <f>MID(DEC2BIN(HEX2DEC(T558),4),3,1)</f>
        <v>1</v>
      </c>
      <c r="W559" s="13" t="str">
        <f>MID(DEC2BIN(HEX2DEC(T558),4),4,1)</f>
        <v>0</v>
      </c>
      <c r="X559" s="13" t="str">
        <f>MID(DEC2BIN(HEX2DEC(X558),4),1,1)</f>
        <v>1</v>
      </c>
      <c r="Y559" s="13" t="str">
        <f>MID(DEC2BIN(HEX2DEC(X558),4),2,1)</f>
        <v>0</v>
      </c>
      <c r="Z559" s="13" t="str">
        <f>MID(DEC2BIN(HEX2DEC(X558),4),3,1)</f>
        <v>0</v>
      </c>
      <c r="AA559" s="13" t="str">
        <f>MID(DEC2BIN(HEX2DEC(X558),4),4,1)</f>
        <v>1</v>
      </c>
      <c r="AB559" s="13" t="str">
        <f>MID(DEC2BIN(HEX2DEC(AB558),4),1,1)</f>
        <v>1</v>
      </c>
      <c r="AC559" s="13" t="str">
        <f>MID(DEC2BIN(HEX2DEC(AB558),4),2,1)</f>
        <v>1</v>
      </c>
      <c r="AD559" s="13" t="str">
        <f>MID(DEC2BIN(HEX2DEC(AB558),4),3,1)</f>
        <v>1</v>
      </c>
      <c r="AE559" s="13" t="str">
        <f>MID(DEC2BIN(HEX2DEC(AB558),4),4,1)</f>
        <v>0</v>
      </c>
      <c r="AF559" s="13" t="str">
        <f>MID(DEC2BIN(HEX2DEC(AF558),4),1,1)</f>
        <v>1</v>
      </c>
      <c r="AG559" s="13" t="str">
        <f>MID(DEC2BIN(HEX2DEC(AF558),4),2,1)</f>
        <v>0</v>
      </c>
      <c r="AH559" s="13" t="str">
        <f>MID(DEC2BIN(HEX2DEC(AF558),4),3,1)</f>
        <v>1</v>
      </c>
      <c r="AI559" s="13" t="str">
        <f>MID(DEC2BIN(HEX2DEC(AF558),4),4,1)</f>
        <v>1</v>
      </c>
      <c r="AL559" s="16" t="s">
        <v>61</v>
      </c>
      <c r="AM559" s="20" t="str">
        <f>CONCATENATE(D551,H551,L551,P551,T551,X551,AB551,AF551)</f>
        <v>46E54238</v>
      </c>
    </row>
    <row r="560" spans="3:39" ht="15" customHeight="1" thickBot="1" x14ac:dyDescent="0.5">
      <c r="AM560" s="14"/>
    </row>
    <row r="561" spans="1:39" ht="15" customHeight="1" thickBot="1" x14ac:dyDescent="0.5">
      <c r="C561" s="15" t="s">
        <v>39</v>
      </c>
      <c r="D561" s="13" t="str">
        <f>BIN2HEX(CONCATENATE(D562,E562,F562,G562))</f>
        <v>9</v>
      </c>
      <c r="H561" s="13" t="str">
        <f>BIN2HEX(CONCATENATE(H562,I562,J562,K562))</f>
        <v>4</v>
      </c>
      <c r="L561" s="13" t="str">
        <f>BIN2HEX(CONCATENATE(L562,M562,N562,O562))</f>
        <v>B</v>
      </c>
      <c r="P561" s="13" t="str">
        <f>BIN2HEX(CONCATENATE(P562,Q562,R562,S562))</f>
        <v>D</v>
      </c>
      <c r="T561" s="13" t="str">
        <f>BIN2HEX(CONCATENATE(T562,U562,V562,W562))</f>
        <v>A</v>
      </c>
      <c r="X561" s="13" t="str">
        <f>BIN2HEX(CONCATENATE(X562,Y562,Z562,AA562))</f>
        <v>5</v>
      </c>
      <c r="AB561" s="13" t="str">
        <f>BIN2HEX(CONCATENATE(AB562,AC562,AD562,AE562))</f>
        <v>4</v>
      </c>
      <c r="AF561" s="13" t="str">
        <f>BIN2HEX(CONCATENATE(AF562,AG562,AH562,AI562))</f>
        <v>E</v>
      </c>
      <c r="AL561" s="16" t="s">
        <v>62</v>
      </c>
      <c r="AM561" s="20" t="str">
        <f>CONCATENATE(D553,H553,L553,P553,T553,X553,AB553,AF553)</f>
        <v>CB347A96</v>
      </c>
    </row>
    <row r="562" spans="1:39" ht="15" customHeight="1" x14ac:dyDescent="0.45">
      <c r="C562" s="15" t="s">
        <v>40</v>
      </c>
      <c r="D562" s="13">
        <f>IF(ISEVEN(D563+D564+D565),0,1)</f>
        <v>1</v>
      </c>
      <c r="E562" s="13">
        <f t="shared" ref="E562:AI562" si="2883">IF(ISEVEN(E563+E564+E565),0,1)</f>
        <v>0</v>
      </c>
      <c r="F562" s="13">
        <f t="shared" si="2883"/>
        <v>0</v>
      </c>
      <c r="G562" s="13">
        <f t="shared" si="2883"/>
        <v>1</v>
      </c>
      <c r="H562" s="13">
        <f t="shared" si="2883"/>
        <v>0</v>
      </c>
      <c r="I562" s="13">
        <f t="shared" si="2883"/>
        <v>1</v>
      </c>
      <c r="J562" s="13">
        <f t="shared" si="2883"/>
        <v>0</v>
      </c>
      <c r="K562" s="13">
        <f t="shared" si="2883"/>
        <v>0</v>
      </c>
      <c r="L562" s="13">
        <f t="shared" si="2883"/>
        <v>1</v>
      </c>
      <c r="M562" s="13">
        <f t="shared" si="2883"/>
        <v>0</v>
      </c>
      <c r="N562" s="13">
        <f t="shared" si="2883"/>
        <v>1</v>
      </c>
      <c r="O562" s="13">
        <f t="shared" si="2883"/>
        <v>1</v>
      </c>
      <c r="P562" s="13">
        <f t="shared" si="2883"/>
        <v>1</v>
      </c>
      <c r="Q562" s="13">
        <f t="shared" si="2883"/>
        <v>1</v>
      </c>
      <c r="R562" s="13">
        <f t="shared" si="2883"/>
        <v>0</v>
      </c>
      <c r="S562" s="13">
        <f t="shared" si="2883"/>
        <v>1</v>
      </c>
      <c r="T562" s="13">
        <f t="shared" si="2883"/>
        <v>1</v>
      </c>
      <c r="U562" s="13">
        <f t="shared" si="2883"/>
        <v>0</v>
      </c>
      <c r="V562" s="13">
        <f t="shared" si="2883"/>
        <v>1</v>
      </c>
      <c r="W562" s="13">
        <f t="shared" si="2883"/>
        <v>0</v>
      </c>
      <c r="X562" s="13">
        <f t="shared" si="2883"/>
        <v>0</v>
      </c>
      <c r="Y562" s="13">
        <f t="shared" si="2883"/>
        <v>1</v>
      </c>
      <c r="Z562" s="13">
        <f t="shared" si="2883"/>
        <v>0</v>
      </c>
      <c r="AA562" s="13">
        <f t="shared" si="2883"/>
        <v>1</v>
      </c>
      <c r="AB562" s="13">
        <f t="shared" si="2883"/>
        <v>0</v>
      </c>
      <c r="AC562" s="13">
        <f t="shared" si="2883"/>
        <v>1</v>
      </c>
      <c r="AD562" s="13">
        <f t="shared" si="2883"/>
        <v>0</v>
      </c>
      <c r="AE562" s="13">
        <f t="shared" si="2883"/>
        <v>0</v>
      </c>
      <c r="AF562" s="13">
        <f t="shared" si="2883"/>
        <v>1</v>
      </c>
      <c r="AG562" s="13">
        <f t="shared" si="2883"/>
        <v>1</v>
      </c>
      <c r="AH562" s="13">
        <f t="shared" si="2883"/>
        <v>1</v>
      </c>
      <c r="AI562" s="13">
        <f t="shared" si="2883"/>
        <v>0</v>
      </c>
      <c r="AM562" s="14"/>
    </row>
    <row r="563" spans="1:39" ht="15" customHeight="1" x14ac:dyDescent="0.45">
      <c r="C563" s="15" t="s">
        <v>41</v>
      </c>
      <c r="D563" s="13" t="str">
        <f>K567</f>
        <v>1</v>
      </c>
      <c r="E563" s="13" t="str">
        <f t="shared" ref="E563" si="2884">L567</f>
        <v>1</v>
      </c>
      <c r="F563" s="13" t="str">
        <f t="shared" ref="F563" si="2885">M567</f>
        <v>1</v>
      </c>
      <c r="G563" s="13" t="str">
        <f t="shared" ref="G563" si="2886">N567</f>
        <v>1</v>
      </c>
      <c r="H563" s="13" t="str">
        <f t="shared" ref="H563" si="2887">O567</f>
        <v>1</v>
      </c>
      <c r="I563" s="13" t="str">
        <f t="shared" ref="I563" si="2888">P567</f>
        <v>0</v>
      </c>
      <c r="J563" s="13" t="str">
        <f t="shared" ref="J563" si="2889">Q567</f>
        <v>1</v>
      </c>
      <c r="K563" s="13" t="str">
        <f t="shared" ref="K563" si="2890">R567</f>
        <v>0</v>
      </c>
      <c r="L563" s="13" t="str">
        <f t="shared" ref="L563" si="2891">S567</f>
        <v>0</v>
      </c>
      <c r="M563" s="13" t="str">
        <f t="shared" ref="M563" si="2892">T567</f>
        <v>0</v>
      </c>
      <c r="N563" s="13" t="str">
        <f t="shared" ref="N563" si="2893">U567</f>
        <v>0</v>
      </c>
      <c r="O563" s="13" t="str">
        <f t="shared" ref="O563" si="2894">V567</f>
        <v>0</v>
      </c>
      <c r="P563" s="13" t="str">
        <f t="shared" ref="P563" si="2895">W567</f>
        <v>1</v>
      </c>
      <c r="Q563" s="13" t="str">
        <f t="shared" ref="Q563" si="2896">X567</f>
        <v>0</v>
      </c>
      <c r="R563" s="13" t="str">
        <f t="shared" ref="R563" si="2897">Y567</f>
        <v>0</v>
      </c>
      <c r="S563" s="13" t="str">
        <f t="shared" ref="S563" si="2898">Z567</f>
        <v>0</v>
      </c>
      <c r="T563" s="13" t="str">
        <f t="shared" ref="T563" si="2899">AA567</f>
        <v>1</v>
      </c>
      <c r="U563" s="13" t="str">
        <f t="shared" ref="U563" si="2900">AB567</f>
        <v>1</v>
      </c>
      <c r="V563" s="13" t="str">
        <f t="shared" ref="V563" si="2901">AC567</f>
        <v>0</v>
      </c>
      <c r="W563" s="13" t="str">
        <f t="shared" ref="W563" si="2902">AD567</f>
        <v>0</v>
      </c>
      <c r="X563" s="13" t="str">
        <f t="shared" ref="X563" si="2903">AE567</f>
        <v>1</v>
      </c>
      <c r="Y563" s="13" t="str">
        <f t="shared" ref="Y563" si="2904">AF567</f>
        <v>0</v>
      </c>
      <c r="Z563" s="13" t="str">
        <f t="shared" ref="Z563" si="2905">AG567</f>
        <v>1</v>
      </c>
      <c r="AA563" s="13" t="str">
        <f t="shared" ref="AA563" si="2906">AH567</f>
        <v>1</v>
      </c>
      <c r="AB563" s="13" t="str">
        <f t="shared" ref="AB563" si="2907">AI567</f>
        <v>1</v>
      </c>
      <c r="AC563" s="13" t="str">
        <f>D567</f>
        <v>0</v>
      </c>
      <c r="AD563" s="13" t="str">
        <f t="shared" ref="AD563" si="2908">E567</f>
        <v>0</v>
      </c>
      <c r="AE563" s="13" t="str">
        <f t="shared" ref="AE563" si="2909">F567</f>
        <v>0</v>
      </c>
      <c r="AF563" s="13" t="str">
        <f t="shared" ref="AF563" si="2910">G567</f>
        <v>1</v>
      </c>
      <c r="AG563" s="13" t="str">
        <f t="shared" ref="AG563" si="2911">H567</f>
        <v>0</v>
      </c>
      <c r="AH563" s="13" t="str">
        <f t="shared" ref="AH563" si="2912">I567</f>
        <v>1</v>
      </c>
      <c r="AI563" s="13" t="str">
        <f t="shared" ref="AI563" si="2913">J567</f>
        <v>0</v>
      </c>
      <c r="AL563" s="22" t="s">
        <v>62</v>
      </c>
      <c r="AM563" s="14" t="str">
        <f>CONCATENATE(D558,H558,L558,P558,T558,X558,AB558,AF558)</f>
        <v>4C14A9EB</v>
      </c>
    </row>
    <row r="564" spans="1:39" ht="15" customHeight="1" thickBot="1" x14ac:dyDescent="0.5">
      <c r="C564" s="15" t="s">
        <v>42</v>
      </c>
      <c r="D564" s="13" t="str">
        <f>Y567</f>
        <v>0</v>
      </c>
      <c r="E564" s="13" t="str">
        <f t="shared" ref="E564" si="2914">Z567</f>
        <v>0</v>
      </c>
      <c r="F564" s="13" t="str">
        <f t="shared" ref="F564" si="2915">AA567</f>
        <v>1</v>
      </c>
      <c r="G564" s="13" t="str">
        <f t="shared" ref="G564" si="2916">AB567</f>
        <v>1</v>
      </c>
      <c r="H564" s="13" t="str">
        <f t="shared" ref="H564" si="2917">AC567</f>
        <v>0</v>
      </c>
      <c r="I564" s="13" t="str">
        <f t="shared" ref="I564" si="2918">AD567</f>
        <v>0</v>
      </c>
      <c r="J564" s="13" t="str">
        <f t="shared" ref="J564" si="2919">AE567</f>
        <v>1</v>
      </c>
      <c r="K564" s="13" t="str">
        <f t="shared" ref="K564" si="2920">AF567</f>
        <v>0</v>
      </c>
      <c r="L564" s="13" t="str">
        <f t="shared" ref="L564" si="2921">AG567</f>
        <v>1</v>
      </c>
      <c r="M564" s="13" t="str">
        <f t="shared" ref="M564" si="2922">AH567</f>
        <v>1</v>
      </c>
      <c r="N564" s="13" t="str">
        <f t="shared" ref="N564" si="2923">AI567</f>
        <v>1</v>
      </c>
      <c r="O564" s="13" t="str">
        <f>D567</f>
        <v>0</v>
      </c>
      <c r="P564" s="13" t="str">
        <f t="shared" ref="P564" si="2924">E567</f>
        <v>0</v>
      </c>
      <c r="Q564" s="13" t="str">
        <f t="shared" ref="Q564" si="2925">F567</f>
        <v>0</v>
      </c>
      <c r="R564" s="13" t="str">
        <f t="shared" ref="R564" si="2926">G567</f>
        <v>1</v>
      </c>
      <c r="S564" s="13" t="str">
        <f t="shared" ref="S564" si="2927">H567</f>
        <v>0</v>
      </c>
      <c r="T564" s="13" t="str">
        <f t="shared" ref="T564" si="2928">I567</f>
        <v>1</v>
      </c>
      <c r="U564" s="13" t="str">
        <f t="shared" ref="U564" si="2929">J567</f>
        <v>0</v>
      </c>
      <c r="V564" s="13" t="str">
        <f t="shared" ref="V564" si="2930">K567</f>
        <v>1</v>
      </c>
      <c r="W564" s="13" t="str">
        <f t="shared" ref="W564" si="2931">L567</f>
        <v>1</v>
      </c>
      <c r="X564" s="13" t="str">
        <f t="shared" ref="X564" si="2932">M567</f>
        <v>1</v>
      </c>
      <c r="Y564" s="13" t="str">
        <f t="shared" ref="Y564" si="2933">N567</f>
        <v>1</v>
      </c>
      <c r="Z564" s="13" t="str">
        <f t="shared" ref="Z564" si="2934">O567</f>
        <v>1</v>
      </c>
      <c r="AA564" s="13" t="str">
        <f t="shared" ref="AA564" si="2935">P567</f>
        <v>0</v>
      </c>
      <c r="AB564" s="13" t="str">
        <f t="shared" ref="AB564" si="2936">Q567</f>
        <v>1</v>
      </c>
      <c r="AC564" s="13" t="str">
        <f t="shared" ref="AC564" si="2937">R567</f>
        <v>0</v>
      </c>
      <c r="AD564" s="13" t="str">
        <f t="shared" ref="AD564" si="2938">S567</f>
        <v>0</v>
      </c>
      <c r="AE564" s="13" t="str">
        <f t="shared" ref="AE564" si="2939">T567</f>
        <v>0</v>
      </c>
      <c r="AF564" s="13" t="str">
        <f t="shared" ref="AF564" si="2940">U567</f>
        <v>0</v>
      </c>
      <c r="AG564" s="13" t="str">
        <f t="shared" ref="AG564" si="2941">V567</f>
        <v>0</v>
      </c>
      <c r="AH564" s="13" t="str">
        <f t="shared" ref="AH564" si="2942">W567</f>
        <v>1</v>
      </c>
      <c r="AI564" s="13" t="str">
        <f t="shared" ref="AI564" si="2943">X567</f>
        <v>0</v>
      </c>
      <c r="AL564" s="14" t="s">
        <v>64</v>
      </c>
      <c r="AM564" s="14" t="str">
        <f>AM550</f>
        <v>451F7844</v>
      </c>
    </row>
    <row r="565" spans="1:39" ht="15" customHeight="1" thickBot="1" x14ac:dyDescent="0.5">
      <c r="C565" s="15" t="s">
        <v>43</v>
      </c>
      <c r="D565" s="13" t="str">
        <f>AD567</f>
        <v>0</v>
      </c>
      <c r="E565" s="13" t="str">
        <f t="shared" ref="E565" si="2944">AE567</f>
        <v>1</v>
      </c>
      <c r="F565" s="13" t="str">
        <f t="shared" ref="F565" si="2945">AF567</f>
        <v>0</v>
      </c>
      <c r="G565" s="13" t="str">
        <f t="shared" ref="G565" si="2946">AG567</f>
        <v>1</v>
      </c>
      <c r="H565" s="13" t="str">
        <f t="shared" ref="H565" si="2947">AH567</f>
        <v>1</v>
      </c>
      <c r="I565" s="13" t="str">
        <f t="shared" ref="I565" si="2948">AI567</f>
        <v>1</v>
      </c>
      <c r="J565" s="13" t="str">
        <f>D567</f>
        <v>0</v>
      </c>
      <c r="K565" s="13" t="str">
        <f t="shared" ref="K565" si="2949">E567</f>
        <v>0</v>
      </c>
      <c r="L565" s="13" t="str">
        <f t="shared" ref="L565" si="2950">F567</f>
        <v>0</v>
      </c>
      <c r="M565" s="13" t="str">
        <f t="shared" ref="M565" si="2951">G567</f>
        <v>1</v>
      </c>
      <c r="N565" s="13" t="str">
        <f t="shared" ref="N565" si="2952">H567</f>
        <v>0</v>
      </c>
      <c r="O565" s="13" t="str">
        <f t="shared" ref="O565" si="2953">I567</f>
        <v>1</v>
      </c>
      <c r="P565" s="13" t="str">
        <f t="shared" ref="P565" si="2954">J567</f>
        <v>0</v>
      </c>
      <c r="Q565" s="13" t="str">
        <f t="shared" ref="Q565" si="2955">K567</f>
        <v>1</v>
      </c>
      <c r="R565" s="13" t="str">
        <f t="shared" ref="R565" si="2956">L567</f>
        <v>1</v>
      </c>
      <c r="S565" s="13" t="str">
        <f t="shared" ref="S565" si="2957">M567</f>
        <v>1</v>
      </c>
      <c r="T565" s="13" t="str">
        <f t="shared" ref="T565" si="2958">N567</f>
        <v>1</v>
      </c>
      <c r="U565" s="13" t="str">
        <f t="shared" ref="U565" si="2959">O567</f>
        <v>1</v>
      </c>
      <c r="V565" s="13" t="str">
        <f t="shared" ref="V565" si="2960">P567</f>
        <v>0</v>
      </c>
      <c r="W565" s="13" t="str">
        <f t="shared" ref="W565" si="2961">Q567</f>
        <v>1</v>
      </c>
      <c r="X565" s="13" t="str">
        <f t="shared" ref="X565" si="2962">R567</f>
        <v>0</v>
      </c>
      <c r="Y565" s="13" t="str">
        <f t="shared" ref="Y565" si="2963">S567</f>
        <v>0</v>
      </c>
      <c r="Z565" s="13" t="str">
        <f t="shared" ref="Z565" si="2964">T567</f>
        <v>0</v>
      </c>
      <c r="AA565" s="13" t="str">
        <f t="shared" ref="AA565" si="2965">U567</f>
        <v>0</v>
      </c>
      <c r="AB565" s="13" t="str">
        <f t="shared" ref="AB565" si="2966">V567</f>
        <v>0</v>
      </c>
      <c r="AC565" s="13" t="str">
        <f t="shared" ref="AC565" si="2967">W567</f>
        <v>1</v>
      </c>
      <c r="AD565" s="13" t="str">
        <f t="shared" ref="AD565" si="2968">X567</f>
        <v>0</v>
      </c>
      <c r="AE565" s="13" t="str">
        <f t="shared" ref="AE565" si="2969">Y567</f>
        <v>0</v>
      </c>
      <c r="AF565" s="13" t="str">
        <f>Z567</f>
        <v>0</v>
      </c>
      <c r="AG565" s="13" t="str">
        <f t="shared" ref="AG565" si="2970">AA567</f>
        <v>1</v>
      </c>
      <c r="AH565" s="13" t="str">
        <f t="shared" ref="AH565" si="2971">AB567</f>
        <v>1</v>
      </c>
      <c r="AI565" s="13" t="str">
        <f t="shared" ref="AI565" si="2972">AC567</f>
        <v>0</v>
      </c>
      <c r="AL565" s="16" t="s">
        <v>63</v>
      </c>
      <c r="AM565" s="20" t="str">
        <f>DEC2HEX(MOD(HEX2DEC(AM563)+HEX2DEC(AM564),2^32),8)</f>
        <v>9134222F</v>
      </c>
    </row>
    <row r="566" spans="1:39" ht="15" customHeight="1" thickBot="1" x14ac:dyDescent="0.6">
      <c r="C566" s="17" t="s">
        <v>44</v>
      </c>
      <c r="D566" s="13" t="str">
        <f>MID($AM529,1,1)</f>
        <v>1</v>
      </c>
      <c r="H566" s="13" t="str">
        <f>MID($AM529,2,1)</f>
        <v>5</v>
      </c>
      <c r="L566" s="13" t="str">
        <f>MID($AM529,3,1)</f>
        <v>F</v>
      </c>
      <c r="P566" s="13" t="str">
        <f>MID($AM529,4,1)</f>
        <v>4</v>
      </c>
      <c r="T566" s="13" t="str">
        <f>MID($AM529,5,1)</f>
        <v>1</v>
      </c>
      <c r="X566" s="13" t="str">
        <f>MID($AM529,6,1)</f>
        <v>1</v>
      </c>
      <c r="AB566" s="13" t="str">
        <f>MID($AM529,7,1)</f>
        <v>9</v>
      </c>
      <c r="AF566" s="13" t="str">
        <f>MID($AM529,8,1)</f>
        <v>7</v>
      </c>
      <c r="AM566" s="14"/>
    </row>
    <row r="567" spans="1:39" ht="15" customHeight="1" thickBot="1" x14ac:dyDescent="0.5">
      <c r="C567" s="15" t="s">
        <v>45</v>
      </c>
      <c r="D567" s="13" t="str">
        <f>MID(DEC2BIN(HEX2DEC(D566),4),1,1)</f>
        <v>0</v>
      </c>
      <c r="E567" s="13" t="str">
        <f>MID(DEC2BIN(HEX2DEC(D566),4),2,1)</f>
        <v>0</v>
      </c>
      <c r="F567" s="13" t="str">
        <f>MID(DEC2BIN(HEX2DEC(D566),4),3,1)</f>
        <v>0</v>
      </c>
      <c r="G567" s="13" t="str">
        <f>MID(DEC2BIN(HEX2DEC(D566),4),4,1)</f>
        <v>1</v>
      </c>
      <c r="H567" s="13" t="str">
        <f>MID(DEC2BIN(HEX2DEC(H566),4),1,1)</f>
        <v>0</v>
      </c>
      <c r="I567" s="13" t="str">
        <f>MID(DEC2BIN(HEX2DEC(H566),4),2,1)</f>
        <v>1</v>
      </c>
      <c r="J567" s="13" t="str">
        <f>MID(DEC2BIN(HEX2DEC(H566),4),3,1)</f>
        <v>0</v>
      </c>
      <c r="K567" s="13" t="str">
        <f>MID(DEC2BIN(HEX2DEC(H566),4),4,1)</f>
        <v>1</v>
      </c>
      <c r="L567" s="13" t="str">
        <f>MID(DEC2BIN(HEX2DEC(L566),4),1,1)</f>
        <v>1</v>
      </c>
      <c r="M567" s="13" t="str">
        <f>MID(DEC2BIN(HEX2DEC(L566),4),2,1)</f>
        <v>1</v>
      </c>
      <c r="N567" s="13" t="str">
        <f>MID(DEC2BIN(HEX2DEC(L566),4),3,1)</f>
        <v>1</v>
      </c>
      <c r="O567" s="13" t="str">
        <f>MID(DEC2BIN(HEX2DEC(L566),4),4,1)</f>
        <v>1</v>
      </c>
      <c r="P567" s="13" t="str">
        <f>MID(DEC2BIN(HEX2DEC(P566),4),1,1)</f>
        <v>0</v>
      </c>
      <c r="Q567" s="13" t="str">
        <f>MID(DEC2BIN(HEX2DEC(P566),4),2,1)</f>
        <v>1</v>
      </c>
      <c r="R567" s="13" t="str">
        <f>MID(DEC2BIN(HEX2DEC(P566),4),3,1)</f>
        <v>0</v>
      </c>
      <c r="S567" s="13" t="str">
        <f>MID(DEC2BIN(HEX2DEC(P566),4),4,1)</f>
        <v>0</v>
      </c>
      <c r="T567" s="13" t="str">
        <f>MID(DEC2BIN(HEX2DEC(T566),4),1,1)</f>
        <v>0</v>
      </c>
      <c r="U567" s="13" t="str">
        <f>MID(DEC2BIN(HEX2DEC(T566),4),2,1)</f>
        <v>0</v>
      </c>
      <c r="V567" s="13" t="str">
        <f>MID(DEC2BIN(HEX2DEC(T566),4),3,1)</f>
        <v>0</v>
      </c>
      <c r="W567" s="13" t="str">
        <f>MID(DEC2BIN(HEX2DEC(T566),4),4,1)</f>
        <v>1</v>
      </c>
      <c r="X567" s="13" t="str">
        <f>MID(DEC2BIN(HEX2DEC(X566),4),1,1)</f>
        <v>0</v>
      </c>
      <c r="Y567" s="13" t="str">
        <f>MID(DEC2BIN(HEX2DEC(X566),4),2,1)</f>
        <v>0</v>
      </c>
      <c r="Z567" s="13" t="str">
        <f>MID(DEC2BIN(HEX2DEC(X566),4),3,1)</f>
        <v>0</v>
      </c>
      <c r="AA567" s="13" t="str">
        <f>MID(DEC2BIN(HEX2DEC(X566),4),4,1)</f>
        <v>1</v>
      </c>
      <c r="AB567" s="13" t="str">
        <f>MID(DEC2BIN(HEX2DEC(AB566),4),1,1)</f>
        <v>1</v>
      </c>
      <c r="AC567" s="13" t="str">
        <f>MID(DEC2BIN(HEX2DEC(AB566),4),2,1)</f>
        <v>0</v>
      </c>
      <c r="AD567" s="13" t="str">
        <f>MID(DEC2BIN(HEX2DEC(AB566),4),3,1)</f>
        <v>0</v>
      </c>
      <c r="AE567" s="13" t="str">
        <f>MID(DEC2BIN(HEX2DEC(AB566),4),4,1)</f>
        <v>1</v>
      </c>
      <c r="AF567" s="13" t="str">
        <f>MID(DEC2BIN(HEX2DEC(AF566),4),1,1)</f>
        <v>0</v>
      </c>
      <c r="AG567" s="13" t="str">
        <f>MID(DEC2BIN(HEX2DEC(AF566),4),2,1)</f>
        <v>1</v>
      </c>
      <c r="AH567" s="13" t="str">
        <f>MID(DEC2BIN(HEX2DEC(AF566),4),3,1)</f>
        <v>1</v>
      </c>
      <c r="AI567" s="13" t="str">
        <f>MID(DEC2BIN(HEX2DEC(AF566),4),4,1)</f>
        <v>1</v>
      </c>
      <c r="AL567" s="16" t="s">
        <v>65</v>
      </c>
      <c r="AM567" s="20" t="str">
        <f>CONCATENATE(D566,H566,L566,P566,T566,X566,AB566,AF566)</f>
        <v>15F41197</v>
      </c>
    </row>
    <row r="568" spans="1:39" ht="15" customHeight="1" thickBot="1" x14ac:dyDescent="0.6">
      <c r="C568" s="17" t="s">
        <v>46</v>
      </c>
      <c r="D568" s="13" t="str">
        <f>D530</f>
        <v>F</v>
      </c>
      <c r="H568" s="13" t="str">
        <f t="shared" ref="H568" si="2973">H530</f>
        <v>9</v>
      </c>
      <c r="L568" s="13" t="str">
        <f t="shared" ref="L568" si="2974">L530</f>
        <v>B</v>
      </c>
      <c r="P568" s="13" t="str">
        <f t="shared" ref="P568" si="2975">P530</f>
        <v>9</v>
      </c>
      <c r="T568" s="13" t="str">
        <f t="shared" ref="T568" si="2976">T530</f>
        <v>4</v>
      </c>
      <c r="X568" s="13" t="str">
        <f t="shared" ref="X568" si="2977">X530</f>
        <v>B</v>
      </c>
      <c r="AB568" s="13" t="str">
        <f t="shared" ref="AB568" si="2978">AB530</f>
        <v>0</v>
      </c>
      <c r="AF568" s="13" t="str">
        <f t="shared" ref="AF568" si="2979">AF530</f>
        <v>A</v>
      </c>
      <c r="AM568" s="14"/>
    </row>
    <row r="569" spans="1:39" ht="15" customHeight="1" thickBot="1" x14ac:dyDescent="0.5">
      <c r="C569" s="15" t="s">
        <v>47</v>
      </c>
      <c r="D569" s="13" t="str">
        <f>MID(DEC2BIN(HEX2DEC(D568),4),1,1)</f>
        <v>1</v>
      </c>
      <c r="E569" s="13" t="str">
        <f>MID(DEC2BIN(HEX2DEC(D568),4),2,1)</f>
        <v>1</v>
      </c>
      <c r="F569" s="13" t="str">
        <f>MID(DEC2BIN(HEX2DEC(D568),4),3,1)</f>
        <v>1</v>
      </c>
      <c r="G569" s="13" t="str">
        <f>MID(DEC2BIN(HEX2DEC(D568),4),4,1)</f>
        <v>1</v>
      </c>
      <c r="H569" s="13" t="str">
        <f>MID(DEC2BIN(HEX2DEC(H568),4),1,1)</f>
        <v>1</v>
      </c>
      <c r="I569" s="13" t="str">
        <f>MID(DEC2BIN(HEX2DEC(H568),4),2,1)</f>
        <v>0</v>
      </c>
      <c r="J569" s="13" t="str">
        <f>MID(DEC2BIN(HEX2DEC(H568),4),3,1)</f>
        <v>0</v>
      </c>
      <c r="K569" s="13" t="str">
        <f>MID(DEC2BIN(HEX2DEC(H568),4),4,1)</f>
        <v>1</v>
      </c>
      <c r="L569" s="13" t="str">
        <f>MID(DEC2BIN(HEX2DEC(L568),4),1,1)</f>
        <v>1</v>
      </c>
      <c r="M569" s="13" t="str">
        <f>MID(DEC2BIN(HEX2DEC(L568),4),2,1)</f>
        <v>0</v>
      </c>
      <c r="N569" s="13" t="str">
        <f>MID(DEC2BIN(HEX2DEC(L568),4),3,1)</f>
        <v>1</v>
      </c>
      <c r="O569" s="13" t="str">
        <f>MID(DEC2BIN(HEX2DEC(L568),4),4,1)</f>
        <v>1</v>
      </c>
      <c r="P569" s="13" t="str">
        <f>MID(DEC2BIN(HEX2DEC(P568),4),1,1)</f>
        <v>1</v>
      </c>
      <c r="Q569" s="13" t="str">
        <f>MID(DEC2BIN(HEX2DEC(P568),4),2,1)</f>
        <v>0</v>
      </c>
      <c r="R569" s="13" t="str">
        <f>MID(DEC2BIN(HEX2DEC(P568),4),3,1)</f>
        <v>0</v>
      </c>
      <c r="S569" s="13" t="str">
        <f>MID(DEC2BIN(HEX2DEC(P568),4),4,1)</f>
        <v>1</v>
      </c>
      <c r="T569" s="13" t="str">
        <f>MID(DEC2BIN(HEX2DEC(T568),4),1,1)</f>
        <v>0</v>
      </c>
      <c r="U569" s="13" t="str">
        <f>MID(DEC2BIN(HEX2DEC(T568),4),2,1)</f>
        <v>1</v>
      </c>
      <c r="V569" s="13" t="str">
        <f>MID(DEC2BIN(HEX2DEC(T568),4),3,1)</f>
        <v>0</v>
      </c>
      <c r="W569" s="13" t="str">
        <f>MID(DEC2BIN(HEX2DEC(T568),4),4,1)</f>
        <v>0</v>
      </c>
      <c r="X569" s="13" t="str">
        <f>MID(DEC2BIN(HEX2DEC(X568),4),1,1)</f>
        <v>1</v>
      </c>
      <c r="Y569" s="13" t="str">
        <f>MID(DEC2BIN(HEX2DEC(X568),4),2,1)</f>
        <v>0</v>
      </c>
      <c r="Z569" s="13" t="str">
        <f>MID(DEC2BIN(HEX2DEC(X568),4),3,1)</f>
        <v>1</v>
      </c>
      <c r="AA569" s="13" t="str">
        <f>MID(DEC2BIN(HEX2DEC(X568),4),4,1)</f>
        <v>1</v>
      </c>
      <c r="AB569" s="13" t="str">
        <f>MID(DEC2BIN(HEX2DEC(AB568),4),1,1)</f>
        <v>0</v>
      </c>
      <c r="AC569" s="13" t="str">
        <f>MID(DEC2BIN(HEX2DEC(AB568),4),2,1)</f>
        <v>0</v>
      </c>
      <c r="AD569" s="13" t="str">
        <f>MID(DEC2BIN(HEX2DEC(AB568),4),3,1)</f>
        <v>0</v>
      </c>
      <c r="AE569" s="13" t="str">
        <f>MID(DEC2BIN(HEX2DEC(AB568),4),4,1)</f>
        <v>0</v>
      </c>
      <c r="AF569" s="13" t="str">
        <f>MID(DEC2BIN(HEX2DEC(AF568),4),1,1)</f>
        <v>1</v>
      </c>
      <c r="AG569" s="13" t="str">
        <f>MID(DEC2BIN(HEX2DEC(AF568),4),2,1)</f>
        <v>0</v>
      </c>
      <c r="AH569" s="13" t="str">
        <f>MID(DEC2BIN(HEX2DEC(AF568),4),3,1)</f>
        <v>1</v>
      </c>
      <c r="AI569" s="13" t="str">
        <f>MID(DEC2BIN(HEX2DEC(AF568),4),4,1)</f>
        <v>0</v>
      </c>
      <c r="AL569" s="16" t="s">
        <v>66</v>
      </c>
      <c r="AM569" s="20" t="str">
        <f>CONCATENATE(D568,H568,L568,P568,T568,X568,AB568,AF568)</f>
        <v>F9B94B0A</v>
      </c>
    </row>
    <row r="570" spans="1:39" ht="15" customHeight="1" thickBot="1" x14ac:dyDescent="0.6">
      <c r="C570" s="17" t="s">
        <v>48</v>
      </c>
      <c r="D570" s="13" t="str">
        <f>D532</f>
        <v>7</v>
      </c>
      <c r="H570" s="13" t="str">
        <f t="shared" ref="H570" si="2980">H532</f>
        <v>A</v>
      </c>
      <c r="L570" s="13" t="str">
        <f t="shared" ref="L570" si="2981">L532</f>
        <v>6</v>
      </c>
      <c r="P570" s="13" t="str">
        <f t="shared" ref="P570" si="2982">P532</f>
        <v>8</v>
      </c>
      <c r="T570" s="13" t="str">
        <f t="shared" ref="T570" si="2983">T532</f>
        <v>1</v>
      </c>
      <c r="X570" s="13" t="str">
        <f t="shared" ref="X570" si="2984">X532</f>
        <v>7</v>
      </c>
      <c r="AB570" s="13" t="str">
        <f t="shared" ref="AB570" si="2985">AB532</f>
        <v>E</v>
      </c>
      <c r="AF570" s="13" t="str">
        <f t="shared" ref="AF570" si="2986">AF532</f>
        <v>6</v>
      </c>
      <c r="AM570" s="14"/>
    </row>
    <row r="571" spans="1:39" ht="15" customHeight="1" thickBot="1" x14ac:dyDescent="0.5">
      <c r="C571" s="15" t="s">
        <v>49</v>
      </c>
      <c r="D571" s="13" t="str">
        <f>MID(DEC2BIN(HEX2DEC(D570),4),1,1)</f>
        <v>0</v>
      </c>
      <c r="E571" s="13" t="str">
        <f>MID(DEC2BIN(HEX2DEC(D570),4),2,1)</f>
        <v>1</v>
      </c>
      <c r="F571" s="13" t="str">
        <f>MID(DEC2BIN(HEX2DEC(D570),4),3,1)</f>
        <v>1</v>
      </c>
      <c r="G571" s="13" t="str">
        <f>MID(DEC2BIN(HEX2DEC(D570),4),4,1)</f>
        <v>1</v>
      </c>
      <c r="H571" s="13" t="str">
        <f>MID(DEC2BIN(HEX2DEC(H570),4),1,1)</f>
        <v>1</v>
      </c>
      <c r="I571" s="13" t="str">
        <f>MID(DEC2BIN(HEX2DEC(H570),4),2,1)</f>
        <v>0</v>
      </c>
      <c r="J571" s="13" t="str">
        <f>MID(DEC2BIN(HEX2DEC(H570),4),3,1)</f>
        <v>1</v>
      </c>
      <c r="K571" s="13" t="str">
        <f>MID(DEC2BIN(HEX2DEC(H570),4),4,1)</f>
        <v>0</v>
      </c>
      <c r="L571" s="13" t="str">
        <f>MID(DEC2BIN(HEX2DEC(L570),4),1,1)</f>
        <v>0</v>
      </c>
      <c r="M571" s="13" t="str">
        <f>MID(DEC2BIN(HEX2DEC(L570),4),2,1)</f>
        <v>1</v>
      </c>
      <c r="N571" s="13" t="str">
        <f>MID(DEC2BIN(HEX2DEC(L570),4),3,1)</f>
        <v>1</v>
      </c>
      <c r="O571" s="13" t="str">
        <f>MID(DEC2BIN(HEX2DEC(L570),4),4,1)</f>
        <v>0</v>
      </c>
      <c r="P571" s="13" t="str">
        <f>MID(DEC2BIN(HEX2DEC(P570),4),1,1)</f>
        <v>1</v>
      </c>
      <c r="Q571" s="13" t="str">
        <f>MID(DEC2BIN(HEX2DEC(P570),4),2,1)</f>
        <v>0</v>
      </c>
      <c r="R571" s="13" t="str">
        <f>MID(DEC2BIN(HEX2DEC(P570),4),3,1)</f>
        <v>0</v>
      </c>
      <c r="S571" s="13" t="str">
        <f>MID(DEC2BIN(HEX2DEC(P570),4),4,1)</f>
        <v>0</v>
      </c>
      <c r="T571" s="13" t="str">
        <f>MID(DEC2BIN(HEX2DEC(T570),4),1,1)</f>
        <v>0</v>
      </c>
      <c r="U571" s="13" t="str">
        <f>MID(DEC2BIN(HEX2DEC(T570),4),2,1)</f>
        <v>0</v>
      </c>
      <c r="V571" s="13" t="str">
        <f>MID(DEC2BIN(HEX2DEC(T570),4),3,1)</f>
        <v>0</v>
      </c>
      <c r="W571" s="13" t="str">
        <f>MID(DEC2BIN(HEX2DEC(T570),4),4,1)</f>
        <v>1</v>
      </c>
      <c r="X571" s="13" t="str">
        <f>MID(DEC2BIN(HEX2DEC(X570),4),1,1)</f>
        <v>0</v>
      </c>
      <c r="Y571" s="13" t="str">
        <f>MID(DEC2BIN(HEX2DEC(X570),4),2,1)</f>
        <v>1</v>
      </c>
      <c r="Z571" s="13" t="str">
        <f>MID(DEC2BIN(HEX2DEC(X570),4),3,1)</f>
        <v>1</v>
      </c>
      <c r="AA571" s="13" t="str">
        <f>MID(DEC2BIN(HEX2DEC(X570),4),4,1)</f>
        <v>1</v>
      </c>
      <c r="AB571" s="13" t="str">
        <f>MID(DEC2BIN(HEX2DEC(AB570),4),1,1)</f>
        <v>1</v>
      </c>
      <c r="AC571" s="13" t="str">
        <f>MID(DEC2BIN(HEX2DEC(AB570),4),2,1)</f>
        <v>1</v>
      </c>
      <c r="AD571" s="13" t="str">
        <f>MID(DEC2BIN(HEX2DEC(AB570),4),3,1)</f>
        <v>1</v>
      </c>
      <c r="AE571" s="13" t="str">
        <f>MID(DEC2BIN(HEX2DEC(AB570),4),4,1)</f>
        <v>0</v>
      </c>
      <c r="AF571" s="13" t="str">
        <f>MID(DEC2BIN(HEX2DEC(AF570),4),1,1)</f>
        <v>0</v>
      </c>
      <c r="AG571" s="13" t="str">
        <f>MID(DEC2BIN(HEX2DEC(AF570),4),2,1)</f>
        <v>1</v>
      </c>
      <c r="AH571" s="13" t="str">
        <f>MID(DEC2BIN(HEX2DEC(AF570),4),3,1)</f>
        <v>1</v>
      </c>
      <c r="AI571" s="13" t="str">
        <f>MID(DEC2BIN(HEX2DEC(AF570),4),4,1)</f>
        <v>0</v>
      </c>
      <c r="AL571" s="16" t="s">
        <v>55</v>
      </c>
      <c r="AM571" s="20" t="str">
        <f>CONCATENATE(D570,H570,L570,P570,T570,X570,AB570,AF570)</f>
        <v>7A6817E6</v>
      </c>
    </row>
    <row r="572" spans="1:39" ht="15" customHeight="1" x14ac:dyDescent="0.45">
      <c r="C572" s="15" t="s">
        <v>50</v>
      </c>
      <c r="D572" s="13" t="str">
        <f>IF(VALUE(D567)=1,D569,D571)</f>
        <v>0</v>
      </c>
      <c r="E572" s="13" t="str">
        <f t="shared" ref="E572:AI572" si="2987">IF(VALUE(E567)=1,E569,E571)</f>
        <v>1</v>
      </c>
      <c r="F572" s="13" t="str">
        <f t="shared" si="2987"/>
        <v>1</v>
      </c>
      <c r="G572" s="13" t="str">
        <f t="shared" si="2987"/>
        <v>1</v>
      </c>
      <c r="H572" s="13" t="str">
        <f t="shared" si="2987"/>
        <v>1</v>
      </c>
      <c r="I572" s="13" t="str">
        <f t="shared" si="2987"/>
        <v>0</v>
      </c>
      <c r="J572" s="13" t="str">
        <f t="shared" si="2987"/>
        <v>1</v>
      </c>
      <c r="K572" s="13" t="str">
        <f t="shared" si="2987"/>
        <v>1</v>
      </c>
      <c r="L572" s="13" t="str">
        <f t="shared" si="2987"/>
        <v>1</v>
      </c>
      <c r="M572" s="13" t="str">
        <f t="shared" si="2987"/>
        <v>0</v>
      </c>
      <c r="N572" s="13" t="str">
        <f t="shared" si="2987"/>
        <v>1</v>
      </c>
      <c r="O572" s="13" t="str">
        <f t="shared" si="2987"/>
        <v>1</v>
      </c>
      <c r="P572" s="13" t="str">
        <f t="shared" si="2987"/>
        <v>1</v>
      </c>
      <c r="Q572" s="13" t="str">
        <f t="shared" si="2987"/>
        <v>0</v>
      </c>
      <c r="R572" s="13" t="str">
        <f t="shared" si="2987"/>
        <v>0</v>
      </c>
      <c r="S572" s="13" t="str">
        <f t="shared" si="2987"/>
        <v>0</v>
      </c>
      <c r="T572" s="13" t="str">
        <f t="shared" si="2987"/>
        <v>0</v>
      </c>
      <c r="U572" s="13" t="str">
        <f t="shared" si="2987"/>
        <v>0</v>
      </c>
      <c r="V572" s="13" t="str">
        <f t="shared" si="2987"/>
        <v>0</v>
      </c>
      <c r="W572" s="13" t="str">
        <f t="shared" si="2987"/>
        <v>0</v>
      </c>
      <c r="X572" s="13" t="str">
        <f t="shared" si="2987"/>
        <v>0</v>
      </c>
      <c r="Y572" s="13" t="str">
        <f t="shared" si="2987"/>
        <v>1</v>
      </c>
      <c r="Z572" s="13" t="str">
        <f t="shared" si="2987"/>
        <v>1</v>
      </c>
      <c r="AA572" s="13" t="str">
        <f t="shared" si="2987"/>
        <v>1</v>
      </c>
      <c r="AB572" s="13" t="str">
        <f t="shared" si="2987"/>
        <v>0</v>
      </c>
      <c r="AC572" s="13" t="str">
        <f t="shared" si="2987"/>
        <v>1</v>
      </c>
      <c r="AD572" s="13" t="str">
        <f t="shared" si="2987"/>
        <v>1</v>
      </c>
      <c r="AE572" s="13" t="str">
        <f t="shared" si="2987"/>
        <v>0</v>
      </c>
      <c r="AF572" s="13" t="str">
        <f t="shared" si="2987"/>
        <v>0</v>
      </c>
      <c r="AG572" s="13" t="str">
        <f t="shared" si="2987"/>
        <v>0</v>
      </c>
      <c r="AH572" s="13" t="str">
        <f t="shared" si="2987"/>
        <v>1</v>
      </c>
      <c r="AI572" s="13" t="str">
        <f t="shared" si="2987"/>
        <v>0</v>
      </c>
    </row>
    <row r="573" spans="1:39" ht="15" customHeight="1" x14ac:dyDescent="0.45">
      <c r="C573" s="15" t="s">
        <v>51</v>
      </c>
      <c r="D573" s="13" t="str">
        <f>BIN2HEX(CONCATENATE(D572,E572,F572,G572))</f>
        <v>7</v>
      </c>
      <c r="H573" s="13" t="str">
        <f>BIN2HEX(CONCATENATE(H572,I572,J572,K572))</f>
        <v>B</v>
      </c>
      <c r="L573" s="13" t="str">
        <f>BIN2HEX(CONCATENATE(L572,M572,N572,O572))</f>
        <v>B</v>
      </c>
      <c r="P573" s="13" t="str">
        <f>BIN2HEX(CONCATENATE(P572,Q572,R572,S572))</f>
        <v>8</v>
      </c>
      <c r="T573" s="13" t="str">
        <f>BIN2HEX(CONCATENATE(T572,U572,V572,W572))</f>
        <v>0</v>
      </c>
      <c r="X573" s="13" t="str">
        <f>BIN2HEX(CONCATENATE(X572,Y572,Z572,AA572))</f>
        <v>7</v>
      </c>
      <c r="AB573" s="13" t="str">
        <f>BIN2HEX(CONCATENATE(AB572,AC572,AD572,AE572))</f>
        <v>6</v>
      </c>
      <c r="AF573" s="13" t="str">
        <f>BIN2HEX(CONCATENATE(AF572,AG572,AH572,AI572))</f>
        <v>2</v>
      </c>
    </row>
    <row r="574" spans="1:39" ht="15" customHeight="1" x14ac:dyDescent="0.55000000000000004">
      <c r="C574" s="17" t="s">
        <v>52</v>
      </c>
      <c r="D574" s="13" t="str">
        <f>D534</f>
        <v>7</v>
      </c>
      <c r="H574" s="13" t="str">
        <f t="shared" ref="H574" si="2988">H534</f>
        <v>3</v>
      </c>
      <c r="L574" s="13" t="str">
        <f t="shared" ref="L574" si="2989">L534</f>
        <v>0</v>
      </c>
      <c r="P574" s="13" t="str">
        <f t="shared" ref="P574" si="2990">P534</f>
        <v>D</v>
      </c>
      <c r="T574" s="13" t="str">
        <f t="shared" ref="T574" si="2991">T534</f>
        <v>D</v>
      </c>
      <c r="X574" s="13" t="str">
        <f t="shared" ref="X574" si="2992">X534</f>
        <v>9</v>
      </c>
      <c r="AB574" s="13" t="str">
        <f t="shared" ref="AB574" si="2993">AB534</f>
        <v>2</v>
      </c>
      <c r="AF574" s="13" t="str">
        <f t="shared" ref="AF574" si="2994">AF534</f>
        <v>0</v>
      </c>
    </row>
    <row r="575" spans="1:39" ht="15" customHeight="1" x14ac:dyDescent="0.45">
      <c r="D575" s="13" t="str">
        <f>MID(DEC2BIN(HEX2DEC(D574),4),1,1)</f>
        <v>0</v>
      </c>
      <c r="E575" s="13" t="str">
        <f>MID(DEC2BIN(HEX2DEC(D574),4),2,1)</f>
        <v>1</v>
      </c>
      <c r="F575" s="13" t="str">
        <f>MID(DEC2BIN(HEX2DEC(D574),4),3,1)</f>
        <v>1</v>
      </c>
      <c r="G575" s="13" t="str">
        <f>MID(DEC2BIN(HEX2DEC(D574),4),4,1)</f>
        <v>1</v>
      </c>
      <c r="H575" s="13" t="str">
        <f>MID(DEC2BIN(HEX2DEC(H574),4),1,1)</f>
        <v>0</v>
      </c>
      <c r="I575" s="13" t="str">
        <f>MID(DEC2BIN(HEX2DEC(H574),4),2,1)</f>
        <v>0</v>
      </c>
      <c r="J575" s="13" t="str">
        <f>MID(DEC2BIN(HEX2DEC(H574),4),3,1)</f>
        <v>1</v>
      </c>
      <c r="K575" s="13" t="str">
        <f>MID(DEC2BIN(HEX2DEC(H574),4),4,1)</f>
        <v>1</v>
      </c>
      <c r="L575" s="13" t="str">
        <f>MID(DEC2BIN(HEX2DEC(L574),4),1,1)</f>
        <v>0</v>
      </c>
      <c r="M575" s="13" t="str">
        <f>MID(DEC2BIN(HEX2DEC(L574),4),2,1)</f>
        <v>0</v>
      </c>
      <c r="N575" s="13" t="str">
        <f>MID(DEC2BIN(HEX2DEC(L574),4),3,1)</f>
        <v>0</v>
      </c>
      <c r="O575" s="13" t="str">
        <f>MID(DEC2BIN(HEX2DEC(L574),4),4,1)</f>
        <v>0</v>
      </c>
      <c r="P575" s="13" t="str">
        <f>MID(DEC2BIN(HEX2DEC(P574),4),1,1)</f>
        <v>1</v>
      </c>
      <c r="Q575" s="13" t="str">
        <f>MID(DEC2BIN(HEX2DEC(P574),4),2,1)</f>
        <v>1</v>
      </c>
      <c r="R575" s="13" t="str">
        <f>MID(DEC2BIN(HEX2DEC(P574),4),3,1)</f>
        <v>0</v>
      </c>
      <c r="S575" s="13" t="str">
        <f>MID(DEC2BIN(HEX2DEC(P574),4),4,1)</f>
        <v>1</v>
      </c>
      <c r="T575" s="13" t="str">
        <f>MID(DEC2BIN(HEX2DEC(T574),4),1,1)</f>
        <v>1</v>
      </c>
      <c r="U575" s="13" t="str">
        <f>MID(DEC2BIN(HEX2DEC(T574),4),2,1)</f>
        <v>1</v>
      </c>
      <c r="V575" s="13" t="str">
        <f>MID(DEC2BIN(HEX2DEC(T574),4),3,1)</f>
        <v>0</v>
      </c>
      <c r="W575" s="13" t="str">
        <f>MID(DEC2BIN(HEX2DEC(T574),4),4,1)</f>
        <v>1</v>
      </c>
      <c r="X575" s="13" t="str">
        <f>MID(DEC2BIN(HEX2DEC(X574),4),1,1)</f>
        <v>1</v>
      </c>
      <c r="Y575" s="13" t="str">
        <f>MID(DEC2BIN(HEX2DEC(X574),4),2,1)</f>
        <v>0</v>
      </c>
      <c r="Z575" s="13" t="str">
        <f>MID(DEC2BIN(HEX2DEC(X574),4),3,1)</f>
        <v>0</v>
      </c>
      <c r="AA575" s="13" t="str">
        <f>MID(DEC2BIN(HEX2DEC(X574),4),4,1)</f>
        <v>1</v>
      </c>
      <c r="AB575" s="13" t="str">
        <f>MID(DEC2BIN(HEX2DEC(AB574),4),1,1)</f>
        <v>0</v>
      </c>
      <c r="AC575" s="13" t="str">
        <f>MID(DEC2BIN(HEX2DEC(AB574),4),2,1)</f>
        <v>0</v>
      </c>
      <c r="AD575" s="13" t="str">
        <f>MID(DEC2BIN(HEX2DEC(AB574),4),3,1)</f>
        <v>1</v>
      </c>
      <c r="AE575" s="13" t="str">
        <f>MID(DEC2BIN(HEX2DEC(AB574),4),4,1)</f>
        <v>0</v>
      </c>
      <c r="AF575" s="13" t="str">
        <f>MID(DEC2BIN(HEX2DEC(AF574),4),1,1)</f>
        <v>0</v>
      </c>
      <c r="AG575" s="13" t="str">
        <f>MID(DEC2BIN(HEX2DEC(AF574),4),2,1)</f>
        <v>0</v>
      </c>
      <c r="AH575" s="13" t="str">
        <f>MID(DEC2BIN(HEX2DEC(AF574),4),3,1)</f>
        <v>0</v>
      </c>
      <c r="AI575" s="13" t="str">
        <f>MID(DEC2BIN(HEX2DEC(AF574),4),4,1)</f>
        <v>0</v>
      </c>
    </row>
    <row r="576" spans="1:39" ht="15" customHeight="1" x14ac:dyDescent="0.45">
      <c r="A576" s="23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  <c r="AE576" s="23"/>
      <c r="AF576" s="23"/>
      <c r="AG576" s="23"/>
      <c r="AH576" s="23"/>
      <c r="AI576" s="23"/>
      <c r="AJ576" s="23"/>
      <c r="AK576" s="23"/>
      <c r="AL576" s="23"/>
      <c r="AM576" s="23"/>
    </row>
    <row r="578" spans="3:39" ht="15" customHeight="1" x14ac:dyDescent="0.5">
      <c r="C578" s="12" t="s">
        <v>35</v>
      </c>
      <c r="D578" s="13">
        <f>D542+1</f>
        <v>17</v>
      </c>
    </row>
    <row r="580" spans="3:39" ht="15" customHeight="1" x14ac:dyDescent="0.45">
      <c r="C580" s="14" t="s">
        <v>31</v>
      </c>
      <c r="D580" s="13" t="str">
        <f>BIN2HEX(CONCATENATE(D581,E581,F581,G581))</f>
        <v>9</v>
      </c>
      <c r="H580" s="13" t="str">
        <f>BIN2HEX(CONCATENATE(H581,I581,J581,K581))</f>
        <v>0</v>
      </c>
      <c r="L580" s="13" t="str">
        <f>BIN2HEX(CONCATENATE(L581,M581,N581,O581))</f>
        <v>E</v>
      </c>
      <c r="P580" s="13" t="str">
        <f>BIN2HEX(CONCATENATE(P581,Q581,R581,S581))</f>
        <v>A</v>
      </c>
      <c r="T580" s="13" t="str">
        <f>BIN2HEX(CONCATENATE(T581,U581,V581,W581))</f>
        <v>6</v>
      </c>
      <c r="X580" s="13" t="str">
        <f>BIN2HEX(CONCATENATE(X581,Y581,Z581,AA581))</f>
        <v>7</v>
      </c>
      <c r="AB580" s="13" t="str">
        <f>BIN2HEX(CONCATENATE(AB581,AC581,AD581,AE581))</f>
        <v>9</v>
      </c>
      <c r="AF580" s="13" t="str">
        <f>BIN2HEX(CONCATENATE(AF581,AG581,AH581,AI581))</f>
        <v>B</v>
      </c>
    </row>
    <row r="581" spans="3:39" ht="15" customHeight="1" x14ac:dyDescent="0.45">
      <c r="C581" s="14" t="s">
        <v>36</v>
      </c>
      <c r="D581" s="13">
        <f>IF(ISEVEN(D582+D583+D584),0,1)</f>
        <v>1</v>
      </c>
      <c r="E581" s="13">
        <f t="shared" ref="E581:AI581" si="2995">IF(ISEVEN(E582+E583+E584),0,1)</f>
        <v>0</v>
      </c>
      <c r="F581" s="13">
        <f t="shared" si="2995"/>
        <v>0</v>
      </c>
      <c r="G581" s="13">
        <f t="shared" si="2995"/>
        <v>1</v>
      </c>
      <c r="H581" s="13">
        <f t="shared" si="2995"/>
        <v>0</v>
      </c>
      <c r="I581" s="13">
        <f t="shared" si="2995"/>
        <v>0</v>
      </c>
      <c r="J581" s="13">
        <f t="shared" si="2995"/>
        <v>0</v>
      </c>
      <c r="K581" s="13">
        <f t="shared" si="2995"/>
        <v>0</v>
      </c>
      <c r="L581" s="13">
        <f t="shared" si="2995"/>
        <v>1</v>
      </c>
      <c r="M581" s="13">
        <f t="shared" si="2995"/>
        <v>1</v>
      </c>
      <c r="N581" s="13">
        <f t="shared" si="2995"/>
        <v>1</v>
      </c>
      <c r="O581" s="13">
        <f t="shared" si="2995"/>
        <v>0</v>
      </c>
      <c r="P581" s="13">
        <f t="shared" si="2995"/>
        <v>1</v>
      </c>
      <c r="Q581" s="13">
        <f t="shared" si="2995"/>
        <v>0</v>
      </c>
      <c r="R581" s="13">
        <f t="shared" si="2995"/>
        <v>1</v>
      </c>
      <c r="S581" s="13">
        <f t="shared" si="2995"/>
        <v>0</v>
      </c>
      <c r="T581" s="13">
        <f t="shared" si="2995"/>
        <v>0</v>
      </c>
      <c r="U581" s="13">
        <f t="shared" si="2995"/>
        <v>1</v>
      </c>
      <c r="V581" s="13">
        <f t="shared" si="2995"/>
        <v>1</v>
      </c>
      <c r="W581" s="13">
        <f t="shared" si="2995"/>
        <v>0</v>
      </c>
      <c r="X581" s="13">
        <f t="shared" si="2995"/>
        <v>0</v>
      </c>
      <c r="Y581" s="13">
        <f t="shared" si="2995"/>
        <v>1</v>
      </c>
      <c r="Z581" s="13">
        <f t="shared" si="2995"/>
        <v>1</v>
      </c>
      <c r="AA581" s="13">
        <f t="shared" si="2995"/>
        <v>1</v>
      </c>
      <c r="AB581" s="13">
        <f t="shared" si="2995"/>
        <v>1</v>
      </c>
      <c r="AC581" s="13">
        <f t="shared" si="2995"/>
        <v>0</v>
      </c>
      <c r="AD581" s="13">
        <f t="shared" si="2995"/>
        <v>0</v>
      </c>
      <c r="AE581" s="13">
        <f t="shared" si="2995"/>
        <v>1</v>
      </c>
      <c r="AF581" s="13">
        <f t="shared" si="2995"/>
        <v>1</v>
      </c>
      <c r="AG581" s="13">
        <f t="shared" si="2995"/>
        <v>0</v>
      </c>
      <c r="AH581" s="13">
        <f t="shared" si="2995"/>
        <v>1</v>
      </c>
      <c r="AI581" s="13">
        <f t="shared" si="2995"/>
        <v>1</v>
      </c>
      <c r="AL581" s="13" t="s">
        <v>53</v>
      </c>
      <c r="AM581" s="14" t="str">
        <f>VLOOKUP('הכנה ל- SHA-256 #2'!$U$24,'הכנה ל- SHA-256 #2'!$U$24:$CG$24,1+'SHA-256 Algorithm #2'!D578,)</f>
        <v>108AFBA8</v>
      </c>
    </row>
    <row r="582" spans="3:39" ht="15" customHeight="1" x14ac:dyDescent="0.45">
      <c r="C582" s="14" t="s">
        <v>32</v>
      </c>
      <c r="D582" s="13" t="str">
        <f>N586</f>
        <v>1</v>
      </c>
      <c r="E582" s="13" t="str">
        <f t="shared" ref="E582" si="2996">O586</f>
        <v>1</v>
      </c>
      <c r="F582" s="13" t="str">
        <f t="shared" ref="F582" si="2997">P586</f>
        <v>1</v>
      </c>
      <c r="G582" s="13" t="str">
        <f t="shared" ref="G582" si="2998">Q586</f>
        <v>0</v>
      </c>
      <c r="H582" s="13" t="str">
        <f t="shared" ref="H582" si="2999">R586</f>
        <v>1</v>
      </c>
      <c r="I582" s="13" t="str">
        <f t="shared" ref="I582" si="3000">S586</f>
        <v>1</v>
      </c>
      <c r="J582" s="13" t="str">
        <f t="shared" ref="J582" si="3001">T586</f>
        <v>1</v>
      </c>
      <c r="K582" s="13" t="str">
        <f t="shared" ref="K582" si="3002">U586</f>
        <v>1</v>
      </c>
      <c r="L582" s="13" t="str">
        <f t="shared" ref="L582" si="3003">V586</f>
        <v>1</v>
      </c>
      <c r="M582" s="13" t="str">
        <f t="shared" ref="M582" si="3004">W586</f>
        <v>1</v>
      </c>
      <c r="N582" s="13" t="str">
        <f t="shared" ref="N582" si="3005">X586</f>
        <v>1</v>
      </c>
      <c r="O582" s="13" t="str">
        <f t="shared" ref="O582" si="3006">Y586</f>
        <v>1</v>
      </c>
      <c r="P582" s="13" t="str">
        <f t="shared" ref="P582" si="3007">Z586</f>
        <v>0</v>
      </c>
      <c r="Q582" s="13" t="str">
        <f t="shared" ref="Q582" si="3008">AA586</f>
        <v>1</v>
      </c>
      <c r="R582" s="13" t="str">
        <f t="shared" ref="R582" si="3009">AB586</f>
        <v>1</v>
      </c>
      <c r="S582" s="13" t="str">
        <f t="shared" ref="S582" si="3010">AC586</f>
        <v>0</v>
      </c>
      <c r="T582" s="13" t="str">
        <f t="shared" ref="T582" si="3011">AD586</f>
        <v>1</v>
      </c>
      <c r="U582" s="13" t="str">
        <f t="shared" ref="U582" si="3012">AE586</f>
        <v>1</v>
      </c>
      <c r="V582" s="13" t="str">
        <f t="shared" ref="V582" si="3013">AF586</f>
        <v>0</v>
      </c>
      <c r="W582" s="13" t="str">
        <f t="shared" ref="W582" si="3014">AG586</f>
        <v>0</v>
      </c>
      <c r="X582" s="13" t="str">
        <f t="shared" ref="X582" si="3015">AH586</f>
        <v>1</v>
      </c>
      <c r="Y582" s="13" t="str">
        <f t="shared" ref="Y582" si="3016">AI586</f>
        <v>0</v>
      </c>
      <c r="Z582" s="13" t="str">
        <f>D586</f>
        <v>0</v>
      </c>
      <c r="AA582" s="13" t="str">
        <f t="shared" ref="AA582" si="3017">E586</f>
        <v>1</v>
      </c>
      <c r="AB582" s="13" t="str">
        <f t="shared" ref="AB582" si="3018">F586</f>
        <v>0</v>
      </c>
      <c r="AC582" s="13" t="str">
        <f t="shared" ref="AC582" si="3019">G586</f>
        <v>0</v>
      </c>
      <c r="AD582" s="13" t="str">
        <f t="shared" ref="AD582" si="3020">H586</f>
        <v>1</v>
      </c>
      <c r="AE582" s="13" t="str">
        <f t="shared" ref="AE582" si="3021">I586</f>
        <v>0</v>
      </c>
      <c r="AF582" s="13" t="str">
        <f t="shared" ref="AF582" si="3022">J586</f>
        <v>1</v>
      </c>
      <c r="AG582" s="13" t="str">
        <f t="shared" ref="AG582" si="3023">K586</f>
        <v>0</v>
      </c>
      <c r="AH582" s="13" t="str">
        <f t="shared" ref="AH582" si="3024">L586</f>
        <v>0</v>
      </c>
      <c r="AI582" s="13" t="str">
        <f t="shared" ref="AI582" si="3025">M586</f>
        <v>0</v>
      </c>
      <c r="AL582" s="14" t="s">
        <v>54</v>
      </c>
      <c r="AM582" s="14" t="str">
        <f>HLOOKUP('הכנה ל- SHA-256 #1'!$Q$5,'הכנה ל- SHA-256 #1'!$Q$5:$Q$69,1+'SHA-256 Algorithm #2'!D578,FALSE)</f>
        <v>E49B69C1</v>
      </c>
    </row>
    <row r="583" spans="3:39" ht="15" customHeight="1" x14ac:dyDescent="0.45">
      <c r="C583" s="14" t="s">
        <v>33</v>
      </c>
      <c r="D583" s="13" t="str">
        <f>W586</f>
        <v>1</v>
      </c>
      <c r="E583" s="13" t="str">
        <f t="shared" ref="E583" si="3026">X586</f>
        <v>1</v>
      </c>
      <c r="F583" s="13" t="str">
        <f t="shared" ref="F583" si="3027">Y586</f>
        <v>1</v>
      </c>
      <c r="G583" s="13" t="str">
        <f t="shared" ref="G583" si="3028">Z586</f>
        <v>0</v>
      </c>
      <c r="H583" s="13" t="str">
        <f t="shared" ref="H583" si="3029">AA586</f>
        <v>1</v>
      </c>
      <c r="I583" s="13" t="str">
        <f t="shared" ref="I583" si="3030">AB586</f>
        <v>1</v>
      </c>
      <c r="J583" s="13" t="str">
        <f t="shared" ref="J583" si="3031">AC586</f>
        <v>0</v>
      </c>
      <c r="K583" s="13" t="str">
        <f t="shared" ref="K583" si="3032">AD586</f>
        <v>1</v>
      </c>
      <c r="L583" s="13" t="str">
        <f t="shared" ref="L583" si="3033">AE586</f>
        <v>1</v>
      </c>
      <c r="M583" s="13" t="str">
        <f t="shared" ref="M583" si="3034">AF586</f>
        <v>0</v>
      </c>
      <c r="N583" s="13" t="str">
        <f t="shared" ref="N583" si="3035">AG586</f>
        <v>0</v>
      </c>
      <c r="O583" s="13" t="str">
        <f t="shared" ref="O583" si="3036">AH586</f>
        <v>1</v>
      </c>
      <c r="P583" s="13" t="str">
        <f t="shared" ref="P583" si="3037">AI586</f>
        <v>0</v>
      </c>
      <c r="Q583" s="13" t="str">
        <f>D586</f>
        <v>0</v>
      </c>
      <c r="R583" s="13" t="str">
        <f t="shared" ref="R583" si="3038">E586</f>
        <v>1</v>
      </c>
      <c r="S583" s="13" t="str">
        <f t="shared" ref="S583" si="3039">F586</f>
        <v>0</v>
      </c>
      <c r="T583" s="13" t="str">
        <f t="shared" ref="T583" si="3040">G586</f>
        <v>0</v>
      </c>
      <c r="U583" s="13" t="str">
        <f t="shared" ref="U583" si="3041">H586</f>
        <v>1</v>
      </c>
      <c r="V583" s="13" t="str">
        <f t="shared" ref="V583" si="3042">I586</f>
        <v>0</v>
      </c>
      <c r="W583" s="13" t="str">
        <f t="shared" ref="W583" si="3043">J586</f>
        <v>1</v>
      </c>
      <c r="X583" s="13" t="str">
        <f t="shared" ref="X583" si="3044">K586</f>
        <v>0</v>
      </c>
      <c r="Y583" s="13" t="str">
        <f t="shared" ref="Y583" si="3045">L586</f>
        <v>0</v>
      </c>
      <c r="Z583" s="13" t="str">
        <f t="shared" ref="Z583" si="3046">M586</f>
        <v>0</v>
      </c>
      <c r="AA583" s="13" t="str">
        <f t="shared" ref="AA583" si="3047">N586</f>
        <v>1</v>
      </c>
      <c r="AB583" s="13" t="str">
        <f t="shared" ref="AB583" si="3048">O586</f>
        <v>1</v>
      </c>
      <c r="AC583" s="13" t="str">
        <f t="shared" ref="AC583" si="3049">P586</f>
        <v>1</v>
      </c>
      <c r="AD583" s="13" t="str">
        <f t="shared" ref="AD583" si="3050">Q586</f>
        <v>0</v>
      </c>
      <c r="AE583" s="13" t="str">
        <f t="shared" ref="AE583" si="3051">R586</f>
        <v>1</v>
      </c>
      <c r="AF583" s="13" t="str">
        <f t="shared" ref="AF583" si="3052">S586</f>
        <v>1</v>
      </c>
      <c r="AG583" s="13" t="str">
        <f t="shared" ref="AG583" si="3053">T586</f>
        <v>1</v>
      </c>
      <c r="AH583" s="13" t="str">
        <f t="shared" ref="AH583" si="3054">U586</f>
        <v>1</v>
      </c>
      <c r="AI583" s="13" t="str">
        <f t="shared" ref="AI583" si="3055">V586</f>
        <v>1</v>
      </c>
      <c r="AL583" s="14" t="s">
        <v>55</v>
      </c>
      <c r="AM583" s="14" t="str">
        <f>CONCATENATE(D610,H610,L610,P610,T610,X610,AB610,AF610)</f>
        <v>7A6817E6</v>
      </c>
    </row>
    <row r="584" spans="3:39" ht="15" customHeight="1" x14ac:dyDescent="0.45">
      <c r="C584" s="14" t="s">
        <v>34</v>
      </c>
      <c r="D584" s="13" t="str">
        <f>AH586</f>
        <v>1</v>
      </c>
      <c r="E584" s="13" t="str">
        <f>AI586</f>
        <v>0</v>
      </c>
      <c r="F584" s="13" t="str">
        <f>D586</f>
        <v>0</v>
      </c>
      <c r="G584" s="13" t="str">
        <f t="shared" ref="G584" si="3056">E586</f>
        <v>1</v>
      </c>
      <c r="H584" s="13" t="str">
        <f t="shared" ref="H584" si="3057">F586</f>
        <v>0</v>
      </c>
      <c r="I584" s="13" t="str">
        <f t="shared" ref="I584" si="3058">G586</f>
        <v>0</v>
      </c>
      <c r="J584" s="13" t="str">
        <f t="shared" ref="J584" si="3059">H586</f>
        <v>1</v>
      </c>
      <c r="K584" s="13" t="str">
        <f t="shared" ref="K584" si="3060">I586</f>
        <v>0</v>
      </c>
      <c r="L584" s="13" t="str">
        <f t="shared" ref="L584" si="3061">J586</f>
        <v>1</v>
      </c>
      <c r="M584" s="13" t="str">
        <f t="shared" ref="M584" si="3062">K586</f>
        <v>0</v>
      </c>
      <c r="N584" s="13" t="str">
        <f t="shared" ref="N584" si="3063">L586</f>
        <v>0</v>
      </c>
      <c r="O584" s="13" t="str">
        <f t="shared" ref="O584" si="3064">M586</f>
        <v>0</v>
      </c>
      <c r="P584" s="13" t="str">
        <f t="shared" ref="P584" si="3065">N586</f>
        <v>1</v>
      </c>
      <c r="Q584" s="13" t="str">
        <f t="shared" ref="Q584" si="3066">O586</f>
        <v>1</v>
      </c>
      <c r="R584" s="13" t="str">
        <f t="shared" ref="R584" si="3067">P586</f>
        <v>1</v>
      </c>
      <c r="S584" s="13" t="str">
        <f t="shared" ref="S584" si="3068">Q586</f>
        <v>0</v>
      </c>
      <c r="T584" s="13" t="str">
        <f t="shared" ref="T584" si="3069">R586</f>
        <v>1</v>
      </c>
      <c r="U584" s="13" t="str">
        <f t="shared" ref="U584" si="3070">S586</f>
        <v>1</v>
      </c>
      <c r="V584" s="13" t="str">
        <f t="shared" ref="V584" si="3071">T586</f>
        <v>1</v>
      </c>
      <c r="W584" s="13" t="str">
        <f t="shared" ref="W584" si="3072">U586</f>
        <v>1</v>
      </c>
      <c r="X584" s="13" t="str">
        <f t="shared" ref="X584" si="3073">V586</f>
        <v>1</v>
      </c>
      <c r="Y584" s="13" t="str">
        <f t="shared" ref="Y584" si="3074">W586</f>
        <v>1</v>
      </c>
      <c r="Z584" s="13" t="str">
        <f t="shared" ref="Z584" si="3075">X586</f>
        <v>1</v>
      </c>
      <c r="AA584" s="13" t="str">
        <f t="shared" ref="AA584" si="3076">Y586</f>
        <v>1</v>
      </c>
      <c r="AB584" s="13" t="str">
        <f t="shared" ref="AB584" si="3077">Z586</f>
        <v>0</v>
      </c>
      <c r="AC584" s="13" t="str">
        <f t="shared" ref="AC584" si="3078">AA586</f>
        <v>1</v>
      </c>
      <c r="AD584" s="13" t="str">
        <f t="shared" ref="AD584" si="3079">AB586</f>
        <v>1</v>
      </c>
      <c r="AE584" s="13" t="str">
        <f t="shared" ref="AE584" si="3080">AC586</f>
        <v>0</v>
      </c>
      <c r="AF584" s="13" t="str">
        <f t="shared" ref="AF584" si="3081">AD586</f>
        <v>1</v>
      </c>
      <c r="AG584" s="13" t="str">
        <f t="shared" ref="AG584" si="3082">AE586</f>
        <v>1</v>
      </c>
      <c r="AH584" s="13" t="str">
        <f t="shared" ref="AH584" si="3083">AF586</f>
        <v>0</v>
      </c>
      <c r="AI584" s="13" t="str">
        <f t="shared" ref="AI584" si="3084">AG586</f>
        <v>0</v>
      </c>
      <c r="AL584" s="14" t="s">
        <v>56</v>
      </c>
      <c r="AM584" s="14" t="str">
        <f>CONCATENATE(D609,H609,L609,P609,T609,X609,AB609,AF609,)</f>
        <v>79BD4907</v>
      </c>
    </row>
    <row r="585" spans="3:39" ht="15" customHeight="1" x14ac:dyDescent="0.55000000000000004">
      <c r="C585" s="14" t="s">
        <v>23</v>
      </c>
      <c r="D585" s="13" t="str">
        <f>MID($AM555,1,1)</f>
        <v>4</v>
      </c>
      <c r="H585" s="13" t="str">
        <f>MID($AM555,2,1)</f>
        <v>A</v>
      </c>
      <c r="L585" s="13" t="str">
        <f>MID($AM555,3,1)</f>
        <v>3</v>
      </c>
      <c r="P585" s="13" t="str">
        <f>MID($AM555,4,1)</f>
        <v>B</v>
      </c>
      <c r="T585" s="13" t="str">
        <f>MID($AM555,5,1)</f>
        <v>F</v>
      </c>
      <c r="X585" s="13" t="str">
        <f>MID($AM555,6,1)</f>
        <v>D</v>
      </c>
      <c r="AB585" s="13" t="str">
        <f>MID($AM555,7,1)</f>
        <v>B</v>
      </c>
      <c r="AF585" s="13" t="str">
        <f>MID($AM555,8,1)</f>
        <v>2</v>
      </c>
      <c r="AL585" s="21" t="s">
        <v>40</v>
      </c>
      <c r="AM585" s="14" t="str">
        <f>CONCATENATE(D597,H597,L597,P597,T597,X597,AB597,AF597)</f>
        <v>61A7E1C4</v>
      </c>
    </row>
    <row r="586" spans="3:39" ht="15" customHeight="1" x14ac:dyDescent="0.45">
      <c r="C586" s="14" t="s">
        <v>24</v>
      </c>
      <c r="D586" s="13" t="str">
        <f>MID(DEC2BIN(HEX2DEC(D585),4),1,1)</f>
        <v>0</v>
      </c>
      <c r="E586" s="13" t="str">
        <f>MID(DEC2BIN(HEX2DEC(D585),4),2,1)</f>
        <v>1</v>
      </c>
      <c r="F586" s="13" t="str">
        <f>MID(DEC2BIN(HEX2DEC(D585),4),3,1)</f>
        <v>0</v>
      </c>
      <c r="G586" s="13" t="str">
        <f>MID(DEC2BIN(HEX2DEC(D585),4),4,1)</f>
        <v>0</v>
      </c>
      <c r="H586" s="13" t="str">
        <f>MID(DEC2BIN(HEX2DEC(H585),4),1,1)</f>
        <v>1</v>
      </c>
      <c r="I586" s="13" t="str">
        <f>MID(DEC2BIN(HEX2DEC(H585),4),2,1)</f>
        <v>0</v>
      </c>
      <c r="J586" s="13" t="str">
        <f>MID(DEC2BIN(HEX2DEC(H585),4),3,1)</f>
        <v>1</v>
      </c>
      <c r="K586" s="13" t="str">
        <f>MID(DEC2BIN(HEX2DEC(H585),4),4,1)</f>
        <v>0</v>
      </c>
      <c r="L586" s="13" t="str">
        <f>MID(DEC2BIN(HEX2DEC(L585),4),1,1)</f>
        <v>0</v>
      </c>
      <c r="M586" s="13" t="str">
        <f>MID(DEC2BIN(HEX2DEC(L585),4),2,1)</f>
        <v>0</v>
      </c>
      <c r="N586" s="13" t="str">
        <f>MID(DEC2BIN(HEX2DEC(L585),4),3,1)</f>
        <v>1</v>
      </c>
      <c r="O586" s="13" t="str">
        <f>MID(DEC2BIN(HEX2DEC(L585),4),4,1)</f>
        <v>1</v>
      </c>
      <c r="P586" s="13" t="str">
        <f>MID(DEC2BIN(HEX2DEC(P585),4),1,1)</f>
        <v>1</v>
      </c>
      <c r="Q586" s="13" t="str">
        <f>MID(DEC2BIN(HEX2DEC(P585),4),2,1)</f>
        <v>0</v>
      </c>
      <c r="R586" s="13" t="str">
        <f>MID(DEC2BIN(HEX2DEC(P585),4),3,1)</f>
        <v>1</v>
      </c>
      <c r="S586" s="13" t="str">
        <f>MID(DEC2BIN(HEX2DEC(P585),4),4,1)</f>
        <v>1</v>
      </c>
      <c r="T586" s="13" t="str">
        <f>MID(DEC2BIN(HEX2DEC(T585),4),1,1)</f>
        <v>1</v>
      </c>
      <c r="U586" s="13" t="str">
        <f>MID(DEC2BIN(HEX2DEC(T585),4),2,1)</f>
        <v>1</v>
      </c>
      <c r="V586" s="13" t="str">
        <f>MID(DEC2BIN(HEX2DEC(T585),4),3,1)</f>
        <v>1</v>
      </c>
      <c r="W586" s="13" t="str">
        <f>MID(DEC2BIN(HEX2DEC(T585),4),4,1)</f>
        <v>1</v>
      </c>
      <c r="X586" s="13" t="str">
        <f>MID(DEC2BIN(HEX2DEC(X585),4),1,1)</f>
        <v>1</v>
      </c>
      <c r="Y586" s="13" t="str">
        <f>MID(DEC2BIN(HEX2DEC(X585),4),2,1)</f>
        <v>1</v>
      </c>
      <c r="Z586" s="13" t="str">
        <f>MID(DEC2BIN(HEX2DEC(X585),4),3,1)</f>
        <v>0</v>
      </c>
      <c r="AA586" s="13" t="str">
        <f>MID(DEC2BIN(HEX2DEC(X585),4),4,1)</f>
        <v>1</v>
      </c>
      <c r="AB586" s="13" t="str">
        <f>MID(DEC2BIN(HEX2DEC(AB585),4),1,1)</f>
        <v>1</v>
      </c>
      <c r="AC586" s="13" t="str">
        <f>MID(DEC2BIN(HEX2DEC(AB585),4),2,1)</f>
        <v>0</v>
      </c>
      <c r="AD586" s="13" t="str">
        <f>MID(DEC2BIN(HEX2DEC(AB585),4),3,1)</f>
        <v>1</v>
      </c>
      <c r="AE586" s="13" t="str">
        <f>MID(DEC2BIN(HEX2DEC(AB585),4),4,1)</f>
        <v>1</v>
      </c>
      <c r="AF586" s="13" t="str">
        <f>MID(DEC2BIN(HEX2DEC(AF585),4),1,1)</f>
        <v>0</v>
      </c>
      <c r="AG586" s="13" t="str">
        <f>MID(DEC2BIN(HEX2DEC(AF585),4),2,1)</f>
        <v>0</v>
      </c>
      <c r="AH586" s="13" t="str">
        <f>MID(DEC2BIN(HEX2DEC(AF585),4),3,1)</f>
        <v>1</v>
      </c>
      <c r="AI586" s="13" t="str">
        <f>MID(DEC2BIN(HEX2DEC(AF585),4),4,1)</f>
        <v>0</v>
      </c>
      <c r="AL586" s="14" t="s">
        <v>57</v>
      </c>
      <c r="AM586" s="19" t="str">
        <f>DEC2HEX(MOD(HEX2DEC(AM581)+HEX2DEC(AM582)+HEX2DEC(AM583)+HEX2DEC(AM584)+HEX2DEC(AM585),2^32),8)</f>
        <v>4AF3A81A</v>
      </c>
    </row>
    <row r="587" spans="3:39" ht="15" customHeight="1" x14ac:dyDescent="0.45">
      <c r="C587" s="14" t="s">
        <v>25</v>
      </c>
      <c r="D587" s="13" t="str">
        <f>D549</f>
        <v>0</v>
      </c>
      <c r="H587" s="13" t="str">
        <f t="shared" ref="H587" si="3085">H549</f>
        <v>A</v>
      </c>
      <c r="L587" s="13" t="str">
        <f t="shared" ref="L587" si="3086">L549</f>
        <v>E</v>
      </c>
      <c r="P587" s="13" t="str">
        <f t="shared" ref="P587" si="3087">P549</f>
        <v>1</v>
      </c>
      <c r="T587" s="13" t="str">
        <f t="shared" ref="T587" si="3088">T549</f>
        <v>B</v>
      </c>
      <c r="X587" s="13" t="str">
        <f t="shared" ref="X587" si="3089">X549</f>
        <v>7</v>
      </c>
      <c r="AB587" s="13" t="str">
        <f t="shared" ref="AB587" si="3090">AB549</f>
        <v>C</v>
      </c>
      <c r="AF587" s="13" t="str">
        <f>AF549</f>
        <v>A</v>
      </c>
      <c r="AL587" s="14"/>
      <c r="AM587" s="14"/>
    </row>
    <row r="588" spans="3:39" ht="15" customHeight="1" x14ac:dyDescent="0.45">
      <c r="C588" s="14" t="s">
        <v>26</v>
      </c>
      <c r="D588" s="13" t="str">
        <f>MID(DEC2BIN(HEX2DEC(D587),4),1,1)</f>
        <v>0</v>
      </c>
      <c r="E588" s="13" t="str">
        <f>MID(DEC2BIN(HEX2DEC(D587),4),2,1)</f>
        <v>0</v>
      </c>
      <c r="F588" s="13" t="str">
        <f>MID(DEC2BIN(HEX2DEC(D587),4),3,1)</f>
        <v>0</v>
      </c>
      <c r="G588" s="13" t="str">
        <f>MID(DEC2BIN(HEX2DEC(D587),4),4,1)</f>
        <v>0</v>
      </c>
      <c r="H588" s="13" t="str">
        <f>MID(DEC2BIN(HEX2DEC(H587),4),1,1)</f>
        <v>1</v>
      </c>
      <c r="I588" s="13" t="str">
        <f>MID(DEC2BIN(HEX2DEC(H587),4),2,1)</f>
        <v>0</v>
      </c>
      <c r="J588" s="13" t="str">
        <f>MID(DEC2BIN(HEX2DEC(H587),4),3,1)</f>
        <v>1</v>
      </c>
      <c r="K588" s="13" t="str">
        <f>MID(DEC2BIN(HEX2DEC(H587),4),4,1)</f>
        <v>0</v>
      </c>
      <c r="L588" s="13" t="str">
        <f>MID(DEC2BIN(HEX2DEC(L587),4),1,1)</f>
        <v>1</v>
      </c>
      <c r="M588" s="13" t="str">
        <f>MID(DEC2BIN(HEX2DEC(L587),4),2,1)</f>
        <v>1</v>
      </c>
      <c r="N588" s="13" t="str">
        <f>MID(DEC2BIN(HEX2DEC(L587),4),3,1)</f>
        <v>1</v>
      </c>
      <c r="O588" s="13" t="str">
        <f>MID(DEC2BIN(HEX2DEC(L587),4),4,1)</f>
        <v>0</v>
      </c>
      <c r="P588" s="13" t="str">
        <f>MID(DEC2BIN(HEX2DEC(P587),4),1,1)</f>
        <v>0</v>
      </c>
      <c r="Q588" s="13" t="str">
        <f>MID(DEC2BIN(HEX2DEC(P587),4),2,1)</f>
        <v>0</v>
      </c>
      <c r="R588" s="13" t="str">
        <f>MID(DEC2BIN(HEX2DEC(P587),4),3,1)</f>
        <v>0</v>
      </c>
      <c r="S588" s="13" t="str">
        <f>MID(DEC2BIN(HEX2DEC(P587),4),4,1)</f>
        <v>1</v>
      </c>
      <c r="T588" s="13" t="str">
        <f>MID(DEC2BIN(HEX2DEC(T587),4),1,1)</f>
        <v>1</v>
      </c>
      <c r="U588" s="13" t="str">
        <f>MID(DEC2BIN(HEX2DEC(T587),4),2,1)</f>
        <v>0</v>
      </c>
      <c r="V588" s="13" t="str">
        <f>MID(DEC2BIN(HEX2DEC(T587),4),3,1)</f>
        <v>1</v>
      </c>
      <c r="W588" s="13" t="str">
        <f>MID(DEC2BIN(HEX2DEC(T587),4),4,1)</f>
        <v>1</v>
      </c>
      <c r="X588" s="13" t="str">
        <f>MID(DEC2BIN(HEX2DEC(X587),4),1,1)</f>
        <v>0</v>
      </c>
      <c r="Y588" s="13" t="str">
        <f>MID(DEC2BIN(HEX2DEC(X587),4),2,1)</f>
        <v>1</v>
      </c>
      <c r="Z588" s="13" t="str">
        <f>MID(DEC2BIN(HEX2DEC(X587),4),3,1)</f>
        <v>1</v>
      </c>
      <c r="AA588" s="13" t="str">
        <f>MID(DEC2BIN(HEX2DEC(X587),4),4,1)</f>
        <v>1</v>
      </c>
      <c r="AB588" s="13" t="str">
        <f>MID(DEC2BIN(HEX2DEC(AB587),4),1,1)</f>
        <v>1</v>
      </c>
      <c r="AC588" s="13" t="str">
        <f>MID(DEC2BIN(HEX2DEC(AB587),4),2,1)</f>
        <v>1</v>
      </c>
      <c r="AD588" s="13" t="str">
        <f>MID(DEC2BIN(HEX2DEC(AB587),4),3,1)</f>
        <v>0</v>
      </c>
      <c r="AE588" s="13" t="str">
        <f>MID(DEC2BIN(HEX2DEC(AB587),4),4,1)</f>
        <v>0</v>
      </c>
      <c r="AF588" s="13" t="str">
        <f>MID(DEC2BIN(HEX2DEC(AF587),4),1,1)</f>
        <v>1</v>
      </c>
      <c r="AG588" s="13" t="str">
        <f>MID(DEC2BIN(HEX2DEC(AF587),4),2,1)</f>
        <v>0</v>
      </c>
      <c r="AH588" s="13" t="str">
        <f>MID(DEC2BIN(HEX2DEC(AF587),4),3,1)</f>
        <v>1</v>
      </c>
      <c r="AI588" s="13" t="str">
        <f>MID(DEC2BIN(HEX2DEC(AF587),4),4,1)</f>
        <v>0</v>
      </c>
      <c r="AL588" s="14" t="s">
        <v>58</v>
      </c>
      <c r="AM588" s="14" t="str">
        <f>CONCATENATE(D580,H580,L580,P580,T580,X580,AB580,AF580)</f>
        <v>90EA679B</v>
      </c>
    </row>
    <row r="589" spans="3:39" ht="15" customHeight="1" x14ac:dyDescent="0.45">
      <c r="C589" s="14" t="s">
        <v>27</v>
      </c>
      <c r="D589" s="13" t="str">
        <f>D551</f>
        <v>4</v>
      </c>
      <c r="H589" s="13" t="str">
        <f t="shared" ref="H589" si="3091">H551</f>
        <v>6</v>
      </c>
      <c r="L589" s="13" t="str">
        <f t="shared" ref="L589" si="3092">L551</f>
        <v>E</v>
      </c>
      <c r="P589" s="13" t="str">
        <f t="shared" ref="P589" si="3093">P551</f>
        <v>5</v>
      </c>
      <c r="T589" s="13" t="str">
        <f t="shared" ref="T589" si="3094">T551</f>
        <v>4</v>
      </c>
      <c r="X589" s="13" t="str">
        <f t="shared" ref="X589" si="3095">X551</f>
        <v>2</v>
      </c>
      <c r="AB589" s="13" t="str">
        <f t="shared" ref="AB589" si="3096">AB551</f>
        <v>3</v>
      </c>
      <c r="AF589" s="13" t="str">
        <f t="shared" ref="AF589" si="3097">AF551</f>
        <v>8</v>
      </c>
      <c r="AL589" s="14" t="s">
        <v>37</v>
      </c>
      <c r="AM589" s="14" t="str">
        <f>CONCATENATE(D592,H592,L592,P592,T592,X592,AB592,AF592)</f>
        <v>4AE1F7BA</v>
      </c>
    </row>
    <row r="590" spans="3:39" ht="15" customHeight="1" thickBot="1" x14ac:dyDescent="0.5">
      <c r="C590" s="14" t="s">
        <v>28</v>
      </c>
      <c r="D590" s="13" t="str">
        <f>MID(DEC2BIN(HEX2DEC(D589),4),1,1)</f>
        <v>0</v>
      </c>
      <c r="E590" s="13" t="str">
        <f>MID(DEC2BIN(HEX2DEC(D589),4),2,1)</f>
        <v>1</v>
      </c>
      <c r="F590" s="13" t="str">
        <f>MID(DEC2BIN(HEX2DEC(D589),4),3,1)</f>
        <v>0</v>
      </c>
      <c r="G590" s="13" t="str">
        <f>MID(DEC2BIN(HEX2DEC(D589),4),4,1)</f>
        <v>0</v>
      </c>
      <c r="H590" s="13" t="str">
        <f>MID(DEC2BIN(HEX2DEC(H589),4),1,1)</f>
        <v>0</v>
      </c>
      <c r="I590" s="13" t="str">
        <f>MID(DEC2BIN(HEX2DEC(H589),4),2,1)</f>
        <v>1</v>
      </c>
      <c r="J590" s="13" t="str">
        <f>MID(DEC2BIN(HEX2DEC(H589),4),3,1)</f>
        <v>1</v>
      </c>
      <c r="K590" s="13" t="str">
        <f>MID(DEC2BIN(HEX2DEC(H589),4),4,1)</f>
        <v>0</v>
      </c>
      <c r="L590" s="13" t="str">
        <f>MID(DEC2BIN(HEX2DEC(L589),4),1,1)</f>
        <v>1</v>
      </c>
      <c r="M590" s="13" t="str">
        <f>MID(DEC2BIN(HEX2DEC(L589),4),2,1)</f>
        <v>1</v>
      </c>
      <c r="N590" s="13" t="str">
        <f>MID(DEC2BIN(HEX2DEC(L589),4),3,1)</f>
        <v>1</v>
      </c>
      <c r="O590" s="13" t="str">
        <f>MID(DEC2BIN(HEX2DEC(L589),4),4,1)</f>
        <v>0</v>
      </c>
      <c r="P590" s="13" t="str">
        <f>MID(DEC2BIN(HEX2DEC(P589),4),1,1)</f>
        <v>0</v>
      </c>
      <c r="Q590" s="13" t="str">
        <f>MID(DEC2BIN(HEX2DEC(P589),4),2,1)</f>
        <v>1</v>
      </c>
      <c r="R590" s="13" t="str">
        <f>MID(DEC2BIN(HEX2DEC(P589),4),3,1)</f>
        <v>0</v>
      </c>
      <c r="S590" s="13" t="str">
        <f>MID(DEC2BIN(HEX2DEC(P589),4),4,1)</f>
        <v>1</v>
      </c>
      <c r="T590" s="13" t="str">
        <f>MID(DEC2BIN(HEX2DEC(T589),4),1,1)</f>
        <v>0</v>
      </c>
      <c r="U590" s="13" t="str">
        <f>MID(DEC2BIN(HEX2DEC(T589),4),2,1)</f>
        <v>1</v>
      </c>
      <c r="V590" s="13" t="str">
        <f>MID(DEC2BIN(HEX2DEC(T589),4),3,1)</f>
        <v>0</v>
      </c>
      <c r="W590" s="13" t="str">
        <f>MID(DEC2BIN(HEX2DEC(T589),4),4,1)</f>
        <v>0</v>
      </c>
      <c r="X590" s="13" t="str">
        <f>MID(DEC2BIN(HEX2DEC(X589),4),1,1)</f>
        <v>0</v>
      </c>
      <c r="Y590" s="13" t="str">
        <f>MID(DEC2BIN(HEX2DEC(X589),4),2,1)</f>
        <v>0</v>
      </c>
      <c r="Z590" s="13" t="str">
        <f>MID(DEC2BIN(HEX2DEC(X589),4),3,1)</f>
        <v>1</v>
      </c>
      <c r="AA590" s="13" t="str">
        <f>MID(DEC2BIN(HEX2DEC(X589),4),4,1)</f>
        <v>0</v>
      </c>
      <c r="AB590" s="13" t="str">
        <f>MID(DEC2BIN(HEX2DEC(AB589),4),1,1)</f>
        <v>0</v>
      </c>
      <c r="AC590" s="13" t="str">
        <f>MID(DEC2BIN(HEX2DEC(AB589),4),2,1)</f>
        <v>0</v>
      </c>
      <c r="AD590" s="13" t="str">
        <f>MID(DEC2BIN(HEX2DEC(AB589),4),3,1)</f>
        <v>1</v>
      </c>
      <c r="AE590" s="13" t="str">
        <f>MID(DEC2BIN(HEX2DEC(AB589),4),4,1)</f>
        <v>1</v>
      </c>
      <c r="AF590" s="13" t="str">
        <f>MID(DEC2BIN(HEX2DEC(AF589),4),1,1)</f>
        <v>1</v>
      </c>
      <c r="AG590" s="13" t="str">
        <f>MID(DEC2BIN(HEX2DEC(AF589),4),2,1)</f>
        <v>0</v>
      </c>
      <c r="AH590" s="13" t="str">
        <f>MID(DEC2BIN(HEX2DEC(AF589),4),3,1)</f>
        <v>0</v>
      </c>
      <c r="AI590" s="13" t="str">
        <f>MID(DEC2BIN(HEX2DEC(AF589),4),4,1)</f>
        <v>0</v>
      </c>
      <c r="AL590" s="14" t="s">
        <v>57</v>
      </c>
      <c r="AM590" s="14" t="str">
        <f>AM586</f>
        <v>4AF3A81A</v>
      </c>
    </row>
    <row r="591" spans="3:39" ht="15" customHeight="1" thickBot="1" x14ac:dyDescent="0.5">
      <c r="C591" s="15" t="s">
        <v>37</v>
      </c>
      <c r="D591" s="13">
        <f>IF(D590+D588+D586&gt;1,1,0)</f>
        <v>0</v>
      </c>
      <c r="E591" s="13">
        <f t="shared" ref="E591:Z591" si="3098">IF(E590+E588+E586&gt;1,1,0)</f>
        <v>1</v>
      </c>
      <c r="F591" s="13">
        <f t="shared" si="3098"/>
        <v>0</v>
      </c>
      <c r="G591" s="13">
        <f t="shared" si="3098"/>
        <v>0</v>
      </c>
      <c r="H591" s="13">
        <f t="shared" si="3098"/>
        <v>1</v>
      </c>
      <c r="I591" s="13">
        <f t="shared" si="3098"/>
        <v>0</v>
      </c>
      <c r="J591" s="13">
        <f t="shared" si="3098"/>
        <v>1</v>
      </c>
      <c r="K591" s="13">
        <f t="shared" si="3098"/>
        <v>0</v>
      </c>
      <c r="L591" s="13">
        <f t="shared" si="3098"/>
        <v>1</v>
      </c>
      <c r="M591" s="13">
        <f t="shared" si="3098"/>
        <v>1</v>
      </c>
      <c r="N591" s="13">
        <f t="shared" si="3098"/>
        <v>1</v>
      </c>
      <c r="O591" s="13">
        <f t="shared" si="3098"/>
        <v>0</v>
      </c>
      <c r="P591" s="13">
        <f t="shared" si="3098"/>
        <v>0</v>
      </c>
      <c r="Q591" s="13">
        <f t="shared" si="3098"/>
        <v>0</v>
      </c>
      <c r="R591" s="13">
        <f t="shared" si="3098"/>
        <v>0</v>
      </c>
      <c r="S591" s="13">
        <f t="shared" si="3098"/>
        <v>1</v>
      </c>
      <c r="T591" s="13">
        <f t="shared" si="3098"/>
        <v>1</v>
      </c>
      <c r="U591" s="13">
        <f t="shared" si="3098"/>
        <v>1</v>
      </c>
      <c r="V591" s="13">
        <f t="shared" si="3098"/>
        <v>1</v>
      </c>
      <c r="W591" s="13">
        <f t="shared" si="3098"/>
        <v>1</v>
      </c>
      <c r="X591" s="13">
        <f t="shared" si="3098"/>
        <v>0</v>
      </c>
      <c r="Y591" s="13">
        <f t="shared" si="3098"/>
        <v>1</v>
      </c>
      <c r="Z591" s="13">
        <f t="shared" si="3098"/>
        <v>1</v>
      </c>
      <c r="AA591" s="13">
        <f>IF(AA590+AA588+AA586&gt;1,1,0)</f>
        <v>1</v>
      </c>
      <c r="AB591" s="13">
        <f t="shared" ref="AB591:AI591" si="3099">IF(AB590+AB588+AB586&gt;1,1,0)</f>
        <v>1</v>
      </c>
      <c r="AC591" s="13">
        <f t="shared" si="3099"/>
        <v>0</v>
      </c>
      <c r="AD591" s="13">
        <f t="shared" si="3099"/>
        <v>1</v>
      </c>
      <c r="AE591" s="13">
        <f t="shared" si="3099"/>
        <v>1</v>
      </c>
      <c r="AF591" s="13">
        <f t="shared" si="3099"/>
        <v>1</v>
      </c>
      <c r="AG591" s="13">
        <f t="shared" si="3099"/>
        <v>0</v>
      </c>
      <c r="AH591" s="13">
        <f t="shared" si="3099"/>
        <v>1</v>
      </c>
      <c r="AI591" s="13">
        <f t="shared" si="3099"/>
        <v>0</v>
      </c>
      <c r="AL591" s="16" t="s">
        <v>59</v>
      </c>
      <c r="AM591" s="20" t="str">
        <f>DEC2HEX(MOD(HEX2DEC(AM588)+HEX2DEC(AM590)+HEX2DEC(AM589),2^32),8)</f>
        <v>26C0076F</v>
      </c>
    </row>
    <row r="592" spans="3:39" ht="15" customHeight="1" thickBot="1" x14ac:dyDescent="0.5">
      <c r="C592" s="15" t="s">
        <v>38</v>
      </c>
      <c r="D592" s="13" t="str">
        <f>BIN2HEX(CONCATENATE(D591,E591,F591,G591))</f>
        <v>4</v>
      </c>
      <c r="H592" s="13" t="str">
        <f>BIN2HEX(CONCATENATE(H591,I591,J591,K591))</f>
        <v>A</v>
      </c>
      <c r="L592" s="13" t="str">
        <f>BIN2HEX(CONCATENATE(L591,M591,N591,O591))</f>
        <v>E</v>
      </c>
      <c r="P592" s="13" t="str">
        <f>BIN2HEX(CONCATENATE(P591,Q591,R591,S591))</f>
        <v>1</v>
      </c>
      <c r="T592" s="13" t="str">
        <f>BIN2HEX(CONCATENATE(T591,U591,V591,W591))</f>
        <v>F</v>
      </c>
      <c r="X592" s="13" t="str">
        <f>BIN2HEX(CONCATENATE(X591,Y591,Z591,AA591))</f>
        <v>7</v>
      </c>
      <c r="AB592" s="13" t="str">
        <f>BIN2HEX(CONCATENATE(AB591,AC591,AD591,AE591))</f>
        <v>B</v>
      </c>
      <c r="AF592" s="13" t="str">
        <f>BIN2HEX(CONCATENATE(AF591,AG591,AH591,AI591))</f>
        <v>A</v>
      </c>
      <c r="AM592" s="14"/>
    </row>
    <row r="593" spans="3:39" ht="15" customHeight="1" thickBot="1" x14ac:dyDescent="0.5">
      <c r="C593" s="14"/>
      <c r="AL593" s="16" t="s">
        <v>60</v>
      </c>
      <c r="AM593" s="20" t="str">
        <f>CONCATENATE(D585,H585,L585,P585,T585,X585,AB585,AF585)</f>
        <v>4A3BFDB2</v>
      </c>
    </row>
    <row r="594" spans="3:39" ht="15" customHeight="1" thickBot="1" x14ac:dyDescent="0.5">
      <c r="C594" s="14" t="s">
        <v>29</v>
      </c>
      <c r="D594" s="13" t="str">
        <f>D553</f>
        <v>C</v>
      </c>
      <c r="H594" s="13" t="str">
        <f t="shared" ref="H594" si="3100">H553</f>
        <v>B</v>
      </c>
      <c r="L594" s="13" t="str">
        <f t="shared" ref="L594" si="3101">L553</f>
        <v>3</v>
      </c>
      <c r="P594" s="13" t="str">
        <f t="shared" ref="P594" si="3102">P553</f>
        <v>4</v>
      </c>
      <c r="T594" s="13" t="str">
        <f t="shared" ref="T594" si="3103">T553</f>
        <v>7</v>
      </c>
      <c r="X594" s="13" t="str">
        <f t="shared" ref="X594" si="3104">X553</f>
        <v>A</v>
      </c>
      <c r="AB594" s="13" t="str">
        <f t="shared" ref="AB594" si="3105">AB553</f>
        <v>9</v>
      </c>
      <c r="AF594" s="13" t="str">
        <f>AF553</f>
        <v>6</v>
      </c>
      <c r="AM594" s="14"/>
    </row>
    <row r="595" spans="3:39" ht="15" customHeight="1" thickBot="1" x14ac:dyDescent="0.5">
      <c r="C595" s="14" t="s">
        <v>30</v>
      </c>
      <c r="D595" s="13" t="str">
        <f>MID(DEC2BIN(HEX2DEC(D594),4),1,1)</f>
        <v>1</v>
      </c>
      <c r="E595" s="13" t="str">
        <f>MID(DEC2BIN(HEX2DEC(D594),4),2,1)</f>
        <v>1</v>
      </c>
      <c r="F595" s="13" t="str">
        <f>MID(DEC2BIN(HEX2DEC(D594),4),3,1)</f>
        <v>0</v>
      </c>
      <c r="G595" s="13" t="str">
        <f>MID(DEC2BIN(HEX2DEC(D594),4),4,1)</f>
        <v>0</v>
      </c>
      <c r="H595" s="13" t="str">
        <f>MID(DEC2BIN(HEX2DEC(H594),4),1,1)</f>
        <v>1</v>
      </c>
      <c r="I595" s="13" t="str">
        <f>MID(DEC2BIN(HEX2DEC(H594),4),2,1)</f>
        <v>0</v>
      </c>
      <c r="J595" s="13" t="str">
        <f>MID(DEC2BIN(HEX2DEC(H594),4),3,1)</f>
        <v>1</v>
      </c>
      <c r="K595" s="13" t="str">
        <f>MID(DEC2BIN(HEX2DEC(H594),4),4,1)</f>
        <v>1</v>
      </c>
      <c r="L595" s="13" t="str">
        <f>MID(DEC2BIN(HEX2DEC(L594),4),1,1)</f>
        <v>0</v>
      </c>
      <c r="M595" s="13" t="str">
        <f>MID(DEC2BIN(HEX2DEC(L594),4),2,1)</f>
        <v>0</v>
      </c>
      <c r="N595" s="13" t="str">
        <f>MID(DEC2BIN(HEX2DEC(L594),4),3,1)</f>
        <v>1</v>
      </c>
      <c r="O595" s="13" t="str">
        <f>MID(DEC2BIN(HEX2DEC(L594),4),4,1)</f>
        <v>1</v>
      </c>
      <c r="P595" s="13" t="str">
        <f>MID(DEC2BIN(HEX2DEC(P594),4),1,1)</f>
        <v>0</v>
      </c>
      <c r="Q595" s="13" t="str">
        <f>MID(DEC2BIN(HEX2DEC(P594),4),2,1)</f>
        <v>1</v>
      </c>
      <c r="R595" s="13" t="str">
        <f>MID(DEC2BIN(HEX2DEC(P594),4),3,1)</f>
        <v>0</v>
      </c>
      <c r="S595" s="13" t="str">
        <f>MID(DEC2BIN(HEX2DEC(P594),4),4,1)</f>
        <v>0</v>
      </c>
      <c r="T595" s="13" t="str">
        <f>MID(DEC2BIN(HEX2DEC(T594),4),1,1)</f>
        <v>0</v>
      </c>
      <c r="U595" s="13" t="str">
        <f>MID(DEC2BIN(HEX2DEC(T594),4),2,1)</f>
        <v>1</v>
      </c>
      <c r="V595" s="13" t="str">
        <f>MID(DEC2BIN(HEX2DEC(T594),4),3,1)</f>
        <v>1</v>
      </c>
      <c r="W595" s="13" t="str">
        <f>MID(DEC2BIN(HEX2DEC(T594),4),4,1)</f>
        <v>1</v>
      </c>
      <c r="X595" s="13" t="str">
        <f>MID(DEC2BIN(HEX2DEC(X594),4),1,1)</f>
        <v>1</v>
      </c>
      <c r="Y595" s="13" t="str">
        <f>MID(DEC2BIN(HEX2DEC(X594),4),2,1)</f>
        <v>0</v>
      </c>
      <c r="Z595" s="13" t="str">
        <f>MID(DEC2BIN(HEX2DEC(X594),4),3,1)</f>
        <v>1</v>
      </c>
      <c r="AA595" s="13" t="str">
        <f>MID(DEC2BIN(HEX2DEC(X594),4),4,1)</f>
        <v>0</v>
      </c>
      <c r="AB595" s="13" t="str">
        <f>MID(DEC2BIN(HEX2DEC(AB594),4),1,1)</f>
        <v>1</v>
      </c>
      <c r="AC595" s="13" t="str">
        <f>MID(DEC2BIN(HEX2DEC(AB594),4),2,1)</f>
        <v>0</v>
      </c>
      <c r="AD595" s="13" t="str">
        <f>MID(DEC2BIN(HEX2DEC(AB594),4),3,1)</f>
        <v>0</v>
      </c>
      <c r="AE595" s="13" t="str">
        <f>MID(DEC2BIN(HEX2DEC(AB594),4),4,1)</f>
        <v>1</v>
      </c>
      <c r="AF595" s="13" t="str">
        <f>MID(DEC2BIN(HEX2DEC(AF594),4),1,1)</f>
        <v>0</v>
      </c>
      <c r="AG595" s="13" t="str">
        <f>MID(DEC2BIN(HEX2DEC(AF594),4),2,1)</f>
        <v>1</v>
      </c>
      <c r="AH595" s="13" t="str">
        <f>MID(DEC2BIN(HEX2DEC(AF594),4),3,1)</f>
        <v>1</v>
      </c>
      <c r="AI595" s="13" t="str">
        <f>MID(DEC2BIN(HEX2DEC(AF594),4),4,1)</f>
        <v>0</v>
      </c>
      <c r="AL595" s="16" t="s">
        <v>61</v>
      </c>
      <c r="AM595" s="20" t="str">
        <f>CONCATENATE(D587,H587,L587,P587,T587,X587,AB587,AF587)</f>
        <v>0AE1B7CA</v>
      </c>
    </row>
    <row r="596" spans="3:39" ht="15" customHeight="1" thickBot="1" x14ac:dyDescent="0.5">
      <c r="AM596" s="14"/>
    </row>
    <row r="597" spans="3:39" ht="15" customHeight="1" thickBot="1" x14ac:dyDescent="0.5">
      <c r="C597" s="15" t="s">
        <v>39</v>
      </c>
      <c r="D597" s="13" t="str">
        <f>BIN2HEX(CONCATENATE(D598,E598,F598,G598))</f>
        <v>6</v>
      </c>
      <c r="H597" s="13" t="str">
        <f>BIN2HEX(CONCATENATE(H598,I598,J598,K598))</f>
        <v>1</v>
      </c>
      <c r="L597" s="13" t="str">
        <f>BIN2HEX(CONCATENATE(L598,M598,N598,O598))</f>
        <v>A</v>
      </c>
      <c r="P597" s="13" t="str">
        <f>BIN2HEX(CONCATENATE(P598,Q598,R598,S598))</f>
        <v>7</v>
      </c>
      <c r="T597" s="13" t="str">
        <f>BIN2HEX(CONCATENATE(T598,U598,V598,W598))</f>
        <v>E</v>
      </c>
      <c r="X597" s="13" t="str">
        <f>BIN2HEX(CONCATENATE(X598,Y598,Z598,AA598))</f>
        <v>1</v>
      </c>
      <c r="AB597" s="13" t="str">
        <f>BIN2HEX(CONCATENATE(AB598,AC598,AD598,AE598))</f>
        <v>C</v>
      </c>
      <c r="AF597" s="13" t="str">
        <f>BIN2HEX(CONCATENATE(AF598,AG598,AH598,AI598))</f>
        <v>4</v>
      </c>
      <c r="AL597" s="16" t="s">
        <v>62</v>
      </c>
      <c r="AM597" s="20" t="str">
        <f>CONCATENATE(D589,H589,L589,P589,T589,X589,AB589,AF589)</f>
        <v>46E54238</v>
      </c>
    </row>
    <row r="598" spans="3:39" ht="15" customHeight="1" x14ac:dyDescent="0.45">
      <c r="C598" s="15" t="s">
        <v>40</v>
      </c>
      <c r="D598" s="13">
        <f>IF(ISEVEN(D599+D600+D601),0,1)</f>
        <v>0</v>
      </c>
      <c r="E598" s="13">
        <f t="shared" ref="E598:AI598" si="3106">IF(ISEVEN(E599+E600+E601),0,1)</f>
        <v>1</v>
      </c>
      <c r="F598" s="13">
        <f t="shared" si="3106"/>
        <v>1</v>
      </c>
      <c r="G598" s="13">
        <f t="shared" si="3106"/>
        <v>0</v>
      </c>
      <c r="H598" s="13">
        <f t="shared" si="3106"/>
        <v>0</v>
      </c>
      <c r="I598" s="13">
        <f t="shared" si="3106"/>
        <v>0</v>
      </c>
      <c r="J598" s="13">
        <f t="shared" si="3106"/>
        <v>0</v>
      </c>
      <c r="K598" s="13">
        <f t="shared" si="3106"/>
        <v>1</v>
      </c>
      <c r="L598" s="13">
        <f t="shared" si="3106"/>
        <v>1</v>
      </c>
      <c r="M598" s="13">
        <f t="shared" si="3106"/>
        <v>0</v>
      </c>
      <c r="N598" s="13">
        <f t="shared" si="3106"/>
        <v>1</v>
      </c>
      <c r="O598" s="13">
        <f t="shared" si="3106"/>
        <v>0</v>
      </c>
      <c r="P598" s="13">
        <f t="shared" si="3106"/>
        <v>0</v>
      </c>
      <c r="Q598" s="13">
        <f t="shared" si="3106"/>
        <v>1</v>
      </c>
      <c r="R598" s="13">
        <f t="shared" si="3106"/>
        <v>1</v>
      </c>
      <c r="S598" s="13">
        <f t="shared" si="3106"/>
        <v>1</v>
      </c>
      <c r="T598" s="13">
        <f t="shared" si="3106"/>
        <v>1</v>
      </c>
      <c r="U598" s="13">
        <f t="shared" si="3106"/>
        <v>1</v>
      </c>
      <c r="V598" s="13">
        <f t="shared" si="3106"/>
        <v>1</v>
      </c>
      <c r="W598" s="13">
        <f t="shared" si="3106"/>
        <v>0</v>
      </c>
      <c r="X598" s="13">
        <f t="shared" si="3106"/>
        <v>0</v>
      </c>
      <c r="Y598" s="13">
        <f t="shared" si="3106"/>
        <v>0</v>
      </c>
      <c r="Z598" s="13">
        <f t="shared" si="3106"/>
        <v>0</v>
      </c>
      <c r="AA598" s="13">
        <f t="shared" si="3106"/>
        <v>1</v>
      </c>
      <c r="AB598" s="13">
        <f t="shared" si="3106"/>
        <v>1</v>
      </c>
      <c r="AC598" s="13">
        <f t="shared" si="3106"/>
        <v>1</v>
      </c>
      <c r="AD598" s="13">
        <f t="shared" si="3106"/>
        <v>0</v>
      </c>
      <c r="AE598" s="13">
        <f t="shared" si="3106"/>
        <v>0</v>
      </c>
      <c r="AF598" s="13">
        <f t="shared" si="3106"/>
        <v>0</v>
      </c>
      <c r="AG598" s="13">
        <f t="shared" si="3106"/>
        <v>1</v>
      </c>
      <c r="AH598" s="13">
        <f t="shared" si="3106"/>
        <v>0</v>
      </c>
      <c r="AI598" s="13">
        <f t="shared" si="3106"/>
        <v>0</v>
      </c>
      <c r="AM598" s="14"/>
    </row>
    <row r="599" spans="3:39" ht="15" customHeight="1" x14ac:dyDescent="0.45">
      <c r="C599" s="15" t="s">
        <v>41</v>
      </c>
      <c r="D599" s="13" t="str">
        <f>K603</f>
        <v>1</v>
      </c>
      <c r="E599" s="13" t="str">
        <f t="shared" ref="E599" si="3107">L603</f>
        <v>0</v>
      </c>
      <c r="F599" s="13" t="str">
        <f t="shared" ref="F599" si="3108">M603</f>
        <v>0</v>
      </c>
      <c r="G599" s="13" t="str">
        <f t="shared" ref="G599" si="3109">N603</f>
        <v>1</v>
      </c>
      <c r="H599" s="13" t="str">
        <f t="shared" ref="H599" si="3110">O603</f>
        <v>1</v>
      </c>
      <c r="I599" s="13" t="str">
        <f t="shared" ref="I599" si="3111">P603</f>
        <v>0</v>
      </c>
      <c r="J599" s="13" t="str">
        <f t="shared" ref="J599" si="3112">Q603</f>
        <v>1</v>
      </c>
      <c r="K599" s="13" t="str">
        <f t="shared" ref="K599" si="3113">R603</f>
        <v>0</v>
      </c>
      <c r="L599" s="13" t="str">
        <f t="shared" ref="L599" si="3114">S603</f>
        <v>0</v>
      </c>
      <c r="M599" s="13" t="str">
        <f t="shared" ref="M599" si="3115">T603</f>
        <v>0</v>
      </c>
      <c r="N599" s="13" t="str">
        <f t="shared" ref="N599" si="3116">U603</f>
        <v>0</v>
      </c>
      <c r="O599" s="13" t="str">
        <f t="shared" ref="O599" si="3117">V603</f>
        <v>1</v>
      </c>
      <c r="P599" s="13" t="str">
        <f t="shared" ref="P599" si="3118">W603</f>
        <v>0</v>
      </c>
      <c r="Q599" s="13" t="str">
        <f t="shared" ref="Q599" si="3119">X603</f>
        <v>0</v>
      </c>
      <c r="R599" s="13" t="str">
        <f t="shared" ref="R599" si="3120">Y603</f>
        <v>0</v>
      </c>
      <c r="S599" s="13" t="str">
        <f t="shared" ref="S599" si="3121">Z603</f>
        <v>1</v>
      </c>
      <c r="T599" s="13" t="str">
        <f t="shared" ref="T599" si="3122">AA603</f>
        <v>0</v>
      </c>
      <c r="U599" s="13" t="str">
        <f t="shared" ref="U599" si="3123">AB603</f>
        <v>0</v>
      </c>
      <c r="V599" s="13" t="str">
        <f t="shared" ref="V599" si="3124">AC603</f>
        <v>0</v>
      </c>
      <c r="W599" s="13" t="str">
        <f t="shared" ref="W599" si="3125">AD603</f>
        <v>1</v>
      </c>
      <c r="X599" s="13" t="str">
        <f t="shared" ref="X599" si="3126">AE603</f>
        <v>0</v>
      </c>
      <c r="Y599" s="13" t="str">
        <f t="shared" ref="Y599" si="3127">AF603</f>
        <v>1</v>
      </c>
      <c r="Z599" s="13" t="str">
        <f t="shared" ref="Z599" si="3128">AG603</f>
        <v>1</v>
      </c>
      <c r="AA599" s="13" t="str">
        <f t="shared" ref="AA599" si="3129">AH603</f>
        <v>1</v>
      </c>
      <c r="AB599" s="13" t="str">
        <f t="shared" ref="AB599" si="3130">AI603</f>
        <v>1</v>
      </c>
      <c r="AC599" s="13" t="str">
        <f>D603</f>
        <v>1</v>
      </c>
      <c r="AD599" s="13" t="str">
        <f t="shared" ref="AD599" si="3131">E603</f>
        <v>0</v>
      </c>
      <c r="AE599" s="13" t="str">
        <f t="shared" ref="AE599" si="3132">F603</f>
        <v>0</v>
      </c>
      <c r="AF599" s="13" t="str">
        <f t="shared" ref="AF599" si="3133">G603</f>
        <v>1</v>
      </c>
      <c r="AG599" s="13" t="str">
        <f t="shared" ref="AG599" si="3134">H603</f>
        <v>0</v>
      </c>
      <c r="AH599" s="13" t="str">
        <f t="shared" ref="AH599" si="3135">I603</f>
        <v>0</v>
      </c>
      <c r="AI599" s="13" t="str">
        <f t="shared" ref="AI599" si="3136">J603</f>
        <v>0</v>
      </c>
      <c r="AL599" s="22" t="s">
        <v>62</v>
      </c>
      <c r="AM599" s="14" t="str">
        <f>CONCATENATE(D594,H594,L594,P594,T594,X594,AB594,AF594)</f>
        <v>CB347A96</v>
      </c>
    </row>
    <row r="600" spans="3:39" ht="15" customHeight="1" thickBot="1" x14ac:dyDescent="0.5">
      <c r="C600" s="15" t="s">
        <v>42</v>
      </c>
      <c r="D600" s="13" t="str">
        <f>Y603</f>
        <v>0</v>
      </c>
      <c r="E600" s="13" t="str">
        <f t="shared" ref="E600" si="3137">Z603</f>
        <v>1</v>
      </c>
      <c r="F600" s="13" t="str">
        <f t="shared" ref="F600" si="3138">AA603</f>
        <v>0</v>
      </c>
      <c r="G600" s="13" t="str">
        <f t="shared" ref="G600" si="3139">AB603</f>
        <v>0</v>
      </c>
      <c r="H600" s="13" t="str">
        <f t="shared" ref="H600" si="3140">AC603</f>
        <v>0</v>
      </c>
      <c r="I600" s="13" t="str">
        <f t="shared" ref="I600" si="3141">AD603</f>
        <v>1</v>
      </c>
      <c r="J600" s="13" t="str">
        <f t="shared" ref="J600" si="3142">AE603</f>
        <v>0</v>
      </c>
      <c r="K600" s="13" t="str">
        <f t="shared" ref="K600" si="3143">AF603</f>
        <v>1</v>
      </c>
      <c r="L600" s="13" t="str">
        <f t="shared" ref="L600" si="3144">AG603</f>
        <v>1</v>
      </c>
      <c r="M600" s="13" t="str">
        <f t="shared" ref="M600" si="3145">AH603</f>
        <v>1</v>
      </c>
      <c r="N600" s="13" t="str">
        <f t="shared" ref="N600" si="3146">AI603</f>
        <v>1</v>
      </c>
      <c r="O600" s="13" t="str">
        <f>D603</f>
        <v>1</v>
      </c>
      <c r="P600" s="13" t="str">
        <f t="shared" ref="P600" si="3147">E603</f>
        <v>0</v>
      </c>
      <c r="Q600" s="13" t="str">
        <f t="shared" ref="Q600" si="3148">F603</f>
        <v>0</v>
      </c>
      <c r="R600" s="13" t="str">
        <f t="shared" ref="R600" si="3149">G603</f>
        <v>1</v>
      </c>
      <c r="S600" s="13" t="str">
        <f t="shared" ref="S600" si="3150">H603</f>
        <v>0</v>
      </c>
      <c r="T600" s="13" t="str">
        <f t="shared" ref="T600" si="3151">I603</f>
        <v>0</v>
      </c>
      <c r="U600" s="13" t="str">
        <f t="shared" ref="U600" si="3152">J603</f>
        <v>0</v>
      </c>
      <c r="V600" s="13" t="str">
        <f t="shared" ref="V600" si="3153">K603</f>
        <v>1</v>
      </c>
      <c r="W600" s="13" t="str">
        <f t="shared" ref="W600" si="3154">L603</f>
        <v>0</v>
      </c>
      <c r="X600" s="13" t="str">
        <f t="shared" ref="X600" si="3155">M603</f>
        <v>0</v>
      </c>
      <c r="Y600" s="13" t="str">
        <f t="shared" ref="Y600" si="3156">N603</f>
        <v>1</v>
      </c>
      <c r="Z600" s="13" t="str">
        <f t="shared" ref="Z600" si="3157">O603</f>
        <v>1</v>
      </c>
      <c r="AA600" s="13" t="str">
        <f t="shared" ref="AA600" si="3158">P603</f>
        <v>0</v>
      </c>
      <c r="AB600" s="13" t="str">
        <f t="shared" ref="AB600" si="3159">Q603</f>
        <v>1</v>
      </c>
      <c r="AC600" s="13" t="str">
        <f t="shared" ref="AC600" si="3160">R603</f>
        <v>0</v>
      </c>
      <c r="AD600" s="13" t="str">
        <f t="shared" ref="AD600" si="3161">S603</f>
        <v>0</v>
      </c>
      <c r="AE600" s="13" t="str">
        <f t="shared" ref="AE600" si="3162">T603</f>
        <v>0</v>
      </c>
      <c r="AF600" s="13" t="str">
        <f t="shared" ref="AF600" si="3163">U603</f>
        <v>0</v>
      </c>
      <c r="AG600" s="13" t="str">
        <f t="shared" ref="AG600" si="3164">V603</f>
        <v>1</v>
      </c>
      <c r="AH600" s="13" t="str">
        <f t="shared" ref="AH600" si="3165">W603</f>
        <v>0</v>
      </c>
      <c r="AI600" s="13" t="str">
        <f t="shared" ref="AI600" si="3166">X603</f>
        <v>0</v>
      </c>
      <c r="AL600" s="14" t="s">
        <v>64</v>
      </c>
      <c r="AM600" s="14" t="str">
        <f>AM586</f>
        <v>4AF3A81A</v>
      </c>
    </row>
    <row r="601" spans="3:39" ht="15" customHeight="1" thickBot="1" x14ac:dyDescent="0.5">
      <c r="C601" s="15" t="s">
        <v>43</v>
      </c>
      <c r="D601" s="13" t="str">
        <f>AD603</f>
        <v>1</v>
      </c>
      <c r="E601" s="13" t="str">
        <f t="shared" ref="E601" si="3167">AE603</f>
        <v>0</v>
      </c>
      <c r="F601" s="13" t="str">
        <f t="shared" ref="F601" si="3168">AF603</f>
        <v>1</v>
      </c>
      <c r="G601" s="13" t="str">
        <f t="shared" ref="G601" si="3169">AG603</f>
        <v>1</v>
      </c>
      <c r="H601" s="13" t="str">
        <f t="shared" ref="H601" si="3170">AH603</f>
        <v>1</v>
      </c>
      <c r="I601" s="13" t="str">
        <f t="shared" ref="I601" si="3171">AI603</f>
        <v>1</v>
      </c>
      <c r="J601" s="13" t="str">
        <f>D603</f>
        <v>1</v>
      </c>
      <c r="K601" s="13" t="str">
        <f t="shared" ref="K601" si="3172">E603</f>
        <v>0</v>
      </c>
      <c r="L601" s="13" t="str">
        <f t="shared" ref="L601" si="3173">F603</f>
        <v>0</v>
      </c>
      <c r="M601" s="13" t="str">
        <f t="shared" ref="M601" si="3174">G603</f>
        <v>1</v>
      </c>
      <c r="N601" s="13" t="str">
        <f t="shared" ref="N601" si="3175">H603</f>
        <v>0</v>
      </c>
      <c r="O601" s="13" t="str">
        <f t="shared" ref="O601" si="3176">I603</f>
        <v>0</v>
      </c>
      <c r="P601" s="13" t="str">
        <f t="shared" ref="P601" si="3177">J603</f>
        <v>0</v>
      </c>
      <c r="Q601" s="13" t="str">
        <f t="shared" ref="Q601" si="3178">K603</f>
        <v>1</v>
      </c>
      <c r="R601" s="13" t="str">
        <f t="shared" ref="R601" si="3179">L603</f>
        <v>0</v>
      </c>
      <c r="S601" s="13" t="str">
        <f t="shared" ref="S601" si="3180">M603</f>
        <v>0</v>
      </c>
      <c r="T601" s="13" t="str">
        <f t="shared" ref="T601" si="3181">N603</f>
        <v>1</v>
      </c>
      <c r="U601" s="13" t="str">
        <f t="shared" ref="U601" si="3182">O603</f>
        <v>1</v>
      </c>
      <c r="V601" s="13" t="str">
        <f t="shared" ref="V601" si="3183">P603</f>
        <v>0</v>
      </c>
      <c r="W601" s="13" t="str">
        <f t="shared" ref="W601" si="3184">Q603</f>
        <v>1</v>
      </c>
      <c r="X601" s="13" t="str">
        <f t="shared" ref="X601" si="3185">R603</f>
        <v>0</v>
      </c>
      <c r="Y601" s="13" t="str">
        <f t="shared" ref="Y601" si="3186">S603</f>
        <v>0</v>
      </c>
      <c r="Z601" s="13" t="str">
        <f t="shared" ref="Z601" si="3187">T603</f>
        <v>0</v>
      </c>
      <c r="AA601" s="13" t="str">
        <f t="shared" ref="AA601" si="3188">U603</f>
        <v>0</v>
      </c>
      <c r="AB601" s="13" t="str">
        <f t="shared" ref="AB601" si="3189">V603</f>
        <v>1</v>
      </c>
      <c r="AC601" s="13" t="str">
        <f t="shared" ref="AC601" si="3190">W603</f>
        <v>0</v>
      </c>
      <c r="AD601" s="13" t="str">
        <f t="shared" ref="AD601" si="3191">X603</f>
        <v>0</v>
      </c>
      <c r="AE601" s="13" t="str">
        <f t="shared" ref="AE601" si="3192">Y603</f>
        <v>0</v>
      </c>
      <c r="AF601" s="13" t="str">
        <f>Z603</f>
        <v>1</v>
      </c>
      <c r="AG601" s="13" t="str">
        <f t="shared" ref="AG601" si="3193">AA603</f>
        <v>0</v>
      </c>
      <c r="AH601" s="13" t="str">
        <f t="shared" ref="AH601" si="3194">AB603</f>
        <v>0</v>
      </c>
      <c r="AI601" s="13" t="str">
        <f t="shared" ref="AI601" si="3195">AC603</f>
        <v>0</v>
      </c>
      <c r="AL601" s="16" t="s">
        <v>63</v>
      </c>
      <c r="AM601" s="20" t="str">
        <f>DEC2HEX(MOD(HEX2DEC(AM599)+HEX2DEC(AM600),2^32),8)</f>
        <v>162822B0</v>
      </c>
    </row>
    <row r="602" spans="3:39" ht="15" customHeight="1" thickBot="1" x14ac:dyDescent="0.6">
      <c r="C602" s="17" t="s">
        <v>44</v>
      </c>
      <c r="D602" s="13" t="str">
        <f>MID($AM565,1,1)</f>
        <v>9</v>
      </c>
      <c r="H602" s="13" t="str">
        <f>MID($AM565,2,1)</f>
        <v>1</v>
      </c>
      <c r="L602" s="13" t="str">
        <f>MID($AM565,3,1)</f>
        <v>3</v>
      </c>
      <c r="P602" s="13" t="str">
        <f>MID($AM565,4,1)</f>
        <v>4</v>
      </c>
      <c r="T602" s="13" t="str">
        <f>MID($AM565,5,1)</f>
        <v>2</v>
      </c>
      <c r="X602" s="13" t="str">
        <f>MID($AM565,6,1)</f>
        <v>2</v>
      </c>
      <c r="AB602" s="13" t="str">
        <f>MID($AM565,7,1)</f>
        <v>2</v>
      </c>
      <c r="AF602" s="13" t="str">
        <f>MID($AM565,8,1)</f>
        <v>F</v>
      </c>
      <c r="AM602" s="14"/>
    </row>
    <row r="603" spans="3:39" ht="15" customHeight="1" thickBot="1" x14ac:dyDescent="0.5">
      <c r="C603" s="15" t="s">
        <v>45</v>
      </c>
      <c r="D603" s="13" t="str">
        <f>MID(DEC2BIN(HEX2DEC(D602),4),1,1)</f>
        <v>1</v>
      </c>
      <c r="E603" s="13" t="str">
        <f>MID(DEC2BIN(HEX2DEC(D602),4),2,1)</f>
        <v>0</v>
      </c>
      <c r="F603" s="13" t="str">
        <f>MID(DEC2BIN(HEX2DEC(D602),4),3,1)</f>
        <v>0</v>
      </c>
      <c r="G603" s="13" t="str">
        <f>MID(DEC2BIN(HEX2DEC(D602),4),4,1)</f>
        <v>1</v>
      </c>
      <c r="H603" s="13" t="str">
        <f>MID(DEC2BIN(HEX2DEC(H602),4),1,1)</f>
        <v>0</v>
      </c>
      <c r="I603" s="13" t="str">
        <f>MID(DEC2BIN(HEX2DEC(H602),4),2,1)</f>
        <v>0</v>
      </c>
      <c r="J603" s="13" t="str">
        <f>MID(DEC2BIN(HEX2DEC(H602),4),3,1)</f>
        <v>0</v>
      </c>
      <c r="K603" s="13" t="str">
        <f>MID(DEC2BIN(HEX2DEC(H602),4),4,1)</f>
        <v>1</v>
      </c>
      <c r="L603" s="13" t="str">
        <f>MID(DEC2BIN(HEX2DEC(L602),4),1,1)</f>
        <v>0</v>
      </c>
      <c r="M603" s="13" t="str">
        <f>MID(DEC2BIN(HEX2DEC(L602),4),2,1)</f>
        <v>0</v>
      </c>
      <c r="N603" s="13" t="str">
        <f>MID(DEC2BIN(HEX2DEC(L602),4),3,1)</f>
        <v>1</v>
      </c>
      <c r="O603" s="13" t="str">
        <f>MID(DEC2BIN(HEX2DEC(L602),4),4,1)</f>
        <v>1</v>
      </c>
      <c r="P603" s="13" t="str">
        <f>MID(DEC2BIN(HEX2DEC(P602),4),1,1)</f>
        <v>0</v>
      </c>
      <c r="Q603" s="13" t="str">
        <f>MID(DEC2BIN(HEX2DEC(P602),4),2,1)</f>
        <v>1</v>
      </c>
      <c r="R603" s="13" t="str">
        <f>MID(DEC2BIN(HEX2DEC(P602),4),3,1)</f>
        <v>0</v>
      </c>
      <c r="S603" s="13" t="str">
        <f>MID(DEC2BIN(HEX2DEC(P602),4),4,1)</f>
        <v>0</v>
      </c>
      <c r="T603" s="13" t="str">
        <f>MID(DEC2BIN(HEX2DEC(T602),4),1,1)</f>
        <v>0</v>
      </c>
      <c r="U603" s="13" t="str">
        <f>MID(DEC2BIN(HEX2DEC(T602),4),2,1)</f>
        <v>0</v>
      </c>
      <c r="V603" s="13" t="str">
        <f>MID(DEC2BIN(HEX2DEC(T602),4),3,1)</f>
        <v>1</v>
      </c>
      <c r="W603" s="13" t="str">
        <f>MID(DEC2BIN(HEX2DEC(T602),4),4,1)</f>
        <v>0</v>
      </c>
      <c r="X603" s="13" t="str">
        <f>MID(DEC2BIN(HEX2DEC(X602),4),1,1)</f>
        <v>0</v>
      </c>
      <c r="Y603" s="13" t="str">
        <f>MID(DEC2BIN(HEX2DEC(X602),4),2,1)</f>
        <v>0</v>
      </c>
      <c r="Z603" s="13" t="str">
        <f>MID(DEC2BIN(HEX2DEC(X602),4),3,1)</f>
        <v>1</v>
      </c>
      <c r="AA603" s="13" t="str">
        <f>MID(DEC2BIN(HEX2DEC(X602),4),4,1)</f>
        <v>0</v>
      </c>
      <c r="AB603" s="13" t="str">
        <f>MID(DEC2BIN(HEX2DEC(AB602),4),1,1)</f>
        <v>0</v>
      </c>
      <c r="AC603" s="13" t="str">
        <f>MID(DEC2BIN(HEX2DEC(AB602),4),2,1)</f>
        <v>0</v>
      </c>
      <c r="AD603" s="13" t="str">
        <f>MID(DEC2BIN(HEX2DEC(AB602),4),3,1)</f>
        <v>1</v>
      </c>
      <c r="AE603" s="13" t="str">
        <f>MID(DEC2BIN(HEX2DEC(AB602),4),4,1)</f>
        <v>0</v>
      </c>
      <c r="AF603" s="13" t="str">
        <f>MID(DEC2BIN(HEX2DEC(AF602),4),1,1)</f>
        <v>1</v>
      </c>
      <c r="AG603" s="13" t="str">
        <f>MID(DEC2BIN(HEX2DEC(AF602),4),2,1)</f>
        <v>1</v>
      </c>
      <c r="AH603" s="13" t="str">
        <f>MID(DEC2BIN(HEX2DEC(AF602),4),3,1)</f>
        <v>1</v>
      </c>
      <c r="AI603" s="13" t="str">
        <f>MID(DEC2BIN(HEX2DEC(AF602),4),4,1)</f>
        <v>1</v>
      </c>
      <c r="AL603" s="16" t="s">
        <v>65</v>
      </c>
      <c r="AM603" s="20" t="str">
        <f>CONCATENATE(D602,H602,L602,P602,T602,X602,AB602,AF602)</f>
        <v>9134222F</v>
      </c>
    </row>
    <row r="604" spans="3:39" ht="15" customHeight="1" thickBot="1" x14ac:dyDescent="0.6">
      <c r="C604" s="17" t="s">
        <v>46</v>
      </c>
      <c r="D604" s="13" t="str">
        <f>D566</f>
        <v>1</v>
      </c>
      <c r="H604" s="13" t="str">
        <f t="shared" ref="H604" si="3196">H566</f>
        <v>5</v>
      </c>
      <c r="L604" s="13" t="str">
        <f t="shared" ref="L604" si="3197">L566</f>
        <v>F</v>
      </c>
      <c r="P604" s="13" t="str">
        <f t="shared" ref="P604" si="3198">P566</f>
        <v>4</v>
      </c>
      <c r="T604" s="13" t="str">
        <f t="shared" ref="T604" si="3199">T566</f>
        <v>1</v>
      </c>
      <c r="X604" s="13" t="str">
        <f t="shared" ref="X604" si="3200">X566</f>
        <v>1</v>
      </c>
      <c r="AB604" s="13" t="str">
        <f t="shared" ref="AB604" si="3201">AB566</f>
        <v>9</v>
      </c>
      <c r="AF604" s="13" t="str">
        <f t="shared" ref="AF604" si="3202">AF566</f>
        <v>7</v>
      </c>
      <c r="AM604" s="14"/>
    </row>
    <row r="605" spans="3:39" ht="15" customHeight="1" thickBot="1" x14ac:dyDescent="0.5">
      <c r="C605" s="15" t="s">
        <v>47</v>
      </c>
      <c r="D605" s="13" t="str">
        <f>MID(DEC2BIN(HEX2DEC(D604),4),1,1)</f>
        <v>0</v>
      </c>
      <c r="E605" s="13" t="str">
        <f>MID(DEC2BIN(HEX2DEC(D604),4),2,1)</f>
        <v>0</v>
      </c>
      <c r="F605" s="13" t="str">
        <f>MID(DEC2BIN(HEX2DEC(D604),4),3,1)</f>
        <v>0</v>
      </c>
      <c r="G605" s="13" t="str">
        <f>MID(DEC2BIN(HEX2DEC(D604),4),4,1)</f>
        <v>1</v>
      </c>
      <c r="H605" s="13" t="str">
        <f>MID(DEC2BIN(HEX2DEC(H604),4),1,1)</f>
        <v>0</v>
      </c>
      <c r="I605" s="13" t="str">
        <f>MID(DEC2BIN(HEX2DEC(H604),4),2,1)</f>
        <v>1</v>
      </c>
      <c r="J605" s="13" t="str">
        <f>MID(DEC2BIN(HEX2DEC(H604),4),3,1)</f>
        <v>0</v>
      </c>
      <c r="K605" s="13" t="str">
        <f>MID(DEC2BIN(HEX2DEC(H604),4),4,1)</f>
        <v>1</v>
      </c>
      <c r="L605" s="13" t="str">
        <f>MID(DEC2BIN(HEX2DEC(L604),4),1,1)</f>
        <v>1</v>
      </c>
      <c r="M605" s="13" t="str">
        <f>MID(DEC2BIN(HEX2DEC(L604),4),2,1)</f>
        <v>1</v>
      </c>
      <c r="N605" s="13" t="str">
        <f>MID(DEC2BIN(HEX2DEC(L604),4),3,1)</f>
        <v>1</v>
      </c>
      <c r="O605" s="13" t="str">
        <f>MID(DEC2BIN(HEX2DEC(L604),4),4,1)</f>
        <v>1</v>
      </c>
      <c r="P605" s="13" t="str">
        <f>MID(DEC2BIN(HEX2DEC(P604),4),1,1)</f>
        <v>0</v>
      </c>
      <c r="Q605" s="13" t="str">
        <f>MID(DEC2BIN(HEX2DEC(P604),4),2,1)</f>
        <v>1</v>
      </c>
      <c r="R605" s="13" t="str">
        <f>MID(DEC2BIN(HEX2DEC(P604),4),3,1)</f>
        <v>0</v>
      </c>
      <c r="S605" s="13" t="str">
        <f>MID(DEC2BIN(HEX2DEC(P604),4),4,1)</f>
        <v>0</v>
      </c>
      <c r="T605" s="13" t="str">
        <f>MID(DEC2BIN(HEX2DEC(T604),4),1,1)</f>
        <v>0</v>
      </c>
      <c r="U605" s="13" t="str">
        <f>MID(DEC2BIN(HEX2DEC(T604),4),2,1)</f>
        <v>0</v>
      </c>
      <c r="V605" s="13" t="str">
        <f>MID(DEC2BIN(HEX2DEC(T604),4),3,1)</f>
        <v>0</v>
      </c>
      <c r="W605" s="13" t="str">
        <f>MID(DEC2BIN(HEX2DEC(T604),4),4,1)</f>
        <v>1</v>
      </c>
      <c r="X605" s="13" t="str">
        <f>MID(DEC2BIN(HEX2DEC(X604),4),1,1)</f>
        <v>0</v>
      </c>
      <c r="Y605" s="13" t="str">
        <f>MID(DEC2BIN(HEX2DEC(X604),4),2,1)</f>
        <v>0</v>
      </c>
      <c r="Z605" s="13" t="str">
        <f>MID(DEC2BIN(HEX2DEC(X604),4),3,1)</f>
        <v>0</v>
      </c>
      <c r="AA605" s="13" t="str">
        <f>MID(DEC2BIN(HEX2DEC(X604),4),4,1)</f>
        <v>1</v>
      </c>
      <c r="AB605" s="13" t="str">
        <f>MID(DEC2BIN(HEX2DEC(AB604),4),1,1)</f>
        <v>1</v>
      </c>
      <c r="AC605" s="13" t="str">
        <f>MID(DEC2BIN(HEX2DEC(AB604),4),2,1)</f>
        <v>0</v>
      </c>
      <c r="AD605" s="13" t="str">
        <f>MID(DEC2BIN(HEX2DEC(AB604),4),3,1)</f>
        <v>0</v>
      </c>
      <c r="AE605" s="13" t="str">
        <f>MID(DEC2BIN(HEX2DEC(AB604),4),4,1)</f>
        <v>1</v>
      </c>
      <c r="AF605" s="13" t="str">
        <f>MID(DEC2BIN(HEX2DEC(AF604),4),1,1)</f>
        <v>0</v>
      </c>
      <c r="AG605" s="13" t="str">
        <f>MID(DEC2BIN(HEX2DEC(AF604),4),2,1)</f>
        <v>1</v>
      </c>
      <c r="AH605" s="13" t="str">
        <f>MID(DEC2BIN(HEX2DEC(AF604),4),3,1)</f>
        <v>1</v>
      </c>
      <c r="AI605" s="13" t="str">
        <f>MID(DEC2BIN(HEX2DEC(AF604),4),4,1)</f>
        <v>1</v>
      </c>
      <c r="AL605" s="16" t="s">
        <v>66</v>
      </c>
      <c r="AM605" s="20" t="str">
        <f>CONCATENATE(D604,H604,L604,P604,T604,X604,AB604,AF604)</f>
        <v>15F41197</v>
      </c>
    </row>
    <row r="606" spans="3:39" ht="15" customHeight="1" thickBot="1" x14ac:dyDescent="0.6">
      <c r="C606" s="17" t="s">
        <v>48</v>
      </c>
      <c r="D606" s="13" t="str">
        <f>D568</f>
        <v>F</v>
      </c>
      <c r="H606" s="13" t="str">
        <f t="shared" ref="H606" si="3203">H568</f>
        <v>9</v>
      </c>
      <c r="L606" s="13" t="str">
        <f t="shared" ref="L606" si="3204">L568</f>
        <v>B</v>
      </c>
      <c r="P606" s="13" t="str">
        <f t="shared" ref="P606" si="3205">P568</f>
        <v>9</v>
      </c>
      <c r="T606" s="13" t="str">
        <f t="shared" ref="T606" si="3206">T568</f>
        <v>4</v>
      </c>
      <c r="X606" s="13" t="str">
        <f t="shared" ref="X606" si="3207">X568</f>
        <v>B</v>
      </c>
      <c r="AB606" s="13" t="str">
        <f t="shared" ref="AB606" si="3208">AB568</f>
        <v>0</v>
      </c>
      <c r="AF606" s="13" t="str">
        <f t="shared" ref="AF606" si="3209">AF568</f>
        <v>A</v>
      </c>
      <c r="AM606" s="14"/>
    </row>
    <row r="607" spans="3:39" ht="15" customHeight="1" thickBot="1" x14ac:dyDescent="0.5">
      <c r="C607" s="15" t="s">
        <v>49</v>
      </c>
      <c r="D607" s="13" t="str">
        <f>MID(DEC2BIN(HEX2DEC(D606),4),1,1)</f>
        <v>1</v>
      </c>
      <c r="E607" s="13" t="str">
        <f>MID(DEC2BIN(HEX2DEC(D606),4),2,1)</f>
        <v>1</v>
      </c>
      <c r="F607" s="13" t="str">
        <f>MID(DEC2BIN(HEX2DEC(D606),4),3,1)</f>
        <v>1</v>
      </c>
      <c r="G607" s="13" t="str">
        <f>MID(DEC2BIN(HEX2DEC(D606),4),4,1)</f>
        <v>1</v>
      </c>
      <c r="H607" s="13" t="str">
        <f>MID(DEC2BIN(HEX2DEC(H606),4),1,1)</f>
        <v>1</v>
      </c>
      <c r="I607" s="13" t="str">
        <f>MID(DEC2BIN(HEX2DEC(H606),4),2,1)</f>
        <v>0</v>
      </c>
      <c r="J607" s="13" t="str">
        <f>MID(DEC2BIN(HEX2DEC(H606),4),3,1)</f>
        <v>0</v>
      </c>
      <c r="K607" s="13" t="str">
        <f>MID(DEC2BIN(HEX2DEC(H606),4),4,1)</f>
        <v>1</v>
      </c>
      <c r="L607" s="13" t="str">
        <f>MID(DEC2BIN(HEX2DEC(L606),4),1,1)</f>
        <v>1</v>
      </c>
      <c r="M607" s="13" t="str">
        <f>MID(DEC2BIN(HEX2DEC(L606),4),2,1)</f>
        <v>0</v>
      </c>
      <c r="N607" s="13" t="str">
        <f>MID(DEC2BIN(HEX2DEC(L606),4),3,1)</f>
        <v>1</v>
      </c>
      <c r="O607" s="13" t="str">
        <f>MID(DEC2BIN(HEX2DEC(L606),4),4,1)</f>
        <v>1</v>
      </c>
      <c r="P607" s="13" t="str">
        <f>MID(DEC2BIN(HEX2DEC(P606),4),1,1)</f>
        <v>1</v>
      </c>
      <c r="Q607" s="13" t="str">
        <f>MID(DEC2BIN(HEX2DEC(P606),4),2,1)</f>
        <v>0</v>
      </c>
      <c r="R607" s="13" t="str">
        <f>MID(DEC2BIN(HEX2DEC(P606),4),3,1)</f>
        <v>0</v>
      </c>
      <c r="S607" s="13" t="str">
        <f>MID(DEC2BIN(HEX2DEC(P606),4),4,1)</f>
        <v>1</v>
      </c>
      <c r="T607" s="13" t="str">
        <f>MID(DEC2BIN(HEX2DEC(T606),4),1,1)</f>
        <v>0</v>
      </c>
      <c r="U607" s="13" t="str">
        <f>MID(DEC2BIN(HEX2DEC(T606),4),2,1)</f>
        <v>1</v>
      </c>
      <c r="V607" s="13" t="str">
        <f>MID(DEC2BIN(HEX2DEC(T606),4),3,1)</f>
        <v>0</v>
      </c>
      <c r="W607" s="13" t="str">
        <f>MID(DEC2BIN(HEX2DEC(T606),4),4,1)</f>
        <v>0</v>
      </c>
      <c r="X607" s="13" t="str">
        <f>MID(DEC2BIN(HEX2DEC(X606),4),1,1)</f>
        <v>1</v>
      </c>
      <c r="Y607" s="13" t="str">
        <f>MID(DEC2BIN(HEX2DEC(X606),4),2,1)</f>
        <v>0</v>
      </c>
      <c r="Z607" s="13" t="str">
        <f>MID(DEC2BIN(HEX2DEC(X606),4),3,1)</f>
        <v>1</v>
      </c>
      <c r="AA607" s="13" t="str">
        <f>MID(DEC2BIN(HEX2DEC(X606),4),4,1)</f>
        <v>1</v>
      </c>
      <c r="AB607" s="13" t="str">
        <f>MID(DEC2BIN(HEX2DEC(AB606),4),1,1)</f>
        <v>0</v>
      </c>
      <c r="AC607" s="13" t="str">
        <f>MID(DEC2BIN(HEX2DEC(AB606),4),2,1)</f>
        <v>0</v>
      </c>
      <c r="AD607" s="13" t="str">
        <f>MID(DEC2BIN(HEX2DEC(AB606),4),3,1)</f>
        <v>0</v>
      </c>
      <c r="AE607" s="13" t="str">
        <f>MID(DEC2BIN(HEX2DEC(AB606),4),4,1)</f>
        <v>0</v>
      </c>
      <c r="AF607" s="13" t="str">
        <f>MID(DEC2BIN(HEX2DEC(AF606),4),1,1)</f>
        <v>1</v>
      </c>
      <c r="AG607" s="13" t="str">
        <f>MID(DEC2BIN(HEX2DEC(AF606),4),2,1)</f>
        <v>0</v>
      </c>
      <c r="AH607" s="13" t="str">
        <f>MID(DEC2BIN(HEX2DEC(AF606),4),3,1)</f>
        <v>1</v>
      </c>
      <c r="AI607" s="13" t="str">
        <f>MID(DEC2BIN(HEX2DEC(AF606),4),4,1)</f>
        <v>0</v>
      </c>
      <c r="AL607" s="16" t="s">
        <v>55</v>
      </c>
      <c r="AM607" s="20" t="str">
        <f>CONCATENATE(D606,H606,L606,P606,T606,X606,AB606,AF606)</f>
        <v>F9B94B0A</v>
      </c>
    </row>
    <row r="608" spans="3:39" ht="15" customHeight="1" x14ac:dyDescent="0.45">
      <c r="C608" s="15" t="s">
        <v>50</v>
      </c>
      <c r="D608" s="13" t="str">
        <f>IF(VALUE(D603)=1,D605,D607)</f>
        <v>0</v>
      </c>
      <c r="E608" s="13" t="str">
        <f t="shared" ref="E608:AI608" si="3210">IF(VALUE(E603)=1,E605,E607)</f>
        <v>1</v>
      </c>
      <c r="F608" s="13" t="str">
        <f t="shared" si="3210"/>
        <v>1</v>
      </c>
      <c r="G608" s="13" t="str">
        <f t="shared" si="3210"/>
        <v>1</v>
      </c>
      <c r="H608" s="13" t="str">
        <f t="shared" si="3210"/>
        <v>1</v>
      </c>
      <c r="I608" s="13" t="str">
        <f t="shared" si="3210"/>
        <v>0</v>
      </c>
      <c r="J608" s="13" t="str">
        <f t="shared" si="3210"/>
        <v>0</v>
      </c>
      <c r="K608" s="13" t="str">
        <f t="shared" si="3210"/>
        <v>1</v>
      </c>
      <c r="L608" s="13" t="str">
        <f t="shared" si="3210"/>
        <v>1</v>
      </c>
      <c r="M608" s="13" t="str">
        <f t="shared" si="3210"/>
        <v>0</v>
      </c>
      <c r="N608" s="13" t="str">
        <f t="shared" si="3210"/>
        <v>1</v>
      </c>
      <c r="O608" s="13" t="str">
        <f t="shared" si="3210"/>
        <v>1</v>
      </c>
      <c r="P608" s="13" t="str">
        <f t="shared" si="3210"/>
        <v>1</v>
      </c>
      <c r="Q608" s="13" t="str">
        <f t="shared" si="3210"/>
        <v>1</v>
      </c>
      <c r="R608" s="13" t="str">
        <f t="shared" si="3210"/>
        <v>0</v>
      </c>
      <c r="S608" s="13" t="str">
        <f t="shared" si="3210"/>
        <v>1</v>
      </c>
      <c r="T608" s="13" t="str">
        <f t="shared" si="3210"/>
        <v>0</v>
      </c>
      <c r="U608" s="13" t="str">
        <f t="shared" si="3210"/>
        <v>1</v>
      </c>
      <c r="V608" s="13" t="str">
        <f t="shared" si="3210"/>
        <v>0</v>
      </c>
      <c r="W608" s="13" t="str">
        <f t="shared" si="3210"/>
        <v>0</v>
      </c>
      <c r="X608" s="13" t="str">
        <f t="shared" si="3210"/>
        <v>1</v>
      </c>
      <c r="Y608" s="13" t="str">
        <f t="shared" si="3210"/>
        <v>0</v>
      </c>
      <c r="Z608" s="13" t="str">
        <f t="shared" si="3210"/>
        <v>0</v>
      </c>
      <c r="AA608" s="13" t="str">
        <f t="shared" si="3210"/>
        <v>1</v>
      </c>
      <c r="AB608" s="13" t="str">
        <f t="shared" si="3210"/>
        <v>0</v>
      </c>
      <c r="AC608" s="13" t="str">
        <f t="shared" si="3210"/>
        <v>0</v>
      </c>
      <c r="AD608" s="13" t="str">
        <f t="shared" si="3210"/>
        <v>0</v>
      </c>
      <c r="AE608" s="13" t="str">
        <f t="shared" si="3210"/>
        <v>0</v>
      </c>
      <c r="AF608" s="13" t="str">
        <f t="shared" si="3210"/>
        <v>0</v>
      </c>
      <c r="AG608" s="13" t="str">
        <f t="shared" si="3210"/>
        <v>1</v>
      </c>
      <c r="AH608" s="13" t="str">
        <f t="shared" si="3210"/>
        <v>1</v>
      </c>
      <c r="AI608" s="13" t="str">
        <f t="shared" si="3210"/>
        <v>1</v>
      </c>
    </row>
    <row r="609" spans="1:39" ht="15" customHeight="1" x14ac:dyDescent="0.45">
      <c r="C609" s="15" t="s">
        <v>51</v>
      </c>
      <c r="D609" s="13" t="str">
        <f>BIN2HEX(CONCATENATE(D608,E608,F608,G608))</f>
        <v>7</v>
      </c>
      <c r="H609" s="13" t="str">
        <f>BIN2HEX(CONCATENATE(H608,I608,J608,K608))</f>
        <v>9</v>
      </c>
      <c r="L609" s="13" t="str">
        <f>BIN2HEX(CONCATENATE(L608,M608,N608,O608))</f>
        <v>B</v>
      </c>
      <c r="P609" s="13" t="str">
        <f>BIN2HEX(CONCATENATE(P608,Q608,R608,S608))</f>
        <v>D</v>
      </c>
      <c r="T609" s="13" t="str">
        <f>BIN2HEX(CONCATENATE(T608,U608,V608,W608))</f>
        <v>4</v>
      </c>
      <c r="X609" s="13" t="str">
        <f>BIN2HEX(CONCATENATE(X608,Y608,Z608,AA608))</f>
        <v>9</v>
      </c>
      <c r="AB609" s="13" t="str">
        <f>BIN2HEX(CONCATENATE(AB608,AC608,AD608,AE608))</f>
        <v>0</v>
      </c>
      <c r="AF609" s="13" t="str">
        <f>BIN2HEX(CONCATENATE(AF608,AG608,AH608,AI608))</f>
        <v>7</v>
      </c>
    </row>
    <row r="610" spans="1:39" ht="15" customHeight="1" x14ac:dyDescent="0.55000000000000004">
      <c r="C610" s="17" t="s">
        <v>52</v>
      </c>
      <c r="D610" s="13" t="str">
        <f>D570</f>
        <v>7</v>
      </c>
      <c r="H610" s="13" t="str">
        <f t="shared" ref="H610" si="3211">H570</f>
        <v>A</v>
      </c>
      <c r="L610" s="13" t="str">
        <f t="shared" ref="L610" si="3212">L570</f>
        <v>6</v>
      </c>
      <c r="P610" s="13" t="str">
        <f t="shared" ref="P610" si="3213">P570</f>
        <v>8</v>
      </c>
      <c r="T610" s="13" t="str">
        <f t="shared" ref="T610" si="3214">T570</f>
        <v>1</v>
      </c>
      <c r="X610" s="13" t="str">
        <f t="shared" ref="X610" si="3215">X570</f>
        <v>7</v>
      </c>
      <c r="AB610" s="13" t="str">
        <f t="shared" ref="AB610" si="3216">AB570</f>
        <v>E</v>
      </c>
      <c r="AF610" s="13" t="str">
        <f t="shared" ref="AF610" si="3217">AF570</f>
        <v>6</v>
      </c>
    </row>
    <row r="611" spans="1:39" ht="15" customHeight="1" x14ac:dyDescent="0.45">
      <c r="D611" s="13" t="str">
        <f>MID(DEC2BIN(HEX2DEC(D610),4),1,1)</f>
        <v>0</v>
      </c>
      <c r="E611" s="13" t="str">
        <f>MID(DEC2BIN(HEX2DEC(D610),4),2,1)</f>
        <v>1</v>
      </c>
      <c r="F611" s="13" t="str">
        <f>MID(DEC2BIN(HEX2DEC(D610),4),3,1)</f>
        <v>1</v>
      </c>
      <c r="G611" s="13" t="str">
        <f>MID(DEC2BIN(HEX2DEC(D610),4),4,1)</f>
        <v>1</v>
      </c>
      <c r="H611" s="13" t="str">
        <f>MID(DEC2BIN(HEX2DEC(H610),4),1,1)</f>
        <v>1</v>
      </c>
      <c r="I611" s="13" t="str">
        <f>MID(DEC2BIN(HEX2DEC(H610),4),2,1)</f>
        <v>0</v>
      </c>
      <c r="J611" s="13" t="str">
        <f>MID(DEC2BIN(HEX2DEC(H610),4),3,1)</f>
        <v>1</v>
      </c>
      <c r="K611" s="13" t="str">
        <f>MID(DEC2BIN(HEX2DEC(H610),4),4,1)</f>
        <v>0</v>
      </c>
      <c r="L611" s="13" t="str">
        <f>MID(DEC2BIN(HEX2DEC(L610),4),1,1)</f>
        <v>0</v>
      </c>
      <c r="M611" s="13" t="str">
        <f>MID(DEC2BIN(HEX2DEC(L610),4),2,1)</f>
        <v>1</v>
      </c>
      <c r="N611" s="13" t="str">
        <f>MID(DEC2BIN(HEX2DEC(L610),4),3,1)</f>
        <v>1</v>
      </c>
      <c r="O611" s="13" t="str">
        <f>MID(DEC2BIN(HEX2DEC(L610),4),4,1)</f>
        <v>0</v>
      </c>
      <c r="P611" s="13" t="str">
        <f>MID(DEC2BIN(HEX2DEC(P610),4),1,1)</f>
        <v>1</v>
      </c>
      <c r="Q611" s="13" t="str">
        <f>MID(DEC2BIN(HEX2DEC(P610),4),2,1)</f>
        <v>0</v>
      </c>
      <c r="R611" s="13" t="str">
        <f>MID(DEC2BIN(HEX2DEC(P610),4),3,1)</f>
        <v>0</v>
      </c>
      <c r="S611" s="13" t="str">
        <f>MID(DEC2BIN(HEX2DEC(P610),4),4,1)</f>
        <v>0</v>
      </c>
      <c r="T611" s="13" t="str">
        <f>MID(DEC2BIN(HEX2DEC(T610),4),1,1)</f>
        <v>0</v>
      </c>
      <c r="U611" s="13" t="str">
        <f>MID(DEC2BIN(HEX2DEC(T610),4),2,1)</f>
        <v>0</v>
      </c>
      <c r="V611" s="13" t="str">
        <f>MID(DEC2BIN(HEX2DEC(T610),4),3,1)</f>
        <v>0</v>
      </c>
      <c r="W611" s="13" t="str">
        <f>MID(DEC2BIN(HEX2DEC(T610),4),4,1)</f>
        <v>1</v>
      </c>
      <c r="X611" s="13" t="str">
        <f>MID(DEC2BIN(HEX2DEC(X610),4),1,1)</f>
        <v>0</v>
      </c>
      <c r="Y611" s="13" t="str">
        <f>MID(DEC2BIN(HEX2DEC(X610),4),2,1)</f>
        <v>1</v>
      </c>
      <c r="Z611" s="13" t="str">
        <f>MID(DEC2BIN(HEX2DEC(X610),4),3,1)</f>
        <v>1</v>
      </c>
      <c r="AA611" s="13" t="str">
        <f>MID(DEC2BIN(HEX2DEC(X610),4),4,1)</f>
        <v>1</v>
      </c>
      <c r="AB611" s="13" t="str">
        <f>MID(DEC2BIN(HEX2DEC(AB610),4),1,1)</f>
        <v>1</v>
      </c>
      <c r="AC611" s="13" t="str">
        <f>MID(DEC2BIN(HEX2DEC(AB610),4),2,1)</f>
        <v>1</v>
      </c>
      <c r="AD611" s="13" t="str">
        <f>MID(DEC2BIN(HEX2DEC(AB610),4),3,1)</f>
        <v>1</v>
      </c>
      <c r="AE611" s="13" t="str">
        <f>MID(DEC2BIN(HEX2DEC(AB610),4),4,1)</f>
        <v>0</v>
      </c>
      <c r="AF611" s="13" t="str">
        <f>MID(DEC2BIN(HEX2DEC(AF610),4),1,1)</f>
        <v>0</v>
      </c>
      <c r="AG611" s="13" t="str">
        <f>MID(DEC2BIN(HEX2DEC(AF610),4),2,1)</f>
        <v>1</v>
      </c>
      <c r="AH611" s="13" t="str">
        <f>MID(DEC2BIN(HEX2DEC(AF610),4),3,1)</f>
        <v>1</v>
      </c>
      <c r="AI611" s="13" t="str">
        <f>MID(DEC2BIN(HEX2DEC(AF610),4),4,1)</f>
        <v>0</v>
      </c>
    </row>
    <row r="612" spans="1:39" ht="15" customHeight="1" x14ac:dyDescent="0.45">
      <c r="A612" s="23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  <c r="AE612" s="23"/>
      <c r="AF612" s="23"/>
      <c r="AG612" s="23"/>
      <c r="AH612" s="23"/>
      <c r="AI612" s="23"/>
      <c r="AJ612" s="23"/>
      <c r="AK612" s="23"/>
      <c r="AL612" s="23"/>
      <c r="AM612" s="23"/>
    </row>
    <row r="614" spans="1:39" ht="15" customHeight="1" x14ac:dyDescent="0.5">
      <c r="C614" s="12" t="s">
        <v>35</v>
      </c>
      <c r="D614" s="13">
        <f>D578+1</f>
        <v>18</v>
      </c>
    </row>
    <row r="616" spans="1:39" ht="15" customHeight="1" x14ac:dyDescent="0.45">
      <c r="C616" s="14" t="s">
        <v>31</v>
      </c>
      <c r="D616" s="13" t="str">
        <f>BIN2HEX(CONCATENATE(D617,E617,F617,G617))</f>
        <v>F</v>
      </c>
      <c r="H616" s="13" t="str">
        <f>BIN2HEX(CONCATENATE(H617,I617,J617,K617))</f>
        <v>2</v>
      </c>
      <c r="L616" s="13" t="str">
        <f>BIN2HEX(CONCATENATE(L617,M617,N617,O617))</f>
        <v>D</v>
      </c>
      <c r="P616" s="13" t="str">
        <f>BIN2HEX(CONCATENATE(P617,Q617,R617,S617))</f>
        <v>4</v>
      </c>
      <c r="T616" s="13" t="str">
        <f>BIN2HEX(CONCATENATE(T617,U617,V617,W617))</f>
        <v>8</v>
      </c>
      <c r="X616" s="13" t="str">
        <f>BIN2HEX(CONCATENATE(X617,Y617,Z617,AA617))</f>
        <v>B</v>
      </c>
      <c r="AB616" s="13" t="str">
        <f>BIN2HEX(CONCATENATE(AB617,AC617,AD617,AE617))</f>
        <v>4</v>
      </c>
      <c r="AF616" s="13" t="str">
        <f>BIN2HEX(CONCATENATE(AF617,AG617,AH617,AI617))</f>
        <v>0</v>
      </c>
    </row>
    <row r="617" spans="1:39" ht="15" customHeight="1" x14ac:dyDescent="0.45">
      <c r="C617" s="14" t="s">
        <v>36</v>
      </c>
      <c r="D617" s="13">
        <f>IF(ISEVEN(D618+D619+D620),0,1)</f>
        <v>1</v>
      </c>
      <c r="E617" s="13">
        <f t="shared" ref="E617:AI617" si="3218">IF(ISEVEN(E618+E619+E620),0,1)</f>
        <v>1</v>
      </c>
      <c r="F617" s="13">
        <f t="shared" si="3218"/>
        <v>1</v>
      </c>
      <c r="G617" s="13">
        <f t="shared" si="3218"/>
        <v>1</v>
      </c>
      <c r="H617" s="13">
        <f t="shared" si="3218"/>
        <v>0</v>
      </c>
      <c r="I617" s="13">
        <f t="shared" si="3218"/>
        <v>0</v>
      </c>
      <c r="J617" s="13">
        <f t="shared" si="3218"/>
        <v>1</v>
      </c>
      <c r="K617" s="13">
        <f t="shared" si="3218"/>
        <v>0</v>
      </c>
      <c r="L617" s="13">
        <f t="shared" si="3218"/>
        <v>1</v>
      </c>
      <c r="M617" s="13">
        <f t="shared" si="3218"/>
        <v>1</v>
      </c>
      <c r="N617" s="13">
        <f t="shared" si="3218"/>
        <v>0</v>
      </c>
      <c r="O617" s="13">
        <f t="shared" si="3218"/>
        <v>1</v>
      </c>
      <c r="P617" s="13">
        <f t="shared" si="3218"/>
        <v>0</v>
      </c>
      <c r="Q617" s="13">
        <f t="shared" si="3218"/>
        <v>1</v>
      </c>
      <c r="R617" s="13">
        <f t="shared" si="3218"/>
        <v>0</v>
      </c>
      <c r="S617" s="13">
        <f t="shared" si="3218"/>
        <v>0</v>
      </c>
      <c r="T617" s="13">
        <f t="shared" si="3218"/>
        <v>1</v>
      </c>
      <c r="U617" s="13">
        <f t="shared" si="3218"/>
        <v>0</v>
      </c>
      <c r="V617" s="13">
        <f t="shared" si="3218"/>
        <v>0</v>
      </c>
      <c r="W617" s="13">
        <f t="shared" si="3218"/>
        <v>0</v>
      </c>
      <c r="X617" s="13">
        <f t="shared" si="3218"/>
        <v>1</v>
      </c>
      <c r="Y617" s="13">
        <f t="shared" si="3218"/>
        <v>0</v>
      </c>
      <c r="Z617" s="13">
        <f t="shared" si="3218"/>
        <v>1</v>
      </c>
      <c r="AA617" s="13">
        <f t="shared" si="3218"/>
        <v>1</v>
      </c>
      <c r="AB617" s="13">
        <f t="shared" si="3218"/>
        <v>0</v>
      </c>
      <c r="AC617" s="13">
        <f t="shared" si="3218"/>
        <v>1</v>
      </c>
      <c r="AD617" s="13">
        <f t="shared" si="3218"/>
        <v>0</v>
      </c>
      <c r="AE617" s="13">
        <f t="shared" si="3218"/>
        <v>0</v>
      </c>
      <c r="AF617" s="13">
        <f t="shared" si="3218"/>
        <v>0</v>
      </c>
      <c r="AG617" s="13">
        <f t="shared" si="3218"/>
        <v>0</v>
      </c>
      <c r="AH617" s="13">
        <f t="shared" si="3218"/>
        <v>0</v>
      </c>
      <c r="AI617" s="13">
        <f t="shared" si="3218"/>
        <v>0</v>
      </c>
      <c r="AL617" s="13" t="s">
        <v>53</v>
      </c>
      <c r="AM617" s="14" t="str">
        <f>VLOOKUP('הכנה ל- SHA-256 #2'!$U$24,'הכנה ל- SHA-256 #2'!$U$24:$CG$24,1+'SHA-256 Algorithm #2'!D614,)</f>
        <v>830F1D4C</v>
      </c>
    </row>
    <row r="618" spans="1:39" ht="15" customHeight="1" x14ac:dyDescent="0.45">
      <c r="C618" s="14" t="s">
        <v>32</v>
      </c>
      <c r="D618" s="13" t="str">
        <f>N622</f>
        <v>0</v>
      </c>
      <c r="E618" s="13" t="str">
        <f t="shared" ref="E618" si="3219">O622</f>
        <v>0</v>
      </c>
      <c r="F618" s="13" t="str">
        <f t="shared" ref="F618" si="3220">P622</f>
        <v>0</v>
      </c>
      <c r="G618" s="13" t="str">
        <f t="shared" ref="G618" si="3221">Q622</f>
        <v>0</v>
      </c>
      <c r="H618" s="13" t="str">
        <f t="shared" ref="H618" si="3222">R622</f>
        <v>0</v>
      </c>
      <c r="I618" s="13" t="str">
        <f t="shared" ref="I618" si="3223">S622</f>
        <v>0</v>
      </c>
      <c r="J618" s="13" t="str">
        <f t="shared" ref="J618" si="3224">T622</f>
        <v>0</v>
      </c>
      <c r="K618" s="13" t="str">
        <f t="shared" ref="K618" si="3225">U622</f>
        <v>0</v>
      </c>
      <c r="L618" s="13" t="str">
        <f t="shared" ref="L618" si="3226">V622</f>
        <v>0</v>
      </c>
      <c r="M618" s="13" t="str">
        <f t="shared" ref="M618" si="3227">W622</f>
        <v>0</v>
      </c>
      <c r="N618" s="13" t="str">
        <f t="shared" ref="N618" si="3228">X622</f>
        <v>0</v>
      </c>
      <c r="O618" s="13" t="str">
        <f t="shared" ref="O618" si="3229">Y622</f>
        <v>1</v>
      </c>
      <c r="P618" s="13" t="str">
        <f t="shared" ref="P618" si="3230">Z622</f>
        <v>1</v>
      </c>
      <c r="Q618" s="13" t="str">
        <f t="shared" ref="Q618" si="3231">AA622</f>
        <v>1</v>
      </c>
      <c r="R618" s="13" t="str">
        <f t="shared" ref="R618" si="3232">AB622</f>
        <v>0</v>
      </c>
      <c r="S618" s="13" t="str">
        <f t="shared" ref="S618" si="3233">AC622</f>
        <v>1</v>
      </c>
      <c r="T618" s="13" t="str">
        <f t="shared" ref="T618" si="3234">AD622</f>
        <v>1</v>
      </c>
      <c r="U618" s="13" t="str">
        <f t="shared" ref="U618" si="3235">AE622</f>
        <v>0</v>
      </c>
      <c r="V618" s="13" t="str">
        <f t="shared" ref="V618" si="3236">AF622</f>
        <v>1</v>
      </c>
      <c r="W618" s="13" t="str">
        <f t="shared" ref="W618" si="3237">AG622</f>
        <v>1</v>
      </c>
      <c r="X618" s="13" t="str">
        <f t="shared" ref="X618" si="3238">AH622</f>
        <v>1</v>
      </c>
      <c r="Y618" s="13" t="str">
        <f t="shared" ref="Y618" si="3239">AI622</f>
        <v>1</v>
      </c>
      <c r="Z618" s="13" t="str">
        <f>D622</f>
        <v>0</v>
      </c>
      <c r="AA618" s="13" t="str">
        <f t="shared" ref="AA618" si="3240">E622</f>
        <v>0</v>
      </c>
      <c r="AB618" s="13" t="str">
        <f t="shared" ref="AB618" si="3241">F622</f>
        <v>1</v>
      </c>
      <c r="AC618" s="13" t="str">
        <f t="shared" ref="AC618" si="3242">G622</f>
        <v>0</v>
      </c>
      <c r="AD618" s="13" t="str">
        <f t="shared" ref="AD618" si="3243">H622</f>
        <v>0</v>
      </c>
      <c r="AE618" s="13" t="str">
        <f t="shared" ref="AE618" si="3244">I622</f>
        <v>1</v>
      </c>
      <c r="AF618" s="13" t="str">
        <f t="shared" ref="AF618" si="3245">J622</f>
        <v>1</v>
      </c>
      <c r="AG618" s="13" t="str">
        <f t="shared" ref="AG618" si="3246">K622</f>
        <v>0</v>
      </c>
      <c r="AH618" s="13" t="str">
        <f t="shared" ref="AH618" si="3247">L622</f>
        <v>1</v>
      </c>
      <c r="AI618" s="13" t="str">
        <f t="shared" ref="AI618" si="3248">M622</f>
        <v>1</v>
      </c>
      <c r="AL618" s="14" t="s">
        <v>54</v>
      </c>
      <c r="AM618" s="14" t="str">
        <f>HLOOKUP('הכנה ל- SHA-256 #1'!$Q$5,'הכנה ל- SHA-256 #1'!$Q$5:$Q$69,1+'SHA-256 Algorithm #2'!D614,FALSE)</f>
        <v>EFBE4786</v>
      </c>
    </row>
    <row r="619" spans="1:39" ht="15" customHeight="1" x14ac:dyDescent="0.45">
      <c r="C619" s="14" t="s">
        <v>33</v>
      </c>
      <c r="D619" s="13" t="str">
        <f>W622</f>
        <v>0</v>
      </c>
      <c r="E619" s="13" t="str">
        <f t="shared" ref="E619" si="3249">X622</f>
        <v>0</v>
      </c>
      <c r="F619" s="13" t="str">
        <f t="shared" ref="F619" si="3250">Y622</f>
        <v>1</v>
      </c>
      <c r="G619" s="13" t="str">
        <f t="shared" ref="G619" si="3251">Z622</f>
        <v>1</v>
      </c>
      <c r="H619" s="13" t="str">
        <f t="shared" ref="H619" si="3252">AA622</f>
        <v>1</v>
      </c>
      <c r="I619" s="13" t="str">
        <f t="shared" ref="I619" si="3253">AB622</f>
        <v>0</v>
      </c>
      <c r="J619" s="13" t="str">
        <f t="shared" ref="J619" si="3254">AC622</f>
        <v>1</v>
      </c>
      <c r="K619" s="13" t="str">
        <f t="shared" ref="K619" si="3255">AD622</f>
        <v>1</v>
      </c>
      <c r="L619" s="13" t="str">
        <f t="shared" ref="L619" si="3256">AE622</f>
        <v>0</v>
      </c>
      <c r="M619" s="13" t="str">
        <f t="shared" ref="M619" si="3257">AF622</f>
        <v>1</v>
      </c>
      <c r="N619" s="13" t="str">
        <f t="shared" ref="N619" si="3258">AG622</f>
        <v>1</v>
      </c>
      <c r="O619" s="13" t="str">
        <f t="shared" ref="O619" si="3259">AH622</f>
        <v>1</v>
      </c>
      <c r="P619" s="13" t="str">
        <f t="shared" ref="P619" si="3260">AI622</f>
        <v>1</v>
      </c>
      <c r="Q619" s="13" t="str">
        <f>D622</f>
        <v>0</v>
      </c>
      <c r="R619" s="13" t="str">
        <f t="shared" ref="R619" si="3261">E622</f>
        <v>0</v>
      </c>
      <c r="S619" s="13" t="str">
        <f t="shared" ref="S619" si="3262">F622</f>
        <v>1</v>
      </c>
      <c r="T619" s="13" t="str">
        <f t="shared" ref="T619" si="3263">G622</f>
        <v>0</v>
      </c>
      <c r="U619" s="13" t="str">
        <f t="shared" ref="U619" si="3264">H622</f>
        <v>0</v>
      </c>
      <c r="V619" s="13" t="str">
        <f t="shared" ref="V619" si="3265">I622</f>
        <v>1</v>
      </c>
      <c r="W619" s="13" t="str">
        <f t="shared" ref="W619" si="3266">J622</f>
        <v>1</v>
      </c>
      <c r="X619" s="13" t="str">
        <f t="shared" ref="X619" si="3267">K622</f>
        <v>0</v>
      </c>
      <c r="Y619" s="13" t="str">
        <f t="shared" ref="Y619" si="3268">L622</f>
        <v>1</v>
      </c>
      <c r="Z619" s="13" t="str">
        <f t="shared" ref="Z619" si="3269">M622</f>
        <v>1</v>
      </c>
      <c r="AA619" s="13" t="str">
        <f t="shared" ref="AA619" si="3270">N622</f>
        <v>0</v>
      </c>
      <c r="AB619" s="13" t="str">
        <f t="shared" ref="AB619" si="3271">O622</f>
        <v>0</v>
      </c>
      <c r="AC619" s="13" t="str">
        <f t="shared" ref="AC619" si="3272">P622</f>
        <v>0</v>
      </c>
      <c r="AD619" s="13" t="str">
        <f t="shared" ref="AD619" si="3273">Q622</f>
        <v>0</v>
      </c>
      <c r="AE619" s="13" t="str">
        <f t="shared" ref="AE619" si="3274">R622</f>
        <v>0</v>
      </c>
      <c r="AF619" s="13" t="str">
        <f t="shared" ref="AF619" si="3275">S622</f>
        <v>0</v>
      </c>
      <c r="AG619" s="13" t="str">
        <f t="shared" ref="AG619" si="3276">T622</f>
        <v>0</v>
      </c>
      <c r="AH619" s="13" t="str">
        <f t="shared" ref="AH619" si="3277">U622</f>
        <v>0</v>
      </c>
      <c r="AI619" s="13" t="str">
        <f t="shared" ref="AI619" si="3278">V622</f>
        <v>0</v>
      </c>
      <c r="AL619" s="14" t="s">
        <v>55</v>
      </c>
      <c r="AM619" s="14" t="str">
        <f>CONCATENATE(D646,H646,L646,P646,T646,X646,AB646,AF646)</f>
        <v>F9B94B0A</v>
      </c>
    </row>
    <row r="620" spans="1:39" ht="15" customHeight="1" x14ac:dyDescent="0.45">
      <c r="C620" s="14" t="s">
        <v>34</v>
      </c>
      <c r="D620" s="13" t="str">
        <f>AH622</f>
        <v>1</v>
      </c>
      <c r="E620" s="13" t="str">
        <f>AI622</f>
        <v>1</v>
      </c>
      <c r="F620" s="13" t="str">
        <f>D622</f>
        <v>0</v>
      </c>
      <c r="G620" s="13" t="str">
        <f t="shared" ref="G620" si="3279">E622</f>
        <v>0</v>
      </c>
      <c r="H620" s="13" t="str">
        <f t="shared" ref="H620" si="3280">F622</f>
        <v>1</v>
      </c>
      <c r="I620" s="13" t="str">
        <f t="shared" ref="I620" si="3281">G622</f>
        <v>0</v>
      </c>
      <c r="J620" s="13" t="str">
        <f t="shared" ref="J620" si="3282">H622</f>
        <v>0</v>
      </c>
      <c r="K620" s="13" t="str">
        <f t="shared" ref="K620" si="3283">I622</f>
        <v>1</v>
      </c>
      <c r="L620" s="13" t="str">
        <f t="shared" ref="L620" si="3284">J622</f>
        <v>1</v>
      </c>
      <c r="M620" s="13" t="str">
        <f t="shared" ref="M620" si="3285">K622</f>
        <v>0</v>
      </c>
      <c r="N620" s="13" t="str">
        <f t="shared" ref="N620" si="3286">L622</f>
        <v>1</v>
      </c>
      <c r="O620" s="13" t="str">
        <f t="shared" ref="O620" si="3287">M622</f>
        <v>1</v>
      </c>
      <c r="P620" s="13" t="str">
        <f t="shared" ref="P620" si="3288">N622</f>
        <v>0</v>
      </c>
      <c r="Q620" s="13" t="str">
        <f t="shared" ref="Q620" si="3289">O622</f>
        <v>0</v>
      </c>
      <c r="R620" s="13" t="str">
        <f t="shared" ref="R620" si="3290">P622</f>
        <v>0</v>
      </c>
      <c r="S620" s="13" t="str">
        <f t="shared" ref="S620" si="3291">Q622</f>
        <v>0</v>
      </c>
      <c r="T620" s="13" t="str">
        <f t="shared" ref="T620" si="3292">R622</f>
        <v>0</v>
      </c>
      <c r="U620" s="13" t="str">
        <f t="shared" ref="U620" si="3293">S622</f>
        <v>0</v>
      </c>
      <c r="V620" s="13" t="str">
        <f t="shared" ref="V620" si="3294">T622</f>
        <v>0</v>
      </c>
      <c r="W620" s="13" t="str">
        <f t="shared" ref="W620" si="3295">U622</f>
        <v>0</v>
      </c>
      <c r="X620" s="13" t="str">
        <f t="shared" ref="X620" si="3296">V622</f>
        <v>0</v>
      </c>
      <c r="Y620" s="13" t="str">
        <f t="shared" ref="Y620" si="3297">W622</f>
        <v>0</v>
      </c>
      <c r="Z620" s="13" t="str">
        <f t="shared" ref="Z620" si="3298">X622</f>
        <v>0</v>
      </c>
      <c r="AA620" s="13" t="str">
        <f t="shared" ref="AA620" si="3299">Y622</f>
        <v>1</v>
      </c>
      <c r="AB620" s="13" t="str">
        <f t="shared" ref="AB620" si="3300">Z622</f>
        <v>1</v>
      </c>
      <c r="AC620" s="13" t="str">
        <f t="shared" ref="AC620" si="3301">AA622</f>
        <v>1</v>
      </c>
      <c r="AD620" s="13" t="str">
        <f t="shared" ref="AD620" si="3302">AB622</f>
        <v>0</v>
      </c>
      <c r="AE620" s="13" t="str">
        <f t="shared" ref="AE620" si="3303">AC622</f>
        <v>1</v>
      </c>
      <c r="AF620" s="13" t="str">
        <f t="shared" ref="AF620" si="3304">AD622</f>
        <v>1</v>
      </c>
      <c r="AG620" s="13" t="str">
        <f t="shared" ref="AG620" si="3305">AE622</f>
        <v>0</v>
      </c>
      <c r="AH620" s="13" t="str">
        <f t="shared" ref="AH620" si="3306">AF622</f>
        <v>1</v>
      </c>
      <c r="AI620" s="13" t="str">
        <f t="shared" ref="AI620" si="3307">AG622</f>
        <v>1</v>
      </c>
      <c r="AL620" s="14" t="s">
        <v>56</v>
      </c>
      <c r="AM620" s="14" t="str">
        <f>CONCATENATE(D645,H645,L645,P645,T645,X645,AB645,AF645,)</f>
        <v>11F43327</v>
      </c>
    </row>
    <row r="621" spans="1:39" ht="15" customHeight="1" x14ac:dyDescent="0.55000000000000004">
      <c r="C621" s="14" t="s">
        <v>23</v>
      </c>
      <c r="D621" s="13" t="str">
        <f>MID($AM591,1,1)</f>
        <v>2</v>
      </c>
      <c r="H621" s="13" t="str">
        <f>MID($AM591,2,1)</f>
        <v>6</v>
      </c>
      <c r="L621" s="13" t="str">
        <f>MID($AM591,3,1)</f>
        <v>C</v>
      </c>
      <c r="P621" s="13" t="str">
        <f>MID($AM591,4,1)</f>
        <v>0</v>
      </c>
      <c r="T621" s="13" t="str">
        <f>MID($AM591,5,1)</f>
        <v>0</v>
      </c>
      <c r="X621" s="13" t="str">
        <f>MID($AM591,6,1)</f>
        <v>7</v>
      </c>
      <c r="AB621" s="13" t="str">
        <f>MID($AM591,7,1)</f>
        <v>6</v>
      </c>
      <c r="AF621" s="13" t="str">
        <f>MID($AM591,8,1)</f>
        <v>F</v>
      </c>
      <c r="AL621" s="21" t="s">
        <v>40</v>
      </c>
      <c r="AM621" s="14" t="str">
        <f>CONCATENATE(D633,H633,L633,P633,T633,X633,AB633,AF633)</f>
        <v>824B3D85</v>
      </c>
    </row>
    <row r="622" spans="1:39" ht="15" customHeight="1" x14ac:dyDescent="0.45">
      <c r="C622" s="14" t="s">
        <v>24</v>
      </c>
      <c r="D622" s="13" t="str">
        <f>MID(DEC2BIN(HEX2DEC(D621),4),1,1)</f>
        <v>0</v>
      </c>
      <c r="E622" s="13" t="str">
        <f>MID(DEC2BIN(HEX2DEC(D621),4),2,1)</f>
        <v>0</v>
      </c>
      <c r="F622" s="13" t="str">
        <f>MID(DEC2BIN(HEX2DEC(D621),4),3,1)</f>
        <v>1</v>
      </c>
      <c r="G622" s="13" t="str">
        <f>MID(DEC2BIN(HEX2DEC(D621),4),4,1)</f>
        <v>0</v>
      </c>
      <c r="H622" s="13" t="str">
        <f>MID(DEC2BIN(HEX2DEC(H621),4),1,1)</f>
        <v>0</v>
      </c>
      <c r="I622" s="13" t="str">
        <f>MID(DEC2BIN(HEX2DEC(H621),4),2,1)</f>
        <v>1</v>
      </c>
      <c r="J622" s="13" t="str">
        <f>MID(DEC2BIN(HEX2DEC(H621),4),3,1)</f>
        <v>1</v>
      </c>
      <c r="K622" s="13" t="str">
        <f>MID(DEC2BIN(HEX2DEC(H621),4),4,1)</f>
        <v>0</v>
      </c>
      <c r="L622" s="13" t="str">
        <f>MID(DEC2BIN(HEX2DEC(L621),4),1,1)</f>
        <v>1</v>
      </c>
      <c r="M622" s="13" t="str">
        <f>MID(DEC2BIN(HEX2DEC(L621),4),2,1)</f>
        <v>1</v>
      </c>
      <c r="N622" s="13" t="str">
        <f>MID(DEC2BIN(HEX2DEC(L621),4),3,1)</f>
        <v>0</v>
      </c>
      <c r="O622" s="13" t="str">
        <f>MID(DEC2BIN(HEX2DEC(L621),4),4,1)</f>
        <v>0</v>
      </c>
      <c r="P622" s="13" t="str">
        <f>MID(DEC2BIN(HEX2DEC(P621),4),1,1)</f>
        <v>0</v>
      </c>
      <c r="Q622" s="13" t="str">
        <f>MID(DEC2BIN(HEX2DEC(P621),4),2,1)</f>
        <v>0</v>
      </c>
      <c r="R622" s="13" t="str">
        <f>MID(DEC2BIN(HEX2DEC(P621),4),3,1)</f>
        <v>0</v>
      </c>
      <c r="S622" s="13" t="str">
        <f>MID(DEC2BIN(HEX2DEC(P621),4),4,1)</f>
        <v>0</v>
      </c>
      <c r="T622" s="13" t="str">
        <f>MID(DEC2BIN(HEX2DEC(T621),4),1,1)</f>
        <v>0</v>
      </c>
      <c r="U622" s="13" t="str">
        <f>MID(DEC2BIN(HEX2DEC(T621),4),2,1)</f>
        <v>0</v>
      </c>
      <c r="V622" s="13" t="str">
        <f>MID(DEC2BIN(HEX2DEC(T621),4),3,1)</f>
        <v>0</v>
      </c>
      <c r="W622" s="13" t="str">
        <f>MID(DEC2BIN(HEX2DEC(T621),4),4,1)</f>
        <v>0</v>
      </c>
      <c r="X622" s="13" t="str">
        <f>MID(DEC2BIN(HEX2DEC(X621),4),1,1)</f>
        <v>0</v>
      </c>
      <c r="Y622" s="13" t="str">
        <f>MID(DEC2BIN(HEX2DEC(X621),4),2,1)</f>
        <v>1</v>
      </c>
      <c r="Z622" s="13" t="str">
        <f>MID(DEC2BIN(HEX2DEC(X621),4),3,1)</f>
        <v>1</v>
      </c>
      <c r="AA622" s="13" t="str">
        <f>MID(DEC2BIN(HEX2DEC(X621),4),4,1)</f>
        <v>1</v>
      </c>
      <c r="AB622" s="13" t="str">
        <f>MID(DEC2BIN(HEX2DEC(AB621),4),1,1)</f>
        <v>0</v>
      </c>
      <c r="AC622" s="13" t="str">
        <f>MID(DEC2BIN(HEX2DEC(AB621),4),2,1)</f>
        <v>1</v>
      </c>
      <c r="AD622" s="13" t="str">
        <f>MID(DEC2BIN(HEX2DEC(AB621),4),3,1)</f>
        <v>1</v>
      </c>
      <c r="AE622" s="13" t="str">
        <f>MID(DEC2BIN(HEX2DEC(AB621),4),4,1)</f>
        <v>0</v>
      </c>
      <c r="AF622" s="13" t="str">
        <f>MID(DEC2BIN(HEX2DEC(AF621),4),1,1)</f>
        <v>1</v>
      </c>
      <c r="AG622" s="13" t="str">
        <f>MID(DEC2BIN(HEX2DEC(AF621),4),2,1)</f>
        <v>1</v>
      </c>
      <c r="AH622" s="13" t="str">
        <f>MID(DEC2BIN(HEX2DEC(AF621),4),3,1)</f>
        <v>1</v>
      </c>
      <c r="AI622" s="13" t="str">
        <f>MID(DEC2BIN(HEX2DEC(AF621),4),4,1)</f>
        <v>1</v>
      </c>
      <c r="AL622" s="14" t="s">
        <v>57</v>
      </c>
      <c r="AM622" s="19" t="str">
        <f>DEC2HEX(MOD(HEX2DEC(AM617)+HEX2DEC(AM618)+HEX2DEC(AM619)+HEX2DEC(AM620)+HEX2DEC(AM621),2^32),8)</f>
        <v>00C62088</v>
      </c>
    </row>
    <row r="623" spans="1:39" ht="15" customHeight="1" x14ac:dyDescent="0.45">
      <c r="C623" s="14" t="s">
        <v>25</v>
      </c>
      <c r="D623" s="13" t="str">
        <f>D585</f>
        <v>4</v>
      </c>
      <c r="H623" s="13" t="str">
        <f t="shared" ref="H623" si="3308">H585</f>
        <v>A</v>
      </c>
      <c r="L623" s="13" t="str">
        <f t="shared" ref="L623" si="3309">L585</f>
        <v>3</v>
      </c>
      <c r="P623" s="13" t="str">
        <f t="shared" ref="P623" si="3310">P585</f>
        <v>B</v>
      </c>
      <c r="T623" s="13" t="str">
        <f t="shared" ref="T623" si="3311">T585</f>
        <v>F</v>
      </c>
      <c r="X623" s="13" t="str">
        <f t="shared" ref="X623" si="3312">X585</f>
        <v>D</v>
      </c>
      <c r="AB623" s="13" t="str">
        <f t="shared" ref="AB623" si="3313">AB585</f>
        <v>B</v>
      </c>
      <c r="AF623" s="13" t="str">
        <f>AF585</f>
        <v>2</v>
      </c>
      <c r="AL623" s="14"/>
      <c r="AM623" s="14"/>
    </row>
    <row r="624" spans="1:39" ht="15" customHeight="1" x14ac:dyDescent="0.45">
      <c r="C624" s="14" t="s">
        <v>26</v>
      </c>
      <c r="D624" s="13" t="str">
        <f>MID(DEC2BIN(HEX2DEC(D623),4),1,1)</f>
        <v>0</v>
      </c>
      <c r="E624" s="13" t="str">
        <f>MID(DEC2BIN(HEX2DEC(D623),4),2,1)</f>
        <v>1</v>
      </c>
      <c r="F624" s="13" t="str">
        <f>MID(DEC2BIN(HEX2DEC(D623),4),3,1)</f>
        <v>0</v>
      </c>
      <c r="G624" s="13" t="str">
        <f>MID(DEC2BIN(HEX2DEC(D623),4),4,1)</f>
        <v>0</v>
      </c>
      <c r="H624" s="13" t="str">
        <f>MID(DEC2BIN(HEX2DEC(H623),4),1,1)</f>
        <v>1</v>
      </c>
      <c r="I624" s="13" t="str">
        <f>MID(DEC2BIN(HEX2DEC(H623),4),2,1)</f>
        <v>0</v>
      </c>
      <c r="J624" s="13" t="str">
        <f>MID(DEC2BIN(HEX2DEC(H623),4),3,1)</f>
        <v>1</v>
      </c>
      <c r="K624" s="13" t="str">
        <f>MID(DEC2BIN(HEX2DEC(H623),4),4,1)</f>
        <v>0</v>
      </c>
      <c r="L624" s="13" t="str">
        <f>MID(DEC2BIN(HEX2DEC(L623),4),1,1)</f>
        <v>0</v>
      </c>
      <c r="M624" s="13" t="str">
        <f>MID(DEC2BIN(HEX2DEC(L623),4),2,1)</f>
        <v>0</v>
      </c>
      <c r="N624" s="13" t="str">
        <f>MID(DEC2BIN(HEX2DEC(L623),4),3,1)</f>
        <v>1</v>
      </c>
      <c r="O624" s="13" t="str">
        <f>MID(DEC2BIN(HEX2DEC(L623),4),4,1)</f>
        <v>1</v>
      </c>
      <c r="P624" s="13" t="str">
        <f>MID(DEC2BIN(HEX2DEC(P623),4),1,1)</f>
        <v>1</v>
      </c>
      <c r="Q624" s="13" t="str">
        <f>MID(DEC2BIN(HEX2DEC(P623),4),2,1)</f>
        <v>0</v>
      </c>
      <c r="R624" s="13" t="str">
        <f>MID(DEC2BIN(HEX2DEC(P623),4),3,1)</f>
        <v>1</v>
      </c>
      <c r="S624" s="13" t="str">
        <f>MID(DEC2BIN(HEX2DEC(P623),4),4,1)</f>
        <v>1</v>
      </c>
      <c r="T624" s="13" t="str">
        <f>MID(DEC2BIN(HEX2DEC(T623),4),1,1)</f>
        <v>1</v>
      </c>
      <c r="U624" s="13" t="str">
        <f>MID(DEC2BIN(HEX2DEC(T623),4),2,1)</f>
        <v>1</v>
      </c>
      <c r="V624" s="13" t="str">
        <f>MID(DEC2BIN(HEX2DEC(T623),4),3,1)</f>
        <v>1</v>
      </c>
      <c r="W624" s="13" t="str">
        <f>MID(DEC2BIN(HEX2DEC(T623),4),4,1)</f>
        <v>1</v>
      </c>
      <c r="X624" s="13" t="str">
        <f>MID(DEC2BIN(HEX2DEC(X623),4),1,1)</f>
        <v>1</v>
      </c>
      <c r="Y624" s="13" t="str">
        <f>MID(DEC2BIN(HEX2DEC(X623),4),2,1)</f>
        <v>1</v>
      </c>
      <c r="Z624" s="13" t="str">
        <f>MID(DEC2BIN(HEX2DEC(X623),4),3,1)</f>
        <v>0</v>
      </c>
      <c r="AA624" s="13" t="str">
        <f>MID(DEC2BIN(HEX2DEC(X623),4),4,1)</f>
        <v>1</v>
      </c>
      <c r="AB624" s="13" t="str">
        <f>MID(DEC2BIN(HEX2DEC(AB623),4),1,1)</f>
        <v>1</v>
      </c>
      <c r="AC624" s="13" t="str">
        <f>MID(DEC2BIN(HEX2DEC(AB623),4),2,1)</f>
        <v>0</v>
      </c>
      <c r="AD624" s="13" t="str">
        <f>MID(DEC2BIN(HEX2DEC(AB623),4),3,1)</f>
        <v>1</v>
      </c>
      <c r="AE624" s="13" t="str">
        <f>MID(DEC2BIN(HEX2DEC(AB623),4),4,1)</f>
        <v>1</v>
      </c>
      <c r="AF624" s="13" t="str">
        <f>MID(DEC2BIN(HEX2DEC(AF623),4),1,1)</f>
        <v>0</v>
      </c>
      <c r="AG624" s="13" t="str">
        <f>MID(DEC2BIN(HEX2DEC(AF623),4),2,1)</f>
        <v>0</v>
      </c>
      <c r="AH624" s="13" t="str">
        <f>MID(DEC2BIN(HEX2DEC(AF623),4),3,1)</f>
        <v>1</v>
      </c>
      <c r="AI624" s="13" t="str">
        <f>MID(DEC2BIN(HEX2DEC(AF623),4),4,1)</f>
        <v>0</v>
      </c>
      <c r="AL624" s="14" t="s">
        <v>58</v>
      </c>
      <c r="AM624" s="14" t="str">
        <f>CONCATENATE(D616,H616,L616,P616,T616,X616,AB616,AF616)</f>
        <v>F2D48B40</v>
      </c>
    </row>
    <row r="625" spans="3:39" ht="15" customHeight="1" x14ac:dyDescent="0.45">
      <c r="C625" s="14" t="s">
        <v>27</v>
      </c>
      <c r="D625" s="13" t="str">
        <f>D587</f>
        <v>0</v>
      </c>
      <c r="H625" s="13" t="str">
        <f t="shared" ref="H625" si="3314">H587</f>
        <v>A</v>
      </c>
      <c r="L625" s="13" t="str">
        <f t="shared" ref="L625" si="3315">L587</f>
        <v>E</v>
      </c>
      <c r="P625" s="13" t="str">
        <f t="shared" ref="P625" si="3316">P587</f>
        <v>1</v>
      </c>
      <c r="T625" s="13" t="str">
        <f t="shared" ref="T625" si="3317">T587</f>
        <v>B</v>
      </c>
      <c r="X625" s="13" t="str">
        <f t="shared" ref="X625" si="3318">X587</f>
        <v>7</v>
      </c>
      <c r="AB625" s="13" t="str">
        <f t="shared" ref="AB625" si="3319">AB587</f>
        <v>C</v>
      </c>
      <c r="AF625" s="13" t="str">
        <f t="shared" ref="AF625" si="3320">AF587</f>
        <v>A</v>
      </c>
      <c r="AL625" s="14" t="s">
        <v>37</v>
      </c>
      <c r="AM625" s="14" t="str">
        <f>CONCATENATE(D628,H628,L628,P628,T628,X628,AB628,AF628)</f>
        <v>0AE1B7EA</v>
      </c>
    </row>
    <row r="626" spans="3:39" ht="15" customHeight="1" thickBot="1" x14ac:dyDescent="0.5">
      <c r="C626" s="14" t="s">
        <v>28</v>
      </c>
      <c r="D626" s="13" t="str">
        <f>MID(DEC2BIN(HEX2DEC(D625),4),1,1)</f>
        <v>0</v>
      </c>
      <c r="E626" s="13" t="str">
        <f>MID(DEC2BIN(HEX2DEC(D625),4),2,1)</f>
        <v>0</v>
      </c>
      <c r="F626" s="13" t="str">
        <f>MID(DEC2BIN(HEX2DEC(D625),4),3,1)</f>
        <v>0</v>
      </c>
      <c r="G626" s="13" t="str">
        <f>MID(DEC2BIN(HEX2DEC(D625),4),4,1)</f>
        <v>0</v>
      </c>
      <c r="H626" s="13" t="str">
        <f>MID(DEC2BIN(HEX2DEC(H625),4),1,1)</f>
        <v>1</v>
      </c>
      <c r="I626" s="13" t="str">
        <f>MID(DEC2BIN(HEX2DEC(H625),4),2,1)</f>
        <v>0</v>
      </c>
      <c r="J626" s="13" t="str">
        <f>MID(DEC2BIN(HEX2DEC(H625),4),3,1)</f>
        <v>1</v>
      </c>
      <c r="K626" s="13" t="str">
        <f>MID(DEC2BIN(HEX2DEC(H625),4),4,1)</f>
        <v>0</v>
      </c>
      <c r="L626" s="13" t="str">
        <f>MID(DEC2BIN(HEX2DEC(L625),4),1,1)</f>
        <v>1</v>
      </c>
      <c r="M626" s="13" t="str">
        <f>MID(DEC2BIN(HEX2DEC(L625),4),2,1)</f>
        <v>1</v>
      </c>
      <c r="N626" s="13" t="str">
        <f>MID(DEC2BIN(HEX2DEC(L625),4),3,1)</f>
        <v>1</v>
      </c>
      <c r="O626" s="13" t="str">
        <f>MID(DEC2BIN(HEX2DEC(L625),4),4,1)</f>
        <v>0</v>
      </c>
      <c r="P626" s="13" t="str">
        <f>MID(DEC2BIN(HEX2DEC(P625),4),1,1)</f>
        <v>0</v>
      </c>
      <c r="Q626" s="13" t="str">
        <f>MID(DEC2BIN(HEX2DEC(P625),4),2,1)</f>
        <v>0</v>
      </c>
      <c r="R626" s="13" t="str">
        <f>MID(DEC2BIN(HEX2DEC(P625),4),3,1)</f>
        <v>0</v>
      </c>
      <c r="S626" s="13" t="str">
        <f>MID(DEC2BIN(HEX2DEC(P625),4),4,1)</f>
        <v>1</v>
      </c>
      <c r="T626" s="13" t="str">
        <f>MID(DEC2BIN(HEX2DEC(T625),4),1,1)</f>
        <v>1</v>
      </c>
      <c r="U626" s="13" t="str">
        <f>MID(DEC2BIN(HEX2DEC(T625),4),2,1)</f>
        <v>0</v>
      </c>
      <c r="V626" s="13" t="str">
        <f>MID(DEC2BIN(HEX2DEC(T625),4),3,1)</f>
        <v>1</v>
      </c>
      <c r="W626" s="13" t="str">
        <f>MID(DEC2BIN(HEX2DEC(T625),4),4,1)</f>
        <v>1</v>
      </c>
      <c r="X626" s="13" t="str">
        <f>MID(DEC2BIN(HEX2DEC(X625),4),1,1)</f>
        <v>0</v>
      </c>
      <c r="Y626" s="13" t="str">
        <f>MID(DEC2BIN(HEX2DEC(X625),4),2,1)</f>
        <v>1</v>
      </c>
      <c r="Z626" s="13" t="str">
        <f>MID(DEC2BIN(HEX2DEC(X625),4),3,1)</f>
        <v>1</v>
      </c>
      <c r="AA626" s="13" t="str">
        <f>MID(DEC2BIN(HEX2DEC(X625),4),4,1)</f>
        <v>1</v>
      </c>
      <c r="AB626" s="13" t="str">
        <f>MID(DEC2BIN(HEX2DEC(AB625),4),1,1)</f>
        <v>1</v>
      </c>
      <c r="AC626" s="13" t="str">
        <f>MID(DEC2BIN(HEX2DEC(AB625),4),2,1)</f>
        <v>1</v>
      </c>
      <c r="AD626" s="13" t="str">
        <f>MID(DEC2BIN(HEX2DEC(AB625),4),3,1)</f>
        <v>0</v>
      </c>
      <c r="AE626" s="13" t="str">
        <f>MID(DEC2BIN(HEX2DEC(AB625),4),4,1)</f>
        <v>0</v>
      </c>
      <c r="AF626" s="13" t="str">
        <f>MID(DEC2BIN(HEX2DEC(AF625),4),1,1)</f>
        <v>1</v>
      </c>
      <c r="AG626" s="13" t="str">
        <f>MID(DEC2BIN(HEX2DEC(AF625),4),2,1)</f>
        <v>0</v>
      </c>
      <c r="AH626" s="13" t="str">
        <f>MID(DEC2BIN(HEX2DEC(AF625),4),3,1)</f>
        <v>1</v>
      </c>
      <c r="AI626" s="13" t="str">
        <f>MID(DEC2BIN(HEX2DEC(AF625),4),4,1)</f>
        <v>0</v>
      </c>
      <c r="AL626" s="14" t="s">
        <v>57</v>
      </c>
      <c r="AM626" s="14" t="str">
        <f>AM622</f>
        <v>00C62088</v>
      </c>
    </row>
    <row r="627" spans="3:39" ht="15" customHeight="1" thickBot="1" x14ac:dyDescent="0.5">
      <c r="C627" s="15" t="s">
        <v>37</v>
      </c>
      <c r="D627" s="13">
        <f>IF(D626+D624+D622&gt;1,1,0)</f>
        <v>0</v>
      </c>
      <c r="E627" s="13">
        <f t="shared" ref="E627:Z627" si="3321">IF(E626+E624+E622&gt;1,1,0)</f>
        <v>0</v>
      </c>
      <c r="F627" s="13">
        <f t="shared" si="3321"/>
        <v>0</v>
      </c>
      <c r="G627" s="13">
        <f t="shared" si="3321"/>
        <v>0</v>
      </c>
      <c r="H627" s="13">
        <f t="shared" si="3321"/>
        <v>1</v>
      </c>
      <c r="I627" s="13">
        <f t="shared" si="3321"/>
        <v>0</v>
      </c>
      <c r="J627" s="13">
        <f t="shared" si="3321"/>
        <v>1</v>
      </c>
      <c r="K627" s="13">
        <f t="shared" si="3321"/>
        <v>0</v>
      </c>
      <c r="L627" s="13">
        <f t="shared" si="3321"/>
        <v>1</v>
      </c>
      <c r="M627" s="13">
        <f t="shared" si="3321"/>
        <v>1</v>
      </c>
      <c r="N627" s="13">
        <f t="shared" si="3321"/>
        <v>1</v>
      </c>
      <c r="O627" s="13">
        <f t="shared" si="3321"/>
        <v>0</v>
      </c>
      <c r="P627" s="13">
        <f t="shared" si="3321"/>
        <v>0</v>
      </c>
      <c r="Q627" s="13">
        <f t="shared" si="3321"/>
        <v>0</v>
      </c>
      <c r="R627" s="13">
        <f t="shared" si="3321"/>
        <v>0</v>
      </c>
      <c r="S627" s="13">
        <f t="shared" si="3321"/>
        <v>1</v>
      </c>
      <c r="T627" s="13">
        <f t="shared" si="3321"/>
        <v>1</v>
      </c>
      <c r="U627" s="13">
        <f t="shared" si="3321"/>
        <v>0</v>
      </c>
      <c r="V627" s="13">
        <f t="shared" si="3321"/>
        <v>1</v>
      </c>
      <c r="W627" s="13">
        <f t="shared" si="3321"/>
        <v>1</v>
      </c>
      <c r="X627" s="13">
        <f t="shared" si="3321"/>
        <v>0</v>
      </c>
      <c r="Y627" s="13">
        <f t="shared" si="3321"/>
        <v>1</v>
      </c>
      <c r="Z627" s="13">
        <f t="shared" si="3321"/>
        <v>1</v>
      </c>
      <c r="AA627" s="13">
        <f>IF(AA626+AA624+AA622&gt;1,1,0)</f>
        <v>1</v>
      </c>
      <c r="AB627" s="13">
        <f t="shared" ref="AB627:AI627" si="3322">IF(AB626+AB624+AB622&gt;1,1,0)</f>
        <v>1</v>
      </c>
      <c r="AC627" s="13">
        <f t="shared" si="3322"/>
        <v>1</v>
      </c>
      <c r="AD627" s="13">
        <f t="shared" si="3322"/>
        <v>1</v>
      </c>
      <c r="AE627" s="13">
        <f t="shared" si="3322"/>
        <v>0</v>
      </c>
      <c r="AF627" s="13">
        <f t="shared" si="3322"/>
        <v>1</v>
      </c>
      <c r="AG627" s="13">
        <f t="shared" si="3322"/>
        <v>0</v>
      </c>
      <c r="AH627" s="13">
        <f t="shared" si="3322"/>
        <v>1</v>
      </c>
      <c r="AI627" s="13">
        <f t="shared" si="3322"/>
        <v>0</v>
      </c>
      <c r="AL627" s="16" t="s">
        <v>59</v>
      </c>
      <c r="AM627" s="20" t="str">
        <f>DEC2HEX(MOD(HEX2DEC(AM624)+HEX2DEC(AM626)+HEX2DEC(AM625),2^32),8)</f>
        <v>FE7C63B2</v>
      </c>
    </row>
    <row r="628" spans="3:39" ht="15" customHeight="1" thickBot="1" x14ac:dyDescent="0.5">
      <c r="C628" s="15" t="s">
        <v>38</v>
      </c>
      <c r="D628" s="13" t="str">
        <f>BIN2HEX(CONCATENATE(D627,E627,F627,G627))</f>
        <v>0</v>
      </c>
      <c r="H628" s="13" t="str">
        <f>BIN2HEX(CONCATENATE(H627,I627,J627,K627))</f>
        <v>A</v>
      </c>
      <c r="L628" s="13" t="str">
        <f>BIN2HEX(CONCATENATE(L627,M627,N627,O627))</f>
        <v>E</v>
      </c>
      <c r="P628" s="13" t="str">
        <f>BIN2HEX(CONCATENATE(P627,Q627,R627,S627))</f>
        <v>1</v>
      </c>
      <c r="T628" s="13" t="str">
        <f>BIN2HEX(CONCATENATE(T627,U627,V627,W627))</f>
        <v>B</v>
      </c>
      <c r="X628" s="13" t="str">
        <f>BIN2HEX(CONCATENATE(X627,Y627,Z627,AA627))</f>
        <v>7</v>
      </c>
      <c r="AB628" s="13" t="str">
        <f>BIN2HEX(CONCATENATE(AB627,AC627,AD627,AE627))</f>
        <v>E</v>
      </c>
      <c r="AF628" s="13" t="str">
        <f>BIN2HEX(CONCATENATE(AF627,AG627,AH627,AI627))</f>
        <v>A</v>
      </c>
      <c r="AM628" s="14"/>
    </row>
    <row r="629" spans="3:39" ht="15" customHeight="1" thickBot="1" x14ac:dyDescent="0.5">
      <c r="C629" s="14"/>
      <c r="AL629" s="16" t="s">
        <v>60</v>
      </c>
      <c r="AM629" s="20" t="str">
        <f>CONCATENATE(D621,H621,L621,P621,T621,X621,AB621,AF621)</f>
        <v>26C0076F</v>
      </c>
    </row>
    <row r="630" spans="3:39" ht="15" customHeight="1" thickBot="1" x14ac:dyDescent="0.5">
      <c r="C630" s="14" t="s">
        <v>29</v>
      </c>
      <c r="D630" s="13" t="str">
        <f>D589</f>
        <v>4</v>
      </c>
      <c r="H630" s="13" t="str">
        <f t="shared" ref="H630" si="3323">H589</f>
        <v>6</v>
      </c>
      <c r="L630" s="13" t="str">
        <f t="shared" ref="L630" si="3324">L589</f>
        <v>E</v>
      </c>
      <c r="P630" s="13" t="str">
        <f t="shared" ref="P630" si="3325">P589</f>
        <v>5</v>
      </c>
      <c r="T630" s="13" t="str">
        <f t="shared" ref="T630" si="3326">T589</f>
        <v>4</v>
      </c>
      <c r="X630" s="13" t="str">
        <f t="shared" ref="X630" si="3327">X589</f>
        <v>2</v>
      </c>
      <c r="AB630" s="13" t="str">
        <f t="shared" ref="AB630" si="3328">AB589</f>
        <v>3</v>
      </c>
      <c r="AF630" s="13" t="str">
        <f>AF589</f>
        <v>8</v>
      </c>
      <c r="AM630" s="14"/>
    </row>
    <row r="631" spans="3:39" ht="15" customHeight="1" thickBot="1" x14ac:dyDescent="0.5">
      <c r="C631" s="14" t="s">
        <v>30</v>
      </c>
      <c r="D631" s="13" t="str">
        <f>MID(DEC2BIN(HEX2DEC(D630),4),1,1)</f>
        <v>0</v>
      </c>
      <c r="E631" s="13" t="str">
        <f>MID(DEC2BIN(HEX2DEC(D630),4),2,1)</f>
        <v>1</v>
      </c>
      <c r="F631" s="13" t="str">
        <f>MID(DEC2BIN(HEX2DEC(D630),4),3,1)</f>
        <v>0</v>
      </c>
      <c r="G631" s="13" t="str">
        <f>MID(DEC2BIN(HEX2DEC(D630),4),4,1)</f>
        <v>0</v>
      </c>
      <c r="H631" s="13" t="str">
        <f>MID(DEC2BIN(HEX2DEC(H630),4),1,1)</f>
        <v>0</v>
      </c>
      <c r="I631" s="13" t="str">
        <f>MID(DEC2BIN(HEX2DEC(H630),4),2,1)</f>
        <v>1</v>
      </c>
      <c r="J631" s="13" t="str">
        <f>MID(DEC2BIN(HEX2DEC(H630),4),3,1)</f>
        <v>1</v>
      </c>
      <c r="K631" s="13" t="str">
        <f>MID(DEC2BIN(HEX2DEC(H630),4),4,1)</f>
        <v>0</v>
      </c>
      <c r="L631" s="13" t="str">
        <f>MID(DEC2BIN(HEX2DEC(L630),4),1,1)</f>
        <v>1</v>
      </c>
      <c r="M631" s="13" t="str">
        <f>MID(DEC2BIN(HEX2DEC(L630),4),2,1)</f>
        <v>1</v>
      </c>
      <c r="N631" s="13" t="str">
        <f>MID(DEC2BIN(HEX2DEC(L630),4),3,1)</f>
        <v>1</v>
      </c>
      <c r="O631" s="13" t="str">
        <f>MID(DEC2BIN(HEX2DEC(L630),4),4,1)</f>
        <v>0</v>
      </c>
      <c r="P631" s="13" t="str">
        <f>MID(DEC2BIN(HEX2DEC(P630),4),1,1)</f>
        <v>0</v>
      </c>
      <c r="Q631" s="13" t="str">
        <f>MID(DEC2BIN(HEX2DEC(P630),4),2,1)</f>
        <v>1</v>
      </c>
      <c r="R631" s="13" t="str">
        <f>MID(DEC2BIN(HEX2DEC(P630),4),3,1)</f>
        <v>0</v>
      </c>
      <c r="S631" s="13" t="str">
        <f>MID(DEC2BIN(HEX2DEC(P630),4),4,1)</f>
        <v>1</v>
      </c>
      <c r="T631" s="13" t="str">
        <f>MID(DEC2BIN(HEX2DEC(T630),4),1,1)</f>
        <v>0</v>
      </c>
      <c r="U631" s="13" t="str">
        <f>MID(DEC2BIN(HEX2DEC(T630),4),2,1)</f>
        <v>1</v>
      </c>
      <c r="V631" s="13" t="str">
        <f>MID(DEC2BIN(HEX2DEC(T630),4),3,1)</f>
        <v>0</v>
      </c>
      <c r="W631" s="13" t="str">
        <f>MID(DEC2BIN(HEX2DEC(T630),4),4,1)</f>
        <v>0</v>
      </c>
      <c r="X631" s="13" t="str">
        <f>MID(DEC2BIN(HEX2DEC(X630),4),1,1)</f>
        <v>0</v>
      </c>
      <c r="Y631" s="13" t="str">
        <f>MID(DEC2BIN(HEX2DEC(X630),4),2,1)</f>
        <v>0</v>
      </c>
      <c r="Z631" s="13" t="str">
        <f>MID(DEC2BIN(HEX2DEC(X630),4),3,1)</f>
        <v>1</v>
      </c>
      <c r="AA631" s="13" t="str">
        <f>MID(DEC2BIN(HEX2DEC(X630),4),4,1)</f>
        <v>0</v>
      </c>
      <c r="AB631" s="13" t="str">
        <f>MID(DEC2BIN(HEX2DEC(AB630),4),1,1)</f>
        <v>0</v>
      </c>
      <c r="AC631" s="13" t="str">
        <f>MID(DEC2BIN(HEX2DEC(AB630),4),2,1)</f>
        <v>0</v>
      </c>
      <c r="AD631" s="13" t="str">
        <f>MID(DEC2BIN(HEX2DEC(AB630),4),3,1)</f>
        <v>1</v>
      </c>
      <c r="AE631" s="13" t="str">
        <f>MID(DEC2BIN(HEX2DEC(AB630),4),4,1)</f>
        <v>1</v>
      </c>
      <c r="AF631" s="13" t="str">
        <f>MID(DEC2BIN(HEX2DEC(AF630),4),1,1)</f>
        <v>1</v>
      </c>
      <c r="AG631" s="13" t="str">
        <f>MID(DEC2BIN(HEX2DEC(AF630),4),2,1)</f>
        <v>0</v>
      </c>
      <c r="AH631" s="13" t="str">
        <f>MID(DEC2BIN(HEX2DEC(AF630),4),3,1)</f>
        <v>0</v>
      </c>
      <c r="AI631" s="13" t="str">
        <f>MID(DEC2BIN(HEX2DEC(AF630),4),4,1)</f>
        <v>0</v>
      </c>
      <c r="AL631" s="16" t="s">
        <v>61</v>
      </c>
      <c r="AM631" s="20" t="str">
        <f>CONCATENATE(D623,H623,L623,P623,T623,X623,AB623,AF623)</f>
        <v>4A3BFDB2</v>
      </c>
    </row>
    <row r="632" spans="3:39" ht="15" customHeight="1" thickBot="1" x14ac:dyDescent="0.5">
      <c r="AM632" s="14"/>
    </row>
    <row r="633" spans="3:39" ht="15" customHeight="1" thickBot="1" x14ac:dyDescent="0.5">
      <c r="C633" s="15" t="s">
        <v>39</v>
      </c>
      <c r="D633" s="13" t="str">
        <f>BIN2HEX(CONCATENATE(D634,E634,F634,G634))</f>
        <v>8</v>
      </c>
      <c r="H633" s="13" t="str">
        <f>BIN2HEX(CONCATENATE(H634,I634,J634,K634))</f>
        <v>2</v>
      </c>
      <c r="L633" s="13" t="str">
        <f>BIN2HEX(CONCATENATE(L634,M634,N634,O634))</f>
        <v>4</v>
      </c>
      <c r="P633" s="13" t="str">
        <f>BIN2HEX(CONCATENATE(P634,Q634,R634,S634))</f>
        <v>B</v>
      </c>
      <c r="T633" s="13" t="str">
        <f>BIN2HEX(CONCATENATE(T634,U634,V634,W634))</f>
        <v>3</v>
      </c>
      <c r="X633" s="13" t="str">
        <f>BIN2HEX(CONCATENATE(X634,Y634,Z634,AA634))</f>
        <v>D</v>
      </c>
      <c r="AB633" s="13" t="str">
        <f>BIN2HEX(CONCATENATE(AB634,AC634,AD634,AE634))</f>
        <v>8</v>
      </c>
      <c r="AF633" s="13" t="str">
        <f>BIN2HEX(CONCATENATE(AF634,AG634,AH634,AI634))</f>
        <v>5</v>
      </c>
      <c r="AL633" s="16" t="s">
        <v>62</v>
      </c>
      <c r="AM633" s="20" t="str">
        <f>CONCATENATE(D625,H625,L625,P625,T625,X625,AB625,AF625)</f>
        <v>0AE1B7CA</v>
      </c>
    </row>
    <row r="634" spans="3:39" ht="15" customHeight="1" x14ac:dyDescent="0.45">
      <c r="C634" s="15" t="s">
        <v>40</v>
      </c>
      <c r="D634" s="13">
        <f>IF(ISEVEN(D635+D636+D637),0,1)</f>
        <v>1</v>
      </c>
      <c r="E634" s="13">
        <f t="shared" ref="E634:AI634" si="3329">IF(ISEVEN(E635+E636+E637),0,1)</f>
        <v>0</v>
      </c>
      <c r="F634" s="13">
        <f t="shared" si="3329"/>
        <v>0</v>
      </c>
      <c r="G634" s="13">
        <f t="shared" si="3329"/>
        <v>0</v>
      </c>
      <c r="H634" s="13">
        <f t="shared" si="3329"/>
        <v>0</v>
      </c>
      <c r="I634" s="13">
        <f t="shared" si="3329"/>
        <v>0</v>
      </c>
      <c r="J634" s="13">
        <f t="shared" si="3329"/>
        <v>1</v>
      </c>
      <c r="K634" s="13">
        <f t="shared" si="3329"/>
        <v>0</v>
      </c>
      <c r="L634" s="13">
        <f t="shared" si="3329"/>
        <v>0</v>
      </c>
      <c r="M634" s="13">
        <f t="shared" si="3329"/>
        <v>1</v>
      </c>
      <c r="N634" s="13">
        <f t="shared" si="3329"/>
        <v>0</v>
      </c>
      <c r="O634" s="13">
        <f t="shared" si="3329"/>
        <v>0</v>
      </c>
      <c r="P634" s="13">
        <f t="shared" si="3329"/>
        <v>1</v>
      </c>
      <c r="Q634" s="13">
        <f t="shared" si="3329"/>
        <v>0</v>
      </c>
      <c r="R634" s="13">
        <f t="shared" si="3329"/>
        <v>1</v>
      </c>
      <c r="S634" s="13">
        <f t="shared" si="3329"/>
        <v>1</v>
      </c>
      <c r="T634" s="13">
        <f t="shared" si="3329"/>
        <v>0</v>
      </c>
      <c r="U634" s="13">
        <f t="shared" si="3329"/>
        <v>0</v>
      </c>
      <c r="V634" s="13">
        <f t="shared" si="3329"/>
        <v>1</v>
      </c>
      <c r="W634" s="13">
        <f t="shared" si="3329"/>
        <v>1</v>
      </c>
      <c r="X634" s="13">
        <f t="shared" si="3329"/>
        <v>1</v>
      </c>
      <c r="Y634" s="13">
        <f t="shared" si="3329"/>
        <v>1</v>
      </c>
      <c r="Z634" s="13">
        <f t="shared" si="3329"/>
        <v>0</v>
      </c>
      <c r="AA634" s="13">
        <f t="shared" si="3329"/>
        <v>1</v>
      </c>
      <c r="AB634" s="13">
        <f t="shared" si="3329"/>
        <v>1</v>
      </c>
      <c r="AC634" s="13">
        <f t="shared" si="3329"/>
        <v>0</v>
      </c>
      <c r="AD634" s="13">
        <f t="shared" si="3329"/>
        <v>0</v>
      </c>
      <c r="AE634" s="13">
        <f t="shared" si="3329"/>
        <v>0</v>
      </c>
      <c r="AF634" s="13">
        <f t="shared" si="3329"/>
        <v>0</v>
      </c>
      <c r="AG634" s="13">
        <f t="shared" si="3329"/>
        <v>1</v>
      </c>
      <c r="AH634" s="13">
        <f t="shared" si="3329"/>
        <v>0</v>
      </c>
      <c r="AI634" s="13">
        <f t="shared" si="3329"/>
        <v>1</v>
      </c>
      <c r="AM634" s="14"/>
    </row>
    <row r="635" spans="3:39" ht="15" customHeight="1" x14ac:dyDescent="0.45">
      <c r="C635" s="15" t="s">
        <v>41</v>
      </c>
      <c r="D635" s="13" t="str">
        <f>K639</f>
        <v>0</v>
      </c>
      <c r="E635" s="13" t="str">
        <f t="shared" ref="E635" si="3330">L639</f>
        <v>0</v>
      </c>
      <c r="F635" s="13" t="str">
        <f t="shared" ref="F635" si="3331">M639</f>
        <v>0</v>
      </c>
      <c r="G635" s="13" t="str">
        <f t="shared" ref="G635" si="3332">N639</f>
        <v>1</v>
      </c>
      <c r="H635" s="13" t="str">
        <f t="shared" ref="H635" si="3333">O639</f>
        <v>0</v>
      </c>
      <c r="I635" s="13" t="str">
        <f t="shared" ref="I635" si="3334">P639</f>
        <v>1</v>
      </c>
      <c r="J635" s="13" t="str">
        <f t="shared" ref="J635" si="3335">Q639</f>
        <v>0</v>
      </c>
      <c r="K635" s="13" t="str">
        <f t="shared" ref="K635" si="3336">R639</f>
        <v>0</v>
      </c>
      <c r="L635" s="13" t="str">
        <f t="shared" ref="L635" si="3337">S639</f>
        <v>0</v>
      </c>
      <c r="M635" s="13" t="str">
        <f t="shared" ref="M635" si="3338">T639</f>
        <v>0</v>
      </c>
      <c r="N635" s="13" t="str">
        <f t="shared" ref="N635" si="3339">U639</f>
        <v>0</v>
      </c>
      <c r="O635" s="13" t="str">
        <f t="shared" ref="O635" si="3340">V639</f>
        <v>1</v>
      </c>
      <c r="P635" s="13" t="str">
        <f t="shared" ref="P635" si="3341">W639</f>
        <v>0</v>
      </c>
      <c r="Q635" s="13" t="str">
        <f t="shared" ref="Q635" si="3342">X639</f>
        <v>0</v>
      </c>
      <c r="R635" s="13" t="str">
        <f t="shared" ref="R635" si="3343">Y639</f>
        <v>0</v>
      </c>
      <c r="S635" s="13" t="str">
        <f t="shared" ref="S635" si="3344">Z639</f>
        <v>1</v>
      </c>
      <c r="T635" s="13" t="str">
        <f t="shared" ref="T635" si="3345">AA639</f>
        <v>0</v>
      </c>
      <c r="U635" s="13" t="str">
        <f t="shared" ref="U635" si="3346">AB639</f>
        <v>1</v>
      </c>
      <c r="V635" s="13" t="str">
        <f t="shared" ref="V635" si="3347">AC639</f>
        <v>0</v>
      </c>
      <c r="W635" s="13" t="str">
        <f t="shared" ref="W635" si="3348">AD639</f>
        <v>1</v>
      </c>
      <c r="X635" s="13" t="str">
        <f t="shared" ref="X635" si="3349">AE639</f>
        <v>1</v>
      </c>
      <c r="Y635" s="13" t="str">
        <f t="shared" ref="Y635" si="3350">AF639</f>
        <v>0</v>
      </c>
      <c r="Z635" s="13" t="str">
        <f t="shared" ref="Z635" si="3351">AG639</f>
        <v>0</v>
      </c>
      <c r="AA635" s="13" t="str">
        <f t="shared" ref="AA635" si="3352">AH639</f>
        <v>0</v>
      </c>
      <c r="AB635" s="13" t="str">
        <f t="shared" ref="AB635" si="3353">AI639</f>
        <v>0</v>
      </c>
      <c r="AC635" s="13" t="str">
        <f>D639</f>
        <v>0</v>
      </c>
      <c r="AD635" s="13" t="str">
        <f t="shared" ref="AD635" si="3354">E639</f>
        <v>0</v>
      </c>
      <c r="AE635" s="13" t="str">
        <f t="shared" ref="AE635" si="3355">F639</f>
        <v>0</v>
      </c>
      <c r="AF635" s="13" t="str">
        <f t="shared" ref="AF635" si="3356">G639</f>
        <v>1</v>
      </c>
      <c r="AG635" s="13" t="str">
        <f t="shared" ref="AG635" si="3357">H639</f>
        <v>0</v>
      </c>
      <c r="AH635" s="13" t="str">
        <f t="shared" ref="AH635" si="3358">I639</f>
        <v>1</v>
      </c>
      <c r="AI635" s="13" t="str">
        <f t="shared" ref="AI635" si="3359">J639</f>
        <v>1</v>
      </c>
      <c r="AL635" s="22" t="s">
        <v>62</v>
      </c>
      <c r="AM635" s="14" t="str">
        <f>CONCATENATE(D630,H630,L630,P630,T630,X630,AB630,AF630)</f>
        <v>46E54238</v>
      </c>
    </row>
    <row r="636" spans="3:39" ht="15" customHeight="1" thickBot="1" x14ac:dyDescent="0.5">
      <c r="C636" s="15" t="s">
        <v>42</v>
      </c>
      <c r="D636" s="13" t="str">
        <f>Y639</f>
        <v>0</v>
      </c>
      <c r="E636" s="13" t="str">
        <f t="shared" ref="E636" si="3360">Z639</f>
        <v>1</v>
      </c>
      <c r="F636" s="13" t="str">
        <f t="shared" ref="F636" si="3361">AA639</f>
        <v>0</v>
      </c>
      <c r="G636" s="13" t="str">
        <f t="shared" ref="G636" si="3362">AB639</f>
        <v>1</v>
      </c>
      <c r="H636" s="13" t="str">
        <f t="shared" ref="H636" si="3363">AC639</f>
        <v>0</v>
      </c>
      <c r="I636" s="13" t="str">
        <f t="shared" ref="I636" si="3364">AD639</f>
        <v>1</v>
      </c>
      <c r="J636" s="13" t="str">
        <f t="shared" ref="J636" si="3365">AE639</f>
        <v>1</v>
      </c>
      <c r="K636" s="13" t="str">
        <f t="shared" ref="K636" si="3366">AF639</f>
        <v>0</v>
      </c>
      <c r="L636" s="13" t="str">
        <f t="shared" ref="L636" si="3367">AG639</f>
        <v>0</v>
      </c>
      <c r="M636" s="13" t="str">
        <f t="shared" ref="M636" si="3368">AH639</f>
        <v>0</v>
      </c>
      <c r="N636" s="13" t="str">
        <f t="shared" ref="N636" si="3369">AI639</f>
        <v>0</v>
      </c>
      <c r="O636" s="13" t="str">
        <f>D639</f>
        <v>0</v>
      </c>
      <c r="P636" s="13" t="str">
        <f t="shared" ref="P636" si="3370">E639</f>
        <v>0</v>
      </c>
      <c r="Q636" s="13" t="str">
        <f t="shared" ref="Q636" si="3371">F639</f>
        <v>0</v>
      </c>
      <c r="R636" s="13" t="str">
        <f t="shared" ref="R636" si="3372">G639</f>
        <v>1</v>
      </c>
      <c r="S636" s="13" t="str">
        <f t="shared" ref="S636" si="3373">H639</f>
        <v>0</v>
      </c>
      <c r="T636" s="13" t="str">
        <f t="shared" ref="T636" si="3374">I639</f>
        <v>1</v>
      </c>
      <c r="U636" s="13" t="str">
        <f t="shared" ref="U636" si="3375">J639</f>
        <v>1</v>
      </c>
      <c r="V636" s="13" t="str">
        <f t="shared" ref="V636" si="3376">K639</f>
        <v>0</v>
      </c>
      <c r="W636" s="13" t="str">
        <f t="shared" ref="W636" si="3377">L639</f>
        <v>0</v>
      </c>
      <c r="X636" s="13" t="str">
        <f t="shared" ref="X636" si="3378">M639</f>
        <v>0</v>
      </c>
      <c r="Y636" s="13" t="str">
        <f t="shared" ref="Y636" si="3379">N639</f>
        <v>1</v>
      </c>
      <c r="Z636" s="13" t="str">
        <f t="shared" ref="Z636" si="3380">O639</f>
        <v>0</v>
      </c>
      <c r="AA636" s="13" t="str">
        <f t="shared" ref="AA636" si="3381">P639</f>
        <v>1</v>
      </c>
      <c r="AB636" s="13" t="str">
        <f t="shared" ref="AB636" si="3382">Q639</f>
        <v>0</v>
      </c>
      <c r="AC636" s="13" t="str">
        <f t="shared" ref="AC636" si="3383">R639</f>
        <v>0</v>
      </c>
      <c r="AD636" s="13" t="str">
        <f t="shared" ref="AD636" si="3384">S639</f>
        <v>0</v>
      </c>
      <c r="AE636" s="13" t="str">
        <f t="shared" ref="AE636" si="3385">T639</f>
        <v>0</v>
      </c>
      <c r="AF636" s="13" t="str">
        <f t="shared" ref="AF636" si="3386">U639</f>
        <v>0</v>
      </c>
      <c r="AG636" s="13" t="str">
        <f t="shared" ref="AG636" si="3387">V639</f>
        <v>1</v>
      </c>
      <c r="AH636" s="13" t="str">
        <f t="shared" ref="AH636" si="3388">W639</f>
        <v>0</v>
      </c>
      <c r="AI636" s="13" t="str">
        <f t="shared" ref="AI636" si="3389">X639</f>
        <v>0</v>
      </c>
      <c r="AL636" s="14" t="s">
        <v>64</v>
      </c>
      <c r="AM636" s="14" t="str">
        <f>AM622</f>
        <v>00C62088</v>
      </c>
    </row>
    <row r="637" spans="3:39" ht="15" customHeight="1" thickBot="1" x14ac:dyDescent="0.5">
      <c r="C637" s="15" t="s">
        <v>43</v>
      </c>
      <c r="D637" s="13" t="str">
        <f>AD639</f>
        <v>1</v>
      </c>
      <c r="E637" s="13" t="str">
        <f t="shared" ref="E637" si="3390">AE639</f>
        <v>1</v>
      </c>
      <c r="F637" s="13" t="str">
        <f t="shared" ref="F637" si="3391">AF639</f>
        <v>0</v>
      </c>
      <c r="G637" s="13" t="str">
        <f t="shared" ref="G637" si="3392">AG639</f>
        <v>0</v>
      </c>
      <c r="H637" s="13" t="str">
        <f t="shared" ref="H637" si="3393">AH639</f>
        <v>0</v>
      </c>
      <c r="I637" s="13" t="str">
        <f t="shared" ref="I637" si="3394">AI639</f>
        <v>0</v>
      </c>
      <c r="J637" s="13" t="str">
        <f>D639</f>
        <v>0</v>
      </c>
      <c r="K637" s="13" t="str">
        <f t="shared" ref="K637" si="3395">E639</f>
        <v>0</v>
      </c>
      <c r="L637" s="13" t="str">
        <f t="shared" ref="L637" si="3396">F639</f>
        <v>0</v>
      </c>
      <c r="M637" s="13" t="str">
        <f t="shared" ref="M637" si="3397">G639</f>
        <v>1</v>
      </c>
      <c r="N637" s="13" t="str">
        <f t="shared" ref="N637" si="3398">H639</f>
        <v>0</v>
      </c>
      <c r="O637" s="13" t="str">
        <f t="shared" ref="O637" si="3399">I639</f>
        <v>1</v>
      </c>
      <c r="P637" s="13" t="str">
        <f t="shared" ref="P637" si="3400">J639</f>
        <v>1</v>
      </c>
      <c r="Q637" s="13" t="str">
        <f t="shared" ref="Q637" si="3401">K639</f>
        <v>0</v>
      </c>
      <c r="R637" s="13" t="str">
        <f t="shared" ref="R637" si="3402">L639</f>
        <v>0</v>
      </c>
      <c r="S637" s="13" t="str">
        <f t="shared" ref="S637" si="3403">M639</f>
        <v>0</v>
      </c>
      <c r="T637" s="13" t="str">
        <f t="shared" ref="T637" si="3404">N639</f>
        <v>1</v>
      </c>
      <c r="U637" s="13" t="str">
        <f t="shared" ref="U637" si="3405">O639</f>
        <v>0</v>
      </c>
      <c r="V637" s="13" t="str">
        <f t="shared" ref="V637" si="3406">P639</f>
        <v>1</v>
      </c>
      <c r="W637" s="13" t="str">
        <f t="shared" ref="W637" si="3407">Q639</f>
        <v>0</v>
      </c>
      <c r="X637" s="13" t="str">
        <f t="shared" ref="X637" si="3408">R639</f>
        <v>0</v>
      </c>
      <c r="Y637" s="13" t="str">
        <f t="shared" ref="Y637" si="3409">S639</f>
        <v>0</v>
      </c>
      <c r="Z637" s="13" t="str">
        <f t="shared" ref="Z637" si="3410">T639</f>
        <v>0</v>
      </c>
      <c r="AA637" s="13" t="str">
        <f t="shared" ref="AA637" si="3411">U639</f>
        <v>0</v>
      </c>
      <c r="AB637" s="13" t="str">
        <f t="shared" ref="AB637" si="3412">V639</f>
        <v>1</v>
      </c>
      <c r="AC637" s="13" t="str">
        <f t="shared" ref="AC637" si="3413">W639</f>
        <v>0</v>
      </c>
      <c r="AD637" s="13" t="str">
        <f t="shared" ref="AD637" si="3414">X639</f>
        <v>0</v>
      </c>
      <c r="AE637" s="13" t="str">
        <f t="shared" ref="AE637" si="3415">Y639</f>
        <v>0</v>
      </c>
      <c r="AF637" s="13" t="str">
        <f>Z639</f>
        <v>1</v>
      </c>
      <c r="AG637" s="13" t="str">
        <f t="shared" ref="AG637" si="3416">AA639</f>
        <v>0</v>
      </c>
      <c r="AH637" s="13" t="str">
        <f t="shared" ref="AH637" si="3417">AB639</f>
        <v>1</v>
      </c>
      <c r="AI637" s="13" t="str">
        <f t="shared" ref="AI637" si="3418">AC639</f>
        <v>0</v>
      </c>
      <c r="AL637" s="16" t="s">
        <v>63</v>
      </c>
      <c r="AM637" s="20" t="str">
        <f>DEC2HEX(MOD(HEX2DEC(AM635)+HEX2DEC(AM636),2^32),8)</f>
        <v>47AB62C0</v>
      </c>
    </row>
    <row r="638" spans="3:39" ht="15" customHeight="1" thickBot="1" x14ac:dyDescent="0.6">
      <c r="C638" s="17" t="s">
        <v>44</v>
      </c>
      <c r="D638" s="13" t="str">
        <f>MID($AM601,1,1)</f>
        <v>1</v>
      </c>
      <c r="H638" s="13" t="str">
        <f>MID($AM601,2,1)</f>
        <v>6</v>
      </c>
      <c r="L638" s="13" t="str">
        <f>MID($AM601,3,1)</f>
        <v>2</v>
      </c>
      <c r="P638" s="13" t="str">
        <f>MID($AM601,4,1)</f>
        <v>8</v>
      </c>
      <c r="T638" s="13" t="str">
        <f>MID($AM601,5,1)</f>
        <v>2</v>
      </c>
      <c r="X638" s="13" t="str">
        <f>MID($AM601,6,1)</f>
        <v>2</v>
      </c>
      <c r="AB638" s="13" t="str">
        <f>MID($AM601,7,1)</f>
        <v>B</v>
      </c>
      <c r="AF638" s="13" t="str">
        <f>MID($AM601,8,1)</f>
        <v>0</v>
      </c>
      <c r="AM638" s="14"/>
    </row>
    <row r="639" spans="3:39" ht="15" customHeight="1" thickBot="1" x14ac:dyDescent="0.5">
      <c r="C639" s="15" t="s">
        <v>45</v>
      </c>
      <c r="D639" s="13" t="str">
        <f>MID(DEC2BIN(HEX2DEC(D638),4),1,1)</f>
        <v>0</v>
      </c>
      <c r="E639" s="13" t="str">
        <f>MID(DEC2BIN(HEX2DEC(D638),4),2,1)</f>
        <v>0</v>
      </c>
      <c r="F639" s="13" t="str">
        <f>MID(DEC2BIN(HEX2DEC(D638),4),3,1)</f>
        <v>0</v>
      </c>
      <c r="G639" s="13" t="str">
        <f>MID(DEC2BIN(HEX2DEC(D638),4),4,1)</f>
        <v>1</v>
      </c>
      <c r="H639" s="13" t="str">
        <f>MID(DEC2BIN(HEX2DEC(H638),4),1,1)</f>
        <v>0</v>
      </c>
      <c r="I639" s="13" t="str">
        <f>MID(DEC2BIN(HEX2DEC(H638),4),2,1)</f>
        <v>1</v>
      </c>
      <c r="J639" s="13" t="str">
        <f>MID(DEC2BIN(HEX2DEC(H638),4),3,1)</f>
        <v>1</v>
      </c>
      <c r="K639" s="13" t="str">
        <f>MID(DEC2BIN(HEX2DEC(H638),4),4,1)</f>
        <v>0</v>
      </c>
      <c r="L639" s="13" t="str">
        <f>MID(DEC2BIN(HEX2DEC(L638),4),1,1)</f>
        <v>0</v>
      </c>
      <c r="M639" s="13" t="str">
        <f>MID(DEC2BIN(HEX2DEC(L638),4),2,1)</f>
        <v>0</v>
      </c>
      <c r="N639" s="13" t="str">
        <f>MID(DEC2BIN(HEX2DEC(L638),4),3,1)</f>
        <v>1</v>
      </c>
      <c r="O639" s="13" t="str">
        <f>MID(DEC2BIN(HEX2DEC(L638),4),4,1)</f>
        <v>0</v>
      </c>
      <c r="P639" s="13" t="str">
        <f>MID(DEC2BIN(HEX2DEC(P638),4),1,1)</f>
        <v>1</v>
      </c>
      <c r="Q639" s="13" t="str">
        <f>MID(DEC2BIN(HEX2DEC(P638),4),2,1)</f>
        <v>0</v>
      </c>
      <c r="R639" s="13" t="str">
        <f>MID(DEC2BIN(HEX2DEC(P638),4),3,1)</f>
        <v>0</v>
      </c>
      <c r="S639" s="13" t="str">
        <f>MID(DEC2BIN(HEX2DEC(P638),4),4,1)</f>
        <v>0</v>
      </c>
      <c r="T639" s="13" t="str">
        <f>MID(DEC2BIN(HEX2DEC(T638),4),1,1)</f>
        <v>0</v>
      </c>
      <c r="U639" s="13" t="str">
        <f>MID(DEC2BIN(HEX2DEC(T638),4),2,1)</f>
        <v>0</v>
      </c>
      <c r="V639" s="13" t="str">
        <f>MID(DEC2BIN(HEX2DEC(T638),4),3,1)</f>
        <v>1</v>
      </c>
      <c r="W639" s="13" t="str">
        <f>MID(DEC2BIN(HEX2DEC(T638),4),4,1)</f>
        <v>0</v>
      </c>
      <c r="X639" s="13" t="str">
        <f>MID(DEC2BIN(HEX2DEC(X638),4),1,1)</f>
        <v>0</v>
      </c>
      <c r="Y639" s="13" t="str">
        <f>MID(DEC2BIN(HEX2DEC(X638),4),2,1)</f>
        <v>0</v>
      </c>
      <c r="Z639" s="13" t="str">
        <f>MID(DEC2BIN(HEX2DEC(X638),4),3,1)</f>
        <v>1</v>
      </c>
      <c r="AA639" s="13" t="str">
        <f>MID(DEC2BIN(HEX2DEC(X638),4),4,1)</f>
        <v>0</v>
      </c>
      <c r="AB639" s="13" t="str">
        <f>MID(DEC2BIN(HEX2DEC(AB638),4),1,1)</f>
        <v>1</v>
      </c>
      <c r="AC639" s="13" t="str">
        <f>MID(DEC2BIN(HEX2DEC(AB638),4),2,1)</f>
        <v>0</v>
      </c>
      <c r="AD639" s="13" t="str">
        <f>MID(DEC2BIN(HEX2DEC(AB638),4),3,1)</f>
        <v>1</v>
      </c>
      <c r="AE639" s="13" t="str">
        <f>MID(DEC2BIN(HEX2DEC(AB638),4),4,1)</f>
        <v>1</v>
      </c>
      <c r="AF639" s="13" t="str">
        <f>MID(DEC2BIN(HEX2DEC(AF638),4),1,1)</f>
        <v>0</v>
      </c>
      <c r="AG639" s="13" t="str">
        <f>MID(DEC2BIN(HEX2DEC(AF638),4),2,1)</f>
        <v>0</v>
      </c>
      <c r="AH639" s="13" t="str">
        <f>MID(DEC2BIN(HEX2DEC(AF638),4),3,1)</f>
        <v>0</v>
      </c>
      <c r="AI639" s="13" t="str">
        <f>MID(DEC2BIN(HEX2DEC(AF638),4),4,1)</f>
        <v>0</v>
      </c>
      <c r="AL639" s="16" t="s">
        <v>65</v>
      </c>
      <c r="AM639" s="20" t="str">
        <f>CONCATENATE(D638,H638,L638,P638,T638,X638,AB638,AF638)</f>
        <v>162822B0</v>
      </c>
    </row>
    <row r="640" spans="3:39" ht="15" customHeight="1" thickBot="1" x14ac:dyDescent="0.6">
      <c r="C640" s="17" t="s">
        <v>46</v>
      </c>
      <c r="D640" s="13" t="str">
        <f>D602</f>
        <v>9</v>
      </c>
      <c r="H640" s="13" t="str">
        <f t="shared" ref="H640" si="3419">H602</f>
        <v>1</v>
      </c>
      <c r="L640" s="13" t="str">
        <f t="shared" ref="L640" si="3420">L602</f>
        <v>3</v>
      </c>
      <c r="P640" s="13" t="str">
        <f t="shared" ref="P640" si="3421">P602</f>
        <v>4</v>
      </c>
      <c r="T640" s="13" t="str">
        <f t="shared" ref="T640" si="3422">T602</f>
        <v>2</v>
      </c>
      <c r="X640" s="13" t="str">
        <f t="shared" ref="X640" si="3423">X602</f>
        <v>2</v>
      </c>
      <c r="AB640" s="13" t="str">
        <f t="shared" ref="AB640" si="3424">AB602</f>
        <v>2</v>
      </c>
      <c r="AF640" s="13" t="str">
        <f t="shared" ref="AF640" si="3425">AF602</f>
        <v>F</v>
      </c>
      <c r="AM640" s="14"/>
    </row>
    <row r="641" spans="1:39" ht="15" customHeight="1" thickBot="1" x14ac:dyDescent="0.5">
      <c r="C641" s="15" t="s">
        <v>47</v>
      </c>
      <c r="D641" s="13" t="str">
        <f>MID(DEC2BIN(HEX2DEC(D640),4),1,1)</f>
        <v>1</v>
      </c>
      <c r="E641" s="13" t="str">
        <f>MID(DEC2BIN(HEX2DEC(D640),4),2,1)</f>
        <v>0</v>
      </c>
      <c r="F641" s="13" t="str">
        <f>MID(DEC2BIN(HEX2DEC(D640),4),3,1)</f>
        <v>0</v>
      </c>
      <c r="G641" s="13" t="str">
        <f>MID(DEC2BIN(HEX2DEC(D640),4),4,1)</f>
        <v>1</v>
      </c>
      <c r="H641" s="13" t="str">
        <f>MID(DEC2BIN(HEX2DEC(H640),4),1,1)</f>
        <v>0</v>
      </c>
      <c r="I641" s="13" t="str">
        <f>MID(DEC2BIN(HEX2DEC(H640),4),2,1)</f>
        <v>0</v>
      </c>
      <c r="J641" s="13" t="str">
        <f>MID(DEC2BIN(HEX2DEC(H640),4),3,1)</f>
        <v>0</v>
      </c>
      <c r="K641" s="13" t="str">
        <f>MID(DEC2BIN(HEX2DEC(H640),4),4,1)</f>
        <v>1</v>
      </c>
      <c r="L641" s="13" t="str">
        <f>MID(DEC2BIN(HEX2DEC(L640),4),1,1)</f>
        <v>0</v>
      </c>
      <c r="M641" s="13" t="str">
        <f>MID(DEC2BIN(HEX2DEC(L640),4),2,1)</f>
        <v>0</v>
      </c>
      <c r="N641" s="13" t="str">
        <f>MID(DEC2BIN(HEX2DEC(L640),4),3,1)</f>
        <v>1</v>
      </c>
      <c r="O641" s="13" t="str">
        <f>MID(DEC2BIN(HEX2DEC(L640),4),4,1)</f>
        <v>1</v>
      </c>
      <c r="P641" s="13" t="str">
        <f>MID(DEC2BIN(HEX2DEC(P640),4),1,1)</f>
        <v>0</v>
      </c>
      <c r="Q641" s="13" t="str">
        <f>MID(DEC2BIN(HEX2DEC(P640),4),2,1)</f>
        <v>1</v>
      </c>
      <c r="R641" s="13" t="str">
        <f>MID(DEC2BIN(HEX2DEC(P640),4),3,1)</f>
        <v>0</v>
      </c>
      <c r="S641" s="13" t="str">
        <f>MID(DEC2BIN(HEX2DEC(P640),4),4,1)</f>
        <v>0</v>
      </c>
      <c r="T641" s="13" t="str">
        <f>MID(DEC2BIN(HEX2DEC(T640),4),1,1)</f>
        <v>0</v>
      </c>
      <c r="U641" s="13" t="str">
        <f>MID(DEC2BIN(HEX2DEC(T640),4),2,1)</f>
        <v>0</v>
      </c>
      <c r="V641" s="13" t="str">
        <f>MID(DEC2BIN(HEX2DEC(T640),4),3,1)</f>
        <v>1</v>
      </c>
      <c r="W641" s="13" t="str">
        <f>MID(DEC2BIN(HEX2DEC(T640),4),4,1)</f>
        <v>0</v>
      </c>
      <c r="X641" s="13" t="str">
        <f>MID(DEC2BIN(HEX2DEC(X640),4),1,1)</f>
        <v>0</v>
      </c>
      <c r="Y641" s="13" t="str">
        <f>MID(DEC2BIN(HEX2DEC(X640),4),2,1)</f>
        <v>0</v>
      </c>
      <c r="Z641" s="13" t="str">
        <f>MID(DEC2BIN(HEX2DEC(X640),4),3,1)</f>
        <v>1</v>
      </c>
      <c r="AA641" s="13" t="str">
        <f>MID(DEC2BIN(HEX2DEC(X640),4),4,1)</f>
        <v>0</v>
      </c>
      <c r="AB641" s="13" t="str">
        <f>MID(DEC2BIN(HEX2DEC(AB640),4),1,1)</f>
        <v>0</v>
      </c>
      <c r="AC641" s="13" t="str">
        <f>MID(DEC2BIN(HEX2DEC(AB640),4),2,1)</f>
        <v>0</v>
      </c>
      <c r="AD641" s="13" t="str">
        <f>MID(DEC2BIN(HEX2DEC(AB640),4),3,1)</f>
        <v>1</v>
      </c>
      <c r="AE641" s="13" t="str">
        <f>MID(DEC2BIN(HEX2DEC(AB640),4),4,1)</f>
        <v>0</v>
      </c>
      <c r="AF641" s="13" t="str">
        <f>MID(DEC2BIN(HEX2DEC(AF640),4),1,1)</f>
        <v>1</v>
      </c>
      <c r="AG641" s="13" t="str">
        <f>MID(DEC2BIN(HEX2DEC(AF640),4),2,1)</f>
        <v>1</v>
      </c>
      <c r="AH641" s="13" t="str">
        <f>MID(DEC2BIN(HEX2DEC(AF640),4),3,1)</f>
        <v>1</v>
      </c>
      <c r="AI641" s="13" t="str">
        <f>MID(DEC2BIN(HEX2DEC(AF640),4),4,1)</f>
        <v>1</v>
      </c>
      <c r="AL641" s="16" t="s">
        <v>66</v>
      </c>
      <c r="AM641" s="20" t="str">
        <f>CONCATENATE(D640,H640,L640,P640,T640,X640,AB640,AF640)</f>
        <v>9134222F</v>
      </c>
    </row>
    <row r="642" spans="1:39" ht="15" customHeight="1" thickBot="1" x14ac:dyDescent="0.6">
      <c r="C642" s="17" t="s">
        <v>48</v>
      </c>
      <c r="D642" s="13" t="str">
        <f>D604</f>
        <v>1</v>
      </c>
      <c r="H642" s="13" t="str">
        <f t="shared" ref="H642" si="3426">H604</f>
        <v>5</v>
      </c>
      <c r="L642" s="13" t="str">
        <f t="shared" ref="L642" si="3427">L604</f>
        <v>F</v>
      </c>
      <c r="P642" s="13" t="str">
        <f t="shared" ref="P642" si="3428">P604</f>
        <v>4</v>
      </c>
      <c r="T642" s="13" t="str">
        <f t="shared" ref="T642" si="3429">T604</f>
        <v>1</v>
      </c>
      <c r="X642" s="13" t="str">
        <f t="shared" ref="X642" si="3430">X604</f>
        <v>1</v>
      </c>
      <c r="AB642" s="13" t="str">
        <f t="shared" ref="AB642" si="3431">AB604</f>
        <v>9</v>
      </c>
      <c r="AF642" s="13" t="str">
        <f t="shared" ref="AF642" si="3432">AF604</f>
        <v>7</v>
      </c>
      <c r="AM642" s="14"/>
    </row>
    <row r="643" spans="1:39" ht="15" customHeight="1" thickBot="1" x14ac:dyDescent="0.5">
      <c r="C643" s="15" t="s">
        <v>49</v>
      </c>
      <c r="D643" s="13" t="str">
        <f>MID(DEC2BIN(HEX2DEC(D642),4),1,1)</f>
        <v>0</v>
      </c>
      <c r="E643" s="13" t="str">
        <f>MID(DEC2BIN(HEX2DEC(D642),4),2,1)</f>
        <v>0</v>
      </c>
      <c r="F643" s="13" t="str">
        <f>MID(DEC2BIN(HEX2DEC(D642),4),3,1)</f>
        <v>0</v>
      </c>
      <c r="G643" s="13" t="str">
        <f>MID(DEC2BIN(HEX2DEC(D642),4),4,1)</f>
        <v>1</v>
      </c>
      <c r="H643" s="13" t="str">
        <f>MID(DEC2BIN(HEX2DEC(H642),4),1,1)</f>
        <v>0</v>
      </c>
      <c r="I643" s="13" t="str">
        <f>MID(DEC2BIN(HEX2DEC(H642),4),2,1)</f>
        <v>1</v>
      </c>
      <c r="J643" s="13" t="str">
        <f>MID(DEC2BIN(HEX2DEC(H642),4),3,1)</f>
        <v>0</v>
      </c>
      <c r="K643" s="13" t="str">
        <f>MID(DEC2BIN(HEX2DEC(H642),4),4,1)</f>
        <v>1</v>
      </c>
      <c r="L643" s="13" t="str">
        <f>MID(DEC2BIN(HEX2DEC(L642),4),1,1)</f>
        <v>1</v>
      </c>
      <c r="M643" s="13" t="str">
        <f>MID(DEC2BIN(HEX2DEC(L642),4),2,1)</f>
        <v>1</v>
      </c>
      <c r="N643" s="13" t="str">
        <f>MID(DEC2BIN(HEX2DEC(L642),4),3,1)</f>
        <v>1</v>
      </c>
      <c r="O643" s="13" t="str">
        <f>MID(DEC2BIN(HEX2DEC(L642),4),4,1)</f>
        <v>1</v>
      </c>
      <c r="P643" s="13" t="str">
        <f>MID(DEC2BIN(HEX2DEC(P642),4),1,1)</f>
        <v>0</v>
      </c>
      <c r="Q643" s="13" t="str">
        <f>MID(DEC2BIN(HEX2DEC(P642),4),2,1)</f>
        <v>1</v>
      </c>
      <c r="R643" s="13" t="str">
        <f>MID(DEC2BIN(HEX2DEC(P642),4),3,1)</f>
        <v>0</v>
      </c>
      <c r="S643" s="13" t="str">
        <f>MID(DEC2BIN(HEX2DEC(P642),4),4,1)</f>
        <v>0</v>
      </c>
      <c r="T643" s="13" t="str">
        <f>MID(DEC2BIN(HEX2DEC(T642),4),1,1)</f>
        <v>0</v>
      </c>
      <c r="U643" s="13" t="str">
        <f>MID(DEC2BIN(HEX2DEC(T642),4),2,1)</f>
        <v>0</v>
      </c>
      <c r="V643" s="13" t="str">
        <f>MID(DEC2BIN(HEX2DEC(T642),4),3,1)</f>
        <v>0</v>
      </c>
      <c r="W643" s="13" t="str">
        <f>MID(DEC2BIN(HEX2DEC(T642),4),4,1)</f>
        <v>1</v>
      </c>
      <c r="X643" s="13" t="str">
        <f>MID(DEC2BIN(HEX2DEC(X642),4),1,1)</f>
        <v>0</v>
      </c>
      <c r="Y643" s="13" t="str">
        <f>MID(DEC2BIN(HEX2DEC(X642),4),2,1)</f>
        <v>0</v>
      </c>
      <c r="Z643" s="13" t="str">
        <f>MID(DEC2BIN(HEX2DEC(X642),4),3,1)</f>
        <v>0</v>
      </c>
      <c r="AA643" s="13" t="str">
        <f>MID(DEC2BIN(HEX2DEC(X642),4),4,1)</f>
        <v>1</v>
      </c>
      <c r="AB643" s="13" t="str">
        <f>MID(DEC2BIN(HEX2DEC(AB642),4),1,1)</f>
        <v>1</v>
      </c>
      <c r="AC643" s="13" t="str">
        <f>MID(DEC2BIN(HEX2DEC(AB642),4),2,1)</f>
        <v>0</v>
      </c>
      <c r="AD643" s="13" t="str">
        <f>MID(DEC2BIN(HEX2DEC(AB642),4),3,1)</f>
        <v>0</v>
      </c>
      <c r="AE643" s="13" t="str">
        <f>MID(DEC2BIN(HEX2DEC(AB642),4),4,1)</f>
        <v>1</v>
      </c>
      <c r="AF643" s="13" t="str">
        <f>MID(DEC2BIN(HEX2DEC(AF642),4),1,1)</f>
        <v>0</v>
      </c>
      <c r="AG643" s="13" t="str">
        <f>MID(DEC2BIN(HEX2DEC(AF642),4),2,1)</f>
        <v>1</v>
      </c>
      <c r="AH643" s="13" t="str">
        <f>MID(DEC2BIN(HEX2DEC(AF642),4),3,1)</f>
        <v>1</v>
      </c>
      <c r="AI643" s="13" t="str">
        <f>MID(DEC2BIN(HEX2DEC(AF642),4),4,1)</f>
        <v>1</v>
      </c>
      <c r="AL643" s="16" t="s">
        <v>55</v>
      </c>
      <c r="AM643" s="20" t="str">
        <f>CONCATENATE(D642,H642,L642,P642,T642,X642,AB642,AF642)</f>
        <v>15F41197</v>
      </c>
    </row>
    <row r="644" spans="1:39" ht="15" customHeight="1" x14ac:dyDescent="0.45">
      <c r="C644" s="15" t="s">
        <v>50</v>
      </c>
      <c r="D644" s="13" t="str">
        <f>IF(VALUE(D639)=1,D641,D643)</f>
        <v>0</v>
      </c>
      <c r="E644" s="13" t="str">
        <f t="shared" ref="E644:AI644" si="3433">IF(VALUE(E639)=1,E641,E643)</f>
        <v>0</v>
      </c>
      <c r="F644" s="13" t="str">
        <f t="shared" si="3433"/>
        <v>0</v>
      </c>
      <c r="G644" s="13" t="str">
        <f t="shared" si="3433"/>
        <v>1</v>
      </c>
      <c r="H644" s="13" t="str">
        <f t="shared" si="3433"/>
        <v>0</v>
      </c>
      <c r="I644" s="13" t="str">
        <f t="shared" si="3433"/>
        <v>0</v>
      </c>
      <c r="J644" s="13" t="str">
        <f t="shared" si="3433"/>
        <v>0</v>
      </c>
      <c r="K644" s="13" t="str">
        <f t="shared" si="3433"/>
        <v>1</v>
      </c>
      <c r="L644" s="13" t="str">
        <f t="shared" si="3433"/>
        <v>1</v>
      </c>
      <c r="M644" s="13" t="str">
        <f t="shared" si="3433"/>
        <v>1</v>
      </c>
      <c r="N644" s="13" t="str">
        <f t="shared" si="3433"/>
        <v>1</v>
      </c>
      <c r="O644" s="13" t="str">
        <f t="shared" si="3433"/>
        <v>1</v>
      </c>
      <c r="P644" s="13" t="str">
        <f t="shared" si="3433"/>
        <v>0</v>
      </c>
      <c r="Q644" s="13" t="str">
        <f t="shared" si="3433"/>
        <v>1</v>
      </c>
      <c r="R644" s="13" t="str">
        <f t="shared" si="3433"/>
        <v>0</v>
      </c>
      <c r="S644" s="13" t="str">
        <f t="shared" si="3433"/>
        <v>0</v>
      </c>
      <c r="T644" s="13" t="str">
        <f t="shared" si="3433"/>
        <v>0</v>
      </c>
      <c r="U644" s="13" t="str">
        <f t="shared" si="3433"/>
        <v>0</v>
      </c>
      <c r="V644" s="13" t="str">
        <f t="shared" si="3433"/>
        <v>1</v>
      </c>
      <c r="W644" s="13" t="str">
        <f t="shared" si="3433"/>
        <v>1</v>
      </c>
      <c r="X644" s="13" t="str">
        <f t="shared" si="3433"/>
        <v>0</v>
      </c>
      <c r="Y644" s="13" t="str">
        <f t="shared" si="3433"/>
        <v>0</v>
      </c>
      <c r="Z644" s="13" t="str">
        <f t="shared" si="3433"/>
        <v>1</v>
      </c>
      <c r="AA644" s="13" t="str">
        <f t="shared" si="3433"/>
        <v>1</v>
      </c>
      <c r="AB644" s="13" t="str">
        <f t="shared" si="3433"/>
        <v>0</v>
      </c>
      <c r="AC644" s="13" t="str">
        <f t="shared" si="3433"/>
        <v>0</v>
      </c>
      <c r="AD644" s="13" t="str">
        <f t="shared" si="3433"/>
        <v>1</v>
      </c>
      <c r="AE644" s="13" t="str">
        <f t="shared" si="3433"/>
        <v>0</v>
      </c>
      <c r="AF644" s="13" t="str">
        <f t="shared" si="3433"/>
        <v>0</v>
      </c>
      <c r="AG644" s="13" t="str">
        <f t="shared" si="3433"/>
        <v>1</v>
      </c>
      <c r="AH644" s="13" t="str">
        <f t="shared" si="3433"/>
        <v>1</v>
      </c>
      <c r="AI644" s="13" t="str">
        <f t="shared" si="3433"/>
        <v>1</v>
      </c>
    </row>
    <row r="645" spans="1:39" ht="15" customHeight="1" x14ac:dyDescent="0.45">
      <c r="C645" s="15" t="s">
        <v>51</v>
      </c>
      <c r="D645" s="13" t="str">
        <f>BIN2HEX(CONCATENATE(D644,E644,F644,G644))</f>
        <v>1</v>
      </c>
      <c r="H645" s="13" t="str">
        <f>BIN2HEX(CONCATENATE(H644,I644,J644,K644))</f>
        <v>1</v>
      </c>
      <c r="L645" s="13" t="str">
        <f>BIN2HEX(CONCATENATE(L644,M644,N644,O644))</f>
        <v>F</v>
      </c>
      <c r="P645" s="13" t="str">
        <f>BIN2HEX(CONCATENATE(P644,Q644,R644,S644))</f>
        <v>4</v>
      </c>
      <c r="T645" s="13" t="str">
        <f>BIN2HEX(CONCATENATE(T644,U644,V644,W644))</f>
        <v>3</v>
      </c>
      <c r="X645" s="13" t="str">
        <f>BIN2HEX(CONCATENATE(X644,Y644,Z644,AA644))</f>
        <v>3</v>
      </c>
      <c r="AB645" s="13" t="str">
        <f>BIN2HEX(CONCATENATE(AB644,AC644,AD644,AE644))</f>
        <v>2</v>
      </c>
      <c r="AF645" s="13" t="str">
        <f>BIN2HEX(CONCATENATE(AF644,AG644,AH644,AI644))</f>
        <v>7</v>
      </c>
    </row>
    <row r="646" spans="1:39" ht="15" customHeight="1" x14ac:dyDescent="0.55000000000000004">
      <c r="C646" s="17" t="s">
        <v>52</v>
      </c>
      <c r="D646" s="13" t="str">
        <f>D606</f>
        <v>F</v>
      </c>
      <c r="H646" s="13" t="str">
        <f t="shared" ref="H646" si="3434">H606</f>
        <v>9</v>
      </c>
      <c r="L646" s="13" t="str">
        <f t="shared" ref="L646" si="3435">L606</f>
        <v>B</v>
      </c>
      <c r="P646" s="13" t="str">
        <f t="shared" ref="P646" si="3436">P606</f>
        <v>9</v>
      </c>
      <c r="T646" s="13" t="str">
        <f t="shared" ref="T646" si="3437">T606</f>
        <v>4</v>
      </c>
      <c r="X646" s="13" t="str">
        <f t="shared" ref="X646" si="3438">X606</f>
        <v>B</v>
      </c>
      <c r="AB646" s="13" t="str">
        <f t="shared" ref="AB646" si="3439">AB606</f>
        <v>0</v>
      </c>
      <c r="AF646" s="13" t="str">
        <f t="shared" ref="AF646" si="3440">AF606</f>
        <v>A</v>
      </c>
    </row>
    <row r="647" spans="1:39" ht="15" customHeight="1" x14ac:dyDescent="0.45">
      <c r="D647" s="13" t="str">
        <f>MID(DEC2BIN(HEX2DEC(D646),4),1,1)</f>
        <v>1</v>
      </c>
      <c r="E647" s="13" t="str">
        <f>MID(DEC2BIN(HEX2DEC(D646),4),2,1)</f>
        <v>1</v>
      </c>
      <c r="F647" s="13" t="str">
        <f>MID(DEC2BIN(HEX2DEC(D646),4),3,1)</f>
        <v>1</v>
      </c>
      <c r="G647" s="13" t="str">
        <f>MID(DEC2BIN(HEX2DEC(D646),4),4,1)</f>
        <v>1</v>
      </c>
      <c r="H647" s="13" t="str">
        <f>MID(DEC2BIN(HEX2DEC(H646),4),1,1)</f>
        <v>1</v>
      </c>
      <c r="I647" s="13" t="str">
        <f>MID(DEC2BIN(HEX2DEC(H646),4),2,1)</f>
        <v>0</v>
      </c>
      <c r="J647" s="13" t="str">
        <f>MID(DEC2BIN(HEX2DEC(H646),4),3,1)</f>
        <v>0</v>
      </c>
      <c r="K647" s="13" t="str">
        <f>MID(DEC2BIN(HEX2DEC(H646),4),4,1)</f>
        <v>1</v>
      </c>
      <c r="L647" s="13" t="str">
        <f>MID(DEC2BIN(HEX2DEC(L646),4),1,1)</f>
        <v>1</v>
      </c>
      <c r="M647" s="13" t="str">
        <f>MID(DEC2BIN(HEX2DEC(L646),4),2,1)</f>
        <v>0</v>
      </c>
      <c r="N647" s="13" t="str">
        <f>MID(DEC2BIN(HEX2DEC(L646),4),3,1)</f>
        <v>1</v>
      </c>
      <c r="O647" s="13" t="str">
        <f>MID(DEC2BIN(HEX2DEC(L646),4),4,1)</f>
        <v>1</v>
      </c>
      <c r="P647" s="13" t="str">
        <f>MID(DEC2BIN(HEX2DEC(P646),4),1,1)</f>
        <v>1</v>
      </c>
      <c r="Q647" s="13" t="str">
        <f>MID(DEC2BIN(HEX2DEC(P646),4),2,1)</f>
        <v>0</v>
      </c>
      <c r="R647" s="13" t="str">
        <f>MID(DEC2BIN(HEX2DEC(P646),4),3,1)</f>
        <v>0</v>
      </c>
      <c r="S647" s="13" t="str">
        <f>MID(DEC2BIN(HEX2DEC(P646),4),4,1)</f>
        <v>1</v>
      </c>
      <c r="T647" s="13" t="str">
        <f>MID(DEC2BIN(HEX2DEC(T646),4),1,1)</f>
        <v>0</v>
      </c>
      <c r="U647" s="13" t="str">
        <f>MID(DEC2BIN(HEX2DEC(T646),4),2,1)</f>
        <v>1</v>
      </c>
      <c r="V647" s="13" t="str">
        <f>MID(DEC2BIN(HEX2DEC(T646),4),3,1)</f>
        <v>0</v>
      </c>
      <c r="W647" s="13" t="str">
        <f>MID(DEC2BIN(HEX2DEC(T646),4),4,1)</f>
        <v>0</v>
      </c>
      <c r="X647" s="13" t="str">
        <f>MID(DEC2BIN(HEX2DEC(X646),4),1,1)</f>
        <v>1</v>
      </c>
      <c r="Y647" s="13" t="str">
        <f>MID(DEC2BIN(HEX2DEC(X646),4),2,1)</f>
        <v>0</v>
      </c>
      <c r="Z647" s="13" t="str">
        <f>MID(DEC2BIN(HEX2DEC(X646),4),3,1)</f>
        <v>1</v>
      </c>
      <c r="AA647" s="13" t="str">
        <f>MID(DEC2BIN(HEX2DEC(X646),4),4,1)</f>
        <v>1</v>
      </c>
      <c r="AB647" s="13" t="str">
        <f>MID(DEC2BIN(HEX2DEC(AB646),4),1,1)</f>
        <v>0</v>
      </c>
      <c r="AC647" s="13" t="str">
        <f>MID(DEC2BIN(HEX2DEC(AB646),4),2,1)</f>
        <v>0</v>
      </c>
      <c r="AD647" s="13" t="str">
        <f>MID(DEC2BIN(HEX2DEC(AB646),4),3,1)</f>
        <v>0</v>
      </c>
      <c r="AE647" s="13" t="str">
        <f>MID(DEC2BIN(HEX2DEC(AB646),4),4,1)</f>
        <v>0</v>
      </c>
      <c r="AF647" s="13" t="str">
        <f>MID(DEC2BIN(HEX2DEC(AF646),4),1,1)</f>
        <v>1</v>
      </c>
      <c r="AG647" s="13" t="str">
        <f>MID(DEC2BIN(HEX2DEC(AF646),4),2,1)</f>
        <v>0</v>
      </c>
      <c r="AH647" s="13" t="str">
        <f>MID(DEC2BIN(HEX2DEC(AF646),4),3,1)</f>
        <v>1</v>
      </c>
      <c r="AI647" s="13" t="str">
        <f>MID(DEC2BIN(HEX2DEC(AF646),4),4,1)</f>
        <v>0</v>
      </c>
    </row>
    <row r="648" spans="1:39" ht="15" customHeight="1" x14ac:dyDescent="0.45">
      <c r="A648" s="23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  <c r="AE648" s="23"/>
      <c r="AF648" s="23"/>
      <c r="AG648" s="23"/>
      <c r="AH648" s="23"/>
      <c r="AI648" s="23"/>
      <c r="AJ648" s="23"/>
      <c r="AK648" s="23"/>
      <c r="AL648" s="23"/>
      <c r="AM648" s="23"/>
    </row>
    <row r="650" spans="1:39" ht="15" customHeight="1" x14ac:dyDescent="0.5">
      <c r="C650" s="12" t="s">
        <v>35</v>
      </c>
      <c r="D650" s="13">
        <f>D614+1</f>
        <v>19</v>
      </c>
    </row>
    <row r="652" spans="1:39" ht="15" customHeight="1" x14ac:dyDescent="0.45">
      <c r="C652" s="14" t="s">
        <v>31</v>
      </c>
      <c r="D652" s="13" t="str">
        <f>BIN2HEX(CONCATENATE(D653,E653,F653,G653))</f>
        <v>5</v>
      </c>
      <c r="H652" s="13" t="str">
        <f>BIN2HEX(CONCATENATE(H653,I653,J653,K653))</f>
        <v>3</v>
      </c>
      <c r="L652" s="13" t="str">
        <f>BIN2HEX(CONCATENATE(L653,M653,N653,O653))</f>
        <v>8</v>
      </c>
      <c r="P652" s="13" t="str">
        <f>BIN2HEX(CONCATENATE(P653,Q653,R653,S653))</f>
        <v>6</v>
      </c>
      <c r="T652" s="13" t="str">
        <f>BIN2HEX(CONCATENATE(T653,U653,V653,W653))</f>
        <v>2</v>
      </c>
      <c r="X652" s="13" t="str">
        <f>BIN2HEX(CONCATENATE(X653,Y653,Z653,AA653))</f>
        <v>0</v>
      </c>
      <c r="AB652" s="13" t="str">
        <f>BIN2HEX(CONCATENATE(AB653,AC653,AD653,AE653))</f>
        <v>F</v>
      </c>
      <c r="AF652" s="13" t="str">
        <f>BIN2HEX(CONCATENATE(AF653,AG653,AH653,AI653))</f>
        <v>6</v>
      </c>
    </row>
    <row r="653" spans="1:39" ht="15" customHeight="1" x14ac:dyDescent="0.45">
      <c r="C653" s="14" t="s">
        <v>36</v>
      </c>
      <c r="D653" s="13">
        <f>IF(ISEVEN(D654+D655+D656),0,1)</f>
        <v>0</v>
      </c>
      <c r="E653" s="13">
        <f t="shared" ref="E653:AI653" si="3441">IF(ISEVEN(E654+E655+E656),0,1)</f>
        <v>1</v>
      </c>
      <c r="F653" s="13">
        <f t="shared" si="3441"/>
        <v>0</v>
      </c>
      <c r="G653" s="13">
        <f t="shared" si="3441"/>
        <v>1</v>
      </c>
      <c r="H653" s="13">
        <f t="shared" si="3441"/>
        <v>0</v>
      </c>
      <c r="I653" s="13">
        <f t="shared" si="3441"/>
        <v>0</v>
      </c>
      <c r="J653" s="13">
        <f t="shared" si="3441"/>
        <v>1</v>
      </c>
      <c r="K653" s="13">
        <f t="shared" si="3441"/>
        <v>1</v>
      </c>
      <c r="L653" s="13">
        <f t="shared" si="3441"/>
        <v>1</v>
      </c>
      <c r="M653" s="13">
        <f t="shared" si="3441"/>
        <v>0</v>
      </c>
      <c r="N653" s="13">
        <f t="shared" si="3441"/>
        <v>0</v>
      </c>
      <c r="O653" s="13">
        <f t="shared" si="3441"/>
        <v>0</v>
      </c>
      <c r="P653" s="13">
        <f t="shared" si="3441"/>
        <v>0</v>
      </c>
      <c r="Q653" s="13">
        <f t="shared" si="3441"/>
        <v>1</v>
      </c>
      <c r="R653" s="13">
        <f t="shared" si="3441"/>
        <v>1</v>
      </c>
      <c r="S653" s="13">
        <f t="shared" si="3441"/>
        <v>0</v>
      </c>
      <c r="T653" s="13">
        <f t="shared" si="3441"/>
        <v>0</v>
      </c>
      <c r="U653" s="13">
        <f t="shared" si="3441"/>
        <v>0</v>
      </c>
      <c r="V653" s="13">
        <f t="shared" si="3441"/>
        <v>1</v>
      </c>
      <c r="W653" s="13">
        <f t="shared" si="3441"/>
        <v>0</v>
      </c>
      <c r="X653" s="13">
        <f t="shared" si="3441"/>
        <v>0</v>
      </c>
      <c r="Y653" s="13">
        <f t="shared" si="3441"/>
        <v>0</v>
      </c>
      <c r="Z653" s="13">
        <f t="shared" si="3441"/>
        <v>0</v>
      </c>
      <c r="AA653" s="13">
        <f t="shared" si="3441"/>
        <v>0</v>
      </c>
      <c r="AB653" s="13">
        <f t="shared" si="3441"/>
        <v>1</v>
      </c>
      <c r="AC653" s="13">
        <f t="shared" si="3441"/>
        <v>1</v>
      </c>
      <c r="AD653" s="13">
        <f t="shared" si="3441"/>
        <v>1</v>
      </c>
      <c r="AE653" s="13">
        <f t="shared" si="3441"/>
        <v>1</v>
      </c>
      <c r="AF653" s="13">
        <f t="shared" si="3441"/>
        <v>0</v>
      </c>
      <c r="AG653" s="13">
        <f t="shared" si="3441"/>
        <v>1</v>
      </c>
      <c r="AH653" s="13">
        <f t="shared" si="3441"/>
        <v>1</v>
      </c>
      <c r="AI653" s="13">
        <f t="shared" si="3441"/>
        <v>0</v>
      </c>
      <c r="AL653" s="13" t="s">
        <v>53</v>
      </c>
      <c r="AM653" s="14" t="str">
        <f>VLOOKUP('הכנה ל- SHA-256 #2'!$U$24,'הכנה ל- SHA-256 #2'!$U$24:$CG$24,1+'SHA-256 Algorithm #2'!D650,)</f>
        <v>B23F0A97</v>
      </c>
    </row>
    <row r="654" spans="1:39" ht="15" customHeight="1" x14ac:dyDescent="0.45">
      <c r="C654" s="14" t="s">
        <v>32</v>
      </c>
      <c r="D654" s="13" t="str">
        <f>N658</f>
        <v>1</v>
      </c>
      <c r="E654" s="13" t="str">
        <f t="shared" ref="E654" si="3442">O658</f>
        <v>1</v>
      </c>
      <c r="F654" s="13" t="str">
        <f t="shared" ref="F654" si="3443">P658</f>
        <v>1</v>
      </c>
      <c r="G654" s="13" t="str">
        <f t="shared" ref="G654" si="3444">Q658</f>
        <v>1</v>
      </c>
      <c r="H654" s="13" t="str">
        <f t="shared" ref="H654" si="3445">R658</f>
        <v>0</v>
      </c>
      <c r="I654" s="13" t="str">
        <f t="shared" ref="I654" si="3446">S658</f>
        <v>0</v>
      </c>
      <c r="J654" s="13" t="str">
        <f t="shared" ref="J654" si="3447">T658</f>
        <v>0</v>
      </c>
      <c r="K654" s="13" t="str">
        <f t="shared" ref="K654" si="3448">U658</f>
        <v>1</v>
      </c>
      <c r="L654" s="13" t="str">
        <f t="shared" ref="L654" si="3449">V658</f>
        <v>1</v>
      </c>
      <c r="M654" s="13" t="str">
        <f t="shared" ref="M654" si="3450">W658</f>
        <v>0</v>
      </c>
      <c r="N654" s="13" t="str">
        <f t="shared" ref="N654" si="3451">X658</f>
        <v>0</v>
      </c>
      <c r="O654" s="13" t="str">
        <f t="shared" ref="O654" si="3452">Y658</f>
        <v>0</v>
      </c>
      <c r="P654" s="13" t="str">
        <f t="shared" ref="P654" si="3453">Z658</f>
        <v>1</v>
      </c>
      <c r="Q654" s="13" t="str">
        <f t="shared" ref="Q654" si="3454">AA658</f>
        <v>1</v>
      </c>
      <c r="R654" s="13" t="str">
        <f t="shared" ref="R654" si="3455">AB658</f>
        <v>1</v>
      </c>
      <c r="S654" s="13" t="str">
        <f t="shared" ref="S654" si="3456">AC658</f>
        <v>0</v>
      </c>
      <c r="T654" s="13" t="str">
        <f t="shared" ref="T654" si="3457">AD658</f>
        <v>1</v>
      </c>
      <c r="U654" s="13" t="str">
        <f t="shared" ref="U654" si="3458">AE658</f>
        <v>1</v>
      </c>
      <c r="V654" s="13" t="str">
        <f t="shared" ref="V654" si="3459">AF658</f>
        <v>0</v>
      </c>
      <c r="W654" s="13" t="str">
        <f t="shared" ref="W654" si="3460">AG658</f>
        <v>0</v>
      </c>
      <c r="X654" s="13" t="str">
        <f t="shared" ref="X654" si="3461">AH658</f>
        <v>1</v>
      </c>
      <c r="Y654" s="13" t="str">
        <f t="shared" ref="Y654" si="3462">AI658</f>
        <v>0</v>
      </c>
      <c r="Z654" s="13" t="str">
        <f>D658</f>
        <v>1</v>
      </c>
      <c r="AA654" s="13" t="str">
        <f t="shared" ref="AA654" si="3463">E658</f>
        <v>1</v>
      </c>
      <c r="AB654" s="13" t="str">
        <f t="shared" ref="AB654" si="3464">F658</f>
        <v>1</v>
      </c>
      <c r="AC654" s="13" t="str">
        <f t="shared" ref="AC654" si="3465">G658</f>
        <v>1</v>
      </c>
      <c r="AD654" s="13" t="str">
        <f t="shared" ref="AD654" si="3466">H658</f>
        <v>1</v>
      </c>
      <c r="AE654" s="13" t="str">
        <f t="shared" ref="AE654" si="3467">I658</f>
        <v>1</v>
      </c>
      <c r="AF654" s="13" t="str">
        <f t="shared" ref="AF654" si="3468">J658</f>
        <v>1</v>
      </c>
      <c r="AG654" s="13" t="str">
        <f t="shared" ref="AG654" si="3469">K658</f>
        <v>0</v>
      </c>
      <c r="AH654" s="13" t="str">
        <f t="shared" ref="AH654" si="3470">L658</f>
        <v>0</v>
      </c>
      <c r="AI654" s="13" t="str">
        <f t="shared" ref="AI654" si="3471">M658</f>
        <v>1</v>
      </c>
      <c r="AL654" s="14" t="s">
        <v>54</v>
      </c>
      <c r="AM654" s="14" t="str">
        <f>HLOOKUP('הכנה ל- SHA-256 #1'!$Q$5,'הכנה ל- SHA-256 #1'!$Q$5:$Q$69,1+'SHA-256 Algorithm #2'!D650,FALSE)</f>
        <v>FC19DC6</v>
      </c>
    </row>
    <row r="655" spans="1:39" ht="15" customHeight="1" x14ac:dyDescent="0.45">
      <c r="C655" s="14" t="s">
        <v>33</v>
      </c>
      <c r="D655" s="13" t="str">
        <f>W658</f>
        <v>0</v>
      </c>
      <c r="E655" s="13" t="str">
        <f t="shared" ref="E655" si="3472">X658</f>
        <v>0</v>
      </c>
      <c r="F655" s="13" t="str">
        <f t="shared" ref="F655" si="3473">Y658</f>
        <v>0</v>
      </c>
      <c r="G655" s="13" t="str">
        <f t="shared" ref="G655" si="3474">Z658</f>
        <v>1</v>
      </c>
      <c r="H655" s="13" t="str">
        <f t="shared" ref="H655" si="3475">AA658</f>
        <v>1</v>
      </c>
      <c r="I655" s="13" t="str">
        <f t="shared" ref="I655" si="3476">AB658</f>
        <v>1</v>
      </c>
      <c r="J655" s="13" t="str">
        <f t="shared" ref="J655" si="3477">AC658</f>
        <v>0</v>
      </c>
      <c r="K655" s="13" t="str">
        <f t="shared" ref="K655" si="3478">AD658</f>
        <v>1</v>
      </c>
      <c r="L655" s="13" t="str">
        <f t="shared" ref="L655" si="3479">AE658</f>
        <v>1</v>
      </c>
      <c r="M655" s="13" t="str">
        <f t="shared" ref="M655" si="3480">AF658</f>
        <v>0</v>
      </c>
      <c r="N655" s="13" t="str">
        <f t="shared" ref="N655" si="3481">AG658</f>
        <v>0</v>
      </c>
      <c r="O655" s="13" t="str">
        <f t="shared" ref="O655" si="3482">AH658</f>
        <v>1</v>
      </c>
      <c r="P655" s="13" t="str">
        <f t="shared" ref="P655" si="3483">AI658</f>
        <v>0</v>
      </c>
      <c r="Q655" s="13" t="str">
        <f>D658</f>
        <v>1</v>
      </c>
      <c r="R655" s="13" t="str">
        <f t="shared" ref="R655" si="3484">E658</f>
        <v>1</v>
      </c>
      <c r="S655" s="13" t="str">
        <f t="shared" ref="S655" si="3485">F658</f>
        <v>1</v>
      </c>
      <c r="T655" s="13" t="str">
        <f t="shared" ref="T655" si="3486">G658</f>
        <v>1</v>
      </c>
      <c r="U655" s="13" t="str">
        <f t="shared" ref="U655" si="3487">H658</f>
        <v>1</v>
      </c>
      <c r="V655" s="13" t="str">
        <f t="shared" ref="V655" si="3488">I658</f>
        <v>1</v>
      </c>
      <c r="W655" s="13" t="str">
        <f t="shared" ref="W655" si="3489">J658</f>
        <v>1</v>
      </c>
      <c r="X655" s="13" t="str">
        <f t="shared" ref="X655" si="3490">K658</f>
        <v>0</v>
      </c>
      <c r="Y655" s="13" t="str">
        <f t="shared" ref="Y655" si="3491">L658</f>
        <v>0</v>
      </c>
      <c r="Z655" s="13" t="str">
        <f t="shared" ref="Z655" si="3492">M658</f>
        <v>1</v>
      </c>
      <c r="AA655" s="13" t="str">
        <f t="shared" ref="AA655" si="3493">N658</f>
        <v>1</v>
      </c>
      <c r="AB655" s="13" t="str">
        <f t="shared" ref="AB655" si="3494">O658</f>
        <v>1</v>
      </c>
      <c r="AC655" s="13" t="str">
        <f t="shared" ref="AC655" si="3495">P658</f>
        <v>1</v>
      </c>
      <c r="AD655" s="13" t="str">
        <f t="shared" ref="AD655" si="3496">Q658</f>
        <v>1</v>
      </c>
      <c r="AE655" s="13" t="str">
        <f t="shared" ref="AE655" si="3497">R658</f>
        <v>0</v>
      </c>
      <c r="AF655" s="13" t="str">
        <f t="shared" ref="AF655" si="3498">S658</f>
        <v>0</v>
      </c>
      <c r="AG655" s="13" t="str">
        <f t="shared" ref="AG655" si="3499">T658</f>
        <v>0</v>
      </c>
      <c r="AH655" s="13" t="str">
        <f t="shared" ref="AH655" si="3500">U658</f>
        <v>1</v>
      </c>
      <c r="AI655" s="13" t="str">
        <f t="shared" ref="AI655" si="3501">V658</f>
        <v>1</v>
      </c>
      <c r="AL655" s="14" t="s">
        <v>55</v>
      </c>
      <c r="AM655" s="14" t="str">
        <f>CONCATENATE(D682,H682,L682,P682,T682,X682,AB682,AF682)</f>
        <v>15F41197</v>
      </c>
    </row>
    <row r="656" spans="1:39" ht="15" customHeight="1" x14ac:dyDescent="0.45">
      <c r="C656" s="14" t="s">
        <v>34</v>
      </c>
      <c r="D656" s="13" t="str">
        <f>AH658</f>
        <v>1</v>
      </c>
      <c r="E656" s="13" t="str">
        <f>AI658</f>
        <v>0</v>
      </c>
      <c r="F656" s="13" t="str">
        <f>D658</f>
        <v>1</v>
      </c>
      <c r="G656" s="13" t="str">
        <f t="shared" ref="G656" si="3502">E658</f>
        <v>1</v>
      </c>
      <c r="H656" s="13" t="str">
        <f t="shared" ref="H656" si="3503">F658</f>
        <v>1</v>
      </c>
      <c r="I656" s="13" t="str">
        <f t="shared" ref="I656" si="3504">G658</f>
        <v>1</v>
      </c>
      <c r="J656" s="13" t="str">
        <f t="shared" ref="J656" si="3505">H658</f>
        <v>1</v>
      </c>
      <c r="K656" s="13" t="str">
        <f t="shared" ref="K656" si="3506">I658</f>
        <v>1</v>
      </c>
      <c r="L656" s="13" t="str">
        <f t="shared" ref="L656" si="3507">J658</f>
        <v>1</v>
      </c>
      <c r="M656" s="13" t="str">
        <f t="shared" ref="M656" si="3508">K658</f>
        <v>0</v>
      </c>
      <c r="N656" s="13" t="str">
        <f t="shared" ref="N656" si="3509">L658</f>
        <v>0</v>
      </c>
      <c r="O656" s="13" t="str">
        <f t="shared" ref="O656" si="3510">M658</f>
        <v>1</v>
      </c>
      <c r="P656" s="13" t="str">
        <f t="shared" ref="P656" si="3511">N658</f>
        <v>1</v>
      </c>
      <c r="Q656" s="13" t="str">
        <f t="shared" ref="Q656" si="3512">O658</f>
        <v>1</v>
      </c>
      <c r="R656" s="13" t="str">
        <f t="shared" ref="R656" si="3513">P658</f>
        <v>1</v>
      </c>
      <c r="S656" s="13" t="str">
        <f t="shared" ref="S656" si="3514">Q658</f>
        <v>1</v>
      </c>
      <c r="T656" s="13" t="str">
        <f t="shared" ref="T656" si="3515">R658</f>
        <v>0</v>
      </c>
      <c r="U656" s="13" t="str">
        <f t="shared" ref="U656" si="3516">S658</f>
        <v>0</v>
      </c>
      <c r="V656" s="13" t="str">
        <f t="shared" ref="V656" si="3517">T658</f>
        <v>0</v>
      </c>
      <c r="W656" s="13" t="str">
        <f t="shared" ref="W656" si="3518">U658</f>
        <v>1</v>
      </c>
      <c r="X656" s="13" t="str">
        <f t="shared" ref="X656" si="3519">V658</f>
        <v>1</v>
      </c>
      <c r="Y656" s="13" t="str">
        <f t="shared" ref="Y656" si="3520">W658</f>
        <v>0</v>
      </c>
      <c r="Z656" s="13" t="str">
        <f t="shared" ref="Z656" si="3521">X658</f>
        <v>0</v>
      </c>
      <c r="AA656" s="13" t="str">
        <f t="shared" ref="AA656" si="3522">Y658</f>
        <v>0</v>
      </c>
      <c r="AB656" s="13" t="str">
        <f t="shared" ref="AB656" si="3523">Z658</f>
        <v>1</v>
      </c>
      <c r="AC656" s="13" t="str">
        <f t="shared" ref="AC656" si="3524">AA658</f>
        <v>1</v>
      </c>
      <c r="AD656" s="13" t="str">
        <f t="shared" ref="AD656" si="3525">AB658</f>
        <v>1</v>
      </c>
      <c r="AE656" s="13" t="str">
        <f t="shared" ref="AE656" si="3526">AC658</f>
        <v>0</v>
      </c>
      <c r="AF656" s="13" t="str">
        <f t="shared" ref="AF656" si="3527">AD658</f>
        <v>1</v>
      </c>
      <c r="AG656" s="13" t="str">
        <f t="shared" ref="AG656" si="3528">AE658</f>
        <v>1</v>
      </c>
      <c r="AH656" s="13" t="str">
        <f t="shared" ref="AH656" si="3529">AF658</f>
        <v>0</v>
      </c>
      <c r="AI656" s="13" t="str">
        <f t="shared" ref="AI656" si="3530">AG658</f>
        <v>0</v>
      </c>
      <c r="AL656" s="14" t="s">
        <v>56</v>
      </c>
      <c r="AM656" s="14" t="str">
        <f>CONCATENATE(D681,H681,L681,P681,T681,X681,AB681,AF681,)</f>
        <v>963C22AF</v>
      </c>
    </row>
    <row r="657" spans="3:39" ht="15" customHeight="1" x14ac:dyDescent="0.55000000000000004">
      <c r="C657" s="14" t="s">
        <v>23</v>
      </c>
      <c r="D657" s="13" t="str">
        <f>MID($AM627,1,1)</f>
        <v>F</v>
      </c>
      <c r="H657" s="13" t="str">
        <f>MID($AM627,2,1)</f>
        <v>E</v>
      </c>
      <c r="L657" s="13" t="str">
        <f>MID($AM627,3,1)</f>
        <v>7</v>
      </c>
      <c r="P657" s="13" t="str">
        <f>MID($AM627,4,1)</f>
        <v>C</v>
      </c>
      <c r="T657" s="13" t="str">
        <f>MID($AM627,5,1)</f>
        <v>6</v>
      </c>
      <c r="X657" s="13" t="str">
        <f>MID($AM627,6,1)</f>
        <v>3</v>
      </c>
      <c r="AB657" s="13" t="str">
        <f>MID($AM627,7,1)</f>
        <v>B</v>
      </c>
      <c r="AF657" s="13" t="str">
        <f>MID($AM627,8,1)</f>
        <v>2</v>
      </c>
      <c r="AL657" s="21" t="s">
        <v>40</v>
      </c>
      <c r="AM657" s="14" t="str">
        <f>CONCATENATE(D669,H669,L669,P669,T669,X669,AB669,AF669)</f>
        <v>8CA738C4</v>
      </c>
    </row>
    <row r="658" spans="3:39" ht="15" customHeight="1" x14ac:dyDescent="0.45">
      <c r="C658" s="14" t="s">
        <v>24</v>
      </c>
      <c r="D658" s="13" t="str">
        <f>MID(DEC2BIN(HEX2DEC(D657),4),1,1)</f>
        <v>1</v>
      </c>
      <c r="E658" s="13" t="str">
        <f>MID(DEC2BIN(HEX2DEC(D657),4),2,1)</f>
        <v>1</v>
      </c>
      <c r="F658" s="13" t="str">
        <f>MID(DEC2BIN(HEX2DEC(D657),4),3,1)</f>
        <v>1</v>
      </c>
      <c r="G658" s="13" t="str">
        <f>MID(DEC2BIN(HEX2DEC(D657),4),4,1)</f>
        <v>1</v>
      </c>
      <c r="H658" s="13" t="str">
        <f>MID(DEC2BIN(HEX2DEC(H657),4),1,1)</f>
        <v>1</v>
      </c>
      <c r="I658" s="13" t="str">
        <f>MID(DEC2BIN(HEX2DEC(H657),4),2,1)</f>
        <v>1</v>
      </c>
      <c r="J658" s="13" t="str">
        <f>MID(DEC2BIN(HEX2DEC(H657),4),3,1)</f>
        <v>1</v>
      </c>
      <c r="K658" s="13" t="str">
        <f>MID(DEC2BIN(HEX2DEC(H657),4),4,1)</f>
        <v>0</v>
      </c>
      <c r="L658" s="13" t="str">
        <f>MID(DEC2BIN(HEX2DEC(L657),4),1,1)</f>
        <v>0</v>
      </c>
      <c r="M658" s="13" t="str">
        <f>MID(DEC2BIN(HEX2DEC(L657),4),2,1)</f>
        <v>1</v>
      </c>
      <c r="N658" s="13" t="str">
        <f>MID(DEC2BIN(HEX2DEC(L657),4),3,1)</f>
        <v>1</v>
      </c>
      <c r="O658" s="13" t="str">
        <f>MID(DEC2BIN(HEX2DEC(L657),4),4,1)</f>
        <v>1</v>
      </c>
      <c r="P658" s="13" t="str">
        <f>MID(DEC2BIN(HEX2DEC(P657),4),1,1)</f>
        <v>1</v>
      </c>
      <c r="Q658" s="13" t="str">
        <f>MID(DEC2BIN(HEX2DEC(P657),4),2,1)</f>
        <v>1</v>
      </c>
      <c r="R658" s="13" t="str">
        <f>MID(DEC2BIN(HEX2DEC(P657),4),3,1)</f>
        <v>0</v>
      </c>
      <c r="S658" s="13" t="str">
        <f>MID(DEC2BIN(HEX2DEC(P657),4),4,1)</f>
        <v>0</v>
      </c>
      <c r="T658" s="13" t="str">
        <f>MID(DEC2BIN(HEX2DEC(T657),4),1,1)</f>
        <v>0</v>
      </c>
      <c r="U658" s="13" t="str">
        <f>MID(DEC2BIN(HEX2DEC(T657),4),2,1)</f>
        <v>1</v>
      </c>
      <c r="V658" s="13" t="str">
        <f>MID(DEC2BIN(HEX2DEC(T657),4),3,1)</f>
        <v>1</v>
      </c>
      <c r="W658" s="13" t="str">
        <f>MID(DEC2BIN(HEX2DEC(T657),4),4,1)</f>
        <v>0</v>
      </c>
      <c r="X658" s="13" t="str">
        <f>MID(DEC2BIN(HEX2DEC(X657),4),1,1)</f>
        <v>0</v>
      </c>
      <c r="Y658" s="13" t="str">
        <f>MID(DEC2BIN(HEX2DEC(X657),4),2,1)</f>
        <v>0</v>
      </c>
      <c r="Z658" s="13" t="str">
        <f>MID(DEC2BIN(HEX2DEC(X657),4),3,1)</f>
        <v>1</v>
      </c>
      <c r="AA658" s="13" t="str">
        <f>MID(DEC2BIN(HEX2DEC(X657),4),4,1)</f>
        <v>1</v>
      </c>
      <c r="AB658" s="13" t="str">
        <f>MID(DEC2BIN(HEX2DEC(AB657),4),1,1)</f>
        <v>1</v>
      </c>
      <c r="AC658" s="13" t="str">
        <f>MID(DEC2BIN(HEX2DEC(AB657),4),2,1)</f>
        <v>0</v>
      </c>
      <c r="AD658" s="13" t="str">
        <f>MID(DEC2BIN(HEX2DEC(AB657),4),3,1)</f>
        <v>1</v>
      </c>
      <c r="AE658" s="13" t="str">
        <f>MID(DEC2BIN(HEX2DEC(AB657),4),4,1)</f>
        <v>1</v>
      </c>
      <c r="AF658" s="13" t="str">
        <f>MID(DEC2BIN(HEX2DEC(AF657),4),1,1)</f>
        <v>0</v>
      </c>
      <c r="AG658" s="13" t="str">
        <f>MID(DEC2BIN(HEX2DEC(AF657),4),2,1)</f>
        <v>0</v>
      </c>
      <c r="AH658" s="13" t="str">
        <f>MID(DEC2BIN(HEX2DEC(AF657),4),3,1)</f>
        <v>1</v>
      </c>
      <c r="AI658" s="13" t="str">
        <f>MID(DEC2BIN(HEX2DEC(AF657),4),4,1)</f>
        <v>0</v>
      </c>
      <c r="AL658" s="14" t="s">
        <v>57</v>
      </c>
      <c r="AM658" s="19" t="str">
        <f>DEC2HEX(MOD(HEX2DEC(AM653)+HEX2DEC(AM654)+HEX2DEC(AM655)+HEX2DEC(AM656)+HEX2DEC(AM657),2^32),8)</f>
        <v>FAD81567</v>
      </c>
    </row>
    <row r="659" spans="3:39" ht="15" customHeight="1" x14ac:dyDescent="0.45">
      <c r="C659" s="14" t="s">
        <v>25</v>
      </c>
      <c r="D659" s="13" t="str">
        <f>D621</f>
        <v>2</v>
      </c>
      <c r="H659" s="13" t="str">
        <f t="shared" ref="H659" si="3531">H621</f>
        <v>6</v>
      </c>
      <c r="L659" s="13" t="str">
        <f t="shared" ref="L659" si="3532">L621</f>
        <v>C</v>
      </c>
      <c r="P659" s="13" t="str">
        <f t="shared" ref="P659" si="3533">P621</f>
        <v>0</v>
      </c>
      <c r="T659" s="13" t="str">
        <f t="shared" ref="T659" si="3534">T621</f>
        <v>0</v>
      </c>
      <c r="X659" s="13" t="str">
        <f t="shared" ref="X659" si="3535">X621</f>
        <v>7</v>
      </c>
      <c r="AB659" s="13" t="str">
        <f t="shared" ref="AB659" si="3536">AB621</f>
        <v>6</v>
      </c>
      <c r="AF659" s="13" t="str">
        <f>AF621</f>
        <v>F</v>
      </c>
      <c r="AL659" s="14"/>
      <c r="AM659" s="14"/>
    </row>
    <row r="660" spans="3:39" ht="15" customHeight="1" x14ac:dyDescent="0.45">
      <c r="C660" s="14" t="s">
        <v>26</v>
      </c>
      <c r="D660" s="13" t="str">
        <f>MID(DEC2BIN(HEX2DEC(D659),4),1,1)</f>
        <v>0</v>
      </c>
      <c r="E660" s="13" t="str">
        <f>MID(DEC2BIN(HEX2DEC(D659),4),2,1)</f>
        <v>0</v>
      </c>
      <c r="F660" s="13" t="str">
        <f>MID(DEC2BIN(HEX2DEC(D659),4),3,1)</f>
        <v>1</v>
      </c>
      <c r="G660" s="13" t="str">
        <f>MID(DEC2BIN(HEX2DEC(D659),4),4,1)</f>
        <v>0</v>
      </c>
      <c r="H660" s="13" t="str">
        <f>MID(DEC2BIN(HEX2DEC(H659),4),1,1)</f>
        <v>0</v>
      </c>
      <c r="I660" s="13" t="str">
        <f>MID(DEC2BIN(HEX2DEC(H659),4),2,1)</f>
        <v>1</v>
      </c>
      <c r="J660" s="13" t="str">
        <f>MID(DEC2BIN(HEX2DEC(H659),4),3,1)</f>
        <v>1</v>
      </c>
      <c r="K660" s="13" t="str">
        <f>MID(DEC2BIN(HEX2DEC(H659),4),4,1)</f>
        <v>0</v>
      </c>
      <c r="L660" s="13" t="str">
        <f>MID(DEC2BIN(HEX2DEC(L659),4),1,1)</f>
        <v>1</v>
      </c>
      <c r="M660" s="13" t="str">
        <f>MID(DEC2BIN(HEX2DEC(L659),4),2,1)</f>
        <v>1</v>
      </c>
      <c r="N660" s="13" t="str">
        <f>MID(DEC2BIN(HEX2DEC(L659),4),3,1)</f>
        <v>0</v>
      </c>
      <c r="O660" s="13" t="str">
        <f>MID(DEC2BIN(HEX2DEC(L659),4),4,1)</f>
        <v>0</v>
      </c>
      <c r="P660" s="13" t="str">
        <f>MID(DEC2BIN(HEX2DEC(P659),4),1,1)</f>
        <v>0</v>
      </c>
      <c r="Q660" s="13" t="str">
        <f>MID(DEC2BIN(HEX2DEC(P659),4),2,1)</f>
        <v>0</v>
      </c>
      <c r="R660" s="13" t="str">
        <f>MID(DEC2BIN(HEX2DEC(P659),4),3,1)</f>
        <v>0</v>
      </c>
      <c r="S660" s="13" t="str">
        <f>MID(DEC2BIN(HEX2DEC(P659),4),4,1)</f>
        <v>0</v>
      </c>
      <c r="T660" s="13" t="str">
        <f>MID(DEC2BIN(HEX2DEC(T659),4),1,1)</f>
        <v>0</v>
      </c>
      <c r="U660" s="13" t="str">
        <f>MID(DEC2BIN(HEX2DEC(T659),4),2,1)</f>
        <v>0</v>
      </c>
      <c r="V660" s="13" t="str">
        <f>MID(DEC2BIN(HEX2DEC(T659),4),3,1)</f>
        <v>0</v>
      </c>
      <c r="W660" s="13" t="str">
        <f>MID(DEC2BIN(HEX2DEC(T659),4),4,1)</f>
        <v>0</v>
      </c>
      <c r="X660" s="13" t="str">
        <f>MID(DEC2BIN(HEX2DEC(X659),4),1,1)</f>
        <v>0</v>
      </c>
      <c r="Y660" s="13" t="str">
        <f>MID(DEC2BIN(HEX2DEC(X659),4),2,1)</f>
        <v>1</v>
      </c>
      <c r="Z660" s="13" t="str">
        <f>MID(DEC2BIN(HEX2DEC(X659),4),3,1)</f>
        <v>1</v>
      </c>
      <c r="AA660" s="13" t="str">
        <f>MID(DEC2BIN(HEX2DEC(X659),4),4,1)</f>
        <v>1</v>
      </c>
      <c r="AB660" s="13" t="str">
        <f>MID(DEC2BIN(HEX2DEC(AB659),4),1,1)</f>
        <v>0</v>
      </c>
      <c r="AC660" s="13" t="str">
        <f>MID(DEC2BIN(HEX2DEC(AB659),4),2,1)</f>
        <v>1</v>
      </c>
      <c r="AD660" s="13" t="str">
        <f>MID(DEC2BIN(HEX2DEC(AB659),4),3,1)</f>
        <v>1</v>
      </c>
      <c r="AE660" s="13" t="str">
        <f>MID(DEC2BIN(HEX2DEC(AB659),4),4,1)</f>
        <v>0</v>
      </c>
      <c r="AF660" s="13" t="str">
        <f>MID(DEC2BIN(HEX2DEC(AF659),4),1,1)</f>
        <v>1</v>
      </c>
      <c r="AG660" s="13" t="str">
        <f>MID(DEC2BIN(HEX2DEC(AF659),4),2,1)</f>
        <v>1</v>
      </c>
      <c r="AH660" s="13" t="str">
        <f>MID(DEC2BIN(HEX2DEC(AF659),4),3,1)</f>
        <v>1</v>
      </c>
      <c r="AI660" s="13" t="str">
        <f>MID(DEC2BIN(HEX2DEC(AF659),4),4,1)</f>
        <v>1</v>
      </c>
      <c r="AL660" s="14" t="s">
        <v>58</v>
      </c>
      <c r="AM660" s="14" t="str">
        <f>CONCATENATE(D652,H652,L652,P652,T652,X652,AB652,AF652)</f>
        <v>538620F6</v>
      </c>
    </row>
    <row r="661" spans="3:39" ht="15" customHeight="1" x14ac:dyDescent="0.45">
      <c r="C661" s="14" t="s">
        <v>27</v>
      </c>
      <c r="D661" s="13" t="str">
        <f>D623</f>
        <v>4</v>
      </c>
      <c r="H661" s="13" t="str">
        <f t="shared" ref="H661" si="3537">H623</f>
        <v>A</v>
      </c>
      <c r="L661" s="13" t="str">
        <f t="shared" ref="L661" si="3538">L623</f>
        <v>3</v>
      </c>
      <c r="P661" s="13" t="str">
        <f t="shared" ref="P661" si="3539">P623</f>
        <v>B</v>
      </c>
      <c r="T661" s="13" t="str">
        <f t="shared" ref="T661" si="3540">T623</f>
        <v>F</v>
      </c>
      <c r="X661" s="13" t="str">
        <f t="shared" ref="X661" si="3541">X623</f>
        <v>D</v>
      </c>
      <c r="AB661" s="13" t="str">
        <f t="shared" ref="AB661" si="3542">AB623</f>
        <v>B</v>
      </c>
      <c r="AF661" s="13" t="str">
        <f t="shared" ref="AF661" si="3543">AF623</f>
        <v>2</v>
      </c>
      <c r="AL661" s="14" t="s">
        <v>37</v>
      </c>
      <c r="AM661" s="14" t="str">
        <f>CONCATENATE(D664,H664,L664,P664,T664,X664,AB664,AF664)</f>
        <v>6E7867B2</v>
      </c>
    </row>
    <row r="662" spans="3:39" ht="15" customHeight="1" thickBot="1" x14ac:dyDescent="0.5">
      <c r="C662" s="14" t="s">
        <v>28</v>
      </c>
      <c r="D662" s="13" t="str">
        <f>MID(DEC2BIN(HEX2DEC(D661),4),1,1)</f>
        <v>0</v>
      </c>
      <c r="E662" s="13" t="str">
        <f>MID(DEC2BIN(HEX2DEC(D661),4),2,1)</f>
        <v>1</v>
      </c>
      <c r="F662" s="13" t="str">
        <f>MID(DEC2BIN(HEX2DEC(D661),4),3,1)</f>
        <v>0</v>
      </c>
      <c r="G662" s="13" t="str">
        <f>MID(DEC2BIN(HEX2DEC(D661),4),4,1)</f>
        <v>0</v>
      </c>
      <c r="H662" s="13" t="str">
        <f>MID(DEC2BIN(HEX2DEC(H661),4),1,1)</f>
        <v>1</v>
      </c>
      <c r="I662" s="13" t="str">
        <f>MID(DEC2BIN(HEX2DEC(H661),4),2,1)</f>
        <v>0</v>
      </c>
      <c r="J662" s="13" t="str">
        <f>MID(DEC2BIN(HEX2DEC(H661),4),3,1)</f>
        <v>1</v>
      </c>
      <c r="K662" s="13" t="str">
        <f>MID(DEC2BIN(HEX2DEC(H661),4),4,1)</f>
        <v>0</v>
      </c>
      <c r="L662" s="13" t="str">
        <f>MID(DEC2BIN(HEX2DEC(L661),4),1,1)</f>
        <v>0</v>
      </c>
      <c r="M662" s="13" t="str">
        <f>MID(DEC2BIN(HEX2DEC(L661),4),2,1)</f>
        <v>0</v>
      </c>
      <c r="N662" s="13" t="str">
        <f>MID(DEC2BIN(HEX2DEC(L661),4),3,1)</f>
        <v>1</v>
      </c>
      <c r="O662" s="13" t="str">
        <f>MID(DEC2BIN(HEX2DEC(L661),4),4,1)</f>
        <v>1</v>
      </c>
      <c r="P662" s="13" t="str">
        <f>MID(DEC2BIN(HEX2DEC(P661),4),1,1)</f>
        <v>1</v>
      </c>
      <c r="Q662" s="13" t="str">
        <f>MID(DEC2BIN(HEX2DEC(P661),4),2,1)</f>
        <v>0</v>
      </c>
      <c r="R662" s="13" t="str">
        <f>MID(DEC2BIN(HEX2DEC(P661),4),3,1)</f>
        <v>1</v>
      </c>
      <c r="S662" s="13" t="str">
        <f>MID(DEC2BIN(HEX2DEC(P661),4),4,1)</f>
        <v>1</v>
      </c>
      <c r="T662" s="13" t="str">
        <f>MID(DEC2BIN(HEX2DEC(T661),4),1,1)</f>
        <v>1</v>
      </c>
      <c r="U662" s="13" t="str">
        <f>MID(DEC2BIN(HEX2DEC(T661),4),2,1)</f>
        <v>1</v>
      </c>
      <c r="V662" s="13" t="str">
        <f>MID(DEC2BIN(HEX2DEC(T661),4),3,1)</f>
        <v>1</v>
      </c>
      <c r="W662" s="13" t="str">
        <f>MID(DEC2BIN(HEX2DEC(T661),4),4,1)</f>
        <v>1</v>
      </c>
      <c r="X662" s="13" t="str">
        <f>MID(DEC2BIN(HEX2DEC(X661),4),1,1)</f>
        <v>1</v>
      </c>
      <c r="Y662" s="13" t="str">
        <f>MID(DEC2BIN(HEX2DEC(X661),4),2,1)</f>
        <v>1</v>
      </c>
      <c r="Z662" s="13" t="str">
        <f>MID(DEC2BIN(HEX2DEC(X661),4),3,1)</f>
        <v>0</v>
      </c>
      <c r="AA662" s="13" t="str">
        <f>MID(DEC2BIN(HEX2DEC(X661),4),4,1)</f>
        <v>1</v>
      </c>
      <c r="AB662" s="13" t="str">
        <f>MID(DEC2BIN(HEX2DEC(AB661),4),1,1)</f>
        <v>1</v>
      </c>
      <c r="AC662" s="13" t="str">
        <f>MID(DEC2BIN(HEX2DEC(AB661),4),2,1)</f>
        <v>0</v>
      </c>
      <c r="AD662" s="13" t="str">
        <f>MID(DEC2BIN(HEX2DEC(AB661),4),3,1)</f>
        <v>1</v>
      </c>
      <c r="AE662" s="13" t="str">
        <f>MID(DEC2BIN(HEX2DEC(AB661),4),4,1)</f>
        <v>1</v>
      </c>
      <c r="AF662" s="13" t="str">
        <f>MID(DEC2BIN(HEX2DEC(AF661),4),1,1)</f>
        <v>0</v>
      </c>
      <c r="AG662" s="13" t="str">
        <f>MID(DEC2BIN(HEX2DEC(AF661),4),2,1)</f>
        <v>0</v>
      </c>
      <c r="AH662" s="13" t="str">
        <f>MID(DEC2BIN(HEX2DEC(AF661),4),3,1)</f>
        <v>1</v>
      </c>
      <c r="AI662" s="13" t="str">
        <f>MID(DEC2BIN(HEX2DEC(AF661),4),4,1)</f>
        <v>0</v>
      </c>
      <c r="AL662" s="14" t="s">
        <v>57</v>
      </c>
      <c r="AM662" s="14" t="str">
        <f>AM658</f>
        <v>FAD81567</v>
      </c>
    </row>
    <row r="663" spans="3:39" ht="15" customHeight="1" thickBot="1" x14ac:dyDescent="0.5">
      <c r="C663" s="15" t="s">
        <v>37</v>
      </c>
      <c r="D663" s="13">
        <f>IF(D662+D660+D658&gt;1,1,0)</f>
        <v>0</v>
      </c>
      <c r="E663" s="13">
        <f t="shared" ref="E663:Z663" si="3544">IF(E662+E660+E658&gt;1,1,0)</f>
        <v>1</v>
      </c>
      <c r="F663" s="13">
        <f t="shared" si="3544"/>
        <v>1</v>
      </c>
      <c r="G663" s="13">
        <f t="shared" si="3544"/>
        <v>0</v>
      </c>
      <c r="H663" s="13">
        <f t="shared" si="3544"/>
        <v>1</v>
      </c>
      <c r="I663" s="13">
        <f t="shared" si="3544"/>
        <v>1</v>
      </c>
      <c r="J663" s="13">
        <f t="shared" si="3544"/>
        <v>1</v>
      </c>
      <c r="K663" s="13">
        <f t="shared" si="3544"/>
        <v>0</v>
      </c>
      <c r="L663" s="13">
        <f t="shared" si="3544"/>
        <v>0</v>
      </c>
      <c r="M663" s="13">
        <f t="shared" si="3544"/>
        <v>1</v>
      </c>
      <c r="N663" s="13">
        <f t="shared" si="3544"/>
        <v>1</v>
      </c>
      <c r="O663" s="13">
        <f t="shared" si="3544"/>
        <v>1</v>
      </c>
      <c r="P663" s="13">
        <f t="shared" si="3544"/>
        <v>1</v>
      </c>
      <c r="Q663" s="13">
        <f t="shared" si="3544"/>
        <v>0</v>
      </c>
      <c r="R663" s="13">
        <f t="shared" si="3544"/>
        <v>0</v>
      </c>
      <c r="S663" s="13">
        <f t="shared" si="3544"/>
        <v>0</v>
      </c>
      <c r="T663" s="13">
        <f t="shared" si="3544"/>
        <v>0</v>
      </c>
      <c r="U663" s="13">
        <f t="shared" si="3544"/>
        <v>1</v>
      </c>
      <c r="V663" s="13">
        <f t="shared" si="3544"/>
        <v>1</v>
      </c>
      <c r="W663" s="13">
        <f t="shared" si="3544"/>
        <v>0</v>
      </c>
      <c r="X663" s="13">
        <f t="shared" si="3544"/>
        <v>0</v>
      </c>
      <c r="Y663" s="13">
        <f t="shared" si="3544"/>
        <v>1</v>
      </c>
      <c r="Z663" s="13">
        <f t="shared" si="3544"/>
        <v>1</v>
      </c>
      <c r="AA663" s="13">
        <f>IF(AA662+AA660+AA658&gt;1,1,0)</f>
        <v>1</v>
      </c>
      <c r="AB663" s="13">
        <f t="shared" ref="AB663:AI663" si="3545">IF(AB662+AB660+AB658&gt;1,1,0)</f>
        <v>1</v>
      </c>
      <c r="AC663" s="13">
        <f t="shared" si="3545"/>
        <v>0</v>
      </c>
      <c r="AD663" s="13">
        <f t="shared" si="3545"/>
        <v>1</v>
      </c>
      <c r="AE663" s="13">
        <f t="shared" si="3545"/>
        <v>1</v>
      </c>
      <c r="AF663" s="13">
        <f t="shared" si="3545"/>
        <v>0</v>
      </c>
      <c r="AG663" s="13">
        <f t="shared" si="3545"/>
        <v>0</v>
      </c>
      <c r="AH663" s="13">
        <f t="shared" si="3545"/>
        <v>1</v>
      </c>
      <c r="AI663" s="13">
        <f t="shared" si="3545"/>
        <v>0</v>
      </c>
      <c r="AL663" s="16" t="s">
        <v>59</v>
      </c>
      <c r="AM663" s="20" t="str">
        <f>DEC2HEX(MOD(HEX2DEC(AM660)+HEX2DEC(AM662)+HEX2DEC(AM661),2^32),8)</f>
        <v>BCD69E0F</v>
      </c>
    </row>
    <row r="664" spans="3:39" ht="15" customHeight="1" thickBot="1" x14ac:dyDescent="0.5">
      <c r="C664" s="15" t="s">
        <v>38</v>
      </c>
      <c r="D664" s="13" t="str">
        <f>BIN2HEX(CONCATENATE(D663,E663,F663,G663))</f>
        <v>6</v>
      </c>
      <c r="H664" s="13" t="str">
        <f>BIN2HEX(CONCATENATE(H663,I663,J663,K663))</f>
        <v>E</v>
      </c>
      <c r="L664" s="13" t="str">
        <f>BIN2HEX(CONCATENATE(L663,M663,N663,O663))</f>
        <v>7</v>
      </c>
      <c r="P664" s="13" t="str">
        <f>BIN2HEX(CONCATENATE(P663,Q663,R663,S663))</f>
        <v>8</v>
      </c>
      <c r="T664" s="13" t="str">
        <f>BIN2HEX(CONCATENATE(T663,U663,V663,W663))</f>
        <v>6</v>
      </c>
      <c r="X664" s="13" t="str">
        <f>BIN2HEX(CONCATENATE(X663,Y663,Z663,AA663))</f>
        <v>7</v>
      </c>
      <c r="AB664" s="13" t="str">
        <f>BIN2HEX(CONCATENATE(AB663,AC663,AD663,AE663))</f>
        <v>B</v>
      </c>
      <c r="AF664" s="13" t="str">
        <f>BIN2HEX(CONCATENATE(AF663,AG663,AH663,AI663))</f>
        <v>2</v>
      </c>
      <c r="AM664" s="14"/>
    </row>
    <row r="665" spans="3:39" ht="15" customHeight="1" thickBot="1" x14ac:dyDescent="0.5">
      <c r="C665" s="14"/>
      <c r="AL665" s="16" t="s">
        <v>60</v>
      </c>
      <c r="AM665" s="20" t="str">
        <f>CONCATENATE(D657,H657,L657,P657,T657,X657,AB657,AF657)</f>
        <v>FE7C63B2</v>
      </c>
    </row>
    <row r="666" spans="3:39" ht="15" customHeight="1" thickBot="1" x14ac:dyDescent="0.5">
      <c r="C666" s="14" t="s">
        <v>29</v>
      </c>
      <c r="D666" s="13" t="str">
        <f>D625</f>
        <v>0</v>
      </c>
      <c r="H666" s="13" t="str">
        <f t="shared" ref="H666" si="3546">H625</f>
        <v>A</v>
      </c>
      <c r="L666" s="13" t="str">
        <f t="shared" ref="L666" si="3547">L625</f>
        <v>E</v>
      </c>
      <c r="P666" s="13" t="str">
        <f t="shared" ref="P666" si="3548">P625</f>
        <v>1</v>
      </c>
      <c r="T666" s="13" t="str">
        <f t="shared" ref="T666" si="3549">T625</f>
        <v>B</v>
      </c>
      <c r="X666" s="13" t="str">
        <f t="shared" ref="X666" si="3550">X625</f>
        <v>7</v>
      </c>
      <c r="AB666" s="13" t="str">
        <f t="shared" ref="AB666" si="3551">AB625</f>
        <v>C</v>
      </c>
      <c r="AF666" s="13" t="str">
        <f>AF625</f>
        <v>A</v>
      </c>
      <c r="AM666" s="14"/>
    </row>
    <row r="667" spans="3:39" ht="15" customHeight="1" thickBot="1" x14ac:dyDescent="0.5">
      <c r="C667" s="14" t="s">
        <v>30</v>
      </c>
      <c r="D667" s="13" t="str">
        <f>MID(DEC2BIN(HEX2DEC(D666),4),1,1)</f>
        <v>0</v>
      </c>
      <c r="E667" s="13" t="str">
        <f>MID(DEC2BIN(HEX2DEC(D666),4),2,1)</f>
        <v>0</v>
      </c>
      <c r="F667" s="13" t="str">
        <f>MID(DEC2BIN(HEX2DEC(D666),4),3,1)</f>
        <v>0</v>
      </c>
      <c r="G667" s="13" t="str">
        <f>MID(DEC2BIN(HEX2DEC(D666),4),4,1)</f>
        <v>0</v>
      </c>
      <c r="H667" s="13" t="str">
        <f>MID(DEC2BIN(HEX2DEC(H666),4),1,1)</f>
        <v>1</v>
      </c>
      <c r="I667" s="13" t="str">
        <f>MID(DEC2BIN(HEX2DEC(H666),4),2,1)</f>
        <v>0</v>
      </c>
      <c r="J667" s="13" t="str">
        <f>MID(DEC2BIN(HEX2DEC(H666),4),3,1)</f>
        <v>1</v>
      </c>
      <c r="K667" s="13" t="str">
        <f>MID(DEC2BIN(HEX2DEC(H666),4),4,1)</f>
        <v>0</v>
      </c>
      <c r="L667" s="13" t="str">
        <f>MID(DEC2BIN(HEX2DEC(L666),4),1,1)</f>
        <v>1</v>
      </c>
      <c r="M667" s="13" t="str">
        <f>MID(DEC2BIN(HEX2DEC(L666),4),2,1)</f>
        <v>1</v>
      </c>
      <c r="N667" s="13" t="str">
        <f>MID(DEC2BIN(HEX2DEC(L666),4),3,1)</f>
        <v>1</v>
      </c>
      <c r="O667" s="13" t="str">
        <f>MID(DEC2BIN(HEX2DEC(L666),4),4,1)</f>
        <v>0</v>
      </c>
      <c r="P667" s="13" t="str">
        <f>MID(DEC2BIN(HEX2DEC(P666),4),1,1)</f>
        <v>0</v>
      </c>
      <c r="Q667" s="13" t="str">
        <f>MID(DEC2BIN(HEX2DEC(P666),4),2,1)</f>
        <v>0</v>
      </c>
      <c r="R667" s="13" t="str">
        <f>MID(DEC2BIN(HEX2DEC(P666),4),3,1)</f>
        <v>0</v>
      </c>
      <c r="S667" s="13" t="str">
        <f>MID(DEC2BIN(HEX2DEC(P666),4),4,1)</f>
        <v>1</v>
      </c>
      <c r="T667" s="13" t="str">
        <f>MID(DEC2BIN(HEX2DEC(T666),4),1,1)</f>
        <v>1</v>
      </c>
      <c r="U667" s="13" t="str">
        <f>MID(DEC2BIN(HEX2DEC(T666),4),2,1)</f>
        <v>0</v>
      </c>
      <c r="V667" s="13" t="str">
        <f>MID(DEC2BIN(HEX2DEC(T666),4),3,1)</f>
        <v>1</v>
      </c>
      <c r="W667" s="13" t="str">
        <f>MID(DEC2BIN(HEX2DEC(T666),4),4,1)</f>
        <v>1</v>
      </c>
      <c r="X667" s="13" t="str">
        <f>MID(DEC2BIN(HEX2DEC(X666),4),1,1)</f>
        <v>0</v>
      </c>
      <c r="Y667" s="13" t="str">
        <f>MID(DEC2BIN(HEX2DEC(X666),4),2,1)</f>
        <v>1</v>
      </c>
      <c r="Z667" s="13" t="str">
        <f>MID(DEC2BIN(HEX2DEC(X666),4),3,1)</f>
        <v>1</v>
      </c>
      <c r="AA667" s="13" t="str">
        <f>MID(DEC2BIN(HEX2DEC(X666),4),4,1)</f>
        <v>1</v>
      </c>
      <c r="AB667" s="13" t="str">
        <f>MID(DEC2BIN(HEX2DEC(AB666),4),1,1)</f>
        <v>1</v>
      </c>
      <c r="AC667" s="13" t="str">
        <f>MID(DEC2BIN(HEX2DEC(AB666),4),2,1)</f>
        <v>1</v>
      </c>
      <c r="AD667" s="13" t="str">
        <f>MID(DEC2BIN(HEX2DEC(AB666),4),3,1)</f>
        <v>0</v>
      </c>
      <c r="AE667" s="13" t="str">
        <f>MID(DEC2BIN(HEX2DEC(AB666),4),4,1)</f>
        <v>0</v>
      </c>
      <c r="AF667" s="13" t="str">
        <f>MID(DEC2BIN(HEX2DEC(AF666),4),1,1)</f>
        <v>1</v>
      </c>
      <c r="AG667" s="13" t="str">
        <f>MID(DEC2BIN(HEX2DEC(AF666),4),2,1)</f>
        <v>0</v>
      </c>
      <c r="AH667" s="13" t="str">
        <f>MID(DEC2BIN(HEX2DEC(AF666),4),3,1)</f>
        <v>1</v>
      </c>
      <c r="AI667" s="13" t="str">
        <f>MID(DEC2BIN(HEX2DEC(AF666),4),4,1)</f>
        <v>0</v>
      </c>
      <c r="AL667" s="16" t="s">
        <v>61</v>
      </c>
      <c r="AM667" s="20" t="str">
        <f>CONCATENATE(D659,H659,L659,P659,T659,X659,AB659,AF659)</f>
        <v>26C0076F</v>
      </c>
    </row>
    <row r="668" spans="3:39" ht="15" customHeight="1" thickBot="1" x14ac:dyDescent="0.5">
      <c r="AM668" s="14"/>
    </row>
    <row r="669" spans="3:39" ht="15" customHeight="1" thickBot="1" x14ac:dyDescent="0.5">
      <c r="C669" s="15" t="s">
        <v>39</v>
      </c>
      <c r="D669" s="13" t="str">
        <f>BIN2HEX(CONCATENATE(D670,E670,F670,G670))</f>
        <v>8</v>
      </c>
      <c r="H669" s="13" t="str">
        <f>BIN2HEX(CONCATENATE(H670,I670,J670,K670))</f>
        <v>C</v>
      </c>
      <c r="L669" s="13" t="str">
        <f>BIN2HEX(CONCATENATE(L670,M670,N670,O670))</f>
        <v>A</v>
      </c>
      <c r="P669" s="13" t="str">
        <f>BIN2HEX(CONCATENATE(P670,Q670,R670,S670))</f>
        <v>7</v>
      </c>
      <c r="T669" s="13" t="str">
        <f>BIN2HEX(CONCATENATE(T670,U670,V670,W670))</f>
        <v>3</v>
      </c>
      <c r="X669" s="13" t="str">
        <f>BIN2HEX(CONCATENATE(X670,Y670,Z670,AA670))</f>
        <v>8</v>
      </c>
      <c r="AB669" s="13" t="str">
        <f>BIN2HEX(CONCATENATE(AB670,AC670,AD670,AE670))</f>
        <v>C</v>
      </c>
      <c r="AF669" s="13" t="str">
        <f>BIN2HEX(CONCATENATE(AF670,AG670,AH670,AI670))</f>
        <v>4</v>
      </c>
      <c r="AL669" s="16" t="s">
        <v>62</v>
      </c>
      <c r="AM669" s="20" t="str">
        <f>CONCATENATE(D661,H661,L661,P661,T661,X661,AB661,AF661)</f>
        <v>4A3BFDB2</v>
      </c>
    </row>
    <row r="670" spans="3:39" ht="15" customHeight="1" x14ac:dyDescent="0.45">
      <c r="C670" s="15" t="s">
        <v>40</v>
      </c>
      <c r="D670" s="13">
        <f>IF(ISEVEN(D671+D672+D673),0,1)</f>
        <v>1</v>
      </c>
      <c r="E670" s="13">
        <f t="shared" ref="E670:AI670" si="3552">IF(ISEVEN(E671+E672+E673),0,1)</f>
        <v>0</v>
      </c>
      <c r="F670" s="13">
        <f t="shared" si="3552"/>
        <v>0</v>
      </c>
      <c r="G670" s="13">
        <f t="shared" si="3552"/>
        <v>0</v>
      </c>
      <c r="H670" s="13">
        <f t="shared" si="3552"/>
        <v>1</v>
      </c>
      <c r="I670" s="13">
        <f t="shared" si="3552"/>
        <v>1</v>
      </c>
      <c r="J670" s="13">
        <f t="shared" si="3552"/>
        <v>0</v>
      </c>
      <c r="K670" s="13">
        <f t="shared" si="3552"/>
        <v>0</v>
      </c>
      <c r="L670" s="13">
        <f t="shared" si="3552"/>
        <v>1</v>
      </c>
      <c r="M670" s="13">
        <f t="shared" si="3552"/>
        <v>0</v>
      </c>
      <c r="N670" s="13">
        <f t="shared" si="3552"/>
        <v>1</v>
      </c>
      <c r="O670" s="13">
        <f t="shared" si="3552"/>
        <v>0</v>
      </c>
      <c r="P670" s="13">
        <f t="shared" si="3552"/>
        <v>0</v>
      </c>
      <c r="Q670" s="13">
        <f t="shared" si="3552"/>
        <v>1</v>
      </c>
      <c r="R670" s="13">
        <f t="shared" si="3552"/>
        <v>1</v>
      </c>
      <c r="S670" s="13">
        <f t="shared" si="3552"/>
        <v>1</v>
      </c>
      <c r="T670" s="13">
        <f t="shared" si="3552"/>
        <v>0</v>
      </c>
      <c r="U670" s="13">
        <f t="shared" si="3552"/>
        <v>0</v>
      </c>
      <c r="V670" s="13">
        <f t="shared" si="3552"/>
        <v>1</v>
      </c>
      <c r="W670" s="13">
        <f t="shared" si="3552"/>
        <v>1</v>
      </c>
      <c r="X670" s="13">
        <f t="shared" si="3552"/>
        <v>1</v>
      </c>
      <c r="Y670" s="13">
        <f t="shared" si="3552"/>
        <v>0</v>
      </c>
      <c r="Z670" s="13">
        <f t="shared" si="3552"/>
        <v>0</v>
      </c>
      <c r="AA670" s="13">
        <f t="shared" si="3552"/>
        <v>0</v>
      </c>
      <c r="AB670" s="13">
        <f t="shared" si="3552"/>
        <v>1</v>
      </c>
      <c r="AC670" s="13">
        <f t="shared" si="3552"/>
        <v>1</v>
      </c>
      <c r="AD670" s="13">
        <f t="shared" si="3552"/>
        <v>0</v>
      </c>
      <c r="AE670" s="13">
        <f t="shared" si="3552"/>
        <v>0</v>
      </c>
      <c r="AF670" s="13">
        <f t="shared" si="3552"/>
        <v>0</v>
      </c>
      <c r="AG670" s="13">
        <f t="shared" si="3552"/>
        <v>1</v>
      </c>
      <c r="AH670" s="13">
        <f t="shared" si="3552"/>
        <v>0</v>
      </c>
      <c r="AI670" s="13">
        <f t="shared" si="3552"/>
        <v>0</v>
      </c>
      <c r="AM670" s="14"/>
    </row>
    <row r="671" spans="3:39" ht="15" customHeight="1" x14ac:dyDescent="0.45">
      <c r="C671" s="15" t="s">
        <v>41</v>
      </c>
      <c r="D671" s="13" t="str">
        <f>K675</f>
        <v>1</v>
      </c>
      <c r="E671" s="13" t="str">
        <f t="shared" ref="E671" si="3553">L675</f>
        <v>1</v>
      </c>
      <c r="F671" s="13" t="str">
        <f t="shared" ref="F671" si="3554">M675</f>
        <v>0</v>
      </c>
      <c r="G671" s="13" t="str">
        <f t="shared" ref="G671" si="3555">N675</f>
        <v>1</v>
      </c>
      <c r="H671" s="13" t="str">
        <f t="shared" ref="H671" si="3556">O675</f>
        <v>0</v>
      </c>
      <c r="I671" s="13" t="str">
        <f t="shared" ref="I671" si="3557">P675</f>
        <v>1</v>
      </c>
      <c r="J671" s="13" t="str">
        <f t="shared" ref="J671" si="3558">Q675</f>
        <v>0</v>
      </c>
      <c r="K671" s="13" t="str">
        <f t="shared" ref="K671" si="3559">R675</f>
        <v>1</v>
      </c>
      <c r="L671" s="13" t="str">
        <f t="shared" ref="L671" si="3560">S675</f>
        <v>1</v>
      </c>
      <c r="M671" s="13" t="str">
        <f t="shared" ref="M671" si="3561">T675</f>
        <v>0</v>
      </c>
      <c r="N671" s="13" t="str">
        <f t="shared" ref="N671" si="3562">U675</f>
        <v>1</v>
      </c>
      <c r="O671" s="13" t="str">
        <f t="shared" ref="O671" si="3563">V675</f>
        <v>1</v>
      </c>
      <c r="P671" s="13" t="str">
        <f t="shared" ref="P671" si="3564">W675</f>
        <v>0</v>
      </c>
      <c r="Q671" s="13" t="str">
        <f t="shared" ref="Q671" si="3565">X675</f>
        <v>0</v>
      </c>
      <c r="R671" s="13" t="str">
        <f t="shared" ref="R671" si="3566">Y675</f>
        <v>0</v>
      </c>
      <c r="S671" s="13" t="str">
        <f t="shared" ref="S671" si="3567">Z675</f>
        <v>1</v>
      </c>
      <c r="T671" s="13" t="str">
        <f t="shared" ref="T671" si="3568">AA675</f>
        <v>0</v>
      </c>
      <c r="U671" s="13" t="str">
        <f t="shared" ref="U671" si="3569">AB675</f>
        <v>1</v>
      </c>
      <c r="V671" s="13" t="str">
        <f t="shared" ref="V671" si="3570">AC675</f>
        <v>1</v>
      </c>
      <c r="W671" s="13" t="str">
        <f t="shared" ref="W671" si="3571">AD675</f>
        <v>0</v>
      </c>
      <c r="X671" s="13" t="str">
        <f t="shared" ref="X671" si="3572">AE675</f>
        <v>0</v>
      </c>
      <c r="Y671" s="13" t="str">
        <f t="shared" ref="Y671" si="3573">AF675</f>
        <v>0</v>
      </c>
      <c r="Z671" s="13" t="str">
        <f t="shared" ref="Z671" si="3574">AG675</f>
        <v>0</v>
      </c>
      <c r="AA671" s="13" t="str">
        <f t="shared" ref="AA671" si="3575">AH675</f>
        <v>0</v>
      </c>
      <c r="AB671" s="13" t="str">
        <f t="shared" ref="AB671" si="3576">AI675</f>
        <v>0</v>
      </c>
      <c r="AC671" s="13" t="str">
        <f>D675</f>
        <v>0</v>
      </c>
      <c r="AD671" s="13" t="str">
        <f t="shared" ref="AD671" si="3577">E675</f>
        <v>1</v>
      </c>
      <c r="AE671" s="13" t="str">
        <f t="shared" ref="AE671" si="3578">F675</f>
        <v>0</v>
      </c>
      <c r="AF671" s="13" t="str">
        <f t="shared" ref="AF671" si="3579">G675</f>
        <v>0</v>
      </c>
      <c r="AG671" s="13" t="str">
        <f t="shared" ref="AG671" si="3580">H675</f>
        <v>0</v>
      </c>
      <c r="AH671" s="13" t="str">
        <f t="shared" ref="AH671" si="3581">I675</f>
        <v>1</v>
      </c>
      <c r="AI671" s="13" t="str">
        <f t="shared" ref="AI671" si="3582">J675</f>
        <v>1</v>
      </c>
      <c r="AL671" s="22" t="s">
        <v>62</v>
      </c>
      <c r="AM671" s="14" t="str">
        <f>CONCATENATE(D666,H666,L666,P666,T666,X666,AB666,AF666)</f>
        <v>0AE1B7CA</v>
      </c>
    </row>
    <row r="672" spans="3:39" ht="15" customHeight="1" thickBot="1" x14ac:dyDescent="0.5">
      <c r="C672" s="15" t="s">
        <v>42</v>
      </c>
      <c r="D672" s="13" t="str">
        <f>Y675</f>
        <v>0</v>
      </c>
      <c r="E672" s="13" t="str">
        <f t="shared" ref="E672" si="3583">Z675</f>
        <v>1</v>
      </c>
      <c r="F672" s="13" t="str">
        <f t="shared" ref="F672" si="3584">AA675</f>
        <v>0</v>
      </c>
      <c r="G672" s="13" t="str">
        <f t="shared" ref="G672" si="3585">AB675</f>
        <v>1</v>
      </c>
      <c r="H672" s="13" t="str">
        <f t="shared" ref="H672" si="3586">AC675</f>
        <v>1</v>
      </c>
      <c r="I672" s="13" t="str">
        <f t="shared" ref="I672" si="3587">AD675</f>
        <v>0</v>
      </c>
      <c r="J672" s="13" t="str">
        <f t="shared" ref="J672" si="3588">AE675</f>
        <v>0</v>
      </c>
      <c r="K672" s="13" t="str">
        <f t="shared" ref="K672" si="3589">AF675</f>
        <v>0</v>
      </c>
      <c r="L672" s="13" t="str">
        <f t="shared" ref="L672" si="3590">AG675</f>
        <v>0</v>
      </c>
      <c r="M672" s="13" t="str">
        <f t="shared" ref="M672" si="3591">AH675</f>
        <v>0</v>
      </c>
      <c r="N672" s="13" t="str">
        <f t="shared" ref="N672" si="3592">AI675</f>
        <v>0</v>
      </c>
      <c r="O672" s="13" t="str">
        <f>D675</f>
        <v>0</v>
      </c>
      <c r="P672" s="13" t="str">
        <f t="shared" ref="P672" si="3593">E675</f>
        <v>1</v>
      </c>
      <c r="Q672" s="13" t="str">
        <f t="shared" ref="Q672" si="3594">F675</f>
        <v>0</v>
      </c>
      <c r="R672" s="13" t="str">
        <f t="shared" ref="R672" si="3595">G675</f>
        <v>0</v>
      </c>
      <c r="S672" s="13" t="str">
        <f t="shared" ref="S672" si="3596">H675</f>
        <v>0</v>
      </c>
      <c r="T672" s="13" t="str">
        <f t="shared" ref="T672" si="3597">I675</f>
        <v>1</v>
      </c>
      <c r="U672" s="13" t="str">
        <f t="shared" ref="U672" si="3598">J675</f>
        <v>1</v>
      </c>
      <c r="V672" s="13" t="str">
        <f t="shared" ref="V672" si="3599">K675</f>
        <v>1</v>
      </c>
      <c r="W672" s="13" t="str">
        <f t="shared" ref="W672" si="3600">L675</f>
        <v>1</v>
      </c>
      <c r="X672" s="13" t="str">
        <f t="shared" ref="X672" si="3601">M675</f>
        <v>0</v>
      </c>
      <c r="Y672" s="13" t="str">
        <f t="shared" ref="Y672" si="3602">N675</f>
        <v>1</v>
      </c>
      <c r="Z672" s="13" t="str">
        <f t="shared" ref="Z672" si="3603">O675</f>
        <v>0</v>
      </c>
      <c r="AA672" s="13" t="str">
        <f t="shared" ref="AA672" si="3604">P675</f>
        <v>1</v>
      </c>
      <c r="AB672" s="13" t="str">
        <f t="shared" ref="AB672" si="3605">Q675</f>
        <v>0</v>
      </c>
      <c r="AC672" s="13" t="str">
        <f t="shared" ref="AC672" si="3606">R675</f>
        <v>1</v>
      </c>
      <c r="AD672" s="13" t="str">
        <f t="shared" ref="AD672" si="3607">S675</f>
        <v>1</v>
      </c>
      <c r="AE672" s="13" t="str">
        <f t="shared" ref="AE672" si="3608">T675</f>
        <v>0</v>
      </c>
      <c r="AF672" s="13" t="str">
        <f t="shared" ref="AF672" si="3609">U675</f>
        <v>1</v>
      </c>
      <c r="AG672" s="13" t="str">
        <f t="shared" ref="AG672" si="3610">V675</f>
        <v>1</v>
      </c>
      <c r="AH672" s="13" t="str">
        <f t="shared" ref="AH672" si="3611">W675</f>
        <v>0</v>
      </c>
      <c r="AI672" s="13" t="str">
        <f t="shared" ref="AI672" si="3612">X675</f>
        <v>0</v>
      </c>
      <c r="AL672" s="14" t="s">
        <v>64</v>
      </c>
      <c r="AM672" s="14" t="str">
        <f>AM658</f>
        <v>FAD81567</v>
      </c>
    </row>
    <row r="673" spans="1:39" ht="15" customHeight="1" thickBot="1" x14ac:dyDescent="0.5">
      <c r="C673" s="15" t="s">
        <v>43</v>
      </c>
      <c r="D673" s="13" t="str">
        <f>AD675</f>
        <v>0</v>
      </c>
      <c r="E673" s="13" t="str">
        <f t="shared" ref="E673" si="3613">AE675</f>
        <v>0</v>
      </c>
      <c r="F673" s="13" t="str">
        <f t="shared" ref="F673" si="3614">AF675</f>
        <v>0</v>
      </c>
      <c r="G673" s="13" t="str">
        <f t="shared" ref="G673" si="3615">AG675</f>
        <v>0</v>
      </c>
      <c r="H673" s="13" t="str">
        <f t="shared" ref="H673" si="3616">AH675</f>
        <v>0</v>
      </c>
      <c r="I673" s="13" t="str">
        <f t="shared" ref="I673" si="3617">AI675</f>
        <v>0</v>
      </c>
      <c r="J673" s="13" t="str">
        <f>D675</f>
        <v>0</v>
      </c>
      <c r="K673" s="13" t="str">
        <f t="shared" ref="K673" si="3618">E675</f>
        <v>1</v>
      </c>
      <c r="L673" s="13" t="str">
        <f t="shared" ref="L673" si="3619">F675</f>
        <v>0</v>
      </c>
      <c r="M673" s="13" t="str">
        <f t="shared" ref="M673" si="3620">G675</f>
        <v>0</v>
      </c>
      <c r="N673" s="13" t="str">
        <f t="shared" ref="N673" si="3621">H675</f>
        <v>0</v>
      </c>
      <c r="O673" s="13" t="str">
        <f t="shared" ref="O673" si="3622">I675</f>
        <v>1</v>
      </c>
      <c r="P673" s="13" t="str">
        <f t="shared" ref="P673" si="3623">J675</f>
        <v>1</v>
      </c>
      <c r="Q673" s="13" t="str">
        <f t="shared" ref="Q673" si="3624">K675</f>
        <v>1</v>
      </c>
      <c r="R673" s="13" t="str">
        <f t="shared" ref="R673" si="3625">L675</f>
        <v>1</v>
      </c>
      <c r="S673" s="13" t="str">
        <f t="shared" ref="S673" si="3626">M675</f>
        <v>0</v>
      </c>
      <c r="T673" s="13" t="str">
        <f t="shared" ref="T673" si="3627">N675</f>
        <v>1</v>
      </c>
      <c r="U673" s="13" t="str">
        <f t="shared" ref="U673" si="3628">O675</f>
        <v>0</v>
      </c>
      <c r="V673" s="13" t="str">
        <f t="shared" ref="V673" si="3629">P675</f>
        <v>1</v>
      </c>
      <c r="W673" s="13" t="str">
        <f t="shared" ref="W673" si="3630">Q675</f>
        <v>0</v>
      </c>
      <c r="X673" s="13" t="str">
        <f t="shared" ref="X673" si="3631">R675</f>
        <v>1</v>
      </c>
      <c r="Y673" s="13" t="str">
        <f t="shared" ref="Y673" si="3632">S675</f>
        <v>1</v>
      </c>
      <c r="Z673" s="13" t="str">
        <f t="shared" ref="Z673" si="3633">T675</f>
        <v>0</v>
      </c>
      <c r="AA673" s="13" t="str">
        <f t="shared" ref="AA673" si="3634">U675</f>
        <v>1</v>
      </c>
      <c r="AB673" s="13" t="str">
        <f t="shared" ref="AB673" si="3635">V675</f>
        <v>1</v>
      </c>
      <c r="AC673" s="13" t="str">
        <f t="shared" ref="AC673" si="3636">W675</f>
        <v>0</v>
      </c>
      <c r="AD673" s="13" t="str">
        <f t="shared" ref="AD673" si="3637">X675</f>
        <v>0</v>
      </c>
      <c r="AE673" s="13" t="str">
        <f t="shared" ref="AE673" si="3638">Y675</f>
        <v>0</v>
      </c>
      <c r="AF673" s="13" t="str">
        <f>Z675</f>
        <v>1</v>
      </c>
      <c r="AG673" s="13" t="str">
        <f t="shared" ref="AG673" si="3639">AA675</f>
        <v>0</v>
      </c>
      <c r="AH673" s="13" t="str">
        <f t="shared" ref="AH673" si="3640">AB675</f>
        <v>1</v>
      </c>
      <c r="AI673" s="13" t="str">
        <f t="shared" ref="AI673" si="3641">AC675</f>
        <v>1</v>
      </c>
      <c r="AL673" s="16" t="s">
        <v>63</v>
      </c>
      <c r="AM673" s="20" t="str">
        <f>DEC2HEX(MOD(HEX2DEC(AM671)+HEX2DEC(AM672),2^32),8)</f>
        <v>05B9CD31</v>
      </c>
    </row>
    <row r="674" spans="1:39" ht="15" customHeight="1" thickBot="1" x14ac:dyDescent="0.6">
      <c r="C674" s="17" t="s">
        <v>44</v>
      </c>
      <c r="D674" s="13" t="str">
        <f>MID($AM637,1,1)</f>
        <v>4</v>
      </c>
      <c r="H674" s="13" t="str">
        <f>MID($AM637,2,1)</f>
        <v>7</v>
      </c>
      <c r="L674" s="13" t="str">
        <f>MID($AM637,3,1)</f>
        <v>A</v>
      </c>
      <c r="P674" s="13" t="str">
        <f>MID($AM637,4,1)</f>
        <v>B</v>
      </c>
      <c r="T674" s="13" t="str">
        <f>MID($AM637,5,1)</f>
        <v>6</v>
      </c>
      <c r="X674" s="13" t="str">
        <f>MID($AM637,6,1)</f>
        <v>2</v>
      </c>
      <c r="AB674" s="13" t="str">
        <f>MID($AM637,7,1)</f>
        <v>C</v>
      </c>
      <c r="AF674" s="13" t="str">
        <f>MID($AM637,8,1)</f>
        <v>0</v>
      </c>
      <c r="AM674" s="14"/>
    </row>
    <row r="675" spans="1:39" ht="15" customHeight="1" thickBot="1" x14ac:dyDescent="0.5">
      <c r="C675" s="15" t="s">
        <v>45</v>
      </c>
      <c r="D675" s="13" t="str">
        <f>MID(DEC2BIN(HEX2DEC(D674),4),1,1)</f>
        <v>0</v>
      </c>
      <c r="E675" s="13" t="str">
        <f>MID(DEC2BIN(HEX2DEC(D674),4),2,1)</f>
        <v>1</v>
      </c>
      <c r="F675" s="13" t="str">
        <f>MID(DEC2BIN(HEX2DEC(D674),4),3,1)</f>
        <v>0</v>
      </c>
      <c r="G675" s="13" t="str">
        <f>MID(DEC2BIN(HEX2DEC(D674),4),4,1)</f>
        <v>0</v>
      </c>
      <c r="H675" s="13" t="str">
        <f>MID(DEC2BIN(HEX2DEC(H674),4),1,1)</f>
        <v>0</v>
      </c>
      <c r="I675" s="13" t="str">
        <f>MID(DEC2BIN(HEX2DEC(H674),4),2,1)</f>
        <v>1</v>
      </c>
      <c r="J675" s="13" t="str">
        <f>MID(DEC2BIN(HEX2DEC(H674),4),3,1)</f>
        <v>1</v>
      </c>
      <c r="K675" s="13" t="str">
        <f>MID(DEC2BIN(HEX2DEC(H674),4),4,1)</f>
        <v>1</v>
      </c>
      <c r="L675" s="13" t="str">
        <f>MID(DEC2BIN(HEX2DEC(L674),4),1,1)</f>
        <v>1</v>
      </c>
      <c r="M675" s="13" t="str">
        <f>MID(DEC2BIN(HEX2DEC(L674),4),2,1)</f>
        <v>0</v>
      </c>
      <c r="N675" s="13" t="str">
        <f>MID(DEC2BIN(HEX2DEC(L674),4),3,1)</f>
        <v>1</v>
      </c>
      <c r="O675" s="13" t="str">
        <f>MID(DEC2BIN(HEX2DEC(L674),4),4,1)</f>
        <v>0</v>
      </c>
      <c r="P675" s="13" t="str">
        <f>MID(DEC2BIN(HEX2DEC(P674),4),1,1)</f>
        <v>1</v>
      </c>
      <c r="Q675" s="13" t="str">
        <f>MID(DEC2BIN(HEX2DEC(P674),4),2,1)</f>
        <v>0</v>
      </c>
      <c r="R675" s="13" t="str">
        <f>MID(DEC2BIN(HEX2DEC(P674),4),3,1)</f>
        <v>1</v>
      </c>
      <c r="S675" s="13" t="str">
        <f>MID(DEC2BIN(HEX2DEC(P674),4),4,1)</f>
        <v>1</v>
      </c>
      <c r="T675" s="13" t="str">
        <f>MID(DEC2BIN(HEX2DEC(T674),4),1,1)</f>
        <v>0</v>
      </c>
      <c r="U675" s="13" t="str">
        <f>MID(DEC2BIN(HEX2DEC(T674),4),2,1)</f>
        <v>1</v>
      </c>
      <c r="V675" s="13" t="str">
        <f>MID(DEC2BIN(HEX2DEC(T674),4),3,1)</f>
        <v>1</v>
      </c>
      <c r="W675" s="13" t="str">
        <f>MID(DEC2BIN(HEX2DEC(T674),4),4,1)</f>
        <v>0</v>
      </c>
      <c r="X675" s="13" t="str">
        <f>MID(DEC2BIN(HEX2DEC(X674),4),1,1)</f>
        <v>0</v>
      </c>
      <c r="Y675" s="13" t="str">
        <f>MID(DEC2BIN(HEX2DEC(X674),4),2,1)</f>
        <v>0</v>
      </c>
      <c r="Z675" s="13" t="str">
        <f>MID(DEC2BIN(HEX2DEC(X674),4),3,1)</f>
        <v>1</v>
      </c>
      <c r="AA675" s="13" t="str">
        <f>MID(DEC2BIN(HEX2DEC(X674),4),4,1)</f>
        <v>0</v>
      </c>
      <c r="AB675" s="13" t="str">
        <f>MID(DEC2BIN(HEX2DEC(AB674),4),1,1)</f>
        <v>1</v>
      </c>
      <c r="AC675" s="13" t="str">
        <f>MID(DEC2BIN(HEX2DEC(AB674),4),2,1)</f>
        <v>1</v>
      </c>
      <c r="AD675" s="13" t="str">
        <f>MID(DEC2BIN(HEX2DEC(AB674),4),3,1)</f>
        <v>0</v>
      </c>
      <c r="AE675" s="13" t="str">
        <f>MID(DEC2BIN(HEX2DEC(AB674),4),4,1)</f>
        <v>0</v>
      </c>
      <c r="AF675" s="13" t="str">
        <f>MID(DEC2BIN(HEX2DEC(AF674),4),1,1)</f>
        <v>0</v>
      </c>
      <c r="AG675" s="13" t="str">
        <f>MID(DEC2BIN(HEX2DEC(AF674),4),2,1)</f>
        <v>0</v>
      </c>
      <c r="AH675" s="13" t="str">
        <f>MID(DEC2BIN(HEX2DEC(AF674),4),3,1)</f>
        <v>0</v>
      </c>
      <c r="AI675" s="13" t="str">
        <f>MID(DEC2BIN(HEX2DEC(AF674),4),4,1)</f>
        <v>0</v>
      </c>
      <c r="AL675" s="16" t="s">
        <v>65</v>
      </c>
      <c r="AM675" s="20" t="str">
        <f>CONCATENATE(D674,H674,L674,P674,T674,X674,AB674,AF674)</f>
        <v>47AB62C0</v>
      </c>
    </row>
    <row r="676" spans="1:39" ht="15" customHeight="1" thickBot="1" x14ac:dyDescent="0.6">
      <c r="C676" s="17" t="s">
        <v>46</v>
      </c>
      <c r="D676" s="13" t="str">
        <f>D638</f>
        <v>1</v>
      </c>
      <c r="H676" s="13" t="str">
        <f t="shared" ref="H676" si="3642">H638</f>
        <v>6</v>
      </c>
      <c r="L676" s="13" t="str">
        <f t="shared" ref="L676" si="3643">L638</f>
        <v>2</v>
      </c>
      <c r="P676" s="13" t="str">
        <f t="shared" ref="P676" si="3644">P638</f>
        <v>8</v>
      </c>
      <c r="T676" s="13" t="str">
        <f t="shared" ref="T676" si="3645">T638</f>
        <v>2</v>
      </c>
      <c r="X676" s="13" t="str">
        <f t="shared" ref="X676" si="3646">X638</f>
        <v>2</v>
      </c>
      <c r="AB676" s="13" t="str">
        <f t="shared" ref="AB676" si="3647">AB638</f>
        <v>B</v>
      </c>
      <c r="AF676" s="13" t="str">
        <f t="shared" ref="AF676" si="3648">AF638</f>
        <v>0</v>
      </c>
      <c r="AM676" s="14"/>
    </row>
    <row r="677" spans="1:39" ht="15" customHeight="1" thickBot="1" x14ac:dyDescent="0.5">
      <c r="C677" s="15" t="s">
        <v>47</v>
      </c>
      <c r="D677" s="13" t="str">
        <f>MID(DEC2BIN(HEX2DEC(D676),4),1,1)</f>
        <v>0</v>
      </c>
      <c r="E677" s="13" t="str">
        <f>MID(DEC2BIN(HEX2DEC(D676),4),2,1)</f>
        <v>0</v>
      </c>
      <c r="F677" s="13" t="str">
        <f>MID(DEC2BIN(HEX2DEC(D676),4),3,1)</f>
        <v>0</v>
      </c>
      <c r="G677" s="13" t="str">
        <f>MID(DEC2BIN(HEX2DEC(D676),4),4,1)</f>
        <v>1</v>
      </c>
      <c r="H677" s="13" t="str">
        <f>MID(DEC2BIN(HEX2DEC(H676),4),1,1)</f>
        <v>0</v>
      </c>
      <c r="I677" s="13" t="str">
        <f>MID(DEC2BIN(HEX2DEC(H676),4),2,1)</f>
        <v>1</v>
      </c>
      <c r="J677" s="13" t="str">
        <f>MID(DEC2BIN(HEX2DEC(H676),4),3,1)</f>
        <v>1</v>
      </c>
      <c r="K677" s="13" t="str">
        <f>MID(DEC2BIN(HEX2DEC(H676),4),4,1)</f>
        <v>0</v>
      </c>
      <c r="L677" s="13" t="str">
        <f>MID(DEC2BIN(HEX2DEC(L676),4),1,1)</f>
        <v>0</v>
      </c>
      <c r="M677" s="13" t="str">
        <f>MID(DEC2BIN(HEX2DEC(L676),4),2,1)</f>
        <v>0</v>
      </c>
      <c r="N677" s="13" t="str">
        <f>MID(DEC2BIN(HEX2DEC(L676),4),3,1)</f>
        <v>1</v>
      </c>
      <c r="O677" s="13" t="str">
        <f>MID(DEC2BIN(HEX2DEC(L676),4),4,1)</f>
        <v>0</v>
      </c>
      <c r="P677" s="13" t="str">
        <f>MID(DEC2BIN(HEX2DEC(P676),4),1,1)</f>
        <v>1</v>
      </c>
      <c r="Q677" s="13" t="str">
        <f>MID(DEC2BIN(HEX2DEC(P676),4),2,1)</f>
        <v>0</v>
      </c>
      <c r="R677" s="13" t="str">
        <f>MID(DEC2BIN(HEX2DEC(P676),4),3,1)</f>
        <v>0</v>
      </c>
      <c r="S677" s="13" t="str">
        <f>MID(DEC2BIN(HEX2DEC(P676),4),4,1)</f>
        <v>0</v>
      </c>
      <c r="T677" s="13" t="str">
        <f>MID(DEC2BIN(HEX2DEC(T676),4),1,1)</f>
        <v>0</v>
      </c>
      <c r="U677" s="13" t="str">
        <f>MID(DEC2BIN(HEX2DEC(T676),4),2,1)</f>
        <v>0</v>
      </c>
      <c r="V677" s="13" t="str">
        <f>MID(DEC2BIN(HEX2DEC(T676),4),3,1)</f>
        <v>1</v>
      </c>
      <c r="W677" s="13" t="str">
        <f>MID(DEC2BIN(HEX2DEC(T676),4),4,1)</f>
        <v>0</v>
      </c>
      <c r="X677" s="13" t="str">
        <f>MID(DEC2BIN(HEX2DEC(X676),4),1,1)</f>
        <v>0</v>
      </c>
      <c r="Y677" s="13" t="str">
        <f>MID(DEC2BIN(HEX2DEC(X676),4),2,1)</f>
        <v>0</v>
      </c>
      <c r="Z677" s="13" t="str">
        <f>MID(DEC2BIN(HEX2DEC(X676),4),3,1)</f>
        <v>1</v>
      </c>
      <c r="AA677" s="13" t="str">
        <f>MID(DEC2BIN(HEX2DEC(X676),4),4,1)</f>
        <v>0</v>
      </c>
      <c r="AB677" s="13" t="str">
        <f>MID(DEC2BIN(HEX2DEC(AB676),4),1,1)</f>
        <v>1</v>
      </c>
      <c r="AC677" s="13" t="str">
        <f>MID(DEC2BIN(HEX2DEC(AB676),4),2,1)</f>
        <v>0</v>
      </c>
      <c r="AD677" s="13" t="str">
        <f>MID(DEC2BIN(HEX2DEC(AB676),4),3,1)</f>
        <v>1</v>
      </c>
      <c r="AE677" s="13" t="str">
        <f>MID(DEC2BIN(HEX2DEC(AB676),4),4,1)</f>
        <v>1</v>
      </c>
      <c r="AF677" s="13" t="str">
        <f>MID(DEC2BIN(HEX2DEC(AF676),4),1,1)</f>
        <v>0</v>
      </c>
      <c r="AG677" s="13" t="str">
        <f>MID(DEC2BIN(HEX2DEC(AF676),4),2,1)</f>
        <v>0</v>
      </c>
      <c r="AH677" s="13" t="str">
        <f>MID(DEC2BIN(HEX2DEC(AF676),4),3,1)</f>
        <v>0</v>
      </c>
      <c r="AI677" s="13" t="str">
        <f>MID(DEC2BIN(HEX2DEC(AF676),4),4,1)</f>
        <v>0</v>
      </c>
      <c r="AL677" s="16" t="s">
        <v>66</v>
      </c>
      <c r="AM677" s="20" t="str">
        <f>CONCATENATE(D676,H676,L676,P676,T676,X676,AB676,AF676)</f>
        <v>162822B0</v>
      </c>
    </row>
    <row r="678" spans="1:39" ht="15" customHeight="1" thickBot="1" x14ac:dyDescent="0.6">
      <c r="C678" s="17" t="s">
        <v>48</v>
      </c>
      <c r="D678" s="13" t="str">
        <f>D640</f>
        <v>9</v>
      </c>
      <c r="H678" s="13" t="str">
        <f t="shared" ref="H678" si="3649">H640</f>
        <v>1</v>
      </c>
      <c r="L678" s="13" t="str">
        <f t="shared" ref="L678" si="3650">L640</f>
        <v>3</v>
      </c>
      <c r="P678" s="13" t="str">
        <f t="shared" ref="P678" si="3651">P640</f>
        <v>4</v>
      </c>
      <c r="T678" s="13" t="str">
        <f t="shared" ref="T678" si="3652">T640</f>
        <v>2</v>
      </c>
      <c r="X678" s="13" t="str">
        <f t="shared" ref="X678" si="3653">X640</f>
        <v>2</v>
      </c>
      <c r="AB678" s="13" t="str">
        <f t="shared" ref="AB678" si="3654">AB640</f>
        <v>2</v>
      </c>
      <c r="AF678" s="13" t="str">
        <f t="shared" ref="AF678" si="3655">AF640</f>
        <v>F</v>
      </c>
      <c r="AM678" s="14"/>
    </row>
    <row r="679" spans="1:39" ht="15" customHeight="1" thickBot="1" x14ac:dyDescent="0.5">
      <c r="C679" s="15" t="s">
        <v>49</v>
      </c>
      <c r="D679" s="13" t="str">
        <f>MID(DEC2BIN(HEX2DEC(D678),4),1,1)</f>
        <v>1</v>
      </c>
      <c r="E679" s="13" t="str">
        <f>MID(DEC2BIN(HEX2DEC(D678),4),2,1)</f>
        <v>0</v>
      </c>
      <c r="F679" s="13" t="str">
        <f>MID(DEC2BIN(HEX2DEC(D678),4),3,1)</f>
        <v>0</v>
      </c>
      <c r="G679" s="13" t="str">
        <f>MID(DEC2BIN(HEX2DEC(D678),4),4,1)</f>
        <v>1</v>
      </c>
      <c r="H679" s="13" t="str">
        <f>MID(DEC2BIN(HEX2DEC(H678),4),1,1)</f>
        <v>0</v>
      </c>
      <c r="I679" s="13" t="str">
        <f>MID(DEC2BIN(HEX2DEC(H678),4),2,1)</f>
        <v>0</v>
      </c>
      <c r="J679" s="13" t="str">
        <f>MID(DEC2BIN(HEX2DEC(H678),4),3,1)</f>
        <v>0</v>
      </c>
      <c r="K679" s="13" t="str">
        <f>MID(DEC2BIN(HEX2DEC(H678),4),4,1)</f>
        <v>1</v>
      </c>
      <c r="L679" s="13" t="str">
        <f>MID(DEC2BIN(HEX2DEC(L678),4),1,1)</f>
        <v>0</v>
      </c>
      <c r="M679" s="13" t="str">
        <f>MID(DEC2BIN(HEX2DEC(L678),4),2,1)</f>
        <v>0</v>
      </c>
      <c r="N679" s="13" t="str">
        <f>MID(DEC2BIN(HEX2DEC(L678),4),3,1)</f>
        <v>1</v>
      </c>
      <c r="O679" s="13" t="str">
        <f>MID(DEC2BIN(HEX2DEC(L678),4),4,1)</f>
        <v>1</v>
      </c>
      <c r="P679" s="13" t="str">
        <f>MID(DEC2BIN(HEX2DEC(P678),4),1,1)</f>
        <v>0</v>
      </c>
      <c r="Q679" s="13" t="str">
        <f>MID(DEC2BIN(HEX2DEC(P678),4),2,1)</f>
        <v>1</v>
      </c>
      <c r="R679" s="13" t="str">
        <f>MID(DEC2BIN(HEX2DEC(P678),4),3,1)</f>
        <v>0</v>
      </c>
      <c r="S679" s="13" t="str">
        <f>MID(DEC2BIN(HEX2DEC(P678),4),4,1)</f>
        <v>0</v>
      </c>
      <c r="T679" s="13" t="str">
        <f>MID(DEC2BIN(HEX2DEC(T678),4),1,1)</f>
        <v>0</v>
      </c>
      <c r="U679" s="13" t="str">
        <f>MID(DEC2BIN(HEX2DEC(T678),4),2,1)</f>
        <v>0</v>
      </c>
      <c r="V679" s="13" t="str">
        <f>MID(DEC2BIN(HEX2DEC(T678),4),3,1)</f>
        <v>1</v>
      </c>
      <c r="W679" s="13" t="str">
        <f>MID(DEC2BIN(HEX2DEC(T678),4),4,1)</f>
        <v>0</v>
      </c>
      <c r="X679" s="13" t="str">
        <f>MID(DEC2BIN(HEX2DEC(X678),4),1,1)</f>
        <v>0</v>
      </c>
      <c r="Y679" s="13" t="str">
        <f>MID(DEC2BIN(HEX2DEC(X678),4),2,1)</f>
        <v>0</v>
      </c>
      <c r="Z679" s="13" t="str">
        <f>MID(DEC2BIN(HEX2DEC(X678),4),3,1)</f>
        <v>1</v>
      </c>
      <c r="AA679" s="13" t="str">
        <f>MID(DEC2BIN(HEX2DEC(X678),4),4,1)</f>
        <v>0</v>
      </c>
      <c r="AB679" s="13" t="str">
        <f>MID(DEC2BIN(HEX2DEC(AB678),4),1,1)</f>
        <v>0</v>
      </c>
      <c r="AC679" s="13" t="str">
        <f>MID(DEC2BIN(HEX2DEC(AB678),4),2,1)</f>
        <v>0</v>
      </c>
      <c r="AD679" s="13" t="str">
        <f>MID(DEC2BIN(HEX2DEC(AB678),4),3,1)</f>
        <v>1</v>
      </c>
      <c r="AE679" s="13" t="str">
        <f>MID(DEC2BIN(HEX2DEC(AB678),4),4,1)</f>
        <v>0</v>
      </c>
      <c r="AF679" s="13" t="str">
        <f>MID(DEC2BIN(HEX2DEC(AF678),4),1,1)</f>
        <v>1</v>
      </c>
      <c r="AG679" s="13" t="str">
        <f>MID(DEC2BIN(HEX2DEC(AF678),4),2,1)</f>
        <v>1</v>
      </c>
      <c r="AH679" s="13" t="str">
        <f>MID(DEC2BIN(HEX2DEC(AF678),4),3,1)</f>
        <v>1</v>
      </c>
      <c r="AI679" s="13" t="str">
        <f>MID(DEC2BIN(HEX2DEC(AF678),4),4,1)</f>
        <v>1</v>
      </c>
      <c r="AL679" s="16" t="s">
        <v>55</v>
      </c>
      <c r="AM679" s="20" t="str">
        <f>CONCATENATE(D678,H678,L678,P678,T678,X678,AB678,AF678)</f>
        <v>9134222F</v>
      </c>
    </row>
    <row r="680" spans="1:39" ht="15" customHeight="1" x14ac:dyDescent="0.45">
      <c r="C680" s="15" t="s">
        <v>50</v>
      </c>
      <c r="D680" s="13" t="str">
        <f>IF(VALUE(D675)=1,D677,D679)</f>
        <v>1</v>
      </c>
      <c r="E680" s="13" t="str">
        <f t="shared" ref="E680:AI680" si="3656">IF(VALUE(E675)=1,E677,E679)</f>
        <v>0</v>
      </c>
      <c r="F680" s="13" t="str">
        <f t="shared" si="3656"/>
        <v>0</v>
      </c>
      <c r="G680" s="13" t="str">
        <f t="shared" si="3656"/>
        <v>1</v>
      </c>
      <c r="H680" s="13" t="str">
        <f t="shared" si="3656"/>
        <v>0</v>
      </c>
      <c r="I680" s="13" t="str">
        <f t="shared" si="3656"/>
        <v>1</v>
      </c>
      <c r="J680" s="13" t="str">
        <f t="shared" si="3656"/>
        <v>1</v>
      </c>
      <c r="K680" s="13" t="str">
        <f t="shared" si="3656"/>
        <v>0</v>
      </c>
      <c r="L680" s="13" t="str">
        <f t="shared" si="3656"/>
        <v>0</v>
      </c>
      <c r="M680" s="13" t="str">
        <f t="shared" si="3656"/>
        <v>0</v>
      </c>
      <c r="N680" s="13" t="str">
        <f t="shared" si="3656"/>
        <v>1</v>
      </c>
      <c r="O680" s="13" t="str">
        <f t="shared" si="3656"/>
        <v>1</v>
      </c>
      <c r="P680" s="13" t="str">
        <f t="shared" si="3656"/>
        <v>1</v>
      </c>
      <c r="Q680" s="13" t="str">
        <f t="shared" si="3656"/>
        <v>1</v>
      </c>
      <c r="R680" s="13" t="str">
        <f t="shared" si="3656"/>
        <v>0</v>
      </c>
      <c r="S680" s="13" t="str">
        <f t="shared" si="3656"/>
        <v>0</v>
      </c>
      <c r="T680" s="13" t="str">
        <f t="shared" si="3656"/>
        <v>0</v>
      </c>
      <c r="U680" s="13" t="str">
        <f t="shared" si="3656"/>
        <v>0</v>
      </c>
      <c r="V680" s="13" t="str">
        <f t="shared" si="3656"/>
        <v>1</v>
      </c>
      <c r="W680" s="13" t="str">
        <f t="shared" si="3656"/>
        <v>0</v>
      </c>
      <c r="X680" s="13" t="str">
        <f t="shared" si="3656"/>
        <v>0</v>
      </c>
      <c r="Y680" s="13" t="str">
        <f t="shared" si="3656"/>
        <v>0</v>
      </c>
      <c r="Z680" s="13" t="str">
        <f t="shared" si="3656"/>
        <v>1</v>
      </c>
      <c r="AA680" s="13" t="str">
        <f t="shared" si="3656"/>
        <v>0</v>
      </c>
      <c r="AB680" s="13" t="str">
        <f t="shared" si="3656"/>
        <v>1</v>
      </c>
      <c r="AC680" s="13" t="str">
        <f t="shared" si="3656"/>
        <v>0</v>
      </c>
      <c r="AD680" s="13" t="str">
        <f t="shared" si="3656"/>
        <v>1</v>
      </c>
      <c r="AE680" s="13" t="str">
        <f t="shared" si="3656"/>
        <v>0</v>
      </c>
      <c r="AF680" s="13" t="str">
        <f t="shared" si="3656"/>
        <v>1</v>
      </c>
      <c r="AG680" s="13" t="str">
        <f t="shared" si="3656"/>
        <v>1</v>
      </c>
      <c r="AH680" s="13" t="str">
        <f t="shared" si="3656"/>
        <v>1</v>
      </c>
      <c r="AI680" s="13" t="str">
        <f t="shared" si="3656"/>
        <v>1</v>
      </c>
    </row>
    <row r="681" spans="1:39" ht="15" customHeight="1" x14ac:dyDescent="0.45">
      <c r="C681" s="15" t="s">
        <v>51</v>
      </c>
      <c r="D681" s="13" t="str">
        <f>BIN2HEX(CONCATENATE(D680,E680,F680,G680))</f>
        <v>9</v>
      </c>
      <c r="H681" s="13" t="str">
        <f>BIN2HEX(CONCATENATE(H680,I680,J680,K680))</f>
        <v>6</v>
      </c>
      <c r="L681" s="13" t="str">
        <f>BIN2HEX(CONCATENATE(L680,M680,N680,O680))</f>
        <v>3</v>
      </c>
      <c r="P681" s="13" t="str">
        <f>BIN2HEX(CONCATENATE(P680,Q680,R680,S680))</f>
        <v>C</v>
      </c>
      <c r="T681" s="13" t="str">
        <f>BIN2HEX(CONCATENATE(T680,U680,V680,W680))</f>
        <v>2</v>
      </c>
      <c r="X681" s="13" t="str">
        <f>BIN2HEX(CONCATENATE(X680,Y680,Z680,AA680))</f>
        <v>2</v>
      </c>
      <c r="AB681" s="13" t="str">
        <f>BIN2HEX(CONCATENATE(AB680,AC680,AD680,AE680))</f>
        <v>A</v>
      </c>
      <c r="AF681" s="13" t="str">
        <f>BIN2HEX(CONCATENATE(AF680,AG680,AH680,AI680))</f>
        <v>F</v>
      </c>
    </row>
    <row r="682" spans="1:39" ht="15" customHeight="1" x14ac:dyDescent="0.55000000000000004">
      <c r="C682" s="17" t="s">
        <v>52</v>
      </c>
      <c r="D682" s="13" t="str">
        <f>D642</f>
        <v>1</v>
      </c>
      <c r="H682" s="13" t="str">
        <f t="shared" ref="H682" si="3657">H642</f>
        <v>5</v>
      </c>
      <c r="L682" s="13" t="str">
        <f t="shared" ref="L682" si="3658">L642</f>
        <v>F</v>
      </c>
      <c r="P682" s="13" t="str">
        <f t="shared" ref="P682" si="3659">P642</f>
        <v>4</v>
      </c>
      <c r="T682" s="13" t="str">
        <f t="shared" ref="T682" si="3660">T642</f>
        <v>1</v>
      </c>
      <c r="X682" s="13" t="str">
        <f t="shared" ref="X682" si="3661">X642</f>
        <v>1</v>
      </c>
      <c r="AB682" s="13" t="str">
        <f t="shared" ref="AB682" si="3662">AB642</f>
        <v>9</v>
      </c>
      <c r="AF682" s="13" t="str">
        <f t="shared" ref="AF682" si="3663">AF642</f>
        <v>7</v>
      </c>
    </row>
    <row r="683" spans="1:39" ht="15" customHeight="1" x14ac:dyDescent="0.45">
      <c r="D683" s="13" t="str">
        <f>MID(DEC2BIN(HEX2DEC(D682),4),1,1)</f>
        <v>0</v>
      </c>
      <c r="E683" s="13" t="str">
        <f>MID(DEC2BIN(HEX2DEC(D682),4),2,1)</f>
        <v>0</v>
      </c>
      <c r="F683" s="13" t="str">
        <f>MID(DEC2BIN(HEX2DEC(D682),4),3,1)</f>
        <v>0</v>
      </c>
      <c r="G683" s="13" t="str">
        <f>MID(DEC2BIN(HEX2DEC(D682),4),4,1)</f>
        <v>1</v>
      </c>
      <c r="H683" s="13" t="str">
        <f>MID(DEC2BIN(HEX2DEC(H682),4),1,1)</f>
        <v>0</v>
      </c>
      <c r="I683" s="13" t="str">
        <f>MID(DEC2BIN(HEX2DEC(H682),4),2,1)</f>
        <v>1</v>
      </c>
      <c r="J683" s="13" t="str">
        <f>MID(DEC2BIN(HEX2DEC(H682),4),3,1)</f>
        <v>0</v>
      </c>
      <c r="K683" s="13" t="str">
        <f>MID(DEC2BIN(HEX2DEC(H682),4),4,1)</f>
        <v>1</v>
      </c>
      <c r="L683" s="13" t="str">
        <f>MID(DEC2BIN(HEX2DEC(L682),4),1,1)</f>
        <v>1</v>
      </c>
      <c r="M683" s="13" t="str">
        <f>MID(DEC2BIN(HEX2DEC(L682),4),2,1)</f>
        <v>1</v>
      </c>
      <c r="N683" s="13" t="str">
        <f>MID(DEC2BIN(HEX2DEC(L682),4),3,1)</f>
        <v>1</v>
      </c>
      <c r="O683" s="13" t="str">
        <f>MID(DEC2BIN(HEX2DEC(L682),4),4,1)</f>
        <v>1</v>
      </c>
      <c r="P683" s="13" t="str">
        <f>MID(DEC2BIN(HEX2DEC(P682),4),1,1)</f>
        <v>0</v>
      </c>
      <c r="Q683" s="13" t="str">
        <f>MID(DEC2BIN(HEX2DEC(P682),4),2,1)</f>
        <v>1</v>
      </c>
      <c r="R683" s="13" t="str">
        <f>MID(DEC2BIN(HEX2DEC(P682),4),3,1)</f>
        <v>0</v>
      </c>
      <c r="S683" s="13" t="str">
        <f>MID(DEC2BIN(HEX2DEC(P682),4),4,1)</f>
        <v>0</v>
      </c>
      <c r="T683" s="13" t="str">
        <f>MID(DEC2BIN(HEX2DEC(T682),4),1,1)</f>
        <v>0</v>
      </c>
      <c r="U683" s="13" t="str">
        <f>MID(DEC2BIN(HEX2DEC(T682),4),2,1)</f>
        <v>0</v>
      </c>
      <c r="V683" s="13" t="str">
        <f>MID(DEC2BIN(HEX2DEC(T682),4),3,1)</f>
        <v>0</v>
      </c>
      <c r="W683" s="13" t="str">
        <f>MID(DEC2BIN(HEX2DEC(T682),4),4,1)</f>
        <v>1</v>
      </c>
      <c r="X683" s="13" t="str">
        <f>MID(DEC2BIN(HEX2DEC(X682),4),1,1)</f>
        <v>0</v>
      </c>
      <c r="Y683" s="13" t="str">
        <f>MID(DEC2BIN(HEX2DEC(X682),4),2,1)</f>
        <v>0</v>
      </c>
      <c r="Z683" s="13" t="str">
        <f>MID(DEC2BIN(HEX2DEC(X682),4),3,1)</f>
        <v>0</v>
      </c>
      <c r="AA683" s="13" t="str">
        <f>MID(DEC2BIN(HEX2DEC(X682),4),4,1)</f>
        <v>1</v>
      </c>
      <c r="AB683" s="13" t="str">
        <f>MID(DEC2BIN(HEX2DEC(AB682),4),1,1)</f>
        <v>1</v>
      </c>
      <c r="AC683" s="13" t="str">
        <f>MID(DEC2BIN(HEX2DEC(AB682),4),2,1)</f>
        <v>0</v>
      </c>
      <c r="AD683" s="13" t="str">
        <f>MID(DEC2BIN(HEX2DEC(AB682),4),3,1)</f>
        <v>0</v>
      </c>
      <c r="AE683" s="13" t="str">
        <f>MID(DEC2BIN(HEX2DEC(AB682),4),4,1)</f>
        <v>1</v>
      </c>
      <c r="AF683" s="13" t="str">
        <f>MID(DEC2BIN(HEX2DEC(AF682),4),1,1)</f>
        <v>0</v>
      </c>
      <c r="AG683" s="13" t="str">
        <f>MID(DEC2BIN(HEX2DEC(AF682),4),2,1)</f>
        <v>1</v>
      </c>
      <c r="AH683" s="13" t="str">
        <f>MID(DEC2BIN(HEX2DEC(AF682),4),3,1)</f>
        <v>1</v>
      </c>
      <c r="AI683" s="13" t="str">
        <f>MID(DEC2BIN(HEX2DEC(AF682),4),4,1)</f>
        <v>1</v>
      </c>
    </row>
    <row r="684" spans="1:39" ht="15" customHeight="1" x14ac:dyDescent="0.45">
      <c r="A684" s="23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  <c r="AE684" s="23"/>
      <c r="AF684" s="23"/>
      <c r="AG684" s="23"/>
      <c r="AH684" s="23"/>
      <c r="AI684" s="23"/>
      <c r="AJ684" s="23"/>
      <c r="AK684" s="23"/>
      <c r="AL684" s="23"/>
      <c r="AM684" s="23"/>
    </row>
    <row r="686" spans="1:39" ht="15" customHeight="1" x14ac:dyDescent="0.5">
      <c r="C686" s="12" t="s">
        <v>35</v>
      </c>
      <c r="D686" s="13">
        <f>D650+1</f>
        <v>20</v>
      </c>
    </row>
    <row r="688" spans="1:39" ht="15" customHeight="1" x14ac:dyDescent="0.45">
      <c r="C688" s="14" t="s">
        <v>31</v>
      </c>
      <c r="D688" s="13" t="str">
        <f>BIN2HEX(CONCATENATE(D689,E689,F689,G689))</f>
        <v>4</v>
      </c>
      <c r="H688" s="13" t="str">
        <f>BIN2HEX(CONCATENATE(H689,I689,J689,K689))</f>
        <v>5</v>
      </c>
      <c r="L688" s="13" t="str">
        <f>BIN2HEX(CONCATENATE(L689,M689,N689,O689))</f>
        <v>3</v>
      </c>
      <c r="P688" s="13" t="str">
        <f>BIN2HEX(CONCATENATE(P689,Q689,R689,S689))</f>
        <v>0</v>
      </c>
      <c r="T688" s="13" t="str">
        <f>BIN2HEX(CONCATENATE(T689,U689,V689,W689))</f>
        <v>7</v>
      </c>
      <c r="X688" s="13" t="str">
        <f>BIN2HEX(CONCATENATE(X689,Y689,Z689,AA689))</f>
        <v>F</v>
      </c>
      <c r="AB688" s="13" t="str">
        <f>BIN2HEX(CONCATENATE(AB689,AC689,AD689,AE689))</f>
        <v>C</v>
      </c>
      <c r="AF688" s="13" t="str">
        <f>BIN2HEX(CONCATENATE(AF689,AG689,AH689,AI689))</f>
        <v>4</v>
      </c>
    </row>
    <row r="689" spans="3:39" ht="15" customHeight="1" x14ac:dyDescent="0.45">
      <c r="C689" s="14" t="s">
        <v>36</v>
      </c>
      <c r="D689" s="13">
        <f>IF(ISEVEN(D690+D691+D692),0,1)</f>
        <v>0</v>
      </c>
      <c r="E689" s="13">
        <f t="shared" ref="E689:AI689" si="3664">IF(ISEVEN(E690+E691+E692),0,1)</f>
        <v>1</v>
      </c>
      <c r="F689" s="13">
        <f t="shared" si="3664"/>
        <v>0</v>
      </c>
      <c r="G689" s="13">
        <f t="shared" si="3664"/>
        <v>0</v>
      </c>
      <c r="H689" s="13">
        <f t="shared" si="3664"/>
        <v>0</v>
      </c>
      <c r="I689" s="13">
        <f t="shared" si="3664"/>
        <v>1</v>
      </c>
      <c r="J689" s="13">
        <f t="shared" si="3664"/>
        <v>0</v>
      </c>
      <c r="K689" s="13">
        <f t="shared" si="3664"/>
        <v>1</v>
      </c>
      <c r="L689" s="13">
        <f t="shared" si="3664"/>
        <v>0</v>
      </c>
      <c r="M689" s="13">
        <f t="shared" si="3664"/>
        <v>0</v>
      </c>
      <c r="N689" s="13">
        <f t="shared" si="3664"/>
        <v>1</v>
      </c>
      <c r="O689" s="13">
        <f t="shared" si="3664"/>
        <v>1</v>
      </c>
      <c r="P689" s="13">
        <f t="shared" si="3664"/>
        <v>0</v>
      </c>
      <c r="Q689" s="13">
        <f t="shared" si="3664"/>
        <v>0</v>
      </c>
      <c r="R689" s="13">
        <f t="shared" si="3664"/>
        <v>0</v>
      </c>
      <c r="S689" s="13">
        <f t="shared" si="3664"/>
        <v>0</v>
      </c>
      <c r="T689" s="13">
        <f t="shared" si="3664"/>
        <v>0</v>
      </c>
      <c r="U689" s="13">
        <f t="shared" si="3664"/>
        <v>1</v>
      </c>
      <c r="V689" s="13">
        <f t="shared" si="3664"/>
        <v>1</v>
      </c>
      <c r="W689" s="13">
        <f t="shared" si="3664"/>
        <v>1</v>
      </c>
      <c r="X689" s="13">
        <f t="shared" si="3664"/>
        <v>1</v>
      </c>
      <c r="Y689" s="13">
        <f t="shared" si="3664"/>
        <v>1</v>
      </c>
      <c r="Z689" s="13">
        <f t="shared" si="3664"/>
        <v>1</v>
      </c>
      <c r="AA689" s="13">
        <f t="shared" si="3664"/>
        <v>1</v>
      </c>
      <c r="AB689" s="13">
        <f t="shared" si="3664"/>
        <v>1</v>
      </c>
      <c r="AC689" s="13">
        <f t="shared" si="3664"/>
        <v>1</v>
      </c>
      <c r="AD689" s="13">
        <f t="shared" si="3664"/>
        <v>0</v>
      </c>
      <c r="AE689" s="13">
        <f t="shared" si="3664"/>
        <v>0</v>
      </c>
      <c r="AF689" s="13">
        <f t="shared" si="3664"/>
        <v>0</v>
      </c>
      <c r="AG689" s="13">
        <f t="shared" si="3664"/>
        <v>1</v>
      </c>
      <c r="AH689" s="13">
        <f t="shared" si="3664"/>
        <v>0</v>
      </c>
      <c r="AI689" s="13">
        <f t="shared" si="3664"/>
        <v>0</v>
      </c>
      <c r="AL689" s="13" t="s">
        <v>53</v>
      </c>
      <c r="AM689" s="14" t="str">
        <f>VLOOKUP('הכנה ל- SHA-256 #2'!$U$24,'הכנה ל- SHA-256 #2'!$U$24:$CG$24,1+'SHA-256 Algorithm #2'!D686,)</f>
        <v>BA14D98A</v>
      </c>
    </row>
    <row r="690" spans="3:39" ht="15" customHeight="1" x14ac:dyDescent="0.45">
      <c r="C690" s="14" t="s">
        <v>32</v>
      </c>
      <c r="D690" s="13" t="str">
        <f>N694</f>
        <v>0</v>
      </c>
      <c r="E690" s="13" t="str">
        <f t="shared" ref="E690" si="3665">O694</f>
        <v>1</v>
      </c>
      <c r="F690" s="13" t="str">
        <f t="shared" ref="F690" si="3666">P694</f>
        <v>0</v>
      </c>
      <c r="G690" s="13" t="str">
        <f t="shared" ref="G690" si="3667">Q694</f>
        <v>1</v>
      </c>
      <c r="H690" s="13" t="str">
        <f t="shared" ref="H690" si="3668">R694</f>
        <v>1</v>
      </c>
      <c r="I690" s="13" t="str">
        <f t="shared" ref="I690" si="3669">S694</f>
        <v>0</v>
      </c>
      <c r="J690" s="13" t="str">
        <f t="shared" ref="J690" si="3670">T694</f>
        <v>1</v>
      </c>
      <c r="K690" s="13" t="str">
        <f t="shared" ref="K690" si="3671">U694</f>
        <v>0</v>
      </c>
      <c r="L690" s="13" t="str">
        <f t="shared" ref="L690" si="3672">V694</f>
        <v>0</v>
      </c>
      <c r="M690" s="13" t="str">
        <f t="shared" ref="M690" si="3673">W694</f>
        <v>1</v>
      </c>
      <c r="N690" s="13" t="str">
        <f t="shared" ref="N690" si="3674">X694</f>
        <v>1</v>
      </c>
      <c r="O690" s="13" t="str">
        <f t="shared" ref="O690" si="3675">Y694</f>
        <v>1</v>
      </c>
      <c r="P690" s="13" t="str">
        <f t="shared" ref="P690" si="3676">Z694</f>
        <v>1</v>
      </c>
      <c r="Q690" s="13" t="str">
        <f t="shared" ref="Q690" si="3677">AA694</f>
        <v>0</v>
      </c>
      <c r="R690" s="13" t="str">
        <f t="shared" ref="R690" si="3678">AB694</f>
        <v>0</v>
      </c>
      <c r="S690" s="13" t="str">
        <f t="shared" ref="S690" si="3679">AC694</f>
        <v>0</v>
      </c>
      <c r="T690" s="13" t="str">
        <f t="shared" ref="T690" si="3680">AD694</f>
        <v>0</v>
      </c>
      <c r="U690" s="13" t="str">
        <f t="shared" ref="U690" si="3681">AE694</f>
        <v>0</v>
      </c>
      <c r="V690" s="13" t="str">
        <f t="shared" ref="V690" si="3682">AF694</f>
        <v>1</v>
      </c>
      <c r="W690" s="13" t="str">
        <f t="shared" ref="W690" si="3683">AG694</f>
        <v>1</v>
      </c>
      <c r="X690" s="13" t="str">
        <f t="shared" ref="X690" si="3684">AH694</f>
        <v>1</v>
      </c>
      <c r="Y690" s="13" t="str">
        <f t="shared" ref="Y690" si="3685">AI694</f>
        <v>1</v>
      </c>
      <c r="Z690" s="13" t="str">
        <f>D694</f>
        <v>1</v>
      </c>
      <c r="AA690" s="13" t="str">
        <f t="shared" ref="AA690" si="3686">E694</f>
        <v>0</v>
      </c>
      <c r="AB690" s="13" t="str">
        <f t="shared" ref="AB690" si="3687">F694</f>
        <v>1</v>
      </c>
      <c r="AC690" s="13" t="str">
        <f t="shared" ref="AC690" si="3688">G694</f>
        <v>1</v>
      </c>
      <c r="AD690" s="13" t="str">
        <f t="shared" ref="AD690" si="3689">H694</f>
        <v>1</v>
      </c>
      <c r="AE690" s="13" t="str">
        <f t="shared" ref="AE690" si="3690">I694</f>
        <v>1</v>
      </c>
      <c r="AF690" s="13" t="str">
        <f t="shared" ref="AF690" si="3691">J694</f>
        <v>0</v>
      </c>
      <c r="AG690" s="13" t="str">
        <f t="shared" ref="AG690" si="3692">K694</f>
        <v>0</v>
      </c>
      <c r="AH690" s="13" t="str">
        <f t="shared" ref="AH690" si="3693">L694</f>
        <v>1</v>
      </c>
      <c r="AI690" s="13" t="str">
        <f t="shared" ref="AI690" si="3694">M694</f>
        <v>1</v>
      </c>
      <c r="AL690" s="14" t="s">
        <v>54</v>
      </c>
      <c r="AM690" s="14" t="str">
        <f>HLOOKUP('הכנה ל- SHA-256 #1'!$Q$5,'הכנה ל- SHA-256 #1'!$Q$5:$Q$69,1+'SHA-256 Algorithm #2'!D686,FALSE)</f>
        <v>240CA1CC</v>
      </c>
    </row>
    <row r="691" spans="3:39" ht="15" customHeight="1" x14ac:dyDescent="0.45">
      <c r="C691" s="14" t="s">
        <v>33</v>
      </c>
      <c r="D691" s="13" t="str">
        <f>W694</f>
        <v>1</v>
      </c>
      <c r="E691" s="13" t="str">
        <f t="shared" ref="E691" si="3695">X694</f>
        <v>1</v>
      </c>
      <c r="F691" s="13" t="str">
        <f t="shared" ref="F691" si="3696">Y694</f>
        <v>1</v>
      </c>
      <c r="G691" s="13" t="str">
        <f t="shared" ref="G691" si="3697">Z694</f>
        <v>1</v>
      </c>
      <c r="H691" s="13" t="str">
        <f t="shared" ref="H691" si="3698">AA694</f>
        <v>0</v>
      </c>
      <c r="I691" s="13" t="str">
        <f t="shared" ref="I691" si="3699">AB694</f>
        <v>0</v>
      </c>
      <c r="J691" s="13" t="str">
        <f t="shared" ref="J691" si="3700">AC694</f>
        <v>0</v>
      </c>
      <c r="K691" s="13" t="str">
        <f t="shared" ref="K691" si="3701">AD694</f>
        <v>0</v>
      </c>
      <c r="L691" s="13" t="str">
        <f t="shared" ref="L691" si="3702">AE694</f>
        <v>0</v>
      </c>
      <c r="M691" s="13" t="str">
        <f t="shared" ref="M691" si="3703">AF694</f>
        <v>1</v>
      </c>
      <c r="N691" s="13" t="str">
        <f t="shared" ref="N691" si="3704">AG694</f>
        <v>1</v>
      </c>
      <c r="O691" s="13" t="str">
        <f t="shared" ref="O691" si="3705">AH694</f>
        <v>1</v>
      </c>
      <c r="P691" s="13" t="str">
        <f t="shared" ref="P691" si="3706">AI694</f>
        <v>1</v>
      </c>
      <c r="Q691" s="13" t="str">
        <f>D694</f>
        <v>1</v>
      </c>
      <c r="R691" s="13" t="str">
        <f t="shared" ref="R691" si="3707">E694</f>
        <v>0</v>
      </c>
      <c r="S691" s="13" t="str">
        <f t="shared" ref="S691" si="3708">F694</f>
        <v>1</v>
      </c>
      <c r="T691" s="13" t="str">
        <f t="shared" ref="T691" si="3709">G694</f>
        <v>1</v>
      </c>
      <c r="U691" s="13" t="str">
        <f t="shared" ref="U691" si="3710">H694</f>
        <v>1</v>
      </c>
      <c r="V691" s="13" t="str">
        <f t="shared" ref="V691" si="3711">I694</f>
        <v>1</v>
      </c>
      <c r="W691" s="13" t="str">
        <f t="shared" ref="W691" si="3712">J694</f>
        <v>0</v>
      </c>
      <c r="X691" s="13" t="str">
        <f t="shared" ref="X691" si="3713">K694</f>
        <v>0</v>
      </c>
      <c r="Y691" s="13" t="str">
        <f t="shared" ref="Y691" si="3714">L694</f>
        <v>1</v>
      </c>
      <c r="Z691" s="13" t="str">
        <f t="shared" ref="Z691" si="3715">M694</f>
        <v>1</v>
      </c>
      <c r="AA691" s="13" t="str">
        <f t="shared" ref="AA691" si="3716">N694</f>
        <v>0</v>
      </c>
      <c r="AB691" s="13" t="str">
        <f t="shared" ref="AB691" si="3717">O694</f>
        <v>1</v>
      </c>
      <c r="AC691" s="13" t="str">
        <f t="shared" ref="AC691" si="3718">P694</f>
        <v>0</v>
      </c>
      <c r="AD691" s="13" t="str">
        <f t="shared" ref="AD691" si="3719">Q694</f>
        <v>1</v>
      </c>
      <c r="AE691" s="13" t="str">
        <f t="shared" ref="AE691" si="3720">R694</f>
        <v>1</v>
      </c>
      <c r="AF691" s="13" t="str">
        <f t="shared" ref="AF691" si="3721">S694</f>
        <v>0</v>
      </c>
      <c r="AG691" s="13" t="str">
        <f t="shared" ref="AG691" si="3722">T694</f>
        <v>1</v>
      </c>
      <c r="AH691" s="13" t="str">
        <f t="shared" ref="AH691" si="3723">U694</f>
        <v>0</v>
      </c>
      <c r="AI691" s="13" t="str">
        <f t="shared" ref="AI691" si="3724">V694</f>
        <v>0</v>
      </c>
      <c r="AL691" s="14" t="s">
        <v>55</v>
      </c>
      <c r="AM691" s="14" t="str">
        <f>CONCATENATE(D718,H718,L718,P718,T718,X718,AB718,AF718)</f>
        <v>9134222F</v>
      </c>
    </row>
    <row r="692" spans="3:39" ht="15" customHeight="1" x14ac:dyDescent="0.45">
      <c r="C692" s="14" t="s">
        <v>34</v>
      </c>
      <c r="D692" s="13" t="str">
        <f>AH694</f>
        <v>1</v>
      </c>
      <c r="E692" s="13" t="str">
        <f>AI694</f>
        <v>1</v>
      </c>
      <c r="F692" s="13" t="str">
        <f>D694</f>
        <v>1</v>
      </c>
      <c r="G692" s="13" t="str">
        <f t="shared" ref="G692" si="3725">E694</f>
        <v>0</v>
      </c>
      <c r="H692" s="13" t="str">
        <f t="shared" ref="H692" si="3726">F694</f>
        <v>1</v>
      </c>
      <c r="I692" s="13" t="str">
        <f t="shared" ref="I692" si="3727">G694</f>
        <v>1</v>
      </c>
      <c r="J692" s="13" t="str">
        <f t="shared" ref="J692" si="3728">H694</f>
        <v>1</v>
      </c>
      <c r="K692" s="13" t="str">
        <f t="shared" ref="K692" si="3729">I694</f>
        <v>1</v>
      </c>
      <c r="L692" s="13" t="str">
        <f t="shared" ref="L692" si="3730">J694</f>
        <v>0</v>
      </c>
      <c r="M692" s="13" t="str">
        <f t="shared" ref="M692" si="3731">K694</f>
        <v>0</v>
      </c>
      <c r="N692" s="13" t="str">
        <f t="shared" ref="N692" si="3732">L694</f>
        <v>1</v>
      </c>
      <c r="O692" s="13" t="str">
        <f t="shared" ref="O692" si="3733">M694</f>
        <v>1</v>
      </c>
      <c r="P692" s="13" t="str">
        <f t="shared" ref="P692" si="3734">N694</f>
        <v>0</v>
      </c>
      <c r="Q692" s="13" t="str">
        <f t="shared" ref="Q692" si="3735">O694</f>
        <v>1</v>
      </c>
      <c r="R692" s="13" t="str">
        <f t="shared" ref="R692" si="3736">P694</f>
        <v>0</v>
      </c>
      <c r="S692" s="13" t="str">
        <f t="shared" ref="S692" si="3737">Q694</f>
        <v>1</v>
      </c>
      <c r="T692" s="13" t="str">
        <f t="shared" ref="T692" si="3738">R694</f>
        <v>1</v>
      </c>
      <c r="U692" s="13" t="str">
        <f t="shared" ref="U692" si="3739">S694</f>
        <v>0</v>
      </c>
      <c r="V692" s="13" t="str">
        <f t="shared" ref="V692" si="3740">T694</f>
        <v>1</v>
      </c>
      <c r="W692" s="13" t="str">
        <f t="shared" ref="W692" si="3741">U694</f>
        <v>0</v>
      </c>
      <c r="X692" s="13" t="str">
        <f t="shared" ref="X692" si="3742">V694</f>
        <v>0</v>
      </c>
      <c r="Y692" s="13" t="str">
        <f t="shared" ref="Y692" si="3743">W694</f>
        <v>1</v>
      </c>
      <c r="Z692" s="13" t="str">
        <f t="shared" ref="Z692" si="3744">X694</f>
        <v>1</v>
      </c>
      <c r="AA692" s="13" t="str">
        <f t="shared" ref="AA692" si="3745">Y694</f>
        <v>1</v>
      </c>
      <c r="AB692" s="13" t="str">
        <f t="shared" ref="AB692" si="3746">Z694</f>
        <v>1</v>
      </c>
      <c r="AC692" s="13" t="str">
        <f t="shared" ref="AC692" si="3747">AA694</f>
        <v>0</v>
      </c>
      <c r="AD692" s="13" t="str">
        <f t="shared" ref="AD692" si="3748">AB694</f>
        <v>0</v>
      </c>
      <c r="AE692" s="13" t="str">
        <f t="shared" ref="AE692" si="3749">AC694</f>
        <v>0</v>
      </c>
      <c r="AF692" s="13" t="str">
        <f t="shared" ref="AF692" si="3750">AD694</f>
        <v>0</v>
      </c>
      <c r="AG692" s="13" t="str">
        <f t="shared" ref="AG692" si="3751">AE694</f>
        <v>0</v>
      </c>
      <c r="AH692" s="13" t="str">
        <f t="shared" ref="AH692" si="3752">AF694</f>
        <v>1</v>
      </c>
      <c r="AI692" s="13" t="str">
        <f t="shared" ref="AI692" si="3753">AG694</f>
        <v>1</v>
      </c>
      <c r="AL692" s="14" t="s">
        <v>56</v>
      </c>
      <c r="AM692" s="14" t="str">
        <f>CONCATENATE(D717,H717,L717,P717,T717,X717,AB717,AF717,)</f>
        <v>17A96280</v>
      </c>
    </row>
    <row r="693" spans="3:39" ht="15" customHeight="1" x14ac:dyDescent="0.55000000000000004">
      <c r="C693" s="14" t="s">
        <v>23</v>
      </c>
      <c r="D693" s="13" t="str">
        <f>MID($AM663,1,1)</f>
        <v>B</v>
      </c>
      <c r="H693" s="13" t="str">
        <f>MID($AM663,2,1)</f>
        <v>C</v>
      </c>
      <c r="L693" s="13" t="str">
        <f>MID($AM663,3,1)</f>
        <v>D</v>
      </c>
      <c r="P693" s="13" t="str">
        <f>MID($AM663,4,1)</f>
        <v>6</v>
      </c>
      <c r="T693" s="13" t="str">
        <f>MID($AM663,5,1)</f>
        <v>9</v>
      </c>
      <c r="X693" s="13" t="str">
        <f>MID($AM663,6,1)</f>
        <v>E</v>
      </c>
      <c r="AB693" s="13" t="str">
        <f>MID($AM663,7,1)</f>
        <v>0</v>
      </c>
      <c r="AF693" s="13" t="str">
        <f>MID($AM663,8,1)</f>
        <v>F</v>
      </c>
      <c r="AL693" s="21" t="s">
        <v>40</v>
      </c>
      <c r="AM693" s="14" t="str">
        <f>CONCATENATE(D705,H705,L705,P705,T705,X705,AB705,AF705)</f>
        <v>BED0C88F</v>
      </c>
    </row>
    <row r="694" spans="3:39" ht="15" customHeight="1" x14ac:dyDescent="0.45">
      <c r="C694" s="14" t="s">
        <v>24</v>
      </c>
      <c r="D694" s="13" t="str">
        <f>MID(DEC2BIN(HEX2DEC(D693),4),1,1)</f>
        <v>1</v>
      </c>
      <c r="E694" s="13" t="str">
        <f>MID(DEC2BIN(HEX2DEC(D693),4),2,1)</f>
        <v>0</v>
      </c>
      <c r="F694" s="13" t="str">
        <f>MID(DEC2BIN(HEX2DEC(D693),4),3,1)</f>
        <v>1</v>
      </c>
      <c r="G694" s="13" t="str">
        <f>MID(DEC2BIN(HEX2DEC(D693),4),4,1)</f>
        <v>1</v>
      </c>
      <c r="H694" s="13" t="str">
        <f>MID(DEC2BIN(HEX2DEC(H693),4),1,1)</f>
        <v>1</v>
      </c>
      <c r="I694" s="13" t="str">
        <f>MID(DEC2BIN(HEX2DEC(H693),4),2,1)</f>
        <v>1</v>
      </c>
      <c r="J694" s="13" t="str">
        <f>MID(DEC2BIN(HEX2DEC(H693),4),3,1)</f>
        <v>0</v>
      </c>
      <c r="K694" s="13" t="str">
        <f>MID(DEC2BIN(HEX2DEC(H693),4),4,1)</f>
        <v>0</v>
      </c>
      <c r="L694" s="13" t="str">
        <f>MID(DEC2BIN(HEX2DEC(L693),4),1,1)</f>
        <v>1</v>
      </c>
      <c r="M694" s="13" t="str">
        <f>MID(DEC2BIN(HEX2DEC(L693),4),2,1)</f>
        <v>1</v>
      </c>
      <c r="N694" s="13" t="str">
        <f>MID(DEC2BIN(HEX2DEC(L693),4),3,1)</f>
        <v>0</v>
      </c>
      <c r="O694" s="13" t="str">
        <f>MID(DEC2BIN(HEX2DEC(L693),4),4,1)</f>
        <v>1</v>
      </c>
      <c r="P694" s="13" t="str">
        <f>MID(DEC2BIN(HEX2DEC(P693),4),1,1)</f>
        <v>0</v>
      </c>
      <c r="Q694" s="13" t="str">
        <f>MID(DEC2BIN(HEX2DEC(P693),4),2,1)</f>
        <v>1</v>
      </c>
      <c r="R694" s="13" t="str">
        <f>MID(DEC2BIN(HEX2DEC(P693),4),3,1)</f>
        <v>1</v>
      </c>
      <c r="S694" s="13" t="str">
        <f>MID(DEC2BIN(HEX2DEC(P693),4),4,1)</f>
        <v>0</v>
      </c>
      <c r="T694" s="13" t="str">
        <f>MID(DEC2BIN(HEX2DEC(T693),4),1,1)</f>
        <v>1</v>
      </c>
      <c r="U694" s="13" t="str">
        <f>MID(DEC2BIN(HEX2DEC(T693),4),2,1)</f>
        <v>0</v>
      </c>
      <c r="V694" s="13" t="str">
        <f>MID(DEC2BIN(HEX2DEC(T693),4),3,1)</f>
        <v>0</v>
      </c>
      <c r="W694" s="13" t="str">
        <f>MID(DEC2BIN(HEX2DEC(T693),4),4,1)</f>
        <v>1</v>
      </c>
      <c r="X694" s="13" t="str">
        <f>MID(DEC2BIN(HEX2DEC(X693),4),1,1)</f>
        <v>1</v>
      </c>
      <c r="Y694" s="13" t="str">
        <f>MID(DEC2BIN(HEX2DEC(X693),4),2,1)</f>
        <v>1</v>
      </c>
      <c r="Z694" s="13" t="str">
        <f>MID(DEC2BIN(HEX2DEC(X693),4),3,1)</f>
        <v>1</v>
      </c>
      <c r="AA694" s="13" t="str">
        <f>MID(DEC2BIN(HEX2DEC(X693),4),4,1)</f>
        <v>0</v>
      </c>
      <c r="AB694" s="13" t="str">
        <f>MID(DEC2BIN(HEX2DEC(AB693),4),1,1)</f>
        <v>0</v>
      </c>
      <c r="AC694" s="13" t="str">
        <f>MID(DEC2BIN(HEX2DEC(AB693),4),2,1)</f>
        <v>0</v>
      </c>
      <c r="AD694" s="13" t="str">
        <f>MID(DEC2BIN(HEX2DEC(AB693),4),3,1)</f>
        <v>0</v>
      </c>
      <c r="AE694" s="13" t="str">
        <f>MID(DEC2BIN(HEX2DEC(AB693),4),4,1)</f>
        <v>0</v>
      </c>
      <c r="AF694" s="13" t="str">
        <f>MID(DEC2BIN(HEX2DEC(AF693),4),1,1)</f>
        <v>1</v>
      </c>
      <c r="AG694" s="13" t="str">
        <f>MID(DEC2BIN(HEX2DEC(AF693),4),2,1)</f>
        <v>1</v>
      </c>
      <c r="AH694" s="13" t="str">
        <f>MID(DEC2BIN(HEX2DEC(AF693),4),3,1)</f>
        <v>1</v>
      </c>
      <c r="AI694" s="13" t="str">
        <f>MID(DEC2BIN(HEX2DEC(AF693),4),4,1)</f>
        <v>1</v>
      </c>
      <c r="AL694" s="14" t="s">
        <v>57</v>
      </c>
      <c r="AM694" s="19" t="str">
        <f>DEC2HEX(MOD(HEX2DEC(AM689)+HEX2DEC(AM690)+HEX2DEC(AM691)+HEX2DEC(AM692)+HEX2DEC(AM693),2^32),8)</f>
        <v>45CFC894</v>
      </c>
    </row>
    <row r="695" spans="3:39" ht="15" customHeight="1" x14ac:dyDescent="0.45">
      <c r="C695" s="14" t="s">
        <v>25</v>
      </c>
      <c r="D695" s="13" t="str">
        <f>D657</f>
        <v>F</v>
      </c>
      <c r="H695" s="13" t="str">
        <f t="shared" ref="H695" si="3754">H657</f>
        <v>E</v>
      </c>
      <c r="L695" s="13" t="str">
        <f t="shared" ref="L695" si="3755">L657</f>
        <v>7</v>
      </c>
      <c r="P695" s="13" t="str">
        <f t="shared" ref="P695" si="3756">P657</f>
        <v>C</v>
      </c>
      <c r="T695" s="13" t="str">
        <f t="shared" ref="T695" si="3757">T657</f>
        <v>6</v>
      </c>
      <c r="X695" s="13" t="str">
        <f t="shared" ref="X695" si="3758">X657</f>
        <v>3</v>
      </c>
      <c r="AB695" s="13" t="str">
        <f t="shared" ref="AB695" si="3759">AB657</f>
        <v>B</v>
      </c>
      <c r="AF695" s="13" t="str">
        <f>AF657</f>
        <v>2</v>
      </c>
      <c r="AL695" s="14"/>
      <c r="AM695" s="14"/>
    </row>
    <row r="696" spans="3:39" ht="15" customHeight="1" x14ac:dyDescent="0.45">
      <c r="C696" s="14" t="s">
        <v>26</v>
      </c>
      <c r="D696" s="13" t="str">
        <f>MID(DEC2BIN(HEX2DEC(D695),4),1,1)</f>
        <v>1</v>
      </c>
      <c r="E696" s="13" t="str">
        <f>MID(DEC2BIN(HEX2DEC(D695),4),2,1)</f>
        <v>1</v>
      </c>
      <c r="F696" s="13" t="str">
        <f>MID(DEC2BIN(HEX2DEC(D695),4),3,1)</f>
        <v>1</v>
      </c>
      <c r="G696" s="13" t="str">
        <f>MID(DEC2BIN(HEX2DEC(D695),4),4,1)</f>
        <v>1</v>
      </c>
      <c r="H696" s="13" t="str">
        <f>MID(DEC2BIN(HEX2DEC(H695),4),1,1)</f>
        <v>1</v>
      </c>
      <c r="I696" s="13" t="str">
        <f>MID(DEC2BIN(HEX2DEC(H695),4),2,1)</f>
        <v>1</v>
      </c>
      <c r="J696" s="13" t="str">
        <f>MID(DEC2BIN(HEX2DEC(H695),4),3,1)</f>
        <v>1</v>
      </c>
      <c r="K696" s="13" t="str">
        <f>MID(DEC2BIN(HEX2DEC(H695),4),4,1)</f>
        <v>0</v>
      </c>
      <c r="L696" s="13" t="str">
        <f>MID(DEC2BIN(HEX2DEC(L695),4),1,1)</f>
        <v>0</v>
      </c>
      <c r="M696" s="13" t="str">
        <f>MID(DEC2BIN(HEX2DEC(L695),4),2,1)</f>
        <v>1</v>
      </c>
      <c r="N696" s="13" t="str">
        <f>MID(DEC2BIN(HEX2DEC(L695),4),3,1)</f>
        <v>1</v>
      </c>
      <c r="O696" s="13" t="str">
        <f>MID(DEC2BIN(HEX2DEC(L695),4),4,1)</f>
        <v>1</v>
      </c>
      <c r="P696" s="13" t="str">
        <f>MID(DEC2BIN(HEX2DEC(P695),4),1,1)</f>
        <v>1</v>
      </c>
      <c r="Q696" s="13" t="str">
        <f>MID(DEC2BIN(HEX2DEC(P695),4),2,1)</f>
        <v>1</v>
      </c>
      <c r="R696" s="13" t="str">
        <f>MID(DEC2BIN(HEX2DEC(P695),4),3,1)</f>
        <v>0</v>
      </c>
      <c r="S696" s="13" t="str">
        <f>MID(DEC2BIN(HEX2DEC(P695),4),4,1)</f>
        <v>0</v>
      </c>
      <c r="T696" s="13" t="str">
        <f>MID(DEC2BIN(HEX2DEC(T695),4),1,1)</f>
        <v>0</v>
      </c>
      <c r="U696" s="13" t="str">
        <f>MID(DEC2BIN(HEX2DEC(T695),4),2,1)</f>
        <v>1</v>
      </c>
      <c r="V696" s="13" t="str">
        <f>MID(DEC2BIN(HEX2DEC(T695),4),3,1)</f>
        <v>1</v>
      </c>
      <c r="W696" s="13" t="str">
        <f>MID(DEC2BIN(HEX2DEC(T695),4),4,1)</f>
        <v>0</v>
      </c>
      <c r="X696" s="13" t="str">
        <f>MID(DEC2BIN(HEX2DEC(X695),4),1,1)</f>
        <v>0</v>
      </c>
      <c r="Y696" s="13" t="str">
        <f>MID(DEC2BIN(HEX2DEC(X695),4),2,1)</f>
        <v>0</v>
      </c>
      <c r="Z696" s="13" t="str">
        <f>MID(DEC2BIN(HEX2DEC(X695),4),3,1)</f>
        <v>1</v>
      </c>
      <c r="AA696" s="13" t="str">
        <f>MID(DEC2BIN(HEX2DEC(X695),4),4,1)</f>
        <v>1</v>
      </c>
      <c r="AB696" s="13" t="str">
        <f>MID(DEC2BIN(HEX2DEC(AB695),4),1,1)</f>
        <v>1</v>
      </c>
      <c r="AC696" s="13" t="str">
        <f>MID(DEC2BIN(HEX2DEC(AB695),4),2,1)</f>
        <v>0</v>
      </c>
      <c r="AD696" s="13" t="str">
        <f>MID(DEC2BIN(HEX2DEC(AB695),4),3,1)</f>
        <v>1</v>
      </c>
      <c r="AE696" s="13" t="str">
        <f>MID(DEC2BIN(HEX2DEC(AB695),4),4,1)</f>
        <v>1</v>
      </c>
      <c r="AF696" s="13" t="str">
        <f>MID(DEC2BIN(HEX2DEC(AF695),4),1,1)</f>
        <v>0</v>
      </c>
      <c r="AG696" s="13" t="str">
        <f>MID(DEC2BIN(HEX2DEC(AF695),4),2,1)</f>
        <v>0</v>
      </c>
      <c r="AH696" s="13" t="str">
        <f>MID(DEC2BIN(HEX2DEC(AF695),4),3,1)</f>
        <v>1</v>
      </c>
      <c r="AI696" s="13" t="str">
        <f>MID(DEC2BIN(HEX2DEC(AF695),4),4,1)</f>
        <v>0</v>
      </c>
      <c r="AL696" s="14" t="s">
        <v>58</v>
      </c>
      <c r="AM696" s="14" t="str">
        <f>CONCATENATE(D688,H688,L688,P688,T688,X688,AB688,AF688)</f>
        <v>45307FC4</v>
      </c>
    </row>
    <row r="697" spans="3:39" ht="15" customHeight="1" x14ac:dyDescent="0.45">
      <c r="C697" s="14" t="s">
        <v>27</v>
      </c>
      <c r="D697" s="13" t="str">
        <f>D659</f>
        <v>2</v>
      </c>
      <c r="H697" s="13" t="str">
        <f t="shared" ref="H697" si="3760">H659</f>
        <v>6</v>
      </c>
      <c r="L697" s="13" t="str">
        <f t="shared" ref="L697" si="3761">L659</f>
        <v>C</v>
      </c>
      <c r="P697" s="13" t="str">
        <f t="shared" ref="P697" si="3762">P659</f>
        <v>0</v>
      </c>
      <c r="T697" s="13" t="str">
        <f t="shared" ref="T697" si="3763">T659</f>
        <v>0</v>
      </c>
      <c r="X697" s="13" t="str">
        <f t="shared" ref="X697" si="3764">X659</f>
        <v>7</v>
      </c>
      <c r="AB697" s="13" t="str">
        <f t="shared" ref="AB697" si="3765">AB659</f>
        <v>6</v>
      </c>
      <c r="AF697" s="13" t="str">
        <f t="shared" ref="AF697" si="3766">AF659</f>
        <v>F</v>
      </c>
      <c r="AL697" s="14" t="s">
        <v>37</v>
      </c>
      <c r="AM697" s="14" t="str">
        <f>CONCATENATE(D700,H700,L700,P700,T700,X700,AB700,AF700)</f>
        <v>BED4072F</v>
      </c>
    </row>
    <row r="698" spans="3:39" ht="15" customHeight="1" thickBot="1" x14ac:dyDescent="0.5">
      <c r="C698" s="14" t="s">
        <v>28</v>
      </c>
      <c r="D698" s="13" t="str">
        <f>MID(DEC2BIN(HEX2DEC(D697),4),1,1)</f>
        <v>0</v>
      </c>
      <c r="E698" s="13" t="str">
        <f>MID(DEC2BIN(HEX2DEC(D697),4),2,1)</f>
        <v>0</v>
      </c>
      <c r="F698" s="13" t="str">
        <f>MID(DEC2BIN(HEX2DEC(D697),4),3,1)</f>
        <v>1</v>
      </c>
      <c r="G698" s="13" t="str">
        <f>MID(DEC2BIN(HEX2DEC(D697),4),4,1)</f>
        <v>0</v>
      </c>
      <c r="H698" s="13" t="str">
        <f>MID(DEC2BIN(HEX2DEC(H697),4),1,1)</f>
        <v>0</v>
      </c>
      <c r="I698" s="13" t="str">
        <f>MID(DEC2BIN(HEX2DEC(H697),4),2,1)</f>
        <v>1</v>
      </c>
      <c r="J698" s="13" t="str">
        <f>MID(DEC2BIN(HEX2DEC(H697),4),3,1)</f>
        <v>1</v>
      </c>
      <c r="K698" s="13" t="str">
        <f>MID(DEC2BIN(HEX2DEC(H697),4),4,1)</f>
        <v>0</v>
      </c>
      <c r="L698" s="13" t="str">
        <f>MID(DEC2BIN(HEX2DEC(L697),4),1,1)</f>
        <v>1</v>
      </c>
      <c r="M698" s="13" t="str">
        <f>MID(DEC2BIN(HEX2DEC(L697),4),2,1)</f>
        <v>1</v>
      </c>
      <c r="N698" s="13" t="str">
        <f>MID(DEC2BIN(HEX2DEC(L697),4),3,1)</f>
        <v>0</v>
      </c>
      <c r="O698" s="13" t="str">
        <f>MID(DEC2BIN(HEX2DEC(L697),4),4,1)</f>
        <v>0</v>
      </c>
      <c r="P698" s="13" t="str">
        <f>MID(DEC2BIN(HEX2DEC(P697),4),1,1)</f>
        <v>0</v>
      </c>
      <c r="Q698" s="13" t="str">
        <f>MID(DEC2BIN(HEX2DEC(P697),4),2,1)</f>
        <v>0</v>
      </c>
      <c r="R698" s="13" t="str">
        <f>MID(DEC2BIN(HEX2DEC(P697),4),3,1)</f>
        <v>0</v>
      </c>
      <c r="S698" s="13" t="str">
        <f>MID(DEC2BIN(HEX2DEC(P697),4),4,1)</f>
        <v>0</v>
      </c>
      <c r="T698" s="13" t="str">
        <f>MID(DEC2BIN(HEX2DEC(T697),4),1,1)</f>
        <v>0</v>
      </c>
      <c r="U698" s="13" t="str">
        <f>MID(DEC2BIN(HEX2DEC(T697),4),2,1)</f>
        <v>0</v>
      </c>
      <c r="V698" s="13" t="str">
        <f>MID(DEC2BIN(HEX2DEC(T697),4),3,1)</f>
        <v>0</v>
      </c>
      <c r="W698" s="13" t="str">
        <f>MID(DEC2BIN(HEX2DEC(T697),4),4,1)</f>
        <v>0</v>
      </c>
      <c r="X698" s="13" t="str">
        <f>MID(DEC2BIN(HEX2DEC(X697),4),1,1)</f>
        <v>0</v>
      </c>
      <c r="Y698" s="13" t="str">
        <f>MID(DEC2BIN(HEX2DEC(X697),4),2,1)</f>
        <v>1</v>
      </c>
      <c r="Z698" s="13" t="str">
        <f>MID(DEC2BIN(HEX2DEC(X697),4),3,1)</f>
        <v>1</v>
      </c>
      <c r="AA698" s="13" t="str">
        <f>MID(DEC2BIN(HEX2DEC(X697),4),4,1)</f>
        <v>1</v>
      </c>
      <c r="AB698" s="13" t="str">
        <f>MID(DEC2BIN(HEX2DEC(AB697),4),1,1)</f>
        <v>0</v>
      </c>
      <c r="AC698" s="13" t="str">
        <f>MID(DEC2BIN(HEX2DEC(AB697),4),2,1)</f>
        <v>1</v>
      </c>
      <c r="AD698" s="13" t="str">
        <f>MID(DEC2BIN(HEX2DEC(AB697),4),3,1)</f>
        <v>1</v>
      </c>
      <c r="AE698" s="13" t="str">
        <f>MID(DEC2BIN(HEX2DEC(AB697),4),4,1)</f>
        <v>0</v>
      </c>
      <c r="AF698" s="13" t="str">
        <f>MID(DEC2BIN(HEX2DEC(AF697),4),1,1)</f>
        <v>1</v>
      </c>
      <c r="AG698" s="13" t="str">
        <f>MID(DEC2BIN(HEX2DEC(AF697),4),2,1)</f>
        <v>1</v>
      </c>
      <c r="AH698" s="13" t="str">
        <f>MID(DEC2BIN(HEX2DEC(AF697),4),3,1)</f>
        <v>1</v>
      </c>
      <c r="AI698" s="13" t="str">
        <f>MID(DEC2BIN(HEX2DEC(AF697),4),4,1)</f>
        <v>1</v>
      </c>
      <c r="AL698" s="14" t="s">
        <v>57</v>
      </c>
      <c r="AM698" s="14" t="str">
        <f>AM694</f>
        <v>45CFC894</v>
      </c>
    </row>
    <row r="699" spans="3:39" ht="15" customHeight="1" thickBot="1" x14ac:dyDescent="0.5">
      <c r="C699" s="15" t="s">
        <v>37</v>
      </c>
      <c r="D699" s="13">
        <f>IF(D698+D696+D694&gt;1,1,0)</f>
        <v>1</v>
      </c>
      <c r="E699" s="13">
        <f t="shared" ref="E699:Z699" si="3767">IF(E698+E696+E694&gt;1,1,0)</f>
        <v>0</v>
      </c>
      <c r="F699" s="13">
        <f t="shared" si="3767"/>
        <v>1</v>
      </c>
      <c r="G699" s="13">
        <f t="shared" si="3767"/>
        <v>1</v>
      </c>
      <c r="H699" s="13">
        <f t="shared" si="3767"/>
        <v>1</v>
      </c>
      <c r="I699" s="13">
        <f t="shared" si="3767"/>
        <v>1</v>
      </c>
      <c r="J699" s="13">
        <f t="shared" si="3767"/>
        <v>1</v>
      </c>
      <c r="K699" s="13">
        <f t="shared" si="3767"/>
        <v>0</v>
      </c>
      <c r="L699" s="13">
        <f t="shared" si="3767"/>
        <v>1</v>
      </c>
      <c r="M699" s="13">
        <f t="shared" si="3767"/>
        <v>1</v>
      </c>
      <c r="N699" s="13">
        <f t="shared" si="3767"/>
        <v>0</v>
      </c>
      <c r="O699" s="13">
        <f t="shared" si="3767"/>
        <v>1</v>
      </c>
      <c r="P699" s="13">
        <f t="shared" si="3767"/>
        <v>0</v>
      </c>
      <c r="Q699" s="13">
        <f t="shared" si="3767"/>
        <v>1</v>
      </c>
      <c r="R699" s="13">
        <f t="shared" si="3767"/>
        <v>0</v>
      </c>
      <c r="S699" s="13">
        <f t="shared" si="3767"/>
        <v>0</v>
      </c>
      <c r="T699" s="13">
        <f t="shared" si="3767"/>
        <v>0</v>
      </c>
      <c r="U699" s="13">
        <f t="shared" si="3767"/>
        <v>0</v>
      </c>
      <c r="V699" s="13">
        <f t="shared" si="3767"/>
        <v>0</v>
      </c>
      <c r="W699" s="13">
        <f t="shared" si="3767"/>
        <v>0</v>
      </c>
      <c r="X699" s="13">
        <f t="shared" si="3767"/>
        <v>0</v>
      </c>
      <c r="Y699" s="13">
        <f t="shared" si="3767"/>
        <v>1</v>
      </c>
      <c r="Z699" s="13">
        <f t="shared" si="3767"/>
        <v>1</v>
      </c>
      <c r="AA699" s="13">
        <f>IF(AA698+AA696+AA694&gt;1,1,0)</f>
        <v>1</v>
      </c>
      <c r="AB699" s="13">
        <f t="shared" ref="AB699:AI699" si="3768">IF(AB698+AB696+AB694&gt;1,1,0)</f>
        <v>0</v>
      </c>
      <c r="AC699" s="13">
        <f t="shared" si="3768"/>
        <v>0</v>
      </c>
      <c r="AD699" s="13">
        <f t="shared" si="3768"/>
        <v>1</v>
      </c>
      <c r="AE699" s="13">
        <f t="shared" si="3768"/>
        <v>0</v>
      </c>
      <c r="AF699" s="13">
        <f t="shared" si="3768"/>
        <v>1</v>
      </c>
      <c r="AG699" s="13">
        <f t="shared" si="3768"/>
        <v>1</v>
      </c>
      <c r="AH699" s="13">
        <f t="shared" si="3768"/>
        <v>1</v>
      </c>
      <c r="AI699" s="13">
        <f t="shared" si="3768"/>
        <v>1</v>
      </c>
      <c r="AL699" s="16" t="s">
        <v>59</v>
      </c>
      <c r="AM699" s="20" t="str">
        <f>DEC2HEX(MOD(HEX2DEC(AM696)+HEX2DEC(AM698)+HEX2DEC(AM697),2^32),8)</f>
        <v>49D44F87</v>
      </c>
    </row>
    <row r="700" spans="3:39" ht="15" customHeight="1" thickBot="1" x14ac:dyDescent="0.5">
      <c r="C700" s="15" t="s">
        <v>38</v>
      </c>
      <c r="D700" s="13" t="str">
        <f>BIN2HEX(CONCATENATE(D699,E699,F699,G699))</f>
        <v>B</v>
      </c>
      <c r="H700" s="13" t="str">
        <f>BIN2HEX(CONCATENATE(H699,I699,J699,K699))</f>
        <v>E</v>
      </c>
      <c r="L700" s="13" t="str">
        <f>BIN2HEX(CONCATENATE(L699,M699,N699,O699))</f>
        <v>D</v>
      </c>
      <c r="P700" s="13" t="str">
        <f>BIN2HEX(CONCATENATE(P699,Q699,R699,S699))</f>
        <v>4</v>
      </c>
      <c r="T700" s="13" t="str">
        <f>BIN2HEX(CONCATENATE(T699,U699,V699,W699))</f>
        <v>0</v>
      </c>
      <c r="X700" s="13" t="str">
        <f>BIN2HEX(CONCATENATE(X699,Y699,Z699,AA699))</f>
        <v>7</v>
      </c>
      <c r="AB700" s="13" t="str">
        <f>BIN2HEX(CONCATENATE(AB699,AC699,AD699,AE699))</f>
        <v>2</v>
      </c>
      <c r="AF700" s="13" t="str">
        <f>BIN2HEX(CONCATENATE(AF699,AG699,AH699,AI699))</f>
        <v>F</v>
      </c>
      <c r="AM700" s="14"/>
    </row>
    <row r="701" spans="3:39" ht="15" customHeight="1" thickBot="1" x14ac:dyDescent="0.5">
      <c r="C701" s="14"/>
      <c r="AL701" s="16" t="s">
        <v>60</v>
      </c>
      <c r="AM701" s="20" t="str">
        <f>CONCATENATE(D693,H693,L693,P693,T693,X693,AB693,AF693)</f>
        <v>BCD69E0F</v>
      </c>
    </row>
    <row r="702" spans="3:39" ht="15" customHeight="1" thickBot="1" x14ac:dyDescent="0.5">
      <c r="C702" s="14" t="s">
        <v>29</v>
      </c>
      <c r="D702" s="13" t="str">
        <f>D661</f>
        <v>4</v>
      </c>
      <c r="H702" s="13" t="str">
        <f t="shared" ref="H702" si="3769">H661</f>
        <v>A</v>
      </c>
      <c r="L702" s="13" t="str">
        <f t="shared" ref="L702" si="3770">L661</f>
        <v>3</v>
      </c>
      <c r="P702" s="13" t="str">
        <f t="shared" ref="P702" si="3771">P661</f>
        <v>B</v>
      </c>
      <c r="T702" s="13" t="str">
        <f t="shared" ref="T702" si="3772">T661</f>
        <v>F</v>
      </c>
      <c r="X702" s="13" t="str">
        <f t="shared" ref="X702" si="3773">X661</f>
        <v>D</v>
      </c>
      <c r="AB702" s="13" t="str">
        <f t="shared" ref="AB702" si="3774">AB661</f>
        <v>B</v>
      </c>
      <c r="AF702" s="13" t="str">
        <f>AF661</f>
        <v>2</v>
      </c>
      <c r="AM702" s="14"/>
    </row>
    <row r="703" spans="3:39" ht="15" customHeight="1" thickBot="1" x14ac:dyDescent="0.5">
      <c r="C703" s="14" t="s">
        <v>30</v>
      </c>
      <c r="D703" s="13" t="str">
        <f>MID(DEC2BIN(HEX2DEC(D702),4),1,1)</f>
        <v>0</v>
      </c>
      <c r="E703" s="13" t="str">
        <f>MID(DEC2BIN(HEX2DEC(D702),4),2,1)</f>
        <v>1</v>
      </c>
      <c r="F703" s="13" t="str">
        <f>MID(DEC2BIN(HEX2DEC(D702),4),3,1)</f>
        <v>0</v>
      </c>
      <c r="G703" s="13" t="str">
        <f>MID(DEC2BIN(HEX2DEC(D702),4),4,1)</f>
        <v>0</v>
      </c>
      <c r="H703" s="13" t="str">
        <f>MID(DEC2BIN(HEX2DEC(H702),4),1,1)</f>
        <v>1</v>
      </c>
      <c r="I703" s="13" t="str">
        <f>MID(DEC2BIN(HEX2DEC(H702),4),2,1)</f>
        <v>0</v>
      </c>
      <c r="J703" s="13" t="str">
        <f>MID(DEC2BIN(HEX2DEC(H702),4),3,1)</f>
        <v>1</v>
      </c>
      <c r="K703" s="13" t="str">
        <f>MID(DEC2BIN(HEX2DEC(H702),4),4,1)</f>
        <v>0</v>
      </c>
      <c r="L703" s="13" t="str">
        <f>MID(DEC2BIN(HEX2DEC(L702),4),1,1)</f>
        <v>0</v>
      </c>
      <c r="M703" s="13" t="str">
        <f>MID(DEC2BIN(HEX2DEC(L702),4),2,1)</f>
        <v>0</v>
      </c>
      <c r="N703" s="13" t="str">
        <f>MID(DEC2BIN(HEX2DEC(L702),4),3,1)</f>
        <v>1</v>
      </c>
      <c r="O703" s="13" t="str">
        <f>MID(DEC2BIN(HEX2DEC(L702),4),4,1)</f>
        <v>1</v>
      </c>
      <c r="P703" s="13" t="str">
        <f>MID(DEC2BIN(HEX2DEC(P702),4),1,1)</f>
        <v>1</v>
      </c>
      <c r="Q703" s="13" t="str">
        <f>MID(DEC2BIN(HEX2DEC(P702),4),2,1)</f>
        <v>0</v>
      </c>
      <c r="R703" s="13" t="str">
        <f>MID(DEC2BIN(HEX2DEC(P702),4),3,1)</f>
        <v>1</v>
      </c>
      <c r="S703" s="13" t="str">
        <f>MID(DEC2BIN(HEX2DEC(P702),4),4,1)</f>
        <v>1</v>
      </c>
      <c r="T703" s="13" t="str">
        <f>MID(DEC2BIN(HEX2DEC(T702),4),1,1)</f>
        <v>1</v>
      </c>
      <c r="U703" s="13" t="str">
        <f>MID(DEC2BIN(HEX2DEC(T702),4),2,1)</f>
        <v>1</v>
      </c>
      <c r="V703" s="13" t="str">
        <f>MID(DEC2BIN(HEX2DEC(T702),4),3,1)</f>
        <v>1</v>
      </c>
      <c r="W703" s="13" t="str">
        <f>MID(DEC2BIN(HEX2DEC(T702),4),4,1)</f>
        <v>1</v>
      </c>
      <c r="X703" s="13" t="str">
        <f>MID(DEC2BIN(HEX2DEC(X702),4),1,1)</f>
        <v>1</v>
      </c>
      <c r="Y703" s="13" t="str">
        <f>MID(DEC2BIN(HEX2DEC(X702),4),2,1)</f>
        <v>1</v>
      </c>
      <c r="Z703" s="13" t="str">
        <f>MID(DEC2BIN(HEX2DEC(X702),4),3,1)</f>
        <v>0</v>
      </c>
      <c r="AA703" s="13" t="str">
        <f>MID(DEC2BIN(HEX2DEC(X702),4),4,1)</f>
        <v>1</v>
      </c>
      <c r="AB703" s="13" t="str">
        <f>MID(DEC2BIN(HEX2DEC(AB702),4),1,1)</f>
        <v>1</v>
      </c>
      <c r="AC703" s="13" t="str">
        <f>MID(DEC2BIN(HEX2DEC(AB702),4),2,1)</f>
        <v>0</v>
      </c>
      <c r="AD703" s="13" t="str">
        <f>MID(DEC2BIN(HEX2DEC(AB702),4),3,1)</f>
        <v>1</v>
      </c>
      <c r="AE703" s="13" t="str">
        <f>MID(DEC2BIN(HEX2DEC(AB702),4),4,1)</f>
        <v>1</v>
      </c>
      <c r="AF703" s="13" t="str">
        <f>MID(DEC2BIN(HEX2DEC(AF702),4),1,1)</f>
        <v>0</v>
      </c>
      <c r="AG703" s="13" t="str">
        <f>MID(DEC2BIN(HEX2DEC(AF702),4),2,1)</f>
        <v>0</v>
      </c>
      <c r="AH703" s="13" t="str">
        <f>MID(DEC2BIN(HEX2DEC(AF702),4),3,1)</f>
        <v>1</v>
      </c>
      <c r="AI703" s="13" t="str">
        <f>MID(DEC2BIN(HEX2DEC(AF702),4),4,1)</f>
        <v>0</v>
      </c>
      <c r="AL703" s="16" t="s">
        <v>61</v>
      </c>
      <c r="AM703" s="20" t="str">
        <f>CONCATENATE(D695,H695,L695,P695,T695,X695,AB695,AF695)</f>
        <v>FE7C63B2</v>
      </c>
    </row>
    <row r="704" spans="3:39" ht="15" customHeight="1" thickBot="1" x14ac:dyDescent="0.5">
      <c r="AM704" s="14"/>
    </row>
    <row r="705" spans="1:39" ht="15" customHeight="1" thickBot="1" x14ac:dyDescent="0.5">
      <c r="C705" s="15" t="s">
        <v>39</v>
      </c>
      <c r="D705" s="13" t="str">
        <f>BIN2HEX(CONCATENATE(D706,E706,F706,G706))</f>
        <v>B</v>
      </c>
      <c r="H705" s="13" t="str">
        <f>BIN2HEX(CONCATENATE(H706,I706,J706,K706))</f>
        <v>E</v>
      </c>
      <c r="L705" s="13" t="str">
        <f>BIN2HEX(CONCATENATE(L706,M706,N706,O706))</f>
        <v>D</v>
      </c>
      <c r="P705" s="13" t="str">
        <f>BIN2HEX(CONCATENATE(P706,Q706,R706,S706))</f>
        <v>0</v>
      </c>
      <c r="T705" s="13" t="str">
        <f>BIN2HEX(CONCATENATE(T706,U706,V706,W706))</f>
        <v>C</v>
      </c>
      <c r="X705" s="13" t="str">
        <f>BIN2HEX(CONCATENATE(X706,Y706,Z706,AA706))</f>
        <v>8</v>
      </c>
      <c r="AB705" s="13" t="str">
        <f>BIN2HEX(CONCATENATE(AB706,AC706,AD706,AE706))</f>
        <v>8</v>
      </c>
      <c r="AF705" s="13" t="str">
        <f>BIN2HEX(CONCATENATE(AF706,AG706,AH706,AI706))</f>
        <v>F</v>
      </c>
      <c r="AL705" s="16" t="s">
        <v>62</v>
      </c>
      <c r="AM705" s="20" t="str">
        <f>CONCATENATE(D697,H697,L697,P697,T697,X697,AB697,AF697)</f>
        <v>26C0076F</v>
      </c>
    </row>
    <row r="706" spans="1:39" ht="15" customHeight="1" x14ac:dyDescent="0.45">
      <c r="C706" s="15" t="s">
        <v>40</v>
      </c>
      <c r="D706" s="13">
        <f>IF(ISEVEN(D707+D708+D709),0,1)</f>
        <v>1</v>
      </c>
      <c r="E706" s="13">
        <f t="shared" ref="E706:AI706" si="3775">IF(ISEVEN(E707+E708+E709),0,1)</f>
        <v>0</v>
      </c>
      <c r="F706" s="13">
        <f t="shared" si="3775"/>
        <v>1</v>
      </c>
      <c r="G706" s="13">
        <f t="shared" si="3775"/>
        <v>1</v>
      </c>
      <c r="H706" s="13">
        <f t="shared" si="3775"/>
        <v>1</v>
      </c>
      <c r="I706" s="13">
        <f t="shared" si="3775"/>
        <v>1</v>
      </c>
      <c r="J706" s="13">
        <f t="shared" si="3775"/>
        <v>1</v>
      </c>
      <c r="K706" s="13">
        <f t="shared" si="3775"/>
        <v>0</v>
      </c>
      <c r="L706" s="13">
        <f t="shared" si="3775"/>
        <v>1</v>
      </c>
      <c r="M706" s="13">
        <f t="shared" si="3775"/>
        <v>1</v>
      </c>
      <c r="N706" s="13">
        <f t="shared" si="3775"/>
        <v>0</v>
      </c>
      <c r="O706" s="13">
        <f t="shared" si="3775"/>
        <v>1</v>
      </c>
      <c r="P706" s="13">
        <f t="shared" si="3775"/>
        <v>0</v>
      </c>
      <c r="Q706" s="13">
        <f t="shared" si="3775"/>
        <v>0</v>
      </c>
      <c r="R706" s="13">
        <f t="shared" si="3775"/>
        <v>0</v>
      </c>
      <c r="S706" s="13">
        <f t="shared" si="3775"/>
        <v>0</v>
      </c>
      <c r="T706" s="13">
        <f t="shared" si="3775"/>
        <v>1</v>
      </c>
      <c r="U706" s="13">
        <f t="shared" si="3775"/>
        <v>1</v>
      </c>
      <c r="V706" s="13">
        <f t="shared" si="3775"/>
        <v>0</v>
      </c>
      <c r="W706" s="13">
        <f t="shared" si="3775"/>
        <v>0</v>
      </c>
      <c r="X706" s="13">
        <f t="shared" si="3775"/>
        <v>1</v>
      </c>
      <c r="Y706" s="13">
        <f t="shared" si="3775"/>
        <v>0</v>
      </c>
      <c r="Z706" s="13">
        <f t="shared" si="3775"/>
        <v>0</v>
      </c>
      <c r="AA706" s="13">
        <f t="shared" si="3775"/>
        <v>0</v>
      </c>
      <c r="AB706" s="13">
        <f t="shared" si="3775"/>
        <v>1</v>
      </c>
      <c r="AC706" s="13">
        <f t="shared" si="3775"/>
        <v>0</v>
      </c>
      <c r="AD706" s="13">
        <f t="shared" si="3775"/>
        <v>0</v>
      </c>
      <c r="AE706" s="13">
        <f t="shared" si="3775"/>
        <v>0</v>
      </c>
      <c r="AF706" s="13">
        <f t="shared" si="3775"/>
        <v>1</v>
      </c>
      <c r="AG706" s="13">
        <f t="shared" si="3775"/>
        <v>1</v>
      </c>
      <c r="AH706" s="13">
        <f t="shared" si="3775"/>
        <v>1</v>
      </c>
      <c r="AI706" s="13">
        <f t="shared" si="3775"/>
        <v>1</v>
      </c>
      <c r="AM706" s="14"/>
    </row>
    <row r="707" spans="1:39" ht="15" customHeight="1" x14ac:dyDescent="0.45">
      <c r="C707" s="15" t="s">
        <v>41</v>
      </c>
      <c r="D707" s="13" t="str">
        <f>K711</f>
        <v>1</v>
      </c>
      <c r="E707" s="13" t="str">
        <f t="shared" ref="E707" si="3776">L711</f>
        <v>1</v>
      </c>
      <c r="F707" s="13" t="str">
        <f t="shared" ref="F707" si="3777">M711</f>
        <v>0</v>
      </c>
      <c r="G707" s="13" t="str">
        <f t="shared" ref="G707" si="3778">N711</f>
        <v>1</v>
      </c>
      <c r="H707" s="13" t="str">
        <f t="shared" ref="H707" si="3779">O711</f>
        <v>1</v>
      </c>
      <c r="I707" s="13" t="str">
        <f t="shared" ref="I707" si="3780">P711</f>
        <v>1</v>
      </c>
      <c r="J707" s="13" t="str">
        <f t="shared" ref="J707" si="3781">Q711</f>
        <v>0</v>
      </c>
      <c r="K707" s="13" t="str">
        <f t="shared" ref="K707" si="3782">R711</f>
        <v>0</v>
      </c>
      <c r="L707" s="13" t="str">
        <f t="shared" ref="L707" si="3783">S711</f>
        <v>1</v>
      </c>
      <c r="M707" s="13" t="str">
        <f t="shared" ref="M707" si="3784">T711</f>
        <v>1</v>
      </c>
      <c r="N707" s="13" t="str">
        <f t="shared" ref="N707" si="3785">U711</f>
        <v>1</v>
      </c>
      <c r="O707" s="13" t="str">
        <f t="shared" ref="O707" si="3786">V711</f>
        <v>0</v>
      </c>
      <c r="P707" s="13" t="str">
        <f t="shared" ref="P707" si="3787">W711</f>
        <v>0</v>
      </c>
      <c r="Q707" s="13" t="str">
        <f t="shared" ref="Q707" si="3788">X711</f>
        <v>1</v>
      </c>
      <c r="R707" s="13" t="str">
        <f t="shared" ref="R707" si="3789">Y711</f>
        <v>1</v>
      </c>
      <c r="S707" s="13" t="str">
        <f t="shared" ref="S707" si="3790">Z711</f>
        <v>0</v>
      </c>
      <c r="T707" s="13" t="str">
        <f t="shared" ref="T707" si="3791">AA711</f>
        <v>1</v>
      </c>
      <c r="U707" s="13" t="str">
        <f t="shared" ref="U707" si="3792">AB711</f>
        <v>0</v>
      </c>
      <c r="V707" s="13" t="str">
        <f t="shared" ref="V707" si="3793">AC711</f>
        <v>0</v>
      </c>
      <c r="W707" s="13" t="str">
        <f t="shared" ref="W707" si="3794">AD711</f>
        <v>1</v>
      </c>
      <c r="X707" s="13" t="str">
        <f t="shared" ref="X707" si="3795">AE711</f>
        <v>1</v>
      </c>
      <c r="Y707" s="13" t="str">
        <f t="shared" ref="Y707" si="3796">AF711</f>
        <v>0</v>
      </c>
      <c r="Z707" s="13" t="str">
        <f t="shared" ref="Z707" si="3797">AG711</f>
        <v>0</v>
      </c>
      <c r="AA707" s="13" t="str">
        <f t="shared" ref="AA707" si="3798">AH711</f>
        <v>0</v>
      </c>
      <c r="AB707" s="13" t="str">
        <f t="shared" ref="AB707" si="3799">AI711</f>
        <v>1</v>
      </c>
      <c r="AC707" s="13" t="str">
        <f>D711</f>
        <v>0</v>
      </c>
      <c r="AD707" s="13" t="str">
        <f t="shared" ref="AD707" si="3800">E711</f>
        <v>0</v>
      </c>
      <c r="AE707" s="13" t="str">
        <f t="shared" ref="AE707" si="3801">F711</f>
        <v>0</v>
      </c>
      <c r="AF707" s="13" t="str">
        <f t="shared" ref="AF707" si="3802">G711</f>
        <v>0</v>
      </c>
      <c r="AG707" s="13" t="str">
        <f t="shared" ref="AG707" si="3803">H711</f>
        <v>0</v>
      </c>
      <c r="AH707" s="13" t="str">
        <f t="shared" ref="AH707" si="3804">I711</f>
        <v>1</v>
      </c>
      <c r="AI707" s="13" t="str">
        <f t="shared" ref="AI707" si="3805">J711</f>
        <v>0</v>
      </c>
      <c r="AL707" s="22" t="s">
        <v>62</v>
      </c>
      <c r="AM707" s="14" t="str">
        <f>CONCATENATE(D702,H702,L702,P702,T702,X702,AB702,AF702)</f>
        <v>4A3BFDB2</v>
      </c>
    </row>
    <row r="708" spans="1:39" ht="15" customHeight="1" thickBot="1" x14ac:dyDescent="0.5">
      <c r="C708" s="15" t="s">
        <v>42</v>
      </c>
      <c r="D708" s="13" t="str">
        <f>Y711</f>
        <v>1</v>
      </c>
      <c r="E708" s="13" t="str">
        <f t="shared" ref="E708" si="3806">Z711</f>
        <v>0</v>
      </c>
      <c r="F708" s="13" t="str">
        <f t="shared" ref="F708" si="3807">AA711</f>
        <v>1</v>
      </c>
      <c r="G708" s="13" t="str">
        <f t="shared" ref="G708" si="3808">AB711</f>
        <v>0</v>
      </c>
      <c r="H708" s="13" t="str">
        <f t="shared" ref="H708" si="3809">AC711</f>
        <v>0</v>
      </c>
      <c r="I708" s="13" t="str">
        <f t="shared" ref="I708" si="3810">AD711</f>
        <v>1</v>
      </c>
      <c r="J708" s="13" t="str">
        <f t="shared" ref="J708" si="3811">AE711</f>
        <v>1</v>
      </c>
      <c r="K708" s="13" t="str">
        <f t="shared" ref="K708" si="3812">AF711</f>
        <v>0</v>
      </c>
      <c r="L708" s="13" t="str">
        <f t="shared" ref="L708" si="3813">AG711</f>
        <v>0</v>
      </c>
      <c r="M708" s="13" t="str">
        <f t="shared" ref="M708" si="3814">AH711</f>
        <v>0</v>
      </c>
      <c r="N708" s="13" t="str">
        <f t="shared" ref="N708" si="3815">AI711</f>
        <v>1</v>
      </c>
      <c r="O708" s="13" t="str">
        <f>D711</f>
        <v>0</v>
      </c>
      <c r="P708" s="13" t="str">
        <f t="shared" ref="P708" si="3816">E711</f>
        <v>0</v>
      </c>
      <c r="Q708" s="13" t="str">
        <f t="shared" ref="Q708" si="3817">F711</f>
        <v>0</v>
      </c>
      <c r="R708" s="13" t="str">
        <f t="shared" ref="R708" si="3818">G711</f>
        <v>0</v>
      </c>
      <c r="S708" s="13" t="str">
        <f t="shared" ref="S708" si="3819">H711</f>
        <v>0</v>
      </c>
      <c r="T708" s="13" t="str">
        <f t="shared" ref="T708" si="3820">I711</f>
        <v>1</v>
      </c>
      <c r="U708" s="13" t="str">
        <f t="shared" ref="U708" si="3821">J711</f>
        <v>0</v>
      </c>
      <c r="V708" s="13" t="str">
        <f t="shared" ref="V708" si="3822">K711</f>
        <v>1</v>
      </c>
      <c r="W708" s="13" t="str">
        <f t="shared" ref="W708" si="3823">L711</f>
        <v>1</v>
      </c>
      <c r="X708" s="13" t="str">
        <f t="shared" ref="X708" si="3824">M711</f>
        <v>0</v>
      </c>
      <c r="Y708" s="13" t="str">
        <f t="shared" ref="Y708" si="3825">N711</f>
        <v>1</v>
      </c>
      <c r="Z708" s="13" t="str">
        <f t="shared" ref="Z708" si="3826">O711</f>
        <v>1</v>
      </c>
      <c r="AA708" s="13" t="str">
        <f t="shared" ref="AA708" si="3827">P711</f>
        <v>1</v>
      </c>
      <c r="AB708" s="13" t="str">
        <f t="shared" ref="AB708" si="3828">Q711</f>
        <v>0</v>
      </c>
      <c r="AC708" s="13" t="str">
        <f t="shared" ref="AC708" si="3829">R711</f>
        <v>0</v>
      </c>
      <c r="AD708" s="13" t="str">
        <f t="shared" ref="AD708" si="3830">S711</f>
        <v>1</v>
      </c>
      <c r="AE708" s="13" t="str">
        <f t="shared" ref="AE708" si="3831">T711</f>
        <v>1</v>
      </c>
      <c r="AF708" s="13" t="str">
        <f t="shared" ref="AF708" si="3832">U711</f>
        <v>1</v>
      </c>
      <c r="AG708" s="13" t="str">
        <f t="shared" ref="AG708" si="3833">V711</f>
        <v>0</v>
      </c>
      <c r="AH708" s="13" t="str">
        <f t="shared" ref="AH708" si="3834">W711</f>
        <v>0</v>
      </c>
      <c r="AI708" s="13" t="str">
        <f t="shared" ref="AI708" si="3835">X711</f>
        <v>1</v>
      </c>
      <c r="AL708" s="14" t="s">
        <v>64</v>
      </c>
      <c r="AM708" s="14" t="str">
        <f>AM694</f>
        <v>45CFC894</v>
      </c>
    </row>
    <row r="709" spans="1:39" ht="15" customHeight="1" thickBot="1" x14ac:dyDescent="0.5">
      <c r="C709" s="15" t="s">
        <v>43</v>
      </c>
      <c r="D709" s="13" t="str">
        <f>AD711</f>
        <v>1</v>
      </c>
      <c r="E709" s="13" t="str">
        <f t="shared" ref="E709" si="3836">AE711</f>
        <v>1</v>
      </c>
      <c r="F709" s="13" t="str">
        <f t="shared" ref="F709" si="3837">AF711</f>
        <v>0</v>
      </c>
      <c r="G709" s="13" t="str">
        <f t="shared" ref="G709" si="3838">AG711</f>
        <v>0</v>
      </c>
      <c r="H709" s="13" t="str">
        <f t="shared" ref="H709" si="3839">AH711</f>
        <v>0</v>
      </c>
      <c r="I709" s="13" t="str">
        <f t="shared" ref="I709" si="3840">AI711</f>
        <v>1</v>
      </c>
      <c r="J709" s="13" t="str">
        <f>D711</f>
        <v>0</v>
      </c>
      <c r="K709" s="13" t="str">
        <f t="shared" ref="K709" si="3841">E711</f>
        <v>0</v>
      </c>
      <c r="L709" s="13" t="str">
        <f t="shared" ref="L709" si="3842">F711</f>
        <v>0</v>
      </c>
      <c r="M709" s="13" t="str">
        <f t="shared" ref="M709" si="3843">G711</f>
        <v>0</v>
      </c>
      <c r="N709" s="13" t="str">
        <f t="shared" ref="N709" si="3844">H711</f>
        <v>0</v>
      </c>
      <c r="O709" s="13" t="str">
        <f t="shared" ref="O709" si="3845">I711</f>
        <v>1</v>
      </c>
      <c r="P709" s="13" t="str">
        <f t="shared" ref="P709" si="3846">J711</f>
        <v>0</v>
      </c>
      <c r="Q709" s="13" t="str">
        <f t="shared" ref="Q709" si="3847">K711</f>
        <v>1</v>
      </c>
      <c r="R709" s="13" t="str">
        <f t="shared" ref="R709" si="3848">L711</f>
        <v>1</v>
      </c>
      <c r="S709" s="13" t="str">
        <f t="shared" ref="S709" si="3849">M711</f>
        <v>0</v>
      </c>
      <c r="T709" s="13" t="str">
        <f t="shared" ref="T709" si="3850">N711</f>
        <v>1</v>
      </c>
      <c r="U709" s="13" t="str">
        <f t="shared" ref="U709" si="3851">O711</f>
        <v>1</v>
      </c>
      <c r="V709" s="13" t="str">
        <f t="shared" ref="V709" si="3852">P711</f>
        <v>1</v>
      </c>
      <c r="W709" s="13" t="str">
        <f t="shared" ref="W709" si="3853">Q711</f>
        <v>0</v>
      </c>
      <c r="X709" s="13" t="str">
        <f t="shared" ref="X709" si="3854">R711</f>
        <v>0</v>
      </c>
      <c r="Y709" s="13" t="str">
        <f t="shared" ref="Y709" si="3855">S711</f>
        <v>1</v>
      </c>
      <c r="Z709" s="13" t="str">
        <f t="shared" ref="Z709" si="3856">T711</f>
        <v>1</v>
      </c>
      <c r="AA709" s="13" t="str">
        <f t="shared" ref="AA709" si="3857">U711</f>
        <v>1</v>
      </c>
      <c r="AB709" s="13" t="str">
        <f t="shared" ref="AB709" si="3858">V711</f>
        <v>0</v>
      </c>
      <c r="AC709" s="13" t="str">
        <f t="shared" ref="AC709" si="3859">W711</f>
        <v>0</v>
      </c>
      <c r="AD709" s="13" t="str">
        <f t="shared" ref="AD709" si="3860">X711</f>
        <v>1</v>
      </c>
      <c r="AE709" s="13" t="str">
        <f t="shared" ref="AE709" si="3861">Y711</f>
        <v>1</v>
      </c>
      <c r="AF709" s="13" t="str">
        <f>Z711</f>
        <v>0</v>
      </c>
      <c r="AG709" s="13" t="str">
        <f t="shared" ref="AG709" si="3862">AA711</f>
        <v>1</v>
      </c>
      <c r="AH709" s="13" t="str">
        <f t="shared" ref="AH709" si="3863">AB711</f>
        <v>0</v>
      </c>
      <c r="AI709" s="13" t="str">
        <f t="shared" ref="AI709" si="3864">AC711</f>
        <v>0</v>
      </c>
      <c r="AL709" s="16" t="s">
        <v>63</v>
      </c>
      <c r="AM709" s="20" t="str">
        <f>DEC2HEX(MOD(HEX2DEC(AM707)+HEX2DEC(AM708),2^32),8)</f>
        <v>900BC646</v>
      </c>
    </row>
    <row r="710" spans="1:39" ht="15" customHeight="1" thickBot="1" x14ac:dyDescent="0.6">
      <c r="C710" s="17" t="s">
        <v>44</v>
      </c>
      <c r="D710" s="13" t="str">
        <f>MID($AM673,1,1)</f>
        <v>0</v>
      </c>
      <c r="H710" s="13" t="str">
        <f>MID($AM673,2,1)</f>
        <v>5</v>
      </c>
      <c r="L710" s="13" t="str">
        <f>MID($AM673,3,1)</f>
        <v>B</v>
      </c>
      <c r="P710" s="13" t="str">
        <f>MID($AM673,4,1)</f>
        <v>9</v>
      </c>
      <c r="T710" s="13" t="str">
        <f>MID($AM673,5,1)</f>
        <v>C</v>
      </c>
      <c r="X710" s="13" t="str">
        <f>MID($AM673,6,1)</f>
        <v>D</v>
      </c>
      <c r="AB710" s="13" t="str">
        <f>MID($AM673,7,1)</f>
        <v>3</v>
      </c>
      <c r="AF710" s="13" t="str">
        <f>MID($AM673,8,1)</f>
        <v>1</v>
      </c>
      <c r="AM710" s="14"/>
    </row>
    <row r="711" spans="1:39" ht="15" customHeight="1" thickBot="1" x14ac:dyDescent="0.5">
      <c r="C711" s="15" t="s">
        <v>45</v>
      </c>
      <c r="D711" s="13" t="str">
        <f>MID(DEC2BIN(HEX2DEC(D710),4),1,1)</f>
        <v>0</v>
      </c>
      <c r="E711" s="13" t="str">
        <f>MID(DEC2BIN(HEX2DEC(D710),4),2,1)</f>
        <v>0</v>
      </c>
      <c r="F711" s="13" t="str">
        <f>MID(DEC2BIN(HEX2DEC(D710),4),3,1)</f>
        <v>0</v>
      </c>
      <c r="G711" s="13" t="str">
        <f>MID(DEC2BIN(HEX2DEC(D710),4),4,1)</f>
        <v>0</v>
      </c>
      <c r="H711" s="13" t="str">
        <f>MID(DEC2BIN(HEX2DEC(H710),4),1,1)</f>
        <v>0</v>
      </c>
      <c r="I711" s="13" t="str">
        <f>MID(DEC2BIN(HEX2DEC(H710),4),2,1)</f>
        <v>1</v>
      </c>
      <c r="J711" s="13" t="str">
        <f>MID(DEC2BIN(HEX2DEC(H710),4),3,1)</f>
        <v>0</v>
      </c>
      <c r="K711" s="13" t="str">
        <f>MID(DEC2BIN(HEX2DEC(H710),4),4,1)</f>
        <v>1</v>
      </c>
      <c r="L711" s="13" t="str">
        <f>MID(DEC2BIN(HEX2DEC(L710),4),1,1)</f>
        <v>1</v>
      </c>
      <c r="M711" s="13" t="str">
        <f>MID(DEC2BIN(HEX2DEC(L710),4),2,1)</f>
        <v>0</v>
      </c>
      <c r="N711" s="13" t="str">
        <f>MID(DEC2BIN(HEX2DEC(L710),4),3,1)</f>
        <v>1</v>
      </c>
      <c r="O711" s="13" t="str">
        <f>MID(DEC2BIN(HEX2DEC(L710),4),4,1)</f>
        <v>1</v>
      </c>
      <c r="P711" s="13" t="str">
        <f>MID(DEC2BIN(HEX2DEC(P710),4),1,1)</f>
        <v>1</v>
      </c>
      <c r="Q711" s="13" t="str">
        <f>MID(DEC2BIN(HEX2DEC(P710),4),2,1)</f>
        <v>0</v>
      </c>
      <c r="R711" s="13" t="str">
        <f>MID(DEC2BIN(HEX2DEC(P710),4),3,1)</f>
        <v>0</v>
      </c>
      <c r="S711" s="13" t="str">
        <f>MID(DEC2BIN(HEX2DEC(P710),4),4,1)</f>
        <v>1</v>
      </c>
      <c r="T711" s="13" t="str">
        <f>MID(DEC2BIN(HEX2DEC(T710),4),1,1)</f>
        <v>1</v>
      </c>
      <c r="U711" s="13" t="str">
        <f>MID(DEC2BIN(HEX2DEC(T710),4),2,1)</f>
        <v>1</v>
      </c>
      <c r="V711" s="13" t="str">
        <f>MID(DEC2BIN(HEX2DEC(T710),4),3,1)</f>
        <v>0</v>
      </c>
      <c r="W711" s="13" t="str">
        <f>MID(DEC2BIN(HEX2DEC(T710),4),4,1)</f>
        <v>0</v>
      </c>
      <c r="X711" s="13" t="str">
        <f>MID(DEC2BIN(HEX2DEC(X710),4),1,1)</f>
        <v>1</v>
      </c>
      <c r="Y711" s="13" t="str">
        <f>MID(DEC2BIN(HEX2DEC(X710),4),2,1)</f>
        <v>1</v>
      </c>
      <c r="Z711" s="13" t="str">
        <f>MID(DEC2BIN(HEX2DEC(X710),4),3,1)</f>
        <v>0</v>
      </c>
      <c r="AA711" s="13" t="str">
        <f>MID(DEC2BIN(HEX2DEC(X710),4),4,1)</f>
        <v>1</v>
      </c>
      <c r="AB711" s="13" t="str">
        <f>MID(DEC2BIN(HEX2DEC(AB710),4),1,1)</f>
        <v>0</v>
      </c>
      <c r="AC711" s="13" t="str">
        <f>MID(DEC2BIN(HEX2DEC(AB710),4),2,1)</f>
        <v>0</v>
      </c>
      <c r="AD711" s="13" t="str">
        <f>MID(DEC2BIN(HEX2DEC(AB710),4),3,1)</f>
        <v>1</v>
      </c>
      <c r="AE711" s="13" t="str">
        <f>MID(DEC2BIN(HEX2DEC(AB710),4),4,1)</f>
        <v>1</v>
      </c>
      <c r="AF711" s="13" t="str">
        <f>MID(DEC2BIN(HEX2DEC(AF710),4),1,1)</f>
        <v>0</v>
      </c>
      <c r="AG711" s="13" t="str">
        <f>MID(DEC2BIN(HEX2DEC(AF710),4),2,1)</f>
        <v>0</v>
      </c>
      <c r="AH711" s="13" t="str">
        <f>MID(DEC2BIN(HEX2DEC(AF710),4),3,1)</f>
        <v>0</v>
      </c>
      <c r="AI711" s="13" t="str">
        <f>MID(DEC2BIN(HEX2DEC(AF710),4),4,1)</f>
        <v>1</v>
      </c>
      <c r="AL711" s="16" t="s">
        <v>65</v>
      </c>
      <c r="AM711" s="20" t="str">
        <f>CONCATENATE(D710,H710,L710,P710,T710,X710,AB710,AF710)</f>
        <v>05B9CD31</v>
      </c>
    </row>
    <row r="712" spans="1:39" ht="15" customHeight="1" thickBot="1" x14ac:dyDescent="0.6">
      <c r="C712" s="17" t="s">
        <v>46</v>
      </c>
      <c r="D712" s="13" t="str">
        <f>D674</f>
        <v>4</v>
      </c>
      <c r="H712" s="13" t="str">
        <f t="shared" ref="H712" si="3865">H674</f>
        <v>7</v>
      </c>
      <c r="L712" s="13" t="str">
        <f t="shared" ref="L712" si="3866">L674</f>
        <v>A</v>
      </c>
      <c r="P712" s="13" t="str">
        <f t="shared" ref="P712" si="3867">P674</f>
        <v>B</v>
      </c>
      <c r="T712" s="13" t="str">
        <f t="shared" ref="T712" si="3868">T674</f>
        <v>6</v>
      </c>
      <c r="X712" s="13" t="str">
        <f t="shared" ref="X712" si="3869">X674</f>
        <v>2</v>
      </c>
      <c r="AB712" s="13" t="str">
        <f t="shared" ref="AB712" si="3870">AB674</f>
        <v>C</v>
      </c>
      <c r="AF712" s="13" t="str">
        <f t="shared" ref="AF712" si="3871">AF674</f>
        <v>0</v>
      </c>
      <c r="AM712" s="14"/>
    </row>
    <row r="713" spans="1:39" ht="15" customHeight="1" thickBot="1" x14ac:dyDescent="0.5">
      <c r="C713" s="15" t="s">
        <v>47</v>
      </c>
      <c r="D713" s="13" t="str">
        <f>MID(DEC2BIN(HEX2DEC(D712),4),1,1)</f>
        <v>0</v>
      </c>
      <c r="E713" s="13" t="str">
        <f>MID(DEC2BIN(HEX2DEC(D712),4),2,1)</f>
        <v>1</v>
      </c>
      <c r="F713" s="13" t="str">
        <f>MID(DEC2BIN(HEX2DEC(D712),4),3,1)</f>
        <v>0</v>
      </c>
      <c r="G713" s="13" t="str">
        <f>MID(DEC2BIN(HEX2DEC(D712),4),4,1)</f>
        <v>0</v>
      </c>
      <c r="H713" s="13" t="str">
        <f>MID(DEC2BIN(HEX2DEC(H712),4),1,1)</f>
        <v>0</v>
      </c>
      <c r="I713" s="13" t="str">
        <f>MID(DEC2BIN(HEX2DEC(H712),4),2,1)</f>
        <v>1</v>
      </c>
      <c r="J713" s="13" t="str">
        <f>MID(DEC2BIN(HEX2DEC(H712),4),3,1)</f>
        <v>1</v>
      </c>
      <c r="K713" s="13" t="str">
        <f>MID(DEC2BIN(HEX2DEC(H712),4),4,1)</f>
        <v>1</v>
      </c>
      <c r="L713" s="13" t="str">
        <f>MID(DEC2BIN(HEX2DEC(L712),4),1,1)</f>
        <v>1</v>
      </c>
      <c r="M713" s="13" t="str">
        <f>MID(DEC2BIN(HEX2DEC(L712),4),2,1)</f>
        <v>0</v>
      </c>
      <c r="N713" s="13" t="str">
        <f>MID(DEC2BIN(HEX2DEC(L712),4),3,1)</f>
        <v>1</v>
      </c>
      <c r="O713" s="13" t="str">
        <f>MID(DEC2BIN(HEX2DEC(L712),4),4,1)</f>
        <v>0</v>
      </c>
      <c r="P713" s="13" t="str">
        <f>MID(DEC2BIN(HEX2DEC(P712),4),1,1)</f>
        <v>1</v>
      </c>
      <c r="Q713" s="13" t="str">
        <f>MID(DEC2BIN(HEX2DEC(P712),4),2,1)</f>
        <v>0</v>
      </c>
      <c r="R713" s="13" t="str">
        <f>MID(DEC2BIN(HEX2DEC(P712),4),3,1)</f>
        <v>1</v>
      </c>
      <c r="S713" s="13" t="str">
        <f>MID(DEC2BIN(HEX2DEC(P712),4),4,1)</f>
        <v>1</v>
      </c>
      <c r="T713" s="13" t="str">
        <f>MID(DEC2BIN(HEX2DEC(T712),4),1,1)</f>
        <v>0</v>
      </c>
      <c r="U713" s="13" t="str">
        <f>MID(DEC2BIN(HEX2DEC(T712),4),2,1)</f>
        <v>1</v>
      </c>
      <c r="V713" s="13" t="str">
        <f>MID(DEC2BIN(HEX2DEC(T712),4),3,1)</f>
        <v>1</v>
      </c>
      <c r="W713" s="13" t="str">
        <f>MID(DEC2BIN(HEX2DEC(T712),4),4,1)</f>
        <v>0</v>
      </c>
      <c r="X713" s="13" t="str">
        <f>MID(DEC2BIN(HEX2DEC(X712),4),1,1)</f>
        <v>0</v>
      </c>
      <c r="Y713" s="13" t="str">
        <f>MID(DEC2BIN(HEX2DEC(X712),4),2,1)</f>
        <v>0</v>
      </c>
      <c r="Z713" s="13" t="str">
        <f>MID(DEC2BIN(HEX2DEC(X712),4),3,1)</f>
        <v>1</v>
      </c>
      <c r="AA713" s="13" t="str">
        <f>MID(DEC2BIN(HEX2DEC(X712),4),4,1)</f>
        <v>0</v>
      </c>
      <c r="AB713" s="13" t="str">
        <f>MID(DEC2BIN(HEX2DEC(AB712),4),1,1)</f>
        <v>1</v>
      </c>
      <c r="AC713" s="13" t="str">
        <f>MID(DEC2BIN(HEX2DEC(AB712),4),2,1)</f>
        <v>1</v>
      </c>
      <c r="AD713" s="13" t="str">
        <f>MID(DEC2BIN(HEX2DEC(AB712),4),3,1)</f>
        <v>0</v>
      </c>
      <c r="AE713" s="13" t="str">
        <f>MID(DEC2BIN(HEX2DEC(AB712),4),4,1)</f>
        <v>0</v>
      </c>
      <c r="AF713" s="13" t="str">
        <f>MID(DEC2BIN(HEX2DEC(AF712),4),1,1)</f>
        <v>0</v>
      </c>
      <c r="AG713" s="13" t="str">
        <f>MID(DEC2BIN(HEX2DEC(AF712),4),2,1)</f>
        <v>0</v>
      </c>
      <c r="AH713" s="13" t="str">
        <f>MID(DEC2BIN(HEX2DEC(AF712),4),3,1)</f>
        <v>0</v>
      </c>
      <c r="AI713" s="13" t="str">
        <f>MID(DEC2BIN(HEX2DEC(AF712),4),4,1)</f>
        <v>0</v>
      </c>
      <c r="AL713" s="16" t="s">
        <v>66</v>
      </c>
      <c r="AM713" s="20" t="str">
        <f>CONCATENATE(D712,H712,L712,P712,T712,X712,AB712,AF712)</f>
        <v>47AB62C0</v>
      </c>
    </row>
    <row r="714" spans="1:39" ht="15" customHeight="1" thickBot="1" x14ac:dyDescent="0.6">
      <c r="C714" s="17" t="s">
        <v>48</v>
      </c>
      <c r="D714" s="13" t="str">
        <f>D676</f>
        <v>1</v>
      </c>
      <c r="H714" s="13" t="str">
        <f t="shared" ref="H714" si="3872">H676</f>
        <v>6</v>
      </c>
      <c r="L714" s="13" t="str">
        <f t="shared" ref="L714" si="3873">L676</f>
        <v>2</v>
      </c>
      <c r="P714" s="13" t="str">
        <f t="shared" ref="P714" si="3874">P676</f>
        <v>8</v>
      </c>
      <c r="T714" s="13" t="str">
        <f t="shared" ref="T714" si="3875">T676</f>
        <v>2</v>
      </c>
      <c r="X714" s="13" t="str">
        <f t="shared" ref="X714" si="3876">X676</f>
        <v>2</v>
      </c>
      <c r="AB714" s="13" t="str">
        <f t="shared" ref="AB714" si="3877">AB676</f>
        <v>B</v>
      </c>
      <c r="AF714" s="13" t="str">
        <f t="shared" ref="AF714" si="3878">AF676</f>
        <v>0</v>
      </c>
      <c r="AM714" s="14"/>
    </row>
    <row r="715" spans="1:39" ht="15" customHeight="1" thickBot="1" x14ac:dyDescent="0.5">
      <c r="C715" s="15" t="s">
        <v>49</v>
      </c>
      <c r="D715" s="13" t="str">
        <f>MID(DEC2BIN(HEX2DEC(D714),4),1,1)</f>
        <v>0</v>
      </c>
      <c r="E715" s="13" t="str">
        <f>MID(DEC2BIN(HEX2DEC(D714),4),2,1)</f>
        <v>0</v>
      </c>
      <c r="F715" s="13" t="str">
        <f>MID(DEC2BIN(HEX2DEC(D714),4),3,1)</f>
        <v>0</v>
      </c>
      <c r="G715" s="13" t="str">
        <f>MID(DEC2BIN(HEX2DEC(D714),4),4,1)</f>
        <v>1</v>
      </c>
      <c r="H715" s="13" t="str">
        <f>MID(DEC2BIN(HEX2DEC(H714),4),1,1)</f>
        <v>0</v>
      </c>
      <c r="I715" s="13" t="str">
        <f>MID(DEC2BIN(HEX2DEC(H714),4),2,1)</f>
        <v>1</v>
      </c>
      <c r="J715" s="13" t="str">
        <f>MID(DEC2BIN(HEX2DEC(H714),4),3,1)</f>
        <v>1</v>
      </c>
      <c r="K715" s="13" t="str">
        <f>MID(DEC2BIN(HEX2DEC(H714),4),4,1)</f>
        <v>0</v>
      </c>
      <c r="L715" s="13" t="str">
        <f>MID(DEC2BIN(HEX2DEC(L714),4),1,1)</f>
        <v>0</v>
      </c>
      <c r="M715" s="13" t="str">
        <f>MID(DEC2BIN(HEX2DEC(L714),4),2,1)</f>
        <v>0</v>
      </c>
      <c r="N715" s="13" t="str">
        <f>MID(DEC2BIN(HEX2DEC(L714),4),3,1)</f>
        <v>1</v>
      </c>
      <c r="O715" s="13" t="str">
        <f>MID(DEC2BIN(HEX2DEC(L714),4),4,1)</f>
        <v>0</v>
      </c>
      <c r="P715" s="13" t="str">
        <f>MID(DEC2BIN(HEX2DEC(P714),4),1,1)</f>
        <v>1</v>
      </c>
      <c r="Q715" s="13" t="str">
        <f>MID(DEC2BIN(HEX2DEC(P714),4),2,1)</f>
        <v>0</v>
      </c>
      <c r="R715" s="13" t="str">
        <f>MID(DEC2BIN(HEX2DEC(P714),4),3,1)</f>
        <v>0</v>
      </c>
      <c r="S715" s="13" t="str">
        <f>MID(DEC2BIN(HEX2DEC(P714),4),4,1)</f>
        <v>0</v>
      </c>
      <c r="T715" s="13" t="str">
        <f>MID(DEC2BIN(HEX2DEC(T714),4),1,1)</f>
        <v>0</v>
      </c>
      <c r="U715" s="13" t="str">
        <f>MID(DEC2BIN(HEX2DEC(T714),4),2,1)</f>
        <v>0</v>
      </c>
      <c r="V715" s="13" t="str">
        <f>MID(DEC2BIN(HEX2DEC(T714),4),3,1)</f>
        <v>1</v>
      </c>
      <c r="W715" s="13" t="str">
        <f>MID(DEC2BIN(HEX2DEC(T714),4),4,1)</f>
        <v>0</v>
      </c>
      <c r="X715" s="13" t="str">
        <f>MID(DEC2BIN(HEX2DEC(X714),4),1,1)</f>
        <v>0</v>
      </c>
      <c r="Y715" s="13" t="str">
        <f>MID(DEC2BIN(HEX2DEC(X714),4),2,1)</f>
        <v>0</v>
      </c>
      <c r="Z715" s="13" t="str">
        <f>MID(DEC2BIN(HEX2DEC(X714),4),3,1)</f>
        <v>1</v>
      </c>
      <c r="AA715" s="13" t="str">
        <f>MID(DEC2BIN(HEX2DEC(X714),4),4,1)</f>
        <v>0</v>
      </c>
      <c r="AB715" s="13" t="str">
        <f>MID(DEC2BIN(HEX2DEC(AB714),4),1,1)</f>
        <v>1</v>
      </c>
      <c r="AC715" s="13" t="str">
        <f>MID(DEC2BIN(HEX2DEC(AB714),4),2,1)</f>
        <v>0</v>
      </c>
      <c r="AD715" s="13" t="str">
        <f>MID(DEC2BIN(HEX2DEC(AB714),4),3,1)</f>
        <v>1</v>
      </c>
      <c r="AE715" s="13" t="str">
        <f>MID(DEC2BIN(HEX2DEC(AB714),4),4,1)</f>
        <v>1</v>
      </c>
      <c r="AF715" s="13" t="str">
        <f>MID(DEC2BIN(HEX2DEC(AF714),4),1,1)</f>
        <v>0</v>
      </c>
      <c r="AG715" s="13" t="str">
        <f>MID(DEC2BIN(HEX2DEC(AF714),4),2,1)</f>
        <v>0</v>
      </c>
      <c r="AH715" s="13" t="str">
        <f>MID(DEC2BIN(HEX2DEC(AF714),4),3,1)</f>
        <v>0</v>
      </c>
      <c r="AI715" s="13" t="str">
        <f>MID(DEC2BIN(HEX2DEC(AF714),4),4,1)</f>
        <v>0</v>
      </c>
      <c r="AL715" s="16" t="s">
        <v>55</v>
      </c>
      <c r="AM715" s="20" t="str">
        <f>CONCATENATE(D714,H714,L714,P714,T714,X714,AB714,AF714)</f>
        <v>162822B0</v>
      </c>
    </row>
    <row r="716" spans="1:39" ht="15" customHeight="1" x14ac:dyDescent="0.45">
      <c r="C716" s="15" t="s">
        <v>50</v>
      </c>
      <c r="D716" s="13" t="str">
        <f>IF(VALUE(D711)=1,D713,D715)</f>
        <v>0</v>
      </c>
      <c r="E716" s="13" t="str">
        <f t="shared" ref="E716:AI716" si="3879">IF(VALUE(E711)=1,E713,E715)</f>
        <v>0</v>
      </c>
      <c r="F716" s="13" t="str">
        <f t="shared" si="3879"/>
        <v>0</v>
      </c>
      <c r="G716" s="13" t="str">
        <f t="shared" si="3879"/>
        <v>1</v>
      </c>
      <c r="H716" s="13" t="str">
        <f t="shared" si="3879"/>
        <v>0</v>
      </c>
      <c r="I716" s="13" t="str">
        <f t="shared" si="3879"/>
        <v>1</v>
      </c>
      <c r="J716" s="13" t="str">
        <f t="shared" si="3879"/>
        <v>1</v>
      </c>
      <c r="K716" s="13" t="str">
        <f t="shared" si="3879"/>
        <v>1</v>
      </c>
      <c r="L716" s="13" t="str">
        <f t="shared" si="3879"/>
        <v>1</v>
      </c>
      <c r="M716" s="13" t="str">
        <f t="shared" si="3879"/>
        <v>0</v>
      </c>
      <c r="N716" s="13" t="str">
        <f t="shared" si="3879"/>
        <v>1</v>
      </c>
      <c r="O716" s="13" t="str">
        <f t="shared" si="3879"/>
        <v>0</v>
      </c>
      <c r="P716" s="13" t="str">
        <f t="shared" si="3879"/>
        <v>1</v>
      </c>
      <c r="Q716" s="13" t="str">
        <f t="shared" si="3879"/>
        <v>0</v>
      </c>
      <c r="R716" s="13" t="str">
        <f t="shared" si="3879"/>
        <v>0</v>
      </c>
      <c r="S716" s="13" t="str">
        <f t="shared" si="3879"/>
        <v>1</v>
      </c>
      <c r="T716" s="13" t="str">
        <f t="shared" si="3879"/>
        <v>0</v>
      </c>
      <c r="U716" s="13" t="str">
        <f t="shared" si="3879"/>
        <v>1</v>
      </c>
      <c r="V716" s="13" t="str">
        <f t="shared" si="3879"/>
        <v>1</v>
      </c>
      <c r="W716" s="13" t="str">
        <f t="shared" si="3879"/>
        <v>0</v>
      </c>
      <c r="X716" s="13" t="str">
        <f t="shared" si="3879"/>
        <v>0</v>
      </c>
      <c r="Y716" s="13" t="str">
        <f t="shared" si="3879"/>
        <v>0</v>
      </c>
      <c r="Z716" s="13" t="str">
        <f t="shared" si="3879"/>
        <v>1</v>
      </c>
      <c r="AA716" s="13" t="str">
        <f t="shared" si="3879"/>
        <v>0</v>
      </c>
      <c r="AB716" s="13" t="str">
        <f t="shared" si="3879"/>
        <v>1</v>
      </c>
      <c r="AC716" s="13" t="str">
        <f t="shared" si="3879"/>
        <v>0</v>
      </c>
      <c r="AD716" s="13" t="str">
        <f t="shared" si="3879"/>
        <v>0</v>
      </c>
      <c r="AE716" s="13" t="str">
        <f t="shared" si="3879"/>
        <v>0</v>
      </c>
      <c r="AF716" s="13" t="str">
        <f t="shared" si="3879"/>
        <v>0</v>
      </c>
      <c r="AG716" s="13" t="str">
        <f t="shared" si="3879"/>
        <v>0</v>
      </c>
      <c r="AH716" s="13" t="str">
        <f t="shared" si="3879"/>
        <v>0</v>
      </c>
      <c r="AI716" s="13" t="str">
        <f t="shared" si="3879"/>
        <v>0</v>
      </c>
    </row>
    <row r="717" spans="1:39" ht="15" customHeight="1" x14ac:dyDescent="0.45">
      <c r="C717" s="15" t="s">
        <v>51</v>
      </c>
      <c r="D717" s="13" t="str">
        <f>BIN2HEX(CONCATENATE(D716,E716,F716,G716))</f>
        <v>1</v>
      </c>
      <c r="H717" s="13" t="str">
        <f>BIN2HEX(CONCATENATE(H716,I716,J716,K716))</f>
        <v>7</v>
      </c>
      <c r="L717" s="13" t="str">
        <f>BIN2HEX(CONCATENATE(L716,M716,N716,O716))</f>
        <v>A</v>
      </c>
      <c r="P717" s="13" t="str">
        <f>BIN2HEX(CONCATENATE(P716,Q716,R716,S716))</f>
        <v>9</v>
      </c>
      <c r="T717" s="13" t="str">
        <f>BIN2HEX(CONCATENATE(T716,U716,V716,W716))</f>
        <v>6</v>
      </c>
      <c r="X717" s="13" t="str">
        <f>BIN2HEX(CONCATENATE(X716,Y716,Z716,AA716))</f>
        <v>2</v>
      </c>
      <c r="AB717" s="13" t="str">
        <f>BIN2HEX(CONCATENATE(AB716,AC716,AD716,AE716))</f>
        <v>8</v>
      </c>
      <c r="AF717" s="13" t="str">
        <f>BIN2HEX(CONCATENATE(AF716,AG716,AH716,AI716))</f>
        <v>0</v>
      </c>
    </row>
    <row r="718" spans="1:39" ht="15" customHeight="1" x14ac:dyDescent="0.55000000000000004">
      <c r="C718" s="17" t="s">
        <v>52</v>
      </c>
      <c r="D718" s="13" t="str">
        <f>D678</f>
        <v>9</v>
      </c>
      <c r="H718" s="13" t="str">
        <f t="shared" ref="H718" si="3880">H678</f>
        <v>1</v>
      </c>
      <c r="L718" s="13" t="str">
        <f t="shared" ref="L718" si="3881">L678</f>
        <v>3</v>
      </c>
      <c r="P718" s="13" t="str">
        <f t="shared" ref="P718" si="3882">P678</f>
        <v>4</v>
      </c>
      <c r="T718" s="13" t="str">
        <f t="shared" ref="T718" si="3883">T678</f>
        <v>2</v>
      </c>
      <c r="X718" s="13" t="str">
        <f t="shared" ref="X718" si="3884">X678</f>
        <v>2</v>
      </c>
      <c r="AB718" s="13" t="str">
        <f t="shared" ref="AB718" si="3885">AB678</f>
        <v>2</v>
      </c>
      <c r="AF718" s="13" t="str">
        <f t="shared" ref="AF718" si="3886">AF678</f>
        <v>F</v>
      </c>
    </row>
    <row r="719" spans="1:39" ht="15" customHeight="1" x14ac:dyDescent="0.45">
      <c r="D719" s="13" t="str">
        <f>MID(DEC2BIN(HEX2DEC(D718),4),1,1)</f>
        <v>1</v>
      </c>
      <c r="E719" s="13" t="str">
        <f>MID(DEC2BIN(HEX2DEC(D718),4),2,1)</f>
        <v>0</v>
      </c>
      <c r="F719" s="13" t="str">
        <f>MID(DEC2BIN(HEX2DEC(D718),4),3,1)</f>
        <v>0</v>
      </c>
      <c r="G719" s="13" t="str">
        <f>MID(DEC2BIN(HEX2DEC(D718),4),4,1)</f>
        <v>1</v>
      </c>
      <c r="H719" s="13" t="str">
        <f>MID(DEC2BIN(HEX2DEC(H718),4),1,1)</f>
        <v>0</v>
      </c>
      <c r="I719" s="13" t="str">
        <f>MID(DEC2BIN(HEX2DEC(H718),4),2,1)</f>
        <v>0</v>
      </c>
      <c r="J719" s="13" t="str">
        <f>MID(DEC2BIN(HEX2DEC(H718),4),3,1)</f>
        <v>0</v>
      </c>
      <c r="K719" s="13" t="str">
        <f>MID(DEC2BIN(HEX2DEC(H718),4),4,1)</f>
        <v>1</v>
      </c>
      <c r="L719" s="13" t="str">
        <f>MID(DEC2BIN(HEX2DEC(L718),4),1,1)</f>
        <v>0</v>
      </c>
      <c r="M719" s="13" t="str">
        <f>MID(DEC2BIN(HEX2DEC(L718),4),2,1)</f>
        <v>0</v>
      </c>
      <c r="N719" s="13" t="str">
        <f>MID(DEC2BIN(HEX2DEC(L718),4),3,1)</f>
        <v>1</v>
      </c>
      <c r="O719" s="13" t="str">
        <f>MID(DEC2BIN(HEX2DEC(L718),4),4,1)</f>
        <v>1</v>
      </c>
      <c r="P719" s="13" t="str">
        <f>MID(DEC2BIN(HEX2DEC(P718),4),1,1)</f>
        <v>0</v>
      </c>
      <c r="Q719" s="13" t="str">
        <f>MID(DEC2BIN(HEX2DEC(P718),4),2,1)</f>
        <v>1</v>
      </c>
      <c r="R719" s="13" t="str">
        <f>MID(DEC2BIN(HEX2DEC(P718),4),3,1)</f>
        <v>0</v>
      </c>
      <c r="S719" s="13" t="str">
        <f>MID(DEC2BIN(HEX2DEC(P718),4),4,1)</f>
        <v>0</v>
      </c>
      <c r="T719" s="13" t="str">
        <f>MID(DEC2BIN(HEX2DEC(T718),4),1,1)</f>
        <v>0</v>
      </c>
      <c r="U719" s="13" t="str">
        <f>MID(DEC2BIN(HEX2DEC(T718),4),2,1)</f>
        <v>0</v>
      </c>
      <c r="V719" s="13" t="str">
        <f>MID(DEC2BIN(HEX2DEC(T718),4),3,1)</f>
        <v>1</v>
      </c>
      <c r="W719" s="13" t="str">
        <f>MID(DEC2BIN(HEX2DEC(T718),4),4,1)</f>
        <v>0</v>
      </c>
      <c r="X719" s="13" t="str">
        <f>MID(DEC2BIN(HEX2DEC(X718),4),1,1)</f>
        <v>0</v>
      </c>
      <c r="Y719" s="13" t="str">
        <f>MID(DEC2BIN(HEX2DEC(X718),4),2,1)</f>
        <v>0</v>
      </c>
      <c r="Z719" s="13" t="str">
        <f>MID(DEC2BIN(HEX2DEC(X718),4),3,1)</f>
        <v>1</v>
      </c>
      <c r="AA719" s="13" t="str">
        <f>MID(DEC2BIN(HEX2DEC(X718),4),4,1)</f>
        <v>0</v>
      </c>
      <c r="AB719" s="13" t="str">
        <f>MID(DEC2BIN(HEX2DEC(AB718),4),1,1)</f>
        <v>0</v>
      </c>
      <c r="AC719" s="13" t="str">
        <f>MID(DEC2BIN(HEX2DEC(AB718),4),2,1)</f>
        <v>0</v>
      </c>
      <c r="AD719" s="13" t="str">
        <f>MID(DEC2BIN(HEX2DEC(AB718),4),3,1)</f>
        <v>1</v>
      </c>
      <c r="AE719" s="13" t="str">
        <f>MID(DEC2BIN(HEX2DEC(AB718),4),4,1)</f>
        <v>0</v>
      </c>
      <c r="AF719" s="13" t="str">
        <f>MID(DEC2BIN(HEX2DEC(AF718),4),1,1)</f>
        <v>1</v>
      </c>
      <c r="AG719" s="13" t="str">
        <f>MID(DEC2BIN(HEX2DEC(AF718),4),2,1)</f>
        <v>1</v>
      </c>
      <c r="AH719" s="13" t="str">
        <f>MID(DEC2BIN(HEX2DEC(AF718),4),3,1)</f>
        <v>1</v>
      </c>
      <c r="AI719" s="13" t="str">
        <f>MID(DEC2BIN(HEX2DEC(AF718),4),4,1)</f>
        <v>1</v>
      </c>
    </row>
    <row r="720" spans="1:39" ht="15" customHeight="1" x14ac:dyDescent="0.45">
      <c r="A720" s="23"/>
      <c r="B720" s="23"/>
      <c r="C720" s="23"/>
      <c r="D720" s="23"/>
      <c r="E720" s="23"/>
      <c r="F720" s="23"/>
      <c r="G720" s="23"/>
      <c r="H720" s="23"/>
      <c r="I720" s="23"/>
      <c r="J720" s="23"/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23"/>
      <c r="X720" s="23"/>
      <c r="Y720" s="23"/>
      <c r="Z720" s="23"/>
      <c r="AA720" s="23"/>
      <c r="AB720" s="23"/>
      <c r="AC720" s="23"/>
      <c r="AD720" s="23"/>
      <c r="AE720" s="23"/>
      <c r="AF720" s="23"/>
      <c r="AG720" s="23"/>
      <c r="AH720" s="23"/>
      <c r="AI720" s="23"/>
      <c r="AJ720" s="23"/>
      <c r="AK720" s="23"/>
      <c r="AL720" s="23"/>
      <c r="AM720" s="23"/>
    </row>
    <row r="722" spans="3:39" ht="15" customHeight="1" x14ac:dyDescent="0.5">
      <c r="C722" s="12" t="s">
        <v>35</v>
      </c>
      <c r="D722" s="13">
        <f>D686+1</f>
        <v>21</v>
      </c>
    </row>
    <row r="724" spans="3:39" ht="15" customHeight="1" x14ac:dyDescent="0.45">
      <c r="C724" s="14" t="s">
        <v>31</v>
      </c>
      <c r="D724" s="13" t="str">
        <f>BIN2HEX(CONCATENATE(D725,E725,F725,G725))</f>
        <v>F</v>
      </c>
      <c r="H724" s="13" t="str">
        <f>BIN2HEX(CONCATENATE(H725,I725,J725,K725))</f>
        <v>F</v>
      </c>
      <c r="L724" s="13" t="str">
        <f>BIN2HEX(CONCATENATE(L725,M725,N725,O725))</f>
        <v>7</v>
      </c>
      <c r="P724" s="13" t="str">
        <f>BIN2HEX(CONCATENATE(P725,Q725,R725,S725))</f>
        <v>1</v>
      </c>
      <c r="T724" s="13" t="str">
        <f>BIN2HEX(CONCATENATE(T725,U725,V725,W725))</f>
        <v>4</v>
      </c>
      <c r="X724" s="13" t="str">
        <f>BIN2HEX(CONCATENATE(X725,Y725,Z725,AA725))</f>
        <v>0</v>
      </c>
      <c r="AB724" s="13" t="str">
        <f>BIN2HEX(CONCATENATE(AB725,AC725,AD725,AE725))</f>
        <v>6</v>
      </c>
      <c r="AF724" s="13" t="str">
        <f>BIN2HEX(CONCATENATE(AF725,AG725,AH725,AI725))</f>
        <v>4</v>
      </c>
    </row>
    <row r="725" spans="3:39" ht="15" customHeight="1" x14ac:dyDescent="0.45">
      <c r="C725" s="14" t="s">
        <v>36</v>
      </c>
      <c r="D725" s="13">
        <f>IF(ISEVEN(D726+D727+D728),0,1)</f>
        <v>1</v>
      </c>
      <c r="E725" s="13">
        <f t="shared" ref="E725:AI725" si="3887">IF(ISEVEN(E726+E727+E728),0,1)</f>
        <v>1</v>
      </c>
      <c r="F725" s="13">
        <f t="shared" si="3887"/>
        <v>1</v>
      </c>
      <c r="G725" s="13">
        <f t="shared" si="3887"/>
        <v>1</v>
      </c>
      <c r="H725" s="13">
        <f t="shared" si="3887"/>
        <v>1</v>
      </c>
      <c r="I725" s="13">
        <f t="shared" si="3887"/>
        <v>1</v>
      </c>
      <c r="J725" s="13">
        <f t="shared" si="3887"/>
        <v>1</v>
      </c>
      <c r="K725" s="13">
        <f t="shared" si="3887"/>
        <v>1</v>
      </c>
      <c r="L725" s="13">
        <f t="shared" si="3887"/>
        <v>0</v>
      </c>
      <c r="M725" s="13">
        <f t="shared" si="3887"/>
        <v>1</v>
      </c>
      <c r="N725" s="13">
        <f t="shared" si="3887"/>
        <v>1</v>
      </c>
      <c r="O725" s="13">
        <f t="shared" si="3887"/>
        <v>1</v>
      </c>
      <c r="P725" s="13">
        <f t="shared" si="3887"/>
        <v>0</v>
      </c>
      <c r="Q725" s="13">
        <f t="shared" si="3887"/>
        <v>0</v>
      </c>
      <c r="R725" s="13">
        <f t="shared" si="3887"/>
        <v>0</v>
      </c>
      <c r="S725" s="13">
        <f t="shared" si="3887"/>
        <v>1</v>
      </c>
      <c r="T725" s="13">
        <f t="shared" si="3887"/>
        <v>0</v>
      </c>
      <c r="U725" s="13">
        <f t="shared" si="3887"/>
        <v>1</v>
      </c>
      <c r="V725" s="13">
        <f t="shared" si="3887"/>
        <v>0</v>
      </c>
      <c r="W725" s="13">
        <f t="shared" si="3887"/>
        <v>0</v>
      </c>
      <c r="X725" s="13">
        <f t="shared" si="3887"/>
        <v>0</v>
      </c>
      <c r="Y725" s="13">
        <f t="shared" si="3887"/>
        <v>0</v>
      </c>
      <c r="Z725" s="13">
        <f t="shared" si="3887"/>
        <v>0</v>
      </c>
      <c r="AA725" s="13">
        <f t="shared" si="3887"/>
        <v>0</v>
      </c>
      <c r="AB725" s="13">
        <f t="shared" si="3887"/>
        <v>0</v>
      </c>
      <c r="AC725" s="13">
        <f t="shared" si="3887"/>
        <v>1</v>
      </c>
      <c r="AD725" s="13">
        <f t="shared" si="3887"/>
        <v>1</v>
      </c>
      <c r="AE725" s="13">
        <f t="shared" si="3887"/>
        <v>0</v>
      </c>
      <c r="AF725" s="13">
        <f t="shared" si="3887"/>
        <v>0</v>
      </c>
      <c r="AG725" s="13">
        <f t="shared" si="3887"/>
        <v>1</v>
      </c>
      <c r="AH725" s="13">
        <f t="shared" si="3887"/>
        <v>0</v>
      </c>
      <c r="AI725" s="13">
        <f t="shared" si="3887"/>
        <v>0</v>
      </c>
      <c r="AL725" s="13" t="s">
        <v>53</v>
      </c>
      <c r="AM725" s="14" t="str">
        <f>VLOOKUP('הכנה ל- SHA-256 #2'!$U$24,'הכנה ל- SHA-256 #2'!$U$24:$CG$24,1+'SHA-256 Algorithm #2'!D722,)</f>
        <v>12730F21</v>
      </c>
    </row>
    <row r="726" spans="3:39" ht="15" customHeight="1" x14ac:dyDescent="0.45">
      <c r="C726" s="14" t="s">
        <v>32</v>
      </c>
      <c r="D726" s="13" t="str">
        <f>N730</f>
        <v>0</v>
      </c>
      <c r="E726" s="13" t="str">
        <f t="shared" ref="E726" si="3888">O730</f>
        <v>1</v>
      </c>
      <c r="F726" s="13" t="str">
        <f t="shared" ref="F726" si="3889">P730</f>
        <v>0</v>
      </c>
      <c r="G726" s="13" t="str">
        <f t="shared" ref="G726" si="3890">Q730</f>
        <v>1</v>
      </c>
      <c r="H726" s="13" t="str">
        <f t="shared" ref="H726" si="3891">R730</f>
        <v>0</v>
      </c>
      <c r="I726" s="13" t="str">
        <f t="shared" ref="I726" si="3892">S730</f>
        <v>0</v>
      </c>
      <c r="J726" s="13" t="str">
        <f t="shared" ref="J726" si="3893">T730</f>
        <v>0</v>
      </c>
      <c r="K726" s="13" t="str">
        <f t="shared" ref="K726" si="3894">U730</f>
        <v>1</v>
      </c>
      <c r="L726" s="13" t="str">
        <f t="shared" ref="L726" si="3895">V730</f>
        <v>0</v>
      </c>
      <c r="M726" s="13" t="str">
        <f t="shared" ref="M726" si="3896">W730</f>
        <v>0</v>
      </c>
      <c r="N726" s="13" t="str">
        <f t="shared" ref="N726" si="3897">X730</f>
        <v>1</v>
      </c>
      <c r="O726" s="13" t="str">
        <f t="shared" ref="O726" si="3898">Y730</f>
        <v>1</v>
      </c>
      <c r="P726" s="13" t="str">
        <f t="shared" ref="P726" si="3899">Z730</f>
        <v>1</v>
      </c>
      <c r="Q726" s="13" t="str">
        <f t="shared" ref="Q726" si="3900">AA730</f>
        <v>1</v>
      </c>
      <c r="R726" s="13" t="str">
        <f t="shared" ref="R726" si="3901">AB730</f>
        <v>1</v>
      </c>
      <c r="S726" s="13" t="str">
        <f t="shared" ref="S726" si="3902">AC730</f>
        <v>0</v>
      </c>
      <c r="T726" s="13" t="str">
        <f t="shared" ref="T726" si="3903">AD730</f>
        <v>0</v>
      </c>
      <c r="U726" s="13" t="str">
        <f t="shared" ref="U726" si="3904">AE730</f>
        <v>0</v>
      </c>
      <c r="V726" s="13" t="str">
        <f t="shared" ref="V726" si="3905">AF730</f>
        <v>0</v>
      </c>
      <c r="W726" s="13" t="str">
        <f t="shared" ref="W726" si="3906">AG730</f>
        <v>1</v>
      </c>
      <c r="X726" s="13" t="str">
        <f t="shared" ref="X726" si="3907">AH730</f>
        <v>1</v>
      </c>
      <c r="Y726" s="13" t="str">
        <f t="shared" ref="Y726" si="3908">AI730</f>
        <v>1</v>
      </c>
      <c r="Z726" s="13" t="str">
        <f>D730</f>
        <v>0</v>
      </c>
      <c r="AA726" s="13" t="str">
        <f t="shared" ref="AA726" si="3909">E730</f>
        <v>1</v>
      </c>
      <c r="AB726" s="13" t="str">
        <f t="shared" ref="AB726" si="3910">F730</f>
        <v>0</v>
      </c>
      <c r="AC726" s="13" t="str">
        <f t="shared" ref="AC726" si="3911">G730</f>
        <v>0</v>
      </c>
      <c r="AD726" s="13" t="str">
        <f t="shared" ref="AD726" si="3912">H730</f>
        <v>1</v>
      </c>
      <c r="AE726" s="13" t="str">
        <f t="shared" ref="AE726" si="3913">I730</f>
        <v>0</v>
      </c>
      <c r="AF726" s="13" t="str">
        <f t="shared" ref="AF726" si="3914">J730</f>
        <v>0</v>
      </c>
      <c r="AG726" s="13" t="str">
        <f t="shared" ref="AG726" si="3915">K730</f>
        <v>1</v>
      </c>
      <c r="AH726" s="13" t="str">
        <f t="shared" ref="AH726" si="3916">L730</f>
        <v>1</v>
      </c>
      <c r="AI726" s="13" t="str">
        <f t="shared" ref="AI726" si="3917">M730</f>
        <v>1</v>
      </c>
      <c r="AL726" s="14" t="s">
        <v>54</v>
      </c>
      <c r="AM726" s="14" t="str">
        <f>HLOOKUP('הכנה ל- SHA-256 #1'!$Q$5,'הכנה ל- SHA-256 #1'!$Q$5:$Q$69,1+'SHA-256 Algorithm #2'!D722,FALSE)</f>
        <v>2DE92C6F</v>
      </c>
    </row>
    <row r="727" spans="3:39" ht="15" customHeight="1" x14ac:dyDescent="0.45">
      <c r="C727" s="14" t="s">
        <v>33</v>
      </c>
      <c r="D727" s="13" t="str">
        <f>W730</f>
        <v>0</v>
      </c>
      <c r="E727" s="13" t="str">
        <f t="shared" ref="E727" si="3918">X730</f>
        <v>1</v>
      </c>
      <c r="F727" s="13" t="str">
        <f t="shared" ref="F727" si="3919">Y730</f>
        <v>1</v>
      </c>
      <c r="G727" s="13" t="str">
        <f t="shared" ref="G727" si="3920">Z730</f>
        <v>1</v>
      </c>
      <c r="H727" s="13" t="str">
        <f t="shared" ref="H727" si="3921">AA730</f>
        <v>1</v>
      </c>
      <c r="I727" s="13" t="str">
        <f t="shared" ref="I727" si="3922">AB730</f>
        <v>1</v>
      </c>
      <c r="J727" s="13" t="str">
        <f t="shared" ref="J727" si="3923">AC730</f>
        <v>0</v>
      </c>
      <c r="K727" s="13" t="str">
        <f t="shared" ref="K727" si="3924">AD730</f>
        <v>0</v>
      </c>
      <c r="L727" s="13" t="str">
        <f t="shared" ref="L727" si="3925">AE730</f>
        <v>0</v>
      </c>
      <c r="M727" s="13" t="str">
        <f t="shared" ref="M727" si="3926">AF730</f>
        <v>0</v>
      </c>
      <c r="N727" s="13" t="str">
        <f t="shared" ref="N727" si="3927">AG730</f>
        <v>1</v>
      </c>
      <c r="O727" s="13" t="str">
        <f t="shared" ref="O727" si="3928">AH730</f>
        <v>1</v>
      </c>
      <c r="P727" s="13" t="str">
        <f t="shared" ref="P727" si="3929">AI730</f>
        <v>1</v>
      </c>
      <c r="Q727" s="13" t="str">
        <f>D730</f>
        <v>0</v>
      </c>
      <c r="R727" s="13" t="str">
        <f t="shared" ref="R727" si="3930">E730</f>
        <v>1</v>
      </c>
      <c r="S727" s="13" t="str">
        <f t="shared" ref="S727" si="3931">F730</f>
        <v>0</v>
      </c>
      <c r="T727" s="13" t="str">
        <f t="shared" ref="T727" si="3932">G730</f>
        <v>0</v>
      </c>
      <c r="U727" s="13" t="str">
        <f t="shared" ref="U727" si="3933">H730</f>
        <v>1</v>
      </c>
      <c r="V727" s="13" t="str">
        <f t="shared" ref="V727" si="3934">I730</f>
        <v>0</v>
      </c>
      <c r="W727" s="13" t="str">
        <f t="shared" ref="W727" si="3935">J730</f>
        <v>0</v>
      </c>
      <c r="X727" s="13" t="str">
        <f t="shared" ref="X727" si="3936">K730</f>
        <v>1</v>
      </c>
      <c r="Y727" s="13" t="str">
        <f t="shared" ref="Y727" si="3937">L730</f>
        <v>1</v>
      </c>
      <c r="Z727" s="13" t="str">
        <f t="shared" ref="Z727" si="3938">M730</f>
        <v>1</v>
      </c>
      <c r="AA727" s="13" t="str">
        <f t="shared" ref="AA727" si="3939">N730</f>
        <v>0</v>
      </c>
      <c r="AB727" s="13" t="str">
        <f t="shared" ref="AB727" si="3940">O730</f>
        <v>1</v>
      </c>
      <c r="AC727" s="13" t="str">
        <f t="shared" ref="AC727" si="3941">P730</f>
        <v>0</v>
      </c>
      <c r="AD727" s="13" t="str">
        <f t="shared" ref="AD727" si="3942">Q730</f>
        <v>1</v>
      </c>
      <c r="AE727" s="13" t="str">
        <f t="shared" ref="AE727" si="3943">R730</f>
        <v>0</v>
      </c>
      <c r="AF727" s="13" t="str">
        <f t="shared" ref="AF727" si="3944">S730</f>
        <v>0</v>
      </c>
      <c r="AG727" s="13" t="str">
        <f t="shared" ref="AG727" si="3945">T730</f>
        <v>0</v>
      </c>
      <c r="AH727" s="13" t="str">
        <f t="shared" ref="AH727" si="3946">U730</f>
        <v>1</v>
      </c>
      <c r="AI727" s="13" t="str">
        <f t="shared" ref="AI727" si="3947">V730</f>
        <v>0</v>
      </c>
      <c r="AL727" s="14" t="s">
        <v>55</v>
      </c>
      <c r="AM727" s="14" t="str">
        <f>CONCATENATE(D754,H754,L754,P754,T754,X754,AB754,AF754)</f>
        <v>162822B0</v>
      </c>
    </row>
    <row r="728" spans="3:39" ht="15" customHeight="1" x14ac:dyDescent="0.45">
      <c r="C728" s="14" t="s">
        <v>34</v>
      </c>
      <c r="D728" s="13" t="str">
        <f>AH730</f>
        <v>1</v>
      </c>
      <c r="E728" s="13" t="str">
        <f>AI730</f>
        <v>1</v>
      </c>
      <c r="F728" s="13" t="str">
        <f>D730</f>
        <v>0</v>
      </c>
      <c r="G728" s="13" t="str">
        <f t="shared" ref="G728" si="3948">E730</f>
        <v>1</v>
      </c>
      <c r="H728" s="13" t="str">
        <f t="shared" ref="H728" si="3949">F730</f>
        <v>0</v>
      </c>
      <c r="I728" s="13" t="str">
        <f t="shared" ref="I728" si="3950">G730</f>
        <v>0</v>
      </c>
      <c r="J728" s="13" t="str">
        <f t="shared" ref="J728" si="3951">H730</f>
        <v>1</v>
      </c>
      <c r="K728" s="13" t="str">
        <f t="shared" ref="K728" si="3952">I730</f>
        <v>0</v>
      </c>
      <c r="L728" s="13" t="str">
        <f t="shared" ref="L728" si="3953">J730</f>
        <v>0</v>
      </c>
      <c r="M728" s="13" t="str">
        <f t="shared" ref="M728" si="3954">K730</f>
        <v>1</v>
      </c>
      <c r="N728" s="13" t="str">
        <f t="shared" ref="N728" si="3955">L730</f>
        <v>1</v>
      </c>
      <c r="O728" s="13" t="str">
        <f t="shared" ref="O728" si="3956">M730</f>
        <v>1</v>
      </c>
      <c r="P728" s="13" t="str">
        <f t="shared" ref="P728" si="3957">N730</f>
        <v>0</v>
      </c>
      <c r="Q728" s="13" t="str">
        <f t="shared" ref="Q728" si="3958">O730</f>
        <v>1</v>
      </c>
      <c r="R728" s="13" t="str">
        <f t="shared" ref="R728" si="3959">P730</f>
        <v>0</v>
      </c>
      <c r="S728" s="13" t="str">
        <f t="shared" ref="S728" si="3960">Q730</f>
        <v>1</v>
      </c>
      <c r="T728" s="13" t="str">
        <f t="shared" ref="T728" si="3961">R730</f>
        <v>0</v>
      </c>
      <c r="U728" s="13" t="str">
        <f t="shared" ref="U728" si="3962">S730</f>
        <v>0</v>
      </c>
      <c r="V728" s="13" t="str">
        <f t="shared" ref="V728" si="3963">T730</f>
        <v>0</v>
      </c>
      <c r="W728" s="13" t="str">
        <f t="shared" ref="W728" si="3964">U730</f>
        <v>1</v>
      </c>
      <c r="X728" s="13" t="str">
        <f t="shared" ref="X728" si="3965">V730</f>
        <v>0</v>
      </c>
      <c r="Y728" s="13" t="str">
        <f t="shared" ref="Y728" si="3966">W730</f>
        <v>0</v>
      </c>
      <c r="Z728" s="13" t="str">
        <f t="shared" ref="Z728" si="3967">X730</f>
        <v>1</v>
      </c>
      <c r="AA728" s="13" t="str">
        <f t="shared" ref="AA728" si="3968">Y730</f>
        <v>1</v>
      </c>
      <c r="AB728" s="13" t="str">
        <f t="shared" ref="AB728" si="3969">Z730</f>
        <v>1</v>
      </c>
      <c r="AC728" s="13" t="str">
        <f t="shared" ref="AC728" si="3970">AA730</f>
        <v>1</v>
      </c>
      <c r="AD728" s="13" t="str">
        <f t="shared" ref="AD728" si="3971">AB730</f>
        <v>1</v>
      </c>
      <c r="AE728" s="13" t="str">
        <f t="shared" ref="AE728" si="3972">AC730</f>
        <v>0</v>
      </c>
      <c r="AF728" s="13" t="str">
        <f t="shared" ref="AF728" si="3973">AD730</f>
        <v>0</v>
      </c>
      <c r="AG728" s="13" t="str">
        <f t="shared" ref="AG728" si="3974">AE730</f>
        <v>0</v>
      </c>
      <c r="AH728" s="13" t="str">
        <f t="shared" ref="AH728" si="3975">AF730</f>
        <v>0</v>
      </c>
      <c r="AI728" s="13" t="str">
        <f t="shared" ref="AI728" si="3976">AG730</f>
        <v>1</v>
      </c>
      <c r="AL728" s="14" t="s">
        <v>56</v>
      </c>
      <c r="AM728" s="14" t="str">
        <f>CONCATENATE(D753,H753,L753,P753,T753,X753,AB753,AF753,)</f>
        <v>47A9E480</v>
      </c>
    </row>
    <row r="729" spans="3:39" ht="15" customHeight="1" x14ac:dyDescent="0.55000000000000004">
      <c r="C729" s="14" t="s">
        <v>23</v>
      </c>
      <c r="D729" s="13" t="str">
        <f>MID($AM699,1,1)</f>
        <v>4</v>
      </c>
      <c r="H729" s="13" t="str">
        <f>MID($AM699,2,1)</f>
        <v>9</v>
      </c>
      <c r="L729" s="13" t="str">
        <f>MID($AM699,3,1)</f>
        <v>D</v>
      </c>
      <c r="P729" s="13" t="str">
        <f>MID($AM699,4,1)</f>
        <v>4</v>
      </c>
      <c r="T729" s="13" t="str">
        <f>MID($AM699,5,1)</f>
        <v>4</v>
      </c>
      <c r="X729" s="13" t="str">
        <f>MID($AM699,6,1)</f>
        <v>F</v>
      </c>
      <c r="AB729" s="13" t="str">
        <f>MID($AM699,7,1)</f>
        <v>8</v>
      </c>
      <c r="AF729" s="13" t="str">
        <f>MID($AM699,8,1)</f>
        <v>7</v>
      </c>
      <c r="AL729" s="21" t="s">
        <v>40</v>
      </c>
      <c r="AM729" s="14" t="str">
        <f>CONCATENATE(D741,H741,L741,P741,T741,X741,AB741,AF741)</f>
        <v>D7710D29</v>
      </c>
    </row>
    <row r="730" spans="3:39" ht="15" customHeight="1" x14ac:dyDescent="0.45">
      <c r="C730" s="14" t="s">
        <v>24</v>
      </c>
      <c r="D730" s="13" t="str">
        <f>MID(DEC2BIN(HEX2DEC(D729),4),1,1)</f>
        <v>0</v>
      </c>
      <c r="E730" s="13" t="str">
        <f>MID(DEC2BIN(HEX2DEC(D729),4),2,1)</f>
        <v>1</v>
      </c>
      <c r="F730" s="13" t="str">
        <f>MID(DEC2BIN(HEX2DEC(D729),4),3,1)</f>
        <v>0</v>
      </c>
      <c r="G730" s="13" t="str">
        <f>MID(DEC2BIN(HEX2DEC(D729),4),4,1)</f>
        <v>0</v>
      </c>
      <c r="H730" s="13" t="str">
        <f>MID(DEC2BIN(HEX2DEC(H729),4),1,1)</f>
        <v>1</v>
      </c>
      <c r="I730" s="13" t="str">
        <f>MID(DEC2BIN(HEX2DEC(H729),4),2,1)</f>
        <v>0</v>
      </c>
      <c r="J730" s="13" t="str">
        <f>MID(DEC2BIN(HEX2DEC(H729),4),3,1)</f>
        <v>0</v>
      </c>
      <c r="K730" s="13" t="str">
        <f>MID(DEC2BIN(HEX2DEC(H729),4),4,1)</f>
        <v>1</v>
      </c>
      <c r="L730" s="13" t="str">
        <f>MID(DEC2BIN(HEX2DEC(L729),4),1,1)</f>
        <v>1</v>
      </c>
      <c r="M730" s="13" t="str">
        <f>MID(DEC2BIN(HEX2DEC(L729),4),2,1)</f>
        <v>1</v>
      </c>
      <c r="N730" s="13" t="str">
        <f>MID(DEC2BIN(HEX2DEC(L729),4),3,1)</f>
        <v>0</v>
      </c>
      <c r="O730" s="13" t="str">
        <f>MID(DEC2BIN(HEX2DEC(L729),4),4,1)</f>
        <v>1</v>
      </c>
      <c r="P730" s="13" t="str">
        <f>MID(DEC2BIN(HEX2DEC(P729),4),1,1)</f>
        <v>0</v>
      </c>
      <c r="Q730" s="13" t="str">
        <f>MID(DEC2BIN(HEX2DEC(P729),4),2,1)</f>
        <v>1</v>
      </c>
      <c r="R730" s="13" t="str">
        <f>MID(DEC2BIN(HEX2DEC(P729),4),3,1)</f>
        <v>0</v>
      </c>
      <c r="S730" s="13" t="str">
        <f>MID(DEC2BIN(HEX2DEC(P729),4),4,1)</f>
        <v>0</v>
      </c>
      <c r="T730" s="13" t="str">
        <f>MID(DEC2BIN(HEX2DEC(T729),4),1,1)</f>
        <v>0</v>
      </c>
      <c r="U730" s="13" t="str">
        <f>MID(DEC2BIN(HEX2DEC(T729),4),2,1)</f>
        <v>1</v>
      </c>
      <c r="V730" s="13" t="str">
        <f>MID(DEC2BIN(HEX2DEC(T729),4),3,1)</f>
        <v>0</v>
      </c>
      <c r="W730" s="13" t="str">
        <f>MID(DEC2BIN(HEX2DEC(T729),4),4,1)</f>
        <v>0</v>
      </c>
      <c r="X730" s="13" t="str">
        <f>MID(DEC2BIN(HEX2DEC(X729),4),1,1)</f>
        <v>1</v>
      </c>
      <c r="Y730" s="13" t="str">
        <f>MID(DEC2BIN(HEX2DEC(X729),4),2,1)</f>
        <v>1</v>
      </c>
      <c r="Z730" s="13" t="str">
        <f>MID(DEC2BIN(HEX2DEC(X729),4),3,1)</f>
        <v>1</v>
      </c>
      <c r="AA730" s="13" t="str">
        <f>MID(DEC2BIN(HEX2DEC(X729),4),4,1)</f>
        <v>1</v>
      </c>
      <c r="AB730" s="13" t="str">
        <f>MID(DEC2BIN(HEX2DEC(AB729),4),1,1)</f>
        <v>1</v>
      </c>
      <c r="AC730" s="13" t="str">
        <f>MID(DEC2BIN(HEX2DEC(AB729),4),2,1)</f>
        <v>0</v>
      </c>
      <c r="AD730" s="13" t="str">
        <f>MID(DEC2BIN(HEX2DEC(AB729),4),3,1)</f>
        <v>0</v>
      </c>
      <c r="AE730" s="13" t="str">
        <f>MID(DEC2BIN(HEX2DEC(AB729),4),4,1)</f>
        <v>0</v>
      </c>
      <c r="AF730" s="13" t="str">
        <f>MID(DEC2BIN(HEX2DEC(AF729),4),1,1)</f>
        <v>0</v>
      </c>
      <c r="AG730" s="13" t="str">
        <f>MID(DEC2BIN(HEX2DEC(AF729),4),2,1)</f>
        <v>1</v>
      </c>
      <c r="AH730" s="13" t="str">
        <f>MID(DEC2BIN(HEX2DEC(AF729),4),3,1)</f>
        <v>1</v>
      </c>
      <c r="AI730" s="13" t="str">
        <f>MID(DEC2BIN(HEX2DEC(AF729),4),4,1)</f>
        <v>1</v>
      </c>
      <c r="AL730" s="14" t="s">
        <v>57</v>
      </c>
      <c r="AM730" s="19" t="str">
        <f>DEC2HEX(MOD(HEX2DEC(AM725)+HEX2DEC(AM726)+HEX2DEC(AM727)+HEX2DEC(AM728)+HEX2DEC(AM729),2^32),8)</f>
        <v>759F4FE9</v>
      </c>
    </row>
    <row r="731" spans="3:39" ht="15" customHeight="1" x14ac:dyDescent="0.45">
      <c r="C731" s="14" t="s">
        <v>25</v>
      </c>
      <c r="D731" s="13" t="str">
        <f>D693</f>
        <v>B</v>
      </c>
      <c r="H731" s="13" t="str">
        <f t="shared" ref="H731" si="3977">H693</f>
        <v>C</v>
      </c>
      <c r="L731" s="13" t="str">
        <f t="shared" ref="L731" si="3978">L693</f>
        <v>D</v>
      </c>
      <c r="P731" s="13" t="str">
        <f t="shared" ref="P731" si="3979">P693</f>
        <v>6</v>
      </c>
      <c r="T731" s="13" t="str">
        <f t="shared" ref="T731" si="3980">T693</f>
        <v>9</v>
      </c>
      <c r="X731" s="13" t="str">
        <f t="shared" ref="X731" si="3981">X693</f>
        <v>E</v>
      </c>
      <c r="AB731" s="13" t="str">
        <f t="shared" ref="AB731" si="3982">AB693</f>
        <v>0</v>
      </c>
      <c r="AF731" s="13" t="str">
        <f>AF693</f>
        <v>F</v>
      </c>
      <c r="AL731" s="14"/>
      <c r="AM731" s="14"/>
    </row>
    <row r="732" spans="3:39" ht="15" customHeight="1" x14ac:dyDescent="0.45">
      <c r="C732" s="14" t="s">
        <v>26</v>
      </c>
      <c r="D732" s="13" t="str">
        <f>MID(DEC2BIN(HEX2DEC(D731),4),1,1)</f>
        <v>1</v>
      </c>
      <c r="E732" s="13" t="str">
        <f>MID(DEC2BIN(HEX2DEC(D731),4),2,1)</f>
        <v>0</v>
      </c>
      <c r="F732" s="13" t="str">
        <f>MID(DEC2BIN(HEX2DEC(D731),4),3,1)</f>
        <v>1</v>
      </c>
      <c r="G732" s="13" t="str">
        <f>MID(DEC2BIN(HEX2DEC(D731),4),4,1)</f>
        <v>1</v>
      </c>
      <c r="H732" s="13" t="str">
        <f>MID(DEC2BIN(HEX2DEC(H731),4),1,1)</f>
        <v>1</v>
      </c>
      <c r="I732" s="13" t="str">
        <f>MID(DEC2BIN(HEX2DEC(H731),4),2,1)</f>
        <v>1</v>
      </c>
      <c r="J732" s="13" t="str">
        <f>MID(DEC2BIN(HEX2DEC(H731),4),3,1)</f>
        <v>0</v>
      </c>
      <c r="K732" s="13" t="str">
        <f>MID(DEC2BIN(HEX2DEC(H731),4),4,1)</f>
        <v>0</v>
      </c>
      <c r="L732" s="13" t="str">
        <f>MID(DEC2BIN(HEX2DEC(L731),4),1,1)</f>
        <v>1</v>
      </c>
      <c r="M732" s="13" t="str">
        <f>MID(DEC2BIN(HEX2DEC(L731),4),2,1)</f>
        <v>1</v>
      </c>
      <c r="N732" s="13" t="str">
        <f>MID(DEC2BIN(HEX2DEC(L731),4),3,1)</f>
        <v>0</v>
      </c>
      <c r="O732" s="13" t="str">
        <f>MID(DEC2BIN(HEX2DEC(L731),4),4,1)</f>
        <v>1</v>
      </c>
      <c r="P732" s="13" t="str">
        <f>MID(DEC2BIN(HEX2DEC(P731),4),1,1)</f>
        <v>0</v>
      </c>
      <c r="Q732" s="13" t="str">
        <f>MID(DEC2BIN(HEX2DEC(P731),4),2,1)</f>
        <v>1</v>
      </c>
      <c r="R732" s="13" t="str">
        <f>MID(DEC2BIN(HEX2DEC(P731),4),3,1)</f>
        <v>1</v>
      </c>
      <c r="S732" s="13" t="str">
        <f>MID(DEC2BIN(HEX2DEC(P731),4),4,1)</f>
        <v>0</v>
      </c>
      <c r="T732" s="13" t="str">
        <f>MID(DEC2BIN(HEX2DEC(T731),4),1,1)</f>
        <v>1</v>
      </c>
      <c r="U732" s="13" t="str">
        <f>MID(DEC2BIN(HEX2DEC(T731),4),2,1)</f>
        <v>0</v>
      </c>
      <c r="V732" s="13" t="str">
        <f>MID(DEC2BIN(HEX2DEC(T731),4),3,1)</f>
        <v>0</v>
      </c>
      <c r="W732" s="13" t="str">
        <f>MID(DEC2BIN(HEX2DEC(T731),4),4,1)</f>
        <v>1</v>
      </c>
      <c r="X732" s="13" t="str">
        <f>MID(DEC2BIN(HEX2DEC(X731),4),1,1)</f>
        <v>1</v>
      </c>
      <c r="Y732" s="13" t="str">
        <f>MID(DEC2BIN(HEX2DEC(X731),4),2,1)</f>
        <v>1</v>
      </c>
      <c r="Z732" s="13" t="str">
        <f>MID(DEC2BIN(HEX2DEC(X731),4),3,1)</f>
        <v>1</v>
      </c>
      <c r="AA732" s="13" t="str">
        <f>MID(DEC2BIN(HEX2DEC(X731),4),4,1)</f>
        <v>0</v>
      </c>
      <c r="AB732" s="13" t="str">
        <f>MID(DEC2BIN(HEX2DEC(AB731),4),1,1)</f>
        <v>0</v>
      </c>
      <c r="AC732" s="13" t="str">
        <f>MID(DEC2BIN(HEX2DEC(AB731),4),2,1)</f>
        <v>0</v>
      </c>
      <c r="AD732" s="13" t="str">
        <f>MID(DEC2BIN(HEX2DEC(AB731),4),3,1)</f>
        <v>0</v>
      </c>
      <c r="AE732" s="13" t="str">
        <f>MID(DEC2BIN(HEX2DEC(AB731),4),4,1)</f>
        <v>0</v>
      </c>
      <c r="AF732" s="13" t="str">
        <f>MID(DEC2BIN(HEX2DEC(AF731),4),1,1)</f>
        <v>1</v>
      </c>
      <c r="AG732" s="13" t="str">
        <f>MID(DEC2BIN(HEX2DEC(AF731),4),2,1)</f>
        <v>1</v>
      </c>
      <c r="AH732" s="13" t="str">
        <f>MID(DEC2BIN(HEX2DEC(AF731),4),3,1)</f>
        <v>1</v>
      </c>
      <c r="AI732" s="13" t="str">
        <f>MID(DEC2BIN(HEX2DEC(AF731),4),4,1)</f>
        <v>1</v>
      </c>
      <c r="AL732" s="14" t="s">
        <v>58</v>
      </c>
      <c r="AM732" s="14" t="str">
        <f>CONCATENATE(D724,H724,L724,P724,T724,X724,AB724,AF724)</f>
        <v>FF714064</v>
      </c>
    </row>
    <row r="733" spans="3:39" ht="15" customHeight="1" x14ac:dyDescent="0.45">
      <c r="C733" s="14" t="s">
        <v>27</v>
      </c>
      <c r="D733" s="13" t="str">
        <f>D695</f>
        <v>F</v>
      </c>
      <c r="H733" s="13" t="str">
        <f t="shared" ref="H733" si="3983">H695</f>
        <v>E</v>
      </c>
      <c r="L733" s="13" t="str">
        <f t="shared" ref="L733" si="3984">L695</f>
        <v>7</v>
      </c>
      <c r="P733" s="13" t="str">
        <f t="shared" ref="P733" si="3985">P695</f>
        <v>C</v>
      </c>
      <c r="T733" s="13" t="str">
        <f t="shared" ref="T733" si="3986">T695</f>
        <v>6</v>
      </c>
      <c r="X733" s="13" t="str">
        <f t="shared" ref="X733" si="3987">X695</f>
        <v>3</v>
      </c>
      <c r="AB733" s="13" t="str">
        <f t="shared" ref="AB733" si="3988">AB695</f>
        <v>B</v>
      </c>
      <c r="AF733" s="13" t="str">
        <f t="shared" ref="AF733" si="3989">AF695</f>
        <v>2</v>
      </c>
      <c r="AL733" s="14" t="s">
        <v>37</v>
      </c>
      <c r="AM733" s="14" t="str">
        <f>CONCATENATE(D736,H736,L736,P736,T736,X736,AB736,AF736)</f>
        <v>FCD44F87</v>
      </c>
    </row>
    <row r="734" spans="3:39" ht="15" customHeight="1" thickBot="1" x14ac:dyDescent="0.5">
      <c r="C734" s="14" t="s">
        <v>28</v>
      </c>
      <c r="D734" s="13" t="str">
        <f>MID(DEC2BIN(HEX2DEC(D733),4),1,1)</f>
        <v>1</v>
      </c>
      <c r="E734" s="13" t="str">
        <f>MID(DEC2BIN(HEX2DEC(D733),4),2,1)</f>
        <v>1</v>
      </c>
      <c r="F734" s="13" t="str">
        <f>MID(DEC2BIN(HEX2DEC(D733),4),3,1)</f>
        <v>1</v>
      </c>
      <c r="G734" s="13" t="str">
        <f>MID(DEC2BIN(HEX2DEC(D733),4),4,1)</f>
        <v>1</v>
      </c>
      <c r="H734" s="13" t="str">
        <f>MID(DEC2BIN(HEX2DEC(H733),4),1,1)</f>
        <v>1</v>
      </c>
      <c r="I734" s="13" t="str">
        <f>MID(DEC2BIN(HEX2DEC(H733),4),2,1)</f>
        <v>1</v>
      </c>
      <c r="J734" s="13" t="str">
        <f>MID(DEC2BIN(HEX2DEC(H733),4),3,1)</f>
        <v>1</v>
      </c>
      <c r="K734" s="13" t="str">
        <f>MID(DEC2BIN(HEX2DEC(H733),4),4,1)</f>
        <v>0</v>
      </c>
      <c r="L734" s="13" t="str">
        <f>MID(DEC2BIN(HEX2DEC(L733),4),1,1)</f>
        <v>0</v>
      </c>
      <c r="M734" s="13" t="str">
        <f>MID(DEC2BIN(HEX2DEC(L733),4),2,1)</f>
        <v>1</v>
      </c>
      <c r="N734" s="13" t="str">
        <f>MID(DEC2BIN(HEX2DEC(L733),4),3,1)</f>
        <v>1</v>
      </c>
      <c r="O734" s="13" t="str">
        <f>MID(DEC2BIN(HEX2DEC(L733),4),4,1)</f>
        <v>1</v>
      </c>
      <c r="P734" s="13" t="str">
        <f>MID(DEC2BIN(HEX2DEC(P733),4),1,1)</f>
        <v>1</v>
      </c>
      <c r="Q734" s="13" t="str">
        <f>MID(DEC2BIN(HEX2DEC(P733),4),2,1)</f>
        <v>1</v>
      </c>
      <c r="R734" s="13" t="str">
        <f>MID(DEC2BIN(HEX2DEC(P733),4),3,1)</f>
        <v>0</v>
      </c>
      <c r="S734" s="13" t="str">
        <f>MID(DEC2BIN(HEX2DEC(P733),4),4,1)</f>
        <v>0</v>
      </c>
      <c r="T734" s="13" t="str">
        <f>MID(DEC2BIN(HEX2DEC(T733),4),1,1)</f>
        <v>0</v>
      </c>
      <c r="U734" s="13" t="str">
        <f>MID(DEC2BIN(HEX2DEC(T733),4),2,1)</f>
        <v>1</v>
      </c>
      <c r="V734" s="13" t="str">
        <f>MID(DEC2BIN(HEX2DEC(T733),4),3,1)</f>
        <v>1</v>
      </c>
      <c r="W734" s="13" t="str">
        <f>MID(DEC2BIN(HEX2DEC(T733),4),4,1)</f>
        <v>0</v>
      </c>
      <c r="X734" s="13" t="str">
        <f>MID(DEC2BIN(HEX2DEC(X733),4),1,1)</f>
        <v>0</v>
      </c>
      <c r="Y734" s="13" t="str">
        <f>MID(DEC2BIN(HEX2DEC(X733),4),2,1)</f>
        <v>0</v>
      </c>
      <c r="Z734" s="13" t="str">
        <f>MID(DEC2BIN(HEX2DEC(X733),4),3,1)</f>
        <v>1</v>
      </c>
      <c r="AA734" s="13" t="str">
        <f>MID(DEC2BIN(HEX2DEC(X733),4),4,1)</f>
        <v>1</v>
      </c>
      <c r="AB734" s="13" t="str">
        <f>MID(DEC2BIN(HEX2DEC(AB733),4),1,1)</f>
        <v>1</v>
      </c>
      <c r="AC734" s="13" t="str">
        <f>MID(DEC2BIN(HEX2DEC(AB733),4),2,1)</f>
        <v>0</v>
      </c>
      <c r="AD734" s="13" t="str">
        <f>MID(DEC2BIN(HEX2DEC(AB733),4),3,1)</f>
        <v>1</v>
      </c>
      <c r="AE734" s="13" t="str">
        <f>MID(DEC2BIN(HEX2DEC(AB733),4),4,1)</f>
        <v>1</v>
      </c>
      <c r="AF734" s="13" t="str">
        <f>MID(DEC2BIN(HEX2DEC(AF733),4),1,1)</f>
        <v>0</v>
      </c>
      <c r="AG734" s="13" t="str">
        <f>MID(DEC2BIN(HEX2DEC(AF733),4),2,1)</f>
        <v>0</v>
      </c>
      <c r="AH734" s="13" t="str">
        <f>MID(DEC2BIN(HEX2DEC(AF733),4),3,1)</f>
        <v>1</v>
      </c>
      <c r="AI734" s="13" t="str">
        <f>MID(DEC2BIN(HEX2DEC(AF733),4),4,1)</f>
        <v>0</v>
      </c>
      <c r="AL734" s="14" t="s">
        <v>57</v>
      </c>
      <c r="AM734" s="14" t="str">
        <f>AM730</f>
        <v>759F4FE9</v>
      </c>
    </row>
    <row r="735" spans="3:39" ht="15" customHeight="1" thickBot="1" x14ac:dyDescent="0.5">
      <c r="C735" s="15" t="s">
        <v>37</v>
      </c>
      <c r="D735" s="13">
        <f>IF(D734+D732+D730&gt;1,1,0)</f>
        <v>1</v>
      </c>
      <c r="E735" s="13">
        <f t="shared" ref="E735:Z735" si="3990">IF(E734+E732+E730&gt;1,1,0)</f>
        <v>1</v>
      </c>
      <c r="F735" s="13">
        <f t="shared" si="3990"/>
        <v>1</v>
      </c>
      <c r="G735" s="13">
        <f t="shared" si="3990"/>
        <v>1</v>
      </c>
      <c r="H735" s="13">
        <f t="shared" si="3990"/>
        <v>1</v>
      </c>
      <c r="I735" s="13">
        <f t="shared" si="3990"/>
        <v>1</v>
      </c>
      <c r="J735" s="13">
        <f t="shared" si="3990"/>
        <v>0</v>
      </c>
      <c r="K735" s="13">
        <f t="shared" si="3990"/>
        <v>0</v>
      </c>
      <c r="L735" s="13">
        <f t="shared" si="3990"/>
        <v>1</v>
      </c>
      <c r="M735" s="13">
        <f t="shared" si="3990"/>
        <v>1</v>
      </c>
      <c r="N735" s="13">
        <f t="shared" si="3990"/>
        <v>0</v>
      </c>
      <c r="O735" s="13">
        <f t="shared" si="3990"/>
        <v>1</v>
      </c>
      <c r="P735" s="13">
        <f t="shared" si="3990"/>
        <v>0</v>
      </c>
      <c r="Q735" s="13">
        <f t="shared" si="3990"/>
        <v>1</v>
      </c>
      <c r="R735" s="13">
        <f t="shared" si="3990"/>
        <v>0</v>
      </c>
      <c r="S735" s="13">
        <f t="shared" si="3990"/>
        <v>0</v>
      </c>
      <c r="T735" s="13">
        <f t="shared" si="3990"/>
        <v>0</v>
      </c>
      <c r="U735" s="13">
        <f t="shared" si="3990"/>
        <v>1</v>
      </c>
      <c r="V735" s="13">
        <f t="shared" si="3990"/>
        <v>0</v>
      </c>
      <c r="W735" s="13">
        <f t="shared" si="3990"/>
        <v>0</v>
      </c>
      <c r="X735" s="13">
        <f t="shared" si="3990"/>
        <v>1</v>
      </c>
      <c r="Y735" s="13">
        <f t="shared" si="3990"/>
        <v>1</v>
      </c>
      <c r="Z735" s="13">
        <f t="shared" si="3990"/>
        <v>1</v>
      </c>
      <c r="AA735" s="13">
        <f>IF(AA734+AA732+AA730&gt;1,1,0)</f>
        <v>1</v>
      </c>
      <c r="AB735" s="13">
        <f t="shared" ref="AB735:AI735" si="3991">IF(AB734+AB732+AB730&gt;1,1,0)</f>
        <v>1</v>
      </c>
      <c r="AC735" s="13">
        <f t="shared" si="3991"/>
        <v>0</v>
      </c>
      <c r="AD735" s="13">
        <f t="shared" si="3991"/>
        <v>0</v>
      </c>
      <c r="AE735" s="13">
        <f t="shared" si="3991"/>
        <v>0</v>
      </c>
      <c r="AF735" s="13">
        <f t="shared" si="3991"/>
        <v>0</v>
      </c>
      <c r="AG735" s="13">
        <f t="shared" si="3991"/>
        <v>1</v>
      </c>
      <c r="AH735" s="13">
        <f t="shared" si="3991"/>
        <v>1</v>
      </c>
      <c r="AI735" s="13">
        <f t="shared" si="3991"/>
        <v>1</v>
      </c>
      <c r="AL735" s="16" t="s">
        <v>59</v>
      </c>
      <c r="AM735" s="20" t="str">
        <f>DEC2HEX(MOD(HEX2DEC(AM732)+HEX2DEC(AM734)+HEX2DEC(AM733),2^32),8)</f>
        <v>71E4DFD4</v>
      </c>
    </row>
    <row r="736" spans="3:39" ht="15" customHeight="1" thickBot="1" x14ac:dyDescent="0.5">
      <c r="C736" s="15" t="s">
        <v>38</v>
      </c>
      <c r="D736" s="13" t="str">
        <f>BIN2HEX(CONCATENATE(D735,E735,F735,G735))</f>
        <v>F</v>
      </c>
      <c r="H736" s="13" t="str">
        <f>BIN2HEX(CONCATENATE(H735,I735,J735,K735))</f>
        <v>C</v>
      </c>
      <c r="L736" s="13" t="str">
        <f>BIN2HEX(CONCATENATE(L735,M735,N735,O735))</f>
        <v>D</v>
      </c>
      <c r="P736" s="13" t="str">
        <f>BIN2HEX(CONCATENATE(P735,Q735,R735,S735))</f>
        <v>4</v>
      </c>
      <c r="T736" s="13" t="str">
        <f>BIN2HEX(CONCATENATE(T735,U735,V735,W735))</f>
        <v>4</v>
      </c>
      <c r="X736" s="13" t="str">
        <f>BIN2HEX(CONCATENATE(X735,Y735,Z735,AA735))</f>
        <v>F</v>
      </c>
      <c r="AB736" s="13" t="str">
        <f>BIN2HEX(CONCATENATE(AB735,AC735,AD735,AE735))</f>
        <v>8</v>
      </c>
      <c r="AF736" s="13" t="str">
        <f>BIN2HEX(CONCATENATE(AF735,AG735,AH735,AI735))</f>
        <v>7</v>
      </c>
      <c r="AM736" s="14"/>
    </row>
    <row r="737" spans="3:39" ht="15" customHeight="1" thickBot="1" x14ac:dyDescent="0.5">
      <c r="C737" s="14"/>
      <c r="AL737" s="16" t="s">
        <v>60</v>
      </c>
      <c r="AM737" s="20" t="str">
        <f>CONCATENATE(D729,H729,L729,P729,T729,X729,AB729,AF729)</f>
        <v>49D44F87</v>
      </c>
    </row>
    <row r="738" spans="3:39" ht="15" customHeight="1" thickBot="1" x14ac:dyDescent="0.5">
      <c r="C738" s="14" t="s">
        <v>29</v>
      </c>
      <c r="D738" s="13" t="str">
        <f>D697</f>
        <v>2</v>
      </c>
      <c r="H738" s="13" t="str">
        <f t="shared" ref="H738" si="3992">H697</f>
        <v>6</v>
      </c>
      <c r="L738" s="13" t="str">
        <f t="shared" ref="L738" si="3993">L697</f>
        <v>C</v>
      </c>
      <c r="P738" s="13" t="str">
        <f t="shared" ref="P738" si="3994">P697</f>
        <v>0</v>
      </c>
      <c r="T738" s="13" t="str">
        <f t="shared" ref="T738" si="3995">T697</f>
        <v>0</v>
      </c>
      <c r="X738" s="13" t="str">
        <f t="shared" ref="X738" si="3996">X697</f>
        <v>7</v>
      </c>
      <c r="AB738" s="13" t="str">
        <f t="shared" ref="AB738" si="3997">AB697</f>
        <v>6</v>
      </c>
      <c r="AF738" s="13" t="str">
        <f>AF697</f>
        <v>F</v>
      </c>
      <c r="AM738" s="14"/>
    </row>
    <row r="739" spans="3:39" ht="15" customHeight="1" thickBot="1" x14ac:dyDescent="0.5">
      <c r="C739" s="14" t="s">
        <v>30</v>
      </c>
      <c r="D739" s="13" t="str">
        <f>MID(DEC2BIN(HEX2DEC(D738),4),1,1)</f>
        <v>0</v>
      </c>
      <c r="E739" s="13" t="str">
        <f>MID(DEC2BIN(HEX2DEC(D738),4),2,1)</f>
        <v>0</v>
      </c>
      <c r="F739" s="13" t="str">
        <f>MID(DEC2BIN(HEX2DEC(D738),4),3,1)</f>
        <v>1</v>
      </c>
      <c r="G739" s="13" t="str">
        <f>MID(DEC2BIN(HEX2DEC(D738),4),4,1)</f>
        <v>0</v>
      </c>
      <c r="H739" s="13" t="str">
        <f>MID(DEC2BIN(HEX2DEC(H738),4),1,1)</f>
        <v>0</v>
      </c>
      <c r="I739" s="13" t="str">
        <f>MID(DEC2BIN(HEX2DEC(H738),4),2,1)</f>
        <v>1</v>
      </c>
      <c r="J739" s="13" t="str">
        <f>MID(DEC2BIN(HEX2DEC(H738),4),3,1)</f>
        <v>1</v>
      </c>
      <c r="K739" s="13" t="str">
        <f>MID(DEC2BIN(HEX2DEC(H738),4),4,1)</f>
        <v>0</v>
      </c>
      <c r="L739" s="13" t="str">
        <f>MID(DEC2BIN(HEX2DEC(L738),4),1,1)</f>
        <v>1</v>
      </c>
      <c r="M739" s="13" t="str">
        <f>MID(DEC2BIN(HEX2DEC(L738),4),2,1)</f>
        <v>1</v>
      </c>
      <c r="N739" s="13" t="str">
        <f>MID(DEC2BIN(HEX2DEC(L738),4),3,1)</f>
        <v>0</v>
      </c>
      <c r="O739" s="13" t="str">
        <f>MID(DEC2BIN(HEX2DEC(L738),4),4,1)</f>
        <v>0</v>
      </c>
      <c r="P739" s="13" t="str">
        <f>MID(DEC2BIN(HEX2DEC(P738),4),1,1)</f>
        <v>0</v>
      </c>
      <c r="Q739" s="13" t="str">
        <f>MID(DEC2BIN(HEX2DEC(P738),4),2,1)</f>
        <v>0</v>
      </c>
      <c r="R739" s="13" t="str">
        <f>MID(DEC2BIN(HEX2DEC(P738),4),3,1)</f>
        <v>0</v>
      </c>
      <c r="S739" s="13" t="str">
        <f>MID(DEC2BIN(HEX2DEC(P738),4),4,1)</f>
        <v>0</v>
      </c>
      <c r="T739" s="13" t="str">
        <f>MID(DEC2BIN(HEX2DEC(T738),4),1,1)</f>
        <v>0</v>
      </c>
      <c r="U739" s="13" t="str">
        <f>MID(DEC2BIN(HEX2DEC(T738),4),2,1)</f>
        <v>0</v>
      </c>
      <c r="V739" s="13" t="str">
        <f>MID(DEC2BIN(HEX2DEC(T738),4),3,1)</f>
        <v>0</v>
      </c>
      <c r="W739" s="13" t="str">
        <f>MID(DEC2BIN(HEX2DEC(T738),4),4,1)</f>
        <v>0</v>
      </c>
      <c r="X739" s="13" t="str">
        <f>MID(DEC2BIN(HEX2DEC(X738),4),1,1)</f>
        <v>0</v>
      </c>
      <c r="Y739" s="13" t="str">
        <f>MID(DEC2BIN(HEX2DEC(X738),4),2,1)</f>
        <v>1</v>
      </c>
      <c r="Z739" s="13" t="str">
        <f>MID(DEC2BIN(HEX2DEC(X738),4),3,1)</f>
        <v>1</v>
      </c>
      <c r="AA739" s="13" t="str">
        <f>MID(DEC2BIN(HEX2DEC(X738),4),4,1)</f>
        <v>1</v>
      </c>
      <c r="AB739" s="13" t="str">
        <f>MID(DEC2BIN(HEX2DEC(AB738),4),1,1)</f>
        <v>0</v>
      </c>
      <c r="AC739" s="13" t="str">
        <f>MID(DEC2BIN(HEX2DEC(AB738),4),2,1)</f>
        <v>1</v>
      </c>
      <c r="AD739" s="13" t="str">
        <f>MID(DEC2BIN(HEX2DEC(AB738),4),3,1)</f>
        <v>1</v>
      </c>
      <c r="AE739" s="13" t="str">
        <f>MID(DEC2BIN(HEX2DEC(AB738),4),4,1)</f>
        <v>0</v>
      </c>
      <c r="AF739" s="13" t="str">
        <f>MID(DEC2BIN(HEX2DEC(AF738),4),1,1)</f>
        <v>1</v>
      </c>
      <c r="AG739" s="13" t="str">
        <f>MID(DEC2BIN(HEX2DEC(AF738),4),2,1)</f>
        <v>1</v>
      </c>
      <c r="AH739" s="13" t="str">
        <f>MID(DEC2BIN(HEX2DEC(AF738),4),3,1)</f>
        <v>1</v>
      </c>
      <c r="AI739" s="13" t="str">
        <f>MID(DEC2BIN(HEX2DEC(AF738),4),4,1)</f>
        <v>1</v>
      </c>
      <c r="AL739" s="16" t="s">
        <v>61</v>
      </c>
      <c r="AM739" s="20" t="str">
        <f>CONCATENATE(D731,H731,L731,P731,T731,X731,AB731,AF731)</f>
        <v>BCD69E0F</v>
      </c>
    </row>
    <row r="740" spans="3:39" ht="15" customHeight="1" thickBot="1" x14ac:dyDescent="0.5">
      <c r="AM740" s="14"/>
    </row>
    <row r="741" spans="3:39" ht="15" customHeight="1" thickBot="1" x14ac:dyDescent="0.5">
      <c r="C741" s="15" t="s">
        <v>39</v>
      </c>
      <c r="D741" s="13" t="str">
        <f>BIN2HEX(CONCATENATE(D742,E742,F742,G742))</f>
        <v>D</v>
      </c>
      <c r="H741" s="13" t="str">
        <f>BIN2HEX(CONCATENATE(H742,I742,J742,K742))</f>
        <v>7</v>
      </c>
      <c r="L741" s="13" t="str">
        <f>BIN2HEX(CONCATENATE(L742,M742,N742,O742))</f>
        <v>7</v>
      </c>
      <c r="P741" s="13" t="str">
        <f>BIN2HEX(CONCATENATE(P742,Q742,R742,S742))</f>
        <v>1</v>
      </c>
      <c r="T741" s="13" t="str">
        <f>BIN2HEX(CONCATENATE(T742,U742,V742,W742))</f>
        <v>0</v>
      </c>
      <c r="X741" s="13" t="str">
        <f>BIN2HEX(CONCATENATE(X742,Y742,Z742,AA742))</f>
        <v>D</v>
      </c>
      <c r="AB741" s="13" t="str">
        <f>BIN2HEX(CONCATENATE(AB742,AC742,AD742,AE742))</f>
        <v>2</v>
      </c>
      <c r="AF741" s="13" t="str">
        <f>BIN2HEX(CONCATENATE(AF742,AG742,AH742,AI742))</f>
        <v>9</v>
      </c>
      <c r="AL741" s="16" t="s">
        <v>62</v>
      </c>
      <c r="AM741" s="20" t="str">
        <f>CONCATENATE(D733,H733,L733,P733,T733,X733,AB733,AF733)</f>
        <v>FE7C63B2</v>
      </c>
    </row>
    <row r="742" spans="3:39" ht="15" customHeight="1" x14ac:dyDescent="0.45">
      <c r="C742" s="15" t="s">
        <v>40</v>
      </c>
      <c r="D742" s="13">
        <f>IF(ISEVEN(D743+D744+D745),0,1)</f>
        <v>1</v>
      </c>
      <c r="E742" s="13">
        <f t="shared" ref="E742:AI742" si="3998">IF(ISEVEN(E743+E744+E745),0,1)</f>
        <v>1</v>
      </c>
      <c r="F742" s="13">
        <f t="shared" si="3998"/>
        <v>0</v>
      </c>
      <c r="G742" s="13">
        <f t="shared" si="3998"/>
        <v>1</v>
      </c>
      <c r="H742" s="13">
        <f t="shared" si="3998"/>
        <v>0</v>
      </c>
      <c r="I742" s="13">
        <f t="shared" si="3998"/>
        <v>1</v>
      </c>
      <c r="J742" s="13">
        <f t="shared" si="3998"/>
        <v>1</v>
      </c>
      <c r="K742" s="13">
        <f t="shared" si="3998"/>
        <v>1</v>
      </c>
      <c r="L742" s="13">
        <f t="shared" si="3998"/>
        <v>0</v>
      </c>
      <c r="M742" s="13">
        <f t="shared" si="3998"/>
        <v>1</v>
      </c>
      <c r="N742" s="13">
        <f t="shared" si="3998"/>
        <v>1</v>
      </c>
      <c r="O742" s="13">
        <f t="shared" si="3998"/>
        <v>1</v>
      </c>
      <c r="P742" s="13">
        <f t="shared" si="3998"/>
        <v>0</v>
      </c>
      <c r="Q742" s="13">
        <f t="shared" si="3998"/>
        <v>0</v>
      </c>
      <c r="R742" s="13">
        <f t="shared" si="3998"/>
        <v>0</v>
      </c>
      <c r="S742" s="13">
        <f t="shared" si="3998"/>
        <v>1</v>
      </c>
      <c r="T742" s="13">
        <f t="shared" si="3998"/>
        <v>0</v>
      </c>
      <c r="U742" s="13">
        <f t="shared" si="3998"/>
        <v>0</v>
      </c>
      <c r="V742" s="13">
        <f t="shared" si="3998"/>
        <v>0</v>
      </c>
      <c r="W742" s="13">
        <f t="shared" si="3998"/>
        <v>0</v>
      </c>
      <c r="X742" s="13">
        <f t="shared" si="3998"/>
        <v>1</v>
      </c>
      <c r="Y742" s="13">
        <f t="shared" si="3998"/>
        <v>1</v>
      </c>
      <c r="Z742" s="13">
        <f t="shared" si="3998"/>
        <v>0</v>
      </c>
      <c r="AA742" s="13">
        <f t="shared" si="3998"/>
        <v>1</v>
      </c>
      <c r="AB742" s="13">
        <f t="shared" si="3998"/>
        <v>0</v>
      </c>
      <c r="AC742" s="13">
        <f t="shared" si="3998"/>
        <v>0</v>
      </c>
      <c r="AD742" s="13">
        <f t="shared" si="3998"/>
        <v>1</v>
      </c>
      <c r="AE742" s="13">
        <f t="shared" si="3998"/>
        <v>0</v>
      </c>
      <c r="AF742" s="13">
        <f t="shared" si="3998"/>
        <v>1</v>
      </c>
      <c r="AG742" s="13">
        <f t="shared" si="3998"/>
        <v>0</v>
      </c>
      <c r="AH742" s="13">
        <f t="shared" si="3998"/>
        <v>0</v>
      </c>
      <c r="AI742" s="13">
        <f t="shared" si="3998"/>
        <v>1</v>
      </c>
      <c r="AM742" s="14"/>
    </row>
    <row r="743" spans="3:39" ht="15" customHeight="1" x14ac:dyDescent="0.45">
      <c r="C743" s="15" t="s">
        <v>41</v>
      </c>
      <c r="D743" s="13" t="str">
        <f>K747</f>
        <v>0</v>
      </c>
      <c r="E743" s="13" t="str">
        <f t="shared" ref="E743" si="3999">L747</f>
        <v>0</v>
      </c>
      <c r="F743" s="13" t="str">
        <f t="shared" ref="F743" si="4000">M747</f>
        <v>0</v>
      </c>
      <c r="G743" s="13" t="str">
        <f t="shared" ref="G743" si="4001">N747</f>
        <v>0</v>
      </c>
      <c r="H743" s="13" t="str">
        <f t="shared" ref="H743" si="4002">O747</f>
        <v>0</v>
      </c>
      <c r="I743" s="13" t="str">
        <f t="shared" ref="I743" si="4003">P747</f>
        <v>1</v>
      </c>
      <c r="J743" s="13" t="str">
        <f t="shared" ref="J743" si="4004">Q747</f>
        <v>0</v>
      </c>
      <c r="K743" s="13" t="str">
        <f t="shared" ref="K743" si="4005">R747</f>
        <v>1</v>
      </c>
      <c r="L743" s="13" t="str">
        <f t="shared" ref="L743" si="4006">S747</f>
        <v>1</v>
      </c>
      <c r="M743" s="13" t="str">
        <f t="shared" ref="M743" si="4007">T747</f>
        <v>1</v>
      </c>
      <c r="N743" s="13" t="str">
        <f t="shared" ref="N743" si="4008">U747</f>
        <v>1</v>
      </c>
      <c r="O743" s="13" t="str">
        <f t="shared" ref="O743" si="4009">V747</f>
        <v>0</v>
      </c>
      <c r="P743" s="13" t="str">
        <f t="shared" ref="P743" si="4010">W747</f>
        <v>0</v>
      </c>
      <c r="Q743" s="13" t="str">
        <f t="shared" ref="Q743" si="4011">X747</f>
        <v>0</v>
      </c>
      <c r="R743" s="13" t="str">
        <f t="shared" ref="R743" si="4012">Y747</f>
        <v>1</v>
      </c>
      <c r="S743" s="13" t="str">
        <f t="shared" ref="S743" si="4013">Z747</f>
        <v>1</v>
      </c>
      <c r="T743" s="13" t="str">
        <f t="shared" ref="T743" si="4014">AA747</f>
        <v>0</v>
      </c>
      <c r="U743" s="13" t="str">
        <f t="shared" ref="U743" si="4015">AB747</f>
        <v>0</v>
      </c>
      <c r="V743" s="13" t="str">
        <f t="shared" ref="V743" si="4016">AC747</f>
        <v>1</v>
      </c>
      <c r="W743" s="13" t="str">
        <f t="shared" ref="W743" si="4017">AD747</f>
        <v>0</v>
      </c>
      <c r="X743" s="13" t="str">
        <f t="shared" ref="X743" si="4018">AE747</f>
        <v>0</v>
      </c>
      <c r="Y743" s="13" t="str">
        <f t="shared" ref="Y743" si="4019">AF747</f>
        <v>0</v>
      </c>
      <c r="Z743" s="13" t="str">
        <f t="shared" ref="Z743" si="4020">AG747</f>
        <v>1</v>
      </c>
      <c r="AA743" s="13" t="str">
        <f t="shared" ref="AA743" si="4021">AH747</f>
        <v>1</v>
      </c>
      <c r="AB743" s="13" t="str">
        <f t="shared" ref="AB743" si="4022">AI747</f>
        <v>0</v>
      </c>
      <c r="AC743" s="13" t="str">
        <f>D747</f>
        <v>1</v>
      </c>
      <c r="AD743" s="13" t="str">
        <f t="shared" ref="AD743" si="4023">E747</f>
        <v>0</v>
      </c>
      <c r="AE743" s="13" t="str">
        <f t="shared" ref="AE743" si="4024">F747</f>
        <v>0</v>
      </c>
      <c r="AF743" s="13" t="str">
        <f t="shared" ref="AF743" si="4025">G747</f>
        <v>1</v>
      </c>
      <c r="AG743" s="13" t="str">
        <f t="shared" ref="AG743" si="4026">H747</f>
        <v>0</v>
      </c>
      <c r="AH743" s="13" t="str">
        <f t="shared" ref="AH743" si="4027">I747</f>
        <v>0</v>
      </c>
      <c r="AI743" s="13" t="str">
        <f t="shared" ref="AI743" si="4028">J747</f>
        <v>0</v>
      </c>
      <c r="AL743" s="22" t="s">
        <v>62</v>
      </c>
      <c r="AM743" s="14" t="str">
        <f>CONCATENATE(D738,H738,L738,P738,T738,X738,AB738,AF738)</f>
        <v>26C0076F</v>
      </c>
    </row>
    <row r="744" spans="3:39" ht="15" customHeight="1" thickBot="1" x14ac:dyDescent="0.5">
      <c r="C744" s="15" t="s">
        <v>42</v>
      </c>
      <c r="D744" s="13" t="str">
        <f>Y747</f>
        <v>1</v>
      </c>
      <c r="E744" s="13" t="str">
        <f t="shared" ref="E744" si="4029">Z747</f>
        <v>1</v>
      </c>
      <c r="F744" s="13" t="str">
        <f t="shared" ref="F744" si="4030">AA747</f>
        <v>0</v>
      </c>
      <c r="G744" s="13" t="str">
        <f t="shared" ref="G744" si="4031">AB747</f>
        <v>0</v>
      </c>
      <c r="H744" s="13" t="str">
        <f t="shared" ref="H744" si="4032">AC747</f>
        <v>1</v>
      </c>
      <c r="I744" s="13" t="str">
        <f t="shared" ref="I744" si="4033">AD747</f>
        <v>0</v>
      </c>
      <c r="J744" s="13" t="str">
        <f t="shared" ref="J744" si="4034">AE747</f>
        <v>0</v>
      </c>
      <c r="K744" s="13" t="str">
        <f t="shared" ref="K744" si="4035">AF747</f>
        <v>0</v>
      </c>
      <c r="L744" s="13" t="str">
        <f t="shared" ref="L744" si="4036">AG747</f>
        <v>1</v>
      </c>
      <c r="M744" s="13" t="str">
        <f t="shared" ref="M744" si="4037">AH747</f>
        <v>1</v>
      </c>
      <c r="N744" s="13" t="str">
        <f t="shared" ref="N744" si="4038">AI747</f>
        <v>0</v>
      </c>
      <c r="O744" s="13" t="str">
        <f>D747</f>
        <v>1</v>
      </c>
      <c r="P744" s="13" t="str">
        <f t="shared" ref="P744" si="4039">E747</f>
        <v>0</v>
      </c>
      <c r="Q744" s="13" t="str">
        <f t="shared" ref="Q744" si="4040">F747</f>
        <v>0</v>
      </c>
      <c r="R744" s="13" t="str">
        <f t="shared" ref="R744" si="4041">G747</f>
        <v>1</v>
      </c>
      <c r="S744" s="13" t="str">
        <f t="shared" ref="S744" si="4042">H747</f>
        <v>0</v>
      </c>
      <c r="T744" s="13" t="str">
        <f t="shared" ref="T744" si="4043">I747</f>
        <v>0</v>
      </c>
      <c r="U744" s="13" t="str">
        <f t="shared" ref="U744" si="4044">J747</f>
        <v>0</v>
      </c>
      <c r="V744" s="13" t="str">
        <f t="shared" ref="V744" si="4045">K747</f>
        <v>0</v>
      </c>
      <c r="W744" s="13" t="str">
        <f t="shared" ref="W744" si="4046">L747</f>
        <v>0</v>
      </c>
      <c r="X744" s="13" t="str">
        <f t="shared" ref="X744" si="4047">M747</f>
        <v>0</v>
      </c>
      <c r="Y744" s="13" t="str">
        <f t="shared" ref="Y744" si="4048">N747</f>
        <v>0</v>
      </c>
      <c r="Z744" s="13" t="str">
        <f t="shared" ref="Z744" si="4049">O747</f>
        <v>0</v>
      </c>
      <c r="AA744" s="13" t="str">
        <f t="shared" ref="AA744" si="4050">P747</f>
        <v>1</v>
      </c>
      <c r="AB744" s="13" t="str">
        <f t="shared" ref="AB744" si="4051">Q747</f>
        <v>0</v>
      </c>
      <c r="AC744" s="13" t="str">
        <f t="shared" ref="AC744" si="4052">R747</f>
        <v>1</v>
      </c>
      <c r="AD744" s="13" t="str">
        <f t="shared" ref="AD744" si="4053">S747</f>
        <v>1</v>
      </c>
      <c r="AE744" s="13" t="str">
        <f t="shared" ref="AE744" si="4054">T747</f>
        <v>1</v>
      </c>
      <c r="AF744" s="13" t="str">
        <f t="shared" ref="AF744" si="4055">U747</f>
        <v>1</v>
      </c>
      <c r="AG744" s="13" t="str">
        <f t="shared" ref="AG744" si="4056">V747</f>
        <v>0</v>
      </c>
      <c r="AH744" s="13" t="str">
        <f t="shared" ref="AH744" si="4057">W747</f>
        <v>0</v>
      </c>
      <c r="AI744" s="13" t="str">
        <f t="shared" ref="AI744" si="4058">X747</f>
        <v>0</v>
      </c>
      <c r="AL744" s="14" t="s">
        <v>64</v>
      </c>
      <c r="AM744" s="14" t="str">
        <f>AM730</f>
        <v>759F4FE9</v>
      </c>
    </row>
    <row r="745" spans="3:39" ht="15" customHeight="1" thickBot="1" x14ac:dyDescent="0.5">
      <c r="C745" s="15" t="s">
        <v>43</v>
      </c>
      <c r="D745" s="13" t="str">
        <f>AD747</f>
        <v>0</v>
      </c>
      <c r="E745" s="13" t="str">
        <f t="shared" ref="E745" si="4059">AE747</f>
        <v>0</v>
      </c>
      <c r="F745" s="13" t="str">
        <f t="shared" ref="F745" si="4060">AF747</f>
        <v>0</v>
      </c>
      <c r="G745" s="13" t="str">
        <f t="shared" ref="G745" si="4061">AG747</f>
        <v>1</v>
      </c>
      <c r="H745" s="13" t="str">
        <f t="shared" ref="H745" si="4062">AH747</f>
        <v>1</v>
      </c>
      <c r="I745" s="13" t="str">
        <f t="shared" ref="I745" si="4063">AI747</f>
        <v>0</v>
      </c>
      <c r="J745" s="13" t="str">
        <f>D747</f>
        <v>1</v>
      </c>
      <c r="K745" s="13" t="str">
        <f t="shared" ref="K745" si="4064">E747</f>
        <v>0</v>
      </c>
      <c r="L745" s="13" t="str">
        <f t="shared" ref="L745" si="4065">F747</f>
        <v>0</v>
      </c>
      <c r="M745" s="13" t="str">
        <f t="shared" ref="M745" si="4066">G747</f>
        <v>1</v>
      </c>
      <c r="N745" s="13" t="str">
        <f t="shared" ref="N745" si="4067">H747</f>
        <v>0</v>
      </c>
      <c r="O745" s="13" t="str">
        <f t="shared" ref="O745" si="4068">I747</f>
        <v>0</v>
      </c>
      <c r="P745" s="13" t="str">
        <f t="shared" ref="P745" si="4069">J747</f>
        <v>0</v>
      </c>
      <c r="Q745" s="13" t="str">
        <f t="shared" ref="Q745" si="4070">K747</f>
        <v>0</v>
      </c>
      <c r="R745" s="13" t="str">
        <f t="shared" ref="R745" si="4071">L747</f>
        <v>0</v>
      </c>
      <c r="S745" s="13" t="str">
        <f t="shared" ref="S745" si="4072">M747</f>
        <v>0</v>
      </c>
      <c r="T745" s="13" t="str">
        <f t="shared" ref="T745" si="4073">N747</f>
        <v>0</v>
      </c>
      <c r="U745" s="13" t="str">
        <f t="shared" ref="U745" si="4074">O747</f>
        <v>0</v>
      </c>
      <c r="V745" s="13" t="str">
        <f t="shared" ref="V745" si="4075">P747</f>
        <v>1</v>
      </c>
      <c r="W745" s="13" t="str">
        <f t="shared" ref="W745" si="4076">Q747</f>
        <v>0</v>
      </c>
      <c r="X745" s="13" t="str">
        <f t="shared" ref="X745" si="4077">R747</f>
        <v>1</v>
      </c>
      <c r="Y745" s="13" t="str">
        <f t="shared" ref="Y745" si="4078">S747</f>
        <v>1</v>
      </c>
      <c r="Z745" s="13" t="str">
        <f t="shared" ref="Z745" si="4079">T747</f>
        <v>1</v>
      </c>
      <c r="AA745" s="13" t="str">
        <f t="shared" ref="AA745" si="4080">U747</f>
        <v>1</v>
      </c>
      <c r="AB745" s="13" t="str">
        <f t="shared" ref="AB745" si="4081">V747</f>
        <v>0</v>
      </c>
      <c r="AC745" s="13" t="str">
        <f t="shared" ref="AC745" si="4082">W747</f>
        <v>0</v>
      </c>
      <c r="AD745" s="13" t="str">
        <f t="shared" ref="AD745" si="4083">X747</f>
        <v>0</v>
      </c>
      <c r="AE745" s="13" t="str">
        <f t="shared" ref="AE745" si="4084">Y747</f>
        <v>1</v>
      </c>
      <c r="AF745" s="13" t="str">
        <f>Z747</f>
        <v>1</v>
      </c>
      <c r="AG745" s="13" t="str">
        <f t="shared" ref="AG745" si="4085">AA747</f>
        <v>0</v>
      </c>
      <c r="AH745" s="13" t="str">
        <f t="shared" ref="AH745" si="4086">AB747</f>
        <v>0</v>
      </c>
      <c r="AI745" s="13" t="str">
        <f t="shared" ref="AI745" si="4087">AC747</f>
        <v>1</v>
      </c>
      <c r="AL745" s="16" t="s">
        <v>63</v>
      </c>
      <c r="AM745" s="20" t="str">
        <f>DEC2HEX(MOD(HEX2DEC(AM743)+HEX2DEC(AM744),2^32),8)</f>
        <v>9C5F5758</v>
      </c>
    </row>
    <row r="746" spans="3:39" ht="15" customHeight="1" thickBot="1" x14ac:dyDescent="0.6">
      <c r="C746" s="17" t="s">
        <v>44</v>
      </c>
      <c r="D746" s="13" t="str">
        <f>MID($AM709,1,1)</f>
        <v>9</v>
      </c>
      <c r="H746" s="13" t="str">
        <f>MID($AM709,2,1)</f>
        <v>0</v>
      </c>
      <c r="L746" s="13" t="str">
        <f>MID($AM709,3,1)</f>
        <v>0</v>
      </c>
      <c r="P746" s="13" t="str">
        <f>MID($AM709,4,1)</f>
        <v>B</v>
      </c>
      <c r="T746" s="13" t="str">
        <f>MID($AM709,5,1)</f>
        <v>C</v>
      </c>
      <c r="X746" s="13" t="str">
        <f>MID($AM709,6,1)</f>
        <v>6</v>
      </c>
      <c r="AB746" s="13" t="str">
        <f>MID($AM709,7,1)</f>
        <v>4</v>
      </c>
      <c r="AF746" s="13" t="str">
        <f>MID($AM709,8,1)</f>
        <v>6</v>
      </c>
      <c r="AM746" s="14"/>
    </row>
    <row r="747" spans="3:39" ht="15" customHeight="1" thickBot="1" x14ac:dyDescent="0.5">
      <c r="C747" s="15" t="s">
        <v>45</v>
      </c>
      <c r="D747" s="13" t="str">
        <f>MID(DEC2BIN(HEX2DEC(D746),4),1,1)</f>
        <v>1</v>
      </c>
      <c r="E747" s="13" t="str">
        <f>MID(DEC2BIN(HEX2DEC(D746),4),2,1)</f>
        <v>0</v>
      </c>
      <c r="F747" s="13" t="str">
        <f>MID(DEC2BIN(HEX2DEC(D746),4),3,1)</f>
        <v>0</v>
      </c>
      <c r="G747" s="13" t="str">
        <f>MID(DEC2BIN(HEX2DEC(D746),4),4,1)</f>
        <v>1</v>
      </c>
      <c r="H747" s="13" t="str">
        <f>MID(DEC2BIN(HEX2DEC(H746),4),1,1)</f>
        <v>0</v>
      </c>
      <c r="I747" s="13" t="str">
        <f>MID(DEC2BIN(HEX2DEC(H746),4),2,1)</f>
        <v>0</v>
      </c>
      <c r="J747" s="13" t="str">
        <f>MID(DEC2BIN(HEX2DEC(H746),4),3,1)</f>
        <v>0</v>
      </c>
      <c r="K747" s="13" t="str">
        <f>MID(DEC2BIN(HEX2DEC(H746),4),4,1)</f>
        <v>0</v>
      </c>
      <c r="L747" s="13" t="str">
        <f>MID(DEC2BIN(HEX2DEC(L746),4),1,1)</f>
        <v>0</v>
      </c>
      <c r="M747" s="13" t="str">
        <f>MID(DEC2BIN(HEX2DEC(L746),4),2,1)</f>
        <v>0</v>
      </c>
      <c r="N747" s="13" t="str">
        <f>MID(DEC2BIN(HEX2DEC(L746),4),3,1)</f>
        <v>0</v>
      </c>
      <c r="O747" s="13" t="str">
        <f>MID(DEC2BIN(HEX2DEC(L746),4),4,1)</f>
        <v>0</v>
      </c>
      <c r="P747" s="13" t="str">
        <f>MID(DEC2BIN(HEX2DEC(P746),4),1,1)</f>
        <v>1</v>
      </c>
      <c r="Q747" s="13" t="str">
        <f>MID(DEC2BIN(HEX2DEC(P746),4),2,1)</f>
        <v>0</v>
      </c>
      <c r="R747" s="13" t="str">
        <f>MID(DEC2BIN(HEX2DEC(P746),4),3,1)</f>
        <v>1</v>
      </c>
      <c r="S747" s="13" t="str">
        <f>MID(DEC2BIN(HEX2DEC(P746),4),4,1)</f>
        <v>1</v>
      </c>
      <c r="T747" s="13" t="str">
        <f>MID(DEC2BIN(HEX2DEC(T746),4),1,1)</f>
        <v>1</v>
      </c>
      <c r="U747" s="13" t="str">
        <f>MID(DEC2BIN(HEX2DEC(T746),4),2,1)</f>
        <v>1</v>
      </c>
      <c r="V747" s="13" t="str">
        <f>MID(DEC2BIN(HEX2DEC(T746),4),3,1)</f>
        <v>0</v>
      </c>
      <c r="W747" s="13" t="str">
        <f>MID(DEC2BIN(HEX2DEC(T746),4),4,1)</f>
        <v>0</v>
      </c>
      <c r="X747" s="13" t="str">
        <f>MID(DEC2BIN(HEX2DEC(X746),4),1,1)</f>
        <v>0</v>
      </c>
      <c r="Y747" s="13" t="str">
        <f>MID(DEC2BIN(HEX2DEC(X746),4),2,1)</f>
        <v>1</v>
      </c>
      <c r="Z747" s="13" t="str">
        <f>MID(DEC2BIN(HEX2DEC(X746),4),3,1)</f>
        <v>1</v>
      </c>
      <c r="AA747" s="13" t="str">
        <f>MID(DEC2BIN(HEX2DEC(X746),4),4,1)</f>
        <v>0</v>
      </c>
      <c r="AB747" s="13" t="str">
        <f>MID(DEC2BIN(HEX2DEC(AB746),4),1,1)</f>
        <v>0</v>
      </c>
      <c r="AC747" s="13" t="str">
        <f>MID(DEC2BIN(HEX2DEC(AB746),4),2,1)</f>
        <v>1</v>
      </c>
      <c r="AD747" s="13" t="str">
        <f>MID(DEC2BIN(HEX2DEC(AB746),4),3,1)</f>
        <v>0</v>
      </c>
      <c r="AE747" s="13" t="str">
        <f>MID(DEC2BIN(HEX2DEC(AB746),4),4,1)</f>
        <v>0</v>
      </c>
      <c r="AF747" s="13" t="str">
        <f>MID(DEC2BIN(HEX2DEC(AF746),4),1,1)</f>
        <v>0</v>
      </c>
      <c r="AG747" s="13" t="str">
        <f>MID(DEC2BIN(HEX2DEC(AF746),4),2,1)</f>
        <v>1</v>
      </c>
      <c r="AH747" s="13" t="str">
        <f>MID(DEC2BIN(HEX2DEC(AF746),4),3,1)</f>
        <v>1</v>
      </c>
      <c r="AI747" s="13" t="str">
        <f>MID(DEC2BIN(HEX2DEC(AF746),4),4,1)</f>
        <v>0</v>
      </c>
      <c r="AL747" s="16" t="s">
        <v>65</v>
      </c>
      <c r="AM747" s="20" t="str">
        <f>CONCATENATE(D746,H746,L746,P746,T746,X746,AB746,AF746)</f>
        <v>900BC646</v>
      </c>
    </row>
    <row r="748" spans="3:39" ht="15" customHeight="1" thickBot="1" x14ac:dyDescent="0.6">
      <c r="C748" s="17" t="s">
        <v>46</v>
      </c>
      <c r="D748" s="13" t="str">
        <f>D710</f>
        <v>0</v>
      </c>
      <c r="H748" s="13" t="str">
        <f t="shared" ref="H748" si="4088">H710</f>
        <v>5</v>
      </c>
      <c r="L748" s="13" t="str">
        <f t="shared" ref="L748" si="4089">L710</f>
        <v>B</v>
      </c>
      <c r="P748" s="13" t="str">
        <f t="shared" ref="P748" si="4090">P710</f>
        <v>9</v>
      </c>
      <c r="T748" s="13" t="str">
        <f t="shared" ref="T748" si="4091">T710</f>
        <v>C</v>
      </c>
      <c r="X748" s="13" t="str">
        <f t="shared" ref="X748" si="4092">X710</f>
        <v>D</v>
      </c>
      <c r="AB748" s="13" t="str">
        <f t="shared" ref="AB748" si="4093">AB710</f>
        <v>3</v>
      </c>
      <c r="AF748" s="13" t="str">
        <f t="shared" ref="AF748" si="4094">AF710</f>
        <v>1</v>
      </c>
      <c r="AM748" s="14"/>
    </row>
    <row r="749" spans="3:39" ht="15" customHeight="1" thickBot="1" x14ac:dyDescent="0.5">
      <c r="C749" s="15" t="s">
        <v>47</v>
      </c>
      <c r="D749" s="13" t="str">
        <f>MID(DEC2BIN(HEX2DEC(D748),4),1,1)</f>
        <v>0</v>
      </c>
      <c r="E749" s="13" t="str">
        <f>MID(DEC2BIN(HEX2DEC(D748),4),2,1)</f>
        <v>0</v>
      </c>
      <c r="F749" s="13" t="str">
        <f>MID(DEC2BIN(HEX2DEC(D748),4),3,1)</f>
        <v>0</v>
      </c>
      <c r="G749" s="13" t="str">
        <f>MID(DEC2BIN(HEX2DEC(D748),4),4,1)</f>
        <v>0</v>
      </c>
      <c r="H749" s="13" t="str">
        <f>MID(DEC2BIN(HEX2DEC(H748),4),1,1)</f>
        <v>0</v>
      </c>
      <c r="I749" s="13" t="str">
        <f>MID(DEC2BIN(HEX2DEC(H748),4),2,1)</f>
        <v>1</v>
      </c>
      <c r="J749" s="13" t="str">
        <f>MID(DEC2BIN(HEX2DEC(H748),4),3,1)</f>
        <v>0</v>
      </c>
      <c r="K749" s="13" t="str">
        <f>MID(DEC2BIN(HEX2DEC(H748),4),4,1)</f>
        <v>1</v>
      </c>
      <c r="L749" s="13" t="str">
        <f>MID(DEC2BIN(HEX2DEC(L748),4),1,1)</f>
        <v>1</v>
      </c>
      <c r="M749" s="13" t="str">
        <f>MID(DEC2BIN(HEX2DEC(L748),4),2,1)</f>
        <v>0</v>
      </c>
      <c r="N749" s="13" t="str">
        <f>MID(DEC2BIN(HEX2DEC(L748),4),3,1)</f>
        <v>1</v>
      </c>
      <c r="O749" s="13" t="str">
        <f>MID(DEC2BIN(HEX2DEC(L748),4),4,1)</f>
        <v>1</v>
      </c>
      <c r="P749" s="13" t="str">
        <f>MID(DEC2BIN(HEX2DEC(P748),4),1,1)</f>
        <v>1</v>
      </c>
      <c r="Q749" s="13" t="str">
        <f>MID(DEC2BIN(HEX2DEC(P748),4),2,1)</f>
        <v>0</v>
      </c>
      <c r="R749" s="13" t="str">
        <f>MID(DEC2BIN(HEX2DEC(P748),4),3,1)</f>
        <v>0</v>
      </c>
      <c r="S749" s="13" t="str">
        <f>MID(DEC2BIN(HEX2DEC(P748),4),4,1)</f>
        <v>1</v>
      </c>
      <c r="T749" s="13" t="str">
        <f>MID(DEC2BIN(HEX2DEC(T748),4),1,1)</f>
        <v>1</v>
      </c>
      <c r="U749" s="13" t="str">
        <f>MID(DEC2BIN(HEX2DEC(T748),4),2,1)</f>
        <v>1</v>
      </c>
      <c r="V749" s="13" t="str">
        <f>MID(DEC2BIN(HEX2DEC(T748),4),3,1)</f>
        <v>0</v>
      </c>
      <c r="W749" s="13" t="str">
        <f>MID(DEC2BIN(HEX2DEC(T748),4),4,1)</f>
        <v>0</v>
      </c>
      <c r="X749" s="13" t="str">
        <f>MID(DEC2BIN(HEX2DEC(X748),4),1,1)</f>
        <v>1</v>
      </c>
      <c r="Y749" s="13" t="str">
        <f>MID(DEC2BIN(HEX2DEC(X748),4),2,1)</f>
        <v>1</v>
      </c>
      <c r="Z749" s="13" t="str">
        <f>MID(DEC2BIN(HEX2DEC(X748),4),3,1)</f>
        <v>0</v>
      </c>
      <c r="AA749" s="13" t="str">
        <f>MID(DEC2BIN(HEX2DEC(X748),4),4,1)</f>
        <v>1</v>
      </c>
      <c r="AB749" s="13" t="str">
        <f>MID(DEC2BIN(HEX2DEC(AB748),4),1,1)</f>
        <v>0</v>
      </c>
      <c r="AC749" s="13" t="str">
        <f>MID(DEC2BIN(HEX2DEC(AB748),4),2,1)</f>
        <v>0</v>
      </c>
      <c r="AD749" s="13" t="str">
        <f>MID(DEC2BIN(HEX2DEC(AB748),4),3,1)</f>
        <v>1</v>
      </c>
      <c r="AE749" s="13" t="str">
        <f>MID(DEC2BIN(HEX2DEC(AB748),4),4,1)</f>
        <v>1</v>
      </c>
      <c r="AF749" s="13" t="str">
        <f>MID(DEC2BIN(HEX2DEC(AF748),4),1,1)</f>
        <v>0</v>
      </c>
      <c r="AG749" s="13" t="str">
        <f>MID(DEC2BIN(HEX2DEC(AF748),4),2,1)</f>
        <v>0</v>
      </c>
      <c r="AH749" s="13" t="str">
        <f>MID(DEC2BIN(HEX2DEC(AF748),4),3,1)</f>
        <v>0</v>
      </c>
      <c r="AI749" s="13" t="str">
        <f>MID(DEC2BIN(HEX2DEC(AF748),4),4,1)</f>
        <v>1</v>
      </c>
      <c r="AL749" s="16" t="s">
        <v>66</v>
      </c>
      <c r="AM749" s="20" t="str">
        <f>CONCATENATE(D748,H748,L748,P748,T748,X748,AB748,AF748)</f>
        <v>05B9CD31</v>
      </c>
    </row>
    <row r="750" spans="3:39" ht="15" customHeight="1" thickBot="1" x14ac:dyDescent="0.6">
      <c r="C750" s="17" t="s">
        <v>48</v>
      </c>
      <c r="D750" s="13" t="str">
        <f>D712</f>
        <v>4</v>
      </c>
      <c r="H750" s="13" t="str">
        <f t="shared" ref="H750" si="4095">H712</f>
        <v>7</v>
      </c>
      <c r="L750" s="13" t="str">
        <f t="shared" ref="L750" si="4096">L712</f>
        <v>A</v>
      </c>
      <c r="P750" s="13" t="str">
        <f t="shared" ref="P750" si="4097">P712</f>
        <v>B</v>
      </c>
      <c r="T750" s="13" t="str">
        <f t="shared" ref="T750" si="4098">T712</f>
        <v>6</v>
      </c>
      <c r="X750" s="13" t="str">
        <f t="shared" ref="X750" si="4099">X712</f>
        <v>2</v>
      </c>
      <c r="AB750" s="13" t="str">
        <f t="shared" ref="AB750" si="4100">AB712</f>
        <v>C</v>
      </c>
      <c r="AF750" s="13" t="str">
        <f t="shared" ref="AF750" si="4101">AF712</f>
        <v>0</v>
      </c>
      <c r="AM750" s="14"/>
    </row>
    <row r="751" spans="3:39" ht="15" customHeight="1" thickBot="1" x14ac:dyDescent="0.5">
      <c r="C751" s="15" t="s">
        <v>49</v>
      </c>
      <c r="D751" s="13" t="str">
        <f>MID(DEC2BIN(HEX2DEC(D750),4),1,1)</f>
        <v>0</v>
      </c>
      <c r="E751" s="13" t="str">
        <f>MID(DEC2BIN(HEX2DEC(D750),4),2,1)</f>
        <v>1</v>
      </c>
      <c r="F751" s="13" t="str">
        <f>MID(DEC2BIN(HEX2DEC(D750),4),3,1)</f>
        <v>0</v>
      </c>
      <c r="G751" s="13" t="str">
        <f>MID(DEC2BIN(HEX2DEC(D750),4),4,1)</f>
        <v>0</v>
      </c>
      <c r="H751" s="13" t="str">
        <f>MID(DEC2BIN(HEX2DEC(H750),4),1,1)</f>
        <v>0</v>
      </c>
      <c r="I751" s="13" t="str">
        <f>MID(DEC2BIN(HEX2DEC(H750),4),2,1)</f>
        <v>1</v>
      </c>
      <c r="J751" s="13" t="str">
        <f>MID(DEC2BIN(HEX2DEC(H750),4),3,1)</f>
        <v>1</v>
      </c>
      <c r="K751" s="13" t="str">
        <f>MID(DEC2BIN(HEX2DEC(H750),4),4,1)</f>
        <v>1</v>
      </c>
      <c r="L751" s="13" t="str">
        <f>MID(DEC2BIN(HEX2DEC(L750),4),1,1)</f>
        <v>1</v>
      </c>
      <c r="M751" s="13" t="str">
        <f>MID(DEC2BIN(HEX2DEC(L750),4),2,1)</f>
        <v>0</v>
      </c>
      <c r="N751" s="13" t="str">
        <f>MID(DEC2BIN(HEX2DEC(L750),4),3,1)</f>
        <v>1</v>
      </c>
      <c r="O751" s="13" t="str">
        <f>MID(DEC2BIN(HEX2DEC(L750),4),4,1)</f>
        <v>0</v>
      </c>
      <c r="P751" s="13" t="str">
        <f>MID(DEC2BIN(HEX2DEC(P750),4),1,1)</f>
        <v>1</v>
      </c>
      <c r="Q751" s="13" t="str">
        <f>MID(DEC2BIN(HEX2DEC(P750),4),2,1)</f>
        <v>0</v>
      </c>
      <c r="R751" s="13" t="str">
        <f>MID(DEC2BIN(HEX2DEC(P750),4),3,1)</f>
        <v>1</v>
      </c>
      <c r="S751" s="13" t="str">
        <f>MID(DEC2BIN(HEX2DEC(P750),4),4,1)</f>
        <v>1</v>
      </c>
      <c r="T751" s="13" t="str">
        <f>MID(DEC2BIN(HEX2DEC(T750),4),1,1)</f>
        <v>0</v>
      </c>
      <c r="U751" s="13" t="str">
        <f>MID(DEC2BIN(HEX2DEC(T750),4),2,1)</f>
        <v>1</v>
      </c>
      <c r="V751" s="13" t="str">
        <f>MID(DEC2BIN(HEX2DEC(T750),4),3,1)</f>
        <v>1</v>
      </c>
      <c r="W751" s="13" t="str">
        <f>MID(DEC2BIN(HEX2DEC(T750),4),4,1)</f>
        <v>0</v>
      </c>
      <c r="X751" s="13" t="str">
        <f>MID(DEC2BIN(HEX2DEC(X750),4),1,1)</f>
        <v>0</v>
      </c>
      <c r="Y751" s="13" t="str">
        <f>MID(DEC2BIN(HEX2DEC(X750),4),2,1)</f>
        <v>0</v>
      </c>
      <c r="Z751" s="13" t="str">
        <f>MID(DEC2BIN(HEX2DEC(X750),4),3,1)</f>
        <v>1</v>
      </c>
      <c r="AA751" s="13" t="str">
        <f>MID(DEC2BIN(HEX2DEC(X750),4),4,1)</f>
        <v>0</v>
      </c>
      <c r="AB751" s="13" t="str">
        <f>MID(DEC2BIN(HEX2DEC(AB750),4),1,1)</f>
        <v>1</v>
      </c>
      <c r="AC751" s="13" t="str">
        <f>MID(DEC2BIN(HEX2DEC(AB750),4),2,1)</f>
        <v>1</v>
      </c>
      <c r="AD751" s="13" t="str">
        <f>MID(DEC2BIN(HEX2DEC(AB750),4),3,1)</f>
        <v>0</v>
      </c>
      <c r="AE751" s="13" t="str">
        <f>MID(DEC2BIN(HEX2DEC(AB750),4),4,1)</f>
        <v>0</v>
      </c>
      <c r="AF751" s="13" t="str">
        <f>MID(DEC2BIN(HEX2DEC(AF750),4),1,1)</f>
        <v>0</v>
      </c>
      <c r="AG751" s="13" t="str">
        <f>MID(DEC2BIN(HEX2DEC(AF750),4),2,1)</f>
        <v>0</v>
      </c>
      <c r="AH751" s="13" t="str">
        <f>MID(DEC2BIN(HEX2DEC(AF750),4),3,1)</f>
        <v>0</v>
      </c>
      <c r="AI751" s="13" t="str">
        <f>MID(DEC2BIN(HEX2DEC(AF750),4),4,1)</f>
        <v>0</v>
      </c>
      <c r="AL751" s="16" t="s">
        <v>55</v>
      </c>
      <c r="AM751" s="20" t="str">
        <f>CONCATENATE(D750,H750,L750,P750,T750,X750,AB750,AF750)</f>
        <v>47AB62C0</v>
      </c>
    </row>
    <row r="752" spans="3:39" ht="15" customHeight="1" x14ac:dyDescent="0.45">
      <c r="C752" s="15" t="s">
        <v>50</v>
      </c>
      <c r="D752" s="13" t="str">
        <f>IF(VALUE(D747)=1,D749,D751)</f>
        <v>0</v>
      </c>
      <c r="E752" s="13" t="str">
        <f t="shared" ref="E752:AI752" si="4102">IF(VALUE(E747)=1,E749,E751)</f>
        <v>1</v>
      </c>
      <c r="F752" s="13" t="str">
        <f t="shared" si="4102"/>
        <v>0</v>
      </c>
      <c r="G752" s="13" t="str">
        <f t="shared" si="4102"/>
        <v>0</v>
      </c>
      <c r="H752" s="13" t="str">
        <f t="shared" si="4102"/>
        <v>0</v>
      </c>
      <c r="I752" s="13" t="str">
        <f t="shared" si="4102"/>
        <v>1</v>
      </c>
      <c r="J752" s="13" t="str">
        <f t="shared" si="4102"/>
        <v>1</v>
      </c>
      <c r="K752" s="13" t="str">
        <f t="shared" si="4102"/>
        <v>1</v>
      </c>
      <c r="L752" s="13" t="str">
        <f t="shared" si="4102"/>
        <v>1</v>
      </c>
      <c r="M752" s="13" t="str">
        <f t="shared" si="4102"/>
        <v>0</v>
      </c>
      <c r="N752" s="13" t="str">
        <f t="shared" si="4102"/>
        <v>1</v>
      </c>
      <c r="O752" s="13" t="str">
        <f t="shared" si="4102"/>
        <v>0</v>
      </c>
      <c r="P752" s="13" t="str">
        <f t="shared" si="4102"/>
        <v>1</v>
      </c>
      <c r="Q752" s="13" t="str">
        <f t="shared" si="4102"/>
        <v>0</v>
      </c>
      <c r="R752" s="13" t="str">
        <f t="shared" si="4102"/>
        <v>0</v>
      </c>
      <c r="S752" s="13" t="str">
        <f t="shared" si="4102"/>
        <v>1</v>
      </c>
      <c r="T752" s="13" t="str">
        <f t="shared" si="4102"/>
        <v>1</v>
      </c>
      <c r="U752" s="13" t="str">
        <f t="shared" si="4102"/>
        <v>1</v>
      </c>
      <c r="V752" s="13" t="str">
        <f t="shared" si="4102"/>
        <v>1</v>
      </c>
      <c r="W752" s="13" t="str">
        <f t="shared" si="4102"/>
        <v>0</v>
      </c>
      <c r="X752" s="13" t="str">
        <f t="shared" si="4102"/>
        <v>0</v>
      </c>
      <c r="Y752" s="13" t="str">
        <f t="shared" si="4102"/>
        <v>1</v>
      </c>
      <c r="Z752" s="13" t="str">
        <f t="shared" si="4102"/>
        <v>0</v>
      </c>
      <c r="AA752" s="13" t="str">
        <f t="shared" si="4102"/>
        <v>0</v>
      </c>
      <c r="AB752" s="13" t="str">
        <f t="shared" si="4102"/>
        <v>1</v>
      </c>
      <c r="AC752" s="13" t="str">
        <f t="shared" si="4102"/>
        <v>0</v>
      </c>
      <c r="AD752" s="13" t="str">
        <f t="shared" si="4102"/>
        <v>0</v>
      </c>
      <c r="AE752" s="13" t="str">
        <f t="shared" si="4102"/>
        <v>0</v>
      </c>
      <c r="AF752" s="13" t="str">
        <f t="shared" si="4102"/>
        <v>0</v>
      </c>
      <c r="AG752" s="13" t="str">
        <f t="shared" si="4102"/>
        <v>0</v>
      </c>
      <c r="AH752" s="13" t="str">
        <f t="shared" si="4102"/>
        <v>0</v>
      </c>
      <c r="AI752" s="13" t="str">
        <f t="shared" si="4102"/>
        <v>0</v>
      </c>
    </row>
    <row r="753" spans="1:39" ht="15" customHeight="1" x14ac:dyDescent="0.45">
      <c r="C753" s="15" t="s">
        <v>51</v>
      </c>
      <c r="D753" s="13" t="str">
        <f>BIN2HEX(CONCATENATE(D752,E752,F752,G752))</f>
        <v>4</v>
      </c>
      <c r="H753" s="13" t="str">
        <f>BIN2HEX(CONCATENATE(H752,I752,J752,K752))</f>
        <v>7</v>
      </c>
      <c r="L753" s="13" t="str">
        <f>BIN2HEX(CONCATENATE(L752,M752,N752,O752))</f>
        <v>A</v>
      </c>
      <c r="P753" s="13" t="str">
        <f>BIN2HEX(CONCATENATE(P752,Q752,R752,S752))</f>
        <v>9</v>
      </c>
      <c r="T753" s="13" t="str">
        <f>BIN2HEX(CONCATENATE(T752,U752,V752,W752))</f>
        <v>E</v>
      </c>
      <c r="X753" s="13" t="str">
        <f>BIN2HEX(CONCATENATE(X752,Y752,Z752,AA752))</f>
        <v>4</v>
      </c>
      <c r="AB753" s="13" t="str">
        <f>BIN2HEX(CONCATENATE(AB752,AC752,AD752,AE752))</f>
        <v>8</v>
      </c>
      <c r="AF753" s="13" t="str">
        <f>BIN2HEX(CONCATENATE(AF752,AG752,AH752,AI752))</f>
        <v>0</v>
      </c>
    </row>
    <row r="754" spans="1:39" ht="15" customHeight="1" x14ac:dyDescent="0.55000000000000004">
      <c r="C754" s="17" t="s">
        <v>52</v>
      </c>
      <c r="D754" s="13" t="str">
        <f>D714</f>
        <v>1</v>
      </c>
      <c r="H754" s="13" t="str">
        <f t="shared" ref="H754" si="4103">H714</f>
        <v>6</v>
      </c>
      <c r="L754" s="13" t="str">
        <f t="shared" ref="L754" si="4104">L714</f>
        <v>2</v>
      </c>
      <c r="P754" s="13" t="str">
        <f t="shared" ref="P754" si="4105">P714</f>
        <v>8</v>
      </c>
      <c r="T754" s="13" t="str">
        <f t="shared" ref="T754" si="4106">T714</f>
        <v>2</v>
      </c>
      <c r="X754" s="13" t="str">
        <f t="shared" ref="X754" si="4107">X714</f>
        <v>2</v>
      </c>
      <c r="AB754" s="13" t="str">
        <f t="shared" ref="AB754" si="4108">AB714</f>
        <v>B</v>
      </c>
      <c r="AF754" s="13" t="str">
        <f t="shared" ref="AF754" si="4109">AF714</f>
        <v>0</v>
      </c>
    </row>
    <row r="755" spans="1:39" ht="15" customHeight="1" x14ac:dyDescent="0.45">
      <c r="D755" s="13" t="str">
        <f>MID(DEC2BIN(HEX2DEC(D754),4),1,1)</f>
        <v>0</v>
      </c>
      <c r="E755" s="13" t="str">
        <f>MID(DEC2BIN(HEX2DEC(D754),4),2,1)</f>
        <v>0</v>
      </c>
      <c r="F755" s="13" t="str">
        <f>MID(DEC2BIN(HEX2DEC(D754),4),3,1)</f>
        <v>0</v>
      </c>
      <c r="G755" s="13" t="str">
        <f>MID(DEC2BIN(HEX2DEC(D754),4),4,1)</f>
        <v>1</v>
      </c>
      <c r="H755" s="13" t="str">
        <f>MID(DEC2BIN(HEX2DEC(H754),4),1,1)</f>
        <v>0</v>
      </c>
      <c r="I755" s="13" t="str">
        <f>MID(DEC2BIN(HEX2DEC(H754),4),2,1)</f>
        <v>1</v>
      </c>
      <c r="J755" s="13" t="str">
        <f>MID(DEC2BIN(HEX2DEC(H754),4),3,1)</f>
        <v>1</v>
      </c>
      <c r="K755" s="13" t="str">
        <f>MID(DEC2BIN(HEX2DEC(H754),4),4,1)</f>
        <v>0</v>
      </c>
      <c r="L755" s="13" t="str">
        <f>MID(DEC2BIN(HEX2DEC(L754),4),1,1)</f>
        <v>0</v>
      </c>
      <c r="M755" s="13" t="str">
        <f>MID(DEC2BIN(HEX2DEC(L754),4),2,1)</f>
        <v>0</v>
      </c>
      <c r="N755" s="13" t="str">
        <f>MID(DEC2BIN(HEX2DEC(L754),4),3,1)</f>
        <v>1</v>
      </c>
      <c r="O755" s="13" t="str">
        <f>MID(DEC2BIN(HEX2DEC(L754),4),4,1)</f>
        <v>0</v>
      </c>
      <c r="P755" s="13" t="str">
        <f>MID(DEC2BIN(HEX2DEC(P754),4),1,1)</f>
        <v>1</v>
      </c>
      <c r="Q755" s="13" t="str">
        <f>MID(DEC2BIN(HEX2DEC(P754),4),2,1)</f>
        <v>0</v>
      </c>
      <c r="R755" s="13" t="str">
        <f>MID(DEC2BIN(HEX2DEC(P754),4),3,1)</f>
        <v>0</v>
      </c>
      <c r="S755" s="13" t="str">
        <f>MID(DEC2BIN(HEX2DEC(P754),4),4,1)</f>
        <v>0</v>
      </c>
      <c r="T755" s="13" t="str">
        <f>MID(DEC2BIN(HEX2DEC(T754),4),1,1)</f>
        <v>0</v>
      </c>
      <c r="U755" s="13" t="str">
        <f>MID(DEC2BIN(HEX2DEC(T754),4),2,1)</f>
        <v>0</v>
      </c>
      <c r="V755" s="13" t="str">
        <f>MID(DEC2BIN(HEX2DEC(T754),4),3,1)</f>
        <v>1</v>
      </c>
      <c r="W755" s="13" t="str">
        <f>MID(DEC2BIN(HEX2DEC(T754),4),4,1)</f>
        <v>0</v>
      </c>
      <c r="X755" s="13" t="str">
        <f>MID(DEC2BIN(HEX2DEC(X754),4),1,1)</f>
        <v>0</v>
      </c>
      <c r="Y755" s="13" t="str">
        <f>MID(DEC2BIN(HEX2DEC(X754),4),2,1)</f>
        <v>0</v>
      </c>
      <c r="Z755" s="13" t="str">
        <f>MID(DEC2BIN(HEX2DEC(X754),4),3,1)</f>
        <v>1</v>
      </c>
      <c r="AA755" s="13" t="str">
        <f>MID(DEC2BIN(HEX2DEC(X754),4),4,1)</f>
        <v>0</v>
      </c>
      <c r="AB755" s="13" t="str">
        <f>MID(DEC2BIN(HEX2DEC(AB754),4),1,1)</f>
        <v>1</v>
      </c>
      <c r="AC755" s="13" t="str">
        <f>MID(DEC2BIN(HEX2DEC(AB754),4),2,1)</f>
        <v>0</v>
      </c>
      <c r="AD755" s="13" t="str">
        <f>MID(DEC2BIN(HEX2DEC(AB754),4),3,1)</f>
        <v>1</v>
      </c>
      <c r="AE755" s="13" t="str">
        <f>MID(DEC2BIN(HEX2DEC(AB754),4),4,1)</f>
        <v>1</v>
      </c>
      <c r="AF755" s="13" t="str">
        <f>MID(DEC2BIN(HEX2DEC(AF754),4),1,1)</f>
        <v>0</v>
      </c>
      <c r="AG755" s="13" t="str">
        <f>MID(DEC2BIN(HEX2DEC(AF754),4),2,1)</f>
        <v>0</v>
      </c>
      <c r="AH755" s="13" t="str">
        <f>MID(DEC2BIN(HEX2DEC(AF754),4),3,1)</f>
        <v>0</v>
      </c>
      <c r="AI755" s="13" t="str">
        <f>MID(DEC2BIN(HEX2DEC(AF754),4),4,1)</f>
        <v>0</v>
      </c>
    </row>
    <row r="756" spans="1:39" ht="15" customHeight="1" x14ac:dyDescent="0.45">
      <c r="A756" s="23"/>
      <c r="B756" s="23"/>
      <c r="C756" s="23"/>
      <c r="D756" s="23"/>
      <c r="E756" s="23"/>
      <c r="F756" s="23"/>
      <c r="G756" s="23"/>
      <c r="H756" s="23"/>
      <c r="I756" s="23"/>
      <c r="J756" s="23"/>
      <c r="K756" s="23"/>
      <c r="L756" s="23"/>
      <c r="M756" s="23"/>
      <c r="N756" s="23"/>
      <c r="O756" s="23"/>
      <c r="P756" s="23"/>
      <c r="Q756" s="23"/>
      <c r="R756" s="23"/>
      <c r="S756" s="23"/>
      <c r="T756" s="23"/>
      <c r="U756" s="23"/>
      <c r="V756" s="23"/>
      <c r="W756" s="23"/>
      <c r="X756" s="23"/>
      <c r="Y756" s="23"/>
      <c r="Z756" s="23"/>
      <c r="AA756" s="23"/>
      <c r="AB756" s="23"/>
      <c r="AC756" s="23"/>
      <c r="AD756" s="23"/>
      <c r="AE756" s="23"/>
      <c r="AF756" s="23"/>
      <c r="AG756" s="23"/>
      <c r="AH756" s="23"/>
      <c r="AI756" s="23"/>
      <c r="AJ756" s="23"/>
      <c r="AK756" s="23"/>
      <c r="AL756" s="23"/>
      <c r="AM756" s="23"/>
    </row>
    <row r="758" spans="1:39" ht="15" customHeight="1" x14ac:dyDescent="0.5">
      <c r="C758" s="12" t="s">
        <v>35</v>
      </c>
      <c r="D758" s="13">
        <f>D722+1</f>
        <v>22</v>
      </c>
    </row>
    <row r="760" spans="1:39" ht="15" customHeight="1" x14ac:dyDescent="0.45">
      <c r="C760" s="14" t="s">
        <v>31</v>
      </c>
      <c r="D760" s="13" t="str">
        <f>BIN2HEX(CONCATENATE(D761,E761,F761,G761))</f>
        <v>7</v>
      </c>
      <c r="H760" s="13" t="str">
        <f>BIN2HEX(CONCATENATE(H761,I761,J761,K761))</f>
        <v>1</v>
      </c>
      <c r="L760" s="13" t="str">
        <f>BIN2HEX(CONCATENATE(L761,M761,N761,O761))</f>
        <v>A</v>
      </c>
      <c r="P760" s="13" t="str">
        <f>BIN2HEX(CONCATENATE(P761,Q761,R761,S761))</f>
        <v>5</v>
      </c>
      <c r="T760" s="13" t="str">
        <f>BIN2HEX(CONCATENATE(T761,U761,V761,W761))</f>
        <v>E</v>
      </c>
      <c r="X760" s="13" t="str">
        <f>BIN2HEX(CONCATENATE(X761,Y761,Z761,AA761))</f>
        <v>9</v>
      </c>
      <c r="AB760" s="13" t="str">
        <f>BIN2HEX(CONCATENATE(AB761,AC761,AD761,AE761))</f>
        <v>1</v>
      </c>
      <c r="AF760" s="13" t="str">
        <f>BIN2HEX(CONCATENATE(AF761,AG761,AH761,AI761))</f>
        <v>4</v>
      </c>
    </row>
    <row r="761" spans="1:39" ht="15" customHeight="1" x14ac:dyDescent="0.45">
      <c r="C761" s="14" t="s">
        <v>36</v>
      </c>
      <c r="D761" s="13">
        <f>IF(ISEVEN(D762+D763+D764),0,1)</f>
        <v>0</v>
      </c>
      <c r="E761" s="13">
        <f t="shared" ref="E761:AI761" si="4110">IF(ISEVEN(E762+E763+E764),0,1)</f>
        <v>1</v>
      </c>
      <c r="F761" s="13">
        <f t="shared" si="4110"/>
        <v>1</v>
      </c>
      <c r="G761" s="13">
        <f t="shared" si="4110"/>
        <v>1</v>
      </c>
      <c r="H761" s="13">
        <f t="shared" si="4110"/>
        <v>0</v>
      </c>
      <c r="I761" s="13">
        <f t="shared" si="4110"/>
        <v>0</v>
      </c>
      <c r="J761" s="13">
        <f t="shared" si="4110"/>
        <v>0</v>
      </c>
      <c r="K761" s="13">
        <f t="shared" si="4110"/>
        <v>1</v>
      </c>
      <c r="L761" s="13">
        <f t="shared" si="4110"/>
        <v>1</v>
      </c>
      <c r="M761" s="13">
        <f t="shared" si="4110"/>
        <v>0</v>
      </c>
      <c r="N761" s="13">
        <f t="shared" si="4110"/>
        <v>1</v>
      </c>
      <c r="O761" s="13">
        <f t="shared" si="4110"/>
        <v>0</v>
      </c>
      <c r="P761" s="13">
        <f t="shared" si="4110"/>
        <v>0</v>
      </c>
      <c r="Q761" s="13">
        <f t="shared" si="4110"/>
        <v>1</v>
      </c>
      <c r="R761" s="13">
        <f t="shared" si="4110"/>
        <v>0</v>
      </c>
      <c r="S761" s="13">
        <f t="shared" si="4110"/>
        <v>1</v>
      </c>
      <c r="T761" s="13">
        <f t="shared" si="4110"/>
        <v>1</v>
      </c>
      <c r="U761" s="13">
        <f t="shared" si="4110"/>
        <v>1</v>
      </c>
      <c r="V761" s="13">
        <f t="shared" si="4110"/>
        <v>1</v>
      </c>
      <c r="W761" s="13">
        <f t="shared" si="4110"/>
        <v>0</v>
      </c>
      <c r="X761" s="13">
        <f t="shared" si="4110"/>
        <v>1</v>
      </c>
      <c r="Y761" s="13">
        <f t="shared" si="4110"/>
        <v>0</v>
      </c>
      <c r="Z761" s="13">
        <f t="shared" si="4110"/>
        <v>0</v>
      </c>
      <c r="AA761" s="13">
        <f t="shared" si="4110"/>
        <v>1</v>
      </c>
      <c r="AB761" s="13">
        <f t="shared" si="4110"/>
        <v>0</v>
      </c>
      <c r="AC761" s="13">
        <f t="shared" si="4110"/>
        <v>0</v>
      </c>
      <c r="AD761" s="13">
        <f t="shared" si="4110"/>
        <v>0</v>
      </c>
      <c r="AE761" s="13">
        <f t="shared" si="4110"/>
        <v>1</v>
      </c>
      <c r="AF761" s="13">
        <f t="shared" si="4110"/>
        <v>0</v>
      </c>
      <c r="AG761" s="13">
        <f t="shared" si="4110"/>
        <v>1</v>
      </c>
      <c r="AH761" s="13">
        <f t="shared" si="4110"/>
        <v>0</v>
      </c>
      <c r="AI761" s="13">
        <f t="shared" si="4110"/>
        <v>0</v>
      </c>
      <c r="AL761" s="13" t="s">
        <v>53</v>
      </c>
      <c r="AM761" s="14" t="str">
        <f>VLOOKUP('הכנה ל- SHA-256 #2'!$U$24,'הכנה ל- SHA-256 #2'!$U$24:$CG$24,1+'SHA-256 Algorithm #2'!D758,)</f>
        <v>147304D4</v>
      </c>
    </row>
    <row r="762" spans="1:39" ht="15" customHeight="1" x14ac:dyDescent="0.45">
      <c r="C762" s="14" t="s">
        <v>32</v>
      </c>
      <c r="D762" s="13" t="str">
        <f>N766</f>
        <v>1</v>
      </c>
      <c r="E762" s="13" t="str">
        <f t="shared" ref="E762" si="4111">O766</f>
        <v>0</v>
      </c>
      <c r="F762" s="13" t="str">
        <f t="shared" ref="F762" si="4112">P766</f>
        <v>0</v>
      </c>
      <c r="G762" s="13" t="str">
        <f t="shared" ref="G762" si="4113">Q766</f>
        <v>1</v>
      </c>
      <c r="H762" s="13" t="str">
        <f t="shared" ref="H762" si="4114">R766</f>
        <v>0</v>
      </c>
      <c r="I762" s="13" t="str">
        <f t="shared" ref="I762" si="4115">S766</f>
        <v>0</v>
      </c>
      <c r="J762" s="13" t="str">
        <f t="shared" ref="J762" si="4116">T766</f>
        <v>1</v>
      </c>
      <c r="K762" s="13" t="str">
        <f t="shared" ref="K762" si="4117">U766</f>
        <v>1</v>
      </c>
      <c r="L762" s="13" t="str">
        <f t="shared" ref="L762" si="4118">V766</f>
        <v>0</v>
      </c>
      <c r="M762" s="13" t="str">
        <f t="shared" ref="M762" si="4119">W766</f>
        <v>1</v>
      </c>
      <c r="N762" s="13" t="str">
        <f t="shared" ref="N762" si="4120">X766</f>
        <v>1</v>
      </c>
      <c r="O762" s="13" t="str">
        <f t="shared" ref="O762" si="4121">Y766</f>
        <v>1</v>
      </c>
      <c r="P762" s="13" t="str">
        <f t="shared" ref="P762" si="4122">Z766</f>
        <v>1</v>
      </c>
      <c r="Q762" s="13" t="str">
        <f t="shared" ref="Q762" si="4123">AA766</f>
        <v>1</v>
      </c>
      <c r="R762" s="13" t="str">
        <f t="shared" ref="R762" si="4124">AB766</f>
        <v>1</v>
      </c>
      <c r="S762" s="13" t="str">
        <f t="shared" ref="S762" si="4125">AC766</f>
        <v>1</v>
      </c>
      <c r="T762" s="13" t="str">
        <f t="shared" ref="T762" si="4126">AD766</f>
        <v>0</v>
      </c>
      <c r="U762" s="13" t="str">
        <f t="shared" ref="U762" si="4127">AE766</f>
        <v>1</v>
      </c>
      <c r="V762" s="13" t="str">
        <f t="shared" ref="V762" si="4128">AF766</f>
        <v>0</v>
      </c>
      <c r="W762" s="13" t="str">
        <f t="shared" ref="W762" si="4129">AG766</f>
        <v>1</v>
      </c>
      <c r="X762" s="13" t="str">
        <f t="shared" ref="X762" si="4130">AH766</f>
        <v>0</v>
      </c>
      <c r="Y762" s="13" t="str">
        <f t="shared" ref="Y762" si="4131">AI766</f>
        <v>0</v>
      </c>
      <c r="Z762" s="13" t="str">
        <f>D766</f>
        <v>0</v>
      </c>
      <c r="AA762" s="13" t="str">
        <f t="shared" ref="AA762" si="4132">E766</f>
        <v>1</v>
      </c>
      <c r="AB762" s="13" t="str">
        <f t="shared" ref="AB762" si="4133">F766</f>
        <v>1</v>
      </c>
      <c r="AC762" s="13" t="str">
        <f t="shared" ref="AC762" si="4134">G766</f>
        <v>1</v>
      </c>
      <c r="AD762" s="13" t="str">
        <f t="shared" ref="AD762" si="4135">H766</f>
        <v>0</v>
      </c>
      <c r="AE762" s="13" t="str">
        <f t="shared" ref="AE762" si="4136">I766</f>
        <v>0</v>
      </c>
      <c r="AF762" s="13" t="str">
        <f t="shared" ref="AF762" si="4137">J766</f>
        <v>0</v>
      </c>
      <c r="AG762" s="13" t="str">
        <f t="shared" ref="AG762" si="4138">K766</f>
        <v>1</v>
      </c>
      <c r="AH762" s="13" t="str">
        <f t="shared" ref="AH762" si="4139">L766</f>
        <v>1</v>
      </c>
      <c r="AI762" s="13" t="str">
        <f t="shared" ref="AI762" si="4140">M766</f>
        <v>1</v>
      </c>
      <c r="AL762" s="14" t="s">
        <v>54</v>
      </c>
      <c r="AM762" s="14" t="str">
        <f>HLOOKUP('הכנה ל- SHA-256 #1'!$Q$5,'הכנה ל- SHA-256 #1'!$Q$5:$Q$69,1+'SHA-256 Algorithm #2'!D758,FALSE)</f>
        <v>4A7484AA</v>
      </c>
    </row>
    <row r="763" spans="1:39" ht="15" customHeight="1" x14ac:dyDescent="0.45">
      <c r="C763" s="14" t="s">
        <v>33</v>
      </c>
      <c r="D763" s="13" t="str">
        <f>W766</f>
        <v>1</v>
      </c>
      <c r="E763" s="13" t="str">
        <f t="shared" ref="E763" si="4141">X766</f>
        <v>1</v>
      </c>
      <c r="F763" s="13" t="str">
        <f t="shared" ref="F763" si="4142">Y766</f>
        <v>1</v>
      </c>
      <c r="G763" s="13" t="str">
        <f t="shared" ref="G763" si="4143">Z766</f>
        <v>1</v>
      </c>
      <c r="H763" s="13" t="str">
        <f t="shared" ref="H763" si="4144">AA766</f>
        <v>1</v>
      </c>
      <c r="I763" s="13" t="str">
        <f t="shared" ref="I763" si="4145">AB766</f>
        <v>1</v>
      </c>
      <c r="J763" s="13" t="str">
        <f t="shared" ref="J763" si="4146">AC766</f>
        <v>1</v>
      </c>
      <c r="K763" s="13" t="str">
        <f t="shared" ref="K763" si="4147">AD766</f>
        <v>0</v>
      </c>
      <c r="L763" s="13" t="str">
        <f t="shared" ref="L763" si="4148">AE766</f>
        <v>1</v>
      </c>
      <c r="M763" s="13" t="str">
        <f t="shared" ref="M763" si="4149">AF766</f>
        <v>0</v>
      </c>
      <c r="N763" s="13" t="str">
        <f t="shared" ref="N763" si="4150">AG766</f>
        <v>1</v>
      </c>
      <c r="O763" s="13" t="str">
        <f t="shared" ref="O763" si="4151">AH766</f>
        <v>0</v>
      </c>
      <c r="P763" s="13" t="str">
        <f t="shared" ref="P763" si="4152">AI766</f>
        <v>0</v>
      </c>
      <c r="Q763" s="13" t="str">
        <f>D766</f>
        <v>0</v>
      </c>
      <c r="R763" s="13" t="str">
        <f t="shared" ref="R763" si="4153">E766</f>
        <v>1</v>
      </c>
      <c r="S763" s="13" t="str">
        <f t="shared" ref="S763" si="4154">F766</f>
        <v>1</v>
      </c>
      <c r="T763" s="13" t="str">
        <f t="shared" ref="T763" si="4155">G766</f>
        <v>1</v>
      </c>
      <c r="U763" s="13" t="str">
        <f t="shared" ref="U763" si="4156">H766</f>
        <v>0</v>
      </c>
      <c r="V763" s="13" t="str">
        <f t="shared" ref="V763" si="4157">I766</f>
        <v>0</v>
      </c>
      <c r="W763" s="13" t="str">
        <f t="shared" ref="W763" si="4158">J766</f>
        <v>0</v>
      </c>
      <c r="X763" s="13" t="str">
        <f t="shared" ref="X763" si="4159">K766</f>
        <v>1</v>
      </c>
      <c r="Y763" s="13" t="str">
        <f t="shared" ref="Y763" si="4160">L766</f>
        <v>1</v>
      </c>
      <c r="Z763" s="13" t="str">
        <f t="shared" ref="Z763" si="4161">M766</f>
        <v>1</v>
      </c>
      <c r="AA763" s="13" t="str">
        <f t="shared" ref="AA763" si="4162">N766</f>
        <v>1</v>
      </c>
      <c r="AB763" s="13" t="str">
        <f t="shared" ref="AB763" si="4163">O766</f>
        <v>0</v>
      </c>
      <c r="AC763" s="13" t="str">
        <f t="shared" ref="AC763" si="4164">P766</f>
        <v>0</v>
      </c>
      <c r="AD763" s="13" t="str">
        <f t="shared" ref="AD763" si="4165">Q766</f>
        <v>1</v>
      </c>
      <c r="AE763" s="13" t="str">
        <f t="shared" ref="AE763" si="4166">R766</f>
        <v>0</v>
      </c>
      <c r="AF763" s="13" t="str">
        <f t="shared" ref="AF763" si="4167">S766</f>
        <v>0</v>
      </c>
      <c r="AG763" s="13" t="str">
        <f t="shared" ref="AG763" si="4168">T766</f>
        <v>1</v>
      </c>
      <c r="AH763" s="13" t="str">
        <f t="shared" ref="AH763" si="4169">U766</f>
        <v>1</v>
      </c>
      <c r="AI763" s="13" t="str">
        <f t="shared" ref="AI763" si="4170">V766</f>
        <v>0</v>
      </c>
      <c r="AL763" s="14" t="s">
        <v>55</v>
      </c>
      <c r="AM763" s="14" t="str">
        <f>CONCATENATE(D790,H790,L790,P790,T790,X790,AB790,AF790)</f>
        <v>47AB62C0</v>
      </c>
    </row>
    <row r="764" spans="1:39" ht="15" customHeight="1" x14ac:dyDescent="0.45">
      <c r="C764" s="14" t="s">
        <v>34</v>
      </c>
      <c r="D764" s="13" t="str">
        <f>AH766</f>
        <v>0</v>
      </c>
      <c r="E764" s="13" t="str">
        <f>AI766</f>
        <v>0</v>
      </c>
      <c r="F764" s="13" t="str">
        <f>D766</f>
        <v>0</v>
      </c>
      <c r="G764" s="13" t="str">
        <f t="shared" ref="G764" si="4171">E766</f>
        <v>1</v>
      </c>
      <c r="H764" s="13" t="str">
        <f t="shared" ref="H764" si="4172">F766</f>
        <v>1</v>
      </c>
      <c r="I764" s="13" t="str">
        <f t="shared" ref="I764" si="4173">G766</f>
        <v>1</v>
      </c>
      <c r="J764" s="13" t="str">
        <f t="shared" ref="J764" si="4174">H766</f>
        <v>0</v>
      </c>
      <c r="K764" s="13" t="str">
        <f t="shared" ref="K764" si="4175">I766</f>
        <v>0</v>
      </c>
      <c r="L764" s="13" t="str">
        <f t="shared" ref="L764" si="4176">J766</f>
        <v>0</v>
      </c>
      <c r="M764" s="13" t="str">
        <f t="shared" ref="M764" si="4177">K766</f>
        <v>1</v>
      </c>
      <c r="N764" s="13" t="str">
        <f t="shared" ref="N764" si="4178">L766</f>
        <v>1</v>
      </c>
      <c r="O764" s="13" t="str">
        <f t="shared" ref="O764" si="4179">M766</f>
        <v>1</v>
      </c>
      <c r="P764" s="13" t="str">
        <f t="shared" ref="P764" si="4180">N766</f>
        <v>1</v>
      </c>
      <c r="Q764" s="13" t="str">
        <f t="shared" ref="Q764" si="4181">O766</f>
        <v>0</v>
      </c>
      <c r="R764" s="13" t="str">
        <f t="shared" ref="R764" si="4182">P766</f>
        <v>0</v>
      </c>
      <c r="S764" s="13" t="str">
        <f t="shared" ref="S764" si="4183">Q766</f>
        <v>1</v>
      </c>
      <c r="T764" s="13" t="str">
        <f t="shared" ref="T764" si="4184">R766</f>
        <v>0</v>
      </c>
      <c r="U764" s="13" t="str">
        <f t="shared" ref="U764" si="4185">S766</f>
        <v>0</v>
      </c>
      <c r="V764" s="13" t="str">
        <f t="shared" ref="V764" si="4186">T766</f>
        <v>1</v>
      </c>
      <c r="W764" s="13" t="str">
        <f t="shared" ref="W764" si="4187">U766</f>
        <v>1</v>
      </c>
      <c r="X764" s="13" t="str">
        <f t="shared" ref="X764" si="4188">V766</f>
        <v>0</v>
      </c>
      <c r="Y764" s="13" t="str">
        <f t="shared" ref="Y764" si="4189">W766</f>
        <v>1</v>
      </c>
      <c r="Z764" s="13" t="str">
        <f t="shared" ref="Z764" si="4190">X766</f>
        <v>1</v>
      </c>
      <c r="AA764" s="13" t="str">
        <f t="shared" ref="AA764" si="4191">Y766</f>
        <v>1</v>
      </c>
      <c r="AB764" s="13" t="str">
        <f t="shared" ref="AB764" si="4192">Z766</f>
        <v>1</v>
      </c>
      <c r="AC764" s="13" t="str">
        <f t="shared" ref="AC764" si="4193">AA766</f>
        <v>1</v>
      </c>
      <c r="AD764" s="13" t="str">
        <f t="shared" ref="AD764" si="4194">AB766</f>
        <v>1</v>
      </c>
      <c r="AE764" s="13" t="str">
        <f t="shared" ref="AE764" si="4195">AC766</f>
        <v>1</v>
      </c>
      <c r="AF764" s="13" t="str">
        <f t="shared" ref="AF764" si="4196">AD766</f>
        <v>0</v>
      </c>
      <c r="AG764" s="13" t="str">
        <f t="shared" ref="AG764" si="4197">AE766</f>
        <v>1</v>
      </c>
      <c r="AH764" s="13" t="str">
        <f t="shared" ref="AH764" si="4198">AF766</f>
        <v>0</v>
      </c>
      <c r="AI764" s="13" t="str">
        <f t="shared" ref="AI764" si="4199">AG766</f>
        <v>1</v>
      </c>
      <c r="AL764" s="14" t="s">
        <v>56</v>
      </c>
      <c r="AM764" s="14" t="str">
        <f>CONCATENATE(D789,H789,L789,P789,T789,X789,AB789,AF789,)</f>
        <v>91ABCE61</v>
      </c>
    </row>
    <row r="765" spans="1:39" ht="15" customHeight="1" x14ac:dyDescent="0.55000000000000004">
      <c r="C765" s="14" t="s">
        <v>23</v>
      </c>
      <c r="D765" s="13" t="str">
        <f>MID($AM735,1,1)</f>
        <v>7</v>
      </c>
      <c r="H765" s="13" t="str">
        <f>MID($AM735,2,1)</f>
        <v>1</v>
      </c>
      <c r="L765" s="13" t="str">
        <f>MID($AM735,3,1)</f>
        <v>E</v>
      </c>
      <c r="P765" s="13" t="str">
        <f>MID($AM735,4,1)</f>
        <v>4</v>
      </c>
      <c r="T765" s="13" t="str">
        <f>MID($AM735,5,1)</f>
        <v>D</v>
      </c>
      <c r="X765" s="13" t="str">
        <f>MID($AM735,6,1)</f>
        <v>F</v>
      </c>
      <c r="AB765" s="13" t="str">
        <f>MID($AM735,7,1)</f>
        <v>D</v>
      </c>
      <c r="AF765" s="13" t="str">
        <f>MID($AM735,8,1)</f>
        <v>4</v>
      </c>
      <c r="AL765" s="21" t="s">
        <v>40</v>
      </c>
      <c r="AM765" s="14" t="str">
        <f>CONCATENATE(D777,H777,L777,P777,T777,X777,AB777,AF777)</f>
        <v>A6C95AF9</v>
      </c>
    </row>
    <row r="766" spans="1:39" ht="15" customHeight="1" x14ac:dyDescent="0.45">
      <c r="C766" s="14" t="s">
        <v>24</v>
      </c>
      <c r="D766" s="13" t="str">
        <f>MID(DEC2BIN(HEX2DEC(D765),4),1,1)</f>
        <v>0</v>
      </c>
      <c r="E766" s="13" t="str">
        <f>MID(DEC2BIN(HEX2DEC(D765),4),2,1)</f>
        <v>1</v>
      </c>
      <c r="F766" s="13" t="str">
        <f>MID(DEC2BIN(HEX2DEC(D765),4),3,1)</f>
        <v>1</v>
      </c>
      <c r="G766" s="13" t="str">
        <f>MID(DEC2BIN(HEX2DEC(D765),4),4,1)</f>
        <v>1</v>
      </c>
      <c r="H766" s="13" t="str">
        <f>MID(DEC2BIN(HEX2DEC(H765),4),1,1)</f>
        <v>0</v>
      </c>
      <c r="I766" s="13" t="str">
        <f>MID(DEC2BIN(HEX2DEC(H765),4),2,1)</f>
        <v>0</v>
      </c>
      <c r="J766" s="13" t="str">
        <f>MID(DEC2BIN(HEX2DEC(H765),4),3,1)</f>
        <v>0</v>
      </c>
      <c r="K766" s="13" t="str">
        <f>MID(DEC2BIN(HEX2DEC(H765),4),4,1)</f>
        <v>1</v>
      </c>
      <c r="L766" s="13" t="str">
        <f>MID(DEC2BIN(HEX2DEC(L765),4),1,1)</f>
        <v>1</v>
      </c>
      <c r="M766" s="13" t="str">
        <f>MID(DEC2BIN(HEX2DEC(L765),4),2,1)</f>
        <v>1</v>
      </c>
      <c r="N766" s="13" t="str">
        <f>MID(DEC2BIN(HEX2DEC(L765),4),3,1)</f>
        <v>1</v>
      </c>
      <c r="O766" s="13" t="str">
        <f>MID(DEC2BIN(HEX2DEC(L765),4),4,1)</f>
        <v>0</v>
      </c>
      <c r="P766" s="13" t="str">
        <f>MID(DEC2BIN(HEX2DEC(P765),4),1,1)</f>
        <v>0</v>
      </c>
      <c r="Q766" s="13" t="str">
        <f>MID(DEC2BIN(HEX2DEC(P765),4),2,1)</f>
        <v>1</v>
      </c>
      <c r="R766" s="13" t="str">
        <f>MID(DEC2BIN(HEX2DEC(P765),4),3,1)</f>
        <v>0</v>
      </c>
      <c r="S766" s="13" t="str">
        <f>MID(DEC2BIN(HEX2DEC(P765),4),4,1)</f>
        <v>0</v>
      </c>
      <c r="T766" s="13" t="str">
        <f>MID(DEC2BIN(HEX2DEC(T765),4),1,1)</f>
        <v>1</v>
      </c>
      <c r="U766" s="13" t="str">
        <f>MID(DEC2BIN(HEX2DEC(T765),4),2,1)</f>
        <v>1</v>
      </c>
      <c r="V766" s="13" t="str">
        <f>MID(DEC2BIN(HEX2DEC(T765),4),3,1)</f>
        <v>0</v>
      </c>
      <c r="W766" s="13" t="str">
        <f>MID(DEC2BIN(HEX2DEC(T765),4),4,1)</f>
        <v>1</v>
      </c>
      <c r="X766" s="13" t="str">
        <f>MID(DEC2BIN(HEX2DEC(X765),4),1,1)</f>
        <v>1</v>
      </c>
      <c r="Y766" s="13" t="str">
        <f>MID(DEC2BIN(HEX2DEC(X765),4),2,1)</f>
        <v>1</v>
      </c>
      <c r="Z766" s="13" t="str">
        <f>MID(DEC2BIN(HEX2DEC(X765),4),3,1)</f>
        <v>1</v>
      </c>
      <c r="AA766" s="13" t="str">
        <f>MID(DEC2BIN(HEX2DEC(X765),4),4,1)</f>
        <v>1</v>
      </c>
      <c r="AB766" s="13" t="str">
        <f>MID(DEC2BIN(HEX2DEC(AB765),4),1,1)</f>
        <v>1</v>
      </c>
      <c r="AC766" s="13" t="str">
        <f>MID(DEC2BIN(HEX2DEC(AB765),4),2,1)</f>
        <v>1</v>
      </c>
      <c r="AD766" s="13" t="str">
        <f>MID(DEC2BIN(HEX2DEC(AB765),4),3,1)</f>
        <v>0</v>
      </c>
      <c r="AE766" s="13" t="str">
        <f>MID(DEC2BIN(HEX2DEC(AB765),4),4,1)</f>
        <v>1</v>
      </c>
      <c r="AF766" s="13" t="str">
        <f>MID(DEC2BIN(HEX2DEC(AF765),4),1,1)</f>
        <v>0</v>
      </c>
      <c r="AG766" s="13" t="str">
        <f>MID(DEC2BIN(HEX2DEC(AF765),4),2,1)</f>
        <v>1</v>
      </c>
      <c r="AH766" s="13" t="str">
        <f>MID(DEC2BIN(HEX2DEC(AF765),4),3,1)</f>
        <v>0</v>
      </c>
      <c r="AI766" s="13" t="str">
        <f>MID(DEC2BIN(HEX2DEC(AF765),4),4,1)</f>
        <v>0</v>
      </c>
      <c r="AL766" s="14" t="s">
        <v>57</v>
      </c>
      <c r="AM766" s="19" t="str">
        <f>DEC2HEX(MOD(HEX2DEC(AM761)+HEX2DEC(AM762)+HEX2DEC(AM763)+HEX2DEC(AM764)+HEX2DEC(AM765),2^32),8)</f>
        <v>DF081598</v>
      </c>
    </row>
    <row r="767" spans="1:39" ht="15" customHeight="1" x14ac:dyDescent="0.45">
      <c r="C767" s="14" t="s">
        <v>25</v>
      </c>
      <c r="D767" s="13" t="str">
        <f>D729</f>
        <v>4</v>
      </c>
      <c r="H767" s="13" t="str">
        <f t="shared" ref="H767" si="4200">H729</f>
        <v>9</v>
      </c>
      <c r="L767" s="13" t="str">
        <f t="shared" ref="L767" si="4201">L729</f>
        <v>D</v>
      </c>
      <c r="P767" s="13" t="str">
        <f t="shared" ref="P767" si="4202">P729</f>
        <v>4</v>
      </c>
      <c r="T767" s="13" t="str">
        <f t="shared" ref="T767" si="4203">T729</f>
        <v>4</v>
      </c>
      <c r="X767" s="13" t="str">
        <f t="shared" ref="X767" si="4204">X729</f>
        <v>F</v>
      </c>
      <c r="AB767" s="13" t="str">
        <f t="shared" ref="AB767" si="4205">AB729</f>
        <v>8</v>
      </c>
      <c r="AF767" s="13" t="str">
        <f>AF729</f>
        <v>7</v>
      </c>
      <c r="AL767" s="14"/>
      <c r="AM767" s="14"/>
    </row>
    <row r="768" spans="1:39" ht="15" customHeight="1" x14ac:dyDescent="0.45">
      <c r="C768" s="14" t="s">
        <v>26</v>
      </c>
      <c r="D768" s="13" t="str">
        <f>MID(DEC2BIN(HEX2DEC(D767),4),1,1)</f>
        <v>0</v>
      </c>
      <c r="E768" s="13" t="str">
        <f>MID(DEC2BIN(HEX2DEC(D767),4),2,1)</f>
        <v>1</v>
      </c>
      <c r="F768" s="13" t="str">
        <f>MID(DEC2BIN(HEX2DEC(D767),4),3,1)</f>
        <v>0</v>
      </c>
      <c r="G768" s="13" t="str">
        <f>MID(DEC2BIN(HEX2DEC(D767),4),4,1)</f>
        <v>0</v>
      </c>
      <c r="H768" s="13" t="str">
        <f>MID(DEC2BIN(HEX2DEC(H767),4),1,1)</f>
        <v>1</v>
      </c>
      <c r="I768" s="13" t="str">
        <f>MID(DEC2BIN(HEX2DEC(H767),4),2,1)</f>
        <v>0</v>
      </c>
      <c r="J768" s="13" t="str">
        <f>MID(DEC2BIN(HEX2DEC(H767),4),3,1)</f>
        <v>0</v>
      </c>
      <c r="K768" s="13" t="str">
        <f>MID(DEC2BIN(HEX2DEC(H767),4),4,1)</f>
        <v>1</v>
      </c>
      <c r="L768" s="13" t="str">
        <f>MID(DEC2BIN(HEX2DEC(L767),4),1,1)</f>
        <v>1</v>
      </c>
      <c r="M768" s="13" t="str">
        <f>MID(DEC2BIN(HEX2DEC(L767),4),2,1)</f>
        <v>1</v>
      </c>
      <c r="N768" s="13" t="str">
        <f>MID(DEC2BIN(HEX2DEC(L767),4),3,1)</f>
        <v>0</v>
      </c>
      <c r="O768" s="13" t="str">
        <f>MID(DEC2BIN(HEX2DEC(L767),4),4,1)</f>
        <v>1</v>
      </c>
      <c r="P768" s="13" t="str">
        <f>MID(DEC2BIN(HEX2DEC(P767),4),1,1)</f>
        <v>0</v>
      </c>
      <c r="Q768" s="13" t="str">
        <f>MID(DEC2BIN(HEX2DEC(P767),4),2,1)</f>
        <v>1</v>
      </c>
      <c r="R768" s="13" t="str">
        <f>MID(DEC2BIN(HEX2DEC(P767),4),3,1)</f>
        <v>0</v>
      </c>
      <c r="S768" s="13" t="str">
        <f>MID(DEC2BIN(HEX2DEC(P767),4),4,1)</f>
        <v>0</v>
      </c>
      <c r="T768" s="13" t="str">
        <f>MID(DEC2BIN(HEX2DEC(T767),4),1,1)</f>
        <v>0</v>
      </c>
      <c r="U768" s="13" t="str">
        <f>MID(DEC2BIN(HEX2DEC(T767),4),2,1)</f>
        <v>1</v>
      </c>
      <c r="V768" s="13" t="str">
        <f>MID(DEC2BIN(HEX2DEC(T767),4),3,1)</f>
        <v>0</v>
      </c>
      <c r="W768" s="13" t="str">
        <f>MID(DEC2BIN(HEX2DEC(T767),4),4,1)</f>
        <v>0</v>
      </c>
      <c r="X768" s="13" t="str">
        <f>MID(DEC2BIN(HEX2DEC(X767),4),1,1)</f>
        <v>1</v>
      </c>
      <c r="Y768" s="13" t="str">
        <f>MID(DEC2BIN(HEX2DEC(X767),4),2,1)</f>
        <v>1</v>
      </c>
      <c r="Z768" s="13" t="str">
        <f>MID(DEC2BIN(HEX2DEC(X767),4),3,1)</f>
        <v>1</v>
      </c>
      <c r="AA768" s="13" t="str">
        <f>MID(DEC2BIN(HEX2DEC(X767),4),4,1)</f>
        <v>1</v>
      </c>
      <c r="AB768" s="13" t="str">
        <f>MID(DEC2BIN(HEX2DEC(AB767),4),1,1)</f>
        <v>1</v>
      </c>
      <c r="AC768" s="13" t="str">
        <f>MID(DEC2BIN(HEX2DEC(AB767),4),2,1)</f>
        <v>0</v>
      </c>
      <c r="AD768" s="13" t="str">
        <f>MID(DEC2BIN(HEX2DEC(AB767),4),3,1)</f>
        <v>0</v>
      </c>
      <c r="AE768" s="13" t="str">
        <f>MID(DEC2BIN(HEX2DEC(AB767),4),4,1)</f>
        <v>0</v>
      </c>
      <c r="AF768" s="13" t="str">
        <f>MID(DEC2BIN(HEX2DEC(AF767),4),1,1)</f>
        <v>0</v>
      </c>
      <c r="AG768" s="13" t="str">
        <f>MID(DEC2BIN(HEX2DEC(AF767),4),2,1)</f>
        <v>1</v>
      </c>
      <c r="AH768" s="13" t="str">
        <f>MID(DEC2BIN(HEX2DEC(AF767),4),3,1)</f>
        <v>1</v>
      </c>
      <c r="AI768" s="13" t="str">
        <f>MID(DEC2BIN(HEX2DEC(AF767),4),4,1)</f>
        <v>1</v>
      </c>
      <c r="AL768" s="14" t="s">
        <v>58</v>
      </c>
      <c r="AM768" s="14" t="str">
        <f>CONCATENATE(D760,H760,L760,P760,T760,X760,AB760,AF760)</f>
        <v>71A5E914</v>
      </c>
    </row>
    <row r="769" spans="3:39" ht="15" customHeight="1" x14ac:dyDescent="0.45">
      <c r="C769" s="14" t="s">
        <v>27</v>
      </c>
      <c r="D769" s="13" t="str">
        <f>D731</f>
        <v>B</v>
      </c>
      <c r="H769" s="13" t="str">
        <f t="shared" ref="H769" si="4206">H731</f>
        <v>C</v>
      </c>
      <c r="L769" s="13" t="str">
        <f t="shared" ref="L769" si="4207">L731</f>
        <v>D</v>
      </c>
      <c r="P769" s="13" t="str">
        <f t="shared" ref="P769" si="4208">P731</f>
        <v>6</v>
      </c>
      <c r="T769" s="13" t="str">
        <f t="shared" ref="T769" si="4209">T731</f>
        <v>9</v>
      </c>
      <c r="X769" s="13" t="str">
        <f t="shared" ref="X769" si="4210">X731</f>
        <v>E</v>
      </c>
      <c r="AB769" s="13" t="str">
        <f t="shared" ref="AB769" si="4211">AB731</f>
        <v>0</v>
      </c>
      <c r="AF769" s="13" t="str">
        <f t="shared" ref="AF769" si="4212">AF731</f>
        <v>F</v>
      </c>
      <c r="AL769" s="14" t="s">
        <v>37</v>
      </c>
      <c r="AM769" s="14" t="str">
        <f>CONCATENATE(D772,H772,L772,P772,T772,X772,AB772,AF772)</f>
        <v>79D4DF87</v>
      </c>
    </row>
    <row r="770" spans="3:39" ht="15" customHeight="1" thickBot="1" x14ac:dyDescent="0.5">
      <c r="C770" s="14" t="s">
        <v>28</v>
      </c>
      <c r="D770" s="13" t="str">
        <f>MID(DEC2BIN(HEX2DEC(D769),4),1,1)</f>
        <v>1</v>
      </c>
      <c r="E770" s="13" t="str">
        <f>MID(DEC2BIN(HEX2DEC(D769),4),2,1)</f>
        <v>0</v>
      </c>
      <c r="F770" s="13" t="str">
        <f>MID(DEC2BIN(HEX2DEC(D769),4),3,1)</f>
        <v>1</v>
      </c>
      <c r="G770" s="13" t="str">
        <f>MID(DEC2BIN(HEX2DEC(D769),4),4,1)</f>
        <v>1</v>
      </c>
      <c r="H770" s="13" t="str">
        <f>MID(DEC2BIN(HEX2DEC(H769),4),1,1)</f>
        <v>1</v>
      </c>
      <c r="I770" s="13" t="str">
        <f>MID(DEC2BIN(HEX2DEC(H769),4),2,1)</f>
        <v>1</v>
      </c>
      <c r="J770" s="13" t="str">
        <f>MID(DEC2BIN(HEX2DEC(H769),4),3,1)</f>
        <v>0</v>
      </c>
      <c r="K770" s="13" t="str">
        <f>MID(DEC2BIN(HEX2DEC(H769),4),4,1)</f>
        <v>0</v>
      </c>
      <c r="L770" s="13" t="str">
        <f>MID(DEC2BIN(HEX2DEC(L769),4),1,1)</f>
        <v>1</v>
      </c>
      <c r="M770" s="13" t="str">
        <f>MID(DEC2BIN(HEX2DEC(L769),4),2,1)</f>
        <v>1</v>
      </c>
      <c r="N770" s="13" t="str">
        <f>MID(DEC2BIN(HEX2DEC(L769),4),3,1)</f>
        <v>0</v>
      </c>
      <c r="O770" s="13" t="str">
        <f>MID(DEC2BIN(HEX2DEC(L769),4),4,1)</f>
        <v>1</v>
      </c>
      <c r="P770" s="13" t="str">
        <f>MID(DEC2BIN(HEX2DEC(P769),4),1,1)</f>
        <v>0</v>
      </c>
      <c r="Q770" s="13" t="str">
        <f>MID(DEC2BIN(HEX2DEC(P769),4),2,1)</f>
        <v>1</v>
      </c>
      <c r="R770" s="13" t="str">
        <f>MID(DEC2BIN(HEX2DEC(P769),4),3,1)</f>
        <v>1</v>
      </c>
      <c r="S770" s="13" t="str">
        <f>MID(DEC2BIN(HEX2DEC(P769),4),4,1)</f>
        <v>0</v>
      </c>
      <c r="T770" s="13" t="str">
        <f>MID(DEC2BIN(HEX2DEC(T769),4),1,1)</f>
        <v>1</v>
      </c>
      <c r="U770" s="13" t="str">
        <f>MID(DEC2BIN(HEX2DEC(T769),4),2,1)</f>
        <v>0</v>
      </c>
      <c r="V770" s="13" t="str">
        <f>MID(DEC2BIN(HEX2DEC(T769),4),3,1)</f>
        <v>0</v>
      </c>
      <c r="W770" s="13" t="str">
        <f>MID(DEC2BIN(HEX2DEC(T769),4),4,1)</f>
        <v>1</v>
      </c>
      <c r="X770" s="13" t="str">
        <f>MID(DEC2BIN(HEX2DEC(X769),4),1,1)</f>
        <v>1</v>
      </c>
      <c r="Y770" s="13" t="str">
        <f>MID(DEC2BIN(HEX2DEC(X769),4),2,1)</f>
        <v>1</v>
      </c>
      <c r="Z770" s="13" t="str">
        <f>MID(DEC2BIN(HEX2DEC(X769),4),3,1)</f>
        <v>1</v>
      </c>
      <c r="AA770" s="13" t="str">
        <f>MID(DEC2BIN(HEX2DEC(X769),4),4,1)</f>
        <v>0</v>
      </c>
      <c r="AB770" s="13" t="str">
        <f>MID(DEC2BIN(HEX2DEC(AB769),4),1,1)</f>
        <v>0</v>
      </c>
      <c r="AC770" s="13" t="str">
        <f>MID(DEC2BIN(HEX2DEC(AB769),4),2,1)</f>
        <v>0</v>
      </c>
      <c r="AD770" s="13" t="str">
        <f>MID(DEC2BIN(HEX2DEC(AB769),4),3,1)</f>
        <v>0</v>
      </c>
      <c r="AE770" s="13" t="str">
        <f>MID(DEC2BIN(HEX2DEC(AB769),4),4,1)</f>
        <v>0</v>
      </c>
      <c r="AF770" s="13" t="str">
        <f>MID(DEC2BIN(HEX2DEC(AF769),4),1,1)</f>
        <v>1</v>
      </c>
      <c r="AG770" s="13" t="str">
        <f>MID(DEC2BIN(HEX2DEC(AF769),4),2,1)</f>
        <v>1</v>
      </c>
      <c r="AH770" s="13" t="str">
        <f>MID(DEC2BIN(HEX2DEC(AF769),4),3,1)</f>
        <v>1</v>
      </c>
      <c r="AI770" s="13" t="str">
        <f>MID(DEC2BIN(HEX2DEC(AF769),4),4,1)</f>
        <v>1</v>
      </c>
      <c r="AL770" s="14" t="s">
        <v>57</v>
      </c>
      <c r="AM770" s="14" t="str">
        <f>AM766</f>
        <v>DF081598</v>
      </c>
    </row>
    <row r="771" spans="3:39" ht="15" customHeight="1" thickBot="1" x14ac:dyDescent="0.5">
      <c r="C771" s="15" t="s">
        <v>37</v>
      </c>
      <c r="D771" s="13">
        <f>IF(D770+D768+D766&gt;1,1,0)</f>
        <v>0</v>
      </c>
      <c r="E771" s="13">
        <f t="shared" ref="E771:Z771" si="4213">IF(E770+E768+E766&gt;1,1,0)</f>
        <v>1</v>
      </c>
      <c r="F771" s="13">
        <f t="shared" si="4213"/>
        <v>1</v>
      </c>
      <c r="G771" s="13">
        <f t="shared" si="4213"/>
        <v>1</v>
      </c>
      <c r="H771" s="13">
        <f t="shared" si="4213"/>
        <v>1</v>
      </c>
      <c r="I771" s="13">
        <f t="shared" si="4213"/>
        <v>0</v>
      </c>
      <c r="J771" s="13">
        <f t="shared" si="4213"/>
        <v>0</v>
      </c>
      <c r="K771" s="13">
        <f t="shared" si="4213"/>
        <v>1</v>
      </c>
      <c r="L771" s="13">
        <f t="shared" si="4213"/>
        <v>1</v>
      </c>
      <c r="M771" s="13">
        <f t="shared" si="4213"/>
        <v>1</v>
      </c>
      <c r="N771" s="13">
        <f t="shared" si="4213"/>
        <v>0</v>
      </c>
      <c r="O771" s="13">
        <f t="shared" si="4213"/>
        <v>1</v>
      </c>
      <c r="P771" s="13">
        <f t="shared" si="4213"/>
        <v>0</v>
      </c>
      <c r="Q771" s="13">
        <f t="shared" si="4213"/>
        <v>1</v>
      </c>
      <c r="R771" s="13">
        <f t="shared" si="4213"/>
        <v>0</v>
      </c>
      <c r="S771" s="13">
        <f t="shared" si="4213"/>
        <v>0</v>
      </c>
      <c r="T771" s="13">
        <f t="shared" si="4213"/>
        <v>1</v>
      </c>
      <c r="U771" s="13">
        <f t="shared" si="4213"/>
        <v>1</v>
      </c>
      <c r="V771" s="13">
        <f t="shared" si="4213"/>
        <v>0</v>
      </c>
      <c r="W771" s="13">
        <f t="shared" si="4213"/>
        <v>1</v>
      </c>
      <c r="X771" s="13">
        <f t="shared" si="4213"/>
        <v>1</v>
      </c>
      <c r="Y771" s="13">
        <f t="shared" si="4213"/>
        <v>1</v>
      </c>
      <c r="Z771" s="13">
        <f t="shared" si="4213"/>
        <v>1</v>
      </c>
      <c r="AA771" s="13">
        <f>IF(AA770+AA768+AA766&gt;1,1,0)</f>
        <v>1</v>
      </c>
      <c r="AB771" s="13">
        <f t="shared" ref="AB771:AI771" si="4214">IF(AB770+AB768+AB766&gt;1,1,0)</f>
        <v>1</v>
      </c>
      <c r="AC771" s="13">
        <f t="shared" si="4214"/>
        <v>0</v>
      </c>
      <c r="AD771" s="13">
        <f t="shared" si="4214"/>
        <v>0</v>
      </c>
      <c r="AE771" s="13">
        <f t="shared" si="4214"/>
        <v>0</v>
      </c>
      <c r="AF771" s="13">
        <f t="shared" si="4214"/>
        <v>0</v>
      </c>
      <c r="AG771" s="13">
        <f t="shared" si="4214"/>
        <v>1</v>
      </c>
      <c r="AH771" s="13">
        <f t="shared" si="4214"/>
        <v>1</v>
      </c>
      <c r="AI771" s="13">
        <f t="shared" si="4214"/>
        <v>1</v>
      </c>
      <c r="AL771" s="16" t="s">
        <v>59</v>
      </c>
      <c r="AM771" s="20" t="str">
        <f>DEC2HEX(MOD(HEX2DEC(AM768)+HEX2DEC(AM770)+HEX2DEC(AM769),2^32),8)</f>
        <v>CA82DE33</v>
      </c>
    </row>
    <row r="772" spans="3:39" ht="15" customHeight="1" thickBot="1" x14ac:dyDescent="0.5">
      <c r="C772" s="15" t="s">
        <v>38</v>
      </c>
      <c r="D772" s="13" t="str">
        <f>BIN2HEX(CONCATENATE(D771,E771,F771,G771))</f>
        <v>7</v>
      </c>
      <c r="H772" s="13" t="str">
        <f>BIN2HEX(CONCATENATE(H771,I771,J771,K771))</f>
        <v>9</v>
      </c>
      <c r="L772" s="13" t="str">
        <f>BIN2HEX(CONCATENATE(L771,M771,N771,O771))</f>
        <v>D</v>
      </c>
      <c r="P772" s="13" t="str">
        <f>BIN2HEX(CONCATENATE(P771,Q771,R771,S771))</f>
        <v>4</v>
      </c>
      <c r="T772" s="13" t="str">
        <f>BIN2HEX(CONCATENATE(T771,U771,V771,W771))</f>
        <v>D</v>
      </c>
      <c r="X772" s="13" t="str">
        <f>BIN2HEX(CONCATENATE(X771,Y771,Z771,AA771))</f>
        <v>F</v>
      </c>
      <c r="AB772" s="13" t="str">
        <f>BIN2HEX(CONCATENATE(AB771,AC771,AD771,AE771))</f>
        <v>8</v>
      </c>
      <c r="AF772" s="13" t="str">
        <f>BIN2HEX(CONCATENATE(AF771,AG771,AH771,AI771))</f>
        <v>7</v>
      </c>
      <c r="AM772" s="14"/>
    </row>
    <row r="773" spans="3:39" ht="15" customHeight="1" thickBot="1" x14ac:dyDescent="0.5">
      <c r="C773" s="14"/>
      <c r="AL773" s="16" t="s">
        <v>60</v>
      </c>
      <c r="AM773" s="20" t="str">
        <f>CONCATENATE(D765,H765,L765,P765,T765,X765,AB765,AF765)</f>
        <v>71E4DFD4</v>
      </c>
    </row>
    <row r="774" spans="3:39" ht="15" customHeight="1" thickBot="1" x14ac:dyDescent="0.5">
      <c r="C774" s="14" t="s">
        <v>29</v>
      </c>
      <c r="D774" s="13" t="str">
        <f>D733</f>
        <v>F</v>
      </c>
      <c r="H774" s="13" t="str">
        <f t="shared" ref="H774" si="4215">H733</f>
        <v>E</v>
      </c>
      <c r="L774" s="13" t="str">
        <f t="shared" ref="L774" si="4216">L733</f>
        <v>7</v>
      </c>
      <c r="P774" s="13" t="str">
        <f t="shared" ref="P774" si="4217">P733</f>
        <v>C</v>
      </c>
      <c r="T774" s="13" t="str">
        <f t="shared" ref="T774" si="4218">T733</f>
        <v>6</v>
      </c>
      <c r="X774" s="13" t="str">
        <f t="shared" ref="X774" si="4219">X733</f>
        <v>3</v>
      </c>
      <c r="AB774" s="13" t="str">
        <f t="shared" ref="AB774" si="4220">AB733</f>
        <v>B</v>
      </c>
      <c r="AF774" s="13" t="str">
        <f>AF733</f>
        <v>2</v>
      </c>
      <c r="AM774" s="14"/>
    </row>
    <row r="775" spans="3:39" ht="15" customHeight="1" thickBot="1" x14ac:dyDescent="0.5">
      <c r="C775" s="14" t="s">
        <v>30</v>
      </c>
      <c r="D775" s="13" t="str">
        <f>MID(DEC2BIN(HEX2DEC(D774),4),1,1)</f>
        <v>1</v>
      </c>
      <c r="E775" s="13" t="str">
        <f>MID(DEC2BIN(HEX2DEC(D774),4),2,1)</f>
        <v>1</v>
      </c>
      <c r="F775" s="13" t="str">
        <f>MID(DEC2BIN(HEX2DEC(D774),4),3,1)</f>
        <v>1</v>
      </c>
      <c r="G775" s="13" t="str">
        <f>MID(DEC2BIN(HEX2DEC(D774),4),4,1)</f>
        <v>1</v>
      </c>
      <c r="H775" s="13" t="str">
        <f>MID(DEC2BIN(HEX2DEC(H774),4),1,1)</f>
        <v>1</v>
      </c>
      <c r="I775" s="13" t="str">
        <f>MID(DEC2BIN(HEX2DEC(H774),4),2,1)</f>
        <v>1</v>
      </c>
      <c r="J775" s="13" t="str">
        <f>MID(DEC2BIN(HEX2DEC(H774),4),3,1)</f>
        <v>1</v>
      </c>
      <c r="K775" s="13" t="str">
        <f>MID(DEC2BIN(HEX2DEC(H774),4),4,1)</f>
        <v>0</v>
      </c>
      <c r="L775" s="13" t="str">
        <f>MID(DEC2BIN(HEX2DEC(L774),4),1,1)</f>
        <v>0</v>
      </c>
      <c r="M775" s="13" t="str">
        <f>MID(DEC2BIN(HEX2DEC(L774),4),2,1)</f>
        <v>1</v>
      </c>
      <c r="N775" s="13" t="str">
        <f>MID(DEC2BIN(HEX2DEC(L774),4),3,1)</f>
        <v>1</v>
      </c>
      <c r="O775" s="13" t="str">
        <f>MID(DEC2BIN(HEX2DEC(L774),4),4,1)</f>
        <v>1</v>
      </c>
      <c r="P775" s="13" t="str">
        <f>MID(DEC2BIN(HEX2DEC(P774),4),1,1)</f>
        <v>1</v>
      </c>
      <c r="Q775" s="13" t="str">
        <f>MID(DEC2BIN(HEX2DEC(P774),4),2,1)</f>
        <v>1</v>
      </c>
      <c r="R775" s="13" t="str">
        <f>MID(DEC2BIN(HEX2DEC(P774),4),3,1)</f>
        <v>0</v>
      </c>
      <c r="S775" s="13" t="str">
        <f>MID(DEC2BIN(HEX2DEC(P774),4),4,1)</f>
        <v>0</v>
      </c>
      <c r="T775" s="13" t="str">
        <f>MID(DEC2BIN(HEX2DEC(T774),4),1,1)</f>
        <v>0</v>
      </c>
      <c r="U775" s="13" t="str">
        <f>MID(DEC2BIN(HEX2DEC(T774),4),2,1)</f>
        <v>1</v>
      </c>
      <c r="V775" s="13" t="str">
        <f>MID(DEC2BIN(HEX2DEC(T774),4),3,1)</f>
        <v>1</v>
      </c>
      <c r="W775" s="13" t="str">
        <f>MID(DEC2BIN(HEX2DEC(T774),4),4,1)</f>
        <v>0</v>
      </c>
      <c r="X775" s="13" t="str">
        <f>MID(DEC2BIN(HEX2DEC(X774),4),1,1)</f>
        <v>0</v>
      </c>
      <c r="Y775" s="13" t="str">
        <f>MID(DEC2BIN(HEX2DEC(X774),4),2,1)</f>
        <v>0</v>
      </c>
      <c r="Z775" s="13" t="str">
        <f>MID(DEC2BIN(HEX2DEC(X774),4),3,1)</f>
        <v>1</v>
      </c>
      <c r="AA775" s="13" t="str">
        <f>MID(DEC2BIN(HEX2DEC(X774),4),4,1)</f>
        <v>1</v>
      </c>
      <c r="AB775" s="13" t="str">
        <f>MID(DEC2BIN(HEX2DEC(AB774),4),1,1)</f>
        <v>1</v>
      </c>
      <c r="AC775" s="13" t="str">
        <f>MID(DEC2BIN(HEX2DEC(AB774),4),2,1)</f>
        <v>0</v>
      </c>
      <c r="AD775" s="13" t="str">
        <f>MID(DEC2BIN(HEX2DEC(AB774),4),3,1)</f>
        <v>1</v>
      </c>
      <c r="AE775" s="13" t="str">
        <f>MID(DEC2BIN(HEX2DEC(AB774),4),4,1)</f>
        <v>1</v>
      </c>
      <c r="AF775" s="13" t="str">
        <f>MID(DEC2BIN(HEX2DEC(AF774),4),1,1)</f>
        <v>0</v>
      </c>
      <c r="AG775" s="13" t="str">
        <f>MID(DEC2BIN(HEX2DEC(AF774),4),2,1)</f>
        <v>0</v>
      </c>
      <c r="AH775" s="13" t="str">
        <f>MID(DEC2BIN(HEX2DEC(AF774),4),3,1)</f>
        <v>1</v>
      </c>
      <c r="AI775" s="13" t="str">
        <f>MID(DEC2BIN(HEX2DEC(AF774),4),4,1)</f>
        <v>0</v>
      </c>
      <c r="AL775" s="16" t="s">
        <v>61</v>
      </c>
      <c r="AM775" s="20" t="str">
        <f>CONCATENATE(D767,H767,L767,P767,T767,X767,AB767,AF767)</f>
        <v>49D44F87</v>
      </c>
    </row>
    <row r="776" spans="3:39" ht="15" customHeight="1" thickBot="1" x14ac:dyDescent="0.5">
      <c r="AM776" s="14"/>
    </row>
    <row r="777" spans="3:39" ht="15" customHeight="1" thickBot="1" x14ac:dyDescent="0.5">
      <c r="C777" s="15" t="s">
        <v>39</v>
      </c>
      <c r="D777" s="13" t="str">
        <f>BIN2HEX(CONCATENATE(D778,E778,F778,G778))</f>
        <v>A</v>
      </c>
      <c r="H777" s="13" t="str">
        <f>BIN2HEX(CONCATENATE(H778,I778,J778,K778))</f>
        <v>6</v>
      </c>
      <c r="L777" s="13" t="str">
        <f>BIN2HEX(CONCATENATE(L778,M778,N778,O778))</f>
        <v>C</v>
      </c>
      <c r="P777" s="13" t="str">
        <f>BIN2HEX(CONCATENATE(P778,Q778,R778,S778))</f>
        <v>9</v>
      </c>
      <c r="T777" s="13" t="str">
        <f>BIN2HEX(CONCATENATE(T778,U778,V778,W778))</f>
        <v>5</v>
      </c>
      <c r="X777" s="13" t="str">
        <f>BIN2HEX(CONCATENATE(X778,Y778,Z778,AA778))</f>
        <v>A</v>
      </c>
      <c r="AB777" s="13" t="str">
        <f>BIN2HEX(CONCATENATE(AB778,AC778,AD778,AE778))</f>
        <v>F</v>
      </c>
      <c r="AF777" s="13" t="str">
        <f>BIN2HEX(CONCATENATE(AF778,AG778,AH778,AI778))</f>
        <v>9</v>
      </c>
      <c r="AL777" s="16" t="s">
        <v>62</v>
      </c>
      <c r="AM777" s="20" t="str">
        <f>CONCATENATE(D769,H769,L769,P769,T769,X769,AB769,AF769)</f>
        <v>BCD69E0F</v>
      </c>
    </row>
    <row r="778" spans="3:39" ht="15" customHeight="1" x14ac:dyDescent="0.45">
      <c r="C778" s="15" t="s">
        <v>40</v>
      </c>
      <c r="D778" s="13">
        <f>IF(ISEVEN(D779+D780+D781),0,1)</f>
        <v>1</v>
      </c>
      <c r="E778" s="13">
        <f t="shared" ref="E778:AI778" si="4221">IF(ISEVEN(E779+E780+E781),0,1)</f>
        <v>0</v>
      </c>
      <c r="F778" s="13">
        <f t="shared" si="4221"/>
        <v>1</v>
      </c>
      <c r="G778" s="13">
        <f t="shared" si="4221"/>
        <v>0</v>
      </c>
      <c r="H778" s="13">
        <f t="shared" si="4221"/>
        <v>0</v>
      </c>
      <c r="I778" s="13">
        <f t="shared" si="4221"/>
        <v>1</v>
      </c>
      <c r="J778" s="13">
        <f t="shared" si="4221"/>
        <v>1</v>
      </c>
      <c r="K778" s="13">
        <f t="shared" si="4221"/>
        <v>0</v>
      </c>
      <c r="L778" s="13">
        <f t="shared" si="4221"/>
        <v>1</v>
      </c>
      <c r="M778" s="13">
        <f t="shared" si="4221"/>
        <v>1</v>
      </c>
      <c r="N778" s="13">
        <f t="shared" si="4221"/>
        <v>0</v>
      </c>
      <c r="O778" s="13">
        <f t="shared" si="4221"/>
        <v>0</v>
      </c>
      <c r="P778" s="13">
        <f t="shared" si="4221"/>
        <v>1</v>
      </c>
      <c r="Q778" s="13">
        <f t="shared" si="4221"/>
        <v>0</v>
      </c>
      <c r="R778" s="13">
        <f t="shared" si="4221"/>
        <v>0</v>
      </c>
      <c r="S778" s="13">
        <f t="shared" si="4221"/>
        <v>1</v>
      </c>
      <c r="T778" s="13">
        <f t="shared" si="4221"/>
        <v>0</v>
      </c>
      <c r="U778" s="13">
        <f t="shared" si="4221"/>
        <v>1</v>
      </c>
      <c r="V778" s="13">
        <f t="shared" si="4221"/>
        <v>0</v>
      </c>
      <c r="W778" s="13">
        <f t="shared" si="4221"/>
        <v>1</v>
      </c>
      <c r="X778" s="13">
        <f t="shared" si="4221"/>
        <v>1</v>
      </c>
      <c r="Y778" s="13">
        <f t="shared" si="4221"/>
        <v>0</v>
      </c>
      <c r="Z778" s="13">
        <f t="shared" si="4221"/>
        <v>1</v>
      </c>
      <c r="AA778" s="13">
        <f t="shared" si="4221"/>
        <v>0</v>
      </c>
      <c r="AB778" s="13">
        <f t="shared" si="4221"/>
        <v>1</v>
      </c>
      <c r="AC778" s="13">
        <f t="shared" si="4221"/>
        <v>1</v>
      </c>
      <c r="AD778" s="13">
        <f t="shared" si="4221"/>
        <v>1</v>
      </c>
      <c r="AE778" s="13">
        <f t="shared" si="4221"/>
        <v>1</v>
      </c>
      <c r="AF778" s="13">
        <f t="shared" si="4221"/>
        <v>1</v>
      </c>
      <c r="AG778" s="13">
        <f t="shared" si="4221"/>
        <v>0</v>
      </c>
      <c r="AH778" s="13">
        <f t="shared" si="4221"/>
        <v>0</v>
      </c>
      <c r="AI778" s="13">
        <f t="shared" si="4221"/>
        <v>1</v>
      </c>
      <c r="AM778" s="14"/>
    </row>
    <row r="779" spans="3:39" ht="15" customHeight="1" x14ac:dyDescent="0.45">
      <c r="C779" s="15" t="s">
        <v>41</v>
      </c>
      <c r="D779" s="13" t="str">
        <f>K783</f>
        <v>0</v>
      </c>
      <c r="E779" s="13" t="str">
        <f t="shared" ref="E779" si="4222">L783</f>
        <v>0</v>
      </c>
      <c r="F779" s="13" t="str">
        <f t="shared" ref="F779" si="4223">M783</f>
        <v>1</v>
      </c>
      <c r="G779" s="13" t="str">
        <f t="shared" ref="G779" si="4224">N783</f>
        <v>0</v>
      </c>
      <c r="H779" s="13" t="str">
        <f t="shared" ref="H779" si="4225">O783</f>
        <v>1</v>
      </c>
      <c r="I779" s="13" t="str">
        <f t="shared" ref="I779" si="4226">P783</f>
        <v>1</v>
      </c>
      <c r="J779" s="13" t="str">
        <f t="shared" ref="J779" si="4227">Q783</f>
        <v>1</v>
      </c>
      <c r="K779" s="13" t="str">
        <f t="shared" ref="K779" si="4228">R783</f>
        <v>1</v>
      </c>
      <c r="L779" s="13" t="str">
        <f t="shared" ref="L779" si="4229">S783</f>
        <v>1</v>
      </c>
      <c r="M779" s="13" t="str">
        <f t="shared" ref="M779" si="4230">T783</f>
        <v>0</v>
      </c>
      <c r="N779" s="13" t="str">
        <f t="shared" ref="N779" si="4231">U783</f>
        <v>1</v>
      </c>
      <c r="O779" s="13" t="str">
        <f t="shared" ref="O779" si="4232">V783</f>
        <v>0</v>
      </c>
      <c r="P779" s="13" t="str">
        <f t="shared" ref="P779" si="4233">W783</f>
        <v>1</v>
      </c>
      <c r="Q779" s="13" t="str">
        <f t="shared" ref="Q779" si="4234">X783</f>
        <v>0</v>
      </c>
      <c r="R779" s="13" t="str">
        <f t="shared" ref="R779" si="4235">Y783</f>
        <v>1</v>
      </c>
      <c r="S779" s="13" t="str">
        <f t="shared" ref="S779" si="4236">Z783</f>
        <v>1</v>
      </c>
      <c r="T779" s="13" t="str">
        <f t="shared" ref="T779" si="4237">AA783</f>
        <v>1</v>
      </c>
      <c r="U779" s="13" t="str">
        <f t="shared" ref="U779" si="4238">AB783</f>
        <v>0</v>
      </c>
      <c r="V779" s="13" t="str">
        <f t="shared" ref="V779" si="4239">AC783</f>
        <v>1</v>
      </c>
      <c r="W779" s="13" t="str">
        <f t="shared" ref="W779" si="4240">AD783</f>
        <v>0</v>
      </c>
      <c r="X779" s="13" t="str">
        <f t="shared" ref="X779" si="4241">AE783</f>
        <v>1</v>
      </c>
      <c r="Y779" s="13" t="str">
        <f t="shared" ref="Y779" si="4242">AF783</f>
        <v>1</v>
      </c>
      <c r="Z779" s="13" t="str">
        <f t="shared" ref="Z779" si="4243">AG783</f>
        <v>0</v>
      </c>
      <c r="AA779" s="13" t="str">
        <f t="shared" ref="AA779" si="4244">AH783</f>
        <v>0</v>
      </c>
      <c r="AB779" s="13" t="str">
        <f t="shared" ref="AB779" si="4245">AI783</f>
        <v>0</v>
      </c>
      <c r="AC779" s="13" t="str">
        <f>D783</f>
        <v>1</v>
      </c>
      <c r="AD779" s="13" t="str">
        <f t="shared" ref="AD779" si="4246">E783</f>
        <v>0</v>
      </c>
      <c r="AE779" s="13" t="str">
        <f t="shared" ref="AE779" si="4247">F783</f>
        <v>0</v>
      </c>
      <c r="AF779" s="13" t="str">
        <f t="shared" ref="AF779" si="4248">G783</f>
        <v>1</v>
      </c>
      <c r="AG779" s="13" t="str">
        <f t="shared" ref="AG779" si="4249">H783</f>
        <v>1</v>
      </c>
      <c r="AH779" s="13" t="str">
        <f t="shared" ref="AH779" si="4250">I783</f>
        <v>1</v>
      </c>
      <c r="AI779" s="13" t="str">
        <f t="shared" ref="AI779" si="4251">J783</f>
        <v>0</v>
      </c>
      <c r="AL779" s="22" t="s">
        <v>62</v>
      </c>
      <c r="AM779" s="14" t="str">
        <f>CONCATENATE(D774,H774,L774,P774,T774,X774,AB774,AF774)</f>
        <v>FE7C63B2</v>
      </c>
    </row>
    <row r="780" spans="3:39" ht="15" customHeight="1" thickBot="1" x14ac:dyDescent="0.5">
      <c r="C780" s="15" t="s">
        <v>42</v>
      </c>
      <c r="D780" s="13" t="str">
        <f>Y783</f>
        <v>1</v>
      </c>
      <c r="E780" s="13" t="str">
        <f t="shared" ref="E780" si="4252">Z783</f>
        <v>1</v>
      </c>
      <c r="F780" s="13" t="str">
        <f t="shared" ref="F780" si="4253">AA783</f>
        <v>1</v>
      </c>
      <c r="G780" s="13" t="str">
        <f t="shared" ref="G780" si="4254">AB783</f>
        <v>0</v>
      </c>
      <c r="H780" s="13" t="str">
        <f t="shared" ref="H780" si="4255">AC783</f>
        <v>1</v>
      </c>
      <c r="I780" s="13" t="str">
        <f t="shared" ref="I780" si="4256">AD783</f>
        <v>0</v>
      </c>
      <c r="J780" s="13" t="str">
        <f t="shared" ref="J780" si="4257">AE783</f>
        <v>1</v>
      </c>
      <c r="K780" s="13" t="str">
        <f t="shared" ref="K780" si="4258">AF783</f>
        <v>1</v>
      </c>
      <c r="L780" s="13" t="str">
        <f t="shared" ref="L780" si="4259">AG783</f>
        <v>0</v>
      </c>
      <c r="M780" s="13" t="str">
        <f t="shared" ref="M780" si="4260">AH783</f>
        <v>0</v>
      </c>
      <c r="N780" s="13" t="str">
        <f t="shared" ref="N780" si="4261">AI783</f>
        <v>0</v>
      </c>
      <c r="O780" s="13" t="str">
        <f>D783</f>
        <v>1</v>
      </c>
      <c r="P780" s="13" t="str">
        <f t="shared" ref="P780" si="4262">E783</f>
        <v>0</v>
      </c>
      <c r="Q780" s="13" t="str">
        <f t="shared" ref="Q780" si="4263">F783</f>
        <v>0</v>
      </c>
      <c r="R780" s="13" t="str">
        <f t="shared" ref="R780" si="4264">G783</f>
        <v>1</v>
      </c>
      <c r="S780" s="13" t="str">
        <f t="shared" ref="S780" si="4265">H783</f>
        <v>1</v>
      </c>
      <c r="T780" s="13" t="str">
        <f t="shared" ref="T780" si="4266">I783</f>
        <v>1</v>
      </c>
      <c r="U780" s="13" t="str">
        <f t="shared" ref="U780" si="4267">J783</f>
        <v>0</v>
      </c>
      <c r="V780" s="13" t="str">
        <f t="shared" ref="V780" si="4268">K783</f>
        <v>0</v>
      </c>
      <c r="W780" s="13" t="str">
        <f t="shared" ref="W780" si="4269">L783</f>
        <v>0</v>
      </c>
      <c r="X780" s="13" t="str">
        <f t="shared" ref="X780" si="4270">M783</f>
        <v>1</v>
      </c>
      <c r="Y780" s="13" t="str">
        <f t="shared" ref="Y780" si="4271">N783</f>
        <v>0</v>
      </c>
      <c r="Z780" s="13" t="str">
        <f t="shared" ref="Z780" si="4272">O783</f>
        <v>1</v>
      </c>
      <c r="AA780" s="13" t="str">
        <f t="shared" ref="AA780" si="4273">P783</f>
        <v>1</v>
      </c>
      <c r="AB780" s="13" t="str">
        <f t="shared" ref="AB780" si="4274">Q783</f>
        <v>1</v>
      </c>
      <c r="AC780" s="13" t="str">
        <f t="shared" ref="AC780" si="4275">R783</f>
        <v>1</v>
      </c>
      <c r="AD780" s="13" t="str">
        <f t="shared" ref="AD780" si="4276">S783</f>
        <v>1</v>
      </c>
      <c r="AE780" s="13" t="str">
        <f t="shared" ref="AE780" si="4277">T783</f>
        <v>0</v>
      </c>
      <c r="AF780" s="13" t="str">
        <f t="shared" ref="AF780" si="4278">U783</f>
        <v>1</v>
      </c>
      <c r="AG780" s="13" t="str">
        <f t="shared" ref="AG780" si="4279">V783</f>
        <v>0</v>
      </c>
      <c r="AH780" s="13" t="str">
        <f t="shared" ref="AH780" si="4280">W783</f>
        <v>1</v>
      </c>
      <c r="AI780" s="13" t="str">
        <f t="shared" ref="AI780" si="4281">X783</f>
        <v>0</v>
      </c>
      <c r="AL780" s="14" t="s">
        <v>64</v>
      </c>
      <c r="AM780" s="14" t="str">
        <f>AM766</f>
        <v>DF081598</v>
      </c>
    </row>
    <row r="781" spans="3:39" ht="15" customHeight="1" thickBot="1" x14ac:dyDescent="0.5">
      <c r="C781" s="15" t="s">
        <v>43</v>
      </c>
      <c r="D781" s="13" t="str">
        <f>AD783</f>
        <v>0</v>
      </c>
      <c r="E781" s="13" t="str">
        <f t="shared" ref="E781" si="4282">AE783</f>
        <v>1</v>
      </c>
      <c r="F781" s="13" t="str">
        <f t="shared" ref="F781" si="4283">AF783</f>
        <v>1</v>
      </c>
      <c r="G781" s="13" t="str">
        <f t="shared" ref="G781" si="4284">AG783</f>
        <v>0</v>
      </c>
      <c r="H781" s="13" t="str">
        <f t="shared" ref="H781" si="4285">AH783</f>
        <v>0</v>
      </c>
      <c r="I781" s="13" t="str">
        <f t="shared" ref="I781" si="4286">AI783</f>
        <v>0</v>
      </c>
      <c r="J781" s="13" t="str">
        <f>D783</f>
        <v>1</v>
      </c>
      <c r="K781" s="13" t="str">
        <f t="shared" ref="K781" si="4287">E783</f>
        <v>0</v>
      </c>
      <c r="L781" s="13" t="str">
        <f t="shared" ref="L781" si="4288">F783</f>
        <v>0</v>
      </c>
      <c r="M781" s="13" t="str">
        <f t="shared" ref="M781" si="4289">G783</f>
        <v>1</v>
      </c>
      <c r="N781" s="13" t="str">
        <f t="shared" ref="N781" si="4290">H783</f>
        <v>1</v>
      </c>
      <c r="O781" s="13" t="str">
        <f t="shared" ref="O781" si="4291">I783</f>
        <v>1</v>
      </c>
      <c r="P781" s="13" t="str">
        <f t="shared" ref="P781" si="4292">J783</f>
        <v>0</v>
      </c>
      <c r="Q781" s="13" t="str">
        <f t="shared" ref="Q781" si="4293">K783</f>
        <v>0</v>
      </c>
      <c r="R781" s="13" t="str">
        <f t="shared" ref="R781" si="4294">L783</f>
        <v>0</v>
      </c>
      <c r="S781" s="13" t="str">
        <f t="shared" ref="S781" si="4295">M783</f>
        <v>1</v>
      </c>
      <c r="T781" s="13" t="str">
        <f t="shared" ref="T781" si="4296">N783</f>
        <v>0</v>
      </c>
      <c r="U781" s="13" t="str">
        <f t="shared" ref="U781" si="4297">O783</f>
        <v>1</v>
      </c>
      <c r="V781" s="13" t="str">
        <f t="shared" ref="V781" si="4298">P783</f>
        <v>1</v>
      </c>
      <c r="W781" s="13" t="str">
        <f t="shared" ref="W781" si="4299">Q783</f>
        <v>1</v>
      </c>
      <c r="X781" s="13" t="str">
        <f t="shared" ref="X781" si="4300">R783</f>
        <v>1</v>
      </c>
      <c r="Y781" s="13" t="str">
        <f t="shared" ref="Y781" si="4301">S783</f>
        <v>1</v>
      </c>
      <c r="Z781" s="13" t="str">
        <f t="shared" ref="Z781" si="4302">T783</f>
        <v>0</v>
      </c>
      <c r="AA781" s="13" t="str">
        <f t="shared" ref="AA781" si="4303">U783</f>
        <v>1</v>
      </c>
      <c r="AB781" s="13" t="str">
        <f t="shared" ref="AB781" si="4304">V783</f>
        <v>0</v>
      </c>
      <c r="AC781" s="13" t="str">
        <f t="shared" ref="AC781" si="4305">W783</f>
        <v>1</v>
      </c>
      <c r="AD781" s="13" t="str">
        <f t="shared" ref="AD781" si="4306">X783</f>
        <v>0</v>
      </c>
      <c r="AE781" s="13" t="str">
        <f t="shared" ref="AE781" si="4307">Y783</f>
        <v>1</v>
      </c>
      <c r="AF781" s="13" t="str">
        <f>Z783</f>
        <v>1</v>
      </c>
      <c r="AG781" s="13" t="str">
        <f t="shared" ref="AG781" si="4308">AA783</f>
        <v>1</v>
      </c>
      <c r="AH781" s="13" t="str">
        <f t="shared" ref="AH781" si="4309">AB783</f>
        <v>0</v>
      </c>
      <c r="AI781" s="13" t="str">
        <f t="shared" ref="AI781" si="4310">AC783</f>
        <v>1</v>
      </c>
      <c r="AL781" s="16" t="s">
        <v>63</v>
      </c>
      <c r="AM781" s="20" t="str">
        <f>DEC2HEX(MOD(HEX2DEC(AM779)+HEX2DEC(AM780),2^32),8)</f>
        <v>DD84794A</v>
      </c>
    </row>
    <row r="782" spans="3:39" ht="15" customHeight="1" thickBot="1" x14ac:dyDescent="0.6">
      <c r="C782" s="17" t="s">
        <v>44</v>
      </c>
      <c r="D782" s="13" t="str">
        <f>MID($AM745,1,1)</f>
        <v>9</v>
      </c>
      <c r="H782" s="13" t="str">
        <f>MID($AM745,2,1)</f>
        <v>C</v>
      </c>
      <c r="L782" s="13" t="str">
        <f>MID($AM745,3,1)</f>
        <v>5</v>
      </c>
      <c r="P782" s="13" t="str">
        <f>MID($AM745,4,1)</f>
        <v>F</v>
      </c>
      <c r="T782" s="13" t="str">
        <f>MID($AM745,5,1)</f>
        <v>5</v>
      </c>
      <c r="X782" s="13" t="str">
        <f>MID($AM745,6,1)</f>
        <v>7</v>
      </c>
      <c r="AB782" s="13" t="str">
        <f>MID($AM745,7,1)</f>
        <v>5</v>
      </c>
      <c r="AF782" s="13" t="str">
        <f>MID($AM745,8,1)</f>
        <v>8</v>
      </c>
      <c r="AM782" s="14"/>
    </row>
    <row r="783" spans="3:39" ht="15" customHeight="1" thickBot="1" x14ac:dyDescent="0.5">
      <c r="C783" s="15" t="s">
        <v>45</v>
      </c>
      <c r="D783" s="13" t="str">
        <f>MID(DEC2BIN(HEX2DEC(D782),4),1,1)</f>
        <v>1</v>
      </c>
      <c r="E783" s="13" t="str">
        <f>MID(DEC2BIN(HEX2DEC(D782),4),2,1)</f>
        <v>0</v>
      </c>
      <c r="F783" s="13" t="str">
        <f>MID(DEC2BIN(HEX2DEC(D782),4),3,1)</f>
        <v>0</v>
      </c>
      <c r="G783" s="13" t="str">
        <f>MID(DEC2BIN(HEX2DEC(D782),4),4,1)</f>
        <v>1</v>
      </c>
      <c r="H783" s="13" t="str">
        <f>MID(DEC2BIN(HEX2DEC(H782),4),1,1)</f>
        <v>1</v>
      </c>
      <c r="I783" s="13" t="str">
        <f>MID(DEC2BIN(HEX2DEC(H782),4),2,1)</f>
        <v>1</v>
      </c>
      <c r="J783" s="13" t="str">
        <f>MID(DEC2BIN(HEX2DEC(H782),4),3,1)</f>
        <v>0</v>
      </c>
      <c r="K783" s="13" t="str">
        <f>MID(DEC2BIN(HEX2DEC(H782),4),4,1)</f>
        <v>0</v>
      </c>
      <c r="L783" s="13" t="str">
        <f>MID(DEC2BIN(HEX2DEC(L782),4),1,1)</f>
        <v>0</v>
      </c>
      <c r="M783" s="13" t="str">
        <f>MID(DEC2BIN(HEX2DEC(L782),4),2,1)</f>
        <v>1</v>
      </c>
      <c r="N783" s="13" t="str">
        <f>MID(DEC2BIN(HEX2DEC(L782),4),3,1)</f>
        <v>0</v>
      </c>
      <c r="O783" s="13" t="str">
        <f>MID(DEC2BIN(HEX2DEC(L782),4),4,1)</f>
        <v>1</v>
      </c>
      <c r="P783" s="13" t="str">
        <f>MID(DEC2BIN(HEX2DEC(P782),4),1,1)</f>
        <v>1</v>
      </c>
      <c r="Q783" s="13" t="str">
        <f>MID(DEC2BIN(HEX2DEC(P782),4),2,1)</f>
        <v>1</v>
      </c>
      <c r="R783" s="13" t="str">
        <f>MID(DEC2BIN(HEX2DEC(P782),4),3,1)</f>
        <v>1</v>
      </c>
      <c r="S783" s="13" t="str">
        <f>MID(DEC2BIN(HEX2DEC(P782),4),4,1)</f>
        <v>1</v>
      </c>
      <c r="T783" s="13" t="str">
        <f>MID(DEC2BIN(HEX2DEC(T782),4),1,1)</f>
        <v>0</v>
      </c>
      <c r="U783" s="13" t="str">
        <f>MID(DEC2BIN(HEX2DEC(T782),4),2,1)</f>
        <v>1</v>
      </c>
      <c r="V783" s="13" t="str">
        <f>MID(DEC2BIN(HEX2DEC(T782),4),3,1)</f>
        <v>0</v>
      </c>
      <c r="W783" s="13" t="str">
        <f>MID(DEC2BIN(HEX2DEC(T782),4),4,1)</f>
        <v>1</v>
      </c>
      <c r="X783" s="13" t="str">
        <f>MID(DEC2BIN(HEX2DEC(X782),4),1,1)</f>
        <v>0</v>
      </c>
      <c r="Y783" s="13" t="str">
        <f>MID(DEC2BIN(HEX2DEC(X782),4),2,1)</f>
        <v>1</v>
      </c>
      <c r="Z783" s="13" t="str">
        <f>MID(DEC2BIN(HEX2DEC(X782),4),3,1)</f>
        <v>1</v>
      </c>
      <c r="AA783" s="13" t="str">
        <f>MID(DEC2BIN(HEX2DEC(X782),4),4,1)</f>
        <v>1</v>
      </c>
      <c r="AB783" s="13" t="str">
        <f>MID(DEC2BIN(HEX2DEC(AB782),4),1,1)</f>
        <v>0</v>
      </c>
      <c r="AC783" s="13" t="str">
        <f>MID(DEC2BIN(HEX2DEC(AB782),4),2,1)</f>
        <v>1</v>
      </c>
      <c r="AD783" s="13" t="str">
        <f>MID(DEC2BIN(HEX2DEC(AB782),4),3,1)</f>
        <v>0</v>
      </c>
      <c r="AE783" s="13" t="str">
        <f>MID(DEC2BIN(HEX2DEC(AB782),4),4,1)</f>
        <v>1</v>
      </c>
      <c r="AF783" s="13" t="str">
        <f>MID(DEC2BIN(HEX2DEC(AF782),4),1,1)</f>
        <v>1</v>
      </c>
      <c r="AG783" s="13" t="str">
        <f>MID(DEC2BIN(HEX2DEC(AF782),4),2,1)</f>
        <v>0</v>
      </c>
      <c r="AH783" s="13" t="str">
        <f>MID(DEC2BIN(HEX2DEC(AF782),4),3,1)</f>
        <v>0</v>
      </c>
      <c r="AI783" s="13" t="str">
        <f>MID(DEC2BIN(HEX2DEC(AF782),4),4,1)</f>
        <v>0</v>
      </c>
      <c r="AL783" s="16" t="s">
        <v>65</v>
      </c>
      <c r="AM783" s="20" t="str">
        <f>CONCATENATE(D782,H782,L782,P782,T782,X782,AB782,AF782)</f>
        <v>9C5F5758</v>
      </c>
    </row>
    <row r="784" spans="3:39" ht="15" customHeight="1" thickBot="1" x14ac:dyDescent="0.6">
      <c r="C784" s="17" t="s">
        <v>46</v>
      </c>
      <c r="D784" s="13" t="str">
        <f>D746</f>
        <v>9</v>
      </c>
      <c r="H784" s="13" t="str">
        <f t="shared" ref="H784" si="4311">H746</f>
        <v>0</v>
      </c>
      <c r="L784" s="13" t="str">
        <f t="shared" ref="L784" si="4312">L746</f>
        <v>0</v>
      </c>
      <c r="P784" s="13" t="str">
        <f t="shared" ref="P784" si="4313">P746</f>
        <v>B</v>
      </c>
      <c r="T784" s="13" t="str">
        <f t="shared" ref="T784" si="4314">T746</f>
        <v>C</v>
      </c>
      <c r="X784" s="13" t="str">
        <f t="shared" ref="X784" si="4315">X746</f>
        <v>6</v>
      </c>
      <c r="AB784" s="13" t="str">
        <f t="shared" ref="AB784" si="4316">AB746</f>
        <v>4</v>
      </c>
      <c r="AF784" s="13" t="str">
        <f t="shared" ref="AF784" si="4317">AF746</f>
        <v>6</v>
      </c>
      <c r="AM784" s="14"/>
    </row>
    <row r="785" spans="1:39" ht="15" customHeight="1" thickBot="1" x14ac:dyDescent="0.5">
      <c r="C785" s="15" t="s">
        <v>47</v>
      </c>
      <c r="D785" s="13" t="str">
        <f>MID(DEC2BIN(HEX2DEC(D784),4),1,1)</f>
        <v>1</v>
      </c>
      <c r="E785" s="13" t="str">
        <f>MID(DEC2BIN(HEX2DEC(D784),4),2,1)</f>
        <v>0</v>
      </c>
      <c r="F785" s="13" t="str">
        <f>MID(DEC2BIN(HEX2DEC(D784),4),3,1)</f>
        <v>0</v>
      </c>
      <c r="G785" s="13" t="str">
        <f>MID(DEC2BIN(HEX2DEC(D784),4),4,1)</f>
        <v>1</v>
      </c>
      <c r="H785" s="13" t="str">
        <f>MID(DEC2BIN(HEX2DEC(H784),4),1,1)</f>
        <v>0</v>
      </c>
      <c r="I785" s="13" t="str">
        <f>MID(DEC2BIN(HEX2DEC(H784),4),2,1)</f>
        <v>0</v>
      </c>
      <c r="J785" s="13" t="str">
        <f>MID(DEC2BIN(HEX2DEC(H784),4),3,1)</f>
        <v>0</v>
      </c>
      <c r="K785" s="13" t="str">
        <f>MID(DEC2BIN(HEX2DEC(H784),4),4,1)</f>
        <v>0</v>
      </c>
      <c r="L785" s="13" t="str">
        <f>MID(DEC2BIN(HEX2DEC(L784),4),1,1)</f>
        <v>0</v>
      </c>
      <c r="M785" s="13" t="str">
        <f>MID(DEC2BIN(HEX2DEC(L784),4),2,1)</f>
        <v>0</v>
      </c>
      <c r="N785" s="13" t="str">
        <f>MID(DEC2BIN(HEX2DEC(L784),4),3,1)</f>
        <v>0</v>
      </c>
      <c r="O785" s="13" t="str">
        <f>MID(DEC2BIN(HEX2DEC(L784),4),4,1)</f>
        <v>0</v>
      </c>
      <c r="P785" s="13" t="str">
        <f>MID(DEC2BIN(HEX2DEC(P784),4),1,1)</f>
        <v>1</v>
      </c>
      <c r="Q785" s="13" t="str">
        <f>MID(DEC2BIN(HEX2DEC(P784),4),2,1)</f>
        <v>0</v>
      </c>
      <c r="R785" s="13" t="str">
        <f>MID(DEC2BIN(HEX2DEC(P784),4),3,1)</f>
        <v>1</v>
      </c>
      <c r="S785" s="13" t="str">
        <f>MID(DEC2BIN(HEX2DEC(P784),4),4,1)</f>
        <v>1</v>
      </c>
      <c r="T785" s="13" t="str">
        <f>MID(DEC2BIN(HEX2DEC(T784),4),1,1)</f>
        <v>1</v>
      </c>
      <c r="U785" s="13" t="str">
        <f>MID(DEC2BIN(HEX2DEC(T784),4),2,1)</f>
        <v>1</v>
      </c>
      <c r="V785" s="13" t="str">
        <f>MID(DEC2BIN(HEX2DEC(T784),4),3,1)</f>
        <v>0</v>
      </c>
      <c r="W785" s="13" t="str">
        <f>MID(DEC2BIN(HEX2DEC(T784),4),4,1)</f>
        <v>0</v>
      </c>
      <c r="X785" s="13" t="str">
        <f>MID(DEC2BIN(HEX2DEC(X784),4),1,1)</f>
        <v>0</v>
      </c>
      <c r="Y785" s="13" t="str">
        <f>MID(DEC2BIN(HEX2DEC(X784),4),2,1)</f>
        <v>1</v>
      </c>
      <c r="Z785" s="13" t="str">
        <f>MID(DEC2BIN(HEX2DEC(X784),4),3,1)</f>
        <v>1</v>
      </c>
      <c r="AA785" s="13" t="str">
        <f>MID(DEC2BIN(HEX2DEC(X784),4),4,1)</f>
        <v>0</v>
      </c>
      <c r="AB785" s="13" t="str">
        <f>MID(DEC2BIN(HEX2DEC(AB784),4),1,1)</f>
        <v>0</v>
      </c>
      <c r="AC785" s="13" t="str">
        <f>MID(DEC2BIN(HEX2DEC(AB784),4),2,1)</f>
        <v>1</v>
      </c>
      <c r="AD785" s="13" t="str">
        <f>MID(DEC2BIN(HEX2DEC(AB784),4),3,1)</f>
        <v>0</v>
      </c>
      <c r="AE785" s="13" t="str">
        <f>MID(DEC2BIN(HEX2DEC(AB784),4),4,1)</f>
        <v>0</v>
      </c>
      <c r="AF785" s="13" t="str">
        <f>MID(DEC2BIN(HEX2DEC(AF784),4),1,1)</f>
        <v>0</v>
      </c>
      <c r="AG785" s="13" t="str">
        <f>MID(DEC2BIN(HEX2DEC(AF784),4),2,1)</f>
        <v>1</v>
      </c>
      <c r="AH785" s="13" t="str">
        <f>MID(DEC2BIN(HEX2DEC(AF784),4),3,1)</f>
        <v>1</v>
      </c>
      <c r="AI785" s="13" t="str">
        <f>MID(DEC2BIN(HEX2DEC(AF784),4),4,1)</f>
        <v>0</v>
      </c>
      <c r="AL785" s="16" t="s">
        <v>66</v>
      </c>
      <c r="AM785" s="20" t="str">
        <f>CONCATENATE(D784,H784,L784,P784,T784,X784,AB784,AF784)</f>
        <v>900BC646</v>
      </c>
    </row>
    <row r="786" spans="1:39" ht="15" customHeight="1" thickBot="1" x14ac:dyDescent="0.6">
      <c r="C786" s="17" t="s">
        <v>48</v>
      </c>
      <c r="D786" s="13" t="str">
        <f>D748</f>
        <v>0</v>
      </c>
      <c r="H786" s="13" t="str">
        <f t="shared" ref="H786" si="4318">H748</f>
        <v>5</v>
      </c>
      <c r="L786" s="13" t="str">
        <f t="shared" ref="L786" si="4319">L748</f>
        <v>B</v>
      </c>
      <c r="P786" s="13" t="str">
        <f t="shared" ref="P786" si="4320">P748</f>
        <v>9</v>
      </c>
      <c r="T786" s="13" t="str">
        <f t="shared" ref="T786" si="4321">T748</f>
        <v>C</v>
      </c>
      <c r="X786" s="13" t="str">
        <f t="shared" ref="X786" si="4322">X748</f>
        <v>D</v>
      </c>
      <c r="AB786" s="13" t="str">
        <f t="shared" ref="AB786" si="4323">AB748</f>
        <v>3</v>
      </c>
      <c r="AF786" s="13" t="str">
        <f t="shared" ref="AF786" si="4324">AF748</f>
        <v>1</v>
      </c>
      <c r="AM786" s="14"/>
    </row>
    <row r="787" spans="1:39" ht="15" customHeight="1" thickBot="1" x14ac:dyDescent="0.5">
      <c r="C787" s="15" t="s">
        <v>49</v>
      </c>
      <c r="D787" s="13" t="str">
        <f>MID(DEC2BIN(HEX2DEC(D786),4),1,1)</f>
        <v>0</v>
      </c>
      <c r="E787" s="13" t="str">
        <f>MID(DEC2BIN(HEX2DEC(D786),4),2,1)</f>
        <v>0</v>
      </c>
      <c r="F787" s="13" t="str">
        <f>MID(DEC2BIN(HEX2DEC(D786),4),3,1)</f>
        <v>0</v>
      </c>
      <c r="G787" s="13" t="str">
        <f>MID(DEC2BIN(HEX2DEC(D786),4),4,1)</f>
        <v>0</v>
      </c>
      <c r="H787" s="13" t="str">
        <f>MID(DEC2BIN(HEX2DEC(H786),4),1,1)</f>
        <v>0</v>
      </c>
      <c r="I787" s="13" t="str">
        <f>MID(DEC2BIN(HEX2DEC(H786),4),2,1)</f>
        <v>1</v>
      </c>
      <c r="J787" s="13" t="str">
        <f>MID(DEC2BIN(HEX2DEC(H786),4),3,1)</f>
        <v>0</v>
      </c>
      <c r="K787" s="13" t="str">
        <f>MID(DEC2BIN(HEX2DEC(H786),4),4,1)</f>
        <v>1</v>
      </c>
      <c r="L787" s="13" t="str">
        <f>MID(DEC2BIN(HEX2DEC(L786),4),1,1)</f>
        <v>1</v>
      </c>
      <c r="M787" s="13" t="str">
        <f>MID(DEC2BIN(HEX2DEC(L786),4),2,1)</f>
        <v>0</v>
      </c>
      <c r="N787" s="13" t="str">
        <f>MID(DEC2BIN(HEX2DEC(L786),4),3,1)</f>
        <v>1</v>
      </c>
      <c r="O787" s="13" t="str">
        <f>MID(DEC2BIN(HEX2DEC(L786),4),4,1)</f>
        <v>1</v>
      </c>
      <c r="P787" s="13" t="str">
        <f>MID(DEC2BIN(HEX2DEC(P786),4),1,1)</f>
        <v>1</v>
      </c>
      <c r="Q787" s="13" t="str">
        <f>MID(DEC2BIN(HEX2DEC(P786),4),2,1)</f>
        <v>0</v>
      </c>
      <c r="R787" s="13" t="str">
        <f>MID(DEC2BIN(HEX2DEC(P786),4),3,1)</f>
        <v>0</v>
      </c>
      <c r="S787" s="13" t="str">
        <f>MID(DEC2BIN(HEX2DEC(P786),4),4,1)</f>
        <v>1</v>
      </c>
      <c r="T787" s="13" t="str">
        <f>MID(DEC2BIN(HEX2DEC(T786),4),1,1)</f>
        <v>1</v>
      </c>
      <c r="U787" s="13" t="str">
        <f>MID(DEC2BIN(HEX2DEC(T786),4),2,1)</f>
        <v>1</v>
      </c>
      <c r="V787" s="13" t="str">
        <f>MID(DEC2BIN(HEX2DEC(T786),4),3,1)</f>
        <v>0</v>
      </c>
      <c r="W787" s="13" t="str">
        <f>MID(DEC2BIN(HEX2DEC(T786),4),4,1)</f>
        <v>0</v>
      </c>
      <c r="X787" s="13" t="str">
        <f>MID(DEC2BIN(HEX2DEC(X786),4),1,1)</f>
        <v>1</v>
      </c>
      <c r="Y787" s="13" t="str">
        <f>MID(DEC2BIN(HEX2DEC(X786),4),2,1)</f>
        <v>1</v>
      </c>
      <c r="Z787" s="13" t="str">
        <f>MID(DEC2BIN(HEX2DEC(X786),4),3,1)</f>
        <v>0</v>
      </c>
      <c r="AA787" s="13" t="str">
        <f>MID(DEC2BIN(HEX2DEC(X786),4),4,1)</f>
        <v>1</v>
      </c>
      <c r="AB787" s="13" t="str">
        <f>MID(DEC2BIN(HEX2DEC(AB786),4),1,1)</f>
        <v>0</v>
      </c>
      <c r="AC787" s="13" t="str">
        <f>MID(DEC2BIN(HEX2DEC(AB786),4),2,1)</f>
        <v>0</v>
      </c>
      <c r="AD787" s="13" t="str">
        <f>MID(DEC2BIN(HEX2DEC(AB786),4),3,1)</f>
        <v>1</v>
      </c>
      <c r="AE787" s="13" t="str">
        <f>MID(DEC2BIN(HEX2DEC(AB786),4),4,1)</f>
        <v>1</v>
      </c>
      <c r="AF787" s="13" t="str">
        <f>MID(DEC2BIN(HEX2DEC(AF786),4),1,1)</f>
        <v>0</v>
      </c>
      <c r="AG787" s="13" t="str">
        <f>MID(DEC2BIN(HEX2DEC(AF786),4),2,1)</f>
        <v>0</v>
      </c>
      <c r="AH787" s="13" t="str">
        <f>MID(DEC2BIN(HEX2DEC(AF786),4),3,1)</f>
        <v>0</v>
      </c>
      <c r="AI787" s="13" t="str">
        <f>MID(DEC2BIN(HEX2DEC(AF786),4),4,1)</f>
        <v>1</v>
      </c>
      <c r="AL787" s="16" t="s">
        <v>55</v>
      </c>
      <c r="AM787" s="20" t="str">
        <f>CONCATENATE(D786,H786,L786,P786,T786,X786,AB786,AF786)</f>
        <v>05B9CD31</v>
      </c>
    </row>
    <row r="788" spans="1:39" ht="15" customHeight="1" x14ac:dyDescent="0.45">
      <c r="C788" s="15" t="s">
        <v>50</v>
      </c>
      <c r="D788" s="13" t="str">
        <f>IF(VALUE(D783)=1,D785,D787)</f>
        <v>1</v>
      </c>
      <c r="E788" s="13" t="str">
        <f t="shared" ref="E788:AI788" si="4325">IF(VALUE(E783)=1,E785,E787)</f>
        <v>0</v>
      </c>
      <c r="F788" s="13" t="str">
        <f t="shared" si="4325"/>
        <v>0</v>
      </c>
      <c r="G788" s="13" t="str">
        <f t="shared" si="4325"/>
        <v>1</v>
      </c>
      <c r="H788" s="13" t="str">
        <f t="shared" si="4325"/>
        <v>0</v>
      </c>
      <c r="I788" s="13" t="str">
        <f t="shared" si="4325"/>
        <v>0</v>
      </c>
      <c r="J788" s="13" t="str">
        <f t="shared" si="4325"/>
        <v>0</v>
      </c>
      <c r="K788" s="13" t="str">
        <f t="shared" si="4325"/>
        <v>1</v>
      </c>
      <c r="L788" s="13" t="str">
        <f t="shared" si="4325"/>
        <v>1</v>
      </c>
      <c r="M788" s="13" t="str">
        <f t="shared" si="4325"/>
        <v>0</v>
      </c>
      <c r="N788" s="13" t="str">
        <f t="shared" si="4325"/>
        <v>1</v>
      </c>
      <c r="O788" s="13" t="str">
        <f t="shared" si="4325"/>
        <v>0</v>
      </c>
      <c r="P788" s="13" t="str">
        <f t="shared" si="4325"/>
        <v>1</v>
      </c>
      <c r="Q788" s="13" t="str">
        <f t="shared" si="4325"/>
        <v>0</v>
      </c>
      <c r="R788" s="13" t="str">
        <f t="shared" si="4325"/>
        <v>1</v>
      </c>
      <c r="S788" s="13" t="str">
        <f t="shared" si="4325"/>
        <v>1</v>
      </c>
      <c r="T788" s="13" t="str">
        <f t="shared" si="4325"/>
        <v>1</v>
      </c>
      <c r="U788" s="13" t="str">
        <f t="shared" si="4325"/>
        <v>1</v>
      </c>
      <c r="V788" s="13" t="str">
        <f t="shared" si="4325"/>
        <v>0</v>
      </c>
      <c r="W788" s="13" t="str">
        <f t="shared" si="4325"/>
        <v>0</v>
      </c>
      <c r="X788" s="13" t="str">
        <f t="shared" si="4325"/>
        <v>1</v>
      </c>
      <c r="Y788" s="13" t="str">
        <f t="shared" si="4325"/>
        <v>1</v>
      </c>
      <c r="Z788" s="13" t="str">
        <f t="shared" si="4325"/>
        <v>1</v>
      </c>
      <c r="AA788" s="13" t="str">
        <f t="shared" si="4325"/>
        <v>0</v>
      </c>
      <c r="AB788" s="13" t="str">
        <f t="shared" si="4325"/>
        <v>0</v>
      </c>
      <c r="AC788" s="13" t="str">
        <f t="shared" si="4325"/>
        <v>1</v>
      </c>
      <c r="AD788" s="13" t="str">
        <f t="shared" si="4325"/>
        <v>1</v>
      </c>
      <c r="AE788" s="13" t="str">
        <f t="shared" si="4325"/>
        <v>0</v>
      </c>
      <c r="AF788" s="13" t="str">
        <f t="shared" si="4325"/>
        <v>0</v>
      </c>
      <c r="AG788" s="13" t="str">
        <f t="shared" si="4325"/>
        <v>0</v>
      </c>
      <c r="AH788" s="13" t="str">
        <f t="shared" si="4325"/>
        <v>0</v>
      </c>
      <c r="AI788" s="13" t="str">
        <f t="shared" si="4325"/>
        <v>1</v>
      </c>
    </row>
    <row r="789" spans="1:39" ht="15" customHeight="1" x14ac:dyDescent="0.45">
      <c r="C789" s="15" t="s">
        <v>51</v>
      </c>
      <c r="D789" s="13" t="str">
        <f>BIN2HEX(CONCATENATE(D788,E788,F788,G788))</f>
        <v>9</v>
      </c>
      <c r="H789" s="13" t="str">
        <f>BIN2HEX(CONCATENATE(H788,I788,J788,K788))</f>
        <v>1</v>
      </c>
      <c r="L789" s="13" t="str">
        <f>BIN2HEX(CONCATENATE(L788,M788,N788,O788))</f>
        <v>A</v>
      </c>
      <c r="P789" s="13" t="str">
        <f>BIN2HEX(CONCATENATE(P788,Q788,R788,S788))</f>
        <v>B</v>
      </c>
      <c r="T789" s="13" t="str">
        <f>BIN2HEX(CONCATENATE(T788,U788,V788,W788))</f>
        <v>C</v>
      </c>
      <c r="X789" s="13" t="str">
        <f>BIN2HEX(CONCATENATE(X788,Y788,Z788,AA788))</f>
        <v>E</v>
      </c>
      <c r="AB789" s="13" t="str">
        <f>BIN2HEX(CONCATENATE(AB788,AC788,AD788,AE788))</f>
        <v>6</v>
      </c>
      <c r="AF789" s="13" t="str">
        <f>BIN2HEX(CONCATENATE(AF788,AG788,AH788,AI788))</f>
        <v>1</v>
      </c>
    </row>
    <row r="790" spans="1:39" ht="15" customHeight="1" x14ac:dyDescent="0.55000000000000004">
      <c r="C790" s="17" t="s">
        <v>52</v>
      </c>
      <c r="D790" s="13" t="str">
        <f>D750</f>
        <v>4</v>
      </c>
      <c r="H790" s="13" t="str">
        <f t="shared" ref="H790" si="4326">H750</f>
        <v>7</v>
      </c>
      <c r="L790" s="13" t="str">
        <f t="shared" ref="L790" si="4327">L750</f>
        <v>A</v>
      </c>
      <c r="P790" s="13" t="str">
        <f t="shared" ref="P790" si="4328">P750</f>
        <v>B</v>
      </c>
      <c r="T790" s="13" t="str">
        <f t="shared" ref="T790" si="4329">T750</f>
        <v>6</v>
      </c>
      <c r="X790" s="13" t="str">
        <f t="shared" ref="X790" si="4330">X750</f>
        <v>2</v>
      </c>
      <c r="AB790" s="13" t="str">
        <f t="shared" ref="AB790" si="4331">AB750</f>
        <v>C</v>
      </c>
      <c r="AF790" s="13" t="str">
        <f t="shared" ref="AF790" si="4332">AF750</f>
        <v>0</v>
      </c>
    </row>
    <row r="791" spans="1:39" ht="15" customHeight="1" x14ac:dyDescent="0.45">
      <c r="D791" s="13" t="str">
        <f>MID(DEC2BIN(HEX2DEC(D790),4),1,1)</f>
        <v>0</v>
      </c>
      <c r="E791" s="13" t="str">
        <f>MID(DEC2BIN(HEX2DEC(D790),4),2,1)</f>
        <v>1</v>
      </c>
      <c r="F791" s="13" t="str">
        <f>MID(DEC2BIN(HEX2DEC(D790),4),3,1)</f>
        <v>0</v>
      </c>
      <c r="G791" s="13" t="str">
        <f>MID(DEC2BIN(HEX2DEC(D790),4),4,1)</f>
        <v>0</v>
      </c>
      <c r="H791" s="13" t="str">
        <f>MID(DEC2BIN(HEX2DEC(H790),4),1,1)</f>
        <v>0</v>
      </c>
      <c r="I791" s="13" t="str">
        <f>MID(DEC2BIN(HEX2DEC(H790),4),2,1)</f>
        <v>1</v>
      </c>
      <c r="J791" s="13" t="str">
        <f>MID(DEC2BIN(HEX2DEC(H790),4),3,1)</f>
        <v>1</v>
      </c>
      <c r="K791" s="13" t="str">
        <f>MID(DEC2BIN(HEX2DEC(H790),4),4,1)</f>
        <v>1</v>
      </c>
      <c r="L791" s="13" t="str">
        <f>MID(DEC2BIN(HEX2DEC(L790),4),1,1)</f>
        <v>1</v>
      </c>
      <c r="M791" s="13" t="str">
        <f>MID(DEC2BIN(HEX2DEC(L790),4),2,1)</f>
        <v>0</v>
      </c>
      <c r="N791" s="13" t="str">
        <f>MID(DEC2BIN(HEX2DEC(L790),4),3,1)</f>
        <v>1</v>
      </c>
      <c r="O791" s="13" t="str">
        <f>MID(DEC2BIN(HEX2DEC(L790),4),4,1)</f>
        <v>0</v>
      </c>
      <c r="P791" s="13" t="str">
        <f>MID(DEC2BIN(HEX2DEC(P790),4),1,1)</f>
        <v>1</v>
      </c>
      <c r="Q791" s="13" t="str">
        <f>MID(DEC2BIN(HEX2DEC(P790),4),2,1)</f>
        <v>0</v>
      </c>
      <c r="R791" s="13" t="str">
        <f>MID(DEC2BIN(HEX2DEC(P790),4),3,1)</f>
        <v>1</v>
      </c>
      <c r="S791" s="13" t="str">
        <f>MID(DEC2BIN(HEX2DEC(P790),4),4,1)</f>
        <v>1</v>
      </c>
      <c r="T791" s="13" t="str">
        <f>MID(DEC2BIN(HEX2DEC(T790),4),1,1)</f>
        <v>0</v>
      </c>
      <c r="U791" s="13" t="str">
        <f>MID(DEC2BIN(HEX2DEC(T790),4),2,1)</f>
        <v>1</v>
      </c>
      <c r="V791" s="13" t="str">
        <f>MID(DEC2BIN(HEX2DEC(T790),4),3,1)</f>
        <v>1</v>
      </c>
      <c r="W791" s="13" t="str">
        <f>MID(DEC2BIN(HEX2DEC(T790),4),4,1)</f>
        <v>0</v>
      </c>
      <c r="X791" s="13" t="str">
        <f>MID(DEC2BIN(HEX2DEC(X790),4),1,1)</f>
        <v>0</v>
      </c>
      <c r="Y791" s="13" t="str">
        <f>MID(DEC2BIN(HEX2DEC(X790),4),2,1)</f>
        <v>0</v>
      </c>
      <c r="Z791" s="13" t="str">
        <f>MID(DEC2BIN(HEX2DEC(X790),4),3,1)</f>
        <v>1</v>
      </c>
      <c r="AA791" s="13" t="str">
        <f>MID(DEC2BIN(HEX2DEC(X790),4),4,1)</f>
        <v>0</v>
      </c>
      <c r="AB791" s="13" t="str">
        <f>MID(DEC2BIN(HEX2DEC(AB790),4),1,1)</f>
        <v>1</v>
      </c>
      <c r="AC791" s="13" t="str">
        <f>MID(DEC2BIN(HEX2DEC(AB790),4),2,1)</f>
        <v>1</v>
      </c>
      <c r="AD791" s="13" t="str">
        <f>MID(DEC2BIN(HEX2DEC(AB790),4),3,1)</f>
        <v>0</v>
      </c>
      <c r="AE791" s="13" t="str">
        <f>MID(DEC2BIN(HEX2DEC(AB790),4),4,1)</f>
        <v>0</v>
      </c>
      <c r="AF791" s="13" t="str">
        <f>MID(DEC2BIN(HEX2DEC(AF790),4),1,1)</f>
        <v>0</v>
      </c>
      <c r="AG791" s="13" t="str">
        <f>MID(DEC2BIN(HEX2DEC(AF790),4),2,1)</f>
        <v>0</v>
      </c>
      <c r="AH791" s="13" t="str">
        <f>MID(DEC2BIN(HEX2DEC(AF790),4),3,1)</f>
        <v>0</v>
      </c>
      <c r="AI791" s="13" t="str">
        <f>MID(DEC2BIN(HEX2DEC(AF790),4),4,1)</f>
        <v>0</v>
      </c>
    </row>
    <row r="792" spans="1:39" ht="15" customHeight="1" x14ac:dyDescent="0.45">
      <c r="A792" s="23"/>
      <c r="B792" s="23"/>
      <c r="C792" s="23"/>
      <c r="D792" s="23"/>
      <c r="E792" s="23"/>
      <c r="F792" s="23"/>
      <c r="G792" s="23"/>
      <c r="H792" s="23"/>
      <c r="I792" s="23"/>
      <c r="J792" s="23"/>
      <c r="K792" s="23"/>
      <c r="L792" s="23"/>
      <c r="M792" s="23"/>
      <c r="N792" s="23"/>
      <c r="O792" s="23"/>
      <c r="P792" s="23"/>
      <c r="Q792" s="23"/>
      <c r="R792" s="23"/>
      <c r="S792" s="23"/>
      <c r="T792" s="23"/>
      <c r="U792" s="23"/>
      <c r="V792" s="23"/>
      <c r="W792" s="23"/>
      <c r="X792" s="23"/>
      <c r="Y792" s="23"/>
      <c r="Z792" s="23"/>
      <c r="AA792" s="23"/>
      <c r="AB792" s="23"/>
      <c r="AC792" s="23"/>
      <c r="AD792" s="23"/>
      <c r="AE792" s="23"/>
      <c r="AF792" s="23"/>
      <c r="AG792" s="23"/>
      <c r="AH792" s="23"/>
      <c r="AI792" s="23"/>
      <c r="AJ792" s="23"/>
      <c r="AK792" s="23"/>
      <c r="AL792" s="23"/>
      <c r="AM792" s="23"/>
    </row>
    <row r="794" spans="1:39" ht="15" customHeight="1" x14ac:dyDescent="0.5">
      <c r="C794" s="12" t="s">
        <v>35</v>
      </c>
      <c r="D794" s="13">
        <f>D758+1</f>
        <v>23</v>
      </c>
    </row>
    <row r="796" spans="1:39" ht="15" customHeight="1" x14ac:dyDescent="0.45">
      <c r="C796" s="14" t="s">
        <v>31</v>
      </c>
      <c r="D796" s="13" t="str">
        <f>BIN2HEX(CONCATENATE(D797,E797,F797,G797))</f>
        <v>0</v>
      </c>
      <c r="H796" s="13" t="str">
        <f>BIN2HEX(CONCATENATE(H797,I797,J797,K797))</f>
        <v>8</v>
      </c>
      <c r="L796" s="13" t="str">
        <f>BIN2HEX(CONCATENATE(L797,M797,N797,O797))</f>
        <v>4</v>
      </c>
      <c r="P796" s="13" t="str">
        <f>BIN2HEX(CONCATENATE(P797,Q797,R797,S797))</f>
        <v>6</v>
      </c>
      <c r="T796" s="13" t="str">
        <f>BIN2HEX(CONCATENATE(T797,U797,V797,W797))</f>
        <v>2</v>
      </c>
      <c r="X796" s="13" t="str">
        <f>BIN2HEX(CONCATENATE(X797,Y797,Z797,AA797))</f>
        <v>C</v>
      </c>
      <c r="AB796" s="13" t="str">
        <f>BIN2HEX(CONCATENATE(AB797,AC797,AD797,AE797))</f>
        <v>B</v>
      </c>
      <c r="AF796" s="13" t="str">
        <f>BIN2HEX(CONCATENATE(AF797,AG797,AH797,AI797))</f>
        <v>0</v>
      </c>
    </row>
    <row r="797" spans="1:39" ht="15" customHeight="1" x14ac:dyDescent="0.45">
      <c r="C797" s="14" t="s">
        <v>36</v>
      </c>
      <c r="D797" s="13">
        <f>IF(ISEVEN(D798+D799+D800),0,1)</f>
        <v>0</v>
      </c>
      <c r="E797" s="13">
        <f t="shared" ref="E797:AI797" si="4333">IF(ISEVEN(E798+E799+E800),0,1)</f>
        <v>0</v>
      </c>
      <c r="F797" s="13">
        <f t="shared" si="4333"/>
        <v>0</v>
      </c>
      <c r="G797" s="13">
        <f t="shared" si="4333"/>
        <v>0</v>
      </c>
      <c r="H797" s="13">
        <f t="shared" si="4333"/>
        <v>1</v>
      </c>
      <c r="I797" s="13">
        <f t="shared" si="4333"/>
        <v>0</v>
      </c>
      <c r="J797" s="13">
        <f t="shared" si="4333"/>
        <v>0</v>
      </c>
      <c r="K797" s="13">
        <f t="shared" si="4333"/>
        <v>0</v>
      </c>
      <c r="L797" s="13">
        <f t="shared" si="4333"/>
        <v>0</v>
      </c>
      <c r="M797" s="13">
        <f t="shared" si="4333"/>
        <v>1</v>
      </c>
      <c r="N797" s="13">
        <f t="shared" si="4333"/>
        <v>0</v>
      </c>
      <c r="O797" s="13">
        <f t="shared" si="4333"/>
        <v>0</v>
      </c>
      <c r="P797" s="13">
        <f t="shared" si="4333"/>
        <v>0</v>
      </c>
      <c r="Q797" s="13">
        <f t="shared" si="4333"/>
        <v>1</v>
      </c>
      <c r="R797" s="13">
        <f t="shared" si="4333"/>
        <v>1</v>
      </c>
      <c r="S797" s="13">
        <f t="shared" si="4333"/>
        <v>0</v>
      </c>
      <c r="T797" s="13">
        <f t="shared" si="4333"/>
        <v>0</v>
      </c>
      <c r="U797" s="13">
        <f t="shared" si="4333"/>
        <v>0</v>
      </c>
      <c r="V797" s="13">
        <f t="shared" si="4333"/>
        <v>1</v>
      </c>
      <c r="W797" s="13">
        <f t="shared" si="4333"/>
        <v>0</v>
      </c>
      <c r="X797" s="13">
        <f t="shared" si="4333"/>
        <v>1</v>
      </c>
      <c r="Y797" s="13">
        <f t="shared" si="4333"/>
        <v>1</v>
      </c>
      <c r="Z797" s="13">
        <f t="shared" si="4333"/>
        <v>0</v>
      </c>
      <c r="AA797" s="13">
        <f t="shared" si="4333"/>
        <v>0</v>
      </c>
      <c r="AB797" s="13">
        <f t="shared" si="4333"/>
        <v>1</v>
      </c>
      <c r="AC797" s="13">
        <f t="shared" si="4333"/>
        <v>0</v>
      </c>
      <c r="AD797" s="13">
        <f t="shared" si="4333"/>
        <v>1</v>
      </c>
      <c r="AE797" s="13">
        <f t="shared" si="4333"/>
        <v>1</v>
      </c>
      <c r="AF797" s="13">
        <f t="shared" si="4333"/>
        <v>0</v>
      </c>
      <c r="AG797" s="13">
        <f t="shared" si="4333"/>
        <v>0</v>
      </c>
      <c r="AH797" s="13">
        <f t="shared" si="4333"/>
        <v>0</v>
      </c>
      <c r="AI797" s="13">
        <f t="shared" si="4333"/>
        <v>0</v>
      </c>
      <c r="AL797" s="13" t="s">
        <v>53</v>
      </c>
      <c r="AM797" s="14" t="str">
        <f>VLOOKUP('הכנה ל- SHA-256 #2'!$U$24,'הכנה ל- SHA-256 #2'!$U$24:$CG$24,1+'SHA-256 Algorithm #2'!D794,)</f>
        <v>85D2E428</v>
      </c>
    </row>
    <row r="798" spans="1:39" ht="15" customHeight="1" x14ac:dyDescent="0.45">
      <c r="C798" s="14" t="s">
        <v>32</v>
      </c>
      <c r="D798" s="13" t="str">
        <f>N802</f>
        <v>0</v>
      </c>
      <c r="E798" s="13" t="str">
        <f t="shared" ref="E798" si="4334">O802</f>
        <v>0</v>
      </c>
      <c r="F798" s="13" t="str">
        <f t="shared" ref="F798" si="4335">P802</f>
        <v>0</v>
      </c>
      <c r="G798" s="13" t="str">
        <f t="shared" ref="G798" si="4336">Q802</f>
        <v>0</v>
      </c>
      <c r="H798" s="13" t="str">
        <f t="shared" ref="H798" si="4337">R802</f>
        <v>1</v>
      </c>
      <c r="I798" s="13" t="str">
        <f t="shared" ref="I798" si="4338">S802</f>
        <v>0</v>
      </c>
      <c r="J798" s="13" t="str">
        <f t="shared" ref="J798" si="4339">T802</f>
        <v>1</v>
      </c>
      <c r="K798" s="13" t="str">
        <f t="shared" ref="K798" si="4340">U802</f>
        <v>1</v>
      </c>
      <c r="L798" s="13" t="str">
        <f t="shared" ref="L798" si="4341">V802</f>
        <v>0</v>
      </c>
      <c r="M798" s="13" t="str">
        <f t="shared" ref="M798" si="4342">W802</f>
        <v>1</v>
      </c>
      <c r="N798" s="13" t="str">
        <f t="shared" ref="N798" si="4343">X802</f>
        <v>1</v>
      </c>
      <c r="O798" s="13" t="str">
        <f t="shared" ref="O798" si="4344">Y802</f>
        <v>1</v>
      </c>
      <c r="P798" s="13" t="str">
        <f t="shared" ref="P798" si="4345">Z802</f>
        <v>1</v>
      </c>
      <c r="Q798" s="13" t="str">
        <f t="shared" ref="Q798" si="4346">AA802</f>
        <v>0</v>
      </c>
      <c r="R798" s="13" t="str">
        <f t="shared" ref="R798" si="4347">AB802</f>
        <v>0</v>
      </c>
      <c r="S798" s="13" t="str">
        <f t="shared" ref="S798" si="4348">AC802</f>
        <v>0</v>
      </c>
      <c r="T798" s="13" t="str">
        <f t="shared" ref="T798" si="4349">AD802</f>
        <v>1</v>
      </c>
      <c r="U798" s="13" t="str">
        <f t="shared" ref="U798" si="4350">AE802</f>
        <v>1</v>
      </c>
      <c r="V798" s="13" t="str">
        <f t="shared" ref="V798" si="4351">AF802</f>
        <v>0</v>
      </c>
      <c r="W798" s="13" t="str">
        <f t="shared" ref="W798" si="4352">AG802</f>
        <v>0</v>
      </c>
      <c r="X798" s="13" t="str">
        <f t="shared" ref="X798" si="4353">AH802</f>
        <v>1</v>
      </c>
      <c r="Y798" s="13" t="str">
        <f t="shared" ref="Y798" si="4354">AI802</f>
        <v>1</v>
      </c>
      <c r="Z798" s="13" t="str">
        <f>D802</f>
        <v>1</v>
      </c>
      <c r="AA798" s="13" t="str">
        <f t="shared" ref="AA798" si="4355">E802</f>
        <v>1</v>
      </c>
      <c r="AB798" s="13" t="str">
        <f t="shared" ref="AB798" si="4356">F802</f>
        <v>0</v>
      </c>
      <c r="AC798" s="13" t="str">
        <f t="shared" ref="AC798" si="4357">G802</f>
        <v>0</v>
      </c>
      <c r="AD798" s="13" t="str">
        <f t="shared" ref="AD798" si="4358">H802</f>
        <v>1</v>
      </c>
      <c r="AE798" s="13" t="str">
        <f t="shared" ref="AE798" si="4359">I802</f>
        <v>0</v>
      </c>
      <c r="AF798" s="13" t="str">
        <f t="shared" ref="AF798" si="4360">J802</f>
        <v>1</v>
      </c>
      <c r="AG798" s="13" t="str">
        <f t="shared" ref="AG798" si="4361">K802</f>
        <v>0</v>
      </c>
      <c r="AH798" s="13" t="str">
        <f t="shared" ref="AH798" si="4362">L802</f>
        <v>1</v>
      </c>
      <c r="AI798" s="13" t="str">
        <f t="shared" ref="AI798" si="4363">M802</f>
        <v>0</v>
      </c>
      <c r="AL798" s="14" t="s">
        <v>54</v>
      </c>
      <c r="AM798" s="14" t="str">
        <f>HLOOKUP('הכנה ל- SHA-256 #1'!$Q$5,'הכנה ל- SHA-256 #1'!$Q$5:$Q$69,1+'SHA-256 Algorithm #2'!D794,FALSE)</f>
        <v>5CB0A9DC</v>
      </c>
    </row>
    <row r="799" spans="1:39" ht="15" customHeight="1" x14ac:dyDescent="0.45">
      <c r="C799" s="14" t="s">
        <v>33</v>
      </c>
      <c r="D799" s="13" t="str">
        <f>W802</f>
        <v>1</v>
      </c>
      <c r="E799" s="13" t="str">
        <f t="shared" ref="E799" si="4364">X802</f>
        <v>1</v>
      </c>
      <c r="F799" s="13" t="str">
        <f t="shared" ref="F799" si="4365">Y802</f>
        <v>1</v>
      </c>
      <c r="G799" s="13" t="str">
        <f t="shared" ref="G799" si="4366">Z802</f>
        <v>1</v>
      </c>
      <c r="H799" s="13" t="str">
        <f t="shared" ref="H799" si="4367">AA802</f>
        <v>0</v>
      </c>
      <c r="I799" s="13" t="str">
        <f t="shared" ref="I799" si="4368">AB802</f>
        <v>0</v>
      </c>
      <c r="J799" s="13" t="str">
        <f t="shared" ref="J799" si="4369">AC802</f>
        <v>0</v>
      </c>
      <c r="K799" s="13" t="str">
        <f t="shared" ref="K799" si="4370">AD802</f>
        <v>1</v>
      </c>
      <c r="L799" s="13" t="str">
        <f t="shared" ref="L799" si="4371">AE802</f>
        <v>1</v>
      </c>
      <c r="M799" s="13" t="str">
        <f t="shared" ref="M799" si="4372">AF802</f>
        <v>0</v>
      </c>
      <c r="N799" s="13" t="str">
        <f t="shared" ref="N799" si="4373">AG802</f>
        <v>0</v>
      </c>
      <c r="O799" s="13" t="str">
        <f t="shared" ref="O799" si="4374">AH802</f>
        <v>1</v>
      </c>
      <c r="P799" s="13" t="str">
        <f t="shared" ref="P799" si="4375">AI802</f>
        <v>1</v>
      </c>
      <c r="Q799" s="13" t="str">
        <f>D802</f>
        <v>1</v>
      </c>
      <c r="R799" s="13" t="str">
        <f t="shared" ref="R799" si="4376">E802</f>
        <v>1</v>
      </c>
      <c r="S799" s="13" t="str">
        <f t="shared" ref="S799" si="4377">F802</f>
        <v>0</v>
      </c>
      <c r="T799" s="13" t="str">
        <f t="shared" ref="T799" si="4378">G802</f>
        <v>0</v>
      </c>
      <c r="U799" s="13" t="str">
        <f t="shared" ref="U799" si="4379">H802</f>
        <v>1</v>
      </c>
      <c r="V799" s="13" t="str">
        <f t="shared" ref="V799" si="4380">I802</f>
        <v>0</v>
      </c>
      <c r="W799" s="13" t="str">
        <f t="shared" ref="W799" si="4381">J802</f>
        <v>1</v>
      </c>
      <c r="X799" s="13" t="str">
        <f t="shared" ref="X799" si="4382">K802</f>
        <v>0</v>
      </c>
      <c r="Y799" s="13" t="str">
        <f t="shared" ref="Y799" si="4383">L802</f>
        <v>1</v>
      </c>
      <c r="Z799" s="13" t="str">
        <f t="shared" ref="Z799" si="4384">M802</f>
        <v>0</v>
      </c>
      <c r="AA799" s="13" t="str">
        <f t="shared" ref="AA799" si="4385">N802</f>
        <v>0</v>
      </c>
      <c r="AB799" s="13" t="str">
        <f t="shared" ref="AB799" si="4386">O802</f>
        <v>0</v>
      </c>
      <c r="AC799" s="13" t="str">
        <f t="shared" ref="AC799" si="4387">P802</f>
        <v>0</v>
      </c>
      <c r="AD799" s="13" t="str">
        <f t="shared" ref="AD799" si="4388">Q802</f>
        <v>0</v>
      </c>
      <c r="AE799" s="13" t="str">
        <f t="shared" ref="AE799" si="4389">R802</f>
        <v>1</v>
      </c>
      <c r="AF799" s="13" t="str">
        <f t="shared" ref="AF799" si="4390">S802</f>
        <v>0</v>
      </c>
      <c r="AG799" s="13" t="str">
        <f t="shared" ref="AG799" si="4391">T802</f>
        <v>1</v>
      </c>
      <c r="AH799" s="13" t="str">
        <f t="shared" ref="AH799" si="4392">U802</f>
        <v>1</v>
      </c>
      <c r="AI799" s="13" t="str">
        <f t="shared" ref="AI799" si="4393">V802</f>
        <v>0</v>
      </c>
      <c r="AL799" s="14" t="s">
        <v>55</v>
      </c>
      <c r="AM799" s="14" t="str">
        <f>CONCATENATE(D826,H826,L826,P826,T826,X826,AB826,AF826)</f>
        <v>05B9CD31</v>
      </c>
    </row>
    <row r="800" spans="1:39" ht="15" customHeight="1" x14ac:dyDescent="0.45">
      <c r="C800" s="14" t="s">
        <v>34</v>
      </c>
      <c r="D800" s="13" t="str">
        <f>AH802</f>
        <v>1</v>
      </c>
      <c r="E800" s="13" t="str">
        <f>AI802</f>
        <v>1</v>
      </c>
      <c r="F800" s="13" t="str">
        <f>D802</f>
        <v>1</v>
      </c>
      <c r="G800" s="13" t="str">
        <f t="shared" ref="G800" si="4394">E802</f>
        <v>1</v>
      </c>
      <c r="H800" s="13" t="str">
        <f t="shared" ref="H800" si="4395">F802</f>
        <v>0</v>
      </c>
      <c r="I800" s="13" t="str">
        <f t="shared" ref="I800" si="4396">G802</f>
        <v>0</v>
      </c>
      <c r="J800" s="13" t="str">
        <f t="shared" ref="J800" si="4397">H802</f>
        <v>1</v>
      </c>
      <c r="K800" s="13" t="str">
        <f t="shared" ref="K800" si="4398">I802</f>
        <v>0</v>
      </c>
      <c r="L800" s="13" t="str">
        <f t="shared" ref="L800" si="4399">J802</f>
        <v>1</v>
      </c>
      <c r="M800" s="13" t="str">
        <f t="shared" ref="M800" si="4400">K802</f>
        <v>0</v>
      </c>
      <c r="N800" s="13" t="str">
        <f t="shared" ref="N800" si="4401">L802</f>
        <v>1</v>
      </c>
      <c r="O800" s="13" t="str">
        <f t="shared" ref="O800" si="4402">M802</f>
        <v>0</v>
      </c>
      <c r="P800" s="13" t="str">
        <f t="shared" ref="P800" si="4403">N802</f>
        <v>0</v>
      </c>
      <c r="Q800" s="13" t="str">
        <f t="shared" ref="Q800" si="4404">O802</f>
        <v>0</v>
      </c>
      <c r="R800" s="13" t="str">
        <f t="shared" ref="R800" si="4405">P802</f>
        <v>0</v>
      </c>
      <c r="S800" s="13" t="str">
        <f t="shared" ref="S800" si="4406">Q802</f>
        <v>0</v>
      </c>
      <c r="T800" s="13" t="str">
        <f t="shared" ref="T800" si="4407">R802</f>
        <v>1</v>
      </c>
      <c r="U800" s="13" t="str">
        <f t="shared" ref="U800" si="4408">S802</f>
        <v>0</v>
      </c>
      <c r="V800" s="13" t="str">
        <f t="shared" ref="V800" si="4409">T802</f>
        <v>1</v>
      </c>
      <c r="W800" s="13" t="str">
        <f t="shared" ref="W800" si="4410">U802</f>
        <v>1</v>
      </c>
      <c r="X800" s="13" t="str">
        <f t="shared" ref="X800" si="4411">V802</f>
        <v>0</v>
      </c>
      <c r="Y800" s="13" t="str">
        <f t="shared" ref="Y800" si="4412">W802</f>
        <v>1</v>
      </c>
      <c r="Z800" s="13" t="str">
        <f t="shared" ref="Z800" si="4413">X802</f>
        <v>1</v>
      </c>
      <c r="AA800" s="13" t="str">
        <f t="shared" ref="AA800" si="4414">Y802</f>
        <v>1</v>
      </c>
      <c r="AB800" s="13" t="str">
        <f t="shared" ref="AB800" si="4415">Z802</f>
        <v>1</v>
      </c>
      <c r="AC800" s="13" t="str">
        <f t="shared" ref="AC800" si="4416">AA802</f>
        <v>0</v>
      </c>
      <c r="AD800" s="13" t="str">
        <f t="shared" ref="AD800" si="4417">AB802</f>
        <v>0</v>
      </c>
      <c r="AE800" s="13" t="str">
        <f t="shared" ref="AE800" si="4418">AC802</f>
        <v>0</v>
      </c>
      <c r="AF800" s="13" t="str">
        <f t="shared" ref="AF800" si="4419">AD802</f>
        <v>1</v>
      </c>
      <c r="AG800" s="13" t="str">
        <f t="shared" ref="AG800" si="4420">AE802</f>
        <v>1</v>
      </c>
      <c r="AH800" s="13" t="str">
        <f t="shared" ref="AH800" si="4421">AF802</f>
        <v>0</v>
      </c>
      <c r="AI800" s="13" t="str">
        <f t="shared" ref="AI800" si="4422">AG802</f>
        <v>0</v>
      </c>
      <c r="AL800" s="14" t="s">
        <v>56</v>
      </c>
      <c r="AM800" s="14" t="str">
        <f>CONCATENATE(D825,H825,L825,P825,T825,X825,AB825,AF825,)</f>
        <v>9C0FD74C</v>
      </c>
    </row>
    <row r="801" spans="3:39" ht="15" customHeight="1" x14ac:dyDescent="0.55000000000000004">
      <c r="C801" s="14" t="s">
        <v>23</v>
      </c>
      <c r="D801" s="13" t="str">
        <f>MID($AM771,1,1)</f>
        <v>C</v>
      </c>
      <c r="H801" s="13" t="str">
        <f>MID($AM771,2,1)</f>
        <v>A</v>
      </c>
      <c r="L801" s="13" t="str">
        <f>MID($AM771,3,1)</f>
        <v>8</v>
      </c>
      <c r="P801" s="13" t="str">
        <f>MID($AM771,4,1)</f>
        <v>2</v>
      </c>
      <c r="T801" s="13" t="str">
        <f>MID($AM771,5,1)</f>
        <v>D</v>
      </c>
      <c r="X801" s="13" t="str">
        <f>MID($AM771,6,1)</f>
        <v>E</v>
      </c>
      <c r="AB801" s="13" t="str">
        <f>MID($AM771,7,1)</f>
        <v>3</v>
      </c>
      <c r="AF801" s="13" t="str">
        <f>MID($AM771,8,1)</f>
        <v>3</v>
      </c>
      <c r="AL801" s="21" t="s">
        <v>40</v>
      </c>
      <c r="AM801" s="14" t="str">
        <f>CONCATENATE(D813,H813,L813,P813,T813,X813,AB813,AF813)</f>
        <v>C0110404</v>
      </c>
    </row>
    <row r="802" spans="3:39" ht="15" customHeight="1" x14ac:dyDescent="0.45">
      <c r="C802" s="14" t="s">
        <v>24</v>
      </c>
      <c r="D802" s="13" t="str">
        <f>MID(DEC2BIN(HEX2DEC(D801),4),1,1)</f>
        <v>1</v>
      </c>
      <c r="E802" s="13" t="str">
        <f>MID(DEC2BIN(HEX2DEC(D801),4),2,1)</f>
        <v>1</v>
      </c>
      <c r="F802" s="13" t="str">
        <f>MID(DEC2BIN(HEX2DEC(D801),4),3,1)</f>
        <v>0</v>
      </c>
      <c r="G802" s="13" t="str">
        <f>MID(DEC2BIN(HEX2DEC(D801),4),4,1)</f>
        <v>0</v>
      </c>
      <c r="H802" s="13" t="str">
        <f>MID(DEC2BIN(HEX2DEC(H801),4),1,1)</f>
        <v>1</v>
      </c>
      <c r="I802" s="13" t="str">
        <f>MID(DEC2BIN(HEX2DEC(H801),4),2,1)</f>
        <v>0</v>
      </c>
      <c r="J802" s="13" t="str">
        <f>MID(DEC2BIN(HEX2DEC(H801),4),3,1)</f>
        <v>1</v>
      </c>
      <c r="K802" s="13" t="str">
        <f>MID(DEC2BIN(HEX2DEC(H801),4),4,1)</f>
        <v>0</v>
      </c>
      <c r="L802" s="13" t="str">
        <f>MID(DEC2BIN(HEX2DEC(L801),4),1,1)</f>
        <v>1</v>
      </c>
      <c r="M802" s="13" t="str">
        <f>MID(DEC2BIN(HEX2DEC(L801),4),2,1)</f>
        <v>0</v>
      </c>
      <c r="N802" s="13" t="str">
        <f>MID(DEC2BIN(HEX2DEC(L801),4),3,1)</f>
        <v>0</v>
      </c>
      <c r="O802" s="13" t="str">
        <f>MID(DEC2BIN(HEX2DEC(L801),4),4,1)</f>
        <v>0</v>
      </c>
      <c r="P802" s="13" t="str">
        <f>MID(DEC2BIN(HEX2DEC(P801),4),1,1)</f>
        <v>0</v>
      </c>
      <c r="Q802" s="13" t="str">
        <f>MID(DEC2BIN(HEX2DEC(P801),4),2,1)</f>
        <v>0</v>
      </c>
      <c r="R802" s="13" t="str">
        <f>MID(DEC2BIN(HEX2DEC(P801),4),3,1)</f>
        <v>1</v>
      </c>
      <c r="S802" s="13" t="str">
        <f>MID(DEC2BIN(HEX2DEC(P801),4),4,1)</f>
        <v>0</v>
      </c>
      <c r="T802" s="13" t="str">
        <f>MID(DEC2BIN(HEX2DEC(T801),4),1,1)</f>
        <v>1</v>
      </c>
      <c r="U802" s="13" t="str">
        <f>MID(DEC2BIN(HEX2DEC(T801),4),2,1)</f>
        <v>1</v>
      </c>
      <c r="V802" s="13" t="str">
        <f>MID(DEC2BIN(HEX2DEC(T801),4),3,1)</f>
        <v>0</v>
      </c>
      <c r="W802" s="13" t="str">
        <f>MID(DEC2BIN(HEX2DEC(T801),4),4,1)</f>
        <v>1</v>
      </c>
      <c r="X802" s="13" t="str">
        <f>MID(DEC2BIN(HEX2DEC(X801),4),1,1)</f>
        <v>1</v>
      </c>
      <c r="Y802" s="13" t="str">
        <f>MID(DEC2BIN(HEX2DEC(X801),4),2,1)</f>
        <v>1</v>
      </c>
      <c r="Z802" s="13" t="str">
        <f>MID(DEC2BIN(HEX2DEC(X801),4),3,1)</f>
        <v>1</v>
      </c>
      <c r="AA802" s="13" t="str">
        <f>MID(DEC2BIN(HEX2DEC(X801),4),4,1)</f>
        <v>0</v>
      </c>
      <c r="AB802" s="13" t="str">
        <f>MID(DEC2BIN(HEX2DEC(AB801),4),1,1)</f>
        <v>0</v>
      </c>
      <c r="AC802" s="13" t="str">
        <f>MID(DEC2BIN(HEX2DEC(AB801),4),2,1)</f>
        <v>0</v>
      </c>
      <c r="AD802" s="13" t="str">
        <f>MID(DEC2BIN(HEX2DEC(AB801),4),3,1)</f>
        <v>1</v>
      </c>
      <c r="AE802" s="13" t="str">
        <f>MID(DEC2BIN(HEX2DEC(AB801),4),4,1)</f>
        <v>1</v>
      </c>
      <c r="AF802" s="13" t="str">
        <f>MID(DEC2BIN(HEX2DEC(AF801),4),1,1)</f>
        <v>0</v>
      </c>
      <c r="AG802" s="13" t="str">
        <f>MID(DEC2BIN(HEX2DEC(AF801),4),2,1)</f>
        <v>0</v>
      </c>
      <c r="AH802" s="13" t="str">
        <f>MID(DEC2BIN(HEX2DEC(AF801),4),3,1)</f>
        <v>1</v>
      </c>
      <c r="AI802" s="13" t="str">
        <f>MID(DEC2BIN(HEX2DEC(AF801),4),4,1)</f>
        <v>1</v>
      </c>
      <c r="AL802" s="14" t="s">
        <v>57</v>
      </c>
      <c r="AM802" s="19" t="str">
        <f>DEC2HEX(MOD(HEX2DEC(AM797)+HEX2DEC(AM798)+HEX2DEC(AM799)+HEX2DEC(AM800)+HEX2DEC(AM801),2^32),8)</f>
        <v>445E3685</v>
      </c>
    </row>
    <row r="803" spans="3:39" ht="15" customHeight="1" x14ac:dyDescent="0.45">
      <c r="C803" s="14" t="s">
        <v>25</v>
      </c>
      <c r="D803" s="13" t="str">
        <f>D765</f>
        <v>7</v>
      </c>
      <c r="H803" s="13" t="str">
        <f t="shared" ref="H803" si="4423">H765</f>
        <v>1</v>
      </c>
      <c r="L803" s="13" t="str">
        <f t="shared" ref="L803" si="4424">L765</f>
        <v>E</v>
      </c>
      <c r="P803" s="13" t="str">
        <f t="shared" ref="P803" si="4425">P765</f>
        <v>4</v>
      </c>
      <c r="T803" s="13" t="str">
        <f t="shared" ref="T803" si="4426">T765</f>
        <v>D</v>
      </c>
      <c r="X803" s="13" t="str">
        <f t="shared" ref="X803" si="4427">X765</f>
        <v>F</v>
      </c>
      <c r="AB803" s="13" t="str">
        <f t="shared" ref="AB803" si="4428">AB765</f>
        <v>D</v>
      </c>
      <c r="AF803" s="13" t="str">
        <f>AF765</f>
        <v>4</v>
      </c>
      <c r="AL803" s="14"/>
      <c r="AM803" s="14"/>
    </row>
    <row r="804" spans="3:39" ht="15" customHeight="1" x14ac:dyDescent="0.45">
      <c r="C804" s="14" t="s">
        <v>26</v>
      </c>
      <c r="D804" s="13" t="str">
        <f>MID(DEC2BIN(HEX2DEC(D803),4),1,1)</f>
        <v>0</v>
      </c>
      <c r="E804" s="13" t="str">
        <f>MID(DEC2BIN(HEX2DEC(D803),4),2,1)</f>
        <v>1</v>
      </c>
      <c r="F804" s="13" t="str">
        <f>MID(DEC2BIN(HEX2DEC(D803),4),3,1)</f>
        <v>1</v>
      </c>
      <c r="G804" s="13" t="str">
        <f>MID(DEC2BIN(HEX2DEC(D803),4),4,1)</f>
        <v>1</v>
      </c>
      <c r="H804" s="13" t="str">
        <f>MID(DEC2BIN(HEX2DEC(H803),4),1,1)</f>
        <v>0</v>
      </c>
      <c r="I804" s="13" t="str">
        <f>MID(DEC2BIN(HEX2DEC(H803),4),2,1)</f>
        <v>0</v>
      </c>
      <c r="J804" s="13" t="str">
        <f>MID(DEC2BIN(HEX2DEC(H803),4),3,1)</f>
        <v>0</v>
      </c>
      <c r="K804" s="13" t="str">
        <f>MID(DEC2BIN(HEX2DEC(H803),4),4,1)</f>
        <v>1</v>
      </c>
      <c r="L804" s="13" t="str">
        <f>MID(DEC2BIN(HEX2DEC(L803),4),1,1)</f>
        <v>1</v>
      </c>
      <c r="M804" s="13" t="str">
        <f>MID(DEC2BIN(HEX2DEC(L803),4),2,1)</f>
        <v>1</v>
      </c>
      <c r="N804" s="13" t="str">
        <f>MID(DEC2BIN(HEX2DEC(L803),4),3,1)</f>
        <v>1</v>
      </c>
      <c r="O804" s="13" t="str">
        <f>MID(DEC2BIN(HEX2DEC(L803),4),4,1)</f>
        <v>0</v>
      </c>
      <c r="P804" s="13" t="str">
        <f>MID(DEC2BIN(HEX2DEC(P803),4),1,1)</f>
        <v>0</v>
      </c>
      <c r="Q804" s="13" t="str">
        <f>MID(DEC2BIN(HEX2DEC(P803),4),2,1)</f>
        <v>1</v>
      </c>
      <c r="R804" s="13" t="str">
        <f>MID(DEC2BIN(HEX2DEC(P803),4),3,1)</f>
        <v>0</v>
      </c>
      <c r="S804" s="13" t="str">
        <f>MID(DEC2BIN(HEX2DEC(P803),4),4,1)</f>
        <v>0</v>
      </c>
      <c r="T804" s="13" t="str">
        <f>MID(DEC2BIN(HEX2DEC(T803),4),1,1)</f>
        <v>1</v>
      </c>
      <c r="U804" s="13" t="str">
        <f>MID(DEC2BIN(HEX2DEC(T803),4),2,1)</f>
        <v>1</v>
      </c>
      <c r="V804" s="13" t="str">
        <f>MID(DEC2BIN(HEX2DEC(T803),4),3,1)</f>
        <v>0</v>
      </c>
      <c r="W804" s="13" t="str">
        <f>MID(DEC2BIN(HEX2DEC(T803),4),4,1)</f>
        <v>1</v>
      </c>
      <c r="X804" s="13" t="str">
        <f>MID(DEC2BIN(HEX2DEC(X803),4),1,1)</f>
        <v>1</v>
      </c>
      <c r="Y804" s="13" t="str">
        <f>MID(DEC2BIN(HEX2DEC(X803),4),2,1)</f>
        <v>1</v>
      </c>
      <c r="Z804" s="13" t="str">
        <f>MID(DEC2BIN(HEX2DEC(X803),4),3,1)</f>
        <v>1</v>
      </c>
      <c r="AA804" s="13" t="str">
        <f>MID(DEC2BIN(HEX2DEC(X803),4),4,1)</f>
        <v>1</v>
      </c>
      <c r="AB804" s="13" t="str">
        <f>MID(DEC2BIN(HEX2DEC(AB803),4),1,1)</f>
        <v>1</v>
      </c>
      <c r="AC804" s="13" t="str">
        <f>MID(DEC2BIN(HEX2DEC(AB803),4),2,1)</f>
        <v>1</v>
      </c>
      <c r="AD804" s="13" t="str">
        <f>MID(DEC2BIN(HEX2DEC(AB803),4),3,1)</f>
        <v>0</v>
      </c>
      <c r="AE804" s="13" t="str">
        <f>MID(DEC2BIN(HEX2DEC(AB803),4),4,1)</f>
        <v>1</v>
      </c>
      <c r="AF804" s="13" t="str">
        <f>MID(DEC2BIN(HEX2DEC(AF803),4),1,1)</f>
        <v>0</v>
      </c>
      <c r="AG804" s="13" t="str">
        <f>MID(DEC2BIN(HEX2DEC(AF803),4),2,1)</f>
        <v>1</v>
      </c>
      <c r="AH804" s="13" t="str">
        <f>MID(DEC2BIN(HEX2DEC(AF803),4),3,1)</f>
        <v>0</v>
      </c>
      <c r="AI804" s="13" t="str">
        <f>MID(DEC2BIN(HEX2DEC(AF803),4),4,1)</f>
        <v>0</v>
      </c>
      <c r="AL804" s="14" t="s">
        <v>58</v>
      </c>
      <c r="AM804" s="14" t="str">
        <f>CONCATENATE(D796,H796,L796,P796,T796,X796,AB796,AF796)</f>
        <v>08462CB0</v>
      </c>
    </row>
    <row r="805" spans="3:39" ht="15" customHeight="1" x14ac:dyDescent="0.45">
      <c r="C805" s="14" t="s">
        <v>27</v>
      </c>
      <c r="D805" s="13" t="str">
        <f>D767</f>
        <v>4</v>
      </c>
      <c r="H805" s="13" t="str">
        <f t="shared" ref="H805" si="4429">H767</f>
        <v>9</v>
      </c>
      <c r="L805" s="13" t="str">
        <f t="shared" ref="L805" si="4430">L767</f>
        <v>D</v>
      </c>
      <c r="P805" s="13" t="str">
        <f t="shared" ref="P805" si="4431">P767</f>
        <v>4</v>
      </c>
      <c r="T805" s="13" t="str">
        <f t="shared" ref="T805" si="4432">T767</f>
        <v>4</v>
      </c>
      <c r="X805" s="13" t="str">
        <f t="shared" ref="X805" si="4433">X767</f>
        <v>F</v>
      </c>
      <c r="AB805" s="13" t="str">
        <f t="shared" ref="AB805" si="4434">AB767</f>
        <v>8</v>
      </c>
      <c r="AF805" s="13" t="str">
        <f t="shared" ref="AF805" si="4435">AF767</f>
        <v>7</v>
      </c>
      <c r="AL805" s="14" t="s">
        <v>37</v>
      </c>
      <c r="AM805" s="14" t="str">
        <f>CONCATENATE(D808,H808,L808,P808,T808,X808,AB808,AF808)</f>
        <v>49C4DF97</v>
      </c>
    </row>
    <row r="806" spans="3:39" ht="15" customHeight="1" thickBot="1" x14ac:dyDescent="0.5">
      <c r="C806" s="14" t="s">
        <v>28</v>
      </c>
      <c r="D806" s="13" t="str">
        <f>MID(DEC2BIN(HEX2DEC(D805),4),1,1)</f>
        <v>0</v>
      </c>
      <c r="E806" s="13" t="str">
        <f>MID(DEC2BIN(HEX2DEC(D805),4),2,1)</f>
        <v>1</v>
      </c>
      <c r="F806" s="13" t="str">
        <f>MID(DEC2BIN(HEX2DEC(D805),4),3,1)</f>
        <v>0</v>
      </c>
      <c r="G806" s="13" t="str">
        <f>MID(DEC2BIN(HEX2DEC(D805),4),4,1)</f>
        <v>0</v>
      </c>
      <c r="H806" s="13" t="str">
        <f>MID(DEC2BIN(HEX2DEC(H805),4),1,1)</f>
        <v>1</v>
      </c>
      <c r="I806" s="13" t="str">
        <f>MID(DEC2BIN(HEX2DEC(H805),4),2,1)</f>
        <v>0</v>
      </c>
      <c r="J806" s="13" t="str">
        <f>MID(DEC2BIN(HEX2DEC(H805),4),3,1)</f>
        <v>0</v>
      </c>
      <c r="K806" s="13" t="str">
        <f>MID(DEC2BIN(HEX2DEC(H805),4),4,1)</f>
        <v>1</v>
      </c>
      <c r="L806" s="13" t="str">
        <f>MID(DEC2BIN(HEX2DEC(L805),4),1,1)</f>
        <v>1</v>
      </c>
      <c r="M806" s="13" t="str">
        <f>MID(DEC2BIN(HEX2DEC(L805),4),2,1)</f>
        <v>1</v>
      </c>
      <c r="N806" s="13" t="str">
        <f>MID(DEC2BIN(HEX2DEC(L805),4),3,1)</f>
        <v>0</v>
      </c>
      <c r="O806" s="13" t="str">
        <f>MID(DEC2BIN(HEX2DEC(L805),4),4,1)</f>
        <v>1</v>
      </c>
      <c r="P806" s="13" t="str">
        <f>MID(DEC2BIN(HEX2DEC(P805),4),1,1)</f>
        <v>0</v>
      </c>
      <c r="Q806" s="13" t="str">
        <f>MID(DEC2BIN(HEX2DEC(P805),4),2,1)</f>
        <v>1</v>
      </c>
      <c r="R806" s="13" t="str">
        <f>MID(DEC2BIN(HEX2DEC(P805),4),3,1)</f>
        <v>0</v>
      </c>
      <c r="S806" s="13" t="str">
        <f>MID(DEC2BIN(HEX2DEC(P805),4),4,1)</f>
        <v>0</v>
      </c>
      <c r="T806" s="13" t="str">
        <f>MID(DEC2BIN(HEX2DEC(T805),4),1,1)</f>
        <v>0</v>
      </c>
      <c r="U806" s="13" t="str">
        <f>MID(DEC2BIN(HEX2DEC(T805),4),2,1)</f>
        <v>1</v>
      </c>
      <c r="V806" s="13" t="str">
        <f>MID(DEC2BIN(HEX2DEC(T805),4),3,1)</f>
        <v>0</v>
      </c>
      <c r="W806" s="13" t="str">
        <f>MID(DEC2BIN(HEX2DEC(T805),4),4,1)</f>
        <v>0</v>
      </c>
      <c r="X806" s="13" t="str">
        <f>MID(DEC2BIN(HEX2DEC(X805),4),1,1)</f>
        <v>1</v>
      </c>
      <c r="Y806" s="13" t="str">
        <f>MID(DEC2BIN(HEX2DEC(X805),4),2,1)</f>
        <v>1</v>
      </c>
      <c r="Z806" s="13" t="str">
        <f>MID(DEC2BIN(HEX2DEC(X805),4),3,1)</f>
        <v>1</v>
      </c>
      <c r="AA806" s="13" t="str">
        <f>MID(DEC2BIN(HEX2DEC(X805),4),4,1)</f>
        <v>1</v>
      </c>
      <c r="AB806" s="13" t="str">
        <f>MID(DEC2BIN(HEX2DEC(AB805),4),1,1)</f>
        <v>1</v>
      </c>
      <c r="AC806" s="13" t="str">
        <f>MID(DEC2BIN(HEX2DEC(AB805),4),2,1)</f>
        <v>0</v>
      </c>
      <c r="AD806" s="13" t="str">
        <f>MID(DEC2BIN(HEX2DEC(AB805),4),3,1)</f>
        <v>0</v>
      </c>
      <c r="AE806" s="13" t="str">
        <f>MID(DEC2BIN(HEX2DEC(AB805),4),4,1)</f>
        <v>0</v>
      </c>
      <c r="AF806" s="13" t="str">
        <f>MID(DEC2BIN(HEX2DEC(AF805),4),1,1)</f>
        <v>0</v>
      </c>
      <c r="AG806" s="13" t="str">
        <f>MID(DEC2BIN(HEX2DEC(AF805),4),2,1)</f>
        <v>1</v>
      </c>
      <c r="AH806" s="13" t="str">
        <f>MID(DEC2BIN(HEX2DEC(AF805),4),3,1)</f>
        <v>1</v>
      </c>
      <c r="AI806" s="13" t="str">
        <f>MID(DEC2BIN(HEX2DEC(AF805),4),4,1)</f>
        <v>1</v>
      </c>
      <c r="AL806" s="14" t="s">
        <v>57</v>
      </c>
      <c r="AM806" s="14" t="str">
        <f>AM802</f>
        <v>445E3685</v>
      </c>
    </row>
    <row r="807" spans="3:39" ht="15" customHeight="1" thickBot="1" x14ac:dyDescent="0.5">
      <c r="C807" s="15" t="s">
        <v>37</v>
      </c>
      <c r="D807" s="13">
        <f>IF(D806+D804+D802&gt;1,1,0)</f>
        <v>0</v>
      </c>
      <c r="E807" s="13">
        <f t="shared" ref="E807:Z807" si="4436">IF(E806+E804+E802&gt;1,1,0)</f>
        <v>1</v>
      </c>
      <c r="F807" s="13">
        <f t="shared" si="4436"/>
        <v>0</v>
      </c>
      <c r="G807" s="13">
        <f t="shared" si="4436"/>
        <v>0</v>
      </c>
      <c r="H807" s="13">
        <f t="shared" si="4436"/>
        <v>1</v>
      </c>
      <c r="I807" s="13">
        <f t="shared" si="4436"/>
        <v>0</v>
      </c>
      <c r="J807" s="13">
        <f t="shared" si="4436"/>
        <v>0</v>
      </c>
      <c r="K807" s="13">
        <f t="shared" si="4436"/>
        <v>1</v>
      </c>
      <c r="L807" s="13">
        <f t="shared" si="4436"/>
        <v>1</v>
      </c>
      <c r="M807" s="13">
        <f t="shared" si="4436"/>
        <v>1</v>
      </c>
      <c r="N807" s="13">
        <f t="shared" si="4436"/>
        <v>0</v>
      </c>
      <c r="O807" s="13">
        <f t="shared" si="4436"/>
        <v>0</v>
      </c>
      <c r="P807" s="13">
        <f t="shared" si="4436"/>
        <v>0</v>
      </c>
      <c r="Q807" s="13">
        <f t="shared" si="4436"/>
        <v>1</v>
      </c>
      <c r="R807" s="13">
        <f t="shared" si="4436"/>
        <v>0</v>
      </c>
      <c r="S807" s="13">
        <f t="shared" si="4436"/>
        <v>0</v>
      </c>
      <c r="T807" s="13">
        <f t="shared" si="4436"/>
        <v>1</v>
      </c>
      <c r="U807" s="13">
        <f t="shared" si="4436"/>
        <v>1</v>
      </c>
      <c r="V807" s="13">
        <f t="shared" si="4436"/>
        <v>0</v>
      </c>
      <c r="W807" s="13">
        <f t="shared" si="4436"/>
        <v>1</v>
      </c>
      <c r="X807" s="13">
        <f t="shared" si="4436"/>
        <v>1</v>
      </c>
      <c r="Y807" s="13">
        <f t="shared" si="4436"/>
        <v>1</v>
      </c>
      <c r="Z807" s="13">
        <f t="shared" si="4436"/>
        <v>1</v>
      </c>
      <c r="AA807" s="13">
        <f>IF(AA806+AA804+AA802&gt;1,1,0)</f>
        <v>1</v>
      </c>
      <c r="AB807" s="13">
        <f t="shared" ref="AB807:AI807" si="4437">IF(AB806+AB804+AB802&gt;1,1,0)</f>
        <v>1</v>
      </c>
      <c r="AC807" s="13">
        <f t="shared" si="4437"/>
        <v>0</v>
      </c>
      <c r="AD807" s="13">
        <f t="shared" si="4437"/>
        <v>0</v>
      </c>
      <c r="AE807" s="13">
        <f t="shared" si="4437"/>
        <v>1</v>
      </c>
      <c r="AF807" s="13">
        <f t="shared" si="4437"/>
        <v>0</v>
      </c>
      <c r="AG807" s="13">
        <f t="shared" si="4437"/>
        <v>1</v>
      </c>
      <c r="AH807" s="13">
        <f t="shared" si="4437"/>
        <v>1</v>
      </c>
      <c r="AI807" s="13">
        <f t="shared" si="4437"/>
        <v>1</v>
      </c>
      <c r="AL807" s="16" t="s">
        <v>59</v>
      </c>
      <c r="AM807" s="20" t="str">
        <f>DEC2HEX(MOD(HEX2DEC(AM804)+HEX2DEC(AM806)+HEX2DEC(AM805),2^32),8)</f>
        <v>966942CC</v>
      </c>
    </row>
    <row r="808" spans="3:39" ht="15" customHeight="1" thickBot="1" x14ac:dyDescent="0.5">
      <c r="C808" s="15" t="s">
        <v>38</v>
      </c>
      <c r="D808" s="13" t="str">
        <f>BIN2HEX(CONCATENATE(D807,E807,F807,G807))</f>
        <v>4</v>
      </c>
      <c r="H808" s="13" t="str">
        <f>BIN2HEX(CONCATENATE(H807,I807,J807,K807))</f>
        <v>9</v>
      </c>
      <c r="L808" s="13" t="str">
        <f>BIN2HEX(CONCATENATE(L807,M807,N807,O807))</f>
        <v>C</v>
      </c>
      <c r="P808" s="13" t="str">
        <f>BIN2HEX(CONCATENATE(P807,Q807,R807,S807))</f>
        <v>4</v>
      </c>
      <c r="T808" s="13" t="str">
        <f>BIN2HEX(CONCATENATE(T807,U807,V807,W807))</f>
        <v>D</v>
      </c>
      <c r="X808" s="13" t="str">
        <f>BIN2HEX(CONCATENATE(X807,Y807,Z807,AA807))</f>
        <v>F</v>
      </c>
      <c r="AB808" s="13" t="str">
        <f>BIN2HEX(CONCATENATE(AB807,AC807,AD807,AE807))</f>
        <v>9</v>
      </c>
      <c r="AF808" s="13" t="str">
        <f>BIN2HEX(CONCATENATE(AF807,AG807,AH807,AI807))</f>
        <v>7</v>
      </c>
      <c r="AM808" s="14"/>
    </row>
    <row r="809" spans="3:39" ht="15" customHeight="1" thickBot="1" x14ac:dyDescent="0.5">
      <c r="C809" s="14"/>
      <c r="AL809" s="16" t="s">
        <v>60</v>
      </c>
      <c r="AM809" s="20" t="str">
        <f>CONCATENATE(D801,H801,L801,P801,T801,X801,AB801,AF801)</f>
        <v>CA82DE33</v>
      </c>
    </row>
    <row r="810" spans="3:39" ht="15" customHeight="1" thickBot="1" x14ac:dyDescent="0.5">
      <c r="C810" s="14" t="s">
        <v>29</v>
      </c>
      <c r="D810" s="13" t="str">
        <f>D769</f>
        <v>B</v>
      </c>
      <c r="H810" s="13" t="str">
        <f t="shared" ref="H810" si="4438">H769</f>
        <v>C</v>
      </c>
      <c r="L810" s="13" t="str">
        <f t="shared" ref="L810" si="4439">L769</f>
        <v>D</v>
      </c>
      <c r="P810" s="13" t="str">
        <f t="shared" ref="P810" si="4440">P769</f>
        <v>6</v>
      </c>
      <c r="T810" s="13" t="str">
        <f t="shared" ref="T810" si="4441">T769</f>
        <v>9</v>
      </c>
      <c r="X810" s="13" t="str">
        <f t="shared" ref="X810" si="4442">X769</f>
        <v>E</v>
      </c>
      <c r="AB810" s="13" t="str">
        <f t="shared" ref="AB810" si="4443">AB769</f>
        <v>0</v>
      </c>
      <c r="AF810" s="13" t="str">
        <f>AF769</f>
        <v>F</v>
      </c>
      <c r="AM810" s="14"/>
    </row>
    <row r="811" spans="3:39" ht="15" customHeight="1" thickBot="1" x14ac:dyDescent="0.5">
      <c r="C811" s="14" t="s">
        <v>30</v>
      </c>
      <c r="D811" s="13" t="str">
        <f>MID(DEC2BIN(HEX2DEC(D810),4),1,1)</f>
        <v>1</v>
      </c>
      <c r="E811" s="13" t="str">
        <f>MID(DEC2BIN(HEX2DEC(D810),4),2,1)</f>
        <v>0</v>
      </c>
      <c r="F811" s="13" t="str">
        <f>MID(DEC2BIN(HEX2DEC(D810),4),3,1)</f>
        <v>1</v>
      </c>
      <c r="G811" s="13" t="str">
        <f>MID(DEC2BIN(HEX2DEC(D810),4),4,1)</f>
        <v>1</v>
      </c>
      <c r="H811" s="13" t="str">
        <f>MID(DEC2BIN(HEX2DEC(H810),4),1,1)</f>
        <v>1</v>
      </c>
      <c r="I811" s="13" t="str">
        <f>MID(DEC2BIN(HEX2DEC(H810),4),2,1)</f>
        <v>1</v>
      </c>
      <c r="J811" s="13" t="str">
        <f>MID(DEC2BIN(HEX2DEC(H810),4),3,1)</f>
        <v>0</v>
      </c>
      <c r="K811" s="13" t="str">
        <f>MID(DEC2BIN(HEX2DEC(H810),4),4,1)</f>
        <v>0</v>
      </c>
      <c r="L811" s="13" t="str">
        <f>MID(DEC2BIN(HEX2DEC(L810),4),1,1)</f>
        <v>1</v>
      </c>
      <c r="M811" s="13" t="str">
        <f>MID(DEC2BIN(HEX2DEC(L810),4),2,1)</f>
        <v>1</v>
      </c>
      <c r="N811" s="13" t="str">
        <f>MID(DEC2BIN(HEX2DEC(L810),4),3,1)</f>
        <v>0</v>
      </c>
      <c r="O811" s="13" t="str">
        <f>MID(DEC2BIN(HEX2DEC(L810),4),4,1)</f>
        <v>1</v>
      </c>
      <c r="P811" s="13" t="str">
        <f>MID(DEC2BIN(HEX2DEC(P810),4),1,1)</f>
        <v>0</v>
      </c>
      <c r="Q811" s="13" t="str">
        <f>MID(DEC2BIN(HEX2DEC(P810),4),2,1)</f>
        <v>1</v>
      </c>
      <c r="R811" s="13" t="str">
        <f>MID(DEC2BIN(HEX2DEC(P810),4),3,1)</f>
        <v>1</v>
      </c>
      <c r="S811" s="13" t="str">
        <f>MID(DEC2BIN(HEX2DEC(P810),4),4,1)</f>
        <v>0</v>
      </c>
      <c r="T811" s="13" t="str">
        <f>MID(DEC2BIN(HEX2DEC(T810),4),1,1)</f>
        <v>1</v>
      </c>
      <c r="U811" s="13" t="str">
        <f>MID(DEC2BIN(HEX2DEC(T810),4),2,1)</f>
        <v>0</v>
      </c>
      <c r="V811" s="13" t="str">
        <f>MID(DEC2BIN(HEX2DEC(T810),4),3,1)</f>
        <v>0</v>
      </c>
      <c r="W811" s="13" t="str">
        <f>MID(DEC2BIN(HEX2DEC(T810),4),4,1)</f>
        <v>1</v>
      </c>
      <c r="X811" s="13" t="str">
        <f>MID(DEC2BIN(HEX2DEC(X810),4),1,1)</f>
        <v>1</v>
      </c>
      <c r="Y811" s="13" t="str">
        <f>MID(DEC2BIN(HEX2DEC(X810),4),2,1)</f>
        <v>1</v>
      </c>
      <c r="Z811" s="13" t="str">
        <f>MID(DEC2BIN(HEX2DEC(X810),4),3,1)</f>
        <v>1</v>
      </c>
      <c r="AA811" s="13" t="str">
        <f>MID(DEC2BIN(HEX2DEC(X810),4),4,1)</f>
        <v>0</v>
      </c>
      <c r="AB811" s="13" t="str">
        <f>MID(DEC2BIN(HEX2DEC(AB810),4),1,1)</f>
        <v>0</v>
      </c>
      <c r="AC811" s="13" t="str">
        <f>MID(DEC2BIN(HEX2DEC(AB810),4),2,1)</f>
        <v>0</v>
      </c>
      <c r="AD811" s="13" t="str">
        <f>MID(DEC2BIN(HEX2DEC(AB810),4),3,1)</f>
        <v>0</v>
      </c>
      <c r="AE811" s="13" t="str">
        <f>MID(DEC2BIN(HEX2DEC(AB810),4),4,1)</f>
        <v>0</v>
      </c>
      <c r="AF811" s="13" t="str">
        <f>MID(DEC2BIN(HEX2DEC(AF810),4),1,1)</f>
        <v>1</v>
      </c>
      <c r="AG811" s="13" t="str">
        <f>MID(DEC2BIN(HEX2DEC(AF810),4),2,1)</f>
        <v>1</v>
      </c>
      <c r="AH811" s="13" t="str">
        <f>MID(DEC2BIN(HEX2DEC(AF810),4),3,1)</f>
        <v>1</v>
      </c>
      <c r="AI811" s="13" t="str">
        <f>MID(DEC2BIN(HEX2DEC(AF810),4),4,1)</f>
        <v>1</v>
      </c>
      <c r="AL811" s="16" t="s">
        <v>61</v>
      </c>
      <c r="AM811" s="20" t="str">
        <f>CONCATENATE(D803,H803,L803,P803,T803,X803,AB803,AF803)</f>
        <v>71E4DFD4</v>
      </c>
    </row>
    <row r="812" spans="3:39" ht="15" customHeight="1" thickBot="1" x14ac:dyDescent="0.5">
      <c r="AM812" s="14"/>
    </row>
    <row r="813" spans="3:39" ht="15" customHeight="1" thickBot="1" x14ac:dyDescent="0.5">
      <c r="C813" s="15" t="s">
        <v>39</v>
      </c>
      <c r="D813" s="13" t="str">
        <f>BIN2HEX(CONCATENATE(D814,E814,F814,G814))</f>
        <v>C</v>
      </c>
      <c r="H813" s="13" t="str">
        <f>BIN2HEX(CONCATENATE(H814,I814,J814,K814))</f>
        <v>0</v>
      </c>
      <c r="L813" s="13" t="str">
        <f>BIN2HEX(CONCATENATE(L814,M814,N814,O814))</f>
        <v>1</v>
      </c>
      <c r="P813" s="13" t="str">
        <f>BIN2HEX(CONCATENATE(P814,Q814,R814,S814))</f>
        <v>1</v>
      </c>
      <c r="T813" s="13" t="str">
        <f>BIN2HEX(CONCATENATE(T814,U814,V814,W814))</f>
        <v>0</v>
      </c>
      <c r="X813" s="13" t="str">
        <f>BIN2HEX(CONCATENATE(X814,Y814,Z814,AA814))</f>
        <v>4</v>
      </c>
      <c r="AB813" s="13" t="str">
        <f>BIN2HEX(CONCATENATE(AB814,AC814,AD814,AE814))</f>
        <v>0</v>
      </c>
      <c r="AF813" s="13" t="str">
        <f>BIN2HEX(CONCATENATE(AF814,AG814,AH814,AI814))</f>
        <v>4</v>
      </c>
      <c r="AL813" s="16" t="s">
        <v>62</v>
      </c>
      <c r="AM813" s="20" t="str">
        <f>CONCATENATE(D805,H805,L805,P805,T805,X805,AB805,AF805)</f>
        <v>49D44F87</v>
      </c>
    </row>
    <row r="814" spans="3:39" ht="15" customHeight="1" x14ac:dyDescent="0.45">
      <c r="C814" s="15" t="s">
        <v>40</v>
      </c>
      <c r="D814" s="13">
        <f>IF(ISEVEN(D815+D816+D817),0,1)</f>
        <v>1</v>
      </c>
      <c r="E814" s="13">
        <f t="shared" ref="E814:AI814" si="4444">IF(ISEVEN(E815+E816+E817),0,1)</f>
        <v>1</v>
      </c>
      <c r="F814" s="13">
        <f t="shared" si="4444"/>
        <v>0</v>
      </c>
      <c r="G814" s="13">
        <f t="shared" si="4444"/>
        <v>0</v>
      </c>
      <c r="H814" s="13">
        <f t="shared" si="4444"/>
        <v>0</v>
      </c>
      <c r="I814" s="13">
        <f t="shared" si="4444"/>
        <v>0</v>
      </c>
      <c r="J814" s="13">
        <f t="shared" si="4444"/>
        <v>0</v>
      </c>
      <c r="K814" s="13">
        <f t="shared" si="4444"/>
        <v>0</v>
      </c>
      <c r="L814" s="13">
        <f t="shared" si="4444"/>
        <v>0</v>
      </c>
      <c r="M814" s="13">
        <f t="shared" si="4444"/>
        <v>0</v>
      </c>
      <c r="N814" s="13">
        <f t="shared" si="4444"/>
        <v>0</v>
      </c>
      <c r="O814" s="13">
        <f t="shared" si="4444"/>
        <v>1</v>
      </c>
      <c r="P814" s="13">
        <f t="shared" si="4444"/>
        <v>0</v>
      </c>
      <c r="Q814" s="13">
        <f t="shared" si="4444"/>
        <v>0</v>
      </c>
      <c r="R814" s="13">
        <f t="shared" si="4444"/>
        <v>0</v>
      </c>
      <c r="S814" s="13">
        <f t="shared" si="4444"/>
        <v>1</v>
      </c>
      <c r="T814" s="13">
        <f t="shared" si="4444"/>
        <v>0</v>
      </c>
      <c r="U814" s="13">
        <f t="shared" si="4444"/>
        <v>0</v>
      </c>
      <c r="V814" s="13">
        <f t="shared" si="4444"/>
        <v>0</v>
      </c>
      <c r="W814" s="13">
        <f t="shared" si="4444"/>
        <v>0</v>
      </c>
      <c r="X814" s="13">
        <f t="shared" si="4444"/>
        <v>0</v>
      </c>
      <c r="Y814" s="13">
        <f t="shared" si="4444"/>
        <v>1</v>
      </c>
      <c r="Z814" s="13">
        <f t="shared" si="4444"/>
        <v>0</v>
      </c>
      <c r="AA814" s="13">
        <f t="shared" si="4444"/>
        <v>0</v>
      </c>
      <c r="AB814" s="13">
        <f t="shared" si="4444"/>
        <v>0</v>
      </c>
      <c r="AC814" s="13">
        <f t="shared" si="4444"/>
        <v>0</v>
      </c>
      <c r="AD814" s="13">
        <f t="shared" si="4444"/>
        <v>0</v>
      </c>
      <c r="AE814" s="13">
        <f t="shared" si="4444"/>
        <v>0</v>
      </c>
      <c r="AF814" s="13">
        <f t="shared" si="4444"/>
        <v>0</v>
      </c>
      <c r="AG814" s="13">
        <f t="shared" si="4444"/>
        <v>1</v>
      </c>
      <c r="AH814" s="13">
        <f t="shared" si="4444"/>
        <v>0</v>
      </c>
      <c r="AI814" s="13">
        <f t="shared" si="4444"/>
        <v>0</v>
      </c>
      <c r="AM814" s="14"/>
    </row>
    <row r="815" spans="3:39" ht="15" customHeight="1" x14ac:dyDescent="0.45">
      <c r="C815" s="15" t="s">
        <v>41</v>
      </c>
      <c r="D815" s="13" t="str">
        <f>K819</f>
        <v>1</v>
      </c>
      <c r="E815" s="13" t="str">
        <f t="shared" ref="E815" si="4445">L819</f>
        <v>1</v>
      </c>
      <c r="F815" s="13" t="str">
        <f t="shared" ref="F815" si="4446">M819</f>
        <v>0</v>
      </c>
      <c r="G815" s="13" t="str">
        <f t="shared" ref="G815" si="4447">N819</f>
        <v>0</v>
      </c>
      <c r="H815" s="13" t="str">
        <f t="shared" ref="H815" si="4448">O819</f>
        <v>0</v>
      </c>
      <c r="I815" s="13" t="str">
        <f t="shared" ref="I815" si="4449">P819</f>
        <v>0</v>
      </c>
      <c r="J815" s="13" t="str">
        <f t="shared" ref="J815" si="4450">Q819</f>
        <v>1</v>
      </c>
      <c r="K815" s="13" t="str">
        <f t="shared" ref="K815" si="4451">R819</f>
        <v>0</v>
      </c>
      <c r="L815" s="13" t="str">
        <f t="shared" ref="L815" si="4452">S819</f>
        <v>0</v>
      </c>
      <c r="M815" s="13" t="str">
        <f t="shared" ref="M815" si="4453">T819</f>
        <v>0</v>
      </c>
      <c r="N815" s="13" t="str">
        <f t="shared" ref="N815" si="4454">U819</f>
        <v>1</v>
      </c>
      <c r="O815" s="13" t="str">
        <f t="shared" ref="O815" si="4455">V819</f>
        <v>1</v>
      </c>
      <c r="P815" s="13" t="str">
        <f t="shared" ref="P815" si="4456">W819</f>
        <v>1</v>
      </c>
      <c r="Q815" s="13" t="str">
        <f t="shared" ref="Q815" si="4457">X819</f>
        <v>1</v>
      </c>
      <c r="R815" s="13" t="str">
        <f t="shared" ref="R815" si="4458">Y819</f>
        <v>0</v>
      </c>
      <c r="S815" s="13" t="str">
        <f t="shared" ref="S815" si="4459">Z819</f>
        <v>0</v>
      </c>
      <c r="T815" s="13" t="str">
        <f t="shared" ref="T815" si="4460">AA819</f>
        <v>1</v>
      </c>
      <c r="U815" s="13" t="str">
        <f t="shared" ref="U815" si="4461">AB819</f>
        <v>0</v>
      </c>
      <c r="V815" s="13" t="str">
        <f t="shared" ref="V815" si="4462">AC819</f>
        <v>1</v>
      </c>
      <c r="W815" s="13" t="str">
        <f t="shared" ref="W815" si="4463">AD819</f>
        <v>0</v>
      </c>
      <c r="X815" s="13" t="str">
        <f t="shared" ref="X815" si="4464">AE819</f>
        <v>0</v>
      </c>
      <c r="Y815" s="13" t="str">
        <f t="shared" ref="Y815" si="4465">AF819</f>
        <v>1</v>
      </c>
      <c r="Z815" s="13" t="str">
        <f t="shared" ref="Z815" si="4466">AG819</f>
        <v>0</v>
      </c>
      <c r="AA815" s="13" t="str">
        <f t="shared" ref="AA815" si="4467">AH819</f>
        <v>1</v>
      </c>
      <c r="AB815" s="13" t="str">
        <f t="shared" ref="AB815" si="4468">AI819</f>
        <v>0</v>
      </c>
      <c r="AC815" s="13" t="str">
        <f>D819</f>
        <v>1</v>
      </c>
      <c r="AD815" s="13" t="str">
        <f t="shared" ref="AD815" si="4469">E819</f>
        <v>1</v>
      </c>
      <c r="AE815" s="13" t="str">
        <f t="shared" ref="AE815" si="4470">F819</f>
        <v>0</v>
      </c>
      <c r="AF815" s="13" t="str">
        <f t="shared" ref="AF815" si="4471">G819</f>
        <v>1</v>
      </c>
      <c r="AG815" s="13" t="str">
        <f t="shared" ref="AG815" si="4472">H819</f>
        <v>1</v>
      </c>
      <c r="AH815" s="13" t="str">
        <f t="shared" ref="AH815" si="4473">I819</f>
        <v>1</v>
      </c>
      <c r="AI815" s="13" t="str">
        <f t="shared" ref="AI815" si="4474">J819</f>
        <v>0</v>
      </c>
      <c r="AL815" s="22" t="s">
        <v>62</v>
      </c>
      <c r="AM815" s="14" t="str">
        <f>CONCATENATE(D810,H810,L810,P810,T810,X810,AB810,AF810)</f>
        <v>BCD69E0F</v>
      </c>
    </row>
    <row r="816" spans="3:39" ht="15" customHeight="1" thickBot="1" x14ac:dyDescent="0.5">
      <c r="C816" s="15" t="s">
        <v>42</v>
      </c>
      <c r="D816" s="13" t="str">
        <f>Y819</f>
        <v>0</v>
      </c>
      <c r="E816" s="13" t="str">
        <f t="shared" ref="E816" si="4475">Z819</f>
        <v>0</v>
      </c>
      <c r="F816" s="13" t="str">
        <f t="shared" ref="F816" si="4476">AA819</f>
        <v>1</v>
      </c>
      <c r="G816" s="13" t="str">
        <f t="shared" ref="G816" si="4477">AB819</f>
        <v>0</v>
      </c>
      <c r="H816" s="13" t="str">
        <f t="shared" ref="H816" si="4478">AC819</f>
        <v>1</v>
      </c>
      <c r="I816" s="13" t="str">
        <f t="shared" ref="I816" si="4479">AD819</f>
        <v>0</v>
      </c>
      <c r="J816" s="13" t="str">
        <f t="shared" ref="J816" si="4480">AE819</f>
        <v>0</v>
      </c>
      <c r="K816" s="13" t="str">
        <f t="shared" ref="K816" si="4481">AF819</f>
        <v>1</v>
      </c>
      <c r="L816" s="13" t="str">
        <f t="shared" ref="L816" si="4482">AG819</f>
        <v>0</v>
      </c>
      <c r="M816" s="13" t="str">
        <f t="shared" ref="M816" si="4483">AH819</f>
        <v>1</v>
      </c>
      <c r="N816" s="13" t="str">
        <f t="shared" ref="N816" si="4484">AI819</f>
        <v>0</v>
      </c>
      <c r="O816" s="13" t="str">
        <f>D819</f>
        <v>1</v>
      </c>
      <c r="P816" s="13" t="str">
        <f t="shared" ref="P816" si="4485">E819</f>
        <v>1</v>
      </c>
      <c r="Q816" s="13" t="str">
        <f t="shared" ref="Q816" si="4486">F819</f>
        <v>0</v>
      </c>
      <c r="R816" s="13" t="str">
        <f t="shared" ref="R816" si="4487">G819</f>
        <v>1</v>
      </c>
      <c r="S816" s="13" t="str">
        <f t="shared" ref="S816" si="4488">H819</f>
        <v>1</v>
      </c>
      <c r="T816" s="13" t="str">
        <f t="shared" ref="T816" si="4489">I819</f>
        <v>1</v>
      </c>
      <c r="U816" s="13" t="str">
        <f t="shared" ref="U816" si="4490">J819</f>
        <v>0</v>
      </c>
      <c r="V816" s="13" t="str">
        <f t="shared" ref="V816" si="4491">K819</f>
        <v>1</v>
      </c>
      <c r="W816" s="13" t="str">
        <f t="shared" ref="W816" si="4492">L819</f>
        <v>1</v>
      </c>
      <c r="X816" s="13" t="str">
        <f t="shared" ref="X816" si="4493">M819</f>
        <v>0</v>
      </c>
      <c r="Y816" s="13" t="str">
        <f t="shared" ref="Y816" si="4494">N819</f>
        <v>0</v>
      </c>
      <c r="Z816" s="13" t="str">
        <f t="shared" ref="Z816" si="4495">O819</f>
        <v>0</v>
      </c>
      <c r="AA816" s="13" t="str">
        <f t="shared" ref="AA816" si="4496">P819</f>
        <v>0</v>
      </c>
      <c r="AB816" s="13" t="str">
        <f t="shared" ref="AB816" si="4497">Q819</f>
        <v>1</v>
      </c>
      <c r="AC816" s="13" t="str">
        <f t="shared" ref="AC816" si="4498">R819</f>
        <v>0</v>
      </c>
      <c r="AD816" s="13" t="str">
        <f t="shared" ref="AD816" si="4499">S819</f>
        <v>0</v>
      </c>
      <c r="AE816" s="13" t="str">
        <f t="shared" ref="AE816" si="4500">T819</f>
        <v>0</v>
      </c>
      <c r="AF816" s="13" t="str">
        <f t="shared" ref="AF816" si="4501">U819</f>
        <v>1</v>
      </c>
      <c r="AG816" s="13" t="str">
        <f t="shared" ref="AG816" si="4502">V819</f>
        <v>1</v>
      </c>
      <c r="AH816" s="13" t="str">
        <f t="shared" ref="AH816" si="4503">W819</f>
        <v>1</v>
      </c>
      <c r="AI816" s="13" t="str">
        <f t="shared" ref="AI816" si="4504">X819</f>
        <v>1</v>
      </c>
      <c r="AL816" s="14" t="s">
        <v>64</v>
      </c>
      <c r="AM816" s="14" t="str">
        <f>AM802</f>
        <v>445E3685</v>
      </c>
    </row>
    <row r="817" spans="1:39" ht="15" customHeight="1" thickBot="1" x14ac:dyDescent="0.5">
      <c r="C817" s="15" t="s">
        <v>43</v>
      </c>
      <c r="D817" s="13" t="str">
        <f>AD819</f>
        <v>0</v>
      </c>
      <c r="E817" s="13" t="str">
        <f t="shared" ref="E817" si="4505">AE819</f>
        <v>0</v>
      </c>
      <c r="F817" s="13" t="str">
        <f t="shared" ref="F817" si="4506">AF819</f>
        <v>1</v>
      </c>
      <c r="G817" s="13" t="str">
        <f t="shared" ref="G817" si="4507">AG819</f>
        <v>0</v>
      </c>
      <c r="H817" s="13" t="str">
        <f t="shared" ref="H817" si="4508">AH819</f>
        <v>1</v>
      </c>
      <c r="I817" s="13" t="str">
        <f t="shared" ref="I817" si="4509">AI819</f>
        <v>0</v>
      </c>
      <c r="J817" s="13" t="str">
        <f>D819</f>
        <v>1</v>
      </c>
      <c r="K817" s="13" t="str">
        <f t="shared" ref="K817" si="4510">E819</f>
        <v>1</v>
      </c>
      <c r="L817" s="13" t="str">
        <f t="shared" ref="L817" si="4511">F819</f>
        <v>0</v>
      </c>
      <c r="M817" s="13" t="str">
        <f t="shared" ref="M817" si="4512">G819</f>
        <v>1</v>
      </c>
      <c r="N817" s="13" t="str">
        <f t="shared" ref="N817" si="4513">H819</f>
        <v>1</v>
      </c>
      <c r="O817" s="13" t="str">
        <f t="shared" ref="O817" si="4514">I819</f>
        <v>1</v>
      </c>
      <c r="P817" s="13" t="str">
        <f t="shared" ref="P817" si="4515">J819</f>
        <v>0</v>
      </c>
      <c r="Q817" s="13" t="str">
        <f t="shared" ref="Q817" si="4516">K819</f>
        <v>1</v>
      </c>
      <c r="R817" s="13" t="str">
        <f t="shared" ref="R817" si="4517">L819</f>
        <v>1</v>
      </c>
      <c r="S817" s="13" t="str">
        <f t="shared" ref="S817" si="4518">M819</f>
        <v>0</v>
      </c>
      <c r="T817" s="13" t="str">
        <f t="shared" ref="T817" si="4519">N819</f>
        <v>0</v>
      </c>
      <c r="U817" s="13" t="str">
        <f t="shared" ref="U817" si="4520">O819</f>
        <v>0</v>
      </c>
      <c r="V817" s="13" t="str">
        <f t="shared" ref="V817" si="4521">P819</f>
        <v>0</v>
      </c>
      <c r="W817" s="13" t="str">
        <f t="shared" ref="W817" si="4522">Q819</f>
        <v>1</v>
      </c>
      <c r="X817" s="13" t="str">
        <f t="shared" ref="X817" si="4523">R819</f>
        <v>0</v>
      </c>
      <c r="Y817" s="13" t="str">
        <f t="shared" ref="Y817" si="4524">S819</f>
        <v>0</v>
      </c>
      <c r="Z817" s="13" t="str">
        <f t="shared" ref="Z817" si="4525">T819</f>
        <v>0</v>
      </c>
      <c r="AA817" s="13" t="str">
        <f t="shared" ref="AA817" si="4526">U819</f>
        <v>1</v>
      </c>
      <c r="AB817" s="13" t="str">
        <f t="shared" ref="AB817" si="4527">V819</f>
        <v>1</v>
      </c>
      <c r="AC817" s="13" t="str">
        <f t="shared" ref="AC817" si="4528">W819</f>
        <v>1</v>
      </c>
      <c r="AD817" s="13" t="str">
        <f t="shared" ref="AD817" si="4529">X819</f>
        <v>1</v>
      </c>
      <c r="AE817" s="13" t="str">
        <f t="shared" ref="AE817" si="4530">Y819</f>
        <v>0</v>
      </c>
      <c r="AF817" s="13" t="str">
        <f>Z819</f>
        <v>0</v>
      </c>
      <c r="AG817" s="13" t="str">
        <f t="shared" ref="AG817" si="4531">AA819</f>
        <v>1</v>
      </c>
      <c r="AH817" s="13" t="str">
        <f t="shared" ref="AH817" si="4532">AB819</f>
        <v>0</v>
      </c>
      <c r="AI817" s="13" t="str">
        <f t="shared" ref="AI817" si="4533">AC819</f>
        <v>1</v>
      </c>
      <c r="AL817" s="16" t="s">
        <v>63</v>
      </c>
      <c r="AM817" s="20" t="str">
        <f>DEC2HEX(MOD(HEX2DEC(AM815)+HEX2DEC(AM816),2^32),8)</f>
        <v>0134D494</v>
      </c>
    </row>
    <row r="818" spans="1:39" ht="15" customHeight="1" thickBot="1" x14ac:dyDescent="0.6">
      <c r="C818" s="17" t="s">
        <v>44</v>
      </c>
      <c r="D818" s="13" t="str">
        <f>MID($AM781,1,1)</f>
        <v>D</v>
      </c>
      <c r="H818" s="13" t="str">
        <f>MID($AM781,2,1)</f>
        <v>D</v>
      </c>
      <c r="L818" s="13" t="str">
        <f>MID($AM781,3,1)</f>
        <v>8</v>
      </c>
      <c r="P818" s="13" t="str">
        <f>MID($AM781,4,1)</f>
        <v>4</v>
      </c>
      <c r="T818" s="13" t="str">
        <f>MID($AM781,5,1)</f>
        <v>7</v>
      </c>
      <c r="X818" s="13" t="str">
        <f>MID($AM781,6,1)</f>
        <v>9</v>
      </c>
      <c r="AB818" s="13" t="str">
        <f>MID($AM781,7,1)</f>
        <v>4</v>
      </c>
      <c r="AF818" s="13" t="str">
        <f>MID($AM781,8,1)</f>
        <v>A</v>
      </c>
      <c r="AM818" s="14"/>
    </row>
    <row r="819" spans="1:39" ht="15" customHeight="1" thickBot="1" x14ac:dyDescent="0.5">
      <c r="C819" s="15" t="s">
        <v>45</v>
      </c>
      <c r="D819" s="13" t="str">
        <f>MID(DEC2BIN(HEX2DEC(D818),4),1,1)</f>
        <v>1</v>
      </c>
      <c r="E819" s="13" t="str">
        <f>MID(DEC2BIN(HEX2DEC(D818),4),2,1)</f>
        <v>1</v>
      </c>
      <c r="F819" s="13" t="str">
        <f>MID(DEC2BIN(HEX2DEC(D818),4),3,1)</f>
        <v>0</v>
      </c>
      <c r="G819" s="13" t="str">
        <f>MID(DEC2BIN(HEX2DEC(D818),4),4,1)</f>
        <v>1</v>
      </c>
      <c r="H819" s="13" t="str">
        <f>MID(DEC2BIN(HEX2DEC(H818),4),1,1)</f>
        <v>1</v>
      </c>
      <c r="I819" s="13" t="str">
        <f>MID(DEC2BIN(HEX2DEC(H818),4),2,1)</f>
        <v>1</v>
      </c>
      <c r="J819" s="13" t="str">
        <f>MID(DEC2BIN(HEX2DEC(H818),4),3,1)</f>
        <v>0</v>
      </c>
      <c r="K819" s="13" t="str">
        <f>MID(DEC2BIN(HEX2DEC(H818),4),4,1)</f>
        <v>1</v>
      </c>
      <c r="L819" s="13" t="str">
        <f>MID(DEC2BIN(HEX2DEC(L818),4),1,1)</f>
        <v>1</v>
      </c>
      <c r="M819" s="13" t="str">
        <f>MID(DEC2BIN(HEX2DEC(L818),4),2,1)</f>
        <v>0</v>
      </c>
      <c r="N819" s="13" t="str">
        <f>MID(DEC2BIN(HEX2DEC(L818),4),3,1)</f>
        <v>0</v>
      </c>
      <c r="O819" s="13" t="str">
        <f>MID(DEC2BIN(HEX2DEC(L818),4),4,1)</f>
        <v>0</v>
      </c>
      <c r="P819" s="13" t="str">
        <f>MID(DEC2BIN(HEX2DEC(P818),4),1,1)</f>
        <v>0</v>
      </c>
      <c r="Q819" s="13" t="str">
        <f>MID(DEC2BIN(HEX2DEC(P818),4),2,1)</f>
        <v>1</v>
      </c>
      <c r="R819" s="13" t="str">
        <f>MID(DEC2BIN(HEX2DEC(P818),4),3,1)</f>
        <v>0</v>
      </c>
      <c r="S819" s="13" t="str">
        <f>MID(DEC2BIN(HEX2DEC(P818),4),4,1)</f>
        <v>0</v>
      </c>
      <c r="T819" s="13" t="str">
        <f>MID(DEC2BIN(HEX2DEC(T818),4),1,1)</f>
        <v>0</v>
      </c>
      <c r="U819" s="13" t="str">
        <f>MID(DEC2BIN(HEX2DEC(T818),4),2,1)</f>
        <v>1</v>
      </c>
      <c r="V819" s="13" t="str">
        <f>MID(DEC2BIN(HEX2DEC(T818),4),3,1)</f>
        <v>1</v>
      </c>
      <c r="W819" s="13" t="str">
        <f>MID(DEC2BIN(HEX2DEC(T818),4),4,1)</f>
        <v>1</v>
      </c>
      <c r="X819" s="13" t="str">
        <f>MID(DEC2BIN(HEX2DEC(X818),4),1,1)</f>
        <v>1</v>
      </c>
      <c r="Y819" s="13" t="str">
        <f>MID(DEC2BIN(HEX2DEC(X818),4),2,1)</f>
        <v>0</v>
      </c>
      <c r="Z819" s="13" t="str">
        <f>MID(DEC2BIN(HEX2DEC(X818),4),3,1)</f>
        <v>0</v>
      </c>
      <c r="AA819" s="13" t="str">
        <f>MID(DEC2BIN(HEX2DEC(X818),4),4,1)</f>
        <v>1</v>
      </c>
      <c r="AB819" s="13" t="str">
        <f>MID(DEC2BIN(HEX2DEC(AB818),4),1,1)</f>
        <v>0</v>
      </c>
      <c r="AC819" s="13" t="str">
        <f>MID(DEC2BIN(HEX2DEC(AB818),4),2,1)</f>
        <v>1</v>
      </c>
      <c r="AD819" s="13" t="str">
        <f>MID(DEC2BIN(HEX2DEC(AB818),4),3,1)</f>
        <v>0</v>
      </c>
      <c r="AE819" s="13" t="str">
        <f>MID(DEC2BIN(HEX2DEC(AB818),4),4,1)</f>
        <v>0</v>
      </c>
      <c r="AF819" s="13" t="str">
        <f>MID(DEC2BIN(HEX2DEC(AF818),4),1,1)</f>
        <v>1</v>
      </c>
      <c r="AG819" s="13" t="str">
        <f>MID(DEC2BIN(HEX2DEC(AF818),4),2,1)</f>
        <v>0</v>
      </c>
      <c r="AH819" s="13" t="str">
        <f>MID(DEC2BIN(HEX2DEC(AF818),4),3,1)</f>
        <v>1</v>
      </c>
      <c r="AI819" s="13" t="str">
        <f>MID(DEC2BIN(HEX2DEC(AF818),4),4,1)</f>
        <v>0</v>
      </c>
      <c r="AL819" s="16" t="s">
        <v>65</v>
      </c>
      <c r="AM819" s="20" t="str">
        <f>CONCATENATE(D818,H818,L818,P818,T818,X818,AB818,AF818)</f>
        <v>DD84794A</v>
      </c>
    </row>
    <row r="820" spans="1:39" ht="15" customHeight="1" thickBot="1" x14ac:dyDescent="0.6">
      <c r="C820" s="17" t="s">
        <v>46</v>
      </c>
      <c r="D820" s="13" t="str">
        <f>D782</f>
        <v>9</v>
      </c>
      <c r="H820" s="13" t="str">
        <f t="shared" ref="H820" si="4534">H782</f>
        <v>C</v>
      </c>
      <c r="L820" s="13" t="str">
        <f t="shared" ref="L820" si="4535">L782</f>
        <v>5</v>
      </c>
      <c r="P820" s="13" t="str">
        <f t="shared" ref="P820" si="4536">P782</f>
        <v>F</v>
      </c>
      <c r="T820" s="13" t="str">
        <f t="shared" ref="T820" si="4537">T782</f>
        <v>5</v>
      </c>
      <c r="X820" s="13" t="str">
        <f t="shared" ref="X820" si="4538">X782</f>
        <v>7</v>
      </c>
      <c r="AB820" s="13" t="str">
        <f t="shared" ref="AB820" si="4539">AB782</f>
        <v>5</v>
      </c>
      <c r="AF820" s="13" t="str">
        <f t="shared" ref="AF820" si="4540">AF782</f>
        <v>8</v>
      </c>
      <c r="AM820" s="14"/>
    </row>
    <row r="821" spans="1:39" ht="15" customHeight="1" thickBot="1" x14ac:dyDescent="0.5">
      <c r="C821" s="15" t="s">
        <v>47</v>
      </c>
      <c r="D821" s="13" t="str">
        <f>MID(DEC2BIN(HEX2DEC(D820),4),1,1)</f>
        <v>1</v>
      </c>
      <c r="E821" s="13" t="str">
        <f>MID(DEC2BIN(HEX2DEC(D820),4),2,1)</f>
        <v>0</v>
      </c>
      <c r="F821" s="13" t="str">
        <f>MID(DEC2BIN(HEX2DEC(D820),4),3,1)</f>
        <v>0</v>
      </c>
      <c r="G821" s="13" t="str">
        <f>MID(DEC2BIN(HEX2DEC(D820),4),4,1)</f>
        <v>1</v>
      </c>
      <c r="H821" s="13" t="str">
        <f>MID(DEC2BIN(HEX2DEC(H820),4),1,1)</f>
        <v>1</v>
      </c>
      <c r="I821" s="13" t="str">
        <f>MID(DEC2BIN(HEX2DEC(H820),4),2,1)</f>
        <v>1</v>
      </c>
      <c r="J821" s="13" t="str">
        <f>MID(DEC2BIN(HEX2DEC(H820),4),3,1)</f>
        <v>0</v>
      </c>
      <c r="K821" s="13" t="str">
        <f>MID(DEC2BIN(HEX2DEC(H820),4),4,1)</f>
        <v>0</v>
      </c>
      <c r="L821" s="13" t="str">
        <f>MID(DEC2BIN(HEX2DEC(L820),4),1,1)</f>
        <v>0</v>
      </c>
      <c r="M821" s="13" t="str">
        <f>MID(DEC2BIN(HEX2DEC(L820),4),2,1)</f>
        <v>1</v>
      </c>
      <c r="N821" s="13" t="str">
        <f>MID(DEC2BIN(HEX2DEC(L820),4),3,1)</f>
        <v>0</v>
      </c>
      <c r="O821" s="13" t="str">
        <f>MID(DEC2BIN(HEX2DEC(L820),4),4,1)</f>
        <v>1</v>
      </c>
      <c r="P821" s="13" t="str">
        <f>MID(DEC2BIN(HEX2DEC(P820),4),1,1)</f>
        <v>1</v>
      </c>
      <c r="Q821" s="13" t="str">
        <f>MID(DEC2BIN(HEX2DEC(P820),4),2,1)</f>
        <v>1</v>
      </c>
      <c r="R821" s="13" t="str">
        <f>MID(DEC2BIN(HEX2DEC(P820),4),3,1)</f>
        <v>1</v>
      </c>
      <c r="S821" s="13" t="str">
        <f>MID(DEC2BIN(HEX2DEC(P820),4),4,1)</f>
        <v>1</v>
      </c>
      <c r="T821" s="13" t="str">
        <f>MID(DEC2BIN(HEX2DEC(T820),4),1,1)</f>
        <v>0</v>
      </c>
      <c r="U821" s="13" t="str">
        <f>MID(DEC2BIN(HEX2DEC(T820),4),2,1)</f>
        <v>1</v>
      </c>
      <c r="V821" s="13" t="str">
        <f>MID(DEC2BIN(HEX2DEC(T820),4),3,1)</f>
        <v>0</v>
      </c>
      <c r="W821" s="13" t="str">
        <f>MID(DEC2BIN(HEX2DEC(T820),4),4,1)</f>
        <v>1</v>
      </c>
      <c r="X821" s="13" t="str">
        <f>MID(DEC2BIN(HEX2DEC(X820),4),1,1)</f>
        <v>0</v>
      </c>
      <c r="Y821" s="13" t="str">
        <f>MID(DEC2BIN(HEX2DEC(X820),4),2,1)</f>
        <v>1</v>
      </c>
      <c r="Z821" s="13" t="str">
        <f>MID(DEC2BIN(HEX2DEC(X820),4),3,1)</f>
        <v>1</v>
      </c>
      <c r="AA821" s="13" t="str">
        <f>MID(DEC2BIN(HEX2DEC(X820),4),4,1)</f>
        <v>1</v>
      </c>
      <c r="AB821" s="13" t="str">
        <f>MID(DEC2BIN(HEX2DEC(AB820),4),1,1)</f>
        <v>0</v>
      </c>
      <c r="AC821" s="13" t="str">
        <f>MID(DEC2BIN(HEX2DEC(AB820),4),2,1)</f>
        <v>1</v>
      </c>
      <c r="AD821" s="13" t="str">
        <f>MID(DEC2BIN(HEX2DEC(AB820),4),3,1)</f>
        <v>0</v>
      </c>
      <c r="AE821" s="13" t="str">
        <f>MID(DEC2BIN(HEX2DEC(AB820),4),4,1)</f>
        <v>1</v>
      </c>
      <c r="AF821" s="13" t="str">
        <f>MID(DEC2BIN(HEX2DEC(AF820),4),1,1)</f>
        <v>1</v>
      </c>
      <c r="AG821" s="13" t="str">
        <f>MID(DEC2BIN(HEX2DEC(AF820),4),2,1)</f>
        <v>0</v>
      </c>
      <c r="AH821" s="13" t="str">
        <f>MID(DEC2BIN(HEX2DEC(AF820),4),3,1)</f>
        <v>0</v>
      </c>
      <c r="AI821" s="13" t="str">
        <f>MID(DEC2BIN(HEX2DEC(AF820),4),4,1)</f>
        <v>0</v>
      </c>
      <c r="AL821" s="16" t="s">
        <v>66</v>
      </c>
      <c r="AM821" s="20" t="str">
        <f>CONCATENATE(D820,H820,L820,P820,T820,X820,AB820,AF820)</f>
        <v>9C5F5758</v>
      </c>
    </row>
    <row r="822" spans="1:39" ht="15" customHeight="1" thickBot="1" x14ac:dyDescent="0.6">
      <c r="C822" s="17" t="s">
        <v>48</v>
      </c>
      <c r="D822" s="13" t="str">
        <f>D784</f>
        <v>9</v>
      </c>
      <c r="H822" s="13" t="str">
        <f t="shared" ref="H822" si="4541">H784</f>
        <v>0</v>
      </c>
      <c r="L822" s="13" t="str">
        <f t="shared" ref="L822" si="4542">L784</f>
        <v>0</v>
      </c>
      <c r="P822" s="13" t="str">
        <f t="shared" ref="P822" si="4543">P784</f>
        <v>B</v>
      </c>
      <c r="T822" s="13" t="str">
        <f t="shared" ref="T822" si="4544">T784</f>
        <v>C</v>
      </c>
      <c r="X822" s="13" t="str">
        <f t="shared" ref="X822" si="4545">X784</f>
        <v>6</v>
      </c>
      <c r="AB822" s="13" t="str">
        <f t="shared" ref="AB822" si="4546">AB784</f>
        <v>4</v>
      </c>
      <c r="AF822" s="13" t="str">
        <f t="shared" ref="AF822" si="4547">AF784</f>
        <v>6</v>
      </c>
      <c r="AM822" s="14"/>
    </row>
    <row r="823" spans="1:39" ht="15" customHeight="1" thickBot="1" x14ac:dyDescent="0.5">
      <c r="C823" s="15" t="s">
        <v>49</v>
      </c>
      <c r="D823" s="13" t="str">
        <f>MID(DEC2BIN(HEX2DEC(D822),4),1,1)</f>
        <v>1</v>
      </c>
      <c r="E823" s="13" t="str">
        <f>MID(DEC2BIN(HEX2DEC(D822),4),2,1)</f>
        <v>0</v>
      </c>
      <c r="F823" s="13" t="str">
        <f>MID(DEC2BIN(HEX2DEC(D822),4),3,1)</f>
        <v>0</v>
      </c>
      <c r="G823" s="13" t="str">
        <f>MID(DEC2BIN(HEX2DEC(D822),4),4,1)</f>
        <v>1</v>
      </c>
      <c r="H823" s="13" t="str">
        <f>MID(DEC2BIN(HEX2DEC(H822),4),1,1)</f>
        <v>0</v>
      </c>
      <c r="I823" s="13" t="str">
        <f>MID(DEC2BIN(HEX2DEC(H822),4),2,1)</f>
        <v>0</v>
      </c>
      <c r="J823" s="13" t="str">
        <f>MID(DEC2BIN(HEX2DEC(H822),4),3,1)</f>
        <v>0</v>
      </c>
      <c r="K823" s="13" t="str">
        <f>MID(DEC2BIN(HEX2DEC(H822),4),4,1)</f>
        <v>0</v>
      </c>
      <c r="L823" s="13" t="str">
        <f>MID(DEC2BIN(HEX2DEC(L822),4),1,1)</f>
        <v>0</v>
      </c>
      <c r="M823" s="13" t="str">
        <f>MID(DEC2BIN(HEX2DEC(L822),4),2,1)</f>
        <v>0</v>
      </c>
      <c r="N823" s="13" t="str">
        <f>MID(DEC2BIN(HEX2DEC(L822),4),3,1)</f>
        <v>0</v>
      </c>
      <c r="O823" s="13" t="str">
        <f>MID(DEC2BIN(HEX2DEC(L822),4),4,1)</f>
        <v>0</v>
      </c>
      <c r="P823" s="13" t="str">
        <f>MID(DEC2BIN(HEX2DEC(P822),4),1,1)</f>
        <v>1</v>
      </c>
      <c r="Q823" s="13" t="str">
        <f>MID(DEC2BIN(HEX2DEC(P822),4),2,1)</f>
        <v>0</v>
      </c>
      <c r="R823" s="13" t="str">
        <f>MID(DEC2BIN(HEX2DEC(P822),4),3,1)</f>
        <v>1</v>
      </c>
      <c r="S823" s="13" t="str">
        <f>MID(DEC2BIN(HEX2DEC(P822),4),4,1)</f>
        <v>1</v>
      </c>
      <c r="T823" s="13" t="str">
        <f>MID(DEC2BIN(HEX2DEC(T822),4),1,1)</f>
        <v>1</v>
      </c>
      <c r="U823" s="13" t="str">
        <f>MID(DEC2BIN(HEX2DEC(T822),4),2,1)</f>
        <v>1</v>
      </c>
      <c r="V823" s="13" t="str">
        <f>MID(DEC2BIN(HEX2DEC(T822),4),3,1)</f>
        <v>0</v>
      </c>
      <c r="W823" s="13" t="str">
        <f>MID(DEC2BIN(HEX2DEC(T822),4),4,1)</f>
        <v>0</v>
      </c>
      <c r="X823" s="13" t="str">
        <f>MID(DEC2BIN(HEX2DEC(X822),4),1,1)</f>
        <v>0</v>
      </c>
      <c r="Y823" s="13" t="str">
        <f>MID(DEC2BIN(HEX2DEC(X822),4),2,1)</f>
        <v>1</v>
      </c>
      <c r="Z823" s="13" t="str">
        <f>MID(DEC2BIN(HEX2DEC(X822),4),3,1)</f>
        <v>1</v>
      </c>
      <c r="AA823" s="13" t="str">
        <f>MID(DEC2BIN(HEX2DEC(X822),4),4,1)</f>
        <v>0</v>
      </c>
      <c r="AB823" s="13" t="str">
        <f>MID(DEC2BIN(HEX2DEC(AB822),4),1,1)</f>
        <v>0</v>
      </c>
      <c r="AC823" s="13" t="str">
        <f>MID(DEC2BIN(HEX2DEC(AB822),4),2,1)</f>
        <v>1</v>
      </c>
      <c r="AD823" s="13" t="str">
        <f>MID(DEC2BIN(HEX2DEC(AB822),4),3,1)</f>
        <v>0</v>
      </c>
      <c r="AE823" s="13" t="str">
        <f>MID(DEC2BIN(HEX2DEC(AB822),4),4,1)</f>
        <v>0</v>
      </c>
      <c r="AF823" s="13" t="str">
        <f>MID(DEC2BIN(HEX2DEC(AF822),4),1,1)</f>
        <v>0</v>
      </c>
      <c r="AG823" s="13" t="str">
        <f>MID(DEC2BIN(HEX2DEC(AF822),4),2,1)</f>
        <v>1</v>
      </c>
      <c r="AH823" s="13" t="str">
        <f>MID(DEC2BIN(HEX2DEC(AF822),4),3,1)</f>
        <v>1</v>
      </c>
      <c r="AI823" s="13" t="str">
        <f>MID(DEC2BIN(HEX2DEC(AF822),4),4,1)</f>
        <v>0</v>
      </c>
      <c r="AL823" s="16" t="s">
        <v>55</v>
      </c>
      <c r="AM823" s="20" t="str">
        <f>CONCATENATE(D822,H822,L822,P822,T822,X822,AB822,AF822)</f>
        <v>900BC646</v>
      </c>
    </row>
    <row r="824" spans="1:39" ht="15" customHeight="1" x14ac:dyDescent="0.45">
      <c r="C824" s="15" t="s">
        <v>50</v>
      </c>
      <c r="D824" s="13" t="str">
        <f>IF(VALUE(D819)=1,D821,D823)</f>
        <v>1</v>
      </c>
      <c r="E824" s="13" t="str">
        <f t="shared" ref="E824:AI824" si="4548">IF(VALUE(E819)=1,E821,E823)</f>
        <v>0</v>
      </c>
      <c r="F824" s="13" t="str">
        <f t="shared" si="4548"/>
        <v>0</v>
      </c>
      <c r="G824" s="13" t="str">
        <f t="shared" si="4548"/>
        <v>1</v>
      </c>
      <c r="H824" s="13" t="str">
        <f t="shared" si="4548"/>
        <v>1</v>
      </c>
      <c r="I824" s="13" t="str">
        <f t="shared" si="4548"/>
        <v>1</v>
      </c>
      <c r="J824" s="13" t="str">
        <f t="shared" si="4548"/>
        <v>0</v>
      </c>
      <c r="K824" s="13" t="str">
        <f t="shared" si="4548"/>
        <v>0</v>
      </c>
      <c r="L824" s="13" t="str">
        <f t="shared" si="4548"/>
        <v>0</v>
      </c>
      <c r="M824" s="13" t="str">
        <f t="shared" si="4548"/>
        <v>0</v>
      </c>
      <c r="N824" s="13" t="str">
        <f t="shared" si="4548"/>
        <v>0</v>
      </c>
      <c r="O824" s="13" t="str">
        <f t="shared" si="4548"/>
        <v>0</v>
      </c>
      <c r="P824" s="13" t="str">
        <f t="shared" si="4548"/>
        <v>1</v>
      </c>
      <c r="Q824" s="13" t="str">
        <f t="shared" si="4548"/>
        <v>1</v>
      </c>
      <c r="R824" s="13" t="str">
        <f t="shared" si="4548"/>
        <v>1</v>
      </c>
      <c r="S824" s="13" t="str">
        <f t="shared" si="4548"/>
        <v>1</v>
      </c>
      <c r="T824" s="13" t="str">
        <f t="shared" si="4548"/>
        <v>1</v>
      </c>
      <c r="U824" s="13" t="str">
        <f t="shared" si="4548"/>
        <v>1</v>
      </c>
      <c r="V824" s="13" t="str">
        <f t="shared" si="4548"/>
        <v>0</v>
      </c>
      <c r="W824" s="13" t="str">
        <f t="shared" si="4548"/>
        <v>1</v>
      </c>
      <c r="X824" s="13" t="str">
        <f t="shared" si="4548"/>
        <v>0</v>
      </c>
      <c r="Y824" s="13" t="str">
        <f t="shared" si="4548"/>
        <v>1</v>
      </c>
      <c r="Z824" s="13" t="str">
        <f t="shared" si="4548"/>
        <v>1</v>
      </c>
      <c r="AA824" s="13" t="str">
        <f t="shared" si="4548"/>
        <v>1</v>
      </c>
      <c r="AB824" s="13" t="str">
        <f t="shared" si="4548"/>
        <v>0</v>
      </c>
      <c r="AC824" s="13" t="str">
        <f t="shared" si="4548"/>
        <v>1</v>
      </c>
      <c r="AD824" s="13" t="str">
        <f t="shared" si="4548"/>
        <v>0</v>
      </c>
      <c r="AE824" s="13" t="str">
        <f t="shared" si="4548"/>
        <v>0</v>
      </c>
      <c r="AF824" s="13" t="str">
        <f t="shared" si="4548"/>
        <v>1</v>
      </c>
      <c r="AG824" s="13" t="str">
        <f t="shared" si="4548"/>
        <v>1</v>
      </c>
      <c r="AH824" s="13" t="str">
        <f t="shared" si="4548"/>
        <v>0</v>
      </c>
      <c r="AI824" s="13" t="str">
        <f t="shared" si="4548"/>
        <v>0</v>
      </c>
    </row>
    <row r="825" spans="1:39" ht="15" customHeight="1" x14ac:dyDescent="0.45">
      <c r="C825" s="15" t="s">
        <v>51</v>
      </c>
      <c r="D825" s="13" t="str">
        <f>BIN2HEX(CONCATENATE(D824,E824,F824,G824))</f>
        <v>9</v>
      </c>
      <c r="H825" s="13" t="str">
        <f>BIN2HEX(CONCATENATE(H824,I824,J824,K824))</f>
        <v>C</v>
      </c>
      <c r="L825" s="13" t="str">
        <f>BIN2HEX(CONCATENATE(L824,M824,N824,O824))</f>
        <v>0</v>
      </c>
      <c r="P825" s="13" t="str">
        <f>BIN2HEX(CONCATENATE(P824,Q824,R824,S824))</f>
        <v>F</v>
      </c>
      <c r="T825" s="13" t="str">
        <f>BIN2HEX(CONCATENATE(T824,U824,V824,W824))</f>
        <v>D</v>
      </c>
      <c r="X825" s="13" t="str">
        <f>BIN2HEX(CONCATENATE(X824,Y824,Z824,AA824))</f>
        <v>7</v>
      </c>
      <c r="AB825" s="13" t="str">
        <f>BIN2HEX(CONCATENATE(AB824,AC824,AD824,AE824))</f>
        <v>4</v>
      </c>
      <c r="AF825" s="13" t="str">
        <f>BIN2HEX(CONCATENATE(AF824,AG824,AH824,AI824))</f>
        <v>C</v>
      </c>
    </row>
    <row r="826" spans="1:39" ht="15" customHeight="1" x14ac:dyDescent="0.55000000000000004">
      <c r="C826" s="17" t="s">
        <v>52</v>
      </c>
      <c r="D826" s="13" t="str">
        <f>D786</f>
        <v>0</v>
      </c>
      <c r="H826" s="13" t="str">
        <f t="shared" ref="H826" si="4549">H786</f>
        <v>5</v>
      </c>
      <c r="L826" s="13" t="str">
        <f t="shared" ref="L826" si="4550">L786</f>
        <v>B</v>
      </c>
      <c r="P826" s="13" t="str">
        <f t="shared" ref="P826" si="4551">P786</f>
        <v>9</v>
      </c>
      <c r="T826" s="13" t="str">
        <f t="shared" ref="T826" si="4552">T786</f>
        <v>C</v>
      </c>
      <c r="X826" s="13" t="str">
        <f t="shared" ref="X826" si="4553">X786</f>
        <v>D</v>
      </c>
      <c r="AB826" s="13" t="str">
        <f t="shared" ref="AB826" si="4554">AB786</f>
        <v>3</v>
      </c>
      <c r="AF826" s="13" t="str">
        <f t="shared" ref="AF826" si="4555">AF786</f>
        <v>1</v>
      </c>
    </row>
    <row r="827" spans="1:39" ht="15" customHeight="1" x14ac:dyDescent="0.45">
      <c r="D827" s="13" t="str">
        <f>MID(DEC2BIN(HEX2DEC(D826),4),1,1)</f>
        <v>0</v>
      </c>
      <c r="E827" s="13" t="str">
        <f>MID(DEC2BIN(HEX2DEC(D826),4),2,1)</f>
        <v>0</v>
      </c>
      <c r="F827" s="13" t="str">
        <f>MID(DEC2BIN(HEX2DEC(D826),4),3,1)</f>
        <v>0</v>
      </c>
      <c r="G827" s="13" t="str">
        <f>MID(DEC2BIN(HEX2DEC(D826),4),4,1)</f>
        <v>0</v>
      </c>
      <c r="H827" s="13" t="str">
        <f>MID(DEC2BIN(HEX2DEC(H826),4),1,1)</f>
        <v>0</v>
      </c>
      <c r="I827" s="13" t="str">
        <f>MID(DEC2BIN(HEX2DEC(H826),4),2,1)</f>
        <v>1</v>
      </c>
      <c r="J827" s="13" t="str">
        <f>MID(DEC2BIN(HEX2DEC(H826),4),3,1)</f>
        <v>0</v>
      </c>
      <c r="K827" s="13" t="str">
        <f>MID(DEC2BIN(HEX2DEC(H826),4),4,1)</f>
        <v>1</v>
      </c>
      <c r="L827" s="13" t="str">
        <f>MID(DEC2BIN(HEX2DEC(L826),4),1,1)</f>
        <v>1</v>
      </c>
      <c r="M827" s="13" t="str">
        <f>MID(DEC2BIN(HEX2DEC(L826),4),2,1)</f>
        <v>0</v>
      </c>
      <c r="N827" s="13" t="str">
        <f>MID(DEC2BIN(HEX2DEC(L826),4),3,1)</f>
        <v>1</v>
      </c>
      <c r="O827" s="13" t="str">
        <f>MID(DEC2BIN(HEX2DEC(L826),4),4,1)</f>
        <v>1</v>
      </c>
      <c r="P827" s="13" t="str">
        <f>MID(DEC2BIN(HEX2DEC(P826),4),1,1)</f>
        <v>1</v>
      </c>
      <c r="Q827" s="13" t="str">
        <f>MID(DEC2BIN(HEX2DEC(P826),4),2,1)</f>
        <v>0</v>
      </c>
      <c r="R827" s="13" t="str">
        <f>MID(DEC2BIN(HEX2DEC(P826),4),3,1)</f>
        <v>0</v>
      </c>
      <c r="S827" s="13" t="str">
        <f>MID(DEC2BIN(HEX2DEC(P826),4),4,1)</f>
        <v>1</v>
      </c>
      <c r="T827" s="13" t="str">
        <f>MID(DEC2BIN(HEX2DEC(T826),4),1,1)</f>
        <v>1</v>
      </c>
      <c r="U827" s="13" t="str">
        <f>MID(DEC2BIN(HEX2DEC(T826),4),2,1)</f>
        <v>1</v>
      </c>
      <c r="V827" s="13" t="str">
        <f>MID(DEC2BIN(HEX2DEC(T826),4),3,1)</f>
        <v>0</v>
      </c>
      <c r="W827" s="13" t="str">
        <f>MID(DEC2BIN(HEX2DEC(T826),4),4,1)</f>
        <v>0</v>
      </c>
      <c r="X827" s="13" t="str">
        <f>MID(DEC2BIN(HEX2DEC(X826),4),1,1)</f>
        <v>1</v>
      </c>
      <c r="Y827" s="13" t="str">
        <f>MID(DEC2BIN(HEX2DEC(X826),4),2,1)</f>
        <v>1</v>
      </c>
      <c r="Z827" s="13" t="str">
        <f>MID(DEC2BIN(HEX2DEC(X826),4),3,1)</f>
        <v>0</v>
      </c>
      <c r="AA827" s="13" t="str">
        <f>MID(DEC2BIN(HEX2DEC(X826),4),4,1)</f>
        <v>1</v>
      </c>
      <c r="AB827" s="13" t="str">
        <f>MID(DEC2BIN(HEX2DEC(AB826),4),1,1)</f>
        <v>0</v>
      </c>
      <c r="AC827" s="13" t="str">
        <f>MID(DEC2BIN(HEX2DEC(AB826),4),2,1)</f>
        <v>0</v>
      </c>
      <c r="AD827" s="13" t="str">
        <f>MID(DEC2BIN(HEX2DEC(AB826),4),3,1)</f>
        <v>1</v>
      </c>
      <c r="AE827" s="13" t="str">
        <f>MID(DEC2BIN(HEX2DEC(AB826),4),4,1)</f>
        <v>1</v>
      </c>
      <c r="AF827" s="13" t="str">
        <f>MID(DEC2BIN(HEX2DEC(AF826),4),1,1)</f>
        <v>0</v>
      </c>
      <c r="AG827" s="13" t="str">
        <f>MID(DEC2BIN(HEX2DEC(AF826),4),2,1)</f>
        <v>0</v>
      </c>
      <c r="AH827" s="13" t="str">
        <f>MID(DEC2BIN(HEX2DEC(AF826),4),3,1)</f>
        <v>0</v>
      </c>
      <c r="AI827" s="13" t="str">
        <f>MID(DEC2BIN(HEX2DEC(AF826),4),4,1)</f>
        <v>1</v>
      </c>
    </row>
    <row r="828" spans="1:39" ht="15" customHeight="1" x14ac:dyDescent="0.45">
      <c r="A828" s="23"/>
      <c r="B828" s="23"/>
      <c r="C828" s="23"/>
      <c r="D828" s="23"/>
      <c r="E828" s="23"/>
      <c r="F828" s="23"/>
      <c r="G828" s="23"/>
      <c r="H828" s="23"/>
      <c r="I828" s="23"/>
      <c r="J828" s="23"/>
      <c r="K828" s="23"/>
      <c r="L828" s="23"/>
      <c r="M828" s="23"/>
      <c r="N828" s="23"/>
      <c r="O828" s="23"/>
      <c r="P828" s="23"/>
      <c r="Q828" s="23"/>
      <c r="R828" s="23"/>
      <c r="S828" s="23"/>
      <c r="T828" s="23"/>
      <c r="U828" s="23"/>
      <c r="V828" s="23"/>
      <c r="W828" s="23"/>
      <c r="X828" s="23"/>
      <c r="Y828" s="23"/>
      <c r="Z828" s="23"/>
      <c r="AA828" s="23"/>
      <c r="AB828" s="23"/>
      <c r="AC828" s="23"/>
      <c r="AD828" s="23"/>
      <c r="AE828" s="23"/>
      <c r="AF828" s="23"/>
      <c r="AG828" s="23"/>
      <c r="AH828" s="23"/>
      <c r="AI828" s="23"/>
      <c r="AJ828" s="23"/>
      <c r="AK828" s="23"/>
      <c r="AL828" s="23"/>
      <c r="AM828" s="23"/>
    </row>
    <row r="830" spans="1:39" ht="15" customHeight="1" x14ac:dyDescent="0.5">
      <c r="C830" s="12" t="s">
        <v>35</v>
      </c>
      <c r="D830" s="13">
        <f>D794+1</f>
        <v>24</v>
      </c>
    </row>
    <row r="832" spans="1:39" ht="15" customHeight="1" x14ac:dyDescent="0.45">
      <c r="C832" s="14" t="s">
        <v>31</v>
      </c>
      <c r="D832" s="13" t="str">
        <f>BIN2HEX(CONCATENATE(D833,E833,F833,G833))</f>
        <v>9</v>
      </c>
      <c r="H832" s="13" t="str">
        <f>BIN2HEX(CONCATENATE(H833,I833,J833,K833))</f>
        <v>6</v>
      </c>
      <c r="L832" s="13" t="str">
        <f>BIN2HEX(CONCATENATE(L833,M833,N833,O833))</f>
        <v>F</v>
      </c>
      <c r="P832" s="13" t="str">
        <f>BIN2HEX(CONCATENATE(P833,Q833,R833,S833))</f>
        <v>5</v>
      </c>
      <c r="T832" s="13" t="str">
        <f>BIN2HEX(CONCATENATE(T833,U833,V833,W833))</f>
        <v>D</v>
      </c>
      <c r="X832" s="13" t="str">
        <f>BIN2HEX(CONCATENATE(X833,Y833,Z833,AA833))</f>
        <v>1</v>
      </c>
      <c r="AB832" s="13" t="str">
        <f>BIN2HEX(CONCATENATE(AB833,AC833,AD833,AE833))</f>
        <v>A</v>
      </c>
      <c r="AF832" s="13" t="str">
        <f>BIN2HEX(CONCATENATE(AF833,AG833,AH833,AI833))</f>
        <v>0</v>
      </c>
    </row>
    <row r="833" spans="3:39" ht="15" customHeight="1" x14ac:dyDescent="0.45">
      <c r="C833" s="14" t="s">
        <v>36</v>
      </c>
      <c r="D833" s="13">
        <f>IF(ISEVEN(D834+D835+D836),0,1)</f>
        <v>1</v>
      </c>
      <c r="E833" s="13">
        <f t="shared" ref="E833:AI833" si="4556">IF(ISEVEN(E834+E835+E836),0,1)</f>
        <v>0</v>
      </c>
      <c r="F833" s="13">
        <f t="shared" si="4556"/>
        <v>0</v>
      </c>
      <c r="G833" s="13">
        <f t="shared" si="4556"/>
        <v>1</v>
      </c>
      <c r="H833" s="13">
        <f t="shared" si="4556"/>
        <v>0</v>
      </c>
      <c r="I833" s="13">
        <f t="shared" si="4556"/>
        <v>1</v>
      </c>
      <c r="J833" s="13">
        <f t="shared" si="4556"/>
        <v>1</v>
      </c>
      <c r="K833" s="13">
        <f t="shared" si="4556"/>
        <v>0</v>
      </c>
      <c r="L833" s="13">
        <f t="shared" si="4556"/>
        <v>1</v>
      </c>
      <c r="M833" s="13">
        <f t="shared" si="4556"/>
        <v>1</v>
      </c>
      <c r="N833" s="13">
        <f t="shared" si="4556"/>
        <v>1</v>
      </c>
      <c r="O833" s="13">
        <f t="shared" si="4556"/>
        <v>1</v>
      </c>
      <c r="P833" s="13">
        <f t="shared" si="4556"/>
        <v>0</v>
      </c>
      <c r="Q833" s="13">
        <f t="shared" si="4556"/>
        <v>1</v>
      </c>
      <c r="R833" s="13">
        <f t="shared" si="4556"/>
        <v>0</v>
      </c>
      <c r="S833" s="13">
        <f t="shared" si="4556"/>
        <v>1</v>
      </c>
      <c r="T833" s="13">
        <f t="shared" si="4556"/>
        <v>1</v>
      </c>
      <c r="U833" s="13">
        <f t="shared" si="4556"/>
        <v>1</v>
      </c>
      <c r="V833" s="13">
        <f t="shared" si="4556"/>
        <v>0</v>
      </c>
      <c r="W833" s="13">
        <f t="shared" si="4556"/>
        <v>1</v>
      </c>
      <c r="X833" s="13">
        <f t="shared" si="4556"/>
        <v>0</v>
      </c>
      <c r="Y833" s="13">
        <f t="shared" si="4556"/>
        <v>0</v>
      </c>
      <c r="Z833" s="13">
        <f t="shared" si="4556"/>
        <v>0</v>
      </c>
      <c r="AA833" s="13">
        <f t="shared" si="4556"/>
        <v>1</v>
      </c>
      <c r="AB833" s="13">
        <f t="shared" si="4556"/>
        <v>1</v>
      </c>
      <c r="AC833" s="13">
        <f t="shared" si="4556"/>
        <v>0</v>
      </c>
      <c r="AD833" s="13">
        <f t="shared" si="4556"/>
        <v>1</v>
      </c>
      <c r="AE833" s="13">
        <f t="shared" si="4556"/>
        <v>0</v>
      </c>
      <c r="AF833" s="13">
        <f t="shared" si="4556"/>
        <v>0</v>
      </c>
      <c r="AG833" s="13">
        <f t="shared" si="4556"/>
        <v>0</v>
      </c>
      <c r="AH833" s="13">
        <f t="shared" si="4556"/>
        <v>0</v>
      </c>
      <c r="AI833" s="13">
        <f t="shared" si="4556"/>
        <v>0</v>
      </c>
      <c r="AL833" s="13" t="s">
        <v>53</v>
      </c>
      <c r="AM833" s="14" t="str">
        <f>VLOOKUP('הכנה ל- SHA-256 #2'!$U$24,'הכנה ל- SHA-256 #2'!$U$24:$CG$24,1+'SHA-256 Algorithm #2'!D830,)</f>
        <v>F58D38FD</v>
      </c>
    </row>
    <row r="834" spans="3:39" ht="15" customHeight="1" x14ac:dyDescent="0.45">
      <c r="C834" s="14" t="s">
        <v>32</v>
      </c>
      <c r="D834" s="13" t="str">
        <f>N838</f>
        <v>1</v>
      </c>
      <c r="E834" s="13" t="str">
        <f t="shared" ref="E834" si="4557">O838</f>
        <v>0</v>
      </c>
      <c r="F834" s="13" t="str">
        <f t="shared" ref="F834" si="4558">P838</f>
        <v>1</v>
      </c>
      <c r="G834" s="13" t="str">
        <f t="shared" ref="G834" si="4559">Q838</f>
        <v>0</v>
      </c>
      <c r="H834" s="13" t="str">
        <f t="shared" ref="H834" si="4560">R838</f>
        <v>0</v>
      </c>
      <c r="I834" s="13" t="str">
        <f t="shared" ref="I834" si="4561">S838</f>
        <v>1</v>
      </c>
      <c r="J834" s="13" t="str">
        <f t="shared" ref="J834" si="4562">T838</f>
        <v>0</v>
      </c>
      <c r="K834" s="13" t="str">
        <f t="shared" ref="K834" si="4563">U838</f>
        <v>1</v>
      </c>
      <c r="L834" s="13" t="str">
        <f t="shared" ref="L834" si="4564">V838</f>
        <v>0</v>
      </c>
      <c r="M834" s="13" t="str">
        <f t="shared" ref="M834" si="4565">W838</f>
        <v>0</v>
      </c>
      <c r="N834" s="13" t="str">
        <f t="shared" ref="N834" si="4566">X838</f>
        <v>0</v>
      </c>
      <c r="O834" s="13" t="str">
        <f t="shared" ref="O834" si="4567">Y838</f>
        <v>0</v>
      </c>
      <c r="P834" s="13" t="str">
        <f t="shared" ref="P834" si="4568">Z838</f>
        <v>1</v>
      </c>
      <c r="Q834" s="13" t="str">
        <f t="shared" ref="Q834" si="4569">AA838</f>
        <v>0</v>
      </c>
      <c r="R834" s="13" t="str">
        <f t="shared" ref="R834" si="4570">AB838</f>
        <v>1</v>
      </c>
      <c r="S834" s="13" t="str">
        <f t="shared" ref="S834" si="4571">AC838</f>
        <v>1</v>
      </c>
      <c r="T834" s="13" t="str">
        <f t="shared" ref="T834" si="4572">AD838</f>
        <v>0</v>
      </c>
      <c r="U834" s="13" t="str">
        <f t="shared" ref="U834" si="4573">AE838</f>
        <v>0</v>
      </c>
      <c r="V834" s="13" t="str">
        <f t="shared" ref="V834" si="4574">AF838</f>
        <v>1</v>
      </c>
      <c r="W834" s="13" t="str">
        <f t="shared" ref="W834" si="4575">AG838</f>
        <v>1</v>
      </c>
      <c r="X834" s="13" t="str">
        <f t="shared" ref="X834" si="4576">AH838</f>
        <v>0</v>
      </c>
      <c r="Y834" s="13" t="str">
        <f t="shared" ref="Y834" si="4577">AI838</f>
        <v>0</v>
      </c>
      <c r="Z834" s="13" t="str">
        <f>D838</f>
        <v>1</v>
      </c>
      <c r="AA834" s="13" t="str">
        <f t="shared" ref="AA834" si="4578">E838</f>
        <v>0</v>
      </c>
      <c r="AB834" s="13" t="str">
        <f t="shared" ref="AB834" si="4579">F838</f>
        <v>0</v>
      </c>
      <c r="AC834" s="13" t="str">
        <f t="shared" ref="AC834" si="4580">G838</f>
        <v>1</v>
      </c>
      <c r="AD834" s="13" t="str">
        <f t="shared" ref="AD834" si="4581">H838</f>
        <v>0</v>
      </c>
      <c r="AE834" s="13" t="str">
        <f t="shared" ref="AE834" si="4582">I838</f>
        <v>1</v>
      </c>
      <c r="AF834" s="13" t="str">
        <f t="shared" ref="AF834" si="4583">J838</f>
        <v>1</v>
      </c>
      <c r="AG834" s="13" t="str">
        <f t="shared" ref="AG834" si="4584">K838</f>
        <v>0</v>
      </c>
      <c r="AH834" s="13" t="str">
        <f t="shared" ref="AH834" si="4585">L838</f>
        <v>0</v>
      </c>
      <c r="AI834" s="13" t="str">
        <f t="shared" ref="AI834" si="4586">M838</f>
        <v>1</v>
      </c>
      <c r="AL834" s="14" t="s">
        <v>54</v>
      </c>
      <c r="AM834" s="14" t="str">
        <f>HLOOKUP('הכנה ל- SHA-256 #1'!$Q$5,'הכנה ל- SHA-256 #1'!$Q$5:$Q$69,1+'SHA-256 Algorithm #2'!D830,FALSE)</f>
        <v>76F988DA</v>
      </c>
    </row>
    <row r="835" spans="3:39" ht="15" customHeight="1" x14ac:dyDescent="0.45">
      <c r="C835" s="14" t="s">
        <v>33</v>
      </c>
      <c r="D835" s="13" t="str">
        <f>W838</f>
        <v>0</v>
      </c>
      <c r="E835" s="13" t="str">
        <f t="shared" ref="E835" si="4587">X838</f>
        <v>0</v>
      </c>
      <c r="F835" s="13" t="str">
        <f t="shared" ref="F835" si="4588">Y838</f>
        <v>0</v>
      </c>
      <c r="G835" s="13" t="str">
        <f t="shared" ref="G835" si="4589">Z838</f>
        <v>1</v>
      </c>
      <c r="H835" s="13" t="str">
        <f t="shared" ref="H835" si="4590">AA838</f>
        <v>0</v>
      </c>
      <c r="I835" s="13" t="str">
        <f t="shared" ref="I835" si="4591">AB838</f>
        <v>1</v>
      </c>
      <c r="J835" s="13" t="str">
        <f t="shared" ref="J835" si="4592">AC838</f>
        <v>1</v>
      </c>
      <c r="K835" s="13" t="str">
        <f t="shared" ref="K835" si="4593">AD838</f>
        <v>0</v>
      </c>
      <c r="L835" s="13" t="str">
        <f t="shared" ref="L835" si="4594">AE838</f>
        <v>0</v>
      </c>
      <c r="M835" s="13" t="str">
        <f t="shared" ref="M835" si="4595">AF838</f>
        <v>1</v>
      </c>
      <c r="N835" s="13" t="str">
        <f t="shared" ref="N835" si="4596">AG838</f>
        <v>1</v>
      </c>
      <c r="O835" s="13" t="str">
        <f t="shared" ref="O835" si="4597">AH838</f>
        <v>0</v>
      </c>
      <c r="P835" s="13" t="str">
        <f t="shared" ref="P835" si="4598">AI838</f>
        <v>0</v>
      </c>
      <c r="Q835" s="13" t="str">
        <f>D838</f>
        <v>1</v>
      </c>
      <c r="R835" s="13" t="str">
        <f t="shared" ref="R835" si="4599">E838</f>
        <v>0</v>
      </c>
      <c r="S835" s="13" t="str">
        <f t="shared" ref="S835" si="4600">F838</f>
        <v>0</v>
      </c>
      <c r="T835" s="13" t="str">
        <f t="shared" ref="T835" si="4601">G838</f>
        <v>1</v>
      </c>
      <c r="U835" s="13" t="str">
        <f t="shared" ref="U835" si="4602">H838</f>
        <v>0</v>
      </c>
      <c r="V835" s="13" t="str">
        <f t="shared" ref="V835" si="4603">I838</f>
        <v>1</v>
      </c>
      <c r="W835" s="13" t="str">
        <f t="shared" ref="W835" si="4604">J838</f>
        <v>1</v>
      </c>
      <c r="X835" s="13" t="str">
        <f t="shared" ref="X835" si="4605">K838</f>
        <v>0</v>
      </c>
      <c r="Y835" s="13" t="str">
        <f t="shared" ref="Y835" si="4606">L838</f>
        <v>0</v>
      </c>
      <c r="Z835" s="13" t="str">
        <f t="shared" ref="Z835" si="4607">M838</f>
        <v>1</v>
      </c>
      <c r="AA835" s="13" t="str">
        <f t="shared" ref="AA835" si="4608">N838</f>
        <v>1</v>
      </c>
      <c r="AB835" s="13" t="str">
        <f t="shared" ref="AB835" si="4609">O838</f>
        <v>0</v>
      </c>
      <c r="AC835" s="13" t="str">
        <f t="shared" ref="AC835" si="4610">P838</f>
        <v>1</v>
      </c>
      <c r="AD835" s="13" t="str">
        <f t="shared" ref="AD835" si="4611">Q838</f>
        <v>0</v>
      </c>
      <c r="AE835" s="13" t="str">
        <f t="shared" ref="AE835" si="4612">R838</f>
        <v>0</v>
      </c>
      <c r="AF835" s="13" t="str">
        <f t="shared" ref="AF835" si="4613">S838</f>
        <v>1</v>
      </c>
      <c r="AG835" s="13" t="str">
        <f t="shared" ref="AG835" si="4614">T838</f>
        <v>0</v>
      </c>
      <c r="AH835" s="13" t="str">
        <f t="shared" ref="AH835" si="4615">U838</f>
        <v>1</v>
      </c>
      <c r="AI835" s="13" t="str">
        <f t="shared" ref="AI835" si="4616">V838</f>
        <v>0</v>
      </c>
      <c r="AL835" s="14" t="s">
        <v>55</v>
      </c>
      <c r="AM835" s="14" t="str">
        <f>CONCATENATE(D862,H862,L862,P862,T862,X862,AB862,AF862)</f>
        <v>900BC646</v>
      </c>
    </row>
    <row r="836" spans="3:39" ht="15" customHeight="1" x14ac:dyDescent="0.45">
      <c r="C836" s="14" t="s">
        <v>34</v>
      </c>
      <c r="D836" s="13" t="str">
        <f>AH838</f>
        <v>0</v>
      </c>
      <c r="E836" s="13" t="str">
        <f>AI838</f>
        <v>0</v>
      </c>
      <c r="F836" s="13" t="str">
        <f>D838</f>
        <v>1</v>
      </c>
      <c r="G836" s="13" t="str">
        <f t="shared" ref="G836" si="4617">E838</f>
        <v>0</v>
      </c>
      <c r="H836" s="13" t="str">
        <f t="shared" ref="H836" si="4618">F838</f>
        <v>0</v>
      </c>
      <c r="I836" s="13" t="str">
        <f t="shared" ref="I836" si="4619">G838</f>
        <v>1</v>
      </c>
      <c r="J836" s="13" t="str">
        <f t="shared" ref="J836" si="4620">H838</f>
        <v>0</v>
      </c>
      <c r="K836" s="13" t="str">
        <f t="shared" ref="K836" si="4621">I838</f>
        <v>1</v>
      </c>
      <c r="L836" s="13" t="str">
        <f t="shared" ref="L836" si="4622">J838</f>
        <v>1</v>
      </c>
      <c r="M836" s="13" t="str">
        <f t="shared" ref="M836" si="4623">K838</f>
        <v>0</v>
      </c>
      <c r="N836" s="13" t="str">
        <f t="shared" ref="N836" si="4624">L838</f>
        <v>0</v>
      </c>
      <c r="O836" s="13" t="str">
        <f t="shared" ref="O836" si="4625">M838</f>
        <v>1</v>
      </c>
      <c r="P836" s="13" t="str">
        <f t="shared" ref="P836" si="4626">N838</f>
        <v>1</v>
      </c>
      <c r="Q836" s="13" t="str">
        <f t="shared" ref="Q836" si="4627">O838</f>
        <v>0</v>
      </c>
      <c r="R836" s="13" t="str">
        <f t="shared" ref="R836" si="4628">P838</f>
        <v>1</v>
      </c>
      <c r="S836" s="13" t="str">
        <f t="shared" ref="S836" si="4629">Q838</f>
        <v>0</v>
      </c>
      <c r="T836" s="13" t="str">
        <f t="shared" ref="T836" si="4630">R838</f>
        <v>0</v>
      </c>
      <c r="U836" s="13" t="str">
        <f t="shared" ref="U836" si="4631">S838</f>
        <v>1</v>
      </c>
      <c r="V836" s="13" t="str">
        <f t="shared" ref="V836" si="4632">T838</f>
        <v>0</v>
      </c>
      <c r="W836" s="13" t="str">
        <f t="shared" ref="W836" si="4633">U838</f>
        <v>1</v>
      </c>
      <c r="X836" s="13" t="str">
        <f t="shared" ref="X836" si="4634">V838</f>
        <v>0</v>
      </c>
      <c r="Y836" s="13" t="str">
        <f t="shared" ref="Y836" si="4635">W838</f>
        <v>0</v>
      </c>
      <c r="Z836" s="13" t="str">
        <f t="shared" ref="Z836" si="4636">X838</f>
        <v>0</v>
      </c>
      <c r="AA836" s="13" t="str">
        <f t="shared" ref="AA836" si="4637">Y838</f>
        <v>0</v>
      </c>
      <c r="AB836" s="13" t="str">
        <f t="shared" ref="AB836" si="4638">Z838</f>
        <v>1</v>
      </c>
      <c r="AC836" s="13" t="str">
        <f t="shared" ref="AC836" si="4639">AA838</f>
        <v>0</v>
      </c>
      <c r="AD836" s="13" t="str">
        <f t="shared" ref="AD836" si="4640">AB838</f>
        <v>1</v>
      </c>
      <c r="AE836" s="13" t="str">
        <f t="shared" ref="AE836" si="4641">AC838</f>
        <v>1</v>
      </c>
      <c r="AF836" s="13" t="str">
        <f t="shared" ref="AF836" si="4642">AD838</f>
        <v>0</v>
      </c>
      <c r="AG836" s="13" t="str">
        <f t="shared" ref="AG836" si="4643">AE838</f>
        <v>0</v>
      </c>
      <c r="AH836" s="13" t="str">
        <f t="shared" ref="AH836" si="4644">AF838</f>
        <v>1</v>
      </c>
      <c r="AI836" s="13" t="str">
        <f t="shared" ref="AI836" si="4645">AG838</f>
        <v>1</v>
      </c>
      <c r="AL836" s="14" t="s">
        <v>56</v>
      </c>
      <c r="AM836" s="14" t="str">
        <f>CONCATENATE(D861,H861,L861,P861,T861,X861,AB861,AF861,)</f>
        <v>9D4F5348</v>
      </c>
    </row>
    <row r="837" spans="3:39" ht="15" customHeight="1" x14ac:dyDescent="0.55000000000000004">
      <c r="C837" s="14" t="s">
        <v>23</v>
      </c>
      <c r="D837" s="13" t="str">
        <f>MID($AM807,1,1)</f>
        <v>9</v>
      </c>
      <c r="H837" s="13" t="str">
        <f>MID($AM807,2,1)</f>
        <v>6</v>
      </c>
      <c r="L837" s="13" t="str">
        <f>MID($AM807,3,1)</f>
        <v>6</v>
      </c>
      <c r="P837" s="13" t="str">
        <f>MID($AM807,4,1)</f>
        <v>9</v>
      </c>
      <c r="T837" s="13" t="str">
        <f>MID($AM807,5,1)</f>
        <v>4</v>
      </c>
      <c r="X837" s="13" t="str">
        <f>MID($AM807,6,1)</f>
        <v>2</v>
      </c>
      <c r="AB837" s="13" t="str">
        <f>MID($AM807,7,1)</f>
        <v>C</v>
      </c>
      <c r="AF837" s="13" t="str">
        <f>MID($AM807,8,1)</f>
        <v>C</v>
      </c>
      <c r="AL837" s="21" t="s">
        <v>40</v>
      </c>
      <c r="AM837" s="14" t="str">
        <f>CONCATENATE(D849,H849,L849,P849,T849,X849,AB849,AF849)</f>
        <v>58EEBFC8</v>
      </c>
    </row>
    <row r="838" spans="3:39" ht="15" customHeight="1" x14ac:dyDescent="0.45">
      <c r="C838" s="14" t="s">
        <v>24</v>
      </c>
      <c r="D838" s="13" t="str">
        <f>MID(DEC2BIN(HEX2DEC(D837),4),1,1)</f>
        <v>1</v>
      </c>
      <c r="E838" s="13" t="str">
        <f>MID(DEC2BIN(HEX2DEC(D837),4),2,1)</f>
        <v>0</v>
      </c>
      <c r="F838" s="13" t="str">
        <f>MID(DEC2BIN(HEX2DEC(D837),4),3,1)</f>
        <v>0</v>
      </c>
      <c r="G838" s="13" t="str">
        <f>MID(DEC2BIN(HEX2DEC(D837),4),4,1)</f>
        <v>1</v>
      </c>
      <c r="H838" s="13" t="str">
        <f>MID(DEC2BIN(HEX2DEC(H837),4),1,1)</f>
        <v>0</v>
      </c>
      <c r="I838" s="13" t="str">
        <f>MID(DEC2BIN(HEX2DEC(H837),4),2,1)</f>
        <v>1</v>
      </c>
      <c r="J838" s="13" t="str">
        <f>MID(DEC2BIN(HEX2DEC(H837),4),3,1)</f>
        <v>1</v>
      </c>
      <c r="K838" s="13" t="str">
        <f>MID(DEC2BIN(HEX2DEC(H837),4),4,1)</f>
        <v>0</v>
      </c>
      <c r="L838" s="13" t="str">
        <f>MID(DEC2BIN(HEX2DEC(L837),4),1,1)</f>
        <v>0</v>
      </c>
      <c r="M838" s="13" t="str">
        <f>MID(DEC2BIN(HEX2DEC(L837),4),2,1)</f>
        <v>1</v>
      </c>
      <c r="N838" s="13" t="str">
        <f>MID(DEC2BIN(HEX2DEC(L837),4),3,1)</f>
        <v>1</v>
      </c>
      <c r="O838" s="13" t="str">
        <f>MID(DEC2BIN(HEX2DEC(L837),4),4,1)</f>
        <v>0</v>
      </c>
      <c r="P838" s="13" t="str">
        <f>MID(DEC2BIN(HEX2DEC(P837),4),1,1)</f>
        <v>1</v>
      </c>
      <c r="Q838" s="13" t="str">
        <f>MID(DEC2BIN(HEX2DEC(P837),4),2,1)</f>
        <v>0</v>
      </c>
      <c r="R838" s="13" t="str">
        <f>MID(DEC2BIN(HEX2DEC(P837),4),3,1)</f>
        <v>0</v>
      </c>
      <c r="S838" s="13" t="str">
        <f>MID(DEC2BIN(HEX2DEC(P837),4),4,1)</f>
        <v>1</v>
      </c>
      <c r="T838" s="13" t="str">
        <f>MID(DEC2BIN(HEX2DEC(T837),4),1,1)</f>
        <v>0</v>
      </c>
      <c r="U838" s="13" t="str">
        <f>MID(DEC2BIN(HEX2DEC(T837),4),2,1)</f>
        <v>1</v>
      </c>
      <c r="V838" s="13" t="str">
        <f>MID(DEC2BIN(HEX2DEC(T837),4),3,1)</f>
        <v>0</v>
      </c>
      <c r="W838" s="13" t="str">
        <f>MID(DEC2BIN(HEX2DEC(T837),4),4,1)</f>
        <v>0</v>
      </c>
      <c r="X838" s="13" t="str">
        <f>MID(DEC2BIN(HEX2DEC(X837),4),1,1)</f>
        <v>0</v>
      </c>
      <c r="Y838" s="13" t="str">
        <f>MID(DEC2BIN(HEX2DEC(X837),4),2,1)</f>
        <v>0</v>
      </c>
      <c r="Z838" s="13" t="str">
        <f>MID(DEC2BIN(HEX2DEC(X837),4),3,1)</f>
        <v>1</v>
      </c>
      <c r="AA838" s="13" t="str">
        <f>MID(DEC2BIN(HEX2DEC(X837),4),4,1)</f>
        <v>0</v>
      </c>
      <c r="AB838" s="13" t="str">
        <f>MID(DEC2BIN(HEX2DEC(AB837),4),1,1)</f>
        <v>1</v>
      </c>
      <c r="AC838" s="13" t="str">
        <f>MID(DEC2BIN(HEX2DEC(AB837),4),2,1)</f>
        <v>1</v>
      </c>
      <c r="AD838" s="13" t="str">
        <f>MID(DEC2BIN(HEX2DEC(AB837),4),3,1)</f>
        <v>0</v>
      </c>
      <c r="AE838" s="13" t="str">
        <f>MID(DEC2BIN(HEX2DEC(AB837),4),4,1)</f>
        <v>0</v>
      </c>
      <c r="AF838" s="13" t="str">
        <f>MID(DEC2BIN(HEX2DEC(AF837),4),1,1)</f>
        <v>1</v>
      </c>
      <c r="AG838" s="13" t="str">
        <f>MID(DEC2BIN(HEX2DEC(AF837),4),2,1)</f>
        <v>1</v>
      </c>
      <c r="AH838" s="13" t="str">
        <f>MID(DEC2BIN(HEX2DEC(AF837),4),3,1)</f>
        <v>0</v>
      </c>
      <c r="AI838" s="13" t="str">
        <f>MID(DEC2BIN(HEX2DEC(AF837),4),4,1)</f>
        <v>0</v>
      </c>
      <c r="AL838" s="14" t="s">
        <v>57</v>
      </c>
      <c r="AM838" s="19" t="str">
        <f>DEC2HEX(MOD(HEX2DEC(AM833)+HEX2DEC(AM834)+HEX2DEC(AM835)+HEX2DEC(AM836)+HEX2DEC(AM837),2^32),8)</f>
        <v>F2D09B2D</v>
      </c>
    </row>
    <row r="839" spans="3:39" ht="15" customHeight="1" x14ac:dyDescent="0.45">
      <c r="C839" s="14" t="s">
        <v>25</v>
      </c>
      <c r="D839" s="13" t="str">
        <f>D801</f>
        <v>C</v>
      </c>
      <c r="H839" s="13" t="str">
        <f t="shared" ref="H839" si="4646">H801</f>
        <v>A</v>
      </c>
      <c r="L839" s="13" t="str">
        <f t="shared" ref="L839" si="4647">L801</f>
        <v>8</v>
      </c>
      <c r="P839" s="13" t="str">
        <f t="shared" ref="P839" si="4648">P801</f>
        <v>2</v>
      </c>
      <c r="T839" s="13" t="str">
        <f t="shared" ref="T839" si="4649">T801</f>
        <v>D</v>
      </c>
      <c r="X839" s="13" t="str">
        <f t="shared" ref="X839" si="4650">X801</f>
        <v>E</v>
      </c>
      <c r="AB839" s="13" t="str">
        <f t="shared" ref="AB839" si="4651">AB801</f>
        <v>3</v>
      </c>
      <c r="AF839" s="13" t="str">
        <f>AF801</f>
        <v>3</v>
      </c>
      <c r="AL839" s="14"/>
      <c r="AM839" s="14"/>
    </row>
    <row r="840" spans="3:39" ht="15" customHeight="1" x14ac:dyDescent="0.45">
      <c r="C840" s="14" t="s">
        <v>26</v>
      </c>
      <c r="D840" s="13" t="str">
        <f>MID(DEC2BIN(HEX2DEC(D839),4),1,1)</f>
        <v>1</v>
      </c>
      <c r="E840" s="13" t="str">
        <f>MID(DEC2BIN(HEX2DEC(D839),4),2,1)</f>
        <v>1</v>
      </c>
      <c r="F840" s="13" t="str">
        <f>MID(DEC2BIN(HEX2DEC(D839),4),3,1)</f>
        <v>0</v>
      </c>
      <c r="G840" s="13" t="str">
        <f>MID(DEC2BIN(HEX2DEC(D839),4),4,1)</f>
        <v>0</v>
      </c>
      <c r="H840" s="13" t="str">
        <f>MID(DEC2BIN(HEX2DEC(H839),4),1,1)</f>
        <v>1</v>
      </c>
      <c r="I840" s="13" t="str">
        <f>MID(DEC2BIN(HEX2DEC(H839),4),2,1)</f>
        <v>0</v>
      </c>
      <c r="J840" s="13" t="str">
        <f>MID(DEC2BIN(HEX2DEC(H839),4),3,1)</f>
        <v>1</v>
      </c>
      <c r="K840" s="13" t="str">
        <f>MID(DEC2BIN(HEX2DEC(H839),4),4,1)</f>
        <v>0</v>
      </c>
      <c r="L840" s="13" t="str">
        <f>MID(DEC2BIN(HEX2DEC(L839),4),1,1)</f>
        <v>1</v>
      </c>
      <c r="M840" s="13" t="str">
        <f>MID(DEC2BIN(HEX2DEC(L839),4),2,1)</f>
        <v>0</v>
      </c>
      <c r="N840" s="13" t="str">
        <f>MID(DEC2BIN(HEX2DEC(L839),4),3,1)</f>
        <v>0</v>
      </c>
      <c r="O840" s="13" t="str">
        <f>MID(DEC2BIN(HEX2DEC(L839),4),4,1)</f>
        <v>0</v>
      </c>
      <c r="P840" s="13" t="str">
        <f>MID(DEC2BIN(HEX2DEC(P839),4),1,1)</f>
        <v>0</v>
      </c>
      <c r="Q840" s="13" t="str">
        <f>MID(DEC2BIN(HEX2DEC(P839),4),2,1)</f>
        <v>0</v>
      </c>
      <c r="R840" s="13" t="str">
        <f>MID(DEC2BIN(HEX2DEC(P839),4),3,1)</f>
        <v>1</v>
      </c>
      <c r="S840" s="13" t="str">
        <f>MID(DEC2BIN(HEX2DEC(P839),4),4,1)</f>
        <v>0</v>
      </c>
      <c r="T840" s="13" t="str">
        <f>MID(DEC2BIN(HEX2DEC(T839),4),1,1)</f>
        <v>1</v>
      </c>
      <c r="U840" s="13" t="str">
        <f>MID(DEC2BIN(HEX2DEC(T839),4),2,1)</f>
        <v>1</v>
      </c>
      <c r="V840" s="13" t="str">
        <f>MID(DEC2BIN(HEX2DEC(T839),4),3,1)</f>
        <v>0</v>
      </c>
      <c r="W840" s="13" t="str">
        <f>MID(DEC2BIN(HEX2DEC(T839),4),4,1)</f>
        <v>1</v>
      </c>
      <c r="X840" s="13" t="str">
        <f>MID(DEC2BIN(HEX2DEC(X839),4),1,1)</f>
        <v>1</v>
      </c>
      <c r="Y840" s="13" t="str">
        <f>MID(DEC2BIN(HEX2DEC(X839),4),2,1)</f>
        <v>1</v>
      </c>
      <c r="Z840" s="13" t="str">
        <f>MID(DEC2BIN(HEX2DEC(X839),4),3,1)</f>
        <v>1</v>
      </c>
      <c r="AA840" s="13" t="str">
        <f>MID(DEC2BIN(HEX2DEC(X839),4),4,1)</f>
        <v>0</v>
      </c>
      <c r="AB840" s="13" t="str">
        <f>MID(DEC2BIN(HEX2DEC(AB839),4),1,1)</f>
        <v>0</v>
      </c>
      <c r="AC840" s="13" t="str">
        <f>MID(DEC2BIN(HEX2DEC(AB839),4),2,1)</f>
        <v>0</v>
      </c>
      <c r="AD840" s="13" t="str">
        <f>MID(DEC2BIN(HEX2DEC(AB839),4),3,1)</f>
        <v>1</v>
      </c>
      <c r="AE840" s="13" t="str">
        <f>MID(DEC2BIN(HEX2DEC(AB839),4),4,1)</f>
        <v>1</v>
      </c>
      <c r="AF840" s="13" t="str">
        <f>MID(DEC2BIN(HEX2DEC(AF839),4),1,1)</f>
        <v>0</v>
      </c>
      <c r="AG840" s="13" t="str">
        <f>MID(DEC2BIN(HEX2DEC(AF839),4),2,1)</f>
        <v>0</v>
      </c>
      <c r="AH840" s="13" t="str">
        <f>MID(DEC2BIN(HEX2DEC(AF839),4),3,1)</f>
        <v>1</v>
      </c>
      <c r="AI840" s="13" t="str">
        <f>MID(DEC2BIN(HEX2DEC(AF839),4),4,1)</f>
        <v>1</v>
      </c>
      <c r="AL840" s="14" t="s">
        <v>58</v>
      </c>
      <c r="AM840" s="14" t="str">
        <f>CONCATENATE(D832,H832,L832,P832,T832,X832,AB832,AF832)</f>
        <v>96F5D1A0</v>
      </c>
    </row>
    <row r="841" spans="3:39" ht="15" customHeight="1" x14ac:dyDescent="0.45">
      <c r="C841" s="14" t="s">
        <v>27</v>
      </c>
      <c r="D841" s="13" t="str">
        <f>D803</f>
        <v>7</v>
      </c>
      <c r="H841" s="13" t="str">
        <f t="shared" ref="H841" si="4652">H803</f>
        <v>1</v>
      </c>
      <c r="L841" s="13" t="str">
        <f t="shared" ref="L841" si="4653">L803</f>
        <v>E</v>
      </c>
      <c r="P841" s="13" t="str">
        <f t="shared" ref="P841" si="4654">P803</f>
        <v>4</v>
      </c>
      <c r="T841" s="13" t="str">
        <f t="shared" ref="T841" si="4655">T803</f>
        <v>D</v>
      </c>
      <c r="X841" s="13" t="str">
        <f t="shared" ref="X841" si="4656">X803</f>
        <v>F</v>
      </c>
      <c r="AB841" s="13" t="str">
        <f t="shared" ref="AB841" si="4657">AB803</f>
        <v>D</v>
      </c>
      <c r="AF841" s="13" t="str">
        <f t="shared" ref="AF841" si="4658">AF803</f>
        <v>4</v>
      </c>
      <c r="AL841" s="14" t="s">
        <v>37</v>
      </c>
      <c r="AM841" s="14" t="str">
        <f>CONCATENATE(D844,H844,L844,P844,T844,X844,AB844,AF844)</f>
        <v>D2E0DED4</v>
      </c>
    </row>
    <row r="842" spans="3:39" ht="15" customHeight="1" thickBot="1" x14ac:dyDescent="0.5">
      <c r="C842" s="14" t="s">
        <v>28</v>
      </c>
      <c r="D842" s="13" t="str">
        <f>MID(DEC2BIN(HEX2DEC(D841),4),1,1)</f>
        <v>0</v>
      </c>
      <c r="E842" s="13" t="str">
        <f>MID(DEC2BIN(HEX2DEC(D841),4),2,1)</f>
        <v>1</v>
      </c>
      <c r="F842" s="13" t="str">
        <f>MID(DEC2BIN(HEX2DEC(D841),4),3,1)</f>
        <v>1</v>
      </c>
      <c r="G842" s="13" t="str">
        <f>MID(DEC2BIN(HEX2DEC(D841),4),4,1)</f>
        <v>1</v>
      </c>
      <c r="H842" s="13" t="str">
        <f>MID(DEC2BIN(HEX2DEC(H841),4),1,1)</f>
        <v>0</v>
      </c>
      <c r="I842" s="13" t="str">
        <f>MID(DEC2BIN(HEX2DEC(H841),4),2,1)</f>
        <v>0</v>
      </c>
      <c r="J842" s="13" t="str">
        <f>MID(DEC2BIN(HEX2DEC(H841),4),3,1)</f>
        <v>0</v>
      </c>
      <c r="K842" s="13" t="str">
        <f>MID(DEC2BIN(HEX2DEC(H841),4),4,1)</f>
        <v>1</v>
      </c>
      <c r="L842" s="13" t="str">
        <f>MID(DEC2BIN(HEX2DEC(L841),4),1,1)</f>
        <v>1</v>
      </c>
      <c r="M842" s="13" t="str">
        <f>MID(DEC2BIN(HEX2DEC(L841),4),2,1)</f>
        <v>1</v>
      </c>
      <c r="N842" s="13" t="str">
        <f>MID(DEC2BIN(HEX2DEC(L841),4),3,1)</f>
        <v>1</v>
      </c>
      <c r="O842" s="13" t="str">
        <f>MID(DEC2BIN(HEX2DEC(L841),4),4,1)</f>
        <v>0</v>
      </c>
      <c r="P842" s="13" t="str">
        <f>MID(DEC2BIN(HEX2DEC(P841),4),1,1)</f>
        <v>0</v>
      </c>
      <c r="Q842" s="13" t="str">
        <f>MID(DEC2BIN(HEX2DEC(P841),4),2,1)</f>
        <v>1</v>
      </c>
      <c r="R842" s="13" t="str">
        <f>MID(DEC2BIN(HEX2DEC(P841),4),3,1)</f>
        <v>0</v>
      </c>
      <c r="S842" s="13" t="str">
        <f>MID(DEC2BIN(HEX2DEC(P841),4),4,1)</f>
        <v>0</v>
      </c>
      <c r="T842" s="13" t="str">
        <f>MID(DEC2BIN(HEX2DEC(T841),4),1,1)</f>
        <v>1</v>
      </c>
      <c r="U842" s="13" t="str">
        <f>MID(DEC2BIN(HEX2DEC(T841),4),2,1)</f>
        <v>1</v>
      </c>
      <c r="V842" s="13" t="str">
        <f>MID(DEC2BIN(HEX2DEC(T841),4),3,1)</f>
        <v>0</v>
      </c>
      <c r="W842" s="13" t="str">
        <f>MID(DEC2BIN(HEX2DEC(T841),4),4,1)</f>
        <v>1</v>
      </c>
      <c r="X842" s="13" t="str">
        <f>MID(DEC2BIN(HEX2DEC(X841),4),1,1)</f>
        <v>1</v>
      </c>
      <c r="Y842" s="13" t="str">
        <f>MID(DEC2BIN(HEX2DEC(X841),4),2,1)</f>
        <v>1</v>
      </c>
      <c r="Z842" s="13" t="str">
        <f>MID(DEC2BIN(HEX2DEC(X841),4),3,1)</f>
        <v>1</v>
      </c>
      <c r="AA842" s="13" t="str">
        <f>MID(DEC2BIN(HEX2DEC(X841),4),4,1)</f>
        <v>1</v>
      </c>
      <c r="AB842" s="13" t="str">
        <f>MID(DEC2BIN(HEX2DEC(AB841),4),1,1)</f>
        <v>1</v>
      </c>
      <c r="AC842" s="13" t="str">
        <f>MID(DEC2BIN(HEX2DEC(AB841),4),2,1)</f>
        <v>1</v>
      </c>
      <c r="AD842" s="13" t="str">
        <f>MID(DEC2BIN(HEX2DEC(AB841),4),3,1)</f>
        <v>0</v>
      </c>
      <c r="AE842" s="13" t="str">
        <f>MID(DEC2BIN(HEX2DEC(AB841),4),4,1)</f>
        <v>1</v>
      </c>
      <c r="AF842" s="13" t="str">
        <f>MID(DEC2BIN(HEX2DEC(AF841),4),1,1)</f>
        <v>0</v>
      </c>
      <c r="AG842" s="13" t="str">
        <f>MID(DEC2BIN(HEX2DEC(AF841),4),2,1)</f>
        <v>1</v>
      </c>
      <c r="AH842" s="13" t="str">
        <f>MID(DEC2BIN(HEX2DEC(AF841),4),3,1)</f>
        <v>0</v>
      </c>
      <c r="AI842" s="13" t="str">
        <f>MID(DEC2BIN(HEX2DEC(AF841),4),4,1)</f>
        <v>0</v>
      </c>
      <c r="AL842" s="14" t="s">
        <v>57</v>
      </c>
      <c r="AM842" s="14" t="str">
        <f>AM838</f>
        <v>F2D09B2D</v>
      </c>
    </row>
    <row r="843" spans="3:39" ht="15" customHeight="1" thickBot="1" x14ac:dyDescent="0.5">
      <c r="C843" s="15" t="s">
        <v>37</v>
      </c>
      <c r="D843" s="13">
        <f>IF(D842+D840+D838&gt;1,1,0)</f>
        <v>1</v>
      </c>
      <c r="E843" s="13">
        <f t="shared" ref="E843:Z843" si="4659">IF(E842+E840+E838&gt;1,1,0)</f>
        <v>1</v>
      </c>
      <c r="F843" s="13">
        <f t="shared" si="4659"/>
        <v>0</v>
      </c>
      <c r="G843" s="13">
        <f t="shared" si="4659"/>
        <v>1</v>
      </c>
      <c r="H843" s="13">
        <f t="shared" si="4659"/>
        <v>0</v>
      </c>
      <c r="I843" s="13">
        <f t="shared" si="4659"/>
        <v>0</v>
      </c>
      <c r="J843" s="13">
        <f t="shared" si="4659"/>
        <v>1</v>
      </c>
      <c r="K843" s="13">
        <f t="shared" si="4659"/>
        <v>0</v>
      </c>
      <c r="L843" s="13">
        <f t="shared" si="4659"/>
        <v>1</v>
      </c>
      <c r="M843" s="13">
        <f t="shared" si="4659"/>
        <v>1</v>
      </c>
      <c r="N843" s="13">
        <f t="shared" si="4659"/>
        <v>1</v>
      </c>
      <c r="O843" s="13">
        <f t="shared" si="4659"/>
        <v>0</v>
      </c>
      <c r="P843" s="13">
        <f t="shared" si="4659"/>
        <v>0</v>
      </c>
      <c r="Q843" s="13">
        <f t="shared" si="4659"/>
        <v>0</v>
      </c>
      <c r="R843" s="13">
        <f t="shared" si="4659"/>
        <v>0</v>
      </c>
      <c r="S843" s="13">
        <f t="shared" si="4659"/>
        <v>0</v>
      </c>
      <c r="T843" s="13">
        <f t="shared" si="4659"/>
        <v>1</v>
      </c>
      <c r="U843" s="13">
        <f t="shared" si="4659"/>
        <v>1</v>
      </c>
      <c r="V843" s="13">
        <f t="shared" si="4659"/>
        <v>0</v>
      </c>
      <c r="W843" s="13">
        <f t="shared" si="4659"/>
        <v>1</v>
      </c>
      <c r="X843" s="13">
        <f t="shared" si="4659"/>
        <v>1</v>
      </c>
      <c r="Y843" s="13">
        <f t="shared" si="4659"/>
        <v>1</v>
      </c>
      <c r="Z843" s="13">
        <f t="shared" si="4659"/>
        <v>1</v>
      </c>
      <c r="AA843" s="13">
        <f>IF(AA842+AA840+AA838&gt;1,1,0)</f>
        <v>0</v>
      </c>
      <c r="AB843" s="13">
        <f t="shared" ref="AB843:AI843" si="4660">IF(AB842+AB840+AB838&gt;1,1,0)</f>
        <v>1</v>
      </c>
      <c r="AC843" s="13">
        <f t="shared" si="4660"/>
        <v>1</v>
      </c>
      <c r="AD843" s="13">
        <f t="shared" si="4660"/>
        <v>0</v>
      </c>
      <c r="AE843" s="13">
        <f t="shared" si="4660"/>
        <v>1</v>
      </c>
      <c r="AF843" s="13">
        <f t="shared" si="4660"/>
        <v>0</v>
      </c>
      <c r="AG843" s="13">
        <f t="shared" si="4660"/>
        <v>1</v>
      </c>
      <c r="AH843" s="13">
        <f t="shared" si="4660"/>
        <v>0</v>
      </c>
      <c r="AI843" s="13">
        <f t="shared" si="4660"/>
        <v>0</v>
      </c>
      <c r="AL843" s="16" t="s">
        <v>59</v>
      </c>
      <c r="AM843" s="20" t="str">
        <f>DEC2HEX(MOD(HEX2DEC(AM840)+HEX2DEC(AM842)+HEX2DEC(AM841),2^32),8)</f>
        <v>5CA74BA1</v>
      </c>
    </row>
    <row r="844" spans="3:39" ht="15" customHeight="1" thickBot="1" x14ac:dyDescent="0.5">
      <c r="C844" s="15" t="s">
        <v>38</v>
      </c>
      <c r="D844" s="13" t="str">
        <f>BIN2HEX(CONCATENATE(D843,E843,F843,G843))</f>
        <v>D</v>
      </c>
      <c r="H844" s="13" t="str">
        <f>BIN2HEX(CONCATENATE(H843,I843,J843,K843))</f>
        <v>2</v>
      </c>
      <c r="L844" s="13" t="str">
        <f>BIN2HEX(CONCATENATE(L843,M843,N843,O843))</f>
        <v>E</v>
      </c>
      <c r="P844" s="13" t="str">
        <f>BIN2HEX(CONCATENATE(P843,Q843,R843,S843))</f>
        <v>0</v>
      </c>
      <c r="T844" s="13" t="str">
        <f>BIN2HEX(CONCATENATE(T843,U843,V843,W843))</f>
        <v>D</v>
      </c>
      <c r="X844" s="13" t="str">
        <f>BIN2HEX(CONCATENATE(X843,Y843,Z843,AA843))</f>
        <v>E</v>
      </c>
      <c r="AB844" s="13" t="str">
        <f>BIN2HEX(CONCATENATE(AB843,AC843,AD843,AE843))</f>
        <v>D</v>
      </c>
      <c r="AF844" s="13" t="str">
        <f>BIN2HEX(CONCATENATE(AF843,AG843,AH843,AI843))</f>
        <v>4</v>
      </c>
      <c r="AM844" s="14"/>
    </row>
    <row r="845" spans="3:39" ht="15" customHeight="1" thickBot="1" x14ac:dyDescent="0.5">
      <c r="C845" s="14"/>
      <c r="AL845" s="16" t="s">
        <v>60</v>
      </c>
      <c r="AM845" s="20" t="str">
        <f>CONCATENATE(D837,H837,L837,P837,T837,X837,AB837,AF837)</f>
        <v>966942CC</v>
      </c>
    </row>
    <row r="846" spans="3:39" ht="15" customHeight="1" thickBot="1" x14ac:dyDescent="0.5">
      <c r="C846" s="14" t="s">
        <v>29</v>
      </c>
      <c r="D846" s="13" t="str">
        <f>D805</f>
        <v>4</v>
      </c>
      <c r="H846" s="13" t="str">
        <f t="shared" ref="H846" si="4661">H805</f>
        <v>9</v>
      </c>
      <c r="L846" s="13" t="str">
        <f t="shared" ref="L846" si="4662">L805</f>
        <v>D</v>
      </c>
      <c r="P846" s="13" t="str">
        <f t="shared" ref="P846" si="4663">P805</f>
        <v>4</v>
      </c>
      <c r="T846" s="13" t="str">
        <f t="shared" ref="T846" si="4664">T805</f>
        <v>4</v>
      </c>
      <c r="X846" s="13" t="str">
        <f t="shared" ref="X846" si="4665">X805</f>
        <v>F</v>
      </c>
      <c r="AB846" s="13" t="str">
        <f t="shared" ref="AB846" si="4666">AB805</f>
        <v>8</v>
      </c>
      <c r="AF846" s="13" t="str">
        <f>AF805</f>
        <v>7</v>
      </c>
      <c r="AM846" s="14"/>
    </row>
    <row r="847" spans="3:39" ht="15" customHeight="1" thickBot="1" x14ac:dyDescent="0.5">
      <c r="C847" s="14" t="s">
        <v>30</v>
      </c>
      <c r="D847" s="13" t="str">
        <f>MID(DEC2BIN(HEX2DEC(D846),4),1,1)</f>
        <v>0</v>
      </c>
      <c r="E847" s="13" t="str">
        <f>MID(DEC2BIN(HEX2DEC(D846),4),2,1)</f>
        <v>1</v>
      </c>
      <c r="F847" s="13" t="str">
        <f>MID(DEC2BIN(HEX2DEC(D846),4),3,1)</f>
        <v>0</v>
      </c>
      <c r="G847" s="13" t="str">
        <f>MID(DEC2BIN(HEX2DEC(D846),4),4,1)</f>
        <v>0</v>
      </c>
      <c r="H847" s="13" t="str">
        <f>MID(DEC2BIN(HEX2DEC(H846),4),1,1)</f>
        <v>1</v>
      </c>
      <c r="I847" s="13" t="str">
        <f>MID(DEC2BIN(HEX2DEC(H846),4),2,1)</f>
        <v>0</v>
      </c>
      <c r="J847" s="13" t="str">
        <f>MID(DEC2BIN(HEX2DEC(H846),4),3,1)</f>
        <v>0</v>
      </c>
      <c r="K847" s="13" t="str">
        <f>MID(DEC2BIN(HEX2DEC(H846),4),4,1)</f>
        <v>1</v>
      </c>
      <c r="L847" s="13" t="str">
        <f>MID(DEC2BIN(HEX2DEC(L846),4),1,1)</f>
        <v>1</v>
      </c>
      <c r="M847" s="13" t="str">
        <f>MID(DEC2BIN(HEX2DEC(L846),4),2,1)</f>
        <v>1</v>
      </c>
      <c r="N847" s="13" t="str">
        <f>MID(DEC2BIN(HEX2DEC(L846),4),3,1)</f>
        <v>0</v>
      </c>
      <c r="O847" s="13" t="str">
        <f>MID(DEC2BIN(HEX2DEC(L846),4),4,1)</f>
        <v>1</v>
      </c>
      <c r="P847" s="13" t="str">
        <f>MID(DEC2BIN(HEX2DEC(P846),4),1,1)</f>
        <v>0</v>
      </c>
      <c r="Q847" s="13" t="str">
        <f>MID(DEC2BIN(HEX2DEC(P846),4),2,1)</f>
        <v>1</v>
      </c>
      <c r="R847" s="13" t="str">
        <f>MID(DEC2BIN(HEX2DEC(P846),4),3,1)</f>
        <v>0</v>
      </c>
      <c r="S847" s="13" t="str">
        <f>MID(DEC2BIN(HEX2DEC(P846),4),4,1)</f>
        <v>0</v>
      </c>
      <c r="T847" s="13" t="str">
        <f>MID(DEC2BIN(HEX2DEC(T846),4),1,1)</f>
        <v>0</v>
      </c>
      <c r="U847" s="13" t="str">
        <f>MID(DEC2BIN(HEX2DEC(T846),4),2,1)</f>
        <v>1</v>
      </c>
      <c r="V847" s="13" t="str">
        <f>MID(DEC2BIN(HEX2DEC(T846),4),3,1)</f>
        <v>0</v>
      </c>
      <c r="W847" s="13" t="str">
        <f>MID(DEC2BIN(HEX2DEC(T846),4),4,1)</f>
        <v>0</v>
      </c>
      <c r="X847" s="13" t="str">
        <f>MID(DEC2BIN(HEX2DEC(X846),4),1,1)</f>
        <v>1</v>
      </c>
      <c r="Y847" s="13" t="str">
        <f>MID(DEC2BIN(HEX2DEC(X846),4),2,1)</f>
        <v>1</v>
      </c>
      <c r="Z847" s="13" t="str">
        <f>MID(DEC2BIN(HEX2DEC(X846),4),3,1)</f>
        <v>1</v>
      </c>
      <c r="AA847" s="13" t="str">
        <f>MID(DEC2BIN(HEX2DEC(X846),4),4,1)</f>
        <v>1</v>
      </c>
      <c r="AB847" s="13" t="str">
        <f>MID(DEC2BIN(HEX2DEC(AB846),4),1,1)</f>
        <v>1</v>
      </c>
      <c r="AC847" s="13" t="str">
        <f>MID(DEC2BIN(HEX2DEC(AB846),4),2,1)</f>
        <v>0</v>
      </c>
      <c r="AD847" s="13" t="str">
        <f>MID(DEC2BIN(HEX2DEC(AB846),4),3,1)</f>
        <v>0</v>
      </c>
      <c r="AE847" s="13" t="str">
        <f>MID(DEC2BIN(HEX2DEC(AB846),4),4,1)</f>
        <v>0</v>
      </c>
      <c r="AF847" s="13" t="str">
        <f>MID(DEC2BIN(HEX2DEC(AF846),4),1,1)</f>
        <v>0</v>
      </c>
      <c r="AG847" s="13" t="str">
        <f>MID(DEC2BIN(HEX2DEC(AF846),4),2,1)</f>
        <v>1</v>
      </c>
      <c r="AH847" s="13" t="str">
        <f>MID(DEC2BIN(HEX2DEC(AF846),4),3,1)</f>
        <v>1</v>
      </c>
      <c r="AI847" s="13" t="str">
        <f>MID(DEC2BIN(HEX2DEC(AF846),4),4,1)</f>
        <v>1</v>
      </c>
      <c r="AL847" s="16" t="s">
        <v>61</v>
      </c>
      <c r="AM847" s="20" t="str">
        <f>CONCATENATE(D839,H839,L839,P839,T839,X839,AB839,AF839)</f>
        <v>CA82DE33</v>
      </c>
    </row>
    <row r="848" spans="3:39" ht="15" customHeight="1" thickBot="1" x14ac:dyDescent="0.5">
      <c r="AM848" s="14"/>
    </row>
    <row r="849" spans="1:39" ht="15" customHeight="1" thickBot="1" x14ac:dyDescent="0.5">
      <c r="C849" s="15" t="s">
        <v>39</v>
      </c>
      <c r="D849" s="13" t="str">
        <f>BIN2HEX(CONCATENATE(D850,E850,F850,G850))</f>
        <v>5</v>
      </c>
      <c r="H849" s="13" t="str">
        <f>BIN2HEX(CONCATENATE(H850,I850,J850,K850))</f>
        <v>8</v>
      </c>
      <c r="L849" s="13" t="str">
        <f>BIN2HEX(CONCATENATE(L850,M850,N850,O850))</f>
        <v>E</v>
      </c>
      <c r="P849" s="13" t="str">
        <f>BIN2HEX(CONCATENATE(P850,Q850,R850,S850))</f>
        <v>E</v>
      </c>
      <c r="T849" s="13" t="str">
        <f>BIN2HEX(CONCATENATE(T850,U850,V850,W850))</f>
        <v>B</v>
      </c>
      <c r="X849" s="13" t="str">
        <f>BIN2HEX(CONCATENATE(X850,Y850,Z850,AA850))</f>
        <v>F</v>
      </c>
      <c r="AB849" s="13" t="str">
        <f>BIN2HEX(CONCATENATE(AB850,AC850,AD850,AE850))</f>
        <v>C</v>
      </c>
      <c r="AF849" s="13" t="str">
        <f>BIN2HEX(CONCATENATE(AF850,AG850,AH850,AI850))</f>
        <v>8</v>
      </c>
      <c r="AL849" s="16" t="s">
        <v>62</v>
      </c>
      <c r="AM849" s="20" t="str">
        <f>CONCATENATE(D841,H841,L841,P841,T841,X841,AB841,AF841)</f>
        <v>71E4DFD4</v>
      </c>
    </row>
    <row r="850" spans="1:39" ht="15" customHeight="1" x14ac:dyDescent="0.45">
      <c r="C850" s="15" t="s">
        <v>40</v>
      </c>
      <c r="D850" s="13">
        <f>IF(ISEVEN(D851+D852+D853),0,1)</f>
        <v>0</v>
      </c>
      <c r="E850" s="13">
        <f t="shared" ref="E850:AI850" si="4667">IF(ISEVEN(E851+E852+E853),0,1)</f>
        <v>1</v>
      </c>
      <c r="F850" s="13">
        <f t="shared" si="4667"/>
        <v>0</v>
      </c>
      <c r="G850" s="13">
        <f t="shared" si="4667"/>
        <v>1</v>
      </c>
      <c r="H850" s="13">
        <f t="shared" si="4667"/>
        <v>1</v>
      </c>
      <c r="I850" s="13">
        <f t="shared" si="4667"/>
        <v>0</v>
      </c>
      <c r="J850" s="13">
        <f t="shared" si="4667"/>
        <v>0</v>
      </c>
      <c r="K850" s="13">
        <f t="shared" si="4667"/>
        <v>0</v>
      </c>
      <c r="L850" s="13">
        <f t="shared" si="4667"/>
        <v>1</v>
      </c>
      <c r="M850" s="13">
        <f t="shared" si="4667"/>
        <v>1</v>
      </c>
      <c r="N850" s="13">
        <f t="shared" si="4667"/>
        <v>1</v>
      </c>
      <c r="O850" s="13">
        <f t="shared" si="4667"/>
        <v>0</v>
      </c>
      <c r="P850" s="13">
        <f t="shared" si="4667"/>
        <v>1</v>
      </c>
      <c r="Q850" s="13">
        <f t="shared" si="4667"/>
        <v>1</v>
      </c>
      <c r="R850" s="13">
        <f t="shared" si="4667"/>
        <v>1</v>
      </c>
      <c r="S850" s="13">
        <f t="shared" si="4667"/>
        <v>0</v>
      </c>
      <c r="T850" s="13">
        <f t="shared" si="4667"/>
        <v>1</v>
      </c>
      <c r="U850" s="13">
        <f t="shared" si="4667"/>
        <v>0</v>
      </c>
      <c r="V850" s="13">
        <f t="shared" si="4667"/>
        <v>1</v>
      </c>
      <c r="W850" s="13">
        <f t="shared" si="4667"/>
        <v>1</v>
      </c>
      <c r="X850" s="13">
        <f t="shared" si="4667"/>
        <v>1</v>
      </c>
      <c r="Y850" s="13">
        <f t="shared" si="4667"/>
        <v>1</v>
      </c>
      <c r="Z850" s="13">
        <f t="shared" si="4667"/>
        <v>1</v>
      </c>
      <c r="AA850" s="13">
        <f t="shared" si="4667"/>
        <v>1</v>
      </c>
      <c r="AB850" s="13">
        <f t="shared" si="4667"/>
        <v>1</v>
      </c>
      <c r="AC850" s="13">
        <f t="shared" si="4667"/>
        <v>1</v>
      </c>
      <c r="AD850" s="13">
        <f t="shared" si="4667"/>
        <v>0</v>
      </c>
      <c r="AE850" s="13">
        <f t="shared" si="4667"/>
        <v>0</v>
      </c>
      <c r="AF850" s="13">
        <f t="shared" si="4667"/>
        <v>1</v>
      </c>
      <c r="AG850" s="13">
        <f t="shared" si="4667"/>
        <v>0</v>
      </c>
      <c r="AH850" s="13">
        <f t="shared" si="4667"/>
        <v>0</v>
      </c>
      <c r="AI850" s="13">
        <f t="shared" si="4667"/>
        <v>0</v>
      </c>
      <c r="AM850" s="14"/>
    </row>
    <row r="851" spans="1:39" ht="15" customHeight="1" x14ac:dyDescent="0.45">
      <c r="C851" s="15" t="s">
        <v>41</v>
      </c>
      <c r="D851" s="13" t="str">
        <f>K855</f>
        <v>1</v>
      </c>
      <c r="E851" s="13" t="str">
        <f t="shared" ref="E851" si="4668">L855</f>
        <v>0</v>
      </c>
      <c r="F851" s="13" t="str">
        <f t="shared" ref="F851" si="4669">M855</f>
        <v>0</v>
      </c>
      <c r="G851" s="13" t="str">
        <f t="shared" ref="G851" si="4670">N855</f>
        <v>1</v>
      </c>
      <c r="H851" s="13" t="str">
        <f t="shared" ref="H851" si="4671">O855</f>
        <v>1</v>
      </c>
      <c r="I851" s="13" t="str">
        <f t="shared" ref="I851" si="4672">P855</f>
        <v>0</v>
      </c>
      <c r="J851" s="13" t="str">
        <f t="shared" ref="J851" si="4673">Q855</f>
        <v>1</v>
      </c>
      <c r="K851" s="13" t="str">
        <f t="shared" ref="K851" si="4674">R855</f>
        <v>0</v>
      </c>
      <c r="L851" s="13" t="str">
        <f t="shared" ref="L851" si="4675">S855</f>
        <v>0</v>
      </c>
      <c r="M851" s="13" t="str">
        <f t="shared" ref="M851" si="4676">T855</f>
        <v>1</v>
      </c>
      <c r="N851" s="13" t="str">
        <f t="shared" ref="N851" si="4677">U855</f>
        <v>1</v>
      </c>
      <c r="O851" s="13" t="str">
        <f t="shared" ref="O851" si="4678">V855</f>
        <v>0</v>
      </c>
      <c r="P851" s="13" t="str">
        <f t="shared" ref="P851" si="4679">W855</f>
        <v>1</v>
      </c>
      <c r="Q851" s="13" t="str">
        <f t="shared" ref="Q851" si="4680">X855</f>
        <v>0</v>
      </c>
      <c r="R851" s="13" t="str">
        <f t="shared" ref="R851" si="4681">Y855</f>
        <v>1</v>
      </c>
      <c r="S851" s="13" t="str">
        <f t="shared" ref="S851" si="4682">Z855</f>
        <v>0</v>
      </c>
      <c r="T851" s="13" t="str">
        <f t="shared" ref="T851" si="4683">AA855</f>
        <v>0</v>
      </c>
      <c r="U851" s="13" t="str">
        <f t="shared" ref="U851" si="4684">AB855</f>
        <v>1</v>
      </c>
      <c r="V851" s="13" t="str">
        <f t="shared" ref="V851" si="4685">AC855</f>
        <v>0</v>
      </c>
      <c r="W851" s="13" t="str">
        <f t="shared" ref="W851" si="4686">AD855</f>
        <v>0</v>
      </c>
      <c r="X851" s="13" t="str">
        <f t="shared" ref="X851" si="4687">AE855</f>
        <v>1</v>
      </c>
      <c r="Y851" s="13" t="str">
        <f t="shared" ref="Y851" si="4688">AF855</f>
        <v>0</v>
      </c>
      <c r="Z851" s="13" t="str">
        <f t="shared" ref="Z851" si="4689">AG855</f>
        <v>1</v>
      </c>
      <c r="AA851" s="13" t="str">
        <f t="shared" ref="AA851" si="4690">AH855</f>
        <v>0</v>
      </c>
      <c r="AB851" s="13" t="str">
        <f t="shared" ref="AB851" si="4691">AI855</f>
        <v>0</v>
      </c>
      <c r="AC851" s="13" t="str">
        <f>D855</f>
        <v>0</v>
      </c>
      <c r="AD851" s="13" t="str">
        <f t="shared" ref="AD851" si="4692">E855</f>
        <v>0</v>
      </c>
      <c r="AE851" s="13" t="str">
        <f t="shared" ref="AE851" si="4693">F855</f>
        <v>0</v>
      </c>
      <c r="AF851" s="13" t="str">
        <f t="shared" ref="AF851" si="4694">G855</f>
        <v>0</v>
      </c>
      <c r="AG851" s="13" t="str">
        <f t="shared" ref="AG851" si="4695">H855</f>
        <v>0</v>
      </c>
      <c r="AH851" s="13" t="str">
        <f t="shared" ref="AH851" si="4696">I855</f>
        <v>0</v>
      </c>
      <c r="AI851" s="13" t="str">
        <f t="shared" ref="AI851" si="4697">J855</f>
        <v>0</v>
      </c>
      <c r="AL851" s="22" t="s">
        <v>62</v>
      </c>
      <c r="AM851" s="14" t="str">
        <f>CONCATENATE(D846,H846,L846,P846,T846,X846,AB846,AF846)</f>
        <v>49D44F87</v>
      </c>
    </row>
    <row r="852" spans="1:39" ht="15" customHeight="1" thickBot="1" x14ac:dyDescent="0.5">
      <c r="C852" s="15" t="s">
        <v>42</v>
      </c>
      <c r="D852" s="13" t="str">
        <f>Y855</f>
        <v>1</v>
      </c>
      <c r="E852" s="13" t="str">
        <f t="shared" ref="E852" si="4698">Z855</f>
        <v>0</v>
      </c>
      <c r="F852" s="13" t="str">
        <f t="shared" ref="F852" si="4699">AA855</f>
        <v>0</v>
      </c>
      <c r="G852" s="13" t="str">
        <f t="shared" ref="G852" si="4700">AB855</f>
        <v>1</v>
      </c>
      <c r="H852" s="13" t="str">
        <f t="shared" ref="H852" si="4701">AC855</f>
        <v>0</v>
      </c>
      <c r="I852" s="13" t="str">
        <f t="shared" ref="I852" si="4702">AD855</f>
        <v>0</v>
      </c>
      <c r="J852" s="13" t="str">
        <f t="shared" ref="J852" si="4703">AE855</f>
        <v>1</v>
      </c>
      <c r="K852" s="13" t="str">
        <f t="shared" ref="K852" si="4704">AF855</f>
        <v>0</v>
      </c>
      <c r="L852" s="13" t="str">
        <f t="shared" ref="L852" si="4705">AG855</f>
        <v>1</v>
      </c>
      <c r="M852" s="13" t="str">
        <f t="shared" ref="M852" si="4706">AH855</f>
        <v>0</v>
      </c>
      <c r="N852" s="13" t="str">
        <f t="shared" ref="N852" si="4707">AI855</f>
        <v>0</v>
      </c>
      <c r="O852" s="13" t="str">
        <f>D855</f>
        <v>0</v>
      </c>
      <c r="P852" s="13" t="str">
        <f t="shared" ref="P852" si="4708">E855</f>
        <v>0</v>
      </c>
      <c r="Q852" s="13" t="str">
        <f t="shared" ref="Q852" si="4709">F855</f>
        <v>0</v>
      </c>
      <c r="R852" s="13" t="str">
        <f t="shared" ref="R852" si="4710">G855</f>
        <v>0</v>
      </c>
      <c r="S852" s="13" t="str">
        <f t="shared" ref="S852" si="4711">H855</f>
        <v>0</v>
      </c>
      <c r="T852" s="13" t="str">
        <f t="shared" ref="T852" si="4712">I855</f>
        <v>0</v>
      </c>
      <c r="U852" s="13" t="str">
        <f t="shared" ref="U852" si="4713">J855</f>
        <v>0</v>
      </c>
      <c r="V852" s="13" t="str">
        <f t="shared" ref="V852" si="4714">K855</f>
        <v>1</v>
      </c>
      <c r="W852" s="13" t="str">
        <f t="shared" ref="W852" si="4715">L855</f>
        <v>0</v>
      </c>
      <c r="X852" s="13" t="str">
        <f t="shared" ref="X852" si="4716">M855</f>
        <v>0</v>
      </c>
      <c r="Y852" s="13" t="str">
        <f t="shared" ref="Y852" si="4717">N855</f>
        <v>1</v>
      </c>
      <c r="Z852" s="13" t="str">
        <f t="shared" ref="Z852" si="4718">O855</f>
        <v>1</v>
      </c>
      <c r="AA852" s="13" t="str">
        <f t="shared" ref="AA852" si="4719">P855</f>
        <v>0</v>
      </c>
      <c r="AB852" s="13" t="str">
        <f t="shared" ref="AB852" si="4720">Q855</f>
        <v>1</v>
      </c>
      <c r="AC852" s="13" t="str">
        <f t="shared" ref="AC852" si="4721">R855</f>
        <v>0</v>
      </c>
      <c r="AD852" s="13" t="str">
        <f t="shared" ref="AD852" si="4722">S855</f>
        <v>0</v>
      </c>
      <c r="AE852" s="13" t="str">
        <f t="shared" ref="AE852" si="4723">T855</f>
        <v>1</v>
      </c>
      <c r="AF852" s="13" t="str">
        <f t="shared" ref="AF852" si="4724">U855</f>
        <v>1</v>
      </c>
      <c r="AG852" s="13" t="str">
        <f t="shared" ref="AG852" si="4725">V855</f>
        <v>0</v>
      </c>
      <c r="AH852" s="13" t="str">
        <f t="shared" ref="AH852" si="4726">W855</f>
        <v>1</v>
      </c>
      <c r="AI852" s="13" t="str">
        <f t="shared" ref="AI852" si="4727">X855</f>
        <v>0</v>
      </c>
      <c r="AL852" s="14" t="s">
        <v>64</v>
      </c>
      <c r="AM852" s="14" t="str">
        <f>AM838</f>
        <v>F2D09B2D</v>
      </c>
    </row>
    <row r="853" spans="1:39" ht="15" customHeight="1" thickBot="1" x14ac:dyDescent="0.5">
      <c r="C853" s="15" t="s">
        <v>43</v>
      </c>
      <c r="D853" s="13" t="str">
        <f>AD855</f>
        <v>0</v>
      </c>
      <c r="E853" s="13" t="str">
        <f t="shared" ref="E853" si="4728">AE855</f>
        <v>1</v>
      </c>
      <c r="F853" s="13" t="str">
        <f t="shared" ref="F853" si="4729">AF855</f>
        <v>0</v>
      </c>
      <c r="G853" s="13" t="str">
        <f t="shared" ref="G853" si="4730">AG855</f>
        <v>1</v>
      </c>
      <c r="H853" s="13" t="str">
        <f t="shared" ref="H853" si="4731">AH855</f>
        <v>0</v>
      </c>
      <c r="I853" s="13" t="str">
        <f t="shared" ref="I853" si="4732">AI855</f>
        <v>0</v>
      </c>
      <c r="J853" s="13" t="str">
        <f>D855</f>
        <v>0</v>
      </c>
      <c r="K853" s="13" t="str">
        <f t="shared" ref="K853" si="4733">E855</f>
        <v>0</v>
      </c>
      <c r="L853" s="13" t="str">
        <f t="shared" ref="L853" si="4734">F855</f>
        <v>0</v>
      </c>
      <c r="M853" s="13" t="str">
        <f t="shared" ref="M853" si="4735">G855</f>
        <v>0</v>
      </c>
      <c r="N853" s="13" t="str">
        <f t="shared" ref="N853" si="4736">H855</f>
        <v>0</v>
      </c>
      <c r="O853" s="13" t="str">
        <f t="shared" ref="O853" si="4737">I855</f>
        <v>0</v>
      </c>
      <c r="P853" s="13" t="str">
        <f t="shared" ref="P853" si="4738">J855</f>
        <v>0</v>
      </c>
      <c r="Q853" s="13" t="str">
        <f t="shared" ref="Q853" si="4739">K855</f>
        <v>1</v>
      </c>
      <c r="R853" s="13" t="str">
        <f t="shared" ref="R853" si="4740">L855</f>
        <v>0</v>
      </c>
      <c r="S853" s="13" t="str">
        <f t="shared" ref="S853" si="4741">M855</f>
        <v>0</v>
      </c>
      <c r="T853" s="13" t="str">
        <f t="shared" ref="T853" si="4742">N855</f>
        <v>1</v>
      </c>
      <c r="U853" s="13" t="str">
        <f t="shared" ref="U853" si="4743">O855</f>
        <v>1</v>
      </c>
      <c r="V853" s="13" t="str">
        <f t="shared" ref="V853" si="4744">P855</f>
        <v>0</v>
      </c>
      <c r="W853" s="13" t="str">
        <f t="shared" ref="W853" si="4745">Q855</f>
        <v>1</v>
      </c>
      <c r="X853" s="13" t="str">
        <f t="shared" ref="X853" si="4746">R855</f>
        <v>0</v>
      </c>
      <c r="Y853" s="13" t="str">
        <f t="shared" ref="Y853" si="4747">S855</f>
        <v>0</v>
      </c>
      <c r="Z853" s="13" t="str">
        <f t="shared" ref="Z853" si="4748">T855</f>
        <v>1</v>
      </c>
      <c r="AA853" s="13" t="str">
        <f t="shared" ref="AA853" si="4749">U855</f>
        <v>1</v>
      </c>
      <c r="AB853" s="13" t="str">
        <f t="shared" ref="AB853" si="4750">V855</f>
        <v>0</v>
      </c>
      <c r="AC853" s="13" t="str">
        <f t="shared" ref="AC853" si="4751">W855</f>
        <v>1</v>
      </c>
      <c r="AD853" s="13" t="str">
        <f t="shared" ref="AD853" si="4752">X855</f>
        <v>0</v>
      </c>
      <c r="AE853" s="13" t="str">
        <f t="shared" ref="AE853" si="4753">Y855</f>
        <v>1</v>
      </c>
      <c r="AF853" s="13" t="str">
        <f>Z855</f>
        <v>0</v>
      </c>
      <c r="AG853" s="13" t="str">
        <f t="shared" ref="AG853" si="4754">AA855</f>
        <v>0</v>
      </c>
      <c r="AH853" s="13" t="str">
        <f t="shared" ref="AH853" si="4755">AB855</f>
        <v>1</v>
      </c>
      <c r="AI853" s="13" t="str">
        <f t="shared" ref="AI853" si="4756">AC855</f>
        <v>0</v>
      </c>
      <c r="AL853" s="16" t="s">
        <v>63</v>
      </c>
      <c r="AM853" s="20" t="str">
        <f>DEC2HEX(MOD(HEX2DEC(AM851)+HEX2DEC(AM852),2^32),8)</f>
        <v>3CA4EAB4</v>
      </c>
    </row>
    <row r="854" spans="1:39" ht="15" customHeight="1" thickBot="1" x14ac:dyDescent="0.6">
      <c r="C854" s="17" t="s">
        <v>44</v>
      </c>
      <c r="D854" s="13" t="str">
        <f>MID($AM817,1,1)</f>
        <v>0</v>
      </c>
      <c r="H854" s="13" t="str">
        <f>MID($AM817,2,1)</f>
        <v>1</v>
      </c>
      <c r="L854" s="13" t="str">
        <f>MID($AM817,3,1)</f>
        <v>3</v>
      </c>
      <c r="P854" s="13" t="str">
        <f>MID($AM817,4,1)</f>
        <v>4</v>
      </c>
      <c r="T854" s="13" t="str">
        <f>MID($AM817,5,1)</f>
        <v>D</v>
      </c>
      <c r="X854" s="13" t="str">
        <f>MID($AM817,6,1)</f>
        <v>4</v>
      </c>
      <c r="AB854" s="13" t="str">
        <f>MID($AM817,7,1)</f>
        <v>9</v>
      </c>
      <c r="AF854" s="13" t="str">
        <f>MID($AM817,8,1)</f>
        <v>4</v>
      </c>
      <c r="AM854" s="14"/>
    </row>
    <row r="855" spans="1:39" ht="15" customHeight="1" thickBot="1" x14ac:dyDescent="0.5">
      <c r="C855" s="15" t="s">
        <v>45</v>
      </c>
      <c r="D855" s="13" t="str">
        <f>MID(DEC2BIN(HEX2DEC(D854),4),1,1)</f>
        <v>0</v>
      </c>
      <c r="E855" s="13" t="str">
        <f>MID(DEC2BIN(HEX2DEC(D854),4),2,1)</f>
        <v>0</v>
      </c>
      <c r="F855" s="13" t="str">
        <f>MID(DEC2BIN(HEX2DEC(D854),4),3,1)</f>
        <v>0</v>
      </c>
      <c r="G855" s="13" t="str">
        <f>MID(DEC2BIN(HEX2DEC(D854),4),4,1)</f>
        <v>0</v>
      </c>
      <c r="H855" s="13" t="str">
        <f>MID(DEC2BIN(HEX2DEC(H854),4),1,1)</f>
        <v>0</v>
      </c>
      <c r="I855" s="13" t="str">
        <f>MID(DEC2BIN(HEX2DEC(H854),4),2,1)</f>
        <v>0</v>
      </c>
      <c r="J855" s="13" t="str">
        <f>MID(DEC2BIN(HEX2DEC(H854),4),3,1)</f>
        <v>0</v>
      </c>
      <c r="K855" s="13" t="str">
        <f>MID(DEC2BIN(HEX2DEC(H854),4),4,1)</f>
        <v>1</v>
      </c>
      <c r="L855" s="13" t="str">
        <f>MID(DEC2BIN(HEX2DEC(L854),4),1,1)</f>
        <v>0</v>
      </c>
      <c r="M855" s="13" t="str">
        <f>MID(DEC2BIN(HEX2DEC(L854),4),2,1)</f>
        <v>0</v>
      </c>
      <c r="N855" s="13" t="str">
        <f>MID(DEC2BIN(HEX2DEC(L854),4),3,1)</f>
        <v>1</v>
      </c>
      <c r="O855" s="13" t="str">
        <f>MID(DEC2BIN(HEX2DEC(L854),4),4,1)</f>
        <v>1</v>
      </c>
      <c r="P855" s="13" t="str">
        <f>MID(DEC2BIN(HEX2DEC(P854),4),1,1)</f>
        <v>0</v>
      </c>
      <c r="Q855" s="13" t="str">
        <f>MID(DEC2BIN(HEX2DEC(P854),4),2,1)</f>
        <v>1</v>
      </c>
      <c r="R855" s="13" t="str">
        <f>MID(DEC2BIN(HEX2DEC(P854),4),3,1)</f>
        <v>0</v>
      </c>
      <c r="S855" s="13" t="str">
        <f>MID(DEC2BIN(HEX2DEC(P854),4),4,1)</f>
        <v>0</v>
      </c>
      <c r="T855" s="13" t="str">
        <f>MID(DEC2BIN(HEX2DEC(T854),4),1,1)</f>
        <v>1</v>
      </c>
      <c r="U855" s="13" t="str">
        <f>MID(DEC2BIN(HEX2DEC(T854),4),2,1)</f>
        <v>1</v>
      </c>
      <c r="V855" s="13" t="str">
        <f>MID(DEC2BIN(HEX2DEC(T854),4),3,1)</f>
        <v>0</v>
      </c>
      <c r="W855" s="13" t="str">
        <f>MID(DEC2BIN(HEX2DEC(T854),4),4,1)</f>
        <v>1</v>
      </c>
      <c r="X855" s="13" t="str">
        <f>MID(DEC2BIN(HEX2DEC(X854),4),1,1)</f>
        <v>0</v>
      </c>
      <c r="Y855" s="13" t="str">
        <f>MID(DEC2BIN(HEX2DEC(X854),4),2,1)</f>
        <v>1</v>
      </c>
      <c r="Z855" s="13" t="str">
        <f>MID(DEC2BIN(HEX2DEC(X854),4),3,1)</f>
        <v>0</v>
      </c>
      <c r="AA855" s="13" t="str">
        <f>MID(DEC2BIN(HEX2DEC(X854),4),4,1)</f>
        <v>0</v>
      </c>
      <c r="AB855" s="13" t="str">
        <f>MID(DEC2BIN(HEX2DEC(AB854),4),1,1)</f>
        <v>1</v>
      </c>
      <c r="AC855" s="13" t="str">
        <f>MID(DEC2BIN(HEX2DEC(AB854),4),2,1)</f>
        <v>0</v>
      </c>
      <c r="AD855" s="13" t="str">
        <f>MID(DEC2BIN(HEX2DEC(AB854),4),3,1)</f>
        <v>0</v>
      </c>
      <c r="AE855" s="13" t="str">
        <f>MID(DEC2BIN(HEX2DEC(AB854),4),4,1)</f>
        <v>1</v>
      </c>
      <c r="AF855" s="13" t="str">
        <f>MID(DEC2BIN(HEX2DEC(AF854),4),1,1)</f>
        <v>0</v>
      </c>
      <c r="AG855" s="13" t="str">
        <f>MID(DEC2BIN(HEX2DEC(AF854),4),2,1)</f>
        <v>1</v>
      </c>
      <c r="AH855" s="13" t="str">
        <f>MID(DEC2BIN(HEX2DEC(AF854),4),3,1)</f>
        <v>0</v>
      </c>
      <c r="AI855" s="13" t="str">
        <f>MID(DEC2BIN(HEX2DEC(AF854),4),4,1)</f>
        <v>0</v>
      </c>
      <c r="AL855" s="16" t="s">
        <v>65</v>
      </c>
      <c r="AM855" s="20" t="str">
        <f>CONCATENATE(D854,H854,L854,P854,T854,X854,AB854,AF854)</f>
        <v>0134D494</v>
      </c>
    </row>
    <row r="856" spans="1:39" ht="15" customHeight="1" thickBot="1" x14ac:dyDescent="0.6">
      <c r="C856" s="17" t="s">
        <v>46</v>
      </c>
      <c r="D856" s="13" t="str">
        <f>D818</f>
        <v>D</v>
      </c>
      <c r="H856" s="13" t="str">
        <f t="shared" ref="H856" si="4757">H818</f>
        <v>D</v>
      </c>
      <c r="L856" s="13" t="str">
        <f t="shared" ref="L856" si="4758">L818</f>
        <v>8</v>
      </c>
      <c r="P856" s="13" t="str">
        <f t="shared" ref="P856" si="4759">P818</f>
        <v>4</v>
      </c>
      <c r="T856" s="13" t="str">
        <f t="shared" ref="T856" si="4760">T818</f>
        <v>7</v>
      </c>
      <c r="X856" s="13" t="str">
        <f t="shared" ref="X856" si="4761">X818</f>
        <v>9</v>
      </c>
      <c r="AB856" s="13" t="str">
        <f t="shared" ref="AB856" si="4762">AB818</f>
        <v>4</v>
      </c>
      <c r="AF856" s="13" t="str">
        <f t="shared" ref="AF856" si="4763">AF818</f>
        <v>A</v>
      </c>
      <c r="AM856" s="14"/>
    </row>
    <row r="857" spans="1:39" ht="15" customHeight="1" thickBot="1" x14ac:dyDescent="0.5">
      <c r="C857" s="15" t="s">
        <v>47</v>
      </c>
      <c r="D857" s="13" t="str">
        <f>MID(DEC2BIN(HEX2DEC(D856),4),1,1)</f>
        <v>1</v>
      </c>
      <c r="E857" s="13" t="str">
        <f>MID(DEC2BIN(HEX2DEC(D856),4),2,1)</f>
        <v>1</v>
      </c>
      <c r="F857" s="13" t="str">
        <f>MID(DEC2BIN(HEX2DEC(D856),4),3,1)</f>
        <v>0</v>
      </c>
      <c r="G857" s="13" t="str">
        <f>MID(DEC2BIN(HEX2DEC(D856),4),4,1)</f>
        <v>1</v>
      </c>
      <c r="H857" s="13" t="str">
        <f>MID(DEC2BIN(HEX2DEC(H856),4),1,1)</f>
        <v>1</v>
      </c>
      <c r="I857" s="13" t="str">
        <f>MID(DEC2BIN(HEX2DEC(H856),4),2,1)</f>
        <v>1</v>
      </c>
      <c r="J857" s="13" t="str">
        <f>MID(DEC2BIN(HEX2DEC(H856),4),3,1)</f>
        <v>0</v>
      </c>
      <c r="K857" s="13" t="str">
        <f>MID(DEC2BIN(HEX2DEC(H856),4),4,1)</f>
        <v>1</v>
      </c>
      <c r="L857" s="13" t="str">
        <f>MID(DEC2BIN(HEX2DEC(L856),4),1,1)</f>
        <v>1</v>
      </c>
      <c r="M857" s="13" t="str">
        <f>MID(DEC2BIN(HEX2DEC(L856),4),2,1)</f>
        <v>0</v>
      </c>
      <c r="N857" s="13" t="str">
        <f>MID(DEC2BIN(HEX2DEC(L856),4),3,1)</f>
        <v>0</v>
      </c>
      <c r="O857" s="13" t="str">
        <f>MID(DEC2BIN(HEX2DEC(L856),4),4,1)</f>
        <v>0</v>
      </c>
      <c r="P857" s="13" t="str">
        <f>MID(DEC2BIN(HEX2DEC(P856),4),1,1)</f>
        <v>0</v>
      </c>
      <c r="Q857" s="13" t="str">
        <f>MID(DEC2BIN(HEX2DEC(P856),4),2,1)</f>
        <v>1</v>
      </c>
      <c r="R857" s="13" t="str">
        <f>MID(DEC2BIN(HEX2DEC(P856),4),3,1)</f>
        <v>0</v>
      </c>
      <c r="S857" s="13" t="str">
        <f>MID(DEC2BIN(HEX2DEC(P856),4),4,1)</f>
        <v>0</v>
      </c>
      <c r="T857" s="13" t="str">
        <f>MID(DEC2BIN(HEX2DEC(T856),4),1,1)</f>
        <v>0</v>
      </c>
      <c r="U857" s="13" t="str">
        <f>MID(DEC2BIN(HEX2DEC(T856),4),2,1)</f>
        <v>1</v>
      </c>
      <c r="V857" s="13" t="str">
        <f>MID(DEC2BIN(HEX2DEC(T856),4),3,1)</f>
        <v>1</v>
      </c>
      <c r="W857" s="13" t="str">
        <f>MID(DEC2BIN(HEX2DEC(T856),4),4,1)</f>
        <v>1</v>
      </c>
      <c r="X857" s="13" t="str">
        <f>MID(DEC2BIN(HEX2DEC(X856),4),1,1)</f>
        <v>1</v>
      </c>
      <c r="Y857" s="13" t="str">
        <f>MID(DEC2BIN(HEX2DEC(X856),4),2,1)</f>
        <v>0</v>
      </c>
      <c r="Z857" s="13" t="str">
        <f>MID(DEC2BIN(HEX2DEC(X856),4),3,1)</f>
        <v>0</v>
      </c>
      <c r="AA857" s="13" t="str">
        <f>MID(DEC2BIN(HEX2DEC(X856),4),4,1)</f>
        <v>1</v>
      </c>
      <c r="AB857" s="13" t="str">
        <f>MID(DEC2BIN(HEX2DEC(AB856),4),1,1)</f>
        <v>0</v>
      </c>
      <c r="AC857" s="13" t="str">
        <f>MID(DEC2BIN(HEX2DEC(AB856),4),2,1)</f>
        <v>1</v>
      </c>
      <c r="AD857" s="13" t="str">
        <f>MID(DEC2BIN(HEX2DEC(AB856),4),3,1)</f>
        <v>0</v>
      </c>
      <c r="AE857" s="13" t="str">
        <f>MID(DEC2BIN(HEX2DEC(AB856),4),4,1)</f>
        <v>0</v>
      </c>
      <c r="AF857" s="13" t="str">
        <f>MID(DEC2BIN(HEX2DEC(AF856),4),1,1)</f>
        <v>1</v>
      </c>
      <c r="AG857" s="13" t="str">
        <f>MID(DEC2BIN(HEX2DEC(AF856),4),2,1)</f>
        <v>0</v>
      </c>
      <c r="AH857" s="13" t="str">
        <f>MID(DEC2BIN(HEX2DEC(AF856),4),3,1)</f>
        <v>1</v>
      </c>
      <c r="AI857" s="13" t="str">
        <f>MID(DEC2BIN(HEX2DEC(AF856),4),4,1)</f>
        <v>0</v>
      </c>
      <c r="AL857" s="16" t="s">
        <v>66</v>
      </c>
      <c r="AM857" s="20" t="str">
        <f>CONCATENATE(D856,H856,L856,P856,T856,X856,AB856,AF856)</f>
        <v>DD84794A</v>
      </c>
    </row>
    <row r="858" spans="1:39" ht="15" customHeight="1" thickBot="1" x14ac:dyDescent="0.6">
      <c r="C858" s="17" t="s">
        <v>48</v>
      </c>
      <c r="D858" s="13" t="str">
        <f>D820</f>
        <v>9</v>
      </c>
      <c r="H858" s="13" t="str">
        <f t="shared" ref="H858" si="4764">H820</f>
        <v>C</v>
      </c>
      <c r="L858" s="13" t="str">
        <f t="shared" ref="L858" si="4765">L820</f>
        <v>5</v>
      </c>
      <c r="P858" s="13" t="str">
        <f t="shared" ref="P858" si="4766">P820</f>
        <v>F</v>
      </c>
      <c r="T858" s="13" t="str">
        <f t="shared" ref="T858" si="4767">T820</f>
        <v>5</v>
      </c>
      <c r="X858" s="13" t="str">
        <f t="shared" ref="X858" si="4768">X820</f>
        <v>7</v>
      </c>
      <c r="AB858" s="13" t="str">
        <f t="shared" ref="AB858" si="4769">AB820</f>
        <v>5</v>
      </c>
      <c r="AF858" s="13" t="str">
        <f t="shared" ref="AF858" si="4770">AF820</f>
        <v>8</v>
      </c>
      <c r="AM858" s="14"/>
    </row>
    <row r="859" spans="1:39" ht="15" customHeight="1" thickBot="1" x14ac:dyDescent="0.5">
      <c r="C859" s="15" t="s">
        <v>49</v>
      </c>
      <c r="D859" s="13" t="str">
        <f>MID(DEC2BIN(HEX2DEC(D858),4),1,1)</f>
        <v>1</v>
      </c>
      <c r="E859" s="13" t="str">
        <f>MID(DEC2BIN(HEX2DEC(D858),4),2,1)</f>
        <v>0</v>
      </c>
      <c r="F859" s="13" t="str">
        <f>MID(DEC2BIN(HEX2DEC(D858),4),3,1)</f>
        <v>0</v>
      </c>
      <c r="G859" s="13" t="str">
        <f>MID(DEC2BIN(HEX2DEC(D858),4),4,1)</f>
        <v>1</v>
      </c>
      <c r="H859" s="13" t="str">
        <f>MID(DEC2BIN(HEX2DEC(H858),4),1,1)</f>
        <v>1</v>
      </c>
      <c r="I859" s="13" t="str">
        <f>MID(DEC2BIN(HEX2DEC(H858),4),2,1)</f>
        <v>1</v>
      </c>
      <c r="J859" s="13" t="str">
        <f>MID(DEC2BIN(HEX2DEC(H858),4),3,1)</f>
        <v>0</v>
      </c>
      <c r="K859" s="13" t="str">
        <f>MID(DEC2BIN(HEX2DEC(H858),4),4,1)</f>
        <v>0</v>
      </c>
      <c r="L859" s="13" t="str">
        <f>MID(DEC2BIN(HEX2DEC(L858),4),1,1)</f>
        <v>0</v>
      </c>
      <c r="M859" s="13" t="str">
        <f>MID(DEC2BIN(HEX2DEC(L858),4),2,1)</f>
        <v>1</v>
      </c>
      <c r="N859" s="13" t="str">
        <f>MID(DEC2BIN(HEX2DEC(L858),4),3,1)</f>
        <v>0</v>
      </c>
      <c r="O859" s="13" t="str">
        <f>MID(DEC2BIN(HEX2DEC(L858),4),4,1)</f>
        <v>1</v>
      </c>
      <c r="P859" s="13" t="str">
        <f>MID(DEC2BIN(HEX2DEC(P858),4),1,1)</f>
        <v>1</v>
      </c>
      <c r="Q859" s="13" t="str">
        <f>MID(DEC2BIN(HEX2DEC(P858),4),2,1)</f>
        <v>1</v>
      </c>
      <c r="R859" s="13" t="str">
        <f>MID(DEC2BIN(HEX2DEC(P858),4),3,1)</f>
        <v>1</v>
      </c>
      <c r="S859" s="13" t="str">
        <f>MID(DEC2BIN(HEX2DEC(P858),4),4,1)</f>
        <v>1</v>
      </c>
      <c r="T859" s="13" t="str">
        <f>MID(DEC2BIN(HEX2DEC(T858),4),1,1)</f>
        <v>0</v>
      </c>
      <c r="U859" s="13" t="str">
        <f>MID(DEC2BIN(HEX2DEC(T858),4),2,1)</f>
        <v>1</v>
      </c>
      <c r="V859" s="13" t="str">
        <f>MID(DEC2BIN(HEX2DEC(T858),4),3,1)</f>
        <v>0</v>
      </c>
      <c r="W859" s="13" t="str">
        <f>MID(DEC2BIN(HEX2DEC(T858),4),4,1)</f>
        <v>1</v>
      </c>
      <c r="X859" s="13" t="str">
        <f>MID(DEC2BIN(HEX2DEC(X858),4),1,1)</f>
        <v>0</v>
      </c>
      <c r="Y859" s="13" t="str">
        <f>MID(DEC2BIN(HEX2DEC(X858),4),2,1)</f>
        <v>1</v>
      </c>
      <c r="Z859" s="13" t="str">
        <f>MID(DEC2BIN(HEX2DEC(X858),4),3,1)</f>
        <v>1</v>
      </c>
      <c r="AA859" s="13" t="str">
        <f>MID(DEC2BIN(HEX2DEC(X858),4),4,1)</f>
        <v>1</v>
      </c>
      <c r="AB859" s="13" t="str">
        <f>MID(DEC2BIN(HEX2DEC(AB858),4),1,1)</f>
        <v>0</v>
      </c>
      <c r="AC859" s="13" t="str">
        <f>MID(DEC2BIN(HEX2DEC(AB858),4),2,1)</f>
        <v>1</v>
      </c>
      <c r="AD859" s="13" t="str">
        <f>MID(DEC2BIN(HEX2DEC(AB858),4),3,1)</f>
        <v>0</v>
      </c>
      <c r="AE859" s="13" t="str">
        <f>MID(DEC2BIN(HEX2DEC(AB858),4),4,1)</f>
        <v>1</v>
      </c>
      <c r="AF859" s="13" t="str">
        <f>MID(DEC2BIN(HEX2DEC(AF858),4),1,1)</f>
        <v>1</v>
      </c>
      <c r="AG859" s="13" t="str">
        <f>MID(DEC2BIN(HEX2DEC(AF858),4),2,1)</f>
        <v>0</v>
      </c>
      <c r="AH859" s="13" t="str">
        <f>MID(DEC2BIN(HEX2DEC(AF858),4),3,1)</f>
        <v>0</v>
      </c>
      <c r="AI859" s="13" t="str">
        <f>MID(DEC2BIN(HEX2DEC(AF858),4),4,1)</f>
        <v>0</v>
      </c>
      <c r="AL859" s="16" t="s">
        <v>55</v>
      </c>
      <c r="AM859" s="20" t="str">
        <f>CONCATENATE(D858,H858,L858,P858,T858,X858,AB858,AF858)</f>
        <v>9C5F5758</v>
      </c>
    </row>
    <row r="860" spans="1:39" ht="15" customHeight="1" x14ac:dyDescent="0.45">
      <c r="C860" s="15" t="s">
        <v>50</v>
      </c>
      <c r="D860" s="13" t="str">
        <f>IF(VALUE(D855)=1,D857,D859)</f>
        <v>1</v>
      </c>
      <c r="E860" s="13" t="str">
        <f t="shared" ref="E860:AI860" si="4771">IF(VALUE(E855)=1,E857,E859)</f>
        <v>0</v>
      </c>
      <c r="F860" s="13" t="str">
        <f t="shared" si="4771"/>
        <v>0</v>
      </c>
      <c r="G860" s="13" t="str">
        <f t="shared" si="4771"/>
        <v>1</v>
      </c>
      <c r="H860" s="13" t="str">
        <f t="shared" si="4771"/>
        <v>1</v>
      </c>
      <c r="I860" s="13" t="str">
        <f t="shared" si="4771"/>
        <v>1</v>
      </c>
      <c r="J860" s="13" t="str">
        <f t="shared" si="4771"/>
        <v>0</v>
      </c>
      <c r="K860" s="13" t="str">
        <f t="shared" si="4771"/>
        <v>1</v>
      </c>
      <c r="L860" s="13" t="str">
        <f t="shared" si="4771"/>
        <v>0</v>
      </c>
      <c r="M860" s="13" t="str">
        <f t="shared" si="4771"/>
        <v>1</v>
      </c>
      <c r="N860" s="13" t="str">
        <f t="shared" si="4771"/>
        <v>0</v>
      </c>
      <c r="O860" s="13" t="str">
        <f t="shared" si="4771"/>
        <v>0</v>
      </c>
      <c r="P860" s="13" t="str">
        <f t="shared" si="4771"/>
        <v>1</v>
      </c>
      <c r="Q860" s="13" t="str">
        <f t="shared" si="4771"/>
        <v>1</v>
      </c>
      <c r="R860" s="13" t="str">
        <f t="shared" si="4771"/>
        <v>1</v>
      </c>
      <c r="S860" s="13" t="str">
        <f t="shared" si="4771"/>
        <v>1</v>
      </c>
      <c r="T860" s="13" t="str">
        <f t="shared" si="4771"/>
        <v>0</v>
      </c>
      <c r="U860" s="13" t="str">
        <f t="shared" si="4771"/>
        <v>1</v>
      </c>
      <c r="V860" s="13" t="str">
        <f t="shared" si="4771"/>
        <v>0</v>
      </c>
      <c r="W860" s="13" t="str">
        <f t="shared" si="4771"/>
        <v>1</v>
      </c>
      <c r="X860" s="13" t="str">
        <f t="shared" si="4771"/>
        <v>0</v>
      </c>
      <c r="Y860" s="13" t="str">
        <f t="shared" si="4771"/>
        <v>0</v>
      </c>
      <c r="Z860" s="13" t="str">
        <f t="shared" si="4771"/>
        <v>1</v>
      </c>
      <c r="AA860" s="13" t="str">
        <f t="shared" si="4771"/>
        <v>1</v>
      </c>
      <c r="AB860" s="13" t="str">
        <f t="shared" si="4771"/>
        <v>0</v>
      </c>
      <c r="AC860" s="13" t="str">
        <f t="shared" si="4771"/>
        <v>1</v>
      </c>
      <c r="AD860" s="13" t="str">
        <f t="shared" si="4771"/>
        <v>0</v>
      </c>
      <c r="AE860" s="13" t="str">
        <f t="shared" si="4771"/>
        <v>0</v>
      </c>
      <c r="AF860" s="13" t="str">
        <f t="shared" si="4771"/>
        <v>1</v>
      </c>
      <c r="AG860" s="13" t="str">
        <f t="shared" si="4771"/>
        <v>0</v>
      </c>
      <c r="AH860" s="13" t="str">
        <f t="shared" si="4771"/>
        <v>0</v>
      </c>
      <c r="AI860" s="13" t="str">
        <f t="shared" si="4771"/>
        <v>0</v>
      </c>
    </row>
    <row r="861" spans="1:39" ht="15" customHeight="1" x14ac:dyDescent="0.45">
      <c r="C861" s="15" t="s">
        <v>51</v>
      </c>
      <c r="D861" s="13" t="str">
        <f>BIN2HEX(CONCATENATE(D860,E860,F860,G860))</f>
        <v>9</v>
      </c>
      <c r="H861" s="13" t="str">
        <f>BIN2HEX(CONCATENATE(H860,I860,J860,K860))</f>
        <v>D</v>
      </c>
      <c r="L861" s="13" t="str">
        <f>BIN2HEX(CONCATENATE(L860,M860,N860,O860))</f>
        <v>4</v>
      </c>
      <c r="P861" s="13" t="str">
        <f>BIN2HEX(CONCATENATE(P860,Q860,R860,S860))</f>
        <v>F</v>
      </c>
      <c r="T861" s="13" t="str">
        <f>BIN2HEX(CONCATENATE(T860,U860,V860,W860))</f>
        <v>5</v>
      </c>
      <c r="X861" s="13" t="str">
        <f>BIN2HEX(CONCATENATE(X860,Y860,Z860,AA860))</f>
        <v>3</v>
      </c>
      <c r="AB861" s="13" t="str">
        <f>BIN2HEX(CONCATENATE(AB860,AC860,AD860,AE860))</f>
        <v>4</v>
      </c>
      <c r="AF861" s="13" t="str">
        <f>BIN2HEX(CONCATENATE(AF860,AG860,AH860,AI860))</f>
        <v>8</v>
      </c>
    </row>
    <row r="862" spans="1:39" ht="15" customHeight="1" x14ac:dyDescent="0.55000000000000004">
      <c r="C862" s="17" t="s">
        <v>52</v>
      </c>
      <c r="D862" s="13" t="str">
        <f>D822</f>
        <v>9</v>
      </c>
      <c r="H862" s="13" t="str">
        <f t="shared" ref="H862" si="4772">H822</f>
        <v>0</v>
      </c>
      <c r="L862" s="13" t="str">
        <f t="shared" ref="L862" si="4773">L822</f>
        <v>0</v>
      </c>
      <c r="P862" s="13" t="str">
        <f t="shared" ref="P862" si="4774">P822</f>
        <v>B</v>
      </c>
      <c r="T862" s="13" t="str">
        <f t="shared" ref="T862" si="4775">T822</f>
        <v>C</v>
      </c>
      <c r="X862" s="13" t="str">
        <f t="shared" ref="X862" si="4776">X822</f>
        <v>6</v>
      </c>
      <c r="AB862" s="13" t="str">
        <f t="shared" ref="AB862" si="4777">AB822</f>
        <v>4</v>
      </c>
      <c r="AF862" s="13" t="str">
        <f t="shared" ref="AF862" si="4778">AF822</f>
        <v>6</v>
      </c>
    </row>
    <row r="863" spans="1:39" ht="15" customHeight="1" x14ac:dyDescent="0.45">
      <c r="D863" s="13" t="str">
        <f>MID(DEC2BIN(HEX2DEC(D862),4),1,1)</f>
        <v>1</v>
      </c>
      <c r="E863" s="13" t="str">
        <f>MID(DEC2BIN(HEX2DEC(D862),4),2,1)</f>
        <v>0</v>
      </c>
      <c r="F863" s="13" t="str">
        <f>MID(DEC2BIN(HEX2DEC(D862),4),3,1)</f>
        <v>0</v>
      </c>
      <c r="G863" s="13" t="str">
        <f>MID(DEC2BIN(HEX2DEC(D862),4),4,1)</f>
        <v>1</v>
      </c>
      <c r="H863" s="13" t="str">
        <f>MID(DEC2BIN(HEX2DEC(H862),4),1,1)</f>
        <v>0</v>
      </c>
      <c r="I863" s="13" t="str">
        <f>MID(DEC2BIN(HEX2DEC(H862),4),2,1)</f>
        <v>0</v>
      </c>
      <c r="J863" s="13" t="str">
        <f>MID(DEC2BIN(HEX2DEC(H862),4),3,1)</f>
        <v>0</v>
      </c>
      <c r="K863" s="13" t="str">
        <f>MID(DEC2BIN(HEX2DEC(H862),4),4,1)</f>
        <v>0</v>
      </c>
      <c r="L863" s="13" t="str">
        <f>MID(DEC2BIN(HEX2DEC(L862),4),1,1)</f>
        <v>0</v>
      </c>
      <c r="M863" s="13" t="str">
        <f>MID(DEC2BIN(HEX2DEC(L862),4),2,1)</f>
        <v>0</v>
      </c>
      <c r="N863" s="13" t="str">
        <f>MID(DEC2BIN(HEX2DEC(L862),4),3,1)</f>
        <v>0</v>
      </c>
      <c r="O863" s="13" t="str">
        <f>MID(DEC2BIN(HEX2DEC(L862),4),4,1)</f>
        <v>0</v>
      </c>
      <c r="P863" s="13" t="str">
        <f>MID(DEC2BIN(HEX2DEC(P862),4),1,1)</f>
        <v>1</v>
      </c>
      <c r="Q863" s="13" t="str">
        <f>MID(DEC2BIN(HEX2DEC(P862),4),2,1)</f>
        <v>0</v>
      </c>
      <c r="R863" s="13" t="str">
        <f>MID(DEC2BIN(HEX2DEC(P862),4),3,1)</f>
        <v>1</v>
      </c>
      <c r="S863" s="13" t="str">
        <f>MID(DEC2BIN(HEX2DEC(P862),4),4,1)</f>
        <v>1</v>
      </c>
      <c r="T863" s="13" t="str">
        <f>MID(DEC2BIN(HEX2DEC(T862),4),1,1)</f>
        <v>1</v>
      </c>
      <c r="U863" s="13" t="str">
        <f>MID(DEC2BIN(HEX2DEC(T862),4),2,1)</f>
        <v>1</v>
      </c>
      <c r="V863" s="13" t="str">
        <f>MID(DEC2BIN(HEX2DEC(T862),4),3,1)</f>
        <v>0</v>
      </c>
      <c r="W863" s="13" t="str">
        <f>MID(DEC2BIN(HEX2DEC(T862),4),4,1)</f>
        <v>0</v>
      </c>
      <c r="X863" s="13" t="str">
        <f>MID(DEC2BIN(HEX2DEC(X862),4),1,1)</f>
        <v>0</v>
      </c>
      <c r="Y863" s="13" t="str">
        <f>MID(DEC2BIN(HEX2DEC(X862),4),2,1)</f>
        <v>1</v>
      </c>
      <c r="Z863" s="13" t="str">
        <f>MID(DEC2BIN(HEX2DEC(X862),4),3,1)</f>
        <v>1</v>
      </c>
      <c r="AA863" s="13" t="str">
        <f>MID(DEC2BIN(HEX2DEC(X862),4),4,1)</f>
        <v>0</v>
      </c>
      <c r="AB863" s="13" t="str">
        <f>MID(DEC2BIN(HEX2DEC(AB862),4),1,1)</f>
        <v>0</v>
      </c>
      <c r="AC863" s="13" t="str">
        <f>MID(DEC2BIN(HEX2DEC(AB862),4),2,1)</f>
        <v>1</v>
      </c>
      <c r="AD863" s="13" t="str">
        <f>MID(DEC2BIN(HEX2DEC(AB862),4),3,1)</f>
        <v>0</v>
      </c>
      <c r="AE863" s="13" t="str">
        <f>MID(DEC2BIN(HEX2DEC(AB862),4),4,1)</f>
        <v>0</v>
      </c>
      <c r="AF863" s="13" t="str">
        <f>MID(DEC2BIN(HEX2DEC(AF862),4),1,1)</f>
        <v>0</v>
      </c>
      <c r="AG863" s="13" t="str">
        <f>MID(DEC2BIN(HEX2DEC(AF862),4),2,1)</f>
        <v>1</v>
      </c>
      <c r="AH863" s="13" t="str">
        <f>MID(DEC2BIN(HEX2DEC(AF862),4),3,1)</f>
        <v>1</v>
      </c>
      <c r="AI863" s="13" t="str">
        <f>MID(DEC2BIN(HEX2DEC(AF862),4),4,1)</f>
        <v>0</v>
      </c>
    </row>
    <row r="864" spans="1:39" ht="15" customHeight="1" x14ac:dyDescent="0.45">
      <c r="A864" s="23"/>
      <c r="B864" s="23"/>
      <c r="C864" s="23"/>
      <c r="D864" s="23"/>
      <c r="E864" s="23"/>
      <c r="F864" s="23"/>
      <c r="G864" s="23"/>
      <c r="H864" s="23"/>
      <c r="I864" s="23"/>
      <c r="J864" s="23"/>
      <c r="K864" s="23"/>
      <c r="L864" s="23"/>
      <c r="M864" s="23"/>
      <c r="N864" s="23"/>
      <c r="O864" s="23"/>
      <c r="P864" s="23"/>
      <c r="Q864" s="23"/>
      <c r="R864" s="23"/>
      <c r="S864" s="23"/>
      <c r="T864" s="23"/>
      <c r="U864" s="23"/>
      <c r="V864" s="23"/>
      <c r="W864" s="23"/>
      <c r="X864" s="23"/>
      <c r="Y864" s="23"/>
      <c r="Z864" s="23"/>
      <c r="AA864" s="23"/>
      <c r="AB864" s="23"/>
      <c r="AC864" s="23"/>
      <c r="AD864" s="23"/>
      <c r="AE864" s="23"/>
      <c r="AF864" s="23"/>
      <c r="AG864" s="23"/>
      <c r="AH864" s="23"/>
      <c r="AI864" s="23"/>
      <c r="AJ864" s="23"/>
      <c r="AK864" s="23"/>
      <c r="AL864" s="23"/>
      <c r="AM864" s="23"/>
    </row>
    <row r="866" spans="3:39" ht="15" customHeight="1" x14ac:dyDescent="0.5">
      <c r="C866" s="12" t="s">
        <v>35</v>
      </c>
      <c r="D866" s="13">
        <f>D830+1</f>
        <v>25</v>
      </c>
    </row>
    <row r="868" spans="3:39" ht="15" customHeight="1" x14ac:dyDescent="0.45">
      <c r="C868" s="14" t="s">
        <v>31</v>
      </c>
      <c r="D868" s="13" t="str">
        <f>BIN2HEX(CONCATENATE(D869,E869,F869,G869))</f>
        <v>9</v>
      </c>
      <c r="H868" s="13" t="str">
        <f>BIN2HEX(CONCATENATE(H869,I869,J869,K869))</f>
        <v>7</v>
      </c>
      <c r="L868" s="13" t="str">
        <f>BIN2HEX(CONCATENATE(L869,M869,N869,O869))</f>
        <v>0</v>
      </c>
      <c r="P868" s="13" t="str">
        <f>BIN2HEX(CONCATENATE(P869,Q869,R869,S869))</f>
        <v>D</v>
      </c>
      <c r="T868" s="13" t="str">
        <f>BIN2HEX(CONCATENATE(T869,U869,V869,W869))</f>
        <v>B</v>
      </c>
      <c r="X868" s="13" t="str">
        <f>BIN2HEX(CONCATENATE(X869,Y869,Z869,AA869))</f>
        <v>2</v>
      </c>
      <c r="AB868" s="13" t="str">
        <f>BIN2HEX(CONCATENATE(AB869,AC869,AD869,AE869))</f>
        <v>A</v>
      </c>
      <c r="AF868" s="13" t="str">
        <f>BIN2HEX(CONCATENATE(AF869,AG869,AH869,AI869))</f>
        <v>0</v>
      </c>
    </row>
    <row r="869" spans="3:39" ht="15" customHeight="1" x14ac:dyDescent="0.45">
      <c r="C869" s="14" t="s">
        <v>36</v>
      </c>
      <c r="D869" s="13">
        <f>IF(ISEVEN(D870+D871+D872),0,1)</f>
        <v>1</v>
      </c>
      <c r="E869" s="13">
        <f t="shared" ref="E869:AI869" si="4779">IF(ISEVEN(E870+E871+E872),0,1)</f>
        <v>0</v>
      </c>
      <c r="F869" s="13">
        <f t="shared" si="4779"/>
        <v>0</v>
      </c>
      <c r="G869" s="13">
        <f t="shared" si="4779"/>
        <v>1</v>
      </c>
      <c r="H869" s="13">
        <f t="shared" si="4779"/>
        <v>0</v>
      </c>
      <c r="I869" s="13">
        <f t="shared" si="4779"/>
        <v>1</v>
      </c>
      <c r="J869" s="13">
        <f t="shared" si="4779"/>
        <v>1</v>
      </c>
      <c r="K869" s="13">
        <f t="shared" si="4779"/>
        <v>1</v>
      </c>
      <c r="L869" s="13">
        <f t="shared" si="4779"/>
        <v>0</v>
      </c>
      <c r="M869" s="13">
        <f t="shared" si="4779"/>
        <v>0</v>
      </c>
      <c r="N869" s="13">
        <f t="shared" si="4779"/>
        <v>0</v>
      </c>
      <c r="O869" s="13">
        <f t="shared" si="4779"/>
        <v>0</v>
      </c>
      <c r="P869" s="13">
        <f t="shared" si="4779"/>
        <v>1</v>
      </c>
      <c r="Q869" s="13">
        <f t="shared" si="4779"/>
        <v>1</v>
      </c>
      <c r="R869" s="13">
        <f t="shared" si="4779"/>
        <v>0</v>
      </c>
      <c r="S869" s="13">
        <f t="shared" si="4779"/>
        <v>1</v>
      </c>
      <c r="T869" s="13">
        <f t="shared" si="4779"/>
        <v>1</v>
      </c>
      <c r="U869" s="13">
        <f t="shared" si="4779"/>
        <v>0</v>
      </c>
      <c r="V869" s="13">
        <f t="shared" si="4779"/>
        <v>1</v>
      </c>
      <c r="W869" s="13">
        <f t="shared" si="4779"/>
        <v>1</v>
      </c>
      <c r="X869" s="13">
        <f t="shared" si="4779"/>
        <v>0</v>
      </c>
      <c r="Y869" s="13">
        <f t="shared" si="4779"/>
        <v>0</v>
      </c>
      <c r="Z869" s="13">
        <f t="shared" si="4779"/>
        <v>1</v>
      </c>
      <c r="AA869" s="13">
        <f t="shared" si="4779"/>
        <v>0</v>
      </c>
      <c r="AB869" s="13">
        <f t="shared" si="4779"/>
        <v>1</v>
      </c>
      <c r="AC869" s="13">
        <f t="shared" si="4779"/>
        <v>0</v>
      </c>
      <c r="AD869" s="13">
        <f t="shared" si="4779"/>
        <v>1</v>
      </c>
      <c r="AE869" s="13">
        <f t="shared" si="4779"/>
        <v>0</v>
      </c>
      <c r="AF869" s="13">
        <f t="shared" si="4779"/>
        <v>0</v>
      </c>
      <c r="AG869" s="13">
        <f t="shared" si="4779"/>
        <v>0</v>
      </c>
      <c r="AH869" s="13">
        <f t="shared" si="4779"/>
        <v>0</v>
      </c>
      <c r="AI869" s="13">
        <f t="shared" si="4779"/>
        <v>0</v>
      </c>
      <c r="AL869" s="13" t="s">
        <v>53</v>
      </c>
      <c r="AM869" s="14" t="str">
        <f>VLOOKUP('הכנה ל- SHA-256 #2'!$U$24,'הכנה ל- SHA-256 #2'!$U$24:$CG$24,1+'SHA-256 Algorithm #2'!D866,)</f>
        <v>31BF4436</v>
      </c>
    </row>
    <row r="870" spans="3:39" ht="15" customHeight="1" x14ac:dyDescent="0.45">
      <c r="C870" s="14" t="s">
        <v>32</v>
      </c>
      <c r="D870" s="13" t="str">
        <f>N874</f>
        <v>1</v>
      </c>
      <c r="E870" s="13" t="str">
        <f t="shared" ref="E870" si="4780">O874</f>
        <v>0</v>
      </c>
      <c r="F870" s="13" t="str">
        <f t="shared" ref="F870" si="4781">P874</f>
        <v>0</v>
      </c>
      <c r="G870" s="13" t="str">
        <f t="shared" ref="G870" si="4782">Q874</f>
        <v>1</v>
      </c>
      <c r="H870" s="13" t="str">
        <f t="shared" ref="H870" si="4783">R874</f>
        <v>1</v>
      </c>
      <c r="I870" s="13" t="str">
        <f t="shared" ref="I870" si="4784">S874</f>
        <v>1</v>
      </c>
      <c r="J870" s="13" t="str">
        <f t="shared" ref="J870" si="4785">T874</f>
        <v>0</v>
      </c>
      <c r="K870" s="13" t="str">
        <f t="shared" ref="K870" si="4786">U874</f>
        <v>1</v>
      </c>
      <c r="L870" s="13" t="str">
        <f t="shared" ref="L870" si="4787">V874</f>
        <v>0</v>
      </c>
      <c r="M870" s="13" t="str">
        <f t="shared" ref="M870" si="4788">W874</f>
        <v>0</v>
      </c>
      <c r="N870" s="13" t="str">
        <f t="shared" ref="N870" si="4789">X874</f>
        <v>1</v>
      </c>
      <c r="O870" s="13" t="str">
        <f t="shared" ref="O870" si="4790">Y874</f>
        <v>0</v>
      </c>
      <c r="P870" s="13" t="str">
        <f t="shared" ref="P870" si="4791">Z874</f>
        <v>1</v>
      </c>
      <c r="Q870" s="13" t="str">
        <f t="shared" ref="Q870" si="4792">AA874</f>
        <v>1</v>
      </c>
      <c r="R870" s="13" t="str">
        <f t="shared" ref="R870" si="4793">AB874</f>
        <v>1</v>
      </c>
      <c r="S870" s="13" t="str">
        <f t="shared" ref="S870" si="4794">AC874</f>
        <v>0</v>
      </c>
      <c r="T870" s="13" t="str">
        <f t="shared" ref="T870" si="4795">AD874</f>
        <v>1</v>
      </c>
      <c r="U870" s="13" t="str">
        <f t="shared" ref="U870" si="4796">AE874</f>
        <v>0</v>
      </c>
      <c r="V870" s="13" t="str">
        <f t="shared" ref="V870" si="4797">AF874</f>
        <v>0</v>
      </c>
      <c r="W870" s="13" t="str">
        <f t="shared" ref="W870" si="4798">AG874</f>
        <v>0</v>
      </c>
      <c r="X870" s="13" t="str">
        <f t="shared" ref="X870" si="4799">AH874</f>
        <v>0</v>
      </c>
      <c r="Y870" s="13" t="str">
        <f t="shared" ref="Y870" si="4800">AI874</f>
        <v>1</v>
      </c>
      <c r="Z870" s="13" t="str">
        <f>D874</f>
        <v>0</v>
      </c>
      <c r="AA870" s="13" t="str">
        <f t="shared" ref="AA870" si="4801">E874</f>
        <v>1</v>
      </c>
      <c r="AB870" s="13" t="str">
        <f t="shared" ref="AB870" si="4802">F874</f>
        <v>0</v>
      </c>
      <c r="AC870" s="13" t="str">
        <f t="shared" ref="AC870" si="4803">G874</f>
        <v>1</v>
      </c>
      <c r="AD870" s="13" t="str">
        <f t="shared" ref="AD870" si="4804">H874</f>
        <v>1</v>
      </c>
      <c r="AE870" s="13" t="str">
        <f t="shared" ref="AE870" si="4805">I874</f>
        <v>1</v>
      </c>
      <c r="AF870" s="13" t="str">
        <f t="shared" ref="AF870" si="4806">J874</f>
        <v>0</v>
      </c>
      <c r="AG870" s="13" t="str">
        <f t="shared" ref="AG870" si="4807">K874</f>
        <v>0</v>
      </c>
      <c r="AH870" s="13" t="str">
        <f t="shared" ref="AH870" si="4808">L874</f>
        <v>1</v>
      </c>
      <c r="AI870" s="13" t="str">
        <f t="shared" ref="AI870" si="4809">M874</f>
        <v>0</v>
      </c>
      <c r="AL870" s="14" t="s">
        <v>54</v>
      </c>
      <c r="AM870" s="14" t="str">
        <f>HLOOKUP('הכנה ל- SHA-256 #1'!$Q$5,'הכנה ל- SHA-256 #1'!$Q$5:$Q$69,1+'SHA-256 Algorithm #2'!D866,FALSE)</f>
        <v>983E5152</v>
      </c>
    </row>
    <row r="871" spans="3:39" ht="15" customHeight="1" x14ac:dyDescent="0.45">
      <c r="C871" s="14" t="s">
        <v>33</v>
      </c>
      <c r="D871" s="13" t="str">
        <f>W874</f>
        <v>0</v>
      </c>
      <c r="E871" s="13" t="str">
        <f t="shared" ref="E871" si="4810">X874</f>
        <v>1</v>
      </c>
      <c r="F871" s="13" t="str">
        <f t="shared" ref="F871" si="4811">Y874</f>
        <v>0</v>
      </c>
      <c r="G871" s="13" t="str">
        <f t="shared" ref="G871" si="4812">Z874</f>
        <v>1</v>
      </c>
      <c r="H871" s="13" t="str">
        <f t="shared" ref="H871" si="4813">AA874</f>
        <v>1</v>
      </c>
      <c r="I871" s="13" t="str">
        <f t="shared" ref="I871" si="4814">AB874</f>
        <v>1</v>
      </c>
      <c r="J871" s="13" t="str">
        <f t="shared" ref="J871" si="4815">AC874</f>
        <v>0</v>
      </c>
      <c r="K871" s="13" t="str">
        <f t="shared" ref="K871" si="4816">AD874</f>
        <v>1</v>
      </c>
      <c r="L871" s="13" t="str">
        <f t="shared" ref="L871" si="4817">AE874</f>
        <v>0</v>
      </c>
      <c r="M871" s="13" t="str">
        <f t="shared" ref="M871" si="4818">AF874</f>
        <v>0</v>
      </c>
      <c r="N871" s="13" t="str">
        <f t="shared" ref="N871" si="4819">AG874</f>
        <v>0</v>
      </c>
      <c r="O871" s="13" t="str">
        <f t="shared" ref="O871" si="4820">AH874</f>
        <v>0</v>
      </c>
      <c r="P871" s="13" t="str">
        <f t="shared" ref="P871" si="4821">AI874</f>
        <v>1</v>
      </c>
      <c r="Q871" s="13" t="str">
        <f>D874</f>
        <v>0</v>
      </c>
      <c r="R871" s="13" t="str">
        <f t="shared" ref="R871" si="4822">E874</f>
        <v>1</v>
      </c>
      <c r="S871" s="13" t="str">
        <f t="shared" ref="S871" si="4823">F874</f>
        <v>0</v>
      </c>
      <c r="T871" s="13" t="str">
        <f t="shared" ref="T871" si="4824">G874</f>
        <v>1</v>
      </c>
      <c r="U871" s="13" t="str">
        <f t="shared" ref="U871" si="4825">H874</f>
        <v>1</v>
      </c>
      <c r="V871" s="13" t="str">
        <f t="shared" ref="V871" si="4826">I874</f>
        <v>1</v>
      </c>
      <c r="W871" s="13" t="str">
        <f t="shared" ref="W871" si="4827">J874</f>
        <v>0</v>
      </c>
      <c r="X871" s="13" t="str">
        <f t="shared" ref="X871" si="4828">K874</f>
        <v>0</v>
      </c>
      <c r="Y871" s="13" t="str">
        <f t="shared" ref="Y871" si="4829">L874</f>
        <v>1</v>
      </c>
      <c r="Z871" s="13" t="str">
        <f t="shared" ref="Z871" si="4830">M874</f>
        <v>0</v>
      </c>
      <c r="AA871" s="13" t="str">
        <f t="shared" ref="AA871" si="4831">N874</f>
        <v>1</v>
      </c>
      <c r="AB871" s="13" t="str">
        <f t="shared" ref="AB871" si="4832">O874</f>
        <v>0</v>
      </c>
      <c r="AC871" s="13" t="str">
        <f t="shared" ref="AC871" si="4833">P874</f>
        <v>0</v>
      </c>
      <c r="AD871" s="13" t="str">
        <f t="shared" ref="AD871" si="4834">Q874</f>
        <v>1</v>
      </c>
      <c r="AE871" s="13" t="str">
        <f t="shared" ref="AE871" si="4835">R874</f>
        <v>1</v>
      </c>
      <c r="AF871" s="13" t="str">
        <f t="shared" ref="AF871" si="4836">S874</f>
        <v>1</v>
      </c>
      <c r="AG871" s="13" t="str">
        <f t="shared" ref="AG871" si="4837">T874</f>
        <v>0</v>
      </c>
      <c r="AH871" s="13" t="str">
        <f t="shared" ref="AH871" si="4838">U874</f>
        <v>1</v>
      </c>
      <c r="AI871" s="13" t="str">
        <f t="shared" ref="AI871" si="4839">V874</f>
        <v>0</v>
      </c>
      <c r="AL871" s="14" t="s">
        <v>55</v>
      </c>
      <c r="AM871" s="14" t="str">
        <f>CONCATENATE(D898,H898,L898,P898,T898,X898,AB898,AF898)</f>
        <v>9C5F5758</v>
      </c>
    </row>
    <row r="872" spans="3:39" ht="15" customHeight="1" x14ac:dyDescent="0.45">
      <c r="C872" s="14" t="s">
        <v>34</v>
      </c>
      <c r="D872" s="13" t="str">
        <f>AH874</f>
        <v>0</v>
      </c>
      <c r="E872" s="13" t="str">
        <f>AI874</f>
        <v>1</v>
      </c>
      <c r="F872" s="13" t="str">
        <f>D874</f>
        <v>0</v>
      </c>
      <c r="G872" s="13" t="str">
        <f t="shared" ref="G872" si="4840">E874</f>
        <v>1</v>
      </c>
      <c r="H872" s="13" t="str">
        <f t="shared" ref="H872" si="4841">F874</f>
        <v>0</v>
      </c>
      <c r="I872" s="13" t="str">
        <f t="shared" ref="I872" si="4842">G874</f>
        <v>1</v>
      </c>
      <c r="J872" s="13" t="str">
        <f t="shared" ref="J872" si="4843">H874</f>
        <v>1</v>
      </c>
      <c r="K872" s="13" t="str">
        <f t="shared" ref="K872" si="4844">I874</f>
        <v>1</v>
      </c>
      <c r="L872" s="13" t="str">
        <f t="shared" ref="L872" si="4845">J874</f>
        <v>0</v>
      </c>
      <c r="M872" s="13" t="str">
        <f t="shared" ref="M872" si="4846">K874</f>
        <v>0</v>
      </c>
      <c r="N872" s="13" t="str">
        <f t="shared" ref="N872" si="4847">L874</f>
        <v>1</v>
      </c>
      <c r="O872" s="13" t="str">
        <f t="shared" ref="O872" si="4848">M874</f>
        <v>0</v>
      </c>
      <c r="P872" s="13" t="str">
        <f t="shared" ref="P872" si="4849">N874</f>
        <v>1</v>
      </c>
      <c r="Q872" s="13" t="str">
        <f t="shared" ref="Q872" si="4850">O874</f>
        <v>0</v>
      </c>
      <c r="R872" s="13" t="str">
        <f t="shared" ref="R872" si="4851">P874</f>
        <v>0</v>
      </c>
      <c r="S872" s="13" t="str">
        <f t="shared" ref="S872" si="4852">Q874</f>
        <v>1</v>
      </c>
      <c r="T872" s="13" t="str">
        <f t="shared" ref="T872" si="4853">R874</f>
        <v>1</v>
      </c>
      <c r="U872" s="13" t="str">
        <f t="shared" ref="U872" si="4854">S874</f>
        <v>1</v>
      </c>
      <c r="V872" s="13" t="str">
        <f t="shared" ref="V872" si="4855">T874</f>
        <v>0</v>
      </c>
      <c r="W872" s="13" t="str">
        <f t="shared" ref="W872" si="4856">U874</f>
        <v>1</v>
      </c>
      <c r="X872" s="13" t="str">
        <f t="shared" ref="X872" si="4857">V874</f>
        <v>0</v>
      </c>
      <c r="Y872" s="13" t="str">
        <f t="shared" ref="Y872" si="4858">W874</f>
        <v>0</v>
      </c>
      <c r="Z872" s="13" t="str">
        <f t="shared" ref="Z872" si="4859">X874</f>
        <v>1</v>
      </c>
      <c r="AA872" s="13" t="str">
        <f t="shared" ref="AA872" si="4860">Y874</f>
        <v>0</v>
      </c>
      <c r="AB872" s="13" t="str">
        <f t="shared" ref="AB872" si="4861">Z874</f>
        <v>1</v>
      </c>
      <c r="AC872" s="13" t="str">
        <f t="shared" ref="AC872" si="4862">AA874</f>
        <v>1</v>
      </c>
      <c r="AD872" s="13" t="str">
        <f t="shared" ref="AD872" si="4863">AB874</f>
        <v>1</v>
      </c>
      <c r="AE872" s="13" t="str">
        <f t="shared" ref="AE872" si="4864">AC874</f>
        <v>0</v>
      </c>
      <c r="AF872" s="13" t="str">
        <f t="shared" ref="AF872" si="4865">AD874</f>
        <v>1</v>
      </c>
      <c r="AG872" s="13" t="str">
        <f t="shared" ref="AG872" si="4866">AE874</f>
        <v>0</v>
      </c>
      <c r="AH872" s="13" t="str">
        <f t="shared" ref="AH872" si="4867">AF874</f>
        <v>0</v>
      </c>
      <c r="AI872" s="13" t="str">
        <f t="shared" ref="AI872" si="4868">AG874</f>
        <v>0</v>
      </c>
      <c r="AL872" s="14" t="s">
        <v>56</v>
      </c>
      <c r="AM872" s="14" t="str">
        <f>CONCATENATE(D897,H897,L897,P897,T897,X897,AB897,AF897,)</f>
        <v>C124D1DE</v>
      </c>
    </row>
    <row r="873" spans="3:39" ht="15" customHeight="1" x14ac:dyDescent="0.55000000000000004">
      <c r="C873" s="14" t="s">
        <v>23</v>
      </c>
      <c r="D873" s="13" t="str">
        <f>MID($AM843,1,1)</f>
        <v>5</v>
      </c>
      <c r="H873" s="13" t="str">
        <f>MID($AM843,2,1)</f>
        <v>C</v>
      </c>
      <c r="L873" s="13" t="str">
        <f>MID($AM843,3,1)</f>
        <v>A</v>
      </c>
      <c r="P873" s="13" t="str">
        <f>MID($AM843,4,1)</f>
        <v>7</v>
      </c>
      <c r="T873" s="13" t="str">
        <f>MID($AM843,5,1)</f>
        <v>4</v>
      </c>
      <c r="X873" s="13" t="str">
        <f>MID($AM843,6,1)</f>
        <v>B</v>
      </c>
      <c r="AB873" s="13" t="str">
        <f>MID($AM843,7,1)</f>
        <v>A</v>
      </c>
      <c r="AF873" s="13" t="str">
        <f>MID($AM843,8,1)</f>
        <v>1</v>
      </c>
      <c r="AL873" s="21" t="s">
        <v>40</v>
      </c>
      <c r="AM873" s="14" t="str">
        <f>CONCATENATE(D885,H885,L885,P885,T885,X885,AB885,AF885)</f>
        <v>D4005D29</v>
      </c>
    </row>
    <row r="874" spans="3:39" ht="15" customHeight="1" x14ac:dyDescent="0.45">
      <c r="C874" s="14" t="s">
        <v>24</v>
      </c>
      <c r="D874" s="13" t="str">
        <f>MID(DEC2BIN(HEX2DEC(D873),4),1,1)</f>
        <v>0</v>
      </c>
      <c r="E874" s="13" t="str">
        <f>MID(DEC2BIN(HEX2DEC(D873),4),2,1)</f>
        <v>1</v>
      </c>
      <c r="F874" s="13" t="str">
        <f>MID(DEC2BIN(HEX2DEC(D873),4),3,1)</f>
        <v>0</v>
      </c>
      <c r="G874" s="13" t="str">
        <f>MID(DEC2BIN(HEX2DEC(D873),4),4,1)</f>
        <v>1</v>
      </c>
      <c r="H874" s="13" t="str">
        <f>MID(DEC2BIN(HEX2DEC(H873),4),1,1)</f>
        <v>1</v>
      </c>
      <c r="I874" s="13" t="str">
        <f>MID(DEC2BIN(HEX2DEC(H873),4),2,1)</f>
        <v>1</v>
      </c>
      <c r="J874" s="13" t="str">
        <f>MID(DEC2BIN(HEX2DEC(H873),4),3,1)</f>
        <v>0</v>
      </c>
      <c r="K874" s="13" t="str">
        <f>MID(DEC2BIN(HEX2DEC(H873),4),4,1)</f>
        <v>0</v>
      </c>
      <c r="L874" s="13" t="str">
        <f>MID(DEC2BIN(HEX2DEC(L873),4),1,1)</f>
        <v>1</v>
      </c>
      <c r="M874" s="13" t="str">
        <f>MID(DEC2BIN(HEX2DEC(L873),4),2,1)</f>
        <v>0</v>
      </c>
      <c r="N874" s="13" t="str">
        <f>MID(DEC2BIN(HEX2DEC(L873),4),3,1)</f>
        <v>1</v>
      </c>
      <c r="O874" s="13" t="str">
        <f>MID(DEC2BIN(HEX2DEC(L873),4),4,1)</f>
        <v>0</v>
      </c>
      <c r="P874" s="13" t="str">
        <f>MID(DEC2BIN(HEX2DEC(P873),4),1,1)</f>
        <v>0</v>
      </c>
      <c r="Q874" s="13" t="str">
        <f>MID(DEC2BIN(HEX2DEC(P873),4),2,1)</f>
        <v>1</v>
      </c>
      <c r="R874" s="13" t="str">
        <f>MID(DEC2BIN(HEX2DEC(P873),4),3,1)</f>
        <v>1</v>
      </c>
      <c r="S874" s="13" t="str">
        <f>MID(DEC2BIN(HEX2DEC(P873),4),4,1)</f>
        <v>1</v>
      </c>
      <c r="T874" s="13" t="str">
        <f>MID(DEC2BIN(HEX2DEC(T873),4),1,1)</f>
        <v>0</v>
      </c>
      <c r="U874" s="13" t="str">
        <f>MID(DEC2BIN(HEX2DEC(T873),4),2,1)</f>
        <v>1</v>
      </c>
      <c r="V874" s="13" t="str">
        <f>MID(DEC2BIN(HEX2DEC(T873),4),3,1)</f>
        <v>0</v>
      </c>
      <c r="W874" s="13" t="str">
        <f>MID(DEC2BIN(HEX2DEC(T873),4),4,1)</f>
        <v>0</v>
      </c>
      <c r="X874" s="13" t="str">
        <f>MID(DEC2BIN(HEX2DEC(X873),4),1,1)</f>
        <v>1</v>
      </c>
      <c r="Y874" s="13" t="str">
        <f>MID(DEC2BIN(HEX2DEC(X873),4),2,1)</f>
        <v>0</v>
      </c>
      <c r="Z874" s="13" t="str">
        <f>MID(DEC2BIN(HEX2DEC(X873),4),3,1)</f>
        <v>1</v>
      </c>
      <c r="AA874" s="13" t="str">
        <f>MID(DEC2BIN(HEX2DEC(X873),4),4,1)</f>
        <v>1</v>
      </c>
      <c r="AB874" s="13" t="str">
        <f>MID(DEC2BIN(HEX2DEC(AB873),4),1,1)</f>
        <v>1</v>
      </c>
      <c r="AC874" s="13" t="str">
        <f>MID(DEC2BIN(HEX2DEC(AB873),4),2,1)</f>
        <v>0</v>
      </c>
      <c r="AD874" s="13" t="str">
        <f>MID(DEC2BIN(HEX2DEC(AB873),4),3,1)</f>
        <v>1</v>
      </c>
      <c r="AE874" s="13" t="str">
        <f>MID(DEC2BIN(HEX2DEC(AB873),4),4,1)</f>
        <v>0</v>
      </c>
      <c r="AF874" s="13" t="str">
        <f>MID(DEC2BIN(HEX2DEC(AF873),4),1,1)</f>
        <v>0</v>
      </c>
      <c r="AG874" s="13" t="str">
        <f>MID(DEC2BIN(HEX2DEC(AF873),4),2,1)</f>
        <v>0</v>
      </c>
      <c r="AH874" s="13" t="str">
        <f>MID(DEC2BIN(HEX2DEC(AF873),4),3,1)</f>
        <v>0</v>
      </c>
      <c r="AI874" s="13" t="str">
        <f>MID(DEC2BIN(HEX2DEC(AF873),4),4,1)</f>
        <v>1</v>
      </c>
      <c r="AL874" s="14" t="s">
        <v>57</v>
      </c>
      <c r="AM874" s="19" t="str">
        <f>DEC2HEX(MOD(HEX2DEC(AM869)+HEX2DEC(AM870)+HEX2DEC(AM871)+HEX2DEC(AM872)+HEX2DEC(AM873),2^32),8)</f>
        <v>FB821BE7</v>
      </c>
    </row>
    <row r="875" spans="3:39" ht="15" customHeight="1" x14ac:dyDescent="0.45">
      <c r="C875" s="14" t="s">
        <v>25</v>
      </c>
      <c r="D875" s="13" t="str">
        <f>D837</f>
        <v>9</v>
      </c>
      <c r="H875" s="13" t="str">
        <f t="shared" ref="H875" si="4869">H837</f>
        <v>6</v>
      </c>
      <c r="L875" s="13" t="str">
        <f t="shared" ref="L875" si="4870">L837</f>
        <v>6</v>
      </c>
      <c r="P875" s="13" t="str">
        <f t="shared" ref="P875" si="4871">P837</f>
        <v>9</v>
      </c>
      <c r="T875" s="13" t="str">
        <f t="shared" ref="T875" si="4872">T837</f>
        <v>4</v>
      </c>
      <c r="X875" s="13" t="str">
        <f t="shared" ref="X875" si="4873">X837</f>
        <v>2</v>
      </c>
      <c r="AB875" s="13" t="str">
        <f t="shared" ref="AB875" si="4874">AB837</f>
        <v>C</v>
      </c>
      <c r="AF875" s="13" t="str">
        <f>AF837</f>
        <v>C</v>
      </c>
      <c r="AL875" s="14"/>
      <c r="AM875" s="14"/>
    </row>
    <row r="876" spans="3:39" ht="15" customHeight="1" x14ac:dyDescent="0.45">
      <c r="C876" s="14" t="s">
        <v>26</v>
      </c>
      <c r="D876" s="13" t="str">
        <f>MID(DEC2BIN(HEX2DEC(D875),4),1,1)</f>
        <v>1</v>
      </c>
      <c r="E876" s="13" t="str">
        <f>MID(DEC2BIN(HEX2DEC(D875),4),2,1)</f>
        <v>0</v>
      </c>
      <c r="F876" s="13" t="str">
        <f>MID(DEC2BIN(HEX2DEC(D875),4),3,1)</f>
        <v>0</v>
      </c>
      <c r="G876" s="13" t="str">
        <f>MID(DEC2BIN(HEX2DEC(D875),4),4,1)</f>
        <v>1</v>
      </c>
      <c r="H876" s="13" t="str">
        <f>MID(DEC2BIN(HEX2DEC(H875),4),1,1)</f>
        <v>0</v>
      </c>
      <c r="I876" s="13" t="str">
        <f>MID(DEC2BIN(HEX2DEC(H875),4),2,1)</f>
        <v>1</v>
      </c>
      <c r="J876" s="13" t="str">
        <f>MID(DEC2BIN(HEX2DEC(H875),4),3,1)</f>
        <v>1</v>
      </c>
      <c r="K876" s="13" t="str">
        <f>MID(DEC2BIN(HEX2DEC(H875),4),4,1)</f>
        <v>0</v>
      </c>
      <c r="L876" s="13" t="str">
        <f>MID(DEC2BIN(HEX2DEC(L875),4),1,1)</f>
        <v>0</v>
      </c>
      <c r="M876" s="13" t="str">
        <f>MID(DEC2BIN(HEX2DEC(L875),4),2,1)</f>
        <v>1</v>
      </c>
      <c r="N876" s="13" t="str">
        <f>MID(DEC2BIN(HEX2DEC(L875),4),3,1)</f>
        <v>1</v>
      </c>
      <c r="O876" s="13" t="str">
        <f>MID(DEC2BIN(HEX2DEC(L875),4),4,1)</f>
        <v>0</v>
      </c>
      <c r="P876" s="13" t="str">
        <f>MID(DEC2BIN(HEX2DEC(P875),4),1,1)</f>
        <v>1</v>
      </c>
      <c r="Q876" s="13" t="str">
        <f>MID(DEC2BIN(HEX2DEC(P875),4),2,1)</f>
        <v>0</v>
      </c>
      <c r="R876" s="13" t="str">
        <f>MID(DEC2BIN(HEX2DEC(P875),4),3,1)</f>
        <v>0</v>
      </c>
      <c r="S876" s="13" t="str">
        <f>MID(DEC2BIN(HEX2DEC(P875),4),4,1)</f>
        <v>1</v>
      </c>
      <c r="T876" s="13" t="str">
        <f>MID(DEC2BIN(HEX2DEC(T875),4),1,1)</f>
        <v>0</v>
      </c>
      <c r="U876" s="13" t="str">
        <f>MID(DEC2BIN(HEX2DEC(T875),4),2,1)</f>
        <v>1</v>
      </c>
      <c r="V876" s="13" t="str">
        <f>MID(DEC2BIN(HEX2DEC(T875),4),3,1)</f>
        <v>0</v>
      </c>
      <c r="W876" s="13" t="str">
        <f>MID(DEC2BIN(HEX2DEC(T875),4),4,1)</f>
        <v>0</v>
      </c>
      <c r="X876" s="13" t="str">
        <f>MID(DEC2BIN(HEX2DEC(X875),4),1,1)</f>
        <v>0</v>
      </c>
      <c r="Y876" s="13" t="str">
        <f>MID(DEC2BIN(HEX2DEC(X875),4),2,1)</f>
        <v>0</v>
      </c>
      <c r="Z876" s="13" t="str">
        <f>MID(DEC2BIN(HEX2DEC(X875),4),3,1)</f>
        <v>1</v>
      </c>
      <c r="AA876" s="13" t="str">
        <f>MID(DEC2BIN(HEX2DEC(X875),4),4,1)</f>
        <v>0</v>
      </c>
      <c r="AB876" s="13" t="str">
        <f>MID(DEC2BIN(HEX2DEC(AB875),4),1,1)</f>
        <v>1</v>
      </c>
      <c r="AC876" s="13" t="str">
        <f>MID(DEC2BIN(HEX2DEC(AB875),4),2,1)</f>
        <v>1</v>
      </c>
      <c r="AD876" s="13" t="str">
        <f>MID(DEC2BIN(HEX2DEC(AB875),4),3,1)</f>
        <v>0</v>
      </c>
      <c r="AE876" s="13" t="str">
        <f>MID(DEC2BIN(HEX2DEC(AB875),4),4,1)</f>
        <v>0</v>
      </c>
      <c r="AF876" s="13" t="str">
        <f>MID(DEC2BIN(HEX2DEC(AF875),4),1,1)</f>
        <v>1</v>
      </c>
      <c r="AG876" s="13" t="str">
        <f>MID(DEC2BIN(HEX2DEC(AF875),4),2,1)</f>
        <v>1</v>
      </c>
      <c r="AH876" s="13" t="str">
        <f>MID(DEC2BIN(HEX2DEC(AF875),4),3,1)</f>
        <v>0</v>
      </c>
      <c r="AI876" s="13" t="str">
        <f>MID(DEC2BIN(HEX2DEC(AF875),4),4,1)</f>
        <v>0</v>
      </c>
      <c r="AL876" s="14" t="s">
        <v>58</v>
      </c>
      <c r="AM876" s="14" t="str">
        <f>CONCATENATE(D868,H868,L868,P868,T868,X868,AB868,AF868)</f>
        <v>970DB2A0</v>
      </c>
    </row>
    <row r="877" spans="3:39" ht="15" customHeight="1" x14ac:dyDescent="0.45">
      <c r="C877" s="14" t="s">
        <v>27</v>
      </c>
      <c r="D877" s="13" t="str">
        <f>D839</f>
        <v>C</v>
      </c>
      <c r="H877" s="13" t="str">
        <f t="shared" ref="H877" si="4875">H839</f>
        <v>A</v>
      </c>
      <c r="L877" s="13" t="str">
        <f t="shared" ref="L877" si="4876">L839</f>
        <v>8</v>
      </c>
      <c r="P877" s="13" t="str">
        <f t="shared" ref="P877" si="4877">P839</f>
        <v>2</v>
      </c>
      <c r="T877" s="13" t="str">
        <f t="shared" ref="T877" si="4878">T839</f>
        <v>D</v>
      </c>
      <c r="X877" s="13" t="str">
        <f t="shared" ref="X877" si="4879">X839</f>
        <v>E</v>
      </c>
      <c r="AB877" s="13" t="str">
        <f t="shared" ref="AB877" si="4880">AB839</f>
        <v>3</v>
      </c>
      <c r="AF877" s="13" t="str">
        <f t="shared" ref="AF877" si="4881">AF839</f>
        <v>3</v>
      </c>
      <c r="AL877" s="14" t="s">
        <v>37</v>
      </c>
      <c r="AM877" s="14" t="str">
        <f>CONCATENATE(D880,H880,L880,P880,T880,X880,AB880,AF880)</f>
        <v>DEA34AA1</v>
      </c>
    </row>
    <row r="878" spans="3:39" ht="15" customHeight="1" thickBot="1" x14ac:dyDescent="0.5">
      <c r="C878" s="14" t="s">
        <v>28</v>
      </c>
      <c r="D878" s="13" t="str">
        <f>MID(DEC2BIN(HEX2DEC(D877),4),1,1)</f>
        <v>1</v>
      </c>
      <c r="E878" s="13" t="str">
        <f>MID(DEC2BIN(HEX2DEC(D877),4),2,1)</f>
        <v>1</v>
      </c>
      <c r="F878" s="13" t="str">
        <f>MID(DEC2BIN(HEX2DEC(D877),4),3,1)</f>
        <v>0</v>
      </c>
      <c r="G878" s="13" t="str">
        <f>MID(DEC2BIN(HEX2DEC(D877),4),4,1)</f>
        <v>0</v>
      </c>
      <c r="H878" s="13" t="str">
        <f>MID(DEC2BIN(HEX2DEC(H877),4),1,1)</f>
        <v>1</v>
      </c>
      <c r="I878" s="13" t="str">
        <f>MID(DEC2BIN(HEX2DEC(H877),4),2,1)</f>
        <v>0</v>
      </c>
      <c r="J878" s="13" t="str">
        <f>MID(DEC2BIN(HEX2DEC(H877),4),3,1)</f>
        <v>1</v>
      </c>
      <c r="K878" s="13" t="str">
        <f>MID(DEC2BIN(HEX2DEC(H877),4),4,1)</f>
        <v>0</v>
      </c>
      <c r="L878" s="13" t="str">
        <f>MID(DEC2BIN(HEX2DEC(L877),4),1,1)</f>
        <v>1</v>
      </c>
      <c r="M878" s="13" t="str">
        <f>MID(DEC2BIN(HEX2DEC(L877),4),2,1)</f>
        <v>0</v>
      </c>
      <c r="N878" s="13" t="str">
        <f>MID(DEC2BIN(HEX2DEC(L877),4),3,1)</f>
        <v>0</v>
      </c>
      <c r="O878" s="13" t="str">
        <f>MID(DEC2BIN(HEX2DEC(L877),4),4,1)</f>
        <v>0</v>
      </c>
      <c r="P878" s="13" t="str">
        <f>MID(DEC2BIN(HEX2DEC(P877),4),1,1)</f>
        <v>0</v>
      </c>
      <c r="Q878" s="13" t="str">
        <f>MID(DEC2BIN(HEX2DEC(P877),4),2,1)</f>
        <v>0</v>
      </c>
      <c r="R878" s="13" t="str">
        <f>MID(DEC2BIN(HEX2DEC(P877),4),3,1)</f>
        <v>1</v>
      </c>
      <c r="S878" s="13" t="str">
        <f>MID(DEC2BIN(HEX2DEC(P877),4),4,1)</f>
        <v>0</v>
      </c>
      <c r="T878" s="13" t="str">
        <f>MID(DEC2BIN(HEX2DEC(T877),4),1,1)</f>
        <v>1</v>
      </c>
      <c r="U878" s="13" t="str">
        <f>MID(DEC2BIN(HEX2DEC(T877),4),2,1)</f>
        <v>1</v>
      </c>
      <c r="V878" s="13" t="str">
        <f>MID(DEC2BIN(HEX2DEC(T877),4),3,1)</f>
        <v>0</v>
      </c>
      <c r="W878" s="13" t="str">
        <f>MID(DEC2BIN(HEX2DEC(T877),4),4,1)</f>
        <v>1</v>
      </c>
      <c r="X878" s="13" t="str">
        <f>MID(DEC2BIN(HEX2DEC(X877),4),1,1)</f>
        <v>1</v>
      </c>
      <c r="Y878" s="13" t="str">
        <f>MID(DEC2BIN(HEX2DEC(X877),4),2,1)</f>
        <v>1</v>
      </c>
      <c r="Z878" s="13" t="str">
        <f>MID(DEC2BIN(HEX2DEC(X877),4),3,1)</f>
        <v>1</v>
      </c>
      <c r="AA878" s="13" t="str">
        <f>MID(DEC2BIN(HEX2DEC(X877),4),4,1)</f>
        <v>0</v>
      </c>
      <c r="AB878" s="13" t="str">
        <f>MID(DEC2BIN(HEX2DEC(AB877),4),1,1)</f>
        <v>0</v>
      </c>
      <c r="AC878" s="13" t="str">
        <f>MID(DEC2BIN(HEX2DEC(AB877),4),2,1)</f>
        <v>0</v>
      </c>
      <c r="AD878" s="13" t="str">
        <f>MID(DEC2BIN(HEX2DEC(AB877),4),3,1)</f>
        <v>1</v>
      </c>
      <c r="AE878" s="13" t="str">
        <f>MID(DEC2BIN(HEX2DEC(AB877),4),4,1)</f>
        <v>1</v>
      </c>
      <c r="AF878" s="13" t="str">
        <f>MID(DEC2BIN(HEX2DEC(AF877),4),1,1)</f>
        <v>0</v>
      </c>
      <c r="AG878" s="13" t="str">
        <f>MID(DEC2BIN(HEX2DEC(AF877),4),2,1)</f>
        <v>0</v>
      </c>
      <c r="AH878" s="13" t="str">
        <f>MID(DEC2BIN(HEX2DEC(AF877),4),3,1)</f>
        <v>1</v>
      </c>
      <c r="AI878" s="13" t="str">
        <f>MID(DEC2BIN(HEX2DEC(AF877),4),4,1)</f>
        <v>1</v>
      </c>
      <c r="AL878" s="14" t="s">
        <v>57</v>
      </c>
      <c r="AM878" s="14" t="str">
        <f>AM874</f>
        <v>FB821BE7</v>
      </c>
    </row>
    <row r="879" spans="3:39" ht="15" customHeight="1" thickBot="1" x14ac:dyDescent="0.5">
      <c r="C879" s="15" t="s">
        <v>37</v>
      </c>
      <c r="D879" s="13">
        <f>IF(D878+D876+D874&gt;1,1,0)</f>
        <v>1</v>
      </c>
      <c r="E879" s="13">
        <f t="shared" ref="E879:Z879" si="4882">IF(E878+E876+E874&gt;1,1,0)</f>
        <v>1</v>
      </c>
      <c r="F879" s="13">
        <f t="shared" si="4882"/>
        <v>0</v>
      </c>
      <c r="G879" s="13">
        <f t="shared" si="4882"/>
        <v>1</v>
      </c>
      <c r="H879" s="13">
        <f t="shared" si="4882"/>
        <v>1</v>
      </c>
      <c r="I879" s="13">
        <f t="shared" si="4882"/>
        <v>1</v>
      </c>
      <c r="J879" s="13">
        <f t="shared" si="4882"/>
        <v>1</v>
      </c>
      <c r="K879" s="13">
        <f t="shared" si="4882"/>
        <v>0</v>
      </c>
      <c r="L879" s="13">
        <f t="shared" si="4882"/>
        <v>1</v>
      </c>
      <c r="M879" s="13">
        <f t="shared" si="4882"/>
        <v>0</v>
      </c>
      <c r="N879" s="13">
        <f t="shared" si="4882"/>
        <v>1</v>
      </c>
      <c r="O879" s="13">
        <f t="shared" si="4882"/>
        <v>0</v>
      </c>
      <c r="P879" s="13">
        <f t="shared" si="4882"/>
        <v>0</v>
      </c>
      <c r="Q879" s="13">
        <f t="shared" si="4882"/>
        <v>0</v>
      </c>
      <c r="R879" s="13">
        <f t="shared" si="4882"/>
        <v>1</v>
      </c>
      <c r="S879" s="13">
        <f t="shared" si="4882"/>
        <v>1</v>
      </c>
      <c r="T879" s="13">
        <f t="shared" si="4882"/>
        <v>0</v>
      </c>
      <c r="U879" s="13">
        <f t="shared" si="4882"/>
        <v>1</v>
      </c>
      <c r="V879" s="13">
        <f t="shared" si="4882"/>
        <v>0</v>
      </c>
      <c r="W879" s="13">
        <f t="shared" si="4882"/>
        <v>0</v>
      </c>
      <c r="X879" s="13">
        <f t="shared" si="4882"/>
        <v>1</v>
      </c>
      <c r="Y879" s="13">
        <f t="shared" si="4882"/>
        <v>0</v>
      </c>
      <c r="Z879" s="13">
        <f t="shared" si="4882"/>
        <v>1</v>
      </c>
      <c r="AA879" s="13">
        <f>IF(AA878+AA876+AA874&gt;1,1,0)</f>
        <v>0</v>
      </c>
      <c r="AB879" s="13">
        <f t="shared" ref="AB879:AI879" si="4883">IF(AB878+AB876+AB874&gt;1,1,0)</f>
        <v>1</v>
      </c>
      <c r="AC879" s="13">
        <f t="shared" si="4883"/>
        <v>0</v>
      </c>
      <c r="AD879" s="13">
        <f t="shared" si="4883"/>
        <v>1</v>
      </c>
      <c r="AE879" s="13">
        <f t="shared" si="4883"/>
        <v>0</v>
      </c>
      <c r="AF879" s="13">
        <f t="shared" si="4883"/>
        <v>0</v>
      </c>
      <c r="AG879" s="13">
        <f t="shared" si="4883"/>
        <v>0</v>
      </c>
      <c r="AH879" s="13">
        <f t="shared" si="4883"/>
        <v>0</v>
      </c>
      <c r="AI879" s="13">
        <f t="shared" si="4883"/>
        <v>1</v>
      </c>
      <c r="AL879" s="16" t="s">
        <v>59</v>
      </c>
      <c r="AM879" s="20" t="str">
        <f>DEC2HEX(MOD(HEX2DEC(AM876)+HEX2DEC(AM878)+HEX2DEC(AM877),2^32),8)</f>
        <v>71331928</v>
      </c>
    </row>
    <row r="880" spans="3:39" ht="15" customHeight="1" thickBot="1" x14ac:dyDescent="0.5">
      <c r="C880" s="15" t="s">
        <v>38</v>
      </c>
      <c r="D880" s="13" t="str">
        <f>BIN2HEX(CONCATENATE(D879,E879,F879,G879))</f>
        <v>D</v>
      </c>
      <c r="H880" s="13" t="str">
        <f>BIN2HEX(CONCATENATE(H879,I879,J879,K879))</f>
        <v>E</v>
      </c>
      <c r="L880" s="13" t="str">
        <f>BIN2HEX(CONCATENATE(L879,M879,N879,O879))</f>
        <v>A</v>
      </c>
      <c r="P880" s="13" t="str">
        <f>BIN2HEX(CONCATENATE(P879,Q879,R879,S879))</f>
        <v>3</v>
      </c>
      <c r="T880" s="13" t="str">
        <f>BIN2HEX(CONCATENATE(T879,U879,V879,W879))</f>
        <v>4</v>
      </c>
      <c r="X880" s="13" t="str">
        <f>BIN2HEX(CONCATENATE(X879,Y879,Z879,AA879))</f>
        <v>A</v>
      </c>
      <c r="AB880" s="13" t="str">
        <f>BIN2HEX(CONCATENATE(AB879,AC879,AD879,AE879))</f>
        <v>A</v>
      </c>
      <c r="AF880" s="13" t="str">
        <f>BIN2HEX(CONCATENATE(AF879,AG879,AH879,AI879))</f>
        <v>1</v>
      </c>
      <c r="AM880" s="14"/>
    </row>
    <row r="881" spans="3:39" ht="15" customHeight="1" thickBot="1" x14ac:dyDescent="0.5">
      <c r="C881" s="14"/>
      <c r="AL881" s="16" t="s">
        <v>60</v>
      </c>
      <c r="AM881" s="20" t="str">
        <f>CONCATENATE(D873,H873,L873,P873,T873,X873,AB873,AF873)</f>
        <v>5CA74BA1</v>
      </c>
    </row>
    <row r="882" spans="3:39" ht="15" customHeight="1" thickBot="1" x14ac:dyDescent="0.5">
      <c r="C882" s="14" t="s">
        <v>29</v>
      </c>
      <c r="D882" s="13" t="str">
        <f>D841</f>
        <v>7</v>
      </c>
      <c r="H882" s="13" t="str">
        <f t="shared" ref="H882" si="4884">H841</f>
        <v>1</v>
      </c>
      <c r="L882" s="13" t="str">
        <f t="shared" ref="L882" si="4885">L841</f>
        <v>E</v>
      </c>
      <c r="P882" s="13" t="str">
        <f t="shared" ref="P882" si="4886">P841</f>
        <v>4</v>
      </c>
      <c r="T882" s="13" t="str">
        <f t="shared" ref="T882" si="4887">T841</f>
        <v>D</v>
      </c>
      <c r="X882" s="13" t="str">
        <f t="shared" ref="X882" si="4888">X841</f>
        <v>F</v>
      </c>
      <c r="AB882" s="13" t="str">
        <f t="shared" ref="AB882" si="4889">AB841</f>
        <v>D</v>
      </c>
      <c r="AF882" s="13" t="str">
        <f>AF841</f>
        <v>4</v>
      </c>
      <c r="AM882" s="14"/>
    </row>
    <row r="883" spans="3:39" ht="15" customHeight="1" thickBot="1" x14ac:dyDescent="0.5">
      <c r="C883" s="14" t="s">
        <v>30</v>
      </c>
      <c r="D883" s="13" t="str">
        <f>MID(DEC2BIN(HEX2DEC(D882),4),1,1)</f>
        <v>0</v>
      </c>
      <c r="E883" s="13" t="str">
        <f>MID(DEC2BIN(HEX2DEC(D882),4),2,1)</f>
        <v>1</v>
      </c>
      <c r="F883" s="13" t="str">
        <f>MID(DEC2BIN(HEX2DEC(D882),4),3,1)</f>
        <v>1</v>
      </c>
      <c r="G883" s="13" t="str">
        <f>MID(DEC2BIN(HEX2DEC(D882),4),4,1)</f>
        <v>1</v>
      </c>
      <c r="H883" s="13" t="str">
        <f>MID(DEC2BIN(HEX2DEC(H882),4),1,1)</f>
        <v>0</v>
      </c>
      <c r="I883" s="13" t="str">
        <f>MID(DEC2BIN(HEX2DEC(H882),4),2,1)</f>
        <v>0</v>
      </c>
      <c r="J883" s="13" t="str">
        <f>MID(DEC2BIN(HEX2DEC(H882),4),3,1)</f>
        <v>0</v>
      </c>
      <c r="K883" s="13" t="str">
        <f>MID(DEC2BIN(HEX2DEC(H882),4),4,1)</f>
        <v>1</v>
      </c>
      <c r="L883" s="13" t="str">
        <f>MID(DEC2BIN(HEX2DEC(L882),4),1,1)</f>
        <v>1</v>
      </c>
      <c r="M883" s="13" t="str">
        <f>MID(DEC2BIN(HEX2DEC(L882),4),2,1)</f>
        <v>1</v>
      </c>
      <c r="N883" s="13" t="str">
        <f>MID(DEC2BIN(HEX2DEC(L882),4),3,1)</f>
        <v>1</v>
      </c>
      <c r="O883" s="13" t="str">
        <f>MID(DEC2BIN(HEX2DEC(L882),4),4,1)</f>
        <v>0</v>
      </c>
      <c r="P883" s="13" t="str">
        <f>MID(DEC2BIN(HEX2DEC(P882),4),1,1)</f>
        <v>0</v>
      </c>
      <c r="Q883" s="13" t="str">
        <f>MID(DEC2BIN(HEX2DEC(P882),4),2,1)</f>
        <v>1</v>
      </c>
      <c r="R883" s="13" t="str">
        <f>MID(DEC2BIN(HEX2DEC(P882),4),3,1)</f>
        <v>0</v>
      </c>
      <c r="S883" s="13" t="str">
        <f>MID(DEC2BIN(HEX2DEC(P882),4),4,1)</f>
        <v>0</v>
      </c>
      <c r="T883" s="13" t="str">
        <f>MID(DEC2BIN(HEX2DEC(T882),4),1,1)</f>
        <v>1</v>
      </c>
      <c r="U883" s="13" t="str">
        <f>MID(DEC2BIN(HEX2DEC(T882),4),2,1)</f>
        <v>1</v>
      </c>
      <c r="V883" s="13" t="str">
        <f>MID(DEC2BIN(HEX2DEC(T882),4),3,1)</f>
        <v>0</v>
      </c>
      <c r="W883" s="13" t="str">
        <f>MID(DEC2BIN(HEX2DEC(T882),4),4,1)</f>
        <v>1</v>
      </c>
      <c r="X883" s="13" t="str">
        <f>MID(DEC2BIN(HEX2DEC(X882),4),1,1)</f>
        <v>1</v>
      </c>
      <c r="Y883" s="13" t="str">
        <f>MID(DEC2BIN(HEX2DEC(X882),4),2,1)</f>
        <v>1</v>
      </c>
      <c r="Z883" s="13" t="str">
        <f>MID(DEC2BIN(HEX2DEC(X882),4),3,1)</f>
        <v>1</v>
      </c>
      <c r="AA883" s="13" t="str">
        <f>MID(DEC2BIN(HEX2DEC(X882),4),4,1)</f>
        <v>1</v>
      </c>
      <c r="AB883" s="13" t="str">
        <f>MID(DEC2BIN(HEX2DEC(AB882),4),1,1)</f>
        <v>1</v>
      </c>
      <c r="AC883" s="13" t="str">
        <f>MID(DEC2BIN(HEX2DEC(AB882),4),2,1)</f>
        <v>1</v>
      </c>
      <c r="AD883" s="13" t="str">
        <f>MID(DEC2BIN(HEX2DEC(AB882),4),3,1)</f>
        <v>0</v>
      </c>
      <c r="AE883" s="13" t="str">
        <f>MID(DEC2BIN(HEX2DEC(AB882),4),4,1)</f>
        <v>1</v>
      </c>
      <c r="AF883" s="13" t="str">
        <f>MID(DEC2BIN(HEX2DEC(AF882),4),1,1)</f>
        <v>0</v>
      </c>
      <c r="AG883" s="13" t="str">
        <f>MID(DEC2BIN(HEX2DEC(AF882),4),2,1)</f>
        <v>1</v>
      </c>
      <c r="AH883" s="13" t="str">
        <f>MID(DEC2BIN(HEX2DEC(AF882),4),3,1)</f>
        <v>0</v>
      </c>
      <c r="AI883" s="13" t="str">
        <f>MID(DEC2BIN(HEX2DEC(AF882),4),4,1)</f>
        <v>0</v>
      </c>
      <c r="AL883" s="16" t="s">
        <v>61</v>
      </c>
      <c r="AM883" s="20" t="str">
        <f>CONCATENATE(D875,H875,L875,P875,T875,X875,AB875,AF875)</f>
        <v>966942CC</v>
      </c>
    </row>
    <row r="884" spans="3:39" ht="15" customHeight="1" thickBot="1" x14ac:dyDescent="0.5">
      <c r="AM884" s="14"/>
    </row>
    <row r="885" spans="3:39" ht="15" customHeight="1" thickBot="1" x14ac:dyDescent="0.5">
      <c r="C885" s="15" t="s">
        <v>39</v>
      </c>
      <c r="D885" s="13" t="str">
        <f>BIN2HEX(CONCATENATE(D886,E886,F886,G886))</f>
        <v>D</v>
      </c>
      <c r="H885" s="13" t="str">
        <f>BIN2HEX(CONCATENATE(H886,I886,J886,K886))</f>
        <v>4</v>
      </c>
      <c r="L885" s="13" t="str">
        <f>BIN2HEX(CONCATENATE(L886,M886,N886,O886))</f>
        <v>0</v>
      </c>
      <c r="P885" s="13" t="str">
        <f>BIN2HEX(CONCATENATE(P886,Q886,R886,S886))</f>
        <v>0</v>
      </c>
      <c r="T885" s="13" t="str">
        <f>BIN2HEX(CONCATENATE(T886,U886,V886,W886))</f>
        <v>5</v>
      </c>
      <c r="X885" s="13" t="str">
        <f>BIN2HEX(CONCATENATE(X886,Y886,Z886,AA886))</f>
        <v>D</v>
      </c>
      <c r="AB885" s="13" t="str">
        <f>BIN2HEX(CONCATENATE(AB886,AC886,AD886,AE886))</f>
        <v>2</v>
      </c>
      <c r="AF885" s="13" t="str">
        <f>BIN2HEX(CONCATENATE(AF886,AG886,AH886,AI886))</f>
        <v>9</v>
      </c>
      <c r="AL885" s="16" t="s">
        <v>62</v>
      </c>
      <c r="AM885" s="20" t="str">
        <f>CONCATENATE(D877,H877,L877,P877,T877,X877,AB877,AF877)</f>
        <v>CA82DE33</v>
      </c>
    </row>
    <row r="886" spans="3:39" ht="15" customHeight="1" x14ac:dyDescent="0.45">
      <c r="C886" s="15" t="s">
        <v>40</v>
      </c>
      <c r="D886" s="13">
        <f>IF(ISEVEN(D887+D888+D889),0,1)</f>
        <v>1</v>
      </c>
      <c r="E886" s="13">
        <f t="shared" ref="E886:AI886" si="4890">IF(ISEVEN(E887+E888+E889),0,1)</f>
        <v>1</v>
      </c>
      <c r="F886" s="13">
        <f t="shared" si="4890"/>
        <v>0</v>
      </c>
      <c r="G886" s="13">
        <f t="shared" si="4890"/>
        <v>1</v>
      </c>
      <c r="H886" s="13">
        <f t="shared" si="4890"/>
        <v>0</v>
      </c>
      <c r="I886" s="13">
        <f t="shared" si="4890"/>
        <v>1</v>
      </c>
      <c r="J886" s="13">
        <f t="shared" si="4890"/>
        <v>0</v>
      </c>
      <c r="K886" s="13">
        <f t="shared" si="4890"/>
        <v>0</v>
      </c>
      <c r="L886" s="13">
        <f t="shared" si="4890"/>
        <v>0</v>
      </c>
      <c r="M886" s="13">
        <f t="shared" si="4890"/>
        <v>0</v>
      </c>
      <c r="N886" s="13">
        <f t="shared" si="4890"/>
        <v>0</v>
      </c>
      <c r="O886" s="13">
        <f t="shared" si="4890"/>
        <v>0</v>
      </c>
      <c r="P886" s="13">
        <f t="shared" si="4890"/>
        <v>0</v>
      </c>
      <c r="Q886" s="13">
        <f t="shared" si="4890"/>
        <v>0</v>
      </c>
      <c r="R886" s="13">
        <f t="shared" si="4890"/>
        <v>0</v>
      </c>
      <c r="S886" s="13">
        <f t="shared" si="4890"/>
        <v>0</v>
      </c>
      <c r="T886" s="13">
        <f t="shared" si="4890"/>
        <v>0</v>
      </c>
      <c r="U886" s="13">
        <f t="shared" si="4890"/>
        <v>1</v>
      </c>
      <c r="V886" s="13">
        <f t="shared" si="4890"/>
        <v>0</v>
      </c>
      <c r="W886" s="13">
        <f t="shared" si="4890"/>
        <v>1</v>
      </c>
      <c r="X886" s="13">
        <f t="shared" si="4890"/>
        <v>1</v>
      </c>
      <c r="Y886" s="13">
        <f t="shared" si="4890"/>
        <v>1</v>
      </c>
      <c r="Z886" s="13">
        <f t="shared" si="4890"/>
        <v>0</v>
      </c>
      <c r="AA886" s="13">
        <f t="shared" si="4890"/>
        <v>1</v>
      </c>
      <c r="AB886" s="13">
        <f t="shared" si="4890"/>
        <v>0</v>
      </c>
      <c r="AC886" s="13">
        <f t="shared" si="4890"/>
        <v>0</v>
      </c>
      <c r="AD886" s="13">
        <f t="shared" si="4890"/>
        <v>1</v>
      </c>
      <c r="AE886" s="13">
        <f t="shared" si="4890"/>
        <v>0</v>
      </c>
      <c r="AF886" s="13">
        <f t="shared" si="4890"/>
        <v>1</v>
      </c>
      <c r="AG886" s="13">
        <f t="shared" si="4890"/>
        <v>0</v>
      </c>
      <c r="AH886" s="13">
        <f t="shared" si="4890"/>
        <v>0</v>
      </c>
      <c r="AI886" s="13">
        <f t="shared" si="4890"/>
        <v>1</v>
      </c>
      <c r="AM886" s="14"/>
    </row>
    <row r="887" spans="3:39" ht="15" customHeight="1" x14ac:dyDescent="0.45">
      <c r="C887" s="15" t="s">
        <v>41</v>
      </c>
      <c r="D887" s="13" t="str">
        <f>K891</f>
        <v>0</v>
      </c>
      <c r="E887" s="13" t="str">
        <f t="shared" ref="E887" si="4891">L891</f>
        <v>1</v>
      </c>
      <c r="F887" s="13" t="str">
        <f t="shared" ref="F887" si="4892">M891</f>
        <v>0</v>
      </c>
      <c r="G887" s="13" t="str">
        <f t="shared" ref="G887" si="4893">N891</f>
        <v>1</v>
      </c>
      <c r="H887" s="13" t="str">
        <f t="shared" ref="H887" si="4894">O891</f>
        <v>0</v>
      </c>
      <c r="I887" s="13" t="str">
        <f t="shared" ref="I887" si="4895">P891</f>
        <v>0</v>
      </c>
      <c r="J887" s="13" t="str">
        <f t="shared" ref="J887" si="4896">Q891</f>
        <v>1</v>
      </c>
      <c r="K887" s="13" t="str">
        <f t="shared" ref="K887" si="4897">R891</f>
        <v>0</v>
      </c>
      <c r="L887" s="13" t="str">
        <f t="shared" ref="L887" si="4898">S891</f>
        <v>0</v>
      </c>
      <c r="M887" s="13" t="str">
        <f t="shared" ref="M887" si="4899">T891</f>
        <v>1</v>
      </c>
      <c r="N887" s="13" t="str">
        <f t="shared" ref="N887" si="4900">U891</f>
        <v>1</v>
      </c>
      <c r="O887" s="13" t="str">
        <f t="shared" ref="O887" si="4901">V891</f>
        <v>1</v>
      </c>
      <c r="P887" s="13" t="str">
        <f t="shared" ref="P887" si="4902">W891</f>
        <v>0</v>
      </c>
      <c r="Q887" s="13" t="str">
        <f t="shared" ref="Q887" si="4903">X891</f>
        <v>1</v>
      </c>
      <c r="R887" s="13" t="str">
        <f t="shared" ref="R887" si="4904">Y891</f>
        <v>0</v>
      </c>
      <c r="S887" s="13" t="str">
        <f t="shared" ref="S887" si="4905">Z891</f>
        <v>1</v>
      </c>
      <c r="T887" s="13" t="str">
        <f t="shared" ref="T887" si="4906">AA891</f>
        <v>0</v>
      </c>
      <c r="U887" s="13" t="str">
        <f t="shared" ref="U887" si="4907">AB891</f>
        <v>1</v>
      </c>
      <c r="V887" s="13" t="str">
        <f t="shared" ref="V887" si="4908">AC891</f>
        <v>0</v>
      </c>
      <c r="W887" s="13" t="str">
        <f t="shared" ref="W887" si="4909">AD891</f>
        <v>1</v>
      </c>
      <c r="X887" s="13" t="str">
        <f t="shared" ref="X887" si="4910">AE891</f>
        <v>1</v>
      </c>
      <c r="Y887" s="13" t="str">
        <f t="shared" ref="Y887" si="4911">AF891</f>
        <v>0</v>
      </c>
      <c r="Z887" s="13" t="str">
        <f t="shared" ref="Z887" si="4912">AG891</f>
        <v>1</v>
      </c>
      <c r="AA887" s="13" t="str">
        <f t="shared" ref="AA887" si="4913">AH891</f>
        <v>0</v>
      </c>
      <c r="AB887" s="13" t="str">
        <f t="shared" ref="AB887" si="4914">AI891</f>
        <v>0</v>
      </c>
      <c r="AC887" s="13" t="str">
        <f>D891</f>
        <v>0</v>
      </c>
      <c r="AD887" s="13" t="str">
        <f t="shared" ref="AD887" si="4915">E891</f>
        <v>0</v>
      </c>
      <c r="AE887" s="13" t="str">
        <f t="shared" ref="AE887" si="4916">F891</f>
        <v>1</v>
      </c>
      <c r="AF887" s="13" t="str">
        <f t="shared" ref="AF887" si="4917">G891</f>
        <v>1</v>
      </c>
      <c r="AG887" s="13" t="str">
        <f t="shared" ref="AG887" si="4918">H891</f>
        <v>1</v>
      </c>
      <c r="AH887" s="13" t="str">
        <f t="shared" ref="AH887" si="4919">I891</f>
        <v>1</v>
      </c>
      <c r="AI887" s="13" t="str">
        <f t="shared" ref="AI887" si="4920">J891</f>
        <v>0</v>
      </c>
      <c r="AL887" s="22" t="s">
        <v>62</v>
      </c>
      <c r="AM887" s="14" t="str">
        <f>CONCATENATE(D882,H882,L882,P882,T882,X882,AB882,AF882)</f>
        <v>71E4DFD4</v>
      </c>
    </row>
    <row r="888" spans="3:39" ht="15" customHeight="1" thickBot="1" x14ac:dyDescent="0.5">
      <c r="C888" s="15" t="s">
        <v>42</v>
      </c>
      <c r="D888" s="13" t="str">
        <f>Y891</f>
        <v>0</v>
      </c>
      <c r="E888" s="13" t="str">
        <f t="shared" ref="E888" si="4921">Z891</f>
        <v>1</v>
      </c>
      <c r="F888" s="13" t="str">
        <f t="shared" ref="F888" si="4922">AA891</f>
        <v>0</v>
      </c>
      <c r="G888" s="13" t="str">
        <f t="shared" ref="G888" si="4923">AB891</f>
        <v>1</v>
      </c>
      <c r="H888" s="13" t="str">
        <f t="shared" ref="H888" si="4924">AC891</f>
        <v>0</v>
      </c>
      <c r="I888" s="13" t="str">
        <f t="shared" ref="I888" si="4925">AD891</f>
        <v>1</v>
      </c>
      <c r="J888" s="13" t="str">
        <f t="shared" ref="J888" si="4926">AE891</f>
        <v>1</v>
      </c>
      <c r="K888" s="13" t="str">
        <f t="shared" ref="K888" si="4927">AF891</f>
        <v>0</v>
      </c>
      <c r="L888" s="13" t="str">
        <f t="shared" ref="L888" si="4928">AG891</f>
        <v>1</v>
      </c>
      <c r="M888" s="13" t="str">
        <f t="shared" ref="M888" si="4929">AH891</f>
        <v>0</v>
      </c>
      <c r="N888" s="13" t="str">
        <f t="shared" ref="N888" si="4930">AI891</f>
        <v>0</v>
      </c>
      <c r="O888" s="13" t="str">
        <f>D891</f>
        <v>0</v>
      </c>
      <c r="P888" s="13" t="str">
        <f t="shared" ref="P888" si="4931">E891</f>
        <v>0</v>
      </c>
      <c r="Q888" s="13" t="str">
        <f t="shared" ref="Q888" si="4932">F891</f>
        <v>1</v>
      </c>
      <c r="R888" s="13" t="str">
        <f t="shared" ref="R888" si="4933">G891</f>
        <v>1</v>
      </c>
      <c r="S888" s="13" t="str">
        <f t="shared" ref="S888" si="4934">H891</f>
        <v>1</v>
      </c>
      <c r="T888" s="13" t="str">
        <f t="shared" ref="T888" si="4935">I891</f>
        <v>1</v>
      </c>
      <c r="U888" s="13" t="str">
        <f t="shared" ref="U888" si="4936">J891</f>
        <v>0</v>
      </c>
      <c r="V888" s="13" t="str">
        <f t="shared" ref="V888" si="4937">K891</f>
        <v>0</v>
      </c>
      <c r="W888" s="13" t="str">
        <f t="shared" ref="W888" si="4938">L891</f>
        <v>1</v>
      </c>
      <c r="X888" s="13" t="str">
        <f t="shared" ref="X888" si="4939">M891</f>
        <v>0</v>
      </c>
      <c r="Y888" s="13" t="str">
        <f t="shared" ref="Y888" si="4940">N891</f>
        <v>1</v>
      </c>
      <c r="Z888" s="13" t="str">
        <f t="shared" ref="Z888" si="4941">O891</f>
        <v>0</v>
      </c>
      <c r="AA888" s="13" t="str">
        <f t="shared" ref="AA888" si="4942">P891</f>
        <v>0</v>
      </c>
      <c r="AB888" s="13" t="str">
        <f t="shared" ref="AB888" si="4943">Q891</f>
        <v>1</v>
      </c>
      <c r="AC888" s="13" t="str">
        <f t="shared" ref="AC888" si="4944">R891</f>
        <v>0</v>
      </c>
      <c r="AD888" s="13" t="str">
        <f t="shared" ref="AD888" si="4945">S891</f>
        <v>0</v>
      </c>
      <c r="AE888" s="13" t="str">
        <f t="shared" ref="AE888" si="4946">T891</f>
        <v>1</v>
      </c>
      <c r="AF888" s="13" t="str">
        <f t="shared" ref="AF888" si="4947">U891</f>
        <v>1</v>
      </c>
      <c r="AG888" s="13" t="str">
        <f t="shared" ref="AG888" si="4948">V891</f>
        <v>1</v>
      </c>
      <c r="AH888" s="13" t="str">
        <f t="shared" ref="AH888" si="4949">W891</f>
        <v>0</v>
      </c>
      <c r="AI888" s="13" t="str">
        <f t="shared" ref="AI888" si="4950">X891</f>
        <v>1</v>
      </c>
      <c r="AL888" s="14" t="s">
        <v>64</v>
      </c>
      <c r="AM888" s="14" t="str">
        <f>AM874</f>
        <v>FB821BE7</v>
      </c>
    </row>
    <row r="889" spans="3:39" ht="15" customHeight="1" thickBot="1" x14ac:dyDescent="0.5">
      <c r="C889" s="15" t="s">
        <v>43</v>
      </c>
      <c r="D889" s="13" t="str">
        <f>AD891</f>
        <v>1</v>
      </c>
      <c r="E889" s="13" t="str">
        <f t="shared" ref="E889" si="4951">AE891</f>
        <v>1</v>
      </c>
      <c r="F889" s="13" t="str">
        <f t="shared" ref="F889" si="4952">AF891</f>
        <v>0</v>
      </c>
      <c r="G889" s="13" t="str">
        <f t="shared" ref="G889" si="4953">AG891</f>
        <v>1</v>
      </c>
      <c r="H889" s="13" t="str">
        <f t="shared" ref="H889" si="4954">AH891</f>
        <v>0</v>
      </c>
      <c r="I889" s="13" t="str">
        <f t="shared" ref="I889" si="4955">AI891</f>
        <v>0</v>
      </c>
      <c r="J889" s="13" t="str">
        <f>D891</f>
        <v>0</v>
      </c>
      <c r="K889" s="13" t="str">
        <f t="shared" ref="K889" si="4956">E891</f>
        <v>0</v>
      </c>
      <c r="L889" s="13" t="str">
        <f t="shared" ref="L889" si="4957">F891</f>
        <v>1</v>
      </c>
      <c r="M889" s="13" t="str">
        <f t="shared" ref="M889" si="4958">G891</f>
        <v>1</v>
      </c>
      <c r="N889" s="13" t="str">
        <f t="shared" ref="N889" si="4959">H891</f>
        <v>1</v>
      </c>
      <c r="O889" s="13" t="str">
        <f t="shared" ref="O889" si="4960">I891</f>
        <v>1</v>
      </c>
      <c r="P889" s="13" t="str">
        <f t="shared" ref="P889" si="4961">J891</f>
        <v>0</v>
      </c>
      <c r="Q889" s="13" t="str">
        <f t="shared" ref="Q889" si="4962">K891</f>
        <v>0</v>
      </c>
      <c r="R889" s="13" t="str">
        <f t="shared" ref="R889" si="4963">L891</f>
        <v>1</v>
      </c>
      <c r="S889" s="13" t="str">
        <f t="shared" ref="S889" si="4964">M891</f>
        <v>0</v>
      </c>
      <c r="T889" s="13" t="str">
        <f t="shared" ref="T889" si="4965">N891</f>
        <v>1</v>
      </c>
      <c r="U889" s="13" t="str">
        <f t="shared" ref="U889" si="4966">O891</f>
        <v>0</v>
      </c>
      <c r="V889" s="13" t="str">
        <f t="shared" ref="V889" si="4967">P891</f>
        <v>0</v>
      </c>
      <c r="W889" s="13" t="str">
        <f t="shared" ref="W889" si="4968">Q891</f>
        <v>1</v>
      </c>
      <c r="X889" s="13" t="str">
        <f t="shared" ref="X889" si="4969">R891</f>
        <v>0</v>
      </c>
      <c r="Y889" s="13" t="str">
        <f t="shared" ref="Y889" si="4970">S891</f>
        <v>0</v>
      </c>
      <c r="Z889" s="13" t="str">
        <f t="shared" ref="Z889" si="4971">T891</f>
        <v>1</v>
      </c>
      <c r="AA889" s="13" t="str">
        <f t="shared" ref="AA889" si="4972">U891</f>
        <v>1</v>
      </c>
      <c r="AB889" s="13" t="str">
        <f t="shared" ref="AB889" si="4973">V891</f>
        <v>1</v>
      </c>
      <c r="AC889" s="13" t="str">
        <f t="shared" ref="AC889" si="4974">W891</f>
        <v>0</v>
      </c>
      <c r="AD889" s="13" t="str">
        <f t="shared" ref="AD889" si="4975">X891</f>
        <v>1</v>
      </c>
      <c r="AE889" s="13" t="str">
        <f t="shared" ref="AE889" si="4976">Y891</f>
        <v>0</v>
      </c>
      <c r="AF889" s="13" t="str">
        <f>Z891</f>
        <v>1</v>
      </c>
      <c r="AG889" s="13" t="str">
        <f t="shared" ref="AG889" si="4977">AA891</f>
        <v>0</v>
      </c>
      <c r="AH889" s="13" t="str">
        <f t="shared" ref="AH889" si="4978">AB891</f>
        <v>1</v>
      </c>
      <c r="AI889" s="13" t="str">
        <f t="shared" ref="AI889" si="4979">AC891</f>
        <v>0</v>
      </c>
      <c r="AL889" s="16" t="s">
        <v>63</v>
      </c>
      <c r="AM889" s="20" t="str">
        <f>DEC2HEX(MOD(HEX2DEC(AM887)+HEX2DEC(AM888),2^32),8)</f>
        <v>6D66FBBB</v>
      </c>
    </row>
    <row r="890" spans="3:39" ht="15" customHeight="1" thickBot="1" x14ac:dyDescent="0.6">
      <c r="C890" s="17" t="s">
        <v>44</v>
      </c>
      <c r="D890" s="13" t="str">
        <f>MID($AM853,1,1)</f>
        <v>3</v>
      </c>
      <c r="H890" s="13" t="str">
        <f>MID($AM853,2,1)</f>
        <v>C</v>
      </c>
      <c r="L890" s="13" t="str">
        <f>MID($AM853,3,1)</f>
        <v>A</v>
      </c>
      <c r="P890" s="13" t="str">
        <f>MID($AM853,4,1)</f>
        <v>4</v>
      </c>
      <c r="T890" s="13" t="str">
        <f>MID($AM853,5,1)</f>
        <v>E</v>
      </c>
      <c r="X890" s="13" t="str">
        <f>MID($AM853,6,1)</f>
        <v>A</v>
      </c>
      <c r="AB890" s="13" t="str">
        <f>MID($AM853,7,1)</f>
        <v>B</v>
      </c>
      <c r="AF890" s="13" t="str">
        <f>MID($AM853,8,1)</f>
        <v>4</v>
      </c>
      <c r="AM890" s="14"/>
    </row>
    <row r="891" spans="3:39" ht="15" customHeight="1" thickBot="1" x14ac:dyDescent="0.5">
      <c r="C891" s="15" t="s">
        <v>45</v>
      </c>
      <c r="D891" s="13" t="str">
        <f>MID(DEC2BIN(HEX2DEC(D890),4),1,1)</f>
        <v>0</v>
      </c>
      <c r="E891" s="13" t="str">
        <f>MID(DEC2BIN(HEX2DEC(D890),4),2,1)</f>
        <v>0</v>
      </c>
      <c r="F891" s="13" t="str">
        <f>MID(DEC2BIN(HEX2DEC(D890),4),3,1)</f>
        <v>1</v>
      </c>
      <c r="G891" s="13" t="str">
        <f>MID(DEC2BIN(HEX2DEC(D890),4),4,1)</f>
        <v>1</v>
      </c>
      <c r="H891" s="13" t="str">
        <f>MID(DEC2BIN(HEX2DEC(H890),4),1,1)</f>
        <v>1</v>
      </c>
      <c r="I891" s="13" t="str">
        <f>MID(DEC2BIN(HEX2DEC(H890),4),2,1)</f>
        <v>1</v>
      </c>
      <c r="J891" s="13" t="str">
        <f>MID(DEC2BIN(HEX2DEC(H890),4),3,1)</f>
        <v>0</v>
      </c>
      <c r="K891" s="13" t="str">
        <f>MID(DEC2BIN(HEX2DEC(H890),4),4,1)</f>
        <v>0</v>
      </c>
      <c r="L891" s="13" t="str">
        <f>MID(DEC2BIN(HEX2DEC(L890),4),1,1)</f>
        <v>1</v>
      </c>
      <c r="M891" s="13" t="str">
        <f>MID(DEC2BIN(HEX2DEC(L890),4),2,1)</f>
        <v>0</v>
      </c>
      <c r="N891" s="13" t="str">
        <f>MID(DEC2BIN(HEX2DEC(L890),4),3,1)</f>
        <v>1</v>
      </c>
      <c r="O891" s="13" t="str">
        <f>MID(DEC2BIN(HEX2DEC(L890),4),4,1)</f>
        <v>0</v>
      </c>
      <c r="P891" s="13" t="str">
        <f>MID(DEC2BIN(HEX2DEC(P890),4),1,1)</f>
        <v>0</v>
      </c>
      <c r="Q891" s="13" t="str">
        <f>MID(DEC2BIN(HEX2DEC(P890),4),2,1)</f>
        <v>1</v>
      </c>
      <c r="R891" s="13" t="str">
        <f>MID(DEC2BIN(HEX2DEC(P890),4),3,1)</f>
        <v>0</v>
      </c>
      <c r="S891" s="13" t="str">
        <f>MID(DEC2BIN(HEX2DEC(P890),4),4,1)</f>
        <v>0</v>
      </c>
      <c r="T891" s="13" t="str">
        <f>MID(DEC2BIN(HEX2DEC(T890),4),1,1)</f>
        <v>1</v>
      </c>
      <c r="U891" s="13" t="str">
        <f>MID(DEC2BIN(HEX2DEC(T890),4),2,1)</f>
        <v>1</v>
      </c>
      <c r="V891" s="13" t="str">
        <f>MID(DEC2BIN(HEX2DEC(T890),4),3,1)</f>
        <v>1</v>
      </c>
      <c r="W891" s="13" t="str">
        <f>MID(DEC2BIN(HEX2DEC(T890),4),4,1)</f>
        <v>0</v>
      </c>
      <c r="X891" s="13" t="str">
        <f>MID(DEC2BIN(HEX2DEC(X890),4),1,1)</f>
        <v>1</v>
      </c>
      <c r="Y891" s="13" t="str">
        <f>MID(DEC2BIN(HEX2DEC(X890),4),2,1)</f>
        <v>0</v>
      </c>
      <c r="Z891" s="13" t="str">
        <f>MID(DEC2BIN(HEX2DEC(X890),4),3,1)</f>
        <v>1</v>
      </c>
      <c r="AA891" s="13" t="str">
        <f>MID(DEC2BIN(HEX2DEC(X890),4),4,1)</f>
        <v>0</v>
      </c>
      <c r="AB891" s="13" t="str">
        <f>MID(DEC2BIN(HEX2DEC(AB890),4),1,1)</f>
        <v>1</v>
      </c>
      <c r="AC891" s="13" t="str">
        <f>MID(DEC2BIN(HEX2DEC(AB890),4),2,1)</f>
        <v>0</v>
      </c>
      <c r="AD891" s="13" t="str">
        <f>MID(DEC2BIN(HEX2DEC(AB890),4),3,1)</f>
        <v>1</v>
      </c>
      <c r="AE891" s="13" t="str">
        <f>MID(DEC2BIN(HEX2DEC(AB890),4),4,1)</f>
        <v>1</v>
      </c>
      <c r="AF891" s="13" t="str">
        <f>MID(DEC2BIN(HEX2DEC(AF890),4),1,1)</f>
        <v>0</v>
      </c>
      <c r="AG891" s="13" t="str">
        <f>MID(DEC2BIN(HEX2DEC(AF890),4),2,1)</f>
        <v>1</v>
      </c>
      <c r="AH891" s="13" t="str">
        <f>MID(DEC2BIN(HEX2DEC(AF890),4),3,1)</f>
        <v>0</v>
      </c>
      <c r="AI891" s="13" t="str">
        <f>MID(DEC2BIN(HEX2DEC(AF890),4),4,1)</f>
        <v>0</v>
      </c>
      <c r="AL891" s="16" t="s">
        <v>65</v>
      </c>
      <c r="AM891" s="20" t="str">
        <f>CONCATENATE(D890,H890,L890,P890,T890,X890,AB890,AF890)</f>
        <v>3CA4EAB4</v>
      </c>
    </row>
    <row r="892" spans="3:39" ht="15" customHeight="1" thickBot="1" x14ac:dyDescent="0.6">
      <c r="C892" s="17" t="s">
        <v>46</v>
      </c>
      <c r="D892" s="13" t="str">
        <f>D854</f>
        <v>0</v>
      </c>
      <c r="H892" s="13" t="str">
        <f t="shared" ref="H892" si="4980">H854</f>
        <v>1</v>
      </c>
      <c r="L892" s="13" t="str">
        <f t="shared" ref="L892" si="4981">L854</f>
        <v>3</v>
      </c>
      <c r="P892" s="13" t="str">
        <f t="shared" ref="P892" si="4982">P854</f>
        <v>4</v>
      </c>
      <c r="T892" s="13" t="str">
        <f t="shared" ref="T892" si="4983">T854</f>
        <v>D</v>
      </c>
      <c r="X892" s="13" t="str">
        <f t="shared" ref="X892" si="4984">X854</f>
        <v>4</v>
      </c>
      <c r="AB892" s="13" t="str">
        <f t="shared" ref="AB892" si="4985">AB854</f>
        <v>9</v>
      </c>
      <c r="AF892" s="13" t="str">
        <f t="shared" ref="AF892" si="4986">AF854</f>
        <v>4</v>
      </c>
      <c r="AM892" s="14"/>
    </row>
    <row r="893" spans="3:39" ht="15" customHeight="1" thickBot="1" x14ac:dyDescent="0.5">
      <c r="C893" s="15" t="s">
        <v>47</v>
      </c>
      <c r="D893" s="13" t="str">
        <f>MID(DEC2BIN(HEX2DEC(D892),4),1,1)</f>
        <v>0</v>
      </c>
      <c r="E893" s="13" t="str">
        <f>MID(DEC2BIN(HEX2DEC(D892),4),2,1)</f>
        <v>0</v>
      </c>
      <c r="F893" s="13" t="str">
        <f>MID(DEC2BIN(HEX2DEC(D892),4),3,1)</f>
        <v>0</v>
      </c>
      <c r="G893" s="13" t="str">
        <f>MID(DEC2BIN(HEX2DEC(D892),4),4,1)</f>
        <v>0</v>
      </c>
      <c r="H893" s="13" t="str">
        <f>MID(DEC2BIN(HEX2DEC(H892),4),1,1)</f>
        <v>0</v>
      </c>
      <c r="I893" s="13" t="str">
        <f>MID(DEC2BIN(HEX2DEC(H892),4),2,1)</f>
        <v>0</v>
      </c>
      <c r="J893" s="13" t="str">
        <f>MID(DEC2BIN(HEX2DEC(H892),4),3,1)</f>
        <v>0</v>
      </c>
      <c r="K893" s="13" t="str">
        <f>MID(DEC2BIN(HEX2DEC(H892),4),4,1)</f>
        <v>1</v>
      </c>
      <c r="L893" s="13" t="str">
        <f>MID(DEC2BIN(HEX2DEC(L892),4),1,1)</f>
        <v>0</v>
      </c>
      <c r="M893" s="13" t="str">
        <f>MID(DEC2BIN(HEX2DEC(L892),4),2,1)</f>
        <v>0</v>
      </c>
      <c r="N893" s="13" t="str">
        <f>MID(DEC2BIN(HEX2DEC(L892),4),3,1)</f>
        <v>1</v>
      </c>
      <c r="O893" s="13" t="str">
        <f>MID(DEC2BIN(HEX2DEC(L892),4),4,1)</f>
        <v>1</v>
      </c>
      <c r="P893" s="13" t="str">
        <f>MID(DEC2BIN(HEX2DEC(P892),4),1,1)</f>
        <v>0</v>
      </c>
      <c r="Q893" s="13" t="str">
        <f>MID(DEC2BIN(HEX2DEC(P892),4),2,1)</f>
        <v>1</v>
      </c>
      <c r="R893" s="13" t="str">
        <f>MID(DEC2BIN(HEX2DEC(P892),4),3,1)</f>
        <v>0</v>
      </c>
      <c r="S893" s="13" t="str">
        <f>MID(DEC2BIN(HEX2DEC(P892),4),4,1)</f>
        <v>0</v>
      </c>
      <c r="T893" s="13" t="str">
        <f>MID(DEC2BIN(HEX2DEC(T892),4),1,1)</f>
        <v>1</v>
      </c>
      <c r="U893" s="13" t="str">
        <f>MID(DEC2BIN(HEX2DEC(T892),4),2,1)</f>
        <v>1</v>
      </c>
      <c r="V893" s="13" t="str">
        <f>MID(DEC2BIN(HEX2DEC(T892),4),3,1)</f>
        <v>0</v>
      </c>
      <c r="W893" s="13" t="str">
        <f>MID(DEC2BIN(HEX2DEC(T892),4),4,1)</f>
        <v>1</v>
      </c>
      <c r="X893" s="13" t="str">
        <f>MID(DEC2BIN(HEX2DEC(X892),4),1,1)</f>
        <v>0</v>
      </c>
      <c r="Y893" s="13" t="str">
        <f>MID(DEC2BIN(HEX2DEC(X892),4),2,1)</f>
        <v>1</v>
      </c>
      <c r="Z893" s="13" t="str">
        <f>MID(DEC2BIN(HEX2DEC(X892),4),3,1)</f>
        <v>0</v>
      </c>
      <c r="AA893" s="13" t="str">
        <f>MID(DEC2BIN(HEX2DEC(X892),4),4,1)</f>
        <v>0</v>
      </c>
      <c r="AB893" s="13" t="str">
        <f>MID(DEC2BIN(HEX2DEC(AB892),4),1,1)</f>
        <v>1</v>
      </c>
      <c r="AC893" s="13" t="str">
        <f>MID(DEC2BIN(HEX2DEC(AB892),4),2,1)</f>
        <v>0</v>
      </c>
      <c r="AD893" s="13" t="str">
        <f>MID(DEC2BIN(HEX2DEC(AB892),4),3,1)</f>
        <v>0</v>
      </c>
      <c r="AE893" s="13" t="str">
        <f>MID(DEC2BIN(HEX2DEC(AB892),4),4,1)</f>
        <v>1</v>
      </c>
      <c r="AF893" s="13" t="str">
        <f>MID(DEC2BIN(HEX2DEC(AF892),4),1,1)</f>
        <v>0</v>
      </c>
      <c r="AG893" s="13" t="str">
        <f>MID(DEC2BIN(HEX2DEC(AF892),4),2,1)</f>
        <v>1</v>
      </c>
      <c r="AH893" s="13" t="str">
        <f>MID(DEC2BIN(HEX2DEC(AF892),4),3,1)</f>
        <v>0</v>
      </c>
      <c r="AI893" s="13" t="str">
        <f>MID(DEC2BIN(HEX2DEC(AF892),4),4,1)</f>
        <v>0</v>
      </c>
      <c r="AL893" s="16" t="s">
        <v>66</v>
      </c>
      <c r="AM893" s="20" t="str">
        <f>CONCATENATE(D892,H892,L892,P892,T892,X892,AB892,AF892)</f>
        <v>0134D494</v>
      </c>
    </row>
    <row r="894" spans="3:39" ht="15" customHeight="1" thickBot="1" x14ac:dyDescent="0.6">
      <c r="C894" s="17" t="s">
        <v>48</v>
      </c>
      <c r="D894" s="13" t="str">
        <f>D856</f>
        <v>D</v>
      </c>
      <c r="H894" s="13" t="str">
        <f t="shared" ref="H894" si="4987">H856</f>
        <v>D</v>
      </c>
      <c r="L894" s="13" t="str">
        <f t="shared" ref="L894" si="4988">L856</f>
        <v>8</v>
      </c>
      <c r="P894" s="13" t="str">
        <f t="shared" ref="P894" si="4989">P856</f>
        <v>4</v>
      </c>
      <c r="T894" s="13" t="str">
        <f t="shared" ref="T894" si="4990">T856</f>
        <v>7</v>
      </c>
      <c r="X894" s="13" t="str">
        <f t="shared" ref="X894" si="4991">X856</f>
        <v>9</v>
      </c>
      <c r="AB894" s="13" t="str">
        <f t="shared" ref="AB894" si="4992">AB856</f>
        <v>4</v>
      </c>
      <c r="AF894" s="13" t="str">
        <f t="shared" ref="AF894" si="4993">AF856</f>
        <v>A</v>
      </c>
      <c r="AM894" s="14"/>
    </row>
    <row r="895" spans="3:39" ht="15" customHeight="1" thickBot="1" x14ac:dyDescent="0.5">
      <c r="C895" s="15" t="s">
        <v>49</v>
      </c>
      <c r="D895" s="13" t="str">
        <f>MID(DEC2BIN(HEX2DEC(D894),4),1,1)</f>
        <v>1</v>
      </c>
      <c r="E895" s="13" t="str">
        <f>MID(DEC2BIN(HEX2DEC(D894),4),2,1)</f>
        <v>1</v>
      </c>
      <c r="F895" s="13" t="str">
        <f>MID(DEC2BIN(HEX2DEC(D894),4),3,1)</f>
        <v>0</v>
      </c>
      <c r="G895" s="13" t="str">
        <f>MID(DEC2BIN(HEX2DEC(D894),4),4,1)</f>
        <v>1</v>
      </c>
      <c r="H895" s="13" t="str">
        <f>MID(DEC2BIN(HEX2DEC(H894),4),1,1)</f>
        <v>1</v>
      </c>
      <c r="I895" s="13" t="str">
        <f>MID(DEC2BIN(HEX2DEC(H894),4),2,1)</f>
        <v>1</v>
      </c>
      <c r="J895" s="13" t="str">
        <f>MID(DEC2BIN(HEX2DEC(H894),4),3,1)</f>
        <v>0</v>
      </c>
      <c r="K895" s="13" t="str">
        <f>MID(DEC2BIN(HEX2DEC(H894),4),4,1)</f>
        <v>1</v>
      </c>
      <c r="L895" s="13" t="str">
        <f>MID(DEC2BIN(HEX2DEC(L894),4),1,1)</f>
        <v>1</v>
      </c>
      <c r="M895" s="13" t="str">
        <f>MID(DEC2BIN(HEX2DEC(L894),4),2,1)</f>
        <v>0</v>
      </c>
      <c r="N895" s="13" t="str">
        <f>MID(DEC2BIN(HEX2DEC(L894),4),3,1)</f>
        <v>0</v>
      </c>
      <c r="O895" s="13" t="str">
        <f>MID(DEC2BIN(HEX2DEC(L894),4),4,1)</f>
        <v>0</v>
      </c>
      <c r="P895" s="13" t="str">
        <f>MID(DEC2BIN(HEX2DEC(P894),4),1,1)</f>
        <v>0</v>
      </c>
      <c r="Q895" s="13" t="str">
        <f>MID(DEC2BIN(HEX2DEC(P894),4),2,1)</f>
        <v>1</v>
      </c>
      <c r="R895" s="13" t="str">
        <f>MID(DEC2BIN(HEX2DEC(P894),4),3,1)</f>
        <v>0</v>
      </c>
      <c r="S895" s="13" t="str">
        <f>MID(DEC2BIN(HEX2DEC(P894),4),4,1)</f>
        <v>0</v>
      </c>
      <c r="T895" s="13" t="str">
        <f>MID(DEC2BIN(HEX2DEC(T894),4),1,1)</f>
        <v>0</v>
      </c>
      <c r="U895" s="13" t="str">
        <f>MID(DEC2BIN(HEX2DEC(T894),4),2,1)</f>
        <v>1</v>
      </c>
      <c r="V895" s="13" t="str">
        <f>MID(DEC2BIN(HEX2DEC(T894),4),3,1)</f>
        <v>1</v>
      </c>
      <c r="W895" s="13" t="str">
        <f>MID(DEC2BIN(HEX2DEC(T894),4),4,1)</f>
        <v>1</v>
      </c>
      <c r="X895" s="13" t="str">
        <f>MID(DEC2BIN(HEX2DEC(X894),4),1,1)</f>
        <v>1</v>
      </c>
      <c r="Y895" s="13" t="str">
        <f>MID(DEC2BIN(HEX2DEC(X894),4),2,1)</f>
        <v>0</v>
      </c>
      <c r="Z895" s="13" t="str">
        <f>MID(DEC2BIN(HEX2DEC(X894),4),3,1)</f>
        <v>0</v>
      </c>
      <c r="AA895" s="13" t="str">
        <f>MID(DEC2BIN(HEX2DEC(X894),4),4,1)</f>
        <v>1</v>
      </c>
      <c r="AB895" s="13" t="str">
        <f>MID(DEC2BIN(HEX2DEC(AB894),4),1,1)</f>
        <v>0</v>
      </c>
      <c r="AC895" s="13" t="str">
        <f>MID(DEC2BIN(HEX2DEC(AB894),4),2,1)</f>
        <v>1</v>
      </c>
      <c r="AD895" s="13" t="str">
        <f>MID(DEC2BIN(HEX2DEC(AB894),4),3,1)</f>
        <v>0</v>
      </c>
      <c r="AE895" s="13" t="str">
        <f>MID(DEC2BIN(HEX2DEC(AB894),4),4,1)</f>
        <v>0</v>
      </c>
      <c r="AF895" s="13" t="str">
        <f>MID(DEC2BIN(HEX2DEC(AF894),4),1,1)</f>
        <v>1</v>
      </c>
      <c r="AG895" s="13" t="str">
        <f>MID(DEC2BIN(HEX2DEC(AF894),4),2,1)</f>
        <v>0</v>
      </c>
      <c r="AH895" s="13" t="str">
        <f>MID(DEC2BIN(HEX2DEC(AF894),4),3,1)</f>
        <v>1</v>
      </c>
      <c r="AI895" s="13" t="str">
        <f>MID(DEC2BIN(HEX2DEC(AF894),4),4,1)</f>
        <v>0</v>
      </c>
      <c r="AL895" s="16" t="s">
        <v>55</v>
      </c>
      <c r="AM895" s="20" t="str">
        <f>CONCATENATE(D894,H894,L894,P894,T894,X894,AB894,AF894)</f>
        <v>DD84794A</v>
      </c>
    </row>
    <row r="896" spans="3:39" ht="15" customHeight="1" x14ac:dyDescent="0.45">
      <c r="C896" s="15" t="s">
        <v>50</v>
      </c>
      <c r="D896" s="13" t="str">
        <f>IF(VALUE(D891)=1,D893,D895)</f>
        <v>1</v>
      </c>
      <c r="E896" s="13" t="str">
        <f t="shared" ref="E896:AI896" si="4994">IF(VALUE(E891)=1,E893,E895)</f>
        <v>1</v>
      </c>
      <c r="F896" s="13" t="str">
        <f t="shared" si="4994"/>
        <v>0</v>
      </c>
      <c r="G896" s="13" t="str">
        <f t="shared" si="4994"/>
        <v>0</v>
      </c>
      <c r="H896" s="13" t="str">
        <f t="shared" si="4994"/>
        <v>0</v>
      </c>
      <c r="I896" s="13" t="str">
        <f t="shared" si="4994"/>
        <v>0</v>
      </c>
      <c r="J896" s="13" t="str">
        <f t="shared" si="4994"/>
        <v>0</v>
      </c>
      <c r="K896" s="13" t="str">
        <f t="shared" si="4994"/>
        <v>1</v>
      </c>
      <c r="L896" s="13" t="str">
        <f t="shared" si="4994"/>
        <v>0</v>
      </c>
      <c r="M896" s="13" t="str">
        <f t="shared" si="4994"/>
        <v>0</v>
      </c>
      <c r="N896" s="13" t="str">
        <f t="shared" si="4994"/>
        <v>1</v>
      </c>
      <c r="O896" s="13" t="str">
        <f t="shared" si="4994"/>
        <v>0</v>
      </c>
      <c r="P896" s="13" t="str">
        <f t="shared" si="4994"/>
        <v>0</v>
      </c>
      <c r="Q896" s="13" t="str">
        <f t="shared" si="4994"/>
        <v>1</v>
      </c>
      <c r="R896" s="13" t="str">
        <f t="shared" si="4994"/>
        <v>0</v>
      </c>
      <c r="S896" s="13" t="str">
        <f t="shared" si="4994"/>
        <v>0</v>
      </c>
      <c r="T896" s="13" t="str">
        <f t="shared" si="4994"/>
        <v>1</v>
      </c>
      <c r="U896" s="13" t="str">
        <f t="shared" si="4994"/>
        <v>1</v>
      </c>
      <c r="V896" s="13" t="str">
        <f t="shared" si="4994"/>
        <v>0</v>
      </c>
      <c r="W896" s="13" t="str">
        <f t="shared" si="4994"/>
        <v>1</v>
      </c>
      <c r="X896" s="13" t="str">
        <f t="shared" si="4994"/>
        <v>0</v>
      </c>
      <c r="Y896" s="13" t="str">
        <f t="shared" si="4994"/>
        <v>0</v>
      </c>
      <c r="Z896" s="13" t="str">
        <f t="shared" si="4994"/>
        <v>0</v>
      </c>
      <c r="AA896" s="13" t="str">
        <f t="shared" si="4994"/>
        <v>1</v>
      </c>
      <c r="AB896" s="13" t="str">
        <f t="shared" si="4994"/>
        <v>1</v>
      </c>
      <c r="AC896" s="13" t="str">
        <f t="shared" si="4994"/>
        <v>1</v>
      </c>
      <c r="AD896" s="13" t="str">
        <f t="shared" si="4994"/>
        <v>0</v>
      </c>
      <c r="AE896" s="13" t="str">
        <f t="shared" si="4994"/>
        <v>1</v>
      </c>
      <c r="AF896" s="13" t="str">
        <f t="shared" si="4994"/>
        <v>1</v>
      </c>
      <c r="AG896" s="13" t="str">
        <f t="shared" si="4994"/>
        <v>1</v>
      </c>
      <c r="AH896" s="13" t="str">
        <f t="shared" si="4994"/>
        <v>1</v>
      </c>
      <c r="AI896" s="13" t="str">
        <f t="shared" si="4994"/>
        <v>0</v>
      </c>
    </row>
    <row r="897" spans="1:39" ht="15" customHeight="1" x14ac:dyDescent="0.45">
      <c r="C897" s="15" t="s">
        <v>51</v>
      </c>
      <c r="D897" s="13" t="str">
        <f>BIN2HEX(CONCATENATE(D896,E896,F896,G896))</f>
        <v>C</v>
      </c>
      <c r="H897" s="13" t="str">
        <f>BIN2HEX(CONCATENATE(H896,I896,J896,K896))</f>
        <v>1</v>
      </c>
      <c r="L897" s="13" t="str">
        <f>BIN2HEX(CONCATENATE(L896,M896,N896,O896))</f>
        <v>2</v>
      </c>
      <c r="P897" s="13" t="str">
        <f>BIN2HEX(CONCATENATE(P896,Q896,R896,S896))</f>
        <v>4</v>
      </c>
      <c r="T897" s="13" t="str">
        <f>BIN2HEX(CONCATENATE(T896,U896,V896,W896))</f>
        <v>D</v>
      </c>
      <c r="X897" s="13" t="str">
        <f>BIN2HEX(CONCATENATE(X896,Y896,Z896,AA896))</f>
        <v>1</v>
      </c>
      <c r="AB897" s="13" t="str">
        <f>BIN2HEX(CONCATENATE(AB896,AC896,AD896,AE896))</f>
        <v>D</v>
      </c>
      <c r="AF897" s="13" t="str">
        <f>BIN2HEX(CONCATENATE(AF896,AG896,AH896,AI896))</f>
        <v>E</v>
      </c>
    </row>
    <row r="898" spans="1:39" ht="15" customHeight="1" x14ac:dyDescent="0.55000000000000004">
      <c r="C898" s="17" t="s">
        <v>52</v>
      </c>
      <c r="D898" s="13" t="str">
        <f>D858</f>
        <v>9</v>
      </c>
      <c r="H898" s="13" t="str">
        <f t="shared" ref="H898" si="4995">H858</f>
        <v>C</v>
      </c>
      <c r="L898" s="13" t="str">
        <f t="shared" ref="L898" si="4996">L858</f>
        <v>5</v>
      </c>
      <c r="P898" s="13" t="str">
        <f t="shared" ref="P898" si="4997">P858</f>
        <v>F</v>
      </c>
      <c r="T898" s="13" t="str">
        <f t="shared" ref="T898" si="4998">T858</f>
        <v>5</v>
      </c>
      <c r="X898" s="13" t="str">
        <f t="shared" ref="X898" si="4999">X858</f>
        <v>7</v>
      </c>
      <c r="AB898" s="13" t="str">
        <f t="shared" ref="AB898" si="5000">AB858</f>
        <v>5</v>
      </c>
      <c r="AF898" s="13" t="str">
        <f t="shared" ref="AF898" si="5001">AF858</f>
        <v>8</v>
      </c>
    </row>
    <row r="899" spans="1:39" ht="15" customHeight="1" x14ac:dyDescent="0.45">
      <c r="D899" s="13" t="str">
        <f>MID(DEC2BIN(HEX2DEC(D898),4),1,1)</f>
        <v>1</v>
      </c>
      <c r="E899" s="13" t="str">
        <f>MID(DEC2BIN(HEX2DEC(D898),4),2,1)</f>
        <v>0</v>
      </c>
      <c r="F899" s="13" t="str">
        <f>MID(DEC2BIN(HEX2DEC(D898),4),3,1)</f>
        <v>0</v>
      </c>
      <c r="G899" s="13" t="str">
        <f>MID(DEC2BIN(HEX2DEC(D898),4),4,1)</f>
        <v>1</v>
      </c>
      <c r="H899" s="13" t="str">
        <f>MID(DEC2BIN(HEX2DEC(H898),4),1,1)</f>
        <v>1</v>
      </c>
      <c r="I899" s="13" t="str">
        <f>MID(DEC2BIN(HEX2DEC(H898),4),2,1)</f>
        <v>1</v>
      </c>
      <c r="J899" s="13" t="str">
        <f>MID(DEC2BIN(HEX2DEC(H898),4),3,1)</f>
        <v>0</v>
      </c>
      <c r="K899" s="13" t="str">
        <f>MID(DEC2BIN(HEX2DEC(H898),4),4,1)</f>
        <v>0</v>
      </c>
      <c r="L899" s="13" t="str">
        <f>MID(DEC2BIN(HEX2DEC(L898),4),1,1)</f>
        <v>0</v>
      </c>
      <c r="M899" s="13" t="str">
        <f>MID(DEC2BIN(HEX2DEC(L898),4),2,1)</f>
        <v>1</v>
      </c>
      <c r="N899" s="13" t="str">
        <f>MID(DEC2BIN(HEX2DEC(L898),4),3,1)</f>
        <v>0</v>
      </c>
      <c r="O899" s="13" t="str">
        <f>MID(DEC2BIN(HEX2DEC(L898),4),4,1)</f>
        <v>1</v>
      </c>
      <c r="P899" s="13" t="str">
        <f>MID(DEC2BIN(HEX2DEC(P898),4),1,1)</f>
        <v>1</v>
      </c>
      <c r="Q899" s="13" t="str">
        <f>MID(DEC2BIN(HEX2DEC(P898),4),2,1)</f>
        <v>1</v>
      </c>
      <c r="R899" s="13" t="str">
        <f>MID(DEC2BIN(HEX2DEC(P898),4),3,1)</f>
        <v>1</v>
      </c>
      <c r="S899" s="13" t="str">
        <f>MID(DEC2BIN(HEX2DEC(P898),4),4,1)</f>
        <v>1</v>
      </c>
      <c r="T899" s="13" t="str">
        <f>MID(DEC2BIN(HEX2DEC(T898),4),1,1)</f>
        <v>0</v>
      </c>
      <c r="U899" s="13" t="str">
        <f>MID(DEC2BIN(HEX2DEC(T898),4),2,1)</f>
        <v>1</v>
      </c>
      <c r="V899" s="13" t="str">
        <f>MID(DEC2BIN(HEX2DEC(T898),4),3,1)</f>
        <v>0</v>
      </c>
      <c r="W899" s="13" t="str">
        <f>MID(DEC2BIN(HEX2DEC(T898),4),4,1)</f>
        <v>1</v>
      </c>
      <c r="X899" s="13" t="str">
        <f>MID(DEC2BIN(HEX2DEC(X898),4),1,1)</f>
        <v>0</v>
      </c>
      <c r="Y899" s="13" t="str">
        <f>MID(DEC2BIN(HEX2DEC(X898),4),2,1)</f>
        <v>1</v>
      </c>
      <c r="Z899" s="13" t="str">
        <f>MID(DEC2BIN(HEX2DEC(X898),4),3,1)</f>
        <v>1</v>
      </c>
      <c r="AA899" s="13" t="str">
        <f>MID(DEC2BIN(HEX2DEC(X898),4),4,1)</f>
        <v>1</v>
      </c>
      <c r="AB899" s="13" t="str">
        <f>MID(DEC2BIN(HEX2DEC(AB898),4),1,1)</f>
        <v>0</v>
      </c>
      <c r="AC899" s="13" t="str">
        <f>MID(DEC2BIN(HEX2DEC(AB898),4),2,1)</f>
        <v>1</v>
      </c>
      <c r="AD899" s="13" t="str">
        <f>MID(DEC2BIN(HEX2DEC(AB898),4),3,1)</f>
        <v>0</v>
      </c>
      <c r="AE899" s="13" t="str">
        <f>MID(DEC2BIN(HEX2DEC(AB898),4),4,1)</f>
        <v>1</v>
      </c>
      <c r="AF899" s="13" t="str">
        <f>MID(DEC2BIN(HEX2DEC(AF898),4),1,1)</f>
        <v>1</v>
      </c>
      <c r="AG899" s="13" t="str">
        <f>MID(DEC2BIN(HEX2DEC(AF898),4),2,1)</f>
        <v>0</v>
      </c>
      <c r="AH899" s="13" t="str">
        <f>MID(DEC2BIN(HEX2DEC(AF898),4),3,1)</f>
        <v>0</v>
      </c>
      <c r="AI899" s="13" t="str">
        <f>MID(DEC2BIN(HEX2DEC(AF898),4),4,1)</f>
        <v>0</v>
      </c>
    </row>
    <row r="900" spans="1:39" ht="15" customHeight="1" x14ac:dyDescent="0.45">
      <c r="A900" s="23"/>
      <c r="B900" s="23"/>
      <c r="C900" s="23"/>
      <c r="D900" s="23"/>
      <c r="E900" s="23"/>
      <c r="F900" s="23"/>
      <c r="G900" s="23"/>
      <c r="H900" s="23"/>
      <c r="I900" s="23"/>
      <c r="J900" s="23"/>
      <c r="K900" s="23"/>
      <c r="L900" s="23"/>
      <c r="M900" s="23"/>
      <c r="N900" s="23"/>
      <c r="O900" s="23"/>
      <c r="P900" s="23"/>
      <c r="Q900" s="23"/>
      <c r="R900" s="23"/>
      <c r="S900" s="23"/>
      <c r="T900" s="23"/>
      <c r="U900" s="23"/>
      <c r="V900" s="23"/>
      <c r="W900" s="23"/>
      <c r="X900" s="23"/>
      <c r="Y900" s="23"/>
      <c r="Z900" s="23"/>
      <c r="AA900" s="23"/>
      <c r="AB900" s="23"/>
      <c r="AC900" s="23"/>
      <c r="AD900" s="23"/>
      <c r="AE900" s="23"/>
      <c r="AF900" s="23"/>
      <c r="AG900" s="23"/>
      <c r="AH900" s="23"/>
      <c r="AI900" s="23"/>
      <c r="AJ900" s="23"/>
      <c r="AK900" s="23"/>
      <c r="AL900" s="23"/>
      <c r="AM900" s="23"/>
    </row>
    <row r="902" spans="1:39" ht="15" customHeight="1" x14ac:dyDescent="0.5">
      <c r="C902" s="12" t="s">
        <v>35</v>
      </c>
      <c r="D902" s="13">
        <f>D866+1</f>
        <v>26</v>
      </c>
    </row>
    <row r="904" spans="1:39" ht="15" customHeight="1" x14ac:dyDescent="0.45">
      <c r="C904" s="14" t="s">
        <v>31</v>
      </c>
      <c r="D904" s="13" t="str">
        <f>BIN2HEX(CONCATENATE(D905,E905,F905,G905))</f>
        <v>1</v>
      </c>
      <c r="H904" s="13" t="str">
        <f>BIN2HEX(CONCATENATE(H905,I905,J905,K905))</f>
        <v>9</v>
      </c>
      <c r="L904" s="13" t="str">
        <f>BIN2HEX(CONCATENATE(L905,M905,N905,O905))</f>
        <v>6</v>
      </c>
      <c r="P904" s="13" t="str">
        <f>BIN2HEX(CONCATENATE(P905,Q905,R905,S905))</f>
        <v>B</v>
      </c>
      <c r="T904" s="13" t="str">
        <f>BIN2HEX(CONCATENATE(T905,U905,V905,W905))</f>
        <v>E</v>
      </c>
      <c r="X904" s="13" t="str">
        <f>BIN2HEX(CONCATENATE(X905,Y905,Z905,AA905))</f>
        <v>E</v>
      </c>
      <c r="AB904" s="13" t="str">
        <f>BIN2HEX(CONCATENATE(AB905,AC905,AD905,AE905))</f>
        <v>1</v>
      </c>
      <c r="AF904" s="13" t="str">
        <f>BIN2HEX(CONCATENATE(AF905,AG905,AH905,AI905))</f>
        <v>6</v>
      </c>
    </row>
    <row r="905" spans="1:39" ht="15" customHeight="1" x14ac:dyDescent="0.45">
      <c r="C905" s="14" t="s">
        <v>36</v>
      </c>
      <c r="D905" s="13">
        <f>IF(ISEVEN(D906+D907+D908),0,1)</f>
        <v>0</v>
      </c>
      <c r="E905" s="13">
        <f t="shared" ref="E905:AI905" si="5002">IF(ISEVEN(E906+E907+E908),0,1)</f>
        <v>0</v>
      </c>
      <c r="F905" s="13">
        <f t="shared" si="5002"/>
        <v>0</v>
      </c>
      <c r="G905" s="13">
        <f t="shared" si="5002"/>
        <v>1</v>
      </c>
      <c r="H905" s="13">
        <f t="shared" si="5002"/>
        <v>1</v>
      </c>
      <c r="I905" s="13">
        <f t="shared" si="5002"/>
        <v>0</v>
      </c>
      <c r="J905" s="13">
        <f t="shared" si="5002"/>
        <v>0</v>
      </c>
      <c r="K905" s="13">
        <f t="shared" si="5002"/>
        <v>1</v>
      </c>
      <c r="L905" s="13">
        <f t="shared" si="5002"/>
        <v>0</v>
      </c>
      <c r="M905" s="13">
        <f t="shared" si="5002"/>
        <v>1</v>
      </c>
      <c r="N905" s="13">
        <f t="shared" si="5002"/>
        <v>1</v>
      </c>
      <c r="O905" s="13">
        <f t="shared" si="5002"/>
        <v>0</v>
      </c>
      <c r="P905" s="13">
        <f t="shared" si="5002"/>
        <v>1</v>
      </c>
      <c r="Q905" s="13">
        <f t="shared" si="5002"/>
        <v>0</v>
      </c>
      <c r="R905" s="13">
        <f t="shared" si="5002"/>
        <v>1</v>
      </c>
      <c r="S905" s="13">
        <f t="shared" si="5002"/>
        <v>1</v>
      </c>
      <c r="T905" s="13">
        <f t="shared" si="5002"/>
        <v>1</v>
      </c>
      <c r="U905" s="13">
        <f t="shared" si="5002"/>
        <v>1</v>
      </c>
      <c r="V905" s="13">
        <f t="shared" si="5002"/>
        <v>1</v>
      </c>
      <c r="W905" s="13">
        <f t="shared" si="5002"/>
        <v>0</v>
      </c>
      <c r="X905" s="13">
        <f t="shared" si="5002"/>
        <v>1</v>
      </c>
      <c r="Y905" s="13">
        <f t="shared" si="5002"/>
        <v>1</v>
      </c>
      <c r="Z905" s="13">
        <f t="shared" si="5002"/>
        <v>1</v>
      </c>
      <c r="AA905" s="13">
        <f t="shared" si="5002"/>
        <v>0</v>
      </c>
      <c r="AB905" s="13">
        <f t="shared" si="5002"/>
        <v>0</v>
      </c>
      <c r="AC905" s="13">
        <f t="shared" si="5002"/>
        <v>0</v>
      </c>
      <c r="AD905" s="13">
        <f t="shared" si="5002"/>
        <v>0</v>
      </c>
      <c r="AE905" s="13">
        <f t="shared" si="5002"/>
        <v>1</v>
      </c>
      <c r="AF905" s="13">
        <f t="shared" si="5002"/>
        <v>0</v>
      </c>
      <c r="AG905" s="13">
        <f t="shared" si="5002"/>
        <v>1</v>
      </c>
      <c r="AH905" s="13">
        <f t="shared" si="5002"/>
        <v>1</v>
      </c>
      <c r="AI905" s="13">
        <f t="shared" si="5002"/>
        <v>0</v>
      </c>
      <c r="AL905" s="13" t="s">
        <v>53</v>
      </c>
      <c r="AM905" s="14" t="str">
        <f>VLOOKUP('הכנה ל- SHA-256 #2'!$U$24,'הכנה ל- SHA-256 #2'!$U$24:$CG$24,1+'SHA-256 Algorithm #2'!D902,)</f>
        <v>ED9B31D0</v>
      </c>
    </row>
    <row r="906" spans="1:39" ht="15" customHeight="1" x14ac:dyDescent="0.45">
      <c r="C906" s="14" t="s">
        <v>32</v>
      </c>
      <c r="D906" s="13" t="str">
        <f>N910</f>
        <v>1</v>
      </c>
      <c r="E906" s="13" t="str">
        <f t="shared" ref="E906" si="5003">O910</f>
        <v>1</v>
      </c>
      <c r="F906" s="13" t="str">
        <f t="shared" ref="F906" si="5004">P910</f>
        <v>0</v>
      </c>
      <c r="G906" s="13" t="str">
        <f t="shared" ref="G906" si="5005">Q910</f>
        <v>0</v>
      </c>
      <c r="H906" s="13" t="str">
        <f t="shared" ref="H906" si="5006">R910</f>
        <v>1</v>
      </c>
      <c r="I906" s="13" t="str">
        <f t="shared" ref="I906" si="5007">S910</f>
        <v>1</v>
      </c>
      <c r="J906" s="13" t="str">
        <f t="shared" ref="J906" si="5008">T910</f>
        <v>0</v>
      </c>
      <c r="K906" s="13" t="str">
        <f t="shared" ref="K906" si="5009">U910</f>
        <v>0</v>
      </c>
      <c r="L906" s="13" t="str">
        <f t="shared" ref="L906" si="5010">V910</f>
        <v>0</v>
      </c>
      <c r="M906" s="13" t="str">
        <f t="shared" ref="M906" si="5011">W910</f>
        <v>1</v>
      </c>
      <c r="N906" s="13" t="str">
        <f t="shared" ref="N906" si="5012">X910</f>
        <v>1</v>
      </c>
      <c r="O906" s="13" t="str">
        <f t="shared" ref="O906" si="5013">Y910</f>
        <v>0</v>
      </c>
      <c r="P906" s="13" t="str">
        <f t="shared" ref="P906" si="5014">Z910</f>
        <v>0</v>
      </c>
      <c r="Q906" s="13" t="str">
        <f t="shared" ref="Q906" si="5015">AA910</f>
        <v>1</v>
      </c>
      <c r="R906" s="13" t="str">
        <f t="shared" ref="R906" si="5016">AB910</f>
        <v>0</v>
      </c>
      <c r="S906" s="13" t="str">
        <f t="shared" ref="S906" si="5017">AC910</f>
        <v>0</v>
      </c>
      <c r="T906" s="13" t="str">
        <f t="shared" ref="T906" si="5018">AD910</f>
        <v>1</v>
      </c>
      <c r="U906" s="13" t="str">
        <f t="shared" ref="U906" si="5019">AE910</f>
        <v>0</v>
      </c>
      <c r="V906" s="13" t="str">
        <f t="shared" ref="V906" si="5020">AF910</f>
        <v>1</v>
      </c>
      <c r="W906" s="13" t="str">
        <f t="shared" ref="W906" si="5021">AG910</f>
        <v>0</v>
      </c>
      <c r="X906" s="13" t="str">
        <f t="shared" ref="X906" si="5022">AH910</f>
        <v>0</v>
      </c>
      <c r="Y906" s="13" t="str">
        <f t="shared" ref="Y906" si="5023">AI910</f>
        <v>0</v>
      </c>
      <c r="Z906" s="13" t="str">
        <f>D910</f>
        <v>0</v>
      </c>
      <c r="AA906" s="13" t="str">
        <f t="shared" ref="AA906" si="5024">E910</f>
        <v>1</v>
      </c>
      <c r="AB906" s="13" t="str">
        <f t="shared" ref="AB906" si="5025">F910</f>
        <v>1</v>
      </c>
      <c r="AC906" s="13" t="str">
        <f t="shared" ref="AC906" si="5026">G910</f>
        <v>1</v>
      </c>
      <c r="AD906" s="13" t="str">
        <f t="shared" ref="AD906" si="5027">H910</f>
        <v>0</v>
      </c>
      <c r="AE906" s="13" t="str">
        <f t="shared" ref="AE906" si="5028">I910</f>
        <v>0</v>
      </c>
      <c r="AF906" s="13" t="str">
        <f t="shared" ref="AF906" si="5029">J910</f>
        <v>0</v>
      </c>
      <c r="AG906" s="13" t="str">
        <f t="shared" ref="AG906" si="5030">K910</f>
        <v>1</v>
      </c>
      <c r="AH906" s="13" t="str">
        <f t="shared" ref="AH906" si="5031">L910</f>
        <v>0</v>
      </c>
      <c r="AI906" s="13" t="str">
        <f t="shared" ref="AI906" si="5032">M910</f>
        <v>0</v>
      </c>
      <c r="AL906" s="14" t="s">
        <v>54</v>
      </c>
      <c r="AM906" s="14" t="str">
        <f>HLOOKUP('הכנה ל- SHA-256 #1'!$Q$5,'הכנה ל- SHA-256 #1'!$Q$5:$Q$69,1+'SHA-256 Algorithm #2'!D902,FALSE)</f>
        <v>A831C66D</v>
      </c>
    </row>
    <row r="907" spans="1:39" ht="15" customHeight="1" x14ac:dyDescent="0.45">
      <c r="C907" s="14" t="s">
        <v>33</v>
      </c>
      <c r="D907" s="13" t="str">
        <f>W910</f>
        <v>1</v>
      </c>
      <c r="E907" s="13" t="str">
        <f t="shared" ref="E907" si="5033">X910</f>
        <v>1</v>
      </c>
      <c r="F907" s="13" t="str">
        <f t="shared" ref="F907" si="5034">Y910</f>
        <v>0</v>
      </c>
      <c r="G907" s="13" t="str">
        <f t="shared" ref="G907" si="5035">Z910</f>
        <v>0</v>
      </c>
      <c r="H907" s="13" t="str">
        <f t="shared" ref="H907" si="5036">AA910</f>
        <v>1</v>
      </c>
      <c r="I907" s="13" t="str">
        <f t="shared" ref="I907" si="5037">AB910</f>
        <v>0</v>
      </c>
      <c r="J907" s="13" t="str">
        <f t="shared" ref="J907" si="5038">AC910</f>
        <v>0</v>
      </c>
      <c r="K907" s="13" t="str">
        <f t="shared" ref="K907" si="5039">AD910</f>
        <v>1</v>
      </c>
      <c r="L907" s="13" t="str">
        <f t="shared" ref="L907" si="5040">AE910</f>
        <v>0</v>
      </c>
      <c r="M907" s="13" t="str">
        <f t="shared" ref="M907" si="5041">AF910</f>
        <v>1</v>
      </c>
      <c r="N907" s="13" t="str">
        <f t="shared" ref="N907" si="5042">AG910</f>
        <v>0</v>
      </c>
      <c r="O907" s="13" t="str">
        <f t="shared" ref="O907" si="5043">AH910</f>
        <v>0</v>
      </c>
      <c r="P907" s="13" t="str">
        <f t="shared" ref="P907" si="5044">AI910</f>
        <v>0</v>
      </c>
      <c r="Q907" s="13" t="str">
        <f>D910</f>
        <v>0</v>
      </c>
      <c r="R907" s="13" t="str">
        <f t="shared" ref="R907" si="5045">E910</f>
        <v>1</v>
      </c>
      <c r="S907" s="13" t="str">
        <f t="shared" ref="S907" si="5046">F910</f>
        <v>1</v>
      </c>
      <c r="T907" s="13" t="str">
        <f t="shared" ref="T907" si="5047">G910</f>
        <v>1</v>
      </c>
      <c r="U907" s="13" t="str">
        <f t="shared" ref="U907" si="5048">H910</f>
        <v>0</v>
      </c>
      <c r="V907" s="13" t="str">
        <f t="shared" ref="V907" si="5049">I910</f>
        <v>0</v>
      </c>
      <c r="W907" s="13" t="str">
        <f t="shared" ref="W907" si="5050">J910</f>
        <v>0</v>
      </c>
      <c r="X907" s="13" t="str">
        <f t="shared" ref="X907" si="5051">K910</f>
        <v>1</v>
      </c>
      <c r="Y907" s="13" t="str">
        <f t="shared" ref="Y907" si="5052">L910</f>
        <v>0</v>
      </c>
      <c r="Z907" s="13" t="str">
        <f t="shared" ref="Z907" si="5053">M910</f>
        <v>0</v>
      </c>
      <c r="AA907" s="13" t="str">
        <f t="shared" ref="AA907" si="5054">N910</f>
        <v>1</v>
      </c>
      <c r="AB907" s="13" t="str">
        <f t="shared" ref="AB907" si="5055">O910</f>
        <v>1</v>
      </c>
      <c r="AC907" s="13" t="str">
        <f t="shared" ref="AC907" si="5056">P910</f>
        <v>0</v>
      </c>
      <c r="AD907" s="13" t="str">
        <f t="shared" ref="AD907" si="5057">Q910</f>
        <v>0</v>
      </c>
      <c r="AE907" s="13" t="str">
        <f t="shared" ref="AE907" si="5058">R910</f>
        <v>1</v>
      </c>
      <c r="AF907" s="13" t="str">
        <f t="shared" ref="AF907" si="5059">S910</f>
        <v>1</v>
      </c>
      <c r="AG907" s="13" t="str">
        <f t="shared" ref="AG907" si="5060">T910</f>
        <v>0</v>
      </c>
      <c r="AH907" s="13" t="str">
        <f t="shared" ref="AH907" si="5061">U910</f>
        <v>0</v>
      </c>
      <c r="AI907" s="13" t="str">
        <f t="shared" ref="AI907" si="5062">V910</f>
        <v>0</v>
      </c>
      <c r="AL907" s="14" t="s">
        <v>55</v>
      </c>
      <c r="AM907" s="14" t="str">
        <f>CONCATENATE(D934,H934,L934,P934,T934,X934,AB934,AF934)</f>
        <v>DD84794A</v>
      </c>
    </row>
    <row r="908" spans="1:39" ht="15" customHeight="1" x14ac:dyDescent="0.45">
      <c r="C908" s="14" t="s">
        <v>34</v>
      </c>
      <c r="D908" s="13" t="str">
        <f>AH910</f>
        <v>0</v>
      </c>
      <c r="E908" s="13" t="str">
        <f>AI910</f>
        <v>0</v>
      </c>
      <c r="F908" s="13" t="str">
        <f>D910</f>
        <v>0</v>
      </c>
      <c r="G908" s="13" t="str">
        <f t="shared" ref="G908" si="5063">E910</f>
        <v>1</v>
      </c>
      <c r="H908" s="13" t="str">
        <f t="shared" ref="H908" si="5064">F910</f>
        <v>1</v>
      </c>
      <c r="I908" s="13" t="str">
        <f t="shared" ref="I908" si="5065">G910</f>
        <v>1</v>
      </c>
      <c r="J908" s="13" t="str">
        <f t="shared" ref="J908" si="5066">H910</f>
        <v>0</v>
      </c>
      <c r="K908" s="13" t="str">
        <f t="shared" ref="K908" si="5067">I910</f>
        <v>0</v>
      </c>
      <c r="L908" s="13" t="str">
        <f t="shared" ref="L908" si="5068">J910</f>
        <v>0</v>
      </c>
      <c r="M908" s="13" t="str">
        <f t="shared" ref="M908" si="5069">K910</f>
        <v>1</v>
      </c>
      <c r="N908" s="13" t="str">
        <f t="shared" ref="N908" si="5070">L910</f>
        <v>0</v>
      </c>
      <c r="O908" s="13" t="str">
        <f t="shared" ref="O908" si="5071">M910</f>
        <v>0</v>
      </c>
      <c r="P908" s="13" t="str">
        <f t="shared" ref="P908" si="5072">N910</f>
        <v>1</v>
      </c>
      <c r="Q908" s="13" t="str">
        <f t="shared" ref="Q908" si="5073">O910</f>
        <v>1</v>
      </c>
      <c r="R908" s="13" t="str">
        <f t="shared" ref="R908" si="5074">P910</f>
        <v>0</v>
      </c>
      <c r="S908" s="13" t="str">
        <f t="shared" ref="S908" si="5075">Q910</f>
        <v>0</v>
      </c>
      <c r="T908" s="13" t="str">
        <f t="shared" ref="T908" si="5076">R910</f>
        <v>1</v>
      </c>
      <c r="U908" s="13" t="str">
        <f t="shared" ref="U908" si="5077">S910</f>
        <v>1</v>
      </c>
      <c r="V908" s="13" t="str">
        <f t="shared" ref="V908" si="5078">T910</f>
        <v>0</v>
      </c>
      <c r="W908" s="13" t="str">
        <f t="shared" ref="W908" si="5079">U910</f>
        <v>0</v>
      </c>
      <c r="X908" s="13" t="str">
        <f t="shared" ref="X908" si="5080">V910</f>
        <v>0</v>
      </c>
      <c r="Y908" s="13" t="str">
        <f t="shared" ref="Y908" si="5081">W910</f>
        <v>1</v>
      </c>
      <c r="Z908" s="13" t="str">
        <f t="shared" ref="Z908" si="5082">X910</f>
        <v>1</v>
      </c>
      <c r="AA908" s="13" t="str">
        <f t="shared" ref="AA908" si="5083">Y910</f>
        <v>0</v>
      </c>
      <c r="AB908" s="13" t="str">
        <f t="shared" ref="AB908" si="5084">Z910</f>
        <v>0</v>
      </c>
      <c r="AC908" s="13" t="str">
        <f t="shared" ref="AC908" si="5085">AA910</f>
        <v>1</v>
      </c>
      <c r="AD908" s="13" t="str">
        <f t="shared" ref="AD908" si="5086">AB910</f>
        <v>0</v>
      </c>
      <c r="AE908" s="13" t="str">
        <f t="shared" ref="AE908" si="5087">AC910</f>
        <v>0</v>
      </c>
      <c r="AF908" s="13" t="str">
        <f t="shared" ref="AF908" si="5088">AD910</f>
        <v>1</v>
      </c>
      <c r="AG908" s="13" t="str">
        <f t="shared" ref="AG908" si="5089">AE910</f>
        <v>0</v>
      </c>
      <c r="AH908" s="13" t="str">
        <f t="shared" ref="AH908" si="5090">AF910</f>
        <v>1</v>
      </c>
      <c r="AI908" s="13" t="str">
        <f t="shared" ref="AI908" si="5091">AG910</f>
        <v>0</v>
      </c>
      <c r="AL908" s="14" t="s">
        <v>56</v>
      </c>
      <c r="AM908" s="14" t="str">
        <f>CONCATENATE(D933,H933,L933,P933,T933,X933,AB933,AF933,)</f>
        <v>2C34EEB4</v>
      </c>
    </row>
    <row r="909" spans="1:39" ht="15" customHeight="1" x14ac:dyDescent="0.55000000000000004">
      <c r="C909" s="14" t="s">
        <v>23</v>
      </c>
      <c r="D909" s="13" t="str">
        <f>MID($AM879,1,1)</f>
        <v>7</v>
      </c>
      <c r="H909" s="13" t="str">
        <f>MID($AM879,2,1)</f>
        <v>1</v>
      </c>
      <c r="L909" s="13" t="str">
        <f>MID($AM879,3,1)</f>
        <v>3</v>
      </c>
      <c r="P909" s="13" t="str">
        <f>MID($AM879,4,1)</f>
        <v>3</v>
      </c>
      <c r="T909" s="13" t="str">
        <f>MID($AM879,5,1)</f>
        <v>1</v>
      </c>
      <c r="X909" s="13" t="str">
        <f>MID($AM879,6,1)</f>
        <v>9</v>
      </c>
      <c r="AB909" s="13" t="str">
        <f>MID($AM879,7,1)</f>
        <v>2</v>
      </c>
      <c r="AF909" s="13" t="str">
        <f>MID($AM879,8,1)</f>
        <v>8</v>
      </c>
      <c r="AL909" s="21" t="s">
        <v>40</v>
      </c>
      <c r="AM909" s="14" t="str">
        <f>CONCATENATE(D921,H921,L921,P921,T921,X921,AB921,AF921)</f>
        <v>29A5EA87</v>
      </c>
    </row>
    <row r="910" spans="1:39" ht="15" customHeight="1" x14ac:dyDescent="0.45">
      <c r="C910" s="14" t="s">
        <v>24</v>
      </c>
      <c r="D910" s="13" t="str">
        <f>MID(DEC2BIN(HEX2DEC(D909),4),1,1)</f>
        <v>0</v>
      </c>
      <c r="E910" s="13" t="str">
        <f>MID(DEC2BIN(HEX2DEC(D909),4),2,1)</f>
        <v>1</v>
      </c>
      <c r="F910" s="13" t="str">
        <f>MID(DEC2BIN(HEX2DEC(D909),4),3,1)</f>
        <v>1</v>
      </c>
      <c r="G910" s="13" t="str">
        <f>MID(DEC2BIN(HEX2DEC(D909),4),4,1)</f>
        <v>1</v>
      </c>
      <c r="H910" s="13" t="str">
        <f>MID(DEC2BIN(HEX2DEC(H909),4),1,1)</f>
        <v>0</v>
      </c>
      <c r="I910" s="13" t="str">
        <f>MID(DEC2BIN(HEX2DEC(H909),4),2,1)</f>
        <v>0</v>
      </c>
      <c r="J910" s="13" t="str">
        <f>MID(DEC2BIN(HEX2DEC(H909),4),3,1)</f>
        <v>0</v>
      </c>
      <c r="K910" s="13" t="str">
        <f>MID(DEC2BIN(HEX2DEC(H909),4),4,1)</f>
        <v>1</v>
      </c>
      <c r="L910" s="13" t="str">
        <f>MID(DEC2BIN(HEX2DEC(L909),4),1,1)</f>
        <v>0</v>
      </c>
      <c r="M910" s="13" t="str">
        <f>MID(DEC2BIN(HEX2DEC(L909),4),2,1)</f>
        <v>0</v>
      </c>
      <c r="N910" s="13" t="str">
        <f>MID(DEC2BIN(HEX2DEC(L909),4),3,1)</f>
        <v>1</v>
      </c>
      <c r="O910" s="13" t="str">
        <f>MID(DEC2BIN(HEX2DEC(L909),4),4,1)</f>
        <v>1</v>
      </c>
      <c r="P910" s="13" t="str">
        <f>MID(DEC2BIN(HEX2DEC(P909),4),1,1)</f>
        <v>0</v>
      </c>
      <c r="Q910" s="13" t="str">
        <f>MID(DEC2BIN(HEX2DEC(P909),4),2,1)</f>
        <v>0</v>
      </c>
      <c r="R910" s="13" t="str">
        <f>MID(DEC2BIN(HEX2DEC(P909),4),3,1)</f>
        <v>1</v>
      </c>
      <c r="S910" s="13" t="str">
        <f>MID(DEC2BIN(HEX2DEC(P909),4),4,1)</f>
        <v>1</v>
      </c>
      <c r="T910" s="13" t="str">
        <f>MID(DEC2BIN(HEX2DEC(T909),4),1,1)</f>
        <v>0</v>
      </c>
      <c r="U910" s="13" t="str">
        <f>MID(DEC2BIN(HEX2DEC(T909),4),2,1)</f>
        <v>0</v>
      </c>
      <c r="V910" s="13" t="str">
        <f>MID(DEC2BIN(HEX2DEC(T909),4),3,1)</f>
        <v>0</v>
      </c>
      <c r="W910" s="13" t="str">
        <f>MID(DEC2BIN(HEX2DEC(T909),4),4,1)</f>
        <v>1</v>
      </c>
      <c r="X910" s="13" t="str">
        <f>MID(DEC2BIN(HEX2DEC(X909),4),1,1)</f>
        <v>1</v>
      </c>
      <c r="Y910" s="13" t="str">
        <f>MID(DEC2BIN(HEX2DEC(X909),4),2,1)</f>
        <v>0</v>
      </c>
      <c r="Z910" s="13" t="str">
        <f>MID(DEC2BIN(HEX2DEC(X909),4),3,1)</f>
        <v>0</v>
      </c>
      <c r="AA910" s="13" t="str">
        <f>MID(DEC2BIN(HEX2DEC(X909),4),4,1)</f>
        <v>1</v>
      </c>
      <c r="AB910" s="13" t="str">
        <f>MID(DEC2BIN(HEX2DEC(AB909),4),1,1)</f>
        <v>0</v>
      </c>
      <c r="AC910" s="13" t="str">
        <f>MID(DEC2BIN(HEX2DEC(AB909),4),2,1)</f>
        <v>0</v>
      </c>
      <c r="AD910" s="13" t="str">
        <f>MID(DEC2BIN(HEX2DEC(AB909),4),3,1)</f>
        <v>1</v>
      </c>
      <c r="AE910" s="13" t="str">
        <f>MID(DEC2BIN(HEX2DEC(AB909),4),4,1)</f>
        <v>0</v>
      </c>
      <c r="AF910" s="13" t="str">
        <f>MID(DEC2BIN(HEX2DEC(AF909),4),1,1)</f>
        <v>1</v>
      </c>
      <c r="AG910" s="13" t="str">
        <f>MID(DEC2BIN(HEX2DEC(AF909),4),2,1)</f>
        <v>0</v>
      </c>
      <c r="AH910" s="13" t="str">
        <f>MID(DEC2BIN(HEX2DEC(AF909),4),3,1)</f>
        <v>0</v>
      </c>
      <c r="AI910" s="13" t="str">
        <f>MID(DEC2BIN(HEX2DEC(AF909),4),4,1)</f>
        <v>0</v>
      </c>
      <c r="AL910" s="14" t="s">
        <v>57</v>
      </c>
      <c r="AM910" s="19" t="str">
        <f>DEC2HEX(MOD(HEX2DEC(AM905)+HEX2DEC(AM906)+HEX2DEC(AM907)+HEX2DEC(AM908)+HEX2DEC(AM909),2^32),8)</f>
        <v>C92C4AC2</v>
      </c>
    </row>
    <row r="911" spans="1:39" ht="15" customHeight="1" x14ac:dyDescent="0.45">
      <c r="C911" s="14" t="s">
        <v>25</v>
      </c>
      <c r="D911" s="13" t="str">
        <f>D873</f>
        <v>5</v>
      </c>
      <c r="H911" s="13" t="str">
        <f t="shared" ref="H911" si="5092">H873</f>
        <v>C</v>
      </c>
      <c r="L911" s="13" t="str">
        <f t="shared" ref="L911" si="5093">L873</f>
        <v>A</v>
      </c>
      <c r="P911" s="13" t="str">
        <f t="shared" ref="P911" si="5094">P873</f>
        <v>7</v>
      </c>
      <c r="T911" s="13" t="str">
        <f t="shared" ref="T911" si="5095">T873</f>
        <v>4</v>
      </c>
      <c r="X911" s="13" t="str">
        <f t="shared" ref="X911" si="5096">X873</f>
        <v>B</v>
      </c>
      <c r="AB911" s="13" t="str">
        <f t="shared" ref="AB911" si="5097">AB873</f>
        <v>A</v>
      </c>
      <c r="AF911" s="13" t="str">
        <f>AF873</f>
        <v>1</v>
      </c>
      <c r="AL911" s="14"/>
      <c r="AM911" s="14"/>
    </row>
    <row r="912" spans="1:39" ht="15" customHeight="1" x14ac:dyDescent="0.45">
      <c r="C912" s="14" t="s">
        <v>26</v>
      </c>
      <c r="D912" s="13" t="str">
        <f>MID(DEC2BIN(HEX2DEC(D911),4),1,1)</f>
        <v>0</v>
      </c>
      <c r="E912" s="13" t="str">
        <f>MID(DEC2BIN(HEX2DEC(D911),4),2,1)</f>
        <v>1</v>
      </c>
      <c r="F912" s="13" t="str">
        <f>MID(DEC2BIN(HEX2DEC(D911),4),3,1)</f>
        <v>0</v>
      </c>
      <c r="G912" s="13" t="str">
        <f>MID(DEC2BIN(HEX2DEC(D911),4),4,1)</f>
        <v>1</v>
      </c>
      <c r="H912" s="13" t="str">
        <f>MID(DEC2BIN(HEX2DEC(H911),4),1,1)</f>
        <v>1</v>
      </c>
      <c r="I912" s="13" t="str">
        <f>MID(DEC2BIN(HEX2DEC(H911),4),2,1)</f>
        <v>1</v>
      </c>
      <c r="J912" s="13" t="str">
        <f>MID(DEC2BIN(HEX2DEC(H911),4),3,1)</f>
        <v>0</v>
      </c>
      <c r="K912" s="13" t="str">
        <f>MID(DEC2BIN(HEX2DEC(H911),4),4,1)</f>
        <v>0</v>
      </c>
      <c r="L912" s="13" t="str">
        <f>MID(DEC2BIN(HEX2DEC(L911),4),1,1)</f>
        <v>1</v>
      </c>
      <c r="M912" s="13" t="str">
        <f>MID(DEC2BIN(HEX2DEC(L911),4),2,1)</f>
        <v>0</v>
      </c>
      <c r="N912" s="13" t="str">
        <f>MID(DEC2BIN(HEX2DEC(L911),4),3,1)</f>
        <v>1</v>
      </c>
      <c r="O912" s="13" t="str">
        <f>MID(DEC2BIN(HEX2DEC(L911),4),4,1)</f>
        <v>0</v>
      </c>
      <c r="P912" s="13" t="str">
        <f>MID(DEC2BIN(HEX2DEC(P911),4),1,1)</f>
        <v>0</v>
      </c>
      <c r="Q912" s="13" t="str">
        <f>MID(DEC2BIN(HEX2DEC(P911),4),2,1)</f>
        <v>1</v>
      </c>
      <c r="R912" s="13" t="str">
        <f>MID(DEC2BIN(HEX2DEC(P911),4),3,1)</f>
        <v>1</v>
      </c>
      <c r="S912" s="13" t="str">
        <f>MID(DEC2BIN(HEX2DEC(P911),4),4,1)</f>
        <v>1</v>
      </c>
      <c r="T912" s="13" t="str">
        <f>MID(DEC2BIN(HEX2DEC(T911),4),1,1)</f>
        <v>0</v>
      </c>
      <c r="U912" s="13" t="str">
        <f>MID(DEC2BIN(HEX2DEC(T911),4),2,1)</f>
        <v>1</v>
      </c>
      <c r="V912" s="13" t="str">
        <f>MID(DEC2BIN(HEX2DEC(T911),4),3,1)</f>
        <v>0</v>
      </c>
      <c r="W912" s="13" t="str">
        <f>MID(DEC2BIN(HEX2DEC(T911),4),4,1)</f>
        <v>0</v>
      </c>
      <c r="X912" s="13" t="str">
        <f>MID(DEC2BIN(HEX2DEC(X911),4),1,1)</f>
        <v>1</v>
      </c>
      <c r="Y912" s="13" t="str">
        <f>MID(DEC2BIN(HEX2DEC(X911),4),2,1)</f>
        <v>0</v>
      </c>
      <c r="Z912" s="13" t="str">
        <f>MID(DEC2BIN(HEX2DEC(X911),4),3,1)</f>
        <v>1</v>
      </c>
      <c r="AA912" s="13" t="str">
        <f>MID(DEC2BIN(HEX2DEC(X911),4),4,1)</f>
        <v>1</v>
      </c>
      <c r="AB912" s="13" t="str">
        <f>MID(DEC2BIN(HEX2DEC(AB911),4),1,1)</f>
        <v>1</v>
      </c>
      <c r="AC912" s="13" t="str">
        <f>MID(DEC2BIN(HEX2DEC(AB911),4),2,1)</f>
        <v>0</v>
      </c>
      <c r="AD912" s="13" t="str">
        <f>MID(DEC2BIN(HEX2DEC(AB911),4),3,1)</f>
        <v>1</v>
      </c>
      <c r="AE912" s="13" t="str">
        <f>MID(DEC2BIN(HEX2DEC(AB911),4),4,1)</f>
        <v>0</v>
      </c>
      <c r="AF912" s="13" t="str">
        <f>MID(DEC2BIN(HEX2DEC(AF911),4),1,1)</f>
        <v>0</v>
      </c>
      <c r="AG912" s="13" t="str">
        <f>MID(DEC2BIN(HEX2DEC(AF911),4),2,1)</f>
        <v>0</v>
      </c>
      <c r="AH912" s="13" t="str">
        <f>MID(DEC2BIN(HEX2DEC(AF911),4),3,1)</f>
        <v>0</v>
      </c>
      <c r="AI912" s="13" t="str">
        <f>MID(DEC2BIN(HEX2DEC(AF911),4),4,1)</f>
        <v>1</v>
      </c>
      <c r="AL912" s="14" t="s">
        <v>58</v>
      </c>
      <c r="AM912" s="14" t="str">
        <f>CONCATENATE(D904,H904,L904,P904,T904,X904,AB904,AF904)</f>
        <v>196BEE16</v>
      </c>
    </row>
    <row r="913" spans="3:39" ht="15" customHeight="1" x14ac:dyDescent="0.45">
      <c r="C913" s="14" t="s">
        <v>27</v>
      </c>
      <c r="D913" s="13" t="str">
        <f>D875</f>
        <v>9</v>
      </c>
      <c r="H913" s="13" t="str">
        <f t="shared" ref="H913" si="5098">H875</f>
        <v>6</v>
      </c>
      <c r="L913" s="13" t="str">
        <f t="shared" ref="L913" si="5099">L875</f>
        <v>6</v>
      </c>
      <c r="P913" s="13" t="str">
        <f t="shared" ref="P913" si="5100">P875</f>
        <v>9</v>
      </c>
      <c r="T913" s="13" t="str">
        <f t="shared" ref="T913" si="5101">T875</f>
        <v>4</v>
      </c>
      <c r="X913" s="13" t="str">
        <f t="shared" ref="X913" si="5102">X875</f>
        <v>2</v>
      </c>
      <c r="AB913" s="13" t="str">
        <f t="shared" ref="AB913" si="5103">AB875</f>
        <v>C</v>
      </c>
      <c r="AF913" s="13" t="str">
        <f t="shared" ref="AF913" si="5104">AF875</f>
        <v>C</v>
      </c>
      <c r="AL913" s="14" t="s">
        <v>37</v>
      </c>
      <c r="AM913" s="14" t="str">
        <f>CONCATENATE(D916,H916,L916,P916,T916,X916,AB916,AF916)</f>
        <v>54234BA8</v>
      </c>
    </row>
    <row r="914" spans="3:39" ht="15" customHeight="1" thickBot="1" x14ac:dyDescent="0.5">
      <c r="C914" s="14" t="s">
        <v>28</v>
      </c>
      <c r="D914" s="13" t="str">
        <f>MID(DEC2BIN(HEX2DEC(D913),4),1,1)</f>
        <v>1</v>
      </c>
      <c r="E914" s="13" t="str">
        <f>MID(DEC2BIN(HEX2DEC(D913),4),2,1)</f>
        <v>0</v>
      </c>
      <c r="F914" s="13" t="str">
        <f>MID(DEC2BIN(HEX2DEC(D913),4),3,1)</f>
        <v>0</v>
      </c>
      <c r="G914" s="13" t="str">
        <f>MID(DEC2BIN(HEX2DEC(D913),4),4,1)</f>
        <v>1</v>
      </c>
      <c r="H914" s="13" t="str">
        <f>MID(DEC2BIN(HEX2DEC(H913),4),1,1)</f>
        <v>0</v>
      </c>
      <c r="I914" s="13" t="str">
        <f>MID(DEC2BIN(HEX2DEC(H913),4),2,1)</f>
        <v>1</v>
      </c>
      <c r="J914" s="13" t="str">
        <f>MID(DEC2BIN(HEX2DEC(H913),4),3,1)</f>
        <v>1</v>
      </c>
      <c r="K914" s="13" t="str">
        <f>MID(DEC2BIN(HEX2DEC(H913),4),4,1)</f>
        <v>0</v>
      </c>
      <c r="L914" s="13" t="str">
        <f>MID(DEC2BIN(HEX2DEC(L913),4),1,1)</f>
        <v>0</v>
      </c>
      <c r="M914" s="13" t="str">
        <f>MID(DEC2BIN(HEX2DEC(L913),4),2,1)</f>
        <v>1</v>
      </c>
      <c r="N914" s="13" t="str">
        <f>MID(DEC2BIN(HEX2DEC(L913),4),3,1)</f>
        <v>1</v>
      </c>
      <c r="O914" s="13" t="str">
        <f>MID(DEC2BIN(HEX2DEC(L913),4),4,1)</f>
        <v>0</v>
      </c>
      <c r="P914" s="13" t="str">
        <f>MID(DEC2BIN(HEX2DEC(P913),4),1,1)</f>
        <v>1</v>
      </c>
      <c r="Q914" s="13" t="str">
        <f>MID(DEC2BIN(HEX2DEC(P913),4),2,1)</f>
        <v>0</v>
      </c>
      <c r="R914" s="13" t="str">
        <f>MID(DEC2BIN(HEX2DEC(P913),4),3,1)</f>
        <v>0</v>
      </c>
      <c r="S914" s="13" t="str">
        <f>MID(DEC2BIN(HEX2DEC(P913),4),4,1)</f>
        <v>1</v>
      </c>
      <c r="T914" s="13" t="str">
        <f>MID(DEC2BIN(HEX2DEC(T913),4),1,1)</f>
        <v>0</v>
      </c>
      <c r="U914" s="13" t="str">
        <f>MID(DEC2BIN(HEX2DEC(T913),4),2,1)</f>
        <v>1</v>
      </c>
      <c r="V914" s="13" t="str">
        <f>MID(DEC2BIN(HEX2DEC(T913),4),3,1)</f>
        <v>0</v>
      </c>
      <c r="W914" s="13" t="str">
        <f>MID(DEC2BIN(HEX2DEC(T913),4),4,1)</f>
        <v>0</v>
      </c>
      <c r="X914" s="13" t="str">
        <f>MID(DEC2BIN(HEX2DEC(X913),4),1,1)</f>
        <v>0</v>
      </c>
      <c r="Y914" s="13" t="str">
        <f>MID(DEC2BIN(HEX2DEC(X913),4),2,1)</f>
        <v>0</v>
      </c>
      <c r="Z914" s="13" t="str">
        <f>MID(DEC2BIN(HEX2DEC(X913),4),3,1)</f>
        <v>1</v>
      </c>
      <c r="AA914" s="13" t="str">
        <f>MID(DEC2BIN(HEX2DEC(X913),4),4,1)</f>
        <v>0</v>
      </c>
      <c r="AB914" s="13" t="str">
        <f>MID(DEC2BIN(HEX2DEC(AB913),4),1,1)</f>
        <v>1</v>
      </c>
      <c r="AC914" s="13" t="str">
        <f>MID(DEC2BIN(HEX2DEC(AB913),4),2,1)</f>
        <v>1</v>
      </c>
      <c r="AD914" s="13" t="str">
        <f>MID(DEC2BIN(HEX2DEC(AB913),4),3,1)</f>
        <v>0</v>
      </c>
      <c r="AE914" s="13" t="str">
        <f>MID(DEC2BIN(HEX2DEC(AB913),4),4,1)</f>
        <v>0</v>
      </c>
      <c r="AF914" s="13" t="str">
        <f>MID(DEC2BIN(HEX2DEC(AF913),4),1,1)</f>
        <v>1</v>
      </c>
      <c r="AG914" s="13" t="str">
        <f>MID(DEC2BIN(HEX2DEC(AF913),4),2,1)</f>
        <v>1</v>
      </c>
      <c r="AH914" s="13" t="str">
        <f>MID(DEC2BIN(HEX2DEC(AF913),4),3,1)</f>
        <v>0</v>
      </c>
      <c r="AI914" s="13" t="str">
        <f>MID(DEC2BIN(HEX2DEC(AF913),4),4,1)</f>
        <v>0</v>
      </c>
      <c r="AL914" s="14" t="s">
        <v>57</v>
      </c>
      <c r="AM914" s="14" t="str">
        <f>AM910</f>
        <v>C92C4AC2</v>
      </c>
    </row>
    <row r="915" spans="3:39" ht="15" customHeight="1" thickBot="1" x14ac:dyDescent="0.5">
      <c r="C915" s="15" t="s">
        <v>37</v>
      </c>
      <c r="D915" s="13">
        <f>IF(D914+D912+D910&gt;1,1,0)</f>
        <v>0</v>
      </c>
      <c r="E915" s="13">
        <f t="shared" ref="E915:Z915" si="5105">IF(E914+E912+E910&gt;1,1,0)</f>
        <v>1</v>
      </c>
      <c r="F915" s="13">
        <f t="shared" si="5105"/>
        <v>0</v>
      </c>
      <c r="G915" s="13">
        <f t="shared" si="5105"/>
        <v>1</v>
      </c>
      <c r="H915" s="13">
        <f t="shared" si="5105"/>
        <v>0</v>
      </c>
      <c r="I915" s="13">
        <f t="shared" si="5105"/>
        <v>1</v>
      </c>
      <c r="J915" s="13">
        <f t="shared" si="5105"/>
        <v>0</v>
      </c>
      <c r="K915" s="13">
        <f t="shared" si="5105"/>
        <v>0</v>
      </c>
      <c r="L915" s="13">
        <f t="shared" si="5105"/>
        <v>0</v>
      </c>
      <c r="M915" s="13">
        <f t="shared" si="5105"/>
        <v>0</v>
      </c>
      <c r="N915" s="13">
        <f t="shared" si="5105"/>
        <v>1</v>
      </c>
      <c r="O915" s="13">
        <f t="shared" si="5105"/>
        <v>0</v>
      </c>
      <c r="P915" s="13">
        <f t="shared" si="5105"/>
        <v>0</v>
      </c>
      <c r="Q915" s="13">
        <f t="shared" si="5105"/>
        <v>0</v>
      </c>
      <c r="R915" s="13">
        <f t="shared" si="5105"/>
        <v>1</v>
      </c>
      <c r="S915" s="13">
        <f t="shared" si="5105"/>
        <v>1</v>
      </c>
      <c r="T915" s="13">
        <f t="shared" si="5105"/>
        <v>0</v>
      </c>
      <c r="U915" s="13">
        <f t="shared" si="5105"/>
        <v>1</v>
      </c>
      <c r="V915" s="13">
        <f t="shared" si="5105"/>
        <v>0</v>
      </c>
      <c r="W915" s="13">
        <f t="shared" si="5105"/>
        <v>0</v>
      </c>
      <c r="X915" s="13">
        <f t="shared" si="5105"/>
        <v>1</v>
      </c>
      <c r="Y915" s="13">
        <f t="shared" si="5105"/>
        <v>0</v>
      </c>
      <c r="Z915" s="13">
        <f t="shared" si="5105"/>
        <v>1</v>
      </c>
      <c r="AA915" s="13">
        <f>IF(AA914+AA912+AA910&gt;1,1,0)</f>
        <v>1</v>
      </c>
      <c r="AB915" s="13">
        <f t="shared" ref="AB915:AI915" si="5106">IF(AB914+AB912+AB910&gt;1,1,0)</f>
        <v>1</v>
      </c>
      <c r="AC915" s="13">
        <f t="shared" si="5106"/>
        <v>0</v>
      </c>
      <c r="AD915" s="13">
        <f t="shared" si="5106"/>
        <v>1</v>
      </c>
      <c r="AE915" s="13">
        <f t="shared" si="5106"/>
        <v>0</v>
      </c>
      <c r="AF915" s="13">
        <f t="shared" si="5106"/>
        <v>1</v>
      </c>
      <c r="AG915" s="13">
        <f t="shared" si="5106"/>
        <v>0</v>
      </c>
      <c r="AH915" s="13">
        <f t="shared" si="5106"/>
        <v>0</v>
      </c>
      <c r="AI915" s="13">
        <f t="shared" si="5106"/>
        <v>0</v>
      </c>
      <c r="AL915" s="16" t="s">
        <v>59</v>
      </c>
      <c r="AM915" s="20" t="str">
        <f>DEC2HEX(MOD(HEX2DEC(AM912)+HEX2DEC(AM914)+HEX2DEC(AM913),2^32),8)</f>
        <v>36BB8480</v>
      </c>
    </row>
    <row r="916" spans="3:39" ht="15" customHeight="1" thickBot="1" x14ac:dyDescent="0.5">
      <c r="C916" s="15" t="s">
        <v>38</v>
      </c>
      <c r="D916" s="13" t="str">
        <f>BIN2HEX(CONCATENATE(D915,E915,F915,G915))</f>
        <v>5</v>
      </c>
      <c r="H916" s="13" t="str">
        <f>BIN2HEX(CONCATENATE(H915,I915,J915,K915))</f>
        <v>4</v>
      </c>
      <c r="L916" s="13" t="str">
        <f>BIN2HEX(CONCATENATE(L915,M915,N915,O915))</f>
        <v>2</v>
      </c>
      <c r="P916" s="13" t="str">
        <f>BIN2HEX(CONCATENATE(P915,Q915,R915,S915))</f>
        <v>3</v>
      </c>
      <c r="T916" s="13" t="str">
        <f>BIN2HEX(CONCATENATE(T915,U915,V915,W915))</f>
        <v>4</v>
      </c>
      <c r="X916" s="13" t="str">
        <f>BIN2HEX(CONCATENATE(X915,Y915,Z915,AA915))</f>
        <v>B</v>
      </c>
      <c r="AB916" s="13" t="str">
        <f>BIN2HEX(CONCATENATE(AB915,AC915,AD915,AE915))</f>
        <v>A</v>
      </c>
      <c r="AF916" s="13" t="str">
        <f>BIN2HEX(CONCATENATE(AF915,AG915,AH915,AI915))</f>
        <v>8</v>
      </c>
      <c r="AM916" s="14"/>
    </row>
    <row r="917" spans="3:39" ht="15" customHeight="1" thickBot="1" x14ac:dyDescent="0.5">
      <c r="C917" s="14"/>
      <c r="AL917" s="16" t="s">
        <v>60</v>
      </c>
      <c r="AM917" s="20" t="str">
        <f>CONCATENATE(D909,H909,L909,P909,T909,X909,AB909,AF909)</f>
        <v>71331928</v>
      </c>
    </row>
    <row r="918" spans="3:39" ht="15" customHeight="1" thickBot="1" x14ac:dyDescent="0.5">
      <c r="C918" s="14" t="s">
        <v>29</v>
      </c>
      <c r="D918" s="13" t="str">
        <f>D877</f>
        <v>C</v>
      </c>
      <c r="H918" s="13" t="str">
        <f t="shared" ref="H918" si="5107">H877</f>
        <v>A</v>
      </c>
      <c r="L918" s="13" t="str">
        <f t="shared" ref="L918" si="5108">L877</f>
        <v>8</v>
      </c>
      <c r="P918" s="13" t="str">
        <f t="shared" ref="P918" si="5109">P877</f>
        <v>2</v>
      </c>
      <c r="T918" s="13" t="str">
        <f t="shared" ref="T918" si="5110">T877</f>
        <v>D</v>
      </c>
      <c r="X918" s="13" t="str">
        <f t="shared" ref="X918" si="5111">X877</f>
        <v>E</v>
      </c>
      <c r="AB918" s="13" t="str">
        <f t="shared" ref="AB918" si="5112">AB877</f>
        <v>3</v>
      </c>
      <c r="AF918" s="13" t="str">
        <f>AF877</f>
        <v>3</v>
      </c>
      <c r="AM918" s="14"/>
    </row>
    <row r="919" spans="3:39" ht="15" customHeight="1" thickBot="1" x14ac:dyDescent="0.5">
      <c r="C919" s="14" t="s">
        <v>30</v>
      </c>
      <c r="D919" s="13" t="str">
        <f>MID(DEC2BIN(HEX2DEC(D918),4),1,1)</f>
        <v>1</v>
      </c>
      <c r="E919" s="13" t="str">
        <f>MID(DEC2BIN(HEX2DEC(D918),4),2,1)</f>
        <v>1</v>
      </c>
      <c r="F919" s="13" t="str">
        <f>MID(DEC2BIN(HEX2DEC(D918),4),3,1)</f>
        <v>0</v>
      </c>
      <c r="G919" s="13" t="str">
        <f>MID(DEC2BIN(HEX2DEC(D918),4),4,1)</f>
        <v>0</v>
      </c>
      <c r="H919" s="13" t="str">
        <f>MID(DEC2BIN(HEX2DEC(H918),4),1,1)</f>
        <v>1</v>
      </c>
      <c r="I919" s="13" t="str">
        <f>MID(DEC2BIN(HEX2DEC(H918),4),2,1)</f>
        <v>0</v>
      </c>
      <c r="J919" s="13" t="str">
        <f>MID(DEC2BIN(HEX2DEC(H918),4),3,1)</f>
        <v>1</v>
      </c>
      <c r="K919" s="13" t="str">
        <f>MID(DEC2BIN(HEX2DEC(H918),4),4,1)</f>
        <v>0</v>
      </c>
      <c r="L919" s="13" t="str">
        <f>MID(DEC2BIN(HEX2DEC(L918),4),1,1)</f>
        <v>1</v>
      </c>
      <c r="M919" s="13" t="str">
        <f>MID(DEC2BIN(HEX2DEC(L918),4),2,1)</f>
        <v>0</v>
      </c>
      <c r="N919" s="13" t="str">
        <f>MID(DEC2BIN(HEX2DEC(L918),4),3,1)</f>
        <v>0</v>
      </c>
      <c r="O919" s="13" t="str">
        <f>MID(DEC2BIN(HEX2DEC(L918),4),4,1)</f>
        <v>0</v>
      </c>
      <c r="P919" s="13" t="str">
        <f>MID(DEC2BIN(HEX2DEC(P918),4),1,1)</f>
        <v>0</v>
      </c>
      <c r="Q919" s="13" t="str">
        <f>MID(DEC2BIN(HEX2DEC(P918),4),2,1)</f>
        <v>0</v>
      </c>
      <c r="R919" s="13" t="str">
        <f>MID(DEC2BIN(HEX2DEC(P918),4),3,1)</f>
        <v>1</v>
      </c>
      <c r="S919" s="13" t="str">
        <f>MID(DEC2BIN(HEX2DEC(P918),4),4,1)</f>
        <v>0</v>
      </c>
      <c r="T919" s="13" t="str">
        <f>MID(DEC2BIN(HEX2DEC(T918),4),1,1)</f>
        <v>1</v>
      </c>
      <c r="U919" s="13" t="str">
        <f>MID(DEC2BIN(HEX2DEC(T918),4),2,1)</f>
        <v>1</v>
      </c>
      <c r="V919" s="13" t="str">
        <f>MID(DEC2BIN(HEX2DEC(T918),4),3,1)</f>
        <v>0</v>
      </c>
      <c r="W919" s="13" t="str">
        <f>MID(DEC2BIN(HEX2DEC(T918),4),4,1)</f>
        <v>1</v>
      </c>
      <c r="X919" s="13" t="str">
        <f>MID(DEC2BIN(HEX2DEC(X918),4),1,1)</f>
        <v>1</v>
      </c>
      <c r="Y919" s="13" t="str">
        <f>MID(DEC2BIN(HEX2DEC(X918),4),2,1)</f>
        <v>1</v>
      </c>
      <c r="Z919" s="13" t="str">
        <f>MID(DEC2BIN(HEX2DEC(X918),4),3,1)</f>
        <v>1</v>
      </c>
      <c r="AA919" s="13" t="str">
        <f>MID(DEC2BIN(HEX2DEC(X918),4),4,1)</f>
        <v>0</v>
      </c>
      <c r="AB919" s="13" t="str">
        <f>MID(DEC2BIN(HEX2DEC(AB918),4),1,1)</f>
        <v>0</v>
      </c>
      <c r="AC919" s="13" t="str">
        <f>MID(DEC2BIN(HEX2DEC(AB918),4),2,1)</f>
        <v>0</v>
      </c>
      <c r="AD919" s="13" t="str">
        <f>MID(DEC2BIN(HEX2DEC(AB918),4),3,1)</f>
        <v>1</v>
      </c>
      <c r="AE919" s="13" t="str">
        <f>MID(DEC2BIN(HEX2DEC(AB918),4),4,1)</f>
        <v>1</v>
      </c>
      <c r="AF919" s="13" t="str">
        <f>MID(DEC2BIN(HEX2DEC(AF918),4),1,1)</f>
        <v>0</v>
      </c>
      <c r="AG919" s="13" t="str">
        <f>MID(DEC2BIN(HEX2DEC(AF918),4),2,1)</f>
        <v>0</v>
      </c>
      <c r="AH919" s="13" t="str">
        <f>MID(DEC2BIN(HEX2DEC(AF918),4),3,1)</f>
        <v>1</v>
      </c>
      <c r="AI919" s="13" t="str">
        <f>MID(DEC2BIN(HEX2DEC(AF918),4),4,1)</f>
        <v>1</v>
      </c>
      <c r="AL919" s="16" t="s">
        <v>61</v>
      </c>
      <c r="AM919" s="20" t="str">
        <f>CONCATENATE(D911,H911,L911,P911,T911,X911,AB911,AF911)</f>
        <v>5CA74BA1</v>
      </c>
    </row>
    <row r="920" spans="3:39" ht="15" customHeight="1" thickBot="1" x14ac:dyDescent="0.5">
      <c r="AM920" s="14"/>
    </row>
    <row r="921" spans="3:39" ht="15" customHeight="1" thickBot="1" x14ac:dyDescent="0.5">
      <c r="C921" s="15" t="s">
        <v>39</v>
      </c>
      <c r="D921" s="13" t="str">
        <f>BIN2HEX(CONCATENATE(D922,E922,F922,G922))</f>
        <v>2</v>
      </c>
      <c r="H921" s="13" t="str">
        <f>BIN2HEX(CONCATENATE(H922,I922,J922,K922))</f>
        <v>9</v>
      </c>
      <c r="L921" s="13" t="str">
        <f>BIN2HEX(CONCATENATE(L922,M922,N922,O922))</f>
        <v>A</v>
      </c>
      <c r="P921" s="13" t="str">
        <f>BIN2HEX(CONCATENATE(P922,Q922,R922,S922))</f>
        <v>5</v>
      </c>
      <c r="T921" s="13" t="str">
        <f>BIN2HEX(CONCATENATE(T922,U922,V922,W922))</f>
        <v>E</v>
      </c>
      <c r="X921" s="13" t="str">
        <f>BIN2HEX(CONCATENATE(X922,Y922,Z922,AA922))</f>
        <v>A</v>
      </c>
      <c r="AB921" s="13" t="str">
        <f>BIN2HEX(CONCATENATE(AB922,AC922,AD922,AE922))</f>
        <v>8</v>
      </c>
      <c r="AF921" s="13" t="str">
        <f>BIN2HEX(CONCATENATE(AF922,AG922,AH922,AI922))</f>
        <v>7</v>
      </c>
      <c r="AL921" s="16" t="s">
        <v>62</v>
      </c>
      <c r="AM921" s="20" t="str">
        <f>CONCATENATE(D913,H913,L913,P913,T913,X913,AB913,AF913)</f>
        <v>966942CC</v>
      </c>
    </row>
    <row r="922" spans="3:39" ht="15" customHeight="1" x14ac:dyDescent="0.45">
      <c r="C922" s="15" t="s">
        <v>40</v>
      </c>
      <c r="D922" s="13">
        <f>IF(ISEVEN(D923+D924+D925),0,1)</f>
        <v>0</v>
      </c>
      <c r="E922" s="13">
        <f t="shared" ref="E922:AI922" si="5113">IF(ISEVEN(E923+E924+E925),0,1)</f>
        <v>0</v>
      </c>
      <c r="F922" s="13">
        <f t="shared" si="5113"/>
        <v>1</v>
      </c>
      <c r="G922" s="13">
        <f t="shared" si="5113"/>
        <v>0</v>
      </c>
      <c r="H922" s="13">
        <f t="shared" si="5113"/>
        <v>1</v>
      </c>
      <c r="I922" s="13">
        <f t="shared" si="5113"/>
        <v>0</v>
      </c>
      <c r="J922" s="13">
        <f t="shared" si="5113"/>
        <v>0</v>
      </c>
      <c r="K922" s="13">
        <f t="shared" si="5113"/>
        <v>1</v>
      </c>
      <c r="L922" s="13">
        <f t="shared" si="5113"/>
        <v>1</v>
      </c>
      <c r="M922" s="13">
        <f t="shared" si="5113"/>
        <v>0</v>
      </c>
      <c r="N922" s="13">
        <f t="shared" si="5113"/>
        <v>1</v>
      </c>
      <c r="O922" s="13">
        <f t="shared" si="5113"/>
        <v>0</v>
      </c>
      <c r="P922" s="13">
        <f t="shared" si="5113"/>
        <v>0</v>
      </c>
      <c r="Q922" s="13">
        <f t="shared" si="5113"/>
        <v>1</v>
      </c>
      <c r="R922" s="13">
        <f t="shared" si="5113"/>
        <v>0</v>
      </c>
      <c r="S922" s="13">
        <f t="shared" si="5113"/>
        <v>1</v>
      </c>
      <c r="T922" s="13">
        <f t="shared" si="5113"/>
        <v>1</v>
      </c>
      <c r="U922" s="13">
        <f t="shared" si="5113"/>
        <v>1</v>
      </c>
      <c r="V922" s="13">
        <f t="shared" si="5113"/>
        <v>1</v>
      </c>
      <c r="W922" s="13">
        <f t="shared" si="5113"/>
        <v>0</v>
      </c>
      <c r="X922" s="13">
        <f t="shared" si="5113"/>
        <v>1</v>
      </c>
      <c r="Y922" s="13">
        <f t="shared" si="5113"/>
        <v>0</v>
      </c>
      <c r="Z922" s="13">
        <f t="shared" si="5113"/>
        <v>1</v>
      </c>
      <c r="AA922" s="13">
        <f t="shared" si="5113"/>
        <v>0</v>
      </c>
      <c r="AB922" s="13">
        <f t="shared" si="5113"/>
        <v>1</v>
      </c>
      <c r="AC922" s="13">
        <f t="shared" si="5113"/>
        <v>0</v>
      </c>
      <c r="AD922" s="13">
        <f t="shared" si="5113"/>
        <v>0</v>
      </c>
      <c r="AE922" s="13">
        <f t="shared" si="5113"/>
        <v>0</v>
      </c>
      <c r="AF922" s="13">
        <f t="shared" si="5113"/>
        <v>0</v>
      </c>
      <c r="AG922" s="13">
        <f t="shared" si="5113"/>
        <v>1</v>
      </c>
      <c r="AH922" s="13">
        <f t="shared" si="5113"/>
        <v>1</v>
      </c>
      <c r="AI922" s="13">
        <f t="shared" si="5113"/>
        <v>1</v>
      </c>
      <c r="AM922" s="14"/>
    </row>
    <row r="923" spans="3:39" ht="15" customHeight="1" x14ac:dyDescent="0.45">
      <c r="C923" s="15" t="s">
        <v>41</v>
      </c>
      <c r="D923" s="13" t="str">
        <f>K927</f>
        <v>1</v>
      </c>
      <c r="E923" s="13" t="str">
        <f t="shared" ref="E923" si="5114">L927</f>
        <v>0</v>
      </c>
      <c r="F923" s="13" t="str">
        <f t="shared" ref="F923" si="5115">M927</f>
        <v>1</v>
      </c>
      <c r="G923" s="13" t="str">
        <f t="shared" ref="G923" si="5116">N927</f>
        <v>1</v>
      </c>
      <c r="H923" s="13" t="str">
        <f t="shared" ref="H923" si="5117">O927</f>
        <v>0</v>
      </c>
      <c r="I923" s="13" t="str">
        <f t="shared" ref="I923" si="5118">P927</f>
        <v>0</v>
      </c>
      <c r="J923" s="13" t="str">
        <f t="shared" ref="J923" si="5119">Q927</f>
        <v>1</v>
      </c>
      <c r="K923" s="13" t="str">
        <f t="shared" ref="K923" si="5120">R927</f>
        <v>1</v>
      </c>
      <c r="L923" s="13" t="str">
        <f t="shared" ref="L923" si="5121">S927</f>
        <v>0</v>
      </c>
      <c r="M923" s="13" t="str">
        <f t="shared" ref="M923" si="5122">T927</f>
        <v>1</v>
      </c>
      <c r="N923" s="13" t="str">
        <f t="shared" ref="N923" si="5123">U927</f>
        <v>1</v>
      </c>
      <c r="O923" s="13" t="str">
        <f t="shared" ref="O923" si="5124">V927</f>
        <v>1</v>
      </c>
      <c r="P923" s="13" t="str">
        <f t="shared" ref="P923" si="5125">W927</f>
        <v>1</v>
      </c>
      <c r="Q923" s="13" t="str">
        <f t="shared" ref="Q923" si="5126">X927</f>
        <v>1</v>
      </c>
      <c r="R923" s="13" t="str">
        <f t="shared" ref="R923" si="5127">Y927</f>
        <v>0</v>
      </c>
      <c r="S923" s="13" t="str">
        <f t="shared" ref="S923" si="5128">Z927</f>
        <v>1</v>
      </c>
      <c r="T923" s="13" t="str">
        <f t="shared" ref="T923" si="5129">AA927</f>
        <v>1</v>
      </c>
      <c r="U923" s="13" t="str">
        <f t="shared" ref="U923" si="5130">AB927</f>
        <v>1</v>
      </c>
      <c r="V923" s="13" t="str">
        <f t="shared" ref="V923" si="5131">AC927</f>
        <v>0</v>
      </c>
      <c r="W923" s="13" t="str">
        <f t="shared" ref="W923" si="5132">AD927</f>
        <v>1</v>
      </c>
      <c r="X923" s="13" t="str">
        <f t="shared" ref="X923" si="5133">AE927</f>
        <v>1</v>
      </c>
      <c r="Y923" s="13" t="str">
        <f t="shared" ref="Y923" si="5134">AF927</f>
        <v>1</v>
      </c>
      <c r="Z923" s="13" t="str">
        <f t="shared" ref="Z923" si="5135">AG927</f>
        <v>0</v>
      </c>
      <c r="AA923" s="13" t="str">
        <f t="shared" ref="AA923" si="5136">AH927</f>
        <v>1</v>
      </c>
      <c r="AB923" s="13" t="str">
        <f t="shared" ref="AB923" si="5137">AI927</f>
        <v>1</v>
      </c>
      <c r="AC923" s="13" t="str">
        <f>D927</f>
        <v>0</v>
      </c>
      <c r="AD923" s="13" t="str">
        <f t="shared" ref="AD923" si="5138">E927</f>
        <v>1</v>
      </c>
      <c r="AE923" s="13" t="str">
        <f t="shared" ref="AE923" si="5139">F927</f>
        <v>1</v>
      </c>
      <c r="AF923" s="13" t="str">
        <f t="shared" ref="AF923" si="5140">G927</f>
        <v>0</v>
      </c>
      <c r="AG923" s="13" t="str">
        <f t="shared" ref="AG923" si="5141">H927</f>
        <v>1</v>
      </c>
      <c r="AH923" s="13" t="str">
        <f t="shared" ref="AH923" si="5142">I927</f>
        <v>1</v>
      </c>
      <c r="AI923" s="13" t="str">
        <f t="shared" ref="AI923" si="5143">J927</f>
        <v>0</v>
      </c>
      <c r="AL923" s="22" t="s">
        <v>62</v>
      </c>
      <c r="AM923" s="14" t="str">
        <f>CONCATENATE(D918,H918,L918,P918,T918,X918,AB918,AF918)</f>
        <v>CA82DE33</v>
      </c>
    </row>
    <row r="924" spans="3:39" ht="15" customHeight="1" thickBot="1" x14ac:dyDescent="0.5">
      <c r="C924" s="15" t="s">
        <v>42</v>
      </c>
      <c r="D924" s="13" t="str">
        <f>Y927</f>
        <v>0</v>
      </c>
      <c r="E924" s="13" t="str">
        <f t="shared" ref="E924" si="5144">Z927</f>
        <v>1</v>
      </c>
      <c r="F924" s="13" t="str">
        <f t="shared" ref="F924" si="5145">AA927</f>
        <v>1</v>
      </c>
      <c r="G924" s="13" t="str">
        <f t="shared" ref="G924" si="5146">AB927</f>
        <v>1</v>
      </c>
      <c r="H924" s="13" t="str">
        <f t="shared" ref="H924" si="5147">AC927</f>
        <v>0</v>
      </c>
      <c r="I924" s="13" t="str">
        <f t="shared" ref="I924" si="5148">AD927</f>
        <v>1</v>
      </c>
      <c r="J924" s="13" t="str">
        <f t="shared" ref="J924" si="5149">AE927</f>
        <v>1</v>
      </c>
      <c r="K924" s="13" t="str">
        <f t="shared" ref="K924" si="5150">AF927</f>
        <v>1</v>
      </c>
      <c r="L924" s="13" t="str">
        <f t="shared" ref="L924" si="5151">AG927</f>
        <v>0</v>
      </c>
      <c r="M924" s="13" t="str">
        <f t="shared" ref="M924" si="5152">AH927</f>
        <v>1</v>
      </c>
      <c r="N924" s="13" t="str">
        <f t="shared" ref="N924" si="5153">AI927</f>
        <v>1</v>
      </c>
      <c r="O924" s="13" t="str">
        <f>D927</f>
        <v>0</v>
      </c>
      <c r="P924" s="13" t="str">
        <f t="shared" ref="P924" si="5154">E927</f>
        <v>1</v>
      </c>
      <c r="Q924" s="13" t="str">
        <f t="shared" ref="Q924" si="5155">F927</f>
        <v>1</v>
      </c>
      <c r="R924" s="13" t="str">
        <f t="shared" ref="R924" si="5156">G927</f>
        <v>0</v>
      </c>
      <c r="S924" s="13" t="str">
        <f t="shared" ref="S924" si="5157">H927</f>
        <v>1</v>
      </c>
      <c r="T924" s="13" t="str">
        <f t="shared" ref="T924" si="5158">I927</f>
        <v>1</v>
      </c>
      <c r="U924" s="13" t="str">
        <f t="shared" ref="U924" si="5159">J927</f>
        <v>0</v>
      </c>
      <c r="V924" s="13" t="str">
        <f t="shared" ref="V924" si="5160">K927</f>
        <v>1</v>
      </c>
      <c r="W924" s="13" t="str">
        <f t="shared" ref="W924" si="5161">L927</f>
        <v>0</v>
      </c>
      <c r="X924" s="13" t="str">
        <f t="shared" ref="X924" si="5162">M927</f>
        <v>1</v>
      </c>
      <c r="Y924" s="13" t="str">
        <f t="shared" ref="Y924" si="5163">N927</f>
        <v>1</v>
      </c>
      <c r="Z924" s="13" t="str">
        <f t="shared" ref="Z924" si="5164">O927</f>
        <v>0</v>
      </c>
      <c r="AA924" s="13" t="str">
        <f t="shared" ref="AA924" si="5165">P927</f>
        <v>0</v>
      </c>
      <c r="AB924" s="13" t="str">
        <f t="shared" ref="AB924" si="5166">Q927</f>
        <v>1</v>
      </c>
      <c r="AC924" s="13" t="str">
        <f t="shared" ref="AC924" si="5167">R927</f>
        <v>1</v>
      </c>
      <c r="AD924" s="13" t="str">
        <f t="shared" ref="AD924" si="5168">S927</f>
        <v>0</v>
      </c>
      <c r="AE924" s="13" t="str">
        <f t="shared" ref="AE924" si="5169">T927</f>
        <v>1</v>
      </c>
      <c r="AF924" s="13" t="str">
        <f t="shared" ref="AF924" si="5170">U927</f>
        <v>1</v>
      </c>
      <c r="AG924" s="13" t="str">
        <f t="shared" ref="AG924" si="5171">V927</f>
        <v>1</v>
      </c>
      <c r="AH924" s="13" t="str">
        <f t="shared" ref="AH924" si="5172">W927</f>
        <v>1</v>
      </c>
      <c r="AI924" s="13" t="str">
        <f t="shared" ref="AI924" si="5173">X927</f>
        <v>1</v>
      </c>
      <c r="AL924" s="14" t="s">
        <v>64</v>
      </c>
      <c r="AM924" s="14" t="str">
        <f>AM910</f>
        <v>C92C4AC2</v>
      </c>
    </row>
    <row r="925" spans="3:39" ht="15" customHeight="1" thickBot="1" x14ac:dyDescent="0.5">
      <c r="C925" s="15" t="s">
        <v>43</v>
      </c>
      <c r="D925" s="13" t="str">
        <f>AD927</f>
        <v>1</v>
      </c>
      <c r="E925" s="13" t="str">
        <f t="shared" ref="E925" si="5174">AE927</f>
        <v>1</v>
      </c>
      <c r="F925" s="13" t="str">
        <f t="shared" ref="F925" si="5175">AF927</f>
        <v>1</v>
      </c>
      <c r="G925" s="13" t="str">
        <f t="shared" ref="G925" si="5176">AG927</f>
        <v>0</v>
      </c>
      <c r="H925" s="13" t="str">
        <f t="shared" ref="H925" si="5177">AH927</f>
        <v>1</v>
      </c>
      <c r="I925" s="13" t="str">
        <f t="shared" ref="I925" si="5178">AI927</f>
        <v>1</v>
      </c>
      <c r="J925" s="13" t="str">
        <f>D927</f>
        <v>0</v>
      </c>
      <c r="K925" s="13" t="str">
        <f t="shared" ref="K925" si="5179">E927</f>
        <v>1</v>
      </c>
      <c r="L925" s="13" t="str">
        <f t="shared" ref="L925" si="5180">F927</f>
        <v>1</v>
      </c>
      <c r="M925" s="13" t="str">
        <f t="shared" ref="M925" si="5181">G927</f>
        <v>0</v>
      </c>
      <c r="N925" s="13" t="str">
        <f t="shared" ref="N925" si="5182">H927</f>
        <v>1</v>
      </c>
      <c r="O925" s="13" t="str">
        <f t="shared" ref="O925" si="5183">I927</f>
        <v>1</v>
      </c>
      <c r="P925" s="13" t="str">
        <f t="shared" ref="P925" si="5184">J927</f>
        <v>0</v>
      </c>
      <c r="Q925" s="13" t="str">
        <f t="shared" ref="Q925" si="5185">K927</f>
        <v>1</v>
      </c>
      <c r="R925" s="13" t="str">
        <f t="shared" ref="R925" si="5186">L927</f>
        <v>0</v>
      </c>
      <c r="S925" s="13" t="str">
        <f t="shared" ref="S925" si="5187">M927</f>
        <v>1</v>
      </c>
      <c r="T925" s="13" t="str">
        <f t="shared" ref="T925" si="5188">N927</f>
        <v>1</v>
      </c>
      <c r="U925" s="13" t="str">
        <f t="shared" ref="U925" si="5189">O927</f>
        <v>0</v>
      </c>
      <c r="V925" s="13" t="str">
        <f t="shared" ref="V925" si="5190">P927</f>
        <v>0</v>
      </c>
      <c r="W925" s="13" t="str">
        <f t="shared" ref="W925" si="5191">Q927</f>
        <v>1</v>
      </c>
      <c r="X925" s="13" t="str">
        <f t="shared" ref="X925" si="5192">R927</f>
        <v>1</v>
      </c>
      <c r="Y925" s="13" t="str">
        <f t="shared" ref="Y925" si="5193">S927</f>
        <v>0</v>
      </c>
      <c r="Z925" s="13" t="str">
        <f t="shared" ref="Z925" si="5194">T927</f>
        <v>1</v>
      </c>
      <c r="AA925" s="13" t="str">
        <f t="shared" ref="AA925" si="5195">U927</f>
        <v>1</v>
      </c>
      <c r="AB925" s="13" t="str">
        <f t="shared" ref="AB925" si="5196">V927</f>
        <v>1</v>
      </c>
      <c r="AC925" s="13" t="str">
        <f t="shared" ref="AC925" si="5197">W927</f>
        <v>1</v>
      </c>
      <c r="AD925" s="13" t="str">
        <f t="shared" ref="AD925" si="5198">X927</f>
        <v>1</v>
      </c>
      <c r="AE925" s="13" t="str">
        <f t="shared" ref="AE925" si="5199">Y927</f>
        <v>0</v>
      </c>
      <c r="AF925" s="13" t="str">
        <f>Z927</f>
        <v>1</v>
      </c>
      <c r="AG925" s="13" t="str">
        <f t="shared" ref="AG925" si="5200">AA927</f>
        <v>1</v>
      </c>
      <c r="AH925" s="13" t="str">
        <f t="shared" ref="AH925" si="5201">AB927</f>
        <v>1</v>
      </c>
      <c r="AI925" s="13" t="str">
        <f t="shared" ref="AI925" si="5202">AC927</f>
        <v>0</v>
      </c>
      <c r="AL925" s="16" t="s">
        <v>63</v>
      </c>
      <c r="AM925" s="20" t="str">
        <f>DEC2HEX(MOD(HEX2DEC(AM923)+HEX2DEC(AM924),2^32),8)</f>
        <v>93AF28F5</v>
      </c>
    </row>
    <row r="926" spans="3:39" ht="15" customHeight="1" thickBot="1" x14ac:dyDescent="0.6">
      <c r="C926" s="17" t="s">
        <v>44</v>
      </c>
      <c r="D926" s="13" t="str">
        <f>MID($AM889,1,1)</f>
        <v>6</v>
      </c>
      <c r="H926" s="13" t="str">
        <f>MID($AM889,2,1)</f>
        <v>D</v>
      </c>
      <c r="L926" s="13" t="str">
        <f>MID($AM889,3,1)</f>
        <v>6</v>
      </c>
      <c r="P926" s="13" t="str">
        <f>MID($AM889,4,1)</f>
        <v>6</v>
      </c>
      <c r="T926" s="13" t="str">
        <f>MID($AM889,5,1)</f>
        <v>F</v>
      </c>
      <c r="X926" s="13" t="str">
        <f>MID($AM889,6,1)</f>
        <v>B</v>
      </c>
      <c r="AB926" s="13" t="str">
        <f>MID($AM889,7,1)</f>
        <v>B</v>
      </c>
      <c r="AF926" s="13" t="str">
        <f>MID($AM889,8,1)</f>
        <v>B</v>
      </c>
      <c r="AM926" s="14"/>
    </row>
    <row r="927" spans="3:39" ht="15" customHeight="1" thickBot="1" x14ac:dyDescent="0.5">
      <c r="C927" s="15" t="s">
        <v>45</v>
      </c>
      <c r="D927" s="13" t="str">
        <f>MID(DEC2BIN(HEX2DEC(D926),4),1,1)</f>
        <v>0</v>
      </c>
      <c r="E927" s="13" t="str">
        <f>MID(DEC2BIN(HEX2DEC(D926),4),2,1)</f>
        <v>1</v>
      </c>
      <c r="F927" s="13" t="str">
        <f>MID(DEC2BIN(HEX2DEC(D926),4),3,1)</f>
        <v>1</v>
      </c>
      <c r="G927" s="13" t="str">
        <f>MID(DEC2BIN(HEX2DEC(D926),4),4,1)</f>
        <v>0</v>
      </c>
      <c r="H927" s="13" t="str">
        <f>MID(DEC2BIN(HEX2DEC(H926),4),1,1)</f>
        <v>1</v>
      </c>
      <c r="I927" s="13" t="str">
        <f>MID(DEC2BIN(HEX2DEC(H926),4),2,1)</f>
        <v>1</v>
      </c>
      <c r="J927" s="13" t="str">
        <f>MID(DEC2BIN(HEX2DEC(H926),4),3,1)</f>
        <v>0</v>
      </c>
      <c r="K927" s="13" t="str">
        <f>MID(DEC2BIN(HEX2DEC(H926),4),4,1)</f>
        <v>1</v>
      </c>
      <c r="L927" s="13" t="str">
        <f>MID(DEC2BIN(HEX2DEC(L926),4),1,1)</f>
        <v>0</v>
      </c>
      <c r="M927" s="13" t="str">
        <f>MID(DEC2BIN(HEX2DEC(L926),4),2,1)</f>
        <v>1</v>
      </c>
      <c r="N927" s="13" t="str">
        <f>MID(DEC2BIN(HEX2DEC(L926),4),3,1)</f>
        <v>1</v>
      </c>
      <c r="O927" s="13" t="str">
        <f>MID(DEC2BIN(HEX2DEC(L926),4),4,1)</f>
        <v>0</v>
      </c>
      <c r="P927" s="13" t="str">
        <f>MID(DEC2BIN(HEX2DEC(P926),4),1,1)</f>
        <v>0</v>
      </c>
      <c r="Q927" s="13" t="str">
        <f>MID(DEC2BIN(HEX2DEC(P926),4),2,1)</f>
        <v>1</v>
      </c>
      <c r="R927" s="13" t="str">
        <f>MID(DEC2BIN(HEX2DEC(P926),4),3,1)</f>
        <v>1</v>
      </c>
      <c r="S927" s="13" t="str">
        <f>MID(DEC2BIN(HEX2DEC(P926),4),4,1)</f>
        <v>0</v>
      </c>
      <c r="T927" s="13" t="str">
        <f>MID(DEC2BIN(HEX2DEC(T926),4),1,1)</f>
        <v>1</v>
      </c>
      <c r="U927" s="13" t="str">
        <f>MID(DEC2BIN(HEX2DEC(T926),4),2,1)</f>
        <v>1</v>
      </c>
      <c r="V927" s="13" t="str">
        <f>MID(DEC2BIN(HEX2DEC(T926),4),3,1)</f>
        <v>1</v>
      </c>
      <c r="W927" s="13" t="str">
        <f>MID(DEC2BIN(HEX2DEC(T926),4),4,1)</f>
        <v>1</v>
      </c>
      <c r="X927" s="13" t="str">
        <f>MID(DEC2BIN(HEX2DEC(X926),4),1,1)</f>
        <v>1</v>
      </c>
      <c r="Y927" s="13" t="str">
        <f>MID(DEC2BIN(HEX2DEC(X926),4),2,1)</f>
        <v>0</v>
      </c>
      <c r="Z927" s="13" t="str">
        <f>MID(DEC2BIN(HEX2DEC(X926),4),3,1)</f>
        <v>1</v>
      </c>
      <c r="AA927" s="13" t="str">
        <f>MID(DEC2BIN(HEX2DEC(X926),4),4,1)</f>
        <v>1</v>
      </c>
      <c r="AB927" s="13" t="str">
        <f>MID(DEC2BIN(HEX2DEC(AB926),4),1,1)</f>
        <v>1</v>
      </c>
      <c r="AC927" s="13" t="str">
        <f>MID(DEC2BIN(HEX2DEC(AB926),4),2,1)</f>
        <v>0</v>
      </c>
      <c r="AD927" s="13" t="str">
        <f>MID(DEC2BIN(HEX2DEC(AB926),4),3,1)</f>
        <v>1</v>
      </c>
      <c r="AE927" s="13" t="str">
        <f>MID(DEC2BIN(HEX2DEC(AB926),4),4,1)</f>
        <v>1</v>
      </c>
      <c r="AF927" s="13" t="str">
        <f>MID(DEC2BIN(HEX2DEC(AF926),4),1,1)</f>
        <v>1</v>
      </c>
      <c r="AG927" s="13" t="str">
        <f>MID(DEC2BIN(HEX2DEC(AF926),4),2,1)</f>
        <v>0</v>
      </c>
      <c r="AH927" s="13" t="str">
        <f>MID(DEC2BIN(HEX2DEC(AF926),4),3,1)</f>
        <v>1</v>
      </c>
      <c r="AI927" s="13" t="str">
        <f>MID(DEC2BIN(HEX2DEC(AF926),4),4,1)</f>
        <v>1</v>
      </c>
      <c r="AL927" s="16" t="s">
        <v>65</v>
      </c>
      <c r="AM927" s="20" t="str">
        <f>CONCATENATE(D926,H926,L926,P926,T926,X926,AB926,AF926)</f>
        <v>6D66FBBB</v>
      </c>
    </row>
    <row r="928" spans="3:39" ht="15" customHeight="1" thickBot="1" x14ac:dyDescent="0.6">
      <c r="C928" s="17" t="s">
        <v>46</v>
      </c>
      <c r="D928" s="13" t="str">
        <f>D890</f>
        <v>3</v>
      </c>
      <c r="H928" s="13" t="str">
        <f t="shared" ref="H928" si="5203">H890</f>
        <v>C</v>
      </c>
      <c r="L928" s="13" t="str">
        <f t="shared" ref="L928" si="5204">L890</f>
        <v>A</v>
      </c>
      <c r="P928" s="13" t="str">
        <f t="shared" ref="P928" si="5205">P890</f>
        <v>4</v>
      </c>
      <c r="T928" s="13" t="str">
        <f t="shared" ref="T928" si="5206">T890</f>
        <v>E</v>
      </c>
      <c r="X928" s="13" t="str">
        <f t="shared" ref="X928" si="5207">X890</f>
        <v>A</v>
      </c>
      <c r="AB928" s="13" t="str">
        <f t="shared" ref="AB928" si="5208">AB890</f>
        <v>B</v>
      </c>
      <c r="AF928" s="13" t="str">
        <f t="shared" ref="AF928" si="5209">AF890</f>
        <v>4</v>
      </c>
      <c r="AM928" s="14"/>
    </row>
    <row r="929" spans="1:39" ht="15" customHeight="1" thickBot="1" x14ac:dyDescent="0.5">
      <c r="C929" s="15" t="s">
        <v>47</v>
      </c>
      <c r="D929" s="13" t="str">
        <f>MID(DEC2BIN(HEX2DEC(D928),4),1,1)</f>
        <v>0</v>
      </c>
      <c r="E929" s="13" t="str">
        <f>MID(DEC2BIN(HEX2DEC(D928),4),2,1)</f>
        <v>0</v>
      </c>
      <c r="F929" s="13" t="str">
        <f>MID(DEC2BIN(HEX2DEC(D928),4),3,1)</f>
        <v>1</v>
      </c>
      <c r="G929" s="13" t="str">
        <f>MID(DEC2BIN(HEX2DEC(D928),4),4,1)</f>
        <v>1</v>
      </c>
      <c r="H929" s="13" t="str">
        <f>MID(DEC2BIN(HEX2DEC(H928),4),1,1)</f>
        <v>1</v>
      </c>
      <c r="I929" s="13" t="str">
        <f>MID(DEC2BIN(HEX2DEC(H928),4),2,1)</f>
        <v>1</v>
      </c>
      <c r="J929" s="13" t="str">
        <f>MID(DEC2BIN(HEX2DEC(H928),4),3,1)</f>
        <v>0</v>
      </c>
      <c r="K929" s="13" t="str">
        <f>MID(DEC2BIN(HEX2DEC(H928),4),4,1)</f>
        <v>0</v>
      </c>
      <c r="L929" s="13" t="str">
        <f>MID(DEC2BIN(HEX2DEC(L928),4),1,1)</f>
        <v>1</v>
      </c>
      <c r="M929" s="13" t="str">
        <f>MID(DEC2BIN(HEX2DEC(L928),4),2,1)</f>
        <v>0</v>
      </c>
      <c r="N929" s="13" t="str">
        <f>MID(DEC2BIN(HEX2DEC(L928),4),3,1)</f>
        <v>1</v>
      </c>
      <c r="O929" s="13" t="str">
        <f>MID(DEC2BIN(HEX2DEC(L928),4),4,1)</f>
        <v>0</v>
      </c>
      <c r="P929" s="13" t="str">
        <f>MID(DEC2BIN(HEX2DEC(P928),4),1,1)</f>
        <v>0</v>
      </c>
      <c r="Q929" s="13" t="str">
        <f>MID(DEC2BIN(HEX2DEC(P928),4),2,1)</f>
        <v>1</v>
      </c>
      <c r="R929" s="13" t="str">
        <f>MID(DEC2BIN(HEX2DEC(P928),4),3,1)</f>
        <v>0</v>
      </c>
      <c r="S929" s="13" t="str">
        <f>MID(DEC2BIN(HEX2DEC(P928),4),4,1)</f>
        <v>0</v>
      </c>
      <c r="T929" s="13" t="str">
        <f>MID(DEC2BIN(HEX2DEC(T928),4),1,1)</f>
        <v>1</v>
      </c>
      <c r="U929" s="13" t="str">
        <f>MID(DEC2BIN(HEX2DEC(T928),4),2,1)</f>
        <v>1</v>
      </c>
      <c r="V929" s="13" t="str">
        <f>MID(DEC2BIN(HEX2DEC(T928),4),3,1)</f>
        <v>1</v>
      </c>
      <c r="W929" s="13" t="str">
        <f>MID(DEC2BIN(HEX2DEC(T928),4),4,1)</f>
        <v>0</v>
      </c>
      <c r="X929" s="13" t="str">
        <f>MID(DEC2BIN(HEX2DEC(X928),4),1,1)</f>
        <v>1</v>
      </c>
      <c r="Y929" s="13" t="str">
        <f>MID(DEC2BIN(HEX2DEC(X928),4),2,1)</f>
        <v>0</v>
      </c>
      <c r="Z929" s="13" t="str">
        <f>MID(DEC2BIN(HEX2DEC(X928),4),3,1)</f>
        <v>1</v>
      </c>
      <c r="AA929" s="13" t="str">
        <f>MID(DEC2BIN(HEX2DEC(X928),4),4,1)</f>
        <v>0</v>
      </c>
      <c r="AB929" s="13" t="str">
        <f>MID(DEC2BIN(HEX2DEC(AB928),4),1,1)</f>
        <v>1</v>
      </c>
      <c r="AC929" s="13" t="str">
        <f>MID(DEC2BIN(HEX2DEC(AB928),4),2,1)</f>
        <v>0</v>
      </c>
      <c r="AD929" s="13" t="str">
        <f>MID(DEC2BIN(HEX2DEC(AB928),4),3,1)</f>
        <v>1</v>
      </c>
      <c r="AE929" s="13" t="str">
        <f>MID(DEC2BIN(HEX2DEC(AB928),4),4,1)</f>
        <v>1</v>
      </c>
      <c r="AF929" s="13" t="str">
        <f>MID(DEC2BIN(HEX2DEC(AF928),4),1,1)</f>
        <v>0</v>
      </c>
      <c r="AG929" s="13" t="str">
        <f>MID(DEC2BIN(HEX2DEC(AF928),4),2,1)</f>
        <v>1</v>
      </c>
      <c r="AH929" s="13" t="str">
        <f>MID(DEC2BIN(HEX2DEC(AF928),4),3,1)</f>
        <v>0</v>
      </c>
      <c r="AI929" s="13" t="str">
        <f>MID(DEC2BIN(HEX2DEC(AF928),4),4,1)</f>
        <v>0</v>
      </c>
      <c r="AL929" s="16" t="s">
        <v>66</v>
      </c>
      <c r="AM929" s="20" t="str">
        <f>CONCATENATE(D928,H928,L928,P928,T928,X928,AB928,AF928)</f>
        <v>3CA4EAB4</v>
      </c>
    </row>
    <row r="930" spans="1:39" ht="15" customHeight="1" thickBot="1" x14ac:dyDescent="0.6">
      <c r="C930" s="17" t="s">
        <v>48</v>
      </c>
      <c r="D930" s="13" t="str">
        <f>D892</f>
        <v>0</v>
      </c>
      <c r="H930" s="13" t="str">
        <f t="shared" ref="H930" si="5210">H892</f>
        <v>1</v>
      </c>
      <c r="L930" s="13" t="str">
        <f t="shared" ref="L930" si="5211">L892</f>
        <v>3</v>
      </c>
      <c r="P930" s="13" t="str">
        <f t="shared" ref="P930" si="5212">P892</f>
        <v>4</v>
      </c>
      <c r="T930" s="13" t="str">
        <f t="shared" ref="T930" si="5213">T892</f>
        <v>D</v>
      </c>
      <c r="X930" s="13" t="str">
        <f t="shared" ref="X930" si="5214">X892</f>
        <v>4</v>
      </c>
      <c r="AB930" s="13" t="str">
        <f t="shared" ref="AB930" si="5215">AB892</f>
        <v>9</v>
      </c>
      <c r="AF930" s="13" t="str">
        <f t="shared" ref="AF930" si="5216">AF892</f>
        <v>4</v>
      </c>
      <c r="AM930" s="14"/>
    </row>
    <row r="931" spans="1:39" ht="15" customHeight="1" thickBot="1" x14ac:dyDescent="0.5">
      <c r="C931" s="15" t="s">
        <v>49</v>
      </c>
      <c r="D931" s="13" t="str">
        <f>MID(DEC2BIN(HEX2DEC(D930),4),1,1)</f>
        <v>0</v>
      </c>
      <c r="E931" s="13" t="str">
        <f>MID(DEC2BIN(HEX2DEC(D930),4),2,1)</f>
        <v>0</v>
      </c>
      <c r="F931" s="13" t="str">
        <f>MID(DEC2BIN(HEX2DEC(D930),4),3,1)</f>
        <v>0</v>
      </c>
      <c r="G931" s="13" t="str">
        <f>MID(DEC2BIN(HEX2DEC(D930),4),4,1)</f>
        <v>0</v>
      </c>
      <c r="H931" s="13" t="str">
        <f>MID(DEC2BIN(HEX2DEC(H930),4),1,1)</f>
        <v>0</v>
      </c>
      <c r="I931" s="13" t="str">
        <f>MID(DEC2BIN(HEX2DEC(H930),4),2,1)</f>
        <v>0</v>
      </c>
      <c r="J931" s="13" t="str">
        <f>MID(DEC2BIN(HEX2DEC(H930),4),3,1)</f>
        <v>0</v>
      </c>
      <c r="K931" s="13" t="str">
        <f>MID(DEC2BIN(HEX2DEC(H930),4),4,1)</f>
        <v>1</v>
      </c>
      <c r="L931" s="13" t="str">
        <f>MID(DEC2BIN(HEX2DEC(L930),4),1,1)</f>
        <v>0</v>
      </c>
      <c r="M931" s="13" t="str">
        <f>MID(DEC2BIN(HEX2DEC(L930),4),2,1)</f>
        <v>0</v>
      </c>
      <c r="N931" s="13" t="str">
        <f>MID(DEC2BIN(HEX2DEC(L930),4),3,1)</f>
        <v>1</v>
      </c>
      <c r="O931" s="13" t="str">
        <f>MID(DEC2BIN(HEX2DEC(L930),4),4,1)</f>
        <v>1</v>
      </c>
      <c r="P931" s="13" t="str">
        <f>MID(DEC2BIN(HEX2DEC(P930),4),1,1)</f>
        <v>0</v>
      </c>
      <c r="Q931" s="13" t="str">
        <f>MID(DEC2BIN(HEX2DEC(P930),4),2,1)</f>
        <v>1</v>
      </c>
      <c r="R931" s="13" t="str">
        <f>MID(DEC2BIN(HEX2DEC(P930),4),3,1)</f>
        <v>0</v>
      </c>
      <c r="S931" s="13" t="str">
        <f>MID(DEC2BIN(HEX2DEC(P930),4),4,1)</f>
        <v>0</v>
      </c>
      <c r="T931" s="13" t="str">
        <f>MID(DEC2BIN(HEX2DEC(T930),4),1,1)</f>
        <v>1</v>
      </c>
      <c r="U931" s="13" t="str">
        <f>MID(DEC2BIN(HEX2DEC(T930),4),2,1)</f>
        <v>1</v>
      </c>
      <c r="V931" s="13" t="str">
        <f>MID(DEC2BIN(HEX2DEC(T930),4),3,1)</f>
        <v>0</v>
      </c>
      <c r="W931" s="13" t="str">
        <f>MID(DEC2BIN(HEX2DEC(T930),4),4,1)</f>
        <v>1</v>
      </c>
      <c r="X931" s="13" t="str">
        <f>MID(DEC2BIN(HEX2DEC(X930),4),1,1)</f>
        <v>0</v>
      </c>
      <c r="Y931" s="13" t="str">
        <f>MID(DEC2BIN(HEX2DEC(X930),4),2,1)</f>
        <v>1</v>
      </c>
      <c r="Z931" s="13" t="str">
        <f>MID(DEC2BIN(HEX2DEC(X930),4),3,1)</f>
        <v>0</v>
      </c>
      <c r="AA931" s="13" t="str">
        <f>MID(DEC2BIN(HEX2DEC(X930),4),4,1)</f>
        <v>0</v>
      </c>
      <c r="AB931" s="13" t="str">
        <f>MID(DEC2BIN(HEX2DEC(AB930),4),1,1)</f>
        <v>1</v>
      </c>
      <c r="AC931" s="13" t="str">
        <f>MID(DEC2BIN(HEX2DEC(AB930),4),2,1)</f>
        <v>0</v>
      </c>
      <c r="AD931" s="13" t="str">
        <f>MID(DEC2BIN(HEX2DEC(AB930),4),3,1)</f>
        <v>0</v>
      </c>
      <c r="AE931" s="13" t="str">
        <f>MID(DEC2BIN(HEX2DEC(AB930),4),4,1)</f>
        <v>1</v>
      </c>
      <c r="AF931" s="13" t="str">
        <f>MID(DEC2BIN(HEX2DEC(AF930),4),1,1)</f>
        <v>0</v>
      </c>
      <c r="AG931" s="13" t="str">
        <f>MID(DEC2BIN(HEX2DEC(AF930),4),2,1)</f>
        <v>1</v>
      </c>
      <c r="AH931" s="13" t="str">
        <f>MID(DEC2BIN(HEX2DEC(AF930),4),3,1)</f>
        <v>0</v>
      </c>
      <c r="AI931" s="13" t="str">
        <f>MID(DEC2BIN(HEX2DEC(AF930),4),4,1)</f>
        <v>0</v>
      </c>
      <c r="AL931" s="16" t="s">
        <v>55</v>
      </c>
      <c r="AM931" s="20" t="str">
        <f>CONCATENATE(D930,H930,L930,P930,T930,X930,AB930,AF930)</f>
        <v>0134D494</v>
      </c>
    </row>
    <row r="932" spans="1:39" ht="15" customHeight="1" x14ac:dyDescent="0.45">
      <c r="C932" s="15" t="s">
        <v>50</v>
      </c>
      <c r="D932" s="13" t="str">
        <f>IF(VALUE(D927)=1,D929,D931)</f>
        <v>0</v>
      </c>
      <c r="E932" s="13" t="str">
        <f t="shared" ref="E932:AI932" si="5217">IF(VALUE(E927)=1,E929,E931)</f>
        <v>0</v>
      </c>
      <c r="F932" s="13" t="str">
        <f t="shared" si="5217"/>
        <v>1</v>
      </c>
      <c r="G932" s="13" t="str">
        <f t="shared" si="5217"/>
        <v>0</v>
      </c>
      <c r="H932" s="13" t="str">
        <f t="shared" si="5217"/>
        <v>1</v>
      </c>
      <c r="I932" s="13" t="str">
        <f t="shared" si="5217"/>
        <v>1</v>
      </c>
      <c r="J932" s="13" t="str">
        <f t="shared" si="5217"/>
        <v>0</v>
      </c>
      <c r="K932" s="13" t="str">
        <f t="shared" si="5217"/>
        <v>0</v>
      </c>
      <c r="L932" s="13" t="str">
        <f t="shared" si="5217"/>
        <v>0</v>
      </c>
      <c r="M932" s="13" t="str">
        <f t="shared" si="5217"/>
        <v>0</v>
      </c>
      <c r="N932" s="13" t="str">
        <f t="shared" si="5217"/>
        <v>1</v>
      </c>
      <c r="O932" s="13" t="str">
        <f t="shared" si="5217"/>
        <v>1</v>
      </c>
      <c r="P932" s="13" t="str">
        <f t="shared" si="5217"/>
        <v>0</v>
      </c>
      <c r="Q932" s="13" t="str">
        <f t="shared" si="5217"/>
        <v>1</v>
      </c>
      <c r="R932" s="13" t="str">
        <f t="shared" si="5217"/>
        <v>0</v>
      </c>
      <c r="S932" s="13" t="str">
        <f t="shared" si="5217"/>
        <v>0</v>
      </c>
      <c r="T932" s="13" t="str">
        <f t="shared" si="5217"/>
        <v>1</v>
      </c>
      <c r="U932" s="13" t="str">
        <f t="shared" si="5217"/>
        <v>1</v>
      </c>
      <c r="V932" s="13" t="str">
        <f t="shared" si="5217"/>
        <v>1</v>
      </c>
      <c r="W932" s="13" t="str">
        <f t="shared" si="5217"/>
        <v>0</v>
      </c>
      <c r="X932" s="13" t="str">
        <f t="shared" si="5217"/>
        <v>1</v>
      </c>
      <c r="Y932" s="13" t="str">
        <f t="shared" si="5217"/>
        <v>1</v>
      </c>
      <c r="Z932" s="13" t="str">
        <f t="shared" si="5217"/>
        <v>1</v>
      </c>
      <c r="AA932" s="13" t="str">
        <f t="shared" si="5217"/>
        <v>0</v>
      </c>
      <c r="AB932" s="13" t="str">
        <f t="shared" si="5217"/>
        <v>1</v>
      </c>
      <c r="AC932" s="13" t="str">
        <f t="shared" si="5217"/>
        <v>0</v>
      </c>
      <c r="AD932" s="13" t="str">
        <f t="shared" si="5217"/>
        <v>1</v>
      </c>
      <c r="AE932" s="13" t="str">
        <f t="shared" si="5217"/>
        <v>1</v>
      </c>
      <c r="AF932" s="13" t="str">
        <f t="shared" si="5217"/>
        <v>0</v>
      </c>
      <c r="AG932" s="13" t="str">
        <f t="shared" si="5217"/>
        <v>1</v>
      </c>
      <c r="AH932" s="13" t="str">
        <f t="shared" si="5217"/>
        <v>0</v>
      </c>
      <c r="AI932" s="13" t="str">
        <f t="shared" si="5217"/>
        <v>0</v>
      </c>
    </row>
    <row r="933" spans="1:39" ht="15" customHeight="1" x14ac:dyDescent="0.45">
      <c r="C933" s="15" t="s">
        <v>51</v>
      </c>
      <c r="D933" s="13" t="str">
        <f>BIN2HEX(CONCATENATE(D932,E932,F932,G932))</f>
        <v>2</v>
      </c>
      <c r="H933" s="13" t="str">
        <f>BIN2HEX(CONCATENATE(H932,I932,J932,K932))</f>
        <v>C</v>
      </c>
      <c r="L933" s="13" t="str">
        <f>BIN2HEX(CONCATENATE(L932,M932,N932,O932))</f>
        <v>3</v>
      </c>
      <c r="P933" s="13" t="str">
        <f>BIN2HEX(CONCATENATE(P932,Q932,R932,S932))</f>
        <v>4</v>
      </c>
      <c r="T933" s="13" t="str">
        <f>BIN2HEX(CONCATENATE(T932,U932,V932,W932))</f>
        <v>E</v>
      </c>
      <c r="X933" s="13" t="str">
        <f>BIN2HEX(CONCATENATE(X932,Y932,Z932,AA932))</f>
        <v>E</v>
      </c>
      <c r="AB933" s="13" t="str">
        <f>BIN2HEX(CONCATENATE(AB932,AC932,AD932,AE932))</f>
        <v>B</v>
      </c>
      <c r="AF933" s="13" t="str">
        <f>BIN2HEX(CONCATENATE(AF932,AG932,AH932,AI932))</f>
        <v>4</v>
      </c>
    </row>
    <row r="934" spans="1:39" ht="15" customHeight="1" x14ac:dyDescent="0.55000000000000004">
      <c r="C934" s="17" t="s">
        <v>52</v>
      </c>
      <c r="D934" s="13" t="str">
        <f>D894</f>
        <v>D</v>
      </c>
      <c r="H934" s="13" t="str">
        <f t="shared" ref="H934" si="5218">H894</f>
        <v>D</v>
      </c>
      <c r="L934" s="13" t="str">
        <f t="shared" ref="L934" si="5219">L894</f>
        <v>8</v>
      </c>
      <c r="P934" s="13" t="str">
        <f t="shared" ref="P934" si="5220">P894</f>
        <v>4</v>
      </c>
      <c r="T934" s="13" t="str">
        <f t="shared" ref="T934" si="5221">T894</f>
        <v>7</v>
      </c>
      <c r="X934" s="13" t="str">
        <f t="shared" ref="X934" si="5222">X894</f>
        <v>9</v>
      </c>
      <c r="AB934" s="13" t="str">
        <f t="shared" ref="AB934" si="5223">AB894</f>
        <v>4</v>
      </c>
      <c r="AF934" s="13" t="str">
        <f t="shared" ref="AF934" si="5224">AF894</f>
        <v>A</v>
      </c>
    </row>
    <row r="935" spans="1:39" ht="15" customHeight="1" x14ac:dyDescent="0.45">
      <c r="D935" s="13" t="str">
        <f>MID(DEC2BIN(HEX2DEC(D934),4),1,1)</f>
        <v>1</v>
      </c>
      <c r="E935" s="13" t="str">
        <f>MID(DEC2BIN(HEX2DEC(D934),4),2,1)</f>
        <v>1</v>
      </c>
      <c r="F935" s="13" t="str">
        <f>MID(DEC2BIN(HEX2DEC(D934),4),3,1)</f>
        <v>0</v>
      </c>
      <c r="G935" s="13" t="str">
        <f>MID(DEC2BIN(HEX2DEC(D934),4),4,1)</f>
        <v>1</v>
      </c>
      <c r="H935" s="13" t="str">
        <f>MID(DEC2BIN(HEX2DEC(H934),4),1,1)</f>
        <v>1</v>
      </c>
      <c r="I935" s="13" t="str">
        <f>MID(DEC2BIN(HEX2DEC(H934),4),2,1)</f>
        <v>1</v>
      </c>
      <c r="J935" s="13" t="str">
        <f>MID(DEC2BIN(HEX2DEC(H934),4),3,1)</f>
        <v>0</v>
      </c>
      <c r="K935" s="13" t="str">
        <f>MID(DEC2BIN(HEX2DEC(H934),4),4,1)</f>
        <v>1</v>
      </c>
      <c r="L935" s="13" t="str">
        <f>MID(DEC2BIN(HEX2DEC(L934),4),1,1)</f>
        <v>1</v>
      </c>
      <c r="M935" s="13" t="str">
        <f>MID(DEC2BIN(HEX2DEC(L934),4),2,1)</f>
        <v>0</v>
      </c>
      <c r="N935" s="13" t="str">
        <f>MID(DEC2BIN(HEX2DEC(L934),4),3,1)</f>
        <v>0</v>
      </c>
      <c r="O935" s="13" t="str">
        <f>MID(DEC2BIN(HEX2DEC(L934),4),4,1)</f>
        <v>0</v>
      </c>
      <c r="P935" s="13" t="str">
        <f>MID(DEC2BIN(HEX2DEC(P934),4),1,1)</f>
        <v>0</v>
      </c>
      <c r="Q935" s="13" t="str">
        <f>MID(DEC2BIN(HEX2DEC(P934),4),2,1)</f>
        <v>1</v>
      </c>
      <c r="R935" s="13" t="str">
        <f>MID(DEC2BIN(HEX2DEC(P934),4),3,1)</f>
        <v>0</v>
      </c>
      <c r="S935" s="13" t="str">
        <f>MID(DEC2BIN(HEX2DEC(P934),4),4,1)</f>
        <v>0</v>
      </c>
      <c r="T935" s="13" t="str">
        <f>MID(DEC2BIN(HEX2DEC(T934),4),1,1)</f>
        <v>0</v>
      </c>
      <c r="U935" s="13" t="str">
        <f>MID(DEC2BIN(HEX2DEC(T934),4),2,1)</f>
        <v>1</v>
      </c>
      <c r="V935" s="13" t="str">
        <f>MID(DEC2BIN(HEX2DEC(T934),4),3,1)</f>
        <v>1</v>
      </c>
      <c r="W935" s="13" t="str">
        <f>MID(DEC2BIN(HEX2DEC(T934),4),4,1)</f>
        <v>1</v>
      </c>
      <c r="X935" s="13" t="str">
        <f>MID(DEC2BIN(HEX2DEC(X934),4),1,1)</f>
        <v>1</v>
      </c>
      <c r="Y935" s="13" t="str">
        <f>MID(DEC2BIN(HEX2DEC(X934),4),2,1)</f>
        <v>0</v>
      </c>
      <c r="Z935" s="13" t="str">
        <f>MID(DEC2BIN(HEX2DEC(X934),4),3,1)</f>
        <v>0</v>
      </c>
      <c r="AA935" s="13" t="str">
        <f>MID(DEC2BIN(HEX2DEC(X934),4),4,1)</f>
        <v>1</v>
      </c>
      <c r="AB935" s="13" t="str">
        <f>MID(DEC2BIN(HEX2DEC(AB934),4),1,1)</f>
        <v>0</v>
      </c>
      <c r="AC935" s="13" t="str">
        <f>MID(DEC2BIN(HEX2DEC(AB934),4),2,1)</f>
        <v>1</v>
      </c>
      <c r="AD935" s="13" t="str">
        <f>MID(DEC2BIN(HEX2DEC(AB934),4),3,1)</f>
        <v>0</v>
      </c>
      <c r="AE935" s="13" t="str">
        <f>MID(DEC2BIN(HEX2DEC(AB934),4),4,1)</f>
        <v>0</v>
      </c>
      <c r="AF935" s="13" t="str">
        <f>MID(DEC2BIN(HEX2DEC(AF934),4),1,1)</f>
        <v>1</v>
      </c>
      <c r="AG935" s="13" t="str">
        <f>MID(DEC2BIN(HEX2DEC(AF934),4),2,1)</f>
        <v>0</v>
      </c>
      <c r="AH935" s="13" t="str">
        <f>MID(DEC2BIN(HEX2DEC(AF934),4),3,1)</f>
        <v>1</v>
      </c>
      <c r="AI935" s="13" t="str">
        <f>MID(DEC2BIN(HEX2DEC(AF934),4),4,1)</f>
        <v>0</v>
      </c>
    </row>
    <row r="936" spans="1:39" ht="15" customHeight="1" x14ac:dyDescent="0.45">
      <c r="A936" s="23"/>
      <c r="B936" s="23"/>
      <c r="C936" s="23"/>
      <c r="D936" s="23"/>
      <c r="E936" s="23"/>
      <c r="F936" s="23"/>
      <c r="G936" s="23"/>
      <c r="H936" s="23"/>
      <c r="I936" s="23"/>
      <c r="J936" s="23"/>
      <c r="K936" s="23"/>
      <c r="L936" s="23"/>
      <c r="M936" s="23"/>
      <c r="N936" s="23"/>
      <c r="O936" s="23"/>
      <c r="P936" s="23"/>
      <c r="Q936" s="23"/>
      <c r="R936" s="23"/>
      <c r="S936" s="23"/>
      <c r="T936" s="23"/>
      <c r="U936" s="23"/>
      <c r="V936" s="23"/>
      <c r="W936" s="23"/>
      <c r="X936" s="23"/>
      <c r="Y936" s="23"/>
      <c r="Z936" s="23"/>
      <c r="AA936" s="23"/>
      <c r="AB936" s="23"/>
      <c r="AC936" s="23"/>
      <c r="AD936" s="23"/>
      <c r="AE936" s="23"/>
      <c r="AF936" s="23"/>
      <c r="AG936" s="23"/>
      <c r="AH936" s="23"/>
      <c r="AI936" s="23"/>
      <c r="AJ936" s="23"/>
      <c r="AK936" s="23"/>
      <c r="AL936" s="23"/>
      <c r="AM936" s="23"/>
    </row>
    <row r="938" spans="1:39" ht="15" customHeight="1" x14ac:dyDescent="0.5">
      <c r="C938" s="12" t="s">
        <v>35</v>
      </c>
      <c r="D938" s="13">
        <f>D902+1</f>
        <v>27</v>
      </c>
    </row>
    <row r="940" spans="1:39" ht="15" customHeight="1" x14ac:dyDescent="0.45">
      <c r="C940" s="14" t="s">
        <v>31</v>
      </c>
      <c r="D940" s="13" t="str">
        <f>BIN2HEX(CONCATENATE(D941,E941,F941,G941))</f>
        <v>C</v>
      </c>
      <c r="H940" s="13" t="str">
        <f>BIN2HEX(CONCATENATE(H941,I941,J941,K941))</f>
        <v>7</v>
      </c>
      <c r="L940" s="13" t="str">
        <f>BIN2HEX(CONCATENATE(L941,M941,N941,O941))</f>
        <v>B</v>
      </c>
      <c r="P940" s="13" t="str">
        <f>BIN2HEX(CONCATENATE(P941,Q941,R941,S941))</f>
        <v>D</v>
      </c>
      <c r="T940" s="13" t="str">
        <f>BIN2HEX(CONCATENATE(T941,U941,V941,W941))</f>
        <v>5</v>
      </c>
      <c r="X940" s="13" t="str">
        <f>BIN2HEX(CONCATENATE(X941,Y941,Z941,AA941))</f>
        <v>4</v>
      </c>
      <c r="AB940" s="13" t="str">
        <f>BIN2HEX(CONCATENATE(AB941,AC941,AD941,AE941))</f>
        <v>2</v>
      </c>
      <c r="AF940" s="13" t="str">
        <f>BIN2HEX(CONCATENATE(AF941,AG941,AH941,AI941))</f>
        <v>6</v>
      </c>
    </row>
    <row r="941" spans="1:39" ht="15" customHeight="1" x14ac:dyDescent="0.45">
      <c r="C941" s="14" t="s">
        <v>36</v>
      </c>
      <c r="D941" s="13">
        <f>IF(ISEVEN(D942+D943+D944),0,1)</f>
        <v>1</v>
      </c>
      <c r="E941" s="13">
        <f t="shared" ref="E941:AI941" si="5225">IF(ISEVEN(E942+E943+E944),0,1)</f>
        <v>1</v>
      </c>
      <c r="F941" s="13">
        <f t="shared" si="5225"/>
        <v>0</v>
      </c>
      <c r="G941" s="13">
        <f t="shared" si="5225"/>
        <v>0</v>
      </c>
      <c r="H941" s="13">
        <f t="shared" si="5225"/>
        <v>0</v>
      </c>
      <c r="I941" s="13">
        <f t="shared" si="5225"/>
        <v>1</v>
      </c>
      <c r="J941" s="13">
        <f t="shared" si="5225"/>
        <v>1</v>
      </c>
      <c r="K941" s="13">
        <f t="shared" si="5225"/>
        <v>1</v>
      </c>
      <c r="L941" s="13">
        <f t="shared" si="5225"/>
        <v>1</v>
      </c>
      <c r="M941" s="13">
        <f t="shared" si="5225"/>
        <v>0</v>
      </c>
      <c r="N941" s="13">
        <f t="shared" si="5225"/>
        <v>1</v>
      </c>
      <c r="O941" s="13">
        <f t="shared" si="5225"/>
        <v>1</v>
      </c>
      <c r="P941" s="13">
        <f t="shared" si="5225"/>
        <v>1</v>
      </c>
      <c r="Q941" s="13">
        <f t="shared" si="5225"/>
        <v>1</v>
      </c>
      <c r="R941" s="13">
        <f t="shared" si="5225"/>
        <v>0</v>
      </c>
      <c r="S941" s="13">
        <f t="shared" si="5225"/>
        <v>1</v>
      </c>
      <c r="T941" s="13">
        <f t="shared" si="5225"/>
        <v>0</v>
      </c>
      <c r="U941" s="13">
        <f t="shared" si="5225"/>
        <v>1</v>
      </c>
      <c r="V941" s="13">
        <f t="shared" si="5225"/>
        <v>0</v>
      </c>
      <c r="W941" s="13">
        <f t="shared" si="5225"/>
        <v>1</v>
      </c>
      <c r="X941" s="13">
        <f t="shared" si="5225"/>
        <v>0</v>
      </c>
      <c r="Y941" s="13">
        <f t="shared" si="5225"/>
        <v>1</v>
      </c>
      <c r="Z941" s="13">
        <f t="shared" si="5225"/>
        <v>0</v>
      </c>
      <c r="AA941" s="13">
        <f t="shared" si="5225"/>
        <v>0</v>
      </c>
      <c r="AB941" s="13">
        <f t="shared" si="5225"/>
        <v>0</v>
      </c>
      <c r="AC941" s="13">
        <f t="shared" si="5225"/>
        <v>0</v>
      </c>
      <c r="AD941" s="13">
        <f t="shared" si="5225"/>
        <v>1</v>
      </c>
      <c r="AE941" s="13">
        <f t="shared" si="5225"/>
        <v>0</v>
      </c>
      <c r="AF941" s="13">
        <f t="shared" si="5225"/>
        <v>0</v>
      </c>
      <c r="AG941" s="13">
        <f t="shared" si="5225"/>
        <v>1</v>
      </c>
      <c r="AH941" s="13">
        <f t="shared" si="5225"/>
        <v>1</v>
      </c>
      <c r="AI941" s="13">
        <f t="shared" si="5225"/>
        <v>0</v>
      </c>
      <c r="AL941" s="13" t="s">
        <v>53</v>
      </c>
      <c r="AM941" s="14" t="str">
        <f>VLOOKUP('הכנה ל- SHA-256 #2'!$U$24,'הכנה ל- SHA-256 #2'!$U$24:$CG$24,1+'SHA-256 Algorithm #2'!D938,)</f>
        <v>04A68AC3</v>
      </c>
    </row>
    <row r="942" spans="1:39" ht="15" customHeight="1" x14ac:dyDescent="0.45">
      <c r="C942" s="14" t="s">
        <v>32</v>
      </c>
      <c r="D942" s="13" t="str">
        <f>N946</f>
        <v>1</v>
      </c>
      <c r="E942" s="13" t="str">
        <f t="shared" ref="E942" si="5226">O946</f>
        <v>1</v>
      </c>
      <c r="F942" s="13" t="str">
        <f t="shared" ref="F942" si="5227">P946</f>
        <v>1</v>
      </c>
      <c r="G942" s="13" t="str">
        <f t="shared" ref="G942" si="5228">Q946</f>
        <v>0</v>
      </c>
      <c r="H942" s="13" t="str">
        <f t="shared" ref="H942" si="5229">R946</f>
        <v>1</v>
      </c>
      <c r="I942" s="13" t="str">
        <f t="shared" ref="I942" si="5230">S946</f>
        <v>1</v>
      </c>
      <c r="J942" s="13" t="str">
        <f t="shared" ref="J942" si="5231">T946</f>
        <v>1</v>
      </c>
      <c r="K942" s="13" t="str">
        <f t="shared" ref="K942" si="5232">U946</f>
        <v>0</v>
      </c>
      <c r="L942" s="13" t="str">
        <f t="shared" ref="L942" si="5233">V946</f>
        <v>0</v>
      </c>
      <c r="M942" s="13" t="str">
        <f t="shared" ref="M942" si="5234">W946</f>
        <v>0</v>
      </c>
      <c r="N942" s="13" t="str">
        <f t="shared" ref="N942" si="5235">X946</f>
        <v>0</v>
      </c>
      <c r="O942" s="13" t="str">
        <f t="shared" ref="O942" si="5236">Y946</f>
        <v>1</v>
      </c>
      <c r="P942" s="13" t="str">
        <f t="shared" ref="P942" si="5237">Z946</f>
        <v>0</v>
      </c>
      <c r="Q942" s="13" t="str">
        <f t="shared" ref="Q942" si="5238">AA946</f>
        <v>0</v>
      </c>
      <c r="R942" s="13" t="str">
        <f t="shared" ref="R942" si="5239">AB946</f>
        <v>1</v>
      </c>
      <c r="S942" s="13" t="str">
        <f t="shared" ref="S942" si="5240">AC946</f>
        <v>0</v>
      </c>
      <c r="T942" s="13" t="str">
        <f t="shared" ref="T942" si="5241">AD946</f>
        <v>0</v>
      </c>
      <c r="U942" s="13" t="str">
        <f t="shared" ref="U942" si="5242">AE946</f>
        <v>0</v>
      </c>
      <c r="V942" s="13" t="str">
        <f t="shared" ref="V942" si="5243">AF946</f>
        <v>0</v>
      </c>
      <c r="W942" s="13" t="str">
        <f t="shared" ref="W942" si="5244">AG946</f>
        <v>0</v>
      </c>
      <c r="X942" s="13" t="str">
        <f t="shared" ref="X942" si="5245">AH946</f>
        <v>0</v>
      </c>
      <c r="Y942" s="13" t="str">
        <f t="shared" ref="Y942" si="5246">AI946</f>
        <v>0</v>
      </c>
      <c r="Z942" s="13" t="str">
        <f>D946</f>
        <v>0</v>
      </c>
      <c r="AA942" s="13" t="str">
        <f t="shared" ref="AA942" si="5247">E946</f>
        <v>0</v>
      </c>
      <c r="AB942" s="13" t="str">
        <f t="shared" ref="AB942" si="5248">F946</f>
        <v>1</v>
      </c>
      <c r="AC942" s="13" t="str">
        <f t="shared" ref="AC942" si="5249">G946</f>
        <v>1</v>
      </c>
      <c r="AD942" s="13" t="str">
        <f t="shared" ref="AD942" si="5250">H946</f>
        <v>0</v>
      </c>
      <c r="AE942" s="13" t="str">
        <f t="shared" ref="AE942" si="5251">I946</f>
        <v>1</v>
      </c>
      <c r="AF942" s="13" t="str">
        <f t="shared" ref="AF942" si="5252">J946</f>
        <v>1</v>
      </c>
      <c r="AG942" s="13" t="str">
        <f t="shared" ref="AG942" si="5253">K946</f>
        <v>0</v>
      </c>
      <c r="AH942" s="13" t="str">
        <f t="shared" ref="AH942" si="5254">L946</f>
        <v>1</v>
      </c>
      <c r="AI942" s="13" t="str">
        <f t="shared" ref="AI942" si="5255">M946</f>
        <v>0</v>
      </c>
      <c r="AL942" s="14" t="s">
        <v>54</v>
      </c>
      <c r="AM942" s="14" t="str">
        <f>HLOOKUP('הכנה ל- SHA-256 #1'!$Q$5,'הכנה ל- SHA-256 #1'!$Q$5:$Q$69,1+'SHA-256 Algorithm #2'!D938,FALSE)</f>
        <v>B00327C8</v>
      </c>
    </row>
    <row r="943" spans="1:39" ht="15" customHeight="1" x14ac:dyDescent="0.45">
      <c r="C943" s="14" t="s">
        <v>33</v>
      </c>
      <c r="D943" s="13" t="str">
        <f>W946</f>
        <v>0</v>
      </c>
      <c r="E943" s="13" t="str">
        <f t="shared" ref="E943" si="5256">X946</f>
        <v>0</v>
      </c>
      <c r="F943" s="13" t="str">
        <f t="shared" ref="F943" si="5257">Y946</f>
        <v>1</v>
      </c>
      <c r="G943" s="13" t="str">
        <f t="shared" ref="G943" si="5258">Z946</f>
        <v>0</v>
      </c>
      <c r="H943" s="13" t="str">
        <f t="shared" ref="H943" si="5259">AA946</f>
        <v>0</v>
      </c>
      <c r="I943" s="13" t="str">
        <f t="shared" ref="I943" si="5260">AB946</f>
        <v>1</v>
      </c>
      <c r="J943" s="13" t="str">
        <f t="shared" ref="J943" si="5261">AC946</f>
        <v>0</v>
      </c>
      <c r="K943" s="13" t="str">
        <f t="shared" ref="K943" si="5262">AD946</f>
        <v>0</v>
      </c>
      <c r="L943" s="13" t="str">
        <f t="shared" ref="L943" si="5263">AE946</f>
        <v>0</v>
      </c>
      <c r="M943" s="13" t="str">
        <f t="shared" ref="M943" si="5264">AF946</f>
        <v>0</v>
      </c>
      <c r="N943" s="13" t="str">
        <f t="shared" ref="N943" si="5265">AG946</f>
        <v>0</v>
      </c>
      <c r="O943" s="13" t="str">
        <f t="shared" ref="O943" si="5266">AH946</f>
        <v>0</v>
      </c>
      <c r="P943" s="13" t="str">
        <f t="shared" ref="P943" si="5267">AI946</f>
        <v>0</v>
      </c>
      <c r="Q943" s="13" t="str">
        <f>D946</f>
        <v>0</v>
      </c>
      <c r="R943" s="13" t="str">
        <f t="shared" ref="R943" si="5268">E946</f>
        <v>0</v>
      </c>
      <c r="S943" s="13" t="str">
        <f t="shared" ref="S943" si="5269">F946</f>
        <v>1</v>
      </c>
      <c r="T943" s="13" t="str">
        <f t="shared" ref="T943" si="5270">G946</f>
        <v>1</v>
      </c>
      <c r="U943" s="13" t="str">
        <f t="shared" ref="U943" si="5271">H946</f>
        <v>0</v>
      </c>
      <c r="V943" s="13" t="str">
        <f t="shared" ref="V943" si="5272">I946</f>
        <v>1</v>
      </c>
      <c r="W943" s="13" t="str">
        <f t="shared" ref="W943" si="5273">J946</f>
        <v>1</v>
      </c>
      <c r="X943" s="13" t="str">
        <f t="shared" ref="X943" si="5274">K946</f>
        <v>0</v>
      </c>
      <c r="Y943" s="13" t="str">
        <f t="shared" ref="Y943" si="5275">L946</f>
        <v>1</v>
      </c>
      <c r="Z943" s="13" t="str">
        <f t="shared" ref="Z943" si="5276">M946</f>
        <v>0</v>
      </c>
      <c r="AA943" s="13" t="str">
        <f t="shared" ref="AA943" si="5277">N946</f>
        <v>1</v>
      </c>
      <c r="AB943" s="13" t="str">
        <f t="shared" ref="AB943" si="5278">O946</f>
        <v>1</v>
      </c>
      <c r="AC943" s="13" t="str">
        <f t="shared" ref="AC943" si="5279">P946</f>
        <v>1</v>
      </c>
      <c r="AD943" s="13" t="str">
        <f t="shared" ref="AD943" si="5280">Q946</f>
        <v>0</v>
      </c>
      <c r="AE943" s="13" t="str">
        <f t="shared" ref="AE943" si="5281">R946</f>
        <v>1</v>
      </c>
      <c r="AF943" s="13" t="str">
        <f t="shared" ref="AF943" si="5282">S946</f>
        <v>1</v>
      </c>
      <c r="AG943" s="13" t="str">
        <f t="shared" ref="AG943" si="5283">T946</f>
        <v>1</v>
      </c>
      <c r="AH943" s="13" t="str">
        <f t="shared" ref="AH943" si="5284">U946</f>
        <v>0</v>
      </c>
      <c r="AI943" s="13" t="str">
        <f t="shared" ref="AI943" si="5285">V946</f>
        <v>0</v>
      </c>
      <c r="AL943" s="14" t="s">
        <v>55</v>
      </c>
      <c r="AM943" s="14" t="str">
        <f>CONCATENATE(D970,H970,L970,P970,T970,X970,AB970,AF970)</f>
        <v>0134D494</v>
      </c>
    </row>
    <row r="944" spans="1:39" ht="15" customHeight="1" x14ac:dyDescent="0.45">
      <c r="C944" s="14" t="s">
        <v>34</v>
      </c>
      <c r="D944" s="13" t="str">
        <f>AH946</f>
        <v>0</v>
      </c>
      <c r="E944" s="13" t="str">
        <f>AI946</f>
        <v>0</v>
      </c>
      <c r="F944" s="13" t="str">
        <f>D946</f>
        <v>0</v>
      </c>
      <c r="G944" s="13" t="str">
        <f t="shared" ref="G944" si="5286">E946</f>
        <v>0</v>
      </c>
      <c r="H944" s="13" t="str">
        <f t="shared" ref="H944" si="5287">F946</f>
        <v>1</v>
      </c>
      <c r="I944" s="13" t="str">
        <f t="shared" ref="I944" si="5288">G946</f>
        <v>1</v>
      </c>
      <c r="J944" s="13" t="str">
        <f t="shared" ref="J944" si="5289">H946</f>
        <v>0</v>
      </c>
      <c r="K944" s="13" t="str">
        <f t="shared" ref="K944" si="5290">I946</f>
        <v>1</v>
      </c>
      <c r="L944" s="13" t="str">
        <f t="shared" ref="L944" si="5291">J946</f>
        <v>1</v>
      </c>
      <c r="M944" s="13" t="str">
        <f t="shared" ref="M944" si="5292">K946</f>
        <v>0</v>
      </c>
      <c r="N944" s="13" t="str">
        <f t="shared" ref="N944" si="5293">L946</f>
        <v>1</v>
      </c>
      <c r="O944" s="13" t="str">
        <f t="shared" ref="O944" si="5294">M946</f>
        <v>0</v>
      </c>
      <c r="P944" s="13" t="str">
        <f t="shared" ref="P944" si="5295">N946</f>
        <v>1</v>
      </c>
      <c r="Q944" s="13" t="str">
        <f t="shared" ref="Q944" si="5296">O946</f>
        <v>1</v>
      </c>
      <c r="R944" s="13" t="str">
        <f t="shared" ref="R944" si="5297">P946</f>
        <v>1</v>
      </c>
      <c r="S944" s="13" t="str">
        <f t="shared" ref="S944" si="5298">Q946</f>
        <v>0</v>
      </c>
      <c r="T944" s="13" t="str">
        <f t="shared" ref="T944" si="5299">R946</f>
        <v>1</v>
      </c>
      <c r="U944" s="13" t="str">
        <f t="shared" ref="U944" si="5300">S946</f>
        <v>1</v>
      </c>
      <c r="V944" s="13" t="str">
        <f t="shared" ref="V944" si="5301">T946</f>
        <v>1</v>
      </c>
      <c r="W944" s="13" t="str">
        <f t="shared" ref="W944" si="5302">U946</f>
        <v>0</v>
      </c>
      <c r="X944" s="13" t="str">
        <f t="shared" ref="X944" si="5303">V946</f>
        <v>0</v>
      </c>
      <c r="Y944" s="13" t="str">
        <f t="shared" ref="Y944" si="5304">W946</f>
        <v>0</v>
      </c>
      <c r="Z944" s="13" t="str">
        <f t="shared" ref="Z944" si="5305">X946</f>
        <v>0</v>
      </c>
      <c r="AA944" s="13" t="str">
        <f t="shared" ref="AA944" si="5306">Y946</f>
        <v>1</v>
      </c>
      <c r="AB944" s="13" t="str">
        <f t="shared" ref="AB944" si="5307">Z946</f>
        <v>0</v>
      </c>
      <c r="AC944" s="13" t="str">
        <f t="shared" ref="AC944" si="5308">AA946</f>
        <v>0</v>
      </c>
      <c r="AD944" s="13" t="str">
        <f t="shared" ref="AD944" si="5309">AB946</f>
        <v>1</v>
      </c>
      <c r="AE944" s="13" t="str">
        <f t="shared" ref="AE944" si="5310">AC946</f>
        <v>0</v>
      </c>
      <c r="AF944" s="13" t="str">
        <f t="shared" ref="AF944" si="5311">AD946</f>
        <v>0</v>
      </c>
      <c r="AG944" s="13" t="str">
        <f t="shared" ref="AG944" si="5312">AE946</f>
        <v>0</v>
      </c>
      <c r="AH944" s="13" t="str">
        <f t="shared" ref="AH944" si="5313">AF946</f>
        <v>0</v>
      </c>
      <c r="AI944" s="13" t="str">
        <f t="shared" ref="AI944" si="5314">AG946</f>
        <v>0</v>
      </c>
      <c r="AL944" s="14" t="s">
        <v>56</v>
      </c>
      <c r="AM944" s="14" t="str">
        <f>CONCATENATE(D969,H969,L969,P969,T969,X969,AB969,AF969,)</f>
        <v>2D26EAB1</v>
      </c>
    </row>
    <row r="945" spans="3:39" ht="15" customHeight="1" x14ac:dyDescent="0.55000000000000004">
      <c r="C945" s="14" t="s">
        <v>23</v>
      </c>
      <c r="D945" s="13" t="str">
        <f>MID($AM915,1,1)</f>
        <v>3</v>
      </c>
      <c r="H945" s="13" t="str">
        <f>MID($AM915,2,1)</f>
        <v>6</v>
      </c>
      <c r="L945" s="13" t="str">
        <f>MID($AM915,3,1)</f>
        <v>B</v>
      </c>
      <c r="P945" s="13" t="str">
        <f>MID($AM915,4,1)</f>
        <v>B</v>
      </c>
      <c r="T945" s="13" t="str">
        <f>MID($AM915,5,1)</f>
        <v>8</v>
      </c>
      <c r="X945" s="13" t="str">
        <f>MID($AM915,6,1)</f>
        <v>4</v>
      </c>
      <c r="AB945" s="13" t="str">
        <f>MID($AM915,7,1)</f>
        <v>8</v>
      </c>
      <c r="AF945" s="13" t="str">
        <f>MID($AM915,8,1)</f>
        <v>0</v>
      </c>
      <c r="AL945" s="21" t="s">
        <v>40</v>
      </c>
      <c r="AM945" s="14" t="str">
        <f>CONCATENATE(D957,H957,L957,P957,T957,X957,AB957,AF957)</f>
        <v>1F68B38F</v>
      </c>
    </row>
    <row r="946" spans="3:39" ht="15" customHeight="1" x14ac:dyDescent="0.45">
      <c r="C946" s="14" t="s">
        <v>24</v>
      </c>
      <c r="D946" s="13" t="str">
        <f>MID(DEC2BIN(HEX2DEC(D945),4),1,1)</f>
        <v>0</v>
      </c>
      <c r="E946" s="13" t="str">
        <f>MID(DEC2BIN(HEX2DEC(D945),4),2,1)</f>
        <v>0</v>
      </c>
      <c r="F946" s="13" t="str">
        <f>MID(DEC2BIN(HEX2DEC(D945),4),3,1)</f>
        <v>1</v>
      </c>
      <c r="G946" s="13" t="str">
        <f>MID(DEC2BIN(HEX2DEC(D945),4),4,1)</f>
        <v>1</v>
      </c>
      <c r="H946" s="13" t="str">
        <f>MID(DEC2BIN(HEX2DEC(H945),4),1,1)</f>
        <v>0</v>
      </c>
      <c r="I946" s="13" t="str">
        <f>MID(DEC2BIN(HEX2DEC(H945),4),2,1)</f>
        <v>1</v>
      </c>
      <c r="J946" s="13" t="str">
        <f>MID(DEC2BIN(HEX2DEC(H945),4),3,1)</f>
        <v>1</v>
      </c>
      <c r="K946" s="13" t="str">
        <f>MID(DEC2BIN(HEX2DEC(H945),4),4,1)</f>
        <v>0</v>
      </c>
      <c r="L946" s="13" t="str">
        <f>MID(DEC2BIN(HEX2DEC(L945),4),1,1)</f>
        <v>1</v>
      </c>
      <c r="M946" s="13" t="str">
        <f>MID(DEC2BIN(HEX2DEC(L945),4),2,1)</f>
        <v>0</v>
      </c>
      <c r="N946" s="13" t="str">
        <f>MID(DEC2BIN(HEX2DEC(L945),4),3,1)</f>
        <v>1</v>
      </c>
      <c r="O946" s="13" t="str">
        <f>MID(DEC2BIN(HEX2DEC(L945),4),4,1)</f>
        <v>1</v>
      </c>
      <c r="P946" s="13" t="str">
        <f>MID(DEC2BIN(HEX2DEC(P945),4),1,1)</f>
        <v>1</v>
      </c>
      <c r="Q946" s="13" t="str">
        <f>MID(DEC2BIN(HEX2DEC(P945),4),2,1)</f>
        <v>0</v>
      </c>
      <c r="R946" s="13" t="str">
        <f>MID(DEC2BIN(HEX2DEC(P945),4),3,1)</f>
        <v>1</v>
      </c>
      <c r="S946" s="13" t="str">
        <f>MID(DEC2BIN(HEX2DEC(P945),4),4,1)</f>
        <v>1</v>
      </c>
      <c r="T946" s="13" t="str">
        <f>MID(DEC2BIN(HEX2DEC(T945),4),1,1)</f>
        <v>1</v>
      </c>
      <c r="U946" s="13" t="str">
        <f>MID(DEC2BIN(HEX2DEC(T945),4),2,1)</f>
        <v>0</v>
      </c>
      <c r="V946" s="13" t="str">
        <f>MID(DEC2BIN(HEX2DEC(T945),4),3,1)</f>
        <v>0</v>
      </c>
      <c r="W946" s="13" t="str">
        <f>MID(DEC2BIN(HEX2DEC(T945),4),4,1)</f>
        <v>0</v>
      </c>
      <c r="X946" s="13" t="str">
        <f>MID(DEC2BIN(HEX2DEC(X945),4),1,1)</f>
        <v>0</v>
      </c>
      <c r="Y946" s="13" t="str">
        <f>MID(DEC2BIN(HEX2DEC(X945),4),2,1)</f>
        <v>1</v>
      </c>
      <c r="Z946" s="13" t="str">
        <f>MID(DEC2BIN(HEX2DEC(X945),4),3,1)</f>
        <v>0</v>
      </c>
      <c r="AA946" s="13" t="str">
        <f>MID(DEC2BIN(HEX2DEC(X945),4),4,1)</f>
        <v>0</v>
      </c>
      <c r="AB946" s="13" t="str">
        <f>MID(DEC2BIN(HEX2DEC(AB945),4),1,1)</f>
        <v>1</v>
      </c>
      <c r="AC946" s="13" t="str">
        <f>MID(DEC2BIN(HEX2DEC(AB945),4),2,1)</f>
        <v>0</v>
      </c>
      <c r="AD946" s="13" t="str">
        <f>MID(DEC2BIN(HEX2DEC(AB945),4),3,1)</f>
        <v>0</v>
      </c>
      <c r="AE946" s="13" t="str">
        <f>MID(DEC2BIN(HEX2DEC(AB945),4),4,1)</f>
        <v>0</v>
      </c>
      <c r="AF946" s="13" t="str">
        <f>MID(DEC2BIN(HEX2DEC(AF945),4),1,1)</f>
        <v>0</v>
      </c>
      <c r="AG946" s="13" t="str">
        <f>MID(DEC2BIN(HEX2DEC(AF945),4),2,1)</f>
        <v>0</v>
      </c>
      <c r="AH946" s="13" t="str">
        <f>MID(DEC2BIN(HEX2DEC(AF945),4),3,1)</f>
        <v>0</v>
      </c>
      <c r="AI946" s="13" t="str">
        <f>MID(DEC2BIN(HEX2DEC(AF945),4),4,1)</f>
        <v>0</v>
      </c>
      <c r="AL946" s="14" t="s">
        <v>57</v>
      </c>
      <c r="AM946" s="19" t="str">
        <f>DEC2HEX(MOD(HEX2DEC(AM941)+HEX2DEC(AM942)+HEX2DEC(AM943)+HEX2DEC(AM944)+HEX2DEC(AM945),2^32),8)</f>
        <v>026E255F</v>
      </c>
    </row>
    <row r="947" spans="3:39" ht="15" customHeight="1" x14ac:dyDescent="0.45">
      <c r="C947" s="14" t="s">
        <v>25</v>
      </c>
      <c r="D947" s="13" t="str">
        <f>D909</f>
        <v>7</v>
      </c>
      <c r="H947" s="13" t="str">
        <f t="shared" ref="H947" si="5315">H909</f>
        <v>1</v>
      </c>
      <c r="L947" s="13" t="str">
        <f t="shared" ref="L947" si="5316">L909</f>
        <v>3</v>
      </c>
      <c r="P947" s="13" t="str">
        <f t="shared" ref="P947" si="5317">P909</f>
        <v>3</v>
      </c>
      <c r="T947" s="13" t="str">
        <f t="shared" ref="T947" si="5318">T909</f>
        <v>1</v>
      </c>
      <c r="X947" s="13" t="str">
        <f t="shared" ref="X947" si="5319">X909</f>
        <v>9</v>
      </c>
      <c r="AB947" s="13" t="str">
        <f t="shared" ref="AB947" si="5320">AB909</f>
        <v>2</v>
      </c>
      <c r="AF947" s="13" t="str">
        <f>AF909</f>
        <v>8</v>
      </c>
      <c r="AL947" s="14"/>
      <c r="AM947" s="14"/>
    </row>
    <row r="948" spans="3:39" ht="15" customHeight="1" x14ac:dyDescent="0.45">
      <c r="C948" s="14" t="s">
        <v>26</v>
      </c>
      <c r="D948" s="13" t="str">
        <f>MID(DEC2BIN(HEX2DEC(D947),4),1,1)</f>
        <v>0</v>
      </c>
      <c r="E948" s="13" t="str">
        <f>MID(DEC2BIN(HEX2DEC(D947),4),2,1)</f>
        <v>1</v>
      </c>
      <c r="F948" s="13" t="str">
        <f>MID(DEC2BIN(HEX2DEC(D947),4),3,1)</f>
        <v>1</v>
      </c>
      <c r="G948" s="13" t="str">
        <f>MID(DEC2BIN(HEX2DEC(D947),4),4,1)</f>
        <v>1</v>
      </c>
      <c r="H948" s="13" t="str">
        <f>MID(DEC2BIN(HEX2DEC(H947),4),1,1)</f>
        <v>0</v>
      </c>
      <c r="I948" s="13" t="str">
        <f>MID(DEC2BIN(HEX2DEC(H947),4),2,1)</f>
        <v>0</v>
      </c>
      <c r="J948" s="13" t="str">
        <f>MID(DEC2BIN(HEX2DEC(H947),4),3,1)</f>
        <v>0</v>
      </c>
      <c r="K948" s="13" t="str">
        <f>MID(DEC2BIN(HEX2DEC(H947),4),4,1)</f>
        <v>1</v>
      </c>
      <c r="L948" s="13" t="str">
        <f>MID(DEC2BIN(HEX2DEC(L947),4),1,1)</f>
        <v>0</v>
      </c>
      <c r="M948" s="13" t="str">
        <f>MID(DEC2BIN(HEX2DEC(L947),4),2,1)</f>
        <v>0</v>
      </c>
      <c r="N948" s="13" t="str">
        <f>MID(DEC2BIN(HEX2DEC(L947),4),3,1)</f>
        <v>1</v>
      </c>
      <c r="O948" s="13" t="str">
        <f>MID(DEC2BIN(HEX2DEC(L947),4),4,1)</f>
        <v>1</v>
      </c>
      <c r="P948" s="13" t="str">
        <f>MID(DEC2BIN(HEX2DEC(P947),4),1,1)</f>
        <v>0</v>
      </c>
      <c r="Q948" s="13" t="str">
        <f>MID(DEC2BIN(HEX2DEC(P947),4),2,1)</f>
        <v>0</v>
      </c>
      <c r="R948" s="13" t="str">
        <f>MID(DEC2BIN(HEX2DEC(P947),4),3,1)</f>
        <v>1</v>
      </c>
      <c r="S948" s="13" t="str">
        <f>MID(DEC2BIN(HEX2DEC(P947),4),4,1)</f>
        <v>1</v>
      </c>
      <c r="T948" s="13" t="str">
        <f>MID(DEC2BIN(HEX2DEC(T947),4),1,1)</f>
        <v>0</v>
      </c>
      <c r="U948" s="13" t="str">
        <f>MID(DEC2BIN(HEX2DEC(T947),4),2,1)</f>
        <v>0</v>
      </c>
      <c r="V948" s="13" t="str">
        <f>MID(DEC2BIN(HEX2DEC(T947),4),3,1)</f>
        <v>0</v>
      </c>
      <c r="W948" s="13" t="str">
        <f>MID(DEC2BIN(HEX2DEC(T947),4),4,1)</f>
        <v>1</v>
      </c>
      <c r="X948" s="13" t="str">
        <f>MID(DEC2BIN(HEX2DEC(X947),4),1,1)</f>
        <v>1</v>
      </c>
      <c r="Y948" s="13" t="str">
        <f>MID(DEC2BIN(HEX2DEC(X947),4),2,1)</f>
        <v>0</v>
      </c>
      <c r="Z948" s="13" t="str">
        <f>MID(DEC2BIN(HEX2DEC(X947),4),3,1)</f>
        <v>0</v>
      </c>
      <c r="AA948" s="13" t="str">
        <f>MID(DEC2BIN(HEX2DEC(X947),4),4,1)</f>
        <v>1</v>
      </c>
      <c r="AB948" s="13" t="str">
        <f>MID(DEC2BIN(HEX2DEC(AB947),4),1,1)</f>
        <v>0</v>
      </c>
      <c r="AC948" s="13" t="str">
        <f>MID(DEC2BIN(HEX2DEC(AB947),4),2,1)</f>
        <v>0</v>
      </c>
      <c r="AD948" s="13" t="str">
        <f>MID(DEC2BIN(HEX2DEC(AB947),4),3,1)</f>
        <v>1</v>
      </c>
      <c r="AE948" s="13" t="str">
        <f>MID(DEC2BIN(HEX2DEC(AB947),4),4,1)</f>
        <v>0</v>
      </c>
      <c r="AF948" s="13" t="str">
        <f>MID(DEC2BIN(HEX2DEC(AF947),4),1,1)</f>
        <v>1</v>
      </c>
      <c r="AG948" s="13" t="str">
        <f>MID(DEC2BIN(HEX2DEC(AF947),4),2,1)</f>
        <v>0</v>
      </c>
      <c r="AH948" s="13" t="str">
        <f>MID(DEC2BIN(HEX2DEC(AF947),4),3,1)</f>
        <v>0</v>
      </c>
      <c r="AI948" s="13" t="str">
        <f>MID(DEC2BIN(HEX2DEC(AF947),4),4,1)</f>
        <v>0</v>
      </c>
      <c r="AL948" s="14" t="s">
        <v>58</v>
      </c>
      <c r="AM948" s="14" t="str">
        <f>CONCATENATE(D940,H940,L940,P940,T940,X940,AB940,AF940)</f>
        <v>C7BD5426</v>
      </c>
    </row>
    <row r="949" spans="3:39" ht="15" customHeight="1" x14ac:dyDescent="0.45">
      <c r="C949" s="14" t="s">
        <v>27</v>
      </c>
      <c r="D949" s="13" t="str">
        <f>D911</f>
        <v>5</v>
      </c>
      <c r="H949" s="13" t="str">
        <f t="shared" ref="H949" si="5321">H911</f>
        <v>C</v>
      </c>
      <c r="L949" s="13" t="str">
        <f t="shared" ref="L949" si="5322">L911</f>
        <v>A</v>
      </c>
      <c r="P949" s="13" t="str">
        <f t="shared" ref="P949" si="5323">P911</f>
        <v>7</v>
      </c>
      <c r="T949" s="13" t="str">
        <f t="shared" ref="T949" si="5324">T911</f>
        <v>4</v>
      </c>
      <c r="X949" s="13" t="str">
        <f t="shared" ref="X949" si="5325">X911</f>
        <v>B</v>
      </c>
      <c r="AB949" s="13" t="str">
        <f t="shared" ref="AB949" si="5326">AB911</f>
        <v>A</v>
      </c>
      <c r="AF949" s="13" t="str">
        <f t="shared" ref="AF949" si="5327">AF911</f>
        <v>1</v>
      </c>
      <c r="AL949" s="14" t="s">
        <v>37</v>
      </c>
      <c r="AM949" s="14" t="str">
        <f>CONCATENATE(D952,H952,L952,P952,T952,X952,AB952,AF952)</f>
        <v>74B309A0</v>
      </c>
    </row>
    <row r="950" spans="3:39" ht="15" customHeight="1" thickBot="1" x14ac:dyDescent="0.5">
      <c r="C950" s="14" t="s">
        <v>28</v>
      </c>
      <c r="D950" s="13" t="str">
        <f>MID(DEC2BIN(HEX2DEC(D949),4),1,1)</f>
        <v>0</v>
      </c>
      <c r="E950" s="13" t="str">
        <f>MID(DEC2BIN(HEX2DEC(D949),4),2,1)</f>
        <v>1</v>
      </c>
      <c r="F950" s="13" t="str">
        <f>MID(DEC2BIN(HEX2DEC(D949),4),3,1)</f>
        <v>0</v>
      </c>
      <c r="G950" s="13" t="str">
        <f>MID(DEC2BIN(HEX2DEC(D949),4),4,1)</f>
        <v>1</v>
      </c>
      <c r="H950" s="13" t="str">
        <f>MID(DEC2BIN(HEX2DEC(H949),4),1,1)</f>
        <v>1</v>
      </c>
      <c r="I950" s="13" t="str">
        <f>MID(DEC2BIN(HEX2DEC(H949),4),2,1)</f>
        <v>1</v>
      </c>
      <c r="J950" s="13" t="str">
        <f>MID(DEC2BIN(HEX2DEC(H949),4),3,1)</f>
        <v>0</v>
      </c>
      <c r="K950" s="13" t="str">
        <f>MID(DEC2BIN(HEX2DEC(H949),4),4,1)</f>
        <v>0</v>
      </c>
      <c r="L950" s="13" t="str">
        <f>MID(DEC2BIN(HEX2DEC(L949),4),1,1)</f>
        <v>1</v>
      </c>
      <c r="M950" s="13" t="str">
        <f>MID(DEC2BIN(HEX2DEC(L949),4),2,1)</f>
        <v>0</v>
      </c>
      <c r="N950" s="13" t="str">
        <f>MID(DEC2BIN(HEX2DEC(L949),4),3,1)</f>
        <v>1</v>
      </c>
      <c r="O950" s="13" t="str">
        <f>MID(DEC2BIN(HEX2DEC(L949),4),4,1)</f>
        <v>0</v>
      </c>
      <c r="P950" s="13" t="str">
        <f>MID(DEC2BIN(HEX2DEC(P949),4),1,1)</f>
        <v>0</v>
      </c>
      <c r="Q950" s="13" t="str">
        <f>MID(DEC2BIN(HEX2DEC(P949),4),2,1)</f>
        <v>1</v>
      </c>
      <c r="R950" s="13" t="str">
        <f>MID(DEC2BIN(HEX2DEC(P949),4),3,1)</f>
        <v>1</v>
      </c>
      <c r="S950" s="13" t="str">
        <f>MID(DEC2BIN(HEX2DEC(P949),4),4,1)</f>
        <v>1</v>
      </c>
      <c r="T950" s="13" t="str">
        <f>MID(DEC2BIN(HEX2DEC(T949),4),1,1)</f>
        <v>0</v>
      </c>
      <c r="U950" s="13" t="str">
        <f>MID(DEC2BIN(HEX2DEC(T949),4),2,1)</f>
        <v>1</v>
      </c>
      <c r="V950" s="13" t="str">
        <f>MID(DEC2BIN(HEX2DEC(T949),4),3,1)</f>
        <v>0</v>
      </c>
      <c r="W950" s="13" t="str">
        <f>MID(DEC2BIN(HEX2DEC(T949),4),4,1)</f>
        <v>0</v>
      </c>
      <c r="X950" s="13" t="str">
        <f>MID(DEC2BIN(HEX2DEC(X949),4),1,1)</f>
        <v>1</v>
      </c>
      <c r="Y950" s="13" t="str">
        <f>MID(DEC2BIN(HEX2DEC(X949),4),2,1)</f>
        <v>0</v>
      </c>
      <c r="Z950" s="13" t="str">
        <f>MID(DEC2BIN(HEX2DEC(X949),4),3,1)</f>
        <v>1</v>
      </c>
      <c r="AA950" s="13" t="str">
        <f>MID(DEC2BIN(HEX2DEC(X949),4),4,1)</f>
        <v>1</v>
      </c>
      <c r="AB950" s="13" t="str">
        <f>MID(DEC2BIN(HEX2DEC(AB949),4),1,1)</f>
        <v>1</v>
      </c>
      <c r="AC950" s="13" t="str">
        <f>MID(DEC2BIN(HEX2DEC(AB949),4),2,1)</f>
        <v>0</v>
      </c>
      <c r="AD950" s="13" t="str">
        <f>MID(DEC2BIN(HEX2DEC(AB949),4),3,1)</f>
        <v>1</v>
      </c>
      <c r="AE950" s="13" t="str">
        <f>MID(DEC2BIN(HEX2DEC(AB949),4),4,1)</f>
        <v>0</v>
      </c>
      <c r="AF950" s="13" t="str">
        <f>MID(DEC2BIN(HEX2DEC(AF949),4),1,1)</f>
        <v>0</v>
      </c>
      <c r="AG950" s="13" t="str">
        <f>MID(DEC2BIN(HEX2DEC(AF949),4),2,1)</f>
        <v>0</v>
      </c>
      <c r="AH950" s="13" t="str">
        <f>MID(DEC2BIN(HEX2DEC(AF949),4),3,1)</f>
        <v>0</v>
      </c>
      <c r="AI950" s="13" t="str">
        <f>MID(DEC2BIN(HEX2DEC(AF949),4),4,1)</f>
        <v>1</v>
      </c>
      <c r="AL950" s="14" t="s">
        <v>57</v>
      </c>
      <c r="AM950" s="14" t="str">
        <f>AM946</f>
        <v>026E255F</v>
      </c>
    </row>
    <row r="951" spans="3:39" ht="15" customHeight="1" thickBot="1" x14ac:dyDescent="0.5">
      <c r="C951" s="15" t="s">
        <v>37</v>
      </c>
      <c r="D951" s="13">
        <f>IF(D950+D948+D946&gt;1,1,0)</f>
        <v>0</v>
      </c>
      <c r="E951" s="13">
        <f t="shared" ref="E951:Z951" si="5328">IF(E950+E948+E946&gt;1,1,0)</f>
        <v>1</v>
      </c>
      <c r="F951" s="13">
        <f t="shared" si="5328"/>
        <v>1</v>
      </c>
      <c r="G951" s="13">
        <f t="shared" si="5328"/>
        <v>1</v>
      </c>
      <c r="H951" s="13">
        <f t="shared" si="5328"/>
        <v>0</v>
      </c>
      <c r="I951" s="13">
        <f t="shared" si="5328"/>
        <v>1</v>
      </c>
      <c r="J951" s="13">
        <f t="shared" si="5328"/>
        <v>0</v>
      </c>
      <c r="K951" s="13">
        <f t="shared" si="5328"/>
        <v>0</v>
      </c>
      <c r="L951" s="13">
        <f t="shared" si="5328"/>
        <v>1</v>
      </c>
      <c r="M951" s="13">
        <f t="shared" si="5328"/>
        <v>0</v>
      </c>
      <c r="N951" s="13">
        <f t="shared" si="5328"/>
        <v>1</v>
      </c>
      <c r="O951" s="13">
        <f t="shared" si="5328"/>
        <v>1</v>
      </c>
      <c r="P951" s="13">
        <f t="shared" si="5328"/>
        <v>0</v>
      </c>
      <c r="Q951" s="13">
        <f t="shared" si="5328"/>
        <v>0</v>
      </c>
      <c r="R951" s="13">
        <f t="shared" si="5328"/>
        <v>1</v>
      </c>
      <c r="S951" s="13">
        <f t="shared" si="5328"/>
        <v>1</v>
      </c>
      <c r="T951" s="13">
        <f t="shared" si="5328"/>
        <v>0</v>
      </c>
      <c r="U951" s="13">
        <f t="shared" si="5328"/>
        <v>0</v>
      </c>
      <c r="V951" s="13">
        <f t="shared" si="5328"/>
        <v>0</v>
      </c>
      <c r="W951" s="13">
        <f t="shared" si="5328"/>
        <v>0</v>
      </c>
      <c r="X951" s="13">
        <f t="shared" si="5328"/>
        <v>1</v>
      </c>
      <c r="Y951" s="13">
        <f t="shared" si="5328"/>
        <v>0</v>
      </c>
      <c r="Z951" s="13">
        <f t="shared" si="5328"/>
        <v>0</v>
      </c>
      <c r="AA951" s="13">
        <f>IF(AA950+AA948+AA946&gt;1,1,0)</f>
        <v>1</v>
      </c>
      <c r="AB951" s="13">
        <f t="shared" ref="AB951:AI951" si="5329">IF(AB950+AB948+AB946&gt;1,1,0)</f>
        <v>1</v>
      </c>
      <c r="AC951" s="13">
        <f t="shared" si="5329"/>
        <v>0</v>
      </c>
      <c r="AD951" s="13">
        <f t="shared" si="5329"/>
        <v>1</v>
      </c>
      <c r="AE951" s="13">
        <f t="shared" si="5329"/>
        <v>0</v>
      </c>
      <c r="AF951" s="13">
        <f t="shared" si="5329"/>
        <v>0</v>
      </c>
      <c r="AG951" s="13">
        <f t="shared" si="5329"/>
        <v>0</v>
      </c>
      <c r="AH951" s="13">
        <f t="shared" si="5329"/>
        <v>0</v>
      </c>
      <c r="AI951" s="13">
        <f t="shared" si="5329"/>
        <v>0</v>
      </c>
      <c r="AL951" s="16" t="s">
        <v>59</v>
      </c>
      <c r="AM951" s="20" t="str">
        <f>DEC2HEX(MOD(HEX2DEC(AM948)+HEX2DEC(AM950)+HEX2DEC(AM949),2^32),8)</f>
        <v>3EDE8325</v>
      </c>
    </row>
    <row r="952" spans="3:39" ht="15" customHeight="1" thickBot="1" x14ac:dyDescent="0.5">
      <c r="C952" s="15" t="s">
        <v>38</v>
      </c>
      <c r="D952" s="13" t="str">
        <f>BIN2HEX(CONCATENATE(D951,E951,F951,G951))</f>
        <v>7</v>
      </c>
      <c r="H952" s="13" t="str">
        <f>BIN2HEX(CONCATENATE(H951,I951,J951,K951))</f>
        <v>4</v>
      </c>
      <c r="L952" s="13" t="str">
        <f>BIN2HEX(CONCATENATE(L951,M951,N951,O951))</f>
        <v>B</v>
      </c>
      <c r="P952" s="13" t="str">
        <f>BIN2HEX(CONCATENATE(P951,Q951,R951,S951))</f>
        <v>3</v>
      </c>
      <c r="T952" s="13" t="str">
        <f>BIN2HEX(CONCATENATE(T951,U951,V951,W951))</f>
        <v>0</v>
      </c>
      <c r="X952" s="13" t="str">
        <f>BIN2HEX(CONCATENATE(X951,Y951,Z951,AA951))</f>
        <v>9</v>
      </c>
      <c r="AB952" s="13" t="str">
        <f>BIN2HEX(CONCATENATE(AB951,AC951,AD951,AE951))</f>
        <v>A</v>
      </c>
      <c r="AF952" s="13" t="str">
        <f>BIN2HEX(CONCATENATE(AF951,AG951,AH951,AI951))</f>
        <v>0</v>
      </c>
      <c r="AM952" s="14"/>
    </row>
    <row r="953" spans="3:39" ht="15" customHeight="1" thickBot="1" x14ac:dyDescent="0.5">
      <c r="C953" s="14"/>
      <c r="AL953" s="16" t="s">
        <v>60</v>
      </c>
      <c r="AM953" s="20" t="str">
        <f>CONCATENATE(D945,H945,L945,P945,T945,X945,AB945,AF945)</f>
        <v>36BB8480</v>
      </c>
    </row>
    <row r="954" spans="3:39" ht="15" customHeight="1" thickBot="1" x14ac:dyDescent="0.5">
      <c r="C954" s="14" t="s">
        <v>29</v>
      </c>
      <c r="D954" s="13" t="str">
        <f>D913</f>
        <v>9</v>
      </c>
      <c r="H954" s="13" t="str">
        <f t="shared" ref="H954" si="5330">H913</f>
        <v>6</v>
      </c>
      <c r="L954" s="13" t="str">
        <f t="shared" ref="L954" si="5331">L913</f>
        <v>6</v>
      </c>
      <c r="P954" s="13" t="str">
        <f t="shared" ref="P954" si="5332">P913</f>
        <v>9</v>
      </c>
      <c r="T954" s="13" t="str">
        <f t="shared" ref="T954" si="5333">T913</f>
        <v>4</v>
      </c>
      <c r="X954" s="13" t="str">
        <f t="shared" ref="X954" si="5334">X913</f>
        <v>2</v>
      </c>
      <c r="AB954" s="13" t="str">
        <f t="shared" ref="AB954" si="5335">AB913</f>
        <v>C</v>
      </c>
      <c r="AF954" s="13" t="str">
        <f>AF913</f>
        <v>C</v>
      </c>
      <c r="AM954" s="14"/>
    </row>
    <row r="955" spans="3:39" ht="15" customHeight="1" thickBot="1" x14ac:dyDescent="0.5">
      <c r="C955" s="14" t="s">
        <v>30</v>
      </c>
      <c r="D955" s="13" t="str">
        <f>MID(DEC2BIN(HEX2DEC(D954),4),1,1)</f>
        <v>1</v>
      </c>
      <c r="E955" s="13" t="str">
        <f>MID(DEC2BIN(HEX2DEC(D954),4),2,1)</f>
        <v>0</v>
      </c>
      <c r="F955" s="13" t="str">
        <f>MID(DEC2BIN(HEX2DEC(D954),4),3,1)</f>
        <v>0</v>
      </c>
      <c r="G955" s="13" t="str">
        <f>MID(DEC2BIN(HEX2DEC(D954),4),4,1)</f>
        <v>1</v>
      </c>
      <c r="H955" s="13" t="str">
        <f>MID(DEC2BIN(HEX2DEC(H954),4),1,1)</f>
        <v>0</v>
      </c>
      <c r="I955" s="13" t="str">
        <f>MID(DEC2BIN(HEX2DEC(H954),4),2,1)</f>
        <v>1</v>
      </c>
      <c r="J955" s="13" t="str">
        <f>MID(DEC2BIN(HEX2DEC(H954),4),3,1)</f>
        <v>1</v>
      </c>
      <c r="K955" s="13" t="str">
        <f>MID(DEC2BIN(HEX2DEC(H954),4),4,1)</f>
        <v>0</v>
      </c>
      <c r="L955" s="13" t="str">
        <f>MID(DEC2BIN(HEX2DEC(L954),4),1,1)</f>
        <v>0</v>
      </c>
      <c r="M955" s="13" t="str">
        <f>MID(DEC2BIN(HEX2DEC(L954),4),2,1)</f>
        <v>1</v>
      </c>
      <c r="N955" s="13" t="str">
        <f>MID(DEC2BIN(HEX2DEC(L954),4),3,1)</f>
        <v>1</v>
      </c>
      <c r="O955" s="13" t="str">
        <f>MID(DEC2BIN(HEX2DEC(L954),4),4,1)</f>
        <v>0</v>
      </c>
      <c r="P955" s="13" t="str">
        <f>MID(DEC2BIN(HEX2DEC(P954),4),1,1)</f>
        <v>1</v>
      </c>
      <c r="Q955" s="13" t="str">
        <f>MID(DEC2BIN(HEX2DEC(P954),4),2,1)</f>
        <v>0</v>
      </c>
      <c r="R955" s="13" t="str">
        <f>MID(DEC2BIN(HEX2DEC(P954),4),3,1)</f>
        <v>0</v>
      </c>
      <c r="S955" s="13" t="str">
        <f>MID(DEC2BIN(HEX2DEC(P954),4),4,1)</f>
        <v>1</v>
      </c>
      <c r="T955" s="13" t="str">
        <f>MID(DEC2BIN(HEX2DEC(T954),4),1,1)</f>
        <v>0</v>
      </c>
      <c r="U955" s="13" t="str">
        <f>MID(DEC2BIN(HEX2DEC(T954),4),2,1)</f>
        <v>1</v>
      </c>
      <c r="V955" s="13" t="str">
        <f>MID(DEC2BIN(HEX2DEC(T954),4),3,1)</f>
        <v>0</v>
      </c>
      <c r="W955" s="13" t="str">
        <f>MID(DEC2BIN(HEX2DEC(T954),4),4,1)</f>
        <v>0</v>
      </c>
      <c r="X955" s="13" t="str">
        <f>MID(DEC2BIN(HEX2DEC(X954),4),1,1)</f>
        <v>0</v>
      </c>
      <c r="Y955" s="13" t="str">
        <f>MID(DEC2BIN(HEX2DEC(X954),4),2,1)</f>
        <v>0</v>
      </c>
      <c r="Z955" s="13" t="str">
        <f>MID(DEC2BIN(HEX2DEC(X954),4),3,1)</f>
        <v>1</v>
      </c>
      <c r="AA955" s="13" t="str">
        <f>MID(DEC2BIN(HEX2DEC(X954),4),4,1)</f>
        <v>0</v>
      </c>
      <c r="AB955" s="13" t="str">
        <f>MID(DEC2BIN(HEX2DEC(AB954),4),1,1)</f>
        <v>1</v>
      </c>
      <c r="AC955" s="13" t="str">
        <f>MID(DEC2BIN(HEX2DEC(AB954),4),2,1)</f>
        <v>1</v>
      </c>
      <c r="AD955" s="13" t="str">
        <f>MID(DEC2BIN(HEX2DEC(AB954),4),3,1)</f>
        <v>0</v>
      </c>
      <c r="AE955" s="13" t="str">
        <f>MID(DEC2BIN(HEX2DEC(AB954),4),4,1)</f>
        <v>0</v>
      </c>
      <c r="AF955" s="13" t="str">
        <f>MID(DEC2BIN(HEX2DEC(AF954),4),1,1)</f>
        <v>1</v>
      </c>
      <c r="AG955" s="13" t="str">
        <f>MID(DEC2BIN(HEX2DEC(AF954),4),2,1)</f>
        <v>1</v>
      </c>
      <c r="AH955" s="13" t="str">
        <f>MID(DEC2BIN(HEX2DEC(AF954),4),3,1)</f>
        <v>0</v>
      </c>
      <c r="AI955" s="13" t="str">
        <f>MID(DEC2BIN(HEX2DEC(AF954),4),4,1)</f>
        <v>0</v>
      </c>
      <c r="AL955" s="16" t="s">
        <v>61</v>
      </c>
      <c r="AM955" s="20" t="str">
        <f>CONCATENATE(D947,H947,L947,P947,T947,X947,AB947,AF947)</f>
        <v>71331928</v>
      </c>
    </row>
    <row r="956" spans="3:39" ht="15" customHeight="1" thickBot="1" x14ac:dyDescent="0.5">
      <c r="AM956" s="14"/>
    </row>
    <row r="957" spans="3:39" ht="15" customHeight="1" thickBot="1" x14ac:dyDescent="0.5">
      <c r="C957" s="15" t="s">
        <v>39</v>
      </c>
      <c r="D957" s="13" t="str">
        <f>BIN2HEX(CONCATENATE(D958,E958,F958,G958))</f>
        <v>1</v>
      </c>
      <c r="H957" s="13" t="str">
        <f>BIN2HEX(CONCATENATE(H958,I958,J958,K958))</f>
        <v>F</v>
      </c>
      <c r="L957" s="13" t="str">
        <f>BIN2HEX(CONCATENATE(L958,M958,N958,O958))</f>
        <v>6</v>
      </c>
      <c r="P957" s="13" t="str">
        <f>BIN2HEX(CONCATENATE(P958,Q958,R958,S958))</f>
        <v>8</v>
      </c>
      <c r="T957" s="13" t="str">
        <f>BIN2HEX(CONCATENATE(T958,U958,V958,W958))</f>
        <v>B</v>
      </c>
      <c r="X957" s="13" t="str">
        <f>BIN2HEX(CONCATENATE(X958,Y958,Z958,AA958))</f>
        <v>3</v>
      </c>
      <c r="AB957" s="13" t="str">
        <f>BIN2HEX(CONCATENATE(AB958,AC958,AD958,AE958))</f>
        <v>8</v>
      </c>
      <c r="AF957" s="13" t="str">
        <f>BIN2HEX(CONCATENATE(AF958,AG958,AH958,AI958))</f>
        <v>F</v>
      </c>
      <c r="AL957" s="16" t="s">
        <v>62</v>
      </c>
      <c r="AM957" s="20" t="str">
        <f>CONCATENATE(D949,H949,L949,P949,T949,X949,AB949,AF949)</f>
        <v>5CA74BA1</v>
      </c>
    </row>
    <row r="958" spans="3:39" ht="15" customHeight="1" x14ac:dyDescent="0.45">
      <c r="C958" s="15" t="s">
        <v>40</v>
      </c>
      <c r="D958" s="13">
        <f>IF(ISEVEN(D959+D960+D961),0,1)</f>
        <v>0</v>
      </c>
      <c r="E958" s="13">
        <f t="shared" ref="E958:AI958" si="5336">IF(ISEVEN(E959+E960+E961),0,1)</f>
        <v>0</v>
      </c>
      <c r="F958" s="13">
        <f t="shared" si="5336"/>
        <v>0</v>
      </c>
      <c r="G958" s="13">
        <f t="shared" si="5336"/>
        <v>1</v>
      </c>
      <c r="H958" s="13">
        <f t="shared" si="5336"/>
        <v>1</v>
      </c>
      <c r="I958" s="13">
        <f t="shared" si="5336"/>
        <v>1</v>
      </c>
      <c r="J958" s="13">
        <f t="shared" si="5336"/>
        <v>1</v>
      </c>
      <c r="K958" s="13">
        <f t="shared" si="5336"/>
        <v>1</v>
      </c>
      <c r="L958" s="13">
        <f t="shared" si="5336"/>
        <v>0</v>
      </c>
      <c r="M958" s="13">
        <f t="shared" si="5336"/>
        <v>1</v>
      </c>
      <c r="N958" s="13">
        <f t="shared" si="5336"/>
        <v>1</v>
      </c>
      <c r="O958" s="13">
        <f t="shared" si="5336"/>
        <v>0</v>
      </c>
      <c r="P958" s="13">
        <f t="shared" si="5336"/>
        <v>1</v>
      </c>
      <c r="Q958" s="13">
        <f t="shared" si="5336"/>
        <v>0</v>
      </c>
      <c r="R958" s="13">
        <f t="shared" si="5336"/>
        <v>0</v>
      </c>
      <c r="S958" s="13">
        <f t="shared" si="5336"/>
        <v>0</v>
      </c>
      <c r="T958" s="13">
        <f t="shared" si="5336"/>
        <v>1</v>
      </c>
      <c r="U958" s="13">
        <f t="shared" si="5336"/>
        <v>0</v>
      </c>
      <c r="V958" s="13">
        <f t="shared" si="5336"/>
        <v>1</v>
      </c>
      <c r="W958" s="13">
        <f t="shared" si="5336"/>
        <v>1</v>
      </c>
      <c r="X958" s="13">
        <f t="shared" si="5336"/>
        <v>0</v>
      </c>
      <c r="Y958" s="13">
        <f t="shared" si="5336"/>
        <v>0</v>
      </c>
      <c r="Z958" s="13">
        <f t="shared" si="5336"/>
        <v>1</v>
      </c>
      <c r="AA958" s="13">
        <f t="shared" si="5336"/>
        <v>1</v>
      </c>
      <c r="AB958" s="13">
        <f t="shared" si="5336"/>
        <v>1</v>
      </c>
      <c r="AC958" s="13">
        <f t="shared" si="5336"/>
        <v>0</v>
      </c>
      <c r="AD958" s="13">
        <f t="shared" si="5336"/>
        <v>0</v>
      </c>
      <c r="AE958" s="13">
        <f t="shared" si="5336"/>
        <v>0</v>
      </c>
      <c r="AF958" s="13">
        <f t="shared" si="5336"/>
        <v>1</v>
      </c>
      <c r="AG958" s="13">
        <f t="shared" si="5336"/>
        <v>1</v>
      </c>
      <c r="AH958" s="13">
        <f t="shared" si="5336"/>
        <v>1</v>
      </c>
      <c r="AI958" s="13">
        <f t="shared" si="5336"/>
        <v>1</v>
      </c>
      <c r="AM958" s="14"/>
    </row>
    <row r="959" spans="3:39" ht="15" customHeight="1" x14ac:dyDescent="0.45">
      <c r="C959" s="15" t="s">
        <v>41</v>
      </c>
      <c r="D959" s="13" t="str">
        <f>K963</f>
        <v>1</v>
      </c>
      <c r="E959" s="13" t="str">
        <f t="shared" ref="E959" si="5337">L963</f>
        <v>1</v>
      </c>
      <c r="F959" s="13" t="str">
        <f t="shared" ref="F959" si="5338">M963</f>
        <v>0</v>
      </c>
      <c r="G959" s="13" t="str">
        <f t="shared" ref="G959" si="5339">N963</f>
        <v>1</v>
      </c>
      <c r="H959" s="13" t="str">
        <f t="shared" ref="H959" si="5340">O963</f>
        <v>0</v>
      </c>
      <c r="I959" s="13" t="str">
        <f t="shared" ref="I959" si="5341">P963</f>
        <v>1</v>
      </c>
      <c r="J959" s="13" t="str">
        <f t="shared" ref="J959" si="5342">Q963</f>
        <v>1</v>
      </c>
      <c r="K959" s="13" t="str">
        <f t="shared" ref="K959" si="5343">R963</f>
        <v>1</v>
      </c>
      <c r="L959" s="13" t="str">
        <f t="shared" ref="L959" si="5344">S963</f>
        <v>1</v>
      </c>
      <c r="M959" s="13" t="str">
        <f t="shared" ref="M959" si="5345">T963</f>
        <v>0</v>
      </c>
      <c r="N959" s="13" t="str">
        <f t="shared" ref="N959" si="5346">U963</f>
        <v>0</v>
      </c>
      <c r="O959" s="13" t="str">
        <f t="shared" ref="O959" si="5347">V963</f>
        <v>1</v>
      </c>
      <c r="P959" s="13" t="str">
        <f t="shared" ref="P959" si="5348">W963</f>
        <v>0</v>
      </c>
      <c r="Q959" s="13" t="str">
        <f t="shared" ref="Q959" si="5349">X963</f>
        <v>1</v>
      </c>
      <c r="R959" s="13" t="str">
        <f t="shared" ref="R959" si="5350">Y963</f>
        <v>0</v>
      </c>
      <c r="S959" s="13" t="str">
        <f t="shared" ref="S959" si="5351">Z963</f>
        <v>0</v>
      </c>
      <c r="T959" s="13" t="str">
        <f t="shared" ref="T959" si="5352">AA963</f>
        <v>0</v>
      </c>
      <c r="U959" s="13" t="str">
        <f t="shared" ref="U959" si="5353">AB963</f>
        <v>1</v>
      </c>
      <c r="V959" s="13" t="str">
        <f t="shared" ref="V959" si="5354">AC963</f>
        <v>1</v>
      </c>
      <c r="W959" s="13" t="str">
        <f t="shared" ref="W959" si="5355">AD963</f>
        <v>1</v>
      </c>
      <c r="X959" s="13" t="str">
        <f t="shared" ref="X959" si="5356">AE963</f>
        <v>1</v>
      </c>
      <c r="Y959" s="13" t="str">
        <f t="shared" ref="Y959" si="5357">AF963</f>
        <v>0</v>
      </c>
      <c r="Z959" s="13" t="str">
        <f t="shared" ref="Z959" si="5358">AG963</f>
        <v>1</v>
      </c>
      <c r="AA959" s="13" t="str">
        <f t="shared" ref="AA959" si="5359">AH963</f>
        <v>0</v>
      </c>
      <c r="AB959" s="13" t="str">
        <f t="shared" ref="AB959" si="5360">AI963</f>
        <v>1</v>
      </c>
      <c r="AC959" s="13" t="str">
        <f>D963</f>
        <v>1</v>
      </c>
      <c r="AD959" s="13" t="str">
        <f t="shared" ref="AD959" si="5361">E963</f>
        <v>0</v>
      </c>
      <c r="AE959" s="13" t="str">
        <f t="shared" ref="AE959" si="5362">F963</f>
        <v>0</v>
      </c>
      <c r="AF959" s="13" t="str">
        <f t="shared" ref="AF959" si="5363">G963</f>
        <v>1</v>
      </c>
      <c r="AG959" s="13" t="str">
        <f t="shared" ref="AG959" si="5364">H963</f>
        <v>0</v>
      </c>
      <c r="AH959" s="13" t="str">
        <f t="shared" ref="AH959" si="5365">I963</f>
        <v>0</v>
      </c>
      <c r="AI959" s="13" t="str">
        <f t="shared" ref="AI959" si="5366">J963</f>
        <v>1</v>
      </c>
      <c r="AL959" s="22" t="s">
        <v>62</v>
      </c>
      <c r="AM959" s="14" t="str">
        <f>CONCATENATE(D954,H954,L954,P954,T954,X954,AB954,AF954)</f>
        <v>966942CC</v>
      </c>
    </row>
    <row r="960" spans="3:39" ht="15" customHeight="1" thickBot="1" x14ac:dyDescent="0.5">
      <c r="C960" s="15" t="s">
        <v>42</v>
      </c>
      <c r="D960" s="13" t="str">
        <f>Y963</f>
        <v>0</v>
      </c>
      <c r="E960" s="13" t="str">
        <f t="shared" ref="E960" si="5367">Z963</f>
        <v>0</v>
      </c>
      <c r="F960" s="13" t="str">
        <f t="shared" ref="F960" si="5368">AA963</f>
        <v>0</v>
      </c>
      <c r="G960" s="13" t="str">
        <f t="shared" ref="G960" si="5369">AB963</f>
        <v>1</v>
      </c>
      <c r="H960" s="13" t="str">
        <f t="shared" ref="H960" si="5370">AC963</f>
        <v>1</v>
      </c>
      <c r="I960" s="13" t="str">
        <f t="shared" ref="I960" si="5371">AD963</f>
        <v>1</v>
      </c>
      <c r="J960" s="13" t="str">
        <f t="shared" ref="J960" si="5372">AE963</f>
        <v>1</v>
      </c>
      <c r="K960" s="13" t="str">
        <f t="shared" ref="K960" si="5373">AF963</f>
        <v>0</v>
      </c>
      <c r="L960" s="13" t="str">
        <f t="shared" ref="L960" si="5374">AG963</f>
        <v>1</v>
      </c>
      <c r="M960" s="13" t="str">
        <f t="shared" ref="M960" si="5375">AH963</f>
        <v>0</v>
      </c>
      <c r="N960" s="13" t="str">
        <f t="shared" ref="N960" si="5376">AI963</f>
        <v>1</v>
      </c>
      <c r="O960" s="13" t="str">
        <f>D963</f>
        <v>1</v>
      </c>
      <c r="P960" s="13" t="str">
        <f t="shared" ref="P960" si="5377">E963</f>
        <v>0</v>
      </c>
      <c r="Q960" s="13" t="str">
        <f t="shared" ref="Q960" si="5378">F963</f>
        <v>0</v>
      </c>
      <c r="R960" s="13" t="str">
        <f t="shared" ref="R960" si="5379">G963</f>
        <v>1</v>
      </c>
      <c r="S960" s="13" t="str">
        <f t="shared" ref="S960" si="5380">H963</f>
        <v>0</v>
      </c>
      <c r="T960" s="13" t="str">
        <f t="shared" ref="T960" si="5381">I963</f>
        <v>0</v>
      </c>
      <c r="U960" s="13" t="str">
        <f t="shared" ref="U960" si="5382">J963</f>
        <v>1</v>
      </c>
      <c r="V960" s="13" t="str">
        <f t="shared" ref="V960" si="5383">K963</f>
        <v>1</v>
      </c>
      <c r="W960" s="13" t="str">
        <f t="shared" ref="W960" si="5384">L963</f>
        <v>1</v>
      </c>
      <c r="X960" s="13" t="str">
        <f t="shared" ref="X960" si="5385">M963</f>
        <v>0</v>
      </c>
      <c r="Y960" s="13" t="str">
        <f t="shared" ref="Y960" si="5386">N963</f>
        <v>1</v>
      </c>
      <c r="Z960" s="13" t="str">
        <f t="shared" ref="Z960" si="5387">O963</f>
        <v>0</v>
      </c>
      <c r="AA960" s="13" t="str">
        <f t="shared" ref="AA960" si="5388">P963</f>
        <v>1</v>
      </c>
      <c r="AB960" s="13" t="str">
        <f t="shared" ref="AB960" si="5389">Q963</f>
        <v>1</v>
      </c>
      <c r="AC960" s="13" t="str">
        <f t="shared" ref="AC960" si="5390">R963</f>
        <v>1</v>
      </c>
      <c r="AD960" s="13" t="str">
        <f t="shared" ref="AD960" si="5391">S963</f>
        <v>1</v>
      </c>
      <c r="AE960" s="13" t="str">
        <f t="shared" ref="AE960" si="5392">T963</f>
        <v>0</v>
      </c>
      <c r="AF960" s="13" t="str">
        <f t="shared" ref="AF960" si="5393">U963</f>
        <v>0</v>
      </c>
      <c r="AG960" s="13" t="str">
        <f t="shared" ref="AG960" si="5394">V963</f>
        <v>1</v>
      </c>
      <c r="AH960" s="13" t="str">
        <f t="shared" ref="AH960" si="5395">W963</f>
        <v>0</v>
      </c>
      <c r="AI960" s="13" t="str">
        <f t="shared" ref="AI960" si="5396">X963</f>
        <v>1</v>
      </c>
      <c r="AL960" s="14" t="s">
        <v>64</v>
      </c>
      <c r="AM960" s="14" t="str">
        <f>AM946</f>
        <v>026E255F</v>
      </c>
    </row>
    <row r="961" spans="1:39" ht="15" customHeight="1" thickBot="1" x14ac:dyDescent="0.5">
      <c r="C961" s="15" t="s">
        <v>43</v>
      </c>
      <c r="D961" s="13" t="str">
        <f>AD963</f>
        <v>1</v>
      </c>
      <c r="E961" s="13" t="str">
        <f t="shared" ref="E961" si="5397">AE963</f>
        <v>1</v>
      </c>
      <c r="F961" s="13" t="str">
        <f t="shared" ref="F961" si="5398">AF963</f>
        <v>0</v>
      </c>
      <c r="G961" s="13" t="str">
        <f t="shared" ref="G961" si="5399">AG963</f>
        <v>1</v>
      </c>
      <c r="H961" s="13" t="str">
        <f t="shared" ref="H961" si="5400">AH963</f>
        <v>0</v>
      </c>
      <c r="I961" s="13" t="str">
        <f t="shared" ref="I961" si="5401">AI963</f>
        <v>1</v>
      </c>
      <c r="J961" s="13" t="str">
        <f>D963</f>
        <v>1</v>
      </c>
      <c r="K961" s="13" t="str">
        <f t="shared" ref="K961" si="5402">E963</f>
        <v>0</v>
      </c>
      <c r="L961" s="13" t="str">
        <f t="shared" ref="L961" si="5403">F963</f>
        <v>0</v>
      </c>
      <c r="M961" s="13" t="str">
        <f t="shared" ref="M961" si="5404">G963</f>
        <v>1</v>
      </c>
      <c r="N961" s="13" t="str">
        <f t="shared" ref="N961" si="5405">H963</f>
        <v>0</v>
      </c>
      <c r="O961" s="13" t="str">
        <f t="shared" ref="O961" si="5406">I963</f>
        <v>0</v>
      </c>
      <c r="P961" s="13" t="str">
        <f t="shared" ref="P961" si="5407">J963</f>
        <v>1</v>
      </c>
      <c r="Q961" s="13" t="str">
        <f t="shared" ref="Q961" si="5408">K963</f>
        <v>1</v>
      </c>
      <c r="R961" s="13" t="str">
        <f t="shared" ref="R961" si="5409">L963</f>
        <v>1</v>
      </c>
      <c r="S961" s="13" t="str">
        <f t="shared" ref="S961" si="5410">M963</f>
        <v>0</v>
      </c>
      <c r="T961" s="13" t="str">
        <f t="shared" ref="T961" si="5411">N963</f>
        <v>1</v>
      </c>
      <c r="U961" s="13" t="str">
        <f t="shared" ref="U961" si="5412">O963</f>
        <v>0</v>
      </c>
      <c r="V961" s="13" t="str">
        <f t="shared" ref="V961" si="5413">P963</f>
        <v>1</v>
      </c>
      <c r="W961" s="13" t="str">
        <f t="shared" ref="W961" si="5414">Q963</f>
        <v>1</v>
      </c>
      <c r="X961" s="13" t="str">
        <f t="shared" ref="X961" si="5415">R963</f>
        <v>1</v>
      </c>
      <c r="Y961" s="13" t="str">
        <f t="shared" ref="Y961" si="5416">S963</f>
        <v>1</v>
      </c>
      <c r="Z961" s="13" t="str">
        <f t="shared" ref="Z961" si="5417">T963</f>
        <v>0</v>
      </c>
      <c r="AA961" s="13" t="str">
        <f t="shared" ref="AA961" si="5418">U963</f>
        <v>0</v>
      </c>
      <c r="AB961" s="13" t="str">
        <f t="shared" ref="AB961" si="5419">V963</f>
        <v>1</v>
      </c>
      <c r="AC961" s="13" t="str">
        <f t="shared" ref="AC961" si="5420">W963</f>
        <v>0</v>
      </c>
      <c r="AD961" s="13" t="str">
        <f t="shared" ref="AD961" si="5421">X963</f>
        <v>1</v>
      </c>
      <c r="AE961" s="13" t="str">
        <f t="shared" ref="AE961" si="5422">Y963</f>
        <v>0</v>
      </c>
      <c r="AF961" s="13" t="str">
        <f>Z963</f>
        <v>0</v>
      </c>
      <c r="AG961" s="13" t="str">
        <f t="shared" ref="AG961" si="5423">AA963</f>
        <v>0</v>
      </c>
      <c r="AH961" s="13" t="str">
        <f t="shared" ref="AH961" si="5424">AB963</f>
        <v>1</v>
      </c>
      <c r="AI961" s="13" t="str">
        <f t="shared" ref="AI961" si="5425">AC963</f>
        <v>1</v>
      </c>
      <c r="AL961" s="16" t="s">
        <v>63</v>
      </c>
      <c r="AM961" s="20" t="str">
        <f>DEC2HEX(MOD(HEX2DEC(AM959)+HEX2DEC(AM960),2^32),8)</f>
        <v>98D7682B</v>
      </c>
    </row>
    <row r="962" spans="1:39" ht="15" customHeight="1" thickBot="1" x14ac:dyDescent="0.6">
      <c r="C962" s="17" t="s">
        <v>44</v>
      </c>
      <c r="D962" s="13" t="str">
        <f>MID($AM925,1,1)</f>
        <v>9</v>
      </c>
      <c r="H962" s="13" t="str">
        <f>MID($AM925,2,1)</f>
        <v>3</v>
      </c>
      <c r="L962" s="13" t="str">
        <f>MID($AM925,3,1)</f>
        <v>A</v>
      </c>
      <c r="P962" s="13" t="str">
        <f>MID($AM925,4,1)</f>
        <v>F</v>
      </c>
      <c r="T962" s="13" t="str">
        <f>MID($AM925,5,1)</f>
        <v>2</v>
      </c>
      <c r="X962" s="13" t="str">
        <f>MID($AM925,6,1)</f>
        <v>8</v>
      </c>
      <c r="AB962" s="13" t="str">
        <f>MID($AM925,7,1)</f>
        <v>F</v>
      </c>
      <c r="AF962" s="13" t="str">
        <f>MID($AM925,8,1)</f>
        <v>5</v>
      </c>
      <c r="AM962" s="14"/>
    </row>
    <row r="963" spans="1:39" ht="15" customHeight="1" thickBot="1" x14ac:dyDescent="0.5">
      <c r="C963" s="15" t="s">
        <v>45</v>
      </c>
      <c r="D963" s="13" t="str">
        <f>MID(DEC2BIN(HEX2DEC(D962),4),1,1)</f>
        <v>1</v>
      </c>
      <c r="E963" s="13" t="str">
        <f>MID(DEC2BIN(HEX2DEC(D962),4),2,1)</f>
        <v>0</v>
      </c>
      <c r="F963" s="13" t="str">
        <f>MID(DEC2BIN(HEX2DEC(D962),4),3,1)</f>
        <v>0</v>
      </c>
      <c r="G963" s="13" t="str">
        <f>MID(DEC2BIN(HEX2DEC(D962),4),4,1)</f>
        <v>1</v>
      </c>
      <c r="H963" s="13" t="str">
        <f>MID(DEC2BIN(HEX2DEC(H962),4),1,1)</f>
        <v>0</v>
      </c>
      <c r="I963" s="13" t="str">
        <f>MID(DEC2BIN(HEX2DEC(H962),4),2,1)</f>
        <v>0</v>
      </c>
      <c r="J963" s="13" t="str">
        <f>MID(DEC2BIN(HEX2DEC(H962),4),3,1)</f>
        <v>1</v>
      </c>
      <c r="K963" s="13" t="str">
        <f>MID(DEC2BIN(HEX2DEC(H962),4),4,1)</f>
        <v>1</v>
      </c>
      <c r="L963" s="13" t="str">
        <f>MID(DEC2BIN(HEX2DEC(L962),4),1,1)</f>
        <v>1</v>
      </c>
      <c r="M963" s="13" t="str">
        <f>MID(DEC2BIN(HEX2DEC(L962),4),2,1)</f>
        <v>0</v>
      </c>
      <c r="N963" s="13" t="str">
        <f>MID(DEC2BIN(HEX2DEC(L962),4),3,1)</f>
        <v>1</v>
      </c>
      <c r="O963" s="13" t="str">
        <f>MID(DEC2BIN(HEX2DEC(L962),4),4,1)</f>
        <v>0</v>
      </c>
      <c r="P963" s="13" t="str">
        <f>MID(DEC2BIN(HEX2DEC(P962),4),1,1)</f>
        <v>1</v>
      </c>
      <c r="Q963" s="13" t="str">
        <f>MID(DEC2BIN(HEX2DEC(P962),4),2,1)</f>
        <v>1</v>
      </c>
      <c r="R963" s="13" t="str">
        <f>MID(DEC2BIN(HEX2DEC(P962),4),3,1)</f>
        <v>1</v>
      </c>
      <c r="S963" s="13" t="str">
        <f>MID(DEC2BIN(HEX2DEC(P962),4),4,1)</f>
        <v>1</v>
      </c>
      <c r="T963" s="13" t="str">
        <f>MID(DEC2BIN(HEX2DEC(T962),4),1,1)</f>
        <v>0</v>
      </c>
      <c r="U963" s="13" t="str">
        <f>MID(DEC2BIN(HEX2DEC(T962),4),2,1)</f>
        <v>0</v>
      </c>
      <c r="V963" s="13" t="str">
        <f>MID(DEC2BIN(HEX2DEC(T962),4),3,1)</f>
        <v>1</v>
      </c>
      <c r="W963" s="13" t="str">
        <f>MID(DEC2BIN(HEX2DEC(T962),4),4,1)</f>
        <v>0</v>
      </c>
      <c r="X963" s="13" t="str">
        <f>MID(DEC2BIN(HEX2DEC(X962),4),1,1)</f>
        <v>1</v>
      </c>
      <c r="Y963" s="13" t="str">
        <f>MID(DEC2BIN(HEX2DEC(X962),4),2,1)</f>
        <v>0</v>
      </c>
      <c r="Z963" s="13" t="str">
        <f>MID(DEC2BIN(HEX2DEC(X962),4),3,1)</f>
        <v>0</v>
      </c>
      <c r="AA963" s="13" t="str">
        <f>MID(DEC2BIN(HEX2DEC(X962),4),4,1)</f>
        <v>0</v>
      </c>
      <c r="AB963" s="13" t="str">
        <f>MID(DEC2BIN(HEX2DEC(AB962),4),1,1)</f>
        <v>1</v>
      </c>
      <c r="AC963" s="13" t="str">
        <f>MID(DEC2BIN(HEX2DEC(AB962),4),2,1)</f>
        <v>1</v>
      </c>
      <c r="AD963" s="13" t="str">
        <f>MID(DEC2BIN(HEX2DEC(AB962),4),3,1)</f>
        <v>1</v>
      </c>
      <c r="AE963" s="13" t="str">
        <f>MID(DEC2BIN(HEX2DEC(AB962),4),4,1)</f>
        <v>1</v>
      </c>
      <c r="AF963" s="13" t="str">
        <f>MID(DEC2BIN(HEX2DEC(AF962),4),1,1)</f>
        <v>0</v>
      </c>
      <c r="AG963" s="13" t="str">
        <f>MID(DEC2BIN(HEX2DEC(AF962),4),2,1)</f>
        <v>1</v>
      </c>
      <c r="AH963" s="13" t="str">
        <f>MID(DEC2BIN(HEX2DEC(AF962),4),3,1)</f>
        <v>0</v>
      </c>
      <c r="AI963" s="13" t="str">
        <f>MID(DEC2BIN(HEX2DEC(AF962),4),4,1)</f>
        <v>1</v>
      </c>
      <c r="AL963" s="16" t="s">
        <v>65</v>
      </c>
      <c r="AM963" s="20" t="str">
        <f>CONCATENATE(D962,H962,L962,P962,T962,X962,AB962,AF962)</f>
        <v>93AF28F5</v>
      </c>
    </row>
    <row r="964" spans="1:39" ht="15" customHeight="1" thickBot="1" x14ac:dyDescent="0.6">
      <c r="C964" s="17" t="s">
        <v>46</v>
      </c>
      <c r="D964" s="13" t="str">
        <f>D926</f>
        <v>6</v>
      </c>
      <c r="H964" s="13" t="str">
        <f t="shared" ref="H964" si="5426">H926</f>
        <v>D</v>
      </c>
      <c r="L964" s="13" t="str">
        <f t="shared" ref="L964" si="5427">L926</f>
        <v>6</v>
      </c>
      <c r="P964" s="13" t="str">
        <f t="shared" ref="P964" si="5428">P926</f>
        <v>6</v>
      </c>
      <c r="T964" s="13" t="str">
        <f t="shared" ref="T964" si="5429">T926</f>
        <v>F</v>
      </c>
      <c r="X964" s="13" t="str">
        <f t="shared" ref="X964" si="5430">X926</f>
        <v>B</v>
      </c>
      <c r="AB964" s="13" t="str">
        <f t="shared" ref="AB964" si="5431">AB926</f>
        <v>B</v>
      </c>
      <c r="AF964" s="13" t="str">
        <f t="shared" ref="AF964" si="5432">AF926</f>
        <v>B</v>
      </c>
      <c r="AM964" s="14"/>
    </row>
    <row r="965" spans="1:39" ht="15" customHeight="1" thickBot="1" x14ac:dyDescent="0.5">
      <c r="C965" s="15" t="s">
        <v>47</v>
      </c>
      <c r="D965" s="13" t="str">
        <f>MID(DEC2BIN(HEX2DEC(D964),4),1,1)</f>
        <v>0</v>
      </c>
      <c r="E965" s="13" t="str">
        <f>MID(DEC2BIN(HEX2DEC(D964),4),2,1)</f>
        <v>1</v>
      </c>
      <c r="F965" s="13" t="str">
        <f>MID(DEC2BIN(HEX2DEC(D964),4),3,1)</f>
        <v>1</v>
      </c>
      <c r="G965" s="13" t="str">
        <f>MID(DEC2BIN(HEX2DEC(D964),4),4,1)</f>
        <v>0</v>
      </c>
      <c r="H965" s="13" t="str">
        <f>MID(DEC2BIN(HEX2DEC(H964),4),1,1)</f>
        <v>1</v>
      </c>
      <c r="I965" s="13" t="str">
        <f>MID(DEC2BIN(HEX2DEC(H964),4),2,1)</f>
        <v>1</v>
      </c>
      <c r="J965" s="13" t="str">
        <f>MID(DEC2BIN(HEX2DEC(H964),4),3,1)</f>
        <v>0</v>
      </c>
      <c r="K965" s="13" t="str">
        <f>MID(DEC2BIN(HEX2DEC(H964),4),4,1)</f>
        <v>1</v>
      </c>
      <c r="L965" s="13" t="str">
        <f>MID(DEC2BIN(HEX2DEC(L964),4),1,1)</f>
        <v>0</v>
      </c>
      <c r="M965" s="13" t="str">
        <f>MID(DEC2BIN(HEX2DEC(L964),4),2,1)</f>
        <v>1</v>
      </c>
      <c r="N965" s="13" t="str">
        <f>MID(DEC2BIN(HEX2DEC(L964),4),3,1)</f>
        <v>1</v>
      </c>
      <c r="O965" s="13" t="str">
        <f>MID(DEC2BIN(HEX2DEC(L964),4),4,1)</f>
        <v>0</v>
      </c>
      <c r="P965" s="13" t="str">
        <f>MID(DEC2BIN(HEX2DEC(P964),4),1,1)</f>
        <v>0</v>
      </c>
      <c r="Q965" s="13" t="str">
        <f>MID(DEC2BIN(HEX2DEC(P964),4),2,1)</f>
        <v>1</v>
      </c>
      <c r="R965" s="13" t="str">
        <f>MID(DEC2BIN(HEX2DEC(P964),4),3,1)</f>
        <v>1</v>
      </c>
      <c r="S965" s="13" t="str">
        <f>MID(DEC2BIN(HEX2DEC(P964),4),4,1)</f>
        <v>0</v>
      </c>
      <c r="T965" s="13" t="str">
        <f>MID(DEC2BIN(HEX2DEC(T964),4),1,1)</f>
        <v>1</v>
      </c>
      <c r="U965" s="13" t="str">
        <f>MID(DEC2BIN(HEX2DEC(T964),4),2,1)</f>
        <v>1</v>
      </c>
      <c r="V965" s="13" t="str">
        <f>MID(DEC2BIN(HEX2DEC(T964),4),3,1)</f>
        <v>1</v>
      </c>
      <c r="W965" s="13" t="str">
        <f>MID(DEC2BIN(HEX2DEC(T964),4),4,1)</f>
        <v>1</v>
      </c>
      <c r="X965" s="13" t="str">
        <f>MID(DEC2BIN(HEX2DEC(X964),4),1,1)</f>
        <v>1</v>
      </c>
      <c r="Y965" s="13" t="str">
        <f>MID(DEC2BIN(HEX2DEC(X964),4),2,1)</f>
        <v>0</v>
      </c>
      <c r="Z965" s="13" t="str">
        <f>MID(DEC2BIN(HEX2DEC(X964),4),3,1)</f>
        <v>1</v>
      </c>
      <c r="AA965" s="13" t="str">
        <f>MID(DEC2BIN(HEX2DEC(X964),4),4,1)</f>
        <v>1</v>
      </c>
      <c r="AB965" s="13" t="str">
        <f>MID(DEC2BIN(HEX2DEC(AB964),4),1,1)</f>
        <v>1</v>
      </c>
      <c r="AC965" s="13" t="str">
        <f>MID(DEC2BIN(HEX2DEC(AB964),4),2,1)</f>
        <v>0</v>
      </c>
      <c r="AD965" s="13" t="str">
        <f>MID(DEC2BIN(HEX2DEC(AB964),4),3,1)</f>
        <v>1</v>
      </c>
      <c r="AE965" s="13" t="str">
        <f>MID(DEC2BIN(HEX2DEC(AB964),4),4,1)</f>
        <v>1</v>
      </c>
      <c r="AF965" s="13" t="str">
        <f>MID(DEC2BIN(HEX2DEC(AF964),4),1,1)</f>
        <v>1</v>
      </c>
      <c r="AG965" s="13" t="str">
        <f>MID(DEC2BIN(HEX2DEC(AF964),4),2,1)</f>
        <v>0</v>
      </c>
      <c r="AH965" s="13" t="str">
        <f>MID(DEC2BIN(HEX2DEC(AF964),4),3,1)</f>
        <v>1</v>
      </c>
      <c r="AI965" s="13" t="str">
        <f>MID(DEC2BIN(HEX2DEC(AF964),4),4,1)</f>
        <v>1</v>
      </c>
      <c r="AL965" s="16" t="s">
        <v>66</v>
      </c>
      <c r="AM965" s="20" t="str">
        <f>CONCATENATE(D964,H964,L964,P964,T964,X964,AB964,AF964)</f>
        <v>6D66FBBB</v>
      </c>
    </row>
    <row r="966" spans="1:39" ht="15" customHeight="1" thickBot="1" x14ac:dyDescent="0.6">
      <c r="C966" s="17" t="s">
        <v>48</v>
      </c>
      <c r="D966" s="13" t="str">
        <f>D928</f>
        <v>3</v>
      </c>
      <c r="H966" s="13" t="str">
        <f t="shared" ref="H966" si="5433">H928</f>
        <v>C</v>
      </c>
      <c r="L966" s="13" t="str">
        <f t="shared" ref="L966" si="5434">L928</f>
        <v>A</v>
      </c>
      <c r="P966" s="13" t="str">
        <f t="shared" ref="P966" si="5435">P928</f>
        <v>4</v>
      </c>
      <c r="T966" s="13" t="str">
        <f t="shared" ref="T966" si="5436">T928</f>
        <v>E</v>
      </c>
      <c r="X966" s="13" t="str">
        <f t="shared" ref="X966" si="5437">X928</f>
        <v>A</v>
      </c>
      <c r="AB966" s="13" t="str">
        <f t="shared" ref="AB966" si="5438">AB928</f>
        <v>B</v>
      </c>
      <c r="AF966" s="13" t="str">
        <f t="shared" ref="AF966" si="5439">AF928</f>
        <v>4</v>
      </c>
      <c r="AM966" s="14"/>
    </row>
    <row r="967" spans="1:39" ht="15" customHeight="1" thickBot="1" x14ac:dyDescent="0.5">
      <c r="C967" s="15" t="s">
        <v>49</v>
      </c>
      <c r="D967" s="13" t="str">
        <f>MID(DEC2BIN(HEX2DEC(D966),4),1,1)</f>
        <v>0</v>
      </c>
      <c r="E967" s="13" t="str">
        <f>MID(DEC2BIN(HEX2DEC(D966),4),2,1)</f>
        <v>0</v>
      </c>
      <c r="F967" s="13" t="str">
        <f>MID(DEC2BIN(HEX2DEC(D966),4),3,1)</f>
        <v>1</v>
      </c>
      <c r="G967" s="13" t="str">
        <f>MID(DEC2BIN(HEX2DEC(D966),4),4,1)</f>
        <v>1</v>
      </c>
      <c r="H967" s="13" t="str">
        <f>MID(DEC2BIN(HEX2DEC(H966),4),1,1)</f>
        <v>1</v>
      </c>
      <c r="I967" s="13" t="str">
        <f>MID(DEC2BIN(HEX2DEC(H966),4),2,1)</f>
        <v>1</v>
      </c>
      <c r="J967" s="13" t="str">
        <f>MID(DEC2BIN(HEX2DEC(H966),4),3,1)</f>
        <v>0</v>
      </c>
      <c r="K967" s="13" t="str">
        <f>MID(DEC2BIN(HEX2DEC(H966),4),4,1)</f>
        <v>0</v>
      </c>
      <c r="L967" s="13" t="str">
        <f>MID(DEC2BIN(HEX2DEC(L966),4),1,1)</f>
        <v>1</v>
      </c>
      <c r="M967" s="13" t="str">
        <f>MID(DEC2BIN(HEX2DEC(L966),4),2,1)</f>
        <v>0</v>
      </c>
      <c r="N967" s="13" t="str">
        <f>MID(DEC2BIN(HEX2DEC(L966),4),3,1)</f>
        <v>1</v>
      </c>
      <c r="O967" s="13" t="str">
        <f>MID(DEC2BIN(HEX2DEC(L966),4),4,1)</f>
        <v>0</v>
      </c>
      <c r="P967" s="13" t="str">
        <f>MID(DEC2BIN(HEX2DEC(P966),4),1,1)</f>
        <v>0</v>
      </c>
      <c r="Q967" s="13" t="str">
        <f>MID(DEC2BIN(HEX2DEC(P966),4),2,1)</f>
        <v>1</v>
      </c>
      <c r="R967" s="13" t="str">
        <f>MID(DEC2BIN(HEX2DEC(P966),4),3,1)</f>
        <v>0</v>
      </c>
      <c r="S967" s="13" t="str">
        <f>MID(DEC2BIN(HEX2DEC(P966),4),4,1)</f>
        <v>0</v>
      </c>
      <c r="T967" s="13" t="str">
        <f>MID(DEC2BIN(HEX2DEC(T966),4),1,1)</f>
        <v>1</v>
      </c>
      <c r="U967" s="13" t="str">
        <f>MID(DEC2BIN(HEX2DEC(T966),4),2,1)</f>
        <v>1</v>
      </c>
      <c r="V967" s="13" t="str">
        <f>MID(DEC2BIN(HEX2DEC(T966),4),3,1)</f>
        <v>1</v>
      </c>
      <c r="W967" s="13" t="str">
        <f>MID(DEC2BIN(HEX2DEC(T966),4),4,1)</f>
        <v>0</v>
      </c>
      <c r="X967" s="13" t="str">
        <f>MID(DEC2BIN(HEX2DEC(X966),4),1,1)</f>
        <v>1</v>
      </c>
      <c r="Y967" s="13" t="str">
        <f>MID(DEC2BIN(HEX2DEC(X966),4),2,1)</f>
        <v>0</v>
      </c>
      <c r="Z967" s="13" t="str">
        <f>MID(DEC2BIN(HEX2DEC(X966),4),3,1)</f>
        <v>1</v>
      </c>
      <c r="AA967" s="13" t="str">
        <f>MID(DEC2BIN(HEX2DEC(X966),4),4,1)</f>
        <v>0</v>
      </c>
      <c r="AB967" s="13" t="str">
        <f>MID(DEC2BIN(HEX2DEC(AB966),4),1,1)</f>
        <v>1</v>
      </c>
      <c r="AC967" s="13" t="str">
        <f>MID(DEC2BIN(HEX2DEC(AB966),4),2,1)</f>
        <v>0</v>
      </c>
      <c r="AD967" s="13" t="str">
        <f>MID(DEC2BIN(HEX2DEC(AB966),4),3,1)</f>
        <v>1</v>
      </c>
      <c r="AE967" s="13" t="str">
        <f>MID(DEC2BIN(HEX2DEC(AB966),4),4,1)</f>
        <v>1</v>
      </c>
      <c r="AF967" s="13" t="str">
        <f>MID(DEC2BIN(HEX2DEC(AF966),4),1,1)</f>
        <v>0</v>
      </c>
      <c r="AG967" s="13" t="str">
        <f>MID(DEC2BIN(HEX2DEC(AF966),4),2,1)</f>
        <v>1</v>
      </c>
      <c r="AH967" s="13" t="str">
        <f>MID(DEC2BIN(HEX2DEC(AF966),4),3,1)</f>
        <v>0</v>
      </c>
      <c r="AI967" s="13" t="str">
        <f>MID(DEC2BIN(HEX2DEC(AF966),4),4,1)</f>
        <v>0</v>
      </c>
      <c r="AL967" s="16" t="s">
        <v>55</v>
      </c>
      <c r="AM967" s="20" t="str">
        <f>CONCATENATE(D966,H966,L966,P966,T966,X966,AB966,AF966)</f>
        <v>3CA4EAB4</v>
      </c>
    </row>
    <row r="968" spans="1:39" ht="15" customHeight="1" x14ac:dyDescent="0.45">
      <c r="C968" s="15" t="s">
        <v>50</v>
      </c>
      <c r="D968" s="13" t="str">
        <f>IF(VALUE(D963)=1,D965,D967)</f>
        <v>0</v>
      </c>
      <c r="E968" s="13" t="str">
        <f t="shared" ref="E968:AI968" si="5440">IF(VALUE(E963)=1,E965,E967)</f>
        <v>0</v>
      </c>
      <c r="F968" s="13" t="str">
        <f t="shared" si="5440"/>
        <v>1</v>
      </c>
      <c r="G968" s="13" t="str">
        <f t="shared" si="5440"/>
        <v>0</v>
      </c>
      <c r="H968" s="13" t="str">
        <f t="shared" si="5440"/>
        <v>1</v>
      </c>
      <c r="I968" s="13" t="str">
        <f t="shared" si="5440"/>
        <v>1</v>
      </c>
      <c r="J968" s="13" t="str">
        <f t="shared" si="5440"/>
        <v>0</v>
      </c>
      <c r="K968" s="13" t="str">
        <f t="shared" si="5440"/>
        <v>1</v>
      </c>
      <c r="L968" s="13" t="str">
        <f t="shared" si="5440"/>
        <v>0</v>
      </c>
      <c r="M968" s="13" t="str">
        <f t="shared" si="5440"/>
        <v>0</v>
      </c>
      <c r="N968" s="13" t="str">
        <f t="shared" si="5440"/>
        <v>1</v>
      </c>
      <c r="O968" s="13" t="str">
        <f t="shared" si="5440"/>
        <v>0</v>
      </c>
      <c r="P968" s="13" t="str">
        <f t="shared" si="5440"/>
        <v>0</v>
      </c>
      <c r="Q968" s="13" t="str">
        <f t="shared" si="5440"/>
        <v>1</v>
      </c>
      <c r="R968" s="13" t="str">
        <f t="shared" si="5440"/>
        <v>1</v>
      </c>
      <c r="S968" s="13" t="str">
        <f t="shared" si="5440"/>
        <v>0</v>
      </c>
      <c r="T968" s="13" t="str">
        <f t="shared" si="5440"/>
        <v>1</v>
      </c>
      <c r="U968" s="13" t="str">
        <f t="shared" si="5440"/>
        <v>1</v>
      </c>
      <c r="V968" s="13" t="str">
        <f t="shared" si="5440"/>
        <v>1</v>
      </c>
      <c r="W968" s="13" t="str">
        <f t="shared" si="5440"/>
        <v>0</v>
      </c>
      <c r="X968" s="13" t="str">
        <f t="shared" si="5440"/>
        <v>1</v>
      </c>
      <c r="Y968" s="13" t="str">
        <f t="shared" si="5440"/>
        <v>0</v>
      </c>
      <c r="Z968" s="13" t="str">
        <f t="shared" si="5440"/>
        <v>1</v>
      </c>
      <c r="AA968" s="13" t="str">
        <f t="shared" si="5440"/>
        <v>0</v>
      </c>
      <c r="AB968" s="13" t="str">
        <f t="shared" si="5440"/>
        <v>1</v>
      </c>
      <c r="AC968" s="13" t="str">
        <f t="shared" si="5440"/>
        <v>0</v>
      </c>
      <c r="AD968" s="13" t="str">
        <f t="shared" si="5440"/>
        <v>1</v>
      </c>
      <c r="AE968" s="13" t="str">
        <f t="shared" si="5440"/>
        <v>1</v>
      </c>
      <c r="AF968" s="13" t="str">
        <f t="shared" si="5440"/>
        <v>0</v>
      </c>
      <c r="AG968" s="13" t="str">
        <f t="shared" si="5440"/>
        <v>0</v>
      </c>
      <c r="AH968" s="13" t="str">
        <f t="shared" si="5440"/>
        <v>0</v>
      </c>
      <c r="AI968" s="13" t="str">
        <f t="shared" si="5440"/>
        <v>1</v>
      </c>
    </row>
    <row r="969" spans="1:39" ht="15" customHeight="1" x14ac:dyDescent="0.45">
      <c r="C969" s="15" t="s">
        <v>51</v>
      </c>
      <c r="D969" s="13" t="str">
        <f>BIN2HEX(CONCATENATE(D968,E968,F968,G968))</f>
        <v>2</v>
      </c>
      <c r="H969" s="13" t="str">
        <f>BIN2HEX(CONCATENATE(H968,I968,J968,K968))</f>
        <v>D</v>
      </c>
      <c r="L969" s="13" t="str">
        <f>BIN2HEX(CONCATENATE(L968,M968,N968,O968))</f>
        <v>2</v>
      </c>
      <c r="P969" s="13" t="str">
        <f>BIN2HEX(CONCATENATE(P968,Q968,R968,S968))</f>
        <v>6</v>
      </c>
      <c r="T969" s="13" t="str">
        <f>BIN2HEX(CONCATENATE(T968,U968,V968,W968))</f>
        <v>E</v>
      </c>
      <c r="X969" s="13" t="str">
        <f>BIN2HEX(CONCATENATE(X968,Y968,Z968,AA968))</f>
        <v>A</v>
      </c>
      <c r="AB969" s="13" t="str">
        <f>BIN2HEX(CONCATENATE(AB968,AC968,AD968,AE968))</f>
        <v>B</v>
      </c>
      <c r="AF969" s="13" t="str">
        <f>BIN2HEX(CONCATENATE(AF968,AG968,AH968,AI968))</f>
        <v>1</v>
      </c>
    </row>
    <row r="970" spans="1:39" ht="15" customHeight="1" x14ac:dyDescent="0.55000000000000004">
      <c r="C970" s="17" t="s">
        <v>52</v>
      </c>
      <c r="D970" s="13" t="str">
        <f>D930</f>
        <v>0</v>
      </c>
      <c r="H970" s="13" t="str">
        <f t="shared" ref="H970" si="5441">H930</f>
        <v>1</v>
      </c>
      <c r="L970" s="13" t="str">
        <f t="shared" ref="L970" si="5442">L930</f>
        <v>3</v>
      </c>
      <c r="P970" s="13" t="str">
        <f t="shared" ref="P970" si="5443">P930</f>
        <v>4</v>
      </c>
      <c r="T970" s="13" t="str">
        <f t="shared" ref="T970" si="5444">T930</f>
        <v>D</v>
      </c>
      <c r="X970" s="13" t="str">
        <f t="shared" ref="X970" si="5445">X930</f>
        <v>4</v>
      </c>
      <c r="AB970" s="13" t="str">
        <f t="shared" ref="AB970" si="5446">AB930</f>
        <v>9</v>
      </c>
      <c r="AF970" s="13" t="str">
        <f t="shared" ref="AF970" si="5447">AF930</f>
        <v>4</v>
      </c>
    </row>
    <row r="971" spans="1:39" ht="15" customHeight="1" x14ac:dyDescent="0.45">
      <c r="D971" s="13" t="str">
        <f>MID(DEC2BIN(HEX2DEC(D970),4),1,1)</f>
        <v>0</v>
      </c>
      <c r="E971" s="13" t="str">
        <f>MID(DEC2BIN(HEX2DEC(D970),4),2,1)</f>
        <v>0</v>
      </c>
      <c r="F971" s="13" t="str">
        <f>MID(DEC2BIN(HEX2DEC(D970),4),3,1)</f>
        <v>0</v>
      </c>
      <c r="G971" s="13" t="str">
        <f>MID(DEC2BIN(HEX2DEC(D970),4),4,1)</f>
        <v>0</v>
      </c>
      <c r="H971" s="13" t="str">
        <f>MID(DEC2BIN(HEX2DEC(H970),4),1,1)</f>
        <v>0</v>
      </c>
      <c r="I971" s="13" t="str">
        <f>MID(DEC2BIN(HEX2DEC(H970),4),2,1)</f>
        <v>0</v>
      </c>
      <c r="J971" s="13" t="str">
        <f>MID(DEC2BIN(HEX2DEC(H970),4),3,1)</f>
        <v>0</v>
      </c>
      <c r="K971" s="13" t="str">
        <f>MID(DEC2BIN(HEX2DEC(H970),4),4,1)</f>
        <v>1</v>
      </c>
      <c r="L971" s="13" t="str">
        <f>MID(DEC2BIN(HEX2DEC(L970),4),1,1)</f>
        <v>0</v>
      </c>
      <c r="M971" s="13" t="str">
        <f>MID(DEC2BIN(HEX2DEC(L970),4),2,1)</f>
        <v>0</v>
      </c>
      <c r="N971" s="13" t="str">
        <f>MID(DEC2BIN(HEX2DEC(L970),4),3,1)</f>
        <v>1</v>
      </c>
      <c r="O971" s="13" t="str">
        <f>MID(DEC2BIN(HEX2DEC(L970),4),4,1)</f>
        <v>1</v>
      </c>
      <c r="P971" s="13" t="str">
        <f>MID(DEC2BIN(HEX2DEC(P970),4),1,1)</f>
        <v>0</v>
      </c>
      <c r="Q971" s="13" t="str">
        <f>MID(DEC2BIN(HEX2DEC(P970),4),2,1)</f>
        <v>1</v>
      </c>
      <c r="R971" s="13" t="str">
        <f>MID(DEC2BIN(HEX2DEC(P970),4),3,1)</f>
        <v>0</v>
      </c>
      <c r="S971" s="13" t="str">
        <f>MID(DEC2BIN(HEX2DEC(P970),4),4,1)</f>
        <v>0</v>
      </c>
      <c r="T971" s="13" t="str">
        <f>MID(DEC2BIN(HEX2DEC(T970),4),1,1)</f>
        <v>1</v>
      </c>
      <c r="U971" s="13" t="str">
        <f>MID(DEC2BIN(HEX2DEC(T970),4),2,1)</f>
        <v>1</v>
      </c>
      <c r="V971" s="13" t="str">
        <f>MID(DEC2BIN(HEX2DEC(T970),4),3,1)</f>
        <v>0</v>
      </c>
      <c r="W971" s="13" t="str">
        <f>MID(DEC2BIN(HEX2DEC(T970),4),4,1)</f>
        <v>1</v>
      </c>
      <c r="X971" s="13" t="str">
        <f>MID(DEC2BIN(HEX2DEC(X970),4),1,1)</f>
        <v>0</v>
      </c>
      <c r="Y971" s="13" t="str">
        <f>MID(DEC2BIN(HEX2DEC(X970),4),2,1)</f>
        <v>1</v>
      </c>
      <c r="Z971" s="13" t="str">
        <f>MID(DEC2BIN(HEX2DEC(X970),4),3,1)</f>
        <v>0</v>
      </c>
      <c r="AA971" s="13" t="str">
        <f>MID(DEC2BIN(HEX2DEC(X970),4),4,1)</f>
        <v>0</v>
      </c>
      <c r="AB971" s="13" t="str">
        <f>MID(DEC2BIN(HEX2DEC(AB970),4),1,1)</f>
        <v>1</v>
      </c>
      <c r="AC971" s="13" t="str">
        <f>MID(DEC2BIN(HEX2DEC(AB970),4),2,1)</f>
        <v>0</v>
      </c>
      <c r="AD971" s="13" t="str">
        <f>MID(DEC2BIN(HEX2DEC(AB970),4),3,1)</f>
        <v>0</v>
      </c>
      <c r="AE971" s="13" t="str">
        <f>MID(DEC2BIN(HEX2DEC(AB970),4),4,1)</f>
        <v>1</v>
      </c>
      <c r="AF971" s="13" t="str">
        <f>MID(DEC2BIN(HEX2DEC(AF970),4),1,1)</f>
        <v>0</v>
      </c>
      <c r="AG971" s="13" t="str">
        <f>MID(DEC2BIN(HEX2DEC(AF970),4),2,1)</f>
        <v>1</v>
      </c>
      <c r="AH971" s="13" t="str">
        <f>MID(DEC2BIN(HEX2DEC(AF970),4),3,1)</f>
        <v>0</v>
      </c>
      <c r="AI971" s="13" t="str">
        <f>MID(DEC2BIN(HEX2DEC(AF970),4),4,1)</f>
        <v>0</v>
      </c>
    </row>
    <row r="972" spans="1:39" ht="15" customHeight="1" x14ac:dyDescent="0.45">
      <c r="A972" s="23"/>
      <c r="B972" s="23"/>
      <c r="C972" s="23"/>
      <c r="D972" s="23"/>
      <c r="E972" s="23"/>
      <c r="F972" s="23"/>
      <c r="G972" s="23"/>
      <c r="H972" s="23"/>
      <c r="I972" s="23"/>
      <c r="J972" s="23"/>
      <c r="K972" s="23"/>
      <c r="L972" s="23"/>
      <c r="M972" s="23"/>
      <c r="N972" s="23"/>
      <c r="O972" s="23"/>
      <c r="P972" s="23"/>
      <c r="Q972" s="23"/>
      <c r="R972" s="23"/>
      <c r="S972" s="23"/>
      <c r="T972" s="23"/>
      <c r="U972" s="23"/>
      <c r="V972" s="23"/>
      <c r="W972" s="23"/>
      <c r="X972" s="23"/>
      <c r="Y972" s="23"/>
      <c r="Z972" s="23"/>
      <c r="AA972" s="23"/>
      <c r="AB972" s="23"/>
      <c r="AC972" s="23"/>
      <c r="AD972" s="23"/>
      <c r="AE972" s="23"/>
      <c r="AF972" s="23"/>
      <c r="AG972" s="23"/>
      <c r="AH972" s="23"/>
      <c r="AI972" s="23"/>
      <c r="AJ972" s="23"/>
      <c r="AK972" s="23"/>
      <c r="AL972" s="23"/>
      <c r="AM972" s="23"/>
    </row>
    <row r="974" spans="1:39" ht="15" customHeight="1" x14ac:dyDescent="0.5">
      <c r="C974" s="12" t="s">
        <v>35</v>
      </c>
      <c r="D974" s="13">
        <f>D938+1</f>
        <v>28</v>
      </c>
    </row>
    <row r="976" spans="1:39" ht="15" customHeight="1" x14ac:dyDescent="0.45">
      <c r="C976" s="14" t="s">
        <v>31</v>
      </c>
      <c r="D976" s="13" t="str">
        <f>BIN2HEX(CONCATENATE(D977,E977,F977,G977))</f>
        <v>2</v>
      </c>
      <c r="H976" s="13" t="str">
        <f>BIN2HEX(CONCATENATE(H977,I977,J977,K977))</f>
        <v>C</v>
      </c>
      <c r="L976" s="13" t="str">
        <f>BIN2HEX(CONCATENATE(L977,M977,N977,O977))</f>
        <v>9</v>
      </c>
      <c r="P976" s="13" t="str">
        <f>BIN2HEX(CONCATENATE(P977,Q977,R977,S977))</f>
        <v>2</v>
      </c>
      <c r="T976" s="13" t="str">
        <f>BIN2HEX(CONCATENATE(T977,U977,V977,W977))</f>
        <v>C</v>
      </c>
      <c r="X976" s="13" t="str">
        <f>BIN2HEX(CONCATENATE(X977,Y977,Z977,AA977))</f>
        <v>2</v>
      </c>
      <c r="AB976" s="13" t="str">
        <f>BIN2HEX(CONCATENATE(AB977,AC977,AD977,AE977))</f>
        <v>C</v>
      </c>
      <c r="AF976" s="13" t="str">
        <f>BIN2HEX(CONCATENATE(AF977,AG977,AH977,AI977))</f>
        <v>6</v>
      </c>
    </row>
    <row r="977" spans="3:39" ht="15" customHeight="1" x14ac:dyDescent="0.45">
      <c r="C977" s="14" t="s">
        <v>36</v>
      </c>
      <c r="D977" s="13">
        <f>IF(ISEVEN(D978+D979+D980),0,1)</f>
        <v>0</v>
      </c>
      <c r="E977" s="13">
        <f t="shared" ref="E977:AI977" si="5448">IF(ISEVEN(E978+E979+E980),0,1)</f>
        <v>0</v>
      </c>
      <c r="F977" s="13">
        <f t="shared" si="5448"/>
        <v>1</v>
      </c>
      <c r="G977" s="13">
        <f t="shared" si="5448"/>
        <v>0</v>
      </c>
      <c r="H977" s="13">
        <f t="shared" si="5448"/>
        <v>1</v>
      </c>
      <c r="I977" s="13">
        <f t="shared" si="5448"/>
        <v>1</v>
      </c>
      <c r="J977" s="13">
        <f t="shared" si="5448"/>
        <v>0</v>
      </c>
      <c r="K977" s="13">
        <f t="shared" si="5448"/>
        <v>0</v>
      </c>
      <c r="L977" s="13">
        <f t="shared" si="5448"/>
        <v>1</v>
      </c>
      <c r="M977" s="13">
        <f t="shared" si="5448"/>
        <v>0</v>
      </c>
      <c r="N977" s="13">
        <f t="shared" si="5448"/>
        <v>0</v>
      </c>
      <c r="O977" s="13">
        <f t="shared" si="5448"/>
        <v>1</v>
      </c>
      <c r="P977" s="13">
        <f t="shared" si="5448"/>
        <v>0</v>
      </c>
      <c r="Q977" s="13">
        <f t="shared" si="5448"/>
        <v>0</v>
      </c>
      <c r="R977" s="13">
        <f t="shared" si="5448"/>
        <v>1</v>
      </c>
      <c r="S977" s="13">
        <f t="shared" si="5448"/>
        <v>0</v>
      </c>
      <c r="T977" s="13">
        <f t="shared" si="5448"/>
        <v>1</v>
      </c>
      <c r="U977" s="13">
        <f t="shared" si="5448"/>
        <v>1</v>
      </c>
      <c r="V977" s="13">
        <f t="shared" si="5448"/>
        <v>0</v>
      </c>
      <c r="W977" s="13">
        <f t="shared" si="5448"/>
        <v>0</v>
      </c>
      <c r="X977" s="13">
        <f t="shared" si="5448"/>
        <v>0</v>
      </c>
      <c r="Y977" s="13">
        <f t="shared" si="5448"/>
        <v>0</v>
      </c>
      <c r="Z977" s="13">
        <f t="shared" si="5448"/>
        <v>1</v>
      </c>
      <c r="AA977" s="13">
        <f t="shared" si="5448"/>
        <v>0</v>
      </c>
      <c r="AB977" s="13">
        <f t="shared" si="5448"/>
        <v>1</v>
      </c>
      <c r="AC977" s="13">
        <f t="shared" si="5448"/>
        <v>1</v>
      </c>
      <c r="AD977" s="13">
        <f t="shared" si="5448"/>
        <v>0</v>
      </c>
      <c r="AE977" s="13">
        <f t="shared" si="5448"/>
        <v>0</v>
      </c>
      <c r="AF977" s="13">
        <f t="shared" si="5448"/>
        <v>0</v>
      </c>
      <c r="AG977" s="13">
        <f t="shared" si="5448"/>
        <v>1</v>
      </c>
      <c r="AH977" s="13">
        <f t="shared" si="5448"/>
        <v>1</v>
      </c>
      <c r="AI977" s="13">
        <f t="shared" si="5448"/>
        <v>0</v>
      </c>
      <c r="AL977" s="13" t="s">
        <v>53</v>
      </c>
      <c r="AM977" s="14" t="str">
        <f>VLOOKUP('הכנה ל- SHA-256 #2'!$U$24,'הכנה ל- SHA-256 #2'!$U$24:$CG$24,1+'SHA-256 Algorithm #2'!D974,)</f>
        <v>115C1CD3</v>
      </c>
    </row>
    <row r="978" spans="3:39" ht="15" customHeight="1" x14ac:dyDescent="0.45">
      <c r="C978" s="14" t="s">
        <v>32</v>
      </c>
      <c r="D978" s="13" t="str">
        <f>N982</f>
        <v>0</v>
      </c>
      <c r="E978" s="13" t="str">
        <f t="shared" ref="E978" si="5449">O982</f>
        <v>1</v>
      </c>
      <c r="F978" s="13" t="str">
        <f t="shared" ref="F978" si="5450">P982</f>
        <v>1</v>
      </c>
      <c r="G978" s="13" t="str">
        <f t="shared" ref="G978" si="5451">Q982</f>
        <v>1</v>
      </c>
      <c r="H978" s="13" t="str">
        <f t="shared" ref="H978" si="5452">R982</f>
        <v>1</v>
      </c>
      <c r="I978" s="13" t="str">
        <f t="shared" ref="I978" si="5453">S982</f>
        <v>0</v>
      </c>
      <c r="J978" s="13" t="str">
        <f t="shared" ref="J978" si="5454">T982</f>
        <v>1</v>
      </c>
      <c r="K978" s="13" t="str">
        <f t="shared" ref="K978" si="5455">U982</f>
        <v>0</v>
      </c>
      <c r="L978" s="13" t="str">
        <f t="shared" ref="L978" si="5456">V982</f>
        <v>0</v>
      </c>
      <c r="M978" s="13" t="str">
        <f t="shared" ref="M978" si="5457">W982</f>
        <v>0</v>
      </c>
      <c r="N978" s="13" t="str">
        <f t="shared" ref="N978" si="5458">X982</f>
        <v>0</v>
      </c>
      <c r="O978" s="13" t="str">
        <f t="shared" ref="O978" si="5459">Y982</f>
        <v>0</v>
      </c>
      <c r="P978" s="13" t="str">
        <f t="shared" ref="P978" si="5460">Z982</f>
        <v>1</v>
      </c>
      <c r="Q978" s="13" t="str">
        <f t="shared" ref="Q978" si="5461">AA982</f>
        <v>1</v>
      </c>
      <c r="R978" s="13" t="str">
        <f t="shared" ref="R978" si="5462">AB982</f>
        <v>0</v>
      </c>
      <c r="S978" s="13" t="str">
        <f t="shared" ref="S978" si="5463">AC982</f>
        <v>0</v>
      </c>
      <c r="T978" s="13" t="str">
        <f t="shared" ref="T978" si="5464">AD982</f>
        <v>1</v>
      </c>
      <c r="U978" s="13" t="str">
        <f t="shared" ref="U978" si="5465">AE982</f>
        <v>0</v>
      </c>
      <c r="V978" s="13" t="str">
        <f t="shared" ref="V978" si="5466">AF982</f>
        <v>0</v>
      </c>
      <c r="W978" s="13" t="str">
        <f t="shared" ref="W978" si="5467">AG982</f>
        <v>1</v>
      </c>
      <c r="X978" s="13" t="str">
        <f t="shared" ref="X978" si="5468">AH982</f>
        <v>0</v>
      </c>
      <c r="Y978" s="13" t="str">
        <f t="shared" ref="Y978" si="5469">AI982</f>
        <v>1</v>
      </c>
      <c r="Z978" s="13" t="str">
        <f>D982</f>
        <v>0</v>
      </c>
      <c r="AA978" s="13" t="str">
        <f t="shared" ref="AA978" si="5470">E982</f>
        <v>0</v>
      </c>
      <c r="AB978" s="13" t="str">
        <f t="shared" ref="AB978" si="5471">F982</f>
        <v>1</v>
      </c>
      <c r="AC978" s="13" t="str">
        <f t="shared" ref="AC978" si="5472">G982</f>
        <v>1</v>
      </c>
      <c r="AD978" s="13" t="str">
        <f t="shared" ref="AD978" si="5473">H982</f>
        <v>1</v>
      </c>
      <c r="AE978" s="13" t="str">
        <f t="shared" ref="AE978" si="5474">I982</f>
        <v>1</v>
      </c>
      <c r="AF978" s="13" t="str">
        <f t="shared" ref="AF978" si="5475">J982</f>
        <v>1</v>
      </c>
      <c r="AG978" s="13" t="str">
        <f t="shared" ref="AG978" si="5476">K982</f>
        <v>0</v>
      </c>
      <c r="AH978" s="13" t="str">
        <f t="shared" ref="AH978" si="5477">L982</f>
        <v>1</v>
      </c>
      <c r="AI978" s="13" t="str">
        <f t="shared" ref="AI978" si="5478">M982</f>
        <v>1</v>
      </c>
      <c r="AL978" s="14" t="s">
        <v>54</v>
      </c>
      <c r="AM978" s="14" t="str">
        <f>HLOOKUP('הכנה ל- SHA-256 #1'!$Q$5,'הכנה ל- SHA-256 #1'!$Q$5:$Q$69,1+'SHA-256 Algorithm #2'!D974,FALSE)</f>
        <v>BF597FC7</v>
      </c>
    </row>
    <row r="979" spans="3:39" ht="15" customHeight="1" x14ac:dyDescent="0.45">
      <c r="C979" s="14" t="s">
        <v>33</v>
      </c>
      <c r="D979" s="13" t="str">
        <f>W982</f>
        <v>0</v>
      </c>
      <c r="E979" s="13" t="str">
        <f t="shared" ref="E979" si="5479">X982</f>
        <v>0</v>
      </c>
      <c r="F979" s="13" t="str">
        <f t="shared" ref="F979" si="5480">Y982</f>
        <v>0</v>
      </c>
      <c r="G979" s="13" t="str">
        <f t="shared" ref="G979" si="5481">Z982</f>
        <v>1</v>
      </c>
      <c r="H979" s="13" t="str">
        <f t="shared" ref="H979" si="5482">AA982</f>
        <v>1</v>
      </c>
      <c r="I979" s="13" t="str">
        <f t="shared" ref="I979" si="5483">AB982</f>
        <v>0</v>
      </c>
      <c r="J979" s="13" t="str">
        <f t="shared" ref="J979" si="5484">AC982</f>
        <v>0</v>
      </c>
      <c r="K979" s="13" t="str">
        <f t="shared" ref="K979" si="5485">AD982</f>
        <v>1</v>
      </c>
      <c r="L979" s="13" t="str">
        <f t="shared" ref="L979" si="5486">AE982</f>
        <v>0</v>
      </c>
      <c r="M979" s="13" t="str">
        <f t="shared" ref="M979" si="5487">AF982</f>
        <v>0</v>
      </c>
      <c r="N979" s="13" t="str">
        <f t="shared" ref="N979" si="5488">AG982</f>
        <v>1</v>
      </c>
      <c r="O979" s="13" t="str">
        <f t="shared" ref="O979" si="5489">AH982</f>
        <v>0</v>
      </c>
      <c r="P979" s="13" t="str">
        <f t="shared" ref="P979" si="5490">AI982</f>
        <v>1</v>
      </c>
      <c r="Q979" s="13" t="str">
        <f>D982</f>
        <v>0</v>
      </c>
      <c r="R979" s="13" t="str">
        <f t="shared" ref="R979" si="5491">E982</f>
        <v>0</v>
      </c>
      <c r="S979" s="13" t="str">
        <f t="shared" ref="S979" si="5492">F982</f>
        <v>1</v>
      </c>
      <c r="T979" s="13" t="str">
        <f t="shared" ref="T979" si="5493">G982</f>
        <v>1</v>
      </c>
      <c r="U979" s="13" t="str">
        <f t="shared" ref="U979" si="5494">H982</f>
        <v>1</v>
      </c>
      <c r="V979" s="13" t="str">
        <f t="shared" ref="V979" si="5495">I982</f>
        <v>1</v>
      </c>
      <c r="W979" s="13" t="str">
        <f t="shared" ref="W979" si="5496">J982</f>
        <v>1</v>
      </c>
      <c r="X979" s="13" t="str">
        <f t="shared" ref="X979" si="5497">K982</f>
        <v>0</v>
      </c>
      <c r="Y979" s="13" t="str">
        <f t="shared" ref="Y979" si="5498">L982</f>
        <v>1</v>
      </c>
      <c r="Z979" s="13" t="str">
        <f t="shared" ref="Z979" si="5499">M982</f>
        <v>1</v>
      </c>
      <c r="AA979" s="13" t="str">
        <f t="shared" ref="AA979" si="5500">N982</f>
        <v>0</v>
      </c>
      <c r="AB979" s="13" t="str">
        <f t="shared" ref="AB979" si="5501">O982</f>
        <v>1</v>
      </c>
      <c r="AC979" s="13" t="str">
        <f t="shared" ref="AC979" si="5502">P982</f>
        <v>1</v>
      </c>
      <c r="AD979" s="13" t="str">
        <f t="shared" ref="AD979" si="5503">Q982</f>
        <v>1</v>
      </c>
      <c r="AE979" s="13" t="str">
        <f t="shared" ref="AE979" si="5504">R982</f>
        <v>1</v>
      </c>
      <c r="AF979" s="13" t="str">
        <f t="shared" ref="AF979" si="5505">S982</f>
        <v>0</v>
      </c>
      <c r="AG979" s="13" t="str">
        <f t="shared" ref="AG979" si="5506">T982</f>
        <v>1</v>
      </c>
      <c r="AH979" s="13" t="str">
        <f t="shared" ref="AH979" si="5507">U982</f>
        <v>0</v>
      </c>
      <c r="AI979" s="13" t="str">
        <f t="shared" ref="AI979" si="5508">V982</f>
        <v>0</v>
      </c>
      <c r="AL979" s="14" t="s">
        <v>55</v>
      </c>
      <c r="AM979" s="14" t="str">
        <f>CONCATENATE(D1006,H1006,L1006,P1006,T1006,X1006,AB1006,AF1006)</f>
        <v>3CA4EAB4</v>
      </c>
    </row>
    <row r="980" spans="3:39" ht="15" customHeight="1" x14ac:dyDescent="0.45">
      <c r="C980" s="14" t="s">
        <v>34</v>
      </c>
      <c r="D980" s="13" t="str">
        <f>AH982</f>
        <v>0</v>
      </c>
      <c r="E980" s="13" t="str">
        <f>AI982</f>
        <v>1</v>
      </c>
      <c r="F980" s="13" t="str">
        <f>D982</f>
        <v>0</v>
      </c>
      <c r="G980" s="13" t="str">
        <f t="shared" ref="G980" si="5509">E982</f>
        <v>0</v>
      </c>
      <c r="H980" s="13" t="str">
        <f t="shared" ref="H980" si="5510">F982</f>
        <v>1</v>
      </c>
      <c r="I980" s="13" t="str">
        <f t="shared" ref="I980" si="5511">G982</f>
        <v>1</v>
      </c>
      <c r="J980" s="13" t="str">
        <f t="shared" ref="J980" si="5512">H982</f>
        <v>1</v>
      </c>
      <c r="K980" s="13" t="str">
        <f t="shared" ref="K980" si="5513">I982</f>
        <v>1</v>
      </c>
      <c r="L980" s="13" t="str">
        <f t="shared" ref="L980" si="5514">J982</f>
        <v>1</v>
      </c>
      <c r="M980" s="13" t="str">
        <f t="shared" ref="M980" si="5515">K982</f>
        <v>0</v>
      </c>
      <c r="N980" s="13" t="str">
        <f t="shared" ref="N980" si="5516">L982</f>
        <v>1</v>
      </c>
      <c r="O980" s="13" t="str">
        <f t="shared" ref="O980" si="5517">M982</f>
        <v>1</v>
      </c>
      <c r="P980" s="13" t="str">
        <f t="shared" ref="P980" si="5518">N982</f>
        <v>0</v>
      </c>
      <c r="Q980" s="13" t="str">
        <f t="shared" ref="Q980" si="5519">O982</f>
        <v>1</v>
      </c>
      <c r="R980" s="13" t="str">
        <f t="shared" ref="R980" si="5520">P982</f>
        <v>1</v>
      </c>
      <c r="S980" s="13" t="str">
        <f t="shared" ref="S980" si="5521">Q982</f>
        <v>1</v>
      </c>
      <c r="T980" s="13" t="str">
        <f t="shared" ref="T980" si="5522">R982</f>
        <v>1</v>
      </c>
      <c r="U980" s="13" t="str">
        <f t="shared" ref="U980" si="5523">S982</f>
        <v>0</v>
      </c>
      <c r="V980" s="13" t="str">
        <f t="shared" ref="V980" si="5524">T982</f>
        <v>1</v>
      </c>
      <c r="W980" s="13" t="str">
        <f t="shared" ref="W980" si="5525">U982</f>
        <v>0</v>
      </c>
      <c r="X980" s="13" t="str">
        <f t="shared" ref="X980" si="5526">V982</f>
        <v>0</v>
      </c>
      <c r="Y980" s="13" t="str">
        <f t="shared" ref="Y980" si="5527">W982</f>
        <v>0</v>
      </c>
      <c r="Z980" s="13" t="str">
        <f t="shared" ref="Z980" si="5528">X982</f>
        <v>0</v>
      </c>
      <c r="AA980" s="13" t="str">
        <f t="shared" ref="AA980" si="5529">Y982</f>
        <v>0</v>
      </c>
      <c r="AB980" s="13" t="str">
        <f t="shared" ref="AB980" si="5530">Z982</f>
        <v>1</v>
      </c>
      <c r="AC980" s="13" t="str">
        <f t="shared" ref="AC980" si="5531">AA982</f>
        <v>1</v>
      </c>
      <c r="AD980" s="13" t="str">
        <f t="shared" ref="AD980" si="5532">AB982</f>
        <v>0</v>
      </c>
      <c r="AE980" s="13" t="str">
        <f t="shared" ref="AE980" si="5533">AC982</f>
        <v>0</v>
      </c>
      <c r="AF980" s="13" t="str">
        <f t="shared" ref="AF980" si="5534">AD982</f>
        <v>1</v>
      </c>
      <c r="AG980" s="13" t="str">
        <f t="shared" ref="AG980" si="5535">AE982</f>
        <v>0</v>
      </c>
      <c r="AH980" s="13" t="str">
        <f t="shared" ref="AH980" si="5536">AF982</f>
        <v>0</v>
      </c>
      <c r="AI980" s="13" t="str">
        <f t="shared" ref="AI980" si="5537">AG982</f>
        <v>1</v>
      </c>
      <c r="AL980" s="14" t="s">
        <v>56</v>
      </c>
      <c r="AM980" s="14" t="str">
        <f>CONCATENATE(D1005,H1005,L1005,P1005,T1005,X1005,AB1005,AF1005,)</f>
        <v>F5A7BBB1</v>
      </c>
    </row>
    <row r="981" spans="3:39" ht="15" customHeight="1" x14ac:dyDescent="0.55000000000000004">
      <c r="C981" s="14" t="s">
        <v>23</v>
      </c>
      <c r="D981" s="13" t="str">
        <f>MID($AM951,1,1)</f>
        <v>3</v>
      </c>
      <c r="H981" s="13" t="str">
        <f>MID($AM951,2,1)</f>
        <v>E</v>
      </c>
      <c r="L981" s="13" t="str">
        <f>MID($AM951,3,1)</f>
        <v>D</v>
      </c>
      <c r="P981" s="13" t="str">
        <f>MID($AM951,4,1)</f>
        <v>E</v>
      </c>
      <c r="T981" s="13" t="str">
        <f>MID($AM951,5,1)</f>
        <v>8</v>
      </c>
      <c r="X981" s="13" t="str">
        <f>MID($AM951,6,1)</f>
        <v>3</v>
      </c>
      <c r="AB981" s="13" t="str">
        <f>MID($AM951,7,1)</f>
        <v>2</v>
      </c>
      <c r="AF981" s="13" t="str">
        <f>MID($AM951,8,1)</f>
        <v>5</v>
      </c>
      <c r="AL981" s="21" t="s">
        <v>40</v>
      </c>
      <c r="AM981" s="14" t="str">
        <f>CONCATENATE(D993,H993,L993,P993,T993,X993,AB993,AF993)</f>
        <v>C0A45281</v>
      </c>
    </row>
    <row r="982" spans="3:39" ht="15" customHeight="1" x14ac:dyDescent="0.45">
      <c r="C982" s="14" t="s">
        <v>24</v>
      </c>
      <c r="D982" s="13" t="str">
        <f>MID(DEC2BIN(HEX2DEC(D981),4),1,1)</f>
        <v>0</v>
      </c>
      <c r="E982" s="13" t="str">
        <f>MID(DEC2BIN(HEX2DEC(D981),4),2,1)</f>
        <v>0</v>
      </c>
      <c r="F982" s="13" t="str">
        <f>MID(DEC2BIN(HEX2DEC(D981),4),3,1)</f>
        <v>1</v>
      </c>
      <c r="G982" s="13" t="str">
        <f>MID(DEC2BIN(HEX2DEC(D981),4),4,1)</f>
        <v>1</v>
      </c>
      <c r="H982" s="13" t="str">
        <f>MID(DEC2BIN(HEX2DEC(H981),4),1,1)</f>
        <v>1</v>
      </c>
      <c r="I982" s="13" t="str">
        <f>MID(DEC2BIN(HEX2DEC(H981),4),2,1)</f>
        <v>1</v>
      </c>
      <c r="J982" s="13" t="str">
        <f>MID(DEC2BIN(HEX2DEC(H981),4),3,1)</f>
        <v>1</v>
      </c>
      <c r="K982" s="13" t="str">
        <f>MID(DEC2BIN(HEX2DEC(H981),4),4,1)</f>
        <v>0</v>
      </c>
      <c r="L982" s="13" t="str">
        <f>MID(DEC2BIN(HEX2DEC(L981),4),1,1)</f>
        <v>1</v>
      </c>
      <c r="M982" s="13" t="str">
        <f>MID(DEC2BIN(HEX2DEC(L981),4),2,1)</f>
        <v>1</v>
      </c>
      <c r="N982" s="13" t="str">
        <f>MID(DEC2BIN(HEX2DEC(L981),4),3,1)</f>
        <v>0</v>
      </c>
      <c r="O982" s="13" t="str">
        <f>MID(DEC2BIN(HEX2DEC(L981),4),4,1)</f>
        <v>1</v>
      </c>
      <c r="P982" s="13" t="str">
        <f>MID(DEC2BIN(HEX2DEC(P981),4),1,1)</f>
        <v>1</v>
      </c>
      <c r="Q982" s="13" t="str">
        <f>MID(DEC2BIN(HEX2DEC(P981),4),2,1)</f>
        <v>1</v>
      </c>
      <c r="R982" s="13" t="str">
        <f>MID(DEC2BIN(HEX2DEC(P981),4),3,1)</f>
        <v>1</v>
      </c>
      <c r="S982" s="13" t="str">
        <f>MID(DEC2BIN(HEX2DEC(P981),4),4,1)</f>
        <v>0</v>
      </c>
      <c r="T982" s="13" t="str">
        <f>MID(DEC2BIN(HEX2DEC(T981),4),1,1)</f>
        <v>1</v>
      </c>
      <c r="U982" s="13" t="str">
        <f>MID(DEC2BIN(HEX2DEC(T981),4),2,1)</f>
        <v>0</v>
      </c>
      <c r="V982" s="13" t="str">
        <f>MID(DEC2BIN(HEX2DEC(T981),4),3,1)</f>
        <v>0</v>
      </c>
      <c r="W982" s="13" t="str">
        <f>MID(DEC2BIN(HEX2DEC(T981),4),4,1)</f>
        <v>0</v>
      </c>
      <c r="X982" s="13" t="str">
        <f>MID(DEC2BIN(HEX2DEC(X981),4),1,1)</f>
        <v>0</v>
      </c>
      <c r="Y982" s="13" t="str">
        <f>MID(DEC2BIN(HEX2DEC(X981),4),2,1)</f>
        <v>0</v>
      </c>
      <c r="Z982" s="13" t="str">
        <f>MID(DEC2BIN(HEX2DEC(X981),4),3,1)</f>
        <v>1</v>
      </c>
      <c r="AA982" s="13" t="str">
        <f>MID(DEC2BIN(HEX2DEC(X981),4),4,1)</f>
        <v>1</v>
      </c>
      <c r="AB982" s="13" t="str">
        <f>MID(DEC2BIN(HEX2DEC(AB981),4),1,1)</f>
        <v>0</v>
      </c>
      <c r="AC982" s="13" t="str">
        <f>MID(DEC2BIN(HEX2DEC(AB981),4),2,1)</f>
        <v>0</v>
      </c>
      <c r="AD982" s="13" t="str">
        <f>MID(DEC2BIN(HEX2DEC(AB981),4),3,1)</f>
        <v>1</v>
      </c>
      <c r="AE982" s="13" t="str">
        <f>MID(DEC2BIN(HEX2DEC(AB981),4),4,1)</f>
        <v>0</v>
      </c>
      <c r="AF982" s="13" t="str">
        <f>MID(DEC2BIN(HEX2DEC(AF981),4),1,1)</f>
        <v>0</v>
      </c>
      <c r="AG982" s="13" t="str">
        <f>MID(DEC2BIN(HEX2DEC(AF981),4),2,1)</f>
        <v>1</v>
      </c>
      <c r="AH982" s="13" t="str">
        <f>MID(DEC2BIN(HEX2DEC(AF981),4),3,1)</f>
        <v>0</v>
      </c>
      <c r="AI982" s="13" t="str">
        <f>MID(DEC2BIN(HEX2DEC(AF981),4),4,1)</f>
        <v>1</v>
      </c>
      <c r="AL982" s="14" t="s">
        <v>57</v>
      </c>
      <c r="AM982" s="19" t="str">
        <f>DEC2HEX(MOD(HEX2DEC(AM977)+HEX2DEC(AM978)+HEX2DEC(AM979)+HEX2DEC(AM980)+HEX2DEC(AM981),2^32),8)</f>
        <v>C3A69580</v>
      </c>
    </row>
    <row r="983" spans="3:39" ht="15" customHeight="1" x14ac:dyDescent="0.45">
      <c r="C983" s="14" t="s">
        <v>25</v>
      </c>
      <c r="D983" s="13" t="str">
        <f>D945</f>
        <v>3</v>
      </c>
      <c r="H983" s="13" t="str">
        <f t="shared" ref="H983" si="5538">H945</f>
        <v>6</v>
      </c>
      <c r="L983" s="13" t="str">
        <f t="shared" ref="L983" si="5539">L945</f>
        <v>B</v>
      </c>
      <c r="P983" s="13" t="str">
        <f t="shared" ref="P983" si="5540">P945</f>
        <v>B</v>
      </c>
      <c r="T983" s="13" t="str">
        <f t="shared" ref="T983" si="5541">T945</f>
        <v>8</v>
      </c>
      <c r="X983" s="13" t="str">
        <f t="shared" ref="X983" si="5542">X945</f>
        <v>4</v>
      </c>
      <c r="AB983" s="13" t="str">
        <f t="shared" ref="AB983" si="5543">AB945</f>
        <v>8</v>
      </c>
      <c r="AF983" s="13" t="str">
        <f>AF945</f>
        <v>0</v>
      </c>
      <c r="AL983" s="14"/>
      <c r="AM983" s="14"/>
    </row>
    <row r="984" spans="3:39" ht="15" customHeight="1" x14ac:dyDescent="0.45">
      <c r="C984" s="14" t="s">
        <v>26</v>
      </c>
      <c r="D984" s="13" t="str">
        <f>MID(DEC2BIN(HEX2DEC(D983),4),1,1)</f>
        <v>0</v>
      </c>
      <c r="E984" s="13" t="str">
        <f>MID(DEC2BIN(HEX2DEC(D983),4),2,1)</f>
        <v>0</v>
      </c>
      <c r="F984" s="13" t="str">
        <f>MID(DEC2BIN(HEX2DEC(D983),4),3,1)</f>
        <v>1</v>
      </c>
      <c r="G984" s="13" t="str">
        <f>MID(DEC2BIN(HEX2DEC(D983),4),4,1)</f>
        <v>1</v>
      </c>
      <c r="H984" s="13" t="str">
        <f>MID(DEC2BIN(HEX2DEC(H983),4),1,1)</f>
        <v>0</v>
      </c>
      <c r="I984" s="13" t="str">
        <f>MID(DEC2BIN(HEX2DEC(H983),4),2,1)</f>
        <v>1</v>
      </c>
      <c r="J984" s="13" t="str">
        <f>MID(DEC2BIN(HEX2DEC(H983),4),3,1)</f>
        <v>1</v>
      </c>
      <c r="K984" s="13" t="str">
        <f>MID(DEC2BIN(HEX2DEC(H983),4),4,1)</f>
        <v>0</v>
      </c>
      <c r="L984" s="13" t="str">
        <f>MID(DEC2BIN(HEX2DEC(L983),4),1,1)</f>
        <v>1</v>
      </c>
      <c r="M984" s="13" t="str">
        <f>MID(DEC2BIN(HEX2DEC(L983),4),2,1)</f>
        <v>0</v>
      </c>
      <c r="N984" s="13" t="str">
        <f>MID(DEC2BIN(HEX2DEC(L983),4),3,1)</f>
        <v>1</v>
      </c>
      <c r="O984" s="13" t="str">
        <f>MID(DEC2BIN(HEX2DEC(L983),4),4,1)</f>
        <v>1</v>
      </c>
      <c r="P984" s="13" t="str">
        <f>MID(DEC2BIN(HEX2DEC(P983),4),1,1)</f>
        <v>1</v>
      </c>
      <c r="Q984" s="13" t="str">
        <f>MID(DEC2BIN(HEX2DEC(P983),4),2,1)</f>
        <v>0</v>
      </c>
      <c r="R984" s="13" t="str">
        <f>MID(DEC2BIN(HEX2DEC(P983),4),3,1)</f>
        <v>1</v>
      </c>
      <c r="S984" s="13" t="str">
        <f>MID(DEC2BIN(HEX2DEC(P983),4),4,1)</f>
        <v>1</v>
      </c>
      <c r="T984" s="13" t="str">
        <f>MID(DEC2BIN(HEX2DEC(T983),4),1,1)</f>
        <v>1</v>
      </c>
      <c r="U984" s="13" t="str">
        <f>MID(DEC2BIN(HEX2DEC(T983),4),2,1)</f>
        <v>0</v>
      </c>
      <c r="V984" s="13" t="str">
        <f>MID(DEC2BIN(HEX2DEC(T983),4),3,1)</f>
        <v>0</v>
      </c>
      <c r="W984" s="13" t="str">
        <f>MID(DEC2BIN(HEX2DEC(T983),4),4,1)</f>
        <v>0</v>
      </c>
      <c r="X984" s="13" t="str">
        <f>MID(DEC2BIN(HEX2DEC(X983),4),1,1)</f>
        <v>0</v>
      </c>
      <c r="Y984" s="13" t="str">
        <f>MID(DEC2BIN(HEX2DEC(X983),4),2,1)</f>
        <v>1</v>
      </c>
      <c r="Z984" s="13" t="str">
        <f>MID(DEC2BIN(HEX2DEC(X983),4),3,1)</f>
        <v>0</v>
      </c>
      <c r="AA984" s="13" t="str">
        <f>MID(DEC2BIN(HEX2DEC(X983),4),4,1)</f>
        <v>0</v>
      </c>
      <c r="AB984" s="13" t="str">
        <f>MID(DEC2BIN(HEX2DEC(AB983),4),1,1)</f>
        <v>1</v>
      </c>
      <c r="AC984" s="13" t="str">
        <f>MID(DEC2BIN(HEX2DEC(AB983),4),2,1)</f>
        <v>0</v>
      </c>
      <c r="AD984" s="13" t="str">
        <f>MID(DEC2BIN(HEX2DEC(AB983),4),3,1)</f>
        <v>0</v>
      </c>
      <c r="AE984" s="13" t="str">
        <f>MID(DEC2BIN(HEX2DEC(AB983),4),4,1)</f>
        <v>0</v>
      </c>
      <c r="AF984" s="13" t="str">
        <f>MID(DEC2BIN(HEX2DEC(AF983),4),1,1)</f>
        <v>0</v>
      </c>
      <c r="AG984" s="13" t="str">
        <f>MID(DEC2BIN(HEX2DEC(AF983),4),2,1)</f>
        <v>0</v>
      </c>
      <c r="AH984" s="13" t="str">
        <f>MID(DEC2BIN(HEX2DEC(AF983),4),3,1)</f>
        <v>0</v>
      </c>
      <c r="AI984" s="13" t="str">
        <f>MID(DEC2BIN(HEX2DEC(AF983),4),4,1)</f>
        <v>0</v>
      </c>
      <c r="AL984" s="14" t="s">
        <v>58</v>
      </c>
      <c r="AM984" s="14" t="str">
        <f>CONCATENATE(D976,H976,L976,P976,T976,X976,AB976,AF976)</f>
        <v>2C92C2C6</v>
      </c>
    </row>
    <row r="985" spans="3:39" ht="15" customHeight="1" x14ac:dyDescent="0.45">
      <c r="C985" s="14" t="s">
        <v>27</v>
      </c>
      <c r="D985" s="13" t="str">
        <f>D947</f>
        <v>7</v>
      </c>
      <c r="H985" s="13" t="str">
        <f t="shared" ref="H985" si="5544">H947</f>
        <v>1</v>
      </c>
      <c r="L985" s="13" t="str">
        <f t="shared" ref="L985" si="5545">L947</f>
        <v>3</v>
      </c>
      <c r="P985" s="13" t="str">
        <f t="shared" ref="P985" si="5546">P947</f>
        <v>3</v>
      </c>
      <c r="T985" s="13" t="str">
        <f t="shared" ref="T985" si="5547">T947</f>
        <v>1</v>
      </c>
      <c r="X985" s="13" t="str">
        <f t="shared" ref="X985" si="5548">X947</f>
        <v>9</v>
      </c>
      <c r="AB985" s="13" t="str">
        <f t="shared" ref="AB985" si="5549">AB947</f>
        <v>2</v>
      </c>
      <c r="AF985" s="13" t="str">
        <f t="shared" ref="AF985" si="5550">AF947</f>
        <v>8</v>
      </c>
      <c r="AL985" s="14" t="s">
        <v>37</v>
      </c>
      <c r="AM985" s="14" t="str">
        <f>CONCATENATE(D988,H988,L988,P988,T988,X988,AB988,AF988)</f>
        <v>36BB8120</v>
      </c>
    </row>
    <row r="986" spans="3:39" ht="15" customHeight="1" thickBot="1" x14ac:dyDescent="0.5">
      <c r="C986" s="14" t="s">
        <v>28</v>
      </c>
      <c r="D986" s="13" t="str">
        <f>MID(DEC2BIN(HEX2DEC(D985),4),1,1)</f>
        <v>0</v>
      </c>
      <c r="E986" s="13" t="str">
        <f>MID(DEC2BIN(HEX2DEC(D985),4),2,1)</f>
        <v>1</v>
      </c>
      <c r="F986" s="13" t="str">
        <f>MID(DEC2BIN(HEX2DEC(D985),4),3,1)</f>
        <v>1</v>
      </c>
      <c r="G986" s="13" t="str">
        <f>MID(DEC2BIN(HEX2DEC(D985),4),4,1)</f>
        <v>1</v>
      </c>
      <c r="H986" s="13" t="str">
        <f>MID(DEC2BIN(HEX2DEC(H985),4),1,1)</f>
        <v>0</v>
      </c>
      <c r="I986" s="13" t="str">
        <f>MID(DEC2BIN(HEX2DEC(H985),4),2,1)</f>
        <v>0</v>
      </c>
      <c r="J986" s="13" t="str">
        <f>MID(DEC2BIN(HEX2DEC(H985),4),3,1)</f>
        <v>0</v>
      </c>
      <c r="K986" s="13" t="str">
        <f>MID(DEC2BIN(HEX2DEC(H985),4),4,1)</f>
        <v>1</v>
      </c>
      <c r="L986" s="13" t="str">
        <f>MID(DEC2BIN(HEX2DEC(L985),4),1,1)</f>
        <v>0</v>
      </c>
      <c r="M986" s="13" t="str">
        <f>MID(DEC2BIN(HEX2DEC(L985),4),2,1)</f>
        <v>0</v>
      </c>
      <c r="N986" s="13" t="str">
        <f>MID(DEC2BIN(HEX2DEC(L985),4),3,1)</f>
        <v>1</v>
      </c>
      <c r="O986" s="13" t="str">
        <f>MID(DEC2BIN(HEX2DEC(L985),4),4,1)</f>
        <v>1</v>
      </c>
      <c r="P986" s="13" t="str">
        <f>MID(DEC2BIN(HEX2DEC(P985),4),1,1)</f>
        <v>0</v>
      </c>
      <c r="Q986" s="13" t="str">
        <f>MID(DEC2BIN(HEX2DEC(P985),4),2,1)</f>
        <v>0</v>
      </c>
      <c r="R986" s="13" t="str">
        <f>MID(DEC2BIN(HEX2DEC(P985),4),3,1)</f>
        <v>1</v>
      </c>
      <c r="S986" s="13" t="str">
        <f>MID(DEC2BIN(HEX2DEC(P985),4),4,1)</f>
        <v>1</v>
      </c>
      <c r="T986" s="13" t="str">
        <f>MID(DEC2BIN(HEX2DEC(T985),4),1,1)</f>
        <v>0</v>
      </c>
      <c r="U986" s="13" t="str">
        <f>MID(DEC2BIN(HEX2DEC(T985),4),2,1)</f>
        <v>0</v>
      </c>
      <c r="V986" s="13" t="str">
        <f>MID(DEC2BIN(HEX2DEC(T985),4),3,1)</f>
        <v>0</v>
      </c>
      <c r="W986" s="13" t="str">
        <f>MID(DEC2BIN(HEX2DEC(T985),4),4,1)</f>
        <v>1</v>
      </c>
      <c r="X986" s="13" t="str">
        <f>MID(DEC2BIN(HEX2DEC(X985),4),1,1)</f>
        <v>1</v>
      </c>
      <c r="Y986" s="13" t="str">
        <f>MID(DEC2BIN(HEX2DEC(X985),4),2,1)</f>
        <v>0</v>
      </c>
      <c r="Z986" s="13" t="str">
        <f>MID(DEC2BIN(HEX2DEC(X985),4),3,1)</f>
        <v>0</v>
      </c>
      <c r="AA986" s="13" t="str">
        <f>MID(DEC2BIN(HEX2DEC(X985),4),4,1)</f>
        <v>1</v>
      </c>
      <c r="AB986" s="13" t="str">
        <f>MID(DEC2BIN(HEX2DEC(AB985),4),1,1)</f>
        <v>0</v>
      </c>
      <c r="AC986" s="13" t="str">
        <f>MID(DEC2BIN(HEX2DEC(AB985),4),2,1)</f>
        <v>0</v>
      </c>
      <c r="AD986" s="13" t="str">
        <f>MID(DEC2BIN(HEX2DEC(AB985),4),3,1)</f>
        <v>1</v>
      </c>
      <c r="AE986" s="13" t="str">
        <f>MID(DEC2BIN(HEX2DEC(AB985),4),4,1)</f>
        <v>0</v>
      </c>
      <c r="AF986" s="13" t="str">
        <f>MID(DEC2BIN(HEX2DEC(AF985),4),1,1)</f>
        <v>1</v>
      </c>
      <c r="AG986" s="13" t="str">
        <f>MID(DEC2BIN(HEX2DEC(AF985),4),2,1)</f>
        <v>0</v>
      </c>
      <c r="AH986" s="13" t="str">
        <f>MID(DEC2BIN(HEX2DEC(AF985),4),3,1)</f>
        <v>0</v>
      </c>
      <c r="AI986" s="13" t="str">
        <f>MID(DEC2BIN(HEX2DEC(AF985),4),4,1)</f>
        <v>0</v>
      </c>
      <c r="AL986" s="14" t="s">
        <v>57</v>
      </c>
      <c r="AM986" s="14" t="str">
        <f>AM982</f>
        <v>C3A69580</v>
      </c>
    </row>
    <row r="987" spans="3:39" ht="15" customHeight="1" thickBot="1" x14ac:dyDescent="0.5">
      <c r="C987" s="15" t="s">
        <v>37</v>
      </c>
      <c r="D987" s="13">
        <f>IF(D986+D984+D982&gt;1,1,0)</f>
        <v>0</v>
      </c>
      <c r="E987" s="13">
        <f t="shared" ref="E987:Z987" si="5551">IF(E986+E984+E982&gt;1,1,0)</f>
        <v>0</v>
      </c>
      <c r="F987" s="13">
        <f t="shared" si="5551"/>
        <v>1</v>
      </c>
      <c r="G987" s="13">
        <f t="shared" si="5551"/>
        <v>1</v>
      </c>
      <c r="H987" s="13">
        <f t="shared" si="5551"/>
        <v>0</v>
      </c>
      <c r="I987" s="13">
        <f t="shared" si="5551"/>
        <v>1</v>
      </c>
      <c r="J987" s="13">
        <f t="shared" si="5551"/>
        <v>1</v>
      </c>
      <c r="K987" s="13">
        <f t="shared" si="5551"/>
        <v>0</v>
      </c>
      <c r="L987" s="13">
        <f t="shared" si="5551"/>
        <v>1</v>
      </c>
      <c r="M987" s="13">
        <f t="shared" si="5551"/>
        <v>0</v>
      </c>
      <c r="N987" s="13">
        <f t="shared" si="5551"/>
        <v>1</v>
      </c>
      <c r="O987" s="13">
        <f t="shared" si="5551"/>
        <v>1</v>
      </c>
      <c r="P987" s="13">
        <f t="shared" si="5551"/>
        <v>1</v>
      </c>
      <c r="Q987" s="13">
        <f t="shared" si="5551"/>
        <v>0</v>
      </c>
      <c r="R987" s="13">
        <f t="shared" si="5551"/>
        <v>1</v>
      </c>
      <c r="S987" s="13">
        <f t="shared" si="5551"/>
        <v>1</v>
      </c>
      <c r="T987" s="13">
        <f t="shared" si="5551"/>
        <v>1</v>
      </c>
      <c r="U987" s="13">
        <f t="shared" si="5551"/>
        <v>0</v>
      </c>
      <c r="V987" s="13">
        <f t="shared" si="5551"/>
        <v>0</v>
      </c>
      <c r="W987" s="13">
        <f t="shared" si="5551"/>
        <v>0</v>
      </c>
      <c r="X987" s="13">
        <f t="shared" si="5551"/>
        <v>0</v>
      </c>
      <c r="Y987" s="13">
        <f t="shared" si="5551"/>
        <v>0</v>
      </c>
      <c r="Z987" s="13">
        <f t="shared" si="5551"/>
        <v>0</v>
      </c>
      <c r="AA987" s="13">
        <f>IF(AA986+AA984+AA982&gt;1,1,0)</f>
        <v>1</v>
      </c>
      <c r="AB987" s="13">
        <f t="shared" ref="AB987:AI987" si="5552">IF(AB986+AB984+AB982&gt;1,1,0)</f>
        <v>0</v>
      </c>
      <c r="AC987" s="13">
        <f t="shared" si="5552"/>
        <v>0</v>
      </c>
      <c r="AD987" s="13">
        <f t="shared" si="5552"/>
        <v>1</v>
      </c>
      <c r="AE987" s="13">
        <f t="shared" si="5552"/>
        <v>0</v>
      </c>
      <c r="AF987" s="13">
        <f t="shared" si="5552"/>
        <v>0</v>
      </c>
      <c r="AG987" s="13">
        <f t="shared" si="5552"/>
        <v>0</v>
      </c>
      <c r="AH987" s="13">
        <f t="shared" si="5552"/>
        <v>0</v>
      </c>
      <c r="AI987" s="13">
        <f t="shared" si="5552"/>
        <v>0</v>
      </c>
      <c r="AL987" s="16" t="s">
        <v>59</v>
      </c>
      <c r="AM987" s="20" t="str">
        <f>DEC2HEX(MOD(HEX2DEC(AM984)+HEX2DEC(AM986)+HEX2DEC(AM985),2^32),8)</f>
        <v>26F4D966</v>
      </c>
    </row>
    <row r="988" spans="3:39" ht="15" customHeight="1" thickBot="1" x14ac:dyDescent="0.5">
      <c r="C988" s="15" t="s">
        <v>38</v>
      </c>
      <c r="D988" s="13" t="str">
        <f>BIN2HEX(CONCATENATE(D987,E987,F987,G987))</f>
        <v>3</v>
      </c>
      <c r="H988" s="13" t="str">
        <f>BIN2HEX(CONCATENATE(H987,I987,J987,K987))</f>
        <v>6</v>
      </c>
      <c r="L988" s="13" t="str">
        <f>BIN2HEX(CONCATENATE(L987,M987,N987,O987))</f>
        <v>B</v>
      </c>
      <c r="P988" s="13" t="str">
        <f>BIN2HEX(CONCATENATE(P987,Q987,R987,S987))</f>
        <v>B</v>
      </c>
      <c r="T988" s="13" t="str">
        <f>BIN2HEX(CONCATENATE(T987,U987,V987,W987))</f>
        <v>8</v>
      </c>
      <c r="X988" s="13" t="str">
        <f>BIN2HEX(CONCATENATE(X987,Y987,Z987,AA987))</f>
        <v>1</v>
      </c>
      <c r="AB988" s="13" t="str">
        <f>BIN2HEX(CONCATENATE(AB987,AC987,AD987,AE987))</f>
        <v>2</v>
      </c>
      <c r="AF988" s="13" t="str">
        <f>BIN2HEX(CONCATENATE(AF987,AG987,AH987,AI987))</f>
        <v>0</v>
      </c>
      <c r="AM988" s="14"/>
    </row>
    <row r="989" spans="3:39" ht="15" customHeight="1" thickBot="1" x14ac:dyDescent="0.5">
      <c r="C989" s="14"/>
      <c r="AL989" s="16" t="s">
        <v>60</v>
      </c>
      <c r="AM989" s="20" t="str">
        <f>CONCATENATE(D981,H981,L981,P981,T981,X981,AB981,AF981)</f>
        <v>3EDE8325</v>
      </c>
    </row>
    <row r="990" spans="3:39" ht="15" customHeight="1" thickBot="1" x14ac:dyDescent="0.5">
      <c r="C990" s="14" t="s">
        <v>29</v>
      </c>
      <c r="D990" s="13" t="str">
        <f>D949</f>
        <v>5</v>
      </c>
      <c r="H990" s="13" t="str">
        <f t="shared" ref="H990" si="5553">H949</f>
        <v>C</v>
      </c>
      <c r="L990" s="13" t="str">
        <f t="shared" ref="L990" si="5554">L949</f>
        <v>A</v>
      </c>
      <c r="P990" s="13" t="str">
        <f t="shared" ref="P990" si="5555">P949</f>
        <v>7</v>
      </c>
      <c r="T990" s="13" t="str">
        <f t="shared" ref="T990" si="5556">T949</f>
        <v>4</v>
      </c>
      <c r="X990" s="13" t="str">
        <f t="shared" ref="X990" si="5557">X949</f>
        <v>B</v>
      </c>
      <c r="AB990" s="13" t="str">
        <f t="shared" ref="AB990" si="5558">AB949</f>
        <v>A</v>
      </c>
      <c r="AF990" s="13" t="str">
        <f>AF949</f>
        <v>1</v>
      </c>
      <c r="AM990" s="14"/>
    </row>
    <row r="991" spans="3:39" ht="15" customHeight="1" thickBot="1" x14ac:dyDescent="0.5">
      <c r="C991" s="14" t="s">
        <v>30</v>
      </c>
      <c r="D991" s="13" t="str">
        <f>MID(DEC2BIN(HEX2DEC(D990),4),1,1)</f>
        <v>0</v>
      </c>
      <c r="E991" s="13" t="str">
        <f>MID(DEC2BIN(HEX2DEC(D990),4),2,1)</f>
        <v>1</v>
      </c>
      <c r="F991" s="13" t="str">
        <f>MID(DEC2BIN(HEX2DEC(D990),4),3,1)</f>
        <v>0</v>
      </c>
      <c r="G991" s="13" t="str">
        <f>MID(DEC2BIN(HEX2DEC(D990),4),4,1)</f>
        <v>1</v>
      </c>
      <c r="H991" s="13" t="str">
        <f>MID(DEC2BIN(HEX2DEC(H990),4),1,1)</f>
        <v>1</v>
      </c>
      <c r="I991" s="13" t="str">
        <f>MID(DEC2BIN(HEX2DEC(H990),4),2,1)</f>
        <v>1</v>
      </c>
      <c r="J991" s="13" t="str">
        <f>MID(DEC2BIN(HEX2DEC(H990),4),3,1)</f>
        <v>0</v>
      </c>
      <c r="K991" s="13" t="str">
        <f>MID(DEC2BIN(HEX2DEC(H990),4),4,1)</f>
        <v>0</v>
      </c>
      <c r="L991" s="13" t="str">
        <f>MID(DEC2BIN(HEX2DEC(L990),4),1,1)</f>
        <v>1</v>
      </c>
      <c r="M991" s="13" t="str">
        <f>MID(DEC2BIN(HEX2DEC(L990),4),2,1)</f>
        <v>0</v>
      </c>
      <c r="N991" s="13" t="str">
        <f>MID(DEC2BIN(HEX2DEC(L990),4),3,1)</f>
        <v>1</v>
      </c>
      <c r="O991" s="13" t="str">
        <f>MID(DEC2BIN(HEX2DEC(L990),4),4,1)</f>
        <v>0</v>
      </c>
      <c r="P991" s="13" t="str">
        <f>MID(DEC2BIN(HEX2DEC(P990),4),1,1)</f>
        <v>0</v>
      </c>
      <c r="Q991" s="13" t="str">
        <f>MID(DEC2BIN(HEX2DEC(P990),4),2,1)</f>
        <v>1</v>
      </c>
      <c r="R991" s="13" t="str">
        <f>MID(DEC2BIN(HEX2DEC(P990),4),3,1)</f>
        <v>1</v>
      </c>
      <c r="S991" s="13" t="str">
        <f>MID(DEC2BIN(HEX2DEC(P990),4),4,1)</f>
        <v>1</v>
      </c>
      <c r="T991" s="13" t="str">
        <f>MID(DEC2BIN(HEX2DEC(T990),4),1,1)</f>
        <v>0</v>
      </c>
      <c r="U991" s="13" t="str">
        <f>MID(DEC2BIN(HEX2DEC(T990),4),2,1)</f>
        <v>1</v>
      </c>
      <c r="V991" s="13" t="str">
        <f>MID(DEC2BIN(HEX2DEC(T990),4),3,1)</f>
        <v>0</v>
      </c>
      <c r="W991" s="13" t="str">
        <f>MID(DEC2BIN(HEX2DEC(T990),4),4,1)</f>
        <v>0</v>
      </c>
      <c r="X991" s="13" t="str">
        <f>MID(DEC2BIN(HEX2DEC(X990),4),1,1)</f>
        <v>1</v>
      </c>
      <c r="Y991" s="13" t="str">
        <f>MID(DEC2BIN(HEX2DEC(X990),4),2,1)</f>
        <v>0</v>
      </c>
      <c r="Z991" s="13" t="str">
        <f>MID(DEC2BIN(HEX2DEC(X990),4),3,1)</f>
        <v>1</v>
      </c>
      <c r="AA991" s="13" t="str">
        <f>MID(DEC2BIN(HEX2DEC(X990),4),4,1)</f>
        <v>1</v>
      </c>
      <c r="AB991" s="13" t="str">
        <f>MID(DEC2BIN(HEX2DEC(AB990),4),1,1)</f>
        <v>1</v>
      </c>
      <c r="AC991" s="13" t="str">
        <f>MID(DEC2BIN(HEX2DEC(AB990),4),2,1)</f>
        <v>0</v>
      </c>
      <c r="AD991" s="13" t="str">
        <f>MID(DEC2BIN(HEX2DEC(AB990),4),3,1)</f>
        <v>1</v>
      </c>
      <c r="AE991" s="13" t="str">
        <f>MID(DEC2BIN(HEX2DEC(AB990),4),4,1)</f>
        <v>0</v>
      </c>
      <c r="AF991" s="13" t="str">
        <f>MID(DEC2BIN(HEX2DEC(AF990),4),1,1)</f>
        <v>0</v>
      </c>
      <c r="AG991" s="13" t="str">
        <f>MID(DEC2BIN(HEX2DEC(AF990),4),2,1)</f>
        <v>0</v>
      </c>
      <c r="AH991" s="13" t="str">
        <f>MID(DEC2BIN(HEX2DEC(AF990),4),3,1)</f>
        <v>0</v>
      </c>
      <c r="AI991" s="13" t="str">
        <f>MID(DEC2BIN(HEX2DEC(AF990),4),4,1)</f>
        <v>1</v>
      </c>
      <c r="AL991" s="16" t="s">
        <v>61</v>
      </c>
      <c r="AM991" s="20" t="str">
        <f>CONCATENATE(D983,H983,L983,P983,T983,X983,AB983,AF983)</f>
        <v>36BB8480</v>
      </c>
    </row>
    <row r="992" spans="3:39" ht="15" customHeight="1" thickBot="1" x14ac:dyDescent="0.5">
      <c r="AM992" s="14"/>
    </row>
    <row r="993" spans="1:39" ht="15" customHeight="1" thickBot="1" x14ac:dyDescent="0.5">
      <c r="C993" s="15" t="s">
        <v>39</v>
      </c>
      <c r="D993" s="13" t="str">
        <f>BIN2HEX(CONCATENATE(D994,E994,F994,G994))</f>
        <v>C</v>
      </c>
      <c r="H993" s="13" t="str">
        <f>BIN2HEX(CONCATENATE(H994,I994,J994,K994))</f>
        <v>0</v>
      </c>
      <c r="L993" s="13" t="str">
        <f>BIN2HEX(CONCATENATE(L994,M994,N994,O994))</f>
        <v>A</v>
      </c>
      <c r="P993" s="13" t="str">
        <f>BIN2HEX(CONCATENATE(P994,Q994,R994,S994))</f>
        <v>4</v>
      </c>
      <c r="T993" s="13" t="str">
        <f>BIN2HEX(CONCATENATE(T994,U994,V994,W994))</f>
        <v>5</v>
      </c>
      <c r="X993" s="13" t="str">
        <f>BIN2HEX(CONCATENATE(X994,Y994,Z994,AA994))</f>
        <v>2</v>
      </c>
      <c r="AB993" s="13" t="str">
        <f>BIN2HEX(CONCATENATE(AB994,AC994,AD994,AE994))</f>
        <v>8</v>
      </c>
      <c r="AF993" s="13" t="str">
        <f>BIN2HEX(CONCATENATE(AF994,AG994,AH994,AI994))</f>
        <v>1</v>
      </c>
      <c r="AL993" s="16" t="s">
        <v>62</v>
      </c>
      <c r="AM993" s="20" t="str">
        <f>CONCATENATE(D985,H985,L985,P985,T985,X985,AB985,AF985)</f>
        <v>71331928</v>
      </c>
    </row>
    <row r="994" spans="1:39" ht="15" customHeight="1" x14ac:dyDescent="0.45">
      <c r="C994" s="15" t="s">
        <v>40</v>
      </c>
      <c r="D994" s="13">
        <f>IF(ISEVEN(D995+D996+D997),0,1)</f>
        <v>1</v>
      </c>
      <c r="E994" s="13">
        <f t="shared" ref="E994:AI994" si="5559">IF(ISEVEN(E995+E996+E997),0,1)</f>
        <v>1</v>
      </c>
      <c r="F994" s="13">
        <f t="shared" si="5559"/>
        <v>0</v>
      </c>
      <c r="G994" s="13">
        <f t="shared" si="5559"/>
        <v>0</v>
      </c>
      <c r="H994" s="13">
        <f t="shared" si="5559"/>
        <v>0</v>
      </c>
      <c r="I994" s="13">
        <f t="shared" si="5559"/>
        <v>0</v>
      </c>
      <c r="J994" s="13">
        <f t="shared" si="5559"/>
        <v>0</v>
      </c>
      <c r="K994" s="13">
        <f t="shared" si="5559"/>
        <v>0</v>
      </c>
      <c r="L994" s="13">
        <f t="shared" si="5559"/>
        <v>1</v>
      </c>
      <c r="M994" s="13">
        <f t="shared" si="5559"/>
        <v>0</v>
      </c>
      <c r="N994" s="13">
        <f t="shared" si="5559"/>
        <v>1</v>
      </c>
      <c r="O994" s="13">
        <f t="shared" si="5559"/>
        <v>0</v>
      </c>
      <c r="P994" s="13">
        <f t="shared" si="5559"/>
        <v>0</v>
      </c>
      <c r="Q994" s="13">
        <f t="shared" si="5559"/>
        <v>1</v>
      </c>
      <c r="R994" s="13">
        <f t="shared" si="5559"/>
        <v>0</v>
      </c>
      <c r="S994" s="13">
        <f t="shared" si="5559"/>
        <v>0</v>
      </c>
      <c r="T994" s="13">
        <f t="shared" si="5559"/>
        <v>0</v>
      </c>
      <c r="U994" s="13">
        <f t="shared" si="5559"/>
        <v>1</v>
      </c>
      <c r="V994" s="13">
        <f t="shared" si="5559"/>
        <v>0</v>
      </c>
      <c r="W994" s="13">
        <f t="shared" si="5559"/>
        <v>1</v>
      </c>
      <c r="X994" s="13">
        <f t="shared" si="5559"/>
        <v>0</v>
      </c>
      <c r="Y994" s="13">
        <f t="shared" si="5559"/>
        <v>0</v>
      </c>
      <c r="Z994" s="13">
        <f t="shared" si="5559"/>
        <v>1</v>
      </c>
      <c r="AA994" s="13">
        <f t="shared" si="5559"/>
        <v>0</v>
      </c>
      <c r="AB994" s="13">
        <f t="shared" si="5559"/>
        <v>1</v>
      </c>
      <c r="AC994" s="13">
        <f t="shared" si="5559"/>
        <v>0</v>
      </c>
      <c r="AD994" s="13">
        <f t="shared" si="5559"/>
        <v>0</v>
      </c>
      <c r="AE994" s="13">
        <f t="shared" si="5559"/>
        <v>0</v>
      </c>
      <c r="AF994" s="13">
        <f t="shared" si="5559"/>
        <v>0</v>
      </c>
      <c r="AG994" s="13">
        <f t="shared" si="5559"/>
        <v>0</v>
      </c>
      <c r="AH994" s="13">
        <f t="shared" si="5559"/>
        <v>0</v>
      </c>
      <c r="AI994" s="13">
        <f t="shared" si="5559"/>
        <v>1</v>
      </c>
      <c r="AM994" s="14"/>
    </row>
    <row r="995" spans="1:39" ht="15" customHeight="1" x14ac:dyDescent="0.45">
      <c r="C995" s="15" t="s">
        <v>41</v>
      </c>
      <c r="D995" s="13" t="str">
        <f>K999</f>
        <v>0</v>
      </c>
      <c r="E995" s="13" t="str">
        <f t="shared" ref="E995" si="5560">L999</f>
        <v>1</v>
      </c>
      <c r="F995" s="13" t="str">
        <f t="shared" ref="F995" si="5561">M999</f>
        <v>1</v>
      </c>
      <c r="G995" s="13" t="str">
        <f t="shared" ref="G995" si="5562">N999</f>
        <v>0</v>
      </c>
      <c r="H995" s="13" t="str">
        <f t="shared" ref="H995" si="5563">O999</f>
        <v>1</v>
      </c>
      <c r="I995" s="13" t="str">
        <f t="shared" ref="I995" si="5564">P999</f>
        <v>0</v>
      </c>
      <c r="J995" s="13" t="str">
        <f t="shared" ref="J995" si="5565">Q999</f>
        <v>1</v>
      </c>
      <c r="K995" s="13" t="str">
        <f t="shared" ref="K995" si="5566">R999</f>
        <v>1</v>
      </c>
      <c r="L995" s="13" t="str">
        <f t="shared" ref="L995" si="5567">S999</f>
        <v>1</v>
      </c>
      <c r="M995" s="13" t="str">
        <f t="shared" ref="M995" si="5568">T999</f>
        <v>0</v>
      </c>
      <c r="N995" s="13" t="str">
        <f t="shared" ref="N995" si="5569">U999</f>
        <v>1</v>
      </c>
      <c r="O995" s="13" t="str">
        <f t="shared" ref="O995" si="5570">V999</f>
        <v>1</v>
      </c>
      <c r="P995" s="13" t="str">
        <f t="shared" ref="P995" si="5571">W999</f>
        <v>0</v>
      </c>
      <c r="Q995" s="13" t="str">
        <f t="shared" ref="Q995" si="5572">X999</f>
        <v>1</v>
      </c>
      <c r="R995" s="13" t="str">
        <f t="shared" ref="R995" si="5573">Y999</f>
        <v>0</v>
      </c>
      <c r="S995" s="13" t="str">
        <f t="shared" ref="S995" si="5574">Z999</f>
        <v>0</v>
      </c>
      <c r="T995" s="13" t="str">
        <f t="shared" ref="T995" si="5575">AA999</f>
        <v>0</v>
      </c>
      <c r="U995" s="13" t="str">
        <f t="shared" ref="U995" si="5576">AB999</f>
        <v>0</v>
      </c>
      <c r="V995" s="13" t="str">
        <f t="shared" ref="V995" si="5577">AC999</f>
        <v>0</v>
      </c>
      <c r="W995" s="13" t="str">
        <f t="shared" ref="W995" si="5578">AD999</f>
        <v>1</v>
      </c>
      <c r="X995" s="13" t="str">
        <f t="shared" ref="X995" si="5579">AE999</f>
        <v>0</v>
      </c>
      <c r="Y995" s="13" t="str">
        <f t="shared" ref="Y995" si="5580">AF999</f>
        <v>1</v>
      </c>
      <c r="Z995" s="13" t="str">
        <f t="shared" ref="Z995" si="5581">AG999</f>
        <v>0</v>
      </c>
      <c r="AA995" s="13" t="str">
        <f t="shared" ref="AA995" si="5582">AH999</f>
        <v>1</v>
      </c>
      <c r="AB995" s="13" t="str">
        <f t="shared" ref="AB995" si="5583">AI999</f>
        <v>1</v>
      </c>
      <c r="AC995" s="13" t="str">
        <f>D999</f>
        <v>1</v>
      </c>
      <c r="AD995" s="13" t="str">
        <f t="shared" ref="AD995" si="5584">E999</f>
        <v>0</v>
      </c>
      <c r="AE995" s="13" t="str">
        <f t="shared" ref="AE995" si="5585">F999</f>
        <v>0</v>
      </c>
      <c r="AF995" s="13" t="str">
        <f t="shared" ref="AF995" si="5586">G999</f>
        <v>1</v>
      </c>
      <c r="AG995" s="13" t="str">
        <f t="shared" ref="AG995" si="5587">H999</f>
        <v>1</v>
      </c>
      <c r="AH995" s="13" t="str">
        <f t="shared" ref="AH995" si="5588">I999</f>
        <v>0</v>
      </c>
      <c r="AI995" s="13" t="str">
        <f t="shared" ref="AI995" si="5589">J999</f>
        <v>0</v>
      </c>
      <c r="AL995" s="22" t="s">
        <v>62</v>
      </c>
      <c r="AM995" s="14" t="str">
        <f>CONCATENATE(D990,H990,L990,P990,T990,X990,AB990,AF990)</f>
        <v>5CA74BA1</v>
      </c>
    </row>
    <row r="996" spans="1:39" ht="15" customHeight="1" thickBot="1" x14ac:dyDescent="0.5">
      <c r="C996" s="15" t="s">
        <v>42</v>
      </c>
      <c r="D996" s="13" t="str">
        <f>Y999</f>
        <v>0</v>
      </c>
      <c r="E996" s="13" t="str">
        <f t="shared" ref="E996" si="5590">Z999</f>
        <v>0</v>
      </c>
      <c r="F996" s="13" t="str">
        <f t="shared" ref="F996" si="5591">AA999</f>
        <v>0</v>
      </c>
      <c r="G996" s="13" t="str">
        <f t="shared" ref="G996" si="5592">AB999</f>
        <v>0</v>
      </c>
      <c r="H996" s="13" t="str">
        <f t="shared" ref="H996" si="5593">AC999</f>
        <v>0</v>
      </c>
      <c r="I996" s="13" t="str">
        <f t="shared" ref="I996" si="5594">AD999</f>
        <v>1</v>
      </c>
      <c r="J996" s="13" t="str">
        <f t="shared" ref="J996" si="5595">AE999</f>
        <v>0</v>
      </c>
      <c r="K996" s="13" t="str">
        <f t="shared" ref="K996" si="5596">AF999</f>
        <v>1</v>
      </c>
      <c r="L996" s="13" t="str">
        <f t="shared" ref="L996" si="5597">AG999</f>
        <v>0</v>
      </c>
      <c r="M996" s="13" t="str">
        <f t="shared" ref="M996" si="5598">AH999</f>
        <v>1</v>
      </c>
      <c r="N996" s="13" t="str">
        <f t="shared" ref="N996" si="5599">AI999</f>
        <v>1</v>
      </c>
      <c r="O996" s="13" t="str">
        <f>D999</f>
        <v>1</v>
      </c>
      <c r="P996" s="13" t="str">
        <f t="shared" ref="P996" si="5600">E999</f>
        <v>0</v>
      </c>
      <c r="Q996" s="13" t="str">
        <f t="shared" ref="Q996" si="5601">F999</f>
        <v>0</v>
      </c>
      <c r="R996" s="13" t="str">
        <f t="shared" ref="R996" si="5602">G999</f>
        <v>1</v>
      </c>
      <c r="S996" s="13" t="str">
        <f t="shared" ref="S996" si="5603">H999</f>
        <v>1</v>
      </c>
      <c r="T996" s="13" t="str">
        <f t="shared" ref="T996" si="5604">I999</f>
        <v>0</v>
      </c>
      <c r="U996" s="13" t="str">
        <f t="shared" ref="U996" si="5605">J999</f>
        <v>0</v>
      </c>
      <c r="V996" s="13" t="str">
        <f t="shared" ref="V996" si="5606">K999</f>
        <v>0</v>
      </c>
      <c r="W996" s="13" t="str">
        <f t="shared" ref="W996" si="5607">L999</f>
        <v>1</v>
      </c>
      <c r="X996" s="13" t="str">
        <f t="shared" ref="X996" si="5608">M999</f>
        <v>1</v>
      </c>
      <c r="Y996" s="13" t="str">
        <f t="shared" ref="Y996" si="5609">N999</f>
        <v>0</v>
      </c>
      <c r="Z996" s="13" t="str">
        <f t="shared" ref="Z996" si="5610">O999</f>
        <v>1</v>
      </c>
      <c r="AA996" s="13" t="str">
        <f t="shared" ref="AA996" si="5611">P999</f>
        <v>0</v>
      </c>
      <c r="AB996" s="13" t="str">
        <f t="shared" ref="AB996" si="5612">Q999</f>
        <v>1</v>
      </c>
      <c r="AC996" s="13" t="str">
        <f t="shared" ref="AC996" si="5613">R999</f>
        <v>1</v>
      </c>
      <c r="AD996" s="13" t="str">
        <f t="shared" ref="AD996" si="5614">S999</f>
        <v>1</v>
      </c>
      <c r="AE996" s="13" t="str">
        <f t="shared" ref="AE996" si="5615">T999</f>
        <v>0</v>
      </c>
      <c r="AF996" s="13" t="str">
        <f t="shared" ref="AF996" si="5616">U999</f>
        <v>1</v>
      </c>
      <c r="AG996" s="13" t="str">
        <f t="shared" ref="AG996" si="5617">V999</f>
        <v>1</v>
      </c>
      <c r="AH996" s="13" t="str">
        <f t="shared" ref="AH996" si="5618">W999</f>
        <v>0</v>
      </c>
      <c r="AI996" s="13" t="str">
        <f t="shared" ref="AI996" si="5619">X999</f>
        <v>1</v>
      </c>
      <c r="AL996" s="14" t="s">
        <v>64</v>
      </c>
      <c r="AM996" s="14" t="str">
        <f>AM982</f>
        <v>C3A69580</v>
      </c>
    </row>
    <row r="997" spans="1:39" ht="15" customHeight="1" thickBot="1" x14ac:dyDescent="0.5">
      <c r="C997" s="15" t="s">
        <v>43</v>
      </c>
      <c r="D997" s="13" t="str">
        <f>AD999</f>
        <v>1</v>
      </c>
      <c r="E997" s="13" t="str">
        <f t="shared" ref="E997" si="5620">AE999</f>
        <v>0</v>
      </c>
      <c r="F997" s="13" t="str">
        <f t="shared" ref="F997" si="5621">AF999</f>
        <v>1</v>
      </c>
      <c r="G997" s="13" t="str">
        <f t="shared" ref="G997" si="5622">AG999</f>
        <v>0</v>
      </c>
      <c r="H997" s="13" t="str">
        <f t="shared" ref="H997" si="5623">AH999</f>
        <v>1</v>
      </c>
      <c r="I997" s="13" t="str">
        <f t="shared" ref="I997" si="5624">AI999</f>
        <v>1</v>
      </c>
      <c r="J997" s="13" t="str">
        <f>D999</f>
        <v>1</v>
      </c>
      <c r="K997" s="13" t="str">
        <f t="shared" ref="K997" si="5625">E999</f>
        <v>0</v>
      </c>
      <c r="L997" s="13" t="str">
        <f t="shared" ref="L997" si="5626">F999</f>
        <v>0</v>
      </c>
      <c r="M997" s="13" t="str">
        <f t="shared" ref="M997" si="5627">G999</f>
        <v>1</v>
      </c>
      <c r="N997" s="13" t="str">
        <f t="shared" ref="N997" si="5628">H999</f>
        <v>1</v>
      </c>
      <c r="O997" s="13" t="str">
        <f t="shared" ref="O997" si="5629">I999</f>
        <v>0</v>
      </c>
      <c r="P997" s="13" t="str">
        <f t="shared" ref="P997" si="5630">J999</f>
        <v>0</v>
      </c>
      <c r="Q997" s="13" t="str">
        <f t="shared" ref="Q997" si="5631">K999</f>
        <v>0</v>
      </c>
      <c r="R997" s="13" t="str">
        <f t="shared" ref="R997" si="5632">L999</f>
        <v>1</v>
      </c>
      <c r="S997" s="13" t="str">
        <f t="shared" ref="S997" si="5633">M999</f>
        <v>1</v>
      </c>
      <c r="T997" s="13" t="str">
        <f t="shared" ref="T997" si="5634">N999</f>
        <v>0</v>
      </c>
      <c r="U997" s="13" t="str">
        <f t="shared" ref="U997" si="5635">O999</f>
        <v>1</v>
      </c>
      <c r="V997" s="13" t="str">
        <f t="shared" ref="V997" si="5636">P999</f>
        <v>0</v>
      </c>
      <c r="W997" s="13" t="str">
        <f t="shared" ref="W997" si="5637">Q999</f>
        <v>1</v>
      </c>
      <c r="X997" s="13" t="str">
        <f t="shared" ref="X997" si="5638">R999</f>
        <v>1</v>
      </c>
      <c r="Y997" s="13" t="str">
        <f t="shared" ref="Y997" si="5639">S999</f>
        <v>1</v>
      </c>
      <c r="Z997" s="13" t="str">
        <f t="shared" ref="Z997" si="5640">T999</f>
        <v>0</v>
      </c>
      <c r="AA997" s="13" t="str">
        <f t="shared" ref="AA997" si="5641">U999</f>
        <v>1</v>
      </c>
      <c r="AB997" s="13" t="str">
        <f t="shared" ref="AB997" si="5642">V999</f>
        <v>1</v>
      </c>
      <c r="AC997" s="13" t="str">
        <f t="shared" ref="AC997" si="5643">W999</f>
        <v>0</v>
      </c>
      <c r="AD997" s="13" t="str">
        <f t="shared" ref="AD997" si="5644">X999</f>
        <v>1</v>
      </c>
      <c r="AE997" s="13" t="str">
        <f t="shared" ref="AE997" si="5645">Y999</f>
        <v>0</v>
      </c>
      <c r="AF997" s="13" t="str">
        <f>Z999</f>
        <v>0</v>
      </c>
      <c r="AG997" s="13" t="str">
        <f t="shared" ref="AG997" si="5646">AA999</f>
        <v>0</v>
      </c>
      <c r="AH997" s="13" t="str">
        <f t="shared" ref="AH997" si="5647">AB999</f>
        <v>0</v>
      </c>
      <c r="AI997" s="13" t="str">
        <f t="shared" ref="AI997" si="5648">AC999</f>
        <v>0</v>
      </c>
      <c r="AL997" s="16" t="s">
        <v>63</v>
      </c>
      <c r="AM997" s="20" t="str">
        <f>DEC2HEX(MOD(HEX2DEC(AM995)+HEX2DEC(AM996),2^32),8)</f>
        <v>204DE121</v>
      </c>
    </row>
    <row r="998" spans="1:39" ht="15" customHeight="1" thickBot="1" x14ac:dyDescent="0.6">
      <c r="C998" s="17" t="s">
        <v>44</v>
      </c>
      <c r="D998" s="13" t="str">
        <f>MID($AM961,1,1)</f>
        <v>9</v>
      </c>
      <c r="H998" s="13" t="str">
        <f>MID($AM961,2,1)</f>
        <v>8</v>
      </c>
      <c r="L998" s="13" t="str">
        <f>MID($AM961,3,1)</f>
        <v>D</v>
      </c>
      <c r="P998" s="13" t="str">
        <f>MID($AM961,4,1)</f>
        <v>7</v>
      </c>
      <c r="T998" s="13" t="str">
        <f>MID($AM961,5,1)</f>
        <v>6</v>
      </c>
      <c r="X998" s="13" t="str">
        <f>MID($AM961,6,1)</f>
        <v>8</v>
      </c>
      <c r="AB998" s="13" t="str">
        <f>MID($AM961,7,1)</f>
        <v>2</v>
      </c>
      <c r="AF998" s="13" t="str">
        <f>MID($AM961,8,1)</f>
        <v>B</v>
      </c>
      <c r="AM998" s="14"/>
    </row>
    <row r="999" spans="1:39" ht="15" customHeight="1" thickBot="1" x14ac:dyDescent="0.5">
      <c r="C999" s="15" t="s">
        <v>45</v>
      </c>
      <c r="D999" s="13" t="str">
        <f>MID(DEC2BIN(HEX2DEC(D998),4),1,1)</f>
        <v>1</v>
      </c>
      <c r="E999" s="13" t="str">
        <f>MID(DEC2BIN(HEX2DEC(D998),4),2,1)</f>
        <v>0</v>
      </c>
      <c r="F999" s="13" t="str">
        <f>MID(DEC2BIN(HEX2DEC(D998),4),3,1)</f>
        <v>0</v>
      </c>
      <c r="G999" s="13" t="str">
        <f>MID(DEC2BIN(HEX2DEC(D998),4),4,1)</f>
        <v>1</v>
      </c>
      <c r="H999" s="13" t="str">
        <f>MID(DEC2BIN(HEX2DEC(H998),4),1,1)</f>
        <v>1</v>
      </c>
      <c r="I999" s="13" t="str">
        <f>MID(DEC2BIN(HEX2DEC(H998),4),2,1)</f>
        <v>0</v>
      </c>
      <c r="J999" s="13" t="str">
        <f>MID(DEC2BIN(HEX2DEC(H998),4),3,1)</f>
        <v>0</v>
      </c>
      <c r="K999" s="13" t="str">
        <f>MID(DEC2BIN(HEX2DEC(H998),4),4,1)</f>
        <v>0</v>
      </c>
      <c r="L999" s="13" t="str">
        <f>MID(DEC2BIN(HEX2DEC(L998),4),1,1)</f>
        <v>1</v>
      </c>
      <c r="M999" s="13" t="str">
        <f>MID(DEC2BIN(HEX2DEC(L998),4),2,1)</f>
        <v>1</v>
      </c>
      <c r="N999" s="13" t="str">
        <f>MID(DEC2BIN(HEX2DEC(L998),4),3,1)</f>
        <v>0</v>
      </c>
      <c r="O999" s="13" t="str">
        <f>MID(DEC2BIN(HEX2DEC(L998),4),4,1)</f>
        <v>1</v>
      </c>
      <c r="P999" s="13" t="str">
        <f>MID(DEC2BIN(HEX2DEC(P998),4),1,1)</f>
        <v>0</v>
      </c>
      <c r="Q999" s="13" t="str">
        <f>MID(DEC2BIN(HEX2DEC(P998),4),2,1)</f>
        <v>1</v>
      </c>
      <c r="R999" s="13" t="str">
        <f>MID(DEC2BIN(HEX2DEC(P998),4),3,1)</f>
        <v>1</v>
      </c>
      <c r="S999" s="13" t="str">
        <f>MID(DEC2BIN(HEX2DEC(P998),4),4,1)</f>
        <v>1</v>
      </c>
      <c r="T999" s="13" t="str">
        <f>MID(DEC2BIN(HEX2DEC(T998),4),1,1)</f>
        <v>0</v>
      </c>
      <c r="U999" s="13" t="str">
        <f>MID(DEC2BIN(HEX2DEC(T998),4),2,1)</f>
        <v>1</v>
      </c>
      <c r="V999" s="13" t="str">
        <f>MID(DEC2BIN(HEX2DEC(T998),4),3,1)</f>
        <v>1</v>
      </c>
      <c r="W999" s="13" t="str">
        <f>MID(DEC2BIN(HEX2DEC(T998),4),4,1)</f>
        <v>0</v>
      </c>
      <c r="X999" s="13" t="str">
        <f>MID(DEC2BIN(HEX2DEC(X998),4),1,1)</f>
        <v>1</v>
      </c>
      <c r="Y999" s="13" t="str">
        <f>MID(DEC2BIN(HEX2DEC(X998),4),2,1)</f>
        <v>0</v>
      </c>
      <c r="Z999" s="13" t="str">
        <f>MID(DEC2BIN(HEX2DEC(X998),4),3,1)</f>
        <v>0</v>
      </c>
      <c r="AA999" s="13" t="str">
        <f>MID(DEC2BIN(HEX2DEC(X998),4),4,1)</f>
        <v>0</v>
      </c>
      <c r="AB999" s="13" t="str">
        <f>MID(DEC2BIN(HEX2DEC(AB998),4),1,1)</f>
        <v>0</v>
      </c>
      <c r="AC999" s="13" t="str">
        <f>MID(DEC2BIN(HEX2DEC(AB998),4),2,1)</f>
        <v>0</v>
      </c>
      <c r="AD999" s="13" t="str">
        <f>MID(DEC2BIN(HEX2DEC(AB998),4),3,1)</f>
        <v>1</v>
      </c>
      <c r="AE999" s="13" t="str">
        <f>MID(DEC2BIN(HEX2DEC(AB998),4),4,1)</f>
        <v>0</v>
      </c>
      <c r="AF999" s="13" t="str">
        <f>MID(DEC2BIN(HEX2DEC(AF998),4),1,1)</f>
        <v>1</v>
      </c>
      <c r="AG999" s="13" t="str">
        <f>MID(DEC2BIN(HEX2DEC(AF998),4),2,1)</f>
        <v>0</v>
      </c>
      <c r="AH999" s="13" t="str">
        <f>MID(DEC2BIN(HEX2DEC(AF998),4),3,1)</f>
        <v>1</v>
      </c>
      <c r="AI999" s="13" t="str">
        <f>MID(DEC2BIN(HEX2DEC(AF998),4),4,1)</f>
        <v>1</v>
      </c>
      <c r="AL999" s="16" t="s">
        <v>65</v>
      </c>
      <c r="AM999" s="20" t="str">
        <f>CONCATENATE(D998,H998,L998,P998,T998,X998,AB998,AF998)</f>
        <v>98D7682B</v>
      </c>
    </row>
    <row r="1000" spans="1:39" ht="15" customHeight="1" thickBot="1" x14ac:dyDescent="0.6">
      <c r="C1000" s="17" t="s">
        <v>46</v>
      </c>
      <c r="D1000" s="13" t="str">
        <f>D962</f>
        <v>9</v>
      </c>
      <c r="H1000" s="13" t="str">
        <f t="shared" ref="H1000" si="5649">H962</f>
        <v>3</v>
      </c>
      <c r="L1000" s="13" t="str">
        <f t="shared" ref="L1000" si="5650">L962</f>
        <v>A</v>
      </c>
      <c r="P1000" s="13" t="str">
        <f t="shared" ref="P1000" si="5651">P962</f>
        <v>F</v>
      </c>
      <c r="T1000" s="13" t="str">
        <f t="shared" ref="T1000" si="5652">T962</f>
        <v>2</v>
      </c>
      <c r="X1000" s="13" t="str">
        <f t="shared" ref="X1000" si="5653">X962</f>
        <v>8</v>
      </c>
      <c r="AB1000" s="13" t="str">
        <f t="shared" ref="AB1000" si="5654">AB962</f>
        <v>F</v>
      </c>
      <c r="AF1000" s="13" t="str">
        <f t="shared" ref="AF1000" si="5655">AF962</f>
        <v>5</v>
      </c>
      <c r="AM1000" s="14"/>
    </row>
    <row r="1001" spans="1:39" ht="15" customHeight="1" thickBot="1" x14ac:dyDescent="0.5">
      <c r="C1001" s="15" t="s">
        <v>47</v>
      </c>
      <c r="D1001" s="13" t="str">
        <f>MID(DEC2BIN(HEX2DEC(D1000),4),1,1)</f>
        <v>1</v>
      </c>
      <c r="E1001" s="13" t="str">
        <f>MID(DEC2BIN(HEX2DEC(D1000),4),2,1)</f>
        <v>0</v>
      </c>
      <c r="F1001" s="13" t="str">
        <f>MID(DEC2BIN(HEX2DEC(D1000),4),3,1)</f>
        <v>0</v>
      </c>
      <c r="G1001" s="13" t="str">
        <f>MID(DEC2BIN(HEX2DEC(D1000),4),4,1)</f>
        <v>1</v>
      </c>
      <c r="H1001" s="13" t="str">
        <f>MID(DEC2BIN(HEX2DEC(H1000),4),1,1)</f>
        <v>0</v>
      </c>
      <c r="I1001" s="13" t="str">
        <f>MID(DEC2BIN(HEX2DEC(H1000),4),2,1)</f>
        <v>0</v>
      </c>
      <c r="J1001" s="13" t="str">
        <f>MID(DEC2BIN(HEX2DEC(H1000),4),3,1)</f>
        <v>1</v>
      </c>
      <c r="K1001" s="13" t="str">
        <f>MID(DEC2BIN(HEX2DEC(H1000),4),4,1)</f>
        <v>1</v>
      </c>
      <c r="L1001" s="13" t="str">
        <f>MID(DEC2BIN(HEX2DEC(L1000),4),1,1)</f>
        <v>1</v>
      </c>
      <c r="M1001" s="13" t="str">
        <f>MID(DEC2BIN(HEX2DEC(L1000),4),2,1)</f>
        <v>0</v>
      </c>
      <c r="N1001" s="13" t="str">
        <f>MID(DEC2BIN(HEX2DEC(L1000),4),3,1)</f>
        <v>1</v>
      </c>
      <c r="O1001" s="13" t="str">
        <f>MID(DEC2BIN(HEX2DEC(L1000),4),4,1)</f>
        <v>0</v>
      </c>
      <c r="P1001" s="13" t="str">
        <f>MID(DEC2BIN(HEX2DEC(P1000),4),1,1)</f>
        <v>1</v>
      </c>
      <c r="Q1001" s="13" t="str">
        <f>MID(DEC2BIN(HEX2DEC(P1000),4),2,1)</f>
        <v>1</v>
      </c>
      <c r="R1001" s="13" t="str">
        <f>MID(DEC2BIN(HEX2DEC(P1000),4),3,1)</f>
        <v>1</v>
      </c>
      <c r="S1001" s="13" t="str">
        <f>MID(DEC2BIN(HEX2DEC(P1000),4),4,1)</f>
        <v>1</v>
      </c>
      <c r="T1001" s="13" t="str">
        <f>MID(DEC2BIN(HEX2DEC(T1000),4),1,1)</f>
        <v>0</v>
      </c>
      <c r="U1001" s="13" t="str">
        <f>MID(DEC2BIN(HEX2DEC(T1000),4),2,1)</f>
        <v>0</v>
      </c>
      <c r="V1001" s="13" t="str">
        <f>MID(DEC2BIN(HEX2DEC(T1000),4),3,1)</f>
        <v>1</v>
      </c>
      <c r="W1001" s="13" t="str">
        <f>MID(DEC2BIN(HEX2DEC(T1000),4),4,1)</f>
        <v>0</v>
      </c>
      <c r="X1001" s="13" t="str">
        <f>MID(DEC2BIN(HEX2DEC(X1000),4),1,1)</f>
        <v>1</v>
      </c>
      <c r="Y1001" s="13" t="str">
        <f>MID(DEC2BIN(HEX2DEC(X1000),4),2,1)</f>
        <v>0</v>
      </c>
      <c r="Z1001" s="13" t="str">
        <f>MID(DEC2BIN(HEX2DEC(X1000),4),3,1)</f>
        <v>0</v>
      </c>
      <c r="AA1001" s="13" t="str">
        <f>MID(DEC2BIN(HEX2DEC(X1000),4),4,1)</f>
        <v>0</v>
      </c>
      <c r="AB1001" s="13" t="str">
        <f>MID(DEC2BIN(HEX2DEC(AB1000),4),1,1)</f>
        <v>1</v>
      </c>
      <c r="AC1001" s="13" t="str">
        <f>MID(DEC2BIN(HEX2DEC(AB1000),4),2,1)</f>
        <v>1</v>
      </c>
      <c r="AD1001" s="13" t="str">
        <f>MID(DEC2BIN(HEX2DEC(AB1000),4),3,1)</f>
        <v>1</v>
      </c>
      <c r="AE1001" s="13" t="str">
        <f>MID(DEC2BIN(HEX2DEC(AB1000),4),4,1)</f>
        <v>1</v>
      </c>
      <c r="AF1001" s="13" t="str">
        <f>MID(DEC2BIN(HEX2DEC(AF1000),4),1,1)</f>
        <v>0</v>
      </c>
      <c r="AG1001" s="13" t="str">
        <f>MID(DEC2BIN(HEX2DEC(AF1000),4),2,1)</f>
        <v>1</v>
      </c>
      <c r="AH1001" s="13" t="str">
        <f>MID(DEC2BIN(HEX2DEC(AF1000),4),3,1)</f>
        <v>0</v>
      </c>
      <c r="AI1001" s="13" t="str">
        <f>MID(DEC2BIN(HEX2DEC(AF1000),4),4,1)</f>
        <v>1</v>
      </c>
      <c r="AL1001" s="16" t="s">
        <v>66</v>
      </c>
      <c r="AM1001" s="20" t="str">
        <f>CONCATENATE(D1000,H1000,L1000,P1000,T1000,X1000,AB1000,AF1000)</f>
        <v>93AF28F5</v>
      </c>
    </row>
    <row r="1002" spans="1:39" ht="15" customHeight="1" thickBot="1" x14ac:dyDescent="0.6">
      <c r="C1002" s="17" t="s">
        <v>48</v>
      </c>
      <c r="D1002" s="13" t="str">
        <f>D964</f>
        <v>6</v>
      </c>
      <c r="H1002" s="13" t="str">
        <f t="shared" ref="H1002" si="5656">H964</f>
        <v>D</v>
      </c>
      <c r="L1002" s="13" t="str">
        <f t="shared" ref="L1002" si="5657">L964</f>
        <v>6</v>
      </c>
      <c r="P1002" s="13" t="str">
        <f t="shared" ref="P1002" si="5658">P964</f>
        <v>6</v>
      </c>
      <c r="T1002" s="13" t="str">
        <f t="shared" ref="T1002" si="5659">T964</f>
        <v>F</v>
      </c>
      <c r="X1002" s="13" t="str">
        <f t="shared" ref="X1002" si="5660">X964</f>
        <v>B</v>
      </c>
      <c r="AB1002" s="13" t="str">
        <f t="shared" ref="AB1002" si="5661">AB964</f>
        <v>B</v>
      </c>
      <c r="AF1002" s="13" t="str">
        <f t="shared" ref="AF1002" si="5662">AF964</f>
        <v>B</v>
      </c>
      <c r="AM1002" s="14"/>
    </row>
    <row r="1003" spans="1:39" ht="15" customHeight="1" thickBot="1" x14ac:dyDescent="0.5">
      <c r="C1003" s="15" t="s">
        <v>49</v>
      </c>
      <c r="D1003" s="13" t="str">
        <f>MID(DEC2BIN(HEX2DEC(D1002),4),1,1)</f>
        <v>0</v>
      </c>
      <c r="E1003" s="13" t="str">
        <f>MID(DEC2BIN(HEX2DEC(D1002),4),2,1)</f>
        <v>1</v>
      </c>
      <c r="F1003" s="13" t="str">
        <f>MID(DEC2BIN(HEX2DEC(D1002),4),3,1)</f>
        <v>1</v>
      </c>
      <c r="G1003" s="13" t="str">
        <f>MID(DEC2BIN(HEX2DEC(D1002),4),4,1)</f>
        <v>0</v>
      </c>
      <c r="H1003" s="13" t="str">
        <f>MID(DEC2BIN(HEX2DEC(H1002),4),1,1)</f>
        <v>1</v>
      </c>
      <c r="I1003" s="13" t="str">
        <f>MID(DEC2BIN(HEX2DEC(H1002),4),2,1)</f>
        <v>1</v>
      </c>
      <c r="J1003" s="13" t="str">
        <f>MID(DEC2BIN(HEX2DEC(H1002),4),3,1)</f>
        <v>0</v>
      </c>
      <c r="K1003" s="13" t="str">
        <f>MID(DEC2BIN(HEX2DEC(H1002),4),4,1)</f>
        <v>1</v>
      </c>
      <c r="L1003" s="13" t="str">
        <f>MID(DEC2BIN(HEX2DEC(L1002),4),1,1)</f>
        <v>0</v>
      </c>
      <c r="M1003" s="13" t="str">
        <f>MID(DEC2BIN(HEX2DEC(L1002),4),2,1)</f>
        <v>1</v>
      </c>
      <c r="N1003" s="13" t="str">
        <f>MID(DEC2BIN(HEX2DEC(L1002),4),3,1)</f>
        <v>1</v>
      </c>
      <c r="O1003" s="13" t="str">
        <f>MID(DEC2BIN(HEX2DEC(L1002),4),4,1)</f>
        <v>0</v>
      </c>
      <c r="P1003" s="13" t="str">
        <f>MID(DEC2BIN(HEX2DEC(P1002),4),1,1)</f>
        <v>0</v>
      </c>
      <c r="Q1003" s="13" t="str">
        <f>MID(DEC2BIN(HEX2DEC(P1002),4),2,1)</f>
        <v>1</v>
      </c>
      <c r="R1003" s="13" t="str">
        <f>MID(DEC2BIN(HEX2DEC(P1002),4),3,1)</f>
        <v>1</v>
      </c>
      <c r="S1003" s="13" t="str">
        <f>MID(DEC2BIN(HEX2DEC(P1002),4),4,1)</f>
        <v>0</v>
      </c>
      <c r="T1003" s="13" t="str">
        <f>MID(DEC2BIN(HEX2DEC(T1002),4),1,1)</f>
        <v>1</v>
      </c>
      <c r="U1003" s="13" t="str">
        <f>MID(DEC2BIN(HEX2DEC(T1002),4),2,1)</f>
        <v>1</v>
      </c>
      <c r="V1003" s="13" t="str">
        <f>MID(DEC2BIN(HEX2DEC(T1002),4),3,1)</f>
        <v>1</v>
      </c>
      <c r="W1003" s="13" t="str">
        <f>MID(DEC2BIN(HEX2DEC(T1002),4),4,1)</f>
        <v>1</v>
      </c>
      <c r="X1003" s="13" t="str">
        <f>MID(DEC2BIN(HEX2DEC(X1002),4),1,1)</f>
        <v>1</v>
      </c>
      <c r="Y1003" s="13" t="str">
        <f>MID(DEC2BIN(HEX2DEC(X1002),4),2,1)</f>
        <v>0</v>
      </c>
      <c r="Z1003" s="13" t="str">
        <f>MID(DEC2BIN(HEX2DEC(X1002),4),3,1)</f>
        <v>1</v>
      </c>
      <c r="AA1003" s="13" t="str">
        <f>MID(DEC2BIN(HEX2DEC(X1002),4),4,1)</f>
        <v>1</v>
      </c>
      <c r="AB1003" s="13" t="str">
        <f>MID(DEC2BIN(HEX2DEC(AB1002),4),1,1)</f>
        <v>1</v>
      </c>
      <c r="AC1003" s="13" t="str">
        <f>MID(DEC2BIN(HEX2DEC(AB1002),4),2,1)</f>
        <v>0</v>
      </c>
      <c r="AD1003" s="13" t="str">
        <f>MID(DEC2BIN(HEX2DEC(AB1002),4),3,1)</f>
        <v>1</v>
      </c>
      <c r="AE1003" s="13" t="str">
        <f>MID(DEC2BIN(HEX2DEC(AB1002),4),4,1)</f>
        <v>1</v>
      </c>
      <c r="AF1003" s="13" t="str">
        <f>MID(DEC2BIN(HEX2DEC(AF1002),4),1,1)</f>
        <v>1</v>
      </c>
      <c r="AG1003" s="13" t="str">
        <f>MID(DEC2BIN(HEX2DEC(AF1002),4),2,1)</f>
        <v>0</v>
      </c>
      <c r="AH1003" s="13" t="str">
        <f>MID(DEC2BIN(HEX2DEC(AF1002),4),3,1)</f>
        <v>1</v>
      </c>
      <c r="AI1003" s="13" t="str">
        <f>MID(DEC2BIN(HEX2DEC(AF1002),4),4,1)</f>
        <v>1</v>
      </c>
      <c r="AL1003" s="16" t="s">
        <v>55</v>
      </c>
      <c r="AM1003" s="20" t="str">
        <f>CONCATENATE(D1002,H1002,L1002,P1002,T1002,X1002,AB1002,AF1002)</f>
        <v>6D66FBBB</v>
      </c>
    </row>
    <row r="1004" spans="1:39" ht="15" customHeight="1" x14ac:dyDescent="0.45">
      <c r="C1004" s="15" t="s">
        <v>50</v>
      </c>
      <c r="D1004" s="13" t="str">
        <f>IF(VALUE(D999)=1,D1001,D1003)</f>
        <v>1</v>
      </c>
      <c r="E1004" s="13" t="str">
        <f t="shared" ref="E1004:AI1004" si="5663">IF(VALUE(E999)=1,E1001,E1003)</f>
        <v>1</v>
      </c>
      <c r="F1004" s="13" t="str">
        <f t="shared" si="5663"/>
        <v>1</v>
      </c>
      <c r="G1004" s="13" t="str">
        <f t="shared" si="5663"/>
        <v>1</v>
      </c>
      <c r="H1004" s="13" t="str">
        <f t="shared" si="5663"/>
        <v>0</v>
      </c>
      <c r="I1004" s="13" t="str">
        <f t="shared" si="5663"/>
        <v>1</v>
      </c>
      <c r="J1004" s="13" t="str">
        <f t="shared" si="5663"/>
        <v>0</v>
      </c>
      <c r="K1004" s="13" t="str">
        <f t="shared" si="5663"/>
        <v>1</v>
      </c>
      <c r="L1004" s="13" t="str">
        <f t="shared" si="5663"/>
        <v>1</v>
      </c>
      <c r="M1004" s="13" t="str">
        <f t="shared" si="5663"/>
        <v>0</v>
      </c>
      <c r="N1004" s="13" t="str">
        <f t="shared" si="5663"/>
        <v>1</v>
      </c>
      <c r="O1004" s="13" t="str">
        <f t="shared" si="5663"/>
        <v>0</v>
      </c>
      <c r="P1004" s="13" t="str">
        <f t="shared" si="5663"/>
        <v>0</v>
      </c>
      <c r="Q1004" s="13" t="str">
        <f t="shared" si="5663"/>
        <v>1</v>
      </c>
      <c r="R1004" s="13" t="str">
        <f t="shared" si="5663"/>
        <v>1</v>
      </c>
      <c r="S1004" s="13" t="str">
        <f t="shared" si="5663"/>
        <v>1</v>
      </c>
      <c r="T1004" s="13" t="str">
        <f t="shared" si="5663"/>
        <v>1</v>
      </c>
      <c r="U1004" s="13" t="str">
        <f t="shared" si="5663"/>
        <v>0</v>
      </c>
      <c r="V1004" s="13" t="str">
        <f t="shared" si="5663"/>
        <v>1</v>
      </c>
      <c r="W1004" s="13" t="str">
        <f t="shared" si="5663"/>
        <v>1</v>
      </c>
      <c r="X1004" s="13" t="str">
        <f t="shared" si="5663"/>
        <v>1</v>
      </c>
      <c r="Y1004" s="13" t="str">
        <f t="shared" si="5663"/>
        <v>0</v>
      </c>
      <c r="Z1004" s="13" t="str">
        <f t="shared" si="5663"/>
        <v>1</v>
      </c>
      <c r="AA1004" s="13" t="str">
        <f t="shared" si="5663"/>
        <v>1</v>
      </c>
      <c r="AB1004" s="13" t="str">
        <f t="shared" si="5663"/>
        <v>1</v>
      </c>
      <c r="AC1004" s="13" t="str">
        <f t="shared" si="5663"/>
        <v>0</v>
      </c>
      <c r="AD1004" s="13" t="str">
        <f t="shared" si="5663"/>
        <v>1</v>
      </c>
      <c r="AE1004" s="13" t="str">
        <f t="shared" si="5663"/>
        <v>1</v>
      </c>
      <c r="AF1004" s="13" t="str">
        <f t="shared" si="5663"/>
        <v>0</v>
      </c>
      <c r="AG1004" s="13" t="str">
        <f t="shared" si="5663"/>
        <v>0</v>
      </c>
      <c r="AH1004" s="13" t="str">
        <f t="shared" si="5663"/>
        <v>0</v>
      </c>
      <c r="AI1004" s="13" t="str">
        <f t="shared" si="5663"/>
        <v>1</v>
      </c>
    </row>
    <row r="1005" spans="1:39" ht="15" customHeight="1" x14ac:dyDescent="0.45">
      <c r="C1005" s="15" t="s">
        <v>51</v>
      </c>
      <c r="D1005" s="13" t="str">
        <f>BIN2HEX(CONCATENATE(D1004,E1004,F1004,G1004))</f>
        <v>F</v>
      </c>
      <c r="H1005" s="13" t="str">
        <f>BIN2HEX(CONCATENATE(H1004,I1004,J1004,K1004))</f>
        <v>5</v>
      </c>
      <c r="L1005" s="13" t="str">
        <f>BIN2HEX(CONCATENATE(L1004,M1004,N1004,O1004))</f>
        <v>A</v>
      </c>
      <c r="P1005" s="13" t="str">
        <f>BIN2HEX(CONCATENATE(P1004,Q1004,R1004,S1004))</f>
        <v>7</v>
      </c>
      <c r="T1005" s="13" t="str">
        <f>BIN2HEX(CONCATENATE(T1004,U1004,V1004,W1004))</f>
        <v>B</v>
      </c>
      <c r="X1005" s="13" t="str">
        <f>BIN2HEX(CONCATENATE(X1004,Y1004,Z1004,AA1004))</f>
        <v>B</v>
      </c>
      <c r="AB1005" s="13" t="str">
        <f>BIN2HEX(CONCATENATE(AB1004,AC1004,AD1004,AE1004))</f>
        <v>B</v>
      </c>
      <c r="AF1005" s="13" t="str">
        <f>BIN2HEX(CONCATENATE(AF1004,AG1004,AH1004,AI1004))</f>
        <v>1</v>
      </c>
    </row>
    <row r="1006" spans="1:39" ht="15" customHeight="1" x14ac:dyDescent="0.55000000000000004">
      <c r="C1006" s="17" t="s">
        <v>52</v>
      </c>
      <c r="D1006" s="13" t="str">
        <f>D966</f>
        <v>3</v>
      </c>
      <c r="H1006" s="13" t="str">
        <f t="shared" ref="H1006" si="5664">H966</f>
        <v>C</v>
      </c>
      <c r="L1006" s="13" t="str">
        <f t="shared" ref="L1006" si="5665">L966</f>
        <v>A</v>
      </c>
      <c r="P1006" s="13" t="str">
        <f t="shared" ref="P1006" si="5666">P966</f>
        <v>4</v>
      </c>
      <c r="T1006" s="13" t="str">
        <f t="shared" ref="T1006" si="5667">T966</f>
        <v>E</v>
      </c>
      <c r="X1006" s="13" t="str">
        <f t="shared" ref="X1006" si="5668">X966</f>
        <v>A</v>
      </c>
      <c r="AB1006" s="13" t="str">
        <f t="shared" ref="AB1006" si="5669">AB966</f>
        <v>B</v>
      </c>
      <c r="AF1006" s="13" t="str">
        <f t="shared" ref="AF1006" si="5670">AF966</f>
        <v>4</v>
      </c>
    </row>
    <row r="1007" spans="1:39" ht="15" customHeight="1" x14ac:dyDescent="0.45">
      <c r="D1007" s="13" t="str">
        <f>MID(DEC2BIN(HEX2DEC(D1006),4),1,1)</f>
        <v>0</v>
      </c>
      <c r="E1007" s="13" t="str">
        <f>MID(DEC2BIN(HEX2DEC(D1006),4),2,1)</f>
        <v>0</v>
      </c>
      <c r="F1007" s="13" t="str">
        <f>MID(DEC2BIN(HEX2DEC(D1006),4),3,1)</f>
        <v>1</v>
      </c>
      <c r="G1007" s="13" t="str">
        <f>MID(DEC2BIN(HEX2DEC(D1006),4),4,1)</f>
        <v>1</v>
      </c>
      <c r="H1007" s="13" t="str">
        <f>MID(DEC2BIN(HEX2DEC(H1006),4),1,1)</f>
        <v>1</v>
      </c>
      <c r="I1007" s="13" t="str">
        <f>MID(DEC2BIN(HEX2DEC(H1006),4),2,1)</f>
        <v>1</v>
      </c>
      <c r="J1007" s="13" t="str">
        <f>MID(DEC2BIN(HEX2DEC(H1006),4),3,1)</f>
        <v>0</v>
      </c>
      <c r="K1007" s="13" t="str">
        <f>MID(DEC2BIN(HEX2DEC(H1006),4),4,1)</f>
        <v>0</v>
      </c>
      <c r="L1007" s="13" t="str">
        <f>MID(DEC2BIN(HEX2DEC(L1006),4),1,1)</f>
        <v>1</v>
      </c>
      <c r="M1007" s="13" t="str">
        <f>MID(DEC2BIN(HEX2DEC(L1006),4),2,1)</f>
        <v>0</v>
      </c>
      <c r="N1007" s="13" t="str">
        <f>MID(DEC2BIN(HEX2DEC(L1006),4),3,1)</f>
        <v>1</v>
      </c>
      <c r="O1007" s="13" t="str">
        <f>MID(DEC2BIN(HEX2DEC(L1006),4),4,1)</f>
        <v>0</v>
      </c>
      <c r="P1007" s="13" t="str">
        <f>MID(DEC2BIN(HEX2DEC(P1006),4),1,1)</f>
        <v>0</v>
      </c>
      <c r="Q1007" s="13" t="str">
        <f>MID(DEC2BIN(HEX2DEC(P1006),4),2,1)</f>
        <v>1</v>
      </c>
      <c r="R1007" s="13" t="str">
        <f>MID(DEC2BIN(HEX2DEC(P1006),4),3,1)</f>
        <v>0</v>
      </c>
      <c r="S1007" s="13" t="str">
        <f>MID(DEC2BIN(HEX2DEC(P1006),4),4,1)</f>
        <v>0</v>
      </c>
      <c r="T1007" s="13" t="str">
        <f>MID(DEC2BIN(HEX2DEC(T1006),4),1,1)</f>
        <v>1</v>
      </c>
      <c r="U1007" s="13" t="str">
        <f>MID(DEC2BIN(HEX2DEC(T1006),4),2,1)</f>
        <v>1</v>
      </c>
      <c r="V1007" s="13" t="str">
        <f>MID(DEC2BIN(HEX2DEC(T1006),4),3,1)</f>
        <v>1</v>
      </c>
      <c r="W1007" s="13" t="str">
        <f>MID(DEC2BIN(HEX2DEC(T1006),4),4,1)</f>
        <v>0</v>
      </c>
      <c r="X1007" s="13" t="str">
        <f>MID(DEC2BIN(HEX2DEC(X1006),4),1,1)</f>
        <v>1</v>
      </c>
      <c r="Y1007" s="13" t="str">
        <f>MID(DEC2BIN(HEX2DEC(X1006),4),2,1)</f>
        <v>0</v>
      </c>
      <c r="Z1007" s="13" t="str">
        <f>MID(DEC2BIN(HEX2DEC(X1006),4),3,1)</f>
        <v>1</v>
      </c>
      <c r="AA1007" s="13" t="str">
        <f>MID(DEC2BIN(HEX2DEC(X1006),4),4,1)</f>
        <v>0</v>
      </c>
      <c r="AB1007" s="13" t="str">
        <f>MID(DEC2BIN(HEX2DEC(AB1006),4),1,1)</f>
        <v>1</v>
      </c>
      <c r="AC1007" s="13" t="str">
        <f>MID(DEC2BIN(HEX2DEC(AB1006),4),2,1)</f>
        <v>0</v>
      </c>
      <c r="AD1007" s="13" t="str">
        <f>MID(DEC2BIN(HEX2DEC(AB1006),4),3,1)</f>
        <v>1</v>
      </c>
      <c r="AE1007" s="13" t="str">
        <f>MID(DEC2BIN(HEX2DEC(AB1006),4),4,1)</f>
        <v>1</v>
      </c>
      <c r="AF1007" s="13" t="str">
        <f>MID(DEC2BIN(HEX2DEC(AF1006),4),1,1)</f>
        <v>0</v>
      </c>
      <c r="AG1007" s="13" t="str">
        <f>MID(DEC2BIN(HEX2DEC(AF1006),4),2,1)</f>
        <v>1</v>
      </c>
      <c r="AH1007" s="13" t="str">
        <f>MID(DEC2BIN(HEX2DEC(AF1006),4),3,1)</f>
        <v>0</v>
      </c>
      <c r="AI1007" s="13" t="str">
        <f>MID(DEC2BIN(HEX2DEC(AF1006),4),4,1)</f>
        <v>0</v>
      </c>
    </row>
    <row r="1008" spans="1:39" ht="15" customHeight="1" x14ac:dyDescent="0.45">
      <c r="A1008" s="23"/>
      <c r="B1008" s="23"/>
      <c r="C1008" s="23"/>
      <c r="D1008" s="23"/>
      <c r="E1008" s="23"/>
      <c r="F1008" s="23"/>
      <c r="G1008" s="23"/>
      <c r="H1008" s="23"/>
      <c r="I1008" s="23"/>
      <c r="J1008" s="23"/>
      <c r="K1008" s="23"/>
      <c r="L1008" s="23"/>
      <c r="M1008" s="23"/>
      <c r="N1008" s="23"/>
      <c r="O1008" s="23"/>
      <c r="P1008" s="23"/>
      <c r="Q1008" s="23"/>
      <c r="R1008" s="23"/>
      <c r="S1008" s="23"/>
      <c r="T1008" s="23"/>
      <c r="U1008" s="23"/>
      <c r="V1008" s="23"/>
      <c r="W1008" s="23"/>
      <c r="X1008" s="23"/>
      <c r="Y1008" s="23"/>
      <c r="Z1008" s="23"/>
      <c r="AA1008" s="23"/>
      <c r="AB1008" s="23"/>
      <c r="AC1008" s="23"/>
      <c r="AD1008" s="23"/>
      <c r="AE1008" s="23"/>
      <c r="AF1008" s="23"/>
      <c r="AG1008" s="23"/>
      <c r="AH1008" s="23"/>
      <c r="AI1008" s="23"/>
      <c r="AJ1008" s="23"/>
      <c r="AK1008" s="23"/>
      <c r="AL1008" s="23"/>
      <c r="AM1008" s="23"/>
    </row>
    <row r="1010" spans="3:39" ht="15" customHeight="1" x14ac:dyDescent="0.5">
      <c r="C1010" s="12" t="s">
        <v>35</v>
      </c>
      <c r="D1010" s="13">
        <f>D974+1</f>
        <v>29</v>
      </c>
    </row>
    <row r="1012" spans="3:39" ht="15" customHeight="1" x14ac:dyDescent="0.45">
      <c r="C1012" s="14" t="s">
        <v>31</v>
      </c>
      <c r="D1012" s="13" t="str">
        <f>BIN2HEX(CONCATENATE(D1013,E1013,F1013,G1013))</f>
        <v>9</v>
      </c>
      <c r="H1012" s="13" t="str">
        <f>BIN2HEX(CONCATENATE(H1013,I1013,J1013,K1013))</f>
        <v>1</v>
      </c>
      <c r="L1012" s="13" t="str">
        <f>BIN2HEX(CONCATENATE(L1013,M1013,N1013,O1013))</f>
        <v>E</v>
      </c>
      <c r="P1012" s="13" t="str">
        <f>BIN2HEX(CONCATENATE(P1013,Q1013,R1013,S1013))</f>
        <v>9</v>
      </c>
      <c r="T1012" s="13" t="str">
        <f>BIN2HEX(CONCATENATE(T1013,U1013,V1013,W1013))</f>
        <v>9</v>
      </c>
      <c r="X1012" s="13" t="str">
        <f>BIN2HEX(CONCATENATE(X1013,Y1013,Z1013,AA1013))</f>
        <v>9</v>
      </c>
      <c r="AB1012" s="13" t="str">
        <f>BIN2HEX(CONCATENATE(AB1013,AC1013,AD1013,AE1013))</f>
        <v>6</v>
      </c>
      <c r="AF1012" s="13" t="str">
        <f>BIN2HEX(CONCATENATE(AF1013,AG1013,AH1013,AI1013))</f>
        <v>4</v>
      </c>
    </row>
    <row r="1013" spans="3:39" ht="15" customHeight="1" x14ac:dyDescent="0.45">
      <c r="C1013" s="14" t="s">
        <v>36</v>
      </c>
      <c r="D1013" s="13">
        <f>IF(ISEVEN(D1014+D1015+D1016),0,1)</f>
        <v>1</v>
      </c>
      <c r="E1013" s="13">
        <f t="shared" ref="E1013:AI1013" si="5671">IF(ISEVEN(E1014+E1015+E1016),0,1)</f>
        <v>0</v>
      </c>
      <c r="F1013" s="13">
        <f t="shared" si="5671"/>
        <v>0</v>
      </c>
      <c r="G1013" s="13">
        <f t="shared" si="5671"/>
        <v>1</v>
      </c>
      <c r="H1013" s="13">
        <f t="shared" si="5671"/>
        <v>0</v>
      </c>
      <c r="I1013" s="13">
        <f t="shared" si="5671"/>
        <v>0</v>
      </c>
      <c r="J1013" s="13">
        <f t="shared" si="5671"/>
        <v>0</v>
      </c>
      <c r="K1013" s="13">
        <f t="shared" si="5671"/>
        <v>1</v>
      </c>
      <c r="L1013" s="13">
        <f t="shared" si="5671"/>
        <v>1</v>
      </c>
      <c r="M1013" s="13">
        <f t="shared" si="5671"/>
        <v>1</v>
      </c>
      <c r="N1013" s="13">
        <f t="shared" si="5671"/>
        <v>1</v>
      </c>
      <c r="O1013" s="13">
        <f t="shared" si="5671"/>
        <v>0</v>
      </c>
      <c r="P1013" s="13">
        <f t="shared" si="5671"/>
        <v>1</v>
      </c>
      <c r="Q1013" s="13">
        <f t="shared" si="5671"/>
        <v>0</v>
      </c>
      <c r="R1013" s="13">
        <f t="shared" si="5671"/>
        <v>0</v>
      </c>
      <c r="S1013" s="13">
        <f t="shared" si="5671"/>
        <v>1</v>
      </c>
      <c r="T1013" s="13">
        <f t="shared" si="5671"/>
        <v>1</v>
      </c>
      <c r="U1013" s="13">
        <f t="shared" si="5671"/>
        <v>0</v>
      </c>
      <c r="V1013" s="13">
        <f t="shared" si="5671"/>
        <v>0</v>
      </c>
      <c r="W1013" s="13">
        <f t="shared" si="5671"/>
        <v>1</v>
      </c>
      <c r="X1013" s="13">
        <f t="shared" si="5671"/>
        <v>1</v>
      </c>
      <c r="Y1013" s="13">
        <f t="shared" si="5671"/>
        <v>0</v>
      </c>
      <c r="Z1013" s="13">
        <f t="shared" si="5671"/>
        <v>0</v>
      </c>
      <c r="AA1013" s="13">
        <f t="shared" si="5671"/>
        <v>1</v>
      </c>
      <c r="AB1013" s="13">
        <f t="shared" si="5671"/>
        <v>0</v>
      </c>
      <c r="AC1013" s="13">
        <f t="shared" si="5671"/>
        <v>1</v>
      </c>
      <c r="AD1013" s="13">
        <f t="shared" si="5671"/>
        <v>1</v>
      </c>
      <c r="AE1013" s="13">
        <f t="shared" si="5671"/>
        <v>0</v>
      </c>
      <c r="AF1013" s="13">
        <f t="shared" si="5671"/>
        <v>0</v>
      </c>
      <c r="AG1013" s="13">
        <f t="shared" si="5671"/>
        <v>1</v>
      </c>
      <c r="AH1013" s="13">
        <f t="shared" si="5671"/>
        <v>0</v>
      </c>
      <c r="AI1013" s="13">
        <f t="shared" si="5671"/>
        <v>0</v>
      </c>
      <c r="AL1013" s="13" t="s">
        <v>53</v>
      </c>
      <c r="AM1013" s="14" t="str">
        <f>VLOOKUP('הכנה ל- SHA-256 #2'!$U$24,'הכנה ל- SHA-256 #2'!$U$24:$CG$24,1+'SHA-256 Algorithm #2'!D1010,)</f>
        <v>A8ABD039</v>
      </c>
    </row>
    <row r="1014" spans="3:39" ht="15" customHeight="1" x14ac:dyDescent="0.45">
      <c r="C1014" s="14" t="s">
        <v>32</v>
      </c>
      <c r="D1014" s="13" t="str">
        <f>N1018</f>
        <v>1</v>
      </c>
      <c r="E1014" s="13" t="str">
        <f t="shared" ref="E1014" si="5672">O1018</f>
        <v>1</v>
      </c>
      <c r="F1014" s="13" t="str">
        <f t="shared" ref="F1014" si="5673">P1018</f>
        <v>0</v>
      </c>
      <c r="G1014" s="13" t="str">
        <f t="shared" ref="G1014" si="5674">Q1018</f>
        <v>1</v>
      </c>
      <c r="H1014" s="13" t="str">
        <f t="shared" ref="H1014" si="5675">R1018</f>
        <v>0</v>
      </c>
      <c r="I1014" s="13" t="str">
        <f t="shared" ref="I1014" si="5676">S1018</f>
        <v>0</v>
      </c>
      <c r="J1014" s="13" t="str">
        <f t="shared" ref="J1014" si="5677">T1018</f>
        <v>1</v>
      </c>
      <c r="K1014" s="13" t="str">
        <f t="shared" ref="K1014" si="5678">U1018</f>
        <v>1</v>
      </c>
      <c r="L1014" s="13" t="str">
        <f t="shared" ref="L1014" si="5679">V1018</f>
        <v>0</v>
      </c>
      <c r="M1014" s="13" t="str">
        <f t="shared" ref="M1014" si="5680">W1018</f>
        <v>1</v>
      </c>
      <c r="N1014" s="13" t="str">
        <f t="shared" ref="N1014" si="5681">X1018</f>
        <v>1</v>
      </c>
      <c r="O1014" s="13" t="str">
        <f t="shared" ref="O1014" si="5682">Y1018</f>
        <v>0</v>
      </c>
      <c r="P1014" s="13" t="str">
        <f t="shared" ref="P1014" si="5683">Z1018</f>
        <v>0</v>
      </c>
      <c r="Q1014" s="13" t="str">
        <f t="shared" ref="Q1014" si="5684">AA1018</f>
        <v>1</v>
      </c>
      <c r="R1014" s="13" t="str">
        <f t="shared" ref="R1014" si="5685">AB1018</f>
        <v>0</v>
      </c>
      <c r="S1014" s="13" t="str">
        <f t="shared" ref="S1014" si="5686">AC1018</f>
        <v>1</v>
      </c>
      <c r="T1014" s="13" t="str">
        <f t="shared" ref="T1014" si="5687">AD1018</f>
        <v>1</v>
      </c>
      <c r="U1014" s="13" t="str">
        <f t="shared" ref="U1014" si="5688">AE1018</f>
        <v>0</v>
      </c>
      <c r="V1014" s="13" t="str">
        <f t="shared" ref="V1014" si="5689">AF1018</f>
        <v>0</v>
      </c>
      <c r="W1014" s="13" t="str">
        <f t="shared" ref="W1014" si="5690">AG1018</f>
        <v>1</v>
      </c>
      <c r="X1014" s="13" t="str">
        <f t="shared" ref="X1014" si="5691">AH1018</f>
        <v>1</v>
      </c>
      <c r="Y1014" s="13" t="str">
        <f t="shared" ref="Y1014" si="5692">AI1018</f>
        <v>0</v>
      </c>
      <c r="Z1014" s="13" t="str">
        <f>D1018</f>
        <v>0</v>
      </c>
      <c r="AA1014" s="13" t="str">
        <f t="shared" ref="AA1014" si="5693">E1018</f>
        <v>0</v>
      </c>
      <c r="AB1014" s="13" t="str">
        <f t="shared" ref="AB1014" si="5694">F1018</f>
        <v>1</v>
      </c>
      <c r="AC1014" s="13" t="str">
        <f t="shared" ref="AC1014" si="5695">G1018</f>
        <v>0</v>
      </c>
      <c r="AD1014" s="13" t="str">
        <f t="shared" ref="AD1014" si="5696">H1018</f>
        <v>0</v>
      </c>
      <c r="AE1014" s="13" t="str">
        <f t="shared" ref="AE1014" si="5697">I1018</f>
        <v>1</v>
      </c>
      <c r="AF1014" s="13" t="str">
        <f t="shared" ref="AF1014" si="5698">J1018</f>
        <v>1</v>
      </c>
      <c r="AG1014" s="13" t="str">
        <f t="shared" ref="AG1014" si="5699">K1018</f>
        <v>0</v>
      </c>
      <c r="AH1014" s="13" t="str">
        <f t="shared" ref="AH1014" si="5700">L1018</f>
        <v>1</v>
      </c>
      <c r="AI1014" s="13" t="str">
        <f t="shared" ref="AI1014" si="5701">M1018</f>
        <v>1</v>
      </c>
      <c r="AL1014" s="14" t="s">
        <v>54</v>
      </c>
      <c r="AM1014" s="14" t="str">
        <f>HLOOKUP('הכנה ל- SHA-256 #1'!$Q$5,'הכנה ל- SHA-256 #1'!$Q$5:$Q$69,1+'SHA-256 Algorithm #2'!D1010,FALSE)</f>
        <v>C6E00BF3</v>
      </c>
    </row>
    <row r="1015" spans="3:39" ht="15" customHeight="1" x14ac:dyDescent="0.45">
      <c r="C1015" s="14" t="s">
        <v>33</v>
      </c>
      <c r="D1015" s="13" t="str">
        <f>W1018</f>
        <v>1</v>
      </c>
      <c r="E1015" s="13" t="str">
        <f t="shared" ref="E1015" si="5702">X1018</f>
        <v>1</v>
      </c>
      <c r="F1015" s="13" t="str">
        <f t="shared" ref="F1015" si="5703">Y1018</f>
        <v>0</v>
      </c>
      <c r="G1015" s="13" t="str">
        <f t="shared" ref="G1015" si="5704">Z1018</f>
        <v>0</v>
      </c>
      <c r="H1015" s="13" t="str">
        <f t="shared" ref="H1015" si="5705">AA1018</f>
        <v>1</v>
      </c>
      <c r="I1015" s="13" t="str">
        <f t="shared" ref="I1015" si="5706">AB1018</f>
        <v>0</v>
      </c>
      <c r="J1015" s="13" t="str">
        <f t="shared" ref="J1015" si="5707">AC1018</f>
        <v>1</v>
      </c>
      <c r="K1015" s="13" t="str">
        <f t="shared" ref="K1015" si="5708">AD1018</f>
        <v>1</v>
      </c>
      <c r="L1015" s="13" t="str">
        <f t="shared" ref="L1015" si="5709">AE1018</f>
        <v>0</v>
      </c>
      <c r="M1015" s="13" t="str">
        <f t="shared" ref="M1015" si="5710">AF1018</f>
        <v>0</v>
      </c>
      <c r="N1015" s="13" t="str">
        <f t="shared" ref="N1015" si="5711">AG1018</f>
        <v>1</v>
      </c>
      <c r="O1015" s="13" t="str">
        <f t="shared" ref="O1015" si="5712">AH1018</f>
        <v>1</v>
      </c>
      <c r="P1015" s="13" t="str">
        <f t="shared" ref="P1015" si="5713">AI1018</f>
        <v>0</v>
      </c>
      <c r="Q1015" s="13" t="str">
        <f>D1018</f>
        <v>0</v>
      </c>
      <c r="R1015" s="13" t="str">
        <f t="shared" ref="R1015" si="5714">E1018</f>
        <v>0</v>
      </c>
      <c r="S1015" s="13" t="str">
        <f t="shared" ref="S1015" si="5715">F1018</f>
        <v>1</v>
      </c>
      <c r="T1015" s="13" t="str">
        <f t="shared" ref="T1015" si="5716">G1018</f>
        <v>0</v>
      </c>
      <c r="U1015" s="13" t="str">
        <f t="shared" ref="U1015" si="5717">H1018</f>
        <v>0</v>
      </c>
      <c r="V1015" s="13" t="str">
        <f t="shared" ref="V1015" si="5718">I1018</f>
        <v>1</v>
      </c>
      <c r="W1015" s="13" t="str">
        <f t="shared" ref="W1015" si="5719">J1018</f>
        <v>1</v>
      </c>
      <c r="X1015" s="13" t="str">
        <f t="shared" ref="X1015" si="5720">K1018</f>
        <v>0</v>
      </c>
      <c r="Y1015" s="13" t="str">
        <f t="shared" ref="Y1015" si="5721">L1018</f>
        <v>1</v>
      </c>
      <c r="Z1015" s="13" t="str">
        <f t="shared" ref="Z1015" si="5722">M1018</f>
        <v>1</v>
      </c>
      <c r="AA1015" s="13" t="str">
        <f t="shared" ref="AA1015" si="5723">N1018</f>
        <v>1</v>
      </c>
      <c r="AB1015" s="13" t="str">
        <f t="shared" ref="AB1015" si="5724">O1018</f>
        <v>1</v>
      </c>
      <c r="AC1015" s="13" t="str">
        <f t="shared" ref="AC1015" si="5725">P1018</f>
        <v>0</v>
      </c>
      <c r="AD1015" s="13" t="str">
        <f t="shared" ref="AD1015" si="5726">Q1018</f>
        <v>1</v>
      </c>
      <c r="AE1015" s="13" t="str">
        <f t="shared" ref="AE1015" si="5727">R1018</f>
        <v>0</v>
      </c>
      <c r="AF1015" s="13" t="str">
        <f t="shared" ref="AF1015" si="5728">S1018</f>
        <v>0</v>
      </c>
      <c r="AG1015" s="13" t="str">
        <f t="shared" ref="AG1015" si="5729">T1018</f>
        <v>1</v>
      </c>
      <c r="AH1015" s="13" t="str">
        <f t="shared" ref="AH1015" si="5730">U1018</f>
        <v>1</v>
      </c>
      <c r="AI1015" s="13" t="str">
        <f t="shared" ref="AI1015" si="5731">V1018</f>
        <v>0</v>
      </c>
      <c r="AL1015" s="14" t="s">
        <v>55</v>
      </c>
      <c r="AM1015" s="14" t="str">
        <f>CONCATENATE(D1042,H1042,L1042,P1042,T1042,X1042,AB1042,AF1042)</f>
        <v>6D66FBBB</v>
      </c>
    </row>
    <row r="1016" spans="3:39" ht="15" customHeight="1" x14ac:dyDescent="0.45">
      <c r="C1016" s="14" t="s">
        <v>34</v>
      </c>
      <c r="D1016" s="13" t="str">
        <f>AH1018</f>
        <v>1</v>
      </c>
      <c r="E1016" s="13" t="str">
        <f>AI1018</f>
        <v>0</v>
      </c>
      <c r="F1016" s="13" t="str">
        <f>D1018</f>
        <v>0</v>
      </c>
      <c r="G1016" s="13" t="str">
        <f t="shared" ref="G1016" si="5732">E1018</f>
        <v>0</v>
      </c>
      <c r="H1016" s="13" t="str">
        <f t="shared" ref="H1016" si="5733">F1018</f>
        <v>1</v>
      </c>
      <c r="I1016" s="13" t="str">
        <f t="shared" ref="I1016" si="5734">G1018</f>
        <v>0</v>
      </c>
      <c r="J1016" s="13" t="str">
        <f t="shared" ref="J1016" si="5735">H1018</f>
        <v>0</v>
      </c>
      <c r="K1016" s="13" t="str">
        <f t="shared" ref="K1016" si="5736">I1018</f>
        <v>1</v>
      </c>
      <c r="L1016" s="13" t="str">
        <f t="shared" ref="L1016" si="5737">J1018</f>
        <v>1</v>
      </c>
      <c r="M1016" s="13" t="str">
        <f t="shared" ref="M1016" si="5738">K1018</f>
        <v>0</v>
      </c>
      <c r="N1016" s="13" t="str">
        <f t="shared" ref="N1016" si="5739">L1018</f>
        <v>1</v>
      </c>
      <c r="O1016" s="13" t="str">
        <f t="shared" ref="O1016" si="5740">M1018</f>
        <v>1</v>
      </c>
      <c r="P1016" s="13" t="str">
        <f t="shared" ref="P1016" si="5741">N1018</f>
        <v>1</v>
      </c>
      <c r="Q1016" s="13" t="str">
        <f t="shared" ref="Q1016" si="5742">O1018</f>
        <v>1</v>
      </c>
      <c r="R1016" s="13" t="str">
        <f t="shared" ref="R1016" si="5743">P1018</f>
        <v>0</v>
      </c>
      <c r="S1016" s="13" t="str">
        <f t="shared" ref="S1016" si="5744">Q1018</f>
        <v>1</v>
      </c>
      <c r="T1016" s="13" t="str">
        <f t="shared" ref="T1016" si="5745">R1018</f>
        <v>0</v>
      </c>
      <c r="U1016" s="13" t="str">
        <f t="shared" ref="U1016" si="5746">S1018</f>
        <v>0</v>
      </c>
      <c r="V1016" s="13" t="str">
        <f t="shared" ref="V1016" si="5747">T1018</f>
        <v>1</v>
      </c>
      <c r="W1016" s="13" t="str">
        <f t="shared" ref="W1016" si="5748">U1018</f>
        <v>1</v>
      </c>
      <c r="X1016" s="13" t="str">
        <f t="shared" ref="X1016" si="5749">V1018</f>
        <v>0</v>
      </c>
      <c r="Y1016" s="13" t="str">
        <f t="shared" ref="Y1016" si="5750">W1018</f>
        <v>1</v>
      </c>
      <c r="Z1016" s="13" t="str">
        <f t="shared" ref="Z1016" si="5751">X1018</f>
        <v>1</v>
      </c>
      <c r="AA1016" s="13" t="str">
        <f t="shared" ref="AA1016" si="5752">Y1018</f>
        <v>0</v>
      </c>
      <c r="AB1016" s="13" t="str">
        <f t="shared" ref="AB1016" si="5753">Z1018</f>
        <v>0</v>
      </c>
      <c r="AC1016" s="13" t="str">
        <f t="shared" ref="AC1016" si="5754">AA1018</f>
        <v>1</v>
      </c>
      <c r="AD1016" s="13" t="str">
        <f t="shared" ref="AD1016" si="5755">AB1018</f>
        <v>0</v>
      </c>
      <c r="AE1016" s="13" t="str">
        <f t="shared" ref="AE1016" si="5756">AC1018</f>
        <v>1</v>
      </c>
      <c r="AF1016" s="13" t="str">
        <f t="shared" ref="AF1016" si="5757">AD1018</f>
        <v>1</v>
      </c>
      <c r="AG1016" s="13" t="str">
        <f t="shared" ref="AG1016" si="5758">AE1018</f>
        <v>0</v>
      </c>
      <c r="AH1016" s="13" t="str">
        <f t="shared" ref="AH1016" si="5759">AF1018</f>
        <v>0</v>
      </c>
      <c r="AI1016" s="13" t="str">
        <f t="shared" ref="AI1016" si="5760">AG1018</f>
        <v>1</v>
      </c>
      <c r="AL1016" s="14" t="s">
        <v>56</v>
      </c>
      <c r="AM1016" s="14" t="str">
        <f>CONCATENATE(D1041,H1041,L1041,P1041,T1041,X1041,AB1041,AF1041,)</f>
        <v>93E768F5</v>
      </c>
    </row>
    <row r="1017" spans="3:39" ht="15" customHeight="1" x14ac:dyDescent="0.55000000000000004">
      <c r="C1017" s="14" t="s">
        <v>23</v>
      </c>
      <c r="D1017" s="13" t="str">
        <f>MID($AM987,1,1)</f>
        <v>2</v>
      </c>
      <c r="H1017" s="13" t="str">
        <f>MID($AM987,2,1)</f>
        <v>6</v>
      </c>
      <c r="L1017" s="13" t="str">
        <f>MID($AM987,3,1)</f>
        <v>F</v>
      </c>
      <c r="P1017" s="13" t="str">
        <f>MID($AM987,4,1)</f>
        <v>4</v>
      </c>
      <c r="T1017" s="13" t="str">
        <f>MID($AM987,5,1)</f>
        <v>D</v>
      </c>
      <c r="X1017" s="13" t="str">
        <f>MID($AM987,6,1)</f>
        <v>9</v>
      </c>
      <c r="AB1017" s="13" t="str">
        <f>MID($AM987,7,1)</f>
        <v>6</v>
      </c>
      <c r="AF1017" s="13" t="str">
        <f>MID($AM987,8,1)</f>
        <v>6</v>
      </c>
      <c r="AL1017" s="21" t="s">
        <v>40</v>
      </c>
      <c r="AM1017" s="14" t="str">
        <f>CONCATENATE(D1029,H1029,L1029,P1029,T1029,X1029,AB1029,AF1029)</f>
        <v>8655AEA8</v>
      </c>
    </row>
    <row r="1018" spans="3:39" ht="15" customHeight="1" x14ac:dyDescent="0.45">
      <c r="C1018" s="14" t="s">
        <v>24</v>
      </c>
      <c r="D1018" s="13" t="str">
        <f>MID(DEC2BIN(HEX2DEC(D1017),4),1,1)</f>
        <v>0</v>
      </c>
      <c r="E1018" s="13" t="str">
        <f>MID(DEC2BIN(HEX2DEC(D1017),4),2,1)</f>
        <v>0</v>
      </c>
      <c r="F1018" s="13" t="str">
        <f>MID(DEC2BIN(HEX2DEC(D1017),4),3,1)</f>
        <v>1</v>
      </c>
      <c r="G1018" s="13" t="str">
        <f>MID(DEC2BIN(HEX2DEC(D1017),4),4,1)</f>
        <v>0</v>
      </c>
      <c r="H1018" s="13" t="str">
        <f>MID(DEC2BIN(HEX2DEC(H1017),4),1,1)</f>
        <v>0</v>
      </c>
      <c r="I1018" s="13" t="str">
        <f>MID(DEC2BIN(HEX2DEC(H1017),4),2,1)</f>
        <v>1</v>
      </c>
      <c r="J1018" s="13" t="str">
        <f>MID(DEC2BIN(HEX2DEC(H1017),4),3,1)</f>
        <v>1</v>
      </c>
      <c r="K1018" s="13" t="str">
        <f>MID(DEC2BIN(HEX2DEC(H1017),4),4,1)</f>
        <v>0</v>
      </c>
      <c r="L1018" s="13" t="str">
        <f>MID(DEC2BIN(HEX2DEC(L1017),4),1,1)</f>
        <v>1</v>
      </c>
      <c r="M1018" s="13" t="str">
        <f>MID(DEC2BIN(HEX2DEC(L1017),4),2,1)</f>
        <v>1</v>
      </c>
      <c r="N1018" s="13" t="str">
        <f>MID(DEC2BIN(HEX2DEC(L1017),4),3,1)</f>
        <v>1</v>
      </c>
      <c r="O1018" s="13" t="str">
        <f>MID(DEC2BIN(HEX2DEC(L1017),4),4,1)</f>
        <v>1</v>
      </c>
      <c r="P1018" s="13" t="str">
        <f>MID(DEC2BIN(HEX2DEC(P1017),4),1,1)</f>
        <v>0</v>
      </c>
      <c r="Q1018" s="13" t="str">
        <f>MID(DEC2BIN(HEX2DEC(P1017),4),2,1)</f>
        <v>1</v>
      </c>
      <c r="R1018" s="13" t="str">
        <f>MID(DEC2BIN(HEX2DEC(P1017),4),3,1)</f>
        <v>0</v>
      </c>
      <c r="S1018" s="13" t="str">
        <f>MID(DEC2BIN(HEX2DEC(P1017),4),4,1)</f>
        <v>0</v>
      </c>
      <c r="T1018" s="13" t="str">
        <f>MID(DEC2BIN(HEX2DEC(T1017),4),1,1)</f>
        <v>1</v>
      </c>
      <c r="U1018" s="13" t="str">
        <f>MID(DEC2BIN(HEX2DEC(T1017),4),2,1)</f>
        <v>1</v>
      </c>
      <c r="V1018" s="13" t="str">
        <f>MID(DEC2BIN(HEX2DEC(T1017),4),3,1)</f>
        <v>0</v>
      </c>
      <c r="W1018" s="13" t="str">
        <f>MID(DEC2BIN(HEX2DEC(T1017),4),4,1)</f>
        <v>1</v>
      </c>
      <c r="X1018" s="13" t="str">
        <f>MID(DEC2BIN(HEX2DEC(X1017),4),1,1)</f>
        <v>1</v>
      </c>
      <c r="Y1018" s="13" t="str">
        <f>MID(DEC2BIN(HEX2DEC(X1017),4),2,1)</f>
        <v>0</v>
      </c>
      <c r="Z1018" s="13" t="str">
        <f>MID(DEC2BIN(HEX2DEC(X1017),4),3,1)</f>
        <v>0</v>
      </c>
      <c r="AA1018" s="13" t="str">
        <f>MID(DEC2BIN(HEX2DEC(X1017),4),4,1)</f>
        <v>1</v>
      </c>
      <c r="AB1018" s="13" t="str">
        <f>MID(DEC2BIN(HEX2DEC(AB1017),4),1,1)</f>
        <v>0</v>
      </c>
      <c r="AC1018" s="13" t="str">
        <f>MID(DEC2BIN(HEX2DEC(AB1017),4),2,1)</f>
        <v>1</v>
      </c>
      <c r="AD1018" s="13" t="str">
        <f>MID(DEC2BIN(HEX2DEC(AB1017),4),3,1)</f>
        <v>1</v>
      </c>
      <c r="AE1018" s="13" t="str">
        <f>MID(DEC2BIN(HEX2DEC(AB1017),4),4,1)</f>
        <v>0</v>
      </c>
      <c r="AF1018" s="13" t="str">
        <f>MID(DEC2BIN(HEX2DEC(AF1017),4),1,1)</f>
        <v>0</v>
      </c>
      <c r="AG1018" s="13" t="str">
        <f>MID(DEC2BIN(HEX2DEC(AF1017),4),2,1)</f>
        <v>1</v>
      </c>
      <c r="AH1018" s="13" t="str">
        <f>MID(DEC2BIN(HEX2DEC(AF1017),4),3,1)</f>
        <v>1</v>
      </c>
      <c r="AI1018" s="13" t="str">
        <f>MID(DEC2BIN(HEX2DEC(AF1017),4),4,1)</f>
        <v>0</v>
      </c>
      <c r="AL1018" s="14" t="s">
        <v>57</v>
      </c>
      <c r="AM1018" s="19" t="str">
        <f>DEC2HEX(MOD(HEX2DEC(AM1013)+HEX2DEC(AM1014)+HEX2DEC(AM1015)+HEX2DEC(AM1016)+HEX2DEC(AM1017),2^32),8)</f>
        <v>F72FEF84</v>
      </c>
    </row>
    <row r="1019" spans="3:39" ht="15" customHeight="1" x14ac:dyDescent="0.45">
      <c r="C1019" s="14" t="s">
        <v>25</v>
      </c>
      <c r="D1019" s="13" t="str">
        <f>D981</f>
        <v>3</v>
      </c>
      <c r="H1019" s="13" t="str">
        <f t="shared" ref="H1019" si="5761">H981</f>
        <v>E</v>
      </c>
      <c r="L1019" s="13" t="str">
        <f t="shared" ref="L1019" si="5762">L981</f>
        <v>D</v>
      </c>
      <c r="P1019" s="13" t="str">
        <f t="shared" ref="P1019" si="5763">P981</f>
        <v>E</v>
      </c>
      <c r="T1019" s="13" t="str">
        <f t="shared" ref="T1019" si="5764">T981</f>
        <v>8</v>
      </c>
      <c r="X1019" s="13" t="str">
        <f t="shared" ref="X1019" si="5765">X981</f>
        <v>3</v>
      </c>
      <c r="AB1019" s="13" t="str">
        <f t="shared" ref="AB1019" si="5766">AB981</f>
        <v>2</v>
      </c>
      <c r="AF1019" s="13" t="str">
        <f>AF981</f>
        <v>5</v>
      </c>
      <c r="AL1019" s="14"/>
      <c r="AM1019" s="14"/>
    </row>
    <row r="1020" spans="3:39" ht="15" customHeight="1" x14ac:dyDescent="0.45">
      <c r="C1020" s="14" t="s">
        <v>26</v>
      </c>
      <c r="D1020" s="13" t="str">
        <f>MID(DEC2BIN(HEX2DEC(D1019),4),1,1)</f>
        <v>0</v>
      </c>
      <c r="E1020" s="13" t="str">
        <f>MID(DEC2BIN(HEX2DEC(D1019),4),2,1)</f>
        <v>0</v>
      </c>
      <c r="F1020" s="13" t="str">
        <f>MID(DEC2BIN(HEX2DEC(D1019),4),3,1)</f>
        <v>1</v>
      </c>
      <c r="G1020" s="13" t="str">
        <f>MID(DEC2BIN(HEX2DEC(D1019),4),4,1)</f>
        <v>1</v>
      </c>
      <c r="H1020" s="13" t="str">
        <f>MID(DEC2BIN(HEX2DEC(H1019),4),1,1)</f>
        <v>1</v>
      </c>
      <c r="I1020" s="13" t="str">
        <f>MID(DEC2BIN(HEX2DEC(H1019),4),2,1)</f>
        <v>1</v>
      </c>
      <c r="J1020" s="13" t="str">
        <f>MID(DEC2BIN(HEX2DEC(H1019),4),3,1)</f>
        <v>1</v>
      </c>
      <c r="K1020" s="13" t="str">
        <f>MID(DEC2BIN(HEX2DEC(H1019),4),4,1)</f>
        <v>0</v>
      </c>
      <c r="L1020" s="13" t="str">
        <f>MID(DEC2BIN(HEX2DEC(L1019),4),1,1)</f>
        <v>1</v>
      </c>
      <c r="M1020" s="13" t="str">
        <f>MID(DEC2BIN(HEX2DEC(L1019),4),2,1)</f>
        <v>1</v>
      </c>
      <c r="N1020" s="13" t="str">
        <f>MID(DEC2BIN(HEX2DEC(L1019),4),3,1)</f>
        <v>0</v>
      </c>
      <c r="O1020" s="13" t="str">
        <f>MID(DEC2BIN(HEX2DEC(L1019),4),4,1)</f>
        <v>1</v>
      </c>
      <c r="P1020" s="13" t="str">
        <f>MID(DEC2BIN(HEX2DEC(P1019),4),1,1)</f>
        <v>1</v>
      </c>
      <c r="Q1020" s="13" t="str">
        <f>MID(DEC2BIN(HEX2DEC(P1019),4),2,1)</f>
        <v>1</v>
      </c>
      <c r="R1020" s="13" t="str">
        <f>MID(DEC2BIN(HEX2DEC(P1019),4),3,1)</f>
        <v>1</v>
      </c>
      <c r="S1020" s="13" t="str">
        <f>MID(DEC2BIN(HEX2DEC(P1019),4),4,1)</f>
        <v>0</v>
      </c>
      <c r="T1020" s="13" t="str">
        <f>MID(DEC2BIN(HEX2DEC(T1019),4),1,1)</f>
        <v>1</v>
      </c>
      <c r="U1020" s="13" t="str">
        <f>MID(DEC2BIN(HEX2DEC(T1019),4),2,1)</f>
        <v>0</v>
      </c>
      <c r="V1020" s="13" t="str">
        <f>MID(DEC2BIN(HEX2DEC(T1019),4),3,1)</f>
        <v>0</v>
      </c>
      <c r="W1020" s="13" t="str">
        <f>MID(DEC2BIN(HEX2DEC(T1019),4),4,1)</f>
        <v>0</v>
      </c>
      <c r="X1020" s="13" t="str">
        <f>MID(DEC2BIN(HEX2DEC(X1019),4),1,1)</f>
        <v>0</v>
      </c>
      <c r="Y1020" s="13" t="str">
        <f>MID(DEC2BIN(HEX2DEC(X1019),4),2,1)</f>
        <v>0</v>
      </c>
      <c r="Z1020" s="13" t="str">
        <f>MID(DEC2BIN(HEX2DEC(X1019),4),3,1)</f>
        <v>1</v>
      </c>
      <c r="AA1020" s="13" t="str">
        <f>MID(DEC2BIN(HEX2DEC(X1019),4),4,1)</f>
        <v>1</v>
      </c>
      <c r="AB1020" s="13" t="str">
        <f>MID(DEC2BIN(HEX2DEC(AB1019),4),1,1)</f>
        <v>0</v>
      </c>
      <c r="AC1020" s="13" t="str">
        <f>MID(DEC2BIN(HEX2DEC(AB1019),4),2,1)</f>
        <v>0</v>
      </c>
      <c r="AD1020" s="13" t="str">
        <f>MID(DEC2BIN(HEX2DEC(AB1019),4),3,1)</f>
        <v>1</v>
      </c>
      <c r="AE1020" s="13" t="str">
        <f>MID(DEC2BIN(HEX2DEC(AB1019),4),4,1)</f>
        <v>0</v>
      </c>
      <c r="AF1020" s="13" t="str">
        <f>MID(DEC2BIN(HEX2DEC(AF1019),4),1,1)</f>
        <v>0</v>
      </c>
      <c r="AG1020" s="13" t="str">
        <f>MID(DEC2BIN(HEX2DEC(AF1019),4),2,1)</f>
        <v>1</v>
      </c>
      <c r="AH1020" s="13" t="str">
        <f>MID(DEC2BIN(HEX2DEC(AF1019),4),3,1)</f>
        <v>0</v>
      </c>
      <c r="AI1020" s="13" t="str">
        <f>MID(DEC2BIN(HEX2DEC(AF1019),4),4,1)</f>
        <v>1</v>
      </c>
      <c r="AL1020" s="14" t="s">
        <v>58</v>
      </c>
      <c r="AM1020" s="14" t="str">
        <f>CONCATENATE(D1012,H1012,L1012,P1012,T1012,X1012,AB1012,AF1012)</f>
        <v>91E99964</v>
      </c>
    </row>
    <row r="1021" spans="3:39" ht="15" customHeight="1" x14ac:dyDescent="0.45">
      <c r="C1021" s="14" t="s">
        <v>27</v>
      </c>
      <c r="D1021" s="13" t="str">
        <f>D983</f>
        <v>3</v>
      </c>
      <c r="H1021" s="13" t="str">
        <f t="shared" ref="H1021" si="5767">H983</f>
        <v>6</v>
      </c>
      <c r="L1021" s="13" t="str">
        <f t="shared" ref="L1021" si="5768">L983</f>
        <v>B</v>
      </c>
      <c r="P1021" s="13" t="str">
        <f t="shared" ref="P1021" si="5769">P983</f>
        <v>B</v>
      </c>
      <c r="T1021" s="13" t="str">
        <f t="shared" ref="T1021" si="5770">T983</f>
        <v>8</v>
      </c>
      <c r="X1021" s="13" t="str">
        <f t="shared" ref="X1021" si="5771">X983</f>
        <v>4</v>
      </c>
      <c r="AB1021" s="13" t="str">
        <f t="shared" ref="AB1021" si="5772">AB983</f>
        <v>8</v>
      </c>
      <c r="AF1021" s="13" t="str">
        <f t="shared" ref="AF1021" si="5773">AF983</f>
        <v>0</v>
      </c>
      <c r="AL1021" s="14" t="s">
        <v>37</v>
      </c>
      <c r="AM1021" s="14" t="str">
        <f>CONCATENATE(D1024,H1024,L1024,P1024,T1024,X1024,AB1024,AF1024)</f>
        <v>36FE8124</v>
      </c>
    </row>
    <row r="1022" spans="3:39" ht="15" customHeight="1" thickBot="1" x14ac:dyDescent="0.5">
      <c r="C1022" s="14" t="s">
        <v>28</v>
      </c>
      <c r="D1022" s="13" t="str">
        <f>MID(DEC2BIN(HEX2DEC(D1021),4),1,1)</f>
        <v>0</v>
      </c>
      <c r="E1022" s="13" t="str">
        <f>MID(DEC2BIN(HEX2DEC(D1021),4),2,1)</f>
        <v>0</v>
      </c>
      <c r="F1022" s="13" t="str">
        <f>MID(DEC2BIN(HEX2DEC(D1021),4),3,1)</f>
        <v>1</v>
      </c>
      <c r="G1022" s="13" t="str">
        <f>MID(DEC2BIN(HEX2DEC(D1021),4),4,1)</f>
        <v>1</v>
      </c>
      <c r="H1022" s="13" t="str">
        <f>MID(DEC2BIN(HEX2DEC(H1021),4),1,1)</f>
        <v>0</v>
      </c>
      <c r="I1022" s="13" t="str">
        <f>MID(DEC2BIN(HEX2DEC(H1021),4),2,1)</f>
        <v>1</v>
      </c>
      <c r="J1022" s="13" t="str">
        <f>MID(DEC2BIN(HEX2DEC(H1021),4),3,1)</f>
        <v>1</v>
      </c>
      <c r="K1022" s="13" t="str">
        <f>MID(DEC2BIN(HEX2DEC(H1021),4),4,1)</f>
        <v>0</v>
      </c>
      <c r="L1022" s="13" t="str">
        <f>MID(DEC2BIN(HEX2DEC(L1021),4),1,1)</f>
        <v>1</v>
      </c>
      <c r="M1022" s="13" t="str">
        <f>MID(DEC2BIN(HEX2DEC(L1021),4),2,1)</f>
        <v>0</v>
      </c>
      <c r="N1022" s="13" t="str">
        <f>MID(DEC2BIN(HEX2DEC(L1021),4),3,1)</f>
        <v>1</v>
      </c>
      <c r="O1022" s="13" t="str">
        <f>MID(DEC2BIN(HEX2DEC(L1021),4),4,1)</f>
        <v>1</v>
      </c>
      <c r="P1022" s="13" t="str">
        <f>MID(DEC2BIN(HEX2DEC(P1021),4),1,1)</f>
        <v>1</v>
      </c>
      <c r="Q1022" s="13" t="str">
        <f>MID(DEC2BIN(HEX2DEC(P1021),4),2,1)</f>
        <v>0</v>
      </c>
      <c r="R1022" s="13" t="str">
        <f>MID(DEC2BIN(HEX2DEC(P1021),4),3,1)</f>
        <v>1</v>
      </c>
      <c r="S1022" s="13" t="str">
        <f>MID(DEC2BIN(HEX2DEC(P1021),4),4,1)</f>
        <v>1</v>
      </c>
      <c r="T1022" s="13" t="str">
        <f>MID(DEC2BIN(HEX2DEC(T1021),4),1,1)</f>
        <v>1</v>
      </c>
      <c r="U1022" s="13" t="str">
        <f>MID(DEC2BIN(HEX2DEC(T1021),4),2,1)</f>
        <v>0</v>
      </c>
      <c r="V1022" s="13" t="str">
        <f>MID(DEC2BIN(HEX2DEC(T1021),4),3,1)</f>
        <v>0</v>
      </c>
      <c r="W1022" s="13" t="str">
        <f>MID(DEC2BIN(HEX2DEC(T1021),4),4,1)</f>
        <v>0</v>
      </c>
      <c r="X1022" s="13" t="str">
        <f>MID(DEC2BIN(HEX2DEC(X1021),4),1,1)</f>
        <v>0</v>
      </c>
      <c r="Y1022" s="13" t="str">
        <f>MID(DEC2BIN(HEX2DEC(X1021),4),2,1)</f>
        <v>1</v>
      </c>
      <c r="Z1022" s="13" t="str">
        <f>MID(DEC2BIN(HEX2DEC(X1021),4),3,1)</f>
        <v>0</v>
      </c>
      <c r="AA1022" s="13" t="str">
        <f>MID(DEC2BIN(HEX2DEC(X1021),4),4,1)</f>
        <v>0</v>
      </c>
      <c r="AB1022" s="13" t="str">
        <f>MID(DEC2BIN(HEX2DEC(AB1021),4),1,1)</f>
        <v>1</v>
      </c>
      <c r="AC1022" s="13" t="str">
        <f>MID(DEC2BIN(HEX2DEC(AB1021),4),2,1)</f>
        <v>0</v>
      </c>
      <c r="AD1022" s="13" t="str">
        <f>MID(DEC2BIN(HEX2DEC(AB1021),4),3,1)</f>
        <v>0</v>
      </c>
      <c r="AE1022" s="13" t="str">
        <f>MID(DEC2BIN(HEX2DEC(AB1021),4),4,1)</f>
        <v>0</v>
      </c>
      <c r="AF1022" s="13" t="str">
        <f>MID(DEC2BIN(HEX2DEC(AF1021),4),1,1)</f>
        <v>0</v>
      </c>
      <c r="AG1022" s="13" t="str">
        <f>MID(DEC2BIN(HEX2DEC(AF1021),4),2,1)</f>
        <v>0</v>
      </c>
      <c r="AH1022" s="13" t="str">
        <f>MID(DEC2BIN(HEX2DEC(AF1021),4),3,1)</f>
        <v>0</v>
      </c>
      <c r="AI1022" s="13" t="str">
        <f>MID(DEC2BIN(HEX2DEC(AF1021),4),4,1)</f>
        <v>0</v>
      </c>
      <c r="AL1022" s="14" t="s">
        <v>57</v>
      </c>
      <c r="AM1022" s="14" t="str">
        <f>AM1018</f>
        <v>F72FEF84</v>
      </c>
    </row>
    <row r="1023" spans="3:39" ht="15" customHeight="1" thickBot="1" x14ac:dyDescent="0.5">
      <c r="C1023" s="15" t="s">
        <v>37</v>
      </c>
      <c r="D1023" s="13">
        <f>IF(D1022+D1020+D1018&gt;1,1,0)</f>
        <v>0</v>
      </c>
      <c r="E1023" s="13">
        <f t="shared" ref="E1023:Z1023" si="5774">IF(E1022+E1020+E1018&gt;1,1,0)</f>
        <v>0</v>
      </c>
      <c r="F1023" s="13">
        <f t="shared" si="5774"/>
        <v>1</v>
      </c>
      <c r="G1023" s="13">
        <f t="shared" si="5774"/>
        <v>1</v>
      </c>
      <c r="H1023" s="13">
        <f t="shared" si="5774"/>
        <v>0</v>
      </c>
      <c r="I1023" s="13">
        <f t="shared" si="5774"/>
        <v>1</v>
      </c>
      <c r="J1023" s="13">
        <f t="shared" si="5774"/>
        <v>1</v>
      </c>
      <c r="K1023" s="13">
        <f t="shared" si="5774"/>
        <v>0</v>
      </c>
      <c r="L1023" s="13">
        <f t="shared" si="5774"/>
        <v>1</v>
      </c>
      <c r="M1023" s="13">
        <f t="shared" si="5774"/>
        <v>1</v>
      </c>
      <c r="N1023" s="13">
        <f t="shared" si="5774"/>
        <v>1</v>
      </c>
      <c r="O1023" s="13">
        <f t="shared" si="5774"/>
        <v>1</v>
      </c>
      <c r="P1023" s="13">
        <f t="shared" si="5774"/>
        <v>1</v>
      </c>
      <c r="Q1023" s="13">
        <f t="shared" si="5774"/>
        <v>1</v>
      </c>
      <c r="R1023" s="13">
        <f t="shared" si="5774"/>
        <v>1</v>
      </c>
      <c r="S1023" s="13">
        <f t="shared" si="5774"/>
        <v>0</v>
      </c>
      <c r="T1023" s="13">
        <f t="shared" si="5774"/>
        <v>1</v>
      </c>
      <c r="U1023" s="13">
        <f t="shared" si="5774"/>
        <v>0</v>
      </c>
      <c r="V1023" s="13">
        <f t="shared" si="5774"/>
        <v>0</v>
      </c>
      <c r="W1023" s="13">
        <f t="shared" si="5774"/>
        <v>0</v>
      </c>
      <c r="X1023" s="13">
        <f t="shared" si="5774"/>
        <v>0</v>
      </c>
      <c r="Y1023" s="13">
        <f t="shared" si="5774"/>
        <v>0</v>
      </c>
      <c r="Z1023" s="13">
        <f t="shared" si="5774"/>
        <v>0</v>
      </c>
      <c r="AA1023" s="13">
        <f>IF(AA1022+AA1020+AA1018&gt;1,1,0)</f>
        <v>1</v>
      </c>
      <c r="AB1023" s="13">
        <f t="shared" ref="AB1023:AI1023" si="5775">IF(AB1022+AB1020+AB1018&gt;1,1,0)</f>
        <v>0</v>
      </c>
      <c r="AC1023" s="13">
        <f t="shared" si="5775"/>
        <v>0</v>
      </c>
      <c r="AD1023" s="13">
        <f t="shared" si="5775"/>
        <v>1</v>
      </c>
      <c r="AE1023" s="13">
        <f t="shared" si="5775"/>
        <v>0</v>
      </c>
      <c r="AF1023" s="13">
        <f t="shared" si="5775"/>
        <v>0</v>
      </c>
      <c r="AG1023" s="13">
        <f t="shared" si="5775"/>
        <v>1</v>
      </c>
      <c r="AH1023" s="13">
        <f t="shared" si="5775"/>
        <v>0</v>
      </c>
      <c r="AI1023" s="13">
        <f t="shared" si="5775"/>
        <v>0</v>
      </c>
      <c r="AL1023" s="16" t="s">
        <v>59</v>
      </c>
      <c r="AM1023" s="20" t="str">
        <f>DEC2HEX(MOD(HEX2DEC(AM1020)+HEX2DEC(AM1022)+HEX2DEC(AM1021),2^32),8)</f>
        <v>C0180A0C</v>
      </c>
    </row>
    <row r="1024" spans="3:39" ht="15" customHeight="1" thickBot="1" x14ac:dyDescent="0.5">
      <c r="C1024" s="15" t="s">
        <v>38</v>
      </c>
      <c r="D1024" s="13" t="str">
        <f>BIN2HEX(CONCATENATE(D1023,E1023,F1023,G1023))</f>
        <v>3</v>
      </c>
      <c r="H1024" s="13" t="str">
        <f>BIN2HEX(CONCATENATE(H1023,I1023,J1023,K1023))</f>
        <v>6</v>
      </c>
      <c r="L1024" s="13" t="str">
        <f>BIN2HEX(CONCATENATE(L1023,M1023,N1023,O1023))</f>
        <v>F</v>
      </c>
      <c r="P1024" s="13" t="str">
        <f>BIN2HEX(CONCATENATE(P1023,Q1023,R1023,S1023))</f>
        <v>E</v>
      </c>
      <c r="T1024" s="13" t="str">
        <f>BIN2HEX(CONCATENATE(T1023,U1023,V1023,W1023))</f>
        <v>8</v>
      </c>
      <c r="X1024" s="13" t="str">
        <f>BIN2HEX(CONCATENATE(X1023,Y1023,Z1023,AA1023))</f>
        <v>1</v>
      </c>
      <c r="AB1024" s="13" t="str">
        <f>BIN2HEX(CONCATENATE(AB1023,AC1023,AD1023,AE1023))</f>
        <v>2</v>
      </c>
      <c r="AF1024" s="13" t="str">
        <f>BIN2HEX(CONCATENATE(AF1023,AG1023,AH1023,AI1023))</f>
        <v>4</v>
      </c>
      <c r="AM1024" s="14"/>
    </row>
    <row r="1025" spans="3:39" ht="15" customHeight="1" thickBot="1" x14ac:dyDescent="0.5">
      <c r="C1025" s="14"/>
      <c r="AL1025" s="16" t="s">
        <v>60</v>
      </c>
      <c r="AM1025" s="20" t="str">
        <f>CONCATENATE(D1017,H1017,L1017,P1017,T1017,X1017,AB1017,AF1017)</f>
        <v>26F4D966</v>
      </c>
    </row>
    <row r="1026" spans="3:39" ht="15" customHeight="1" thickBot="1" x14ac:dyDescent="0.5">
      <c r="C1026" s="14" t="s">
        <v>29</v>
      </c>
      <c r="D1026" s="13" t="str">
        <f>D985</f>
        <v>7</v>
      </c>
      <c r="H1026" s="13" t="str">
        <f t="shared" ref="H1026" si="5776">H985</f>
        <v>1</v>
      </c>
      <c r="L1026" s="13" t="str">
        <f t="shared" ref="L1026" si="5777">L985</f>
        <v>3</v>
      </c>
      <c r="P1026" s="13" t="str">
        <f t="shared" ref="P1026" si="5778">P985</f>
        <v>3</v>
      </c>
      <c r="T1026" s="13" t="str">
        <f t="shared" ref="T1026" si="5779">T985</f>
        <v>1</v>
      </c>
      <c r="X1026" s="13" t="str">
        <f t="shared" ref="X1026" si="5780">X985</f>
        <v>9</v>
      </c>
      <c r="AB1026" s="13" t="str">
        <f t="shared" ref="AB1026" si="5781">AB985</f>
        <v>2</v>
      </c>
      <c r="AF1026" s="13" t="str">
        <f>AF985</f>
        <v>8</v>
      </c>
      <c r="AM1026" s="14"/>
    </row>
    <row r="1027" spans="3:39" ht="15" customHeight="1" thickBot="1" x14ac:dyDescent="0.5">
      <c r="C1027" s="14" t="s">
        <v>30</v>
      </c>
      <c r="D1027" s="13" t="str">
        <f>MID(DEC2BIN(HEX2DEC(D1026),4),1,1)</f>
        <v>0</v>
      </c>
      <c r="E1027" s="13" t="str">
        <f>MID(DEC2BIN(HEX2DEC(D1026),4),2,1)</f>
        <v>1</v>
      </c>
      <c r="F1027" s="13" t="str">
        <f>MID(DEC2BIN(HEX2DEC(D1026),4),3,1)</f>
        <v>1</v>
      </c>
      <c r="G1027" s="13" t="str">
        <f>MID(DEC2BIN(HEX2DEC(D1026),4),4,1)</f>
        <v>1</v>
      </c>
      <c r="H1027" s="13" t="str">
        <f>MID(DEC2BIN(HEX2DEC(H1026),4),1,1)</f>
        <v>0</v>
      </c>
      <c r="I1027" s="13" t="str">
        <f>MID(DEC2BIN(HEX2DEC(H1026),4),2,1)</f>
        <v>0</v>
      </c>
      <c r="J1027" s="13" t="str">
        <f>MID(DEC2BIN(HEX2DEC(H1026),4),3,1)</f>
        <v>0</v>
      </c>
      <c r="K1027" s="13" t="str">
        <f>MID(DEC2BIN(HEX2DEC(H1026),4),4,1)</f>
        <v>1</v>
      </c>
      <c r="L1027" s="13" t="str">
        <f>MID(DEC2BIN(HEX2DEC(L1026),4),1,1)</f>
        <v>0</v>
      </c>
      <c r="M1027" s="13" t="str">
        <f>MID(DEC2BIN(HEX2DEC(L1026),4),2,1)</f>
        <v>0</v>
      </c>
      <c r="N1027" s="13" t="str">
        <f>MID(DEC2BIN(HEX2DEC(L1026),4),3,1)</f>
        <v>1</v>
      </c>
      <c r="O1027" s="13" t="str">
        <f>MID(DEC2BIN(HEX2DEC(L1026),4),4,1)</f>
        <v>1</v>
      </c>
      <c r="P1027" s="13" t="str">
        <f>MID(DEC2BIN(HEX2DEC(P1026),4),1,1)</f>
        <v>0</v>
      </c>
      <c r="Q1027" s="13" t="str">
        <f>MID(DEC2BIN(HEX2DEC(P1026),4),2,1)</f>
        <v>0</v>
      </c>
      <c r="R1027" s="13" t="str">
        <f>MID(DEC2BIN(HEX2DEC(P1026),4),3,1)</f>
        <v>1</v>
      </c>
      <c r="S1027" s="13" t="str">
        <f>MID(DEC2BIN(HEX2DEC(P1026),4),4,1)</f>
        <v>1</v>
      </c>
      <c r="T1027" s="13" t="str">
        <f>MID(DEC2BIN(HEX2DEC(T1026),4),1,1)</f>
        <v>0</v>
      </c>
      <c r="U1027" s="13" t="str">
        <f>MID(DEC2BIN(HEX2DEC(T1026),4),2,1)</f>
        <v>0</v>
      </c>
      <c r="V1027" s="13" t="str">
        <f>MID(DEC2BIN(HEX2DEC(T1026),4),3,1)</f>
        <v>0</v>
      </c>
      <c r="W1027" s="13" t="str">
        <f>MID(DEC2BIN(HEX2DEC(T1026),4),4,1)</f>
        <v>1</v>
      </c>
      <c r="X1027" s="13" t="str">
        <f>MID(DEC2BIN(HEX2DEC(X1026),4),1,1)</f>
        <v>1</v>
      </c>
      <c r="Y1027" s="13" t="str">
        <f>MID(DEC2BIN(HEX2DEC(X1026),4),2,1)</f>
        <v>0</v>
      </c>
      <c r="Z1027" s="13" t="str">
        <f>MID(DEC2BIN(HEX2DEC(X1026),4),3,1)</f>
        <v>0</v>
      </c>
      <c r="AA1027" s="13" t="str">
        <f>MID(DEC2BIN(HEX2DEC(X1026),4),4,1)</f>
        <v>1</v>
      </c>
      <c r="AB1027" s="13" t="str">
        <f>MID(DEC2BIN(HEX2DEC(AB1026),4),1,1)</f>
        <v>0</v>
      </c>
      <c r="AC1027" s="13" t="str">
        <f>MID(DEC2BIN(HEX2DEC(AB1026),4),2,1)</f>
        <v>0</v>
      </c>
      <c r="AD1027" s="13" t="str">
        <f>MID(DEC2BIN(HEX2DEC(AB1026),4),3,1)</f>
        <v>1</v>
      </c>
      <c r="AE1027" s="13" t="str">
        <f>MID(DEC2BIN(HEX2DEC(AB1026),4),4,1)</f>
        <v>0</v>
      </c>
      <c r="AF1027" s="13" t="str">
        <f>MID(DEC2BIN(HEX2DEC(AF1026),4),1,1)</f>
        <v>1</v>
      </c>
      <c r="AG1027" s="13" t="str">
        <f>MID(DEC2BIN(HEX2DEC(AF1026),4),2,1)</f>
        <v>0</v>
      </c>
      <c r="AH1027" s="13" t="str">
        <f>MID(DEC2BIN(HEX2DEC(AF1026),4),3,1)</f>
        <v>0</v>
      </c>
      <c r="AI1027" s="13" t="str">
        <f>MID(DEC2BIN(HEX2DEC(AF1026),4),4,1)</f>
        <v>0</v>
      </c>
      <c r="AL1027" s="16" t="s">
        <v>61</v>
      </c>
      <c r="AM1027" s="20" t="str">
        <f>CONCATENATE(D1019,H1019,L1019,P1019,T1019,X1019,AB1019,AF1019)</f>
        <v>3EDE8325</v>
      </c>
    </row>
    <row r="1028" spans="3:39" ht="15" customHeight="1" thickBot="1" x14ac:dyDescent="0.5">
      <c r="AM1028" s="14"/>
    </row>
    <row r="1029" spans="3:39" ht="15" customHeight="1" thickBot="1" x14ac:dyDescent="0.5">
      <c r="C1029" s="15" t="s">
        <v>39</v>
      </c>
      <c r="D1029" s="13" t="str">
        <f>BIN2HEX(CONCATENATE(D1030,E1030,F1030,G1030))</f>
        <v>8</v>
      </c>
      <c r="H1029" s="13" t="str">
        <f>BIN2HEX(CONCATENATE(H1030,I1030,J1030,K1030))</f>
        <v>6</v>
      </c>
      <c r="L1029" s="13" t="str">
        <f>BIN2HEX(CONCATENATE(L1030,M1030,N1030,O1030))</f>
        <v>5</v>
      </c>
      <c r="P1029" s="13" t="str">
        <f>BIN2HEX(CONCATENATE(P1030,Q1030,R1030,S1030))</f>
        <v>5</v>
      </c>
      <c r="T1029" s="13" t="str">
        <f>BIN2HEX(CONCATENATE(T1030,U1030,V1030,W1030))</f>
        <v>A</v>
      </c>
      <c r="X1029" s="13" t="str">
        <f>BIN2HEX(CONCATENATE(X1030,Y1030,Z1030,AA1030))</f>
        <v>E</v>
      </c>
      <c r="AB1029" s="13" t="str">
        <f>BIN2HEX(CONCATENATE(AB1030,AC1030,AD1030,AE1030))</f>
        <v>A</v>
      </c>
      <c r="AF1029" s="13" t="str">
        <f>BIN2HEX(CONCATENATE(AF1030,AG1030,AH1030,AI1030))</f>
        <v>8</v>
      </c>
      <c r="AL1029" s="16" t="s">
        <v>62</v>
      </c>
      <c r="AM1029" s="20" t="str">
        <f>CONCATENATE(D1021,H1021,L1021,P1021,T1021,X1021,AB1021,AF1021)</f>
        <v>36BB8480</v>
      </c>
    </row>
    <row r="1030" spans="3:39" ht="15" customHeight="1" x14ac:dyDescent="0.45">
      <c r="C1030" s="15" t="s">
        <v>40</v>
      </c>
      <c r="D1030" s="13">
        <f>IF(ISEVEN(D1031+D1032+D1033),0,1)</f>
        <v>1</v>
      </c>
      <c r="E1030" s="13">
        <f t="shared" ref="E1030:AI1030" si="5782">IF(ISEVEN(E1031+E1032+E1033),0,1)</f>
        <v>0</v>
      </c>
      <c r="F1030" s="13">
        <f t="shared" si="5782"/>
        <v>0</v>
      </c>
      <c r="G1030" s="13">
        <f t="shared" si="5782"/>
        <v>0</v>
      </c>
      <c r="H1030" s="13">
        <f t="shared" si="5782"/>
        <v>0</v>
      </c>
      <c r="I1030" s="13">
        <f t="shared" si="5782"/>
        <v>1</v>
      </c>
      <c r="J1030" s="13">
        <f t="shared" si="5782"/>
        <v>1</v>
      </c>
      <c r="K1030" s="13">
        <f t="shared" si="5782"/>
        <v>0</v>
      </c>
      <c r="L1030" s="13">
        <f t="shared" si="5782"/>
        <v>0</v>
      </c>
      <c r="M1030" s="13">
        <f t="shared" si="5782"/>
        <v>1</v>
      </c>
      <c r="N1030" s="13">
        <f t="shared" si="5782"/>
        <v>0</v>
      </c>
      <c r="O1030" s="13">
        <f t="shared" si="5782"/>
        <v>1</v>
      </c>
      <c r="P1030" s="13">
        <f t="shared" si="5782"/>
        <v>0</v>
      </c>
      <c r="Q1030" s="13">
        <f t="shared" si="5782"/>
        <v>1</v>
      </c>
      <c r="R1030" s="13">
        <f t="shared" si="5782"/>
        <v>0</v>
      </c>
      <c r="S1030" s="13">
        <f t="shared" si="5782"/>
        <v>1</v>
      </c>
      <c r="T1030" s="13">
        <f t="shared" si="5782"/>
        <v>1</v>
      </c>
      <c r="U1030" s="13">
        <f t="shared" si="5782"/>
        <v>0</v>
      </c>
      <c r="V1030" s="13">
        <f t="shared" si="5782"/>
        <v>1</v>
      </c>
      <c r="W1030" s="13">
        <f t="shared" si="5782"/>
        <v>0</v>
      </c>
      <c r="X1030" s="13">
        <f t="shared" si="5782"/>
        <v>1</v>
      </c>
      <c r="Y1030" s="13">
        <f t="shared" si="5782"/>
        <v>1</v>
      </c>
      <c r="Z1030" s="13">
        <f t="shared" si="5782"/>
        <v>1</v>
      </c>
      <c r="AA1030" s="13">
        <f t="shared" si="5782"/>
        <v>0</v>
      </c>
      <c r="AB1030" s="13">
        <f t="shared" si="5782"/>
        <v>1</v>
      </c>
      <c r="AC1030" s="13">
        <f t="shared" si="5782"/>
        <v>0</v>
      </c>
      <c r="AD1030" s="13">
        <f t="shared" si="5782"/>
        <v>1</v>
      </c>
      <c r="AE1030" s="13">
        <f t="shared" si="5782"/>
        <v>0</v>
      </c>
      <c r="AF1030" s="13">
        <f t="shared" si="5782"/>
        <v>1</v>
      </c>
      <c r="AG1030" s="13">
        <f t="shared" si="5782"/>
        <v>0</v>
      </c>
      <c r="AH1030" s="13">
        <f t="shared" si="5782"/>
        <v>0</v>
      </c>
      <c r="AI1030" s="13">
        <f t="shared" si="5782"/>
        <v>0</v>
      </c>
      <c r="AM1030" s="14"/>
    </row>
    <row r="1031" spans="3:39" ht="15" customHeight="1" x14ac:dyDescent="0.45">
      <c r="C1031" s="15" t="s">
        <v>41</v>
      </c>
      <c r="D1031" s="13" t="str">
        <f>K1035</f>
        <v>0</v>
      </c>
      <c r="E1031" s="13" t="str">
        <f t="shared" ref="E1031" si="5783">L1035</f>
        <v>0</v>
      </c>
      <c r="F1031" s="13" t="str">
        <f t="shared" ref="F1031" si="5784">M1035</f>
        <v>1</v>
      </c>
      <c r="G1031" s="13" t="str">
        <f t="shared" ref="G1031" si="5785">N1035</f>
        <v>0</v>
      </c>
      <c r="H1031" s="13" t="str">
        <f t="shared" ref="H1031" si="5786">O1035</f>
        <v>0</v>
      </c>
      <c r="I1031" s="13" t="str">
        <f t="shared" ref="I1031" si="5787">P1035</f>
        <v>1</v>
      </c>
      <c r="J1031" s="13" t="str">
        <f t="shared" ref="J1031" si="5788">Q1035</f>
        <v>1</v>
      </c>
      <c r="K1031" s="13" t="str">
        <f t="shared" ref="K1031" si="5789">R1035</f>
        <v>0</v>
      </c>
      <c r="L1031" s="13" t="str">
        <f t="shared" ref="L1031" si="5790">S1035</f>
        <v>1</v>
      </c>
      <c r="M1031" s="13" t="str">
        <f t="shared" ref="M1031" si="5791">T1035</f>
        <v>1</v>
      </c>
      <c r="N1031" s="13" t="str">
        <f t="shared" ref="N1031" si="5792">U1035</f>
        <v>1</v>
      </c>
      <c r="O1031" s="13" t="str">
        <f t="shared" ref="O1031" si="5793">V1035</f>
        <v>1</v>
      </c>
      <c r="P1031" s="13" t="str">
        <f t="shared" ref="P1031" si="5794">W1035</f>
        <v>0</v>
      </c>
      <c r="Q1031" s="13" t="str">
        <f t="shared" ref="Q1031" si="5795">X1035</f>
        <v>0</v>
      </c>
      <c r="R1031" s="13" t="str">
        <f t="shared" ref="R1031" si="5796">Y1035</f>
        <v>0</v>
      </c>
      <c r="S1031" s="13" t="str">
        <f t="shared" ref="S1031" si="5797">Z1035</f>
        <v>0</v>
      </c>
      <c r="T1031" s="13" t="str">
        <f t="shared" ref="T1031" si="5798">AA1035</f>
        <v>1</v>
      </c>
      <c r="U1031" s="13" t="str">
        <f t="shared" ref="U1031" si="5799">AB1035</f>
        <v>0</v>
      </c>
      <c r="V1031" s="13" t="str">
        <f t="shared" ref="V1031" si="5800">AC1035</f>
        <v>0</v>
      </c>
      <c r="W1031" s="13" t="str">
        <f t="shared" ref="W1031" si="5801">AD1035</f>
        <v>1</v>
      </c>
      <c r="X1031" s="13" t="str">
        <f t="shared" ref="X1031" si="5802">AE1035</f>
        <v>0</v>
      </c>
      <c r="Y1031" s="13" t="str">
        <f t="shared" ref="Y1031" si="5803">AF1035</f>
        <v>0</v>
      </c>
      <c r="Z1031" s="13" t="str">
        <f t="shared" ref="Z1031" si="5804">AG1035</f>
        <v>0</v>
      </c>
      <c r="AA1031" s="13" t="str">
        <f t="shared" ref="AA1031" si="5805">AH1035</f>
        <v>0</v>
      </c>
      <c r="AB1031" s="13" t="str">
        <f t="shared" ref="AB1031" si="5806">AI1035</f>
        <v>1</v>
      </c>
      <c r="AC1031" s="13" t="str">
        <f>D1035</f>
        <v>0</v>
      </c>
      <c r="AD1031" s="13" t="str">
        <f t="shared" ref="AD1031" si="5807">E1035</f>
        <v>0</v>
      </c>
      <c r="AE1031" s="13" t="str">
        <f t="shared" ref="AE1031" si="5808">F1035</f>
        <v>1</v>
      </c>
      <c r="AF1031" s="13" t="str">
        <f t="shared" ref="AF1031" si="5809">G1035</f>
        <v>0</v>
      </c>
      <c r="AG1031" s="13" t="str">
        <f t="shared" ref="AG1031" si="5810">H1035</f>
        <v>0</v>
      </c>
      <c r="AH1031" s="13" t="str">
        <f t="shared" ref="AH1031" si="5811">I1035</f>
        <v>0</v>
      </c>
      <c r="AI1031" s="13" t="str">
        <f t="shared" ref="AI1031" si="5812">J1035</f>
        <v>0</v>
      </c>
      <c r="AL1031" s="22" t="s">
        <v>62</v>
      </c>
      <c r="AM1031" s="14" t="str">
        <f>CONCATENATE(D1026,H1026,L1026,P1026,T1026,X1026,AB1026,AF1026)</f>
        <v>71331928</v>
      </c>
    </row>
    <row r="1032" spans="3:39" ht="15" customHeight="1" thickBot="1" x14ac:dyDescent="0.5">
      <c r="C1032" s="15" t="s">
        <v>42</v>
      </c>
      <c r="D1032" s="13" t="str">
        <f>Y1035</f>
        <v>0</v>
      </c>
      <c r="E1032" s="13" t="str">
        <f t="shared" ref="E1032" si="5813">Z1035</f>
        <v>0</v>
      </c>
      <c r="F1032" s="13" t="str">
        <f t="shared" ref="F1032" si="5814">AA1035</f>
        <v>1</v>
      </c>
      <c r="G1032" s="13" t="str">
        <f t="shared" ref="G1032" si="5815">AB1035</f>
        <v>0</v>
      </c>
      <c r="H1032" s="13" t="str">
        <f t="shared" ref="H1032" si="5816">AC1035</f>
        <v>0</v>
      </c>
      <c r="I1032" s="13" t="str">
        <f t="shared" ref="I1032" si="5817">AD1035</f>
        <v>1</v>
      </c>
      <c r="J1032" s="13" t="str">
        <f t="shared" ref="J1032" si="5818">AE1035</f>
        <v>0</v>
      </c>
      <c r="K1032" s="13" t="str">
        <f t="shared" ref="K1032" si="5819">AF1035</f>
        <v>0</v>
      </c>
      <c r="L1032" s="13" t="str">
        <f t="shared" ref="L1032" si="5820">AG1035</f>
        <v>0</v>
      </c>
      <c r="M1032" s="13" t="str">
        <f t="shared" ref="M1032" si="5821">AH1035</f>
        <v>0</v>
      </c>
      <c r="N1032" s="13" t="str">
        <f t="shared" ref="N1032" si="5822">AI1035</f>
        <v>1</v>
      </c>
      <c r="O1032" s="13" t="str">
        <f>D1035</f>
        <v>0</v>
      </c>
      <c r="P1032" s="13" t="str">
        <f t="shared" ref="P1032" si="5823">E1035</f>
        <v>0</v>
      </c>
      <c r="Q1032" s="13" t="str">
        <f t="shared" ref="Q1032" si="5824">F1035</f>
        <v>1</v>
      </c>
      <c r="R1032" s="13" t="str">
        <f t="shared" ref="R1032" si="5825">G1035</f>
        <v>0</v>
      </c>
      <c r="S1032" s="13" t="str">
        <f t="shared" ref="S1032" si="5826">H1035</f>
        <v>0</v>
      </c>
      <c r="T1032" s="13" t="str">
        <f t="shared" ref="T1032" si="5827">I1035</f>
        <v>0</v>
      </c>
      <c r="U1032" s="13" t="str">
        <f t="shared" ref="U1032" si="5828">J1035</f>
        <v>0</v>
      </c>
      <c r="V1032" s="13" t="str">
        <f t="shared" ref="V1032" si="5829">K1035</f>
        <v>0</v>
      </c>
      <c r="W1032" s="13" t="str">
        <f t="shared" ref="W1032" si="5830">L1035</f>
        <v>0</v>
      </c>
      <c r="X1032" s="13" t="str">
        <f t="shared" ref="X1032" si="5831">M1035</f>
        <v>1</v>
      </c>
      <c r="Y1032" s="13" t="str">
        <f t="shared" ref="Y1032" si="5832">N1035</f>
        <v>0</v>
      </c>
      <c r="Z1032" s="13" t="str">
        <f t="shared" ref="Z1032" si="5833">O1035</f>
        <v>0</v>
      </c>
      <c r="AA1032" s="13" t="str">
        <f t="shared" ref="AA1032" si="5834">P1035</f>
        <v>1</v>
      </c>
      <c r="AB1032" s="13" t="str">
        <f t="shared" ref="AB1032" si="5835">Q1035</f>
        <v>1</v>
      </c>
      <c r="AC1032" s="13" t="str">
        <f t="shared" ref="AC1032" si="5836">R1035</f>
        <v>0</v>
      </c>
      <c r="AD1032" s="13" t="str">
        <f t="shared" ref="AD1032" si="5837">S1035</f>
        <v>1</v>
      </c>
      <c r="AE1032" s="13" t="str">
        <f t="shared" ref="AE1032" si="5838">T1035</f>
        <v>1</v>
      </c>
      <c r="AF1032" s="13" t="str">
        <f t="shared" ref="AF1032" si="5839">U1035</f>
        <v>1</v>
      </c>
      <c r="AG1032" s="13" t="str">
        <f t="shared" ref="AG1032" si="5840">V1035</f>
        <v>1</v>
      </c>
      <c r="AH1032" s="13" t="str">
        <f t="shared" ref="AH1032" si="5841">W1035</f>
        <v>0</v>
      </c>
      <c r="AI1032" s="13" t="str">
        <f t="shared" ref="AI1032" si="5842">X1035</f>
        <v>0</v>
      </c>
      <c r="AL1032" s="14" t="s">
        <v>64</v>
      </c>
      <c r="AM1032" s="14" t="str">
        <f>AM1018</f>
        <v>F72FEF84</v>
      </c>
    </row>
    <row r="1033" spans="3:39" ht="15" customHeight="1" thickBot="1" x14ac:dyDescent="0.5">
      <c r="C1033" s="15" t="s">
        <v>43</v>
      </c>
      <c r="D1033" s="13" t="str">
        <f>AD1035</f>
        <v>1</v>
      </c>
      <c r="E1033" s="13" t="str">
        <f t="shared" ref="E1033" si="5843">AE1035</f>
        <v>0</v>
      </c>
      <c r="F1033" s="13" t="str">
        <f t="shared" ref="F1033" si="5844">AF1035</f>
        <v>0</v>
      </c>
      <c r="G1033" s="13" t="str">
        <f t="shared" ref="G1033" si="5845">AG1035</f>
        <v>0</v>
      </c>
      <c r="H1033" s="13" t="str">
        <f t="shared" ref="H1033" si="5846">AH1035</f>
        <v>0</v>
      </c>
      <c r="I1033" s="13" t="str">
        <f t="shared" ref="I1033" si="5847">AI1035</f>
        <v>1</v>
      </c>
      <c r="J1033" s="13" t="str">
        <f>D1035</f>
        <v>0</v>
      </c>
      <c r="K1033" s="13" t="str">
        <f t="shared" ref="K1033" si="5848">E1035</f>
        <v>0</v>
      </c>
      <c r="L1033" s="13" t="str">
        <f t="shared" ref="L1033" si="5849">F1035</f>
        <v>1</v>
      </c>
      <c r="M1033" s="13" t="str">
        <f t="shared" ref="M1033" si="5850">G1035</f>
        <v>0</v>
      </c>
      <c r="N1033" s="13" t="str">
        <f t="shared" ref="N1033" si="5851">H1035</f>
        <v>0</v>
      </c>
      <c r="O1033" s="13" t="str">
        <f t="shared" ref="O1033" si="5852">I1035</f>
        <v>0</v>
      </c>
      <c r="P1033" s="13" t="str">
        <f t="shared" ref="P1033" si="5853">J1035</f>
        <v>0</v>
      </c>
      <c r="Q1033" s="13" t="str">
        <f t="shared" ref="Q1033" si="5854">K1035</f>
        <v>0</v>
      </c>
      <c r="R1033" s="13" t="str">
        <f t="shared" ref="R1033" si="5855">L1035</f>
        <v>0</v>
      </c>
      <c r="S1033" s="13" t="str">
        <f t="shared" ref="S1033" si="5856">M1035</f>
        <v>1</v>
      </c>
      <c r="T1033" s="13" t="str">
        <f t="shared" ref="T1033" si="5857">N1035</f>
        <v>0</v>
      </c>
      <c r="U1033" s="13" t="str">
        <f t="shared" ref="U1033" si="5858">O1035</f>
        <v>0</v>
      </c>
      <c r="V1033" s="13" t="str">
        <f t="shared" ref="V1033" si="5859">P1035</f>
        <v>1</v>
      </c>
      <c r="W1033" s="13" t="str">
        <f t="shared" ref="W1033" si="5860">Q1035</f>
        <v>1</v>
      </c>
      <c r="X1033" s="13" t="str">
        <f t="shared" ref="X1033" si="5861">R1035</f>
        <v>0</v>
      </c>
      <c r="Y1033" s="13" t="str">
        <f t="shared" ref="Y1033" si="5862">S1035</f>
        <v>1</v>
      </c>
      <c r="Z1033" s="13" t="str">
        <f t="shared" ref="Z1033" si="5863">T1035</f>
        <v>1</v>
      </c>
      <c r="AA1033" s="13" t="str">
        <f t="shared" ref="AA1033" si="5864">U1035</f>
        <v>1</v>
      </c>
      <c r="AB1033" s="13" t="str">
        <f t="shared" ref="AB1033" si="5865">V1035</f>
        <v>1</v>
      </c>
      <c r="AC1033" s="13" t="str">
        <f t="shared" ref="AC1033" si="5866">W1035</f>
        <v>0</v>
      </c>
      <c r="AD1033" s="13" t="str">
        <f t="shared" ref="AD1033" si="5867">X1035</f>
        <v>0</v>
      </c>
      <c r="AE1033" s="13" t="str">
        <f t="shared" ref="AE1033" si="5868">Y1035</f>
        <v>0</v>
      </c>
      <c r="AF1033" s="13" t="str">
        <f>Z1035</f>
        <v>0</v>
      </c>
      <c r="AG1033" s="13" t="str">
        <f t="shared" ref="AG1033" si="5869">AA1035</f>
        <v>1</v>
      </c>
      <c r="AH1033" s="13" t="str">
        <f t="shared" ref="AH1033" si="5870">AB1035</f>
        <v>0</v>
      </c>
      <c r="AI1033" s="13" t="str">
        <f t="shared" ref="AI1033" si="5871">AC1035</f>
        <v>0</v>
      </c>
      <c r="AL1033" s="16" t="s">
        <v>63</v>
      </c>
      <c r="AM1033" s="20" t="str">
        <f>DEC2HEX(MOD(HEX2DEC(AM1031)+HEX2DEC(AM1032),2^32),8)</f>
        <v>686308AC</v>
      </c>
    </row>
    <row r="1034" spans="3:39" ht="15" customHeight="1" thickBot="1" x14ac:dyDescent="0.6">
      <c r="C1034" s="17" t="s">
        <v>44</v>
      </c>
      <c r="D1034" s="13" t="str">
        <f>MID($AM997,1,1)</f>
        <v>2</v>
      </c>
      <c r="H1034" s="13" t="str">
        <f>MID($AM997,2,1)</f>
        <v>0</v>
      </c>
      <c r="L1034" s="13" t="str">
        <f>MID($AM997,3,1)</f>
        <v>4</v>
      </c>
      <c r="P1034" s="13" t="str">
        <f>MID($AM997,4,1)</f>
        <v>D</v>
      </c>
      <c r="T1034" s="13" t="str">
        <f>MID($AM997,5,1)</f>
        <v>E</v>
      </c>
      <c r="X1034" s="13" t="str">
        <f>MID($AM997,6,1)</f>
        <v>1</v>
      </c>
      <c r="AB1034" s="13" t="str">
        <f>MID($AM997,7,1)</f>
        <v>2</v>
      </c>
      <c r="AF1034" s="13" t="str">
        <f>MID($AM997,8,1)</f>
        <v>1</v>
      </c>
      <c r="AM1034" s="14"/>
    </row>
    <row r="1035" spans="3:39" ht="15" customHeight="1" thickBot="1" x14ac:dyDescent="0.5">
      <c r="C1035" s="15" t="s">
        <v>45</v>
      </c>
      <c r="D1035" s="13" t="str">
        <f>MID(DEC2BIN(HEX2DEC(D1034),4),1,1)</f>
        <v>0</v>
      </c>
      <c r="E1035" s="13" t="str">
        <f>MID(DEC2BIN(HEX2DEC(D1034),4),2,1)</f>
        <v>0</v>
      </c>
      <c r="F1035" s="13" t="str">
        <f>MID(DEC2BIN(HEX2DEC(D1034),4),3,1)</f>
        <v>1</v>
      </c>
      <c r="G1035" s="13" t="str">
        <f>MID(DEC2BIN(HEX2DEC(D1034),4),4,1)</f>
        <v>0</v>
      </c>
      <c r="H1035" s="13" t="str">
        <f>MID(DEC2BIN(HEX2DEC(H1034),4),1,1)</f>
        <v>0</v>
      </c>
      <c r="I1035" s="13" t="str">
        <f>MID(DEC2BIN(HEX2DEC(H1034),4),2,1)</f>
        <v>0</v>
      </c>
      <c r="J1035" s="13" t="str">
        <f>MID(DEC2BIN(HEX2DEC(H1034),4),3,1)</f>
        <v>0</v>
      </c>
      <c r="K1035" s="13" t="str">
        <f>MID(DEC2BIN(HEX2DEC(H1034),4),4,1)</f>
        <v>0</v>
      </c>
      <c r="L1035" s="13" t="str">
        <f>MID(DEC2BIN(HEX2DEC(L1034),4),1,1)</f>
        <v>0</v>
      </c>
      <c r="M1035" s="13" t="str">
        <f>MID(DEC2BIN(HEX2DEC(L1034),4),2,1)</f>
        <v>1</v>
      </c>
      <c r="N1035" s="13" t="str">
        <f>MID(DEC2BIN(HEX2DEC(L1034),4),3,1)</f>
        <v>0</v>
      </c>
      <c r="O1035" s="13" t="str">
        <f>MID(DEC2BIN(HEX2DEC(L1034),4),4,1)</f>
        <v>0</v>
      </c>
      <c r="P1035" s="13" t="str">
        <f>MID(DEC2BIN(HEX2DEC(P1034),4),1,1)</f>
        <v>1</v>
      </c>
      <c r="Q1035" s="13" t="str">
        <f>MID(DEC2BIN(HEX2DEC(P1034),4),2,1)</f>
        <v>1</v>
      </c>
      <c r="R1035" s="13" t="str">
        <f>MID(DEC2BIN(HEX2DEC(P1034),4),3,1)</f>
        <v>0</v>
      </c>
      <c r="S1035" s="13" t="str">
        <f>MID(DEC2BIN(HEX2DEC(P1034),4),4,1)</f>
        <v>1</v>
      </c>
      <c r="T1035" s="13" t="str">
        <f>MID(DEC2BIN(HEX2DEC(T1034),4),1,1)</f>
        <v>1</v>
      </c>
      <c r="U1035" s="13" t="str">
        <f>MID(DEC2BIN(HEX2DEC(T1034),4),2,1)</f>
        <v>1</v>
      </c>
      <c r="V1035" s="13" t="str">
        <f>MID(DEC2BIN(HEX2DEC(T1034),4),3,1)</f>
        <v>1</v>
      </c>
      <c r="W1035" s="13" t="str">
        <f>MID(DEC2BIN(HEX2DEC(T1034),4),4,1)</f>
        <v>0</v>
      </c>
      <c r="X1035" s="13" t="str">
        <f>MID(DEC2BIN(HEX2DEC(X1034),4),1,1)</f>
        <v>0</v>
      </c>
      <c r="Y1035" s="13" t="str">
        <f>MID(DEC2BIN(HEX2DEC(X1034),4),2,1)</f>
        <v>0</v>
      </c>
      <c r="Z1035" s="13" t="str">
        <f>MID(DEC2BIN(HEX2DEC(X1034),4),3,1)</f>
        <v>0</v>
      </c>
      <c r="AA1035" s="13" t="str">
        <f>MID(DEC2BIN(HEX2DEC(X1034),4),4,1)</f>
        <v>1</v>
      </c>
      <c r="AB1035" s="13" t="str">
        <f>MID(DEC2BIN(HEX2DEC(AB1034),4),1,1)</f>
        <v>0</v>
      </c>
      <c r="AC1035" s="13" t="str">
        <f>MID(DEC2BIN(HEX2DEC(AB1034),4),2,1)</f>
        <v>0</v>
      </c>
      <c r="AD1035" s="13" t="str">
        <f>MID(DEC2BIN(HEX2DEC(AB1034),4),3,1)</f>
        <v>1</v>
      </c>
      <c r="AE1035" s="13" t="str">
        <f>MID(DEC2BIN(HEX2DEC(AB1034),4),4,1)</f>
        <v>0</v>
      </c>
      <c r="AF1035" s="13" t="str">
        <f>MID(DEC2BIN(HEX2DEC(AF1034),4),1,1)</f>
        <v>0</v>
      </c>
      <c r="AG1035" s="13" t="str">
        <f>MID(DEC2BIN(HEX2DEC(AF1034),4),2,1)</f>
        <v>0</v>
      </c>
      <c r="AH1035" s="13" t="str">
        <f>MID(DEC2BIN(HEX2DEC(AF1034),4),3,1)</f>
        <v>0</v>
      </c>
      <c r="AI1035" s="13" t="str">
        <f>MID(DEC2BIN(HEX2DEC(AF1034),4),4,1)</f>
        <v>1</v>
      </c>
      <c r="AL1035" s="16" t="s">
        <v>65</v>
      </c>
      <c r="AM1035" s="20" t="str">
        <f>CONCATENATE(D1034,H1034,L1034,P1034,T1034,X1034,AB1034,AF1034)</f>
        <v>204DE121</v>
      </c>
    </row>
    <row r="1036" spans="3:39" ht="15" customHeight="1" thickBot="1" x14ac:dyDescent="0.6">
      <c r="C1036" s="17" t="s">
        <v>46</v>
      </c>
      <c r="D1036" s="13" t="str">
        <f>D998</f>
        <v>9</v>
      </c>
      <c r="H1036" s="13" t="str">
        <f t="shared" ref="H1036" si="5872">H998</f>
        <v>8</v>
      </c>
      <c r="L1036" s="13" t="str">
        <f t="shared" ref="L1036" si="5873">L998</f>
        <v>D</v>
      </c>
      <c r="P1036" s="13" t="str">
        <f t="shared" ref="P1036" si="5874">P998</f>
        <v>7</v>
      </c>
      <c r="T1036" s="13" t="str">
        <f t="shared" ref="T1036" si="5875">T998</f>
        <v>6</v>
      </c>
      <c r="X1036" s="13" t="str">
        <f t="shared" ref="X1036" si="5876">X998</f>
        <v>8</v>
      </c>
      <c r="AB1036" s="13" t="str">
        <f t="shared" ref="AB1036" si="5877">AB998</f>
        <v>2</v>
      </c>
      <c r="AF1036" s="13" t="str">
        <f t="shared" ref="AF1036" si="5878">AF998</f>
        <v>B</v>
      </c>
      <c r="AM1036" s="14"/>
    </row>
    <row r="1037" spans="3:39" ht="15" customHeight="1" thickBot="1" x14ac:dyDescent="0.5">
      <c r="C1037" s="15" t="s">
        <v>47</v>
      </c>
      <c r="D1037" s="13" t="str">
        <f>MID(DEC2BIN(HEX2DEC(D1036),4),1,1)</f>
        <v>1</v>
      </c>
      <c r="E1037" s="13" t="str">
        <f>MID(DEC2BIN(HEX2DEC(D1036),4),2,1)</f>
        <v>0</v>
      </c>
      <c r="F1037" s="13" t="str">
        <f>MID(DEC2BIN(HEX2DEC(D1036),4),3,1)</f>
        <v>0</v>
      </c>
      <c r="G1037" s="13" t="str">
        <f>MID(DEC2BIN(HEX2DEC(D1036),4),4,1)</f>
        <v>1</v>
      </c>
      <c r="H1037" s="13" t="str">
        <f>MID(DEC2BIN(HEX2DEC(H1036),4),1,1)</f>
        <v>1</v>
      </c>
      <c r="I1037" s="13" t="str">
        <f>MID(DEC2BIN(HEX2DEC(H1036),4),2,1)</f>
        <v>0</v>
      </c>
      <c r="J1037" s="13" t="str">
        <f>MID(DEC2BIN(HEX2DEC(H1036),4),3,1)</f>
        <v>0</v>
      </c>
      <c r="K1037" s="13" t="str">
        <f>MID(DEC2BIN(HEX2DEC(H1036),4),4,1)</f>
        <v>0</v>
      </c>
      <c r="L1037" s="13" t="str">
        <f>MID(DEC2BIN(HEX2DEC(L1036),4),1,1)</f>
        <v>1</v>
      </c>
      <c r="M1037" s="13" t="str">
        <f>MID(DEC2BIN(HEX2DEC(L1036),4),2,1)</f>
        <v>1</v>
      </c>
      <c r="N1037" s="13" t="str">
        <f>MID(DEC2BIN(HEX2DEC(L1036),4),3,1)</f>
        <v>0</v>
      </c>
      <c r="O1037" s="13" t="str">
        <f>MID(DEC2BIN(HEX2DEC(L1036),4),4,1)</f>
        <v>1</v>
      </c>
      <c r="P1037" s="13" t="str">
        <f>MID(DEC2BIN(HEX2DEC(P1036),4),1,1)</f>
        <v>0</v>
      </c>
      <c r="Q1037" s="13" t="str">
        <f>MID(DEC2BIN(HEX2DEC(P1036),4),2,1)</f>
        <v>1</v>
      </c>
      <c r="R1037" s="13" t="str">
        <f>MID(DEC2BIN(HEX2DEC(P1036),4),3,1)</f>
        <v>1</v>
      </c>
      <c r="S1037" s="13" t="str">
        <f>MID(DEC2BIN(HEX2DEC(P1036),4),4,1)</f>
        <v>1</v>
      </c>
      <c r="T1037" s="13" t="str">
        <f>MID(DEC2BIN(HEX2DEC(T1036),4),1,1)</f>
        <v>0</v>
      </c>
      <c r="U1037" s="13" t="str">
        <f>MID(DEC2BIN(HEX2DEC(T1036),4),2,1)</f>
        <v>1</v>
      </c>
      <c r="V1037" s="13" t="str">
        <f>MID(DEC2BIN(HEX2DEC(T1036),4),3,1)</f>
        <v>1</v>
      </c>
      <c r="W1037" s="13" t="str">
        <f>MID(DEC2BIN(HEX2DEC(T1036),4),4,1)</f>
        <v>0</v>
      </c>
      <c r="X1037" s="13" t="str">
        <f>MID(DEC2BIN(HEX2DEC(X1036),4),1,1)</f>
        <v>1</v>
      </c>
      <c r="Y1037" s="13" t="str">
        <f>MID(DEC2BIN(HEX2DEC(X1036),4),2,1)</f>
        <v>0</v>
      </c>
      <c r="Z1037" s="13" t="str">
        <f>MID(DEC2BIN(HEX2DEC(X1036),4),3,1)</f>
        <v>0</v>
      </c>
      <c r="AA1037" s="13" t="str">
        <f>MID(DEC2BIN(HEX2DEC(X1036),4),4,1)</f>
        <v>0</v>
      </c>
      <c r="AB1037" s="13" t="str">
        <f>MID(DEC2BIN(HEX2DEC(AB1036),4),1,1)</f>
        <v>0</v>
      </c>
      <c r="AC1037" s="13" t="str">
        <f>MID(DEC2BIN(HEX2DEC(AB1036),4),2,1)</f>
        <v>0</v>
      </c>
      <c r="AD1037" s="13" t="str">
        <f>MID(DEC2BIN(HEX2DEC(AB1036),4),3,1)</f>
        <v>1</v>
      </c>
      <c r="AE1037" s="13" t="str">
        <f>MID(DEC2BIN(HEX2DEC(AB1036),4),4,1)</f>
        <v>0</v>
      </c>
      <c r="AF1037" s="13" t="str">
        <f>MID(DEC2BIN(HEX2DEC(AF1036),4),1,1)</f>
        <v>1</v>
      </c>
      <c r="AG1037" s="13" t="str">
        <f>MID(DEC2BIN(HEX2DEC(AF1036),4),2,1)</f>
        <v>0</v>
      </c>
      <c r="AH1037" s="13" t="str">
        <f>MID(DEC2BIN(HEX2DEC(AF1036),4),3,1)</f>
        <v>1</v>
      </c>
      <c r="AI1037" s="13" t="str">
        <f>MID(DEC2BIN(HEX2DEC(AF1036),4),4,1)</f>
        <v>1</v>
      </c>
      <c r="AL1037" s="16" t="s">
        <v>66</v>
      </c>
      <c r="AM1037" s="20" t="str">
        <f>CONCATENATE(D1036,H1036,L1036,P1036,T1036,X1036,AB1036,AF1036)</f>
        <v>98D7682B</v>
      </c>
    </row>
    <row r="1038" spans="3:39" ht="15" customHeight="1" thickBot="1" x14ac:dyDescent="0.6">
      <c r="C1038" s="17" t="s">
        <v>48</v>
      </c>
      <c r="D1038" s="13" t="str">
        <f>D1000</f>
        <v>9</v>
      </c>
      <c r="H1038" s="13" t="str">
        <f t="shared" ref="H1038" si="5879">H1000</f>
        <v>3</v>
      </c>
      <c r="L1038" s="13" t="str">
        <f t="shared" ref="L1038" si="5880">L1000</f>
        <v>A</v>
      </c>
      <c r="P1038" s="13" t="str">
        <f t="shared" ref="P1038" si="5881">P1000</f>
        <v>F</v>
      </c>
      <c r="T1038" s="13" t="str">
        <f t="shared" ref="T1038" si="5882">T1000</f>
        <v>2</v>
      </c>
      <c r="X1038" s="13" t="str">
        <f t="shared" ref="X1038" si="5883">X1000</f>
        <v>8</v>
      </c>
      <c r="AB1038" s="13" t="str">
        <f t="shared" ref="AB1038" si="5884">AB1000</f>
        <v>F</v>
      </c>
      <c r="AF1038" s="13" t="str">
        <f t="shared" ref="AF1038" si="5885">AF1000</f>
        <v>5</v>
      </c>
      <c r="AM1038" s="14"/>
    </row>
    <row r="1039" spans="3:39" ht="15" customHeight="1" thickBot="1" x14ac:dyDescent="0.5">
      <c r="C1039" s="15" t="s">
        <v>49</v>
      </c>
      <c r="D1039" s="13" t="str">
        <f>MID(DEC2BIN(HEX2DEC(D1038),4),1,1)</f>
        <v>1</v>
      </c>
      <c r="E1039" s="13" t="str">
        <f>MID(DEC2BIN(HEX2DEC(D1038),4),2,1)</f>
        <v>0</v>
      </c>
      <c r="F1039" s="13" t="str">
        <f>MID(DEC2BIN(HEX2DEC(D1038),4),3,1)</f>
        <v>0</v>
      </c>
      <c r="G1039" s="13" t="str">
        <f>MID(DEC2BIN(HEX2DEC(D1038),4),4,1)</f>
        <v>1</v>
      </c>
      <c r="H1039" s="13" t="str">
        <f>MID(DEC2BIN(HEX2DEC(H1038),4),1,1)</f>
        <v>0</v>
      </c>
      <c r="I1039" s="13" t="str">
        <f>MID(DEC2BIN(HEX2DEC(H1038),4),2,1)</f>
        <v>0</v>
      </c>
      <c r="J1039" s="13" t="str">
        <f>MID(DEC2BIN(HEX2DEC(H1038),4),3,1)</f>
        <v>1</v>
      </c>
      <c r="K1039" s="13" t="str">
        <f>MID(DEC2BIN(HEX2DEC(H1038),4),4,1)</f>
        <v>1</v>
      </c>
      <c r="L1039" s="13" t="str">
        <f>MID(DEC2BIN(HEX2DEC(L1038),4),1,1)</f>
        <v>1</v>
      </c>
      <c r="M1039" s="13" t="str">
        <f>MID(DEC2BIN(HEX2DEC(L1038),4),2,1)</f>
        <v>0</v>
      </c>
      <c r="N1039" s="13" t="str">
        <f>MID(DEC2BIN(HEX2DEC(L1038),4),3,1)</f>
        <v>1</v>
      </c>
      <c r="O1039" s="13" t="str">
        <f>MID(DEC2BIN(HEX2DEC(L1038),4),4,1)</f>
        <v>0</v>
      </c>
      <c r="P1039" s="13" t="str">
        <f>MID(DEC2BIN(HEX2DEC(P1038),4),1,1)</f>
        <v>1</v>
      </c>
      <c r="Q1039" s="13" t="str">
        <f>MID(DEC2BIN(HEX2DEC(P1038),4),2,1)</f>
        <v>1</v>
      </c>
      <c r="R1039" s="13" t="str">
        <f>MID(DEC2BIN(HEX2DEC(P1038),4),3,1)</f>
        <v>1</v>
      </c>
      <c r="S1039" s="13" t="str">
        <f>MID(DEC2BIN(HEX2DEC(P1038),4),4,1)</f>
        <v>1</v>
      </c>
      <c r="T1039" s="13" t="str">
        <f>MID(DEC2BIN(HEX2DEC(T1038),4),1,1)</f>
        <v>0</v>
      </c>
      <c r="U1039" s="13" t="str">
        <f>MID(DEC2BIN(HEX2DEC(T1038),4),2,1)</f>
        <v>0</v>
      </c>
      <c r="V1039" s="13" t="str">
        <f>MID(DEC2BIN(HEX2DEC(T1038),4),3,1)</f>
        <v>1</v>
      </c>
      <c r="W1039" s="13" t="str">
        <f>MID(DEC2BIN(HEX2DEC(T1038),4),4,1)</f>
        <v>0</v>
      </c>
      <c r="X1039" s="13" t="str">
        <f>MID(DEC2BIN(HEX2DEC(X1038),4),1,1)</f>
        <v>1</v>
      </c>
      <c r="Y1039" s="13" t="str">
        <f>MID(DEC2BIN(HEX2DEC(X1038),4),2,1)</f>
        <v>0</v>
      </c>
      <c r="Z1039" s="13" t="str">
        <f>MID(DEC2BIN(HEX2DEC(X1038),4),3,1)</f>
        <v>0</v>
      </c>
      <c r="AA1039" s="13" t="str">
        <f>MID(DEC2BIN(HEX2DEC(X1038),4),4,1)</f>
        <v>0</v>
      </c>
      <c r="AB1039" s="13" t="str">
        <f>MID(DEC2BIN(HEX2DEC(AB1038),4),1,1)</f>
        <v>1</v>
      </c>
      <c r="AC1039" s="13" t="str">
        <f>MID(DEC2BIN(HEX2DEC(AB1038),4),2,1)</f>
        <v>1</v>
      </c>
      <c r="AD1039" s="13" t="str">
        <f>MID(DEC2BIN(HEX2DEC(AB1038),4),3,1)</f>
        <v>1</v>
      </c>
      <c r="AE1039" s="13" t="str">
        <f>MID(DEC2BIN(HEX2DEC(AB1038),4),4,1)</f>
        <v>1</v>
      </c>
      <c r="AF1039" s="13" t="str">
        <f>MID(DEC2BIN(HEX2DEC(AF1038),4),1,1)</f>
        <v>0</v>
      </c>
      <c r="AG1039" s="13" t="str">
        <f>MID(DEC2BIN(HEX2DEC(AF1038),4),2,1)</f>
        <v>1</v>
      </c>
      <c r="AH1039" s="13" t="str">
        <f>MID(DEC2BIN(HEX2DEC(AF1038),4),3,1)</f>
        <v>0</v>
      </c>
      <c r="AI1039" s="13" t="str">
        <f>MID(DEC2BIN(HEX2DEC(AF1038),4),4,1)</f>
        <v>1</v>
      </c>
      <c r="AL1039" s="16" t="s">
        <v>55</v>
      </c>
      <c r="AM1039" s="20" t="str">
        <f>CONCATENATE(D1038,H1038,L1038,P1038,T1038,X1038,AB1038,AF1038)</f>
        <v>93AF28F5</v>
      </c>
    </row>
    <row r="1040" spans="3:39" ht="15" customHeight="1" x14ac:dyDescent="0.45">
      <c r="C1040" s="15" t="s">
        <v>50</v>
      </c>
      <c r="D1040" s="13" t="str">
        <f>IF(VALUE(D1035)=1,D1037,D1039)</f>
        <v>1</v>
      </c>
      <c r="E1040" s="13" t="str">
        <f t="shared" ref="E1040:AI1040" si="5886">IF(VALUE(E1035)=1,E1037,E1039)</f>
        <v>0</v>
      </c>
      <c r="F1040" s="13" t="str">
        <f t="shared" si="5886"/>
        <v>0</v>
      </c>
      <c r="G1040" s="13" t="str">
        <f t="shared" si="5886"/>
        <v>1</v>
      </c>
      <c r="H1040" s="13" t="str">
        <f t="shared" si="5886"/>
        <v>0</v>
      </c>
      <c r="I1040" s="13" t="str">
        <f t="shared" si="5886"/>
        <v>0</v>
      </c>
      <c r="J1040" s="13" t="str">
        <f t="shared" si="5886"/>
        <v>1</v>
      </c>
      <c r="K1040" s="13" t="str">
        <f t="shared" si="5886"/>
        <v>1</v>
      </c>
      <c r="L1040" s="13" t="str">
        <f t="shared" si="5886"/>
        <v>1</v>
      </c>
      <c r="M1040" s="13" t="str">
        <f t="shared" si="5886"/>
        <v>1</v>
      </c>
      <c r="N1040" s="13" t="str">
        <f t="shared" si="5886"/>
        <v>1</v>
      </c>
      <c r="O1040" s="13" t="str">
        <f t="shared" si="5886"/>
        <v>0</v>
      </c>
      <c r="P1040" s="13" t="str">
        <f t="shared" si="5886"/>
        <v>0</v>
      </c>
      <c r="Q1040" s="13" t="str">
        <f t="shared" si="5886"/>
        <v>1</v>
      </c>
      <c r="R1040" s="13" t="str">
        <f t="shared" si="5886"/>
        <v>1</v>
      </c>
      <c r="S1040" s="13" t="str">
        <f t="shared" si="5886"/>
        <v>1</v>
      </c>
      <c r="T1040" s="13" t="str">
        <f t="shared" si="5886"/>
        <v>0</v>
      </c>
      <c r="U1040" s="13" t="str">
        <f t="shared" si="5886"/>
        <v>1</v>
      </c>
      <c r="V1040" s="13" t="str">
        <f t="shared" si="5886"/>
        <v>1</v>
      </c>
      <c r="W1040" s="13" t="str">
        <f t="shared" si="5886"/>
        <v>0</v>
      </c>
      <c r="X1040" s="13" t="str">
        <f t="shared" si="5886"/>
        <v>1</v>
      </c>
      <c r="Y1040" s="13" t="str">
        <f t="shared" si="5886"/>
        <v>0</v>
      </c>
      <c r="Z1040" s="13" t="str">
        <f t="shared" si="5886"/>
        <v>0</v>
      </c>
      <c r="AA1040" s="13" t="str">
        <f t="shared" si="5886"/>
        <v>0</v>
      </c>
      <c r="AB1040" s="13" t="str">
        <f t="shared" si="5886"/>
        <v>1</v>
      </c>
      <c r="AC1040" s="13" t="str">
        <f t="shared" si="5886"/>
        <v>1</v>
      </c>
      <c r="AD1040" s="13" t="str">
        <f t="shared" si="5886"/>
        <v>1</v>
      </c>
      <c r="AE1040" s="13" t="str">
        <f t="shared" si="5886"/>
        <v>1</v>
      </c>
      <c r="AF1040" s="13" t="str">
        <f t="shared" si="5886"/>
        <v>0</v>
      </c>
      <c r="AG1040" s="13" t="str">
        <f t="shared" si="5886"/>
        <v>1</v>
      </c>
      <c r="AH1040" s="13" t="str">
        <f t="shared" si="5886"/>
        <v>0</v>
      </c>
      <c r="AI1040" s="13" t="str">
        <f t="shared" si="5886"/>
        <v>1</v>
      </c>
    </row>
    <row r="1041" spans="1:39" ht="15" customHeight="1" x14ac:dyDescent="0.45">
      <c r="C1041" s="15" t="s">
        <v>51</v>
      </c>
      <c r="D1041" s="13" t="str">
        <f>BIN2HEX(CONCATENATE(D1040,E1040,F1040,G1040))</f>
        <v>9</v>
      </c>
      <c r="H1041" s="13" t="str">
        <f>BIN2HEX(CONCATENATE(H1040,I1040,J1040,K1040))</f>
        <v>3</v>
      </c>
      <c r="L1041" s="13" t="str">
        <f>BIN2HEX(CONCATENATE(L1040,M1040,N1040,O1040))</f>
        <v>E</v>
      </c>
      <c r="P1041" s="13" t="str">
        <f>BIN2HEX(CONCATENATE(P1040,Q1040,R1040,S1040))</f>
        <v>7</v>
      </c>
      <c r="T1041" s="13" t="str">
        <f>BIN2HEX(CONCATENATE(T1040,U1040,V1040,W1040))</f>
        <v>6</v>
      </c>
      <c r="X1041" s="13" t="str">
        <f>BIN2HEX(CONCATENATE(X1040,Y1040,Z1040,AA1040))</f>
        <v>8</v>
      </c>
      <c r="AB1041" s="13" t="str">
        <f>BIN2HEX(CONCATENATE(AB1040,AC1040,AD1040,AE1040))</f>
        <v>F</v>
      </c>
      <c r="AF1041" s="13" t="str">
        <f>BIN2HEX(CONCATENATE(AF1040,AG1040,AH1040,AI1040))</f>
        <v>5</v>
      </c>
    </row>
    <row r="1042" spans="1:39" ht="15" customHeight="1" x14ac:dyDescent="0.55000000000000004">
      <c r="C1042" s="17" t="s">
        <v>52</v>
      </c>
      <c r="D1042" s="13" t="str">
        <f>D1002</f>
        <v>6</v>
      </c>
      <c r="H1042" s="13" t="str">
        <f t="shared" ref="H1042" si="5887">H1002</f>
        <v>D</v>
      </c>
      <c r="L1042" s="13" t="str">
        <f t="shared" ref="L1042" si="5888">L1002</f>
        <v>6</v>
      </c>
      <c r="P1042" s="13" t="str">
        <f t="shared" ref="P1042" si="5889">P1002</f>
        <v>6</v>
      </c>
      <c r="T1042" s="13" t="str">
        <f t="shared" ref="T1042" si="5890">T1002</f>
        <v>F</v>
      </c>
      <c r="X1042" s="13" t="str">
        <f t="shared" ref="X1042" si="5891">X1002</f>
        <v>B</v>
      </c>
      <c r="AB1042" s="13" t="str">
        <f t="shared" ref="AB1042" si="5892">AB1002</f>
        <v>B</v>
      </c>
      <c r="AF1042" s="13" t="str">
        <f t="shared" ref="AF1042" si="5893">AF1002</f>
        <v>B</v>
      </c>
    </row>
    <row r="1043" spans="1:39" ht="15" customHeight="1" x14ac:dyDescent="0.45">
      <c r="D1043" s="13" t="str">
        <f>MID(DEC2BIN(HEX2DEC(D1042),4),1,1)</f>
        <v>0</v>
      </c>
      <c r="E1043" s="13" t="str">
        <f>MID(DEC2BIN(HEX2DEC(D1042),4),2,1)</f>
        <v>1</v>
      </c>
      <c r="F1043" s="13" t="str">
        <f>MID(DEC2BIN(HEX2DEC(D1042),4),3,1)</f>
        <v>1</v>
      </c>
      <c r="G1043" s="13" t="str">
        <f>MID(DEC2BIN(HEX2DEC(D1042),4),4,1)</f>
        <v>0</v>
      </c>
      <c r="H1043" s="13" t="str">
        <f>MID(DEC2BIN(HEX2DEC(H1042),4),1,1)</f>
        <v>1</v>
      </c>
      <c r="I1043" s="13" t="str">
        <f>MID(DEC2BIN(HEX2DEC(H1042),4),2,1)</f>
        <v>1</v>
      </c>
      <c r="J1043" s="13" t="str">
        <f>MID(DEC2BIN(HEX2DEC(H1042),4),3,1)</f>
        <v>0</v>
      </c>
      <c r="K1043" s="13" t="str">
        <f>MID(DEC2BIN(HEX2DEC(H1042),4),4,1)</f>
        <v>1</v>
      </c>
      <c r="L1043" s="13" t="str">
        <f>MID(DEC2BIN(HEX2DEC(L1042),4),1,1)</f>
        <v>0</v>
      </c>
      <c r="M1043" s="13" t="str">
        <f>MID(DEC2BIN(HEX2DEC(L1042),4),2,1)</f>
        <v>1</v>
      </c>
      <c r="N1043" s="13" t="str">
        <f>MID(DEC2BIN(HEX2DEC(L1042),4),3,1)</f>
        <v>1</v>
      </c>
      <c r="O1043" s="13" t="str">
        <f>MID(DEC2BIN(HEX2DEC(L1042),4),4,1)</f>
        <v>0</v>
      </c>
      <c r="P1043" s="13" t="str">
        <f>MID(DEC2BIN(HEX2DEC(P1042),4),1,1)</f>
        <v>0</v>
      </c>
      <c r="Q1043" s="13" t="str">
        <f>MID(DEC2BIN(HEX2DEC(P1042),4),2,1)</f>
        <v>1</v>
      </c>
      <c r="R1043" s="13" t="str">
        <f>MID(DEC2BIN(HEX2DEC(P1042),4),3,1)</f>
        <v>1</v>
      </c>
      <c r="S1043" s="13" t="str">
        <f>MID(DEC2BIN(HEX2DEC(P1042),4),4,1)</f>
        <v>0</v>
      </c>
      <c r="T1043" s="13" t="str">
        <f>MID(DEC2BIN(HEX2DEC(T1042),4),1,1)</f>
        <v>1</v>
      </c>
      <c r="U1043" s="13" t="str">
        <f>MID(DEC2BIN(HEX2DEC(T1042),4),2,1)</f>
        <v>1</v>
      </c>
      <c r="V1043" s="13" t="str">
        <f>MID(DEC2BIN(HEX2DEC(T1042),4),3,1)</f>
        <v>1</v>
      </c>
      <c r="W1043" s="13" t="str">
        <f>MID(DEC2BIN(HEX2DEC(T1042),4),4,1)</f>
        <v>1</v>
      </c>
      <c r="X1043" s="13" t="str">
        <f>MID(DEC2BIN(HEX2DEC(X1042),4),1,1)</f>
        <v>1</v>
      </c>
      <c r="Y1043" s="13" t="str">
        <f>MID(DEC2BIN(HEX2DEC(X1042),4),2,1)</f>
        <v>0</v>
      </c>
      <c r="Z1043" s="13" t="str">
        <f>MID(DEC2BIN(HEX2DEC(X1042),4),3,1)</f>
        <v>1</v>
      </c>
      <c r="AA1043" s="13" t="str">
        <f>MID(DEC2BIN(HEX2DEC(X1042),4),4,1)</f>
        <v>1</v>
      </c>
      <c r="AB1043" s="13" t="str">
        <f>MID(DEC2BIN(HEX2DEC(AB1042),4),1,1)</f>
        <v>1</v>
      </c>
      <c r="AC1043" s="13" t="str">
        <f>MID(DEC2BIN(HEX2DEC(AB1042),4),2,1)</f>
        <v>0</v>
      </c>
      <c r="AD1043" s="13" t="str">
        <f>MID(DEC2BIN(HEX2DEC(AB1042),4),3,1)</f>
        <v>1</v>
      </c>
      <c r="AE1043" s="13" t="str">
        <f>MID(DEC2BIN(HEX2DEC(AB1042),4),4,1)</f>
        <v>1</v>
      </c>
      <c r="AF1043" s="13" t="str">
        <f>MID(DEC2BIN(HEX2DEC(AF1042),4),1,1)</f>
        <v>1</v>
      </c>
      <c r="AG1043" s="13" t="str">
        <f>MID(DEC2BIN(HEX2DEC(AF1042),4),2,1)</f>
        <v>0</v>
      </c>
      <c r="AH1043" s="13" t="str">
        <f>MID(DEC2BIN(HEX2DEC(AF1042),4),3,1)</f>
        <v>1</v>
      </c>
      <c r="AI1043" s="13" t="str">
        <f>MID(DEC2BIN(HEX2DEC(AF1042),4),4,1)</f>
        <v>1</v>
      </c>
    </row>
    <row r="1044" spans="1:39" ht="15" customHeight="1" x14ac:dyDescent="0.45">
      <c r="A1044" s="23"/>
      <c r="B1044" s="23"/>
      <c r="C1044" s="23"/>
      <c r="D1044" s="23"/>
      <c r="E1044" s="23"/>
      <c r="F1044" s="23"/>
      <c r="G1044" s="23"/>
      <c r="H1044" s="23"/>
      <c r="I1044" s="23"/>
      <c r="J1044" s="23"/>
      <c r="K1044" s="23"/>
      <c r="L1044" s="23"/>
      <c r="M1044" s="23"/>
      <c r="N1044" s="23"/>
      <c r="O1044" s="23"/>
      <c r="P1044" s="23"/>
      <c r="Q1044" s="23"/>
      <c r="R1044" s="23"/>
      <c r="S1044" s="23"/>
      <c r="T1044" s="23"/>
      <c r="U1044" s="23"/>
      <c r="V1044" s="23"/>
      <c r="W1044" s="23"/>
      <c r="X1044" s="23"/>
      <c r="Y1044" s="23"/>
      <c r="Z1044" s="23"/>
      <c r="AA1044" s="23"/>
      <c r="AB1044" s="23"/>
      <c r="AC1044" s="23"/>
      <c r="AD1044" s="23"/>
      <c r="AE1044" s="23"/>
      <c r="AF1044" s="23"/>
      <c r="AG1044" s="23"/>
      <c r="AH1044" s="23"/>
      <c r="AI1044" s="23"/>
      <c r="AJ1044" s="23"/>
      <c r="AK1044" s="23"/>
      <c r="AL1044" s="23"/>
      <c r="AM1044" s="23"/>
    </row>
    <row r="1046" spans="1:39" ht="15" customHeight="1" x14ac:dyDescent="0.5">
      <c r="C1046" s="12" t="s">
        <v>35</v>
      </c>
      <c r="D1046" s="13">
        <f>D1010+1</f>
        <v>30</v>
      </c>
    </row>
    <row r="1048" spans="1:39" ht="15" customHeight="1" x14ac:dyDescent="0.45">
      <c r="C1048" s="14" t="s">
        <v>31</v>
      </c>
      <c r="D1048" s="13" t="str">
        <f>BIN2HEX(CONCATENATE(D1049,E1049,F1049,G1049))</f>
        <v>0</v>
      </c>
      <c r="H1048" s="13" t="str">
        <f>BIN2HEX(CONCATENATE(H1049,I1049,J1049,K1049))</f>
        <v>0</v>
      </c>
      <c r="L1048" s="13" t="str">
        <f>BIN2HEX(CONCATENATE(L1049,M1049,N1049,O1049))</f>
        <v>4</v>
      </c>
      <c r="P1048" s="13" t="str">
        <f>BIN2HEX(CONCATENATE(P1049,Q1049,R1049,S1049))</f>
        <v>8</v>
      </c>
      <c r="T1048" s="13" t="str">
        <f>BIN2HEX(CONCATENATE(T1049,U1049,V1049,W1049))</f>
        <v>3</v>
      </c>
      <c r="X1048" s="13" t="str">
        <f>BIN2HEX(CONCATENATE(X1049,Y1049,Z1049,AA1049))</f>
        <v>1</v>
      </c>
      <c r="AB1048" s="13" t="str">
        <f>BIN2HEX(CONCATENATE(AB1049,AC1049,AD1049,AE1049))</f>
        <v>4</v>
      </c>
      <c r="AF1048" s="13" t="str">
        <f>BIN2HEX(CONCATENATE(AF1049,AG1049,AH1049,AI1049))</f>
        <v>3</v>
      </c>
    </row>
    <row r="1049" spans="1:39" ht="15" customHeight="1" x14ac:dyDescent="0.45">
      <c r="C1049" s="14" t="s">
        <v>36</v>
      </c>
      <c r="D1049" s="13">
        <f>IF(ISEVEN(D1050+D1051+D1052),0,1)</f>
        <v>0</v>
      </c>
      <c r="E1049" s="13">
        <f t="shared" ref="E1049:AI1049" si="5894">IF(ISEVEN(E1050+E1051+E1052),0,1)</f>
        <v>0</v>
      </c>
      <c r="F1049" s="13">
        <f t="shared" si="5894"/>
        <v>0</v>
      </c>
      <c r="G1049" s="13">
        <f t="shared" si="5894"/>
        <v>0</v>
      </c>
      <c r="H1049" s="13">
        <f t="shared" si="5894"/>
        <v>0</v>
      </c>
      <c r="I1049" s="13">
        <f t="shared" si="5894"/>
        <v>0</v>
      </c>
      <c r="J1049" s="13">
        <f t="shared" si="5894"/>
        <v>0</v>
      </c>
      <c r="K1049" s="13">
        <f t="shared" si="5894"/>
        <v>0</v>
      </c>
      <c r="L1049" s="13">
        <f t="shared" si="5894"/>
        <v>0</v>
      </c>
      <c r="M1049" s="13">
        <f t="shared" si="5894"/>
        <v>1</v>
      </c>
      <c r="N1049" s="13">
        <f t="shared" si="5894"/>
        <v>0</v>
      </c>
      <c r="O1049" s="13">
        <f t="shared" si="5894"/>
        <v>0</v>
      </c>
      <c r="P1049" s="13">
        <f t="shared" si="5894"/>
        <v>1</v>
      </c>
      <c r="Q1049" s="13">
        <f t="shared" si="5894"/>
        <v>0</v>
      </c>
      <c r="R1049" s="13">
        <f t="shared" si="5894"/>
        <v>0</v>
      </c>
      <c r="S1049" s="13">
        <f t="shared" si="5894"/>
        <v>0</v>
      </c>
      <c r="T1049" s="13">
        <f t="shared" si="5894"/>
        <v>0</v>
      </c>
      <c r="U1049" s="13">
        <f t="shared" si="5894"/>
        <v>0</v>
      </c>
      <c r="V1049" s="13">
        <f t="shared" si="5894"/>
        <v>1</v>
      </c>
      <c r="W1049" s="13">
        <f t="shared" si="5894"/>
        <v>1</v>
      </c>
      <c r="X1049" s="13">
        <f t="shared" si="5894"/>
        <v>0</v>
      </c>
      <c r="Y1049" s="13">
        <f t="shared" si="5894"/>
        <v>0</v>
      </c>
      <c r="Z1049" s="13">
        <f t="shared" si="5894"/>
        <v>0</v>
      </c>
      <c r="AA1049" s="13">
        <f t="shared" si="5894"/>
        <v>1</v>
      </c>
      <c r="AB1049" s="13">
        <f t="shared" si="5894"/>
        <v>0</v>
      </c>
      <c r="AC1049" s="13">
        <f t="shared" si="5894"/>
        <v>1</v>
      </c>
      <c r="AD1049" s="13">
        <f t="shared" si="5894"/>
        <v>0</v>
      </c>
      <c r="AE1049" s="13">
        <f t="shared" si="5894"/>
        <v>0</v>
      </c>
      <c r="AF1049" s="13">
        <f t="shared" si="5894"/>
        <v>0</v>
      </c>
      <c r="AG1049" s="13">
        <f t="shared" si="5894"/>
        <v>0</v>
      </c>
      <c r="AH1049" s="13">
        <f t="shared" si="5894"/>
        <v>1</v>
      </c>
      <c r="AI1049" s="13">
        <f t="shared" si="5894"/>
        <v>1</v>
      </c>
      <c r="AL1049" s="13" t="s">
        <v>53</v>
      </c>
      <c r="AM1049" s="14" t="str">
        <f>VLOOKUP('הכנה ל- SHA-256 #2'!$U$24,'הכנה ל- SHA-256 #2'!$U$24:$CG$24,1+'SHA-256 Algorithm #2'!D1046,)</f>
        <v>13CAA1AA</v>
      </c>
    </row>
    <row r="1050" spans="1:39" ht="15" customHeight="1" x14ac:dyDescent="0.45">
      <c r="C1050" s="14" t="s">
        <v>32</v>
      </c>
      <c r="D1050" s="13" t="str">
        <f>N1054</f>
        <v>0</v>
      </c>
      <c r="E1050" s="13" t="str">
        <f t="shared" ref="E1050" si="5895">O1054</f>
        <v>1</v>
      </c>
      <c r="F1050" s="13" t="str">
        <f t="shared" ref="F1050" si="5896">P1054</f>
        <v>1</v>
      </c>
      <c r="G1050" s="13" t="str">
        <f t="shared" ref="G1050" si="5897">Q1054</f>
        <v>0</v>
      </c>
      <c r="H1050" s="13" t="str">
        <f t="shared" ref="H1050" si="5898">R1054</f>
        <v>0</v>
      </c>
      <c r="I1050" s="13" t="str">
        <f t="shared" ref="I1050" si="5899">S1054</f>
        <v>0</v>
      </c>
      <c r="J1050" s="13" t="str">
        <f t="shared" ref="J1050" si="5900">T1054</f>
        <v>0</v>
      </c>
      <c r="K1050" s="13" t="str">
        <f t="shared" ref="K1050" si="5901">U1054</f>
        <v>0</v>
      </c>
      <c r="L1050" s="13" t="str">
        <f t="shared" ref="L1050" si="5902">V1054</f>
        <v>0</v>
      </c>
      <c r="M1050" s="13" t="str">
        <f t="shared" ref="M1050" si="5903">W1054</f>
        <v>0</v>
      </c>
      <c r="N1050" s="13" t="str">
        <f t="shared" ref="N1050" si="5904">X1054</f>
        <v>1</v>
      </c>
      <c r="O1050" s="13" t="str">
        <f t="shared" ref="O1050" si="5905">Y1054</f>
        <v>0</v>
      </c>
      <c r="P1050" s="13" t="str">
        <f t="shared" ref="P1050" si="5906">Z1054</f>
        <v>1</v>
      </c>
      <c r="Q1050" s="13" t="str">
        <f t="shared" ref="Q1050" si="5907">AA1054</f>
        <v>0</v>
      </c>
      <c r="R1050" s="13" t="str">
        <f t="shared" ref="R1050" si="5908">AB1054</f>
        <v>0</v>
      </c>
      <c r="S1050" s="13" t="str">
        <f t="shared" ref="S1050" si="5909">AC1054</f>
        <v>0</v>
      </c>
      <c r="T1050" s="13" t="str">
        <f t="shared" ref="T1050" si="5910">AD1054</f>
        <v>0</v>
      </c>
      <c r="U1050" s="13" t="str">
        <f t="shared" ref="U1050" si="5911">AE1054</f>
        <v>0</v>
      </c>
      <c r="V1050" s="13" t="str">
        <f t="shared" ref="V1050" si="5912">AF1054</f>
        <v>1</v>
      </c>
      <c r="W1050" s="13" t="str">
        <f t="shared" ref="W1050" si="5913">AG1054</f>
        <v>1</v>
      </c>
      <c r="X1050" s="13" t="str">
        <f t="shared" ref="X1050" si="5914">AH1054</f>
        <v>0</v>
      </c>
      <c r="Y1050" s="13" t="str">
        <f t="shared" ref="Y1050" si="5915">AI1054</f>
        <v>0</v>
      </c>
      <c r="Z1050" s="13" t="str">
        <f>D1054</f>
        <v>1</v>
      </c>
      <c r="AA1050" s="13" t="str">
        <f t="shared" ref="AA1050" si="5916">E1054</f>
        <v>1</v>
      </c>
      <c r="AB1050" s="13" t="str">
        <f t="shared" ref="AB1050" si="5917">F1054</f>
        <v>0</v>
      </c>
      <c r="AC1050" s="13" t="str">
        <f t="shared" ref="AC1050" si="5918">G1054</f>
        <v>0</v>
      </c>
      <c r="AD1050" s="13" t="str">
        <f t="shared" ref="AD1050" si="5919">H1054</f>
        <v>0</v>
      </c>
      <c r="AE1050" s="13" t="str">
        <f t="shared" ref="AE1050" si="5920">I1054</f>
        <v>0</v>
      </c>
      <c r="AF1050" s="13" t="str">
        <f t="shared" ref="AF1050" si="5921">J1054</f>
        <v>0</v>
      </c>
      <c r="AG1050" s="13" t="str">
        <f t="shared" ref="AG1050" si="5922">K1054</f>
        <v>0</v>
      </c>
      <c r="AH1050" s="13" t="str">
        <f t="shared" ref="AH1050" si="5923">L1054</f>
        <v>0</v>
      </c>
      <c r="AI1050" s="13" t="str">
        <f t="shared" ref="AI1050" si="5924">M1054</f>
        <v>0</v>
      </c>
      <c r="AL1050" s="14" t="s">
        <v>54</v>
      </c>
      <c r="AM1050" s="14" t="str">
        <f>HLOOKUP('הכנה ל- SHA-256 #1'!$Q$5,'הכנה ל- SHA-256 #1'!$Q$5:$Q$69,1+'SHA-256 Algorithm #2'!D1046,FALSE)</f>
        <v>D5A79147</v>
      </c>
    </row>
    <row r="1051" spans="1:39" ht="15" customHeight="1" x14ac:dyDescent="0.45">
      <c r="C1051" s="14" t="s">
        <v>33</v>
      </c>
      <c r="D1051" s="13" t="str">
        <f>W1054</f>
        <v>0</v>
      </c>
      <c r="E1051" s="13" t="str">
        <f t="shared" ref="E1051" si="5925">X1054</f>
        <v>1</v>
      </c>
      <c r="F1051" s="13" t="str">
        <f t="shared" ref="F1051" si="5926">Y1054</f>
        <v>0</v>
      </c>
      <c r="G1051" s="13" t="str">
        <f t="shared" ref="G1051" si="5927">Z1054</f>
        <v>1</v>
      </c>
      <c r="H1051" s="13" t="str">
        <f t="shared" ref="H1051" si="5928">AA1054</f>
        <v>0</v>
      </c>
      <c r="I1051" s="13" t="str">
        <f t="shared" ref="I1051" si="5929">AB1054</f>
        <v>0</v>
      </c>
      <c r="J1051" s="13" t="str">
        <f t="shared" ref="J1051" si="5930">AC1054</f>
        <v>0</v>
      </c>
      <c r="K1051" s="13" t="str">
        <f t="shared" ref="K1051" si="5931">AD1054</f>
        <v>0</v>
      </c>
      <c r="L1051" s="13" t="str">
        <f t="shared" ref="L1051" si="5932">AE1054</f>
        <v>0</v>
      </c>
      <c r="M1051" s="13" t="str">
        <f t="shared" ref="M1051" si="5933">AF1054</f>
        <v>1</v>
      </c>
      <c r="N1051" s="13" t="str">
        <f t="shared" ref="N1051" si="5934">AG1054</f>
        <v>1</v>
      </c>
      <c r="O1051" s="13" t="str">
        <f t="shared" ref="O1051" si="5935">AH1054</f>
        <v>0</v>
      </c>
      <c r="P1051" s="13" t="str">
        <f t="shared" ref="P1051" si="5936">AI1054</f>
        <v>0</v>
      </c>
      <c r="Q1051" s="13" t="str">
        <f>D1054</f>
        <v>1</v>
      </c>
      <c r="R1051" s="13" t="str">
        <f t="shared" ref="R1051" si="5937">E1054</f>
        <v>1</v>
      </c>
      <c r="S1051" s="13" t="str">
        <f t="shared" ref="S1051" si="5938">F1054</f>
        <v>0</v>
      </c>
      <c r="T1051" s="13" t="str">
        <f t="shared" ref="T1051" si="5939">G1054</f>
        <v>0</v>
      </c>
      <c r="U1051" s="13" t="str">
        <f t="shared" ref="U1051" si="5940">H1054</f>
        <v>0</v>
      </c>
      <c r="V1051" s="13" t="str">
        <f t="shared" ref="V1051" si="5941">I1054</f>
        <v>0</v>
      </c>
      <c r="W1051" s="13" t="str">
        <f t="shared" ref="W1051" si="5942">J1054</f>
        <v>0</v>
      </c>
      <c r="X1051" s="13" t="str">
        <f t="shared" ref="X1051" si="5943">K1054</f>
        <v>0</v>
      </c>
      <c r="Y1051" s="13" t="str">
        <f t="shared" ref="Y1051" si="5944">L1054</f>
        <v>0</v>
      </c>
      <c r="Z1051" s="13" t="str">
        <f t="shared" ref="Z1051" si="5945">M1054</f>
        <v>0</v>
      </c>
      <c r="AA1051" s="13" t="str">
        <f t="shared" ref="AA1051" si="5946">N1054</f>
        <v>0</v>
      </c>
      <c r="AB1051" s="13" t="str">
        <f t="shared" ref="AB1051" si="5947">O1054</f>
        <v>1</v>
      </c>
      <c r="AC1051" s="13" t="str">
        <f t="shared" ref="AC1051" si="5948">P1054</f>
        <v>1</v>
      </c>
      <c r="AD1051" s="13" t="str">
        <f t="shared" ref="AD1051" si="5949">Q1054</f>
        <v>0</v>
      </c>
      <c r="AE1051" s="13" t="str">
        <f t="shared" ref="AE1051" si="5950">R1054</f>
        <v>0</v>
      </c>
      <c r="AF1051" s="13" t="str">
        <f t="shared" ref="AF1051" si="5951">S1054</f>
        <v>0</v>
      </c>
      <c r="AG1051" s="13" t="str">
        <f t="shared" ref="AG1051" si="5952">T1054</f>
        <v>0</v>
      </c>
      <c r="AH1051" s="13" t="str">
        <f t="shared" ref="AH1051" si="5953">U1054</f>
        <v>0</v>
      </c>
      <c r="AI1051" s="13" t="str">
        <f t="shared" ref="AI1051" si="5954">V1054</f>
        <v>0</v>
      </c>
      <c r="AL1051" s="14" t="s">
        <v>55</v>
      </c>
      <c r="AM1051" s="14" t="str">
        <f>CONCATENATE(D1078,H1078,L1078,P1078,T1078,X1078,AB1078,AF1078)</f>
        <v>93AF28F5</v>
      </c>
    </row>
    <row r="1052" spans="1:39" ht="15" customHeight="1" x14ac:dyDescent="0.45">
      <c r="C1052" s="14" t="s">
        <v>34</v>
      </c>
      <c r="D1052" s="13" t="str">
        <f>AH1054</f>
        <v>0</v>
      </c>
      <c r="E1052" s="13" t="str">
        <f>AI1054</f>
        <v>0</v>
      </c>
      <c r="F1052" s="13" t="str">
        <f>D1054</f>
        <v>1</v>
      </c>
      <c r="G1052" s="13" t="str">
        <f t="shared" ref="G1052" si="5955">E1054</f>
        <v>1</v>
      </c>
      <c r="H1052" s="13" t="str">
        <f t="shared" ref="H1052" si="5956">F1054</f>
        <v>0</v>
      </c>
      <c r="I1052" s="13" t="str">
        <f t="shared" ref="I1052" si="5957">G1054</f>
        <v>0</v>
      </c>
      <c r="J1052" s="13" t="str">
        <f t="shared" ref="J1052" si="5958">H1054</f>
        <v>0</v>
      </c>
      <c r="K1052" s="13" t="str">
        <f t="shared" ref="K1052" si="5959">I1054</f>
        <v>0</v>
      </c>
      <c r="L1052" s="13" t="str">
        <f t="shared" ref="L1052" si="5960">J1054</f>
        <v>0</v>
      </c>
      <c r="M1052" s="13" t="str">
        <f t="shared" ref="M1052" si="5961">K1054</f>
        <v>0</v>
      </c>
      <c r="N1052" s="13" t="str">
        <f t="shared" ref="N1052" si="5962">L1054</f>
        <v>0</v>
      </c>
      <c r="O1052" s="13" t="str">
        <f t="shared" ref="O1052" si="5963">M1054</f>
        <v>0</v>
      </c>
      <c r="P1052" s="13" t="str">
        <f t="shared" ref="P1052" si="5964">N1054</f>
        <v>0</v>
      </c>
      <c r="Q1052" s="13" t="str">
        <f t="shared" ref="Q1052" si="5965">O1054</f>
        <v>1</v>
      </c>
      <c r="R1052" s="13" t="str">
        <f t="shared" ref="R1052" si="5966">P1054</f>
        <v>1</v>
      </c>
      <c r="S1052" s="13" t="str">
        <f t="shared" ref="S1052" si="5967">Q1054</f>
        <v>0</v>
      </c>
      <c r="T1052" s="13" t="str">
        <f t="shared" ref="T1052" si="5968">R1054</f>
        <v>0</v>
      </c>
      <c r="U1052" s="13" t="str">
        <f t="shared" ref="U1052" si="5969">S1054</f>
        <v>0</v>
      </c>
      <c r="V1052" s="13" t="str">
        <f t="shared" ref="V1052" si="5970">T1054</f>
        <v>0</v>
      </c>
      <c r="W1052" s="13" t="str">
        <f t="shared" ref="W1052" si="5971">U1054</f>
        <v>0</v>
      </c>
      <c r="X1052" s="13" t="str">
        <f t="shared" ref="X1052" si="5972">V1054</f>
        <v>0</v>
      </c>
      <c r="Y1052" s="13" t="str">
        <f t="shared" ref="Y1052" si="5973">W1054</f>
        <v>0</v>
      </c>
      <c r="Z1052" s="13" t="str">
        <f t="shared" ref="Z1052" si="5974">X1054</f>
        <v>1</v>
      </c>
      <c r="AA1052" s="13" t="str">
        <f t="shared" ref="AA1052" si="5975">Y1054</f>
        <v>0</v>
      </c>
      <c r="AB1052" s="13" t="str">
        <f t="shared" ref="AB1052" si="5976">Z1054</f>
        <v>1</v>
      </c>
      <c r="AC1052" s="13" t="str">
        <f t="shared" ref="AC1052" si="5977">AA1054</f>
        <v>0</v>
      </c>
      <c r="AD1052" s="13" t="str">
        <f t="shared" ref="AD1052" si="5978">AB1054</f>
        <v>0</v>
      </c>
      <c r="AE1052" s="13" t="str">
        <f t="shared" ref="AE1052" si="5979">AC1054</f>
        <v>0</v>
      </c>
      <c r="AF1052" s="13" t="str">
        <f t="shared" ref="AF1052" si="5980">AD1054</f>
        <v>0</v>
      </c>
      <c r="AG1052" s="13" t="str">
        <f t="shared" ref="AG1052" si="5981">AE1054</f>
        <v>0</v>
      </c>
      <c r="AH1052" s="13" t="str">
        <f t="shared" ref="AH1052" si="5982">AF1054</f>
        <v>1</v>
      </c>
      <c r="AI1052" s="13" t="str">
        <f t="shared" ref="AI1052" si="5983">AG1054</f>
        <v>1</v>
      </c>
      <c r="AL1052" s="14" t="s">
        <v>56</v>
      </c>
      <c r="AM1052" s="14" t="str">
        <f>CONCATENATE(D1077,H1077,L1077,P1077,T1077,X1077,AB1077,AF1077,)</f>
        <v>B0D56023</v>
      </c>
    </row>
    <row r="1053" spans="1:39" ht="15" customHeight="1" x14ac:dyDescent="0.55000000000000004">
      <c r="C1053" s="14" t="s">
        <v>23</v>
      </c>
      <c r="D1053" s="13" t="str">
        <f>MID($AM1023,1,1)</f>
        <v>C</v>
      </c>
      <c r="H1053" s="13" t="str">
        <f>MID($AM1023,2,1)</f>
        <v>0</v>
      </c>
      <c r="L1053" s="13" t="str">
        <f>MID($AM1023,3,1)</f>
        <v>1</v>
      </c>
      <c r="P1053" s="13" t="str">
        <f>MID($AM1023,4,1)</f>
        <v>8</v>
      </c>
      <c r="T1053" s="13" t="str">
        <f>MID($AM1023,5,1)</f>
        <v>0</v>
      </c>
      <c r="X1053" s="13" t="str">
        <f>MID($AM1023,6,1)</f>
        <v>A</v>
      </c>
      <c r="AB1053" s="13" t="str">
        <f>MID($AM1023,7,1)</f>
        <v>0</v>
      </c>
      <c r="AF1053" s="13" t="str">
        <f>MID($AM1023,8,1)</f>
        <v>C</v>
      </c>
      <c r="AL1053" s="21" t="s">
        <v>40</v>
      </c>
      <c r="AM1053" s="14" t="str">
        <f>CONCATENATE(D1065,H1065,L1065,P1065,T1065,X1065,AB1065,AF1065)</f>
        <v>95A8D677</v>
      </c>
    </row>
    <row r="1054" spans="1:39" ht="15" customHeight="1" x14ac:dyDescent="0.45">
      <c r="C1054" s="14" t="s">
        <v>24</v>
      </c>
      <c r="D1054" s="13" t="str">
        <f>MID(DEC2BIN(HEX2DEC(D1053),4),1,1)</f>
        <v>1</v>
      </c>
      <c r="E1054" s="13" t="str">
        <f>MID(DEC2BIN(HEX2DEC(D1053),4),2,1)</f>
        <v>1</v>
      </c>
      <c r="F1054" s="13" t="str">
        <f>MID(DEC2BIN(HEX2DEC(D1053),4),3,1)</f>
        <v>0</v>
      </c>
      <c r="G1054" s="13" t="str">
        <f>MID(DEC2BIN(HEX2DEC(D1053),4),4,1)</f>
        <v>0</v>
      </c>
      <c r="H1054" s="13" t="str">
        <f>MID(DEC2BIN(HEX2DEC(H1053),4),1,1)</f>
        <v>0</v>
      </c>
      <c r="I1054" s="13" t="str">
        <f>MID(DEC2BIN(HEX2DEC(H1053),4),2,1)</f>
        <v>0</v>
      </c>
      <c r="J1054" s="13" t="str">
        <f>MID(DEC2BIN(HEX2DEC(H1053),4),3,1)</f>
        <v>0</v>
      </c>
      <c r="K1054" s="13" t="str">
        <f>MID(DEC2BIN(HEX2DEC(H1053),4),4,1)</f>
        <v>0</v>
      </c>
      <c r="L1054" s="13" t="str">
        <f>MID(DEC2BIN(HEX2DEC(L1053),4),1,1)</f>
        <v>0</v>
      </c>
      <c r="M1054" s="13" t="str">
        <f>MID(DEC2BIN(HEX2DEC(L1053),4),2,1)</f>
        <v>0</v>
      </c>
      <c r="N1054" s="13" t="str">
        <f>MID(DEC2BIN(HEX2DEC(L1053),4),3,1)</f>
        <v>0</v>
      </c>
      <c r="O1054" s="13" t="str">
        <f>MID(DEC2BIN(HEX2DEC(L1053),4),4,1)</f>
        <v>1</v>
      </c>
      <c r="P1054" s="13" t="str">
        <f>MID(DEC2BIN(HEX2DEC(P1053),4),1,1)</f>
        <v>1</v>
      </c>
      <c r="Q1054" s="13" t="str">
        <f>MID(DEC2BIN(HEX2DEC(P1053),4),2,1)</f>
        <v>0</v>
      </c>
      <c r="R1054" s="13" t="str">
        <f>MID(DEC2BIN(HEX2DEC(P1053),4),3,1)</f>
        <v>0</v>
      </c>
      <c r="S1054" s="13" t="str">
        <f>MID(DEC2BIN(HEX2DEC(P1053),4),4,1)</f>
        <v>0</v>
      </c>
      <c r="T1054" s="13" t="str">
        <f>MID(DEC2BIN(HEX2DEC(T1053),4),1,1)</f>
        <v>0</v>
      </c>
      <c r="U1054" s="13" t="str">
        <f>MID(DEC2BIN(HEX2DEC(T1053),4),2,1)</f>
        <v>0</v>
      </c>
      <c r="V1054" s="13" t="str">
        <f>MID(DEC2BIN(HEX2DEC(T1053),4),3,1)</f>
        <v>0</v>
      </c>
      <c r="W1054" s="13" t="str">
        <f>MID(DEC2BIN(HEX2DEC(T1053),4),4,1)</f>
        <v>0</v>
      </c>
      <c r="X1054" s="13" t="str">
        <f>MID(DEC2BIN(HEX2DEC(X1053),4),1,1)</f>
        <v>1</v>
      </c>
      <c r="Y1054" s="13" t="str">
        <f>MID(DEC2BIN(HEX2DEC(X1053),4),2,1)</f>
        <v>0</v>
      </c>
      <c r="Z1054" s="13" t="str">
        <f>MID(DEC2BIN(HEX2DEC(X1053),4),3,1)</f>
        <v>1</v>
      </c>
      <c r="AA1054" s="13" t="str">
        <f>MID(DEC2BIN(HEX2DEC(X1053),4),4,1)</f>
        <v>0</v>
      </c>
      <c r="AB1054" s="13" t="str">
        <f>MID(DEC2BIN(HEX2DEC(AB1053),4),1,1)</f>
        <v>0</v>
      </c>
      <c r="AC1054" s="13" t="str">
        <f>MID(DEC2BIN(HEX2DEC(AB1053),4),2,1)</f>
        <v>0</v>
      </c>
      <c r="AD1054" s="13" t="str">
        <f>MID(DEC2BIN(HEX2DEC(AB1053),4),3,1)</f>
        <v>0</v>
      </c>
      <c r="AE1054" s="13" t="str">
        <f>MID(DEC2BIN(HEX2DEC(AB1053),4),4,1)</f>
        <v>0</v>
      </c>
      <c r="AF1054" s="13" t="str">
        <f>MID(DEC2BIN(HEX2DEC(AF1053),4),1,1)</f>
        <v>1</v>
      </c>
      <c r="AG1054" s="13" t="str">
        <f>MID(DEC2BIN(HEX2DEC(AF1053),4),2,1)</f>
        <v>1</v>
      </c>
      <c r="AH1054" s="13" t="str">
        <f>MID(DEC2BIN(HEX2DEC(AF1053),4),3,1)</f>
        <v>0</v>
      </c>
      <c r="AI1054" s="13" t="str">
        <f>MID(DEC2BIN(HEX2DEC(AF1053),4),4,1)</f>
        <v>0</v>
      </c>
      <c r="AL1054" s="14" t="s">
        <v>57</v>
      </c>
      <c r="AM1054" s="19" t="str">
        <f>DEC2HEX(MOD(HEX2DEC(AM1049)+HEX2DEC(AM1050)+HEX2DEC(AM1051)+HEX2DEC(AM1052)+HEX2DEC(AM1053),2^32),8)</f>
        <v>C39F9280</v>
      </c>
    </row>
    <row r="1055" spans="1:39" ht="15" customHeight="1" x14ac:dyDescent="0.45">
      <c r="C1055" s="14" t="s">
        <v>25</v>
      </c>
      <c r="D1055" s="13" t="str">
        <f>D1017</f>
        <v>2</v>
      </c>
      <c r="H1055" s="13" t="str">
        <f t="shared" ref="H1055" si="5984">H1017</f>
        <v>6</v>
      </c>
      <c r="L1055" s="13" t="str">
        <f t="shared" ref="L1055" si="5985">L1017</f>
        <v>F</v>
      </c>
      <c r="P1055" s="13" t="str">
        <f t="shared" ref="P1055" si="5986">P1017</f>
        <v>4</v>
      </c>
      <c r="T1055" s="13" t="str">
        <f t="shared" ref="T1055" si="5987">T1017</f>
        <v>D</v>
      </c>
      <c r="X1055" s="13" t="str">
        <f t="shared" ref="X1055" si="5988">X1017</f>
        <v>9</v>
      </c>
      <c r="AB1055" s="13" t="str">
        <f t="shared" ref="AB1055" si="5989">AB1017</f>
        <v>6</v>
      </c>
      <c r="AF1055" s="13" t="str">
        <f>AF1017</f>
        <v>6</v>
      </c>
      <c r="AL1055" s="14"/>
      <c r="AM1055" s="14"/>
    </row>
    <row r="1056" spans="1:39" ht="15" customHeight="1" x14ac:dyDescent="0.45">
      <c r="C1056" s="14" t="s">
        <v>26</v>
      </c>
      <c r="D1056" s="13" t="str">
        <f>MID(DEC2BIN(HEX2DEC(D1055),4),1,1)</f>
        <v>0</v>
      </c>
      <c r="E1056" s="13" t="str">
        <f>MID(DEC2BIN(HEX2DEC(D1055),4),2,1)</f>
        <v>0</v>
      </c>
      <c r="F1056" s="13" t="str">
        <f>MID(DEC2BIN(HEX2DEC(D1055),4),3,1)</f>
        <v>1</v>
      </c>
      <c r="G1056" s="13" t="str">
        <f>MID(DEC2BIN(HEX2DEC(D1055),4),4,1)</f>
        <v>0</v>
      </c>
      <c r="H1056" s="13" t="str">
        <f>MID(DEC2BIN(HEX2DEC(H1055),4),1,1)</f>
        <v>0</v>
      </c>
      <c r="I1056" s="13" t="str">
        <f>MID(DEC2BIN(HEX2DEC(H1055),4),2,1)</f>
        <v>1</v>
      </c>
      <c r="J1056" s="13" t="str">
        <f>MID(DEC2BIN(HEX2DEC(H1055),4),3,1)</f>
        <v>1</v>
      </c>
      <c r="K1056" s="13" t="str">
        <f>MID(DEC2BIN(HEX2DEC(H1055),4),4,1)</f>
        <v>0</v>
      </c>
      <c r="L1056" s="13" t="str">
        <f>MID(DEC2BIN(HEX2DEC(L1055),4),1,1)</f>
        <v>1</v>
      </c>
      <c r="M1056" s="13" t="str">
        <f>MID(DEC2BIN(HEX2DEC(L1055),4),2,1)</f>
        <v>1</v>
      </c>
      <c r="N1056" s="13" t="str">
        <f>MID(DEC2BIN(HEX2DEC(L1055),4),3,1)</f>
        <v>1</v>
      </c>
      <c r="O1056" s="13" t="str">
        <f>MID(DEC2BIN(HEX2DEC(L1055),4),4,1)</f>
        <v>1</v>
      </c>
      <c r="P1056" s="13" t="str">
        <f>MID(DEC2BIN(HEX2DEC(P1055),4),1,1)</f>
        <v>0</v>
      </c>
      <c r="Q1056" s="13" t="str">
        <f>MID(DEC2BIN(HEX2DEC(P1055),4),2,1)</f>
        <v>1</v>
      </c>
      <c r="R1056" s="13" t="str">
        <f>MID(DEC2BIN(HEX2DEC(P1055),4),3,1)</f>
        <v>0</v>
      </c>
      <c r="S1056" s="13" t="str">
        <f>MID(DEC2BIN(HEX2DEC(P1055),4),4,1)</f>
        <v>0</v>
      </c>
      <c r="T1056" s="13" t="str">
        <f>MID(DEC2BIN(HEX2DEC(T1055),4),1,1)</f>
        <v>1</v>
      </c>
      <c r="U1056" s="13" t="str">
        <f>MID(DEC2BIN(HEX2DEC(T1055),4),2,1)</f>
        <v>1</v>
      </c>
      <c r="V1056" s="13" t="str">
        <f>MID(DEC2BIN(HEX2DEC(T1055),4),3,1)</f>
        <v>0</v>
      </c>
      <c r="W1056" s="13" t="str">
        <f>MID(DEC2BIN(HEX2DEC(T1055),4),4,1)</f>
        <v>1</v>
      </c>
      <c r="X1056" s="13" t="str">
        <f>MID(DEC2BIN(HEX2DEC(X1055),4),1,1)</f>
        <v>1</v>
      </c>
      <c r="Y1056" s="13" t="str">
        <f>MID(DEC2BIN(HEX2DEC(X1055),4),2,1)</f>
        <v>0</v>
      </c>
      <c r="Z1056" s="13" t="str">
        <f>MID(DEC2BIN(HEX2DEC(X1055),4),3,1)</f>
        <v>0</v>
      </c>
      <c r="AA1056" s="13" t="str">
        <f>MID(DEC2BIN(HEX2DEC(X1055),4),4,1)</f>
        <v>1</v>
      </c>
      <c r="AB1056" s="13" t="str">
        <f>MID(DEC2BIN(HEX2DEC(AB1055),4),1,1)</f>
        <v>0</v>
      </c>
      <c r="AC1056" s="13" t="str">
        <f>MID(DEC2BIN(HEX2DEC(AB1055),4),2,1)</f>
        <v>1</v>
      </c>
      <c r="AD1056" s="13" t="str">
        <f>MID(DEC2BIN(HEX2DEC(AB1055),4),3,1)</f>
        <v>1</v>
      </c>
      <c r="AE1056" s="13" t="str">
        <f>MID(DEC2BIN(HEX2DEC(AB1055),4),4,1)</f>
        <v>0</v>
      </c>
      <c r="AF1056" s="13" t="str">
        <f>MID(DEC2BIN(HEX2DEC(AF1055),4),1,1)</f>
        <v>0</v>
      </c>
      <c r="AG1056" s="13" t="str">
        <f>MID(DEC2BIN(HEX2DEC(AF1055),4),2,1)</f>
        <v>1</v>
      </c>
      <c r="AH1056" s="13" t="str">
        <f>MID(DEC2BIN(HEX2DEC(AF1055),4),3,1)</f>
        <v>1</v>
      </c>
      <c r="AI1056" s="13" t="str">
        <f>MID(DEC2BIN(HEX2DEC(AF1055),4),4,1)</f>
        <v>0</v>
      </c>
      <c r="AL1056" s="14" t="s">
        <v>58</v>
      </c>
      <c r="AM1056" s="14" t="str">
        <f>CONCATENATE(D1048,H1048,L1048,P1048,T1048,X1048,AB1048,AF1048)</f>
        <v>00483143</v>
      </c>
    </row>
    <row r="1057" spans="3:39" ht="15" customHeight="1" x14ac:dyDescent="0.45">
      <c r="C1057" s="14" t="s">
        <v>27</v>
      </c>
      <c r="D1057" s="13" t="str">
        <f>D1019</f>
        <v>3</v>
      </c>
      <c r="H1057" s="13" t="str">
        <f t="shared" ref="H1057" si="5990">H1019</f>
        <v>E</v>
      </c>
      <c r="L1057" s="13" t="str">
        <f t="shared" ref="L1057" si="5991">L1019</f>
        <v>D</v>
      </c>
      <c r="P1057" s="13" t="str">
        <f t="shared" ref="P1057" si="5992">P1019</f>
        <v>E</v>
      </c>
      <c r="T1057" s="13" t="str">
        <f t="shared" ref="T1057" si="5993">T1019</f>
        <v>8</v>
      </c>
      <c r="X1057" s="13" t="str">
        <f t="shared" ref="X1057" si="5994">X1019</f>
        <v>3</v>
      </c>
      <c r="AB1057" s="13" t="str">
        <f t="shared" ref="AB1057" si="5995">AB1019</f>
        <v>2</v>
      </c>
      <c r="AF1057" s="13" t="str">
        <f t="shared" ref="AF1057" si="5996">AF1019</f>
        <v>5</v>
      </c>
      <c r="AL1057" s="14" t="s">
        <v>37</v>
      </c>
      <c r="AM1057" s="14" t="str">
        <f>CONCATENATE(D1060,H1060,L1060,P1060,T1060,X1060,AB1060,AF1060)</f>
        <v>26DC8B24</v>
      </c>
    </row>
    <row r="1058" spans="3:39" ht="15" customHeight="1" thickBot="1" x14ac:dyDescent="0.5">
      <c r="C1058" s="14" t="s">
        <v>28</v>
      </c>
      <c r="D1058" s="13" t="str">
        <f>MID(DEC2BIN(HEX2DEC(D1057),4),1,1)</f>
        <v>0</v>
      </c>
      <c r="E1058" s="13" t="str">
        <f>MID(DEC2BIN(HEX2DEC(D1057),4),2,1)</f>
        <v>0</v>
      </c>
      <c r="F1058" s="13" t="str">
        <f>MID(DEC2BIN(HEX2DEC(D1057),4),3,1)</f>
        <v>1</v>
      </c>
      <c r="G1058" s="13" t="str">
        <f>MID(DEC2BIN(HEX2DEC(D1057),4),4,1)</f>
        <v>1</v>
      </c>
      <c r="H1058" s="13" t="str">
        <f>MID(DEC2BIN(HEX2DEC(H1057),4),1,1)</f>
        <v>1</v>
      </c>
      <c r="I1058" s="13" t="str">
        <f>MID(DEC2BIN(HEX2DEC(H1057),4),2,1)</f>
        <v>1</v>
      </c>
      <c r="J1058" s="13" t="str">
        <f>MID(DEC2BIN(HEX2DEC(H1057),4),3,1)</f>
        <v>1</v>
      </c>
      <c r="K1058" s="13" t="str">
        <f>MID(DEC2BIN(HEX2DEC(H1057),4),4,1)</f>
        <v>0</v>
      </c>
      <c r="L1058" s="13" t="str">
        <f>MID(DEC2BIN(HEX2DEC(L1057),4),1,1)</f>
        <v>1</v>
      </c>
      <c r="M1058" s="13" t="str">
        <f>MID(DEC2BIN(HEX2DEC(L1057),4),2,1)</f>
        <v>1</v>
      </c>
      <c r="N1058" s="13" t="str">
        <f>MID(DEC2BIN(HEX2DEC(L1057),4),3,1)</f>
        <v>0</v>
      </c>
      <c r="O1058" s="13" t="str">
        <f>MID(DEC2BIN(HEX2DEC(L1057),4),4,1)</f>
        <v>1</v>
      </c>
      <c r="P1058" s="13" t="str">
        <f>MID(DEC2BIN(HEX2DEC(P1057),4),1,1)</f>
        <v>1</v>
      </c>
      <c r="Q1058" s="13" t="str">
        <f>MID(DEC2BIN(HEX2DEC(P1057),4),2,1)</f>
        <v>1</v>
      </c>
      <c r="R1058" s="13" t="str">
        <f>MID(DEC2BIN(HEX2DEC(P1057),4),3,1)</f>
        <v>1</v>
      </c>
      <c r="S1058" s="13" t="str">
        <f>MID(DEC2BIN(HEX2DEC(P1057),4),4,1)</f>
        <v>0</v>
      </c>
      <c r="T1058" s="13" t="str">
        <f>MID(DEC2BIN(HEX2DEC(T1057),4),1,1)</f>
        <v>1</v>
      </c>
      <c r="U1058" s="13" t="str">
        <f>MID(DEC2BIN(HEX2DEC(T1057),4),2,1)</f>
        <v>0</v>
      </c>
      <c r="V1058" s="13" t="str">
        <f>MID(DEC2BIN(HEX2DEC(T1057),4),3,1)</f>
        <v>0</v>
      </c>
      <c r="W1058" s="13" t="str">
        <f>MID(DEC2BIN(HEX2DEC(T1057),4),4,1)</f>
        <v>0</v>
      </c>
      <c r="X1058" s="13" t="str">
        <f>MID(DEC2BIN(HEX2DEC(X1057),4),1,1)</f>
        <v>0</v>
      </c>
      <c r="Y1058" s="13" t="str">
        <f>MID(DEC2BIN(HEX2DEC(X1057),4),2,1)</f>
        <v>0</v>
      </c>
      <c r="Z1058" s="13" t="str">
        <f>MID(DEC2BIN(HEX2DEC(X1057),4),3,1)</f>
        <v>1</v>
      </c>
      <c r="AA1058" s="13" t="str">
        <f>MID(DEC2BIN(HEX2DEC(X1057),4),4,1)</f>
        <v>1</v>
      </c>
      <c r="AB1058" s="13" t="str">
        <f>MID(DEC2BIN(HEX2DEC(AB1057),4),1,1)</f>
        <v>0</v>
      </c>
      <c r="AC1058" s="13" t="str">
        <f>MID(DEC2BIN(HEX2DEC(AB1057),4),2,1)</f>
        <v>0</v>
      </c>
      <c r="AD1058" s="13" t="str">
        <f>MID(DEC2BIN(HEX2DEC(AB1057),4),3,1)</f>
        <v>1</v>
      </c>
      <c r="AE1058" s="13" t="str">
        <f>MID(DEC2BIN(HEX2DEC(AB1057),4),4,1)</f>
        <v>0</v>
      </c>
      <c r="AF1058" s="13" t="str">
        <f>MID(DEC2BIN(HEX2DEC(AF1057),4),1,1)</f>
        <v>0</v>
      </c>
      <c r="AG1058" s="13" t="str">
        <f>MID(DEC2BIN(HEX2DEC(AF1057),4),2,1)</f>
        <v>1</v>
      </c>
      <c r="AH1058" s="13" t="str">
        <f>MID(DEC2BIN(HEX2DEC(AF1057),4),3,1)</f>
        <v>0</v>
      </c>
      <c r="AI1058" s="13" t="str">
        <f>MID(DEC2BIN(HEX2DEC(AF1057),4),4,1)</f>
        <v>1</v>
      </c>
      <c r="AL1058" s="14" t="s">
        <v>57</v>
      </c>
      <c r="AM1058" s="14" t="str">
        <f>AM1054</f>
        <v>C39F9280</v>
      </c>
    </row>
    <row r="1059" spans="3:39" ht="15" customHeight="1" thickBot="1" x14ac:dyDescent="0.5">
      <c r="C1059" s="15" t="s">
        <v>37</v>
      </c>
      <c r="D1059" s="13">
        <f>IF(D1058+D1056+D1054&gt;1,1,0)</f>
        <v>0</v>
      </c>
      <c r="E1059" s="13">
        <f t="shared" ref="E1059:Z1059" si="5997">IF(E1058+E1056+E1054&gt;1,1,0)</f>
        <v>0</v>
      </c>
      <c r="F1059" s="13">
        <f t="shared" si="5997"/>
        <v>1</v>
      </c>
      <c r="G1059" s="13">
        <f t="shared" si="5997"/>
        <v>0</v>
      </c>
      <c r="H1059" s="13">
        <f t="shared" si="5997"/>
        <v>0</v>
      </c>
      <c r="I1059" s="13">
        <f t="shared" si="5997"/>
        <v>1</v>
      </c>
      <c r="J1059" s="13">
        <f t="shared" si="5997"/>
        <v>1</v>
      </c>
      <c r="K1059" s="13">
        <f t="shared" si="5997"/>
        <v>0</v>
      </c>
      <c r="L1059" s="13">
        <f t="shared" si="5997"/>
        <v>1</v>
      </c>
      <c r="M1059" s="13">
        <f t="shared" si="5997"/>
        <v>1</v>
      </c>
      <c r="N1059" s="13">
        <f t="shared" si="5997"/>
        <v>0</v>
      </c>
      <c r="O1059" s="13">
        <f t="shared" si="5997"/>
        <v>1</v>
      </c>
      <c r="P1059" s="13">
        <f t="shared" si="5997"/>
        <v>1</v>
      </c>
      <c r="Q1059" s="13">
        <f t="shared" si="5997"/>
        <v>1</v>
      </c>
      <c r="R1059" s="13">
        <f t="shared" si="5997"/>
        <v>0</v>
      </c>
      <c r="S1059" s="13">
        <f t="shared" si="5997"/>
        <v>0</v>
      </c>
      <c r="T1059" s="13">
        <f t="shared" si="5997"/>
        <v>1</v>
      </c>
      <c r="U1059" s="13">
        <f t="shared" si="5997"/>
        <v>0</v>
      </c>
      <c r="V1059" s="13">
        <f t="shared" si="5997"/>
        <v>0</v>
      </c>
      <c r="W1059" s="13">
        <f t="shared" si="5997"/>
        <v>0</v>
      </c>
      <c r="X1059" s="13">
        <f t="shared" si="5997"/>
        <v>1</v>
      </c>
      <c r="Y1059" s="13">
        <f t="shared" si="5997"/>
        <v>0</v>
      </c>
      <c r="Z1059" s="13">
        <f t="shared" si="5997"/>
        <v>1</v>
      </c>
      <c r="AA1059" s="13">
        <f>IF(AA1058+AA1056+AA1054&gt;1,1,0)</f>
        <v>1</v>
      </c>
      <c r="AB1059" s="13">
        <f t="shared" ref="AB1059:AI1059" si="5998">IF(AB1058+AB1056+AB1054&gt;1,1,0)</f>
        <v>0</v>
      </c>
      <c r="AC1059" s="13">
        <f t="shared" si="5998"/>
        <v>0</v>
      </c>
      <c r="AD1059" s="13">
        <f t="shared" si="5998"/>
        <v>1</v>
      </c>
      <c r="AE1059" s="13">
        <f t="shared" si="5998"/>
        <v>0</v>
      </c>
      <c r="AF1059" s="13">
        <f t="shared" si="5998"/>
        <v>0</v>
      </c>
      <c r="AG1059" s="13">
        <f t="shared" si="5998"/>
        <v>1</v>
      </c>
      <c r="AH1059" s="13">
        <f t="shared" si="5998"/>
        <v>0</v>
      </c>
      <c r="AI1059" s="13">
        <f t="shared" si="5998"/>
        <v>0</v>
      </c>
      <c r="AL1059" s="16" t="s">
        <v>59</v>
      </c>
      <c r="AM1059" s="20" t="str">
        <f>DEC2HEX(MOD(HEX2DEC(AM1056)+HEX2DEC(AM1058)+HEX2DEC(AM1057),2^32),8)</f>
        <v>EAC44EE7</v>
      </c>
    </row>
    <row r="1060" spans="3:39" ht="15" customHeight="1" thickBot="1" x14ac:dyDescent="0.5">
      <c r="C1060" s="15" t="s">
        <v>38</v>
      </c>
      <c r="D1060" s="13" t="str">
        <f>BIN2HEX(CONCATENATE(D1059,E1059,F1059,G1059))</f>
        <v>2</v>
      </c>
      <c r="H1060" s="13" t="str">
        <f>BIN2HEX(CONCATENATE(H1059,I1059,J1059,K1059))</f>
        <v>6</v>
      </c>
      <c r="L1060" s="13" t="str">
        <f>BIN2HEX(CONCATENATE(L1059,M1059,N1059,O1059))</f>
        <v>D</v>
      </c>
      <c r="P1060" s="13" t="str">
        <f>BIN2HEX(CONCATENATE(P1059,Q1059,R1059,S1059))</f>
        <v>C</v>
      </c>
      <c r="T1060" s="13" t="str">
        <f>BIN2HEX(CONCATENATE(T1059,U1059,V1059,W1059))</f>
        <v>8</v>
      </c>
      <c r="X1060" s="13" t="str">
        <f>BIN2HEX(CONCATENATE(X1059,Y1059,Z1059,AA1059))</f>
        <v>B</v>
      </c>
      <c r="AB1060" s="13" t="str">
        <f>BIN2HEX(CONCATENATE(AB1059,AC1059,AD1059,AE1059))</f>
        <v>2</v>
      </c>
      <c r="AF1060" s="13" t="str">
        <f>BIN2HEX(CONCATENATE(AF1059,AG1059,AH1059,AI1059))</f>
        <v>4</v>
      </c>
      <c r="AM1060" s="14"/>
    </row>
    <row r="1061" spans="3:39" ht="15" customHeight="1" thickBot="1" x14ac:dyDescent="0.5">
      <c r="C1061" s="14"/>
      <c r="AL1061" s="16" t="s">
        <v>60</v>
      </c>
      <c r="AM1061" s="20" t="str">
        <f>CONCATENATE(D1053,H1053,L1053,P1053,T1053,X1053,AB1053,AF1053)</f>
        <v>C0180A0C</v>
      </c>
    </row>
    <row r="1062" spans="3:39" ht="15" customHeight="1" thickBot="1" x14ac:dyDescent="0.5">
      <c r="C1062" s="14" t="s">
        <v>29</v>
      </c>
      <c r="D1062" s="13" t="str">
        <f>D1021</f>
        <v>3</v>
      </c>
      <c r="H1062" s="13" t="str">
        <f t="shared" ref="H1062" si="5999">H1021</f>
        <v>6</v>
      </c>
      <c r="L1062" s="13" t="str">
        <f t="shared" ref="L1062" si="6000">L1021</f>
        <v>B</v>
      </c>
      <c r="P1062" s="13" t="str">
        <f t="shared" ref="P1062" si="6001">P1021</f>
        <v>B</v>
      </c>
      <c r="T1062" s="13" t="str">
        <f t="shared" ref="T1062" si="6002">T1021</f>
        <v>8</v>
      </c>
      <c r="X1062" s="13" t="str">
        <f t="shared" ref="X1062" si="6003">X1021</f>
        <v>4</v>
      </c>
      <c r="AB1062" s="13" t="str">
        <f t="shared" ref="AB1062" si="6004">AB1021</f>
        <v>8</v>
      </c>
      <c r="AF1062" s="13" t="str">
        <f>AF1021</f>
        <v>0</v>
      </c>
      <c r="AM1062" s="14"/>
    </row>
    <row r="1063" spans="3:39" ht="15" customHeight="1" thickBot="1" x14ac:dyDescent="0.5">
      <c r="C1063" s="14" t="s">
        <v>30</v>
      </c>
      <c r="D1063" s="13" t="str">
        <f>MID(DEC2BIN(HEX2DEC(D1062),4),1,1)</f>
        <v>0</v>
      </c>
      <c r="E1063" s="13" t="str">
        <f>MID(DEC2BIN(HEX2DEC(D1062),4),2,1)</f>
        <v>0</v>
      </c>
      <c r="F1063" s="13" t="str">
        <f>MID(DEC2BIN(HEX2DEC(D1062),4),3,1)</f>
        <v>1</v>
      </c>
      <c r="G1063" s="13" t="str">
        <f>MID(DEC2BIN(HEX2DEC(D1062),4),4,1)</f>
        <v>1</v>
      </c>
      <c r="H1063" s="13" t="str">
        <f>MID(DEC2BIN(HEX2DEC(H1062),4),1,1)</f>
        <v>0</v>
      </c>
      <c r="I1063" s="13" t="str">
        <f>MID(DEC2BIN(HEX2DEC(H1062),4),2,1)</f>
        <v>1</v>
      </c>
      <c r="J1063" s="13" t="str">
        <f>MID(DEC2BIN(HEX2DEC(H1062),4),3,1)</f>
        <v>1</v>
      </c>
      <c r="K1063" s="13" t="str">
        <f>MID(DEC2BIN(HEX2DEC(H1062),4),4,1)</f>
        <v>0</v>
      </c>
      <c r="L1063" s="13" t="str">
        <f>MID(DEC2BIN(HEX2DEC(L1062),4),1,1)</f>
        <v>1</v>
      </c>
      <c r="M1063" s="13" t="str">
        <f>MID(DEC2BIN(HEX2DEC(L1062),4),2,1)</f>
        <v>0</v>
      </c>
      <c r="N1063" s="13" t="str">
        <f>MID(DEC2BIN(HEX2DEC(L1062),4),3,1)</f>
        <v>1</v>
      </c>
      <c r="O1063" s="13" t="str">
        <f>MID(DEC2BIN(HEX2DEC(L1062),4),4,1)</f>
        <v>1</v>
      </c>
      <c r="P1063" s="13" t="str">
        <f>MID(DEC2BIN(HEX2DEC(P1062),4),1,1)</f>
        <v>1</v>
      </c>
      <c r="Q1063" s="13" t="str">
        <f>MID(DEC2BIN(HEX2DEC(P1062),4),2,1)</f>
        <v>0</v>
      </c>
      <c r="R1063" s="13" t="str">
        <f>MID(DEC2BIN(HEX2DEC(P1062),4),3,1)</f>
        <v>1</v>
      </c>
      <c r="S1063" s="13" t="str">
        <f>MID(DEC2BIN(HEX2DEC(P1062),4),4,1)</f>
        <v>1</v>
      </c>
      <c r="T1063" s="13" t="str">
        <f>MID(DEC2BIN(HEX2DEC(T1062),4),1,1)</f>
        <v>1</v>
      </c>
      <c r="U1063" s="13" t="str">
        <f>MID(DEC2BIN(HEX2DEC(T1062),4),2,1)</f>
        <v>0</v>
      </c>
      <c r="V1063" s="13" t="str">
        <f>MID(DEC2BIN(HEX2DEC(T1062),4),3,1)</f>
        <v>0</v>
      </c>
      <c r="W1063" s="13" t="str">
        <f>MID(DEC2BIN(HEX2DEC(T1062),4),4,1)</f>
        <v>0</v>
      </c>
      <c r="X1063" s="13" t="str">
        <f>MID(DEC2BIN(HEX2DEC(X1062),4),1,1)</f>
        <v>0</v>
      </c>
      <c r="Y1063" s="13" t="str">
        <f>MID(DEC2BIN(HEX2DEC(X1062),4),2,1)</f>
        <v>1</v>
      </c>
      <c r="Z1063" s="13" t="str">
        <f>MID(DEC2BIN(HEX2DEC(X1062),4),3,1)</f>
        <v>0</v>
      </c>
      <c r="AA1063" s="13" t="str">
        <f>MID(DEC2BIN(HEX2DEC(X1062),4),4,1)</f>
        <v>0</v>
      </c>
      <c r="AB1063" s="13" t="str">
        <f>MID(DEC2BIN(HEX2DEC(AB1062),4),1,1)</f>
        <v>1</v>
      </c>
      <c r="AC1063" s="13" t="str">
        <f>MID(DEC2BIN(HEX2DEC(AB1062),4),2,1)</f>
        <v>0</v>
      </c>
      <c r="AD1063" s="13" t="str">
        <f>MID(DEC2BIN(HEX2DEC(AB1062),4),3,1)</f>
        <v>0</v>
      </c>
      <c r="AE1063" s="13" t="str">
        <f>MID(DEC2BIN(HEX2DEC(AB1062),4),4,1)</f>
        <v>0</v>
      </c>
      <c r="AF1063" s="13" t="str">
        <f>MID(DEC2BIN(HEX2DEC(AF1062),4),1,1)</f>
        <v>0</v>
      </c>
      <c r="AG1063" s="13" t="str">
        <f>MID(DEC2BIN(HEX2DEC(AF1062),4),2,1)</f>
        <v>0</v>
      </c>
      <c r="AH1063" s="13" t="str">
        <f>MID(DEC2BIN(HEX2DEC(AF1062),4),3,1)</f>
        <v>0</v>
      </c>
      <c r="AI1063" s="13" t="str">
        <f>MID(DEC2BIN(HEX2DEC(AF1062),4),4,1)</f>
        <v>0</v>
      </c>
      <c r="AL1063" s="16" t="s">
        <v>61</v>
      </c>
      <c r="AM1063" s="20" t="str">
        <f>CONCATENATE(D1055,H1055,L1055,P1055,T1055,X1055,AB1055,AF1055)</f>
        <v>26F4D966</v>
      </c>
    </row>
    <row r="1064" spans="3:39" ht="15" customHeight="1" thickBot="1" x14ac:dyDescent="0.5">
      <c r="AM1064" s="14"/>
    </row>
    <row r="1065" spans="3:39" ht="15" customHeight="1" thickBot="1" x14ac:dyDescent="0.5">
      <c r="C1065" s="15" t="s">
        <v>39</v>
      </c>
      <c r="D1065" s="13" t="str">
        <f>BIN2HEX(CONCATENATE(D1066,E1066,F1066,G1066))</f>
        <v>9</v>
      </c>
      <c r="H1065" s="13" t="str">
        <f>BIN2HEX(CONCATENATE(H1066,I1066,J1066,K1066))</f>
        <v>5</v>
      </c>
      <c r="L1065" s="13" t="str">
        <f>BIN2HEX(CONCATENATE(L1066,M1066,N1066,O1066))</f>
        <v>A</v>
      </c>
      <c r="P1065" s="13" t="str">
        <f>BIN2HEX(CONCATENATE(P1066,Q1066,R1066,S1066))</f>
        <v>8</v>
      </c>
      <c r="T1065" s="13" t="str">
        <f>BIN2HEX(CONCATENATE(T1066,U1066,V1066,W1066))</f>
        <v>D</v>
      </c>
      <c r="X1065" s="13" t="str">
        <f>BIN2HEX(CONCATENATE(X1066,Y1066,Z1066,AA1066))</f>
        <v>6</v>
      </c>
      <c r="AB1065" s="13" t="str">
        <f>BIN2HEX(CONCATENATE(AB1066,AC1066,AD1066,AE1066))</f>
        <v>7</v>
      </c>
      <c r="AF1065" s="13" t="str">
        <f>BIN2HEX(CONCATENATE(AF1066,AG1066,AH1066,AI1066))</f>
        <v>7</v>
      </c>
      <c r="AL1065" s="16" t="s">
        <v>62</v>
      </c>
      <c r="AM1065" s="20" t="str">
        <f>CONCATENATE(D1057,H1057,L1057,P1057,T1057,X1057,AB1057,AF1057)</f>
        <v>3EDE8325</v>
      </c>
    </row>
    <row r="1066" spans="3:39" ht="15" customHeight="1" x14ac:dyDescent="0.45">
      <c r="C1066" s="15" t="s">
        <v>40</v>
      </c>
      <c r="D1066" s="13">
        <f>IF(ISEVEN(D1067+D1068+D1069),0,1)</f>
        <v>1</v>
      </c>
      <c r="E1066" s="13">
        <f t="shared" ref="E1066:AI1066" si="6005">IF(ISEVEN(E1067+E1068+E1069),0,1)</f>
        <v>0</v>
      </c>
      <c r="F1066" s="13">
        <f t="shared" si="6005"/>
        <v>0</v>
      </c>
      <c r="G1066" s="13">
        <f t="shared" si="6005"/>
        <v>1</v>
      </c>
      <c r="H1066" s="13">
        <f t="shared" si="6005"/>
        <v>0</v>
      </c>
      <c r="I1066" s="13">
        <f t="shared" si="6005"/>
        <v>1</v>
      </c>
      <c r="J1066" s="13">
        <f t="shared" si="6005"/>
        <v>0</v>
      </c>
      <c r="K1066" s="13">
        <f t="shared" si="6005"/>
        <v>1</v>
      </c>
      <c r="L1066" s="13">
        <f t="shared" si="6005"/>
        <v>1</v>
      </c>
      <c r="M1066" s="13">
        <f t="shared" si="6005"/>
        <v>0</v>
      </c>
      <c r="N1066" s="13">
        <f t="shared" si="6005"/>
        <v>1</v>
      </c>
      <c r="O1066" s="13">
        <f t="shared" si="6005"/>
        <v>0</v>
      </c>
      <c r="P1066" s="13">
        <f t="shared" si="6005"/>
        <v>1</v>
      </c>
      <c r="Q1066" s="13">
        <f t="shared" si="6005"/>
        <v>0</v>
      </c>
      <c r="R1066" s="13">
        <f t="shared" si="6005"/>
        <v>0</v>
      </c>
      <c r="S1066" s="13">
        <f t="shared" si="6005"/>
        <v>0</v>
      </c>
      <c r="T1066" s="13">
        <f t="shared" si="6005"/>
        <v>1</v>
      </c>
      <c r="U1066" s="13">
        <f t="shared" si="6005"/>
        <v>1</v>
      </c>
      <c r="V1066" s="13">
        <f t="shared" si="6005"/>
        <v>0</v>
      </c>
      <c r="W1066" s="13">
        <f t="shared" si="6005"/>
        <v>1</v>
      </c>
      <c r="X1066" s="13">
        <f t="shared" si="6005"/>
        <v>0</v>
      </c>
      <c r="Y1066" s="13">
        <f t="shared" si="6005"/>
        <v>1</v>
      </c>
      <c r="Z1066" s="13">
        <f t="shared" si="6005"/>
        <v>1</v>
      </c>
      <c r="AA1066" s="13">
        <f t="shared" si="6005"/>
        <v>0</v>
      </c>
      <c r="AB1066" s="13">
        <f t="shared" si="6005"/>
        <v>0</v>
      </c>
      <c r="AC1066" s="13">
        <f t="shared" si="6005"/>
        <v>1</v>
      </c>
      <c r="AD1066" s="13">
        <f t="shared" si="6005"/>
        <v>1</v>
      </c>
      <c r="AE1066" s="13">
        <f t="shared" si="6005"/>
        <v>1</v>
      </c>
      <c r="AF1066" s="13">
        <f t="shared" si="6005"/>
        <v>0</v>
      </c>
      <c r="AG1066" s="13">
        <f t="shared" si="6005"/>
        <v>1</v>
      </c>
      <c r="AH1066" s="13">
        <f t="shared" si="6005"/>
        <v>1</v>
      </c>
      <c r="AI1066" s="13">
        <f t="shared" si="6005"/>
        <v>1</v>
      </c>
      <c r="AM1066" s="14"/>
    </row>
    <row r="1067" spans="3:39" ht="15" customHeight="1" x14ac:dyDescent="0.45">
      <c r="C1067" s="15" t="s">
        <v>41</v>
      </c>
      <c r="D1067" s="13" t="str">
        <f>K1071</f>
        <v>0</v>
      </c>
      <c r="E1067" s="13" t="str">
        <f t="shared" ref="E1067" si="6006">L1071</f>
        <v>0</v>
      </c>
      <c r="F1067" s="13" t="str">
        <f t="shared" ref="F1067" si="6007">M1071</f>
        <v>1</v>
      </c>
      <c r="G1067" s="13" t="str">
        <f t="shared" ref="G1067" si="6008">N1071</f>
        <v>1</v>
      </c>
      <c r="H1067" s="13" t="str">
        <f t="shared" ref="H1067" si="6009">O1071</f>
        <v>0</v>
      </c>
      <c r="I1067" s="13" t="str">
        <f t="shared" ref="I1067" si="6010">P1071</f>
        <v>0</v>
      </c>
      <c r="J1067" s="13" t="str">
        <f t="shared" ref="J1067" si="6011">Q1071</f>
        <v>0</v>
      </c>
      <c r="K1067" s="13" t="str">
        <f t="shared" ref="K1067" si="6012">R1071</f>
        <v>1</v>
      </c>
      <c r="L1067" s="13" t="str">
        <f t="shared" ref="L1067" si="6013">S1071</f>
        <v>1</v>
      </c>
      <c r="M1067" s="13" t="str">
        <f t="shared" ref="M1067" si="6014">T1071</f>
        <v>0</v>
      </c>
      <c r="N1067" s="13" t="str">
        <f t="shared" ref="N1067" si="6015">U1071</f>
        <v>0</v>
      </c>
      <c r="O1067" s="13" t="str">
        <f t="shared" ref="O1067" si="6016">V1071</f>
        <v>0</v>
      </c>
      <c r="P1067" s="13" t="str">
        <f t="shared" ref="P1067" si="6017">W1071</f>
        <v>0</v>
      </c>
      <c r="Q1067" s="13" t="str">
        <f t="shared" ref="Q1067" si="6018">X1071</f>
        <v>1</v>
      </c>
      <c r="R1067" s="13" t="str">
        <f t="shared" ref="R1067" si="6019">Y1071</f>
        <v>0</v>
      </c>
      <c r="S1067" s="13" t="str">
        <f t="shared" ref="S1067" si="6020">Z1071</f>
        <v>0</v>
      </c>
      <c r="T1067" s="13" t="str">
        <f t="shared" ref="T1067" si="6021">AA1071</f>
        <v>0</v>
      </c>
      <c r="U1067" s="13" t="str">
        <f t="shared" ref="U1067" si="6022">AB1071</f>
        <v>1</v>
      </c>
      <c r="V1067" s="13" t="str">
        <f t="shared" ref="V1067" si="6023">AC1071</f>
        <v>0</v>
      </c>
      <c r="W1067" s="13" t="str">
        <f t="shared" ref="W1067" si="6024">AD1071</f>
        <v>1</v>
      </c>
      <c r="X1067" s="13" t="str">
        <f t="shared" ref="X1067" si="6025">AE1071</f>
        <v>0</v>
      </c>
      <c r="Y1067" s="13" t="str">
        <f t="shared" ref="Y1067" si="6026">AF1071</f>
        <v>1</v>
      </c>
      <c r="Z1067" s="13" t="str">
        <f t="shared" ref="Z1067" si="6027">AG1071</f>
        <v>1</v>
      </c>
      <c r="AA1067" s="13" t="str">
        <f t="shared" ref="AA1067" si="6028">AH1071</f>
        <v>0</v>
      </c>
      <c r="AB1067" s="13" t="str">
        <f t="shared" ref="AB1067" si="6029">AI1071</f>
        <v>0</v>
      </c>
      <c r="AC1067" s="13" t="str">
        <f>D1071</f>
        <v>0</v>
      </c>
      <c r="AD1067" s="13" t="str">
        <f t="shared" ref="AD1067" si="6030">E1071</f>
        <v>1</v>
      </c>
      <c r="AE1067" s="13" t="str">
        <f t="shared" ref="AE1067" si="6031">F1071</f>
        <v>1</v>
      </c>
      <c r="AF1067" s="13" t="str">
        <f t="shared" ref="AF1067" si="6032">G1071</f>
        <v>0</v>
      </c>
      <c r="AG1067" s="13" t="str">
        <f t="shared" ref="AG1067" si="6033">H1071</f>
        <v>1</v>
      </c>
      <c r="AH1067" s="13" t="str">
        <f t="shared" ref="AH1067" si="6034">I1071</f>
        <v>0</v>
      </c>
      <c r="AI1067" s="13" t="str">
        <f t="shared" ref="AI1067" si="6035">J1071</f>
        <v>0</v>
      </c>
      <c r="AL1067" s="22" t="s">
        <v>62</v>
      </c>
      <c r="AM1067" s="14" t="str">
        <f>CONCATENATE(D1062,H1062,L1062,P1062,T1062,X1062,AB1062,AF1062)</f>
        <v>36BB8480</v>
      </c>
    </row>
    <row r="1068" spans="3:39" ht="15" customHeight="1" thickBot="1" x14ac:dyDescent="0.5">
      <c r="C1068" s="15" t="s">
        <v>42</v>
      </c>
      <c r="D1068" s="13" t="str">
        <f>Y1071</f>
        <v>0</v>
      </c>
      <c r="E1068" s="13" t="str">
        <f t="shared" ref="E1068" si="6036">Z1071</f>
        <v>0</v>
      </c>
      <c r="F1068" s="13" t="str">
        <f t="shared" ref="F1068" si="6037">AA1071</f>
        <v>0</v>
      </c>
      <c r="G1068" s="13" t="str">
        <f t="shared" ref="G1068" si="6038">AB1071</f>
        <v>1</v>
      </c>
      <c r="H1068" s="13" t="str">
        <f t="shared" ref="H1068" si="6039">AC1071</f>
        <v>0</v>
      </c>
      <c r="I1068" s="13" t="str">
        <f t="shared" ref="I1068" si="6040">AD1071</f>
        <v>1</v>
      </c>
      <c r="J1068" s="13" t="str">
        <f t="shared" ref="J1068" si="6041">AE1071</f>
        <v>0</v>
      </c>
      <c r="K1068" s="13" t="str">
        <f t="shared" ref="K1068" si="6042">AF1071</f>
        <v>1</v>
      </c>
      <c r="L1068" s="13" t="str">
        <f t="shared" ref="L1068" si="6043">AG1071</f>
        <v>1</v>
      </c>
      <c r="M1068" s="13" t="str">
        <f t="shared" ref="M1068" si="6044">AH1071</f>
        <v>0</v>
      </c>
      <c r="N1068" s="13" t="str">
        <f t="shared" ref="N1068" si="6045">AI1071</f>
        <v>0</v>
      </c>
      <c r="O1068" s="13" t="str">
        <f>D1071</f>
        <v>0</v>
      </c>
      <c r="P1068" s="13" t="str">
        <f t="shared" ref="P1068" si="6046">E1071</f>
        <v>1</v>
      </c>
      <c r="Q1068" s="13" t="str">
        <f t="shared" ref="Q1068" si="6047">F1071</f>
        <v>1</v>
      </c>
      <c r="R1068" s="13" t="str">
        <f t="shared" ref="R1068" si="6048">G1071</f>
        <v>0</v>
      </c>
      <c r="S1068" s="13" t="str">
        <f t="shared" ref="S1068" si="6049">H1071</f>
        <v>1</v>
      </c>
      <c r="T1068" s="13" t="str">
        <f t="shared" ref="T1068" si="6050">I1071</f>
        <v>0</v>
      </c>
      <c r="U1068" s="13" t="str">
        <f t="shared" ref="U1068" si="6051">J1071</f>
        <v>0</v>
      </c>
      <c r="V1068" s="13" t="str">
        <f t="shared" ref="V1068" si="6052">K1071</f>
        <v>0</v>
      </c>
      <c r="W1068" s="13" t="str">
        <f t="shared" ref="W1068" si="6053">L1071</f>
        <v>0</v>
      </c>
      <c r="X1068" s="13" t="str">
        <f t="shared" ref="X1068" si="6054">M1071</f>
        <v>1</v>
      </c>
      <c r="Y1068" s="13" t="str">
        <f t="shared" ref="Y1068" si="6055">N1071</f>
        <v>1</v>
      </c>
      <c r="Z1068" s="13" t="str">
        <f t="shared" ref="Z1068" si="6056">O1071</f>
        <v>0</v>
      </c>
      <c r="AA1068" s="13" t="str">
        <f t="shared" ref="AA1068" si="6057">P1071</f>
        <v>0</v>
      </c>
      <c r="AB1068" s="13" t="str">
        <f t="shared" ref="AB1068" si="6058">Q1071</f>
        <v>0</v>
      </c>
      <c r="AC1068" s="13" t="str">
        <f t="shared" ref="AC1068" si="6059">R1071</f>
        <v>1</v>
      </c>
      <c r="AD1068" s="13" t="str">
        <f t="shared" ref="AD1068" si="6060">S1071</f>
        <v>1</v>
      </c>
      <c r="AE1068" s="13" t="str">
        <f t="shared" ref="AE1068" si="6061">T1071</f>
        <v>0</v>
      </c>
      <c r="AF1068" s="13" t="str">
        <f t="shared" ref="AF1068" si="6062">U1071</f>
        <v>0</v>
      </c>
      <c r="AG1068" s="13" t="str">
        <f t="shared" ref="AG1068" si="6063">V1071</f>
        <v>0</v>
      </c>
      <c r="AH1068" s="13" t="str">
        <f t="shared" ref="AH1068" si="6064">W1071</f>
        <v>0</v>
      </c>
      <c r="AI1068" s="13" t="str">
        <f t="shared" ref="AI1068" si="6065">X1071</f>
        <v>1</v>
      </c>
      <c r="AL1068" s="14" t="s">
        <v>64</v>
      </c>
      <c r="AM1068" s="14" t="str">
        <f>AM1054</f>
        <v>C39F9280</v>
      </c>
    </row>
    <row r="1069" spans="3:39" ht="15" customHeight="1" thickBot="1" x14ac:dyDescent="0.5">
      <c r="C1069" s="15" t="s">
        <v>43</v>
      </c>
      <c r="D1069" s="13" t="str">
        <f>AD1071</f>
        <v>1</v>
      </c>
      <c r="E1069" s="13" t="str">
        <f t="shared" ref="E1069" si="6066">AE1071</f>
        <v>0</v>
      </c>
      <c r="F1069" s="13" t="str">
        <f t="shared" ref="F1069" si="6067">AF1071</f>
        <v>1</v>
      </c>
      <c r="G1069" s="13" t="str">
        <f t="shared" ref="G1069" si="6068">AG1071</f>
        <v>1</v>
      </c>
      <c r="H1069" s="13" t="str">
        <f t="shared" ref="H1069" si="6069">AH1071</f>
        <v>0</v>
      </c>
      <c r="I1069" s="13" t="str">
        <f t="shared" ref="I1069" si="6070">AI1071</f>
        <v>0</v>
      </c>
      <c r="J1069" s="13" t="str">
        <f>D1071</f>
        <v>0</v>
      </c>
      <c r="K1069" s="13" t="str">
        <f t="shared" ref="K1069" si="6071">E1071</f>
        <v>1</v>
      </c>
      <c r="L1069" s="13" t="str">
        <f t="shared" ref="L1069" si="6072">F1071</f>
        <v>1</v>
      </c>
      <c r="M1069" s="13" t="str">
        <f t="shared" ref="M1069" si="6073">G1071</f>
        <v>0</v>
      </c>
      <c r="N1069" s="13" t="str">
        <f t="shared" ref="N1069" si="6074">H1071</f>
        <v>1</v>
      </c>
      <c r="O1069" s="13" t="str">
        <f t="shared" ref="O1069" si="6075">I1071</f>
        <v>0</v>
      </c>
      <c r="P1069" s="13" t="str">
        <f t="shared" ref="P1069" si="6076">J1071</f>
        <v>0</v>
      </c>
      <c r="Q1069" s="13" t="str">
        <f t="shared" ref="Q1069" si="6077">K1071</f>
        <v>0</v>
      </c>
      <c r="R1069" s="13" t="str">
        <f t="shared" ref="R1069" si="6078">L1071</f>
        <v>0</v>
      </c>
      <c r="S1069" s="13" t="str">
        <f t="shared" ref="S1069" si="6079">M1071</f>
        <v>1</v>
      </c>
      <c r="T1069" s="13" t="str">
        <f t="shared" ref="T1069" si="6080">N1071</f>
        <v>1</v>
      </c>
      <c r="U1069" s="13" t="str">
        <f t="shared" ref="U1069" si="6081">O1071</f>
        <v>0</v>
      </c>
      <c r="V1069" s="13" t="str">
        <f t="shared" ref="V1069" si="6082">P1071</f>
        <v>0</v>
      </c>
      <c r="W1069" s="13" t="str">
        <f t="shared" ref="W1069" si="6083">Q1071</f>
        <v>0</v>
      </c>
      <c r="X1069" s="13" t="str">
        <f t="shared" ref="X1069" si="6084">R1071</f>
        <v>1</v>
      </c>
      <c r="Y1069" s="13" t="str">
        <f t="shared" ref="Y1069" si="6085">S1071</f>
        <v>1</v>
      </c>
      <c r="Z1069" s="13" t="str">
        <f t="shared" ref="Z1069" si="6086">T1071</f>
        <v>0</v>
      </c>
      <c r="AA1069" s="13" t="str">
        <f t="shared" ref="AA1069" si="6087">U1071</f>
        <v>0</v>
      </c>
      <c r="AB1069" s="13" t="str">
        <f t="shared" ref="AB1069" si="6088">V1071</f>
        <v>0</v>
      </c>
      <c r="AC1069" s="13" t="str">
        <f t="shared" ref="AC1069" si="6089">W1071</f>
        <v>0</v>
      </c>
      <c r="AD1069" s="13" t="str">
        <f t="shared" ref="AD1069" si="6090">X1071</f>
        <v>1</v>
      </c>
      <c r="AE1069" s="13" t="str">
        <f t="shared" ref="AE1069" si="6091">Y1071</f>
        <v>0</v>
      </c>
      <c r="AF1069" s="13" t="str">
        <f>Z1071</f>
        <v>0</v>
      </c>
      <c r="AG1069" s="13" t="str">
        <f t="shared" ref="AG1069" si="6092">AA1071</f>
        <v>0</v>
      </c>
      <c r="AH1069" s="13" t="str">
        <f t="shared" ref="AH1069" si="6093">AB1071</f>
        <v>1</v>
      </c>
      <c r="AI1069" s="13" t="str">
        <f t="shared" ref="AI1069" si="6094">AC1071</f>
        <v>0</v>
      </c>
      <c r="AL1069" s="16" t="s">
        <v>63</v>
      </c>
      <c r="AM1069" s="20" t="str">
        <f>DEC2HEX(MOD(HEX2DEC(AM1067)+HEX2DEC(AM1068),2^32),8)</f>
        <v>FA5B1700</v>
      </c>
    </row>
    <row r="1070" spans="3:39" ht="15" customHeight="1" thickBot="1" x14ac:dyDescent="0.6">
      <c r="C1070" s="17" t="s">
        <v>44</v>
      </c>
      <c r="D1070" s="13" t="str">
        <f>MID($AM1033,1,1)</f>
        <v>6</v>
      </c>
      <c r="H1070" s="13" t="str">
        <f>MID($AM1033,2,1)</f>
        <v>8</v>
      </c>
      <c r="L1070" s="13" t="str">
        <f>MID($AM1033,3,1)</f>
        <v>6</v>
      </c>
      <c r="P1070" s="13" t="str">
        <f>MID($AM1033,4,1)</f>
        <v>3</v>
      </c>
      <c r="T1070" s="13" t="str">
        <f>MID($AM1033,5,1)</f>
        <v>0</v>
      </c>
      <c r="X1070" s="13" t="str">
        <f>MID($AM1033,6,1)</f>
        <v>8</v>
      </c>
      <c r="AB1070" s="13" t="str">
        <f>MID($AM1033,7,1)</f>
        <v>A</v>
      </c>
      <c r="AF1070" s="13" t="str">
        <f>MID($AM1033,8,1)</f>
        <v>C</v>
      </c>
      <c r="AM1070" s="14"/>
    </row>
    <row r="1071" spans="3:39" ht="15" customHeight="1" thickBot="1" x14ac:dyDescent="0.5">
      <c r="C1071" s="15" t="s">
        <v>45</v>
      </c>
      <c r="D1071" s="13" t="str">
        <f>MID(DEC2BIN(HEX2DEC(D1070),4),1,1)</f>
        <v>0</v>
      </c>
      <c r="E1071" s="13" t="str">
        <f>MID(DEC2BIN(HEX2DEC(D1070),4),2,1)</f>
        <v>1</v>
      </c>
      <c r="F1071" s="13" t="str">
        <f>MID(DEC2BIN(HEX2DEC(D1070),4),3,1)</f>
        <v>1</v>
      </c>
      <c r="G1071" s="13" t="str">
        <f>MID(DEC2BIN(HEX2DEC(D1070),4),4,1)</f>
        <v>0</v>
      </c>
      <c r="H1071" s="13" t="str">
        <f>MID(DEC2BIN(HEX2DEC(H1070),4),1,1)</f>
        <v>1</v>
      </c>
      <c r="I1071" s="13" t="str">
        <f>MID(DEC2BIN(HEX2DEC(H1070),4),2,1)</f>
        <v>0</v>
      </c>
      <c r="J1071" s="13" t="str">
        <f>MID(DEC2BIN(HEX2DEC(H1070),4),3,1)</f>
        <v>0</v>
      </c>
      <c r="K1071" s="13" t="str">
        <f>MID(DEC2BIN(HEX2DEC(H1070),4),4,1)</f>
        <v>0</v>
      </c>
      <c r="L1071" s="13" t="str">
        <f>MID(DEC2BIN(HEX2DEC(L1070),4),1,1)</f>
        <v>0</v>
      </c>
      <c r="M1071" s="13" t="str">
        <f>MID(DEC2BIN(HEX2DEC(L1070),4),2,1)</f>
        <v>1</v>
      </c>
      <c r="N1071" s="13" t="str">
        <f>MID(DEC2BIN(HEX2DEC(L1070),4),3,1)</f>
        <v>1</v>
      </c>
      <c r="O1071" s="13" t="str">
        <f>MID(DEC2BIN(HEX2DEC(L1070),4),4,1)</f>
        <v>0</v>
      </c>
      <c r="P1071" s="13" t="str">
        <f>MID(DEC2BIN(HEX2DEC(P1070),4),1,1)</f>
        <v>0</v>
      </c>
      <c r="Q1071" s="13" t="str">
        <f>MID(DEC2BIN(HEX2DEC(P1070),4),2,1)</f>
        <v>0</v>
      </c>
      <c r="R1071" s="13" t="str">
        <f>MID(DEC2BIN(HEX2DEC(P1070),4),3,1)</f>
        <v>1</v>
      </c>
      <c r="S1071" s="13" t="str">
        <f>MID(DEC2BIN(HEX2DEC(P1070),4),4,1)</f>
        <v>1</v>
      </c>
      <c r="T1071" s="13" t="str">
        <f>MID(DEC2BIN(HEX2DEC(T1070),4),1,1)</f>
        <v>0</v>
      </c>
      <c r="U1071" s="13" t="str">
        <f>MID(DEC2BIN(HEX2DEC(T1070),4),2,1)</f>
        <v>0</v>
      </c>
      <c r="V1071" s="13" t="str">
        <f>MID(DEC2BIN(HEX2DEC(T1070),4),3,1)</f>
        <v>0</v>
      </c>
      <c r="W1071" s="13" t="str">
        <f>MID(DEC2BIN(HEX2DEC(T1070),4),4,1)</f>
        <v>0</v>
      </c>
      <c r="X1071" s="13" t="str">
        <f>MID(DEC2BIN(HEX2DEC(X1070),4),1,1)</f>
        <v>1</v>
      </c>
      <c r="Y1071" s="13" t="str">
        <f>MID(DEC2BIN(HEX2DEC(X1070),4),2,1)</f>
        <v>0</v>
      </c>
      <c r="Z1071" s="13" t="str">
        <f>MID(DEC2BIN(HEX2DEC(X1070),4),3,1)</f>
        <v>0</v>
      </c>
      <c r="AA1071" s="13" t="str">
        <f>MID(DEC2BIN(HEX2DEC(X1070),4),4,1)</f>
        <v>0</v>
      </c>
      <c r="AB1071" s="13" t="str">
        <f>MID(DEC2BIN(HEX2DEC(AB1070),4),1,1)</f>
        <v>1</v>
      </c>
      <c r="AC1071" s="13" t="str">
        <f>MID(DEC2BIN(HEX2DEC(AB1070),4),2,1)</f>
        <v>0</v>
      </c>
      <c r="AD1071" s="13" t="str">
        <f>MID(DEC2BIN(HEX2DEC(AB1070),4),3,1)</f>
        <v>1</v>
      </c>
      <c r="AE1071" s="13" t="str">
        <f>MID(DEC2BIN(HEX2DEC(AB1070),4),4,1)</f>
        <v>0</v>
      </c>
      <c r="AF1071" s="13" t="str">
        <f>MID(DEC2BIN(HEX2DEC(AF1070),4),1,1)</f>
        <v>1</v>
      </c>
      <c r="AG1071" s="13" t="str">
        <f>MID(DEC2BIN(HEX2DEC(AF1070),4),2,1)</f>
        <v>1</v>
      </c>
      <c r="AH1071" s="13" t="str">
        <f>MID(DEC2BIN(HEX2DEC(AF1070),4),3,1)</f>
        <v>0</v>
      </c>
      <c r="AI1071" s="13" t="str">
        <f>MID(DEC2BIN(HEX2DEC(AF1070),4),4,1)</f>
        <v>0</v>
      </c>
      <c r="AL1071" s="16" t="s">
        <v>65</v>
      </c>
      <c r="AM1071" s="20" t="str">
        <f>CONCATENATE(D1070,H1070,L1070,P1070,T1070,X1070,AB1070,AF1070)</f>
        <v>686308AC</v>
      </c>
    </row>
    <row r="1072" spans="3:39" ht="15" customHeight="1" thickBot="1" x14ac:dyDescent="0.6">
      <c r="C1072" s="17" t="s">
        <v>46</v>
      </c>
      <c r="D1072" s="13" t="str">
        <f>D1034</f>
        <v>2</v>
      </c>
      <c r="H1072" s="13" t="str">
        <f t="shared" ref="H1072" si="6095">H1034</f>
        <v>0</v>
      </c>
      <c r="L1072" s="13" t="str">
        <f t="shared" ref="L1072" si="6096">L1034</f>
        <v>4</v>
      </c>
      <c r="P1072" s="13" t="str">
        <f t="shared" ref="P1072" si="6097">P1034</f>
        <v>D</v>
      </c>
      <c r="T1072" s="13" t="str">
        <f t="shared" ref="T1072" si="6098">T1034</f>
        <v>E</v>
      </c>
      <c r="X1072" s="13" t="str">
        <f t="shared" ref="X1072" si="6099">X1034</f>
        <v>1</v>
      </c>
      <c r="AB1072" s="13" t="str">
        <f t="shared" ref="AB1072" si="6100">AB1034</f>
        <v>2</v>
      </c>
      <c r="AF1072" s="13" t="str">
        <f t="shared" ref="AF1072" si="6101">AF1034</f>
        <v>1</v>
      </c>
      <c r="AM1072" s="14"/>
    </row>
    <row r="1073" spans="1:39" ht="15" customHeight="1" thickBot="1" x14ac:dyDescent="0.5">
      <c r="C1073" s="15" t="s">
        <v>47</v>
      </c>
      <c r="D1073" s="13" t="str">
        <f>MID(DEC2BIN(HEX2DEC(D1072),4),1,1)</f>
        <v>0</v>
      </c>
      <c r="E1073" s="13" t="str">
        <f>MID(DEC2BIN(HEX2DEC(D1072),4),2,1)</f>
        <v>0</v>
      </c>
      <c r="F1073" s="13" t="str">
        <f>MID(DEC2BIN(HEX2DEC(D1072),4),3,1)</f>
        <v>1</v>
      </c>
      <c r="G1073" s="13" t="str">
        <f>MID(DEC2BIN(HEX2DEC(D1072),4),4,1)</f>
        <v>0</v>
      </c>
      <c r="H1073" s="13" t="str">
        <f>MID(DEC2BIN(HEX2DEC(H1072),4),1,1)</f>
        <v>0</v>
      </c>
      <c r="I1073" s="13" t="str">
        <f>MID(DEC2BIN(HEX2DEC(H1072),4),2,1)</f>
        <v>0</v>
      </c>
      <c r="J1073" s="13" t="str">
        <f>MID(DEC2BIN(HEX2DEC(H1072),4),3,1)</f>
        <v>0</v>
      </c>
      <c r="K1073" s="13" t="str">
        <f>MID(DEC2BIN(HEX2DEC(H1072),4),4,1)</f>
        <v>0</v>
      </c>
      <c r="L1073" s="13" t="str">
        <f>MID(DEC2BIN(HEX2DEC(L1072),4),1,1)</f>
        <v>0</v>
      </c>
      <c r="M1073" s="13" t="str">
        <f>MID(DEC2BIN(HEX2DEC(L1072),4),2,1)</f>
        <v>1</v>
      </c>
      <c r="N1073" s="13" t="str">
        <f>MID(DEC2BIN(HEX2DEC(L1072),4),3,1)</f>
        <v>0</v>
      </c>
      <c r="O1073" s="13" t="str">
        <f>MID(DEC2BIN(HEX2DEC(L1072),4),4,1)</f>
        <v>0</v>
      </c>
      <c r="P1073" s="13" t="str">
        <f>MID(DEC2BIN(HEX2DEC(P1072),4),1,1)</f>
        <v>1</v>
      </c>
      <c r="Q1073" s="13" t="str">
        <f>MID(DEC2BIN(HEX2DEC(P1072),4),2,1)</f>
        <v>1</v>
      </c>
      <c r="R1073" s="13" t="str">
        <f>MID(DEC2BIN(HEX2DEC(P1072),4),3,1)</f>
        <v>0</v>
      </c>
      <c r="S1073" s="13" t="str">
        <f>MID(DEC2BIN(HEX2DEC(P1072),4),4,1)</f>
        <v>1</v>
      </c>
      <c r="T1073" s="13" t="str">
        <f>MID(DEC2BIN(HEX2DEC(T1072),4),1,1)</f>
        <v>1</v>
      </c>
      <c r="U1073" s="13" t="str">
        <f>MID(DEC2BIN(HEX2DEC(T1072),4),2,1)</f>
        <v>1</v>
      </c>
      <c r="V1073" s="13" t="str">
        <f>MID(DEC2BIN(HEX2DEC(T1072),4),3,1)</f>
        <v>1</v>
      </c>
      <c r="W1073" s="13" t="str">
        <f>MID(DEC2BIN(HEX2DEC(T1072),4),4,1)</f>
        <v>0</v>
      </c>
      <c r="X1073" s="13" t="str">
        <f>MID(DEC2BIN(HEX2DEC(X1072),4),1,1)</f>
        <v>0</v>
      </c>
      <c r="Y1073" s="13" t="str">
        <f>MID(DEC2BIN(HEX2DEC(X1072),4),2,1)</f>
        <v>0</v>
      </c>
      <c r="Z1073" s="13" t="str">
        <f>MID(DEC2BIN(HEX2DEC(X1072),4),3,1)</f>
        <v>0</v>
      </c>
      <c r="AA1073" s="13" t="str">
        <f>MID(DEC2BIN(HEX2DEC(X1072),4),4,1)</f>
        <v>1</v>
      </c>
      <c r="AB1073" s="13" t="str">
        <f>MID(DEC2BIN(HEX2DEC(AB1072),4),1,1)</f>
        <v>0</v>
      </c>
      <c r="AC1073" s="13" t="str">
        <f>MID(DEC2BIN(HEX2DEC(AB1072),4),2,1)</f>
        <v>0</v>
      </c>
      <c r="AD1073" s="13" t="str">
        <f>MID(DEC2BIN(HEX2DEC(AB1072),4),3,1)</f>
        <v>1</v>
      </c>
      <c r="AE1073" s="13" t="str">
        <f>MID(DEC2BIN(HEX2DEC(AB1072),4),4,1)</f>
        <v>0</v>
      </c>
      <c r="AF1073" s="13" t="str">
        <f>MID(DEC2BIN(HEX2DEC(AF1072),4),1,1)</f>
        <v>0</v>
      </c>
      <c r="AG1073" s="13" t="str">
        <f>MID(DEC2BIN(HEX2DEC(AF1072),4),2,1)</f>
        <v>0</v>
      </c>
      <c r="AH1073" s="13" t="str">
        <f>MID(DEC2BIN(HEX2DEC(AF1072),4),3,1)</f>
        <v>0</v>
      </c>
      <c r="AI1073" s="13" t="str">
        <f>MID(DEC2BIN(HEX2DEC(AF1072),4),4,1)</f>
        <v>1</v>
      </c>
      <c r="AL1073" s="16" t="s">
        <v>66</v>
      </c>
      <c r="AM1073" s="20" t="str">
        <f>CONCATENATE(D1072,H1072,L1072,P1072,T1072,X1072,AB1072,AF1072)</f>
        <v>204DE121</v>
      </c>
    </row>
    <row r="1074" spans="1:39" ht="15" customHeight="1" thickBot="1" x14ac:dyDescent="0.6">
      <c r="C1074" s="17" t="s">
        <v>48</v>
      </c>
      <c r="D1074" s="13" t="str">
        <f>D1036</f>
        <v>9</v>
      </c>
      <c r="H1074" s="13" t="str">
        <f t="shared" ref="H1074" si="6102">H1036</f>
        <v>8</v>
      </c>
      <c r="L1074" s="13" t="str">
        <f t="shared" ref="L1074" si="6103">L1036</f>
        <v>D</v>
      </c>
      <c r="P1074" s="13" t="str">
        <f t="shared" ref="P1074" si="6104">P1036</f>
        <v>7</v>
      </c>
      <c r="T1074" s="13" t="str">
        <f t="shared" ref="T1074" si="6105">T1036</f>
        <v>6</v>
      </c>
      <c r="X1074" s="13" t="str">
        <f t="shared" ref="X1074" si="6106">X1036</f>
        <v>8</v>
      </c>
      <c r="AB1074" s="13" t="str">
        <f t="shared" ref="AB1074" si="6107">AB1036</f>
        <v>2</v>
      </c>
      <c r="AF1074" s="13" t="str">
        <f t="shared" ref="AF1074" si="6108">AF1036</f>
        <v>B</v>
      </c>
      <c r="AM1074" s="14"/>
    </row>
    <row r="1075" spans="1:39" ht="15" customHeight="1" thickBot="1" x14ac:dyDescent="0.5">
      <c r="C1075" s="15" t="s">
        <v>49</v>
      </c>
      <c r="D1075" s="13" t="str">
        <f>MID(DEC2BIN(HEX2DEC(D1074),4),1,1)</f>
        <v>1</v>
      </c>
      <c r="E1075" s="13" t="str">
        <f>MID(DEC2BIN(HEX2DEC(D1074),4),2,1)</f>
        <v>0</v>
      </c>
      <c r="F1075" s="13" t="str">
        <f>MID(DEC2BIN(HEX2DEC(D1074),4),3,1)</f>
        <v>0</v>
      </c>
      <c r="G1075" s="13" t="str">
        <f>MID(DEC2BIN(HEX2DEC(D1074),4),4,1)</f>
        <v>1</v>
      </c>
      <c r="H1075" s="13" t="str">
        <f>MID(DEC2BIN(HEX2DEC(H1074),4),1,1)</f>
        <v>1</v>
      </c>
      <c r="I1075" s="13" t="str">
        <f>MID(DEC2BIN(HEX2DEC(H1074),4),2,1)</f>
        <v>0</v>
      </c>
      <c r="J1075" s="13" t="str">
        <f>MID(DEC2BIN(HEX2DEC(H1074),4),3,1)</f>
        <v>0</v>
      </c>
      <c r="K1075" s="13" t="str">
        <f>MID(DEC2BIN(HEX2DEC(H1074),4),4,1)</f>
        <v>0</v>
      </c>
      <c r="L1075" s="13" t="str">
        <f>MID(DEC2BIN(HEX2DEC(L1074),4),1,1)</f>
        <v>1</v>
      </c>
      <c r="M1075" s="13" t="str">
        <f>MID(DEC2BIN(HEX2DEC(L1074),4),2,1)</f>
        <v>1</v>
      </c>
      <c r="N1075" s="13" t="str">
        <f>MID(DEC2BIN(HEX2DEC(L1074),4),3,1)</f>
        <v>0</v>
      </c>
      <c r="O1075" s="13" t="str">
        <f>MID(DEC2BIN(HEX2DEC(L1074),4),4,1)</f>
        <v>1</v>
      </c>
      <c r="P1075" s="13" t="str">
        <f>MID(DEC2BIN(HEX2DEC(P1074),4),1,1)</f>
        <v>0</v>
      </c>
      <c r="Q1075" s="13" t="str">
        <f>MID(DEC2BIN(HEX2DEC(P1074),4),2,1)</f>
        <v>1</v>
      </c>
      <c r="R1075" s="13" t="str">
        <f>MID(DEC2BIN(HEX2DEC(P1074),4),3,1)</f>
        <v>1</v>
      </c>
      <c r="S1075" s="13" t="str">
        <f>MID(DEC2BIN(HEX2DEC(P1074),4),4,1)</f>
        <v>1</v>
      </c>
      <c r="T1075" s="13" t="str">
        <f>MID(DEC2BIN(HEX2DEC(T1074),4),1,1)</f>
        <v>0</v>
      </c>
      <c r="U1075" s="13" t="str">
        <f>MID(DEC2BIN(HEX2DEC(T1074),4),2,1)</f>
        <v>1</v>
      </c>
      <c r="V1075" s="13" t="str">
        <f>MID(DEC2BIN(HEX2DEC(T1074),4),3,1)</f>
        <v>1</v>
      </c>
      <c r="W1075" s="13" t="str">
        <f>MID(DEC2BIN(HEX2DEC(T1074),4),4,1)</f>
        <v>0</v>
      </c>
      <c r="X1075" s="13" t="str">
        <f>MID(DEC2BIN(HEX2DEC(X1074),4),1,1)</f>
        <v>1</v>
      </c>
      <c r="Y1075" s="13" t="str">
        <f>MID(DEC2BIN(HEX2DEC(X1074),4),2,1)</f>
        <v>0</v>
      </c>
      <c r="Z1075" s="13" t="str">
        <f>MID(DEC2BIN(HEX2DEC(X1074),4),3,1)</f>
        <v>0</v>
      </c>
      <c r="AA1075" s="13" t="str">
        <f>MID(DEC2BIN(HEX2DEC(X1074),4),4,1)</f>
        <v>0</v>
      </c>
      <c r="AB1075" s="13" t="str">
        <f>MID(DEC2BIN(HEX2DEC(AB1074),4),1,1)</f>
        <v>0</v>
      </c>
      <c r="AC1075" s="13" t="str">
        <f>MID(DEC2BIN(HEX2DEC(AB1074),4),2,1)</f>
        <v>0</v>
      </c>
      <c r="AD1075" s="13" t="str">
        <f>MID(DEC2BIN(HEX2DEC(AB1074),4),3,1)</f>
        <v>1</v>
      </c>
      <c r="AE1075" s="13" t="str">
        <f>MID(DEC2BIN(HEX2DEC(AB1074),4),4,1)</f>
        <v>0</v>
      </c>
      <c r="AF1075" s="13" t="str">
        <f>MID(DEC2BIN(HEX2DEC(AF1074),4),1,1)</f>
        <v>1</v>
      </c>
      <c r="AG1075" s="13" t="str">
        <f>MID(DEC2BIN(HEX2DEC(AF1074),4),2,1)</f>
        <v>0</v>
      </c>
      <c r="AH1075" s="13" t="str">
        <f>MID(DEC2BIN(HEX2DEC(AF1074),4),3,1)</f>
        <v>1</v>
      </c>
      <c r="AI1075" s="13" t="str">
        <f>MID(DEC2BIN(HEX2DEC(AF1074),4),4,1)</f>
        <v>1</v>
      </c>
      <c r="AL1075" s="16" t="s">
        <v>55</v>
      </c>
      <c r="AM1075" s="20" t="str">
        <f>CONCATENATE(D1074,H1074,L1074,P1074,T1074,X1074,AB1074,AF1074)</f>
        <v>98D7682B</v>
      </c>
    </row>
    <row r="1076" spans="1:39" ht="15" customHeight="1" x14ac:dyDescent="0.45">
      <c r="C1076" s="15" t="s">
        <v>50</v>
      </c>
      <c r="D1076" s="13" t="str">
        <f>IF(VALUE(D1071)=1,D1073,D1075)</f>
        <v>1</v>
      </c>
      <c r="E1076" s="13" t="str">
        <f t="shared" ref="E1076:AI1076" si="6109">IF(VALUE(E1071)=1,E1073,E1075)</f>
        <v>0</v>
      </c>
      <c r="F1076" s="13" t="str">
        <f t="shared" si="6109"/>
        <v>1</v>
      </c>
      <c r="G1076" s="13" t="str">
        <f t="shared" si="6109"/>
        <v>1</v>
      </c>
      <c r="H1076" s="13" t="str">
        <f t="shared" si="6109"/>
        <v>0</v>
      </c>
      <c r="I1076" s="13" t="str">
        <f t="shared" si="6109"/>
        <v>0</v>
      </c>
      <c r="J1076" s="13" t="str">
        <f t="shared" si="6109"/>
        <v>0</v>
      </c>
      <c r="K1076" s="13" t="str">
        <f t="shared" si="6109"/>
        <v>0</v>
      </c>
      <c r="L1076" s="13" t="str">
        <f t="shared" si="6109"/>
        <v>1</v>
      </c>
      <c r="M1076" s="13" t="str">
        <f t="shared" si="6109"/>
        <v>1</v>
      </c>
      <c r="N1076" s="13" t="str">
        <f t="shared" si="6109"/>
        <v>0</v>
      </c>
      <c r="O1076" s="13" t="str">
        <f t="shared" si="6109"/>
        <v>1</v>
      </c>
      <c r="P1076" s="13" t="str">
        <f t="shared" si="6109"/>
        <v>0</v>
      </c>
      <c r="Q1076" s="13" t="str">
        <f t="shared" si="6109"/>
        <v>1</v>
      </c>
      <c r="R1076" s="13" t="str">
        <f t="shared" si="6109"/>
        <v>0</v>
      </c>
      <c r="S1076" s="13" t="str">
        <f t="shared" si="6109"/>
        <v>1</v>
      </c>
      <c r="T1076" s="13" t="str">
        <f t="shared" si="6109"/>
        <v>0</v>
      </c>
      <c r="U1076" s="13" t="str">
        <f t="shared" si="6109"/>
        <v>1</v>
      </c>
      <c r="V1076" s="13" t="str">
        <f t="shared" si="6109"/>
        <v>1</v>
      </c>
      <c r="W1076" s="13" t="str">
        <f t="shared" si="6109"/>
        <v>0</v>
      </c>
      <c r="X1076" s="13" t="str">
        <f t="shared" si="6109"/>
        <v>0</v>
      </c>
      <c r="Y1076" s="13" t="str">
        <f t="shared" si="6109"/>
        <v>0</v>
      </c>
      <c r="Z1076" s="13" t="str">
        <f t="shared" si="6109"/>
        <v>0</v>
      </c>
      <c r="AA1076" s="13" t="str">
        <f t="shared" si="6109"/>
        <v>0</v>
      </c>
      <c r="AB1076" s="13" t="str">
        <f t="shared" si="6109"/>
        <v>0</v>
      </c>
      <c r="AC1076" s="13" t="str">
        <f t="shared" si="6109"/>
        <v>0</v>
      </c>
      <c r="AD1076" s="13" t="str">
        <f t="shared" si="6109"/>
        <v>1</v>
      </c>
      <c r="AE1076" s="13" t="str">
        <f t="shared" si="6109"/>
        <v>0</v>
      </c>
      <c r="AF1076" s="13" t="str">
        <f t="shared" si="6109"/>
        <v>0</v>
      </c>
      <c r="AG1076" s="13" t="str">
        <f t="shared" si="6109"/>
        <v>0</v>
      </c>
      <c r="AH1076" s="13" t="str">
        <f t="shared" si="6109"/>
        <v>1</v>
      </c>
      <c r="AI1076" s="13" t="str">
        <f t="shared" si="6109"/>
        <v>1</v>
      </c>
    </row>
    <row r="1077" spans="1:39" ht="15" customHeight="1" x14ac:dyDescent="0.45">
      <c r="C1077" s="15" t="s">
        <v>51</v>
      </c>
      <c r="D1077" s="13" t="str">
        <f>BIN2HEX(CONCATENATE(D1076,E1076,F1076,G1076))</f>
        <v>B</v>
      </c>
      <c r="H1077" s="13" t="str">
        <f>BIN2HEX(CONCATENATE(H1076,I1076,J1076,K1076))</f>
        <v>0</v>
      </c>
      <c r="L1077" s="13" t="str">
        <f>BIN2HEX(CONCATENATE(L1076,M1076,N1076,O1076))</f>
        <v>D</v>
      </c>
      <c r="P1077" s="13" t="str">
        <f>BIN2HEX(CONCATENATE(P1076,Q1076,R1076,S1076))</f>
        <v>5</v>
      </c>
      <c r="T1077" s="13" t="str">
        <f>BIN2HEX(CONCATENATE(T1076,U1076,V1076,W1076))</f>
        <v>6</v>
      </c>
      <c r="X1077" s="13" t="str">
        <f>BIN2HEX(CONCATENATE(X1076,Y1076,Z1076,AA1076))</f>
        <v>0</v>
      </c>
      <c r="AB1077" s="13" t="str">
        <f>BIN2HEX(CONCATENATE(AB1076,AC1076,AD1076,AE1076))</f>
        <v>2</v>
      </c>
      <c r="AF1077" s="13" t="str">
        <f>BIN2HEX(CONCATENATE(AF1076,AG1076,AH1076,AI1076))</f>
        <v>3</v>
      </c>
    </row>
    <row r="1078" spans="1:39" ht="15" customHeight="1" x14ac:dyDescent="0.55000000000000004">
      <c r="C1078" s="17" t="s">
        <v>52</v>
      </c>
      <c r="D1078" s="13" t="str">
        <f>D1038</f>
        <v>9</v>
      </c>
      <c r="H1078" s="13" t="str">
        <f t="shared" ref="H1078" si="6110">H1038</f>
        <v>3</v>
      </c>
      <c r="L1078" s="13" t="str">
        <f t="shared" ref="L1078" si="6111">L1038</f>
        <v>A</v>
      </c>
      <c r="P1078" s="13" t="str">
        <f t="shared" ref="P1078" si="6112">P1038</f>
        <v>F</v>
      </c>
      <c r="T1078" s="13" t="str">
        <f t="shared" ref="T1078" si="6113">T1038</f>
        <v>2</v>
      </c>
      <c r="X1078" s="13" t="str">
        <f t="shared" ref="X1078" si="6114">X1038</f>
        <v>8</v>
      </c>
      <c r="AB1078" s="13" t="str">
        <f t="shared" ref="AB1078" si="6115">AB1038</f>
        <v>F</v>
      </c>
      <c r="AF1078" s="13" t="str">
        <f t="shared" ref="AF1078" si="6116">AF1038</f>
        <v>5</v>
      </c>
    </row>
    <row r="1079" spans="1:39" ht="15" customHeight="1" x14ac:dyDescent="0.45">
      <c r="D1079" s="13" t="str">
        <f>MID(DEC2BIN(HEX2DEC(D1078),4),1,1)</f>
        <v>1</v>
      </c>
      <c r="E1079" s="13" t="str">
        <f>MID(DEC2BIN(HEX2DEC(D1078),4),2,1)</f>
        <v>0</v>
      </c>
      <c r="F1079" s="13" t="str">
        <f>MID(DEC2BIN(HEX2DEC(D1078),4),3,1)</f>
        <v>0</v>
      </c>
      <c r="G1079" s="13" t="str">
        <f>MID(DEC2BIN(HEX2DEC(D1078),4),4,1)</f>
        <v>1</v>
      </c>
      <c r="H1079" s="13" t="str">
        <f>MID(DEC2BIN(HEX2DEC(H1078),4),1,1)</f>
        <v>0</v>
      </c>
      <c r="I1079" s="13" t="str">
        <f>MID(DEC2BIN(HEX2DEC(H1078),4),2,1)</f>
        <v>0</v>
      </c>
      <c r="J1079" s="13" t="str">
        <f>MID(DEC2BIN(HEX2DEC(H1078),4),3,1)</f>
        <v>1</v>
      </c>
      <c r="K1079" s="13" t="str">
        <f>MID(DEC2BIN(HEX2DEC(H1078),4),4,1)</f>
        <v>1</v>
      </c>
      <c r="L1079" s="13" t="str">
        <f>MID(DEC2BIN(HEX2DEC(L1078),4),1,1)</f>
        <v>1</v>
      </c>
      <c r="M1079" s="13" t="str">
        <f>MID(DEC2BIN(HEX2DEC(L1078),4),2,1)</f>
        <v>0</v>
      </c>
      <c r="N1079" s="13" t="str">
        <f>MID(DEC2BIN(HEX2DEC(L1078),4),3,1)</f>
        <v>1</v>
      </c>
      <c r="O1079" s="13" t="str">
        <f>MID(DEC2BIN(HEX2DEC(L1078),4),4,1)</f>
        <v>0</v>
      </c>
      <c r="P1079" s="13" t="str">
        <f>MID(DEC2BIN(HEX2DEC(P1078),4),1,1)</f>
        <v>1</v>
      </c>
      <c r="Q1079" s="13" t="str">
        <f>MID(DEC2BIN(HEX2DEC(P1078),4),2,1)</f>
        <v>1</v>
      </c>
      <c r="R1079" s="13" t="str">
        <f>MID(DEC2BIN(HEX2DEC(P1078),4),3,1)</f>
        <v>1</v>
      </c>
      <c r="S1079" s="13" t="str">
        <f>MID(DEC2BIN(HEX2DEC(P1078),4),4,1)</f>
        <v>1</v>
      </c>
      <c r="T1079" s="13" t="str">
        <f>MID(DEC2BIN(HEX2DEC(T1078),4),1,1)</f>
        <v>0</v>
      </c>
      <c r="U1079" s="13" t="str">
        <f>MID(DEC2BIN(HEX2DEC(T1078),4),2,1)</f>
        <v>0</v>
      </c>
      <c r="V1079" s="13" t="str">
        <f>MID(DEC2BIN(HEX2DEC(T1078),4),3,1)</f>
        <v>1</v>
      </c>
      <c r="W1079" s="13" t="str">
        <f>MID(DEC2BIN(HEX2DEC(T1078),4),4,1)</f>
        <v>0</v>
      </c>
      <c r="X1079" s="13" t="str">
        <f>MID(DEC2BIN(HEX2DEC(X1078),4),1,1)</f>
        <v>1</v>
      </c>
      <c r="Y1079" s="13" t="str">
        <f>MID(DEC2BIN(HEX2DEC(X1078),4),2,1)</f>
        <v>0</v>
      </c>
      <c r="Z1079" s="13" t="str">
        <f>MID(DEC2BIN(HEX2DEC(X1078),4),3,1)</f>
        <v>0</v>
      </c>
      <c r="AA1079" s="13" t="str">
        <f>MID(DEC2BIN(HEX2DEC(X1078),4),4,1)</f>
        <v>0</v>
      </c>
      <c r="AB1079" s="13" t="str">
        <f>MID(DEC2BIN(HEX2DEC(AB1078),4),1,1)</f>
        <v>1</v>
      </c>
      <c r="AC1079" s="13" t="str">
        <f>MID(DEC2BIN(HEX2DEC(AB1078),4),2,1)</f>
        <v>1</v>
      </c>
      <c r="AD1079" s="13" t="str">
        <f>MID(DEC2BIN(HEX2DEC(AB1078),4),3,1)</f>
        <v>1</v>
      </c>
      <c r="AE1079" s="13" t="str">
        <f>MID(DEC2BIN(HEX2DEC(AB1078),4),4,1)</f>
        <v>1</v>
      </c>
      <c r="AF1079" s="13" t="str">
        <f>MID(DEC2BIN(HEX2DEC(AF1078),4),1,1)</f>
        <v>0</v>
      </c>
      <c r="AG1079" s="13" t="str">
        <f>MID(DEC2BIN(HEX2DEC(AF1078),4),2,1)</f>
        <v>1</v>
      </c>
      <c r="AH1079" s="13" t="str">
        <f>MID(DEC2BIN(HEX2DEC(AF1078),4),3,1)</f>
        <v>0</v>
      </c>
      <c r="AI1079" s="13" t="str">
        <f>MID(DEC2BIN(HEX2DEC(AF1078),4),4,1)</f>
        <v>1</v>
      </c>
    </row>
    <row r="1080" spans="1:39" ht="15" customHeight="1" x14ac:dyDescent="0.45">
      <c r="A1080" s="23"/>
      <c r="B1080" s="23"/>
      <c r="C1080" s="23"/>
      <c r="D1080" s="23"/>
      <c r="E1080" s="23"/>
      <c r="F1080" s="23"/>
      <c r="G1080" s="23"/>
      <c r="H1080" s="23"/>
      <c r="I1080" s="23"/>
      <c r="J1080" s="23"/>
      <c r="K1080" s="23"/>
      <c r="L1080" s="23"/>
      <c r="M1080" s="23"/>
      <c r="N1080" s="23"/>
      <c r="O1080" s="23"/>
      <c r="P1080" s="23"/>
      <c r="Q1080" s="23"/>
      <c r="R1080" s="23"/>
      <c r="S1080" s="23"/>
      <c r="T1080" s="23"/>
      <c r="U1080" s="23"/>
      <c r="V1080" s="23"/>
      <c r="W1080" s="23"/>
      <c r="X1080" s="23"/>
      <c r="Y1080" s="23"/>
      <c r="Z1080" s="23"/>
      <c r="AA1080" s="23"/>
      <c r="AB1080" s="23"/>
      <c r="AC1080" s="23"/>
      <c r="AD1080" s="23"/>
      <c r="AE1080" s="23"/>
      <c r="AF1080" s="23"/>
      <c r="AG1080" s="23"/>
      <c r="AH1080" s="23"/>
      <c r="AI1080" s="23"/>
      <c r="AJ1080" s="23"/>
      <c r="AK1080" s="23"/>
      <c r="AL1080" s="23"/>
      <c r="AM1080" s="23"/>
    </row>
    <row r="1082" spans="1:39" ht="15" customHeight="1" x14ac:dyDescent="0.5">
      <c r="C1082" s="12" t="s">
        <v>35</v>
      </c>
      <c r="D1082" s="13">
        <f>D1046+1</f>
        <v>31</v>
      </c>
    </row>
    <row r="1084" spans="1:39" ht="15" customHeight="1" x14ac:dyDescent="0.45">
      <c r="C1084" s="14" t="s">
        <v>31</v>
      </c>
      <c r="D1084" s="13" t="str">
        <f>BIN2HEX(CONCATENATE(D1085,E1085,F1085,G1085))</f>
        <v>9</v>
      </c>
      <c r="H1084" s="13" t="str">
        <f>BIN2HEX(CONCATENATE(H1085,I1085,J1085,K1085))</f>
        <v>C</v>
      </c>
      <c r="L1084" s="13" t="str">
        <f>BIN2HEX(CONCATENATE(L1085,M1085,N1085,O1085))</f>
        <v>B</v>
      </c>
      <c r="P1084" s="13" t="str">
        <f>BIN2HEX(CONCATENATE(P1085,Q1085,R1085,S1085))</f>
        <v>5</v>
      </c>
      <c r="T1084" s="13" t="str">
        <f>BIN2HEX(CONCATENATE(T1085,U1085,V1085,W1085))</f>
        <v>D</v>
      </c>
      <c r="X1084" s="13" t="str">
        <f>BIN2HEX(CONCATENATE(X1085,Y1085,Z1085,AA1085))</f>
        <v>A</v>
      </c>
      <c r="AB1084" s="13" t="str">
        <f>BIN2HEX(CONCATENATE(AB1085,AC1085,AD1085,AE1085))</f>
        <v>3</v>
      </c>
      <c r="AF1084" s="13" t="str">
        <f>BIN2HEX(CONCATENATE(AF1085,AG1085,AH1085,AI1085))</f>
        <v>0</v>
      </c>
    </row>
    <row r="1085" spans="1:39" ht="15" customHeight="1" x14ac:dyDescent="0.45">
      <c r="C1085" s="14" t="s">
        <v>36</v>
      </c>
      <c r="D1085" s="13">
        <f>IF(ISEVEN(D1086+D1087+D1088),0,1)</f>
        <v>1</v>
      </c>
      <c r="E1085" s="13">
        <f t="shared" ref="E1085:AI1085" si="6117">IF(ISEVEN(E1086+E1087+E1088),0,1)</f>
        <v>0</v>
      </c>
      <c r="F1085" s="13">
        <f t="shared" si="6117"/>
        <v>0</v>
      </c>
      <c r="G1085" s="13">
        <f t="shared" si="6117"/>
        <v>1</v>
      </c>
      <c r="H1085" s="13">
        <f t="shared" si="6117"/>
        <v>1</v>
      </c>
      <c r="I1085" s="13">
        <f t="shared" si="6117"/>
        <v>1</v>
      </c>
      <c r="J1085" s="13">
        <f t="shared" si="6117"/>
        <v>0</v>
      </c>
      <c r="K1085" s="13">
        <f t="shared" si="6117"/>
        <v>0</v>
      </c>
      <c r="L1085" s="13">
        <f t="shared" si="6117"/>
        <v>1</v>
      </c>
      <c r="M1085" s="13">
        <f t="shared" si="6117"/>
        <v>0</v>
      </c>
      <c r="N1085" s="13">
        <f t="shared" si="6117"/>
        <v>1</v>
      </c>
      <c r="O1085" s="13">
        <f t="shared" si="6117"/>
        <v>1</v>
      </c>
      <c r="P1085" s="13">
        <f t="shared" si="6117"/>
        <v>0</v>
      </c>
      <c r="Q1085" s="13">
        <f t="shared" si="6117"/>
        <v>1</v>
      </c>
      <c r="R1085" s="13">
        <f t="shared" si="6117"/>
        <v>0</v>
      </c>
      <c r="S1085" s="13">
        <f t="shared" si="6117"/>
        <v>1</v>
      </c>
      <c r="T1085" s="13">
        <f t="shared" si="6117"/>
        <v>1</v>
      </c>
      <c r="U1085" s="13">
        <f t="shared" si="6117"/>
        <v>1</v>
      </c>
      <c r="V1085" s="13">
        <f t="shared" si="6117"/>
        <v>0</v>
      </c>
      <c r="W1085" s="13">
        <f t="shared" si="6117"/>
        <v>1</v>
      </c>
      <c r="X1085" s="13">
        <f t="shared" si="6117"/>
        <v>1</v>
      </c>
      <c r="Y1085" s="13">
        <f t="shared" si="6117"/>
        <v>0</v>
      </c>
      <c r="Z1085" s="13">
        <f t="shared" si="6117"/>
        <v>1</v>
      </c>
      <c r="AA1085" s="13">
        <f t="shared" si="6117"/>
        <v>0</v>
      </c>
      <c r="AB1085" s="13">
        <f t="shared" si="6117"/>
        <v>0</v>
      </c>
      <c r="AC1085" s="13">
        <f t="shared" si="6117"/>
        <v>0</v>
      </c>
      <c r="AD1085" s="13">
        <f t="shared" si="6117"/>
        <v>1</v>
      </c>
      <c r="AE1085" s="13">
        <f t="shared" si="6117"/>
        <v>1</v>
      </c>
      <c r="AF1085" s="13">
        <f t="shared" si="6117"/>
        <v>0</v>
      </c>
      <c r="AG1085" s="13">
        <f t="shared" si="6117"/>
        <v>0</v>
      </c>
      <c r="AH1085" s="13">
        <f t="shared" si="6117"/>
        <v>0</v>
      </c>
      <c r="AI1085" s="13">
        <f t="shared" si="6117"/>
        <v>0</v>
      </c>
      <c r="AL1085" s="13" t="s">
        <v>53</v>
      </c>
      <c r="AM1085" s="14" t="str">
        <f>VLOOKUP('הכנה ל- SHA-256 #2'!$U$24,'הכנה ל- SHA-256 #2'!$U$24:$CG$24,1+'SHA-256 Algorithm #2'!D1082,)</f>
        <v>87FF04D3</v>
      </c>
    </row>
    <row r="1086" spans="1:39" ht="15" customHeight="1" x14ac:dyDescent="0.45">
      <c r="C1086" s="14" t="s">
        <v>32</v>
      </c>
      <c r="D1086" s="13" t="str">
        <f>N1090</f>
        <v>0</v>
      </c>
      <c r="E1086" s="13" t="str">
        <f t="shared" ref="E1086" si="6118">O1090</f>
        <v>0</v>
      </c>
      <c r="F1086" s="13" t="str">
        <f t="shared" ref="F1086" si="6119">P1090</f>
        <v>0</v>
      </c>
      <c r="G1086" s="13" t="str">
        <f t="shared" ref="G1086" si="6120">Q1090</f>
        <v>1</v>
      </c>
      <c r="H1086" s="13" t="str">
        <f t="shared" ref="H1086" si="6121">R1090</f>
        <v>0</v>
      </c>
      <c r="I1086" s="13" t="str">
        <f t="shared" ref="I1086" si="6122">S1090</f>
        <v>0</v>
      </c>
      <c r="J1086" s="13" t="str">
        <f t="shared" ref="J1086" si="6123">T1090</f>
        <v>0</v>
      </c>
      <c r="K1086" s="13" t="str">
        <f t="shared" ref="K1086" si="6124">U1090</f>
        <v>1</v>
      </c>
      <c r="L1086" s="13" t="str">
        <f t="shared" ref="L1086" si="6125">V1090</f>
        <v>0</v>
      </c>
      <c r="M1086" s="13" t="str">
        <f t="shared" ref="M1086" si="6126">W1090</f>
        <v>0</v>
      </c>
      <c r="N1086" s="13" t="str">
        <f t="shared" ref="N1086" si="6127">X1090</f>
        <v>1</v>
      </c>
      <c r="O1086" s="13" t="str">
        <f t="shared" ref="O1086" si="6128">Y1090</f>
        <v>1</v>
      </c>
      <c r="P1086" s="13" t="str">
        <f t="shared" ref="P1086" si="6129">Z1090</f>
        <v>1</v>
      </c>
      <c r="Q1086" s="13" t="str">
        <f t="shared" ref="Q1086" si="6130">AA1090</f>
        <v>0</v>
      </c>
      <c r="R1086" s="13" t="str">
        <f t="shared" ref="R1086" si="6131">AB1090</f>
        <v>1</v>
      </c>
      <c r="S1086" s="13" t="str">
        <f t="shared" ref="S1086" si="6132">AC1090</f>
        <v>1</v>
      </c>
      <c r="T1086" s="13" t="str">
        <f t="shared" ref="T1086" si="6133">AD1090</f>
        <v>1</v>
      </c>
      <c r="U1086" s="13" t="str">
        <f t="shared" ref="U1086" si="6134">AE1090</f>
        <v>0</v>
      </c>
      <c r="V1086" s="13" t="str">
        <f t="shared" ref="V1086" si="6135">AF1090</f>
        <v>0</v>
      </c>
      <c r="W1086" s="13" t="str">
        <f t="shared" ref="W1086" si="6136">AG1090</f>
        <v>1</v>
      </c>
      <c r="X1086" s="13" t="str">
        <f t="shared" ref="X1086" si="6137">AH1090</f>
        <v>1</v>
      </c>
      <c r="Y1086" s="13" t="str">
        <f t="shared" ref="Y1086" si="6138">AI1090</f>
        <v>1</v>
      </c>
      <c r="Z1086" s="13" t="str">
        <f>D1090</f>
        <v>1</v>
      </c>
      <c r="AA1086" s="13" t="str">
        <f t="shared" ref="AA1086" si="6139">E1090</f>
        <v>1</v>
      </c>
      <c r="AB1086" s="13" t="str">
        <f t="shared" ref="AB1086" si="6140">F1090</f>
        <v>1</v>
      </c>
      <c r="AC1086" s="13" t="str">
        <f t="shared" ref="AC1086" si="6141">G1090</f>
        <v>0</v>
      </c>
      <c r="AD1086" s="13" t="str">
        <f t="shared" ref="AD1086" si="6142">H1090</f>
        <v>1</v>
      </c>
      <c r="AE1086" s="13" t="str">
        <f t="shared" ref="AE1086" si="6143">I1090</f>
        <v>0</v>
      </c>
      <c r="AF1086" s="13" t="str">
        <f t="shared" ref="AF1086" si="6144">J1090</f>
        <v>1</v>
      </c>
      <c r="AG1086" s="13" t="str">
        <f t="shared" ref="AG1086" si="6145">K1090</f>
        <v>0</v>
      </c>
      <c r="AH1086" s="13" t="str">
        <f t="shared" ref="AH1086" si="6146">L1090</f>
        <v>1</v>
      </c>
      <c r="AI1086" s="13" t="str">
        <f t="shared" ref="AI1086" si="6147">M1090</f>
        <v>1</v>
      </c>
      <c r="AL1086" s="14" t="s">
        <v>54</v>
      </c>
      <c r="AM1086" s="14" t="str">
        <f>HLOOKUP('הכנה ל- SHA-256 #1'!$Q$5,'הכנה ל- SHA-256 #1'!$Q$5:$Q$69,1+'SHA-256 Algorithm #2'!D1082,FALSE)</f>
        <v>6CA6351</v>
      </c>
    </row>
    <row r="1087" spans="1:39" ht="15" customHeight="1" x14ac:dyDescent="0.45">
      <c r="C1087" s="14" t="s">
        <v>33</v>
      </c>
      <c r="D1087" s="13" t="str">
        <f>W1090</f>
        <v>0</v>
      </c>
      <c r="E1087" s="13" t="str">
        <f t="shared" ref="E1087" si="6148">X1090</f>
        <v>1</v>
      </c>
      <c r="F1087" s="13" t="str">
        <f t="shared" ref="F1087" si="6149">Y1090</f>
        <v>1</v>
      </c>
      <c r="G1087" s="13" t="str">
        <f t="shared" ref="G1087" si="6150">Z1090</f>
        <v>1</v>
      </c>
      <c r="H1087" s="13" t="str">
        <f t="shared" ref="H1087" si="6151">AA1090</f>
        <v>0</v>
      </c>
      <c r="I1087" s="13" t="str">
        <f t="shared" ref="I1087" si="6152">AB1090</f>
        <v>1</v>
      </c>
      <c r="J1087" s="13" t="str">
        <f t="shared" ref="J1087" si="6153">AC1090</f>
        <v>1</v>
      </c>
      <c r="K1087" s="13" t="str">
        <f t="shared" ref="K1087" si="6154">AD1090</f>
        <v>1</v>
      </c>
      <c r="L1087" s="13" t="str">
        <f t="shared" ref="L1087" si="6155">AE1090</f>
        <v>0</v>
      </c>
      <c r="M1087" s="13" t="str">
        <f t="shared" ref="M1087" si="6156">AF1090</f>
        <v>0</v>
      </c>
      <c r="N1087" s="13" t="str">
        <f t="shared" ref="N1087" si="6157">AG1090</f>
        <v>1</v>
      </c>
      <c r="O1087" s="13" t="str">
        <f t="shared" ref="O1087" si="6158">AH1090</f>
        <v>1</v>
      </c>
      <c r="P1087" s="13" t="str">
        <f t="shared" ref="P1087" si="6159">AI1090</f>
        <v>1</v>
      </c>
      <c r="Q1087" s="13" t="str">
        <f>D1090</f>
        <v>1</v>
      </c>
      <c r="R1087" s="13" t="str">
        <f t="shared" ref="R1087" si="6160">E1090</f>
        <v>1</v>
      </c>
      <c r="S1087" s="13" t="str">
        <f t="shared" ref="S1087" si="6161">F1090</f>
        <v>1</v>
      </c>
      <c r="T1087" s="13" t="str">
        <f t="shared" ref="T1087" si="6162">G1090</f>
        <v>0</v>
      </c>
      <c r="U1087" s="13" t="str">
        <f t="shared" ref="U1087" si="6163">H1090</f>
        <v>1</v>
      </c>
      <c r="V1087" s="13" t="str">
        <f t="shared" ref="V1087" si="6164">I1090</f>
        <v>0</v>
      </c>
      <c r="W1087" s="13" t="str">
        <f t="shared" ref="W1087" si="6165">J1090</f>
        <v>1</v>
      </c>
      <c r="X1087" s="13" t="str">
        <f t="shared" ref="X1087" si="6166">K1090</f>
        <v>0</v>
      </c>
      <c r="Y1087" s="13" t="str">
        <f t="shared" ref="Y1087" si="6167">L1090</f>
        <v>1</v>
      </c>
      <c r="Z1087" s="13" t="str">
        <f t="shared" ref="Z1087" si="6168">M1090</f>
        <v>1</v>
      </c>
      <c r="AA1087" s="13" t="str">
        <f t="shared" ref="AA1087" si="6169">N1090</f>
        <v>0</v>
      </c>
      <c r="AB1087" s="13" t="str">
        <f t="shared" ref="AB1087" si="6170">O1090</f>
        <v>0</v>
      </c>
      <c r="AC1087" s="13" t="str">
        <f t="shared" ref="AC1087" si="6171">P1090</f>
        <v>0</v>
      </c>
      <c r="AD1087" s="13" t="str">
        <f t="shared" ref="AD1087" si="6172">Q1090</f>
        <v>1</v>
      </c>
      <c r="AE1087" s="13" t="str">
        <f t="shared" ref="AE1087" si="6173">R1090</f>
        <v>0</v>
      </c>
      <c r="AF1087" s="13" t="str">
        <f t="shared" ref="AF1087" si="6174">S1090</f>
        <v>0</v>
      </c>
      <c r="AG1087" s="13" t="str">
        <f t="shared" ref="AG1087" si="6175">T1090</f>
        <v>0</v>
      </c>
      <c r="AH1087" s="13" t="str">
        <f t="shared" ref="AH1087" si="6176">U1090</f>
        <v>1</v>
      </c>
      <c r="AI1087" s="13" t="str">
        <f t="shared" ref="AI1087" si="6177">V1090</f>
        <v>0</v>
      </c>
      <c r="AL1087" s="14" t="s">
        <v>55</v>
      </c>
      <c r="AM1087" s="14" t="str">
        <f>CONCATENATE(D1114,H1114,L1114,P1114,T1114,X1114,AB1114,AF1114)</f>
        <v>98D7682B</v>
      </c>
    </row>
    <row r="1088" spans="1:39" ht="15" customHeight="1" x14ac:dyDescent="0.45">
      <c r="C1088" s="14" t="s">
        <v>34</v>
      </c>
      <c r="D1088" s="13" t="str">
        <f>AH1090</f>
        <v>1</v>
      </c>
      <c r="E1088" s="13" t="str">
        <f>AI1090</f>
        <v>1</v>
      </c>
      <c r="F1088" s="13" t="str">
        <f>D1090</f>
        <v>1</v>
      </c>
      <c r="G1088" s="13" t="str">
        <f t="shared" ref="G1088" si="6178">E1090</f>
        <v>1</v>
      </c>
      <c r="H1088" s="13" t="str">
        <f t="shared" ref="H1088" si="6179">F1090</f>
        <v>1</v>
      </c>
      <c r="I1088" s="13" t="str">
        <f t="shared" ref="I1088" si="6180">G1090</f>
        <v>0</v>
      </c>
      <c r="J1088" s="13" t="str">
        <f t="shared" ref="J1088" si="6181">H1090</f>
        <v>1</v>
      </c>
      <c r="K1088" s="13" t="str">
        <f t="shared" ref="K1088" si="6182">I1090</f>
        <v>0</v>
      </c>
      <c r="L1088" s="13" t="str">
        <f t="shared" ref="L1088" si="6183">J1090</f>
        <v>1</v>
      </c>
      <c r="M1088" s="13" t="str">
        <f t="shared" ref="M1088" si="6184">K1090</f>
        <v>0</v>
      </c>
      <c r="N1088" s="13" t="str">
        <f t="shared" ref="N1088" si="6185">L1090</f>
        <v>1</v>
      </c>
      <c r="O1088" s="13" t="str">
        <f t="shared" ref="O1088" si="6186">M1090</f>
        <v>1</v>
      </c>
      <c r="P1088" s="13" t="str">
        <f t="shared" ref="P1088" si="6187">N1090</f>
        <v>0</v>
      </c>
      <c r="Q1088" s="13" t="str">
        <f t="shared" ref="Q1088" si="6188">O1090</f>
        <v>0</v>
      </c>
      <c r="R1088" s="13" t="str">
        <f t="shared" ref="R1088" si="6189">P1090</f>
        <v>0</v>
      </c>
      <c r="S1088" s="13" t="str">
        <f t="shared" ref="S1088" si="6190">Q1090</f>
        <v>1</v>
      </c>
      <c r="T1088" s="13" t="str">
        <f t="shared" ref="T1088" si="6191">R1090</f>
        <v>0</v>
      </c>
      <c r="U1088" s="13" t="str">
        <f t="shared" ref="U1088" si="6192">S1090</f>
        <v>0</v>
      </c>
      <c r="V1088" s="13" t="str">
        <f t="shared" ref="V1088" si="6193">T1090</f>
        <v>0</v>
      </c>
      <c r="W1088" s="13" t="str">
        <f t="shared" ref="W1088" si="6194">U1090</f>
        <v>1</v>
      </c>
      <c r="X1088" s="13" t="str">
        <f t="shared" ref="X1088" si="6195">V1090</f>
        <v>0</v>
      </c>
      <c r="Y1088" s="13" t="str">
        <f t="shared" ref="Y1088" si="6196">W1090</f>
        <v>0</v>
      </c>
      <c r="Z1088" s="13" t="str">
        <f t="shared" ref="Z1088" si="6197">X1090</f>
        <v>1</v>
      </c>
      <c r="AA1088" s="13" t="str">
        <f t="shared" ref="AA1088" si="6198">Y1090</f>
        <v>1</v>
      </c>
      <c r="AB1088" s="13" t="str">
        <f t="shared" ref="AB1088" si="6199">Z1090</f>
        <v>1</v>
      </c>
      <c r="AC1088" s="13" t="str">
        <f t="shared" ref="AC1088" si="6200">AA1090</f>
        <v>0</v>
      </c>
      <c r="AD1088" s="13" t="str">
        <f t="shared" ref="AD1088" si="6201">AB1090</f>
        <v>1</v>
      </c>
      <c r="AE1088" s="13" t="str">
        <f t="shared" ref="AE1088" si="6202">AC1090</f>
        <v>1</v>
      </c>
      <c r="AF1088" s="13" t="str">
        <f t="shared" ref="AF1088" si="6203">AD1090</f>
        <v>1</v>
      </c>
      <c r="AG1088" s="13" t="str">
        <f t="shared" ref="AG1088" si="6204">AE1090</f>
        <v>0</v>
      </c>
      <c r="AH1088" s="13" t="str">
        <f t="shared" ref="AH1088" si="6205">AF1090</f>
        <v>0</v>
      </c>
      <c r="AI1088" s="13" t="str">
        <f t="shared" ref="AI1088" si="6206">AG1090</f>
        <v>1</v>
      </c>
      <c r="AL1088" s="14" t="s">
        <v>56</v>
      </c>
      <c r="AM1088" s="14" t="str">
        <f>CONCATENATE(D1113,H1113,L1113,P1113,T1113,X1113,AB1113,AF1113,)</f>
        <v>6847E021</v>
      </c>
    </row>
    <row r="1089" spans="3:39" ht="15" customHeight="1" x14ac:dyDescent="0.55000000000000004">
      <c r="C1089" s="14" t="s">
        <v>23</v>
      </c>
      <c r="D1089" s="13" t="str">
        <f>MID($AM1059,1,1)</f>
        <v>E</v>
      </c>
      <c r="H1089" s="13" t="str">
        <f>MID($AM1059,2,1)</f>
        <v>A</v>
      </c>
      <c r="L1089" s="13" t="str">
        <f>MID($AM1059,3,1)</f>
        <v>C</v>
      </c>
      <c r="P1089" s="13" t="str">
        <f>MID($AM1059,4,1)</f>
        <v>4</v>
      </c>
      <c r="T1089" s="13" t="str">
        <f>MID($AM1059,5,1)</f>
        <v>4</v>
      </c>
      <c r="X1089" s="13" t="str">
        <f>MID($AM1059,6,1)</f>
        <v>E</v>
      </c>
      <c r="AB1089" s="13" t="str">
        <f>MID($AM1059,7,1)</f>
        <v>E</v>
      </c>
      <c r="AF1089" s="13" t="str">
        <f>MID($AM1059,8,1)</f>
        <v>7</v>
      </c>
      <c r="AL1089" s="21" t="s">
        <v>40</v>
      </c>
      <c r="AM1089" s="14" t="str">
        <f>CONCATENATE(D1101,H1101,L1101,P1101,T1101,X1101,AB1101,AF1101)</f>
        <v>CE7DA743</v>
      </c>
    </row>
    <row r="1090" spans="3:39" ht="15" customHeight="1" x14ac:dyDescent="0.45">
      <c r="C1090" s="14" t="s">
        <v>24</v>
      </c>
      <c r="D1090" s="13" t="str">
        <f>MID(DEC2BIN(HEX2DEC(D1089),4),1,1)</f>
        <v>1</v>
      </c>
      <c r="E1090" s="13" t="str">
        <f>MID(DEC2BIN(HEX2DEC(D1089),4),2,1)</f>
        <v>1</v>
      </c>
      <c r="F1090" s="13" t="str">
        <f>MID(DEC2BIN(HEX2DEC(D1089),4),3,1)</f>
        <v>1</v>
      </c>
      <c r="G1090" s="13" t="str">
        <f>MID(DEC2BIN(HEX2DEC(D1089),4),4,1)</f>
        <v>0</v>
      </c>
      <c r="H1090" s="13" t="str">
        <f>MID(DEC2BIN(HEX2DEC(H1089),4),1,1)</f>
        <v>1</v>
      </c>
      <c r="I1090" s="13" t="str">
        <f>MID(DEC2BIN(HEX2DEC(H1089),4),2,1)</f>
        <v>0</v>
      </c>
      <c r="J1090" s="13" t="str">
        <f>MID(DEC2BIN(HEX2DEC(H1089),4),3,1)</f>
        <v>1</v>
      </c>
      <c r="K1090" s="13" t="str">
        <f>MID(DEC2BIN(HEX2DEC(H1089),4),4,1)</f>
        <v>0</v>
      </c>
      <c r="L1090" s="13" t="str">
        <f>MID(DEC2BIN(HEX2DEC(L1089),4),1,1)</f>
        <v>1</v>
      </c>
      <c r="M1090" s="13" t="str">
        <f>MID(DEC2BIN(HEX2DEC(L1089),4),2,1)</f>
        <v>1</v>
      </c>
      <c r="N1090" s="13" t="str">
        <f>MID(DEC2BIN(HEX2DEC(L1089),4),3,1)</f>
        <v>0</v>
      </c>
      <c r="O1090" s="13" t="str">
        <f>MID(DEC2BIN(HEX2DEC(L1089),4),4,1)</f>
        <v>0</v>
      </c>
      <c r="P1090" s="13" t="str">
        <f>MID(DEC2BIN(HEX2DEC(P1089),4),1,1)</f>
        <v>0</v>
      </c>
      <c r="Q1090" s="13" t="str">
        <f>MID(DEC2BIN(HEX2DEC(P1089),4),2,1)</f>
        <v>1</v>
      </c>
      <c r="R1090" s="13" t="str">
        <f>MID(DEC2BIN(HEX2DEC(P1089),4),3,1)</f>
        <v>0</v>
      </c>
      <c r="S1090" s="13" t="str">
        <f>MID(DEC2BIN(HEX2DEC(P1089),4),4,1)</f>
        <v>0</v>
      </c>
      <c r="T1090" s="13" t="str">
        <f>MID(DEC2BIN(HEX2DEC(T1089),4),1,1)</f>
        <v>0</v>
      </c>
      <c r="U1090" s="13" t="str">
        <f>MID(DEC2BIN(HEX2DEC(T1089),4),2,1)</f>
        <v>1</v>
      </c>
      <c r="V1090" s="13" t="str">
        <f>MID(DEC2BIN(HEX2DEC(T1089),4),3,1)</f>
        <v>0</v>
      </c>
      <c r="W1090" s="13" t="str">
        <f>MID(DEC2BIN(HEX2DEC(T1089),4),4,1)</f>
        <v>0</v>
      </c>
      <c r="X1090" s="13" t="str">
        <f>MID(DEC2BIN(HEX2DEC(X1089),4),1,1)</f>
        <v>1</v>
      </c>
      <c r="Y1090" s="13" t="str">
        <f>MID(DEC2BIN(HEX2DEC(X1089),4),2,1)</f>
        <v>1</v>
      </c>
      <c r="Z1090" s="13" t="str">
        <f>MID(DEC2BIN(HEX2DEC(X1089),4),3,1)</f>
        <v>1</v>
      </c>
      <c r="AA1090" s="13" t="str">
        <f>MID(DEC2BIN(HEX2DEC(X1089),4),4,1)</f>
        <v>0</v>
      </c>
      <c r="AB1090" s="13" t="str">
        <f>MID(DEC2BIN(HEX2DEC(AB1089),4),1,1)</f>
        <v>1</v>
      </c>
      <c r="AC1090" s="13" t="str">
        <f>MID(DEC2BIN(HEX2DEC(AB1089),4),2,1)</f>
        <v>1</v>
      </c>
      <c r="AD1090" s="13" t="str">
        <f>MID(DEC2BIN(HEX2DEC(AB1089),4),3,1)</f>
        <v>1</v>
      </c>
      <c r="AE1090" s="13" t="str">
        <f>MID(DEC2BIN(HEX2DEC(AB1089),4),4,1)</f>
        <v>0</v>
      </c>
      <c r="AF1090" s="13" t="str">
        <f>MID(DEC2BIN(HEX2DEC(AF1089),4),1,1)</f>
        <v>0</v>
      </c>
      <c r="AG1090" s="13" t="str">
        <f>MID(DEC2BIN(HEX2DEC(AF1089),4),2,1)</f>
        <v>1</v>
      </c>
      <c r="AH1090" s="13" t="str">
        <f>MID(DEC2BIN(HEX2DEC(AF1089),4),3,1)</f>
        <v>1</v>
      </c>
      <c r="AI1090" s="13" t="str">
        <f>MID(DEC2BIN(HEX2DEC(AF1089),4),4,1)</f>
        <v>1</v>
      </c>
      <c r="AL1090" s="14" t="s">
        <v>57</v>
      </c>
      <c r="AM1090" s="19" t="str">
        <f>DEC2HEX(MOD(HEX2DEC(AM1085)+HEX2DEC(AM1086)+HEX2DEC(AM1087)+HEX2DEC(AM1088)+HEX2DEC(AM1089),2^32),8)</f>
        <v>5E6657B3</v>
      </c>
    </row>
    <row r="1091" spans="3:39" ht="15" customHeight="1" x14ac:dyDescent="0.45">
      <c r="C1091" s="14" t="s">
        <v>25</v>
      </c>
      <c r="D1091" s="13" t="str">
        <f>D1053</f>
        <v>C</v>
      </c>
      <c r="H1091" s="13" t="str">
        <f t="shared" ref="H1091" si="6207">H1053</f>
        <v>0</v>
      </c>
      <c r="L1091" s="13" t="str">
        <f t="shared" ref="L1091" si="6208">L1053</f>
        <v>1</v>
      </c>
      <c r="P1091" s="13" t="str">
        <f t="shared" ref="P1091" si="6209">P1053</f>
        <v>8</v>
      </c>
      <c r="T1091" s="13" t="str">
        <f t="shared" ref="T1091" si="6210">T1053</f>
        <v>0</v>
      </c>
      <c r="X1091" s="13" t="str">
        <f t="shared" ref="X1091" si="6211">X1053</f>
        <v>A</v>
      </c>
      <c r="AB1091" s="13" t="str">
        <f t="shared" ref="AB1091" si="6212">AB1053</f>
        <v>0</v>
      </c>
      <c r="AF1091" s="13" t="str">
        <f>AF1053</f>
        <v>C</v>
      </c>
      <c r="AL1091" s="14"/>
      <c r="AM1091" s="14"/>
    </row>
    <row r="1092" spans="3:39" ht="15" customHeight="1" x14ac:dyDescent="0.45">
      <c r="C1092" s="14" t="s">
        <v>26</v>
      </c>
      <c r="D1092" s="13" t="str">
        <f>MID(DEC2BIN(HEX2DEC(D1091),4),1,1)</f>
        <v>1</v>
      </c>
      <c r="E1092" s="13" t="str">
        <f>MID(DEC2BIN(HEX2DEC(D1091),4),2,1)</f>
        <v>1</v>
      </c>
      <c r="F1092" s="13" t="str">
        <f>MID(DEC2BIN(HEX2DEC(D1091),4),3,1)</f>
        <v>0</v>
      </c>
      <c r="G1092" s="13" t="str">
        <f>MID(DEC2BIN(HEX2DEC(D1091),4),4,1)</f>
        <v>0</v>
      </c>
      <c r="H1092" s="13" t="str">
        <f>MID(DEC2BIN(HEX2DEC(H1091),4),1,1)</f>
        <v>0</v>
      </c>
      <c r="I1092" s="13" t="str">
        <f>MID(DEC2BIN(HEX2DEC(H1091),4),2,1)</f>
        <v>0</v>
      </c>
      <c r="J1092" s="13" t="str">
        <f>MID(DEC2BIN(HEX2DEC(H1091),4),3,1)</f>
        <v>0</v>
      </c>
      <c r="K1092" s="13" t="str">
        <f>MID(DEC2BIN(HEX2DEC(H1091),4),4,1)</f>
        <v>0</v>
      </c>
      <c r="L1092" s="13" t="str">
        <f>MID(DEC2BIN(HEX2DEC(L1091),4),1,1)</f>
        <v>0</v>
      </c>
      <c r="M1092" s="13" t="str">
        <f>MID(DEC2BIN(HEX2DEC(L1091),4),2,1)</f>
        <v>0</v>
      </c>
      <c r="N1092" s="13" t="str">
        <f>MID(DEC2BIN(HEX2DEC(L1091),4),3,1)</f>
        <v>0</v>
      </c>
      <c r="O1092" s="13" t="str">
        <f>MID(DEC2BIN(HEX2DEC(L1091),4),4,1)</f>
        <v>1</v>
      </c>
      <c r="P1092" s="13" t="str">
        <f>MID(DEC2BIN(HEX2DEC(P1091),4),1,1)</f>
        <v>1</v>
      </c>
      <c r="Q1092" s="13" t="str">
        <f>MID(DEC2BIN(HEX2DEC(P1091),4),2,1)</f>
        <v>0</v>
      </c>
      <c r="R1092" s="13" t="str">
        <f>MID(DEC2BIN(HEX2DEC(P1091),4),3,1)</f>
        <v>0</v>
      </c>
      <c r="S1092" s="13" t="str">
        <f>MID(DEC2BIN(HEX2DEC(P1091),4),4,1)</f>
        <v>0</v>
      </c>
      <c r="T1092" s="13" t="str">
        <f>MID(DEC2BIN(HEX2DEC(T1091),4),1,1)</f>
        <v>0</v>
      </c>
      <c r="U1092" s="13" t="str">
        <f>MID(DEC2BIN(HEX2DEC(T1091),4),2,1)</f>
        <v>0</v>
      </c>
      <c r="V1092" s="13" t="str">
        <f>MID(DEC2BIN(HEX2DEC(T1091),4),3,1)</f>
        <v>0</v>
      </c>
      <c r="W1092" s="13" t="str">
        <f>MID(DEC2BIN(HEX2DEC(T1091),4),4,1)</f>
        <v>0</v>
      </c>
      <c r="X1092" s="13" t="str">
        <f>MID(DEC2BIN(HEX2DEC(X1091),4),1,1)</f>
        <v>1</v>
      </c>
      <c r="Y1092" s="13" t="str">
        <f>MID(DEC2BIN(HEX2DEC(X1091),4),2,1)</f>
        <v>0</v>
      </c>
      <c r="Z1092" s="13" t="str">
        <f>MID(DEC2BIN(HEX2DEC(X1091),4),3,1)</f>
        <v>1</v>
      </c>
      <c r="AA1092" s="13" t="str">
        <f>MID(DEC2BIN(HEX2DEC(X1091),4),4,1)</f>
        <v>0</v>
      </c>
      <c r="AB1092" s="13" t="str">
        <f>MID(DEC2BIN(HEX2DEC(AB1091),4),1,1)</f>
        <v>0</v>
      </c>
      <c r="AC1092" s="13" t="str">
        <f>MID(DEC2BIN(HEX2DEC(AB1091),4),2,1)</f>
        <v>0</v>
      </c>
      <c r="AD1092" s="13" t="str">
        <f>MID(DEC2BIN(HEX2DEC(AB1091),4),3,1)</f>
        <v>0</v>
      </c>
      <c r="AE1092" s="13" t="str">
        <f>MID(DEC2BIN(HEX2DEC(AB1091),4),4,1)</f>
        <v>0</v>
      </c>
      <c r="AF1092" s="13" t="str">
        <f>MID(DEC2BIN(HEX2DEC(AF1091),4),1,1)</f>
        <v>1</v>
      </c>
      <c r="AG1092" s="13" t="str">
        <f>MID(DEC2BIN(HEX2DEC(AF1091),4),2,1)</f>
        <v>1</v>
      </c>
      <c r="AH1092" s="13" t="str">
        <f>MID(DEC2BIN(HEX2DEC(AF1091),4),3,1)</f>
        <v>0</v>
      </c>
      <c r="AI1092" s="13" t="str">
        <f>MID(DEC2BIN(HEX2DEC(AF1091),4),4,1)</f>
        <v>0</v>
      </c>
      <c r="AL1092" s="14" t="s">
        <v>58</v>
      </c>
      <c r="AM1092" s="14" t="str">
        <f>CONCATENATE(D1084,H1084,L1084,P1084,T1084,X1084,AB1084,AF1084)</f>
        <v>9CB5DA30</v>
      </c>
    </row>
    <row r="1093" spans="3:39" ht="15" customHeight="1" x14ac:dyDescent="0.45">
      <c r="C1093" s="14" t="s">
        <v>27</v>
      </c>
      <c r="D1093" s="13" t="str">
        <f>D1055</f>
        <v>2</v>
      </c>
      <c r="H1093" s="13" t="str">
        <f t="shared" ref="H1093" si="6213">H1055</f>
        <v>6</v>
      </c>
      <c r="L1093" s="13" t="str">
        <f t="shared" ref="L1093" si="6214">L1055</f>
        <v>F</v>
      </c>
      <c r="P1093" s="13" t="str">
        <f t="shared" ref="P1093" si="6215">P1055</f>
        <v>4</v>
      </c>
      <c r="T1093" s="13" t="str">
        <f t="shared" ref="T1093" si="6216">T1055</f>
        <v>D</v>
      </c>
      <c r="X1093" s="13" t="str">
        <f t="shared" ref="X1093" si="6217">X1055</f>
        <v>9</v>
      </c>
      <c r="AB1093" s="13" t="str">
        <f t="shared" ref="AB1093" si="6218">AB1055</f>
        <v>6</v>
      </c>
      <c r="AF1093" s="13" t="str">
        <f t="shared" ref="AF1093" si="6219">AF1055</f>
        <v>6</v>
      </c>
      <c r="AL1093" s="14" t="s">
        <v>37</v>
      </c>
      <c r="AM1093" s="14" t="str">
        <f>CONCATENATE(D1096,H1096,L1096,P1096,T1096,X1096,AB1096,AF1096)</f>
        <v>E2D44A66</v>
      </c>
    </row>
    <row r="1094" spans="3:39" ht="15" customHeight="1" thickBot="1" x14ac:dyDescent="0.5">
      <c r="C1094" s="14" t="s">
        <v>28</v>
      </c>
      <c r="D1094" s="13" t="str">
        <f>MID(DEC2BIN(HEX2DEC(D1093),4),1,1)</f>
        <v>0</v>
      </c>
      <c r="E1094" s="13" t="str">
        <f>MID(DEC2BIN(HEX2DEC(D1093),4),2,1)</f>
        <v>0</v>
      </c>
      <c r="F1094" s="13" t="str">
        <f>MID(DEC2BIN(HEX2DEC(D1093),4),3,1)</f>
        <v>1</v>
      </c>
      <c r="G1094" s="13" t="str">
        <f>MID(DEC2BIN(HEX2DEC(D1093),4),4,1)</f>
        <v>0</v>
      </c>
      <c r="H1094" s="13" t="str">
        <f>MID(DEC2BIN(HEX2DEC(H1093),4),1,1)</f>
        <v>0</v>
      </c>
      <c r="I1094" s="13" t="str">
        <f>MID(DEC2BIN(HEX2DEC(H1093),4),2,1)</f>
        <v>1</v>
      </c>
      <c r="J1094" s="13" t="str">
        <f>MID(DEC2BIN(HEX2DEC(H1093),4),3,1)</f>
        <v>1</v>
      </c>
      <c r="K1094" s="13" t="str">
        <f>MID(DEC2BIN(HEX2DEC(H1093),4),4,1)</f>
        <v>0</v>
      </c>
      <c r="L1094" s="13" t="str">
        <f>MID(DEC2BIN(HEX2DEC(L1093),4),1,1)</f>
        <v>1</v>
      </c>
      <c r="M1094" s="13" t="str">
        <f>MID(DEC2BIN(HEX2DEC(L1093),4),2,1)</f>
        <v>1</v>
      </c>
      <c r="N1094" s="13" t="str">
        <f>MID(DEC2BIN(HEX2DEC(L1093),4),3,1)</f>
        <v>1</v>
      </c>
      <c r="O1094" s="13" t="str">
        <f>MID(DEC2BIN(HEX2DEC(L1093),4),4,1)</f>
        <v>1</v>
      </c>
      <c r="P1094" s="13" t="str">
        <f>MID(DEC2BIN(HEX2DEC(P1093),4),1,1)</f>
        <v>0</v>
      </c>
      <c r="Q1094" s="13" t="str">
        <f>MID(DEC2BIN(HEX2DEC(P1093),4),2,1)</f>
        <v>1</v>
      </c>
      <c r="R1094" s="13" t="str">
        <f>MID(DEC2BIN(HEX2DEC(P1093),4),3,1)</f>
        <v>0</v>
      </c>
      <c r="S1094" s="13" t="str">
        <f>MID(DEC2BIN(HEX2DEC(P1093),4),4,1)</f>
        <v>0</v>
      </c>
      <c r="T1094" s="13" t="str">
        <f>MID(DEC2BIN(HEX2DEC(T1093),4),1,1)</f>
        <v>1</v>
      </c>
      <c r="U1094" s="13" t="str">
        <f>MID(DEC2BIN(HEX2DEC(T1093),4),2,1)</f>
        <v>1</v>
      </c>
      <c r="V1094" s="13" t="str">
        <f>MID(DEC2BIN(HEX2DEC(T1093),4),3,1)</f>
        <v>0</v>
      </c>
      <c r="W1094" s="13" t="str">
        <f>MID(DEC2BIN(HEX2DEC(T1093),4),4,1)</f>
        <v>1</v>
      </c>
      <c r="X1094" s="13" t="str">
        <f>MID(DEC2BIN(HEX2DEC(X1093),4),1,1)</f>
        <v>1</v>
      </c>
      <c r="Y1094" s="13" t="str">
        <f>MID(DEC2BIN(HEX2DEC(X1093),4),2,1)</f>
        <v>0</v>
      </c>
      <c r="Z1094" s="13" t="str">
        <f>MID(DEC2BIN(HEX2DEC(X1093),4),3,1)</f>
        <v>0</v>
      </c>
      <c r="AA1094" s="13" t="str">
        <f>MID(DEC2BIN(HEX2DEC(X1093),4),4,1)</f>
        <v>1</v>
      </c>
      <c r="AB1094" s="13" t="str">
        <f>MID(DEC2BIN(HEX2DEC(AB1093),4),1,1)</f>
        <v>0</v>
      </c>
      <c r="AC1094" s="13" t="str">
        <f>MID(DEC2BIN(HEX2DEC(AB1093),4),2,1)</f>
        <v>1</v>
      </c>
      <c r="AD1094" s="13" t="str">
        <f>MID(DEC2BIN(HEX2DEC(AB1093),4),3,1)</f>
        <v>1</v>
      </c>
      <c r="AE1094" s="13" t="str">
        <f>MID(DEC2BIN(HEX2DEC(AB1093),4),4,1)</f>
        <v>0</v>
      </c>
      <c r="AF1094" s="13" t="str">
        <f>MID(DEC2BIN(HEX2DEC(AF1093),4),1,1)</f>
        <v>0</v>
      </c>
      <c r="AG1094" s="13" t="str">
        <f>MID(DEC2BIN(HEX2DEC(AF1093),4),2,1)</f>
        <v>1</v>
      </c>
      <c r="AH1094" s="13" t="str">
        <f>MID(DEC2BIN(HEX2DEC(AF1093),4),3,1)</f>
        <v>1</v>
      </c>
      <c r="AI1094" s="13" t="str">
        <f>MID(DEC2BIN(HEX2DEC(AF1093),4),4,1)</f>
        <v>0</v>
      </c>
      <c r="AL1094" s="14" t="s">
        <v>57</v>
      </c>
      <c r="AM1094" s="14" t="str">
        <f>AM1090</f>
        <v>5E6657B3</v>
      </c>
    </row>
    <row r="1095" spans="3:39" ht="15" customHeight="1" thickBot="1" x14ac:dyDescent="0.5">
      <c r="C1095" s="15" t="s">
        <v>37</v>
      </c>
      <c r="D1095" s="13">
        <f>IF(D1094+D1092+D1090&gt;1,1,0)</f>
        <v>1</v>
      </c>
      <c r="E1095" s="13">
        <f t="shared" ref="E1095:Z1095" si="6220">IF(E1094+E1092+E1090&gt;1,1,0)</f>
        <v>1</v>
      </c>
      <c r="F1095" s="13">
        <f t="shared" si="6220"/>
        <v>1</v>
      </c>
      <c r="G1095" s="13">
        <f t="shared" si="6220"/>
        <v>0</v>
      </c>
      <c r="H1095" s="13">
        <f t="shared" si="6220"/>
        <v>0</v>
      </c>
      <c r="I1095" s="13">
        <f t="shared" si="6220"/>
        <v>0</v>
      </c>
      <c r="J1095" s="13">
        <f t="shared" si="6220"/>
        <v>1</v>
      </c>
      <c r="K1095" s="13">
        <f t="shared" si="6220"/>
        <v>0</v>
      </c>
      <c r="L1095" s="13">
        <f t="shared" si="6220"/>
        <v>1</v>
      </c>
      <c r="M1095" s="13">
        <f t="shared" si="6220"/>
        <v>1</v>
      </c>
      <c r="N1095" s="13">
        <f t="shared" si="6220"/>
        <v>0</v>
      </c>
      <c r="O1095" s="13">
        <f t="shared" si="6220"/>
        <v>1</v>
      </c>
      <c r="P1095" s="13">
        <f t="shared" si="6220"/>
        <v>0</v>
      </c>
      <c r="Q1095" s="13">
        <f t="shared" si="6220"/>
        <v>1</v>
      </c>
      <c r="R1095" s="13">
        <f t="shared" si="6220"/>
        <v>0</v>
      </c>
      <c r="S1095" s="13">
        <f t="shared" si="6220"/>
        <v>0</v>
      </c>
      <c r="T1095" s="13">
        <f t="shared" si="6220"/>
        <v>0</v>
      </c>
      <c r="U1095" s="13">
        <f t="shared" si="6220"/>
        <v>1</v>
      </c>
      <c r="V1095" s="13">
        <f t="shared" si="6220"/>
        <v>0</v>
      </c>
      <c r="W1095" s="13">
        <f t="shared" si="6220"/>
        <v>0</v>
      </c>
      <c r="X1095" s="13">
        <f t="shared" si="6220"/>
        <v>1</v>
      </c>
      <c r="Y1095" s="13">
        <f t="shared" si="6220"/>
        <v>0</v>
      </c>
      <c r="Z1095" s="13">
        <f t="shared" si="6220"/>
        <v>1</v>
      </c>
      <c r="AA1095" s="13">
        <f>IF(AA1094+AA1092+AA1090&gt;1,1,0)</f>
        <v>0</v>
      </c>
      <c r="AB1095" s="13">
        <f t="shared" ref="AB1095:AI1095" si="6221">IF(AB1094+AB1092+AB1090&gt;1,1,0)</f>
        <v>0</v>
      </c>
      <c r="AC1095" s="13">
        <f t="shared" si="6221"/>
        <v>1</v>
      </c>
      <c r="AD1095" s="13">
        <f t="shared" si="6221"/>
        <v>1</v>
      </c>
      <c r="AE1095" s="13">
        <f t="shared" si="6221"/>
        <v>0</v>
      </c>
      <c r="AF1095" s="13">
        <f t="shared" si="6221"/>
        <v>0</v>
      </c>
      <c r="AG1095" s="13">
        <f t="shared" si="6221"/>
        <v>1</v>
      </c>
      <c r="AH1095" s="13">
        <f t="shared" si="6221"/>
        <v>1</v>
      </c>
      <c r="AI1095" s="13">
        <f t="shared" si="6221"/>
        <v>0</v>
      </c>
      <c r="AL1095" s="16" t="s">
        <v>59</v>
      </c>
      <c r="AM1095" s="20" t="str">
        <f>DEC2HEX(MOD(HEX2DEC(AM1092)+HEX2DEC(AM1094)+HEX2DEC(AM1093),2^32),8)</f>
        <v>DDF07C49</v>
      </c>
    </row>
    <row r="1096" spans="3:39" ht="15" customHeight="1" thickBot="1" x14ac:dyDescent="0.5">
      <c r="C1096" s="15" t="s">
        <v>38</v>
      </c>
      <c r="D1096" s="13" t="str">
        <f>BIN2HEX(CONCATENATE(D1095,E1095,F1095,G1095))</f>
        <v>E</v>
      </c>
      <c r="H1096" s="13" t="str">
        <f>BIN2HEX(CONCATENATE(H1095,I1095,J1095,K1095))</f>
        <v>2</v>
      </c>
      <c r="L1096" s="13" t="str">
        <f>BIN2HEX(CONCATENATE(L1095,M1095,N1095,O1095))</f>
        <v>D</v>
      </c>
      <c r="P1096" s="13" t="str">
        <f>BIN2HEX(CONCATENATE(P1095,Q1095,R1095,S1095))</f>
        <v>4</v>
      </c>
      <c r="T1096" s="13" t="str">
        <f>BIN2HEX(CONCATENATE(T1095,U1095,V1095,W1095))</f>
        <v>4</v>
      </c>
      <c r="X1096" s="13" t="str">
        <f>BIN2HEX(CONCATENATE(X1095,Y1095,Z1095,AA1095))</f>
        <v>A</v>
      </c>
      <c r="AB1096" s="13" t="str">
        <f>BIN2HEX(CONCATENATE(AB1095,AC1095,AD1095,AE1095))</f>
        <v>6</v>
      </c>
      <c r="AF1096" s="13" t="str">
        <f>BIN2HEX(CONCATENATE(AF1095,AG1095,AH1095,AI1095))</f>
        <v>6</v>
      </c>
      <c r="AM1096" s="14"/>
    </row>
    <row r="1097" spans="3:39" ht="15" customHeight="1" thickBot="1" x14ac:dyDescent="0.5">
      <c r="C1097" s="14"/>
      <c r="AL1097" s="16" t="s">
        <v>60</v>
      </c>
      <c r="AM1097" s="20" t="str">
        <f>CONCATENATE(D1089,H1089,L1089,P1089,T1089,X1089,AB1089,AF1089)</f>
        <v>EAC44EE7</v>
      </c>
    </row>
    <row r="1098" spans="3:39" ht="15" customHeight="1" thickBot="1" x14ac:dyDescent="0.5">
      <c r="C1098" s="14" t="s">
        <v>29</v>
      </c>
      <c r="D1098" s="13" t="str">
        <f>D1057</f>
        <v>3</v>
      </c>
      <c r="H1098" s="13" t="str">
        <f t="shared" ref="H1098" si="6222">H1057</f>
        <v>E</v>
      </c>
      <c r="L1098" s="13" t="str">
        <f t="shared" ref="L1098" si="6223">L1057</f>
        <v>D</v>
      </c>
      <c r="P1098" s="13" t="str">
        <f t="shared" ref="P1098" si="6224">P1057</f>
        <v>E</v>
      </c>
      <c r="T1098" s="13" t="str">
        <f t="shared" ref="T1098" si="6225">T1057</f>
        <v>8</v>
      </c>
      <c r="X1098" s="13" t="str">
        <f t="shared" ref="X1098" si="6226">X1057</f>
        <v>3</v>
      </c>
      <c r="AB1098" s="13" t="str">
        <f t="shared" ref="AB1098" si="6227">AB1057</f>
        <v>2</v>
      </c>
      <c r="AF1098" s="13" t="str">
        <f>AF1057</f>
        <v>5</v>
      </c>
      <c r="AM1098" s="14"/>
    </row>
    <row r="1099" spans="3:39" ht="15" customHeight="1" thickBot="1" x14ac:dyDescent="0.5">
      <c r="C1099" s="14" t="s">
        <v>30</v>
      </c>
      <c r="D1099" s="13" t="str">
        <f>MID(DEC2BIN(HEX2DEC(D1098),4),1,1)</f>
        <v>0</v>
      </c>
      <c r="E1099" s="13" t="str">
        <f>MID(DEC2BIN(HEX2DEC(D1098),4),2,1)</f>
        <v>0</v>
      </c>
      <c r="F1099" s="13" t="str">
        <f>MID(DEC2BIN(HEX2DEC(D1098),4),3,1)</f>
        <v>1</v>
      </c>
      <c r="G1099" s="13" t="str">
        <f>MID(DEC2BIN(HEX2DEC(D1098),4),4,1)</f>
        <v>1</v>
      </c>
      <c r="H1099" s="13" t="str">
        <f>MID(DEC2BIN(HEX2DEC(H1098),4),1,1)</f>
        <v>1</v>
      </c>
      <c r="I1099" s="13" t="str">
        <f>MID(DEC2BIN(HEX2DEC(H1098),4),2,1)</f>
        <v>1</v>
      </c>
      <c r="J1099" s="13" t="str">
        <f>MID(DEC2BIN(HEX2DEC(H1098),4),3,1)</f>
        <v>1</v>
      </c>
      <c r="K1099" s="13" t="str">
        <f>MID(DEC2BIN(HEX2DEC(H1098),4),4,1)</f>
        <v>0</v>
      </c>
      <c r="L1099" s="13" t="str">
        <f>MID(DEC2BIN(HEX2DEC(L1098),4),1,1)</f>
        <v>1</v>
      </c>
      <c r="M1099" s="13" t="str">
        <f>MID(DEC2BIN(HEX2DEC(L1098),4),2,1)</f>
        <v>1</v>
      </c>
      <c r="N1099" s="13" t="str">
        <f>MID(DEC2BIN(HEX2DEC(L1098),4),3,1)</f>
        <v>0</v>
      </c>
      <c r="O1099" s="13" t="str">
        <f>MID(DEC2BIN(HEX2DEC(L1098),4),4,1)</f>
        <v>1</v>
      </c>
      <c r="P1099" s="13" t="str">
        <f>MID(DEC2BIN(HEX2DEC(P1098),4),1,1)</f>
        <v>1</v>
      </c>
      <c r="Q1099" s="13" t="str">
        <f>MID(DEC2BIN(HEX2DEC(P1098),4),2,1)</f>
        <v>1</v>
      </c>
      <c r="R1099" s="13" t="str">
        <f>MID(DEC2BIN(HEX2DEC(P1098),4),3,1)</f>
        <v>1</v>
      </c>
      <c r="S1099" s="13" t="str">
        <f>MID(DEC2BIN(HEX2DEC(P1098),4),4,1)</f>
        <v>0</v>
      </c>
      <c r="T1099" s="13" t="str">
        <f>MID(DEC2BIN(HEX2DEC(T1098),4),1,1)</f>
        <v>1</v>
      </c>
      <c r="U1099" s="13" t="str">
        <f>MID(DEC2BIN(HEX2DEC(T1098),4),2,1)</f>
        <v>0</v>
      </c>
      <c r="V1099" s="13" t="str">
        <f>MID(DEC2BIN(HEX2DEC(T1098),4),3,1)</f>
        <v>0</v>
      </c>
      <c r="W1099" s="13" t="str">
        <f>MID(DEC2BIN(HEX2DEC(T1098),4),4,1)</f>
        <v>0</v>
      </c>
      <c r="X1099" s="13" t="str">
        <f>MID(DEC2BIN(HEX2DEC(X1098),4),1,1)</f>
        <v>0</v>
      </c>
      <c r="Y1099" s="13" t="str">
        <f>MID(DEC2BIN(HEX2DEC(X1098),4),2,1)</f>
        <v>0</v>
      </c>
      <c r="Z1099" s="13" t="str">
        <f>MID(DEC2BIN(HEX2DEC(X1098),4),3,1)</f>
        <v>1</v>
      </c>
      <c r="AA1099" s="13" t="str">
        <f>MID(DEC2BIN(HEX2DEC(X1098),4),4,1)</f>
        <v>1</v>
      </c>
      <c r="AB1099" s="13" t="str">
        <f>MID(DEC2BIN(HEX2DEC(AB1098),4),1,1)</f>
        <v>0</v>
      </c>
      <c r="AC1099" s="13" t="str">
        <f>MID(DEC2BIN(HEX2DEC(AB1098),4),2,1)</f>
        <v>0</v>
      </c>
      <c r="AD1099" s="13" t="str">
        <f>MID(DEC2BIN(HEX2DEC(AB1098),4),3,1)</f>
        <v>1</v>
      </c>
      <c r="AE1099" s="13" t="str">
        <f>MID(DEC2BIN(HEX2DEC(AB1098),4),4,1)</f>
        <v>0</v>
      </c>
      <c r="AF1099" s="13" t="str">
        <f>MID(DEC2BIN(HEX2DEC(AF1098),4),1,1)</f>
        <v>0</v>
      </c>
      <c r="AG1099" s="13" t="str">
        <f>MID(DEC2BIN(HEX2DEC(AF1098),4),2,1)</f>
        <v>1</v>
      </c>
      <c r="AH1099" s="13" t="str">
        <f>MID(DEC2BIN(HEX2DEC(AF1098),4),3,1)</f>
        <v>0</v>
      </c>
      <c r="AI1099" s="13" t="str">
        <f>MID(DEC2BIN(HEX2DEC(AF1098),4),4,1)</f>
        <v>1</v>
      </c>
      <c r="AL1099" s="16" t="s">
        <v>61</v>
      </c>
      <c r="AM1099" s="20" t="str">
        <f>CONCATENATE(D1091,H1091,L1091,P1091,T1091,X1091,AB1091,AF1091)</f>
        <v>C0180A0C</v>
      </c>
    </row>
    <row r="1100" spans="3:39" ht="15" customHeight="1" thickBot="1" x14ac:dyDescent="0.5">
      <c r="AM1100" s="14"/>
    </row>
    <row r="1101" spans="3:39" ht="15" customHeight="1" thickBot="1" x14ac:dyDescent="0.5">
      <c r="C1101" s="15" t="s">
        <v>39</v>
      </c>
      <c r="D1101" s="13" t="str">
        <f>BIN2HEX(CONCATENATE(D1102,E1102,F1102,G1102))</f>
        <v>C</v>
      </c>
      <c r="H1101" s="13" t="str">
        <f>BIN2HEX(CONCATENATE(H1102,I1102,J1102,K1102))</f>
        <v>E</v>
      </c>
      <c r="L1101" s="13" t="str">
        <f>BIN2HEX(CONCATENATE(L1102,M1102,N1102,O1102))</f>
        <v>7</v>
      </c>
      <c r="P1101" s="13" t="str">
        <f>BIN2HEX(CONCATENATE(P1102,Q1102,R1102,S1102))</f>
        <v>D</v>
      </c>
      <c r="T1101" s="13" t="str">
        <f>BIN2HEX(CONCATENATE(T1102,U1102,V1102,W1102))</f>
        <v>A</v>
      </c>
      <c r="X1101" s="13" t="str">
        <f>BIN2HEX(CONCATENATE(X1102,Y1102,Z1102,AA1102))</f>
        <v>7</v>
      </c>
      <c r="AB1101" s="13" t="str">
        <f>BIN2HEX(CONCATENATE(AB1102,AC1102,AD1102,AE1102))</f>
        <v>4</v>
      </c>
      <c r="AF1101" s="13" t="str">
        <f>BIN2HEX(CONCATENATE(AF1102,AG1102,AH1102,AI1102))</f>
        <v>3</v>
      </c>
      <c r="AL1101" s="16" t="s">
        <v>62</v>
      </c>
      <c r="AM1101" s="20" t="str">
        <f>CONCATENATE(D1093,H1093,L1093,P1093,T1093,X1093,AB1093,AF1093)</f>
        <v>26F4D966</v>
      </c>
    </row>
    <row r="1102" spans="3:39" ht="15" customHeight="1" x14ac:dyDescent="0.45">
      <c r="C1102" s="15" t="s">
        <v>40</v>
      </c>
      <c r="D1102" s="13">
        <f>IF(ISEVEN(D1103+D1104+D1105),0,1)</f>
        <v>1</v>
      </c>
      <c r="E1102" s="13">
        <f t="shared" ref="E1102:AI1102" si="6228">IF(ISEVEN(E1103+E1104+E1105),0,1)</f>
        <v>1</v>
      </c>
      <c r="F1102" s="13">
        <f t="shared" si="6228"/>
        <v>0</v>
      </c>
      <c r="G1102" s="13">
        <f t="shared" si="6228"/>
        <v>0</v>
      </c>
      <c r="H1102" s="13">
        <f t="shared" si="6228"/>
        <v>1</v>
      </c>
      <c r="I1102" s="13">
        <f t="shared" si="6228"/>
        <v>1</v>
      </c>
      <c r="J1102" s="13">
        <f t="shared" si="6228"/>
        <v>1</v>
      </c>
      <c r="K1102" s="13">
        <f t="shared" si="6228"/>
        <v>0</v>
      </c>
      <c r="L1102" s="13">
        <f t="shared" si="6228"/>
        <v>0</v>
      </c>
      <c r="M1102" s="13">
        <f t="shared" si="6228"/>
        <v>1</v>
      </c>
      <c r="N1102" s="13">
        <f t="shared" si="6228"/>
        <v>1</v>
      </c>
      <c r="O1102" s="13">
        <f t="shared" si="6228"/>
        <v>1</v>
      </c>
      <c r="P1102" s="13">
        <f t="shared" si="6228"/>
        <v>1</v>
      </c>
      <c r="Q1102" s="13">
        <f t="shared" si="6228"/>
        <v>1</v>
      </c>
      <c r="R1102" s="13">
        <f t="shared" si="6228"/>
        <v>0</v>
      </c>
      <c r="S1102" s="13">
        <f t="shared" si="6228"/>
        <v>1</v>
      </c>
      <c r="T1102" s="13">
        <f t="shared" si="6228"/>
        <v>1</v>
      </c>
      <c r="U1102" s="13">
        <f t="shared" si="6228"/>
        <v>0</v>
      </c>
      <c r="V1102" s="13">
        <f t="shared" si="6228"/>
        <v>1</v>
      </c>
      <c r="W1102" s="13">
        <f t="shared" si="6228"/>
        <v>0</v>
      </c>
      <c r="X1102" s="13">
        <f t="shared" si="6228"/>
        <v>0</v>
      </c>
      <c r="Y1102" s="13">
        <f t="shared" si="6228"/>
        <v>1</v>
      </c>
      <c r="Z1102" s="13">
        <f t="shared" si="6228"/>
        <v>1</v>
      </c>
      <c r="AA1102" s="13">
        <f t="shared" si="6228"/>
        <v>1</v>
      </c>
      <c r="AB1102" s="13">
        <f t="shared" si="6228"/>
        <v>0</v>
      </c>
      <c r="AC1102" s="13">
        <f t="shared" si="6228"/>
        <v>1</v>
      </c>
      <c r="AD1102" s="13">
        <f t="shared" si="6228"/>
        <v>0</v>
      </c>
      <c r="AE1102" s="13">
        <f t="shared" si="6228"/>
        <v>0</v>
      </c>
      <c r="AF1102" s="13">
        <f t="shared" si="6228"/>
        <v>0</v>
      </c>
      <c r="AG1102" s="13">
        <f t="shared" si="6228"/>
        <v>0</v>
      </c>
      <c r="AH1102" s="13">
        <f t="shared" si="6228"/>
        <v>1</v>
      </c>
      <c r="AI1102" s="13">
        <f t="shared" si="6228"/>
        <v>1</v>
      </c>
      <c r="AM1102" s="14"/>
    </row>
    <row r="1103" spans="3:39" ht="15" customHeight="1" x14ac:dyDescent="0.45">
      <c r="C1103" s="15" t="s">
        <v>41</v>
      </c>
      <c r="D1103" s="13" t="str">
        <f>K1107</f>
        <v>0</v>
      </c>
      <c r="E1103" s="13" t="str">
        <f t="shared" ref="E1103" si="6229">L1107</f>
        <v>0</v>
      </c>
      <c r="F1103" s="13" t="str">
        <f t="shared" ref="F1103" si="6230">M1107</f>
        <v>1</v>
      </c>
      <c r="G1103" s="13" t="str">
        <f t="shared" ref="G1103" si="6231">N1107</f>
        <v>0</v>
      </c>
      <c r="H1103" s="13" t="str">
        <f t="shared" ref="H1103" si="6232">O1107</f>
        <v>1</v>
      </c>
      <c r="I1103" s="13" t="str">
        <f t="shared" ref="I1103" si="6233">P1107</f>
        <v>1</v>
      </c>
      <c r="J1103" s="13" t="str">
        <f t="shared" ref="J1103" si="6234">Q1107</f>
        <v>0</v>
      </c>
      <c r="K1103" s="13" t="str">
        <f t="shared" ref="K1103" si="6235">R1107</f>
        <v>1</v>
      </c>
      <c r="L1103" s="13" t="str">
        <f t="shared" ref="L1103" si="6236">S1107</f>
        <v>1</v>
      </c>
      <c r="M1103" s="13" t="str">
        <f t="shared" ref="M1103" si="6237">T1107</f>
        <v>0</v>
      </c>
      <c r="N1103" s="13" t="str">
        <f t="shared" ref="N1103" si="6238">U1107</f>
        <v>0</v>
      </c>
      <c r="O1103" s="13" t="str">
        <f t="shared" ref="O1103" si="6239">V1107</f>
        <v>0</v>
      </c>
      <c r="P1103" s="13" t="str">
        <f t="shared" ref="P1103" si="6240">W1107</f>
        <v>1</v>
      </c>
      <c r="Q1103" s="13" t="str">
        <f t="shared" ref="Q1103" si="6241">X1107</f>
        <v>0</v>
      </c>
      <c r="R1103" s="13" t="str">
        <f t="shared" ref="R1103" si="6242">Y1107</f>
        <v>1</v>
      </c>
      <c r="S1103" s="13" t="str">
        <f t="shared" ref="S1103" si="6243">Z1107</f>
        <v>1</v>
      </c>
      <c r="T1103" s="13" t="str">
        <f t="shared" ref="T1103" si="6244">AA1107</f>
        <v>1</v>
      </c>
      <c r="U1103" s="13" t="str">
        <f t="shared" ref="U1103" si="6245">AB1107</f>
        <v>0</v>
      </c>
      <c r="V1103" s="13" t="str">
        <f t="shared" ref="V1103" si="6246">AC1107</f>
        <v>0</v>
      </c>
      <c r="W1103" s="13" t="str">
        <f t="shared" ref="W1103" si="6247">AD1107</f>
        <v>0</v>
      </c>
      <c r="X1103" s="13" t="str">
        <f t="shared" ref="X1103" si="6248">AE1107</f>
        <v>0</v>
      </c>
      <c r="Y1103" s="13" t="str">
        <f t="shared" ref="Y1103" si="6249">AF1107</f>
        <v>0</v>
      </c>
      <c r="Z1103" s="13" t="str">
        <f t="shared" ref="Z1103" si="6250">AG1107</f>
        <v>0</v>
      </c>
      <c r="AA1103" s="13" t="str">
        <f t="shared" ref="AA1103" si="6251">AH1107</f>
        <v>0</v>
      </c>
      <c r="AB1103" s="13" t="str">
        <f t="shared" ref="AB1103" si="6252">AI1107</f>
        <v>0</v>
      </c>
      <c r="AC1103" s="13" t="str">
        <f>D1107</f>
        <v>1</v>
      </c>
      <c r="AD1103" s="13" t="str">
        <f t="shared" ref="AD1103" si="6253">E1107</f>
        <v>1</v>
      </c>
      <c r="AE1103" s="13" t="str">
        <f t="shared" ref="AE1103" si="6254">F1107</f>
        <v>1</v>
      </c>
      <c r="AF1103" s="13" t="str">
        <f t="shared" ref="AF1103" si="6255">G1107</f>
        <v>1</v>
      </c>
      <c r="AG1103" s="13" t="str">
        <f t="shared" ref="AG1103" si="6256">H1107</f>
        <v>1</v>
      </c>
      <c r="AH1103" s="13" t="str">
        <f t="shared" ref="AH1103" si="6257">I1107</f>
        <v>0</v>
      </c>
      <c r="AI1103" s="13" t="str">
        <f t="shared" ref="AI1103" si="6258">J1107</f>
        <v>1</v>
      </c>
      <c r="AL1103" s="22" t="s">
        <v>62</v>
      </c>
      <c r="AM1103" s="14" t="str">
        <f>CONCATENATE(D1098,H1098,L1098,P1098,T1098,X1098,AB1098,AF1098)</f>
        <v>3EDE8325</v>
      </c>
    </row>
    <row r="1104" spans="3:39" ht="15" customHeight="1" thickBot="1" x14ac:dyDescent="0.5">
      <c r="C1104" s="15" t="s">
        <v>42</v>
      </c>
      <c r="D1104" s="13" t="str">
        <f>Y1107</f>
        <v>1</v>
      </c>
      <c r="E1104" s="13" t="str">
        <f t="shared" ref="E1104" si="6259">Z1107</f>
        <v>1</v>
      </c>
      <c r="F1104" s="13" t="str">
        <f t="shared" ref="F1104" si="6260">AA1107</f>
        <v>1</v>
      </c>
      <c r="G1104" s="13" t="str">
        <f t="shared" ref="G1104" si="6261">AB1107</f>
        <v>0</v>
      </c>
      <c r="H1104" s="13" t="str">
        <f t="shared" ref="H1104" si="6262">AC1107</f>
        <v>0</v>
      </c>
      <c r="I1104" s="13" t="str">
        <f t="shared" ref="I1104" si="6263">AD1107</f>
        <v>0</v>
      </c>
      <c r="J1104" s="13" t="str">
        <f t="shared" ref="J1104" si="6264">AE1107</f>
        <v>0</v>
      </c>
      <c r="K1104" s="13" t="str">
        <f t="shared" ref="K1104" si="6265">AF1107</f>
        <v>0</v>
      </c>
      <c r="L1104" s="13" t="str">
        <f t="shared" ref="L1104" si="6266">AG1107</f>
        <v>0</v>
      </c>
      <c r="M1104" s="13" t="str">
        <f t="shared" ref="M1104" si="6267">AH1107</f>
        <v>0</v>
      </c>
      <c r="N1104" s="13" t="str">
        <f t="shared" ref="N1104" si="6268">AI1107</f>
        <v>0</v>
      </c>
      <c r="O1104" s="13" t="str">
        <f>D1107</f>
        <v>1</v>
      </c>
      <c r="P1104" s="13" t="str">
        <f t="shared" ref="P1104" si="6269">E1107</f>
        <v>1</v>
      </c>
      <c r="Q1104" s="13" t="str">
        <f t="shared" ref="Q1104" si="6270">F1107</f>
        <v>1</v>
      </c>
      <c r="R1104" s="13" t="str">
        <f t="shared" ref="R1104" si="6271">G1107</f>
        <v>1</v>
      </c>
      <c r="S1104" s="13" t="str">
        <f t="shared" ref="S1104" si="6272">H1107</f>
        <v>1</v>
      </c>
      <c r="T1104" s="13" t="str">
        <f t="shared" ref="T1104" si="6273">I1107</f>
        <v>0</v>
      </c>
      <c r="U1104" s="13" t="str">
        <f t="shared" ref="U1104" si="6274">J1107</f>
        <v>1</v>
      </c>
      <c r="V1104" s="13" t="str">
        <f t="shared" ref="V1104" si="6275">K1107</f>
        <v>0</v>
      </c>
      <c r="W1104" s="13" t="str">
        <f t="shared" ref="W1104" si="6276">L1107</f>
        <v>0</v>
      </c>
      <c r="X1104" s="13" t="str">
        <f t="shared" ref="X1104" si="6277">M1107</f>
        <v>1</v>
      </c>
      <c r="Y1104" s="13" t="str">
        <f t="shared" ref="Y1104" si="6278">N1107</f>
        <v>0</v>
      </c>
      <c r="Z1104" s="13" t="str">
        <f t="shared" ref="Z1104" si="6279">O1107</f>
        <v>1</v>
      </c>
      <c r="AA1104" s="13" t="str">
        <f t="shared" ref="AA1104" si="6280">P1107</f>
        <v>1</v>
      </c>
      <c r="AB1104" s="13" t="str">
        <f t="shared" ref="AB1104" si="6281">Q1107</f>
        <v>0</v>
      </c>
      <c r="AC1104" s="13" t="str">
        <f t="shared" ref="AC1104" si="6282">R1107</f>
        <v>1</v>
      </c>
      <c r="AD1104" s="13" t="str">
        <f t="shared" ref="AD1104" si="6283">S1107</f>
        <v>1</v>
      </c>
      <c r="AE1104" s="13" t="str">
        <f t="shared" ref="AE1104" si="6284">T1107</f>
        <v>0</v>
      </c>
      <c r="AF1104" s="13" t="str">
        <f t="shared" ref="AF1104" si="6285">U1107</f>
        <v>0</v>
      </c>
      <c r="AG1104" s="13" t="str">
        <f t="shared" ref="AG1104" si="6286">V1107</f>
        <v>0</v>
      </c>
      <c r="AH1104" s="13" t="str">
        <f t="shared" ref="AH1104" si="6287">W1107</f>
        <v>1</v>
      </c>
      <c r="AI1104" s="13" t="str">
        <f t="shared" ref="AI1104" si="6288">X1107</f>
        <v>0</v>
      </c>
      <c r="AL1104" s="14" t="s">
        <v>64</v>
      </c>
      <c r="AM1104" s="14" t="str">
        <f>AM1090</f>
        <v>5E6657B3</v>
      </c>
    </row>
    <row r="1105" spans="1:39" ht="15" customHeight="1" thickBot="1" x14ac:dyDescent="0.5">
      <c r="C1105" s="15" t="s">
        <v>43</v>
      </c>
      <c r="D1105" s="13" t="str">
        <f>AD1107</f>
        <v>0</v>
      </c>
      <c r="E1105" s="13" t="str">
        <f t="shared" ref="E1105" si="6289">AE1107</f>
        <v>0</v>
      </c>
      <c r="F1105" s="13" t="str">
        <f t="shared" ref="F1105" si="6290">AF1107</f>
        <v>0</v>
      </c>
      <c r="G1105" s="13" t="str">
        <f t="shared" ref="G1105" si="6291">AG1107</f>
        <v>0</v>
      </c>
      <c r="H1105" s="13" t="str">
        <f t="shared" ref="H1105" si="6292">AH1107</f>
        <v>0</v>
      </c>
      <c r="I1105" s="13" t="str">
        <f t="shared" ref="I1105" si="6293">AI1107</f>
        <v>0</v>
      </c>
      <c r="J1105" s="13" t="str">
        <f>D1107</f>
        <v>1</v>
      </c>
      <c r="K1105" s="13" t="str">
        <f t="shared" ref="K1105" si="6294">E1107</f>
        <v>1</v>
      </c>
      <c r="L1105" s="13" t="str">
        <f t="shared" ref="L1105" si="6295">F1107</f>
        <v>1</v>
      </c>
      <c r="M1105" s="13" t="str">
        <f t="shared" ref="M1105" si="6296">G1107</f>
        <v>1</v>
      </c>
      <c r="N1105" s="13" t="str">
        <f t="shared" ref="N1105" si="6297">H1107</f>
        <v>1</v>
      </c>
      <c r="O1105" s="13" t="str">
        <f t="shared" ref="O1105" si="6298">I1107</f>
        <v>0</v>
      </c>
      <c r="P1105" s="13" t="str">
        <f t="shared" ref="P1105" si="6299">J1107</f>
        <v>1</v>
      </c>
      <c r="Q1105" s="13" t="str">
        <f t="shared" ref="Q1105" si="6300">K1107</f>
        <v>0</v>
      </c>
      <c r="R1105" s="13" t="str">
        <f t="shared" ref="R1105" si="6301">L1107</f>
        <v>0</v>
      </c>
      <c r="S1105" s="13" t="str">
        <f t="shared" ref="S1105" si="6302">M1107</f>
        <v>1</v>
      </c>
      <c r="T1105" s="13" t="str">
        <f t="shared" ref="T1105" si="6303">N1107</f>
        <v>0</v>
      </c>
      <c r="U1105" s="13" t="str">
        <f t="shared" ref="U1105" si="6304">O1107</f>
        <v>1</v>
      </c>
      <c r="V1105" s="13" t="str">
        <f t="shared" ref="V1105" si="6305">P1107</f>
        <v>1</v>
      </c>
      <c r="W1105" s="13" t="str">
        <f t="shared" ref="W1105" si="6306">Q1107</f>
        <v>0</v>
      </c>
      <c r="X1105" s="13" t="str">
        <f t="shared" ref="X1105" si="6307">R1107</f>
        <v>1</v>
      </c>
      <c r="Y1105" s="13" t="str">
        <f t="shared" ref="Y1105" si="6308">S1107</f>
        <v>1</v>
      </c>
      <c r="Z1105" s="13" t="str">
        <f t="shared" ref="Z1105" si="6309">T1107</f>
        <v>0</v>
      </c>
      <c r="AA1105" s="13" t="str">
        <f t="shared" ref="AA1105" si="6310">U1107</f>
        <v>0</v>
      </c>
      <c r="AB1105" s="13" t="str">
        <f t="shared" ref="AB1105" si="6311">V1107</f>
        <v>0</v>
      </c>
      <c r="AC1105" s="13" t="str">
        <f t="shared" ref="AC1105" si="6312">W1107</f>
        <v>1</v>
      </c>
      <c r="AD1105" s="13" t="str">
        <f t="shared" ref="AD1105" si="6313">X1107</f>
        <v>0</v>
      </c>
      <c r="AE1105" s="13" t="str">
        <f t="shared" ref="AE1105" si="6314">Y1107</f>
        <v>1</v>
      </c>
      <c r="AF1105" s="13" t="str">
        <f>Z1107</f>
        <v>1</v>
      </c>
      <c r="AG1105" s="13" t="str">
        <f t="shared" ref="AG1105" si="6315">AA1107</f>
        <v>1</v>
      </c>
      <c r="AH1105" s="13" t="str">
        <f t="shared" ref="AH1105" si="6316">AB1107</f>
        <v>0</v>
      </c>
      <c r="AI1105" s="13" t="str">
        <f t="shared" ref="AI1105" si="6317">AC1107</f>
        <v>0</v>
      </c>
      <c r="AL1105" s="16" t="s">
        <v>63</v>
      </c>
      <c r="AM1105" s="20" t="str">
        <f>DEC2HEX(MOD(HEX2DEC(AM1103)+HEX2DEC(AM1104),2^32),8)</f>
        <v>9D44DAD8</v>
      </c>
    </row>
    <row r="1106" spans="1:39" ht="15" customHeight="1" thickBot="1" x14ac:dyDescent="0.6">
      <c r="C1106" s="17" t="s">
        <v>44</v>
      </c>
      <c r="D1106" s="13" t="str">
        <f>MID($AM1069,1,1)</f>
        <v>F</v>
      </c>
      <c r="H1106" s="13" t="str">
        <f>MID($AM1069,2,1)</f>
        <v>A</v>
      </c>
      <c r="L1106" s="13" t="str">
        <f>MID($AM1069,3,1)</f>
        <v>5</v>
      </c>
      <c r="P1106" s="13" t="str">
        <f>MID($AM1069,4,1)</f>
        <v>B</v>
      </c>
      <c r="T1106" s="13" t="str">
        <f>MID($AM1069,5,1)</f>
        <v>1</v>
      </c>
      <c r="X1106" s="13" t="str">
        <f>MID($AM1069,6,1)</f>
        <v>7</v>
      </c>
      <c r="AB1106" s="13" t="str">
        <f>MID($AM1069,7,1)</f>
        <v>0</v>
      </c>
      <c r="AF1106" s="13" t="str">
        <f>MID($AM1069,8,1)</f>
        <v>0</v>
      </c>
      <c r="AM1106" s="14"/>
    </row>
    <row r="1107" spans="1:39" ht="15" customHeight="1" thickBot="1" x14ac:dyDescent="0.5">
      <c r="C1107" s="15" t="s">
        <v>45</v>
      </c>
      <c r="D1107" s="13" t="str">
        <f>MID(DEC2BIN(HEX2DEC(D1106),4),1,1)</f>
        <v>1</v>
      </c>
      <c r="E1107" s="13" t="str">
        <f>MID(DEC2BIN(HEX2DEC(D1106),4),2,1)</f>
        <v>1</v>
      </c>
      <c r="F1107" s="13" t="str">
        <f>MID(DEC2BIN(HEX2DEC(D1106),4),3,1)</f>
        <v>1</v>
      </c>
      <c r="G1107" s="13" t="str">
        <f>MID(DEC2BIN(HEX2DEC(D1106),4),4,1)</f>
        <v>1</v>
      </c>
      <c r="H1107" s="13" t="str">
        <f>MID(DEC2BIN(HEX2DEC(H1106),4),1,1)</f>
        <v>1</v>
      </c>
      <c r="I1107" s="13" t="str">
        <f>MID(DEC2BIN(HEX2DEC(H1106),4),2,1)</f>
        <v>0</v>
      </c>
      <c r="J1107" s="13" t="str">
        <f>MID(DEC2BIN(HEX2DEC(H1106),4),3,1)</f>
        <v>1</v>
      </c>
      <c r="K1107" s="13" t="str">
        <f>MID(DEC2BIN(HEX2DEC(H1106),4),4,1)</f>
        <v>0</v>
      </c>
      <c r="L1107" s="13" t="str">
        <f>MID(DEC2BIN(HEX2DEC(L1106),4),1,1)</f>
        <v>0</v>
      </c>
      <c r="M1107" s="13" t="str">
        <f>MID(DEC2BIN(HEX2DEC(L1106),4),2,1)</f>
        <v>1</v>
      </c>
      <c r="N1107" s="13" t="str">
        <f>MID(DEC2BIN(HEX2DEC(L1106),4),3,1)</f>
        <v>0</v>
      </c>
      <c r="O1107" s="13" t="str">
        <f>MID(DEC2BIN(HEX2DEC(L1106),4),4,1)</f>
        <v>1</v>
      </c>
      <c r="P1107" s="13" t="str">
        <f>MID(DEC2BIN(HEX2DEC(P1106),4),1,1)</f>
        <v>1</v>
      </c>
      <c r="Q1107" s="13" t="str">
        <f>MID(DEC2BIN(HEX2DEC(P1106),4),2,1)</f>
        <v>0</v>
      </c>
      <c r="R1107" s="13" t="str">
        <f>MID(DEC2BIN(HEX2DEC(P1106),4),3,1)</f>
        <v>1</v>
      </c>
      <c r="S1107" s="13" t="str">
        <f>MID(DEC2BIN(HEX2DEC(P1106),4),4,1)</f>
        <v>1</v>
      </c>
      <c r="T1107" s="13" t="str">
        <f>MID(DEC2BIN(HEX2DEC(T1106),4),1,1)</f>
        <v>0</v>
      </c>
      <c r="U1107" s="13" t="str">
        <f>MID(DEC2BIN(HEX2DEC(T1106),4),2,1)</f>
        <v>0</v>
      </c>
      <c r="V1107" s="13" t="str">
        <f>MID(DEC2BIN(HEX2DEC(T1106),4),3,1)</f>
        <v>0</v>
      </c>
      <c r="W1107" s="13" t="str">
        <f>MID(DEC2BIN(HEX2DEC(T1106),4),4,1)</f>
        <v>1</v>
      </c>
      <c r="X1107" s="13" t="str">
        <f>MID(DEC2BIN(HEX2DEC(X1106),4),1,1)</f>
        <v>0</v>
      </c>
      <c r="Y1107" s="13" t="str">
        <f>MID(DEC2BIN(HEX2DEC(X1106),4),2,1)</f>
        <v>1</v>
      </c>
      <c r="Z1107" s="13" t="str">
        <f>MID(DEC2BIN(HEX2DEC(X1106),4),3,1)</f>
        <v>1</v>
      </c>
      <c r="AA1107" s="13" t="str">
        <f>MID(DEC2BIN(HEX2DEC(X1106),4),4,1)</f>
        <v>1</v>
      </c>
      <c r="AB1107" s="13" t="str">
        <f>MID(DEC2BIN(HEX2DEC(AB1106),4),1,1)</f>
        <v>0</v>
      </c>
      <c r="AC1107" s="13" t="str">
        <f>MID(DEC2BIN(HEX2DEC(AB1106),4),2,1)</f>
        <v>0</v>
      </c>
      <c r="AD1107" s="13" t="str">
        <f>MID(DEC2BIN(HEX2DEC(AB1106),4),3,1)</f>
        <v>0</v>
      </c>
      <c r="AE1107" s="13" t="str">
        <f>MID(DEC2BIN(HEX2DEC(AB1106),4),4,1)</f>
        <v>0</v>
      </c>
      <c r="AF1107" s="13" t="str">
        <f>MID(DEC2BIN(HEX2DEC(AF1106),4),1,1)</f>
        <v>0</v>
      </c>
      <c r="AG1107" s="13" t="str">
        <f>MID(DEC2BIN(HEX2DEC(AF1106),4),2,1)</f>
        <v>0</v>
      </c>
      <c r="AH1107" s="13" t="str">
        <f>MID(DEC2BIN(HEX2DEC(AF1106),4),3,1)</f>
        <v>0</v>
      </c>
      <c r="AI1107" s="13" t="str">
        <f>MID(DEC2BIN(HEX2DEC(AF1106),4),4,1)</f>
        <v>0</v>
      </c>
      <c r="AL1107" s="16" t="s">
        <v>65</v>
      </c>
      <c r="AM1107" s="20" t="str">
        <f>CONCATENATE(D1106,H1106,L1106,P1106,T1106,X1106,AB1106,AF1106)</f>
        <v>FA5B1700</v>
      </c>
    </row>
    <row r="1108" spans="1:39" ht="15" customHeight="1" thickBot="1" x14ac:dyDescent="0.6">
      <c r="C1108" s="17" t="s">
        <v>46</v>
      </c>
      <c r="D1108" s="13" t="str">
        <f>D1070</f>
        <v>6</v>
      </c>
      <c r="H1108" s="13" t="str">
        <f t="shared" ref="H1108" si="6318">H1070</f>
        <v>8</v>
      </c>
      <c r="L1108" s="13" t="str">
        <f t="shared" ref="L1108" si="6319">L1070</f>
        <v>6</v>
      </c>
      <c r="P1108" s="13" t="str">
        <f t="shared" ref="P1108" si="6320">P1070</f>
        <v>3</v>
      </c>
      <c r="T1108" s="13" t="str">
        <f t="shared" ref="T1108" si="6321">T1070</f>
        <v>0</v>
      </c>
      <c r="X1108" s="13" t="str">
        <f t="shared" ref="X1108" si="6322">X1070</f>
        <v>8</v>
      </c>
      <c r="AB1108" s="13" t="str">
        <f t="shared" ref="AB1108" si="6323">AB1070</f>
        <v>A</v>
      </c>
      <c r="AF1108" s="13" t="str">
        <f t="shared" ref="AF1108" si="6324">AF1070</f>
        <v>C</v>
      </c>
      <c r="AM1108" s="14"/>
    </row>
    <row r="1109" spans="1:39" ht="15" customHeight="1" thickBot="1" x14ac:dyDescent="0.5">
      <c r="C1109" s="15" t="s">
        <v>47</v>
      </c>
      <c r="D1109" s="13" t="str">
        <f>MID(DEC2BIN(HEX2DEC(D1108),4),1,1)</f>
        <v>0</v>
      </c>
      <c r="E1109" s="13" t="str">
        <f>MID(DEC2BIN(HEX2DEC(D1108),4),2,1)</f>
        <v>1</v>
      </c>
      <c r="F1109" s="13" t="str">
        <f>MID(DEC2BIN(HEX2DEC(D1108),4),3,1)</f>
        <v>1</v>
      </c>
      <c r="G1109" s="13" t="str">
        <f>MID(DEC2BIN(HEX2DEC(D1108),4),4,1)</f>
        <v>0</v>
      </c>
      <c r="H1109" s="13" t="str">
        <f>MID(DEC2BIN(HEX2DEC(H1108),4),1,1)</f>
        <v>1</v>
      </c>
      <c r="I1109" s="13" t="str">
        <f>MID(DEC2BIN(HEX2DEC(H1108),4),2,1)</f>
        <v>0</v>
      </c>
      <c r="J1109" s="13" t="str">
        <f>MID(DEC2BIN(HEX2DEC(H1108),4),3,1)</f>
        <v>0</v>
      </c>
      <c r="K1109" s="13" t="str">
        <f>MID(DEC2BIN(HEX2DEC(H1108),4),4,1)</f>
        <v>0</v>
      </c>
      <c r="L1109" s="13" t="str">
        <f>MID(DEC2BIN(HEX2DEC(L1108),4),1,1)</f>
        <v>0</v>
      </c>
      <c r="M1109" s="13" t="str">
        <f>MID(DEC2BIN(HEX2DEC(L1108),4),2,1)</f>
        <v>1</v>
      </c>
      <c r="N1109" s="13" t="str">
        <f>MID(DEC2BIN(HEX2DEC(L1108),4),3,1)</f>
        <v>1</v>
      </c>
      <c r="O1109" s="13" t="str">
        <f>MID(DEC2BIN(HEX2DEC(L1108),4),4,1)</f>
        <v>0</v>
      </c>
      <c r="P1109" s="13" t="str">
        <f>MID(DEC2BIN(HEX2DEC(P1108),4),1,1)</f>
        <v>0</v>
      </c>
      <c r="Q1109" s="13" t="str">
        <f>MID(DEC2BIN(HEX2DEC(P1108),4),2,1)</f>
        <v>0</v>
      </c>
      <c r="R1109" s="13" t="str">
        <f>MID(DEC2BIN(HEX2DEC(P1108),4),3,1)</f>
        <v>1</v>
      </c>
      <c r="S1109" s="13" t="str">
        <f>MID(DEC2BIN(HEX2DEC(P1108),4),4,1)</f>
        <v>1</v>
      </c>
      <c r="T1109" s="13" t="str">
        <f>MID(DEC2BIN(HEX2DEC(T1108),4),1,1)</f>
        <v>0</v>
      </c>
      <c r="U1109" s="13" t="str">
        <f>MID(DEC2BIN(HEX2DEC(T1108),4),2,1)</f>
        <v>0</v>
      </c>
      <c r="V1109" s="13" t="str">
        <f>MID(DEC2BIN(HEX2DEC(T1108),4),3,1)</f>
        <v>0</v>
      </c>
      <c r="W1109" s="13" t="str">
        <f>MID(DEC2BIN(HEX2DEC(T1108),4),4,1)</f>
        <v>0</v>
      </c>
      <c r="X1109" s="13" t="str">
        <f>MID(DEC2BIN(HEX2DEC(X1108),4),1,1)</f>
        <v>1</v>
      </c>
      <c r="Y1109" s="13" t="str">
        <f>MID(DEC2BIN(HEX2DEC(X1108),4),2,1)</f>
        <v>0</v>
      </c>
      <c r="Z1109" s="13" t="str">
        <f>MID(DEC2BIN(HEX2DEC(X1108),4),3,1)</f>
        <v>0</v>
      </c>
      <c r="AA1109" s="13" t="str">
        <f>MID(DEC2BIN(HEX2DEC(X1108),4),4,1)</f>
        <v>0</v>
      </c>
      <c r="AB1109" s="13" t="str">
        <f>MID(DEC2BIN(HEX2DEC(AB1108),4),1,1)</f>
        <v>1</v>
      </c>
      <c r="AC1109" s="13" t="str">
        <f>MID(DEC2BIN(HEX2DEC(AB1108),4),2,1)</f>
        <v>0</v>
      </c>
      <c r="AD1109" s="13" t="str">
        <f>MID(DEC2BIN(HEX2DEC(AB1108),4),3,1)</f>
        <v>1</v>
      </c>
      <c r="AE1109" s="13" t="str">
        <f>MID(DEC2BIN(HEX2DEC(AB1108),4),4,1)</f>
        <v>0</v>
      </c>
      <c r="AF1109" s="13" t="str">
        <f>MID(DEC2BIN(HEX2DEC(AF1108),4),1,1)</f>
        <v>1</v>
      </c>
      <c r="AG1109" s="13" t="str">
        <f>MID(DEC2BIN(HEX2DEC(AF1108),4),2,1)</f>
        <v>1</v>
      </c>
      <c r="AH1109" s="13" t="str">
        <f>MID(DEC2BIN(HEX2DEC(AF1108),4),3,1)</f>
        <v>0</v>
      </c>
      <c r="AI1109" s="13" t="str">
        <f>MID(DEC2BIN(HEX2DEC(AF1108),4),4,1)</f>
        <v>0</v>
      </c>
      <c r="AL1109" s="16" t="s">
        <v>66</v>
      </c>
      <c r="AM1109" s="20" t="str">
        <f>CONCATENATE(D1108,H1108,L1108,P1108,T1108,X1108,AB1108,AF1108)</f>
        <v>686308AC</v>
      </c>
    </row>
    <row r="1110" spans="1:39" ht="15" customHeight="1" thickBot="1" x14ac:dyDescent="0.6">
      <c r="C1110" s="17" t="s">
        <v>48</v>
      </c>
      <c r="D1110" s="13" t="str">
        <f>D1072</f>
        <v>2</v>
      </c>
      <c r="H1110" s="13" t="str">
        <f t="shared" ref="H1110" si="6325">H1072</f>
        <v>0</v>
      </c>
      <c r="L1110" s="13" t="str">
        <f t="shared" ref="L1110" si="6326">L1072</f>
        <v>4</v>
      </c>
      <c r="P1110" s="13" t="str">
        <f t="shared" ref="P1110" si="6327">P1072</f>
        <v>D</v>
      </c>
      <c r="T1110" s="13" t="str">
        <f t="shared" ref="T1110" si="6328">T1072</f>
        <v>E</v>
      </c>
      <c r="X1110" s="13" t="str">
        <f t="shared" ref="X1110" si="6329">X1072</f>
        <v>1</v>
      </c>
      <c r="AB1110" s="13" t="str">
        <f t="shared" ref="AB1110" si="6330">AB1072</f>
        <v>2</v>
      </c>
      <c r="AF1110" s="13" t="str">
        <f t="shared" ref="AF1110" si="6331">AF1072</f>
        <v>1</v>
      </c>
      <c r="AM1110" s="14"/>
    </row>
    <row r="1111" spans="1:39" ht="15" customHeight="1" thickBot="1" x14ac:dyDescent="0.5">
      <c r="C1111" s="15" t="s">
        <v>49</v>
      </c>
      <c r="D1111" s="13" t="str">
        <f>MID(DEC2BIN(HEX2DEC(D1110),4),1,1)</f>
        <v>0</v>
      </c>
      <c r="E1111" s="13" t="str">
        <f>MID(DEC2BIN(HEX2DEC(D1110),4),2,1)</f>
        <v>0</v>
      </c>
      <c r="F1111" s="13" t="str">
        <f>MID(DEC2BIN(HEX2DEC(D1110),4),3,1)</f>
        <v>1</v>
      </c>
      <c r="G1111" s="13" t="str">
        <f>MID(DEC2BIN(HEX2DEC(D1110),4),4,1)</f>
        <v>0</v>
      </c>
      <c r="H1111" s="13" t="str">
        <f>MID(DEC2BIN(HEX2DEC(H1110),4),1,1)</f>
        <v>0</v>
      </c>
      <c r="I1111" s="13" t="str">
        <f>MID(DEC2BIN(HEX2DEC(H1110),4),2,1)</f>
        <v>0</v>
      </c>
      <c r="J1111" s="13" t="str">
        <f>MID(DEC2BIN(HEX2DEC(H1110),4),3,1)</f>
        <v>0</v>
      </c>
      <c r="K1111" s="13" t="str">
        <f>MID(DEC2BIN(HEX2DEC(H1110),4),4,1)</f>
        <v>0</v>
      </c>
      <c r="L1111" s="13" t="str">
        <f>MID(DEC2BIN(HEX2DEC(L1110),4),1,1)</f>
        <v>0</v>
      </c>
      <c r="M1111" s="13" t="str">
        <f>MID(DEC2BIN(HEX2DEC(L1110),4),2,1)</f>
        <v>1</v>
      </c>
      <c r="N1111" s="13" t="str">
        <f>MID(DEC2BIN(HEX2DEC(L1110),4),3,1)</f>
        <v>0</v>
      </c>
      <c r="O1111" s="13" t="str">
        <f>MID(DEC2BIN(HEX2DEC(L1110),4),4,1)</f>
        <v>0</v>
      </c>
      <c r="P1111" s="13" t="str">
        <f>MID(DEC2BIN(HEX2DEC(P1110),4),1,1)</f>
        <v>1</v>
      </c>
      <c r="Q1111" s="13" t="str">
        <f>MID(DEC2BIN(HEX2DEC(P1110),4),2,1)</f>
        <v>1</v>
      </c>
      <c r="R1111" s="13" t="str">
        <f>MID(DEC2BIN(HEX2DEC(P1110),4),3,1)</f>
        <v>0</v>
      </c>
      <c r="S1111" s="13" t="str">
        <f>MID(DEC2BIN(HEX2DEC(P1110),4),4,1)</f>
        <v>1</v>
      </c>
      <c r="T1111" s="13" t="str">
        <f>MID(DEC2BIN(HEX2DEC(T1110),4),1,1)</f>
        <v>1</v>
      </c>
      <c r="U1111" s="13" t="str">
        <f>MID(DEC2BIN(HEX2DEC(T1110),4),2,1)</f>
        <v>1</v>
      </c>
      <c r="V1111" s="13" t="str">
        <f>MID(DEC2BIN(HEX2DEC(T1110),4),3,1)</f>
        <v>1</v>
      </c>
      <c r="W1111" s="13" t="str">
        <f>MID(DEC2BIN(HEX2DEC(T1110),4),4,1)</f>
        <v>0</v>
      </c>
      <c r="X1111" s="13" t="str">
        <f>MID(DEC2BIN(HEX2DEC(X1110),4),1,1)</f>
        <v>0</v>
      </c>
      <c r="Y1111" s="13" t="str">
        <f>MID(DEC2BIN(HEX2DEC(X1110),4),2,1)</f>
        <v>0</v>
      </c>
      <c r="Z1111" s="13" t="str">
        <f>MID(DEC2BIN(HEX2DEC(X1110),4),3,1)</f>
        <v>0</v>
      </c>
      <c r="AA1111" s="13" t="str">
        <f>MID(DEC2BIN(HEX2DEC(X1110),4),4,1)</f>
        <v>1</v>
      </c>
      <c r="AB1111" s="13" t="str">
        <f>MID(DEC2BIN(HEX2DEC(AB1110),4),1,1)</f>
        <v>0</v>
      </c>
      <c r="AC1111" s="13" t="str">
        <f>MID(DEC2BIN(HEX2DEC(AB1110),4),2,1)</f>
        <v>0</v>
      </c>
      <c r="AD1111" s="13" t="str">
        <f>MID(DEC2BIN(HEX2DEC(AB1110),4),3,1)</f>
        <v>1</v>
      </c>
      <c r="AE1111" s="13" t="str">
        <f>MID(DEC2BIN(HEX2DEC(AB1110),4),4,1)</f>
        <v>0</v>
      </c>
      <c r="AF1111" s="13" t="str">
        <f>MID(DEC2BIN(HEX2DEC(AF1110),4),1,1)</f>
        <v>0</v>
      </c>
      <c r="AG1111" s="13" t="str">
        <f>MID(DEC2BIN(HEX2DEC(AF1110),4),2,1)</f>
        <v>0</v>
      </c>
      <c r="AH1111" s="13" t="str">
        <f>MID(DEC2BIN(HEX2DEC(AF1110),4),3,1)</f>
        <v>0</v>
      </c>
      <c r="AI1111" s="13" t="str">
        <f>MID(DEC2BIN(HEX2DEC(AF1110),4),4,1)</f>
        <v>1</v>
      </c>
      <c r="AL1111" s="16" t="s">
        <v>55</v>
      </c>
      <c r="AM1111" s="20" t="str">
        <f>CONCATENATE(D1110,H1110,L1110,P1110,T1110,X1110,AB1110,AF1110)</f>
        <v>204DE121</v>
      </c>
    </row>
    <row r="1112" spans="1:39" ht="15" customHeight="1" x14ac:dyDescent="0.45">
      <c r="C1112" s="15" t="s">
        <v>50</v>
      </c>
      <c r="D1112" s="13" t="str">
        <f>IF(VALUE(D1107)=1,D1109,D1111)</f>
        <v>0</v>
      </c>
      <c r="E1112" s="13" t="str">
        <f t="shared" ref="E1112:AI1112" si="6332">IF(VALUE(E1107)=1,E1109,E1111)</f>
        <v>1</v>
      </c>
      <c r="F1112" s="13" t="str">
        <f t="shared" si="6332"/>
        <v>1</v>
      </c>
      <c r="G1112" s="13" t="str">
        <f t="shared" si="6332"/>
        <v>0</v>
      </c>
      <c r="H1112" s="13" t="str">
        <f t="shared" si="6332"/>
        <v>1</v>
      </c>
      <c r="I1112" s="13" t="str">
        <f t="shared" si="6332"/>
        <v>0</v>
      </c>
      <c r="J1112" s="13" t="str">
        <f t="shared" si="6332"/>
        <v>0</v>
      </c>
      <c r="K1112" s="13" t="str">
        <f t="shared" si="6332"/>
        <v>0</v>
      </c>
      <c r="L1112" s="13" t="str">
        <f t="shared" si="6332"/>
        <v>0</v>
      </c>
      <c r="M1112" s="13" t="str">
        <f t="shared" si="6332"/>
        <v>1</v>
      </c>
      <c r="N1112" s="13" t="str">
        <f t="shared" si="6332"/>
        <v>0</v>
      </c>
      <c r="O1112" s="13" t="str">
        <f t="shared" si="6332"/>
        <v>0</v>
      </c>
      <c r="P1112" s="13" t="str">
        <f t="shared" si="6332"/>
        <v>0</v>
      </c>
      <c r="Q1112" s="13" t="str">
        <f t="shared" si="6332"/>
        <v>1</v>
      </c>
      <c r="R1112" s="13" t="str">
        <f t="shared" si="6332"/>
        <v>1</v>
      </c>
      <c r="S1112" s="13" t="str">
        <f t="shared" si="6332"/>
        <v>1</v>
      </c>
      <c r="T1112" s="13" t="str">
        <f t="shared" si="6332"/>
        <v>1</v>
      </c>
      <c r="U1112" s="13" t="str">
        <f t="shared" si="6332"/>
        <v>1</v>
      </c>
      <c r="V1112" s="13" t="str">
        <f t="shared" si="6332"/>
        <v>1</v>
      </c>
      <c r="W1112" s="13" t="str">
        <f t="shared" si="6332"/>
        <v>0</v>
      </c>
      <c r="X1112" s="13" t="str">
        <f t="shared" si="6332"/>
        <v>0</v>
      </c>
      <c r="Y1112" s="13" t="str">
        <f t="shared" si="6332"/>
        <v>0</v>
      </c>
      <c r="Z1112" s="13" t="str">
        <f t="shared" si="6332"/>
        <v>0</v>
      </c>
      <c r="AA1112" s="13" t="str">
        <f t="shared" si="6332"/>
        <v>0</v>
      </c>
      <c r="AB1112" s="13" t="str">
        <f t="shared" si="6332"/>
        <v>0</v>
      </c>
      <c r="AC1112" s="13" t="str">
        <f t="shared" si="6332"/>
        <v>0</v>
      </c>
      <c r="AD1112" s="13" t="str">
        <f t="shared" si="6332"/>
        <v>1</v>
      </c>
      <c r="AE1112" s="13" t="str">
        <f t="shared" si="6332"/>
        <v>0</v>
      </c>
      <c r="AF1112" s="13" t="str">
        <f t="shared" si="6332"/>
        <v>0</v>
      </c>
      <c r="AG1112" s="13" t="str">
        <f t="shared" si="6332"/>
        <v>0</v>
      </c>
      <c r="AH1112" s="13" t="str">
        <f t="shared" si="6332"/>
        <v>0</v>
      </c>
      <c r="AI1112" s="13" t="str">
        <f t="shared" si="6332"/>
        <v>1</v>
      </c>
    </row>
    <row r="1113" spans="1:39" ht="15" customHeight="1" x14ac:dyDescent="0.45">
      <c r="C1113" s="15" t="s">
        <v>51</v>
      </c>
      <c r="D1113" s="13" t="str">
        <f>BIN2HEX(CONCATENATE(D1112,E1112,F1112,G1112))</f>
        <v>6</v>
      </c>
      <c r="H1113" s="13" t="str">
        <f>BIN2HEX(CONCATENATE(H1112,I1112,J1112,K1112))</f>
        <v>8</v>
      </c>
      <c r="L1113" s="13" t="str">
        <f>BIN2HEX(CONCATENATE(L1112,M1112,N1112,O1112))</f>
        <v>4</v>
      </c>
      <c r="P1113" s="13" t="str">
        <f>BIN2HEX(CONCATENATE(P1112,Q1112,R1112,S1112))</f>
        <v>7</v>
      </c>
      <c r="T1113" s="13" t="str">
        <f>BIN2HEX(CONCATENATE(T1112,U1112,V1112,W1112))</f>
        <v>E</v>
      </c>
      <c r="X1113" s="13" t="str">
        <f>BIN2HEX(CONCATENATE(X1112,Y1112,Z1112,AA1112))</f>
        <v>0</v>
      </c>
      <c r="AB1113" s="13" t="str">
        <f>BIN2HEX(CONCATENATE(AB1112,AC1112,AD1112,AE1112))</f>
        <v>2</v>
      </c>
      <c r="AF1113" s="13" t="str">
        <f>BIN2HEX(CONCATENATE(AF1112,AG1112,AH1112,AI1112))</f>
        <v>1</v>
      </c>
    </row>
    <row r="1114" spans="1:39" ht="15" customHeight="1" x14ac:dyDescent="0.55000000000000004">
      <c r="C1114" s="17" t="s">
        <v>52</v>
      </c>
      <c r="D1114" s="13" t="str">
        <f>D1074</f>
        <v>9</v>
      </c>
      <c r="H1114" s="13" t="str">
        <f t="shared" ref="H1114" si="6333">H1074</f>
        <v>8</v>
      </c>
      <c r="L1114" s="13" t="str">
        <f t="shared" ref="L1114" si="6334">L1074</f>
        <v>D</v>
      </c>
      <c r="P1114" s="13" t="str">
        <f t="shared" ref="P1114" si="6335">P1074</f>
        <v>7</v>
      </c>
      <c r="T1114" s="13" t="str">
        <f t="shared" ref="T1114" si="6336">T1074</f>
        <v>6</v>
      </c>
      <c r="X1114" s="13" t="str">
        <f t="shared" ref="X1114" si="6337">X1074</f>
        <v>8</v>
      </c>
      <c r="AB1114" s="13" t="str">
        <f t="shared" ref="AB1114" si="6338">AB1074</f>
        <v>2</v>
      </c>
      <c r="AF1114" s="13" t="str">
        <f t="shared" ref="AF1114" si="6339">AF1074</f>
        <v>B</v>
      </c>
    </row>
    <row r="1115" spans="1:39" ht="15" customHeight="1" x14ac:dyDescent="0.45">
      <c r="D1115" s="13" t="str">
        <f>MID(DEC2BIN(HEX2DEC(D1114),4),1,1)</f>
        <v>1</v>
      </c>
      <c r="E1115" s="13" t="str">
        <f>MID(DEC2BIN(HEX2DEC(D1114),4),2,1)</f>
        <v>0</v>
      </c>
      <c r="F1115" s="13" t="str">
        <f>MID(DEC2BIN(HEX2DEC(D1114),4),3,1)</f>
        <v>0</v>
      </c>
      <c r="G1115" s="13" t="str">
        <f>MID(DEC2BIN(HEX2DEC(D1114),4),4,1)</f>
        <v>1</v>
      </c>
      <c r="H1115" s="13" t="str">
        <f>MID(DEC2BIN(HEX2DEC(H1114),4),1,1)</f>
        <v>1</v>
      </c>
      <c r="I1115" s="13" t="str">
        <f>MID(DEC2BIN(HEX2DEC(H1114),4),2,1)</f>
        <v>0</v>
      </c>
      <c r="J1115" s="13" t="str">
        <f>MID(DEC2BIN(HEX2DEC(H1114),4),3,1)</f>
        <v>0</v>
      </c>
      <c r="K1115" s="13" t="str">
        <f>MID(DEC2BIN(HEX2DEC(H1114),4),4,1)</f>
        <v>0</v>
      </c>
      <c r="L1115" s="13" t="str">
        <f>MID(DEC2BIN(HEX2DEC(L1114),4),1,1)</f>
        <v>1</v>
      </c>
      <c r="M1115" s="13" t="str">
        <f>MID(DEC2BIN(HEX2DEC(L1114),4),2,1)</f>
        <v>1</v>
      </c>
      <c r="N1115" s="13" t="str">
        <f>MID(DEC2BIN(HEX2DEC(L1114),4),3,1)</f>
        <v>0</v>
      </c>
      <c r="O1115" s="13" t="str">
        <f>MID(DEC2BIN(HEX2DEC(L1114),4),4,1)</f>
        <v>1</v>
      </c>
      <c r="P1115" s="13" t="str">
        <f>MID(DEC2BIN(HEX2DEC(P1114),4),1,1)</f>
        <v>0</v>
      </c>
      <c r="Q1115" s="13" t="str">
        <f>MID(DEC2BIN(HEX2DEC(P1114),4),2,1)</f>
        <v>1</v>
      </c>
      <c r="R1115" s="13" t="str">
        <f>MID(DEC2BIN(HEX2DEC(P1114),4),3,1)</f>
        <v>1</v>
      </c>
      <c r="S1115" s="13" t="str">
        <f>MID(DEC2BIN(HEX2DEC(P1114),4),4,1)</f>
        <v>1</v>
      </c>
      <c r="T1115" s="13" t="str">
        <f>MID(DEC2BIN(HEX2DEC(T1114),4),1,1)</f>
        <v>0</v>
      </c>
      <c r="U1115" s="13" t="str">
        <f>MID(DEC2BIN(HEX2DEC(T1114),4),2,1)</f>
        <v>1</v>
      </c>
      <c r="V1115" s="13" t="str">
        <f>MID(DEC2BIN(HEX2DEC(T1114),4),3,1)</f>
        <v>1</v>
      </c>
      <c r="W1115" s="13" t="str">
        <f>MID(DEC2BIN(HEX2DEC(T1114),4),4,1)</f>
        <v>0</v>
      </c>
      <c r="X1115" s="13" t="str">
        <f>MID(DEC2BIN(HEX2DEC(X1114),4),1,1)</f>
        <v>1</v>
      </c>
      <c r="Y1115" s="13" t="str">
        <f>MID(DEC2BIN(HEX2DEC(X1114),4),2,1)</f>
        <v>0</v>
      </c>
      <c r="Z1115" s="13" t="str">
        <f>MID(DEC2BIN(HEX2DEC(X1114),4),3,1)</f>
        <v>0</v>
      </c>
      <c r="AA1115" s="13" t="str">
        <f>MID(DEC2BIN(HEX2DEC(X1114),4),4,1)</f>
        <v>0</v>
      </c>
      <c r="AB1115" s="13" t="str">
        <f>MID(DEC2BIN(HEX2DEC(AB1114),4),1,1)</f>
        <v>0</v>
      </c>
      <c r="AC1115" s="13" t="str">
        <f>MID(DEC2BIN(HEX2DEC(AB1114),4),2,1)</f>
        <v>0</v>
      </c>
      <c r="AD1115" s="13" t="str">
        <f>MID(DEC2BIN(HEX2DEC(AB1114),4),3,1)</f>
        <v>1</v>
      </c>
      <c r="AE1115" s="13" t="str">
        <f>MID(DEC2BIN(HEX2DEC(AB1114),4),4,1)</f>
        <v>0</v>
      </c>
      <c r="AF1115" s="13" t="str">
        <f>MID(DEC2BIN(HEX2DEC(AF1114),4),1,1)</f>
        <v>1</v>
      </c>
      <c r="AG1115" s="13" t="str">
        <f>MID(DEC2BIN(HEX2DEC(AF1114),4),2,1)</f>
        <v>0</v>
      </c>
      <c r="AH1115" s="13" t="str">
        <f>MID(DEC2BIN(HEX2DEC(AF1114),4),3,1)</f>
        <v>1</v>
      </c>
      <c r="AI1115" s="13" t="str">
        <f>MID(DEC2BIN(HEX2DEC(AF1114),4),4,1)</f>
        <v>1</v>
      </c>
    </row>
    <row r="1116" spans="1:39" ht="15" customHeight="1" x14ac:dyDescent="0.45">
      <c r="A1116" s="23"/>
      <c r="B1116" s="23"/>
      <c r="C1116" s="23"/>
      <c r="D1116" s="23"/>
      <c r="E1116" s="23"/>
      <c r="F1116" s="23"/>
      <c r="G1116" s="23"/>
      <c r="H1116" s="23"/>
      <c r="I1116" s="23"/>
      <c r="J1116" s="23"/>
      <c r="K1116" s="23"/>
      <c r="L1116" s="23"/>
      <c r="M1116" s="23"/>
      <c r="N1116" s="23"/>
      <c r="O1116" s="23"/>
      <c r="P1116" s="23"/>
      <c r="Q1116" s="23"/>
      <c r="R1116" s="23"/>
      <c r="S1116" s="23"/>
      <c r="T1116" s="23"/>
      <c r="U1116" s="23"/>
      <c r="V1116" s="23"/>
      <c r="W1116" s="23"/>
      <c r="X1116" s="23"/>
      <c r="Y1116" s="23"/>
      <c r="Z1116" s="23"/>
      <c r="AA1116" s="23"/>
      <c r="AB1116" s="23"/>
      <c r="AC1116" s="23"/>
      <c r="AD1116" s="23"/>
      <c r="AE1116" s="23"/>
      <c r="AF1116" s="23"/>
      <c r="AG1116" s="23"/>
      <c r="AH1116" s="23"/>
      <c r="AI1116" s="23"/>
      <c r="AJ1116" s="23"/>
      <c r="AK1116" s="23"/>
      <c r="AL1116" s="23"/>
      <c r="AM1116" s="23"/>
    </row>
    <row r="1118" spans="1:39" ht="15" customHeight="1" x14ac:dyDescent="0.5">
      <c r="C1118" s="12" t="s">
        <v>35</v>
      </c>
      <c r="D1118" s="13">
        <f>D1082+1</f>
        <v>32</v>
      </c>
    </row>
    <row r="1120" spans="1:39" ht="15" customHeight="1" x14ac:dyDescent="0.45">
      <c r="C1120" s="14" t="s">
        <v>31</v>
      </c>
      <c r="D1120" s="13" t="str">
        <f>BIN2HEX(CONCATENATE(D1121,E1121,F1121,G1121))</f>
        <v>5</v>
      </c>
      <c r="H1120" s="13" t="str">
        <f>BIN2HEX(CONCATENATE(H1121,I1121,J1121,K1121))</f>
        <v>4</v>
      </c>
      <c r="L1120" s="13" t="str">
        <f>BIN2HEX(CONCATENATE(L1121,M1121,N1121,O1121))</f>
        <v>C</v>
      </c>
      <c r="P1120" s="13" t="str">
        <f>BIN2HEX(CONCATENATE(P1121,Q1121,R1121,S1121))</f>
        <v>3</v>
      </c>
      <c r="T1120" s="13" t="str">
        <f>BIN2HEX(CONCATENATE(T1121,U1121,V1121,W1121))</f>
        <v>D</v>
      </c>
      <c r="X1120" s="13" t="str">
        <f>BIN2HEX(CONCATENATE(X1121,Y1121,Z1121,AA1121))</f>
        <v>7</v>
      </c>
      <c r="AB1120" s="13" t="str">
        <f>BIN2HEX(CONCATENATE(AB1121,AC1121,AD1121,AE1121))</f>
        <v>E</v>
      </c>
      <c r="AF1120" s="13" t="str">
        <f>BIN2HEX(CONCATENATE(AF1121,AG1121,AH1121,AI1121))</f>
        <v>6</v>
      </c>
    </row>
    <row r="1121" spans="3:39" ht="15" customHeight="1" x14ac:dyDescent="0.45">
      <c r="C1121" s="14" t="s">
        <v>36</v>
      </c>
      <c r="D1121" s="13">
        <f>IF(ISEVEN(D1122+D1123+D1124),0,1)</f>
        <v>0</v>
      </c>
      <c r="E1121" s="13">
        <f t="shared" ref="E1121:AI1121" si="6340">IF(ISEVEN(E1122+E1123+E1124),0,1)</f>
        <v>1</v>
      </c>
      <c r="F1121" s="13">
        <f t="shared" si="6340"/>
        <v>0</v>
      </c>
      <c r="G1121" s="13">
        <f t="shared" si="6340"/>
        <v>1</v>
      </c>
      <c r="H1121" s="13">
        <f t="shared" si="6340"/>
        <v>0</v>
      </c>
      <c r="I1121" s="13">
        <f t="shared" si="6340"/>
        <v>1</v>
      </c>
      <c r="J1121" s="13">
        <f t="shared" si="6340"/>
        <v>0</v>
      </c>
      <c r="K1121" s="13">
        <f t="shared" si="6340"/>
        <v>0</v>
      </c>
      <c r="L1121" s="13">
        <f t="shared" si="6340"/>
        <v>1</v>
      </c>
      <c r="M1121" s="13">
        <f t="shared" si="6340"/>
        <v>1</v>
      </c>
      <c r="N1121" s="13">
        <f t="shared" si="6340"/>
        <v>0</v>
      </c>
      <c r="O1121" s="13">
        <f t="shared" si="6340"/>
        <v>0</v>
      </c>
      <c r="P1121" s="13">
        <f t="shared" si="6340"/>
        <v>0</v>
      </c>
      <c r="Q1121" s="13">
        <f t="shared" si="6340"/>
        <v>0</v>
      </c>
      <c r="R1121" s="13">
        <f t="shared" si="6340"/>
        <v>1</v>
      </c>
      <c r="S1121" s="13">
        <f t="shared" si="6340"/>
        <v>1</v>
      </c>
      <c r="T1121" s="13">
        <f t="shared" si="6340"/>
        <v>1</v>
      </c>
      <c r="U1121" s="13">
        <f t="shared" si="6340"/>
        <v>1</v>
      </c>
      <c r="V1121" s="13">
        <f t="shared" si="6340"/>
        <v>0</v>
      </c>
      <c r="W1121" s="13">
        <f t="shared" si="6340"/>
        <v>1</v>
      </c>
      <c r="X1121" s="13">
        <f t="shared" si="6340"/>
        <v>0</v>
      </c>
      <c r="Y1121" s="13">
        <f t="shared" si="6340"/>
        <v>1</v>
      </c>
      <c r="Z1121" s="13">
        <f t="shared" si="6340"/>
        <v>1</v>
      </c>
      <c r="AA1121" s="13">
        <f t="shared" si="6340"/>
        <v>1</v>
      </c>
      <c r="AB1121" s="13">
        <f t="shared" si="6340"/>
        <v>1</v>
      </c>
      <c r="AC1121" s="13">
        <f t="shared" si="6340"/>
        <v>1</v>
      </c>
      <c r="AD1121" s="13">
        <f t="shared" si="6340"/>
        <v>1</v>
      </c>
      <c r="AE1121" s="13">
        <f t="shared" si="6340"/>
        <v>0</v>
      </c>
      <c r="AF1121" s="13">
        <f t="shared" si="6340"/>
        <v>0</v>
      </c>
      <c r="AG1121" s="13">
        <f t="shared" si="6340"/>
        <v>1</v>
      </c>
      <c r="AH1121" s="13">
        <f t="shared" si="6340"/>
        <v>1</v>
      </c>
      <c r="AI1121" s="13">
        <f t="shared" si="6340"/>
        <v>0</v>
      </c>
      <c r="AL1121" s="13" t="s">
        <v>53</v>
      </c>
      <c r="AM1121" s="14" t="str">
        <f>VLOOKUP('הכנה ל- SHA-256 #2'!$U$24,'הכנה ל- SHA-256 #2'!$U$24:$CG$24,1+'SHA-256 Algorithm #2'!D1118,)</f>
        <v>237E4D0A</v>
      </c>
    </row>
    <row r="1122" spans="3:39" ht="15" customHeight="1" x14ac:dyDescent="0.45">
      <c r="C1122" s="14" t="s">
        <v>32</v>
      </c>
      <c r="D1122" s="13" t="str">
        <f>N1126</f>
        <v>1</v>
      </c>
      <c r="E1122" s="13" t="str">
        <f t="shared" ref="E1122" si="6341">O1126</f>
        <v>1</v>
      </c>
      <c r="F1122" s="13" t="str">
        <f t="shared" ref="F1122" si="6342">P1126</f>
        <v>0</v>
      </c>
      <c r="G1122" s="13" t="str">
        <f t="shared" ref="G1122" si="6343">Q1126</f>
        <v>0</v>
      </c>
      <c r="H1122" s="13" t="str">
        <f t="shared" ref="H1122" si="6344">R1126</f>
        <v>0</v>
      </c>
      <c r="I1122" s="13" t="str">
        <f t="shared" ref="I1122" si="6345">S1126</f>
        <v>0</v>
      </c>
      <c r="J1122" s="13" t="str">
        <f t="shared" ref="J1122" si="6346">T1126</f>
        <v>0</v>
      </c>
      <c r="K1122" s="13" t="str">
        <f t="shared" ref="K1122" si="6347">U1126</f>
        <v>1</v>
      </c>
      <c r="L1122" s="13" t="str">
        <f t="shared" ref="L1122" si="6348">V1126</f>
        <v>1</v>
      </c>
      <c r="M1122" s="13" t="str">
        <f t="shared" ref="M1122" si="6349">W1126</f>
        <v>1</v>
      </c>
      <c r="N1122" s="13" t="str">
        <f t="shared" ref="N1122" si="6350">X1126</f>
        <v>1</v>
      </c>
      <c r="O1122" s="13" t="str">
        <f t="shared" ref="O1122" si="6351">Y1126</f>
        <v>1</v>
      </c>
      <c r="P1122" s="13" t="str">
        <f t="shared" ref="P1122" si="6352">Z1126</f>
        <v>0</v>
      </c>
      <c r="Q1122" s="13" t="str">
        <f t="shared" ref="Q1122" si="6353">AA1126</f>
        <v>0</v>
      </c>
      <c r="R1122" s="13" t="str">
        <f t="shared" ref="R1122" si="6354">AB1126</f>
        <v>0</v>
      </c>
      <c r="S1122" s="13" t="str">
        <f t="shared" ref="S1122" si="6355">AC1126</f>
        <v>1</v>
      </c>
      <c r="T1122" s="13" t="str">
        <f t="shared" ref="T1122" si="6356">AD1126</f>
        <v>0</v>
      </c>
      <c r="U1122" s="13" t="str">
        <f t="shared" ref="U1122" si="6357">AE1126</f>
        <v>0</v>
      </c>
      <c r="V1122" s="13" t="str">
        <f t="shared" ref="V1122" si="6358">AF1126</f>
        <v>1</v>
      </c>
      <c r="W1122" s="13" t="str">
        <f t="shared" ref="W1122" si="6359">AG1126</f>
        <v>0</v>
      </c>
      <c r="X1122" s="13" t="str">
        <f t="shared" ref="X1122" si="6360">AH1126</f>
        <v>0</v>
      </c>
      <c r="Y1122" s="13" t="str">
        <f t="shared" ref="Y1122" si="6361">AI1126</f>
        <v>1</v>
      </c>
      <c r="Z1122" s="13" t="str">
        <f>D1126</f>
        <v>1</v>
      </c>
      <c r="AA1122" s="13" t="str">
        <f t="shared" ref="AA1122" si="6362">E1126</f>
        <v>1</v>
      </c>
      <c r="AB1122" s="13" t="str">
        <f t="shared" ref="AB1122" si="6363">F1126</f>
        <v>0</v>
      </c>
      <c r="AC1122" s="13" t="str">
        <f t="shared" ref="AC1122" si="6364">G1126</f>
        <v>1</v>
      </c>
      <c r="AD1122" s="13" t="str">
        <f t="shared" ref="AD1122" si="6365">H1126</f>
        <v>1</v>
      </c>
      <c r="AE1122" s="13" t="str">
        <f t="shared" ref="AE1122" si="6366">I1126</f>
        <v>1</v>
      </c>
      <c r="AF1122" s="13" t="str">
        <f t="shared" ref="AF1122" si="6367">J1126</f>
        <v>0</v>
      </c>
      <c r="AG1122" s="13" t="str">
        <f t="shared" ref="AG1122" si="6368">K1126</f>
        <v>1</v>
      </c>
      <c r="AH1122" s="13" t="str">
        <f t="shared" ref="AH1122" si="6369">L1126</f>
        <v>1</v>
      </c>
      <c r="AI1122" s="13" t="str">
        <f t="shared" ref="AI1122" si="6370">M1126</f>
        <v>1</v>
      </c>
      <c r="AL1122" s="14" t="s">
        <v>54</v>
      </c>
      <c r="AM1122" s="14" t="str">
        <f>HLOOKUP('הכנה ל- SHA-256 #1'!$Q$5,'הכנה ל- SHA-256 #1'!$Q$5:$Q$69,1+'SHA-256 Algorithm #2'!D1118,FALSE)</f>
        <v>14292967</v>
      </c>
    </row>
    <row r="1123" spans="3:39" ht="15" customHeight="1" x14ac:dyDescent="0.45">
      <c r="C1123" s="14" t="s">
        <v>33</v>
      </c>
      <c r="D1123" s="13" t="str">
        <f>W1126</f>
        <v>1</v>
      </c>
      <c r="E1123" s="13" t="str">
        <f t="shared" ref="E1123" si="6371">X1126</f>
        <v>1</v>
      </c>
      <c r="F1123" s="13" t="str">
        <f t="shared" ref="F1123" si="6372">Y1126</f>
        <v>1</v>
      </c>
      <c r="G1123" s="13" t="str">
        <f t="shared" ref="G1123" si="6373">Z1126</f>
        <v>0</v>
      </c>
      <c r="H1123" s="13" t="str">
        <f t="shared" ref="H1123" si="6374">AA1126</f>
        <v>0</v>
      </c>
      <c r="I1123" s="13" t="str">
        <f t="shared" ref="I1123" si="6375">AB1126</f>
        <v>0</v>
      </c>
      <c r="J1123" s="13" t="str">
        <f t="shared" ref="J1123" si="6376">AC1126</f>
        <v>1</v>
      </c>
      <c r="K1123" s="13" t="str">
        <f t="shared" ref="K1123" si="6377">AD1126</f>
        <v>0</v>
      </c>
      <c r="L1123" s="13" t="str">
        <f t="shared" ref="L1123" si="6378">AE1126</f>
        <v>0</v>
      </c>
      <c r="M1123" s="13" t="str">
        <f t="shared" ref="M1123" si="6379">AF1126</f>
        <v>1</v>
      </c>
      <c r="N1123" s="13" t="str">
        <f t="shared" ref="N1123" si="6380">AG1126</f>
        <v>0</v>
      </c>
      <c r="O1123" s="13" t="str">
        <f t="shared" ref="O1123" si="6381">AH1126</f>
        <v>0</v>
      </c>
      <c r="P1123" s="13" t="str">
        <f t="shared" ref="P1123" si="6382">AI1126</f>
        <v>1</v>
      </c>
      <c r="Q1123" s="13" t="str">
        <f>D1126</f>
        <v>1</v>
      </c>
      <c r="R1123" s="13" t="str">
        <f t="shared" ref="R1123" si="6383">E1126</f>
        <v>1</v>
      </c>
      <c r="S1123" s="13" t="str">
        <f t="shared" ref="S1123" si="6384">F1126</f>
        <v>0</v>
      </c>
      <c r="T1123" s="13" t="str">
        <f t="shared" ref="T1123" si="6385">G1126</f>
        <v>1</v>
      </c>
      <c r="U1123" s="13" t="str">
        <f t="shared" ref="U1123" si="6386">H1126</f>
        <v>1</v>
      </c>
      <c r="V1123" s="13" t="str">
        <f t="shared" ref="V1123" si="6387">I1126</f>
        <v>1</v>
      </c>
      <c r="W1123" s="13" t="str">
        <f t="shared" ref="W1123" si="6388">J1126</f>
        <v>0</v>
      </c>
      <c r="X1123" s="13" t="str">
        <f t="shared" ref="X1123" si="6389">K1126</f>
        <v>1</v>
      </c>
      <c r="Y1123" s="13" t="str">
        <f t="shared" ref="Y1123" si="6390">L1126</f>
        <v>1</v>
      </c>
      <c r="Z1123" s="13" t="str">
        <f t="shared" ref="Z1123" si="6391">M1126</f>
        <v>1</v>
      </c>
      <c r="AA1123" s="13" t="str">
        <f t="shared" ref="AA1123" si="6392">N1126</f>
        <v>1</v>
      </c>
      <c r="AB1123" s="13" t="str">
        <f t="shared" ref="AB1123" si="6393">O1126</f>
        <v>1</v>
      </c>
      <c r="AC1123" s="13" t="str">
        <f t="shared" ref="AC1123" si="6394">P1126</f>
        <v>0</v>
      </c>
      <c r="AD1123" s="13" t="str">
        <f t="shared" ref="AD1123" si="6395">Q1126</f>
        <v>0</v>
      </c>
      <c r="AE1123" s="13" t="str">
        <f t="shared" ref="AE1123" si="6396">R1126</f>
        <v>0</v>
      </c>
      <c r="AF1123" s="13" t="str">
        <f t="shared" ref="AF1123" si="6397">S1126</f>
        <v>0</v>
      </c>
      <c r="AG1123" s="13" t="str">
        <f t="shared" ref="AG1123" si="6398">T1126</f>
        <v>0</v>
      </c>
      <c r="AH1123" s="13" t="str">
        <f t="shared" ref="AH1123" si="6399">U1126</f>
        <v>1</v>
      </c>
      <c r="AI1123" s="13" t="str">
        <f t="shared" ref="AI1123" si="6400">V1126</f>
        <v>1</v>
      </c>
      <c r="AL1123" s="14" t="s">
        <v>55</v>
      </c>
      <c r="AM1123" s="14" t="str">
        <f>CONCATENATE(D1150,H1150,L1150,P1150,T1150,X1150,AB1150,AF1150)</f>
        <v>204DE121</v>
      </c>
    </row>
    <row r="1124" spans="3:39" ht="15" customHeight="1" x14ac:dyDescent="0.45">
      <c r="C1124" s="14" t="s">
        <v>34</v>
      </c>
      <c r="D1124" s="13" t="str">
        <f>AH1126</f>
        <v>0</v>
      </c>
      <c r="E1124" s="13" t="str">
        <f>AI1126</f>
        <v>1</v>
      </c>
      <c r="F1124" s="13" t="str">
        <f>D1126</f>
        <v>1</v>
      </c>
      <c r="G1124" s="13" t="str">
        <f t="shared" ref="G1124" si="6401">E1126</f>
        <v>1</v>
      </c>
      <c r="H1124" s="13" t="str">
        <f t="shared" ref="H1124" si="6402">F1126</f>
        <v>0</v>
      </c>
      <c r="I1124" s="13" t="str">
        <f t="shared" ref="I1124" si="6403">G1126</f>
        <v>1</v>
      </c>
      <c r="J1124" s="13" t="str">
        <f t="shared" ref="J1124" si="6404">H1126</f>
        <v>1</v>
      </c>
      <c r="K1124" s="13" t="str">
        <f t="shared" ref="K1124" si="6405">I1126</f>
        <v>1</v>
      </c>
      <c r="L1124" s="13" t="str">
        <f t="shared" ref="L1124" si="6406">J1126</f>
        <v>0</v>
      </c>
      <c r="M1124" s="13" t="str">
        <f t="shared" ref="M1124" si="6407">K1126</f>
        <v>1</v>
      </c>
      <c r="N1124" s="13" t="str">
        <f t="shared" ref="N1124" si="6408">L1126</f>
        <v>1</v>
      </c>
      <c r="O1124" s="13" t="str">
        <f t="shared" ref="O1124" si="6409">M1126</f>
        <v>1</v>
      </c>
      <c r="P1124" s="13" t="str">
        <f t="shared" ref="P1124" si="6410">N1126</f>
        <v>1</v>
      </c>
      <c r="Q1124" s="13" t="str">
        <f t="shared" ref="Q1124" si="6411">O1126</f>
        <v>1</v>
      </c>
      <c r="R1124" s="13" t="str">
        <f t="shared" ref="R1124" si="6412">P1126</f>
        <v>0</v>
      </c>
      <c r="S1124" s="13" t="str">
        <f t="shared" ref="S1124" si="6413">Q1126</f>
        <v>0</v>
      </c>
      <c r="T1124" s="13" t="str">
        <f t="shared" ref="T1124" si="6414">R1126</f>
        <v>0</v>
      </c>
      <c r="U1124" s="13" t="str">
        <f t="shared" ref="U1124" si="6415">S1126</f>
        <v>0</v>
      </c>
      <c r="V1124" s="13" t="str">
        <f t="shared" ref="V1124" si="6416">T1126</f>
        <v>0</v>
      </c>
      <c r="W1124" s="13" t="str">
        <f t="shared" ref="W1124" si="6417">U1126</f>
        <v>1</v>
      </c>
      <c r="X1124" s="13" t="str">
        <f t="shared" ref="X1124" si="6418">V1126</f>
        <v>1</v>
      </c>
      <c r="Y1124" s="13" t="str">
        <f t="shared" ref="Y1124" si="6419">W1126</f>
        <v>1</v>
      </c>
      <c r="Z1124" s="13" t="str">
        <f t="shared" ref="Z1124" si="6420">X1126</f>
        <v>1</v>
      </c>
      <c r="AA1124" s="13" t="str">
        <f t="shared" ref="AA1124" si="6421">Y1126</f>
        <v>1</v>
      </c>
      <c r="AB1124" s="13" t="str">
        <f t="shared" ref="AB1124" si="6422">Z1126</f>
        <v>0</v>
      </c>
      <c r="AC1124" s="13" t="str">
        <f t="shared" ref="AC1124" si="6423">AA1126</f>
        <v>0</v>
      </c>
      <c r="AD1124" s="13" t="str">
        <f t="shared" ref="AD1124" si="6424">AB1126</f>
        <v>0</v>
      </c>
      <c r="AE1124" s="13" t="str">
        <f t="shared" ref="AE1124" si="6425">AC1126</f>
        <v>1</v>
      </c>
      <c r="AF1124" s="13" t="str">
        <f t="shared" ref="AF1124" si="6426">AD1126</f>
        <v>0</v>
      </c>
      <c r="AG1124" s="13" t="str">
        <f t="shared" ref="AG1124" si="6427">AE1126</f>
        <v>0</v>
      </c>
      <c r="AH1124" s="13" t="str">
        <f t="shared" ref="AH1124" si="6428">AF1126</f>
        <v>1</v>
      </c>
      <c r="AI1124" s="13" t="str">
        <f t="shared" ref="AI1124" si="6429">AG1126</f>
        <v>0</v>
      </c>
      <c r="AL1124" s="14" t="s">
        <v>56</v>
      </c>
      <c r="AM1124" s="14" t="str">
        <f>CONCATENATE(D1149,H1149,L1149,P1149,T1149,X1149,AB1149,AF1149,)</f>
        <v>F8631224</v>
      </c>
    </row>
    <row r="1125" spans="3:39" ht="15" customHeight="1" x14ac:dyDescent="0.55000000000000004">
      <c r="C1125" s="14" t="s">
        <v>23</v>
      </c>
      <c r="D1125" s="13" t="str">
        <f>MID($AM1095,1,1)</f>
        <v>D</v>
      </c>
      <c r="H1125" s="13" t="str">
        <f>MID($AM1095,2,1)</f>
        <v>D</v>
      </c>
      <c r="L1125" s="13" t="str">
        <f>MID($AM1095,3,1)</f>
        <v>F</v>
      </c>
      <c r="P1125" s="13" t="str">
        <f>MID($AM1095,4,1)</f>
        <v>0</v>
      </c>
      <c r="T1125" s="13" t="str">
        <f>MID($AM1095,5,1)</f>
        <v>7</v>
      </c>
      <c r="X1125" s="13" t="str">
        <f>MID($AM1095,6,1)</f>
        <v>C</v>
      </c>
      <c r="AB1125" s="13" t="str">
        <f>MID($AM1095,7,1)</f>
        <v>4</v>
      </c>
      <c r="AF1125" s="13" t="str">
        <f>MID($AM1095,8,1)</f>
        <v>9</v>
      </c>
      <c r="AL1125" s="21" t="s">
        <v>40</v>
      </c>
      <c r="AM1125" s="14" t="str">
        <f>CONCATENATE(D1137,H1137,L1137,P1137,T1137,X1137,AB1137,AF1137)</f>
        <v>9B0BD7BE</v>
      </c>
    </row>
    <row r="1126" spans="3:39" ht="15" customHeight="1" x14ac:dyDescent="0.45">
      <c r="C1126" s="14" t="s">
        <v>24</v>
      </c>
      <c r="D1126" s="13" t="str">
        <f>MID(DEC2BIN(HEX2DEC(D1125),4),1,1)</f>
        <v>1</v>
      </c>
      <c r="E1126" s="13" t="str">
        <f>MID(DEC2BIN(HEX2DEC(D1125),4),2,1)</f>
        <v>1</v>
      </c>
      <c r="F1126" s="13" t="str">
        <f>MID(DEC2BIN(HEX2DEC(D1125),4),3,1)</f>
        <v>0</v>
      </c>
      <c r="G1126" s="13" t="str">
        <f>MID(DEC2BIN(HEX2DEC(D1125),4),4,1)</f>
        <v>1</v>
      </c>
      <c r="H1126" s="13" t="str">
        <f>MID(DEC2BIN(HEX2DEC(H1125),4),1,1)</f>
        <v>1</v>
      </c>
      <c r="I1126" s="13" t="str">
        <f>MID(DEC2BIN(HEX2DEC(H1125),4),2,1)</f>
        <v>1</v>
      </c>
      <c r="J1126" s="13" t="str">
        <f>MID(DEC2BIN(HEX2DEC(H1125),4),3,1)</f>
        <v>0</v>
      </c>
      <c r="K1126" s="13" t="str">
        <f>MID(DEC2BIN(HEX2DEC(H1125),4),4,1)</f>
        <v>1</v>
      </c>
      <c r="L1126" s="13" t="str">
        <f>MID(DEC2BIN(HEX2DEC(L1125),4),1,1)</f>
        <v>1</v>
      </c>
      <c r="M1126" s="13" t="str">
        <f>MID(DEC2BIN(HEX2DEC(L1125),4),2,1)</f>
        <v>1</v>
      </c>
      <c r="N1126" s="13" t="str">
        <f>MID(DEC2BIN(HEX2DEC(L1125),4),3,1)</f>
        <v>1</v>
      </c>
      <c r="O1126" s="13" t="str">
        <f>MID(DEC2BIN(HEX2DEC(L1125),4),4,1)</f>
        <v>1</v>
      </c>
      <c r="P1126" s="13" t="str">
        <f>MID(DEC2BIN(HEX2DEC(P1125),4),1,1)</f>
        <v>0</v>
      </c>
      <c r="Q1126" s="13" t="str">
        <f>MID(DEC2BIN(HEX2DEC(P1125),4),2,1)</f>
        <v>0</v>
      </c>
      <c r="R1126" s="13" t="str">
        <f>MID(DEC2BIN(HEX2DEC(P1125),4),3,1)</f>
        <v>0</v>
      </c>
      <c r="S1126" s="13" t="str">
        <f>MID(DEC2BIN(HEX2DEC(P1125),4),4,1)</f>
        <v>0</v>
      </c>
      <c r="T1126" s="13" t="str">
        <f>MID(DEC2BIN(HEX2DEC(T1125),4),1,1)</f>
        <v>0</v>
      </c>
      <c r="U1126" s="13" t="str">
        <f>MID(DEC2BIN(HEX2DEC(T1125),4),2,1)</f>
        <v>1</v>
      </c>
      <c r="V1126" s="13" t="str">
        <f>MID(DEC2BIN(HEX2DEC(T1125),4),3,1)</f>
        <v>1</v>
      </c>
      <c r="W1126" s="13" t="str">
        <f>MID(DEC2BIN(HEX2DEC(T1125),4),4,1)</f>
        <v>1</v>
      </c>
      <c r="X1126" s="13" t="str">
        <f>MID(DEC2BIN(HEX2DEC(X1125),4),1,1)</f>
        <v>1</v>
      </c>
      <c r="Y1126" s="13" t="str">
        <f>MID(DEC2BIN(HEX2DEC(X1125),4),2,1)</f>
        <v>1</v>
      </c>
      <c r="Z1126" s="13" t="str">
        <f>MID(DEC2BIN(HEX2DEC(X1125),4),3,1)</f>
        <v>0</v>
      </c>
      <c r="AA1126" s="13" t="str">
        <f>MID(DEC2BIN(HEX2DEC(X1125),4),4,1)</f>
        <v>0</v>
      </c>
      <c r="AB1126" s="13" t="str">
        <f>MID(DEC2BIN(HEX2DEC(AB1125),4),1,1)</f>
        <v>0</v>
      </c>
      <c r="AC1126" s="13" t="str">
        <f>MID(DEC2BIN(HEX2DEC(AB1125),4),2,1)</f>
        <v>1</v>
      </c>
      <c r="AD1126" s="13" t="str">
        <f>MID(DEC2BIN(HEX2DEC(AB1125),4),3,1)</f>
        <v>0</v>
      </c>
      <c r="AE1126" s="13" t="str">
        <f>MID(DEC2BIN(HEX2DEC(AB1125),4),4,1)</f>
        <v>0</v>
      </c>
      <c r="AF1126" s="13" t="str">
        <f>MID(DEC2BIN(HEX2DEC(AF1125),4),1,1)</f>
        <v>1</v>
      </c>
      <c r="AG1126" s="13" t="str">
        <f>MID(DEC2BIN(HEX2DEC(AF1125),4),2,1)</f>
        <v>0</v>
      </c>
      <c r="AH1126" s="13" t="str">
        <f>MID(DEC2BIN(HEX2DEC(AF1125),4),3,1)</f>
        <v>0</v>
      </c>
      <c r="AI1126" s="13" t="str">
        <f>MID(DEC2BIN(HEX2DEC(AF1125),4),4,1)</f>
        <v>1</v>
      </c>
      <c r="AL1126" s="14" t="s">
        <v>57</v>
      </c>
      <c r="AM1126" s="19" t="str">
        <f>DEC2HEX(MOD(HEX2DEC(AM1121)+HEX2DEC(AM1122)+HEX2DEC(AM1123)+HEX2DEC(AM1124)+HEX2DEC(AM1125),2^32),8)</f>
        <v>EB644174</v>
      </c>
    </row>
    <row r="1127" spans="3:39" ht="15" customHeight="1" x14ac:dyDescent="0.45">
      <c r="C1127" s="14" t="s">
        <v>25</v>
      </c>
      <c r="D1127" s="13" t="str">
        <f>D1089</f>
        <v>E</v>
      </c>
      <c r="H1127" s="13" t="str">
        <f t="shared" ref="H1127" si="6430">H1089</f>
        <v>A</v>
      </c>
      <c r="L1127" s="13" t="str">
        <f t="shared" ref="L1127" si="6431">L1089</f>
        <v>C</v>
      </c>
      <c r="P1127" s="13" t="str">
        <f t="shared" ref="P1127" si="6432">P1089</f>
        <v>4</v>
      </c>
      <c r="T1127" s="13" t="str">
        <f t="shared" ref="T1127" si="6433">T1089</f>
        <v>4</v>
      </c>
      <c r="X1127" s="13" t="str">
        <f t="shared" ref="X1127" si="6434">X1089</f>
        <v>E</v>
      </c>
      <c r="AB1127" s="13" t="str">
        <f t="shared" ref="AB1127" si="6435">AB1089</f>
        <v>E</v>
      </c>
      <c r="AF1127" s="13" t="str">
        <f>AF1089</f>
        <v>7</v>
      </c>
      <c r="AL1127" s="14"/>
      <c r="AM1127" s="14"/>
    </row>
    <row r="1128" spans="3:39" ht="15" customHeight="1" x14ac:dyDescent="0.45">
      <c r="C1128" s="14" t="s">
        <v>26</v>
      </c>
      <c r="D1128" s="13" t="str">
        <f>MID(DEC2BIN(HEX2DEC(D1127),4),1,1)</f>
        <v>1</v>
      </c>
      <c r="E1128" s="13" t="str">
        <f>MID(DEC2BIN(HEX2DEC(D1127),4),2,1)</f>
        <v>1</v>
      </c>
      <c r="F1128" s="13" t="str">
        <f>MID(DEC2BIN(HEX2DEC(D1127),4),3,1)</f>
        <v>1</v>
      </c>
      <c r="G1128" s="13" t="str">
        <f>MID(DEC2BIN(HEX2DEC(D1127),4),4,1)</f>
        <v>0</v>
      </c>
      <c r="H1128" s="13" t="str">
        <f>MID(DEC2BIN(HEX2DEC(H1127),4),1,1)</f>
        <v>1</v>
      </c>
      <c r="I1128" s="13" t="str">
        <f>MID(DEC2BIN(HEX2DEC(H1127),4),2,1)</f>
        <v>0</v>
      </c>
      <c r="J1128" s="13" t="str">
        <f>MID(DEC2BIN(HEX2DEC(H1127),4),3,1)</f>
        <v>1</v>
      </c>
      <c r="K1128" s="13" t="str">
        <f>MID(DEC2BIN(HEX2DEC(H1127),4),4,1)</f>
        <v>0</v>
      </c>
      <c r="L1128" s="13" t="str">
        <f>MID(DEC2BIN(HEX2DEC(L1127),4),1,1)</f>
        <v>1</v>
      </c>
      <c r="M1128" s="13" t="str">
        <f>MID(DEC2BIN(HEX2DEC(L1127),4),2,1)</f>
        <v>1</v>
      </c>
      <c r="N1128" s="13" t="str">
        <f>MID(DEC2BIN(HEX2DEC(L1127),4),3,1)</f>
        <v>0</v>
      </c>
      <c r="O1128" s="13" t="str">
        <f>MID(DEC2BIN(HEX2DEC(L1127),4),4,1)</f>
        <v>0</v>
      </c>
      <c r="P1128" s="13" t="str">
        <f>MID(DEC2BIN(HEX2DEC(P1127),4),1,1)</f>
        <v>0</v>
      </c>
      <c r="Q1128" s="13" t="str">
        <f>MID(DEC2BIN(HEX2DEC(P1127),4),2,1)</f>
        <v>1</v>
      </c>
      <c r="R1128" s="13" t="str">
        <f>MID(DEC2BIN(HEX2DEC(P1127),4),3,1)</f>
        <v>0</v>
      </c>
      <c r="S1128" s="13" t="str">
        <f>MID(DEC2BIN(HEX2DEC(P1127),4),4,1)</f>
        <v>0</v>
      </c>
      <c r="T1128" s="13" t="str">
        <f>MID(DEC2BIN(HEX2DEC(T1127),4),1,1)</f>
        <v>0</v>
      </c>
      <c r="U1128" s="13" t="str">
        <f>MID(DEC2BIN(HEX2DEC(T1127),4),2,1)</f>
        <v>1</v>
      </c>
      <c r="V1128" s="13" t="str">
        <f>MID(DEC2BIN(HEX2DEC(T1127),4),3,1)</f>
        <v>0</v>
      </c>
      <c r="W1128" s="13" t="str">
        <f>MID(DEC2BIN(HEX2DEC(T1127),4),4,1)</f>
        <v>0</v>
      </c>
      <c r="X1128" s="13" t="str">
        <f>MID(DEC2BIN(HEX2DEC(X1127),4),1,1)</f>
        <v>1</v>
      </c>
      <c r="Y1128" s="13" t="str">
        <f>MID(DEC2BIN(HEX2DEC(X1127),4),2,1)</f>
        <v>1</v>
      </c>
      <c r="Z1128" s="13" t="str">
        <f>MID(DEC2BIN(HEX2DEC(X1127),4),3,1)</f>
        <v>1</v>
      </c>
      <c r="AA1128" s="13" t="str">
        <f>MID(DEC2BIN(HEX2DEC(X1127),4),4,1)</f>
        <v>0</v>
      </c>
      <c r="AB1128" s="13" t="str">
        <f>MID(DEC2BIN(HEX2DEC(AB1127),4),1,1)</f>
        <v>1</v>
      </c>
      <c r="AC1128" s="13" t="str">
        <f>MID(DEC2BIN(HEX2DEC(AB1127),4),2,1)</f>
        <v>1</v>
      </c>
      <c r="AD1128" s="13" t="str">
        <f>MID(DEC2BIN(HEX2DEC(AB1127),4),3,1)</f>
        <v>1</v>
      </c>
      <c r="AE1128" s="13" t="str">
        <f>MID(DEC2BIN(HEX2DEC(AB1127),4),4,1)</f>
        <v>0</v>
      </c>
      <c r="AF1128" s="13" t="str">
        <f>MID(DEC2BIN(HEX2DEC(AF1127),4),1,1)</f>
        <v>0</v>
      </c>
      <c r="AG1128" s="13" t="str">
        <f>MID(DEC2BIN(HEX2DEC(AF1127),4),2,1)</f>
        <v>1</v>
      </c>
      <c r="AH1128" s="13" t="str">
        <f>MID(DEC2BIN(HEX2DEC(AF1127),4),3,1)</f>
        <v>1</v>
      </c>
      <c r="AI1128" s="13" t="str">
        <f>MID(DEC2BIN(HEX2DEC(AF1127),4),4,1)</f>
        <v>1</v>
      </c>
      <c r="AL1128" s="14" t="s">
        <v>58</v>
      </c>
      <c r="AM1128" s="14" t="str">
        <f>CONCATENATE(D1120,H1120,L1120,P1120,T1120,X1120,AB1120,AF1120)</f>
        <v>54C3D7E6</v>
      </c>
    </row>
    <row r="1129" spans="3:39" ht="15" customHeight="1" x14ac:dyDescent="0.45">
      <c r="C1129" s="14" t="s">
        <v>27</v>
      </c>
      <c r="D1129" s="13" t="str">
        <f>D1091</f>
        <v>C</v>
      </c>
      <c r="H1129" s="13" t="str">
        <f t="shared" ref="H1129" si="6436">H1091</f>
        <v>0</v>
      </c>
      <c r="L1129" s="13" t="str">
        <f t="shared" ref="L1129" si="6437">L1091</f>
        <v>1</v>
      </c>
      <c r="P1129" s="13" t="str">
        <f t="shared" ref="P1129" si="6438">P1091</f>
        <v>8</v>
      </c>
      <c r="T1129" s="13" t="str">
        <f t="shared" ref="T1129" si="6439">T1091</f>
        <v>0</v>
      </c>
      <c r="X1129" s="13" t="str">
        <f t="shared" ref="X1129" si="6440">X1091</f>
        <v>A</v>
      </c>
      <c r="AB1129" s="13" t="str">
        <f t="shared" ref="AB1129" si="6441">AB1091</f>
        <v>0</v>
      </c>
      <c r="AF1129" s="13" t="str">
        <f t="shared" ref="AF1129" si="6442">AF1091</f>
        <v>C</v>
      </c>
      <c r="AL1129" s="14" t="s">
        <v>37</v>
      </c>
      <c r="AM1129" s="14" t="str">
        <f>CONCATENATE(D1132,H1132,L1132,P1132,T1132,X1132,AB1132,AF1132)</f>
        <v>C8D04E4D</v>
      </c>
    </row>
    <row r="1130" spans="3:39" ht="15" customHeight="1" thickBot="1" x14ac:dyDescent="0.5">
      <c r="C1130" s="14" t="s">
        <v>28</v>
      </c>
      <c r="D1130" s="13" t="str">
        <f>MID(DEC2BIN(HEX2DEC(D1129),4),1,1)</f>
        <v>1</v>
      </c>
      <c r="E1130" s="13" t="str">
        <f>MID(DEC2BIN(HEX2DEC(D1129),4),2,1)</f>
        <v>1</v>
      </c>
      <c r="F1130" s="13" t="str">
        <f>MID(DEC2BIN(HEX2DEC(D1129),4),3,1)</f>
        <v>0</v>
      </c>
      <c r="G1130" s="13" t="str">
        <f>MID(DEC2BIN(HEX2DEC(D1129),4),4,1)</f>
        <v>0</v>
      </c>
      <c r="H1130" s="13" t="str">
        <f>MID(DEC2BIN(HEX2DEC(H1129),4),1,1)</f>
        <v>0</v>
      </c>
      <c r="I1130" s="13" t="str">
        <f>MID(DEC2BIN(HEX2DEC(H1129),4),2,1)</f>
        <v>0</v>
      </c>
      <c r="J1130" s="13" t="str">
        <f>MID(DEC2BIN(HEX2DEC(H1129),4),3,1)</f>
        <v>0</v>
      </c>
      <c r="K1130" s="13" t="str">
        <f>MID(DEC2BIN(HEX2DEC(H1129),4),4,1)</f>
        <v>0</v>
      </c>
      <c r="L1130" s="13" t="str">
        <f>MID(DEC2BIN(HEX2DEC(L1129),4),1,1)</f>
        <v>0</v>
      </c>
      <c r="M1130" s="13" t="str">
        <f>MID(DEC2BIN(HEX2DEC(L1129),4),2,1)</f>
        <v>0</v>
      </c>
      <c r="N1130" s="13" t="str">
        <f>MID(DEC2BIN(HEX2DEC(L1129),4),3,1)</f>
        <v>0</v>
      </c>
      <c r="O1130" s="13" t="str">
        <f>MID(DEC2BIN(HEX2DEC(L1129),4),4,1)</f>
        <v>1</v>
      </c>
      <c r="P1130" s="13" t="str">
        <f>MID(DEC2BIN(HEX2DEC(P1129),4),1,1)</f>
        <v>1</v>
      </c>
      <c r="Q1130" s="13" t="str">
        <f>MID(DEC2BIN(HEX2DEC(P1129),4),2,1)</f>
        <v>0</v>
      </c>
      <c r="R1130" s="13" t="str">
        <f>MID(DEC2BIN(HEX2DEC(P1129),4),3,1)</f>
        <v>0</v>
      </c>
      <c r="S1130" s="13" t="str">
        <f>MID(DEC2BIN(HEX2DEC(P1129),4),4,1)</f>
        <v>0</v>
      </c>
      <c r="T1130" s="13" t="str">
        <f>MID(DEC2BIN(HEX2DEC(T1129),4),1,1)</f>
        <v>0</v>
      </c>
      <c r="U1130" s="13" t="str">
        <f>MID(DEC2BIN(HEX2DEC(T1129),4),2,1)</f>
        <v>0</v>
      </c>
      <c r="V1130" s="13" t="str">
        <f>MID(DEC2BIN(HEX2DEC(T1129),4),3,1)</f>
        <v>0</v>
      </c>
      <c r="W1130" s="13" t="str">
        <f>MID(DEC2BIN(HEX2DEC(T1129),4),4,1)</f>
        <v>0</v>
      </c>
      <c r="X1130" s="13" t="str">
        <f>MID(DEC2BIN(HEX2DEC(X1129),4),1,1)</f>
        <v>1</v>
      </c>
      <c r="Y1130" s="13" t="str">
        <f>MID(DEC2BIN(HEX2DEC(X1129),4),2,1)</f>
        <v>0</v>
      </c>
      <c r="Z1130" s="13" t="str">
        <f>MID(DEC2BIN(HEX2DEC(X1129),4),3,1)</f>
        <v>1</v>
      </c>
      <c r="AA1130" s="13" t="str">
        <f>MID(DEC2BIN(HEX2DEC(X1129),4),4,1)</f>
        <v>0</v>
      </c>
      <c r="AB1130" s="13" t="str">
        <f>MID(DEC2BIN(HEX2DEC(AB1129),4),1,1)</f>
        <v>0</v>
      </c>
      <c r="AC1130" s="13" t="str">
        <f>MID(DEC2BIN(HEX2DEC(AB1129),4),2,1)</f>
        <v>0</v>
      </c>
      <c r="AD1130" s="13" t="str">
        <f>MID(DEC2BIN(HEX2DEC(AB1129),4),3,1)</f>
        <v>0</v>
      </c>
      <c r="AE1130" s="13" t="str">
        <f>MID(DEC2BIN(HEX2DEC(AB1129),4),4,1)</f>
        <v>0</v>
      </c>
      <c r="AF1130" s="13" t="str">
        <f>MID(DEC2BIN(HEX2DEC(AF1129),4),1,1)</f>
        <v>1</v>
      </c>
      <c r="AG1130" s="13" t="str">
        <f>MID(DEC2BIN(HEX2DEC(AF1129),4),2,1)</f>
        <v>1</v>
      </c>
      <c r="AH1130" s="13" t="str">
        <f>MID(DEC2BIN(HEX2DEC(AF1129),4),3,1)</f>
        <v>0</v>
      </c>
      <c r="AI1130" s="13" t="str">
        <f>MID(DEC2BIN(HEX2DEC(AF1129),4),4,1)</f>
        <v>0</v>
      </c>
      <c r="AL1130" s="14" t="s">
        <v>57</v>
      </c>
      <c r="AM1130" s="14" t="str">
        <f>AM1126</f>
        <v>EB644174</v>
      </c>
    </row>
    <row r="1131" spans="3:39" ht="15" customHeight="1" thickBot="1" x14ac:dyDescent="0.5">
      <c r="C1131" s="15" t="s">
        <v>37</v>
      </c>
      <c r="D1131" s="13">
        <f>IF(D1130+D1128+D1126&gt;1,1,0)</f>
        <v>1</v>
      </c>
      <c r="E1131" s="13">
        <f t="shared" ref="E1131:Z1131" si="6443">IF(E1130+E1128+E1126&gt;1,1,0)</f>
        <v>1</v>
      </c>
      <c r="F1131" s="13">
        <f t="shared" si="6443"/>
        <v>0</v>
      </c>
      <c r="G1131" s="13">
        <f t="shared" si="6443"/>
        <v>0</v>
      </c>
      <c r="H1131" s="13">
        <f t="shared" si="6443"/>
        <v>1</v>
      </c>
      <c r="I1131" s="13">
        <f t="shared" si="6443"/>
        <v>0</v>
      </c>
      <c r="J1131" s="13">
        <f t="shared" si="6443"/>
        <v>0</v>
      </c>
      <c r="K1131" s="13">
        <f t="shared" si="6443"/>
        <v>0</v>
      </c>
      <c r="L1131" s="13">
        <f t="shared" si="6443"/>
        <v>1</v>
      </c>
      <c r="M1131" s="13">
        <f t="shared" si="6443"/>
        <v>1</v>
      </c>
      <c r="N1131" s="13">
        <f t="shared" si="6443"/>
        <v>0</v>
      </c>
      <c r="O1131" s="13">
        <f t="shared" si="6443"/>
        <v>1</v>
      </c>
      <c r="P1131" s="13">
        <f t="shared" si="6443"/>
        <v>0</v>
      </c>
      <c r="Q1131" s="13">
        <f t="shared" si="6443"/>
        <v>0</v>
      </c>
      <c r="R1131" s="13">
        <f t="shared" si="6443"/>
        <v>0</v>
      </c>
      <c r="S1131" s="13">
        <f t="shared" si="6443"/>
        <v>0</v>
      </c>
      <c r="T1131" s="13">
        <f t="shared" si="6443"/>
        <v>0</v>
      </c>
      <c r="U1131" s="13">
        <f t="shared" si="6443"/>
        <v>1</v>
      </c>
      <c r="V1131" s="13">
        <f t="shared" si="6443"/>
        <v>0</v>
      </c>
      <c r="W1131" s="13">
        <f t="shared" si="6443"/>
        <v>0</v>
      </c>
      <c r="X1131" s="13">
        <f t="shared" si="6443"/>
        <v>1</v>
      </c>
      <c r="Y1131" s="13">
        <f t="shared" si="6443"/>
        <v>1</v>
      </c>
      <c r="Z1131" s="13">
        <f t="shared" si="6443"/>
        <v>1</v>
      </c>
      <c r="AA1131" s="13">
        <f>IF(AA1130+AA1128+AA1126&gt;1,1,0)</f>
        <v>0</v>
      </c>
      <c r="AB1131" s="13">
        <f t="shared" ref="AB1131:AI1131" si="6444">IF(AB1130+AB1128+AB1126&gt;1,1,0)</f>
        <v>0</v>
      </c>
      <c r="AC1131" s="13">
        <f t="shared" si="6444"/>
        <v>1</v>
      </c>
      <c r="AD1131" s="13">
        <f t="shared" si="6444"/>
        <v>0</v>
      </c>
      <c r="AE1131" s="13">
        <f t="shared" si="6444"/>
        <v>0</v>
      </c>
      <c r="AF1131" s="13">
        <f t="shared" si="6444"/>
        <v>1</v>
      </c>
      <c r="AG1131" s="13">
        <f t="shared" si="6444"/>
        <v>1</v>
      </c>
      <c r="AH1131" s="13">
        <f t="shared" si="6444"/>
        <v>0</v>
      </c>
      <c r="AI1131" s="13">
        <f t="shared" si="6444"/>
        <v>1</v>
      </c>
      <c r="AL1131" s="16" t="s">
        <v>59</v>
      </c>
      <c r="AM1131" s="20" t="str">
        <f>DEC2HEX(MOD(HEX2DEC(AM1128)+HEX2DEC(AM1130)+HEX2DEC(AM1129),2^32),8)</f>
        <v>08F867A7</v>
      </c>
    </row>
    <row r="1132" spans="3:39" ht="15" customHeight="1" thickBot="1" x14ac:dyDescent="0.5">
      <c r="C1132" s="15" t="s">
        <v>38</v>
      </c>
      <c r="D1132" s="13" t="str">
        <f>BIN2HEX(CONCATENATE(D1131,E1131,F1131,G1131))</f>
        <v>C</v>
      </c>
      <c r="H1132" s="13" t="str">
        <f>BIN2HEX(CONCATENATE(H1131,I1131,J1131,K1131))</f>
        <v>8</v>
      </c>
      <c r="L1132" s="13" t="str">
        <f>BIN2HEX(CONCATENATE(L1131,M1131,N1131,O1131))</f>
        <v>D</v>
      </c>
      <c r="P1132" s="13" t="str">
        <f>BIN2HEX(CONCATENATE(P1131,Q1131,R1131,S1131))</f>
        <v>0</v>
      </c>
      <c r="T1132" s="13" t="str">
        <f>BIN2HEX(CONCATENATE(T1131,U1131,V1131,W1131))</f>
        <v>4</v>
      </c>
      <c r="X1132" s="13" t="str">
        <f>BIN2HEX(CONCATENATE(X1131,Y1131,Z1131,AA1131))</f>
        <v>E</v>
      </c>
      <c r="AB1132" s="13" t="str">
        <f>BIN2HEX(CONCATENATE(AB1131,AC1131,AD1131,AE1131))</f>
        <v>4</v>
      </c>
      <c r="AF1132" s="13" t="str">
        <f>BIN2HEX(CONCATENATE(AF1131,AG1131,AH1131,AI1131))</f>
        <v>D</v>
      </c>
      <c r="AM1132" s="14"/>
    </row>
    <row r="1133" spans="3:39" ht="15" customHeight="1" thickBot="1" x14ac:dyDescent="0.5">
      <c r="C1133" s="14"/>
      <c r="AL1133" s="16" t="s">
        <v>60</v>
      </c>
      <c r="AM1133" s="20" t="str">
        <f>CONCATENATE(D1125,H1125,L1125,P1125,T1125,X1125,AB1125,AF1125)</f>
        <v>DDF07C49</v>
      </c>
    </row>
    <row r="1134" spans="3:39" ht="15" customHeight="1" thickBot="1" x14ac:dyDescent="0.5">
      <c r="C1134" s="14" t="s">
        <v>29</v>
      </c>
      <c r="D1134" s="13" t="str">
        <f>D1093</f>
        <v>2</v>
      </c>
      <c r="H1134" s="13" t="str">
        <f t="shared" ref="H1134" si="6445">H1093</f>
        <v>6</v>
      </c>
      <c r="L1134" s="13" t="str">
        <f t="shared" ref="L1134" si="6446">L1093</f>
        <v>F</v>
      </c>
      <c r="P1134" s="13" t="str">
        <f t="shared" ref="P1134" si="6447">P1093</f>
        <v>4</v>
      </c>
      <c r="T1134" s="13" t="str">
        <f t="shared" ref="T1134" si="6448">T1093</f>
        <v>D</v>
      </c>
      <c r="X1134" s="13" t="str">
        <f t="shared" ref="X1134" si="6449">X1093</f>
        <v>9</v>
      </c>
      <c r="AB1134" s="13" t="str">
        <f t="shared" ref="AB1134" si="6450">AB1093</f>
        <v>6</v>
      </c>
      <c r="AF1134" s="13" t="str">
        <f>AF1093</f>
        <v>6</v>
      </c>
      <c r="AM1134" s="14"/>
    </row>
    <row r="1135" spans="3:39" ht="15" customHeight="1" thickBot="1" x14ac:dyDescent="0.5">
      <c r="C1135" s="14" t="s">
        <v>30</v>
      </c>
      <c r="D1135" s="13" t="str">
        <f>MID(DEC2BIN(HEX2DEC(D1134),4),1,1)</f>
        <v>0</v>
      </c>
      <c r="E1135" s="13" t="str">
        <f>MID(DEC2BIN(HEX2DEC(D1134),4),2,1)</f>
        <v>0</v>
      </c>
      <c r="F1135" s="13" t="str">
        <f>MID(DEC2BIN(HEX2DEC(D1134),4),3,1)</f>
        <v>1</v>
      </c>
      <c r="G1135" s="13" t="str">
        <f>MID(DEC2BIN(HEX2DEC(D1134),4),4,1)</f>
        <v>0</v>
      </c>
      <c r="H1135" s="13" t="str">
        <f>MID(DEC2BIN(HEX2DEC(H1134),4),1,1)</f>
        <v>0</v>
      </c>
      <c r="I1135" s="13" t="str">
        <f>MID(DEC2BIN(HEX2DEC(H1134),4),2,1)</f>
        <v>1</v>
      </c>
      <c r="J1135" s="13" t="str">
        <f>MID(DEC2BIN(HEX2DEC(H1134),4),3,1)</f>
        <v>1</v>
      </c>
      <c r="K1135" s="13" t="str">
        <f>MID(DEC2BIN(HEX2DEC(H1134),4),4,1)</f>
        <v>0</v>
      </c>
      <c r="L1135" s="13" t="str">
        <f>MID(DEC2BIN(HEX2DEC(L1134),4),1,1)</f>
        <v>1</v>
      </c>
      <c r="M1135" s="13" t="str">
        <f>MID(DEC2BIN(HEX2DEC(L1134),4),2,1)</f>
        <v>1</v>
      </c>
      <c r="N1135" s="13" t="str">
        <f>MID(DEC2BIN(HEX2DEC(L1134),4),3,1)</f>
        <v>1</v>
      </c>
      <c r="O1135" s="13" t="str">
        <f>MID(DEC2BIN(HEX2DEC(L1134),4),4,1)</f>
        <v>1</v>
      </c>
      <c r="P1135" s="13" t="str">
        <f>MID(DEC2BIN(HEX2DEC(P1134),4),1,1)</f>
        <v>0</v>
      </c>
      <c r="Q1135" s="13" t="str">
        <f>MID(DEC2BIN(HEX2DEC(P1134),4),2,1)</f>
        <v>1</v>
      </c>
      <c r="R1135" s="13" t="str">
        <f>MID(DEC2BIN(HEX2DEC(P1134),4),3,1)</f>
        <v>0</v>
      </c>
      <c r="S1135" s="13" t="str">
        <f>MID(DEC2BIN(HEX2DEC(P1134),4),4,1)</f>
        <v>0</v>
      </c>
      <c r="T1135" s="13" t="str">
        <f>MID(DEC2BIN(HEX2DEC(T1134),4),1,1)</f>
        <v>1</v>
      </c>
      <c r="U1135" s="13" t="str">
        <f>MID(DEC2BIN(HEX2DEC(T1134),4),2,1)</f>
        <v>1</v>
      </c>
      <c r="V1135" s="13" t="str">
        <f>MID(DEC2BIN(HEX2DEC(T1134),4),3,1)</f>
        <v>0</v>
      </c>
      <c r="W1135" s="13" t="str">
        <f>MID(DEC2BIN(HEX2DEC(T1134),4),4,1)</f>
        <v>1</v>
      </c>
      <c r="X1135" s="13" t="str">
        <f>MID(DEC2BIN(HEX2DEC(X1134),4),1,1)</f>
        <v>1</v>
      </c>
      <c r="Y1135" s="13" t="str">
        <f>MID(DEC2BIN(HEX2DEC(X1134),4),2,1)</f>
        <v>0</v>
      </c>
      <c r="Z1135" s="13" t="str">
        <f>MID(DEC2BIN(HEX2DEC(X1134),4),3,1)</f>
        <v>0</v>
      </c>
      <c r="AA1135" s="13" t="str">
        <f>MID(DEC2BIN(HEX2DEC(X1134),4),4,1)</f>
        <v>1</v>
      </c>
      <c r="AB1135" s="13" t="str">
        <f>MID(DEC2BIN(HEX2DEC(AB1134),4),1,1)</f>
        <v>0</v>
      </c>
      <c r="AC1135" s="13" t="str">
        <f>MID(DEC2BIN(HEX2DEC(AB1134),4),2,1)</f>
        <v>1</v>
      </c>
      <c r="AD1135" s="13" t="str">
        <f>MID(DEC2BIN(HEX2DEC(AB1134),4),3,1)</f>
        <v>1</v>
      </c>
      <c r="AE1135" s="13" t="str">
        <f>MID(DEC2BIN(HEX2DEC(AB1134),4),4,1)</f>
        <v>0</v>
      </c>
      <c r="AF1135" s="13" t="str">
        <f>MID(DEC2BIN(HEX2DEC(AF1134),4),1,1)</f>
        <v>0</v>
      </c>
      <c r="AG1135" s="13" t="str">
        <f>MID(DEC2BIN(HEX2DEC(AF1134),4),2,1)</f>
        <v>1</v>
      </c>
      <c r="AH1135" s="13" t="str">
        <f>MID(DEC2BIN(HEX2DEC(AF1134),4),3,1)</f>
        <v>1</v>
      </c>
      <c r="AI1135" s="13" t="str">
        <f>MID(DEC2BIN(HEX2DEC(AF1134),4),4,1)</f>
        <v>0</v>
      </c>
      <c r="AL1135" s="16" t="s">
        <v>61</v>
      </c>
      <c r="AM1135" s="20" t="str">
        <f>CONCATENATE(D1127,H1127,L1127,P1127,T1127,X1127,AB1127,AF1127)</f>
        <v>EAC44EE7</v>
      </c>
    </row>
    <row r="1136" spans="3:39" ht="15" customHeight="1" thickBot="1" x14ac:dyDescent="0.5">
      <c r="AM1136" s="14"/>
    </row>
    <row r="1137" spans="1:39" ht="15" customHeight="1" thickBot="1" x14ac:dyDescent="0.5">
      <c r="C1137" s="15" t="s">
        <v>39</v>
      </c>
      <c r="D1137" s="13" t="str">
        <f>BIN2HEX(CONCATENATE(D1138,E1138,F1138,G1138))</f>
        <v>9</v>
      </c>
      <c r="H1137" s="13" t="str">
        <f>BIN2HEX(CONCATENATE(H1138,I1138,J1138,K1138))</f>
        <v>B</v>
      </c>
      <c r="L1137" s="13" t="str">
        <f>BIN2HEX(CONCATENATE(L1138,M1138,N1138,O1138))</f>
        <v>0</v>
      </c>
      <c r="P1137" s="13" t="str">
        <f>BIN2HEX(CONCATENATE(P1138,Q1138,R1138,S1138))</f>
        <v>B</v>
      </c>
      <c r="T1137" s="13" t="str">
        <f>BIN2HEX(CONCATENATE(T1138,U1138,V1138,W1138))</f>
        <v>D</v>
      </c>
      <c r="X1137" s="13" t="str">
        <f>BIN2HEX(CONCATENATE(X1138,Y1138,Z1138,AA1138))</f>
        <v>7</v>
      </c>
      <c r="AB1137" s="13" t="str">
        <f>BIN2HEX(CONCATENATE(AB1138,AC1138,AD1138,AE1138))</f>
        <v>B</v>
      </c>
      <c r="AF1137" s="13" t="str">
        <f>BIN2HEX(CONCATENATE(AF1138,AG1138,AH1138,AI1138))</f>
        <v>E</v>
      </c>
      <c r="AL1137" s="16" t="s">
        <v>62</v>
      </c>
      <c r="AM1137" s="20" t="str">
        <f>CONCATENATE(D1129,H1129,L1129,P1129,T1129,X1129,AB1129,AF1129)</f>
        <v>C0180A0C</v>
      </c>
    </row>
    <row r="1138" spans="1:39" ht="15" customHeight="1" x14ac:dyDescent="0.45">
      <c r="C1138" s="15" t="s">
        <v>40</v>
      </c>
      <c r="D1138" s="13">
        <f>IF(ISEVEN(D1139+D1140+D1141),0,1)</f>
        <v>1</v>
      </c>
      <c r="E1138" s="13">
        <f t="shared" ref="E1138:AI1138" si="6451">IF(ISEVEN(E1139+E1140+E1141),0,1)</f>
        <v>0</v>
      </c>
      <c r="F1138" s="13">
        <f t="shared" si="6451"/>
        <v>0</v>
      </c>
      <c r="G1138" s="13">
        <f t="shared" si="6451"/>
        <v>1</v>
      </c>
      <c r="H1138" s="13">
        <f t="shared" si="6451"/>
        <v>1</v>
      </c>
      <c r="I1138" s="13">
        <f t="shared" si="6451"/>
        <v>0</v>
      </c>
      <c r="J1138" s="13">
        <f t="shared" si="6451"/>
        <v>1</v>
      </c>
      <c r="K1138" s="13">
        <f t="shared" si="6451"/>
        <v>1</v>
      </c>
      <c r="L1138" s="13">
        <f t="shared" si="6451"/>
        <v>0</v>
      </c>
      <c r="M1138" s="13">
        <f t="shared" si="6451"/>
        <v>0</v>
      </c>
      <c r="N1138" s="13">
        <f t="shared" si="6451"/>
        <v>0</v>
      </c>
      <c r="O1138" s="13">
        <f t="shared" si="6451"/>
        <v>0</v>
      </c>
      <c r="P1138" s="13">
        <f t="shared" si="6451"/>
        <v>1</v>
      </c>
      <c r="Q1138" s="13">
        <f t="shared" si="6451"/>
        <v>0</v>
      </c>
      <c r="R1138" s="13">
        <f t="shared" si="6451"/>
        <v>1</v>
      </c>
      <c r="S1138" s="13">
        <f t="shared" si="6451"/>
        <v>1</v>
      </c>
      <c r="T1138" s="13">
        <f t="shared" si="6451"/>
        <v>1</v>
      </c>
      <c r="U1138" s="13">
        <f t="shared" si="6451"/>
        <v>1</v>
      </c>
      <c r="V1138" s="13">
        <f t="shared" si="6451"/>
        <v>0</v>
      </c>
      <c r="W1138" s="13">
        <f t="shared" si="6451"/>
        <v>1</v>
      </c>
      <c r="X1138" s="13">
        <f t="shared" si="6451"/>
        <v>0</v>
      </c>
      <c r="Y1138" s="13">
        <f t="shared" si="6451"/>
        <v>1</v>
      </c>
      <c r="Z1138" s="13">
        <f t="shared" si="6451"/>
        <v>1</v>
      </c>
      <c r="AA1138" s="13">
        <f t="shared" si="6451"/>
        <v>1</v>
      </c>
      <c r="AB1138" s="13">
        <f t="shared" si="6451"/>
        <v>1</v>
      </c>
      <c r="AC1138" s="13">
        <f t="shared" si="6451"/>
        <v>0</v>
      </c>
      <c r="AD1138" s="13">
        <f t="shared" si="6451"/>
        <v>1</v>
      </c>
      <c r="AE1138" s="13">
        <f t="shared" si="6451"/>
        <v>1</v>
      </c>
      <c r="AF1138" s="13">
        <f t="shared" si="6451"/>
        <v>1</v>
      </c>
      <c r="AG1138" s="13">
        <f t="shared" si="6451"/>
        <v>1</v>
      </c>
      <c r="AH1138" s="13">
        <f t="shared" si="6451"/>
        <v>1</v>
      </c>
      <c r="AI1138" s="13">
        <f t="shared" si="6451"/>
        <v>0</v>
      </c>
      <c r="AM1138" s="14"/>
    </row>
    <row r="1139" spans="1:39" ht="15" customHeight="1" x14ac:dyDescent="0.45">
      <c r="C1139" s="15" t="s">
        <v>41</v>
      </c>
      <c r="D1139" s="13" t="str">
        <f>K1143</f>
        <v>1</v>
      </c>
      <c r="E1139" s="13" t="str">
        <f t="shared" ref="E1139" si="6452">L1143</f>
        <v>0</v>
      </c>
      <c r="F1139" s="13" t="str">
        <f t="shared" ref="F1139" si="6453">M1143</f>
        <v>1</v>
      </c>
      <c r="G1139" s="13" t="str">
        <f t="shared" ref="G1139" si="6454">N1143</f>
        <v>0</v>
      </c>
      <c r="H1139" s="13" t="str">
        <f t="shared" ref="H1139" si="6455">O1143</f>
        <v>0</v>
      </c>
      <c r="I1139" s="13" t="str">
        <f t="shared" ref="I1139" si="6456">P1143</f>
        <v>0</v>
      </c>
      <c r="J1139" s="13" t="str">
        <f t="shared" ref="J1139" si="6457">Q1143</f>
        <v>1</v>
      </c>
      <c r="K1139" s="13" t="str">
        <f t="shared" ref="K1139" si="6458">R1143</f>
        <v>0</v>
      </c>
      <c r="L1139" s="13" t="str">
        <f t="shared" ref="L1139" si="6459">S1143</f>
        <v>0</v>
      </c>
      <c r="M1139" s="13" t="str">
        <f t="shared" ref="M1139" si="6460">T1143</f>
        <v>1</v>
      </c>
      <c r="N1139" s="13" t="str">
        <f t="shared" ref="N1139" si="6461">U1143</f>
        <v>1</v>
      </c>
      <c r="O1139" s="13" t="str">
        <f t="shared" ref="O1139" si="6462">V1143</f>
        <v>0</v>
      </c>
      <c r="P1139" s="13" t="str">
        <f t="shared" ref="P1139" si="6463">W1143</f>
        <v>1</v>
      </c>
      <c r="Q1139" s="13" t="str">
        <f t="shared" ref="Q1139" si="6464">X1143</f>
        <v>1</v>
      </c>
      <c r="R1139" s="13" t="str">
        <f t="shared" ref="R1139" si="6465">Y1143</f>
        <v>0</v>
      </c>
      <c r="S1139" s="13" t="str">
        <f t="shared" ref="S1139" si="6466">Z1143</f>
        <v>1</v>
      </c>
      <c r="T1139" s="13" t="str">
        <f t="shared" ref="T1139" si="6467">AA1143</f>
        <v>0</v>
      </c>
      <c r="U1139" s="13" t="str">
        <f t="shared" ref="U1139" si="6468">AB1143</f>
        <v>1</v>
      </c>
      <c r="V1139" s="13" t="str">
        <f t="shared" ref="V1139" si="6469">AC1143</f>
        <v>1</v>
      </c>
      <c r="W1139" s="13" t="str">
        <f t="shared" ref="W1139" si="6470">AD1143</f>
        <v>0</v>
      </c>
      <c r="X1139" s="13" t="str">
        <f t="shared" ref="X1139" si="6471">AE1143</f>
        <v>1</v>
      </c>
      <c r="Y1139" s="13" t="str">
        <f t="shared" ref="Y1139" si="6472">AF1143</f>
        <v>1</v>
      </c>
      <c r="Z1139" s="13" t="str">
        <f t="shared" ref="Z1139" si="6473">AG1143</f>
        <v>0</v>
      </c>
      <c r="AA1139" s="13" t="str">
        <f t="shared" ref="AA1139" si="6474">AH1143</f>
        <v>0</v>
      </c>
      <c r="AB1139" s="13" t="str">
        <f t="shared" ref="AB1139" si="6475">AI1143</f>
        <v>0</v>
      </c>
      <c r="AC1139" s="13" t="str">
        <f>D1143</f>
        <v>1</v>
      </c>
      <c r="AD1139" s="13" t="str">
        <f t="shared" ref="AD1139" si="6476">E1143</f>
        <v>0</v>
      </c>
      <c r="AE1139" s="13" t="str">
        <f t="shared" ref="AE1139" si="6477">F1143</f>
        <v>0</v>
      </c>
      <c r="AF1139" s="13" t="str">
        <f t="shared" ref="AF1139" si="6478">G1143</f>
        <v>1</v>
      </c>
      <c r="AG1139" s="13" t="str">
        <f t="shared" ref="AG1139" si="6479">H1143</f>
        <v>1</v>
      </c>
      <c r="AH1139" s="13" t="str">
        <f t="shared" ref="AH1139" si="6480">I1143</f>
        <v>1</v>
      </c>
      <c r="AI1139" s="13" t="str">
        <f t="shared" ref="AI1139" si="6481">J1143</f>
        <v>0</v>
      </c>
      <c r="AL1139" s="22" t="s">
        <v>62</v>
      </c>
      <c r="AM1139" s="14" t="str">
        <f>CONCATENATE(D1134,H1134,L1134,P1134,T1134,X1134,AB1134,AF1134)</f>
        <v>26F4D966</v>
      </c>
    </row>
    <row r="1140" spans="1:39" ht="15" customHeight="1" thickBot="1" x14ac:dyDescent="0.5">
      <c r="C1140" s="15" t="s">
        <v>42</v>
      </c>
      <c r="D1140" s="13" t="str">
        <f>Y1143</f>
        <v>0</v>
      </c>
      <c r="E1140" s="13" t="str">
        <f t="shared" ref="E1140" si="6482">Z1143</f>
        <v>1</v>
      </c>
      <c r="F1140" s="13" t="str">
        <f t="shared" ref="F1140" si="6483">AA1143</f>
        <v>0</v>
      </c>
      <c r="G1140" s="13" t="str">
        <f t="shared" ref="G1140" si="6484">AB1143</f>
        <v>1</v>
      </c>
      <c r="H1140" s="13" t="str">
        <f t="shared" ref="H1140" si="6485">AC1143</f>
        <v>1</v>
      </c>
      <c r="I1140" s="13" t="str">
        <f t="shared" ref="I1140" si="6486">AD1143</f>
        <v>0</v>
      </c>
      <c r="J1140" s="13" t="str">
        <f t="shared" ref="J1140" si="6487">AE1143</f>
        <v>1</v>
      </c>
      <c r="K1140" s="13" t="str">
        <f t="shared" ref="K1140" si="6488">AF1143</f>
        <v>1</v>
      </c>
      <c r="L1140" s="13" t="str">
        <f t="shared" ref="L1140" si="6489">AG1143</f>
        <v>0</v>
      </c>
      <c r="M1140" s="13" t="str">
        <f t="shared" ref="M1140" si="6490">AH1143</f>
        <v>0</v>
      </c>
      <c r="N1140" s="13" t="str">
        <f t="shared" ref="N1140" si="6491">AI1143</f>
        <v>0</v>
      </c>
      <c r="O1140" s="13" t="str">
        <f>D1143</f>
        <v>1</v>
      </c>
      <c r="P1140" s="13" t="str">
        <f t="shared" ref="P1140" si="6492">E1143</f>
        <v>0</v>
      </c>
      <c r="Q1140" s="13" t="str">
        <f t="shared" ref="Q1140" si="6493">F1143</f>
        <v>0</v>
      </c>
      <c r="R1140" s="13" t="str">
        <f t="shared" ref="R1140" si="6494">G1143</f>
        <v>1</v>
      </c>
      <c r="S1140" s="13" t="str">
        <f t="shared" ref="S1140" si="6495">H1143</f>
        <v>1</v>
      </c>
      <c r="T1140" s="13" t="str">
        <f t="shared" ref="T1140" si="6496">I1143</f>
        <v>1</v>
      </c>
      <c r="U1140" s="13" t="str">
        <f t="shared" ref="U1140" si="6497">J1143</f>
        <v>0</v>
      </c>
      <c r="V1140" s="13" t="str">
        <f t="shared" ref="V1140" si="6498">K1143</f>
        <v>1</v>
      </c>
      <c r="W1140" s="13" t="str">
        <f t="shared" ref="W1140" si="6499">L1143</f>
        <v>0</v>
      </c>
      <c r="X1140" s="13" t="str">
        <f t="shared" ref="X1140" si="6500">M1143</f>
        <v>1</v>
      </c>
      <c r="Y1140" s="13" t="str">
        <f t="shared" ref="Y1140" si="6501">N1143</f>
        <v>0</v>
      </c>
      <c r="Z1140" s="13" t="str">
        <f t="shared" ref="Z1140" si="6502">O1143</f>
        <v>0</v>
      </c>
      <c r="AA1140" s="13" t="str">
        <f t="shared" ref="AA1140" si="6503">P1143</f>
        <v>0</v>
      </c>
      <c r="AB1140" s="13" t="str">
        <f t="shared" ref="AB1140" si="6504">Q1143</f>
        <v>1</v>
      </c>
      <c r="AC1140" s="13" t="str">
        <f t="shared" ref="AC1140" si="6505">R1143</f>
        <v>0</v>
      </c>
      <c r="AD1140" s="13" t="str">
        <f t="shared" ref="AD1140" si="6506">S1143</f>
        <v>0</v>
      </c>
      <c r="AE1140" s="13" t="str">
        <f t="shared" ref="AE1140" si="6507">T1143</f>
        <v>1</v>
      </c>
      <c r="AF1140" s="13" t="str">
        <f t="shared" ref="AF1140" si="6508">U1143</f>
        <v>1</v>
      </c>
      <c r="AG1140" s="13" t="str">
        <f t="shared" ref="AG1140" si="6509">V1143</f>
        <v>0</v>
      </c>
      <c r="AH1140" s="13" t="str">
        <f t="shared" ref="AH1140" si="6510">W1143</f>
        <v>1</v>
      </c>
      <c r="AI1140" s="13" t="str">
        <f t="shared" ref="AI1140" si="6511">X1143</f>
        <v>1</v>
      </c>
      <c r="AL1140" s="14" t="s">
        <v>64</v>
      </c>
      <c r="AM1140" s="14" t="str">
        <f>AM1126</f>
        <v>EB644174</v>
      </c>
    </row>
    <row r="1141" spans="1:39" ht="15" customHeight="1" thickBot="1" x14ac:dyDescent="0.5">
      <c r="C1141" s="15" t="s">
        <v>43</v>
      </c>
      <c r="D1141" s="13" t="str">
        <f>AD1143</f>
        <v>0</v>
      </c>
      <c r="E1141" s="13" t="str">
        <f t="shared" ref="E1141" si="6512">AE1143</f>
        <v>1</v>
      </c>
      <c r="F1141" s="13" t="str">
        <f t="shared" ref="F1141" si="6513">AF1143</f>
        <v>1</v>
      </c>
      <c r="G1141" s="13" t="str">
        <f t="shared" ref="G1141" si="6514">AG1143</f>
        <v>0</v>
      </c>
      <c r="H1141" s="13" t="str">
        <f t="shared" ref="H1141" si="6515">AH1143</f>
        <v>0</v>
      </c>
      <c r="I1141" s="13" t="str">
        <f t="shared" ref="I1141" si="6516">AI1143</f>
        <v>0</v>
      </c>
      <c r="J1141" s="13" t="str">
        <f>D1143</f>
        <v>1</v>
      </c>
      <c r="K1141" s="13" t="str">
        <f t="shared" ref="K1141" si="6517">E1143</f>
        <v>0</v>
      </c>
      <c r="L1141" s="13" t="str">
        <f t="shared" ref="L1141" si="6518">F1143</f>
        <v>0</v>
      </c>
      <c r="M1141" s="13" t="str">
        <f t="shared" ref="M1141" si="6519">G1143</f>
        <v>1</v>
      </c>
      <c r="N1141" s="13" t="str">
        <f t="shared" ref="N1141" si="6520">H1143</f>
        <v>1</v>
      </c>
      <c r="O1141" s="13" t="str">
        <f t="shared" ref="O1141" si="6521">I1143</f>
        <v>1</v>
      </c>
      <c r="P1141" s="13" t="str">
        <f t="shared" ref="P1141" si="6522">J1143</f>
        <v>0</v>
      </c>
      <c r="Q1141" s="13" t="str">
        <f t="shared" ref="Q1141" si="6523">K1143</f>
        <v>1</v>
      </c>
      <c r="R1141" s="13" t="str">
        <f t="shared" ref="R1141" si="6524">L1143</f>
        <v>0</v>
      </c>
      <c r="S1141" s="13" t="str">
        <f t="shared" ref="S1141" si="6525">M1143</f>
        <v>1</v>
      </c>
      <c r="T1141" s="13" t="str">
        <f t="shared" ref="T1141" si="6526">N1143</f>
        <v>0</v>
      </c>
      <c r="U1141" s="13" t="str">
        <f t="shared" ref="U1141" si="6527">O1143</f>
        <v>0</v>
      </c>
      <c r="V1141" s="13" t="str">
        <f t="shared" ref="V1141" si="6528">P1143</f>
        <v>0</v>
      </c>
      <c r="W1141" s="13" t="str">
        <f t="shared" ref="W1141" si="6529">Q1143</f>
        <v>1</v>
      </c>
      <c r="X1141" s="13" t="str">
        <f t="shared" ref="X1141" si="6530">R1143</f>
        <v>0</v>
      </c>
      <c r="Y1141" s="13" t="str">
        <f t="shared" ref="Y1141" si="6531">S1143</f>
        <v>0</v>
      </c>
      <c r="Z1141" s="13" t="str">
        <f t="shared" ref="Z1141" si="6532">T1143</f>
        <v>1</v>
      </c>
      <c r="AA1141" s="13" t="str">
        <f t="shared" ref="AA1141" si="6533">U1143</f>
        <v>1</v>
      </c>
      <c r="AB1141" s="13" t="str">
        <f t="shared" ref="AB1141" si="6534">V1143</f>
        <v>0</v>
      </c>
      <c r="AC1141" s="13" t="str">
        <f t="shared" ref="AC1141" si="6535">W1143</f>
        <v>1</v>
      </c>
      <c r="AD1141" s="13" t="str">
        <f t="shared" ref="AD1141" si="6536">X1143</f>
        <v>1</v>
      </c>
      <c r="AE1141" s="13" t="str">
        <f t="shared" ref="AE1141" si="6537">Y1143</f>
        <v>0</v>
      </c>
      <c r="AF1141" s="13" t="str">
        <f>Z1143</f>
        <v>1</v>
      </c>
      <c r="AG1141" s="13" t="str">
        <f t="shared" ref="AG1141" si="6538">AA1143</f>
        <v>0</v>
      </c>
      <c r="AH1141" s="13" t="str">
        <f t="shared" ref="AH1141" si="6539">AB1143</f>
        <v>1</v>
      </c>
      <c r="AI1141" s="13" t="str">
        <f t="shared" ref="AI1141" si="6540">AC1143</f>
        <v>1</v>
      </c>
      <c r="AL1141" s="16" t="s">
        <v>63</v>
      </c>
      <c r="AM1141" s="20" t="str">
        <f>DEC2HEX(MOD(HEX2DEC(AM1139)+HEX2DEC(AM1140),2^32),8)</f>
        <v>12591ADA</v>
      </c>
    </row>
    <row r="1142" spans="1:39" ht="15" customHeight="1" thickBot="1" x14ac:dyDescent="0.6">
      <c r="C1142" s="17" t="s">
        <v>44</v>
      </c>
      <c r="D1142" s="13" t="str">
        <f>MID($AM1105,1,1)</f>
        <v>9</v>
      </c>
      <c r="H1142" s="13" t="str">
        <f>MID($AM1105,2,1)</f>
        <v>D</v>
      </c>
      <c r="L1142" s="13" t="str">
        <f>MID($AM1105,3,1)</f>
        <v>4</v>
      </c>
      <c r="P1142" s="13" t="str">
        <f>MID($AM1105,4,1)</f>
        <v>4</v>
      </c>
      <c r="T1142" s="13" t="str">
        <f>MID($AM1105,5,1)</f>
        <v>D</v>
      </c>
      <c r="X1142" s="13" t="str">
        <f>MID($AM1105,6,1)</f>
        <v>A</v>
      </c>
      <c r="AB1142" s="13" t="str">
        <f>MID($AM1105,7,1)</f>
        <v>D</v>
      </c>
      <c r="AF1142" s="13" t="str">
        <f>MID($AM1105,8,1)</f>
        <v>8</v>
      </c>
      <c r="AM1142" s="14"/>
    </row>
    <row r="1143" spans="1:39" ht="15" customHeight="1" thickBot="1" x14ac:dyDescent="0.5">
      <c r="C1143" s="15" t="s">
        <v>45</v>
      </c>
      <c r="D1143" s="13" t="str">
        <f>MID(DEC2BIN(HEX2DEC(D1142),4),1,1)</f>
        <v>1</v>
      </c>
      <c r="E1143" s="13" t="str">
        <f>MID(DEC2BIN(HEX2DEC(D1142),4),2,1)</f>
        <v>0</v>
      </c>
      <c r="F1143" s="13" t="str">
        <f>MID(DEC2BIN(HEX2DEC(D1142),4),3,1)</f>
        <v>0</v>
      </c>
      <c r="G1143" s="13" t="str">
        <f>MID(DEC2BIN(HEX2DEC(D1142),4),4,1)</f>
        <v>1</v>
      </c>
      <c r="H1143" s="13" t="str">
        <f>MID(DEC2BIN(HEX2DEC(H1142),4),1,1)</f>
        <v>1</v>
      </c>
      <c r="I1143" s="13" t="str">
        <f>MID(DEC2BIN(HEX2DEC(H1142),4),2,1)</f>
        <v>1</v>
      </c>
      <c r="J1143" s="13" t="str">
        <f>MID(DEC2BIN(HEX2DEC(H1142),4),3,1)</f>
        <v>0</v>
      </c>
      <c r="K1143" s="13" t="str">
        <f>MID(DEC2BIN(HEX2DEC(H1142),4),4,1)</f>
        <v>1</v>
      </c>
      <c r="L1143" s="13" t="str">
        <f>MID(DEC2BIN(HEX2DEC(L1142),4),1,1)</f>
        <v>0</v>
      </c>
      <c r="M1143" s="13" t="str">
        <f>MID(DEC2BIN(HEX2DEC(L1142),4),2,1)</f>
        <v>1</v>
      </c>
      <c r="N1143" s="13" t="str">
        <f>MID(DEC2BIN(HEX2DEC(L1142),4),3,1)</f>
        <v>0</v>
      </c>
      <c r="O1143" s="13" t="str">
        <f>MID(DEC2BIN(HEX2DEC(L1142),4),4,1)</f>
        <v>0</v>
      </c>
      <c r="P1143" s="13" t="str">
        <f>MID(DEC2BIN(HEX2DEC(P1142),4),1,1)</f>
        <v>0</v>
      </c>
      <c r="Q1143" s="13" t="str">
        <f>MID(DEC2BIN(HEX2DEC(P1142),4),2,1)</f>
        <v>1</v>
      </c>
      <c r="R1143" s="13" t="str">
        <f>MID(DEC2BIN(HEX2DEC(P1142),4),3,1)</f>
        <v>0</v>
      </c>
      <c r="S1143" s="13" t="str">
        <f>MID(DEC2BIN(HEX2DEC(P1142),4),4,1)</f>
        <v>0</v>
      </c>
      <c r="T1143" s="13" t="str">
        <f>MID(DEC2BIN(HEX2DEC(T1142),4),1,1)</f>
        <v>1</v>
      </c>
      <c r="U1143" s="13" t="str">
        <f>MID(DEC2BIN(HEX2DEC(T1142),4),2,1)</f>
        <v>1</v>
      </c>
      <c r="V1143" s="13" t="str">
        <f>MID(DEC2BIN(HEX2DEC(T1142),4),3,1)</f>
        <v>0</v>
      </c>
      <c r="W1143" s="13" t="str">
        <f>MID(DEC2BIN(HEX2DEC(T1142),4),4,1)</f>
        <v>1</v>
      </c>
      <c r="X1143" s="13" t="str">
        <f>MID(DEC2BIN(HEX2DEC(X1142),4),1,1)</f>
        <v>1</v>
      </c>
      <c r="Y1143" s="13" t="str">
        <f>MID(DEC2BIN(HEX2DEC(X1142),4),2,1)</f>
        <v>0</v>
      </c>
      <c r="Z1143" s="13" t="str">
        <f>MID(DEC2BIN(HEX2DEC(X1142),4),3,1)</f>
        <v>1</v>
      </c>
      <c r="AA1143" s="13" t="str">
        <f>MID(DEC2BIN(HEX2DEC(X1142),4),4,1)</f>
        <v>0</v>
      </c>
      <c r="AB1143" s="13" t="str">
        <f>MID(DEC2BIN(HEX2DEC(AB1142),4),1,1)</f>
        <v>1</v>
      </c>
      <c r="AC1143" s="13" t="str">
        <f>MID(DEC2BIN(HEX2DEC(AB1142),4),2,1)</f>
        <v>1</v>
      </c>
      <c r="AD1143" s="13" t="str">
        <f>MID(DEC2BIN(HEX2DEC(AB1142),4),3,1)</f>
        <v>0</v>
      </c>
      <c r="AE1143" s="13" t="str">
        <f>MID(DEC2BIN(HEX2DEC(AB1142),4),4,1)</f>
        <v>1</v>
      </c>
      <c r="AF1143" s="13" t="str">
        <f>MID(DEC2BIN(HEX2DEC(AF1142),4),1,1)</f>
        <v>1</v>
      </c>
      <c r="AG1143" s="13" t="str">
        <f>MID(DEC2BIN(HEX2DEC(AF1142),4),2,1)</f>
        <v>0</v>
      </c>
      <c r="AH1143" s="13" t="str">
        <f>MID(DEC2BIN(HEX2DEC(AF1142),4),3,1)</f>
        <v>0</v>
      </c>
      <c r="AI1143" s="13" t="str">
        <f>MID(DEC2BIN(HEX2DEC(AF1142),4),4,1)</f>
        <v>0</v>
      </c>
      <c r="AL1143" s="16" t="s">
        <v>65</v>
      </c>
      <c r="AM1143" s="20" t="str">
        <f>CONCATENATE(D1142,H1142,L1142,P1142,T1142,X1142,AB1142,AF1142)</f>
        <v>9D44DAD8</v>
      </c>
    </row>
    <row r="1144" spans="1:39" ht="15" customHeight="1" thickBot="1" x14ac:dyDescent="0.6">
      <c r="C1144" s="17" t="s">
        <v>46</v>
      </c>
      <c r="D1144" s="13" t="str">
        <f>D1106</f>
        <v>F</v>
      </c>
      <c r="H1144" s="13" t="str">
        <f t="shared" ref="H1144" si="6541">H1106</f>
        <v>A</v>
      </c>
      <c r="L1144" s="13" t="str">
        <f t="shared" ref="L1144" si="6542">L1106</f>
        <v>5</v>
      </c>
      <c r="P1144" s="13" t="str">
        <f t="shared" ref="P1144" si="6543">P1106</f>
        <v>B</v>
      </c>
      <c r="T1144" s="13" t="str">
        <f t="shared" ref="T1144" si="6544">T1106</f>
        <v>1</v>
      </c>
      <c r="X1144" s="13" t="str">
        <f t="shared" ref="X1144" si="6545">X1106</f>
        <v>7</v>
      </c>
      <c r="AB1144" s="13" t="str">
        <f t="shared" ref="AB1144" si="6546">AB1106</f>
        <v>0</v>
      </c>
      <c r="AF1144" s="13" t="str">
        <f t="shared" ref="AF1144" si="6547">AF1106</f>
        <v>0</v>
      </c>
      <c r="AM1144" s="14"/>
    </row>
    <row r="1145" spans="1:39" ht="15" customHeight="1" thickBot="1" x14ac:dyDescent="0.5">
      <c r="C1145" s="15" t="s">
        <v>47</v>
      </c>
      <c r="D1145" s="13" t="str">
        <f>MID(DEC2BIN(HEX2DEC(D1144),4),1,1)</f>
        <v>1</v>
      </c>
      <c r="E1145" s="13" t="str">
        <f>MID(DEC2BIN(HEX2DEC(D1144),4),2,1)</f>
        <v>1</v>
      </c>
      <c r="F1145" s="13" t="str">
        <f>MID(DEC2BIN(HEX2DEC(D1144),4),3,1)</f>
        <v>1</v>
      </c>
      <c r="G1145" s="13" t="str">
        <f>MID(DEC2BIN(HEX2DEC(D1144),4),4,1)</f>
        <v>1</v>
      </c>
      <c r="H1145" s="13" t="str">
        <f>MID(DEC2BIN(HEX2DEC(H1144),4),1,1)</f>
        <v>1</v>
      </c>
      <c r="I1145" s="13" t="str">
        <f>MID(DEC2BIN(HEX2DEC(H1144),4),2,1)</f>
        <v>0</v>
      </c>
      <c r="J1145" s="13" t="str">
        <f>MID(DEC2BIN(HEX2DEC(H1144),4),3,1)</f>
        <v>1</v>
      </c>
      <c r="K1145" s="13" t="str">
        <f>MID(DEC2BIN(HEX2DEC(H1144),4),4,1)</f>
        <v>0</v>
      </c>
      <c r="L1145" s="13" t="str">
        <f>MID(DEC2BIN(HEX2DEC(L1144),4),1,1)</f>
        <v>0</v>
      </c>
      <c r="M1145" s="13" t="str">
        <f>MID(DEC2BIN(HEX2DEC(L1144),4),2,1)</f>
        <v>1</v>
      </c>
      <c r="N1145" s="13" t="str">
        <f>MID(DEC2BIN(HEX2DEC(L1144),4),3,1)</f>
        <v>0</v>
      </c>
      <c r="O1145" s="13" t="str">
        <f>MID(DEC2BIN(HEX2DEC(L1144),4),4,1)</f>
        <v>1</v>
      </c>
      <c r="P1145" s="13" t="str">
        <f>MID(DEC2BIN(HEX2DEC(P1144),4),1,1)</f>
        <v>1</v>
      </c>
      <c r="Q1145" s="13" t="str">
        <f>MID(DEC2BIN(HEX2DEC(P1144),4),2,1)</f>
        <v>0</v>
      </c>
      <c r="R1145" s="13" t="str">
        <f>MID(DEC2BIN(HEX2DEC(P1144),4),3,1)</f>
        <v>1</v>
      </c>
      <c r="S1145" s="13" t="str">
        <f>MID(DEC2BIN(HEX2DEC(P1144),4),4,1)</f>
        <v>1</v>
      </c>
      <c r="T1145" s="13" t="str">
        <f>MID(DEC2BIN(HEX2DEC(T1144),4),1,1)</f>
        <v>0</v>
      </c>
      <c r="U1145" s="13" t="str">
        <f>MID(DEC2BIN(HEX2DEC(T1144),4),2,1)</f>
        <v>0</v>
      </c>
      <c r="V1145" s="13" t="str">
        <f>MID(DEC2BIN(HEX2DEC(T1144),4),3,1)</f>
        <v>0</v>
      </c>
      <c r="W1145" s="13" t="str">
        <f>MID(DEC2BIN(HEX2DEC(T1144),4),4,1)</f>
        <v>1</v>
      </c>
      <c r="X1145" s="13" t="str">
        <f>MID(DEC2BIN(HEX2DEC(X1144),4),1,1)</f>
        <v>0</v>
      </c>
      <c r="Y1145" s="13" t="str">
        <f>MID(DEC2BIN(HEX2DEC(X1144),4),2,1)</f>
        <v>1</v>
      </c>
      <c r="Z1145" s="13" t="str">
        <f>MID(DEC2BIN(HEX2DEC(X1144),4),3,1)</f>
        <v>1</v>
      </c>
      <c r="AA1145" s="13" t="str">
        <f>MID(DEC2BIN(HEX2DEC(X1144),4),4,1)</f>
        <v>1</v>
      </c>
      <c r="AB1145" s="13" t="str">
        <f>MID(DEC2BIN(HEX2DEC(AB1144),4),1,1)</f>
        <v>0</v>
      </c>
      <c r="AC1145" s="13" t="str">
        <f>MID(DEC2BIN(HEX2DEC(AB1144),4),2,1)</f>
        <v>0</v>
      </c>
      <c r="AD1145" s="13" t="str">
        <f>MID(DEC2BIN(HEX2DEC(AB1144),4),3,1)</f>
        <v>0</v>
      </c>
      <c r="AE1145" s="13" t="str">
        <f>MID(DEC2BIN(HEX2DEC(AB1144),4),4,1)</f>
        <v>0</v>
      </c>
      <c r="AF1145" s="13" t="str">
        <f>MID(DEC2BIN(HEX2DEC(AF1144),4),1,1)</f>
        <v>0</v>
      </c>
      <c r="AG1145" s="13" t="str">
        <f>MID(DEC2BIN(HEX2DEC(AF1144),4),2,1)</f>
        <v>0</v>
      </c>
      <c r="AH1145" s="13" t="str">
        <f>MID(DEC2BIN(HEX2DEC(AF1144),4),3,1)</f>
        <v>0</v>
      </c>
      <c r="AI1145" s="13" t="str">
        <f>MID(DEC2BIN(HEX2DEC(AF1144),4),4,1)</f>
        <v>0</v>
      </c>
      <c r="AL1145" s="16" t="s">
        <v>66</v>
      </c>
      <c r="AM1145" s="20" t="str">
        <f>CONCATENATE(D1144,H1144,L1144,P1144,T1144,X1144,AB1144,AF1144)</f>
        <v>FA5B1700</v>
      </c>
    </row>
    <row r="1146" spans="1:39" ht="15" customHeight="1" thickBot="1" x14ac:dyDescent="0.6">
      <c r="C1146" s="17" t="s">
        <v>48</v>
      </c>
      <c r="D1146" s="13" t="str">
        <f>D1108</f>
        <v>6</v>
      </c>
      <c r="H1146" s="13" t="str">
        <f t="shared" ref="H1146" si="6548">H1108</f>
        <v>8</v>
      </c>
      <c r="L1146" s="13" t="str">
        <f t="shared" ref="L1146" si="6549">L1108</f>
        <v>6</v>
      </c>
      <c r="P1146" s="13" t="str">
        <f t="shared" ref="P1146" si="6550">P1108</f>
        <v>3</v>
      </c>
      <c r="T1146" s="13" t="str">
        <f t="shared" ref="T1146" si="6551">T1108</f>
        <v>0</v>
      </c>
      <c r="X1146" s="13" t="str">
        <f t="shared" ref="X1146" si="6552">X1108</f>
        <v>8</v>
      </c>
      <c r="AB1146" s="13" t="str">
        <f t="shared" ref="AB1146" si="6553">AB1108</f>
        <v>A</v>
      </c>
      <c r="AF1146" s="13" t="str">
        <f t="shared" ref="AF1146" si="6554">AF1108</f>
        <v>C</v>
      </c>
      <c r="AM1146" s="14"/>
    </row>
    <row r="1147" spans="1:39" ht="15" customHeight="1" thickBot="1" x14ac:dyDescent="0.5">
      <c r="C1147" s="15" t="s">
        <v>49</v>
      </c>
      <c r="D1147" s="13" t="str">
        <f>MID(DEC2BIN(HEX2DEC(D1146),4),1,1)</f>
        <v>0</v>
      </c>
      <c r="E1147" s="13" t="str">
        <f>MID(DEC2BIN(HEX2DEC(D1146),4),2,1)</f>
        <v>1</v>
      </c>
      <c r="F1147" s="13" t="str">
        <f>MID(DEC2BIN(HEX2DEC(D1146),4),3,1)</f>
        <v>1</v>
      </c>
      <c r="G1147" s="13" t="str">
        <f>MID(DEC2BIN(HEX2DEC(D1146),4),4,1)</f>
        <v>0</v>
      </c>
      <c r="H1147" s="13" t="str">
        <f>MID(DEC2BIN(HEX2DEC(H1146),4),1,1)</f>
        <v>1</v>
      </c>
      <c r="I1147" s="13" t="str">
        <f>MID(DEC2BIN(HEX2DEC(H1146),4),2,1)</f>
        <v>0</v>
      </c>
      <c r="J1147" s="13" t="str">
        <f>MID(DEC2BIN(HEX2DEC(H1146),4),3,1)</f>
        <v>0</v>
      </c>
      <c r="K1147" s="13" t="str">
        <f>MID(DEC2BIN(HEX2DEC(H1146),4),4,1)</f>
        <v>0</v>
      </c>
      <c r="L1147" s="13" t="str">
        <f>MID(DEC2BIN(HEX2DEC(L1146),4),1,1)</f>
        <v>0</v>
      </c>
      <c r="M1147" s="13" t="str">
        <f>MID(DEC2BIN(HEX2DEC(L1146),4),2,1)</f>
        <v>1</v>
      </c>
      <c r="N1147" s="13" t="str">
        <f>MID(DEC2BIN(HEX2DEC(L1146),4),3,1)</f>
        <v>1</v>
      </c>
      <c r="O1147" s="13" t="str">
        <f>MID(DEC2BIN(HEX2DEC(L1146),4),4,1)</f>
        <v>0</v>
      </c>
      <c r="P1147" s="13" t="str">
        <f>MID(DEC2BIN(HEX2DEC(P1146),4),1,1)</f>
        <v>0</v>
      </c>
      <c r="Q1147" s="13" t="str">
        <f>MID(DEC2BIN(HEX2DEC(P1146),4),2,1)</f>
        <v>0</v>
      </c>
      <c r="R1147" s="13" t="str">
        <f>MID(DEC2BIN(HEX2DEC(P1146),4),3,1)</f>
        <v>1</v>
      </c>
      <c r="S1147" s="13" t="str">
        <f>MID(DEC2BIN(HEX2DEC(P1146),4),4,1)</f>
        <v>1</v>
      </c>
      <c r="T1147" s="13" t="str">
        <f>MID(DEC2BIN(HEX2DEC(T1146),4),1,1)</f>
        <v>0</v>
      </c>
      <c r="U1147" s="13" t="str">
        <f>MID(DEC2BIN(HEX2DEC(T1146),4),2,1)</f>
        <v>0</v>
      </c>
      <c r="V1147" s="13" t="str">
        <f>MID(DEC2BIN(HEX2DEC(T1146),4),3,1)</f>
        <v>0</v>
      </c>
      <c r="W1147" s="13" t="str">
        <f>MID(DEC2BIN(HEX2DEC(T1146),4),4,1)</f>
        <v>0</v>
      </c>
      <c r="X1147" s="13" t="str">
        <f>MID(DEC2BIN(HEX2DEC(X1146),4),1,1)</f>
        <v>1</v>
      </c>
      <c r="Y1147" s="13" t="str">
        <f>MID(DEC2BIN(HEX2DEC(X1146),4),2,1)</f>
        <v>0</v>
      </c>
      <c r="Z1147" s="13" t="str">
        <f>MID(DEC2BIN(HEX2DEC(X1146),4),3,1)</f>
        <v>0</v>
      </c>
      <c r="AA1147" s="13" t="str">
        <f>MID(DEC2BIN(HEX2DEC(X1146),4),4,1)</f>
        <v>0</v>
      </c>
      <c r="AB1147" s="13" t="str">
        <f>MID(DEC2BIN(HEX2DEC(AB1146),4),1,1)</f>
        <v>1</v>
      </c>
      <c r="AC1147" s="13" t="str">
        <f>MID(DEC2BIN(HEX2DEC(AB1146),4),2,1)</f>
        <v>0</v>
      </c>
      <c r="AD1147" s="13" t="str">
        <f>MID(DEC2BIN(HEX2DEC(AB1146),4),3,1)</f>
        <v>1</v>
      </c>
      <c r="AE1147" s="13" t="str">
        <f>MID(DEC2BIN(HEX2DEC(AB1146),4),4,1)</f>
        <v>0</v>
      </c>
      <c r="AF1147" s="13" t="str">
        <f>MID(DEC2BIN(HEX2DEC(AF1146),4),1,1)</f>
        <v>1</v>
      </c>
      <c r="AG1147" s="13" t="str">
        <f>MID(DEC2BIN(HEX2DEC(AF1146),4),2,1)</f>
        <v>1</v>
      </c>
      <c r="AH1147" s="13" t="str">
        <f>MID(DEC2BIN(HEX2DEC(AF1146),4),3,1)</f>
        <v>0</v>
      </c>
      <c r="AI1147" s="13" t="str">
        <f>MID(DEC2BIN(HEX2DEC(AF1146),4),4,1)</f>
        <v>0</v>
      </c>
      <c r="AL1147" s="16" t="s">
        <v>55</v>
      </c>
      <c r="AM1147" s="20" t="str">
        <f>CONCATENATE(D1146,H1146,L1146,P1146,T1146,X1146,AB1146,AF1146)</f>
        <v>686308AC</v>
      </c>
    </row>
    <row r="1148" spans="1:39" ht="15" customHeight="1" x14ac:dyDescent="0.45">
      <c r="C1148" s="15" t="s">
        <v>50</v>
      </c>
      <c r="D1148" s="13" t="str">
        <f>IF(VALUE(D1143)=1,D1145,D1147)</f>
        <v>1</v>
      </c>
      <c r="E1148" s="13" t="str">
        <f t="shared" ref="E1148:AI1148" si="6555">IF(VALUE(E1143)=1,E1145,E1147)</f>
        <v>1</v>
      </c>
      <c r="F1148" s="13" t="str">
        <f t="shared" si="6555"/>
        <v>1</v>
      </c>
      <c r="G1148" s="13" t="str">
        <f t="shared" si="6555"/>
        <v>1</v>
      </c>
      <c r="H1148" s="13" t="str">
        <f t="shared" si="6555"/>
        <v>1</v>
      </c>
      <c r="I1148" s="13" t="str">
        <f t="shared" si="6555"/>
        <v>0</v>
      </c>
      <c r="J1148" s="13" t="str">
        <f t="shared" si="6555"/>
        <v>0</v>
      </c>
      <c r="K1148" s="13" t="str">
        <f t="shared" si="6555"/>
        <v>0</v>
      </c>
      <c r="L1148" s="13" t="str">
        <f t="shared" si="6555"/>
        <v>0</v>
      </c>
      <c r="M1148" s="13" t="str">
        <f t="shared" si="6555"/>
        <v>1</v>
      </c>
      <c r="N1148" s="13" t="str">
        <f t="shared" si="6555"/>
        <v>1</v>
      </c>
      <c r="O1148" s="13" t="str">
        <f t="shared" si="6555"/>
        <v>0</v>
      </c>
      <c r="P1148" s="13" t="str">
        <f t="shared" si="6555"/>
        <v>0</v>
      </c>
      <c r="Q1148" s="13" t="str">
        <f t="shared" si="6555"/>
        <v>0</v>
      </c>
      <c r="R1148" s="13" t="str">
        <f t="shared" si="6555"/>
        <v>1</v>
      </c>
      <c r="S1148" s="13" t="str">
        <f t="shared" si="6555"/>
        <v>1</v>
      </c>
      <c r="T1148" s="13" t="str">
        <f t="shared" si="6555"/>
        <v>0</v>
      </c>
      <c r="U1148" s="13" t="str">
        <f t="shared" si="6555"/>
        <v>0</v>
      </c>
      <c r="V1148" s="13" t="str">
        <f t="shared" si="6555"/>
        <v>0</v>
      </c>
      <c r="W1148" s="13" t="str">
        <f t="shared" si="6555"/>
        <v>1</v>
      </c>
      <c r="X1148" s="13" t="str">
        <f t="shared" si="6555"/>
        <v>0</v>
      </c>
      <c r="Y1148" s="13" t="str">
        <f t="shared" si="6555"/>
        <v>0</v>
      </c>
      <c r="Z1148" s="13" t="str">
        <f t="shared" si="6555"/>
        <v>1</v>
      </c>
      <c r="AA1148" s="13" t="str">
        <f t="shared" si="6555"/>
        <v>0</v>
      </c>
      <c r="AB1148" s="13" t="str">
        <f t="shared" si="6555"/>
        <v>0</v>
      </c>
      <c r="AC1148" s="13" t="str">
        <f t="shared" si="6555"/>
        <v>0</v>
      </c>
      <c r="AD1148" s="13" t="str">
        <f t="shared" si="6555"/>
        <v>1</v>
      </c>
      <c r="AE1148" s="13" t="str">
        <f t="shared" si="6555"/>
        <v>0</v>
      </c>
      <c r="AF1148" s="13" t="str">
        <f t="shared" si="6555"/>
        <v>0</v>
      </c>
      <c r="AG1148" s="13" t="str">
        <f t="shared" si="6555"/>
        <v>1</v>
      </c>
      <c r="AH1148" s="13" t="str">
        <f t="shared" si="6555"/>
        <v>0</v>
      </c>
      <c r="AI1148" s="13" t="str">
        <f t="shared" si="6555"/>
        <v>0</v>
      </c>
    </row>
    <row r="1149" spans="1:39" ht="15" customHeight="1" x14ac:dyDescent="0.45">
      <c r="C1149" s="15" t="s">
        <v>51</v>
      </c>
      <c r="D1149" s="13" t="str">
        <f>BIN2HEX(CONCATENATE(D1148,E1148,F1148,G1148))</f>
        <v>F</v>
      </c>
      <c r="H1149" s="13" t="str">
        <f>BIN2HEX(CONCATENATE(H1148,I1148,J1148,K1148))</f>
        <v>8</v>
      </c>
      <c r="L1149" s="13" t="str">
        <f>BIN2HEX(CONCATENATE(L1148,M1148,N1148,O1148))</f>
        <v>6</v>
      </c>
      <c r="P1149" s="13" t="str">
        <f>BIN2HEX(CONCATENATE(P1148,Q1148,R1148,S1148))</f>
        <v>3</v>
      </c>
      <c r="T1149" s="13" t="str">
        <f>BIN2HEX(CONCATENATE(T1148,U1148,V1148,W1148))</f>
        <v>1</v>
      </c>
      <c r="X1149" s="13" t="str">
        <f>BIN2HEX(CONCATENATE(X1148,Y1148,Z1148,AA1148))</f>
        <v>2</v>
      </c>
      <c r="AB1149" s="13" t="str">
        <f>BIN2HEX(CONCATENATE(AB1148,AC1148,AD1148,AE1148))</f>
        <v>2</v>
      </c>
      <c r="AF1149" s="13" t="str">
        <f>BIN2HEX(CONCATENATE(AF1148,AG1148,AH1148,AI1148))</f>
        <v>4</v>
      </c>
    </row>
    <row r="1150" spans="1:39" ht="15" customHeight="1" x14ac:dyDescent="0.55000000000000004">
      <c r="C1150" s="17" t="s">
        <v>52</v>
      </c>
      <c r="D1150" s="13" t="str">
        <f>D1110</f>
        <v>2</v>
      </c>
      <c r="H1150" s="13" t="str">
        <f t="shared" ref="H1150" si="6556">H1110</f>
        <v>0</v>
      </c>
      <c r="L1150" s="13" t="str">
        <f t="shared" ref="L1150" si="6557">L1110</f>
        <v>4</v>
      </c>
      <c r="P1150" s="13" t="str">
        <f t="shared" ref="P1150" si="6558">P1110</f>
        <v>D</v>
      </c>
      <c r="T1150" s="13" t="str">
        <f t="shared" ref="T1150" si="6559">T1110</f>
        <v>E</v>
      </c>
      <c r="X1150" s="13" t="str">
        <f t="shared" ref="X1150" si="6560">X1110</f>
        <v>1</v>
      </c>
      <c r="AB1150" s="13" t="str">
        <f t="shared" ref="AB1150" si="6561">AB1110</f>
        <v>2</v>
      </c>
      <c r="AF1150" s="13" t="str">
        <f t="shared" ref="AF1150" si="6562">AF1110</f>
        <v>1</v>
      </c>
    </row>
    <row r="1151" spans="1:39" ht="15" customHeight="1" x14ac:dyDescent="0.45">
      <c r="D1151" s="13" t="str">
        <f>MID(DEC2BIN(HEX2DEC(D1150),4),1,1)</f>
        <v>0</v>
      </c>
      <c r="E1151" s="13" t="str">
        <f>MID(DEC2BIN(HEX2DEC(D1150),4),2,1)</f>
        <v>0</v>
      </c>
      <c r="F1151" s="13" t="str">
        <f>MID(DEC2BIN(HEX2DEC(D1150),4),3,1)</f>
        <v>1</v>
      </c>
      <c r="G1151" s="13" t="str">
        <f>MID(DEC2BIN(HEX2DEC(D1150),4),4,1)</f>
        <v>0</v>
      </c>
      <c r="H1151" s="13" t="str">
        <f>MID(DEC2BIN(HEX2DEC(H1150),4),1,1)</f>
        <v>0</v>
      </c>
      <c r="I1151" s="13" t="str">
        <f>MID(DEC2BIN(HEX2DEC(H1150),4),2,1)</f>
        <v>0</v>
      </c>
      <c r="J1151" s="13" t="str">
        <f>MID(DEC2BIN(HEX2DEC(H1150),4),3,1)</f>
        <v>0</v>
      </c>
      <c r="K1151" s="13" t="str">
        <f>MID(DEC2BIN(HEX2DEC(H1150),4),4,1)</f>
        <v>0</v>
      </c>
      <c r="L1151" s="13" t="str">
        <f>MID(DEC2BIN(HEX2DEC(L1150),4),1,1)</f>
        <v>0</v>
      </c>
      <c r="M1151" s="13" t="str">
        <f>MID(DEC2BIN(HEX2DEC(L1150),4),2,1)</f>
        <v>1</v>
      </c>
      <c r="N1151" s="13" t="str">
        <f>MID(DEC2BIN(HEX2DEC(L1150),4),3,1)</f>
        <v>0</v>
      </c>
      <c r="O1151" s="13" t="str">
        <f>MID(DEC2BIN(HEX2DEC(L1150),4),4,1)</f>
        <v>0</v>
      </c>
      <c r="P1151" s="13" t="str">
        <f>MID(DEC2BIN(HEX2DEC(P1150),4),1,1)</f>
        <v>1</v>
      </c>
      <c r="Q1151" s="13" t="str">
        <f>MID(DEC2BIN(HEX2DEC(P1150),4),2,1)</f>
        <v>1</v>
      </c>
      <c r="R1151" s="13" t="str">
        <f>MID(DEC2BIN(HEX2DEC(P1150),4),3,1)</f>
        <v>0</v>
      </c>
      <c r="S1151" s="13" t="str">
        <f>MID(DEC2BIN(HEX2DEC(P1150),4),4,1)</f>
        <v>1</v>
      </c>
      <c r="T1151" s="13" t="str">
        <f>MID(DEC2BIN(HEX2DEC(T1150),4),1,1)</f>
        <v>1</v>
      </c>
      <c r="U1151" s="13" t="str">
        <f>MID(DEC2BIN(HEX2DEC(T1150),4),2,1)</f>
        <v>1</v>
      </c>
      <c r="V1151" s="13" t="str">
        <f>MID(DEC2BIN(HEX2DEC(T1150),4),3,1)</f>
        <v>1</v>
      </c>
      <c r="W1151" s="13" t="str">
        <f>MID(DEC2BIN(HEX2DEC(T1150),4),4,1)</f>
        <v>0</v>
      </c>
      <c r="X1151" s="13" t="str">
        <f>MID(DEC2BIN(HEX2DEC(X1150),4),1,1)</f>
        <v>0</v>
      </c>
      <c r="Y1151" s="13" t="str">
        <f>MID(DEC2BIN(HEX2DEC(X1150),4),2,1)</f>
        <v>0</v>
      </c>
      <c r="Z1151" s="13" t="str">
        <f>MID(DEC2BIN(HEX2DEC(X1150),4),3,1)</f>
        <v>0</v>
      </c>
      <c r="AA1151" s="13" t="str">
        <f>MID(DEC2BIN(HEX2DEC(X1150),4),4,1)</f>
        <v>1</v>
      </c>
      <c r="AB1151" s="13" t="str">
        <f>MID(DEC2BIN(HEX2DEC(AB1150),4),1,1)</f>
        <v>0</v>
      </c>
      <c r="AC1151" s="13" t="str">
        <f>MID(DEC2BIN(HEX2DEC(AB1150),4),2,1)</f>
        <v>0</v>
      </c>
      <c r="AD1151" s="13" t="str">
        <f>MID(DEC2BIN(HEX2DEC(AB1150),4),3,1)</f>
        <v>1</v>
      </c>
      <c r="AE1151" s="13" t="str">
        <f>MID(DEC2BIN(HEX2DEC(AB1150),4),4,1)</f>
        <v>0</v>
      </c>
      <c r="AF1151" s="13" t="str">
        <f>MID(DEC2BIN(HEX2DEC(AF1150),4),1,1)</f>
        <v>0</v>
      </c>
      <c r="AG1151" s="13" t="str">
        <f>MID(DEC2BIN(HEX2DEC(AF1150),4),2,1)</f>
        <v>0</v>
      </c>
      <c r="AH1151" s="13" t="str">
        <f>MID(DEC2BIN(HEX2DEC(AF1150),4),3,1)</f>
        <v>0</v>
      </c>
      <c r="AI1151" s="13" t="str">
        <f>MID(DEC2BIN(HEX2DEC(AF1150),4),4,1)</f>
        <v>1</v>
      </c>
    </row>
    <row r="1152" spans="1:39" ht="15" customHeight="1" x14ac:dyDescent="0.45">
      <c r="A1152" s="23"/>
      <c r="B1152" s="23"/>
      <c r="C1152" s="23"/>
      <c r="D1152" s="23"/>
      <c r="E1152" s="23"/>
      <c r="F1152" s="23"/>
      <c r="G1152" s="23"/>
      <c r="H1152" s="23"/>
      <c r="I1152" s="23"/>
      <c r="J1152" s="23"/>
      <c r="K1152" s="23"/>
      <c r="L1152" s="23"/>
      <c r="M1152" s="23"/>
      <c r="N1152" s="23"/>
      <c r="O1152" s="23"/>
      <c r="P1152" s="23"/>
      <c r="Q1152" s="23"/>
      <c r="R1152" s="23"/>
      <c r="S1152" s="23"/>
      <c r="T1152" s="23"/>
      <c r="U1152" s="23"/>
      <c r="V1152" s="23"/>
      <c r="W1152" s="23"/>
      <c r="X1152" s="23"/>
      <c r="Y1152" s="23"/>
      <c r="Z1152" s="23"/>
      <c r="AA1152" s="23"/>
      <c r="AB1152" s="23"/>
      <c r="AC1152" s="23"/>
      <c r="AD1152" s="23"/>
      <c r="AE1152" s="23"/>
      <c r="AF1152" s="23"/>
      <c r="AG1152" s="23"/>
      <c r="AH1152" s="23"/>
      <c r="AI1152" s="23"/>
      <c r="AJ1152" s="23"/>
      <c r="AK1152" s="23"/>
      <c r="AL1152" s="23"/>
      <c r="AM1152" s="23"/>
    </row>
    <row r="1154" spans="3:39" ht="15" customHeight="1" x14ac:dyDescent="0.5">
      <c r="C1154" s="12" t="s">
        <v>35</v>
      </c>
      <c r="D1154" s="13">
        <f>D1118+1</f>
        <v>33</v>
      </c>
    </row>
    <row r="1156" spans="3:39" ht="15" customHeight="1" x14ac:dyDescent="0.45">
      <c r="C1156" s="14" t="s">
        <v>31</v>
      </c>
      <c r="D1156" s="13" t="str">
        <f>BIN2HEX(CONCATENATE(D1157,E1157,F1157,G1157))</f>
        <v>1</v>
      </c>
      <c r="H1156" s="13" t="str">
        <f>BIN2HEX(CONCATENATE(H1157,I1157,J1157,K1157))</f>
        <v>E</v>
      </c>
      <c r="L1156" s="13" t="str">
        <f>BIN2HEX(CONCATENATE(L1157,M1157,N1157,O1157))</f>
        <v>9</v>
      </c>
      <c r="P1156" s="13" t="str">
        <f>BIN2HEX(CONCATENATE(P1157,Q1157,R1157,S1157))</f>
        <v>8</v>
      </c>
      <c r="T1156" s="13" t="str">
        <f>BIN2HEX(CONCATENATE(T1157,U1157,V1157,W1157))</f>
        <v>C</v>
      </c>
      <c r="X1156" s="13" t="str">
        <f>BIN2HEX(CONCATENATE(X1157,Y1157,Z1157,AA1157))</f>
        <v>2</v>
      </c>
      <c r="AB1156" s="13" t="str">
        <f>BIN2HEX(CONCATENATE(AB1157,AC1157,AD1157,AE1157))</f>
        <v>0</v>
      </c>
      <c r="AF1156" s="13" t="str">
        <f>BIN2HEX(CONCATENATE(AF1157,AG1157,AH1157,AI1157))</f>
        <v>9</v>
      </c>
    </row>
    <row r="1157" spans="3:39" ht="15" customHeight="1" x14ac:dyDescent="0.45">
      <c r="C1157" s="14" t="s">
        <v>36</v>
      </c>
      <c r="D1157" s="13">
        <f>IF(ISEVEN(D1158+D1159+D1160),0,1)</f>
        <v>0</v>
      </c>
      <c r="E1157" s="13">
        <f t="shared" ref="E1157:AI1157" si="6563">IF(ISEVEN(E1158+E1159+E1160),0,1)</f>
        <v>0</v>
      </c>
      <c r="F1157" s="13">
        <f t="shared" si="6563"/>
        <v>0</v>
      </c>
      <c r="G1157" s="13">
        <f t="shared" si="6563"/>
        <v>1</v>
      </c>
      <c r="H1157" s="13">
        <f t="shared" si="6563"/>
        <v>1</v>
      </c>
      <c r="I1157" s="13">
        <f t="shared" si="6563"/>
        <v>1</v>
      </c>
      <c r="J1157" s="13">
        <f t="shared" si="6563"/>
        <v>1</v>
      </c>
      <c r="K1157" s="13">
        <f t="shared" si="6563"/>
        <v>0</v>
      </c>
      <c r="L1157" s="13">
        <f t="shared" si="6563"/>
        <v>1</v>
      </c>
      <c r="M1157" s="13">
        <f t="shared" si="6563"/>
        <v>0</v>
      </c>
      <c r="N1157" s="13">
        <f t="shared" si="6563"/>
        <v>0</v>
      </c>
      <c r="O1157" s="13">
        <f t="shared" si="6563"/>
        <v>1</v>
      </c>
      <c r="P1157" s="13">
        <f t="shared" si="6563"/>
        <v>1</v>
      </c>
      <c r="Q1157" s="13">
        <f t="shared" si="6563"/>
        <v>0</v>
      </c>
      <c r="R1157" s="13">
        <f t="shared" si="6563"/>
        <v>0</v>
      </c>
      <c r="S1157" s="13">
        <f t="shared" si="6563"/>
        <v>0</v>
      </c>
      <c r="T1157" s="13">
        <f t="shared" si="6563"/>
        <v>1</v>
      </c>
      <c r="U1157" s="13">
        <f t="shared" si="6563"/>
        <v>1</v>
      </c>
      <c r="V1157" s="13">
        <f t="shared" si="6563"/>
        <v>0</v>
      </c>
      <c r="W1157" s="13">
        <f t="shared" si="6563"/>
        <v>0</v>
      </c>
      <c r="X1157" s="13">
        <f t="shared" si="6563"/>
        <v>0</v>
      </c>
      <c r="Y1157" s="13">
        <f t="shared" si="6563"/>
        <v>0</v>
      </c>
      <c r="Z1157" s="13">
        <f t="shared" si="6563"/>
        <v>1</v>
      </c>
      <c r="AA1157" s="13">
        <f t="shared" si="6563"/>
        <v>0</v>
      </c>
      <c r="AB1157" s="13">
        <f t="shared" si="6563"/>
        <v>0</v>
      </c>
      <c r="AC1157" s="13">
        <f t="shared" si="6563"/>
        <v>0</v>
      </c>
      <c r="AD1157" s="13">
        <f t="shared" si="6563"/>
        <v>0</v>
      </c>
      <c r="AE1157" s="13">
        <f t="shared" si="6563"/>
        <v>0</v>
      </c>
      <c r="AF1157" s="13">
        <f t="shared" si="6563"/>
        <v>1</v>
      </c>
      <c r="AG1157" s="13">
        <f t="shared" si="6563"/>
        <v>0</v>
      </c>
      <c r="AH1157" s="13">
        <f t="shared" si="6563"/>
        <v>0</v>
      </c>
      <c r="AI1157" s="13">
        <f t="shared" si="6563"/>
        <v>1</v>
      </c>
      <c r="AL1157" s="13" t="s">
        <v>53</v>
      </c>
      <c r="AM1157" s="14" t="str">
        <f>VLOOKUP('הכנה ל- SHA-256 #2'!$U$24,'הכנה ל- SHA-256 #2'!$U$24:$CG$24,1+'SHA-256 Algorithm #2'!D1154,)</f>
        <v>AF2D5789</v>
      </c>
    </row>
    <row r="1158" spans="3:39" ht="15" customHeight="1" x14ac:dyDescent="0.45">
      <c r="C1158" s="14" t="s">
        <v>32</v>
      </c>
      <c r="D1158" s="13" t="str">
        <f>N1162</f>
        <v>1</v>
      </c>
      <c r="E1158" s="13" t="str">
        <f t="shared" ref="E1158" si="6564">O1162</f>
        <v>1</v>
      </c>
      <c r="F1158" s="13" t="str">
        <f t="shared" ref="F1158" si="6565">P1162</f>
        <v>1</v>
      </c>
      <c r="G1158" s="13" t="str">
        <f t="shared" ref="G1158" si="6566">Q1162</f>
        <v>0</v>
      </c>
      <c r="H1158" s="13" t="str">
        <f t="shared" ref="H1158" si="6567">R1162</f>
        <v>0</v>
      </c>
      <c r="I1158" s="13" t="str">
        <f t="shared" ref="I1158" si="6568">S1162</f>
        <v>0</v>
      </c>
      <c r="J1158" s="13" t="str">
        <f t="shared" ref="J1158" si="6569">T1162</f>
        <v>0</v>
      </c>
      <c r="K1158" s="13" t="str">
        <f t="shared" ref="K1158" si="6570">U1162</f>
        <v>1</v>
      </c>
      <c r="L1158" s="13" t="str">
        <f t="shared" ref="L1158" si="6571">V1162</f>
        <v>1</v>
      </c>
      <c r="M1158" s="13" t="str">
        <f t="shared" ref="M1158" si="6572">W1162</f>
        <v>0</v>
      </c>
      <c r="N1158" s="13" t="str">
        <f t="shared" ref="N1158" si="6573">X1162</f>
        <v>0</v>
      </c>
      <c r="O1158" s="13" t="str">
        <f t="shared" ref="O1158" si="6574">Y1162</f>
        <v>1</v>
      </c>
      <c r="P1158" s="13" t="str">
        <f t="shared" ref="P1158" si="6575">Z1162</f>
        <v>1</v>
      </c>
      <c r="Q1158" s="13" t="str">
        <f t="shared" ref="Q1158" si="6576">AA1162</f>
        <v>1</v>
      </c>
      <c r="R1158" s="13" t="str">
        <f t="shared" ref="R1158" si="6577">AB1162</f>
        <v>1</v>
      </c>
      <c r="S1158" s="13" t="str">
        <f t="shared" ref="S1158" si="6578">AC1162</f>
        <v>0</v>
      </c>
      <c r="T1158" s="13" t="str">
        <f t="shared" ref="T1158" si="6579">AD1162</f>
        <v>1</v>
      </c>
      <c r="U1158" s="13" t="str">
        <f t="shared" ref="U1158" si="6580">AE1162</f>
        <v>0</v>
      </c>
      <c r="V1158" s="13" t="str">
        <f t="shared" ref="V1158" si="6581">AF1162</f>
        <v>0</v>
      </c>
      <c r="W1158" s="13" t="str">
        <f t="shared" ref="W1158" si="6582">AG1162</f>
        <v>1</v>
      </c>
      <c r="X1158" s="13" t="str">
        <f t="shared" ref="X1158" si="6583">AH1162</f>
        <v>1</v>
      </c>
      <c r="Y1158" s="13" t="str">
        <f t="shared" ref="Y1158" si="6584">AI1162</f>
        <v>1</v>
      </c>
      <c r="Z1158" s="13" t="str">
        <f>D1162</f>
        <v>0</v>
      </c>
      <c r="AA1158" s="13" t="str">
        <f t="shared" ref="AA1158" si="6585">E1162</f>
        <v>0</v>
      </c>
      <c r="AB1158" s="13" t="str">
        <f t="shared" ref="AB1158" si="6586">F1162</f>
        <v>0</v>
      </c>
      <c r="AC1158" s="13" t="str">
        <f t="shared" ref="AC1158" si="6587">G1162</f>
        <v>0</v>
      </c>
      <c r="AD1158" s="13" t="str">
        <f t="shared" ref="AD1158" si="6588">H1162</f>
        <v>1</v>
      </c>
      <c r="AE1158" s="13" t="str">
        <f t="shared" ref="AE1158" si="6589">I1162</f>
        <v>0</v>
      </c>
      <c r="AF1158" s="13" t="str">
        <f t="shared" ref="AF1158" si="6590">J1162</f>
        <v>0</v>
      </c>
      <c r="AG1158" s="13" t="str">
        <f t="shared" ref="AG1158" si="6591">K1162</f>
        <v>0</v>
      </c>
      <c r="AH1158" s="13" t="str">
        <f t="shared" ref="AH1158" si="6592">L1162</f>
        <v>1</v>
      </c>
      <c r="AI1158" s="13" t="str">
        <f t="shared" ref="AI1158" si="6593">M1162</f>
        <v>1</v>
      </c>
      <c r="AL1158" s="14" t="s">
        <v>54</v>
      </c>
      <c r="AM1158" s="14" t="str">
        <f>HLOOKUP('הכנה ל- SHA-256 #1'!$Q$5,'הכנה ל- SHA-256 #1'!$Q$5:$Q$69,1+'SHA-256 Algorithm #2'!D1154,FALSE)</f>
        <v>27B70A85</v>
      </c>
    </row>
    <row r="1159" spans="3:39" ht="15" customHeight="1" x14ac:dyDescent="0.45">
      <c r="C1159" s="14" t="s">
        <v>33</v>
      </c>
      <c r="D1159" s="13" t="str">
        <f>W1162</f>
        <v>0</v>
      </c>
      <c r="E1159" s="13" t="str">
        <f t="shared" ref="E1159" si="6594">X1162</f>
        <v>0</v>
      </c>
      <c r="F1159" s="13" t="str">
        <f t="shared" ref="F1159" si="6595">Y1162</f>
        <v>1</v>
      </c>
      <c r="G1159" s="13" t="str">
        <f t="shared" ref="G1159" si="6596">Z1162</f>
        <v>1</v>
      </c>
      <c r="H1159" s="13" t="str">
        <f t="shared" ref="H1159" si="6597">AA1162</f>
        <v>1</v>
      </c>
      <c r="I1159" s="13" t="str">
        <f t="shared" ref="I1159" si="6598">AB1162</f>
        <v>1</v>
      </c>
      <c r="J1159" s="13" t="str">
        <f t="shared" ref="J1159" si="6599">AC1162</f>
        <v>0</v>
      </c>
      <c r="K1159" s="13" t="str">
        <f t="shared" ref="K1159" si="6600">AD1162</f>
        <v>1</v>
      </c>
      <c r="L1159" s="13" t="str">
        <f t="shared" ref="L1159" si="6601">AE1162</f>
        <v>0</v>
      </c>
      <c r="M1159" s="13" t="str">
        <f t="shared" ref="M1159" si="6602">AF1162</f>
        <v>0</v>
      </c>
      <c r="N1159" s="13" t="str">
        <f t="shared" ref="N1159" si="6603">AG1162</f>
        <v>1</v>
      </c>
      <c r="O1159" s="13" t="str">
        <f t="shared" ref="O1159" si="6604">AH1162</f>
        <v>1</v>
      </c>
      <c r="P1159" s="13" t="str">
        <f t="shared" ref="P1159" si="6605">AI1162</f>
        <v>1</v>
      </c>
      <c r="Q1159" s="13" t="str">
        <f>D1162</f>
        <v>0</v>
      </c>
      <c r="R1159" s="13" t="str">
        <f t="shared" ref="R1159" si="6606">E1162</f>
        <v>0</v>
      </c>
      <c r="S1159" s="13" t="str">
        <f t="shared" ref="S1159" si="6607">F1162</f>
        <v>0</v>
      </c>
      <c r="T1159" s="13" t="str">
        <f t="shared" ref="T1159" si="6608">G1162</f>
        <v>0</v>
      </c>
      <c r="U1159" s="13" t="str">
        <f t="shared" ref="U1159" si="6609">H1162</f>
        <v>1</v>
      </c>
      <c r="V1159" s="13" t="str">
        <f t="shared" ref="V1159" si="6610">I1162</f>
        <v>0</v>
      </c>
      <c r="W1159" s="13" t="str">
        <f t="shared" ref="W1159" si="6611">J1162</f>
        <v>0</v>
      </c>
      <c r="X1159" s="13" t="str">
        <f t="shared" ref="X1159" si="6612">K1162</f>
        <v>0</v>
      </c>
      <c r="Y1159" s="13" t="str">
        <f t="shared" ref="Y1159" si="6613">L1162</f>
        <v>1</v>
      </c>
      <c r="Z1159" s="13" t="str">
        <f t="shared" ref="Z1159" si="6614">M1162</f>
        <v>1</v>
      </c>
      <c r="AA1159" s="13" t="str">
        <f t="shared" ref="AA1159" si="6615">N1162</f>
        <v>1</v>
      </c>
      <c r="AB1159" s="13" t="str">
        <f t="shared" ref="AB1159" si="6616">O1162</f>
        <v>1</v>
      </c>
      <c r="AC1159" s="13" t="str">
        <f t="shared" ref="AC1159" si="6617">P1162</f>
        <v>1</v>
      </c>
      <c r="AD1159" s="13" t="str">
        <f t="shared" ref="AD1159" si="6618">Q1162</f>
        <v>0</v>
      </c>
      <c r="AE1159" s="13" t="str">
        <f t="shared" ref="AE1159" si="6619">R1162</f>
        <v>0</v>
      </c>
      <c r="AF1159" s="13" t="str">
        <f t="shared" ref="AF1159" si="6620">S1162</f>
        <v>0</v>
      </c>
      <c r="AG1159" s="13" t="str">
        <f t="shared" ref="AG1159" si="6621">T1162</f>
        <v>0</v>
      </c>
      <c r="AH1159" s="13" t="str">
        <f t="shared" ref="AH1159" si="6622">U1162</f>
        <v>1</v>
      </c>
      <c r="AI1159" s="13" t="str">
        <f t="shared" ref="AI1159" si="6623">V1162</f>
        <v>1</v>
      </c>
      <c r="AL1159" s="14" t="s">
        <v>55</v>
      </c>
      <c r="AM1159" s="14" t="str">
        <f>CONCATENATE(D1186,H1186,L1186,P1186,T1186,X1186,AB1186,AF1186)</f>
        <v>686308AC</v>
      </c>
    </row>
    <row r="1160" spans="3:39" ht="15" customHeight="1" x14ac:dyDescent="0.45">
      <c r="C1160" s="14" t="s">
        <v>34</v>
      </c>
      <c r="D1160" s="13" t="str">
        <f>AH1162</f>
        <v>1</v>
      </c>
      <c r="E1160" s="13" t="str">
        <f>AI1162</f>
        <v>1</v>
      </c>
      <c r="F1160" s="13" t="str">
        <f>D1162</f>
        <v>0</v>
      </c>
      <c r="G1160" s="13" t="str">
        <f t="shared" ref="G1160" si="6624">E1162</f>
        <v>0</v>
      </c>
      <c r="H1160" s="13" t="str">
        <f t="shared" ref="H1160" si="6625">F1162</f>
        <v>0</v>
      </c>
      <c r="I1160" s="13" t="str">
        <f t="shared" ref="I1160" si="6626">G1162</f>
        <v>0</v>
      </c>
      <c r="J1160" s="13" t="str">
        <f t="shared" ref="J1160" si="6627">H1162</f>
        <v>1</v>
      </c>
      <c r="K1160" s="13" t="str">
        <f t="shared" ref="K1160" si="6628">I1162</f>
        <v>0</v>
      </c>
      <c r="L1160" s="13" t="str">
        <f t="shared" ref="L1160" si="6629">J1162</f>
        <v>0</v>
      </c>
      <c r="M1160" s="13" t="str">
        <f t="shared" ref="M1160" si="6630">K1162</f>
        <v>0</v>
      </c>
      <c r="N1160" s="13" t="str">
        <f t="shared" ref="N1160" si="6631">L1162</f>
        <v>1</v>
      </c>
      <c r="O1160" s="13" t="str">
        <f t="shared" ref="O1160" si="6632">M1162</f>
        <v>1</v>
      </c>
      <c r="P1160" s="13" t="str">
        <f t="shared" ref="P1160" si="6633">N1162</f>
        <v>1</v>
      </c>
      <c r="Q1160" s="13" t="str">
        <f t="shared" ref="Q1160" si="6634">O1162</f>
        <v>1</v>
      </c>
      <c r="R1160" s="13" t="str">
        <f t="shared" ref="R1160" si="6635">P1162</f>
        <v>1</v>
      </c>
      <c r="S1160" s="13" t="str">
        <f t="shared" ref="S1160" si="6636">Q1162</f>
        <v>0</v>
      </c>
      <c r="T1160" s="13" t="str">
        <f t="shared" ref="T1160" si="6637">R1162</f>
        <v>0</v>
      </c>
      <c r="U1160" s="13" t="str">
        <f t="shared" ref="U1160" si="6638">S1162</f>
        <v>0</v>
      </c>
      <c r="V1160" s="13" t="str">
        <f t="shared" ref="V1160" si="6639">T1162</f>
        <v>0</v>
      </c>
      <c r="W1160" s="13" t="str">
        <f t="shared" ref="W1160" si="6640">U1162</f>
        <v>1</v>
      </c>
      <c r="X1160" s="13" t="str">
        <f t="shared" ref="X1160" si="6641">V1162</f>
        <v>1</v>
      </c>
      <c r="Y1160" s="13" t="str">
        <f t="shared" ref="Y1160" si="6642">W1162</f>
        <v>0</v>
      </c>
      <c r="Z1160" s="13" t="str">
        <f t="shared" ref="Z1160" si="6643">X1162</f>
        <v>0</v>
      </c>
      <c r="AA1160" s="13" t="str">
        <f t="shared" ref="AA1160" si="6644">Y1162</f>
        <v>1</v>
      </c>
      <c r="AB1160" s="13" t="str">
        <f t="shared" ref="AB1160" si="6645">Z1162</f>
        <v>1</v>
      </c>
      <c r="AC1160" s="13" t="str">
        <f t="shared" ref="AC1160" si="6646">AA1162</f>
        <v>1</v>
      </c>
      <c r="AD1160" s="13" t="str">
        <f t="shared" ref="AD1160" si="6647">AB1162</f>
        <v>1</v>
      </c>
      <c r="AE1160" s="13" t="str">
        <f t="shared" ref="AE1160" si="6648">AC1162</f>
        <v>0</v>
      </c>
      <c r="AF1160" s="13" t="str">
        <f t="shared" ref="AF1160" si="6649">AD1162</f>
        <v>1</v>
      </c>
      <c r="AG1160" s="13" t="str">
        <f t="shared" ref="AG1160" si="6650">AE1162</f>
        <v>0</v>
      </c>
      <c r="AH1160" s="13" t="str">
        <f t="shared" ref="AH1160" si="6651">AF1162</f>
        <v>0</v>
      </c>
      <c r="AI1160" s="13" t="str">
        <f t="shared" ref="AI1160" si="6652">AG1162</f>
        <v>1</v>
      </c>
      <c r="AL1160" s="14" t="s">
        <v>56</v>
      </c>
      <c r="AM1160" s="14" t="str">
        <f>CONCATENATE(D1185,H1185,L1185,P1185,T1185,X1185,AB1185,AF1185,)</f>
        <v>F8421FD8</v>
      </c>
    </row>
    <row r="1161" spans="3:39" ht="15" customHeight="1" x14ac:dyDescent="0.55000000000000004">
      <c r="C1161" s="14" t="s">
        <v>23</v>
      </c>
      <c r="D1161" s="13" t="str">
        <f>MID($AM1131,1,1)</f>
        <v>0</v>
      </c>
      <c r="H1161" s="13" t="str">
        <f>MID($AM1131,2,1)</f>
        <v>8</v>
      </c>
      <c r="L1161" s="13" t="str">
        <f>MID($AM1131,3,1)</f>
        <v>F</v>
      </c>
      <c r="P1161" s="13" t="str">
        <f>MID($AM1131,4,1)</f>
        <v>8</v>
      </c>
      <c r="T1161" s="13" t="str">
        <f>MID($AM1131,5,1)</f>
        <v>6</v>
      </c>
      <c r="X1161" s="13" t="str">
        <f>MID($AM1131,6,1)</f>
        <v>7</v>
      </c>
      <c r="AB1161" s="13" t="str">
        <f>MID($AM1131,7,1)</f>
        <v>A</v>
      </c>
      <c r="AF1161" s="13" t="str">
        <f>MID($AM1131,8,1)</f>
        <v>7</v>
      </c>
      <c r="AL1161" s="21" t="s">
        <v>40</v>
      </c>
      <c r="AM1161" s="14" t="str">
        <f>CONCATENATE(D1173,H1173,L1173,P1173,T1173,X1173,AB1173,AF1173)</f>
        <v>1F864241</v>
      </c>
    </row>
    <row r="1162" spans="3:39" ht="15" customHeight="1" x14ac:dyDescent="0.45">
      <c r="C1162" s="14" t="s">
        <v>24</v>
      </c>
      <c r="D1162" s="13" t="str">
        <f>MID(DEC2BIN(HEX2DEC(D1161),4),1,1)</f>
        <v>0</v>
      </c>
      <c r="E1162" s="13" t="str">
        <f>MID(DEC2BIN(HEX2DEC(D1161),4),2,1)</f>
        <v>0</v>
      </c>
      <c r="F1162" s="13" t="str">
        <f>MID(DEC2BIN(HEX2DEC(D1161),4),3,1)</f>
        <v>0</v>
      </c>
      <c r="G1162" s="13" t="str">
        <f>MID(DEC2BIN(HEX2DEC(D1161),4),4,1)</f>
        <v>0</v>
      </c>
      <c r="H1162" s="13" t="str">
        <f>MID(DEC2BIN(HEX2DEC(H1161),4),1,1)</f>
        <v>1</v>
      </c>
      <c r="I1162" s="13" t="str">
        <f>MID(DEC2BIN(HEX2DEC(H1161),4),2,1)</f>
        <v>0</v>
      </c>
      <c r="J1162" s="13" t="str">
        <f>MID(DEC2BIN(HEX2DEC(H1161),4),3,1)</f>
        <v>0</v>
      </c>
      <c r="K1162" s="13" t="str">
        <f>MID(DEC2BIN(HEX2DEC(H1161),4),4,1)</f>
        <v>0</v>
      </c>
      <c r="L1162" s="13" t="str">
        <f>MID(DEC2BIN(HEX2DEC(L1161),4),1,1)</f>
        <v>1</v>
      </c>
      <c r="M1162" s="13" t="str">
        <f>MID(DEC2BIN(HEX2DEC(L1161),4),2,1)</f>
        <v>1</v>
      </c>
      <c r="N1162" s="13" t="str">
        <f>MID(DEC2BIN(HEX2DEC(L1161),4),3,1)</f>
        <v>1</v>
      </c>
      <c r="O1162" s="13" t="str">
        <f>MID(DEC2BIN(HEX2DEC(L1161),4),4,1)</f>
        <v>1</v>
      </c>
      <c r="P1162" s="13" t="str">
        <f>MID(DEC2BIN(HEX2DEC(P1161),4),1,1)</f>
        <v>1</v>
      </c>
      <c r="Q1162" s="13" t="str">
        <f>MID(DEC2BIN(HEX2DEC(P1161),4),2,1)</f>
        <v>0</v>
      </c>
      <c r="R1162" s="13" t="str">
        <f>MID(DEC2BIN(HEX2DEC(P1161),4),3,1)</f>
        <v>0</v>
      </c>
      <c r="S1162" s="13" t="str">
        <f>MID(DEC2BIN(HEX2DEC(P1161),4),4,1)</f>
        <v>0</v>
      </c>
      <c r="T1162" s="13" t="str">
        <f>MID(DEC2BIN(HEX2DEC(T1161),4),1,1)</f>
        <v>0</v>
      </c>
      <c r="U1162" s="13" t="str">
        <f>MID(DEC2BIN(HEX2DEC(T1161),4),2,1)</f>
        <v>1</v>
      </c>
      <c r="V1162" s="13" t="str">
        <f>MID(DEC2BIN(HEX2DEC(T1161),4),3,1)</f>
        <v>1</v>
      </c>
      <c r="W1162" s="13" t="str">
        <f>MID(DEC2BIN(HEX2DEC(T1161),4),4,1)</f>
        <v>0</v>
      </c>
      <c r="X1162" s="13" t="str">
        <f>MID(DEC2BIN(HEX2DEC(X1161),4),1,1)</f>
        <v>0</v>
      </c>
      <c r="Y1162" s="13" t="str">
        <f>MID(DEC2BIN(HEX2DEC(X1161),4),2,1)</f>
        <v>1</v>
      </c>
      <c r="Z1162" s="13" t="str">
        <f>MID(DEC2BIN(HEX2DEC(X1161),4),3,1)</f>
        <v>1</v>
      </c>
      <c r="AA1162" s="13" t="str">
        <f>MID(DEC2BIN(HEX2DEC(X1161),4),4,1)</f>
        <v>1</v>
      </c>
      <c r="AB1162" s="13" t="str">
        <f>MID(DEC2BIN(HEX2DEC(AB1161),4),1,1)</f>
        <v>1</v>
      </c>
      <c r="AC1162" s="13" t="str">
        <f>MID(DEC2BIN(HEX2DEC(AB1161),4),2,1)</f>
        <v>0</v>
      </c>
      <c r="AD1162" s="13" t="str">
        <f>MID(DEC2BIN(HEX2DEC(AB1161),4),3,1)</f>
        <v>1</v>
      </c>
      <c r="AE1162" s="13" t="str">
        <f>MID(DEC2BIN(HEX2DEC(AB1161),4),4,1)</f>
        <v>0</v>
      </c>
      <c r="AF1162" s="13" t="str">
        <f>MID(DEC2BIN(HEX2DEC(AF1161),4),1,1)</f>
        <v>0</v>
      </c>
      <c r="AG1162" s="13" t="str">
        <f>MID(DEC2BIN(HEX2DEC(AF1161),4),2,1)</f>
        <v>1</v>
      </c>
      <c r="AH1162" s="13" t="str">
        <f>MID(DEC2BIN(HEX2DEC(AF1161),4),3,1)</f>
        <v>1</v>
      </c>
      <c r="AI1162" s="13" t="str">
        <f>MID(DEC2BIN(HEX2DEC(AF1161),4),4,1)</f>
        <v>1</v>
      </c>
      <c r="AL1162" s="14" t="s">
        <v>57</v>
      </c>
      <c r="AM1162" s="19" t="str">
        <f>DEC2HEX(MOD(HEX2DEC(AM1157)+HEX2DEC(AM1158)+HEX2DEC(AM1159)+HEX2DEC(AM1160)+HEX2DEC(AM1161),2^32),8)</f>
        <v>570FCCD3</v>
      </c>
    </row>
    <row r="1163" spans="3:39" ht="15" customHeight="1" x14ac:dyDescent="0.45">
      <c r="C1163" s="14" t="s">
        <v>25</v>
      </c>
      <c r="D1163" s="13" t="str">
        <f>D1125</f>
        <v>D</v>
      </c>
      <c r="H1163" s="13" t="str">
        <f t="shared" ref="H1163" si="6653">H1125</f>
        <v>D</v>
      </c>
      <c r="L1163" s="13" t="str">
        <f t="shared" ref="L1163" si="6654">L1125</f>
        <v>F</v>
      </c>
      <c r="P1163" s="13" t="str">
        <f t="shared" ref="P1163" si="6655">P1125</f>
        <v>0</v>
      </c>
      <c r="T1163" s="13" t="str">
        <f t="shared" ref="T1163" si="6656">T1125</f>
        <v>7</v>
      </c>
      <c r="X1163" s="13" t="str">
        <f t="shared" ref="X1163" si="6657">X1125</f>
        <v>C</v>
      </c>
      <c r="AB1163" s="13" t="str">
        <f t="shared" ref="AB1163" si="6658">AB1125</f>
        <v>4</v>
      </c>
      <c r="AF1163" s="13" t="str">
        <f>AF1125</f>
        <v>9</v>
      </c>
      <c r="AL1163" s="14"/>
      <c r="AM1163" s="14"/>
    </row>
    <row r="1164" spans="3:39" ht="15" customHeight="1" x14ac:dyDescent="0.45">
      <c r="C1164" s="14" t="s">
        <v>26</v>
      </c>
      <c r="D1164" s="13" t="str">
        <f>MID(DEC2BIN(HEX2DEC(D1163),4),1,1)</f>
        <v>1</v>
      </c>
      <c r="E1164" s="13" t="str">
        <f>MID(DEC2BIN(HEX2DEC(D1163),4),2,1)</f>
        <v>1</v>
      </c>
      <c r="F1164" s="13" t="str">
        <f>MID(DEC2BIN(HEX2DEC(D1163),4),3,1)</f>
        <v>0</v>
      </c>
      <c r="G1164" s="13" t="str">
        <f>MID(DEC2BIN(HEX2DEC(D1163),4),4,1)</f>
        <v>1</v>
      </c>
      <c r="H1164" s="13" t="str">
        <f>MID(DEC2BIN(HEX2DEC(H1163),4),1,1)</f>
        <v>1</v>
      </c>
      <c r="I1164" s="13" t="str">
        <f>MID(DEC2BIN(HEX2DEC(H1163),4),2,1)</f>
        <v>1</v>
      </c>
      <c r="J1164" s="13" t="str">
        <f>MID(DEC2BIN(HEX2DEC(H1163),4),3,1)</f>
        <v>0</v>
      </c>
      <c r="K1164" s="13" t="str">
        <f>MID(DEC2BIN(HEX2DEC(H1163),4),4,1)</f>
        <v>1</v>
      </c>
      <c r="L1164" s="13" t="str">
        <f>MID(DEC2BIN(HEX2DEC(L1163),4),1,1)</f>
        <v>1</v>
      </c>
      <c r="M1164" s="13" t="str">
        <f>MID(DEC2BIN(HEX2DEC(L1163),4),2,1)</f>
        <v>1</v>
      </c>
      <c r="N1164" s="13" t="str">
        <f>MID(DEC2BIN(HEX2DEC(L1163),4),3,1)</f>
        <v>1</v>
      </c>
      <c r="O1164" s="13" t="str">
        <f>MID(DEC2BIN(HEX2DEC(L1163),4),4,1)</f>
        <v>1</v>
      </c>
      <c r="P1164" s="13" t="str">
        <f>MID(DEC2BIN(HEX2DEC(P1163),4),1,1)</f>
        <v>0</v>
      </c>
      <c r="Q1164" s="13" t="str">
        <f>MID(DEC2BIN(HEX2DEC(P1163),4),2,1)</f>
        <v>0</v>
      </c>
      <c r="R1164" s="13" t="str">
        <f>MID(DEC2BIN(HEX2DEC(P1163),4),3,1)</f>
        <v>0</v>
      </c>
      <c r="S1164" s="13" t="str">
        <f>MID(DEC2BIN(HEX2DEC(P1163),4),4,1)</f>
        <v>0</v>
      </c>
      <c r="T1164" s="13" t="str">
        <f>MID(DEC2BIN(HEX2DEC(T1163),4),1,1)</f>
        <v>0</v>
      </c>
      <c r="U1164" s="13" t="str">
        <f>MID(DEC2BIN(HEX2DEC(T1163),4),2,1)</f>
        <v>1</v>
      </c>
      <c r="V1164" s="13" t="str">
        <f>MID(DEC2BIN(HEX2DEC(T1163),4),3,1)</f>
        <v>1</v>
      </c>
      <c r="W1164" s="13" t="str">
        <f>MID(DEC2BIN(HEX2DEC(T1163),4),4,1)</f>
        <v>1</v>
      </c>
      <c r="X1164" s="13" t="str">
        <f>MID(DEC2BIN(HEX2DEC(X1163),4),1,1)</f>
        <v>1</v>
      </c>
      <c r="Y1164" s="13" t="str">
        <f>MID(DEC2BIN(HEX2DEC(X1163),4),2,1)</f>
        <v>1</v>
      </c>
      <c r="Z1164" s="13" t="str">
        <f>MID(DEC2BIN(HEX2DEC(X1163),4),3,1)</f>
        <v>0</v>
      </c>
      <c r="AA1164" s="13" t="str">
        <f>MID(DEC2BIN(HEX2DEC(X1163),4),4,1)</f>
        <v>0</v>
      </c>
      <c r="AB1164" s="13" t="str">
        <f>MID(DEC2BIN(HEX2DEC(AB1163),4),1,1)</f>
        <v>0</v>
      </c>
      <c r="AC1164" s="13" t="str">
        <f>MID(DEC2BIN(HEX2DEC(AB1163),4),2,1)</f>
        <v>1</v>
      </c>
      <c r="AD1164" s="13" t="str">
        <f>MID(DEC2BIN(HEX2DEC(AB1163),4),3,1)</f>
        <v>0</v>
      </c>
      <c r="AE1164" s="13" t="str">
        <f>MID(DEC2BIN(HEX2DEC(AB1163),4),4,1)</f>
        <v>0</v>
      </c>
      <c r="AF1164" s="13" t="str">
        <f>MID(DEC2BIN(HEX2DEC(AF1163),4),1,1)</f>
        <v>1</v>
      </c>
      <c r="AG1164" s="13" t="str">
        <f>MID(DEC2BIN(HEX2DEC(AF1163),4),2,1)</f>
        <v>0</v>
      </c>
      <c r="AH1164" s="13" t="str">
        <f>MID(DEC2BIN(HEX2DEC(AF1163),4),3,1)</f>
        <v>0</v>
      </c>
      <c r="AI1164" s="13" t="str">
        <f>MID(DEC2BIN(HEX2DEC(AF1163),4),4,1)</f>
        <v>1</v>
      </c>
      <c r="AL1164" s="14" t="s">
        <v>58</v>
      </c>
      <c r="AM1164" s="14" t="str">
        <f>CONCATENATE(D1156,H1156,L1156,P1156,T1156,X1156,AB1156,AF1156)</f>
        <v>1E98C209</v>
      </c>
    </row>
    <row r="1165" spans="3:39" ht="15" customHeight="1" x14ac:dyDescent="0.45">
      <c r="C1165" s="14" t="s">
        <v>27</v>
      </c>
      <c r="D1165" s="13" t="str">
        <f>D1127</f>
        <v>E</v>
      </c>
      <c r="H1165" s="13" t="str">
        <f t="shared" ref="H1165" si="6659">H1127</f>
        <v>A</v>
      </c>
      <c r="L1165" s="13" t="str">
        <f t="shared" ref="L1165" si="6660">L1127</f>
        <v>C</v>
      </c>
      <c r="P1165" s="13" t="str">
        <f t="shared" ref="P1165" si="6661">P1127</f>
        <v>4</v>
      </c>
      <c r="T1165" s="13" t="str">
        <f t="shared" ref="T1165" si="6662">T1127</f>
        <v>4</v>
      </c>
      <c r="X1165" s="13" t="str">
        <f t="shared" ref="X1165" si="6663">X1127</f>
        <v>E</v>
      </c>
      <c r="AB1165" s="13" t="str">
        <f t="shared" ref="AB1165" si="6664">AB1127</f>
        <v>E</v>
      </c>
      <c r="AF1165" s="13" t="str">
        <f t="shared" ref="AF1165" si="6665">AF1127</f>
        <v>7</v>
      </c>
      <c r="AL1165" s="14" t="s">
        <v>37</v>
      </c>
      <c r="AM1165" s="14" t="str">
        <f>CONCATENATE(D1168,H1168,L1168,P1168,T1168,X1168,AB1168,AF1168)</f>
        <v>C8F06EE7</v>
      </c>
    </row>
    <row r="1166" spans="3:39" ht="15" customHeight="1" thickBot="1" x14ac:dyDescent="0.5">
      <c r="C1166" s="14" t="s">
        <v>28</v>
      </c>
      <c r="D1166" s="13" t="str">
        <f>MID(DEC2BIN(HEX2DEC(D1165),4),1,1)</f>
        <v>1</v>
      </c>
      <c r="E1166" s="13" t="str">
        <f>MID(DEC2BIN(HEX2DEC(D1165),4),2,1)</f>
        <v>1</v>
      </c>
      <c r="F1166" s="13" t="str">
        <f>MID(DEC2BIN(HEX2DEC(D1165),4),3,1)</f>
        <v>1</v>
      </c>
      <c r="G1166" s="13" t="str">
        <f>MID(DEC2BIN(HEX2DEC(D1165),4),4,1)</f>
        <v>0</v>
      </c>
      <c r="H1166" s="13" t="str">
        <f>MID(DEC2BIN(HEX2DEC(H1165),4),1,1)</f>
        <v>1</v>
      </c>
      <c r="I1166" s="13" t="str">
        <f>MID(DEC2BIN(HEX2DEC(H1165),4),2,1)</f>
        <v>0</v>
      </c>
      <c r="J1166" s="13" t="str">
        <f>MID(DEC2BIN(HEX2DEC(H1165),4),3,1)</f>
        <v>1</v>
      </c>
      <c r="K1166" s="13" t="str">
        <f>MID(DEC2BIN(HEX2DEC(H1165),4),4,1)</f>
        <v>0</v>
      </c>
      <c r="L1166" s="13" t="str">
        <f>MID(DEC2BIN(HEX2DEC(L1165),4),1,1)</f>
        <v>1</v>
      </c>
      <c r="M1166" s="13" t="str">
        <f>MID(DEC2BIN(HEX2DEC(L1165),4),2,1)</f>
        <v>1</v>
      </c>
      <c r="N1166" s="13" t="str">
        <f>MID(DEC2BIN(HEX2DEC(L1165),4),3,1)</f>
        <v>0</v>
      </c>
      <c r="O1166" s="13" t="str">
        <f>MID(DEC2BIN(HEX2DEC(L1165),4),4,1)</f>
        <v>0</v>
      </c>
      <c r="P1166" s="13" t="str">
        <f>MID(DEC2BIN(HEX2DEC(P1165),4),1,1)</f>
        <v>0</v>
      </c>
      <c r="Q1166" s="13" t="str">
        <f>MID(DEC2BIN(HEX2DEC(P1165),4),2,1)</f>
        <v>1</v>
      </c>
      <c r="R1166" s="13" t="str">
        <f>MID(DEC2BIN(HEX2DEC(P1165),4),3,1)</f>
        <v>0</v>
      </c>
      <c r="S1166" s="13" t="str">
        <f>MID(DEC2BIN(HEX2DEC(P1165),4),4,1)</f>
        <v>0</v>
      </c>
      <c r="T1166" s="13" t="str">
        <f>MID(DEC2BIN(HEX2DEC(T1165),4),1,1)</f>
        <v>0</v>
      </c>
      <c r="U1166" s="13" t="str">
        <f>MID(DEC2BIN(HEX2DEC(T1165),4),2,1)</f>
        <v>1</v>
      </c>
      <c r="V1166" s="13" t="str">
        <f>MID(DEC2BIN(HEX2DEC(T1165),4),3,1)</f>
        <v>0</v>
      </c>
      <c r="W1166" s="13" t="str">
        <f>MID(DEC2BIN(HEX2DEC(T1165),4),4,1)</f>
        <v>0</v>
      </c>
      <c r="X1166" s="13" t="str">
        <f>MID(DEC2BIN(HEX2DEC(X1165),4),1,1)</f>
        <v>1</v>
      </c>
      <c r="Y1166" s="13" t="str">
        <f>MID(DEC2BIN(HEX2DEC(X1165),4),2,1)</f>
        <v>1</v>
      </c>
      <c r="Z1166" s="13" t="str">
        <f>MID(DEC2BIN(HEX2DEC(X1165),4),3,1)</f>
        <v>1</v>
      </c>
      <c r="AA1166" s="13" t="str">
        <f>MID(DEC2BIN(HEX2DEC(X1165),4),4,1)</f>
        <v>0</v>
      </c>
      <c r="AB1166" s="13" t="str">
        <f>MID(DEC2BIN(HEX2DEC(AB1165),4),1,1)</f>
        <v>1</v>
      </c>
      <c r="AC1166" s="13" t="str">
        <f>MID(DEC2BIN(HEX2DEC(AB1165),4),2,1)</f>
        <v>1</v>
      </c>
      <c r="AD1166" s="13" t="str">
        <f>MID(DEC2BIN(HEX2DEC(AB1165),4),3,1)</f>
        <v>1</v>
      </c>
      <c r="AE1166" s="13" t="str">
        <f>MID(DEC2BIN(HEX2DEC(AB1165),4),4,1)</f>
        <v>0</v>
      </c>
      <c r="AF1166" s="13" t="str">
        <f>MID(DEC2BIN(HEX2DEC(AF1165),4),1,1)</f>
        <v>0</v>
      </c>
      <c r="AG1166" s="13" t="str">
        <f>MID(DEC2BIN(HEX2DEC(AF1165),4),2,1)</f>
        <v>1</v>
      </c>
      <c r="AH1166" s="13" t="str">
        <f>MID(DEC2BIN(HEX2DEC(AF1165),4),3,1)</f>
        <v>1</v>
      </c>
      <c r="AI1166" s="13" t="str">
        <f>MID(DEC2BIN(HEX2DEC(AF1165),4),4,1)</f>
        <v>1</v>
      </c>
      <c r="AL1166" s="14" t="s">
        <v>57</v>
      </c>
      <c r="AM1166" s="14" t="str">
        <f>AM1162</f>
        <v>570FCCD3</v>
      </c>
    </row>
    <row r="1167" spans="3:39" ht="15" customHeight="1" thickBot="1" x14ac:dyDescent="0.5">
      <c r="C1167" s="15" t="s">
        <v>37</v>
      </c>
      <c r="D1167" s="13">
        <f>IF(D1166+D1164+D1162&gt;1,1,0)</f>
        <v>1</v>
      </c>
      <c r="E1167" s="13">
        <f t="shared" ref="E1167:Z1167" si="6666">IF(E1166+E1164+E1162&gt;1,1,0)</f>
        <v>1</v>
      </c>
      <c r="F1167" s="13">
        <f t="shared" si="6666"/>
        <v>0</v>
      </c>
      <c r="G1167" s="13">
        <f t="shared" si="6666"/>
        <v>0</v>
      </c>
      <c r="H1167" s="13">
        <f t="shared" si="6666"/>
        <v>1</v>
      </c>
      <c r="I1167" s="13">
        <f t="shared" si="6666"/>
        <v>0</v>
      </c>
      <c r="J1167" s="13">
        <f t="shared" si="6666"/>
        <v>0</v>
      </c>
      <c r="K1167" s="13">
        <f t="shared" si="6666"/>
        <v>0</v>
      </c>
      <c r="L1167" s="13">
        <f t="shared" si="6666"/>
        <v>1</v>
      </c>
      <c r="M1167" s="13">
        <f t="shared" si="6666"/>
        <v>1</v>
      </c>
      <c r="N1167" s="13">
        <f t="shared" si="6666"/>
        <v>1</v>
      </c>
      <c r="O1167" s="13">
        <f t="shared" si="6666"/>
        <v>1</v>
      </c>
      <c r="P1167" s="13">
        <f t="shared" si="6666"/>
        <v>0</v>
      </c>
      <c r="Q1167" s="13">
        <f t="shared" si="6666"/>
        <v>0</v>
      </c>
      <c r="R1167" s="13">
        <f t="shared" si="6666"/>
        <v>0</v>
      </c>
      <c r="S1167" s="13">
        <f t="shared" si="6666"/>
        <v>0</v>
      </c>
      <c r="T1167" s="13">
        <f t="shared" si="6666"/>
        <v>0</v>
      </c>
      <c r="U1167" s="13">
        <f t="shared" si="6666"/>
        <v>1</v>
      </c>
      <c r="V1167" s="13">
        <f t="shared" si="6666"/>
        <v>1</v>
      </c>
      <c r="W1167" s="13">
        <f t="shared" si="6666"/>
        <v>0</v>
      </c>
      <c r="X1167" s="13">
        <f t="shared" si="6666"/>
        <v>1</v>
      </c>
      <c r="Y1167" s="13">
        <f t="shared" si="6666"/>
        <v>1</v>
      </c>
      <c r="Z1167" s="13">
        <f t="shared" si="6666"/>
        <v>1</v>
      </c>
      <c r="AA1167" s="13">
        <f>IF(AA1166+AA1164+AA1162&gt;1,1,0)</f>
        <v>0</v>
      </c>
      <c r="AB1167" s="13">
        <f t="shared" ref="AB1167:AI1167" si="6667">IF(AB1166+AB1164+AB1162&gt;1,1,0)</f>
        <v>1</v>
      </c>
      <c r="AC1167" s="13">
        <f t="shared" si="6667"/>
        <v>1</v>
      </c>
      <c r="AD1167" s="13">
        <f t="shared" si="6667"/>
        <v>1</v>
      </c>
      <c r="AE1167" s="13">
        <f t="shared" si="6667"/>
        <v>0</v>
      </c>
      <c r="AF1167" s="13">
        <f t="shared" si="6667"/>
        <v>0</v>
      </c>
      <c r="AG1167" s="13">
        <f t="shared" si="6667"/>
        <v>1</v>
      </c>
      <c r="AH1167" s="13">
        <f t="shared" si="6667"/>
        <v>1</v>
      </c>
      <c r="AI1167" s="13">
        <f t="shared" si="6667"/>
        <v>1</v>
      </c>
      <c r="AL1167" s="16" t="s">
        <v>59</v>
      </c>
      <c r="AM1167" s="20" t="str">
        <f>DEC2HEX(MOD(HEX2DEC(AM1164)+HEX2DEC(AM1166)+HEX2DEC(AM1165),2^32),8)</f>
        <v>3E98FDC3</v>
      </c>
    </row>
    <row r="1168" spans="3:39" ht="15" customHeight="1" thickBot="1" x14ac:dyDescent="0.5">
      <c r="C1168" s="15" t="s">
        <v>38</v>
      </c>
      <c r="D1168" s="13" t="str">
        <f>BIN2HEX(CONCATENATE(D1167,E1167,F1167,G1167))</f>
        <v>C</v>
      </c>
      <c r="H1168" s="13" t="str">
        <f>BIN2HEX(CONCATENATE(H1167,I1167,J1167,K1167))</f>
        <v>8</v>
      </c>
      <c r="L1168" s="13" t="str">
        <f>BIN2HEX(CONCATENATE(L1167,M1167,N1167,O1167))</f>
        <v>F</v>
      </c>
      <c r="P1168" s="13" t="str">
        <f>BIN2HEX(CONCATENATE(P1167,Q1167,R1167,S1167))</f>
        <v>0</v>
      </c>
      <c r="T1168" s="13" t="str">
        <f>BIN2HEX(CONCATENATE(T1167,U1167,V1167,W1167))</f>
        <v>6</v>
      </c>
      <c r="X1168" s="13" t="str">
        <f>BIN2HEX(CONCATENATE(X1167,Y1167,Z1167,AA1167))</f>
        <v>E</v>
      </c>
      <c r="AB1168" s="13" t="str">
        <f>BIN2HEX(CONCATENATE(AB1167,AC1167,AD1167,AE1167))</f>
        <v>E</v>
      </c>
      <c r="AF1168" s="13" t="str">
        <f>BIN2HEX(CONCATENATE(AF1167,AG1167,AH1167,AI1167))</f>
        <v>7</v>
      </c>
      <c r="AM1168" s="14"/>
    </row>
    <row r="1169" spans="3:39" ht="15" customHeight="1" thickBot="1" x14ac:dyDescent="0.5">
      <c r="C1169" s="14"/>
      <c r="AL1169" s="16" t="s">
        <v>60</v>
      </c>
      <c r="AM1169" s="20" t="str">
        <f>CONCATENATE(D1161,H1161,L1161,P1161,T1161,X1161,AB1161,AF1161)</f>
        <v>08F867A7</v>
      </c>
    </row>
    <row r="1170" spans="3:39" ht="15" customHeight="1" thickBot="1" x14ac:dyDescent="0.5">
      <c r="C1170" s="14" t="s">
        <v>29</v>
      </c>
      <c r="D1170" s="13" t="str">
        <f>D1129</f>
        <v>C</v>
      </c>
      <c r="H1170" s="13" t="str">
        <f t="shared" ref="H1170" si="6668">H1129</f>
        <v>0</v>
      </c>
      <c r="L1170" s="13" t="str">
        <f t="shared" ref="L1170" si="6669">L1129</f>
        <v>1</v>
      </c>
      <c r="P1170" s="13" t="str">
        <f t="shared" ref="P1170" si="6670">P1129</f>
        <v>8</v>
      </c>
      <c r="T1170" s="13" t="str">
        <f t="shared" ref="T1170" si="6671">T1129</f>
        <v>0</v>
      </c>
      <c r="X1170" s="13" t="str">
        <f t="shared" ref="X1170" si="6672">X1129</f>
        <v>A</v>
      </c>
      <c r="AB1170" s="13" t="str">
        <f t="shared" ref="AB1170" si="6673">AB1129</f>
        <v>0</v>
      </c>
      <c r="AF1170" s="13" t="str">
        <f>AF1129</f>
        <v>C</v>
      </c>
      <c r="AM1170" s="14"/>
    </row>
    <row r="1171" spans="3:39" ht="15" customHeight="1" thickBot="1" x14ac:dyDescent="0.5">
      <c r="C1171" s="14" t="s">
        <v>30</v>
      </c>
      <c r="D1171" s="13" t="str">
        <f>MID(DEC2BIN(HEX2DEC(D1170),4),1,1)</f>
        <v>1</v>
      </c>
      <c r="E1171" s="13" t="str">
        <f>MID(DEC2BIN(HEX2DEC(D1170),4),2,1)</f>
        <v>1</v>
      </c>
      <c r="F1171" s="13" t="str">
        <f>MID(DEC2BIN(HEX2DEC(D1170),4),3,1)</f>
        <v>0</v>
      </c>
      <c r="G1171" s="13" t="str">
        <f>MID(DEC2BIN(HEX2DEC(D1170),4),4,1)</f>
        <v>0</v>
      </c>
      <c r="H1171" s="13" t="str">
        <f>MID(DEC2BIN(HEX2DEC(H1170),4),1,1)</f>
        <v>0</v>
      </c>
      <c r="I1171" s="13" t="str">
        <f>MID(DEC2BIN(HEX2DEC(H1170),4),2,1)</f>
        <v>0</v>
      </c>
      <c r="J1171" s="13" t="str">
        <f>MID(DEC2BIN(HEX2DEC(H1170),4),3,1)</f>
        <v>0</v>
      </c>
      <c r="K1171" s="13" t="str">
        <f>MID(DEC2BIN(HEX2DEC(H1170),4),4,1)</f>
        <v>0</v>
      </c>
      <c r="L1171" s="13" t="str">
        <f>MID(DEC2BIN(HEX2DEC(L1170),4),1,1)</f>
        <v>0</v>
      </c>
      <c r="M1171" s="13" t="str">
        <f>MID(DEC2BIN(HEX2DEC(L1170),4),2,1)</f>
        <v>0</v>
      </c>
      <c r="N1171" s="13" t="str">
        <f>MID(DEC2BIN(HEX2DEC(L1170),4),3,1)</f>
        <v>0</v>
      </c>
      <c r="O1171" s="13" t="str">
        <f>MID(DEC2BIN(HEX2DEC(L1170),4),4,1)</f>
        <v>1</v>
      </c>
      <c r="P1171" s="13" t="str">
        <f>MID(DEC2BIN(HEX2DEC(P1170),4),1,1)</f>
        <v>1</v>
      </c>
      <c r="Q1171" s="13" t="str">
        <f>MID(DEC2BIN(HEX2DEC(P1170),4),2,1)</f>
        <v>0</v>
      </c>
      <c r="R1171" s="13" t="str">
        <f>MID(DEC2BIN(HEX2DEC(P1170),4),3,1)</f>
        <v>0</v>
      </c>
      <c r="S1171" s="13" t="str">
        <f>MID(DEC2BIN(HEX2DEC(P1170),4),4,1)</f>
        <v>0</v>
      </c>
      <c r="T1171" s="13" t="str">
        <f>MID(DEC2BIN(HEX2DEC(T1170),4),1,1)</f>
        <v>0</v>
      </c>
      <c r="U1171" s="13" t="str">
        <f>MID(DEC2BIN(HEX2DEC(T1170),4),2,1)</f>
        <v>0</v>
      </c>
      <c r="V1171" s="13" t="str">
        <f>MID(DEC2BIN(HEX2DEC(T1170),4),3,1)</f>
        <v>0</v>
      </c>
      <c r="W1171" s="13" t="str">
        <f>MID(DEC2BIN(HEX2DEC(T1170),4),4,1)</f>
        <v>0</v>
      </c>
      <c r="X1171" s="13" t="str">
        <f>MID(DEC2BIN(HEX2DEC(X1170),4),1,1)</f>
        <v>1</v>
      </c>
      <c r="Y1171" s="13" t="str">
        <f>MID(DEC2BIN(HEX2DEC(X1170),4),2,1)</f>
        <v>0</v>
      </c>
      <c r="Z1171" s="13" t="str">
        <f>MID(DEC2BIN(HEX2DEC(X1170),4),3,1)</f>
        <v>1</v>
      </c>
      <c r="AA1171" s="13" t="str">
        <f>MID(DEC2BIN(HEX2DEC(X1170),4),4,1)</f>
        <v>0</v>
      </c>
      <c r="AB1171" s="13" t="str">
        <f>MID(DEC2BIN(HEX2DEC(AB1170),4),1,1)</f>
        <v>0</v>
      </c>
      <c r="AC1171" s="13" t="str">
        <f>MID(DEC2BIN(HEX2DEC(AB1170),4),2,1)</f>
        <v>0</v>
      </c>
      <c r="AD1171" s="13" t="str">
        <f>MID(DEC2BIN(HEX2DEC(AB1170),4),3,1)</f>
        <v>0</v>
      </c>
      <c r="AE1171" s="13" t="str">
        <f>MID(DEC2BIN(HEX2DEC(AB1170),4),4,1)</f>
        <v>0</v>
      </c>
      <c r="AF1171" s="13" t="str">
        <f>MID(DEC2BIN(HEX2DEC(AF1170),4),1,1)</f>
        <v>1</v>
      </c>
      <c r="AG1171" s="13" t="str">
        <f>MID(DEC2BIN(HEX2DEC(AF1170),4),2,1)</f>
        <v>1</v>
      </c>
      <c r="AH1171" s="13" t="str">
        <f>MID(DEC2BIN(HEX2DEC(AF1170),4),3,1)</f>
        <v>0</v>
      </c>
      <c r="AI1171" s="13" t="str">
        <f>MID(DEC2BIN(HEX2DEC(AF1170),4),4,1)</f>
        <v>0</v>
      </c>
      <c r="AL1171" s="16" t="s">
        <v>61</v>
      </c>
      <c r="AM1171" s="20" t="str">
        <f>CONCATENATE(D1163,H1163,L1163,P1163,T1163,X1163,AB1163,AF1163)</f>
        <v>DDF07C49</v>
      </c>
    </row>
    <row r="1172" spans="3:39" ht="15" customHeight="1" thickBot="1" x14ac:dyDescent="0.5">
      <c r="AM1172" s="14"/>
    </row>
    <row r="1173" spans="3:39" ht="15" customHeight="1" thickBot="1" x14ac:dyDescent="0.5">
      <c r="C1173" s="15" t="s">
        <v>39</v>
      </c>
      <c r="D1173" s="13" t="str">
        <f>BIN2HEX(CONCATENATE(D1174,E1174,F1174,G1174))</f>
        <v>1</v>
      </c>
      <c r="H1173" s="13" t="str">
        <f>BIN2HEX(CONCATENATE(H1174,I1174,J1174,K1174))</f>
        <v>F</v>
      </c>
      <c r="L1173" s="13" t="str">
        <f>BIN2HEX(CONCATENATE(L1174,M1174,N1174,O1174))</f>
        <v>8</v>
      </c>
      <c r="P1173" s="13" t="str">
        <f>BIN2HEX(CONCATENATE(P1174,Q1174,R1174,S1174))</f>
        <v>6</v>
      </c>
      <c r="T1173" s="13" t="str">
        <f>BIN2HEX(CONCATENATE(T1174,U1174,V1174,W1174))</f>
        <v>4</v>
      </c>
      <c r="X1173" s="13" t="str">
        <f>BIN2HEX(CONCATENATE(X1174,Y1174,Z1174,AA1174))</f>
        <v>2</v>
      </c>
      <c r="AB1173" s="13" t="str">
        <f>BIN2HEX(CONCATENATE(AB1174,AC1174,AD1174,AE1174))</f>
        <v>4</v>
      </c>
      <c r="AF1173" s="13" t="str">
        <f>BIN2HEX(CONCATENATE(AF1174,AG1174,AH1174,AI1174))</f>
        <v>1</v>
      </c>
      <c r="AL1173" s="16" t="s">
        <v>62</v>
      </c>
      <c r="AM1173" s="20" t="str">
        <f>CONCATENATE(D1165,H1165,L1165,P1165,T1165,X1165,AB1165,AF1165)</f>
        <v>EAC44EE7</v>
      </c>
    </row>
    <row r="1174" spans="3:39" ht="15" customHeight="1" x14ac:dyDescent="0.45">
      <c r="C1174" s="15" t="s">
        <v>40</v>
      </c>
      <c r="D1174" s="13">
        <f>IF(ISEVEN(D1175+D1176+D1177),0,1)</f>
        <v>0</v>
      </c>
      <c r="E1174" s="13">
        <f t="shared" ref="E1174:AI1174" si="6674">IF(ISEVEN(E1175+E1176+E1177),0,1)</f>
        <v>0</v>
      </c>
      <c r="F1174" s="13">
        <f t="shared" si="6674"/>
        <v>0</v>
      </c>
      <c r="G1174" s="13">
        <f t="shared" si="6674"/>
        <v>1</v>
      </c>
      <c r="H1174" s="13">
        <f t="shared" si="6674"/>
        <v>1</v>
      </c>
      <c r="I1174" s="13">
        <f t="shared" si="6674"/>
        <v>1</v>
      </c>
      <c r="J1174" s="13">
        <f t="shared" si="6674"/>
        <v>1</v>
      </c>
      <c r="K1174" s="13">
        <f t="shared" si="6674"/>
        <v>1</v>
      </c>
      <c r="L1174" s="13">
        <f t="shared" si="6674"/>
        <v>1</v>
      </c>
      <c r="M1174" s="13">
        <f t="shared" si="6674"/>
        <v>0</v>
      </c>
      <c r="N1174" s="13">
        <f t="shared" si="6674"/>
        <v>0</v>
      </c>
      <c r="O1174" s="13">
        <f t="shared" si="6674"/>
        <v>0</v>
      </c>
      <c r="P1174" s="13">
        <f t="shared" si="6674"/>
        <v>0</v>
      </c>
      <c r="Q1174" s="13">
        <f t="shared" si="6674"/>
        <v>1</v>
      </c>
      <c r="R1174" s="13">
        <f t="shared" si="6674"/>
        <v>1</v>
      </c>
      <c r="S1174" s="13">
        <f t="shared" si="6674"/>
        <v>0</v>
      </c>
      <c r="T1174" s="13">
        <f t="shared" si="6674"/>
        <v>0</v>
      </c>
      <c r="U1174" s="13">
        <f t="shared" si="6674"/>
        <v>1</v>
      </c>
      <c r="V1174" s="13">
        <f t="shared" si="6674"/>
        <v>0</v>
      </c>
      <c r="W1174" s="13">
        <f t="shared" si="6674"/>
        <v>0</v>
      </c>
      <c r="X1174" s="13">
        <f t="shared" si="6674"/>
        <v>0</v>
      </c>
      <c r="Y1174" s="13">
        <f t="shared" si="6674"/>
        <v>0</v>
      </c>
      <c r="Z1174" s="13">
        <f t="shared" si="6674"/>
        <v>1</v>
      </c>
      <c r="AA1174" s="13">
        <f t="shared" si="6674"/>
        <v>0</v>
      </c>
      <c r="AB1174" s="13">
        <f t="shared" si="6674"/>
        <v>0</v>
      </c>
      <c r="AC1174" s="13">
        <f t="shared" si="6674"/>
        <v>1</v>
      </c>
      <c r="AD1174" s="13">
        <f t="shared" si="6674"/>
        <v>0</v>
      </c>
      <c r="AE1174" s="13">
        <f t="shared" si="6674"/>
        <v>0</v>
      </c>
      <c r="AF1174" s="13">
        <f t="shared" si="6674"/>
        <v>0</v>
      </c>
      <c r="AG1174" s="13">
        <f t="shared" si="6674"/>
        <v>0</v>
      </c>
      <c r="AH1174" s="13">
        <f t="shared" si="6674"/>
        <v>0</v>
      </c>
      <c r="AI1174" s="13">
        <f t="shared" si="6674"/>
        <v>1</v>
      </c>
      <c r="AM1174" s="14"/>
    </row>
    <row r="1175" spans="3:39" ht="15" customHeight="1" x14ac:dyDescent="0.45">
      <c r="C1175" s="15" t="s">
        <v>41</v>
      </c>
      <c r="D1175" s="13" t="str">
        <f>K1179</f>
        <v>0</v>
      </c>
      <c r="E1175" s="13" t="str">
        <f t="shared" ref="E1175" si="6675">L1179</f>
        <v>0</v>
      </c>
      <c r="F1175" s="13" t="str">
        <f t="shared" ref="F1175" si="6676">M1179</f>
        <v>1</v>
      </c>
      <c r="G1175" s="13" t="str">
        <f t="shared" ref="G1175" si="6677">N1179</f>
        <v>0</v>
      </c>
      <c r="H1175" s="13" t="str">
        <f t="shared" ref="H1175" si="6678">O1179</f>
        <v>1</v>
      </c>
      <c r="I1175" s="13" t="str">
        <f t="shared" ref="I1175" si="6679">P1179</f>
        <v>1</v>
      </c>
      <c r="J1175" s="13" t="str">
        <f t="shared" ref="J1175" si="6680">Q1179</f>
        <v>0</v>
      </c>
      <c r="K1175" s="13" t="str">
        <f t="shared" ref="K1175" si="6681">R1179</f>
        <v>0</v>
      </c>
      <c r="L1175" s="13" t="str">
        <f t="shared" ref="L1175" si="6682">S1179</f>
        <v>1</v>
      </c>
      <c r="M1175" s="13" t="str">
        <f t="shared" ref="M1175" si="6683">T1179</f>
        <v>0</v>
      </c>
      <c r="N1175" s="13" t="str">
        <f t="shared" ref="N1175" si="6684">U1179</f>
        <v>0</v>
      </c>
      <c r="O1175" s="13" t="str">
        <f t="shared" ref="O1175" si="6685">V1179</f>
        <v>0</v>
      </c>
      <c r="P1175" s="13" t="str">
        <f t="shared" ref="P1175" si="6686">W1179</f>
        <v>1</v>
      </c>
      <c r="Q1175" s="13" t="str">
        <f t="shared" ref="Q1175" si="6687">X1179</f>
        <v>1</v>
      </c>
      <c r="R1175" s="13" t="str">
        <f t="shared" ref="R1175" si="6688">Y1179</f>
        <v>0</v>
      </c>
      <c r="S1175" s="13" t="str">
        <f t="shared" ref="S1175" si="6689">Z1179</f>
        <v>1</v>
      </c>
      <c r="T1175" s="13" t="str">
        <f t="shared" ref="T1175" si="6690">AA1179</f>
        <v>0</v>
      </c>
      <c r="U1175" s="13" t="str">
        <f t="shared" ref="U1175" si="6691">AB1179</f>
        <v>1</v>
      </c>
      <c r="V1175" s="13" t="str">
        <f t="shared" ref="V1175" si="6692">AC1179</f>
        <v>1</v>
      </c>
      <c r="W1175" s="13" t="str">
        <f t="shared" ref="W1175" si="6693">AD1179</f>
        <v>0</v>
      </c>
      <c r="X1175" s="13" t="str">
        <f t="shared" ref="X1175" si="6694">AE1179</f>
        <v>1</v>
      </c>
      <c r="Y1175" s="13" t="str">
        <f t="shared" ref="Y1175" si="6695">AF1179</f>
        <v>1</v>
      </c>
      <c r="Z1175" s="13" t="str">
        <f t="shared" ref="Z1175" si="6696">AG1179</f>
        <v>0</v>
      </c>
      <c r="AA1175" s="13" t="str">
        <f t="shared" ref="AA1175" si="6697">AH1179</f>
        <v>1</v>
      </c>
      <c r="AB1175" s="13" t="str">
        <f t="shared" ref="AB1175" si="6698">AI1179</f>
        <v>0</v>
      </c>
      <c r="AC1175" s="13" t="str">
        <f>D1179</f>
        <v>0</v>
      </c>
      <c r="AD1175" s="13" t="str">
        <f t="shared" ref="AD1175" si="6699">E1179</f>
        <v>0</v>
      </c>
      <c r="AE1175" s="13" t="str">
        <f t="shared" ref="AE1175" si="6700">F1179</f>
        <v>0</v>
      </c>
      <c r="AF1175" s="13" t="str">
        <f t="shared" ref="AF1175" si="6701">G1179</f>
        <v>1</v>
      </c>
      <c r="AG1175" s="13" t="str">
        <f t="shared" ref="AG1175" si="6702">H1179</f>
        <v>0</v>
      </c>
      <c r="AH1175" s="13" t="str">
        <f t="shared" ref="AH1175" si="6703">I1179</f>
        <v>0</v>
      </c>
      <c r="AI1175" s="13" t="str">
        <f t="shared" ref="AI1175" si="6704">J1179</f>
        <v>1</v>
      </c>
      <c r="AL1175" s="22" t="s">
        <v>62</v>
      </c>
      <c r="AM1175" s="14" t="str">
        <f>CONCATENATE(D1170,H1170,L1170,P1170,T1170,X1170,AB1170,AF1170)</f>
        <v>C0180A0C</v>
      </c>
    </row>
    <row r="1176" spans="3:39" ht="15" customHeight="1" thickBot="1" x14ac:dyDescent="0.5">
      <c r="C1176" s="15" t="s">
        <v>42</v>
      </c>
      <c r="D1176" s="13" t="str">
        <f>Y1179</f>
        <v>0</v>
      </c>
      <c r="E1176" s="13" t="str">
        <f t="shared" ref="E1176" si="6705">Z1179</f>
        <v>1</v>
      </c>
      <c r="F1176" s="13" t="str">
        <f t="shared" ref="F1176" si="6706">AA1179</f>
        <v>0</v>
      </c>
      <c r="G1176" s="13" t="str">
        <f t="shared" ref="G1176" si="6707">AB1179</f>
        <v>1</v>
      </c>
      <c r="H1176" s="13" t="str">
        <f t="shared" ref="H1176" si="6708">AC1179</f>
        <v>1</v>
      </c>
      <c r="I1176" s="13" t="str">
        <f t="shared" ref="I1176" si="6709">AD1179</f>
        <v>0</v>
      </c>
      <c r="J1176" s="13" t="str">
        <f t="shared" ref="J1176" si="6710">AE1179</f>
        <v>1</v>
      </c>
      <c r="K1176" s="13" t="str">
        <f t="shared" ref="K1176" si="6711">AF1179</f>
        <v>1</v>
      </c>
      <c r="L1176" s="13" t="str">
        <f t="shared" ref="L1176" si="6712">AG1179</f>
        <v>0</v>
      </c>
      <c r="M1176" s="13" t="str">
        <f t="shared" ref="M1176" si="6713">AH1179</f>
        <v>1</v>
      </c>
      <c r="N1176" s="13" t="str">
        <f t="shared" ref="N1176" si="6714">AI1179</f>
        <v>0</v>
      </c>
      <c r="O1176" s="13" t="str">
        <f>D1179</f>
        <v>0</v>
      </c>
      <c r="P1176" s="13" t="str">
        <f t="shared" ref="P1176" si="6715">E1179</f>
        <v>0</v>
      </c>
      <c r="Q1176" s="13" t="str">
        <f t="shared" ref="Q1176" si="6716">F1179</f>
        <v>0</v>
      </c>
      <c r="R1176" s="13" t="str">
        <f t="shared" ref="R1176" si="6717">G1179</f>
        <v>1</v>
      </c>
      <c r="S1176" s="13" t="str">
        <f t="shared" ref="S1176" si="6718">H1179</f>
        <v>0</v>
      </c>
      <c r="T1176" s="13" t="str">
        <f t="shared" ref="T1176" si="6719">I1179</f>
        <v>0</v>
      </c>
      <c r="U1176" s="13" t="str">
        <f t="shared" ref="U1176" si="6720">J1179</f>
        <v>1</v>
      </c>
      <c r="V1176" s="13" t="str">
        <f t="shared" ref="V1176" si="6721">K1179</f>
        <v>0</v>
      </c>
      <c r="W1176" s="13" t="str">
        <f t="shared" ref="W1176" si="6722">L1179</f>
        <v>0</v>
      </c>
      <c r="X1176" s="13" t="str">
        <f t="shared" ref="X1176" si="6723">M1179</f>
        <v>1</v>
      </c>
      <c r="Y1176" s="13" t="str">
        <f t="shared" ref="Y1176" si="6724">N1179</f>
        <v>0</v>
      </c>
      <c r="Z1176" s="13" t="str">
        <f t="shared" ref="Z1176" si="6725">O1179</f>
        <v>1</v>
      </c>
      <c r="AA1176" s="13" t="str">
        <f t="shared" ref="AA1176" si="6726">P1179</f>
        <v>1</v>
      </c>
      <c r="AB1176" s="13" t="str">
        <f t="shared" ref="AB1176" si="6727">Q1179</f>
        <v>0</v>
      </c>
      <c r="AC1176" s="13" t="str">
        <f t="shared" ref="AC1176" si="6728">R1179</f>
        <v>0</v>
      </c>
      <c r="AD1176" s="13" t="str">
        <f t="shared" ref="AD1176" si="6729">S1179</f>
        <v>1</v>
      </c>
      <c r="AE1176" s="13" t="str">
        <f t="shared" ref="AE1176" si="6730">T1179</f>
        <v>0</v>
      </c>
      <c r="AF1176" s="13" t="str">
        <f t="shared" ref="AF1176" si="6731">U1179</f>
        <v>0</v>
      </c>
      <c r="AG1176" s="13" t="str">
        <f t="shared" ref="AG1176" si="6732">V1179</f>
        <v>0</v>
      </c>
      <c r="AH1176" s="13" t="str">
        <f t="shared" ref="AH1176" si="6733">W1179</f>
        <v>1</v>
      </c>
      <c r="AI1176" s="13" t="str">
        <f t="shared" ref="AI1176" si="6734">X1179</f>
        <v>1</v>
      </c>
      <c r="AL1176" s="14" t="s">
        <v>64</v>
      </c>
      <c r="AM1176" s="14" t="str">
        <f>AM1162</f>
        <v>570FCCD3</v>
      </c>
    </row>
    <row r="1177" spans="3:39" ht="15" customHeight="1" thickBot="1" x14ac:dyDescent="0.5">
      <c r="C1177" s="15" t="s">
        <v>43</v>
      </c>
      <c r="D1177" s="13" t="str">
        <f>AD1179</f>
        <v>0</v>
      </c>
      <c r="E1177" s="13" t="str">
        <f t="shared" ref="E1177" si="6735">AE1179</f>
        <v>1</v>
      </c>
      <c r="F1177" s="13" t="str">
        <f t="shared" ref="F1177" si="6736">AF1179</f>
        <v>1</v>
      </c>
      <c r="G1177" s="13" t="str">
        <f t="shared" ref="G1177" si="6737">AG1179</f>
        <v>0</v>
      </c>
      <c r="H1177" s="13" t="str">
        <f t="shared" ref="H1177" si="6738">AH1179</f>
        <v>1</v>
      </c>
      <c r="I1177" s="13" t="str">
        <f t="shared" ref="I1177" si="6739">AI1179</f>
        <v>0</v>
      </c>
      <c r="J1177" s="13" t="str">
        <f>D1179</f>
        <v>0</v>
      </c>
      <c r="K1177" s="13" t="str">
        <f t="shared" ref="K1177" si="6740">E1179</f>
        <v>0</v>
      </c>
      <c r="L1177" s="13" t="str">
        <f t="shared" ref="L1177" si="6741">F1179</f>
        <v>0</v>
      </c>
      <c r="M1177" s="13" t="str">
        <f t="shared" ref="M1177" si="6742">G1179</f>
        <v>1</v>
      </c>
      <c r="N1177" s="13" t="str">
        <f t="shared" ref="N1177" si="6743">H1179</f>
        <v>0</v>
      </c>
      <c r="O1177" s="13" t="str">
        <f t="shared" ref="O1177" si="6744">I1179</f>
        <v>0</v>
      </c>
      <c r="P1177" s="13" t="str">
        <f t="shared" ref="P1177" si="6745">J1179</f>
        <v>1</v>
      </c>
      <c r="Q1177" s="13" t="str">
        <f t="shared" ref="Q1177" si="6746">K1179</f>
        <v>0</v>
      </c>
      <c r="R1177" s="13" t="str">
        <f t="shared" ref="R1177" si="6747">L1179</f>
        <v>0</v>
      </c>
      <c r="S1177" s="13" t="str">
        <f t="shared" ref="S1177" si="6748">M1179</f>
        <v>1</v>
      </c>
      <c r="T1177" s="13" t="str">
        <f t="shared" ref="T1177" si="6749">N1179</f>
        <v>0</v>
      </c>
      <c r="U1177" s="13" t="str">
        <f t="shared" ref="U1177" si="6750">O1179</f>
        <v>1</v>
      </c>
      <c r="V1177" s="13" t="str">
        <f t="shared" ref="V1177" si="6751">P1179</f>
        <v>1</v>
      </c>
      <c r="W1177" s="13" t="str">
        <f t="shared" ref="W1177" si="6752">Q1179</f>
        <v>0</v>
      </c>
      <c r="X1177" s="13" t="str">
        <f t="shared" ref="X1177" si="6753">R1179</f>
        <v>0</v>
      </c>
      <c r="Y1177" s="13" t="str">
        <f t="shared" ref="Y1177" si="6754">S1179</f>
        <v>1</v>
      </c>
      <c r="Z1177" s="13" t="str">
        <f t="shared" ref="Z1177" si="6755">T1179</f>
        <v>0</v>
      </c>
      <c r="AA1177" s="13" t="str">
        <f t="shared" ref="AA1177" si="6756">U1179</f>
        <v>0</v>
      </c>
      <c r="AB1177" s="13" t="str">
        <f t="shared" ref="AB1177" si="6757">V1179</f>
        <v>0</v>
      </c>
      <c r="AC1177" s="13" t="str">
        <f t="shared" ref="AC1177" si="6758">W1179</f>
        <v>1</v>
      </c>
      <c r="AD1177" s="13" t="str">
        <f t="shared" ref="AD1177" si="6759">X1179</f>
        <v>1</v>
      </c>
      <c r="AE1177" s="13" t="str">
        <f t="shared" ref="AE1177" si="6760">Y1179</f>
        <v>0</v>
      </c>
      <c r="AF1177" s="13" t="str">
        <f>Z1179</f>
        <v>1</v>
      </c>
      <c r="AG1177" s="13" t="str">
        <f t="shared" ref="AG1177" si="6761">AA1179</f>
        <v>0</v>
      </c>
      <c r="AH1177" s="13" t="str">
        <f t="shared" ref="AH1177" si="6762">AB1179</f>
        <v>1</v>
      </c>
      <c r="AI1177" s="13" t="str">
        <f t="shared" ref="AI1177" si="6763">AC1179</f>
        <v>1</v>
      </c>
      <c r="AL1177" s="16" t="s">
        <v>63</v>
      </c>
      <c r="AM1177" s="20" t="str">
        <f>DEC2HEX(MOD(HEX2DEC(AM1175)+HEX2DEC(AM1176),2^32),8)</f>
        <v>1727D6DF</v>
      </c>
    </row>
    <row r="1178" spans="3:39" ht="15" customHeight="1" thickBot="1" x14ac:dyDescent="0.6">
      <c r="C1178" s="17" t="s">
        <v>44</v>
      </c>
      <c r="D1178" s="13" t="str">
        <f>MID($AM1141,1,1)</f>
        <v>1</v>
      </c>
      <c r="H1178" s="13" t="str">
        <f>MID($AM1141,2,1)</f>
        <v>2</v>
      </c>
      <c r="L1178" s="13" t="str">
        <f>MID($AM1141,3,1)</f>
        <v>5</v>
      </c>
      <c r="P1178" s="13" t="str">
        <f>MID($AM1141,4,1)</f>
        <v>9</v>
      </c>
      <c r="T1178" s="13" t="str">
        <f>MID($AM1141,5,1)</f>
        <v>1</v>
      </c>
      <c r="X1178" s="13" t="str">
        <f>MID($AM1141,6,1)</f>
        <v>A</v>
      </c>
      <c r="AB1178" s="13" t="str">
        <f>MID($AM1141,7,1)</f>
        <v>D</v>
      </c>
      <c r="AF1178" s="13" t="str">
        <f>MID($AM1141,8,1)</f>
        <v>A</v>
      </c>
      <c r="AM1178" s="14"/>
    </row>
    <row r="1179" spans="3:39" ht="15" customHeight="1" thickBot="1" x14ac:dyDescent="0.5">
      <c r="C1179" s="15" t="s">
        <v>45</v>
      </c>
      <c r="D1179" s="13" t="str">
        <f>MID(DEC2BIN(HEX2DEC(D1178),4),1,1)</f>
        <v>0</v>
      </c>
      <c r="E1179" s="13" t="str">
        <f>MID(DEC2BIN(HEX2DEC(D1178),4),2,1)</f>
        <v>0</v>
      </c>
      <c r="F1179" s="13" t="str">
        <f>MID(DEC2BIN(HEX2DEC(D1178),4),3,1)</f>
        <v>0</v>
      </c>
      <c r="G1179" s="13" t="str">
        <f>MID(DEC2BIN(HEX2DEC(D1178),4),4,1)</f>
        <v>1</v>
      </c>
      <c r="H1179" s="13" t="str">
        <f>MID(DEC2BIN(HEX2DEC(H1178),4),1,1)</f>
        <v>0</v>
      </c>
      <c r="I1179" s="13" t="str">
        <f>MID(DEC2BIN(HEX2DEC(H1178),4),2,1)</f>
        <v>0</v>
      </c>
      <c r="J1179" s="13" t="str">
        <f>MID(DEC2BIN(HEX2DEC(H1178),4),3,1)</f>
        <v>1</v>
      </c>
      <c r="K1179" s="13" t="str">
        <f>MID(DEC2BIN(HEX2DEC(H1178),4),4,1)</f>
        <v>0</v>
      </c>
      <c r="L1179" s="13" t="str">
        <f>MID(DEC2BIN(HEX2DEC(L1178),4),1,1)</f>
        <v>0</v>
      </c>
      <c r="M1179" s="13" t="str">
        <f>MID(DEC2BIN(HEX2DEC(L1178),4),2,1)</f>
        <v>1</v>
      </c>
      <c r="N1179" s="13" t="str">
        <f>MID(DEC2BIN(HEX2DEC(L1178),4),3,1)</f>
        <v>0</v>
      </c>
      <c r="O1179" s="13" t="str">
        <f>MID(DEC2BIN(HEX2DEC(L1178),4),4,1)</f>
        <v>1</v>
      </c>
      <c r="P1179" s="13" t="str">
        <f>MID(DEC2BIN(HEX2DEC(P1178),4),1,1)</f>
        <v>1</v>
      </c>
      <c r="Q1179" s="13" t="str">
        <f>MID(DEC2BIN(HEX2DEC(P1178),4),2,1)</f>
        <v>0</v>
      </c>
      <c r="R1179" s="13" t="str">
        <f>MID(DEC2BIN(HEX2DEC(P1178),4),3,1)</f>
        <v>0</v>
      </c>
      <c r="S1179" s="13" t="str">
        <f>MID(DEC2BIN(HEX2DEC(P1178),4),4,1)</f>
        <v>1</v>
      </c>
      <c r="T1179" s="13" t="str">
        <f>MID(DEC2BIN(HEX2DEC(T1178),4),1,1)</f>
        <v>0</v>
      </c>
      <c r="U1179" s="13" t="str">
        <f>MID(DEC2BIN(HEX2DEC(T1178),4),2,1)</f>
        <v>0</v>
      </c>
      <c r="V1179" s="13" t="str">
        <f>MID(DEC2BIN(HEX2DEC(T1178),4),3,1)</f>
        <v>0</v>
      </c>
      <c r="W1179" s="13" t="str">
        <f>MID(DEC2BIN(HEX2DEC(T1178),4),4,1)</f>
        <v>1</v>
      </c>
      <c r="X1179" s="13" t="str">
        <f>MID(DEC2BIN(HEX2DEC(X1178),4),1,1)</f>
        <v>1</v>
      </c>
      <c r="Y1179" s="13" t="str">
        <f>MID(DEC2BIN(HEX2DEC(X1178),4),2,1)</f>
        <v>0</v>
      </c>
      <c r="Z1179" s="13" t="str">
        <f>MID(DEC2BIN(HEX2DEC(X1178),4),3,1)</f>
        <v>1</v>
      </c>
      <c r="AA1179" s="13" t="str">
        <f>MID(DEC2BIN(HEX2DEC(X1178),4),4,1)</f>
        <v>0</v>
      </c>
      <c r="AB1179" s="13" t="str">
        <f>MID(DEC2BIN(HEX2DEC(AB1178),4),1,1)</f>
        <v>1</v>
      </c>
      <c r="AC1179" s="13" t="str">
        <f>MID(DEC2BIN(HEX2DEC(AB1178),4),2,1)</f>
        <v>1</v>
      </c>
      <c r="AD1179" s="13" t="str">
        <f>MID(DEC2BIN(HEX2DEC(AB1178),4),3,1)</f>
        <v>0</v>
      </c>
      <c r="AE1179" s="13" t="str">
        <f>MID(DEC2BIN(HEX2DEC(AB1178),4),4,1)</f>
        <v>1</v>
      </c>
      <c r="AF1179" s="13" t="str">
        <f>MID(DEC2BIN(HEX2DEC(AF1178),4),1,1)</f>
        <v>1</v>
      </c>
      <c r="AG1179" s="13" t="str">
        <f>MID(DEC2BIN(HEX2DEC(AF1178),4),2,1)</f>
        <v>0</v>
      </c>
      <c r="AH1179" s="13" t="str">
        <f>MID(DEC2BIN(HEX2DEC(AF1178),4),3,1)</f>
        <v>1</v>
      </c>
      <c r="AI1179" s="13" t="str">
        <f>MID(DEC2BIN(HEX2DEC(AF1178),4),4,1)</f>
        <v>0</v>
      </c>
      <c r="AL1179" s="16" t="s">
        <v>65</v>
      </c>
      <c r="AM1179" s="20" t="str">
        <f>CONCATENATE(D1178,H1178,L1178,P1178,T1178,X1178,AB1178,AF1178)</f>
        <v>12591ADA</v>
      </c>
    </row>
    <row r="1180" spans="3:39" ht="15" customHeight="1" thickBot="1" x14ac:dyDescent="0.6">
      <c r="C1180" s="17" t="s">
        <v>46</v>
      </c>
      <c r="D1180" s="13" t="str">
        <f>D1142</f>
        <v>9</v>
      </c>
      <c r="H1180" s="13" t="str">
        <f t="shared" ref="H1180" si="6764">H1142</f>
        <v>D</v>
      </c>
      <c r="L1180" s="13" t="str">
        <f t="shared" ref="L1180" si="6765">L1142</f>
        <v>4</v>
      </c>
      <c r="P1180" s="13" t="str">
        <f t="shared" ref="P1180" si="6766">P1142</f>
        <v>4</v>
      </c>
      <c r="T1180" s="13" t="str">
        <f t="shared" ref="T1180" si="6767">T1142</f>
        <v>D</v>
      </c>
      <c r="X1180" s="13" t="str">
        <f t="shared" ref="X1180" si="6768">X1142</f>
        <v>A</v>
      </c>
      <c r="AB1180" s="13" t="str">
        <f t="shared" ref="AB1180" si="6769">AB1142</f>
        <v>D</v>
      </c>
      <c r="AF1180" s="13" t="str">
        <f t="shared" ref="AF1180" si="6770">AF1142</f>
        <v>8</v>
      </c>
      <c r="AM1180" s="14"/>
    </row>
    <row r="1181" spans="3:39" ht="15" customHeight="1" thickBot="1" x14ac:dyDescent="0.5">
      <c r="C1181" s="15" t="s">
        <v>47</v>
      </c>
      <c r="D1181" s="13" t="str">
        <f>MID(DEC2BIN(HEX2DEC(D1180),4),1,1)</f>
        <v>1</v>
      </c>
      <c r="E1181" s="13" t="str">
        <f>MID(DEC2BIN(HEX2DEC(D1180),4),2,1)</f>
        <v>0</v>
      </c>
      <c r="F1181" s="13" t="str">
        <f>MID(DEC2BIN(HEX2DEC(D1180),4),3,1)</f>
        <v>0</v>
      </c>
      <c r="G1181" s="13" t="str">
        <f>MID(DEC2BIN(HEX2DEC(D1180),4),4,1)</f>
        <v>1</v>
      </c>
      <c r="H1181" s="13" t="str">
        <f>MID(DEC2BIN(HEX2DEC(H1180),4),1,1)</f>
        <v>1</v>
      </c>
      <c r="I1181" s="13" t="str">
        <f>MID(DEC2BIN(HEX2DEC(H1180),4),2,1)</f>
        <v>1</v>
      </c>
      <c r="J1181" s="13" t="str">
        <f>MID(DEC2BIN(HEX2DEC(H1180),4),3,1)</f>
        <v>0</v>
      </c>
      <c r="K1181" s="13" t="str">
        <f>MID(DEC2BIN(HEX2DEC(H1180),4),4,1)</f>
        <v>1</v>
      </c>
      <c r="L1181" s="13" t="str">
        <f>MID(DEC2BIN(HEX2DEC(L1180),4),1,1)</f>
        <v>0</v>
      </c>
      <c r="M1181" s="13" t="str">
        <f>MID(DEC2BIN(HEX2DEC(L1180),4),2,1)</f>
        <v>1</v>
      </c>
      <c r="N1181" s="13" t="str">
        <f>MID(DEC2BIN(HEX2DEC(L1180),4),3,1)</f>
        <v>0</v>
      </c>
      <c r="O1181" s="13" t="str">
        <f>MID(DEC2BIN(HEX2DEC(L1180),4),4,1)</f>
        <v>0</v>
      </c>
      <c r="P1181" s="13" t="str">
        <f>MID(DEC2BIN(HEX2DEC(P1180),4),1,1)</f>
        <v>0</v>
      </c>
      <c r="Q1181" s="13" t="str">
        <f>MID(DEC2BIN(HEX2DEC(P1180),4),2,1)</f>
        <v>1</v>
      </c>
      <c r="R1181" s="13" t="str">
        <f>MID(DEC2BIN(HEX2DEC(P1180),4),3,1)</f>
        <v>0</v>
      </c>
      <c r="S1181" s="13" t="str">
        <f>MID(DEC2BIN(HEX2DEC(P1180),4),4,1)</f>
        <v>0</v>
      </c>
      <c r="T1181" s="13" t="str">
        <f>MID(DEC2BIN(HEX2DEC(T1180),4),1,1)</f>
        <v>1</v>
      </c>
      <c r="U1181" s="13" t="str">
        <f>MID(DEC2BIN(HEX2DEC(T1180),4),2,1)</f>
        <v>1</v>
      </c>
      <c r="V1181" s="13" t="str">
        <f>MID(DEC2BIN(HEX2DEC(T1180),4),3,1)</f>
        <v>0</v>
      </c>
      <c r="W1181" s="13" t="str">
        <f>MID(DEC2BIN(HEX2DEC(T1180),4),4,1)</f>
        <v>1</v>
      </c>
      <c r="X1181" s="13" t="str">
        <f>MID(DEC2BIN(HEX2DEC(X1180),4),1,1)</f>
        <v>1</v>
      </c>
      <c r="Y1181" s="13" t="str">
        <f>MID(DEC2BIN(HEX2DEC(X1180),4),2,1)</f>
        <v>0</v>
      </c>
      <c r="Z1181" s="13" t="str">
        <f>MID(DEC2BIN(HEX2DEC(X1180),4),3,1)</f>
        <v>1</v>
      </c>
      <c r="AA1181" s="13" t="str">
        <f>MID(DEC2BIN(HEX2DEC(X1180),4),4,1)</f>
        <v>0</v>
      </c>
      <c r="AB1181" s="13" t="str">
        <f>MID(DEC2BIN(HEX2DEC(AB1180),4),1,1)</f>
        <v>1</v>
      </c>
      <c r="AC1181" s="13" t="str">
        <f>MID(DEC2BIN(HEX2DEC(AB1180),4),2,1)</f>
        <v>1</v>
      </c>
      <c r="AD1181" s="13" t="str">
        <f>MID(DEC2BIN(HEX2DEC(AB1180),4),3,1)</f>
        <v>0</v>
      </c>
      <c r="AE1181" s="13" t="str">
        <f>MID(DEC2BIN(HEX2DEC(AB1180),4),4,1)</f>
        <v>1</v>
      </c>
      <c r="AF1181" s="13" t="str">
        <f>MID(DEC2BIN(HEX2DEC(AF1180),4),1,1)</f>
        <v>1</v>
      </c>
      <c r="AG1181" s="13" t="str">
        <f>MID(DEC2BIN(HEX2DEC(AF1180),4),2,1)</f>
        <v>0</v>
      </c>
      <c r="AH1181" s="13" t="str">
        <f>MID(DEC2BIN(HEX2DEC(AF1180),4),3,1)</f>
        <v>0</v>
      </c>
      <c r="AI1181" s="13" t="str">
        <f>MID(DEC2BIN(HEX2DEC(AF1180),4),4,1)</f>
        <v>0</v>
      </c>
      <c r="AL1181" s="16" t="s">
        <v>66</v>
      </c>
      <c r="AM1181" s="20" t="str">
        <f>CONCATENATE(D1180,H1180,L1180,P1180,T1180,X1180,AB1180,AF1180)</f>
        <v>9D44DAD8</v>
      </c>
    </row>
    <row r="1182" spans="3:39" ht="15" customHeight="1" thickBot="1" x14ac:dyDescent="0.6">
      <c r="C1182" s="17" t="s">
        <v>48</v>
      </c>
      <c r="D1182" s="13" t="str">
        <f>D1144</f>
        <v>F</v>
      </c>
      <c r="H1182" s="13" t="str">
        <f t="shared" ref="H1182" si="6771">H1144</f>
        <v>A</v>
      </c>
      <c r="L1182" s="13" t="str">
        <f t="shared" ref="L1182" si="6772">L1144</f>
        <v>5</v>
      </c>
      <c r="P1182" s="13" t="str">
        <f t="shared" ref="P1182" si="6773">P1144</f>
        <v>B</v>
      </c>
      <c r="T1182" s="13" t="str">
        <f t="shared" ref="T1182" si="6774">T1144</f>
        <v>1</v>
      </c>
      <c r="X1182" s="13" t="str">
        <f t="shared" ref="X1182" si="6775">X1144</f>
        <v>7</v>
      </c>
      <c r="AB1182" s="13" t="str">
        <f t="shared" ref="AB1182" si="6776">AB1144</f>
        <v>0</v>
      </c>
      <c r="AF1182" s="13" t="str">
        <f t="shared" ref="AF1182" si="6777">AF1144</f>
        <v>0</v>
      </c>
      <c r="AM1182" s="14"/>
    </row>
    <row r="1183" spans="3:39" ht="15" customHeight="1" thickBot="1" x14ac:dyDescent="0.5">
      <c r="C1183" s="15" t="s">
        <v>49</v>
      </c>
      <c r="D1183" s="13" t="str">
        <f>MID(DEC2BIN(HEX2DEC(D1182),4),1,1)</f>
        <v>1</v>
      </c>
      <c r="E1183" s="13" t="str">
        <f>MID(DEC2BIN(HEX2DEC(D1182),4),2,1)</f>
        <v>1</v>
      </c>
      <c r="F1183" s="13" t="str">
        <f>MID(DEC2BIN(HEX2DEC(D1182),4),3,1)</f>
        <v>1</v>
      </c>
      <c r="G1183" s="13" t="str">
        <f>MID(DEC2BIN(HEX2DEC(D1182),4),4,1)</f>
        <v>1</v>
      </c>
      <c r="H1183" s="13" t="str">
        <f>MID(DEC2BIN(HEX2DEC(H1182),4),1,1)</f>
        <v>1</v>
      </c>
      <c r="I1183" s="13" t="str">
        <f>MID(DEC2BIN(HEX2DEC(H1182),4),2,1)</f>
        <v>0</v>
      </c>
      <c r="J1183" s="13" t="str">
        <f>MID(DEC2BIN(HEX2DEC(H1182),4),3,1)</f>
        <v>1</v>
      </c>
      <c r="K1183" s="13" t="str">
        <f>MID(DEC2BIN(HEX2DEC(H1182),4),4,1)</f>
        <v>0</v>
      </c>
      <c r="L1183" s="13" t="str">
        <f>MID(DEC2BIN(HEX2DEC(L1182),4),1,1)</f>
        <v>0</v>
      </c>
      <c r="M1183" s="13" t="str">
        <f>MID(DEC2BIN(HEX2DEC(L1182),4),2,1)</f>
        <v>1</v>
      </c>
      <c r="N1183" s="13" t="str">
        <f>MID(DEC2BIN(HEX2DEC(L1182),4),3,1)</f>
        <v>0</v>
      </c>
      <c r="O1183" s="13" t="str">
        <f>MID(DEC2BIN(HEX2DEC(L1182),4),4,1)</f>
        <v>1</v>
      </c>
      <c r="P1183" s="13" t="str">
        <f>MID(DEC2BIN(HEX2DEC(P1182),4),1,1)</f>
        <v>1</v>
      </c>
      <c r="Q1183" s="13" t="str">
        <f>MID(DEC2BIN(HEX2DEC(P1182),4),2,1)</f>
        <v>0</v>
      </c>
      <c r="R1183" s="13" t="str">
        <f>MID(DEC2BIN(HEX2DEC(P1182),4),3,1)</f>
        <v>1</v>
      </c>
      <c r="S1183" s="13" t="str">
        <f>MID(DEC2BIN(HEX2DEC(P1182),4),4,1)</f>
        <v>1</v>
      </c>
      <c r="T1183" s="13" t="str">
        <f>MID(DEC2BIN(HEX2DEC(T1182),4),1,1)</f>
        <v>0</v>
      </c>
      <c r="U1183" s="13" t="str">
        <f>MID(DEC2BIN(HEX2DEC(T1182),4),2,1)</f>
        <v>0</v>
      </c>
      <c r="V1183" s="13" t="str">
        <f>MID(DEC2BIN(HEX2DEC(T1182),4),3,1)</f>
        <v>0</v>
      </c>
      <c r="W1183" s="13" t="str">
        <f>MID(DEC2BIN(HEX2DEC(T1182),4),4,1)</f>
        <v>1</v>
      </c>
      <c r="X1183" s="13" t="str">
        <f>MID(DEC2BIN(HEX2DEC(X1182),4),1,1)</f>
        <v>0</v>
      </c>
      <c r="Y1183" s="13" t="str">
        <f>MID(DEC2BIN(HEX2DEC(X1182),4),2,1)</f>
        <v>1</v>
      </c>
      <c r="Z1183" s="13" t="str">
        <f>MID(DEC2BIN(HEX2DEC(X1182),4),3,1)</f>
        <v>1</v>
      </c>
      <c r="AA1183" s="13" t="str">
        <f>MID(DEC2BIN(HEX2DEC(X1182),4),4,1)</f>
        <v>1</v>
      </c>
      <c r="AB1183" s="13" t="str">
        <f>MID(DEC2BIN(HEX2DEC(AB1182),4),1,1)</f>
        <v>0</v>
      </c>
      <c r="AC1183" s="13" t="str">
        <f>MID(DEC2BIN(HEX2DEC(AB1182),4),2,1)</f>
        <v>0</v>
      </c>
      <c r="AD1183" s="13" t="str">
        <f>MID(DEC2BIN(HEX2DEC(AB1182),4),3,1)</f>
        <v>0</v>
      </c>
      <c r="AE1183" s="13" t="str">
        <f>MID(DEC2BIN(HEX2DEC(AB1182),4),4,1)</f>
        <v>0</v>
      </c>
      <c r="AF1183" s="13" t="str">
        <f>MID(DEC2BIN(HEX2DEC(AF1182),4),1,1)</f>
        <v>0</v>
      </c>
      <c r="AG1183" s="13" t="str">
        <f>MID(DEC2BIN(HEX2DEC(AF1182),4),2,1)</f>
        <v>0</v>
      </c>
      <c r="AH1183" s="13" t="str">
        <f>MID(DEC2BIN(HEX2DEC(AF1182),4),3,1)</f>
        <v>0</v>
      </c>
      <c r="AI1183" s="13" t="str">
        <f>MID(DEC2BIN(HEX2DEC(AF1182),4),4,1)</f>
        <v>0</v>
      </c>
      <c r="AL1183" s="16" t="s">
        <v>55</v>
      </c>
      <c r="AM1183" s="20" t="str">
        <f>CONCATENATE(D1182,H1182,L1182,P1182,T1182,X1182,AB1182,AF1182)</f>
        <v>FA5B1700</v>
      </c>
    </row>
    <row r="1184" spans="3:39" ht="15" customHeight="1" x14ac:dyDescent="0.45">
      <c r="C1184" s="15" t="s">
        <v>50</v>
      </c>
      <c r="D1184" s="13" t="str">
        <f>IF(VALUE(D1179)=1,D1181,D1183)</f>
        <v>1</v>
      </c>
      <c r="E1184" s="13" t="str">
        <f t="shared" ref="E1184:AI1184" si="6778">IF(VALUE(E1179)=1,E1181,E1183)</f>
        <v>1</v>
      </c>
      <c r="F1184" s="13" t="str">
        <f t="shared" si="6778"/>
        <v>1</v>
      </c>
      <c r="G1184" s="13" t="str">
        <f t="shared" si="6778"/>
        <v>1</v>
      </c>
      <c r="H1184" s="13" t="str">
        <f t="shared" si="6778"/>
        <v>1</v>
      </c>
      <c r="I1184" s="13" t="str">
        <f t="shared" si="6778"/>
        <v>0</v>
      </c>
      <c r="J1184" s="13" t="str">
        <f t="shared" si="6778"/>
        <v>0</v>
      </c>
      <c r="K1184" s="13" t="str">
        <f t="shared" si="6778"/>
        <v>0</v>
      </c>
      <c r="L1184" s="13" t="str">
        <f t="shared" si="6778"/>
        <v>0</v>
      </c>
      <c r="M1184" s="13" t="str">
        <f t="shared" si="6778"/>
        <v>1</v>
      </c>
      <c r="N1184" s="13" t="str">
        <f t="shared" si="6778"/>
        <v>0</v>
      </c>
      <c r="O1184" s="13" t="str">
        <f t="shared" si="6778"/>
        <v>0</v>
      </c>
      <c r="P1184" s="13" t="str">
        <f t="shared" si="6778"/>
        <v>0</v>
      </c>
      <c r="Q1184" s="13" t="str">
        <f t="shared" si="6778"/>
        <v>0</v>
      </c>
      <c r="R1184" s="13" t="str">
        <f t="shared" si="6778"/>
        <v>1</v>
      </c>
      <c r="S1184" s="13" t="str">
        <f t="shared" si="6778"/>
        <v>0</v>
      </c>
      <c r="T1184" s="13" t="str">
        <f t="shared" si="6778"/>
        <v>0</v>
      </c>
      <c r="U1184" s="13" t="str">
        <f t="shared" si="6778"/>
        <v>0</v>
      </c>
      <c r="V1184" s="13" t="str">
        <f t="shared" si="6778"/>
        <v>0</v>
      </c>
      <c r="W1184" s="13" t="str">
        <f t="shared" si="6778"/>
        <v>1</v>
      </c>
      <c r="X1184" s="13" t="str">
        <f t="shared" si="6778"/>
        <v>1</v>
      </c>
      <c r="Y1184" s="13" t="str">
        <f t="shared" si="6778"/>
        <v>1</v>
      </c>
      <c r="Z1184" s="13" t="str">
        <f t="shared" si="6778"/>
        <v>1</v>
      </c>
      <c r="AA1184" s="13" t="str">
        <f t="shared" si="6778"/>
        <v>1</v>
      </c>
      <c r="AB1184" s="13" t="str">
        <f t="shared" si="6778"/>
        <v>1</v>
      </c>
      <c r="AC1184" s="13" t="str">
        <f t="shared" si="6778"/>
        <v>1</v>
      </c>
      <c r="AD1184" s="13" t="str">
        <f t="shared" si="6778"/>
        <v>0</v>
      </c>
      <c r="AE1184" s="13" t="str">
        <f t="shared" si="6778"/>
        <v>1</v>
      </c>
      <c r="AF1184" s="13" t="str">
        <f t="shared" si="6778"/>
        <v>1</v>
      </c>
      <c r="AG1184" s="13" t="str">
        <f t="shared" si="6778"/>
        <v>0</v>
      </c>
      <c r="AH1184" s="13" t="str">
        <f t="shared" si="6778"/>
        <v>0</v>
      </c>
      <c r="AI1184" s="13" t="str">
        <f t="shared" si="6778"/>
        <v>0</v>
      </c>
    </row>
    <row r="1185" spans="1:39" ht="15" customHeight="1" x14ac:dyDescent="0.45">
      <c r="C1185" s="15" t="s">
        <v>51</v>
      </c>
      <c r="D1185" s="13" t="str">
        <f>BIN2HEX(CONCATENATE(D1184,E1184,F1184,G1184))</f>
        <v>F</v>
      </c>
      <c r="H1185" s="13" t="str">
        <f>BIN2HEX(CONCATENATE(H1184,I1184,J1184,K1184))</f>
        <v>8</v>
      </c>
      <c r="L1185" s="13" t="str">
        <f>BIN2HEX(CONCATENATE(L1184,M1184,N1184,O1184))</f>
        <v>4</v>
      </c>
      <c r="P1185" s="13" t="str">
        <f>BIN2HEX(CONCATENATE(P1184,Q1184,R1184,S1184))</f>
        <v>2</v>
      </c>
      <c r="T1185" s="13" t="str">
        <f>BIN2HEX(CONCATENATE(T1184,U1184,V1184,W1184))</f>
        <v>1</v>
      </c>
      <c r="X1185" s="13" t="str">
        <f>BIN2HEX(CONCATENATE(X1184,Y1184,Z1184,AA1184))</f>
        <v>F</v>
      </c>
      <c r="AB1185" s="13" t="str">
        <f>BIN2HEX(CONCATENATE(AB1184,AC1184,AD1184,AE1184))</f>
        <v>D</v>
      </c>
      <c r="AF1185" s="13" t="str">
        <f>BIN2HEX(CONCATENATE(AF1184,AG1184,AH1184,AI1184))</f>
        <v>8</v>
      </c>
    </row>
    <row r="1186" spans="1:39" ht="15" customHeight="1" x14ac:dyDescent="0.55000000000000004">
      <c r="C1186" s="17" t="s">
        <v>52</v>
      </c>
      <c r="D1186" s="13" t="str">
        <f>D1146</f>
        <v>6</v>
      </c>
      <c r="H1186" s="13" t="str">
        <f t="shared" ref="H1186" si="6779">H1146</f>
        <v>8</v>
      </c>
      <c r="L1186" s="13" t="str">
        <f t="shared" ref="L1186" si="6780">L1146</f>
        <v>6</v>
      </c>
      <c r="P1186" s="13" t="str">
        <f t="shared" ref="P1186" si="6781">P1146</f>
        <v>3</v>
      </c>
      <c r="T1186" s="13" t="str">
        <f t="shared" ref="T1186" si="6782">T1146</f>
        <v>0</v>
      </c>
      <c r="X1186" s="13" t="str">
        <f t="shared" ref="X1186" si="6783">X1146</f>
        <v>8</v>
      </c>
      <c r="AB1186" s="13" t="str">
        <f t="shared" ref="AB1186" si="6784">AB1146</f>
        <v>A</v>
      </c>
      <c r="AF1186" s="13" t="str">
        <f t="shared" ref="AF1186" si="6785">AF1146</f>
        <v>C</v>
      </c>
    </row>
    <row r="1187" spans="1:39" ht="15" customHeight="1" x14ac:dyDescent="0.45">
      <c r="D1187" s="13" t="str">
        <f>MID(DEC2BIN(HEX2DEC(D1186),4),1,1)</f>
        <v>0</v>
      </c>
      <c r="E1187" s="13" t="str">
        <f>MID(DEC2BIN(HEX2DEC(D1186),4),2,1)</f>
        <v>1</v>
      </c>
      <c r="F1187" s="13" t="str">
        <f>MID(DEC2BIN(HEX2DEC(D1186),4),3,1)</f>
        <v>1</v>
      </c>
      <c r="G1187" s="13" t="str">
        <f>MID(DEC2BIN(HEX2DEC(D1186),4),4,1)</f>
        <v>0</v>
      </c>
      <c r="H1187" s="13" t="str">
        <f>MID(DEC2BIN(HEX2DEC(H1186),4),1,1)</f>
        <v>1</v>
      </c>
      <c r="I1187" s="13" t="str">
        <f>MID(DEC2BIN(HEX2DEC(H1186),4),2,1)</f>
        <v>0</v>
      </c>
      <c r="J1187" s="13" t="str">
        <f>MID(DEC2BIN(HEX2DEC(H1186),4),3,1)</f>
        <v>0</v>
      </c>
      <c r="K1187" s="13" t="str">
        <f>MID(DEC2BIN(HEX2DEC(H1186),4),4,1)</f>
        <v>0</v>
      </c>
      <c r="L1187" s="13" t="str">
        <f>MID(DEC2BIN(HEX2DEC(L1186),4),1,1)</f>
        <v>0</v>
      </c>
      <c r="M1187" s="13" t="str">
        <f>MID(DEC2BIN(HEX2DEC(L1186),4),2,1)</f>
        <v>1</v>
      </c>
      <c r="N1187" s="13" t="str">
        <f>MID(DEC2BIN(HEX2DEC(L1186),4),3,1)</f>
        <v>1</v>
      </c>
      <c r="O1187" s="13" t="str">
        <f>MID(DEC2BIN(HEX2DEC(L1186),4),4,1)</f>
        <v>0</v>
      </c>
      <c r="P1187" s="13" t="str">
        <f>MID(DEC2BIN(HEX2DEC(P1186),4),1,1)</f>
        <v>0</v>
      </c>
      <c r="Q1187" s="13" t="str">
        <f>MID(DEC2BIN(HEX2DEC(P1186),4),2,1)</f>
        <v>0</v>
      </c>
      <c r="R1187" s="13" t="str">
        <f>MID(DEC2BIN(HEX2DEC(P1186),4),3,1)</f>
        <v>1</v>
      </c>
      <c r="S1187" s="13" t="str">
        <f>MID(DEC2BIN(HEX2DEC(P1186),4),4,1)</f>
        <v>1</v>
      </c>
      <c r="T1187" s="13" t="str">
        <f>MID(DEC2BIN(HEX2DEC(T1186),4),1,1)</f>
        <v>0</v>
      </c>
      <c r="U1187" s="13" t="str">
        <f>MID(DEC2BIN(HEX2DEC(T1186),4),2,1)</f>
        <v>0</v>
      </c>
      <c r="V1187" s="13" t="str">
        <f>MID(DEC2BIN(HEX2DEC(T1186),4),3,1)</f>
        <v>0</v>
      </c>
      <c r="W1187" s="13" t="str">
        <f>MID(DEC2BIN(HEX2DEC(T1186),4),4,1)</f>
        <v>0</v>
      </c>
      <c r="X1187" s="13" t="str">
        <f>MID(DEC2BIN(HEX2DEC(X1186),4),1,1)</f>
        <v>1</v>
      </c>
      <c r="Y1187" s="13" t="str">
        <f>MID(DEC2BIN(HEX2DEC(X1186),4),2,1)</f>
        <v>0</v>
      </c>
      <c r="Z1187" s="13" t="str">
        <f>MID(DEC2BIN(HEX2DEC(X1186),4),3,1)</f>
        <v>0</v>
      </c>
      <c r="AA1187" s="13" t="str">
        <f>MID(DEC2BIN(HEX2DEC(X1186),4),4,1)</f>
        <v>0</v>
      </c>
      <c r="AB1187" s="13" t="str">
        <f>MID(DEC2BIN(HEX2DEC(AB1186),4),1,1)</f>
        <v>1</v>
      </c>
      <c r="AC1187" s="13" t="str">
        <f>MID(DEC2BIN(HEX2DEC(AB1186),4),2,1)</f>
        <v>0</v>
      </c>
      <c r="AD1187" s="13" t="str">
        <f>MID(DEC2BIN(HEX2DEC(AB1186),4),3,1)</f>
        <v>1</v>
      </c>
      <c r="AE1187" s="13" t="str">
        <f>MID(DEC2BIN(HEX2DEC(AB1186),4),4,1)</f>
        <v>0</v>
      </c>
      <c r="AF1187" s="13" t="str">
        <f>MID(DEC2BIN(HEX2DEC(AF1186),4),1,1)</f>
        <v>1</v>
      </c>
      <c r="AG1187" s="13" t="str">
        <f>MID(DEC2BIN(HEX2DEC(AF1186),4),2,1)</f>
        <v>1</v>
      </c>
      <c r="AH1187" s="13" t="str">
        <f>MID(DEC2BIN(HEX2DEC(AF1186),4),3,1)</f>
        <v>0</v>
      </c>
      <c r="AI1187" s="13" t="str">
        <f>MID(DEC2BIN(HEX2DEC(AF1186),4),4,1)</f>
        <v>0</v>
      </c>
    </row>
    <row r="1188" spans="1:39" ht="15" customHeight="1" x14ac:dyDescent="0.45">
      <c r="A1188" s="23"/>
      <c r="B1188" s="23"/>
      <c r="C1188" s="23"/>
      <c r="D1188" s="23"/>
      <c r="E1188" s="23"/>
      <c r="F1188" s="23"/>
      <c r="G1188" s="23"/>
      <c r="H1188" s="23"/>
      <c r="I1188" s="23"/>
      <c r="J1188" s="23"/>
      <c r="K1188" s="23"/>
      <c r="L1188" s="23"/>
      <c r="M1188" s="23"/>
      <c r="N1188" s="23"/>
      <c r="O1188" s="23"/>
      <c r="P1188" s="23"/>
      <c r="Q1188" s="23"/>
      <c r="R1188" s="23"/>
      <c r="S1188" s="23"/>
      <c r="T1188" s="23"/>
      <c r="U1188" s="23"/>
      <c r="V1188" s="23"/>
      <c r="W1188" s="23"/>
      <c r="X1188" s="23"/>
      <c r="Y1188" s="23"/>
      <c r="Z1188" s="23"/>
      <c r="AA1188" s="23"/>
      <c r="AB1188" s="23"/>
      <c r="AC1188" s="23"/>
      <c r="AD1188" s="23"/>
      <c r="AE1188" s="23"/>
      <c r="AF1188" s="23"/>
      <c r="AG1188" s="23"/>
      <c r="AH1188" s="23"/>
      <c r="AI1188" s="23"/>
      <c r="AJ1188" s="23"/>
      <c r="AK1188" s="23"/>
      <c r="AL1188" s="23"/>
      <c r="AM1188" s="23"/>
    </row>
    <row r="1190" spans="1:39" ht="15" customHeight="1" x14ac:dyDescent="0.5">
      <c r="C1190" s="12" t="s">
        <v>35</v>
      </c>
      <c r="D1190" s="13">
        <f>D1154+1</f>
        <v>34</v>
      </c>
    </row>
    <row r="1192" spans="1:39" ht="15" customHeight="1" x14ac:dyDescent="0.45">
      <c r="C1192" s="14" t="s">
        <v>31</v>
      </c>
      <c r="D1192" s="13" t="str">
        <f>BIN2HEX(CONCATENATE(D1193,E1193,F1193,G1193))</f>
        <v>4</v>
      </c>
      <c r="H1192" s="13" t="str">
        <f>BIN2HEX(CONCATENATE(H1193,I1193,J1193,K1193))</f>
        <v>2</v>
      </c>
      <c r="L1192" s="13" t="str">
        <f>BIN2HEX(CONCATENATE(L1193,M1193,N1193,O1193))</f>
        <v>4</v>
      </c>
      <c r="P1192" s="13" t="str">
        <f>BIN2HEX(CONCATENATE(P1193,Q1193,R1193,S1193))</f>
        <v>8</v>
      </c>
      <c r="T1192" s="13" t="str">
        <f>BIN2HEX(CONCATENATE(T1193,U1193,V1193,W1193))</f>
        <v>C</v>
      </c>
      <c r="X1192" s="13" t="str">
        <f>BIN2HEX(CONCATENATE(X1193,Y1193,Z1193,AA1193))</f>
        <v>7</v>
      </c>
      <c r="AB1192" s="13" t="str">
        <f>BIN2HEX(CONCATENATE(AB1193,AC1193,AD1193,AE1193))</f>
        <v>4</v>
      </c>
      <c r="AF1192" s="13" t="str">
        <f>BIN2HEX(CONCATENATE(AF1193,AG1193,AH1193,AI1193))</f>
        <v>D</v>
      </c>
    </row>
    <row r="1193" spans="1:39" ht="15" customHeight="1" x14ac:dyDescent="0.45">
      <c r="C1193" s="14" t="s">
        <v>36</v>
      </c>
      <c r="D1193" s="13">
        <f>IF(ISEVEN(D1194+D1195+D1196),0,1)</f>
        <v>0</v>
      </c>
      <c r="E1193" s="13">
        <f t="shared" ref="E1193:AI1193" si="6786">IF(ISEVEN(E1194+E1195+E1196),0,1)</f>
        <v>1</v>
      </c>
      <c r="F1193" s="13">
        <f t="shared" si="6786"/>
        <v>0</v>
      </c>
      <c r="G1193" s="13">
        <f t="shared" si="6786"/>
        <v>0</v>
      </c>
      <c r="H1193" s="13">
        <f t="shared" si="6786"/>
        <v>0</v>
      </c>
      <c r="I1193" s="13">
        <f t="shared" si="6786"/>
        <v>0</v>
      </c>
      <c r="J1193" s="13">
        <f t="shared" si="6786"/>
        <v>1</v>
      </c>
      <c r="K1193" s="13">
        <f t="shared" si="6786"/>
        <v>0</v>
      </c>
      <c r="L1193" s="13">
        <f t="shared" si="6786"/>
        <v>0</v>
      </c>
      <c r="M1193" s="13">
        <f t="shared" si="6786"/>
        <v>1</v>
      </c>
      <c r="N1193" s="13">
        <f t="shared" si="6786"/>
        <v>0</v>
      </c>
      <c r="O1193" s="13">
        <f t="shared" si="6786"/>
        <v>0</v>
      </c>
      <c r="P1193" s="13">
        <f t="shared" si="6786"/>
        <v>1</v>
      </c>
      <c r="Q1193" s="13">
        <f t="shared" si="6786"/>
        <v>0</v>
      </c>
      <c r="R1193" s="13">
        <f t="shared" si="6786"/>
        <v>0</v>
      </c>
      <c r="S1193" s="13">
        <f t="shared" si="6786"/>
        <v>0</v>
      </c>
      <c r="T1193" s="13">
        <f t="shared" si="6786"/>
        <v>1</v>
      </c>
      <c r="U1193" s="13">
        <f t="shared" si="6786"/>
        <v>1</v>
      </c>
      <c r="V1193" s="13">
        <f t="shared" si="6786"/>
        <v>0</v>
      </c>
      <c r="W1193" s="13">
        <f t="shared" si="6786"/>
        <v>0</v>
      </c>
      <c r="X1193" s="13">
        <f t="shared" si="6786"/>
        <v>0</v>
      </c>
      <c r="Y1193" s="13">
        <f t="shared" si="6786"/>
        <v>1</v>
      </c>
      <c r="Z1193" s="13">
        <f t="shared" si="6786"/>
        <v>1</v>
      </c>
      <c r="AA1193" s="13">
        <f t="shared" si="6786"/>
        <v>1</v>
      </c>
      <c r="AB1193" s="13">
        <f t="shared" si="6786"/>
        <v>0</v>
      </c>
      <c r="AC1193" s="13">
        <f t="shared" si="6786"/>
        <v>1</v>
      </c>
      <c r="AD1193" s="13">
        <f t="shared" si="6786"/>
        <v>0</v>
      </c>
      <c r="AE1193" s="13">
        <f t="shared" si="6786"/>
        <v>0</v>
      </c>
      <c r="AF1193" s="13">
        <f t="shared" si="6786"/>
        <v>1</v>
      </c>
      <c r="AG1193" s="13">
        <f t="shared" si="6786"/>
        <v>1</v>
      </c>
      <c r="AH1193" s="13">
        <f t="shared" si="6786"/>
        <v>0</v>
      </c>
      <c r="AI1193" s="13">
        <f t="shared" si="6786"/>
        <v>1</v>
      </c>
      <c r="AL1193" s="13" t="s">
        <v>53</v>
      </c>
      <c r="AM1193" s="14" t="str">
        <f>VLOOKUP('הכנה ל- SHA-256 #2'!$U$24,'הכנה ל- SHA-256 #2'!$U$24:$CG$24,1+'SHA-256 Algorithm #2'!D1190,)</f>
        <v>7268A61A</v>
      </c>
    </row>
    <row r="1194" spans="1:39" ht="15" customHeight="1" x14ac:dyDescent="0.45">
      <c r="C1194" s="14" t="s">
        <v>32</v>
      </c>
      <c r="D1194" s="13" t="str">
        <f>N1198</f>
        <v>0</v>
      </c>
      <c r="E1194" s="13" t="str">
        <f t="shared" ref="E1194" si="6787">O1198</f>
        <v>1</v>
      </c>
      <c r="F1194" s="13" t="str">
        <f t="shared" ref="F1194" si="6788">P1198</f>
        <v>1</v>
      </c>
      <c r="G1194" s="13" t="str">
        <f t="shared" ref="G1194" si="6789">Q1198</f>
        <v>0</v>
      </c>
      <c r="H1194" s="13" t="str">
        <f t="shared" ref="H1194" si="6790">R1198</f>
        <v>0</v>
      </c>
      <c r="I1194" s="13" t="str">
        <f t="shared" ref="I1194" si="6791">S1198</f>
        <v>0</v>
      </c>
      <c r="J1194" s="13" t="str">
        <f t="shared" ref="J1194" si="6792">T1198</f>
        <v>1</v>
      </c>
      <c r="K1194" s="13" t="str">
        <f t="shared" ref="K1194" si="6793">U1198</f>
        <v>1</v>
      </c>
      <c r="L1194" s="13" t="str">
        <f t="shared" ref="L1194" si="6794">V1198</f>
        <v>1</v>
      </c>
      <c r="M1194" s="13" t="str">
        <f t="shared" ref="M1194" si="6795">W1198</f>
        <v>1</v>
      </c>
      <c r="N1194" s="13" t="str">
        <f t="shared" ref="N1194" si="6796">X1198</f>
        <v>1</v>
      </c>
      <c r="O1194" s="13" t="str">
        <f t="shared" ref="O1194" si="6797">Y1198</f>
        <v>1</v>
      </c>
      <c r="P1194" s="13" t="str">
        <f t="shared" ref="P1194" si="6798">Z1198</f>
        <v>0</v>
      </c>
      <c r="Q1194" s="13" t="str">
        <f t="shared" ref="Q1194" si="6799">AA1198</f>
        <v>1</v>
      </c>
      <c r="R1194" s="13" t="str">
        <f t="shared" ref="R1194" si="6800">AB1198</f>
        <v>1</v>
      </c>
      <c r="S1194" s="13" t="str">
        <f t="shared" ref="S1194" si="6801">AC1198</f>
        <v>1</v>
      </c>
      <c r="T1194" s="13" t="str">
        <f t="shared" ref="T1194" si="6802">AD1198</f>
        <v>0</v>
      </c>
      <c r="U1194" s="13" t="str">
        <f t="shared" ref="U1194" si="6803">AE1198</f>
        <v>0</v>
      </c>
      <c r="V1194" s="13" t="str">
        <f t="shared" ref="V1194" si="6804">AF1198</f>
        <v>0</v>
      </c>
      <c r="W1194" s="13" t="str">
        <f t="shared" ref="W1194" si="6805">AG1198</f>
        <v>0</v>
      </c>
      <c r="X1194" s="13" t="str">
        <f t="shared" ref="X1194" si="6806">AH1198</f>
        <v>1</v>
      </c>
      <c r="Y1194" s="13" t="str">
        <f t="shared" ref="Y1194" si="6807">AI1198</f>
        <v>1</v>
      </c>
      <c r="Z1194" s="13" t="str">
        <f>D1198</f>
        <v>0</v>
      </c>
      <c r="AA1194" s="13" t="str">
        <f t="shared" ref="AA1194" si="6808">E1198</f>
        <v>0</v>
      </c>
      <c r="AB1194" s="13" t="str">
        <f t="shared" ref="AB1194" si="6809">F1198</f>
        <v>1</v>
      </c>
      <c r="AC1194" s="13" t="str">
        <f t="shared" ref="AC1194" si="6810">G1198</f>
        <v>1</v>
      </c>
      <c r="AD1194" s="13" t="str">
        <f t="shared" ref="AD1194" si="6811">H1198</f>
        <v>1</v>
      </c>
      <c r="AE1194" s="13" t="str">
        <f t="shared" ref="AE1194" si="6812">I1198</f>
        <v>1</v>
      </c>
      <c r="AF1194" s="13" t="str">
        <f t="shared" ref="AF1194" si="6813">J1198</f>
        <v>1</v>
      </c>
      <c r="AG1194" s="13" t="str">
        <f t="shared" ref="AG1194" si="6814">K1198</f>
        <v>0</v>
      </c>
      <c r="AH1194" s="13" t="str">
        <f t="shared" ref="AH1194" si="6815">L1198</f>
        <v>1</v>
      </c>
      <c r="AI1194" s="13" t="str">
        <f t="shared" ref="AI1194" si="6816">M1198</f>
        <v>0</v>
      </c>
      <c r="AL1194" s="14" t="s">
        <v>54</v>
      </c>
      <c r="AM1194" s="14" t="str">
        <f>HLOOKUP('הכנה ל- SHA-256 #1'!$Q$5,'הכנה ל- SHA-256 #1'!$Q$5:$Q$69,1+'SHA-256 Algorithm #2'!D1190,FALSE)</f>
        <v>2E1B2138</v>
      </c>
    </row>
    <row r="1195" spans="1:39" ht="15" customHeight="1" x14ac:dyDescent="0.45">
      <c r="C1195" s="14" t="s">
        <v>33</v>
      </c>
      <c r="D1195" s="13" t="str">
        <f>W1198</f>
        <v>1</v>
      </c>
      <c r="E1195" s="13" t="str">
        <f t="shared" ref="E1195" si="6817">X1198</f>
        <v>1</v>
      </c>
      <c r="F1195" s="13" t="str">
        <f t="shared" ref="F1195" si="6818">Y1198</f>
        <v>1</v>
      </c>
      <c r="G1195" s="13" t="str">
        <f t="shared" ref="G1195" si="6819">Z1198</f>
        <v>0</v>
      </c>
      <c r="H1195" s="13" t="str">
        <f t="shared" ref="H1195" si="6820">AA1198</f>
        <v>1</v>
      </c>
      <c r="I1195" s="13" t="str">
        <f t="shared" ref="I1195" si="6821">AB1198</f>
        <v>1</v>
      </c>
      <c r="J1195" s="13" t="str">
        <f t="shared" ref="J1195" si="6822">AC1198</f>
        <v>1</v>
      </c>
      <c r="K1195" s="13" t="str">
        <f t="shared" ref="K1195" si="6823">AD1198</f>
        <v>0</v>
      </c>
      <c r="L1195" s="13" t="str">
        <f t="shared" ref="L1195" si="6824">AE1198</f>
        <v>0</v>
      </c>
      <c r="M1195" s="13" t="str">
        <f t="shared" ref="M1195" si="6825">AF1198</f>
        <v>0</v>
      </c>
      <c r="N1195" s="13" t="str">
        <f t="shared" ref="N1195" si="6826">AG1198</f>
        <v>0</v>
      </c>
      <c r="O1195" s="13" t="str">
        <f t="shared" ref="O1195" si="6827">AH1198</f>
        <v>1</v>
      </c>
      <c r="P1195" s="13" t="str">
        <f t="shared" ref="P1195" si="6828">AI1198</f>
        <v>1</v>
      </c>
      <c r="Q1195" s="13" t="str">
        <f>D1198</f>
        <v>0</v>
      </c>
      <c r="R1195" s="13" t="str">
        <f t="shared" ref="R1195" si="6829">E1198</f>
        <v>0</v>
      </c>
      <c r="S1195" s="13" t="str">
        <f t="shared" ref="S1195" si="6830">F1198</f>
        <v>1</v>
      </c>
      <c r="T1195" s="13" t="str">
        <f t="shared" ref="T1195" si="6831">G1198</f>
        <v>1</v>
      </c>
      <c r="U1195" s="13" t="str">
        <f t="shared" ref="U1195" si="6832">H1198</f>
        <v>1</v>
      </c>
      <c r="V1195" s="13" t="str">
        <f t="shared" ref="V1195" si="6833">I1198</f>
        <v>1</v>
      </c>
      <c r="W1195" s="13" t="str">
        <f t="shared" ref="W1195" si="6834">J1198</f>
        <v>1</v>
      </c>
      <c r="X1195" s="13" t="str">
        <f t="shared" ref="X1195" si="6835">K1198</f>
        <v>0</v>
      </c>
      <c r="Y1195" s="13" t="str">
        <f t="shared" ref="Y1195" si="6836">L1198</f>
        <v>1</v>
      </c>
      <c r="Z1195" s="13" t="str">
        <f t="shared" ref="Z1195" si="6837">M1198</f>
        <v>0</v>
      </c>
      <c r="AA1195" s="13" t="str">
        <f t="shared" ref="AA1195" si="6838">N1198</f>
        <v>0</v>
      </c>
      <c r="AB1195" s="13" t="str">
        <f t="shared" ref="AB1195" si="6839">O1198</f>
        <v>1</v>
      </c>
      <c r="AC1195" s="13" t="str">
        <f t="shared" ref="AC1195" si="6840">P1198</f>
        <v>1</v>
      </c>
      <c r="AD1195" s="13" t="str">
        <f t="shared" ref="AD1195" si="6841">Q1198</f>
        <v>0</v>
      </c>
      <c r="AE1195" s="13" t="str">
        <f t="shared" ref="AE1195" si="6842">R1198</f>
        <v>0</v>
      </c>
      <c r="AF1195" s="13" t="str">
        <f t="shared" ref="AF1195" si="6843">S1198</f>
        <v>0</v>
      </c>
      <c r="AG1195" s="13" t="str">
        <f t="shared" ref="AG1195" si="6844">T1198</f>
        <v>1</v>
      </c>
      <c r="AH1195" s="13" t="str">
        <f t="shared" ref="AH1195" si="6845">U1198</f>
        <v>1</v>
      </c>
      <c r="AI1195" s="13" t="str">
        <f t="shared" ref="AI1195" si="6846">V1198</f>
        <v>1</v>
      </c>
      <c r="AL1195" s="14" t="s">
        <v>55</v>
      </c>
      <c r="AM1195" s="14" t="str">
        <f>CONCATENATE(D1222,H1222,L1222,P1222,T1222,X1222,AB1222,AF1222)</f>
        <v>FA5B1700</v>
      </c>
    </row>
    <row r="1196" spans="1:39" ht="15" customHeight="1" x14ac:dyDescent="0.45">
      <c r="C1196" s="14" t="s">
        <v>34</v>
      </c>
      <c r="D1196" s="13" t="str">
        <f>AH1198</f>
        <v>1</v>
      </c>
      <c r="E1196" s="13" t="str">
        <f>AI1198</f>
        <v>1</v>
      </c>
      <c r="F1196" s="13" t="str">
        <f>D1198</f>
        <v>0</v>
      </c>
      <c r="G1196" s="13" t="str">
        <f t="shared" ref="G1196" si="6847">E1198</f>
        <v>0</v>
      </c>
      <c r="H1196" s="13" t="str">
        <f t="shared" ref="H1196" si="6848">F1198</f>
        <v>1</v>
      </c>
      <c r="I1196" s="13" t="str">
        <f t="shared" ref="I1196" si="6849">G1198</f>
        <v>1</v>
      </c>
      <c r="J1196" s="13" t="str">
        <f t="shared" ref="J1196" si="6850">H1198</f>
        <v>1</v>
      </c>
      <c r="K1196" s="13" t="str">
        <f t="shared" ref="K1196" si="6851">I1198</f>
        <v>1</v>
      </c>
      <c r="L1196" s="13" t="str">
        <f t="shared" ref="L1196" si="6852">J1198</f>
        <v>1</v>
      </c>
      <c r="M1196" s="13" t="str">
        <f t="shared" ref="M1196" si="6853">K1198</f>
        <v>0</v>
      </c>
      <c r="N1196" s="13" t="str">
        <f t="shared" ref="N1196" si="6854">L1198</f>
        <v>1</v>
      </c>
      <c r="O1196" s="13" t="str">
        <f t="shared" ref="O1196" si="6855">M1198</f>
        <v>0</v>
      </c>
      <c r="P1196" s="13" t="str">
        <f t="shared" ref="P1196" si="6856">N1198</f>
        <v>0</v>
      </c>
      <c r="Q1196" s="13" t="str">
        <f t="shared" ref="Q1196" si="6857">O1198</f>
        <v>1</v>
      </c>
      <c r="R1196" s="13" t="str">
        <f t="shared" ref="R1196" si="6858">P1198</f>
        <v>1</v>
      </c>
      <c r="S1196" s="13" t="str">
        <f t="shared" ref="S1196" si="6859">Q1198</f>
        <v>0</v>
      </c>
      <c r="T1196" s="13" t="str">
        <f t="shared" ref="T1196" si="6860">R1198</f>
        <v>0</v>
      </c>
      <c r="U1196" s="13" t="str">
        <f t="shared" ref="U1196" si="6861">S1198</f>
        <v>0</v>
      </c>
      <c r="V1196" s="13" t="str">
        <f t="shared" ref="V1196" si="6862">T1198</f>
        <v>1</v>
      </c>
      <c r="W1196" s="13" t="str">
        <f t="shared" ref="W1196" si="6863">U1198</f>
        <v>1</v>
      </c>
      <c r="X1196" s="13" t="str">
        <f t="shared" ref="X1196" si="6864">V1198</f>
        <v>1</v>
      </c>
      <c r="Y1196" s="13" t="str">
        <f t="shared" ref="Y1196" si="6865">W1198</f>
        <v>1</v>
      </c>
      <c r="Z1196" s="13" t="str">
        <f t="shared" ref="Z1196" si="6866">X1198</f>
        <v>1</v>
      </c>
      <c r="AA1196" s="13" t="str">
        <f t="shared" ref="AA1196" si="6867">Y1198</f>
        <v>1</v>
      </c>
      <c r="AB1196" s="13" t="str">
        <f t="shared" ref="AB1196" si="6868">Z1198</f>
        <v>0</v>
      </c>
      <c r="AC1196" s="13" t="str">
        <f t="shared" ref="AC1196" si="6869">AA1198</f>
        <v>1</v>
      </c>
      <c r="AD1196" s="13" t="str">
        <f t="shared" ref="AD1196" si="6870">AB1198</f>
        <v>1</v>
      </c>
      <c r="AE1196" s="13" t="str">
        <f t="shared" ref="AE1196" si="6871">AC1198</f>
        <v>1</v>
      </c>
      <c r="AF1196" s="13" t="str">
        <f t="shared" ref="AF1196" si="6872">AD1198</f>
        <v>0</v>
      </c>
      <c r="AG1196" s="13" t="str">
        <f t="shared" ref="AG1196" si="6873">AE1198</f>
        <v>0</v>
      </c>
      <c r="AH1196" s="13" t="str">
        <f t="shared" ref="AH1196" si="6874">AF1198</f>
        <v>0</v>
      </c>
      <c r="AI1196" s="13" t="str">
        <f t="shared" ref="AI1196" si="6875">AG1198</f>
        <v>0</v>
      </c>
      <c r="AL1196" s="14" t="s">
        <v>56</v>
      </c>
      <c r="AM1196" s="14" t="str">
        <f>CONCATENATE(D1221,H1221,L1221,P1221,T1221,X1221,AB1221,AF1221,)</f>
        <v>9A411ADA</v>
      </c>
    </row>
    <row r="1197" spans="1:39" ht="15" customHeight="1" x14ac:dyDescent="0.55000000000000004">
      <c r="C1197" s="14" t="s">
        <v>23</v>
      </c>
      <c r="D1197" s="13" t="str">
        <f>MID($AM1167,1,1)</f>
        <v>3</v>
      </c>
      <c r="H1197" s="13" t="str">
        <f>MID($AM1167,2,1)</f>
        <v>E</v>
      </c>
      <c r="L1197" s="13" t="str">
        <f>MID($AM1167,3,1)</f>
        <v>9</v>
      </c>
      <c r="P1197" s="13" t="str">
        <f>MID($AM1167,4,1)</f>
        <v>8</v>
      </c>
      <c r="T1197" s="13" t="str">
        <f>MID($AM1167,5,1)</f>
        <v>F</v>
      </c>
      <c r="X1197" s="13" t="str">
        <f>MID($AM1167,6,1)</f>
        <v>D</v>
      </c>
      <c r="AB1197" s="13" t="str">
        <f>MID($AM1167,7,1)</f>
        <v>C</v>
      </c>
      <c r="AF1197" s="13" t="str">
        <f>MID($AM1167,8,1)</f>
        <v>3</v>
      </c>
      <c r="AL1197" s="21" t="s">
        <v>40</v>
      </c>
      <c r="AM1197" s="14" t="str">
        <f>CONCATENATE(D1209,H1209,L1209,P1209,T1209,X1209,AB1209,AF1209)</f>
        <v>3455142A</v>
      </c>
    </row>
    <row r="1198" spans="1:39" ht="15" customHeight="1" x14ac:dyDescent="0.45">
      <c r="C1198" s="14" t="s">
        <v>24</v>
      </c>
      <c r="D1198" s="13" t="str">
        <f>MID(DEC2BIN(HEX2DEC(D1197),4),1,1)</f>
        <v>0</v>
      </c>
      <c r="E1198" s="13" t="str">
        <f>MID(DEC2BIN(HEX2DEC(D1197),4),2,1)</f>
        <v>0</v>
      </c>
      <c r="F1198" s="13" t="str">
        <f>MID(DEC2BIN(HEX2DEC(D1197),4),3,1)</f>
        <v>1</v>
      </c>
      <c r="G1198" s="13" t="str">
        <f>MID(DEC2BIN(HEX2DEC(D1197),4),4,1)</f>
        <v>1</v>
      </c>
      <c r="H1198" s="13" t="str">
        <f>MID(DEC2BIN(HEX2DEC(H1197),4),1,1)</f>
        <v>1</v>
      </c>
      <c r="I1198" s="13" t="str">
        <f>MID(DEC2BIN(HEX2DEC(H1197),4),2,1)</f>
        <v>1</v>
      </c>
      <c r="J1198" s="13" t="str">
        <f>MID(DEC2BIN(HEX2DEC(H1197),4),3,1)</f>
        <v>1</v>
      </c>
      <c r="K1198" s="13" t="str">
        <f>MID(DEC2BIN(HEX2DEC(H1197),4),4,1)</f>
        <v>0</v>
      </c>
      <c r="L1198" s="13" t="str">
        <f>MID(DEC2BIN(HEX2DEC(L1197),4),1,1)</f>
        <v>1</v>
      </c>
      <c r="M1198" s="13" t="str">
        <f>MID(DEC2BIN(HEX2DEC(L1197),4),2,1)</f>
        <v>0</v>
      </c>
      <c r="N1198" s="13" t="str">
        <f>MID(DEC2BIN(HEX2DEC(L1197),4),3,1)</f>
        <v>0</v>
      </c>
      <c r="O1198" s="13" t="str">
        <f>MID(DEC2BIN(HEX2DEC(L1197),4),4,1)</f>
        <v>1</v>
      </c>
      <c r="P1198" s="13" t="str">
        <f>MID(DEC2BIN(HEX2DEC(P1197),4),1,1)</f>
        <v>1</v>
      </c>
      <c r="Q1198" s="13" t="str">
        <f>MID(DEC2BIN(HEX2DEC(P1197),4),2,1)</f>
        <v>0</v>
      </c>
      <c r="R1198" s="13" t="str">
        <f>MID(DEC2BIN(HEX2DEC(P1197),4),3,1)</f>
        <v>0</v>
      </c>
      <c r="S1198" s="13" t="str">
        <f>MID(DEC2BIN(HEX2DEC(P1197),4),4,1)</f>
        <v>0</v>
      </c>
      <c r="T1198" s="13" t="str">
        <f>MID(DEC2BIN(HEX2DEC(T1197),4),1,1)</f>
        <v>1</v>
      </c>
      <c r="U1198" s="13" t="str">
        <f>MID(DEC2BIN(HEX2DEC(T1197),4),2,1)</f>
        <v>1</v>
      </c>
      <c r="V1198" s="13" t="str">
        <f>MID(DEC2BIN(HEX2DEC(T1197),4),3,1)</f>
        <v>1</v>
      </c>
      <c r="W1198" s="13" t="str">
        <f>MID(DEC2BIN(HEX2DEC(T1197),4),4,1)</f>
        <v>1</v>
      </c>
      <c r="X1198" s="13" t="str">
        <f>MID(DEC2BIN(HEX2DEC(X1197),4),1,1)</f>
        <v>1</v>
      </c>
      <c r="Y1198" s="13" t="str">
        <f>MID(DEC2BIN(HEX2DEC(X1197),4),2,1)</f>
        <v>1</v>
      </c>
      <c r="Z1198" s="13" t="str">
        <f>MID(DEC2BIN(HEX2DEC(X1197),4),3,1)</f>
        <v>0</v>
      </c>
      <c r="AA1198" s="13" t="str">
        <f>MID(DEC2BIN(HEX2DEC(X1197),4),4,1)</f>
        <v>1</v>
      </c>
      <c r="AB1198" s="13" t="str">
        <f>MID(DEC2BIN(HEX2DEC(AB1197),4),1,1)</f>
        <v>1</v>
      </c>
      <c r="AC1198" s="13" t="str">
        <f>MID(DEC2BIN(HEX2DEC(AB1197),4),2,1)</f>
        <v>1</v>
      </c>
      <c r="AD1198" s="13" t="str">
        <f>MID(DEC2BIN(HEX2DEC(AB1197),4),3,1)</f>
        <v>0</v>
      </c>
      <c r="AE1198" s="13" t="str">
        <f>MID(DEC2BIN(HEX2DEC(AB1197),4),4,1)</f>
        <v>0</v>
      </c>
      <c r="AF1198" s="13" t="str">
        <f>MID(DEC2BIN(HEX2DEC(AF1197),4),1,1)</f>
        <v>0</v>
      </c>
      <c r="AG1198" s="13" t="str">
        <f>MID(DEC2BIN(HEX2DEC(AF1197),4),2,1)</f>
        <v>0</v>
      </c>
      <c r="AH1198" s="13" t="str">
        <f>MID(DEC2BIN(HEX2DEC(AF1197),4),3,1)</f>
        <v>1</v>
      </c>
      <c r="AI1198" s="13" t="str">
        <f>MID(DEC2BIN(HEX2DEC(AF1197),4),4,1)</f>
        <v>1</v>
      </c>
      <c r="AL1198" s="14" t="s">
        <v>57</v>
      </c>
      <c r="AM1198" s="19" t="str">
        <f>DEC2HEX(MOD(HEX2DEC(AM1193)+HEX2DEC(AM1194)+HEX2DEC(AM1195)+HEX2DEC(AM1196)+HEX2DEC(AM1197),2^32),8)</f>
        <v>69750D56</v>
      </c>
    </row>
    <row r="1199" spans="1:39" ht="15" customHeight="1" x14ac:dyDescent="0.45">
      <c r="C1199" s="14" t="s">
        <v>25</v>
      </c>
      <c r="D1199" s="13" t="str">
        <f>D1161</f>
        <v>0</v>
      </c>
      <c r="H1199" s="13" t="str">
        <f t="shared" ref="H1199" si="6876">H1161</f>
        <v>8</v>
      </c>
      <c r="L1199" s="13" t="str">
        <f t="shared" ref="L1199" si="6877">L1161</f>
        <v>F</v>
      </c>
      <c r="P1199" s="13" t="str">
        <f t="shared" ref="P1199" si="6878">P1161</f>
        <v>8</v>
      </c>
      <c r="T1199" s="13" t="str">
        <f t="shared" ref="T1199" si="6879">T1161</f>
        <v>6</v>
      </c>
      <c r="X1199" s="13" t="str">
        <f t="shared" ref="X1199" si="6880">X1161</f>
        <v>7</v>
      </c>
      <c r="AB1199" s="13" t="str">
        <f t="shared" ref="AB1199" si="6881">AB1161</f>
        <v>A</v>
      </c>
      <c r="AF1199" s="13" t="str">
        <f>AF1161</f>
        <v>7</v>
      </c>
      <c r="AL1199" s="14"/>
      <c r="AM1199" s="14"/>
    </row>
    <row r="1200" spans="1:39" ht="15" customHeight="1" x14ac:dyDescent="0.45">
      <c r="C1200" s="14" t="s">
        <v>26</v>
      </c>
      <c r="D1200" s="13" t="str">
        <f>MID(DEC2BIN(HEX2DEC(D1199),4),1,1)</f>
        <v>0</v>
      </c>
      <c r="E1200" s="13" t="str">
        <f>MID(DEC2BIN(HEX2DEC(D1199),4),2,1)</f>
        <v>0</v>
      </c>
      <c r="F1200" s="13" t="str">
        <f>MID(DEC2BIN(HEX2DEC(D1199),4),3,1)</f>
        <v>0</v>
      </c>
      <c r="G1200" s="13" t="str">
        <f>MID(DEC2BIN(HEX2DEC(D1199),4),4,1)</f>
        <v>0</v>
      </c>
      <c r="H1200" s="13" t="str">
        <f>MID(DEC2BIN(HEX2DEC(H1199),4),1,1)</f>
        <v>1</v>
      </c>
      <c r="I1200" s="13" t="str">
        <f>MID(DEC2BIN(HEX2DEC(H1199),4),2,1)</f>
        <v>0</v>
      </c>
      <c r="J1200" s="13" t="str">
        <f>MID(DEC2BIN(HEX2DEC(H1199),4),3,1)</f>
        <v>0</v>
      </c>
      <c r="K1200" s="13" t="str">
        <f>MID(DEC2BIN(HEX2DEC(H1199),4),4,1)</f>
        <v>0</v>
      </c>
      <c r="L1200" s="13" t="str">
        <f>MID(DEC2BIN(HEX2DEC(L1199),4),1,1)</f>
        <v>1</v>
      </c>
      <c r="M1200" s="13" t="str">
        <f>MID(DEC2BIN(HEX2DEC(L1199),4),2,1)</f>
        <v>1</v>
      </c>
      <c r="N1200" s="13" t="str">
        <f>MID(DEC2BIN(HEX2DEC(L1199),4),3,1)</f>
        <v>1</v>
      </c>
      <c r="O1200" s="13" t="str">
        <f>MID(DEC2BIN(HEX2DEC(L1199),4),4,1)</f>
        <v>1</v>
      </c>
      <c r="P1200" s="13" t="str">
        <f>MID(DEC2BIN(HEX2DEC(P1199),4),1,1)</f>
        <v>1</v>
      </c>
      <c r="Q1200" s="13" t="str">
        <f>MID(DEC2BIN(HEX2DEC(P1199),4),2,1)</f>
        <v>0</v>
      </c>
      <c r="R1200" s="13" t="str">
        <f>MID(DEC2BIN(HEX2DEC(P1199),4),3,1)</f>
        <v>0</v>
      </c>
      <c r="S1200" s="13" t="str">
        <f>MID(DEC2BIN(HEX2DEC(P1199),4),4,1)</f>
        <v>0</v>
      </c>
      <c r="T1200" s="13" t="str">
        <f>MID(DEC2BIN(HEX2DEC(T1199),4),1,1)</f>
        <v>0</v>
      </c>
      <c r="U1200" s="13" t="str">
        <f>MID(DEC2BIN(HEX2DEC(T1199),4),2,1)</f>
        <v>1</v>
      </c>
      <c r="V1200" s="13" t="str">
        <f>MID(DEC2BIN(HEX2DEC(T1199),4),3,1)</f>
        <v>1</v>
      </c>
      <c r="W1200" s="13" t="str">
        <f>MID(DEC2BIN(HEX2DEC(T1199),4),4,1)</f>
        <v>0</v>
      </c>
      <c r="X1200" s="13" t="str">
        <f>MID(DEC2BIN(HEX2DEC(X1199),4),1,1)</f>
        <v>0</v>
      </c>
      <c r="Y1200" s="13" t="str">
        <f>MID(DEC2BIN(HEX2DEC(X1199),4),2,1)</f>
        <v>1</v>
      </c>
      <c r="Z1200" s="13" t="str">
        <f>MID(DEC2BIN(HEX2DEC(X1199),4),3,1)</f>
        <v>1</v>
      </c>
      <c r="AA1200" s="13" t="str">
        <f>MID(DEC2BIN(HEX2DEC(X1199),4),4,1)</f>
        <v>1</v>
      </c>
      <c r="AB1200" s="13" t="str">
        <f>MID(DEC2BIN(HEX2DEC(AB1199),4),1,1)</f>
        <v>1</v>
      </c>
      <c r="AC1200" s="13" t="str">
        <f>MID(DEC2BIN(HEX2DEC(AB1199),4),2,1)</f>
        <v>0</v>
      </c>
      <c r="AD1200" s="13" t="str">
        <f>MID(DEC2BIN(HEX2DEC(AB1199),4),3,1)</f>
        <v>1</v>
      </c>
      <c r="AE1200" s="13" t="str">
        <f>MID(DEC2BIN(HEX2DEC(AB1199),4),4,1)</f>
        <v>0</v>
      </c>
      <c r="AF1200" s="13" t="str">
        <f>MID(DEC2BIN(HEX2DEC(AF1199),4),1,1)</f>
        <v>0</v>
      </c>
      <c r="AG1200" s="13" t="str">
        <f>MID(DEC2BIN(HEX2DEC(AF1199),4),2,1)</f>
        <v>1</v>
      </c>
      <c r="AH1200" s="13" t="str">
        <f>MID(DEC2BIN(HEX2DEC(AF1199),4),3,1)</f>
        <v>1</v>
      </c>
      <c r="AI1200" s="13" t="str">
        <f>MID(DEC2BIN(HEX2DEC(AF1199),4),4,1)</f>
        <v>1</v>
      </c>
      <c r="AL1200" s="14" t="s">
        <v>58</v>
      </c>
      <c r="AM1200" s="14" t="str">
        <f>CONCATENATE(D1192,H1192,L1192,P1192,T1192,X1192,AB1192,AF1192)</f>
        <v>4248C74D</v>
      </c>
    </row>
    <row r="1201" spans="3:39" ht="15" customHeight="1" x14ac:dyDescent="0.45">
      <c r="C1201" s="14" t="s">
        <v>27</v>
      </c>
      <c r="D1201" s="13" t="str">
        <f>D1163</f>
        <v>D</v>
      </c>
      <c r="H1201" s="13" t="str">
        <f t="shared" ref="H1201" si="6882">H1163</f>
        <v>D</v>
      </c>
      <c r="L1201" s="13" t="str">
        <f t="shared" ref="L1201" si="6883">L1163</f>
        <v>F</v>
      </c>
      <c r="P1201" s="13" t="str">
        <f t="shared" ref="P1201" si="6884">P1163</f>
        <v>0</v>
      </c>
      <c r="T1201" s="13" t="str">
        <f t="shared" ref="T1201" si="6885">T1163</f>
        <v>7</v>
      </c>
      <c r="X1201" s="13" t="str">
        <f t="shared" ref="X1201" si="6886">X1163</f>
        <v>C</v>
      </c>
      <c r="AB1201" s="13" t="str">
        <f t="shared" ref="AB1201" si="6887">AB1163</f>
        <v>4</v>
      </c>
      <c r="AF1201" s="13" t="str">
        <f t="shared" ref="AF1201" si="6888">AF1163</f>
        <v>9</v>
      </c>
      <c r="AL1201" s="14" t="s">
        <v>37</v>
      </c>
      <c r="AM1201" s="14" t="str">
        <f>CONCATENATE(D1204,H1204,L1204,P1204,T1204,X1204,AB1204,AF1204)</f>
        <v>1CF87DC3</v>
      </c>
    </row>
    <row r="1202" spans="3:39" ht="15" customHeight="1" thickBot="1" x14ac:dyDescent="0.5">
      <c r="C1202" s="14" t="s">
        <v>28</v>
      </c>
      <c r="D1202" s="13" t="str">
        <f>MID(DEC2BIN(HEX2DEC(D1201),4),1,1)</f>
        <v>1</v>
      </c>
      <c r="E1202" s="13" t="str">
        <f>MID(DEC2BIN(HEX2DEC(D1201),4),2,1)</f>
        <v>1</v>
      </c>
      <c r="F1202" s="13" t="str">
        <f>MID(DEC2BIN(HEX2DEC(D1201),4),3,1)</f>
        <v>0</v>
      </c>
      <c r="G1202" s="13" t="str">
        <f>MID(DEC2BIN(HEX2DEC(D1201),4),4,1)</f>
        <v>1</v>
      </c>
      <c r="H1202" s="13" t="str">
        <f>MID(DEC2BIN(HEX2DEC(H1201),4),1,1)</f>
        <v>1</v>
      </c>
      <c r="I1202" s="13" t="str">
        <f>MID(DEC2BIN(HEX2DEC(H1201),4),2,1)</f>
        <v>1</v>
      </c>
      <c r="J1202" s="13" t="str">
        <f>MID(DEC2BIN(HEX2DEC(H1201),4),3,1)</f>
        <v>0</v>
      </c>
      <c r="K1202" s="13" t="str">
        <f>MID(DEC2BIN(HEX2DEC(H1201),4),4,1)</f>
        <v>1</v>
      </c>
      <c r="L1202" s="13" t="str">
        <f>MID(DEC2BIN(HEX2DEC(L1201),4),1,1)</f>
        <v>1</v>
      </c>
      <c r="M1202" s="13" t="str">
        <f>MID(DEC2BIN(HEX2DEC(L1201),4),2,1)</f>
        <v>1</v>
      </c>
      <c r="N1202" s="13" t="str">
        <f>MID(DEC2BIN(HEX2DEC(L1201),4),3,1)</f>
        <v>1</v>
      </c>
      <c r="O1202" s="13" t="str">
        <f>MID(DEC2BIN(HEX2DEC(L1201),4),4,1)</f>
        <v>1</v>
      </c>
      <c r="P1202" s="13" t="str">
        <f>MID(DEC2BIN(HEX2DEC(P1201),4),1,1)</f>
        <v>0</v>
      </c>
      <c r="Q1202" s="13" t="str">
        <f>MID(DEC2BIN(HEX2DEC(P1201),4),2,1)</f>
        <v>0</v>
      </c>
      <c r="R1202" s="13" t="str">
        <f>MID(DEC2BIN(HEX2DEC(P1201),4),3,1)</f>
        <v>0</v>
      </c>
      <c r="S1202" s="13" t="str">
        <f>MID(DEC2BIN(HEX2DEC(P1201),4),4,1)</f>
        <v>0</v>
      </c>
      <c r="T1202" s="13" t="str">
        <f>MID(DEC2BIN(HEX2DEC(T1201),4),1,1)</f>
        <v>0</v>
      </c>
      <c r="U1202" s="13" t="str">
        <f>MID(DEC2BIN(HEX2DEC(T1201),4),2,1)</f>
        <v>1</v>
      </c>
      <c r="V1202" s="13" t="str">
        <f>MID(DEC2BIN(HEX2DEC(T1201),4),3,1)</f>
        <v>1</v>
      </c>
      <c r="W1202" s="13" t="str">
        <f>MID(DEC2BIN(HEX2DEC(T1201),4),4,1)</f>
        <v>1</v>
      </c>
      <c r="X1202" s="13" t="str">
        <f>MID(DEC2BIN(HEX2DEC(X1201),4),1,1)</f>
        <v>1</v>
      </c>
      <c r="Y1202" s="13" t="str">
        <f>MID(DEC2BIN(HEX2DEC(X1201),4),2,1)</f>
        <v>1</v>
      </c>
      <c r="Z1202" s="13" t="str">
        <f>MID(DEC2BIN(HEX2DEC(X1201),4),3,1)</f>
        <v>0</v>
      </c>
      <c r="AA1202" s="13" t="str">
        <f>MID(DEC2BIN(HEX2DEC(X1201),4),4,1)</f>
        <v>0</v>
      </c>
      <c r="AB1202" s="13" t="str">
        <f>MID(DEC2BIN(HEX2DEC(AB1201),4),1,1)</f>
        <v>0</v>
      </c>
      <c r="AC1202" s="13" t="str">
        <f>MID(DEC2BIN(HEX2DEC(AB1201),4),2,1)</f>
        <v>1</v>
      </c>
      <c r="AD1202" s="13" t="str">
        <f>MID(DEC2BIN(HEX2DEC(AB1201),4),3,1)</f>
        <v>0</v>
      </c>
      <c r="AE1202" s="13" t="str">
        <f>MID(DEC2BIN(HEX2DEC(AB1201),4),4,1)</f>
        <v>0</v>
      </c>
      <c r="AF1202" s="13" t="str">
        <f>MID(DEC2BIN(HEX2DEC(AF1201),4),1,1)</f>
        <v>1</v>
      </c>
      <c r="AG1202" s="13" t="str">
        <f>MID(DEC2BIN(HEX2DEC(AF1201),4),2,1)</f>
        <v>0</v>
      </c>
      <c r="AH1202" s="13" t="str">
        <f>MID(DEC2BIN(HEX2DEC(AF1201),4),3,1)</f>
        <v>0</v>
      </c>
      <c r="AI1202" s="13" t="str">
        <f>MID(DEC2BIN(HEX2DEC(AF1201),4),4,1)</f>
        <v>1</v>
      </c>
      <c r="AL1202" s="14" t="s">
        <v>57</v>
      </c>
      <c r="AM1202" s="14" t="str">
        <f>AM1198</f>
        <v>69750D56</v>
      </c>
    </row>
    <row r="1203" spans="3:39" ht="15" customHeight="1" thickBot="1" x14ac:dyDescent="0.5">
      <c r="C1203" s="15" t="s">
        <v>37</v>
      </c>
      <c r="D1203" s="13">
        <f>IF(D1202+D1200+D1198&gt;1,1,0)</f>
        <v>0</v>
      </c>
      <c r="E1203" s="13">
        <f t="shared" ref="E1203:Z1203" si="6889">IF(E1202+E1200+E1198&gt;1,1,0)</f>
        <v>0</v>
      </c>
      <c r="F1203" s="13">
        <f t="shared" si="6889"/>
        <v>0</v>
      </c>
      <c r="G1203" s="13">
        <f t="shared" si="6889"/>
        <v>1</v>
      </c>
      <c r="H1203" s="13">
        <f t="shared" si="6889"/>
        <v>1</v>
      </c>
      <c r="I1203" s="13">
        <f t="shared" si="6889"/>
        <v>1</v>
      </c>
      <c r="J1203" s="13">
        <f t="shared" si="6889"/>
        <v>0</v>
      </c>
      <c r="K1203" s="13">
        <f t="shared" si="6889"/>
        <v>0</v>
      </c>
      <c r="L1203" s="13">
        <f t="shared" si="6889"/>
        <v>1</v>
      </c>
      <c r="M1203" s="13">
        <f t="shared" si="6889"/>
        <v>1</v>
      </c>
      <c r="N1203" s="13">
        <f t="shared" si="6889"/>
        <v>1</v>
      </c>
      <c r="O1203" s="13">
        <f t="shared" si="6889"/>
        <v>1</v>
      </c>
      <c r="P1203" s="13">
        <f t="shared" si="6889"/>
        <v>1</v>
      </c>
      <c r="Q1203" s="13">
        <f t="shared" si="6889"/>
        <v>0</v>
      </c>
      <c r="R1203" s="13">
        <f t="shared" si="6889"/>
        <v>0</v>
      </c>
      <c r="S1203" s="13">
        <f t="shared" si="6889"/>
        <v>0</v>
      </c>
      <c r="T1203" s="13">
        <f t="shared" si="6889"/>
        <v>0</v>
      </c>
      <c r="U1203" s="13">
        <f t="shared" si="6889"/>
        <v>1</v>
      </c>
      <c r="V1203" s="13">
        <f t="shared" si="6889"/>
        <v>1</v>
      </c>
      <c r="W1203" s="13">
        <f t="shared" si="6889"/>
        <v>1</v>
      </c>
      <c r="X1203" s="13">
        <f t="shared" si="6889"/>
        <v>1</v>
      </c>
      <c r="Y1203" s="13">
        <f t="shared" si="6889"/>
        <v>1</v>
      </c>
      <c r="Z1203" s="13">
        <f t="shared" si="6889"/>
        <v>0</v>
      </c>
      <c r="AA1203" s="13">
        <f>IF(AA1202+AA1200+AA1198&gt;1,1,0)</f>
        <v>1</v>
      </c>
      <c r="AB1203" s="13">
        <f t="shared" ref="AB1203:AI1203" si="6890">IF(AB1202+AB1200+AB1198&gt;1,1,0)</f>
        <v>1</v>
      </c>
      <c r="AC1203" s="13">
        <f t="shared" si="6890"/>
        <v>1</v>
      </c>
      <c r="AD1203" s="13">
        <f t="shared" si="6890"/>
        <v>0</v>
      </c>
      <c r="AE1203" s="13">
        <f t="shared" si="6890"/>
        <v>0</v>
      </c>
      <c r="AF1203" s="13">
        <f t="shared" si="6890"/>
        <v>0</v>
      </c>
      <c r="AG1203" s="13">
        <f t="shared" si="6890"/>
        <v>0</v>
      </c>
      <c r="AH1203" s="13">
        <f t="shared" si="6890"/>
        <v>1</v>
      </c>
      <c r="AI1203" s="13">
        <f t="shared" si="6890"/>
        <v>1</v>
      </c>
      <c r="AL1203" s="16" t="s">
        <v>59</v>
      </c>
      <c r="AM1203" s="20" t="str">
        <f>DEC2HEX(MOD(HEX2DEC(AM1200)+HEX2DEC(AM1202)+HEX2DEC(AM1201),2^32),8)</f>
        <v>C8B65266</v>
      </c>
    </row>
    <row r="1204" spans="3:39" ht="15" customHeight="1" thickBot="1" x14ac:dyDescent="0.5">
      <c r="C1204" s="15" t="s">
        <v>38</v>
      </c>
      <c r="D1204" s="13" t="str">
        <f>BIN2HEX(CONCATENATE(D1203,E1203,F1203,G1203))</f>
        <v>1</v>
      </c>
      <c r="H1204" s="13" t="str">
        <f>BIN2HEX(CONCATENATE(H1203,I1203,J1203,K1203))</f>
        <v>C</v>
      </c>
      <c r="L1204" s="13" t="str">
        <f>BIN2HEX(CONCATENATE(L1203,M1203,N1203,O1203))</f>
        <v>F</v>
      </c>
      <c r="P1204" s="13" t="str">
        <f>BIN2HEX(CONCATENATE(P1203,Q1203,R1203,S1203))</f>
        <v>8</v>
      </c>
      <c r="T1204" s="13" t="str">
        <f>BIN2HEX(CONCATENATE(T1203,U1203,V1203,W1203))</f>
        <v>7</v>
      </c>
      <c r="X1204" s="13" t="str">
        <f>BIN2HEX(CONCATENATE(X1203,Y1203,Z1203,AA1203))</f>
        <v>D</v>
      </c>
      <c r="AB1204" s="13" t="str">
        <f>BIN2HEX(CONCATENATE(AB1203,AC1203,AD1203,AE1203))</f>
        <v>C</v>
      </c>
      <c r="AF1204" s="13" t="str">
        <f>BIN2HEX(CONCATENATE(AF1203,AG1203,AH1203,AI1203))</f>
        <v>3</v>
      </c>
      <c r="AM1204" s="14"/>
    </row>
    <row r="1205" spans="3:39" ht="15" customHeight="1" thickBot="1" x14ac:dyDescent="0.5">
      <c r="C1205" s="14"/>
      <c r="AL1205" s="16" t="s">
        <v>60</v>
      </c>
      <c r="AM1205" s="20" t="str">
        <f>CONCATENATE(D1197,H1197,L1197,P1197,T1197,X1197,AB1197,AF1197)</f>
        <v>3E98FDC3</v>
      </c>
    </row>
    <row r="1206" spans="3:39" ht="15" customHeight="1" thickBot="1" x14ac:dyDescent="0.5">
      <c r="C1206" s="14" t="s">
        <v>29</v>
      </c>
      <c r="D1206" s="13" t="str">
        <f>D1165</f>
        <v>E</v>
      </c>
      <c r="H1206" s="13" t="str">
        <f t="shared" ref="H1206" si="6891">H1165</f>
        <v>A</v>
      </c>
      <c r="L1206" s="13" t="str">
        <f t="shared" ref="L1206" si="6892">L1165</f>
        <v>C</v>
      </c>
      <c r="P1206" s="13" t="str">
        <f t="shared" ref="P1206" si="6893">P1165</f>
        <v>4</v>
      </c>
      <c r="T1206" s="13" t="str">
        <f t="shared" ref="T1206" si="6894">T1165</f>
        <v>4</v>
      </c>
      <c r="X1206" s="13" t="str">
        <f t="shared" ref="X1206" si="6895">X1165</f>
        <v>E</v>
      </c>
      <c r="AB1206" s="13" t="str">
        <f t="shared" ref="AB1206" si="6896">AB1165</f>
        <v>E</v>
      </c>
      <c r="AF1206" s="13" t="str">
        <f>AF1165</f>
        <v>7</v>
      </c>
      <c r="AM1206" s="14"/>
    </row>
    <row r="1207" spans="3:39" ht="15" customHeight="1" thickBot="1" x14ac:dyDescent="0.5">
      <c r="C1207" s="14" t="s">
        <v>30</v>
      </c>
      <c r="D1207" s="13" t="str">
        <f>MID(DEC2BIN(HEX2DEC(D1206),4),1,1)</f>
        <v>1</v>
      </c>
      <c r="E1207" s="13" t="str">
        <f>MID(DEC2BIN(HEX2DEC(D1206),4),2,1)</f>
        <v>1</v>
      </c>
      <c r="F1207" s="13" t="str">
        <f>MID(DEC2BIN(HEX2DEC(D1206),4),3,1)</f>
        <v>1</v>
      </c>
      <c r="G1207" s="13" t="str">
        <f>MID(DEC2BIN(HEX2DEC(D1206),4),4,1)</f>
        <v>0</v>
      </c>
      <c r="H1207" s="13" t="str">
        <f>MID(DEC2BIN(HEX2DEC(H1206),4),1,1)</f>
        <v>1</v>
      </c>
      <c r="I1207" s="13" t="str">
        <f>MID(DEC2BIN(HEX2DEC(H1206),4),2,1)</f>
        <v>0</v>
      </c>
      <c r="J1207" s="13" t="str">
        <f>MID(DEC2BIN(HEX2DEC(H1206),4),3,1)</f>
        <v>1</v>
      </c>
      <c r="K1207" s="13" t="str">
        <f>MID(DEC2BIN(HEX2DEC(H1206),4),4,1)</f>
        <v>0</v>
      </c>
      <c r="L1207" s="13" t="str">
        <f>MID(DEC2BIN(HEX2DEC(L1206),4),1,1)</f>
        <v>1</v>
      </c>
      <c r="M1207" s="13" t="str">
        <f>MID(DEC2BIN(HEX2DEC(L1206),4),2,1)</f>
        <v>1</v>
      </c>
      <c r="N1207" s="13" t="str">
        <f>MID(DEC2BIN(HEX2DEC(L1206),4),3,1)</f>
        <v>0</v>
      </c>
      <c r="O1207" s="13" t="str">
        <f>MID(DEC2BIN(HEX2DEC(L1206),4),4,1)</f>
        <v>0</v>
      </c>
      <c r="P1207" s="13" t="str">
        <f>MID(DEC2BIN(HEX2DEC(P1206),4),1,1)</f>
        <v>0</v>
      </c>
      <c r="Q1207" s="13" t="str">
        <f>MID(DEC2BIN(HEX2DEC(P1206),4),2,1)</f>
        <v>1</v>
      </c>
      <c r="R1207" s="13" t="str">
        <f>MID(DEC2BIN(HEX2DEC(P1206),4),3,1)</f>
        <v>0</v>
      </c>
      <c r="S1207" s="13" t="str">
        <f>MID(DEC2BIN(HEX2DEC(P1206),4),4,1)</f>
        <v>0</v>
      </c>
      <c r="T1207" s="13" t="str">
        <f>MID(DEC2BIN(HEX2DEC(T1206),4),1,1)</f>
        <v>0</v>
      </c>
      <c r="U1207" s="13" t="str">
        <f>MID(DEC2BIN(HEX2DEC(T1206),4),2,1)</f>
        <v>1</v>
      </c>
      <c r="V1207" s="13" t="str">
        <f>MID(DEC2BIN(HEX2DEC(T1206),4),3,1)</f>
        <v>0</v>
      </c>
      <c r="W1207" s="13" t="str">
        <f>MID(DEC2BIN(HEX2DEC(T1206),4),4,1)</f>
        <v>0</v>
      </c>
      <c r="X1207" s="13" t="str">
        <f>MID(DEC2BIN(HEX2DEC(X1206),4),1,1)</f>
        <v>1</v>
      </c>
      <c r="Y1207" s="13" t="str">
        <f>MID(DEC2BIN(HEX2DEC(X1206),4),2,1)</f>
        <v>1</v>
      </c>
      <c r="Z1207" s="13" t="str">
        <f>MID(DEC2BIN(HEX2DEC(X1206),4),3,1)</f>
        <v>1</v>
      </c>
      <c r="AA1207" s="13" t="str">
        <f>MID(DEC2BIN(HEX2DEC(X1206),4),4,1)</f>
        <v>0</v>
      </c>
      <c r="AB1207" s="13" t="str">
        <f>MID(DEC2BIN(HEX2DEC(AB1206),4),1,1)</f>
        <v>1</v>
      </c>
      <c r="AC1207" s="13" t="str">
        <f>MID(DEC2BIN(HEX2DEC(AB1206),4),2,1)</f>
        <v>1</v>
      </c>
      <c r="AD1207" s="13" t="str">
        <f>MID(DEC2BIN(HEX2DEC(AB1206),4),3,1)</f>
        <v>1</v>
      </c>
      <c r="AE1207" s="13" t="str">
        <f>MID(DEC2BIN(HEX2DEC(AB1206),4),4,1)</f>
        <v>0</v>
      </c>
      <c r="AF1207" s="13" t="str">
        <f>MID(DEC2BIN(HEX2DEC(AF1206),4),1,1)</f>
        <v>0</v>
      </c>
      <c r="AG1207" s="13" t="str">
        <f>MID(DEC2BIN(HEX2DEC(AF1206),4),2,1)</f>
        <v>1</v>
      </c>
      <c r="AH1207" s="13" t="str">
        <f>MID(DEC2BIN(HEX2DEC(AF1206),4),3,1)</f>
        <v>1</v>
      </c>
      <c r="AI1207" s="13" t="str">
        <f>MID(DEC2BIN(HEX2DEC(AF1206),4),4,1)</f>
        <v>1</v>
      </c>
      <c r="AL1207" s="16" t="s">
        <v>61</v>
      </c>
      <c r="AM1207" s="20" t="str">
        <f>CONCATENATE(D1199,H1199,L1199,P1199,T1199,X1199,AB1199,AF1199)</f>
        <v>08F867A7</v>
      </c>
    </row>
    <row r="1208" spans="3:39" ht="15" customHeight="1" thickBot="1" x14ac:dyDescent="0.5">
      <c r="AM1208" s="14"/>
    </row>
    <row r="1209" spans="3:39" ht="15" customHeight="1" thickBot="1" x14ac:dyDescent="0.5">
      <c r="C1209" s="15" t="s">
        <v>39</v>
      </c>
      <c r="D1209" s="13" t="str">
        <f>BIN2HEX(CONCATENATE(D1210,E1210,F1210,G1210))</f>
        <v>3</v>
      </c>
      <c r="H1209" s="13" t="str">
        <f>BIN2HEX(CONCATENATE(H1210,I1210,J1210,K1210))</f>
        <v>4</v>
      </c>
      <c r="L1209" s="13" t="str">
        <f>BIN2HEX(CONCATENATE(L1210,M1210,N1210,O1210))</f>
        <v>5</v>
      </c>
      <c r="P1209" s="13" t="str">
        <f>BIN2HEX(CONCATENATE(P1210,Q1210,R1210,S1210))</f>
        <v>5</v>
      </c>
      <c r="T1209" s="13" t="str">
        <f>BIN2HEX(CONCATENATE(T1210,U1210,V1210,W1210))</f>
        <v>1</v>
      </c>
      <c r="X1209" s="13" t="str">
        <f>BIN2HEX(CONCATENATE(X1210,Y1210,Z1210,AA1210))</f>
        <v>4</v>
      </c>
      <c r="AB1209" s="13" t="str">
        <f>BIN2HEX(CONCATENATE(AB1210,AC1210,AD1210,AE1210))</f>
        <v>2</v>
      </c>
      <c r="AF1209" s="13" t="str">
        <f>BIN2HEX(CONCATENATE(AF1210,AG1210,AH1210,AI1210))</f>
        <v>A</v>
      </c>
      <c r="AL1209" s="16" t="s">
        <v>62</v>
      </c>
      <c r="AM1209" s="20" t="str">
        <f>CONCATENATE(D1201,H1201,L1201,P1201,T1201,X1201,AB1201,AF1201)</f>
        <v>DDF07C49</v>
      </c>
    </row>
    <row r="1210" spans="3:39" ht="15" customHeight="1" x14ac:dyDescent="0.45">
      <c r="C1210" s="15" t="s">
        <v>40</v>
      </c>
      <c r="D1210" s="13">
        <f>IF(ISEVEN(D1211+D1212+D1213),0,1)</f>
        <v>0</v>
      </c>
      <c r="E1210" s="13">
        <f t="shared" ref="E1210:AI1210" si="6897">IF(ISEVEN(E1211+E1212+E1213),0,1)</f>
        <v>0</v>
      </c>
      <c r="F1210" s="13">
        <f t="shared" si="6897"/>
        <v>1</v>
      </c>
      <c r="G1210" s="13">
        <f t="shared" si="6897"/>
        <v>1</v>
      </c>
      <c r="H1210" s="13">
        <f t="shared" si="6897"/>
        <v>0</v>
      </c>
      <c r="I1210" s="13">
        <f t="shared" si="6897"/>
        <v>1</v>
      </c>
      <c r="J1210" s="13">
        <f t="shared" si="6897"/>
        <v>0</v>
      </c>
      <c r="K1210" s="13">
        <f t="shared" si="6897"/>
        <v>0</v>
      </c>
      <c r="L1210" s="13">
        <f t="shared" si="6897"/>
        <v>0</v>
      </c>
      <c r="M1210" s="13">
        <f t="shared" si="6897"/>
        <v>1</v>
      </c>
      <c r="N1210" s="13">
        <f t="shared" si="6897"/>
        <v>0</v>
      </c>
      <c r="O1210" s="13">
        <f t="shared" si="6897"/>
        <v>1</v>
      </c>
      <c r="P1210" s="13">
        <f t="shared" si="6897"/>
        <v>0</v>
      </c>
      <c r="Q1210" s="13">
        <f t="shared" si="6897"/>
        <v>1</v>
      </c>
      <c r="R1210" s="13">
        <f t="shared" si="6897"/>
        <v>0</v>
      </c>
      <c r="S1210" s="13">
        <f t="shared" si="6897"/>
        <v>1</v>
      </c>
      <c r="T1210" s="13">
        <f t="shared" si="6897"/>
        <v>0</v>
      </c>
      <c r="U1210" s="13">
        <f t="shared" si="6897"/>
        <v>0</v>
      </c>
      <c r="V1210" s="13">
        <f t="shared" si="6897"/>
        <v>0</v>
      </c>
      <c r="W1210" s="13">
        <f t="shared" si="6897"/>
        <v>1</v>
      </c>
      <c r="X1210" s="13">
        <f t="shared" si="6897"/>
        <v>0</v>
      </c>
      <c r="Y1210" s="13">
        <f t="shared" si="6897"/>
        <v>1</v>
      </c>
      <c r="Z1210" s="13">
        <f t="shared" si="6897"/>
        <v>0</v>
      </c>
      <c r="AA1210" s="13">
        <f t="shared" si="6897"/>
        <v>0</v>
      </c>
      <c r="AB1210" s="13">
        <f t="shared" si="6897"/>
        <v>0</v>
      </c>
      <c r="AC1210" s="13">
        <f t="shared" si="6897"/>
        <v>0</v>
      </c>
      <c r="AD1210" s="13">
        <f t="shared" si="6897"/>
        <v>1</v>
      </c>
      <c r="AE1210" s="13">
        <f t="shared" si="6897"/>
        <v>0</v>
      </c>
      <c r="AF1210" s="13">
        <f t="shared" si="6897"/>
        <v>1</v>
      </c>
      <c r="AG1210" s="13">
        <f t="shared" si="6897"/>
        <v>0</v>
      </c>
      <c r="AH1210" s="13">
        <f t="shared" si="6897"/>
        <v>1</v>
      </c>
      <c r="AI1210" s="13">
        <f t="shared" si="6897"/>
        <v>0</v>
      </c>
      <c r="AM1210" s="14"/>
    </row>
    <row r="1211" spans="3:39" ht="15" customHeight="1" x14ac:dyDescent="0.45">
      <c r="C1211" s="15" t="s">
        <v>41</v>
      </c>
      <c r="D1211" s="13" t="str">
        <f>K1215</f>
        <v>1</v>
      </c>
      <c r="E1211" s="13" t="str">
        <f t="shared" ref="E1211" si="6898">L1215</f>
        <v>0</v>
      </c>
      <c r="F1211" s="13" t="str">
        <f t="shared" ref="F1211" si="6899">M1215</f>
        <v>0</v>
      </c>
      <c r="G1211" s="13" t="str">
        <f t="shared" ref="G1211" si="6900">N1215</f>
        <v>1</v>
      </c>
      <c r="H1211" s="13" t="str">
        <f t="shared" ref="H1211" si="6901">O1215</f>
        <v>0</v>
      </c>
      <c r="I1211" s="13" t="str">
        <f t="shared" ref="I1211" si="6902">P1215</f>
        <v>0</v>
      </c>
      <c r="J1211" s="13" t="str">
        <f t="shared" ref="J1211" si="6903">Q1215</f>
        <v>1</v>
      </c>
      <c r="K1211" s="13" t="str">
        <f t="shared" ref="K1211" si="6904">R1215</f>
        <v>1</v>
      </c>
      <c r="L1211" s="13" t="str">
        <f t="shared" ref="L1211" si="6905">S1215</f>
        <v>1</v>
      </c>
      <c r="M1211" s="13" t="str">
        <f t="shared" ref="M1211" si="6906">T1215</f>
        <v>1</v>
      </c>
      <c r="N1211" s="13" t="str">
        <f t="shared" ref="N1211" si="6907">U1215</f>
        <v>1</v>
      </c>
      <c r="O1211" s="13" t="str">
        <f t="shared" ref="O1211" si="6908">V1215</f>
        <v>0</v>
      </c>
      <c r="P1211" s="13" t="str">
        <f t="shared" ref="P1211" si="6909">W1215</f>
        <v>1</v>
      </c>
      <c r="Q1211" s="13" t="str">
        <f t="shared" ref="Q1211" si="6910">X1215</f>
        <v>0</v>
      </c>
      <c r="R1211" s="13" t="str">
        <f t="shared" ref="R1211" si="6911">Y1215</f>
        <v>1</v>
      </c>
      <c r="S1211" s="13" t="str">
        <f t="shared" ref="S1211" si="6912">Z1215</f>
        <v>1</v>
      </c>
      <c r="T1211" s="13" t="str">
        <f t="shared" ref="T1211" si="6913">AA1215</f>
        <v>0</v>
      </c>
      <c r="U1211" s="13" t="str">
        <f t="shared" ref="U1211" si="6914">AB1215</f>
        <v>1</v>
      </c>
      <c r="V1211" s="13" t="str">
        <f t="shared" ref="V1211" si="6915">AC1215</f>
        <v>1</v>
      </c>
      <c r="W1211" s="13" t="str">
        <f t="shared" ref="W1211" si="6916">AD1215</f>
        <v>0</v>
      </c>
      <c r="X1211" s="13" t="str">
        <f t="shared" ref="X1211" si="6917">AE1215</f>
        <v>1</v>
      </c>
      <c r="Y1211" s="13" t="str">
        <f t="shared" ref="Y1211" si="6918">AF1215</f>
        <v>1</v>
      </c>
      <c r="Z1211" s="13" t="str">
        <f t="shared" ref="Z1211" si="6919">AG1215</f>
        <v>1</v>
      </c>
      <c r="AA1211" s="13" t="str">
        <f t="shared" ref="AA1211" si="6920">AH1215</f>
        <v>1</v>
      </c>
      <c r="AB1211" s="13" t="str">
        <f t="shared" ref="AB1211" si="6921">AI1215</f>
        <v>1</v>
      </c>
      <c r="AC1211" s="13" t="str">
        <f>D1215</f>
        <v>0</v>
      </c>
      <c r="AD1211" s="13" t="str">
        <f t="shared" ref="AD1211" si="6922">E1215</f>
        <v>0</v>
      </c>
      <c r="AE1211" s="13" t="str">
        <f t="shared" ref="AE1211" si="6923">F1215</f>
        <v>0</v>
      </c>
      <c r="AF1211" s="13" t="str">
        <f t="shared" ref="AF1211" si="6924">G1215</f>
        <v>1</v>
      </c>
      <c r="AG1211" s="13" t="str">
        <f t="shared" ref="AG1211" si="6925">H1215</f>
        <v>0</v>
      </c>
      <c r="AH1211" s="13" t="str">
        <f t="shared" ref="AH1211" si="6926">I1215</f>
        <v>1</v>
      </c>
      <c r="AI1211" s="13" t="str">
        <f t="shared" ref="AI1211" si="6927">J1215</f>
        <v>1</v>
      </c>
      <c r="AL1211" s="22" t="s">
        <v>62</v>
      </c>
      <c r="AM1211" s="14" t="str">
        <f>CONCATENATE(D1206,H1206,L1206,P1206,T1206,X1206,AB1206,AF1206)</f>
        <v>EAC44EE7</v>
      </c>
    </row>
    <row r="1212" spans="3:39" ht="15" customHeight="1" thickBot="1" x14ac:dyDescent="0.5">
      <c r="C1212" s="15" t="s">
        <v>42</v>
      </c>
      <c r="D1212" s="13" t="str">
        <f>Y1215</f>
        <v>1</v>
      </c>
      <c r="E1212" s="13" t="str">
        <f t="shared" ref="E1212" si="6928">Z1215</f>
        <v>1</v>
      </c>
      <c r="F1212" s="13" t="str">
        <f t="shared" ref="F1212" si="6929">AA1215</f>
        <v>0</v>
      </c>
      <c r="G1212" s="13" t="str">
        <f t="shared" ref="G1212" si="6930">AB1215</f>
        <v>1</v>
      </c>
      <c r="H1212" s="13" t="str">
        <f t="shared" ref="H1212" si="6931">AC1215</f>
        <v>1</v>
      </c>
      <c r="I1212" s="13" t="str">
        <f t="shared" ref="I1212" si="6932">AD1215</f>
        <v>0</v>
      </c>
      <c r="J1212" s="13" t="str">
        <f t="shared" ref="J1212" si="6933">AE1215</f>
        <v>1</v>
      </c>
      <c r="K1212" s="13" t="str">
        <f t="shared" ref="K1212" si="6934">AF1215</f>
        <v>1</v>
      </c>
      <c r="L1212" s="13" t="str">
        <f t="shared" ref="L1212" si="6935">AG1215</f>
        <v>1</v>
      </c>
      <c r="M1212" s="13" t="str">
        <f t="shared" ref="M1212" si="6936">AH1215</f>
        <v>1</v>
      </c>
      <c r="N1212" s="13" t="str">
        <f t="shared" ref="N1212" si="6937">AI1215</f>
        <v>1</v>
      </c>
      <c r="O1212" s="13" t="str">
        <f>D1215</f>
        <v>0</v>
      </c>
      <c r="P1212" s="13" t="str">
        <f t="shared" ref="P1212" si="6938">E1215</f>
        <v>0</v>
      </c>
      <c r="Q1212" s="13" t="str">
        <f t="shared" ref="Q1212" si="6939">F1215</f>
        <v>0</v>
      </c>
      <c r="R1212" s="13" t="str">
        <f t="shared" ref="R1212" si="6940">G1215</f>
        <v>1</v>
      </c>
      <c r="S1212" s="13" t="str">
        <f t="shared" ref="S1212" si="6941">H1215</f>
        <v>0</v>
      </c>
      <c r="T1212" s="13" t="str">
        <f t="shared" ref="T1212" si="6942">I1215</f>
        <v>1</v>
      </c>
      <c r="U1212" s="13" t="str">
        <f t="shared" ref="U1212" si="6943">J1215</f>
        <v>1</v>
      </c>
      <c r="V1212" s="13" t="str">
        <f t="shared" ref="V1212" si="6944">K1215</f>
        <v>1</v>
      </c>
      <c r="W1212" s="13" t="str">
        <f t="shared" ref="W1212" si="6945">L1215</f>
        <v>0</v>
      </c>
      <c r="X1212" s="13" t="str">
        <f t="shared" ref="X1212" si="6946">M1215</f>
        <v>0</v>
      </c>
      <c r="Y1212" s="13" t="str">
        <f t="shared" ref="Y1212" si="6947">N1215</f>
        <v>1</v>
      </c>
      <c r="Z1212" s="13" t="str">
        <f t="shared" ref="Z1212" si="6948">O1215</f>
        <v>0</v>
      </c>
      <c r="AA1212" s="13" t="str">
        <f t="shared" ref="AA1212" si="6949">P1215</f>
        <v>0</v>
      </c>
      <c r="AB1212" s="13" t="str">
        <f t="shared" ref="AB1212" si="6950">Q1215</f>
        <v>1</v>
      </c>
      <c r="AC1212" s="13" t="str">
        <f t="shared" ref="AC1212" si="6951">R1215</f>
        <v>1</v>
      </c>
      <c r="AD1212" s="13" t="str">
        <f t="shared" ref="AD1212" si="6952">S1215</f>
        <v>1</v>
      </c>
      <c r="AE1212" s="13" t="str">
        <f t="shared" ref="AE1212" si="6953">T1215</f>
        <v>1</v>
      </c>
      <c r="AF1212" s="13" t="str">
        <f t="shared" ref="AF1212" si="6954">U1215</f>
        <v>1</v>
      </c>
      <c r="AG1212" s="13" t="str">
        <f t="shared" ref="AG1212" si="6955">V1215</f>
        <v>0</v>
      </c>
      <c r="AH1212" s="13" t="str">
        <f t="shared" ref="AH1212" si="6956">W1215</f>
        <v>1</v>
      </c>
      <c r="AI1212" s="13" t="str">
        <f t="shared" ref="AI1212" si="6957">X1215</f>
        <v>0</v>
      </c>
      <c r="AL1212" s="14" t="s">
        <v>64</v>
      </c>
      <c r="AM1212" s="14" t="str">
        <f>AM1198</f>
        <v>69750D56</v>
      </c>
    </row>
    <row r="1213" spans="3:39" ht="15" customHeight="1" thickBot="1" x14ac:dyDescent="0.5">
      <c r="C1213" s="15" t="s">
        <v>43</v>
      </c>
      <c r="D1213" s="13" t="str">
        <f>AD1215</f>
        <v>0</v>
      </c>
      <c r="E1213" s="13" t="str">
        <f t="shared" ref="E1213" si="6958">AE1215</f>
        <v>1</v>
      </c>
      <c r="F1213" s="13" t="str">
        <f t="shared" ref="F1213" si="6959">AF1215</f>
        <v>1</v>
      </c>
      <c r="G1213" s="13" t="str">
        <f t="shared" ref="G1213" si="6960">AG1215</f>
        <v>1</v>
      </c>
      <c r="H1213" s="13" t="str">
        <f t="shared" ref="H1213" si="6961">AH1215</f>
        <v>1</v>
      </c>
      <c r="I1213" s="13" t="str">
        <f t="shared" ref="I1213" si="6962">AI1215</f>
        <v>1</v>
      </c>
      <c r="J1213" s="13" t="str">
        <f>D1215</f>
        <v>0</v>
      </c>
      <c r="K1213" s="13" t="str">
        <f t="shared" ref="K1213" si="6963">E1215</f>
        <v>0</v>
      </c>
      <c r="L1213" s="13" t="str">
        <f t="shared" ref="L1213" si="6964">F1215</f>
        <v>0</v>
      </c>
      <c r="M1213" s="13" t="str">
        <f t="shared" ref="M1213" si="6965">G1215</f>
        <v>1</v>
      </c>
      <c r="N1213" s="13" t="str">
        <f t="shared" ref="N1213" si="6966">H1215</f>
        <v>0</v>
      </c>
      <c r="O1213" s="13" t="str">
        <f t="shared" ref="O1213" si="6967">I1215</f>
        <v>1</v>
      </c>
      <c r="P1213" s="13" t="str">
        <f t="shared" ref="P1213" si="6968">J1215</f>
        <v>1</v>
      </c>
      <c r="Q1213" s="13" t="str">
        <f t="shared" ref="Q1213" si="6969">K1215</f>
        <v>1</v>
      </c>
      <c r="R1213" s="13" t="str">
        <f t="shared" ref="R1213" si="6970">L1215</f>
        <v>0</v>
      </c>
      <c r="S1213" s="13" t="str">
        <f t="shared" ref="S1213" si="6971">M1215</f>
        <v>0</v>
      </c>
      <c r="T1213" s="13" t="str">
        <f t="shared" ref="T1213" si="6972">N1215</f>
        <v>1</v>
      </c>
      <c r="U1213" s="13" t="str">
        <f t="shared" ref="U1213" si="6973">O1215</f>
        <v>0</v>
      </c>
      <c r="V1213" s="13" t="str">
        <f t="shared" ref="V1213" si="6974">P1215</f>
        <v>0</v>
      </c>
      <c r="W1213" s="13" t="str">
        <f t="shared" ref="W1213" si="6975">Q1215</f>
        <v>1</v>
      </c>
      <c r="X1213" s="13" t="str">
        <f t="shared" ref="X1213" si="6976">R1215</f>
        <v>1</v>
      </c>
      <c r="Y1213" s="13" t="str">
        <f t="shared" ref="Y1213" si="6977">S1215</f>
        <v>1</v>
      </c>
      <c r="Z1213" s="13" t="str">
        <f t="shared" ref="Z1213" si="6978">T1215</f>
        <v>1</v>
      </c>
      <c r="AA1213" s="13" t="str">
        <f t="shared" ref="AA1213" si="6979">U1215</f>
        <v>1</v>
      </c>
      <c r="AB1213" s="13" t="str">
        <f t="shared" ref="AB1213" si="6980">V1215</f>
        <v>0</v>
      </c>
      <c r="AC1213" s="13" t="str">
        <f t="shared" ref="AC1213" si="6981">W1215</f>
        <v>1</v>
      </c>
      <c r="AD1213" s="13" t="str">
        <f t="shared" ref="AD1213" si="6982">X1215</f>
        <v>0</v>
      </c>
      <c r="AE1213" s="13" t="str">
        <f t="shared" ref="AE1213" si="6983">Y1215</f>
        <v>1</v>
      </c>
      <c r="AF1213" s="13" t="str">
        <f>Z1215</f>
        <v>1</v>
      </c>
      <c r="AG1213" s="13" t="str">
        <f t="shared" ref="AG1213" si="6984">AA1215</f>
        <v>0</v>
      </c>
      <c r="AH1213" s="13" t="str">
        <f t="shared" ref="AH1213" si="6985">AB1215</f>
        <v>1</v>
      </c>
      <c r="AI1213" s="13" t="str">
        <f t="shared" ref="AI1213" si="6986">AC1215</f>
        <v>1</v>
      </c>
      <c r="AL1213" s="16" t="s">
        <v>63</v>
      </c>
      <c r="AM1213" s="20" t="str">
        <f>DEC2HEX(MOD(HEX2DEC(AM1211)+HEX2DEC(AM1212),2^32),8)</f>
        <v>54395C3D</v>
      </c>
    </row>
    <row r="1214" spans="3:39" ht="15" customHeight="1" thickBot="1" x14ac:dyDescent="0.6">
      <c r="C1214" s="17" t="s">
        <v>44</v>
      </c>
      <c r="D1214" s="13" t="str">
        <f>MID($AM1177,1,1)</f>
        <v>1</v>
      </c>
      <c r="H1214" s="13" t="str">
        <f>MID($AM1177,2,1)</f>
        <v>7</v>
      </c>
      <c r="L1214" s="13" t="str">
        <f>MID($AM1177,3,1)</f>
        <v>2</v>
      </c>
      <c r="P1214" s="13" t="str">
        <f>MID($AM1177,4,1)</f>
        <v>7</v>
      </c>
      <c r="T1214" s="13" t="str">
        <f>MID($AM1177,5,1)</f>
        <v>D</v>
      </c>
      <c r="X1214" s="13" t="str">
        <f>MID($AM1177,6,1)</f>
        <v>6</v>
      </c>
      <c r="AB1214" s="13" t="str">
        <f>MID($AM1177,7,1)</f>
        <v>D</v>
      </c>
      <c r="AF1214" s="13" t="str">
        <f>MID($AM1177,8,1)</f>
        <v>F</v>
      </c>
      <c r="AM1214" s="14"/>
    </row>
    <row r="1215" spans="3:39" ht="15" customHeight="1" thickBot="1" x14ac:dyDescent="0.5">
      <c r="C1215" s="15" t="s">
        <v>45</v>
      </c>
      <c r="D1215" s="13" t="str">
        <f>MID(DEC2BIN(HEX2DEC(D1214),4),1,1)</f>
        <v>0</v>
      </c>
      <c r="E1215" s="13" t="str">
        <f>MID(DEC2BIN(HEX2DEC(D1214),4),2,1)</f>
        <v>0</v>
      </c>
      <c r="F1215" s="13" t="str">
        <f>MID(DEC2BIN(HEX2DEC(D1214),4),3,1)</f>
        <v>0</v>
      </c>
      <c r="G1215" s="13" t="str">
        <f>MID(DEC2BIN(HEX2DEC(D1214),4),4,1)</f>
        <v>1</v>
      </c>
      <c r="H1215" s="13" t="str">
        <f>MID(DEC2BIN(HEX2DEC(H1214),4),1,1)</f>
        <v>0</v>
      </c>
      <c r="I1215" s="13" t="str">
        <f>MID(DEC2BIN(HEX2DEC(H1214),4),2,1)</f>
        <v>1</v>
      </c>
      <c r="J1215" s="13" t="str">
        <f>MID(DEC2BIN(HEX2DEC(H1214),4),3,1)</f>
        <v>1</v>
      </c>
      <c r="K1215" s="13" t="str">
        <f>MID(DEC2BIN(HEX2DEC(H1214),4),4,1)</f>
        <v>1</v>
      </c>
      <c r="L1215" s="13" t="str">
        <f>MID(DEC2BIN(HEX2DEC(L1214),4),1,1)</f>
        <v>0</v>
      </c>
      <c r="M1215" s="13" t="str">
        <f>MID(DEC2BIN(HEX2DEC(L1214),4),2,1)</f>
        <v>0</v>
      </c>
      <c r="N1215" s="13" t="str">
        <f>MID(DEC2BIN(HEX2DEC(L1214),4),3,1)</f>
        <v>1</v>
      </c>
      <c r="O1215" s="13" t="str">
        <f>MID(DEC2BIN(HEX2DEC(L1214),4),4,1)</f>
        <v>0</v>
      </c>
      <c r="P1215" s="13" t="str">
        <f>MID(DEC2BIN(HEX2DEC(P1214),4),1,1)</f>
        <v>0</v>
      </c>
      <c r="Q1215" s="13" t="str">
        <f>MID(DEC2BIN(HEX2DEC(P1214),4),2,1)</f>
        <v>1</v>
      </c>
      <c r="R1215" s="13" t="str">
        <f>MID(DEC2BIN(HEX2DEC(P1214),4),3,1)</f>
        <v>1</v>
      </c>
      <c r="S1215" s="13" t="str">
        <f>MID(DEC2BIN(HEX2DEC(P1214),4),4,1)</f>
        <v>1</v>
      </c>
      <c r="T1215" s="13" t="str">
        <f>MID(DEC2BIN(HEX2DEC(T1214),4),1,1)</f>
        <v>1</v>
      </c>
      <c r="U1215" s="13" t="str">
        <f>MID(DEC2BIN(HEX2DEC(T1214),4),2,1)</f>
        <v>1</v>
      </c>
      <c r="V1215" s="13" t="str">
        <f>MID(DEC2BIN(HEX2DEC(T1214),4),3,1)</f>
        <v>0</v>
      </c>
      <c r="W1215" s="13" t="str">
        <f>MID(DEC2BIN(HEX2DEC(T1214),4),4,1)</f>
        <v>1</v>
      </c>
      <c r="X1215" s="13" t="str">
        <f>MID(DEC2BIN(HEX2DEC(X1214),4),1,1)</f>
        <v>0</v>
      </c>
      <c r="Y1215" s="13" t="str">
        <f>MID(DEC2BIN(HEX2DEC(X1214),4),2,1)</f>
        <v>1</v>
      </c>
      <c r="Z1215" s="13" t="str">
        <f>MID(DEC2BIN(HEX2DEC(X1214),4),3,1)</f>
        <v>1</v>
      </c>
      <c r="AA1215" s="13" t="str">
        <f>MID(DEC2BIN(HEX2DEC(X1214),4),4,1)</f>
        <v>0</v>
      </c>
      <c r="AB1215" s="13" t="str">
        <f>MID(DEC2BIN(HEX2DEC(AB1214),4),1,1)</f>
        <v>1</v>
      </c>
      <c r="AC1215" s="13" t="str">
        <f>MID(DEC2BIN(HEX2DEC(AB1214),4),2,1)</f>
        <v>1</v>
      </c>
      <c r="AD1215" s="13" t="str">
        <f>MID(DEC2BIN(HEX2DEC(AB1214),4),3,1)</f>
        <v>0</v>
      </c>
      <c r="AE1215" s="13" t="str">
        <f>MID(DEC2BIN(HEX2DEC(AB1214),4),4,1)</f>
        <v>1</v>
      </c>
      <c r="AF1215" s="13" t="str">
        <f>MID(DEC2BIN(HEX2DEC(AF1214),4),1,1)</f>
        <v>1</v>
      </c>
      <c r="AG1215" s="13" t="str">
        <f>MID(DEC2BIN(HEX2DEC(AF1214),4),2,1)</f>
        <v>1</v>
      </c>
      <c r="AH1215" s="13" t="str">
        <f>MID(DEC2BIN(HEX2DEC(AF1214),4),3,1)</f>
        <v>1</v>
      </c>
      <c r="AI1215" s="13" t="str">
        <f>MID(DEC2BIN(HEX2DEC(AF1214),4),4,1)</f>
        <v>1</v>
      </c>
      <c r="AL1215" s="16" t="s">
        <v>65</v>
      </c>
      <c r="AM1215" s="20" t="str">
        <f>CONCATENATE(D1214,H1214,L1214,P1214,T1214,X1214,AB1214,AF1214)</f>
        <v>1727D6DF</v>
      </c>
    </row>
    <row r="1216" spans="3:39" ht="15" customHeight="1" thickBot="1" x14ac:dyDescent="0.6">
      <c r="C1216" s="17" t="s">
        <v>46</v>
      </c>
      <c r="D1216" s="13" t="str">
        <f>D1178</f>
        <v>1</v>
      </c>
      <c r="H1216" s="13" t="str">
        <f t="shared" ref="H1216" si="6987">H1178</f>
        <v>2</v>
      </c>
      <c r="L1216" s="13" t="str">
        <f t="shared" ref="L1216" si="6988">L1178</f>
        <v>5</v>
      </c>
      <c r="P1216" s="13" t="str">
        <f t="shared" ref="P1216" si="6989">P1178</f>
        <v>9</v>
      </c>
      <c r="T1216" s="13" t="str">
        <f t="shared" ref="T1216" si="6990">T1178</f>
        <v>1</v>
      </c>
      <c r="X1216" s="13" t="str">
        <f t="shared" ref="X1216" si="6991">X1178</f>
        <v>A</v>
      </c>
      <c r="AB1216" s="13" t="str">
        <f t="shared" ref="AB1216" si="6992">AB1178</f>
        <v>D</v>
      </c>
      <c r="AF1216" s="13" t="str">
        <f t="shared" ref="AF1216" si="6993">AF1178</f>
        <v>A</v>
      </c>
      <c r="AM1216" s="14"/>
    </row>
    <row r="1217" spans="1:39" ht="15" customHeight="1" thickBot="1" x14ac:dyDescent="0.5">
      <c r="C1217" s="15" t="s">
        <v>47</v>
      </c>
      <c r="D1217" s="13" t="str">
        <f>MID(DEC2BIN(HEX2DEC(D1216),4),1,1)</f>
        <v>0</v>
      </c>
      <c r="E1217" s="13" t="str">
        <f>MID(DEC2BIN(HEX2DEC(D1216),4),2,1)</f>
        <v>0</v>
      </c>
      <c r="F1217" s="13" t="str">
        <f>MID(DEC2BIN(HEX2DEC(D1216),4),3,1)</f>
        <v>0</v>
      </c>
      <c r="G1217" s="13" t="str">
        <f>MID(DEC2BIN(HEX2DEC(D1216),4),4,1)</f>
        <v>1</v>
      </c>
      <c r="H1217" s="13" t="str">
        <f>MID(DEC2BIN(HEX2DEC(H1216),4),1,1)</f>
        <v>0</v>
      </c>
      <c r="I1217" s="13" t="str">
        <f>MID(DEC2BIN(HEX2DEC(H1216),4),2,1)</f>
        <v>0</v>
      </c>
      <c r="J1217" s="13" t="str">
        <f>MID(DEC2BIN(HEX2DEC(H1216),4),3,1)</f>
        <v>1</v>
      </c>
      <c r="K1217" s="13" t="str">
        <f>MID(DEC2BIN(HEX2DEC(H1216),4),4,1)</f>
        <v>0</v>
      </c>
      <c r="L1217" s="13" t="str">
        <f>MID(DEC2BIN(HEX2DEC(L1216),4),1,1)</f>
        <v>0</v>
      </c>
      <c r="M1217" s="13" t="str">
        <f>MID(DEC2BIN(HEX2DEC(L1216),4),2,1)</f>
        <v>1</v>
      </c>
      <c r="N1217" s="13" t="str">
        <f>MID(DEC2BIN(HEX2DEC(L1216),4),3,1)</f>
        <v>0</v>
      </c>
      <c r="O1217" s="13" t="str">
        <f>MID(DEC2BIN(HEX2DEC(L1216),4),4,1)</f>
        <v>1</v>
      </c>
      <c r="P1217" s="13" t="str">
        <f>MID(DEC2BIN(HEX2DEC(P1216),4),1,1)</f>
        <v>1</v>
      </c>
      <c r="Q1217" s="13" t="str">
        <f>MID(DEC2BIN(HEX2DEC(P1216),4),2,1)</f>
        <v>0</v>
      </c>
      <c r="R1217" s="13" t="str">
        <f>MID(DEC2BIN(HEX2DEC(P1216),4),3,1)</f>
        <v>0</v>
      </c>
      <c r="S1217" s="13" t="str">
        <f>MID(DEC2BIN(HEX2DEC(P1216),4),4,1)</f>
        <v>1</v>
      </c>
      <c r="T1217" s="13" t="str">
        <f>MID(DEC2BIN(HEX2DEC(T1216),4),1,1)</f>
        <v>0</v>
      </c>
      <c r="U1217" s="13" t="str">
        <f>MID(DEC2BIN(HEX2DEC(T1216),4),2,1)</f>
        <v>0</v>
      </c>
      <c r="V1217" s="13" t="str">
        <f>MID(DEC2BIN(HEX2DEC(T1216),4),3,1)</f>
        <v>0</v>
      </c>
      <c r="W1217" s="13" t="str">
        <f>MID(DEC2BIN(HEX2DEC(T1216),4),4,1)</f>
        <v>1</v>
      </c>
      <c r="X1217" s="13" t="str">
        <f>MID(DEC2BIN(HEX2DEC(X1216),4),1,1)</f>
        <v>1</v>
      </c>
      <c r="Y1217" s="13" t="str">
        <f>MID(DEC2BIN(HEX2DEC(X1216),4),2,1)</f>
        <v>0</v>
      </c>
      <c r="Z1217" s="13" t="str">
        <f>MID(DEC2BIN(HEX2DEC(X1216),4),3,1)</f>
        <v>1</v>
      </c>
      <c r="AA1217" s="13" t="str">
        <f>MID(DEC2BIN(HEX2DEC(X1216),4),4,1)</f>
        <v>0</v>
      </c>
      <c r="AB1217" s="13" t="str">
        <f>MID(DEC2BIN(HEX2DEC(AB1216),4),1,1)</f>
        <v>1</v>
      </c>
      <c r="AC1217" s="13" t="str">
        <f>MID(DEC2BIN(HEX2DEC(AB1216),4),2,1)</f>
        <v>1</v>
      </c>
      <c r="AD1217" s="13" t="str">
        <f>MID(DEC2BIN(HEX2DEC(AB1216),4),3,1)</f>
        <v>0</v>
      </c>
      <c r="AE1217" s="13" t="str">
        <f>MID(DEC2BIN(HEX2DEC(AB1216),4),4,1)</f>
        <v>1</v>
      </c>
      <c r="AF1217" s="13" t="str">
        <f>MID(DEC2BIN(HEX2DEC(AF1216),4),1,1)</f>
        <v>1</v>
      </c>
      <c r="AG1217" s="13" t="str">
        <f>MID(DEC2BIN(HEX2DEC(AF1216),4),2,1)</f>
        <v>0</v>
      </c>
      <c r="AH1217" s="13" t="str">
        <f>MID(DEC2BIN(HEX2DEC(AF1216),4),3,1)</f>
        <v>1</v>
      </c>
      <c r="AI1217" s="13" t="str">
        <f>MID(DEC2BIN(HEX2DEC(AF1216),4),4,1)</f>
        <v>0</v>
      </c>
      <c r="AL1217" s="16" t="s">
        <v>66</v>
      </c>
      <c r="AM1217" s="20" t="str">
        <f>CONCATENATE(D1216,H1216,L1216,P1216,T1216,X1216,AB1216,AF1216)</f>
        <v>12591ADA</v>
      </c>
    </row>
    <row r="1218" spans="1:39" ht="15" customHeight="1" thickBot="1" x14ac:dyDescent="0.6">
      <c r="C1218" s="17" t="s">
        <v>48</v>
      </c>
      <c r="D1218" s="13" t="str">
        <f>D1180</f>
        <v>9</v>
      </c>
      <c r="H1218" s="13" t="str">
        <f t="shared" ref="H1218" si="6994">H1180</f>
        <v>D</v>
      </c>
      <c r="L1218" s="13" t="str">
        <f t="shared" ref="L1218" si="6995">L1180</f>
        <v>4</v>
      </c>
      <c r="P1218" s="13" t="str">
        <f t="shared" ref="P1218" si="6996">P1180</f>
        <v>4</v>
      </c>
      <c r="T1218" s="13" t="str">
        <f t="shared" ref="T1218" si="6997">T1180</f>
        <v>D</v>
      </c>
      <c r="X1218" s="13" t="str">
        <f t="shared" ref="X1218" si="6998">X1180</f>
        <v>A</v>
      </c>
      <c r="AB1218" s="13" t="str">
        <f t="shared" ref="AB1218" si="6999">AB1180</f>
        <v>D</v>
      </c>
      <c r="AF1218" s="13" t="str">
        <f t="shared" ref="AF1218" si="7000">AF1180</f>
        <v>8</v>
      </c>
      <c r="AM1218" s="14"/>
    </row>
    <row r="1219" spans="1:39" ht="15" customHeight="1" thickBot="1" x14ac:dyDescent="0.5">
      <c r="C1219" s="15" t="s">
        <v>49</v>
      </c>
      <c r="D1219" s="13" t="str">
        <f>MID(DEC2BIN(HEX2DEC(D1218),4),1,1)</f>
        <v>1</v>
      </c>
      <c r="E1219" s="13" t="str">
        <f>MID(DEC2BIN(HEX2DEC(D1218),4),2,1)</f>
        <v>0</v>
      </c>
      <c r="F1219" s="13" t="str">
        <f>MID(DEC2BIN(HEX2DEC(D1218),4),3,1)</f>
        <v>0</v>
      </c>
      <c r="G1219" s="13" t="str">
        <f>MID(DEC2BIN(HEX2DEC(D1218),4),4,1)</f>
        <v>1</v>
      </c>
      <c r="H1219" s="13" t="str">
        <f>MID(DEC2BIN(HEX2DEC(H1218),4),1,1)</f>
        <v>1</v>
      </c>
      <c r="I1219" s="13" t="str">
        <f>MID(DEC2BIN(HEX2DEC(H1218),4),2,1)</f>
        <v>1</v>
      </c>
      <c r="J1219" s="13" t="str">
        <f>MID(DEC2BIN(HEX2DEC(H1218),4),3,1)</f>
        <v>0</v>
      </c>
      <c r="K1219" s="13" t="str">
        <f>MID(DEC2BIN(HEX2DEC(H1218),4),4,1)</f>
        <v>1</v>
      </c>
      <c r="L1219" s="13" t="str">
        <f>MID(DEC2BIN(HEX2DEC(L1218),4),1,1)</f>
        <v>0</v>
      </c>
      <c r="M1219" s="13" t="str">
        <f>MID(DEC2BIN(HEX2DEC(L1218),4),2,1)</f>
        <v>1</v>
      </c>
      <c r="N1219" s="13" t="str">
        <f>MID(DEC2BIN(HEX2DEC(L1218),4),3,1)</f>
        <v>0</v>
      </c>
      <c r="O1219" s="13" t="str">
        <f>MID(DEC2BIN(HEX2DEC(L1218),4),4,1)</f>
        <v>0</v>
      </c>
      <c r="P1219" s="13" t="str">
        <f>MID(DEC2BIN(HEX2DEC(P1218),4),1,1)</f>
        <v>0</v>
      </c>
      <c r="Q1219" s="13" t="str">
        <f>MID(DEC2BIN(HEX2DEC(P1218),4),2,1)</f>
        <v>1</v>
      </c>
      <c r="R1219" s="13" t="str">
        <f>MID(DEC2BIN(HEX2DEC(P1218),4),3,1)</f>
        <v>0</v>
      </c>
      <c r="S1219" s="13" t="str">
        <f>MID(DEC2BIN(HEX2DEC(P1218),4),4,1)</f>
        <v>0</v>
      </c>
      <c r="T1219" s="13" t="str">
        <f>MID(DEC2BIN(HEX2DEC(T1218),4),1,1)</f>
        <v>1</v>
      </c>
      <c r="U1219" s="13" t="str">
        <f>MID(DEC2BIN(HEX2DEC(T1218),4),2,1)</f>
        <v>1</v>
      </c>
      <c r="V1219" s="13" t="str">
        <f>MID(DEC2BIN(HEX2DEC(T1218),4),3,1)</f>
        <v>0</v>
      </c>
      <c r="W1219" s="13" t="str">
        <f>MID(DEC2BIN(HEX2DEC(T1218),4),4,1)</f>
        <v>1</v>
      </c>
      <c r="X1219" s="13" t="str">
        <f>MID(DEC2BIN(HEX2DEC(X1218),4),1,1)</f>
        <v>1</v>
      </c>
      <c r="Y1219" s="13" t="str">
        <f>MID(DEC2BIN(HEX2DEC(X1218),4),2,1)</f>
        <v>0</v>
      </c>
      <c r="Z1219" s="13" t="str">
        <f>MID(DEC2BIN(HEX2DEC(X1218),4),3,1)</f>
        <v>1</v>
      </c>
      <c r="AA1219" s="13" t="str">
        <f>MID(DEC2BIN(HEX2DEC(X1218),4),4,1)</f>
        <v>0</v>
      </c>
      <c r="AB1219" s="13" t="str">
        <f>MID(DEC2BIN(HEX2DEC(AB1218),4),1,1)</f>
        <v>1</v>
      </c>
      <c r="AC1219" s="13" t="str">
        <f>MID(DEC2BIN(HEX2DEC(AB1218),4),2,1)</f>
        <v>1</v>
      </c>
      <c r="AD1219" s="13" t="str">
        <f>MID(DEC2BIN(HEX2DEC(AB1218),4),3,1)</f>
        <v>0</v>
      </c>
      <c r="AE1219" s="13" t="str">
        <f>MID(DEC2BIN(HEX2DEC(AB1218),4),4,1)</f>
        <v>1</v>
      </c>
      <c r="AF1219" s="13" t="str">
        <f>MID(DEC2BIN(HEX2DEC(AF1218),4),1,1)</f>
        <v>1</v>
      </c>
      <c r="AG1219" s="13" t="str">
        <f>MID(DEC2BIN(HEX2DEC(AF1218),4),2,1)</f>
        <v>0</v>
      </c>
      <c r="AH1219" s="13" t="str">
        <f>MID(DEC2BIN(HEX2DEC(AF1218),4),3,1)</f>
        <v>0</v>
      </c>
      <c r="AI1219" s="13" t="str">
        <f>MID(DEC2BIN(HEX2DEC(AF1218),4),4,1)</f>
        <v>0</v>
      </c>
      <c r="AL1219" s="16" t="s">
        <v>55</v>
      </c>
      <c r="AM1219" s="20" t="str">
        <f>CONCATENATE(D1218,H1218,L1218,P1218,T1218,X1218,AB1218,AF1218)</f>
        <v>9D44DAD8</v>
      </c>
    </row>
    <row r="1220" spans="1:39" ht="15" customHeight="1" x14ac:dyDescent="0.45">
      <c r="C1220" s="15" t="s">
        <v>50</v>
      </c>
      <c r="D1220" s="13" t="str">
        <f>IF(VALUE(D1215)=1,D1217,D1219)</f>
        <v>1</v>
      </c>
      <c r="E1220" s="13" t="str">
        <f t="shared" ref="E1220:AI1220" si="7001">IF(VALUE(E1215)=1,E1217,E1219)</f>
        <v>0</v>
      </c>
      <c r="F1220" s="13" t="str">
        <f t="shared" si="7001"/>
        <v>0</v>
      </c>
      <c r="G1220" s="13" t="str">
        <f t="shared" si="7001"/>
        <v>1</v>
      </c>
      <c r="H1220" s="13" t="str">
        <f t="shared" si="7001"/>
        <v>1</v>
      </c>
      <c r="I1220" s="13" t="str">
        <f t="shared" si="7001"/>
        <v>0</v>
      </c>
      <c r="J1220" s="13" t="str">
        <f t="shared" si="7001"/>
        <v>1</v>
      </c>
      <c r="K1220" s="13" t="str">
        <f t="shared" si="7001"/>
        <v>0</v>
      </c>
      <c r="L1220" s="13" t="str">
        <f t="shared" si="7001"/>
        <v>0</v>
      </c>
      <c r="M1220" s="13" t="str">
        <f t="shared" si="7001"/>
        <v>1</v>
      </c>
      <c r="N1220" s="13" t="str">
        <f t="shared" si="7001"/>
        <v>0</v>
      </c>
      <c r="O1220" s="13" t="str">
        <f t="shared" si="7001"/>
        <v>0</v>
      </c>
      <c r="P1220" s="13" t="str">
        <f t="shared" si="7001"/>
        <v>0</v>
      </c>
      <c r="Q1220" s="13" t="str">
        <f t="shared" si="7001"/>
        <v>0</v>
      </c>
      <c r="R1220" s="13" t="str">
        <f t="shared" si="7001"/>
        <v>0</v>
      </c>
      <c r="S1220" s="13" t="str">
        <f t="shared" si="7001"/>
        <v>1</v>
      </c>
      <c r="T1220" s="13" t="str">
        <f t="shared" si="7001"/>
        <v>0</v>
      </c>
      <c r="U1220" s="13" t="str">
        <f t="shared" si="7001"/>
        <v>0</v>
      </c>
      <c r="V1220" s="13" t="str">
        <f t="shared" si="7001"/>
        <v>0</v>
      </c>
      <c r="W1220" s="13" t="str">
        <f t="shared" si="7001"/>
        <v>1</v>
      </c>
      <c r="X1220" s="13" t="str">
        <f t="shared" si="7001"/>
        <v>1</v>
      </c>
      <c r="Y1220" s="13" t="str">
        <f t="shared" si="7001"/>
        <v>0</v>
      </c>
      <c r="Z1220" s="13" t="str">
        <f t="shared" si="7001"/>
        <v>1</v>
      </c>
      <c r="AA1220" s="13" t="str">
        <f t="shared" si="7001"/>
        <v>0</v>
      </c>
      <c r="AB1220" s="13" t="str">
        <f t="shared" si="7001"/>
        <v>1</v>
      </c>
      <c r="AC1220" s="13" t="str">
        <f t="shared" si="7001"/>
        <v>1</v>
      </c>
      <c r="AD1220" s="13" t="str">
        <f t="shared" si="7001"/>
        <v>0</v>
      </c>
      <c r="AE1220" s="13" t="str">
        <f t="shared" si="7001"/>
        <v>1</v>
      </c>
      <c r="AF1220" s="13" t="str">
        <f t="shared" si="7001"/>
        <v>1</v>
      </c>
      <c r="AG1220" s="13" t="str">
        <f t="shared" si="7001"/>
        <v>0</v>
      </c>
      <c r="AH1220" s="13" t="str">
        <f t="shared" si="7001"/>
        <v>1</v>
      </c>
      <c r="AI1220" s="13" t="str">
        <f t="shared" si="7001"/>
        <v>0</v>
      </c>
    </row>
    <row r="1221" spans="1:39" ht="15" customHeight="1" x14ac:dyDescent="0.45">
      <c r="C1221" s="15" t="s">
        <v>51</v>
      </c>
      <c r="D1221" s="13" t="str">
        <f>BIN2HEX(CONCATENATE(D1220,E1220,F1220,G1220))</f>
        <v>9</v>
      </c>
      <c r="H1221" s="13" t="str">
        <f>BIN2HEX(CONCATENATE(H1220,I1220,J1220,K1220))</f>
        <v>A</v>
      </c>
      <c r="L1221" s="13" t="str">
        <f>BIN2HEX(CONCATENATE(L1220,M1220,N1220,O1220))</f>
        <v>4</v>
      </c>
      <c r="P1221" s="13" t="str">
        <f>BIN2HEX(CONCATENATE(P1220,Q1220,R1220,S1220))</f>
        <v>1</v>
      </c>
      <c r="T1221" s="13" t="str">
        <f>BIN2HEX(CONCATENATE(T1220,U1220,V1220,W1220))</f>
        <v>1</v>
      </c>
      <c r="X1221" s="13" t="str">
        <f>BIN2HEX(CONCATENATE(X1220,Y1220,Z1220,AA1220))</f>
        <v>A</v>
      </c>
      <c r="AB1221" s="13" t="str">
        <f>BIN2HEX(CONCATENATE(AB1220,AC1220,AD1220,AE1220))</f>
        <v>D</v>
      </c>
      <c r="AF1221" s="13" t="str">
        <f>BIN2HEX(CONCATENATE(AF1220,AG1220,AH1220,AI1220))</f>
        <v>A</v>
      </c>
    </row>
    <row r="1222" spans="1:39" ht="15" customHeight="1" x14ac:dyDescent="0.55000000000000004">
      <c r="C1222" s="17" t="s">
        <v>52</v>
      </c>
      <c r="D1222" s="13" t="str">
        <f>D1182</f>
        <v>F</v>
      </c>
      <c r="H1222" s="13" t="str">
        <f t="shared" ref="H1222" si="7002">H1182</f>
        <v>A</v>
      </c>
      <c r="L1222" s="13" t="str">
        <f t="shared" ref="L1222" si="7003">L1182</f>
        <v>5</v>
      </c>
      <c r="P1222" s="13" t="str">
        <f t="shared" ref="P1222" si="7004">P1182</f>
        <v>B</v>
      </c>
      <c r="T1222" s="13" t="str">
        <f t="shared" ref="T1222" si="7005">T1182</f>
        <v>1</v>
      </c>
      <c r="X1222" s="13" t="str">
        <f t="shared" ref="X1222" si="7006">X1182</f>
        <v>7</v>
      </c>
      <c r="AB1222" s="13" t="str">
        <f t="shared" ref="AB1222" si="7007">AB1182</f>
        <v>0</v>
      </c>
      <c r="AF1222" s="13" t="str">
        <f t="shared" ref="AF1222" si="7008">AF1182</f>
        <v>0</v>
      </c>
    </row>
    <row r="1223" spans="1:39" ht="15" customHeight="1" x14ac:dyDescent="0.45">
      <c r="D1223" s="13" t="str">
        <f>MID(DEC2BIN(HEX2DEC(D1222),4),1,1)</f>
        <v>1</v>
      </c>
      <c r="E1223" s="13" t="str">
        <f>MID(DEC2BIN(HEX2DEC(D1222),4),2,1)</f>
        <v>1</v>
      </c>
      <c r="F1223" s="13" t="str">
        <f>MID(DEC2BIN(HEX2DEC(D1222),4),3,1)</f>
        <v>1</v>
      </c>
      <c r="G1223" s="13" t="str">
        <f>MID(DEC2BIN(HEX2DEC(D1222),4),4,1)</f>
        <v>1</v>
      </c>
      <c r="H1223" s="13" t="str">
        <f>MID(DEC2BIN(HEX2DEC(H1222),4),1,1)</f>
        <v>1</v>
      </c>
      <c r="I1223" s="13" t="str">
        <f>MID(DEC2BIN(HEX2DEC(H1222),4),2,1)</f>
        <v>0</v>
      </c>
      <c r="J1223" s="13" t="str">
        <f>MID(DEC2BIN(HEX2DEC(H1222),4),3,1)</f>
        <v>1</v>
      </c>
      <c r="K1223" s="13" t="str">
        <f>MID(DEC2BIN(HEX2DEC(H1222),4),4,1)</f>
        <v>0</v>
      </c>
      <c r="L1223" s="13" t="str">
        <f>MID(DEC2BIN(HEX2DEC(L1222),4),1,1)</f>
        <v>0</v>
      </c>
      <c r="M1223" s="13" t="str">
        <f>MID(DEC2BIN(HEX2DEC(L1222),4),2,1)</f>
        <v>1</v>
      </c>
      <c r="N1223" s="13" t="str">
        <f>MID(DEC2BIN(HEX2DEC(L1222),4),3,1)</f>
        <v>0</v>
      </c>
      <c r="O1223" s="13" t="str">
        <f>MID(DEC2BIN(HEX2DEC(L1222),4),4,1)</f>
        <v>1</v>
      </c>
      <c r="P1223" s="13" t="str">
        <f>MID(DEC2BIN(HEX2DEC(P1222),4),1,1)</f>
        <v>1</v>
      </c>
      <c r="Q1223" s="13" t="str">
        <f>MID(DEC2BIN(HEX2DEC(P1222),4),2,1)</f>
        <v>0</v>
      </c>
      <c r="R1223" s="13" t="str">
        <f>MID(DEC2BIN(HEX2DEC(P1222),4),3,1)</f>
        <v>1</v>
      </c>
      <c r="S1223" s="13" t="str">
        <f>MID(DEC2BIN(HEX2DEC(P1222),4),4,1)</f>
        <v>1</v>
      </c>
      <c r="T1223" s="13" t="str">
        <f>MID(DEC2BIN(HEX2DEC(T1222),4),1,1)</f>
        <v>0</v>
      </c>
      <c r="U1223" s="13" t="str">
        <f>MID(DEC2BIN(HEX2DEC(T1222),4),2,1)</f>
        <v>0</v>
      </c>
      <c r="V1223" s="13" t="str">
        <f>MID(DEC2BIN(HEX2DEC(T1222),4),3,1)</f>
        <v>0</v>
      </c>
      <c r="W1223" s="13" t="str">
        <f>MID(DEC2BIN(HEX2DEC(T1222),4),4,1)</f>
        <v>1</v>
      </c>
      <c r="X1223" s="13" t="str">
        <f>MID(DEC2BIN(HEX2DEC(X1222),4),1,1)</f>
        <v>0</v>
      </c>
      <c r="Y1223" s="13" t="str">
        <f>MID(DEC2BIN(HEX2DEC(X1222),4),2,1)</f>
        <v>1</v>
      </c>
      <c r="Z1223" s="13" t="str">
        <f>MID(DEC2BIN(HEX2DEC(X1222),4),3,1)</f>
        <v>1</v>
      </c>
      <c r="AA1223" s="13" t="str">
        <f>MID(DEC2BIN(HEX2DEC(X1222),4),4,1)</f>
        <v>1</v>
      </c>
      <c r="AB1223" s="13" t="str">
        <f>MID(DEC2BIN(HEX2DEC(AB1222),4),1,1)</f>
        <v>0</v>
      </c>
      <c r="AC1223" s="13" t="str">
        <f>MID(DEC2BIN(HEX2DEC(AB1222),4),2,1)</f>
        <v>0</v>
      </c>
      <c r="AD1223" s="13" t="str">
        <f>MID(DEC2BIN(HEX2DEC(AB1222),4),3,1)</f>
        <v>0</v>
      </c>
      <c r="AE1223" s="13" t="str">
        <f>MID(DEC2BIN(HEX2DEC(AB1222),4),4,1)</f>
        <v>0</v>
      </c>
      <c r="AF1223" s="13" t="str">
        <f>MID(DEC2BIN(HEX2DEC(AF1222),4),1,1)</f>
        <v>0</v>
      </c>
      <c r="AG1223" s="13" t="str">
        <f>MID(DEC2BIN(HEX2DEC(AF1222),4),2,1)</f>
        <v>0</v>
      </c>
      <c r="AH1223" s="13" t="str">
        <f>MID(DEC2BIN(HEX2DEC(AF1222),4),3,1)</f>
        <v>0</v>
      </c>
      <c r="AI1223" s="13" t="str">
        <f>MID(DEC2BIN(HEX2DEC(AF1222),4),4,1)</f>
        <v>0</v>
      </c>
    </row>
    <row r="1224" spans="1:39" ht="15" customHeight="1" x14ac:dyDescent="0.45">
      <c r="A1224" s="23"/>
      <c r="B1224" s="23"/>
      <c r="C1224" s="23"/>
      <c r="D1224" s="23"/>
      <c r="E1224" s="23"/>
      <c r="F1224" s="23"/>
      <c r="G1224" s="23"/>
      <c r="H1224" s="23"/>
      <c r="I1224" s="23"/>
      <c r="J1224" s="23"/>
      <c r="K1224" s="23"/>
      <c r="L1224" s="23"/>
      <c r="M1224" s="23"/>
      <c r="N1224" s="23"/>
      <c r="O1224" s="23"/>
      <c r="P1224" s="23"/>
      <c r="Q1224" s="23"/>
      <c r="R1224" s="23"/>
      <c r="S1224" s="23"/>
      <c r="T1224" s="23"/>
      <c r="U1224" s="23"/>
      <c r="V1224" s="23"/>
      <c r="W1224" s="23"/>
      <c r="X1224" s="23"/>
      <c r="Y1224" s="23"/>
      <c r="Z1224" s="23"/>
      <c r="AA1224" s="23"/>
      <c r="AB1224" s="23"/>
      <c r="AC1224" s="23"/>
      <c r="AD1224" s="23"/>
      <c r="AE1224" s="23"/>
      <c r="AF1224" s="23"/>
      <c r="AG1224" s="23"/>
      <c r="AH1224" s="23"/>
      <c r="AI1224" s="23"/>
      <c r="AJ1224" s="23"/>
      <c r="AK1224" s="23"/>
      <c r="AL1224" s="23"/>
      <c r="AM1224" s="23"/>
    </row>
    <row r="1226" spans="1:39" ht="15" customHeight="1" x14ac:dyDescent="0.5">
      <c r="C1226" s="12" t="s">
        <v>35</v>
      </c>
      <c r="D1226" s="13">
        <f>D1190+1</f>
        <v>35</v>
      </c>
    </row>
    <row r="1228" spans="1:39" ht="15" customHeight="1" x14ac:dyDescent="0.45">
      <c r="C1228" s="14" t="s">
        <v>31</v>
      </c>
      <c r="D1228" s="13" t="str">
        <f>BIN2HEX(CONCATENATE(D1229,E1229,F1229,G1229))</f>
        <v>F</v>
      </c>
      <c r="H1228" s="13" t="str">
        <f>BIN2HEX(CONCATENATE(H1229,I1229,J1229,K1229))</f>
        <v>8</v>
      </c>
      <c r="L1228" s="13" t="str">
        <f>BIN2HEX(CONCATENATE(L1229,M1229,N1229,O1229))</f>
        <v>5</v>
      </c>
      <c r="P1228" s="13" t="str">
        <f>BIN2HEX(CONCATENATE(P1229,Q1229,R1229,S1229))</f>
        <v>2</v>
      </c>
      <c r="T1228" s="13" t="str">
        <f>BIN2HEX(CONCATENATE(T1229,U1229,V1229,W1229))</f>
        <v>4</v>
      </c>
      <c r="X1228" s="13" t="str">
        <f>BIN2HEX(CONCATENATE(X1229,Y1229,Z1229,AA1229))</f>
        <v>A</v>
      </c>
      <c r="AB1228" s="13" t="str">
        <f>BIN2HEX(CONCATENATE(AB1229,AC1229,AD1229,AE1229))</f>
        <v>0</v>
      </c>
      <c r="AF1228" s="13" t="str">
        <f>BIN2HEX(CONCATENATE(AF1229,AG1229,AH1229,AI1229))</f>
        <v>9</v>
      </c>
    </row>
    <row r="1229" spans="1:39" ht="15" customHeight="1" x14ac:dyDescent="0.45">
      <c r="C1229" s="14" t="s">
        <v>36</v>
      </c>
      <c r="D1229" s="13">
        <f>IF(ISEVEN(D1230+D1231+D1232),0,1)</f>
        <v>1</v>
      </c>
      <c r="E1229" s="13">
        <f t="shared" ref="E1229:AI1229" si="7009">IF(ISEVEN(E1230+E1231+E1232),0,1)</f>
        <v>1</v>
      </c>
      <c r="F1229" s="13">
        <f t="shared" si="7009"/>
        <v>1</v>
      </c>
      <c r="G1229" s="13">
        <f t="shared" si="7009"/>
        <v>1</v>
      </c>
      <c r="H1229" s="13">
        <f t="shared" si="7009"/>
        <v>1</v>
      </c>
      <c r="I1229" s="13">
        <f t="shared" si="7009"/>
        <v>0</v>
      </c>
      <c r="J1229" s="13">
        <f t="shared" si="7009"/>
        <v>0</v>
      </c>
      <c r="K1229" s="13">
        <f t="shared" si="7009"/>
        <v>0</v>
      </c>
      <c r="L1229" s="13">
        <f t="shared" si="7009"/>
        <v>0</v>
      </c>
      <c r="M1229" s="13">
        <f t="shared" si="7009"/>
        <v>1</v>
      </c>
      <c r="N1229" s="13">
        <f t="shared" si="7009"/>
        <v>0</v>
      </c>
      <c r="O1229" s="13">
        <f t="shared" si="7009"/>
        <v>1</v>
      </c>
      <c r="P1229" s="13">
        <f t="shared" si="7009"/>
        <v>0</v>
      </c>
      <c r="Q1229" s="13">
        <f t="shared" si="7009"/>
        <v>0</v>
      </c>
      <c r="R1229" s="13">
        <f t="shared" si="7009"/>
        <v>1</v>
      </c>
      <c r="S1229" s="13">
        <f t="shared" si="7009"/>
        <v>0</v>
      </c>
      <c r="T1229" s="13">
        <f t="shared" si="7009"/>
        <v>0</v>
      </c>
      <c r="U1229" s="13">
        <f t="shared" si="7009"/>
        <v>1</v>
      </c>
      <c r="V1229" s="13">
        <f t="shared" si="7009"/>
        <v>0</v>
      </c>
      <c r="W1229" s="13">
        <f t="shared" si="7009"/>
        <v>0</v>
      </c>
      <c r="X1229" s="13">
        <f t="shared" si="7009"/>
        <v>1</v>
      </c>
      <c r="Y1229" s="13">
        <f t="shared" si="7009"/>
        <v>0</v>
      </c>
      <c r="Z1229" s="13">
        <f t="shared" si="7009"/>
        <v>1</v>
      </c>
      <c r="AA1229" s="13">
        <f t="shared" si="7009"/>
        <v>0</v>
      </c>
      <c r="AB1229" s="13">
        <f t="shared" si="7009"/>
        <v>0</v>
      </c>
      <c r="AC1229" s="13">
        <f t="shared" si="7009"/>
        <v>0</v>
      </c>
      <c r="AD1229" s="13">
        <f t="shared" si="7009"/>
        <v>0</v>
      </c>
      <c r="AE1229" s="13">
        <f t="shared" si="7009"/>
        <v>0</v>
      </c>
      <c r="AF1229" s="13">
        <f t="shared" si="7009"/>
        <v>1</v>
      </c>
      <c r="AG1229" s="13">
        <f t="shared" si="7009"/>
        <v>0</v>
      </c>
      <c r="AH1229" s="13">
        <f t="shared" si="7009"/>
        <v>0</v>
      </c>
      <c r="AI1229" s="13">
        <f t="shared" si="7009"/>
        <v>1</v>
      </c>
      <c r="AL1229" s="13" t="s">
        <v>53</v>
      </c>
      <c r="AM1229" s="14" t="str">
        <f>VLOOKUP('הכנה ל- SHA-256 #2'!$U$24,'הכנה ל- SHA-256 #2'!$U$24:$CG$24,1+'SHA-256 Algorithm #2'!D1226,)</f>
        <v>F90D6C97</v>
      </c>
    </row>
    <row r="1230" spans="1:39" ht="15" customHeight="1" x14ac:dyDescent="0.45">
      <c r="C1230" s="14" t="s">
        <v>32</v>
      </c>
      <c r="D1230" s="13" t="str">
        <f>N1234</f>
        <v>1</v>
      </c>
      <c r="E1230" s="13" t="str">
        <f t="shared" ref="E1230" si="7010">O1234</f>
        <v>1</v>
      </c>
      <c r="F1230" s="13" t="str">
        <f t="shared" ref="F1230" si="7011">P1234</f>
        <v>0</v>
      </c>
      <c r="G1230" s="13" t="str">
        <f t="shared" ref="G1230" si="7012">Q1234</f>
        <v>1</v>
      </c>
      <c r="H1230" s="13" t="str">
        <f t="shared" ref="H1230" si="7013">R1234</f>
        <v>1</v>
      </c>
      <c r="I1230" s="13" t="str">
        <f t="shared" ref="I1230" si="7014">S1234</f>
        <v>0</v>
      </c>
      <c r="J1230" s="13" t="str">
        <f t="shared" ref="J1230" si="7015">T1234</f>
        <v>0</v>
      </c>
      <c r="K1230" s="13" t="str">
        <f t="shared" ref="K1230" si="7016">U1234</f>
        <v>1</v>
      </c>
      <c r="L1230" s="13" t="str">
        <f t="shared" ref="L1230" si="7017">V1234</f>
        <v>0</v>
      </c>
      <c r="M1230" s="13" t="str">
        <f t="shared" ref="M1230" si="7018">W1234</f>
        <v>1</v>
      </c>
      <c r="N1230" s="13" t="str">
        <f t="shared" ref="N1230" si="7019">X1234</f>
        <v>0</v>
      </c>
      <c r="O1230" s="13" t="str">
        <f t="shared" ref="O1230" si="7020">Y1234</f>
        <v>0</v>
      </c>
      <c r="P1230" s="13" t="str">
        <f t="shared" ref="P1230" si="7021">Z1234</f>
        <v>1</v>
      </c>
      <c r="Q1230" s="13" t="str">
        <f t="shared" ref="Q1230" si="7022">AA1234</f>
        <v>0</v>
      </c>
      <c r="R1230" s="13" t="str">
        <f t="shared" ref="R1230" si="7023">AB1234</f>
        <v>0</v>
      </c>
      <c r="S1230" s="13" t="str">
        <f t="shared" ref="S1230" si="7024">AC1234</f>
        <v>1</v>
      </c>
      <c r="T1230" s="13" t="str">
        <f t="shared" ref="T1230" si="7025">AD1234</f>
        <v>1</v>
      </c>
      <c r="U1230" s="13" t="str">
        <f t="shared" ref="U1230" si="7026">AE1234</f>
        <v>0</v>
      </c>
      <c r="V1230" s="13" t="str">
        <f t="shared" ref="V1230" si="7027">AF1234</f>
        <v>0</v>
      </c>
      <c r="W1230" s="13" t="str">
        <f t="shared" ref="W1230" si="7028">AG1234</f>
        <v>1</v>
      </c>
      <c r="X1230" s="13" t="str">
        <f t="shared" ref="X1230" si="7029">AH1234</f>
        <v>1</v>
      </c>
      <c r="Y1230" s="13" t="str">
        <f t="shared" ref="Y1230" si="7030">AI1234</f>
        <v>0</v>
      </c>
      <c r="Z1230" s="13" t="str">
        <f>D1234</f>
        <v>1</v>
      </c>
      <c r="AA1230" s="13" t="str">
        <f t="shared" ref="AA1230" si="7031">E1234</f>
        <v>1</v>
      </c>
      <c r="AB1230" s="13" t="str">
        <f t="shared" ref="AB1230" si="7032">F1234</f>
        <v>0</v>
      </c>
      <c r="AC1230" s="13" t="str">
        <f t="shared" ref="AC1230" si="7033">G1234</f>
        <v>0</v>
      </c>
      <c r="AD1230" s="13" t="str">
        <f t="shared" ref="AD1230" si="7034">H1234</f>
        <v>1</v>
      </c>
      <c r="AE1230" s="13" t="str">
        <f t="shared" ref="AE1230" si="7035">I1234</f>
        <v>0</v>
      </c>
      <c r="AF1230" s="13" t="str">
        <f t="shared" ref="AF1230" si="7036">J1234</f>
        <v>0</v>
      </c>
      <c r="AG1230" s="13" t="str">
        <f t="shared" ref="AG1230" si="7037">K1234</f>
        <v>0</v>
      </c>
      <c r="AH1230" s="13" t="str">
        <f t="shared" ref="AH1230" si="7038">L1234</f>
        <v>1</v>
      </c>
      <c r="AI1230" s="13" t="str">
        <f t="shared" ref="AI1230" si="7039">M1234</f>
        <v>0</v>
      </c>
      <c r="AL1230" s="14" t="s">
        <v>54</v>
      </c>
      <c r="AM1230" s="14" t="str">
        <f>HLOOKUP('הכנה ל- SHA-256 #1'!$Q$5,'הכנה ל- SHA-256 #1'!$Q$5:$Q$69,1+'SHA-256 Algorithm #2'!D1226,FALSE)</f>
        <v>4D2C6DFC</v>
      </c>
    </row>
    <row r="1231" spans="1:39" ht="15" customHeight="1" x14ac:dyDescent="0.45">
      <c r="C1231" s="14" t="s">
        <v>33</v>
      </c>
      <c r="D1231" s="13" t="str">
        <f>W1234</f>
        <v>1</v>
      </c>
      <c r="E1231" s="13" t="str">
        <f t="shared" ref="E1231" si="7040">X1234</f>
        <v>0</v>
      </c>
      <c r="F1231" s="13" t="str">
        <f t="shared" ref="F1231" si="7041">Y1234</f>
        <v>0</v>
      </c>
      <c r="G1231" s="13" t="str">
        <f t="shared" ref="G1231" si="7042">Z1234</f>
        <v>1</v>
      </c>
      <c r="H1231" s="13" t="str">
        <f t="shared" ref="H1231" si="7043">AA1234</f>
        <v>0</v>
      </c>
      <c r="I1231" s="13" t="str">
        <f t="shared" ref="I1231" si="7044">AB1234</f>
        <v>0</v>
      </c>
      <c r="J1231" s="13" t="str">
        <f t="shared" ref="J1231" si="7045">AC1234</f>
        <v>1</v>
      </c>
      <c r="K1231" s="13" t="str">
        <f t="shared" ref="K1231" si="7046">AD1234</f>
        <v>1</v>
      </c>
      <c r="L1231" s="13" t="str">
        <f t="shared" ref="L1231" si="7047">AE1234</f>
        <v>0</v>
      </c>
      <c r="M1231" s="13" t="str">
        <f t="shared" ref="M1231" si="7048">AF1234</f>
        <v>0</v>
      </c>
      <c r="N1231" s="13" t="str">
        <f t="shared" ref="N1231" si="7049">AG1234</f>
        <v>1</v>
      </c>
      <c r="O1231" s="13" t="str">
        <f t="shared" ref="O1231" si="7050">AH1234</f>
        <v>1</v>
      </c>
      <c r="P1231" s="13" t="str">
        <f t="shared" ref="P1231" si="7051">AI1234</f>
        <v>0</v>
      </c>
      <c r="Q1231" s="13" t="str">
        <f>D1234</f>
        <v>1</v>
      </c>
      <c r="R1231" s="13" t="str">
        <f t="shared" ref="R1231" si="7052">E1234</f>
        <v>1</v>
      </c>
      <c r="S1231" s="13" t="str">
        <f t="shared" ref="S1231" si="7053">F1234</f>
        <v>0</v>
      </c>
      <c r="T1231" s="13" t="str">
        <f t="shared" ref="T1231" si="7054">G1234</f>
        <v>0</v>
      </c>
      <c r="U1231" s="13" t="str">
        <f t="shared" ref="U1231" si="7055">H1234</f>
        <v>1</v>
      </c>
      <c r="V1231" s="13" t="str">
        <f t="shared" ref="V1231" si="7056">I1234</f>
        <v>0</v>
      </c>
      <c r="W1231" s="13" t="str">
        <f t="shared" ref="W1231" si="7057">J1234</f>
        <v>0</v>
      </c>
      <c r="X1231" s="13" t="str">
        <f t="shared" ref="X1231" si="7058">K1234</f>
        <v>0</v>
      </c>
      <c r="Y1231" s="13" t="str">
        <f t="shared" ref="Y1231" si="7059">L1234</f>
        <v>1</v>
      </c>
      <c r="Z1231" s="13" t="str">
        <f t="shared" ref="Z1231" si="7060">M1234</f>
        <v>0</v>
      </c>
      <c r="AA1231" s="13" t="str">
        <f t="shared" ref="AA1231" si="7061">N1234</f>
        <v>1</v>
      </c>
      <c r="AB1231" s="13" t="str">
        <f t="shared" ref="AB1231" si="7062">O1234</f>
        <v>1</v>
      </c>
      <c r="AC1231" s="13" t="str">
        <f t="shared" ref="AC1231" si="7063">P1234</f>
        <v>0</v>
      </c>
      <c r="AD1231" s="13" t="str">
        <f t="shared" ref="AD1231" si="7064">Q1234</f>
        <v>1</v>
      </c>
      <c r="AE1231" s="13" t="str">
        <f t="shared" ref="AE1231" si="7065">R1234</f>
        <v>1</v>
      </c>
      <c r="AF1231" s="13" t="str">
        <f t="shared" ref="AF1231" si="7066">S1234</f>
        <v>0</v>
      </c>
      <c r="AG1231" s="13" t="str">
        <f t="shared" ref="AG1231" si="7067">T1234</f>
        <v>0</v>
      </c>
      <c r="AH1231" s="13" t="str">
        <f t="shared" ref="AH1231" si="7068">U1234</f>
        <v>1</v>
      </c>
      <c r="AI1231" s="13" t="str">
        <f t="shared" ref="AI1231" si="7069">V1234</f>
        <v>0</v>
      </c>
      <c r="AL1231" s="14" t="s">
        <v>55</v>
      </c>
      <c r="AM1231" s="14" t="str">
        <f>CONCATENATE(D1258,H1258,L1258,P1258,T1258,X1258,AB1258,AF1258)</f>
        <v>9D44DAD8</v>
      </c>
    </row>
    <row r="1232" spans="1:39" ht="15" customHeight="1" x14ac:dyDescent="0.45">
      <c r="C1232" s="14" t="s">
        <v>34</v>
      </c>
      <c r="D1232" s="13" t="str">
        <f>AH1234</f>
        <v>1</v>
      </c>
      <c r="E1232" s="13" t="str">
        <f>AI1234</f>
        <v>0</v>
      </c>
      <c r="F1232" s="13" t="str">
        <f>D1234</f>
        <v>1</v>
      </c>
      <c r="G1232" s="13" t="str">
        <f t="shared" ref="G1232" si="7070">E1234</f>
        <v>1</v>
      </c>
      <c r="H1232" s="13" t="str">
        <f t="shared" ref="H1232" si="7071">F1234</f>
        <v>0</v>
      </c>
      <c r="I1232" s="13" t="str">
        <f t="shared" ref="I1232" si="7072">G1234</f>
        <v>0</v>
      </c>
      <c r="J1232" s="13" t="str">
        <f t="shared" ref="J1232" si="7073">H1234</f>
        <v>1</v>
      </c>
      <c r="K1232" s="13" t="str">
        <f t="shared" ref="K1232" si="7074">I1234</f>
        <v>0</v>
      </c>
      <c r="L1232" s="13" t="str">
        <f t="shared" ref="L1232" si="7075">J1234</f>
        <v>0</v>
      </c>
      <c r="M1232" s="13" t="str">
        <f t="shared" ref="M1232" si="7076">K1234</f>
        <v>0</v>
      </c>
      <c r="N1232" s="13" t="str">
        <f t="shared" ref="N1232" si="7077">L1234</f>
        <v>1</v>
      </c>
      <c r="O1232" s="13" t="str">
        <f t="shared" ref="O1232" si="7078">M1234</f>
        <v>0</v>
      </c>
      <c r="P1232" s="13" t="str">
        <f t="shared" ref="P1232" si="7079">N1234</f>
        <v>1</v>
      </c>
      <c r="Q1232" s="13" t="str">
        <f t="shared" ref="Q1232" si="7080">O1234</f>
        <v>1</v>
      </c>
      <c r="R1232" s="13" t="str">
        <f t="shared" ref="R1232" si="7081">P1234</f>
        <v>0</v>
      </c>
      <c r="S1232" s="13" t="str">
        <f t="shared" ref="S1232" si="7082">Q1234</f>
        <v>1</v>
      </c>
      <c r="T1232" s="13" t="str">
        <f t="shared" ref="T1232" si="7083">R1234</f>
        <v>1</v>
      </c>
      <c r="U1232" s="13" t="str">
        <f t="shared" ref="U1232" si="7084">S1234</f>
        <v>0</v>
      </c>
      <c r="V1232" s="13" t="str">
        <f t="shared" ref="V1232" si="7085">T1234</f>
        <v>0</v>
      </c>
      <c r="W1232" s="13" t="str">
        <f t="shared" ref="W1232" si="7086">U1234</f>
        <v>1</v>
      </c>
      <c r="X1232" s="13" t="str">
        <f t="shared" ref="X1232" si="7087">V1234</f>
        <v>0</v>
      </c>
      <c r="Y1232" s="13" t="str">
        <f t="shared" ref="Y1232" si="7088">W1234</f>
        <v>1</v>
      </c>
      <c r="Z1232" s="13" t="str">
        <f t="shared" ref="Z1232" si="7089">X1234</f>
        <v>0</v>
      </c>
      <c r="AA1232" s="13" t="str">
        <f t="shared" ref="AA1232" si="7090">Y1234</f>
        <v>0</v>
      </c>
      <c r="AB1232" s="13" t="str">
        <f t="shared" ref="AB1232" si="7091">Z1234</f>
        <v>1</v>
      </c>
      <c r="AC1232" s="13" t="str">
        <f t="shared" ref="AC1232" si="7092">AA1234</f>
        <v>0</v>
      </c>
      <c r="AD1232" s="13" t="str">
        <f t="shared" ref="AD1232" si="7093">AB1234</f>
        <v>0</v>
      </c>
      <c r="AE1232" s="13" t="str">
        <f t="shared" ref="AE1232" si="7094">AC1234</f>
        <v>1</v>
      </c>
      <c r="AF1232" s="13" t="str">
        <f t="shared" ref="AF1232" si="7095">AD1234</f>
        <v>1</v>
      </c>
      <c r="AG1232" s="13" t="str">
        <f t="shared" ref="AG1232" si="7096">AE1234</f>
        <v>0</v>
      </c>
      <c r="AH1232" s="13" t="str">
        <f t="shared" ref="AH1232" si="7097">AF1234</f>
        <v>0</v>
      </c>
      <c r="AI1232" s="13" t="str">
        <f t="shared" ref="AI1232" si="7098">AG1234</f>
        <v>1</v>
      </c>
      <c r="AL1232" s="14" t="s">
        <v>56</v>
      </c>
      <c r="AM1232" s="14" t="str">
        <f>CONCATENATE(D1257,H1257,L1257,P1257,T1257,X1257,AB1257,AF1257,)</f>
        <v>166156DF</v>
      </c>
    </row>
    <row r="1233" spans="3:39" ht="15" customHeight="1" x14ac:dyDescent="0.55000000000000004">
      <c r="C1233" s="14" t="s">
        <v>23</v>
      </c>
      <c r="D1233" s="13" t="str">
        <f>MID($AM1203,1,1)</f>
        <v>C</v>
      </c>
      <c r="H1233" s="13" t="str">
        <f>MID($AM1203,2,1)</f>
        <v>8</v>
      </c>
      <c r="L1233" s="13" t="str">
        <f>MID($AM1203,3,1)</f>
        <v>B</v>
      </c>
      <c r="P1233" s="13" t="str">
        <f>MID($AM1203,4,1)</f>
        <v>6</v>
      </c>
      <c r="T1233" s="13" t="str">
        <f>MID($AM1203,5,1)</f>
        <v>5</v>
      </c>
      <c r="X1233" s="13" t="str">
        <f>MID($AM1203,6,1)</f>
        <v>2</v>
      </c>
      <c r="AB1233" s="13" t="str">
        <f>MID($AM1203,7,1)</f>
        <v>6</v>
      </c>
      <c r="AF1233" s="13" t="str">
        <f>MID($AM1203,8,1)</f>
        <v>6</v>
      </c>
      <c r="AL1233" s="21" t="s">
        <v>40</v>
      </c>
      <c r="AM1233" s="14" t="str">
        <f>CONCATENATE(D1245,H1245,L1245,P1245,T1245,X1245,AB1245,AF1245)</f>
        <v>6E547CF1</v>
      </c>
    </row>
    <row r="1234" spans="3:39" ht="15" customHeight="1" x14ac:dyDescent="0.45">
      <c r="C1234" s="14" t="s">
        <v>24</v>
      </c>
      <c r="D1234" s="13" t="str">
        <f>MID(DEC2BIN(HEX2DEC(D1233),4),1,1)</f>
        <v>1</v>
      </c>
      <c r="E1234" s="13" t="str">
        <f>MID(DEC2BIN(HEX2DEC(D1233),4),2,1)</f>
        <v>1</v>
      </c>
      <c r="F1234" s="13" t="str">
        <f>MID(DEC2BIN(HEX2DEC(D1233),4),3,1)</f>
        <v>0</v>
      </c>
      <c r="G1234" s="13" t="str">
        <f>MID(DEC2BIN(HEX2DEC(D1233),4),4,1)</f>
        <v>0</v>
      </c>
      <c r="H1234" s="13" t="str">
        <f>MID(DEC2BIN(HEX2DEC(H1233),4),1,1)</f>
        <v>1</v>
      </c>
      <c r="I1234" s="13" t="str">
        <f>MID(DEC2BIN(HEX2DEC(H1233),4),2,1)</f>
        <v>0</v>
      </c>
      <c r="J1234" s="13" t="str">
        <f>MID(DEC2BIN(HEX2DEC(H1233),4),3,1)</f>
        <v>0</v>
      </c>
      <c r="K1234" s="13" t="str">
        <f>MID(DEC2BIN(HEX2DEC(H1233),4),4,1)</f>
        <v>0</v>
      </c>
      <c r="L1234" s="13" t="str">
        <f>MID(DEC2BIN(HEX2DEC(L1233),4),1,1)</f>
        <v>1</v>
      </c>
      <c r="M1234" s="13" t="str">
        <f>MID(DEC2BIN(HEX2DEC(L1233),4),2,1)</f>
        <v>0</v>
      </c>
      <c r="N1234" s="13" t="str">
        <f>MID(DEC2BIN(HEX2DEC(L1233),4),3,1)</f>
        <v>1</v>
      </c>
      <c r="O1234" s="13" t="str">
        <f>MID(DEC2BIN(HEX2DEC(L1233),4),4,1)</f>
        <v>1</v>
      </c>
      <c r="P1234" s="13" t="str">
        <f>MID(DEC2BIN(HEX2DEC(P1233),4),1,1)</f>
        <v>0</v>
      </c>
      <c r="Q1234" s="13" t="str">
        <f>MID(DEC2BIN(HEX2DEC(P1233),4),2,1)</f>
        <v>1</v>
      </c>
      <c r="R1234" s="13" t="str">
        <f>MID(DEC2BIN(HEX2DEC(P1233),4),3,1)</f>
        <v>1</v>
      </c>
      <c r="S1234" s="13" t="str">
        <f>MID(DEC2BIN(HEX2DEC(P1233),4),4,1)</f>
        <v>0</v>
      </c>
      <c r="T1234" s="13" t="str">
        <f>MID(DEC2BIN(HEX2DEC(T1233),4),1,1)</f>
        <v>0</v>
      </c>
      <c r="U1234" s="13" t="str">
        <f>MID(DEC2BIN(HEX2DEC(T1233),4),2,1)</f>
        <v>1</v>
      </c>
      <c r="V1234" s="13" t="str">
        <f>MID(DEC2BIN(HEX2DEC(T1233),4),3,1)</f>
        <v>0</v>
      </c>
      <c r="W1234" s="13" t="str">
        <f>MID(DEC2BIN(HEX2DEC(T1233),4),4,1)</f>
        <v>1</v>
      </c>
      <c r="X1234" s="13" t="str">
        <f>MID(DEC2BIN(HEX2DEC(X1233),4),1,1)</f>
        <v>0</v>
      </c>
      <c r="Y1234" s="13" t="str">
        <f>MID(DEC2BIN(HEX2DEC(X1233),4),2,1)</f>
        <v>0</v>
      </c>
      <c r="Z1234" s="13" t="str">
        <f>MID(DEC2BIN(HEX2DEC(X1233),4),3,1)</f>
        <v>1</v>
      </c>
      <c r="AA1234" s="13" t="str">
        <f>MID(DEC2BIN(HEX2DEC(X1233),4),4,1)</f>
        <v>0</v>
      </c>
      <c r="AB1234" s="13" t="str">
        <f>MID(DEC2BIN(HEX2DEC(AB1233),4),1,1)</f>
        <v>0</v>
      </c>
      <c r="AC1234" s="13" t="str">
        <f>MID(DEC2BIN(HEX2DEC(AB1233),4),2,1)</f>
        <v>1</v>
      </c>
      <c r="AD1234" s="13" t="str">
        <f>MID(DEC2BIN(HEX2DEC(AB1233),4),3,1)</f>
        <v>1</v>
      </c>
      <c r="AE1234" s="13" t="str">
        <f>MID(DEC2BIN(HEX2DEC(AB1233),4),4,1)</f>
        <v>0</v>
      </c>
      <c r="AF1234" s="13" t="str">
        <f>MID(DEC2BIN(HEX2DEC(AF1233),4),1,1)</f>
        <v>0</v>
      </c>
      <c r="AG1234" s="13" t="str">
        <f>MID(DEC2BIN(HEX2DEC(AF1233),4),2,1)</f>
        <v>1</v>
      </c>
      <c r="AH1234" s="13" t="str">
        <f>MID(DEC2BIN(HEX2DEC(AF1233),4),3,1)</f>
        <v>1</v>
      </c>
      <c r="AI1234" s="13" t="str">
        <f>MID(DEC2BIN(HEX2DEC(AF1233),4),4,1)</f>
        <v>0</v>
      </c>
      <c r="AL1234" s="14" t="s">
        <v>57</v>
      </c>
      <c r="AM1234" s="19" t="str">
        <f>DEC2HEX(MOD(HEX2DEC(AM1229)+HEX2DEC(AM1230)+HEX2DEC(AM1231)+HEX2DEC(AM1232)+HEX2DEC(AM1233),2^32),8)</f>
        <v>6834893B</v>
      </c>
    </row>
    <row r="1235" spans="3:39" ht="15" customHeight="1" x14ac:dyDescent="0.45">
      <c r="C1235" s="14" t="s">
        <v>25</v>
      </c>
      <c r="D1235" s="13" t="str">
        <f>D1197</f>
        <v>3</v>
      </c>
      <c r="H1235" s="13" t="str">
        <f t="shared" ref="H1235" si="7099">H1197</f>
        <v>E</v>
      </c>
      <c r="L1235" s="13" t="str">
        <f t="shared" ref="L1235" si="7100">L1197</f>
        <v>9</v>
      </c>
      <c r="P1235" s="13" t="str">
        <f t="shared" ref="P1235" si="7101">P1197</f>
        <v>8</v>
      </c>
      <c r="T1235" s="13" t="str">
        <f t="shared" ref="T1235" si="7102">T1197</f>
        <v>F</v>
      </c>
      <c r="X1235" s="13" t="str">
        <f t="shared" ref="X1235" si="7103">X1197</f>
        <v>D</v>
      </c>
      <c r="AB1235" s="13" t="str">
        <f t="shared" ref="AB1235" si="7104">AB1197</f>
        <v>C</v>
      </c>
      <c r="AF1235" s="13" t="str">
        <f>AF1197</f>
        <v>3</v>
      </c>
      <c r="AL1235" s="14"/>
      <c r="AM1235" s="14"/>
    </row>
    <row r="1236" spans="3:39" ht="15" customHeight="1" x14ac:dyDescent="0.45">
      <c r="C1236" s="14" t="s">
        <v>26</v>
      </c>
      <c r="D1236" s="13" t="str">
        <f>MID(DEC2BIN(HEX2DEC(D1235),4),1,1)</f>
        <v>0</v>
      </c>
      <c r="E1236" s="13" t="str">
        <f>MID(DEC2BIN(HEX2DEC(D1235),4),2,1)</f>
        <v>0</v>
      </c>
      <c r="F1236" s="13" t="str">
        <f>MID(DEC2BIN(HEX2DEC(D1235),4),3,1)</f>
        <v>1</v>
      </c>
      <c r="G1236" s="13" t="str">
        <f>MID(DEC2BIN(HEX2DEC(D1235),4),4,1)</f>
        <v>1</v>
      </c>
      <c r="H1236" s="13" t="str">
        <f>MID(DEC2BIN(HEX2DEC(H1235),4),1,1)</f>
        <v>1</v>
      </c>
      <c r="I1236" s="13" t="str">
        <f>MID(DEC2BIN(HEX2DEC(H1235),4),2,1)</f>
        <v>1</v>
      </c>
      <c r="J1236" s="13" t="str">
        <f>MID(DEC2BIN(HEX2DEC(H1235),4),3,1)</f>
        <v>1</v>
      </c>
      <c r="K1236" s="13" t="str">
        <f>MID(DEC2BIN(HEX2DEC(H1235),4),4,1)</f>
        <v>0</v>
      </c>
      <c r="L1236" s="13" t="str">
        <f>MID(DEC2BIN(HEX2DEC(L1235),4),1,1)</f>
        <v>1</v>
      </c>
      <c r="M1236" s="13" t="str">
        <f>MID(DEC2BIN(HEX2DEC(L1235),4),2,1)</f>
        <v>0</v>
      </c>
      <c r="N1236" s="13" t="str">
        <f>MID(DEC2BIN(HEX2DEC(L1235),4),3,1)</f>
        <v>0</v>
      </c>
      <c r="O1236" s="13" t="str">
        <f>MID(DEC2BIN(HEX2DEC(L1235),4),4,1)</f>
        <v>1</v>
      </c>
      <c r="P1236" s="13" t="str">
        <f>MID(DEC2BIN(HEX2DEC(P1235),4),1,1)</f>
        <v>1</v>
      </c>
      <c r="Q1236" s="13" t="str">
        <f>MID(DEC2BIN(HEX2DEC(P1235),4),2,1)</f>
        <v>0</v>
      </c>
      <c r="R1236" s="13" t="str">
        <f>MID(DEC2BIN(HEX2DEC(P1235),4),3,1)</f>
        <v>0</v>
      </c>
      <c r="S1236" s="13" t="str">
        <f>MID(DEC2BIN(HEX2DEC(P1235),4),4,1)</f>
        <v>0</v>
      </c>
      <c r="T1236" s="13" t="str">
        <f>MID(DEC2BIN(HEX2DEC(T1235),4),1,1)</f>
        <v>1</v>
      </c>
      <c r="U1236" s="13" t="str">
        <f>MID(DEC2BIN(HEX2DEC(T1235),4),2,1)</f>
        <v>1</v>
      </c>
      <c r="V1236" s="13" t="str">
        <f>MID(DEC2BIN(HEX2DEC(T1235),4),3,1)</f>
        <v>1</v>
      </c>
      <c r="W1236" s="13" t="str">
        <f>MID(DEC2BIN(HEX2DEC(T1235),4),4,1)</f>
        <v>1</v>
      </c>
      <c r="X1236" s="13" t="str">
        <f>MID(DEC2BIN(HEX2DEC(X1235),4),1,1)</f>
        <v>1</v>
      </c>
      <c r="Y1236" s="13" t="str">
        <f>MID(DEC2BIN(HEX2DEC(X1235),4),2,1)</f>
        <v>1</v>
      </c>
      <c r="Z1236" s="13" t="str">
        <f>MID(DEC2BIN(HEX2DEC(X1235),4),3,1)</f>
        <v>0</v>
      </c>
      <c r="AA1236" s="13" t="str">
        <f>MID(DEC2BIN(HEX2DEC(X1235),4),4,1)</f>
        <v>1</v>
      </c>
      <c r="AB1236" s="13" t="str">
        <f>MID(DEC2BIN(HEX2DEC(AB1235),4),1,1)</f>
        <v>1</v>
      </c>
      <c r="AC1236" s="13" t="str">
        <f>MID(DEC2BIN(HEX2DEC(AB1235),4),2,1)</f>
        <v>1</v>
      </c>
      <c r="AD1236" s="13" t="str">
        <f>MID(DEC2BIN(HEX2DEC(AB1235),4),3,1)</f>
        <v>0</v>
      </c>
      <c r="AE1236" s="13" t="str">
        <f>MID(DEC2BIN(HEX2DEC(AB1235),4),4,1)</f>
        <v>0</v>
      </c>
      <c r="AF1236" s="13" t="str">
        <f>MID(DEC2BIN(HEX2DEC(AF1235),4),1,1)</f>
        <v>0</v>
      </c>
      <c r="AG1236" s="13" t="str">
        <f>MID(DEC2BIN(HEX2DEC(AF1235),4),2,1)</f>
        <v>0</v>
      </c>
      <c r="AH1236" s="13" t="str">
        <f>MID(DEC2BIN(HEX2DEC(AF1235),4),3,1)</f>
        <v>1</v>
      </c>
      <c r="AI1236" s="13" t="str">
        <f>MID(DEC2BIN(HEX2DEC(AF1235),4),4,1)</f>
        <v>1</v>
      </c>
      <c r="AL1236" s="14" t="s">
        <v>58</v>
      </c>
      <c r="AM1236" s="14" t="str">
        <f>CONCATENATE(D1228,H1228,L1228,P1228,T1228,X1228,AB1228,AF1228)</f>
        <v>F8524A09</v>
      </c>
    </row>
    <row r="1237" spans="3:39" ht="15" customHeight="1" x14ac:dyDescent="0.45">
      <c r="C1237" s="14" t="s">
        <v>27</v>
      </c>
      <c r="D1237" s="13" t="str">
        <f>D1199</f>
        <v>0</v>
      </c>
      <c r="H1237" s="13" t="str">
        <f t="shared" ref="H1237" si="7105">H1199</f>
        <v>8</v>
      </c>
      <c r="L1237" s="13" t="str">
        <f t="shared" ref="L1237" si="7106">L1199</f>
        <v>F</v>
      </c>
      <c r="P1237" s="13" t="str">
        <f t="shared" ref="P1237" si="7107">P1199</f>
        <v>8</v>
      </c>
      <c r="T1237" s="13" t="str">
        <f t="shared" ref="T1237" si="7108">T1199</f>
        <v>6</v>
      </c>
      <c r="X1237" s="13" t="str">
        <f t="shared" ref="X1237" si="7109">X1199</f>
        <v>7</v>
      </c>
      <c r="AB1237" s="13" t="str">
        <f t="shared" ref="AB1237" si="7110">AB1199</f>
        <v>A</v>
      </c>
      <c r="AF1237" s="13" t="str">
        <f t="shared" ref="AF1237" si="7111">AF1199</f>
        <v>7</v>
      </c>
      <c r="AL1237" s="14" t="s">
        <v>37</v>
      </c>
      <c r="AM1237" s="14" t="str">
        <f>CONCATENATE(D1240,H1240,L1240,P1240,T1240,X1240,AB1240,AF1240)</f>
        <v>08B877E7</v>
      </c>
    </row>
    <row r="1238" spans="3:39" ht="15" customHeight="1" thickBot="1" x14ac:dyDescent="0.5">
      <c r="C1238" s="14" t="s">
        <v>28</v>
      </c>
      <c r="D1238" s="13" t="str">
        <f>MID(DEC2BIN(HEX2DEC(D1237),4),1,1)</f>
        <v>0</v>
      </c>
      <c r="E1238" s="13" t="str">
        <f>MID(DEC2BIN(HEX2DEC(D1237),4),2,1)</f>
        <v>0</v>
      </c>
      <c r="F1238" s="13" t="str">
        <f>MID(DEC2BIN(HEX2DEC(D1237),4),3,1)</f>
        <v>0</v>
      </c>
      <c r="G1238" s="13" t="str">
        <f>MID(DEC2BIN(HEX2DEC(D1237),4),4,1)</f>
        <v>0</v>
      </c>
      <c r="H1238" s="13" t="str">
        <f>MID(DEC2BIN(HEX2DEC(H1237),4),1,1)</f>
        <v>1</v>
      </c>
      <c r="I1238" s="13" t="str">
        <f>MID(DEC2BIN(HEX2DEC(H1237),4),2,1)</f>
        <v>0</v>
      </c>
      <c r="J1238" s="13" t="str">
        <f>MID(DEC2BIN(HEX2DEC(H1237),4),3,1)</f>
        <v>0</v>
      </c>
      <c r="K1238" s="13" t="str">
        <f>MID(DEC2BIN(HEX2DEC(H1237),4),4,1)</f>
        <v>0</v>
      </c>
      <c r="L1238" s="13" t="str">
        <f>MID(DEC2BIN(HEX2DEC(L1237),4),1,1)</f>
        <v>1</v>
      </c>
      <c r="M1238" s="13" t="str">
        <f>MID(DEC2BIN(HEX2DEC(L1237),4),2,1)</f>
        <v>1</v>
      </c>
      <c r="N1238" s="13" t="str">
        <f>MID(DEC2BIN(HEX2DEC(L1237),4),3,1)</f>
        <v>1</v>
      </c>
      <c r="O1238" s="13" t="str">
        <f>MID(DEC2BIN(HEX2DEC(L1237),4),4,1)</f>
        <v>1</v>
      </c>
      <c r="P1238" s="13" t="str">
        <f>MID(DEC2BIN(HEX2DEC(P1237),4),1,1)</f>
        <v>1</v>
      </c>
      <c r="Q1238" s="13" t="str">
        <f>MID(DEC2BIN(HEX2DEC(P1237),4),2,1)</f>
        <v>0</v>
      </c>
      <c r="R1238" s="13" t="str">
        <f>MID(DEC2BIN(HEX2DEC(P1237),4),3,1)</f>
        <v>0</v>
      </c>
      <c r="S1238" s="13" t="str">
        <f>MID(DEC2BIN(HEX2DEC(P1237),4),4,1)</f>
        <v>0</v>
      </c>
      <c r="T1238" s="13" t="str">
        <f>MID(DEC2BIN(HEX2DEC(T1237),4),1,1)</f>
        <v>0</v>
      </c>
      <c r="U1238" s="13" t="str">
        <f>MID(DEC2BIN(HEX2DEC(T1237),4),2,1)</f>
        <v>1</v>
      </c>
      <c r="V1238" s="13" t="str">
        <f>MID(DEC2BIN(HEX2DEC(T1237),4),3,1)</f>
        <v>1</v>
      </c>
      <c r="W1238" s="13" t="str">
        <f>MID(DEC2BIN(HEX2DEC(T1237),4),4,1)</f>
        <v>0</v>
      </c>
      <c r="X1238" s="13" t="str">
        <f>MID(DEC2BIN(HEX2DEC(X1237),4),1,1)</f>
        <v>0</v>
      </c>
      <c r="Y1238" s="13" t="str">
        <f>MID(DEC2BIN(HEX2DEC(X1237),4),2,1)</f>
        <v>1</v>
      </c>
      <c r="Z1238" s="13" t="str">
        <f>MID(DEC2BIN(HEX2DEC(X1237),4),3,1)</f>
        <v>1</v>
      </c>
      <c r="AA1238" s="13" t="str">
        <f>MID(DEC2BIN(HEX2DEC(X1237),4),4,1)</f>
        <v>1</v>
      </c>
      <c r="AB1238" s="13" t="str">
        <f>MID(DEC2BIN(HEX2DEC(AB1237),4),1,1)</f>
        <v>1</v>
      </c>
      <c r="AC1238" s="13" t="str">
        <f>MID(DEC2BIN(HEX2DEC(AB1237),4),2,1)</f>
        <v>0</v>
      </c>
      <c r="AD1238" s="13" t="str">
        <f>MID(DEC2BIN(HEX2DEC(AB1237),4),3,1)</f>
        <v>1</v>
      </c>
      <c r="AE1238" s="13" t="str">
        <f>MID(DEC2BIN(HEX2DEC(AB1237),4),4,1)</f>
        <v>0</v>
      </c>
      <c r="AF1238" s="13" t="str">
        <f>MID(DEC2BIN(HEX2DEC(AF1237),4),1,1)</f>
        <v>0</v>
      </c>
      <c r="AG1238" s="13" t="str">
        <f>MID(DEC2BIN(HEX2DEC(AF1237),4),2,1)</f>
        <v>1</v>
      </c>
      <c r="AH1238" s="13" t="str">
        <f>MID(DEC2BIN(HEX2DEC(AF1237),4),3,1)</f>
        <v>1</v>
      </c>
      <c r="AI1238" s="13" t="str">
        <f>MID(DEC2BIN(HEX2DEC(AF1237),4),4,1)</f>
        <v>1</v>
      </c>
      <c r="AL1238" s="14" t="s">
        <v>57</v>
      </c>
      <c r="AM1238" s="14" t="str">
        <f>AM1234</f>
        <v>6834893B</v>
      </c>
    </row>
    <row r="1239" spans="3:39" ht="15" customHeight="1" thickBot="1" x14ac:dyDescent="0.5">
      <c r="C1239" s="15" t="s">
        <v>37</v>
      </c>
      <c r="D1239" s="13">
        <f>IF(D1238+D1236+D1234&gt;1,1,0)</f>
        <v>0</v>
      </c>
      <c r="E1239" s="13">
        <f t="shared" ref="E1239:Z1239" si="7112">IF(E1238+E1236+E1234&gt;1,1,0)</f>
        <v>0</v>
      </c>
      <c r="F1239" s="13">
        <f t="shared" si="7112"/>
        <v>0</v>
      </c>
      <c r="G1239" s="13">
        <f t="shared" si="7112"/>
        <v>0</v>
      </c>
      <c r="H1239" s="13">
        <f t="shared" si="7112"/>
        <v>1</v>
      </c>
      <c r="I1239" s="13">
        <f t="shared" si="7112"/>
        <v>0</v>
      </c>
      <c r="J1239" s="13">
        <f t="shared" si="7112"/>
        <v>0</v>
      </c>
      <c r="K1239" s="13">
        <f t="shared" si="7112"/>
        <v>0</v>
      </c>
      <c r="L1239" s="13">
        <f t="shared" si="7112"/>
        <v>1</v>
      </c>
      <c r="M1239" s="13">
        <f t="shared" si="7112"/>
        <v>0</v>
      </c>
      <c r="N1239" s="13">
        <f t="shared" si="7112"/>
        <v>1</v>
      </c>
      <c r="O1239" s="13">
        <f t="shared" si="7112"/>
        <v>1</v>
      </c>
      <c r="P1239" s="13">
        <f t="shared" si="7112"/>
        <v>1</v>
      </c>
      <c r="Q1239" s="13">
        <f t="shared" si="7112"/>
        <v>0</v>
      </c>
      <c r="R1239" s="13">
        <f t="shared" si="7112"/>
        <v>0</v>
      </c>
      <c r="S1239" s="13">
        <f t="shared" si="7112"/>
        <v>0</v>
      </c>
      <c r="T1239" s="13">
        <f t="shared" si="7112"/>
        <v>0</v>
      </c>
      <c r="U1239" s="13">
        <f t="shared" si="7112"/>
        <v>1</v>
      </c>
      <c r="V1239" s="13">
        <f t="shared" si="7112"/>
        <v>1</v>
      </c>
      <c r="W1239" s="13">
        <f t="shared" si="7112"/>
        <v>1</v>
      </c>
      <c r="X1239" s="13">
        <f t="shared" si="7112"/>
        <v>0</v>
      </c>
      <c r="Y1239" s="13">
        <f t="shared" si="7112"/>
        <v>1</v>
      </c>
      <c r="Z1239" s="13">
        <f t="shared" si="7112"/>
        <v>1</v>
      </c>
      <c r="AA1239" s="13">
        <f>IF(AA1238+AA1236+AA1234&gt;1,1,0)</f>
        <v>1</v>
      </c>
      <c r="AB1239" s="13">
        <f t="shared" ref="AB1239:AI1239" si="7113">IF(AB1238+AB1236+AB1234&gt;1,1,0)</f>
        <v>1</v>
      </c>
      <c r="AC1239" s="13">
        <f t="shared" si="7113"/>
        <v>1</v>
      </c>
      <c r="AD1239" s="13">
        <f t="shared" si="7113"/>
        <v>1</v>
      </c>
      <c r="AE1239" s="13">
        <f t="shared" si="7113"/>
        <v>0</v>
      </c>
      <c r="AF1239" s="13">
        <f t="shared" si="7113"/>
        <v>0</v>
      </c>
      <c r="AG1239" s="13">
        <f t="shared" si="7113"/>
        <v>1</v>
      </c>
      <c r="AH1239" s="13">
        <f t="shared" si="7113"/>
        <v>1</v>
      </c>
      <c r="AI1239" s="13">
        <f t="shared" si="7113"/>
        <v>1</v>
      </c>
      <c r="AL1239" s="16" t="s">
        <v>59</v>
      </c>
      <c r="AM1239" s="20" t="str">
        <f>DEC2HEX(MOD(HEX2DEC(AM1236)+HEX2DEC(AM1238)+HEX2DEC(AM1237),2^32),8)</f>
        <v>693F4B2B</v>
      </c>
    </row>
    <row r="1240" spans="3:39" ht="15" customHeight="1" thickBot="1" x14ac:dyDescent="0.5">
      <c r="C1240" s="15" t="s">
        <v>38</v>
      </c>
      <c r="D1240" s="13" t="str">
        <f>BIN2HEX(CONCATENATE(D1239,E1239,F1239,G1239))</f>
        <v>0</v>
      </c>
      <c r="H1240" s="13" t="str">
        <f>BIN2HEX(CONCATENATE(H1239,I1239,J1239,K1239))</f>
        <v>8</v>
      </c>
      <c r="L1240" s="13" t="str">
        <f>BIN2HEX(CONCATENATE(L1239,M1239,N1239,O1239))</f>
        <v>B</v>
      </c>
      <c r="P1240" s="13" t="str">
        <f>BIN2HEX(CONCATENATE(P1239,Q1239,R1239,S1239))</f>
        <v>8</v>
      </c>
      <c r="T1240" s="13" t="str">
        <f>BIN2HEX(CONCATENATE(T1239,U1239,V1239,W1239))</f>
        <v>7</v>
      </c>
      <c r="X1240" s="13" t="str">
        <f>BIN2HEX(CONCATENATE(X1239,Y1239,Z1239,AA1239))</f>
        <v>7</v>
      </c>
      <c r="AB1240" s="13" t="str">
        <f>BIN2HEX(CONCATENATE(AB1239,AC1239,AD1239,AE1239))</f>
        <v>E</v>
      </c>
      <c r="AF1240" s="13" t="str">
        <f>BIN2HEX(CONCATENATE(AF1239,AG1239,AH1239,AI1239))</f>
        <v>7</v>
      </c>
      <c r="AM1240" s="14"/>
    </row>
    <row r="1241" spans="3:39" ht="15" customHeight="1" thickBot="1" x14ac:dyDescent="0.5">
      <c r="C1241" s="14"/>
      <c r="AL1241" s="16" t="s">
        <v>60</v>
      </c>
      <c r="AM1241" s="20" t="str">
        <f>CONCATENATE(D1233,H1233,L1233,P1233,T1233,X1233,AB1233,AF1233)</f>
        <v>C8B65266</v>
      </c>
    </row>
    <row r="1242" spans="3:39" ht="15" customHeight="1" thickBot="1" x14ac:dyDescent="0.5">
      <c r="C1242" s="14" t="s">
        <v>29</v>
      </c>
      <c r="D1242" s="13" t="str">
        <f>D1201</f>
        <v>D</v>
      </c>
      <c r="H1242" s="13" t="str">
        <f t="shared" ref="H1242" si="7114">H1201</f>
        <v>D</v>
      </c>
      <c r="L1242" s="13" t="str">
        <f t="shared" ref="L1242" si="7115">L1201</f>
        <v>F</v>
      </c>
      <c r="P1242" s="13" t="str">
        <f t="shared" ref="P1242" si="7116">P1201</f>
        <v>0</v>
      </c>
      <c r="T1242" s="13" t="str">
        <f t="shared" ref="T1242" si="7117">T1201</f>
        <v>7</v>
      </c>
      <c r="X1242" s="13" t="str">
        <f t="shared" ref="X1242" si="7118">X1201</f>
        <v>C</v>
      </c>
      <c r="AB1242" s="13" t="str">
        <f t="shared" ref="AB1242" si="7119">AB1201</f>
        <v>4</v>
      </c>
      <c r="AF1242" s="13" t="str">
        <f>AF1201</f>
        <v>9</v>
      </c>
      <c r="AM1242" s="14"/>
    </row>
    <row r="1243" spans="3:39" ht="15" customHeight="1" thickBot="1" x14ac:dyDescent="0.5">
      <c r="C1243" s="14" t="s">
        <v>30</v>
      </c>
      <c r="D1243" s="13" t="str">
        <f>MID(DEC2BIN(HEX2DEC(D1242),4),1,1)</f>
        <v>1</v>
      </c>
      <c r="E1243" s="13" t="str">
        <f>MID(DEC2BIN(HEX2DEC(D1242),4),2,1)</f>
        <v>1</v>
      </c>
      <c r="F1243" s="13" t="str">
        <f>MID(DEC2BIN(HEX2DEC(D1242),4),3,1)</f>
        <v>0</v>
      </c>
      <c r="G1243" s="13" t="str">
        <f>MID(DEC2BIN(HEX2DEC(D1242),4),4,1)</f>
        <v>1</v>
      </c>
      <c r="H1243" s="13" t="str">
        <f>MID(DEC2BIN(HEX2DEC(H1242),4),1,1)</f>
        <v>1</v>
      </c>
      <c r="I1243" s="13" t="str">
        <f>MID(DEC2BIN(HEX2DEC(H1242),4),2,1)</f>
        <v>1</v>
      </c>
      <c r="J1243" s="13" t="str">
        <f>MID(DEC2BIN(HEX2DEC(H1242),4),3,1)</f>
        <v>0</v>
      </c>
      <c r="K1243" s="13" t="str">
        <f>MID(DEC2BIN(HEX2DEC(H1242),4),4,1)</f>
        <v>1</v>
      </c>
      <c r="L1243" s="13" t="str">
        <f>MID(DEC2BIN(HEX2DEC(L1242),4),1,1)</f>
        <v>1</v>
      </c>
      <c r="M1243" s="13" t="str">
        <f>MID(DEC2BIN(HEX2DEC(L1242),4),2,1)</f>
        <v>1</v>
      </c>
      <c r="N1243" s="13" t="str">
        <f>MID(DEC2BIN(HEX2DEC(L1242),4),3,1)</f>
        <v>1</v>
      </c>
      <c r="O1243" s="13" t="str">
        <f>MID(DEC2BIN(HEX2DEC(L1242),4),4,1)</f>
        <v>1</v>
      </c>
      <c r="P1243" s="13" t="str">
        <f>MID(DEC2BIN(HEX2DEC(P1242),4),1,1)</f>
        <v>0</v>
      </c>
      <c r="Q1243" s="13" t="str">
        <f>MID(DEC2BIN(HEX2DEC(P1242),4),2,1)</f>
        <v>0</v>
      </c>
      <c r="R1243" s="13" t="str">
        <f>MID(DEC2BIN(HEX2DEC(P1242),4),3,1)</f>
        <v>0</v>
      </c>
      <c r="S1243" s="13" t="str">
        <f>MID(DEC2BIN(HEX2DEC(P1242),4),4,1)</f>
        <v>0</v>
      </c>
      <c r="T1243" s="13" t="str">
        <f>MID(DEC2BIN(HEX2DEC(T1242),4),1,1)</f>
        <v>0</v>
      </c>
      <c r="U1243" s="13" t="str">
        <f>MID(DEC2BIN(HEX2DEC(T1242),4),2,1)</f>
        <v>1</v>
      </c>
      <c r="V1243" s="13" t="str">
        <f>MID(DEC2BIN(HEX2DEC(T1242),4),3,1)</f>
        <v>1</v>
      </c>
      <c r="W1243" s="13" t="str">
        <f>MID(DEC2BIN(HEX2DEC(T1242),4),4,1)</f>
        <v>1</v>
      </c>
      <c r="X1243" s="13" t="str">
        <f>MID(DEC2BIN(HEX2DEC(X1242),4),1,1)</f>
        <v>1</v>
      </c>
      <c r="Y1243" s="13" t="str">
        <f>MID(DEC2BIN(HEX2DEC(X1242),4),2,1)</f>
        <v>1</v>
      </c>
      <c r="Z1243" s="13" t="str">
        <f>MID(DEC2BIN(HEX2DEC(X1242),4),3,1)</f>
        <v>0</v>
      </c>
      <c r="AA1243" s="13" t="str">
        <f>MID(DEC2BIN(HEX2DEC(X1242),4),4,1)</f>
        <v>0</v>
      </c>
      <c r="AB1243" s="13" t="str">
        <f>MID(DEC2BIN(HEX2DEC(AB1242),4),1,1)</f>
        <v>0</v>
      </c>
      <c r="AC1243" s="13" t="str">
        <f>MID(DEC2BIN(HEX2DEC(AB1242),4),2,1)</f>
        <v>1</v>
      </c>
      <c r="AD1243" s="13" t="str">
        <f>MID(DEC2BIN(HEX2DEC(AB1242),4),3,1)</f>
        <v>0</v>
      </c>
      <c r="AE1243" s="13" t="str">
        <f>MID(DEC2BIN(HEX2DEC(AB1242),4),4,1)</f>
        <v>0</v>
      </c>
      <c r="AF1243" s="13" t="str">
        <f>MID(DEC2BIN(HEX2DEC(AF1242),4),1,1)</f>
        <v>1</v>
      </c>
      <c r="AG1243" s="13" t="str">
        <f>MID(DEC2BIN(HEX2DEC(AF1242),4),2,1)</f>
        <v>0</v>
      </c>
      <c r="AH1243" s="13" t="str">
        <f>MID(DEC2BIN(HEX2DEC(AF1242),4),3,1)</f>
        <v>0</v>
      </c>
      <c r="AI1243" s="13" t="str">
        <f>MID(DEC2BIN(HEX2DEC(AF1242),4),4,1)</f>
        <v>1</v>
      </c>
      <c r="AL1243" s="16" t="s">
        <v>61</v>
      </c>
      <c r="AM1243" s="20" t="str">
        <f>CONCATENATE(D1235,H1235,L1235,P1235,T1235,X1235,AB1235,AF1235)</f>
        <v>3E98FDC3</v>
      </c>
    </row>
    <row r="1244" spans="3:39" ht="15" customHeight="1" thickBot="1" x14ac:dyDescent="0.5">
      <c r="AM1244" s="14"/>
    </row>
    <row r="1245" spans="3:39" ht="15" customHeight="1" thickBot="1" x14ac:dyDescent="0.5">
      <c r="C1245" s="15" t="s">
        <v>39</v>
      </c>
      <c r="D1245" s="13" t="str">
        <f>BIN2HEX(CONCATENATE(D1246,E1246,F1246,G1246))</f>
        <v>6</v>
      </c>
      <c r="H1245" s="13" t="str">
        <f>BIN2HEX(CONCATENATE(H1246,I1246,J1246,K1246))</f>
        <v>E</v>
      </c>
      <c r="L1245" s="13" t="str">
        <f>BIN2HEX(CONCATENATE(L1246,M1246,N1246,O1246))</f>
        <v>5</v>
      </c>
      <c r="P1245" s="13" t="str">
        <f>BIN2HEX(CONCATENATE(P1246,Q1246,R1246,S1246))</f>
        <v>4</v>
      </c>
      <c r="T1245" s="13" t="str">
        <f>BIN2HEX(CONCATENATE(T1246,U1246,V1246,W1246))</f>
        <v>7</v>
      </c>
      <c r="X1245" s="13" t="str">
        <f>BIN2HEX(CONCATENATE(X1246,Y1246,Z1246,AA1246))</f>
        <v>C</v>
      </c>
      <c r="AB1245" s="13" t="str">
        <f>BIN2HEX(CONCATENATE(AB1246,AC1246,AD1246,AE1246))</f>
        <v>F</v>
      </c>
      <c r="AF1245" s="13" t="str">
        <f>BIN2HEX(CONCATENATE(AF1246,AG1246,AH1246,AI1246))</f>
        <v>1</v>
      </c>
      <c r="AL1245" s="16" t="s">
        <v>62</v>
      </c>
      <c r="AM1245" s="20" t="str">
        <f>CONCATENATE(D1237,H1237,L1237,P1237,T1237,X1237,AB1237,AF1237)</f>
        <v>08F867A7</v>
      </c>
    </row>
    <row r="1246" spans="3:39" ht="15" customHeight="1" x14ac:dyDescent="0.45">
      <c r="C1246" s="15" t="s">
        <v>40</v>
      </c>
      <c r="D1246" s="13">
        <f>IF(ISEVEN(D1247+D1248+D1249),0,1)</f>
        <v>0</v>
      </c>
      <c r="E1246" s="13">
        <f t="shared" ref="E1246:AI1246" si="7120">IF(ISEVEN(E1247+E1248+E1249),0,1)</f>
        <v>1</v>
      </c>
      <c r="F1246" s="13">
        <f t="shared" si="7120"/>
        <v>1</v>
      </c>
      <c r="G1246" s="13">
        <f t="shared" si="7120"/>
        <v>0</v>
      </c>
      <c r="H1246" s="13">
        <f t="shared" si="7120"/>
        <v>1</v>
      </c>
      <c r="I1246" s="13">
        <f t="shared" si="7120"/>
        <v>1</v>
      </c>
      <c r="J1246" s="13">
        <f t="shared" si="7120"/>
        <v>1</v>
      </c>
      <c r="K1246" s="13">
        <f t="shared" si="7120"/>
        <v>0</v>
      </c>
      <c r="L1246" s="13">
        <f t="shared" si="7120"/>
        <v>0</v>
      </c>
      <c r="M1246" s="13">
        <f t="shared" si="7120"/>
        <v>1</v>
      </c>
      <c r="N1246" s="13">
        <f t="shared" si="7120"/>
        <v>0</v>
      </c>
      <c r="O1246" s="13">
        <f t="shared" si="7120"/>
        <v>1</v>
      </c>
      <c r="P1246" s="13">
        <f t="shared" si="7120"/>
        <v>0</v>
      </c>
      <c r="Q1246" s="13">
        <f t="shared" si="7120"/>
        <v>1</v>
      </c>
      <c r="R1246" s="13">
        <f t="shared" si="7120"/>
        <v>0</v>
      </c>
      <c r="S1246" s="13">
        <f t="shared" si="7120"/>
        <v>0</v>
      </c>
      <c r="T1246" s="13">
        <f t="shared" si="7120"/>
        <v>0</v>
      </c>
      <c r="U1246" s="13">
        <f t="shared" si="7120"/>
        <v>1</v>
      </c>
      <c r="V1246" s="13">
        <f t="shared" si="7120"/>
        <v>1</v>
      </c>
      <c r="W1246" s="13">
        <f t="shared" si="7120"/>
        <v>1</v>
      </c>
      <c r="X1246" s="13">
        <f t="shared" si="7120"/>
        <v>1</v>
      </c>
      <c r="Y1246" s="13">
        <f t="shared" si="7120"/>
        <v>1</v>
      </c>
      <c r="Z1246" s="13">
        <f t="shared" si="7120"/>
        <v>0</v>
      </c>
      <c r="AA1246" s="13">
        <f t="shared" si="7120"/>
        <v>0</v>
      </c>
      <c r="AB1246" s="13">
        <f t="shared" si="7120"/>
        <v>1</v>
      </c>
      <c r="AC1246" s="13">
        <f t="shared" si="7120"/>
        <v>1</v>
      </c>
      <c r="AD1246" s="13">
        <f t="shared" si="7120"/>
        <v>1</v>
      </c>
      <c r="AE1246" s="13">
        <f t="shared" si="7120"/>
        <v>1</v>
      </c>
      <c r="AF1246" s="13">
        <f t="shared" si="7120"/>
        <v>0</v>
      </c>
      <c r="AG1246" s="13">
        <f t="shared" si="7120"/>
        <v>0</v>
      </c>
      <c r="AH1246" s="13">
        <f t="shared" si="7120"/>
        <v>0</v>
      </c>
      <c r="AI1246" s="13">
        <f t="shared" si="7120"/>
        <v>1</v>
      </c>
      <c r="AM1246" s="14"/>
    </row>
    <row r="1247" spans="3:39" ht="15" customHeight="1" x14ac:dyDescent="0.45">
      <c r="C1247" s="15" t="s">
        <v>41</v>
      </c>
      <c r="D1247" s="13" t="str">
        <f>K1251</f>
        <v>0</v>
      </c>
      <c r="E1247" s="13" t="str">
        <f t="shared" ref="E1247" si="7121">L1251</f>
        <v>0</v>
      </c>
      <c r="F1247" s="13" t="str">
        <f t="shared" ref="F1247" si="7122">M1251</f>
        <v>0</v>
      </c>
      <c r="G1247" s="13" t="str">
        <f t="shared" ref="G1247" si="7123">N1251</f>
        <v>1</v>
      </c>
      <c r="H1247" s="13" t="str">
        <f t="shared" ref="H1247" si="7124">O1251</f>
        <v>1</v>
      </c>
      <c r="I1247" s="13" t="str">
        <f t="shared" ref="I1247" si="7125">P1251</f>
        <v>1</v>
      </c>
      <c r="J1247" s="13" t="str">
        <f t="shared" ref="J1247" si="7126">Q1251</f>
        <v>0</v>
      </c>
      <c r="K1247" s="13" t="str">
        <f t="shared" ref="K1247" si="7127">R1251</f>
        <v>0</v>
      </c>
      <c r="L1247" s="13" t="str">
        <f t="shared" ref="L1247" si="7128">S1251</f>
        <v>1</v>
      </c>
      <c r="M1247" s="13" t="str">
        <f t="shared" ref="M1247" si="7129">T1251</f>
        <v>0</v>
      </c>
      <c r="N1247" s="13" t="str">
        <f t="shared" ref="N1247" si="7130">U1251</f>
        <v>1</v>
      </c>
      <c r="O1247" s="13" t="str">
        <f t="shared" ref="O1247" si="7131">V1251</f>
        <v>0</v>
      </c>
      <c r="P1247" s="13" t="str">
        <f t="shared" ref="P1247" si="7132">W1251</f>
        <v>1</v>
      </c>
      <c r="Q1247" s="13" t="str">
        <f t="shared" ref="Q1247" si="7133">X1251</f>
        <v>1</v>
      </c>
      <c r="R1247" s="13" t="str">
        <f t="shared" ref="R1247" si="7134">Y1251</f>
        <v>1</v>
      </c>
      <c r="S1247" s="13" t="str">
        <f t="shared" ref="S1247" si="7135">Z1251</f>
        <v>0</v>
      </c>
      <c r="T1247" s="13" t="str">
        <f t="shared" ref="T1247" si="7136">AA1251</f>
        <v>0</v>
      </c>
      <c r="U1247" s="13" t="str">
        <f t="shared" ref="U1247" si="7137">AB1251</f>
        <v>0</v>
      </c>
      <c r="V1247" s="13" t="str">
        <f t="shared" ref="V1247" si="7138">AC1251</f>
        <v>0</v>
      </c>
      <c r="W1247" s="13" t="str">
        <f t="shared" ref="W1247" si="7139">AD1251</f>
        <v>1</v>
      </c>
      <c r="X1247" s="13" t="str">
        <f t="shared" ref="X1247" si="7140">AE1251</f>
        <v>1</v>
      </c>
      <c r="Y1247" s="13" t="str">
        <f t="shared" ref="Y1247" si="7141">AF1251</f>
        <v>1</v>
      </c>
      <c r="Z1247" s="13" t="str">
        <f t="shared" ref="Z1247" si="7142">AG1251</f>
        <v>1</v>
      </c>
      <c r="AA1247" s="13" t="str">
        <f t="shared" ref="AA1247" si="7143">AH1251</f>
        <v>0</v>
      </c>
      <c r="AB1247" s="13" t="str">
        <f t="shared" ref="AB1247" si="7144">AI1251</f>
        <v>1</v>
      </c>
      <c r="AC1247" s="13" t="str">
        <f>D1251</f>
        <v>0</v>
      </c>
      <c r="AD1247" s="13" t="str">
        <f t="shared" ref="AD1247" si="7145">E1251</f>
        <v>1</v>
      </c>
      <c r="AE1247" s="13" t="str">
        <f t="shared" ref="AE1247" si="7146">F1251</f>
        <v>0</v>
      </c>
      <c r="AF1247" s="13" t="str">
        <f t="shared" ref="AF1247" si="7147">G1251</f>
        <v>1</v>
      </c>
      <c r="AG1247" s="13" t="str">
        <f t="shared" ref="AG1247" si="7148">H1251</f>
        <v>0</v>
      </c>
      <c r="AH1247" s="13" t="str">
        <f t="shared" ref="AH1247" si="7149">I1251</f>
        <v>1</v>
      </c>
      <c r="AI1247" s="13" t="str">
        <f t="shared" ref="AI1247" si="7150">J1251</f>
        <v>0</v>
      </c>
      <c r="AL1247" s="22" t="s">
        <v>62</v>
      </c>
      <c r="AM1247" s="14" t="str">
        <f>CONCATENATE(D1242,H1242,L1242,P1242,T1242,X1242,AB1242,AF1242)</f>
        <v>DDF07C49</v>
      </c>
    </row>
    <row r="1248" spans="3:39" ht="15" customHeight="1" thickBot="1" x14ac:dyDescent="0.5">
      <c r="C1248" s="15" t="s">
        <v>42</v>
      </c>
      <c r="D1248" s="13" t="str">
        <f>Y1251</f>
        <v>1</v>
      </c>
      <c r="E1248" s="13" t="str">
        <f t="shared" ref="E1248" si="7151">Z1251</f>
        <v>0</v>
      </c>
      <c r="F1248" s="13" t="str">
        <f t="shared" ref="F1248" si="7152">AA1251</f>
        <v>0</v>
      </c>
      <c r="G1248" s="13" t="str">
        <f t="shared" ref="G1248" si="7153">AB1251</f>
        <v>0</v>
      </c>
      <c r="H1248" s="13" t="str">
        <f t="shared" ref="H1248" si="7154">AC1251</f>
        <v>0</v>
      </c>
      <c r="I1248" s="13" t="str">
        <f t="shared" ref="I1248" si="7155">AD1251</f>
        <v>1</v>
      </c>
      <c r="J1248" s="13" t="str">
        <f t="shared" ref="J1248" si="7156">AE1251</f>
        <v>1</v>
      </c>
      <c r="K1248" s="13" t="str">
        <f t="shared" ref="K1248" si="7157">AF1251</f>
        <v>1</v>
      </c>
      <c r="L1248" s="13" t="str">
        <f t="shared" ref="L1248" si="7158">AG1251</f>
        <v>1</v>
      </c>
      <c r="M1248" s="13" t="str">
        <f t="shared" ref="M1248" si="7159">AH1251</f>
        <v>0</v>
      </c>
      <c r="N1248" s="13" t="str">
        <f t="shared" ref="N1248" si="7160">AI1251</f>
        <v>1</v>
      </c>
      <c r="O1248" s="13" t="str">
        <f>D1251</f>
        <v>0</v>
      </c>
      <c r="P1248" s="13" t="str">
        <f t="shared" ref="P1248" si="7161">E1251</f>
        <v>1</v>
      </c>
      <c r="Q1248" s="13" t="str">
        <f t="shared" ref="Q1248" si="7162">F1251</f>
        <v>0</v>
      </c>
      <c r="R1248" s="13" t="str">
        <f t="shared" ref="R1248" si="7163">G1251</f>
        <v>1</v>
      </c>
      <c r="S1248" s="13" t="str">
        <f t="shared" ref="S1248" si="7164">H1251</f>
        <v>0</v>
      </c>
      <c r="T1248" s="13" t="str">
        <f t="shared" ref="T1248" si="7165">I1251</f>
        <v>1</v>
      </c>
      <c r="U1248" s="13" t="str">
        <f t="shared" ref="U1248" si="7166">J1251</f>
        <v>0</v>
      </c>
      <c r="V1248" s="13" t="str">
        <f t="shared" ref="V1248" si="7167">K1251</f>
        <v>0</v>
      </c>
      <c r="W1248" s="13" t="str">
        <f t="shared" ref="W1248" si="7168">L1251</f>
        <v>0</v>
      </c>
      <c r="X1248" s="13" t="str">
        <f t="shared" ref="X1248" si="7169">M1251</f>
        <v>0</v>
      </c>
      <c r="Y1248" s="13" t="str">
        <f t="shared" ref="Y1248" si="7170">N1251</f>
        <v>1</v>
      </c>
      <c r="Z1248" s="13" t="str">
        <f t="shared" ref="Z1248" si="7171">O1251</f>
        <v>1</v>
      </c>
      <c r="AA1248" s="13" t="str">
        <f t="shared" ref="AA1248" si="7172">P1251</f>
        <v>1</v>
      </c>
      <c r="AB1248" s="13" t="str">
        <f t="shared" ref="AB1248" si="7173">Q1251</f>
        <v>0</v>
      </c>
      <c r="AC1248" s="13" t="str">
        <f t="shared" ref="AC1248" si="7174">R1251</f>
        <v>0</v>
      </c>
      <c r="AD1248" s="13" t="str">
        <f t="shared" ref="AD1248" si="7175">S1251</f>
        <v>1</v>
      </c>
      <c r="AE1248" s="13" t="str">
        <f t="shared" ref="AE1248" si="7176">T1251</f>
        <v>0</v>
      </c>
      <c r="AF1248" s="13" t="str">
        <f t="shared" ref="AF1248" si="7177">U1251</f>
        <v>1</v>
      </c>
      <c r="AG1248" s="13" t="str">
        <f t="shared" ref="AG1248" si="7178">V1251</f>
        <v>0</v>
      </c>
      <c r="AH1248" s="13" t="str">
        <f t="shared" ref="AH1248" si="7179">W1251</f>
        <v>1</v>
      </c>
      <c r="AI1248" s="13" t="str">
        <f t="shared" ref="AI1248" si="7180">X1251</f>
        <v>1</v>
      </c>
      <c r="AL1248" s="14" t="s">
        <v>64</v>
      </c>
      <c r="AM1248" s="14" t="str">
        <f>AM1234</f>
        <v>6834893B</v>
      </c>
    </row>
    <row r="1249" spans="1:39" ht="15" customHeight="1" thickBot="1" x14ac:dyDescent="0.5">
      <c r="C1249" s="15" t="s">
        <v>43</v>
      </c>
      <c r="D1249" s="13" t="str">
        <f>AD1251</f>
        <v>1</v>
      </c>
      <c r="E1249" s="13" t="str">
        <f t="shared" ref="E1249" si="7181">AE1251</f>
        <v>1</v>
      </c>
      <c r="F1249" s="13" t="str">
        <f t="shared" ref="F1249" si="7182">AF1251</f>
        <v>1</v>
      </c>
      <c r="G1249" s="13" t="str">
        <f t="shared" ref="G1249" si="7183">AG1251</f>
        <v>1</v>
      </c>
      <c r="H1249" s="13" t="str">
        <f t="shared" ref="H1249" si="7184">AH1251</f>
        <v>0</v>
      </c>
      <c r="I1249" s="13" t="str">
        <f t="shared" ref="I1249" si="7185">AI1251</f>
        <v>1</v>
      </c>
      <c r="J1249" s="13" t="str">
        <f>D1251</f>
        <v>0</v>
      </c>
      <c r="K1249" s="13" t="str">
        <f t="shared" ref="K1249" si="7186">E1251</f>
        <v>1</v>
      </c>
      <c r="L1249" s="13" t="str">
        <f t="shared" ref="L1249" si="7187">F1251</f>
        <v>0</v>
      </c>
      <c r="M1249" s="13" t="str">
        <f t="shared" ref="M1249" si="7188">G1251</f>
        <v>1</v>
      </c>
      <c r="N1249" s="13" t="str">
        <f t="shared" ref="N1249" si="7189">H1251</f>
        <v>0</v>
      </c>
      <c r="O1249" s="13" t="str">
        <f t="shared" ref="O1249" si="7190">I1251</f>
        <v>1</v>
      </c>
      <c r="P1249" s="13" t="str">
        <f t="shared" ref="P1249" si="7191">J1251</f>
        <v>0</v>
      </c>
      <c r="Q1249" s="13" t="str">
        <f t="shared" ref="Q1249" si="7192">K1251</f>
        <v>0</v>
      </c>
      <c r="R1249" s="13" t="str">
        <f t="shared" ref="R1249" si="7193">L1251</f>
        <v>0</v>
      </c>
      <c r="S1249" s="13" t="str">
        <f t="shared" ref="S1249" si="7194">M1251</f>
        <v>0</v>
      </c>
      <c r="T1249" s="13" t="str">
        <f t="shared" ref="T1249" si="7195">N1251</f>
        <v>1</v>
      </c>
      <c r="U1249" s="13" t="str">
        <f t="shared" ref="U1249" si="7196">O1251</f>
        <v>1</v>
      </c>
      <c r="V1249" s="13" t="str">
        <f t="shared" ref="V1249" si="7197">P1251</f>
        <v>1</v>
      </c>
      <c r="W1249" s="13" t="str">
        <f t="shared" ref="W1249" si="7198">Q1251</f>
        <v>0</v>
      </c>
      <c r="X1249" s="13" t="str">
        <f t="shared" ref="X1249" si="7199">R1251</f>
        <v>0</v>
      </c>
      <c r="Y1249" s="13" t="str">
        <f t="shared" ref="Y1249" si="7200">S1251</f>
        <v>1</v>
      </c>
      <c r="Z1249" s="13" t="str">
        <f t="shared" ref="Z1249" si="7201">T1251</f>
        <v>0</v>
      </c>
      <c r="AA1249" s="13" t="str">
        <f t="shared" ref="AA1249" si="7202">U1251</f>
        <v>1</v>
      </c>
      <c r="AB1249" s="13" t="str">
        <f t="shared" ref="AB1249" si="7203">V1251</f>
        <v>0</v>
      </c>
      <c r="AC1249" s="13" t="str">
        <f t="shared" ref="AC1249" si="7204">W1251</f>
        <v>1</v>
      </c>
      <c r="AD1249" s="13" t="str">
        <f t="shared" ref="AD1249" si="7205">X1251</f>
        <v>1</v>
      </c>
      <c r="AE1249" s="13" t="str">
        <f t="shared" ref="AE1249" si="7206">Y1251</f>
        <v>1</v>
      </c>
      <c r="AF1249" s="13" t="str">
        <f>Z1251</f>
        <v>0</v>
      </c>
      <c r="AG1249" s="13" t="str">
        <f t="shared" ref="AG1249" si="7207">AA1251</f>
        <v>0</v>
      </c>
      <c r="AH1249" s="13" t="str">
        <f t="shared" ref="AH1249" si="7208">AB1251</f>
        <v>0</v>
      </c>
      <c r="AI1249" s="13" t="str">
        <f t="shared" ref="AI1249" si="7209">AC1251</f>
        <v>0</v>
      </c>
      <c r="AL1249" s="16" t="s">
        <v>63</v>
      </c>
      <c r="AM1249" s="20" t="str">
        <f>DEC2HEX(MOD(HEX2DEC(AM1247)+HEX2DEC(AM1248),2^32),8)</f>
        <v>46250584</v>
      </c>
    </row>
    <row r="1250" spans="1:39" ht="15" customHeight="1" thickBot="1" x14ac:dyDescent="0.6">
      <c r="C1250" s="17" t="s">
        <v>44</v>
      </c>
      <c r="D1250" s="13" t="str">
        <f>MID($AM1213,1,1)</f>
        <v>5</v>
      </c>
      <c r="H1250" s="13" t="str">
        <f>MID($AM1213,2,1)</f>
        <v>4</v>
      </c>
      <c r="L1250" s="13" t="str">
        <f>MID($AM1213,3,1)</f>
        <v>3</v>
      </c>
      <c r="P1250" s="13" t="str">
        <f>MID($AM1213,4,1)</f>
        <v>9</v>
      </c>
      <c r="T1250" s="13" t="str">
        <f>MID($AM1213,5,1)</f>
        <v>5</v>
      </c>
      <c r="X1250" s="13" t="str">
        <f>MID($AM1213,6,1)</f>
        <v>C</v>
      </c>
      <c r="AB1250" s="13" t="str">
        <f>MID($AM1213,7,1)</f>
        <v>3</v>
      </c>
      <c r="AF1250" s="13" t="str">
        <f>MID($AM1213,8,1)</f>
        <v>D</v>
      </c>
      <c r="AM1250" s="14"/>
    </row>
    <row r="1251" spans="1:39" ht="15" customHeight="1" thickBot="1" x14ac:dyDescent="0.5">
      <c r="C1251" s="15" t="s">
        <v>45</v>
      </c>
      <c r="D1251" s="13" t="str">
        <f>MID(DEC2BIN(HEX2DEC(D1250),4),1,1)</f>
        <v>0</v>
      </c>
      <c r="E1251" s="13" t="str">
        <f>MID(DEC2BIN(HEX2DEC(D1250),4),2,1)</f>
        <v>1</v>
      </c>
      <c r="F1251" s="13" t="str">
        <f>MID(DEC2BIN(HEX2DEC(D1250),4),3,1)</f>
        <v>0</v>
      </c>
      <c r="G1251" s="13" t="str">
        <f>MID(DEC2BIN(HEX2DEC(D1250),4),4,1)</f>
        <v>1</v>
      </c>
      <c r="H1251" s="13" t="str">
        <f>MID(DEC2BIN(HEX2DEC(H1250),4),1,1)</f>
        <v>0</v>
      </c>
      <c r="I1251" s="13" t="str">
        <f>MID(DEC2BIN(HEX2DEC(H1250),4),2,1)</f>
        <v>1</v>
      </c>
      <c r="J1251" s="13" t="str">
        <f>MID(DEC2BIN(HEX2DEC(H1250),4),3,1)</f>
        <v>0</v>
      </c>
      <c r="K1251" s="13" t="str">
        <f>MID(DEC2BIN(HEX2DEC(H1250),4),4,1)</f>
        <v>0</v>
      </c>
      <c r="L1251" s="13" t="str">
        <f>MID(DEC2BIN(HEX2DEC(L1250),4),1,1)</f>
        <v>0</v>
      </c>
      <c r="M1251" s="13" t="str">
        <f>MID(DEC2BIN(HEX2DEC(L1250),4),2,1)</f>
        <v>0</v>
      </c>
      <c r="N1251" s="13" t="str">
        <f>MID(DEC2BIN(HEX2DEC(L1250),4),3,1)</f>
        <v>1</v>
      </c>
      <c r="O1251" s="13" t="str">
        <f>MID(DEC2BIN(HEX2DEC(L1250),4),4,1)</f>
        <v>1</v>
      </c>
      <c r="P1251" s="13" t="str">
        <f>MID(DEC2BIN(HEX2DEC(P1250),4),1,1)</f>
        <v>1</v>
      </c>
      <c r="Q1251" s="13" t="str">
        <f>MID(DEC2BIN(HEX2DEC(P1250),4),2,1)</f>
        <v>0</v>
      </c>
      <c r="R1251" s="13" t="str">
        <f>MID(DEC2BIN(HEX2DEC(P1250),4),3,1)</f>
        <v>0</v>
      </c>
      <c r="S1251" s="13" t="str">
        <f>MID(DEC2BIN(HEX2DEC(P1250),4),4,1)</f>
        <v>1</v>
      </c>
      <c r="T1251" s="13" t="str">
        <f>MID(DEC2BIN(HEX2DEC(T1250),4),1,1)</f>
        <v>0</v>
      </c>
      <c r="U1251" s="13" t="str">
        <f>MID(DEC2BIN(HEX2DEC(T1250),4),2,1)</f>
        <v>1</v>
      </c>
      <c r="V1251" s="13" t="str">
        <f>MID(DEC2BIN(HEX2DEC(T1250),4),3,1)</f>
        <v>0</v>
      </c>
      <c r="W1251" s="13" t="str">
        <f>MID(DEC2BIN(HEX2DEC(T1250),4),4,1)</f>
        <v>1</v>
      </c>
      <c r="X1251" s="13" t="str">
        <f>MID(DEC2BIN(HEX2DEC(X1250),4),1,1)</f>
        <v>1</v>
      </c>
      <c r="Y1251" s="13" t="str">
        <f>MID(DEC2BIN(HEX2DEC(X1250),4),2,1)</f>
        <v>1</v>
      </c>
      <c r="Z1251" s="13" t="str">
        <f>MID(DEC2BIN(HEX2DEC(X1250),4),3,1)</f>
        <v>0</v>
      </c>
      <c r="AA1251" s="13" t="str">
        <f>MID(DEC2BIN(HEX2DEC(X1250),4),4,1)</f>
        <v>0</v>
      </c>
      <c r="AB1251" s="13" t="str">
        <f>MID(DEC2BIN(HEX2DEC(AB1250),4),1,1)</f>
        <v>0</v>
      </c>
      <c r="AC1251" s="13" t="str">
        <f>MID(DEC2BIN(HEX2DEC(AB1250),4),2,1)</f>
        <v>0</v>
      </c>
      <c r="AD1251" s="13" t="str">
        <f>MID(DEC2BIN(HEX2DEC(AB1250),4),3,1)</f>
        <v>1</v>
      </c>
      <c r="AE1251" s="13" t="str">
        <f>MID(DEC2BIN(HEX2DEC(AB1250),4),4,1)</f>
        <v>1</v>
      </c>
      <c r="AF1251" s="13" t="str">
        <f>MID(DEC2BIN(HEX2DEC(AF1250),4),1,1)</f>
        <v>1</v>
      </c>
      <c r="AG1251" s="13" t="str">
        <f>MID(DEC2BIN(HEX2DEC(AF1250),4),2,1)</f>
        <v>1</v>
      </c>
      <c r="AH1251" s="13" t="str">
        <f>MID(DEC2BIN(HEX2DEC(AF1250),4),3,1)</f>
        <v>0</v>
      </c>
      <c r="AI1251" s="13" t="str">
        <f>MID(DEC2BIN(HEX2DEC(AF1250),4),4,1)</f>
        <v>1</v>
      </c>
      <c r="AL1251" s="16" t="s">
        <v>65</v>
      </c>
      <c r="AM1251" s="20" t="str">
        <f>CONCATENATE(D1250,H1250,L1250,P1250,T1250,X1250,AB1250,AF1250)</f>
        <v>54395C3D</v>
      </c>
    </row>
    <row r="1252" spans="1:39" ht="15" customHeight="1" thickBot="1" x14ac:dyDescent="0.6">
      <c r="C1252" s="17" t="s">
        <v>46</v>
      </c>
      <c r="D1252" s="13" t="str">
        <f>D1214</f>
        <v>1</v>
      </c>
      <c r="H1252" s="13" t="str">
        <f t="shared" ref="H1252" si="7210">H1214</f>
        <v>7</v>
      </c>
      <c r="L1252" s="13" t="str">
        <f t="shared" ref="L1252" si="7211">L1214</f>
        <v>2</v>
      </c>
      <c r="P1252" s="13" t="str">
        <f t="shared" ref="P1252" si="7212">P1214</f>
        <v>7</v>
      </c>
      <c r="T1252" s="13" t="str">
        <f t="shared" ref="T1252" si="7213">T1214</f>
        <v>D</v>
      </c>
      <c r="X1252" s="13" t="str">
        <f t="shared" ref="X1252" si="7214">X1214</f>
        <v>6</v>
      </c>
      <c r="AB1252" s="13" t="str">
        <f t="shared" ref="AB1252" si="7215">AB1214</f>
        <v>D</v>
      </c>
      <c r="AF1252" s="13" t="str">
        <f t="shared" ref="AF1252" si="7216">AF1214</f>
        <v>F</v>
      </c>
      <c r="AM1252" s="14"/>
    </row>
    <row r="1253" spans="1:39" ht="15" customHeight="1" thickBot="1" x14ac:dyDescent="0.5">
      <c r="C1253" s="15" t="s">
        <v>47</v>
      </c>
      <c r="D1253" s="13" t="str">
        <f>MID(DEC2BIN(HEX2DEC(D1252),4),1,1)</f>
        <v>0</v>
      </c>
      <c r="E1253" s="13" t="str">
        <f>MID(DEC2BIN(HEX2DEC(D1252),4),2,1)</f>
        <v>0</v>
      </c>
      <c r="F1253" s="13" t="str">
        <f>MID(DEC2BIN(HEX2DEC(D1252),4),3,1)</f>
        <v>0</v>
      </c>
      <c r="G1253" s="13" t="str">
        <f>MID(DEC2BIN(HEX2DEC(D1252),4),4,1)</f>
        <v>1</v>
      </c>
      <c r="H1253" s="13" t="str">
        <f>MID(DEC2BIN(HEX2DEC(H1252),4),1,1)</f>
        <v>0</v>
      </c>
      <c r="I1253" s="13" t="str">
        <f>MID(DEC2BIN(HEX2DEC(H1252),4),2,1)</f>
        <v>1</v>
      </c>
      <c r="J1253" s="13" t="str">
        <f>MID(DEC2BIN(HEX2DEC(H1252),4),3,1)</f>
        <v>1</v>
      </c>
      <c r="K1253" s="13" t="str">
        <f>MID(DEC2BIN(HEX2DEC(H1252),4),4,1)</f>
        <v>1</v>
      </c>
      <c r="L1253" s="13" t="str">
        <f>MID(DEC2BIN(HEX2DEC(L1252),4),1,1)</f>
        <v>0</v>
      </c>
      <c r="M1253" s="13" t="str">
        <f>MID(DEC2BIN(HEX2DEC(L1252),4),2,1)</f>
        <v>0</v>
      </c>
      <c r="N1253" s="13" t="str">
        <f>MID(DEC2BIN(HEX2DEC(L1252),4),3,1)</f>
        <v>1</v>
      </c>
      <c r="O1253" s="13" t="str">
        <f>MID(DEC2BIN(HEX2DEC(L1252),4),4,1)</f>
        <v>0</v>
      </c>
      <c r="P1253" s="13" t="str">
        <f>MID(DEC2BIN(HEX2DEC(P1252),4),1,1)</f>
        <v>0</v>
      </c>
      <c r="Q1253" s="13" t="str">
        <f>MID(DEC2BIN(HEX2DEC(P1252),4),2,1)</f>
        <v>1</v>
      </c>
      <c r="R1253" s="13" t="str">
        <f>MID(DEC2BIN(HEX2DEC(P1252),4),3,1)</f>
        <v>1</v>
      </c>
      <c r="S1253" s="13" t="str">
        <f>MID(DEC2BIN(HEX2DEC(P1252),4),4,1)</f>
        <v>1</v>
      </c>
      <c r="T1253" s="13" t="str">
        <f>MID(DEC2BIN(HEX2DEC(T1252),4),1,1)</f>
        <v>1</v>
      </c>
      <c r="U1253" s="13" t="str">
        <f>MID(DEC2BIN(HEX2DEC(T1252),4),2,1)</f>
        <v>1</v>
      </c>
      <c r="V1253" s="13" t="str">
        <f>MID(DEC2BIN(HEX2DEC(T1252),4),3,1)</f>
        <v>0</v>
      </c>
      <c r="W1253" s="13" t="str">
        <f>MID(DEC2BIN(HEX2DEC(T1252),4),4,1)</f>
        <v>1</v>
      </c>
      <c r="X1253" s="13" t="str">
        <f>MID(DEC2BIN(HEX2DEC(X1252),4),1,1)</f>
        <v>0</v>
      </c>
      <c r="Y1253" s="13" t="str">
        <f>MID(DEC2BIN(HEX2DEC(X1252),4),2,1)</f>
        <v>1</v>
      </c>
      <c r="Z1253" s="13" t="str">
        <f>MID(DEC2BIN(HEX2DEC(X1252),4),3,1)</f>
        <v>1</v>
      </c>
      <c r="AA1253" s="13" t="str">
        <f>MID(DEC2BIN(HEX2DEC(X1252),4),4,1)</f>
        <v>0</v>
      </c>
      <c r="AB1253" s="13" t="str">
        <f>MID(DEC2BIN(HEX2DEC(AB1252),4),1,1)</f>
        <v>1</v>
      </c>
      <c r="AC1253" s="13" t="str">
        <f>MID(DEC2BIN(HEX2DEC(AB1252),4),2,1)</f>
        <v>1</v>
      </c>
      <c r="AD1253" s="13" t="str">
        <f>MID(DEC2BIN(HEX2DEC(AB1252),4),3,1)</f>
        <v>0</v>
      </c>
      <c r="AE1253" s="13" t="str">
        <f>MID(DEC2BIN(HEX2DEC(AB1252),4),4,1)</f>
        <v>1</v>
      </c>
      <c r="AF1253" s="13" t="str">
        <f>MID(DEC2BIN(HEX2DEC(AF1252),4),1,1)</f>
        <v>1</v>
      </c>
      <c r="AG1253" s="13" t="str">
        <f>MID(DEC2BIN(HEX2DEC(AF1252),4),2,1)</f>
        <v>1</v>
      </c>
      <c r="AH1253" s="13" t="str">
        <f>MID(DEC2BIN(HEX2DEC(AF1252),4),3,1)</f>
        <v>1</v>
      </c>
      <c r="AI1253" s="13" t="str">
        <f>MID(DEC2BIN(HEX2DEC(AF1252),4),4,1)</f>
        <v>1</v>
      </c>
      <c r="AL1253" s="16" t="s">
        <v>66</v>
      </c>
      <c r="AM1253" s="20" t="str">
        <f>CONCATENATE(D1252,H1252,L1252,P1252,T1252,X1252,AB1252,AF1252)</f>
        <v>1727D6DF</v>
      </c>
    </row>
    <row r="1254" spans="1:39" ht="15" customHeight="1" thickBot="1" x14ac:dyDescent="0.6">
      <c r="C1254" s="17" t="s">
        <v>48</v>
      </c>
      <c r="D1254" s="13" t="str">
        <f>D1216</f>
        <v>1</v>
      </c>
      <c r="H1254" s="13" t="str">
        <f t="shared" ref="H1254" si="7217">H1216</f>
        <v>2</v>
      </c>
      <c r="L1254" s="13" t="str">
        <f t="shared" ref="L1254" si="7218">L1216</f>
        <v>5</v>
      </c>
      <c r="P1254" s="13" t="str">
        <f t="shared" ref="P1254" si="7219">P1216</f>
        <v>9</v>
      </c>
      <c r="T1254" s="13" t="str">
        <f t="shared" ref="T1254" si="7220">T1216</f>
        <v>1</v>
      </c>
      <c r="X1254" s="13" t="str">
        <f t="shared" ref="X1254" si="7221">X1216</f>
        <v>A</v>
      </c>
      <c r="AB1254" s="13" t="str">
        <f t="shared" ref="AB1254" si="7222">AB1216</f>
        <v>D</v>
      </c>
      <c r="AF1254" s="13" t="str">
        <f t="shared" ref="AF1254" si="7223">AF1216</f>
        <v>A</v>
      </c>
      <c r="AM1254" s="14"/>
    </row>
    <row r="1255" spans="1:39" ht="15" customHeight="1" thickBot="1" x14ac:dyDescent="0.5">
      <c r="C1255" s="15" t="s">
        <v>49</v>
      </c>
      <c r="D1255" s="13" t="str">
        <f>MID(DEC2BIN(HEX2DEC(D1254),4),1,1)</f>
        <v>0</v>
      </c>
      <c r="E1255" s="13" t="str">
        <f>MID(DEC2BIN(HEX2DEC(D1254),4),2,1)</f>
        <v>0</v>
      </c>
      <c r="F1255" s="13" t="str">
        <f>MID(DEC2BIN(HEX2DEC(D1254),4),3,1)</f>
        <v>0</v>
      </c>
      <c r="G1255" s="13" t="str">
        <f>MID(DEC2BIN(HEX2DEC(D1254),4),4,1)</f>
        <v>1</v>
      </c>
      <c r="H1255" s="13" t="str">
        <f>MID(DEC2BIN(HEX2DEC(H1254),4),1,1)</f>
        <v>0</v>
      </c>
      <c r="I1255" s="13" t="str">
        <f>MID(DEC2BIN(HEX2DEC(H1254),4),2,1)</f>
        <v>0</v>
      </c>
      <c r="J1255" s="13" t="str">
        <f>MID(DEC2BIN(HEX2DEC(H1254),4),3,1)</f>
        <v>1</v>
      </c>
      <c r="K1255" s="13" t="str">
        <f>MID(DEC2BIN(HEX2DEC(H1254),4),4,1)</f>
        <v>0</v>
      </c>
      <c r="L1255" s="13" t="str">
        <f>MID(DEC2BIN(HEX2DEC(L1254),4),1,1)</f>
        <v>0</v>
      </c>
      <c r="M1255" s="13" t="str">
        <f>MID(DEC2BIN(HEX2DEC(L1254),4),2,1)</f>
        <v>1</v>
      </c>
      <c r="N1255" s="13" t="str">
        <f>MID(DEC2BIN(HEX2DEC(L1254),4),3,1)</f>
        <v>0</v>
      </c>
      <c r="O1255" s="13" t="str">
        <f>MID(DEC2BIN(HEX2DEC(L1254),4),4,1)</f>
        <v>1</v>
      </c>
      <c r="P1255" s="13" t="str">
        <f>MID(DEC2BIN(HEX2DEC(P1254),4),1,1)</f>
        <v>1</v>
      </c>
      <c r="Q1255" s="13" t="str">
        <f>MID(DEC2BIN(HEX2DEC(P1254),4),2,1)</f>
        <v>0</v>
      </c>
      <c r="R1255" s="13" t="str">
        <f>MID(DEC2BIN(HEX2DEC(P1254),4),3,1)</f>
        <v>0</v>
      </c>
      <c r="S1255" s="13" t="str">
        <f>MID(DEC2BIN(HEX2DEC(P1254),4),4,1)</f>
        <v>1</v>
      </c>
      <c r="T1255" s="13" t="str">
        <f>MID(DEC2BIN(HEX2DEC(T1254),4),1,1)</f>
        <v>0</v>
      </c>
      <c r="U1255" s="13" t="str">
        <f>MID(DEC2BIN(HEX2DEC(T1254),4),2,1)</f>
        <v>0</v>
      </c>
      <c r="V1255" s="13" t="str">
        <f>MID(DEC2BIN(HEX2DEC(T1254),4),3,1)</f>
        <v>0</v>
      </c>
      <c r="W1255" s="13" t="str">
        <f>MID(DEC2BIN(HEX2DEC(T1254),4),4,1)</f>
        <v>1</v>
      </c>
      <c r="X1255" s="13" t="str">
        <f>MID(DEC2BIN(HEX2DEC(X1254),4),1,1)</f>
        <v>1</v>
      </c>
      <c r="Y1255" s="13" t="str">
        <f>MID(DEC2BIN(HEX2DEC(X1254),4),2,1)</f>
        <v>0</v>
      </c>
      <c r="Z1255" s="13" t="str">
        <f>MID(DEC2BIN(HEX2DEC(X1254),4),3,1)</f>
        <v>1</v>
      </c>
      <c r="AA1255" s="13" t="str">
        <f>MID(DEC2BIN(HEX2DEC(X1254),4),4,1)</f>
        <v>0</v>
      </c>
      <c r="AB1255" s="13" t="str">
        <f>MID(DEC2BIN(HEX2DEC(AB1254),4),1,1)</f>
        <v>1</v>
      </c>
      <c r="AC1255" s="13" t="str">
        <f>MID(DEC2BIN(HEX2DEC(AB1254),4),2,1)</f>
        <v>1</v>
      </c>
      <c r="AD1255" s="13" t="str">
        <f>MID(DEC2BIN(HEX2DEC(AB1254),4),3,1)</f>
        <v>0</v>
      </c>
      <c r="AE1255" s="13" t="str">
        <f>MID(DEC2BIN(HEX2DEC(AB1254),4),4,1)</f>
        <v>1</v>
      </c>
      <c r="AF1255" s="13" t="str">
        <f>MID(DEC2BIN(HEX2DEC(AF1254),4),1,1)</f>
        <v>1</v>
      </c>
      <c r="AG1255" s="13" t="str">
        <f>MID(DEC2BIN(HEX2DEC(AF1254),4),2,1)</f>
        <v>0</v>
      </c>
      <c r="AH1255" s="13" t="str">
        <f>MID(DEC2BIN(HEX2DEC(AF1254),4),3,1)</f>
        <v>1</v>
      </c>
      <c r="AI1255" s="13" t="str">
        <f>MID(DEC2BIN(HEX2DEC(AF1254),4),4,1)</f>
        <v>0</v>
      </c>
      <c r="AL1255" s="16" t="s">
        <v>55</v>
      </c>
      <c r="AM1255" s="20" t="str">
        <f>CONCATENATE(D1254,H1254,L1254,P1254,T1254,X1254,AB1254,AF1254)</f>
        <v>12591ADA</v>
      </c>
    </row>
    <row r="1256" spans="1:39" ht="15" customHeight="1" x14ac:dyDescent="0.45">
      <c r="C1256" s="15" t="s">
        <v>50</v>
      </c>
      <c r="D1256" s="13" t="str">
        <f>IF(VALUE(D1251)=1,D1253,D1255)</f>
        <v>0</v>
      </c>
      <c r="E1256" s="13" t="str">
        <f t="shared" ref="E1256:AI1256" si="7224">IF(VALUE(E1251)=1,E1253,E1255)</f>
        <v>0</v>
      </c>
      <c r="F1256" s="13" t="str">
        <f t="shared" si="7224"/>
        <v>0</v>
      </c>
      <c r="G1256" s="13" t="str">
        <f t="shared" si="7224"/>
        <v>1</v>
      </c>
      <c r="H1256" s="13" t="str">
        <f t="shared" si="7224"/>
        <v>0</v>
      </c>
      <c r="I1256" s="13" t="str">
        <f t="shared" si="7224"/>
        <v>1</v>
      </c>
      <c r="J1256" s="13" t="str">
        <f t="shared" si="7224"/>
        <v>1</v>
      </c>
      <c r="K1256" s="13" t="str">
        <f t="shared" si="7224"/>
        <v>0</v>
      </c>
      <c r="L1256" s="13" t="str">
        <f t="shared" si="7224"/>
        <v>0</v>
      </c>
      <c r="M1256" s="13" t="str">
        <f t="shared" si="7224"/>
        <v>1</v>
      </c>
      <c r="N1256" s="13" t="str">
        <f t="shared" si="7224"/>
        <v>1</v>
      </c>
      <c r="O1256" s="13" t="str">
        <f t="shared" si="7224"/>
        <v>0</v>
      </c>
      <c r="P1256" s="13" t="str">
        <f t="shared" si="7224"/>
        <v>0</v>
      </c>
      <c r="Q1256" s="13" t="str">
        <f t="shared" si="7224"/>
        <v>0</v>
      </c>
      <c r="R1256" s="13" t="str">
        <f t="shared" si="7224"/>
        <v>0</v>
      </c>
      <c r="S1256" s="13" t="str">
        <f t="shared" si="7224"/>
        <v>1</v>
      </c>
      <c r="T1256" s="13" t="str">
        <f t="shared" si="7224"/>
        <v>0</v>
      </c>
      <c r="U1256" s="13" t="str">
        <f t="shared" si="7224"/>
        <v>1</v>
      </c>
      <c r="V1256" s="13" t="str">
        <f t="shared" si="7224"/>
        <v>0</v>
      </c>
      <c r="W1256" s="13" t="str">
        <f t="shared" si="7224"/>
        <v>1</v>
      </c>
      <c r="X1256" s="13" t="str">
        <f t="shared" si="7224"/>
        <v>0</v>
      </c>
      <c r="Y1256" s="13" t="str">
        <f t="shared" si="7224"/>
        <v>1</v>
      </c>
      <c r="Z1256" s="13" t="str">
        <f t="shared" si="7224"/>
        <v>1</v>
      </c>
      <c r="AA1256" s="13" t="str">
        <f t="shared" si="7224"/>
        <v>0</v>
      </c>
      <c r="AB1256" s="13" t="str">
        <f t="shared" si="7224"/>
        <v>1</v>
      </c>
      <c r="AC1256" s="13" t="str">
        <f t="shared" si="7224"/>
        <v>1</v>
      </c>
      <c r="AD1256" s="13" t="str">
        <f t="shared" si="7224"/>
        <v>0</v>
      </c>
      <c r="AE1256" s="13" t="str">
        <f t="shared" si="7224"/>
        <v>1</v>
      </c>
      <c r="AF1256" s="13" t="str">
        <f t="shared" si="7224"/>
        <v>1</v>
      </c>
      <c r="AG1256" s="13" t="str">
        <f t="shared" si="7224"/>
        <v>1</v>
      </c>
      <c r="AH1256" s="13" t="str">
        <f t="shared" si="7224"/>
        <v>1</v>
      </c>
      <c r="AI1256" s="13" t="str">
        <f t="shared" si="7224"/>
        <v>1</v>
      </c>
    </row>
    <row r="1257" spans="1:39" ht="15" customHeight="1" x14ac:dyDescent="0.45">
      <c r="C1257" s="15" t="s">
        <v>51</v>
      </c>
      <c r="D1257" s="13" t="str">
        <f>BIN2HEX(CONCATENATE(D1256,E1256,F1256,G1256))</f>
        <v>1</v>
      </c>
      <c r="H1257" s="13" t="str">
        <f>BIN2HEX(CONCATENATE(H1256,I1256,J1256,K1256))</f>
        <v>6</v>
      </c>
      <c r="L1257" s="13" t="str">
        <f>BIN2HEX(CONCATENATE(L1256,M1256,N1256,O1256))</f>
        <v>6</v>
      </c>
      <c r="P1257" s="13" t="str">
        <f>BIN2HEX(CONCATENATE(P1256,Q1256,R1256,S1256))</f>
        <v>1</v>
      </c>
      <c r="T1257" s="13" t="str">
        <f>BIN2HEX(CONCATENATE(T1256,U1256,V1256,W1256))</f>
        <v>5</v>
      </c>
      <c r="X1257" s="13" t="str">
        <f>BIN2HEX(CONCATENATE(X1256,Y1256,Z1256,AA1256))</f>
        <v>6</v>
      </c>
      <c r="AB1257" s="13" t="str">
        <f>BIN2HEX(CONCATENATE(AB1256,AC1256,AD1256,AE1256))</f>
        <v>D</v>
      </c>
      <c r="AF1257" s="13" t="str">
        <f>BIN2HEX(CONCATENATE(AF1256,AG1256,AH1256,AI1256))</f>
        <v>F</v>
      </c>
    </row>
    <row r="1258" spans="1:39" ht="15" customHeight="1" x14ac:dyDescent="0.55000000000000004">
      <c r="C1258" s="17" t="s">
        <v>52</v>
      </c>
      <c r="D1258" s="13" t="str">
        <f>D1218</f>
        <v>9</v>
      </c>
      <c r="H1258" s="13" t="str">
        <f t="shared" ref="H1258" si="7225">H1218</f>
        <v>D</v>
      </c>
      <c r="L1258" s="13" t="str">
        <f t="shared" ref="L1258" si="7226">L1218</f>
        <v>4</v>
      </c>
      <c r="P1258" s="13" t="str">
        <f t="shared" ref="P1258" si="7227">P1218</f>
        <v>4</v>
      </c>
      <c r="T1258" s="13" t="str">
        <f t="shared" ref="T1258" si="7228">T1218</f>
        <v>D</v>
      </c>
      <c r="X1258" s="13" t="str">
        <f t="shared" ref="X1258" si="7229">X1218</f>
        <v>A</v>
      </c>
      <c r="AB1258" s="13" t="str">
        <f t="shared" ref="AB1258" si="7230">AB1218</f>
        <v>D</v>
      </c>
      <c r="AF1258" s="13" t="str">
        <f t="shared" ref="AF1258" si="7231">AF1218</f>
        <v>8</v>
      </c>
    </row>
    <row r="1259" spans="1:39" ht="15" customHeight="1" x14ac:dyDescent="0.45">
      <c r="D1259" s="13" t="str">
        <f>MID(DEC2BIN(HEX2DEC(D1258),4),1,1)</f>
        <v>1</v>
      </c>
      <c r="E1259" s="13" t="str">
        <f>MID(DEC2BIN(HEX2DEC(D1258),4),2,1)</f>
        <v>0</v>
      </c>
      <c r="F1259" s="13" t="str">
        <f>MID(DEC2BIN(HEX2DEC(D1258),4),3,1)</f>
        <v>0</v>
      </c>
      <c r="G1259" s="13" t="str">
        <f>MID(DEC2BIN(HEX2DEC(D1258),4),4,1)</f>
        <v>1</v>
      </c>
      <c r="H1259" s="13" t="str">
        <f>MID(DEC2BIN(HEX2DEC(H1258),4),1,1)</f>
        <v>1</v>
      </c>
      <c r="I1259" s="13" t="str">
        <f>MID(DEC2BIN(HEX2DEC(H1258),4),2,1)</f>
        <v>1</v>
      </c>
      <c r="J1259" s="13" t="str">
        <f>MID(DEC2BIN(HEX2DEC(H1258),4),3,1)</f>
        <v>0</v>
      </c>
      <c r="K1259" s="13" t="str">
        <f>MID(DEC2BIN(HEX2DEC(H1258),4),4,1)</f>
        <v>1</v>
      </c>
      <c r="L1259" s="13" t="str">
        <f>MID(DEC2BIN(HEX2DEC(L1258),4),1,1)</f>
        <v>0</v>
      </c>
      <c r="M1259" s="13" t="str">
        <f>MID(DEC2BIN(HEX2DEC(L1258),4),2,1)</f>
        <v>1</v>
      </c>
      <c r="N1259" s="13" t="str">
        <f>MID(DEC2BIN(HEX2DEC(L1258),4),3,1)</f>
        <v>0</v>
      </c>
      <c r="O1259" s="13" t="str">
        <f>MID(DEC2BIN(HEX2DEC(L1258),4),4,1)</f>
        <v>0</v>
      </c>
      <c r="P1259" s="13" t="str">
        <f>MID(DEC2BIN(HEX2DEC(P1258),4),1,1)</f>
        <v>0</v>
      </c>
      <c r="Q1259" s="13" t="str">
        <f>MID(DEC2BIN(HEX2DEC(P1258),4),2,1)</f>
        <v>1</v>
      </c>
      <c r="R1259" s="13" t="str">
        <f>MID(DEC2BIN(HEX2DEC(P1258),4),3,1)</f>
        <v>0</v>
      </c>
      <c r="S1259" s="13" t="str">
        <f>MID(DEC2BIN(HEX2DEC(P1258),4),4,1)</f>
        <v>0</v>
      </c>
      <c r="T1259" s="13" t="str">
        <f>MID(DEC2BIN(HEX2DEC(T1258),4),1,1)</f>
        <v>1</v>
      </c>
      <c r="U1259" s="13" t="str">
        <f>MID(DEC2BIN(HEX2DEC(T1258),4),2,1)</f>
        <v>1</v>
      </c>
      <c r="V1259" s="13" t="str">
        <f>MID(DEC2BIN(HEX2DEC(T1258),4),3,1)</f>
        <v>0</v>
      </c>
      <c r="W1259" s="13" t="str">
        <f>MID(DEC2BIN(HEX2DEC(T1258),4),4,1)</f>
        <v>1</v>
      </c>
      <c r="X1259" s="13" t="str">
        <f>MID(DEC2BIN(HEX2DEC(X1258),4),1,1)</f>
        <v>1</v>
      </c>
      <c r="Y1259" s="13" t="str">
        <f>MID(DEC2BIN(HEX2DEC(X1258),4),2,1)</f>
        <v>0</v>
      </c>
      <c r="Z1259" s="13" t="str">
        <f>MID(DEC2BIN(HEX2DEC(X1258),4),3,1)</f>
        <v>1</v>
      </c>
      <c r="AA1259" s="13" t="str">
        <f>MID(DEC2BIN(HEX2DEC(X1258),4),4,1)</f>
        <v>0</v>
      </c>
      <c r="AB1259" s="13" t="str">
        <f>MID(DEC2BIN(HEX2DEC(AB1258),4),1,1)</f>
        <v>1</v>
      </c>
      <c r="AC1259" s="13" t="str">
        <f>MID(DEC2BIN(HEX2DEC(AB1258),4),2,1)</f>
        <v>1</v>
      </c>
      <c r="AD1259" s="13" t="str">
        <f>MID(DEC2BIN(HEX2DEC(AB1258),4),3,1)</f>
        <v>0</v>
      </c>
      <c r="AE1259" s="13" t="str">
        <f>MID(DEC2BIN(HEX2DEC(AB1258),4),4,1)</f>
        <v>1</v>
      </c>
      <c r="AF1259" s="13" t="str">
        <f>MID(DEC2BIN(HEX2DEC(AF1258),4),1,1)</f>
        <v>1</v>
      </c>
      <c r="AG1259" s="13" t="str">
        <f>MID(DEC2BIN(HEX2DEC(AF1258),4),2,1)</f>
        <v>0</v>
      </c>
      <c r="AH1259" s="13" t="str">
        <f>MID(DEC2BIN(HEX2DEC(AF1258),4),3,1)</f>
        <v>0</v>
      </c>
      <c r="AI1259" s="13" t="str">
        <f>MID(DEC2BIN(HEX2DEC(AF1258),4),4,1)</f>
        <v>0</v>
      </c>
    </row>
    <row r="1260" spans="1:39" ht="15" customHeight="1" x14ac:dyDescent="0.45">
      <c r="A1260" s="23"/>
      <c r="B1260" s="23"/>
      <c r="C1260" s="23"/>
      <c r="D1260" s="23"/>
      <c r="E1260" s="23"/>
      <c r="F1260" s="23"/>
      <c r="G1260" s="23"/>
      <c r="H1260" s="23"/>
      <c r="I1260" s="23"/>
      <c r="J1260" s="23"/>
      <c r="K1260" s="23"/>
      <c r="L1260" s="23"/>
      <c r="M1260" s="23"/>
      <c r="N1260" s="23"/>
      <c r="O1260" s="23"/>
      <c r="P1260" s="23"/>
      <c r="Q1260" s="23"/>
      <c r="R1260" s="23"/>
      <c r="S1260" s="23"/>
      <c r="T1260" s="23"/>
      <c r="U1260" s="23"/>
      <c r="V1260" s="23"/>
      <c r="W1260" s="23"/>
      <c r="X1260" s="23"/>
      <c r="Y1260" s="23"/>
      <c r="Z1260" s="23"/>
      <c r="AA1260" s="23"/>
      <c r="AB1260" s="23"/>
      <c r="AC1260" s="23"/>
      <c r="AD1260" s="23"/>
      <c r="AE1260" s="23"/>
      <c r="AF1260" s="23"/>
      <c r="AG1260" s="23"/>
      <c r="AH1260" s="23"/>
      <c r="AI1260" s="23"/>
      <c r="AJ1260" s="23"/>
      <c r="AK1260" s="23"/>
      <c r="AL1260" s="23"/>
      <c r="AM1260" s="23"/>
    </row>
    <row r="1262" spans="1:39" ht="15" customHeight="1" x14ac:dyDescent="0.5">
      <c r="C1262" s="12" t="s">
        <v>35</v>
      </c>
      <c r="D1262" s="13">
        <f>D1226+1</f>
        <v>36</v>
      </c>
    </row>
    <row r="1264" spans="1:39" ht="15" customHeight="1" x14ac:dyDescent="0.45">
      <c r="C1264" s="14" t="s">
        <v>31</v>
      </c>
      <c r="D1264" s="13" t="str">
        <f>BIN2HEX(CONCATENATE(D1265,E1265,F1265,G1265))</f>
        <v>7</v>
      </c>
      <c r="H1264" s="13" t="str">
        <f>BIN2HEX(CONCATENATE(H1265,I1265,J1265,K1265))</f>
        <v>E</v>
      </c>
      <c r="L1264" s="13" t="str">
        <f>BIN2HEX(CONCATENATE(L1265,M1265,N1265,O1265))</f>
        <v>3</v>
      </c>
      <c r="P1264" s="13" t="str">
        <f>BIN2HEX(CONCATENATE(P1265,Q1265,R1265,S1265))</f>
        <v>8</v>
      </c>
      <c r="T1264" s="13" t="str">
        <f>BIN2HEX(CONCATENATE(T1265,U1265,V1265,W1265))</f>
        <v>3</v>
      </c>
      <c r="X1264" s="13" t="str">
        <f>BIN2HEX(CONCATENATE(X1265,Y1265,Z1265,AA1265))</f>
        <v>6</v>
      </c>
      <c r="AB1264" s="13" t="str">
        <f>BIN2HEX(CONCATENATE(AB1265,AC1265,AD1265,AE1265))</f>
        <v>9</v>
      </c>
      <c r="AF1264" s="13" t="str">
        <f>BIN2HEX(CONCATENATE(AF1265,AG1265,AH1265,AI1265))</f>
        <v>4</v>
      </c>
    </row>
    <row r="1265" spans="3:39" ht="15" customHeight="1" x14ac:dyDescent="0.45">
      <c r="C1265" s="14" t="s">
        <v>36</v>
      </c>
      <c r="D1265" s="13">
        <f>IF(ISEVEN(D1266+D1267+D1268),0,1)</f>
        <v>0</v>
      </c>
      <c r="E1265" s="13">
        <f t="shared" ref="E1265:AI1265" si="7232">IF(ISEVEN(E1266+E1267+E1268),0,1)</f>
        <v>1</v>
      </c>
      <c r="F1265" s="13">
        <f t="shared" si="7232"/>
        <v>1</v>
      </c>
      <c r="G1265" s="13">
        <f t="shared" si="7232"/>
        <v>1</v>
      </c>
      <c r="H1265" s="13">
        <f t="shared" si="7232"/>
        <v>1</v>
      </c>
      <c r="I1265" s="13">
        <f t="shared" si="7232"/>
        <v>1</v>
      </c>
      <c r="J1265" s="13">
        <f t="shared" si="7232"/>
        <v>1</v>
      </c>
      <c r="K1265" s="13">
        <f t="shared" si="7232"/>
        <v>0</v>
      </c>
      <c r="L1265" s="13">
        <f t="shared" si="7232"/>
        <v>0</v>
      </c>
      <c r="M1265" s="13">
        <f t="shared" si="7232"/>
        <v>0</v>
      </c>
      <c r="N1265" s="13">
        <f t="shared" si="7232"/>
        <v>1</v>
      </c>
      <c r="O1265" s="13">
        <f t="shared" si="7232"/>
        <v>1</v>
      </c>
      <c r="P1265" s="13">
        <f t="shared" si="7232"/>
        <v>1</v>
      </c>
      <c r="Q1265" s="13">
        <f t="shared" si="7232"/>
        <v>0</v>
      </c>
      <c r="R1265" s="13">
        <f t="shared" si="7232"/>
        <v>0</v>
      </c>
      <c r="S1265" s="13">
        <f t="shared" si="7232"/>
        <v>0</v>
      </c>
      <c r="T1265" s="13">
        <f t="shared" si="7232"/>
        <v>0</v>
      </c>
      <c r="U1265" s="13">
        <f t="shared" si="7232"/>
        <v>0</v>
      </c>
      <c r="V1265" s="13">
        <f t="shared" si="7232"/>
        <v>1</v>
      </c>
      <c r="W1265" s="13">
        <f t="shared" si="7232"/>
        <v>1</v>
      </c>
      <c r="X1265" s="13">
        <f t="shared" si="7232"/>
        <v>0</v>
      </c>
      <c r="Y1265" s="13">
        <f t="shared" si="7232"/>
        <v>1</v>
      </c>
      <c r="Z1265" s="13">
        <f t="shared" si="7232"/>
        <v>1</v>
      </c>
      <c r="AA1265" s="13">
        <f t="shared" si="7232"/>
        <v>0</v>
      </c>
      <c r="AB1265" s="13">
        <f t="shared" si="7232"/>
        <v>1</v>
      </c>
      <c r="AC1265" s="13">
        <f t="shared" si="7232"/>
        <v>0</v>
      </c>
      <c r="AD1265" s="13">
        <f t="shared" si="7232"/>
        <v>0</v>
      </c>
      <c r="AE1265" s="13">
        <f t="shared" si="7232"/>
        <v>1</v>
      </c>
      <c r="AF1265" s="13">
        <f t="shared" si="7232"/>
        <v>0</v>
      </c>
      <c r="AG1265" s="13">
        <f t="shared" si="7232"/>
        <v>1</v>
      </c>
      <c r="AH1265" s="13">
        <f t="shared" si="7232"/>
        <v>0</v>
      </c>
      <c r="AI1265" s="13">
        <f t="shared" si="7232"/>
        <v>0</v>
      </c>
      <c r="AL1265" s="13" t="s">
        <v>53</v>
      </c>
      <c r="AM1265" s="14" t="str">
        <f>VLOOKUP('הכנה ל- SHA-256 #2'!$U$24,'הכנה ל- SHA-256 #2'!$U$24:$CG$24,1+'SHA-256 Algorithm #2'!D1262,)</f>
        <v>2E365A79</v>
      </c>
    </row>
    <row r="1266" spans="3:39" ht="15" customHeight="1" x14ac:dyDescent="0.45">
      <c r="C1266" s="14" t="s">
        <v>32</v>
      </c>
      <c r="D1266" s="13" t="str">
        <f>N1270</f>
        <v>1</v>
      </c>
      <c r="E1266" s="13" t="str">
        <f t="shared" ref="E1266" si="7233">O1270</f>
        <v>1</v>
      </c>
      <c r="F1266" s="13" t="str">
        <f t="shared" ref="F1266" si="7234">P1270</f>
        <v>1</v>
      </c>
      <c r="G1266" s="13" t="str">
        <f t="shared" ref="G1266" si="7235">Q1270</f>
        <v>1</v>
      </c>
      <c r="H1266" s="13" t="str">
        <f t="shared" ref="H1266" si="7236">R1270</f>
        <v>1</v>
      </c>
      <c r="I1266" s="13" t="str">
        <f t="shared" ref="I1266" si="7237">S1270</f>
        <v>1</v>
      </c>
      <c r="J1266" s="13" t="str">
        <f t="shared" ref="J1266" si="7238">T1270</f>
        <v>0</v>
      </c>
      <c r="K1266" s="13" t="str">
        <f t="shared" ref="K1266" si="7239">U1270</f>
        <v>1</v>
      </c>
      <c r="L1266" s="13" t="str">
        <f t="shared" ref="L1266" si="7240">V1270</f>
        <v>0</v>
      </c>
      <c r="M1266" s="13" t="str">
        <f t="shared" ref="M1266" si="7241">W1270</f>
        <v>0</v>
      </c>
      <c r="N1266" s="13" t="str">
        <f t="shared" ref="N1266" si="7242">X1270</f>
        <v>1</v>
      </c>
      <c r="O1266" s="13" t="str">
        <f t="shared" ref="O1266" si="7243">Y1270</f>
        <v>0</v>
      </c>
      <c r="P1266" s="13" t="str">
        <f t="shared" ref="P1266" si="7244">Z1270</f>
        <v>1</v>
      </c>
      <c r="Q1266" s="13" t="str">
        <f t="shared" ref="Q1266" si="7245">AA1270</f>
        <v>1</v>
      </c>
      <c r="R1266" s="13" t="str">
        <f t="shared" ref="R1266" si="7246">AB1270</f>
        <v>0</v>
      </c>
      <c r="S1266" s="13" t="str">
        <f t="shared" ref="S1266" si="7247">AC1270</f>
        <v>0</v>
      </c>
      <c r="T1266" s="13" t="str">
        <f t="shared" ref="T1266" si="7248">AD1270</f>
        <v>1</v>
      </c>
      <c r="U1266" s="13" t="str">
        <f t="shared" ref="U1266" si="7249">AE1270</f>
        <v>0</v>
      </c>
      <c r="V1266" s="13" t="str">
        <f t="shared" ref="V1266" si="7250">AF1270</f>
        <v>1</v>
      </c>
      <c r="W1266" s="13" t="str">
        <f t="shared" ref="W1266" si="7251">AG1270</f>
        <v>0</v>
      </c>
      <c r="X1266" s="13" t="str">
        <f t="shared" ref="X1266" si="7252">AH1270</f>
        <v>1</v>
      </c>
      <c r="Y1266" s="13" t="str">
        <f t="shared" ref="Y1266" si="7253">AI1270</f>
        <v>1</v>
      </c>
      <c r="Z1266" s="13" t="str">
        <f>D1270</f>
        <v>0</v>
      </c>
      <c r="AA1266" s="13" t="str">
        <f t="shared" ref="AA1266" si="7254">E1270</f>
        <v>1</v>
      </c>
      <c r="AB1266" s="13" t="str">
        <f t="shared" ref="AB1266" si="7255">F1270</f>
        <v>1</v>
      </c>
      <c r="AC1266" s="13" t="str">
        <f t="shared" ref="AC1266" si="7256">G1270</f>
        <v>0</v>
      </c>
      <c r="AD1266" s="13" t="str">
        <f t="shared" ref="AD1266" si="7257">H1270</f>
        <v>1</v>
      </c>
      <c r="AE1266" s="13" t="str">
        <f t="shared" ref="AE1266" si="7258">I1270</f>
        <v>0</v>
      </c>
      <c r="AF1266" s="13" t="str">
        <f t="shared" ref="AF1266" si="7259">J1270</f>
        <v>0</v>
      </c>
      <c r="AG1266" s="13" t="str">
        <f t="shared" ref="AG1266" si="7260">K1270</f>
        <v>1</v>
      </c>
      <c r="AH1266" s="13" t="str">
        <f t="shared" ref="AH1266" si="7261">L1270</f>
        <v>0</v>
      </c>
      <c r="AI1266" s="13" t="str">
        <f t="shared" ref="AI1266" si="7262">M1270</f>
        <v>0</v>
      </c>
      <c r="AL1266" s="14" t="s">
        <v>54</v>
      </c>
      <c r="AM1266" s="14" t="str">
        <f>HLOOKUP('הכנה ל- SHA-256 #1'!$Q$5,'הכנה ל- SHA-256 #1'!$Q$5:$Q$69,1+'SHA-256 Algorithm #2'!D1262,FALSE)</f>
        <v>53380D13</v>
      </c>
    </row>
    <row r="1267" spans="3:39" ht="15" customHeight="1" x14ac:dyDescent="0.45">
      <c r="C1267" s="14" t="s">
        <v>33</v>
      </c>
      <c r="D1267" s="13" t="str">
        <f>W1270</f>
        <v>0</v>
      </c>
      <c r="E1267" s="13" t="str">
        <f t="shared" ref="E1267" si="7263">X1270</f>
        <v>1</v>
      </c>
      <c r="F1267" s="13" t="str">
        <f t="shared" ref="F1267" si="7264">Y1270</f>
        <v>0</v>
      </c>
      <c r="G1267" s="13" t="str">
        <f t="shared" ref="G1267" si="7265">Z1270</f>
        <v>1</v>
      </c>
      <c r="H1267" s="13" t="str">
        <f t="shared" ref="H1267" si="7266">AA1270</f>
        <v>1</v>
      </c>
      <c r="I1267" s="13" t="str">
        <f t="shared" ref="I1267" si="7267">AB1270</f>
        <v>0</v>
      </c>
      <c r="J1267" s="13" t="str">
        <f t="shared" ref="J1267" si="7268">AC1270</f>
        <v>0</v>
      </c>
      <c r="K1267" s="13" t="str">
        <f t="shared" ref="K1267" si="7269">AD1270</f>
        <v>1</v>
      </c>
      <c r="L1267" s="13" t="str">
        <f t="shared" ref="L1267" si="7270">AE1270</f>
        <v>0</v>
      </c>
      <c r="M1267" s="13" t="str">
        <f t="shared" ref="M1267" si="7271">AF1270</f>
        <v>1</v>
      </c>
      <c r="N1267" s="13" t="str">
        <f t="shared" ref="N1267" si="7272">AG1270</f>
        <v>0</v>
      </c>
      <c r="O1267" s="13" t="str">
        <f t="shared" ref="O1267" si="7273">AH1270</f>
        <v>1</v>
      </c>
      <c r="P1267" s="13" t="str">
        <f t="shared" ref="P1267" si="7274">AI1270</f>
        <v>1</v>
      </c>
      <c r="Q1267" s="13" t="str">
        <f>D1270</f>
        <v>0</v>
      </c>
      <c r="R1267" s="13" t="str">
        <f t="shared" ref="R1267" si="7275">E1270</f>
        <v>1</v>
      </c>
      <c r="S1267" s="13" t="str">
        <f t="shared" ref="S1267" si="7276">F1270</f>
        <v>1</v>
      </c>
      <c r="T1267" s="13" t="str">
        <f t="shared" ref="T1267" si="7277">G1270</f>
        <v>0</v>
      </c>
      <c r="U1267" s="13" t="str">
        <f t="shared" ref="U1267" si="7278">H1270</f>
        <v>1</v>
      </c>
      <c r="V1267" s="13" t="str">
        <f t="shared" ref="V1267" si="7279">I1270</f>
        <v>0</v>
      </c>
      <c r="W1267" s="13" t="str">
        <f t="shared" ref="W1267" si="7280">J1270</f>
        <v>0</v>
      </c>
      <c r="X1267" s="13" t="str">
        <f t="shared" ref="X1267" si="7281">K1270</f>
        <v>1</v>
      </c>
      <c r="Y1267" s="13" t="str">
        <f t="shared" ref="Y1267" si="7282">L1270</f>
        <v>0</v>
      </c>
      <c r="Z1267" s="13" t="str">
        <f t="shared" ref="Z1267" si="7283">M1270</f>
        <v>0</v>
      </c>
      <c r="AA1267" s="13" t="str">
        <f t="shared" ref="AA1267" si="7284">N1270</f>
        <v>1</v>
      </c>
      <c r="AB1267" s="13" t="str">
        <f t="shared" ref="AB1267" si="7285">O1270</f>
        <v>1</v>
      </c>
      <c r="AC1267" s="13" t="str">
        <f t="shared" ref="AC1267" si="7286">P1270</f>
        <v>1</v>
      </c>
      <c r="AD1267" s="13" t="str">
        <f t="shared" ref="AD1267" si="7287">Q1270</f>
        <v>1</v>
      </c>
      <c r="AE1267" s="13" t="str">
        <f t="shared" ref="AE1267" si="7288">R1270</f>
        <v>1</v>
      </c>
      <c r="AF1267" s="13" t="str">
        <f t="shared" ref="AF1267" si="7289">S1270</f>
        <v>1</v>
      </c>
      <c r="AG1267" s="13" t="str">
        <f t="shared" ref="AG1267" si="7290">T1270</f>
        <v>0</v>
      </c>
      <c r="AH1267" s="13" t="str">
        <f t="shared" ref="AH1267" si="7291">U1270</f>
        <v>1</v>
      </c>
      <c r="AI1267" s="13" t="str">
        <f t="shared" ref="AI1267" si="7292">V1270</f>
        <v>0</v>
      </c>
      <c r="AL1267" s="14" t="s">
        <v>55</v>
      </c>
      <c r="AM1267" s="14" t="str">
        <f>CONCATENATE(D1294,H1294,L1294,P1294,T1294,X1294,AB1294,AF1294)</f>
        <v>12591ADA</v>
      </c>
    </row>
    <row r="1268" spans="3:39" ht="15" customHeight="1" x14ac:dyDescent="0.45">
      <c r="C1268" s="14" t="s">
        <v>34</v>
      </c>
      <c r="D1268" s="13" t="str">
        <f>AH1270</f>
        <v>1</v>
      </c>
      <c r="E1268" s="13" t="str">
        <f>AI1270</f>
        <v>1</v>
      </c>
      <c r="F1268" s="13" t="str">
        <f>D1270</f>
        <v>0</v>
      </c>
      <c r="G1268" s="13" t="str">
        <f t="shared" ref="G1268" si="7293">E1270</f>
        <v>1</v>
      </c>
      <c r="H1268" s="13" t="str">
        <f t="shared" ref="H1268" si="7294">F1270</f>
        <v>1</v>
      </c>
      <c r="I1268" s="13" t="str">
        <f t="shared" ref="I1268" si="7295">G1270</f>
        <v>0</v>
      </c>
      <c r="J1268" s="13" t="str">
        <f t="shared" ref="J1268" si="7296">H1270</f>
        <v>1</v>
      </c>
      <c r="K1268" s="13" t="str">
        <f t="shared" ref="K1268" si="7297">I1270</f>
        <v>0</v>
      </c>
      <c r="L1268" s="13" t="str">
        <f t="shared" ref="L1268" si="7298">J1270</f>
        <v>0</v>
      </c>
      <c r="M1268" s="13" t="str">
        <f t="shared" ref="M1268" si="7299">K1270</f>
        <v>1</v>
      </c>
      <c r="N1268" s="13" t="str">
        <f t="shared" ref="N1268" si="7300">L1270</f>
        <v>0</v>
      </c>
      <c r="O1268" s="13" t="str">
        <f t="shared" ref="O1268" si="7301">M1270</f>
        <v>0</v>
      </c>
      <c r="P1268" s="13" t="str">
        <f t="shared" ref="P1268" si="7302">N1270</f>
        <v>1</v>
      </c>
      <c r="Q1268" s="13" t="str">
        <f t="shared" ref="Q1268" si="7303">O1270</f>
        <v>1</v>
      </c>
      <c r="R1268" s="13" t="str">
        <f t="shared" ref="R1268" si="7304">P1270</f>
        <v>1</v>
      </c>
      <c r="S1268" s="13" t="str">
        <f t="shared" ref="S1268" si="7305">Q1270</f>
        <v>1</v>
      </c>
      <c r="T1268" s="13" t="str">
        <f t="shared" ref="T1268" si="7306">R1270</f>
        <v>1</v>
      </c>
      <c r="U1268" s="13" t="str">
        <f t="shared" ref="U1268" si="7307">S1270</f>
        <v>1</v>
      </c>
      <c r="V1268" s="13" t="str">
        <f t="shared" ref="V1268" si="7308">T1270</f>
        <v>0</v>
      </c>
      <c r="W1268" s="13" t="str">
        <f t="shared" ref="W1268" si="7309">U1270</f>
        <v>1</v>
      </c>
      <c r="X1268" s="13" t="str">
        <f t="shared" ref="X1268" si="7310">V1270</f>
        <v>0</v>
      </c>
      <c r="Y1268" s="13" t="str">
        <f t="shared" ref="Y1268" si="7311">W1270</f>
        <v>0</v>
      </c>
      <c r="Z1268" s="13" t="str">
        <f t="shared" ref="Z1268" si="7312">X1270</f>
        <v>1</v>
      </c>
      <c r="AA1268" s="13" t="str">
        <f t="shared" ref="AA1268" si="7313">Y1270</f>
        <v>0</v>
      </c>
      <c r="AB1268" s="13" t="str">
        <f t="shared" ref="AB1268" si="7314">Z1270</f>
        <v>1</v>
      </c>
      <c r="AC1268" s="13" t="str">
        <f t="shared" ref="AC1268" si="7315">AA1270</f>
        <v>1</v>
      </c>
      <c r="AD1268" s="13" t="str">
        <f t="shared" ref="AD1268" si="7316">AB1270</f>
        <v>0</v>
      </c>
      <c r="AE1268" s="13" t="str">
        <f t="shared" ref="AE1268" si="7317">AC1270</f>
        <v>0</v>
      </c>
      <c r="AF1268" s="13" t="str">
        <f t="shared" ref="AF1268" si="7318">AD1270</f>
        <v>1</v>
      </c>
      <c r="AG1268" s="13" t="str">
        <f t="shared" ref="AG1268" si="7319">AE1270</f>
        <v>0</v>
      </c>
      <c r="AH1268" s="13" t="str">
        <f t="shared" ref="AH1268" si="7320">AF1270</f>
        <v>1</v>
      </c>
      <c r="AI1268" s="13" t="str">
        <f t="shared" ref="AI1268" si="7321">AG1270</f>
        <v>0</v>
      </c>
      <c r="AL1268" s="14" t="s">
        <v>56</v>
      </c>
      <c r="AM1268" s="14" t="str">
        <f>CONCATENATE(D1293,H1293,L1293,P1293,T1293,X1293,AB1293,AF1293,)</f>
        <v>5523D65F</v>
      </c>
    </row>
    <row r="1269" spans="3:39" ht="15" customHeight="1" x14ac:dyDescent="0.55000000000000004">
      <c r="C1269" s="14" t="s">
        <v>23</v>
      </c>
      <c r="D1269" s="13" t="str">
        <f>MID($AM1239,1,1)</f>
        <v>6</v>
      </c>
      <c r="H1269" s="13" t="str">
        <f>MID($AM1239,2,1)</f>
        <v>9</v>
      </c>
      <c r="L1269" s="13" t="str">
        <f>MID($AM1239,3,1)</f>
        <v>3</v>
      </c>
      <c r="P1269" s="13" t="str">
        <f>MID($AM1239,4,1)</f>
        <v>F</v>
      </c>
      <c r="T1269" s="13" t="str">
        <f>MID($AM1239,5,1)</f>
        <v>4</v>
      </c>
      <c r="X1269" s="13" t="str">
        <f>MID($AM1239,6,1)</f>
        <v>B</v>
      </c>
      <c r="AB1269" s="13" t="str">
        <f>MID($AM1239,7,1)</f>
        <v>2</v>
      </c>
      <c r="AF1269" s="13" t="str">
        <f>MID($AM1239,8,1)</f>
        <v>B</v>
      </c>
      <c r="AL1269" s="21" t="s">
        <v>40</v>
      </c>
      <c r="AM1269" s="14" t="str">
        <f>CONCATENATE(D1281,H1281,L1281,P1281,T1281,X1281,AB1281,AF1281)</f>
        <v>B3129295</v>
      </c>
    </row>
    <row r="1270" spans="3:39" ht="15" customHeight="1" x14ac:dyDescent="0.45">
      <c r="C1270" s="14" t="s">
        <v>24</v>
      </c>
      <c r="D1270" s="13" t="str">
        <f>MID(DEC2BIN(HEX2DEC(D1269),4),1,1)</f>
        <v>0</v>
      </c>
      <c r="E1270" s="13" t="str">
        <f>MID(DEC2BIN(HEX2DEC(D1269),4),2,1)</f>
        <v>1</v>
      </c>
      <c r="F1270" s="13" t="str">
        <f>MID(DEC2BIN(HEX2DEC(D1269),4),3,1)</f>
        <v>1</v>
      </c>
      <c r="G1270" s="13" t="str">
        <f>MID(DEC2BIN(HEX2DEC(D1269),4),4,1)</f>
        <v>0</v>
      </c>
      <c r="H1270" s="13" t="str">
        <f>MID(DEC2BIN(HEX2DEC(H1269),4),1,1)</f>
        <v>1</v>
      </c>
      <c r="I1270" s="13" t="str">
        <f>MID(DEC2BIN(HEX2DEC(H1269),4),2,1)</f>
        <v>0</v>
      </c>
      <c r="J1270" s="13" t="str">
        <f>MID(DEC2BIN(HEX2DEC(H1269),4),3,1)</f>
        <v>0</v>
      </c>
      <c r="K1270" s="13" t="str">
        <f>MID(DEC2BIN(HEX2DEC(H1269),4),4,1)</f>
        <v>1</v>
      </c>
      <c r="L1270" s="13" t="str">
        <f>MID(DEC2BIN(HEX2DEC(L1269),4),1,1)</f>
        <v>0</v>
      </c>
      <c r="M1270" s="13" t="str">
        <f>MID(DEC2BIN(HEX2DEC(L1269),4),2,1)</f>
        <v>0</v>
      </c>
      <c r="N1270" s="13" t="str">
        <f>MID(DEC2BIN(HEX2DEC(L1269),4),3,1)</f>
        <v>1</v>
      </c>
      <c r="O1270" s="13" t="str">
        <f>MID(DEC2BIN(HEX2DEC(L1269),4),4,1)</f>
        <v>1</v>
      </c>
      <c r="P1270" s="13" t="str">
        <f>MID(DEC2BIN(HEX2DEC(P1269),4),1,1)</f>
        <v>1</v>
      </c>
      <c r="Q1270" s="13" t="str">
        <f>MID(DEC2BIN(HEX2DEC(P1269),4),2,1)</f>
        <v>1</v>
      </c>
      <c r="R1270" s="13" t="str">
        <f>MID(DEC2BIN(HEX2DEC(P1269),4),3,1)</f>
        <v>1</v>
      </c>
      <c r="S1270" s="13" t="str">
        <f>MID(DEC2BIN(HEX2DEC(P1269),4),4,1)</f>
        <v>1</v>
      </c>
      <c r="T1270" s="13" t="str">
        <f>MID(DEC2BIN(HEX2DEC(T1269),4),1,1)</f>
        <v>0</v>
      </c>
      <c r="U1270" s="13" t="str">
        <f>MID(DEC2BIN(HEX2DEC(T1269),4),2,1)</f>
        <v>1</v>
      </c>
      <c r="V1270" s="13" t="str">
        <f>MID(DEC2BIN(HEX2DEC(T1269),4),3,1)</f>
        <v>0</v>
      </c>
      <c r="W1270" s="13" t="str">
        <f>MID(DEC2BIN(HEX2DEC(T1269),4),4,1)</f>
        <v>0</v>
      </c>
      <c r="X1270" s="13" t="str">
        <f>MID(DEC2BIN(HEX2DEC(X1269),4),1,1)</f>
        <v>1</v>
      </c>
      <c r="Y1270" s="13" t="str">
        <f>MID(DEC2BIN(HEX2DEC(X1269),4),2,1)</f>
        <v>0</v>
      </c>
      <c r="Z1270" s="13" t="str">
        <f>MID(DEC2BIN(HEX2DEC(X1269),4),3,1)</f>
        <v>1</v>
      </c>
      <c r="AA1270" s="13" t="str">
        <f>MID(DEC2BIN(HEX2DEC(X1269),4),4,1)</f>
        <v>1</v>
      </c>
      <c r="AB1270" s="13" t="str">
        <f>MID(DEC2BIN(HEX2DEC(AB1269),4),1,1)</f>
        <v>0</v>
      </c>
      <c r="AC1270" s="13" t="str">
        <f>MID(DEC2BIN(HEX2DEC(AB1269),4),2,1)</f>
        <v>0</v>
      </c>
      <c r="AD1270" s="13" t="str">
        <f>MID(DEC2BIN(HEX2DEC(AB1269),4),3,1)</f>
        <v>1</v>
      </c>
      <c r="AE1270" s="13" t="str">
        <f>MID(DEC2BIN(HEX2DEC(AB1269),4),4,1)</f>
        <v>0</v>
      </c>
      <c r="AF1270" s="13" t="str">
        <f>MID(DEC2BIN(HEX2DEC(AF1269),4),1,1)</f>
        <v>1</v>
      </c>
      <c r="AG1270" s="13" t="str">
        <f>MID(DEC2BIN(HEX2DEC(AF1269),4),2,1)</f>
        <v>0</v>
      </c>
      <c r="AH1270" s="13" t="str">
        <f>MID(DEC2BIN(HEX2DEC(AF1269),4),3,1)</f>
        <v>1</v>
      </c>
      <c r="AI1270" s="13" t="str">
        <f>MID(DEC2BIN(HEX2DEC(AF1269),4),4,1)</f>
        <v>1</v>
      </c>
      <c r="AL1270" s="14" t="s">
        <v>57</v>
      </c>
      <c r="AM1270" s="19" t="str">
        <f>DEC2HEX(MOD(HEX2DEC(AM1265)+HEX2DEC(AM1266)+HEX2DEC(AM1267)+HEX2DEC(AM1268)+HEX2DEC(AM1269),2^32),8)</f>
        <v>9BFDEB5A</v>
      </c>
    </row>
    <row r="1271" spans="3:39" ht="15" customHeight="1" x14ac:dyDescent="0.45">
      <c r="C1271" s="14" t="s">
        <v>25</v>
      </c>
      <c r="D1271" s="13" t="str">
        <f>D1233</f>
        <v>C</v>
      </c>
      <c r="H1271" s="13" t="str">
        <f t="shared" ref="H1271" si="7322">H1233</f>
        <v>8</v>
      </c>
      <c r="L1271" s="13" t="str">
        <f t="shared" ref="L1271" si="7323">L1233</f>
        <v>B</v>
      </c>
      <c r="P1271" s="13" t="str">
        <f t="shared" ref="P1271" si="7324">P1233</f>
        <v>6</v>
      </c>
      <c r="T1271" s="13" t="str">
        <f t="shared" ref="T1271" si="7325">T1233</f>
        <v>5</v>
      </c>
      <c r="X1271" s="13" t="str">
        <f t="shared" ref="X1271" si="7326">X1233</f>
        <v>2</v>
      </c>
      <c r="AB1271" s="13" t="str">
        <f t="shared" ref="AB1271" si="7327">AB1233</f>
        <v>6</v>
      </c>
      <c r="AF1271" s="13" t="str">
        <f>AF1233</f>
        <v>6</v>
      </c>
      <c r="AL1271" s="14"/>
      <c r="AM1271" s="14"/>
    </row>
    <row r="1272" spans="3:39" ht="15" customHeight="1" x14ac:dyDescent="0.45">
      <c r="C1272" s="14" t="s">
        <v>26</v>
      </c>
      <c r="D1272" s="13" t="str">
        <f>MID(DEC2BIN(HEX2DEC(D1271),4),1,1)</f>
        <v>1</v>
      </c>
      <c r="E1272" s="13" t="str">
        <f>MID(DEC2BIN(HEX2DEC(D1271),4),2,1)</f>
        <v>1</v>
      </c>
      <c r="F1272" s="13" t="str">
        <f>MID(DEC2BIN(HEX2DEC(D1271),4),3,1)</f>
        <v>0</v>
      </c>
      <c r="G1272" s="13" t="str">
        <f>MID(DEC2BIN(HEX2DEC(D1271),4),4,1)</f>
        <v>0</v>
      </c>
      <c r="H1272" s="13" t="str">
        <f>MID(DEC2BIN(HEX2DEC(H1271),4),1,1)</f>
        <v>1</v>
      </c>
      <c r="I1272" s="13" t="str">
        <f>MID(DEC2BIN(HEX2DEC(H1271),4),2,1)</f>
        <v>0</v>
      </c>
      <c r="J1272" s="13" t="str">
        <f>MID(DEC2BIN(HEX2DEC(H1271),4),3,1)</f>
        <v>0</v>
      </c>
      <c r="K1272" s="13" t="str">
        <f>MID(DEC2BIN(HEX2DEC(H1271),4),4,1)</f>
        <v>0</v>
      </c>
      <c r="L1272" s="13" t="str">
        <f>MID(DEC2BIN(HEX2DEC(L1271),4),1,1)</f>
        <v>1</v>
      </c>
      <c r="M1272" s="13" t="str">
        <f>MID(DEC2BIN(HEX2DEC(L1271),4),2,1)</f>
        <v>0</v>
      </c>
      <c r="N1272" s="13" t="str">
        <f>MID(DEC2BIN(HEX2DEC(L1271),4),3,1)</f>
        <v>1</v>
      </c>
      <c r="O1272" s="13" t="str">
        <f>MID(DEC2BIN(HEX2DEC(L1271),4),4,1)</f>
        <v>1</v>
      </c>
      <c r="P1272" s="13" t="str">
        <f>MID(DEC2BIN(HEX2DEC(P1271),4),1,1)</f>
        <v>0</v>
      </c>
      <c r="Q1272" s="13" t="str">
        <f>MID(DEC2BIN(HEX2DEC(P1271),4),2,1)</f>
        <v>1</v>
      </c>
      <c r="R1272" s="13" t="str">
        <f>MID(DEC2BIN(HEX2DEC(P1271),4),3,1)</f>
        <v>1</v>
      </c>
      <c r="S1272" s="13" t="str">
        <f>MID(DEC2BIN(HEX2DEC(P1271),4),4,1)</f>
        <v>0</v>
      </c>
      <c r="T1272" s="13" t="str">
        <f>MID(DEC2BIN(HEX2DEC(T1271),4),1,1)</f>
        <v>0</v>
      </c>
      <c r="U1272" s="13" t="str">
        <f>MID(DEC2BIN(HEX2DEC(T1271),4),2,1)</f>
        <v>1</v>
      </c>
      <c r="V1272" s="13" t="str">
        <f>MID(DEC2BIN(HEX2DEC(T1271),4),3,1)</f>
        <v>0</v>
      </c>
      <c r="W1272" s="13" t="str">
        <f>MID(DEC2BIN(HEX2DEC(T1271),4),4,1)</f>
        <v>1</v>
      </c>
      <c r="X1272" s="13" t="str">
        <f>MID(DEC2BIN(HEX2DEC(X1271),4),1,1)</f>
        <v>0</v>
      </c>
      <c r="Y1272" s="13" t="str">
        <f>MID(DEC2BIN(HEX2DEC(X1271),4),2,1)</f>
        <v>0</v>
      </c>
      <c r="Z1272" s="13" t="str">
        <f>MID(DEC2BIN(HEX2DEC(X1271),4),3,1)</f>
        <v>1</v>
      </c>
      <c r="AA1272" s="13" t="str">
        <f>MID(DEC2BIN(HEX2DEC(X1271),4),4,1)</f>
        <v>0</v>
      </c>
      <c r="AB1272" s="13" t="str">
        <f>MID(DEC2BIN(HEX2DEC(AB1271),4),1,1)</f>
        <v>0</v>
      </c>
      <c r="AC1272" s="13" t="str">
        <f>MID(DEC2BIN(HEX2DEC(AB1271),4),2,1)</f>
        <v>1</v>
      </c>
      <c r="AD1272" s="13" t="str">
        <f>MID(DEC2BIN(HEX2DEC(AB1271),4),3,1)</f>
        <v>1</v>
      </c>
      <c r="AE1272" s="13" t="str">
        <f>MID(DEC2BIN(HEX2DEC(AB1271),4),4,1)</f>
        <v>0</v>
      </c>
      <c r="AF1272" s="13" t="str">
        <f>MID(DEC2BIN(HEX2DEC(AF1271),4),1,1)</f>
        <v>0</v>
      </c>
      <c r="AG1272" s="13" t="str">
        <f>MID(DEC2BIN(HEX2DEC(AF1271),4),2,1)</f>
        <v>1</v>
      </c>
      <c r="AH1272" s="13" t="str">
        <f>MID(DEC2BIN(HEX2DEC(AF1271),4),3,1)</f>
        <v>1</v>
      </c>
      <c r="AI1272" s="13" t="str">
        <f>MID(DEC2BIN(HEX2DEC(AF1271),4),4,1)</f>
        <v>0</v>
      </c>
      <c r="AL1272" s="14" t="s">
        <v>58</v>
      </c>
      <c r="AM1272" s="14" t="str">
        <f>CONCATENATE(D1264,H1264,L1264,P1264,T1264,X1264,AB1264,AF1264)</f>
        <v>7E383694</v>
      </c>
    </row>
    <row r="1273" spans="3:39" ht="15" customHeight="1" x14ac:dyDescent="0.45">
      <c r="C1273" s="14" t="s">
        <v>27</v>
      </c>
      <c r="D1273" s="13" t="str">
        <f>D1235</f>
        <v>3</v>
      </c>
      <c r="H1273" s="13" t="str">
        <f t="shared" ref="H1273" si="7328">H1235</f>
        <v>E</v>
      </c>
      <c r="L1273" s="13" t="str">
        <f t="shared" ref="L1273" si="7329">L1235</f>
        <v>9</v>
      </c>
      <c r="P1273" s="13" t="str">
        <f t="shared" ref="P1273" si="7330">P1235</f>
        <v>8</v>
      </c>
      <c r="T1273" s="13" t="str">
        <f t="shared" ref="T1273" si="7331">T1235</f>
        <v>F</v>
      </c>
      <c r="X1273" s="13" t="str">
        <f t="shared" ref="X1273" si="7332">X1235</f>
        <v>D</v>
      </c>
      <c r="AB1273" s="13" t="str">
        <f t="shared" ref="AB1273" si="7333">AB1235</f>
        <v>C</v>
      </c>
      <c r="AF1273" s="13" t="str">
        <f t="shared" ref="AF1273" si="7334">AF1235</f>
        <v>3</v>
      </c>
      <c r="AL1273" s="14" t="s">
        <v>37</v>
      </c>
      <c r="AM1273" s="14" t="str">
        <f>CONCATENATE(D1276,H1276,L1276,P1276,T1276,X1276,AB1276,AF1276)</f>
        <v>68BE5B63</v>
      </c>
    </row>
    <row r="1274" spans="3:39" ht="15" customHeight="1" thickBot="1" x14ac:dyDescent="0.5">
      <c r="C1274" s="14" t="s">
        <v>28</v>
      </c>
      <c r="D1274" s="13" t="str">
        <f>MID(DEC2BIN(HEX2DEC(D1273),4),1,1)</f>
        <v>0</v>
      </c>
      <c r="E1274" s="13" t="str">
        <f>MID(DEC2BIN(HEX2DEC(D1273),4),2,1)</f>
        <v>0</v>
      </c>
      <c r="F1274" s="13" t="str">
        <f>MID(DEC2BIN(HEX2DEC(D1273),4),3,1)</f>
        <v>1</v>
      </c>
      <c r="G1274" s="13" t="str">
        <f>MID(DEC2BIN(HEX2DEC(D1273),4),4,1)</f>
        <v>1</v>
      </c>
      <c r="H1274" s="13" t="str">
        <f>MID(DEC2BIN(HEX2DEC(H1273),4),1,1)</f>
        <v>1</v>
      </c>
      <c r="I1274" s="13" t="str">
        <f>MID(DEC2BIN(HEX2DEC(H1273),4),2,1)</f>
        <v>1</v>
      </c>
      <c r="J1274" s="13" t="str">
        <f>MID(DEC2BIN(HEX2DEC(H1273),4),3,1)</f>
        <v>1</v>
      </c>
      <c r="K1274" s="13" t="str">
        <f>MID(DEC2BIN(HEX2DEC(H1273),4),4,1)</f>
        <v>0</v>
      </c>
      <c r="L1274" s="13" t="str">
        <f>MID(DEC2BIN(HEX2DEC(L1273),4),1,1)</f>
        <v>1</v>
      </c>
      <c r="M1274" s="13" t="str">
        <f>MID(DEC2BIN(HEX2DEC(L1273),4),2,1)</f>
        <v>0</v>
      </c>
      <c r="N1274" s="13" t="str">
        <f>MID(DEC2BIN(HEX2DEC(L1273),4),3,1)</f>
        <v>0</v>
      </c>
      <c r="O1274" s="13" t="str">
        <f>MID(DEC2BIN(HEX2DEC(L1273),4),4,1)</f>
        <v>1</v>
      </c>
      <c r="P1274" s="13" t="str">
        <f>MID(DEC2BIN(HEX2DEC(P1273),4),1,1)</f>
        <v>1</v>
      </c>
      <c r="Q1274" s="13" t="str">
        <f>MID(DEC2BIN(HEX2DEC(P1273),4),2,1)</f>
        <v>0</v>
      </c>
      <c r="R1274" s="13" t="str">
        <f>MID(DEC2BIN(HEX2DEC(P1273),4),3,1)</f>
        <v>0</v>
      </c>
      <c r="S1274" s="13" t="str">
        <f>MID(DEC2BIN(HEX2DEC(P1273),4),4,1)</f>
        <v>0</v>
      </c>
      <c r="T1274" s="13" t="str">
        <f>MID(DEC2BIN(HEX2DEC(T1273),4),1,1)</f>
        <v>1</v>
      </c>
      <c r="U1274" s="13" t="str">
        <f>MID(DEC2BIN(HEX2DEC(T1273),4),2,1)</f>
        <v>1</v>
      </c>
      <c r="V1274" s="13" t="str">
        <f>MID(DEC2BIN(HEX2DEC(T1273),4),3,1)</f>
        <v>1</v>
      </c>
      <c r="W1274" s="13" t="str">
        <f>MID(DEC2BIN(HEX2DEC(T1273),4),4,1)</f>
        <v>1</v>
      </c>
      <c r="X1274" s="13" t="str">
        <f>MID(DEC2BIN(HEX2DEC(X1273),4),1,1)</f>
        <v>1</v>
      </c>
      <c r="Y1274" s="13" t="str">
        <f>MID(DEC2BIN(HEX2DEC(X1273),4),2,1)</f>
        <v>1</v>
      </c>
      <c r="Z1274" s="13" t="str">
        <f>MID(DEC2BIN(HEX2DEC(X1273),4),3,1)</f>
        <v>0</v>
      </c>
      <c r="AA1274" s="13" t="str">
        <f>MID(DEC2BIN(HEX2DEC(X1273),4),4,1)</f>
        <v>1</v>
      </c>
      <c r="AB1274" s="13" t="str">
        <f>MID(DEC2BIN(HEX2DEC(AB1273),4),1,1)</f>
        <v>1</v>
      </c>
      <c r="AC1274" s="13" t="str">
        <f>MID(DEC2BIN(HEX2DEC(AB1273),4),2,1)</f>
        <v>1</v>
      </c>
      <c r="AD1274" s="13" t="str">
        <f>MID(DEC2BIN(HEX2DEC(AB1273),4),3,1)</f>
        <v>0</v>
      </c>
      <c r="AE1274" s="13" t="str">
        <f>MID(DEC2BIN(HEX2DEC(AB1273),4),4,1)</f>
        <v>0</v>
      </c>
      <c r="AF1274" s="13" t="str">
        <f>MID(DEC2BIN(HEX2DEC(AF1273),4),1,1)</f>
        <v>0</v>
      </c>
      <c r="AG1274" s="13" t="str">
        <f>MID(DEC2BIN(HEX2DEC(AF1273),4),2,1)</f>
        <v>0</v>
      </c>
      <c r="AH1274" s="13" t="str">
        <f>MID(DEC2BIN(HEX2DEC(AF1273),4),3,1)</f>
        <v>1</v>
      </c>
      <c r="AI1274" s="13" t="str">
        <f>MID(DEC2BIN(HEX2DEC(AF1273),4),4,1)</f>
        <v>1</v>
      </c>
      <c r="AL1274" s="14" t="s">
        <v>57</v>
      </c>
      <c r="AM1274" s="14" t="str">
        <f>AM1270</f>
        <v>9BFDEB5A</v>
      </c>
    </row>
    <row r="1275" spans="3:39" ht="15" customHeight="1" thickBot="1" x14ac:dyDescent="0.5">
      <c r="C1275" s="15" t="s">
        <v>37</v>
      </c>
      <c r="D1275" s="13">
        <f>IF(D1274+D1272+D1270&gt;1,1,0)</f>
        <v>0</v>
      </c>
      <c r="E1275" s="13">
        <f t="shared" ref="E1275:Z1275" si="7335">IF(E1274+E1272+E1270&gt;1,1,0)</f>
        <v>1</v>
      </c>
      <c r="F1275" s="13">
        <f t="shared" si="7335"/>
        <v>1</v>
      </c>
      <c r="G1275" s="13">
        <f t="shared" si="7335"/>
        <v>0</v>
      </c>
      <c r="H1275" s="13">
        <f t="shared" si="7335"/>
        <v>1</v>
      </c>
      <c r="I1275" s="13">
        <f t="shared" si="7335"/>
        <v>0</v>
      </c>
      <c r="J1275" s="13">
        <f t="shared" si="7335"/>
        <v>0</v>
      </c>
      <c r="K1275" s="13">
        <f t="shared" si="7335"/>
        <v>0</v>
      </c>
      <c r="L1275" s="13">
        <f t="shared" si="7335"/>
        <v>1</v>
      </c>
      <c r="M1275" s="13">
        <f t="shared" si="7335"/>
        <v>0</v>
      </c>
      <c r="N1275" s="13">
        <f t="shared" si="7335"/>
        <v>1</v>
      </c>
      <c r="O1275" s="13">
        <f t="shared" si="7335"/>
        <v>1</v>
      </c>
      <c r="P1275" s="13">
        <f t="shared" si="7335"/>
        <v>1</v>
      </c>
      <c r="Q1275" s="13">
        <f t="shared" si="7335"/>
        <v>1</v>
      </c>
      <c r="R1275" s="13">
        <f t="shared" si="7335"/>
        <v>1</v>
      </c>
      <c r="S1275" s="13">
        <f t="shared" si="7335"/>
        <v>0</v>
      </c>
      <c r="T1275" s="13">
        <f t="shared" si="7335"/>
        <v>0</v>
      </c>
      <c r="U1275" s="13">
        <f t="shared" si="7335"/>
        <v>1</v>
      </c>
      <c r="V1275" s="13">
        <f t="shared" si="7335"/>
        <v>0</v>
      </c>
      <c r="W1275" s="13">
        <f t="shared" si="7335"/>
        <v>1</v>
      </c>
      <c r="X1275" s="13">
        <f t="shared" si="7335"/>
        <v>1</v>
      </c>
      <c r="Y1275" s="13">
        <f t="shared" si="7335"/>
        <v>0</v>
      </c>
      <c r="Z1275" s="13">
        <f t="shared" si="7335"/>
        <v>1</v>
      </c>
      <c r="AA1275" s="13">
        <f>IF(AA1274+AA1272+AA1270&gt;1,1,0)</f>
        <v>1</v>
      </c>
      <c r="AB1275" s="13">
        <f t="shared" ref="AB1275:AI1275" si="7336">IF(AB1274+AB1272+AB1270&gt;1,1,0)</f>
        <v>0</v>
      </c>
      <c r="AC1275" s="13">
        <f t="shared" si="7336"/>
        <v>1</v>
      </c>
      <c r="AD1275" s="13">
        <f t="shared" si="7336"/>
        <v>1</v>
      </c>
      <c r="AE1275" s="13">
        <f t="shared" si="7336"/>
        <v>0</v>
      </c>
      <c r="AF1275" s="13">
        <f t="shared" si="7336"/>
        <v>0</v>
      </c>
      <c r="AG1275" s="13">
        <f t="shared" si="7336"/>
        <v>0</v>
      </c>
      <c r="AH1275" s="13">
        <f t="shared" si="7336"/>
        <v>1</v>
      </c>
      <c r="AI1275" s="13">
        <f t="shared" si="7336"/>
        <v>1</v>
      </c>
      <c r="AL1275" s="16" t="s">
        <v>59</v>
      </c>
      <c r="AM1275" s="20" t="str">
        <f>DEC2HEX(MOD(HEX2DEC(AM1272)+HEX2DEC(AM1274)+HEX2DEC(AM1273),2^32),8)</f>
        <v>82F47D51</v>
      </c>
    </row>
    <row r="1276" spans="3:39" ht="15" customHeight="1" thickBot="1" x14ac:dyDescent="0.5">
      <c r="C1276" s="15" t="s">
        <v>38</v>
      </c>
      <c r="D1276" s="13" t="str">
        <f>BIN2HEX(CONCATENATE(D1275,E1275,F1275,G1275))</f>
        <v>6</v>
      </c>
      <c r="H1276" s="13" t="str">
        <f>BIN2HEX(CONCATENATE(H1275,I1275,J1275,K1275))</f>
        <v>8</v>
      </c>
      <c r="L1276" s="13" t="str">
        <f>BIN2HEX(CONCATENATE(L1275,M1275,N1275,O1275))</f>
        <v>B</v>
      </c>
      <c r="P1276" s="13" t="str">
        <f>BIN2HEX(CONCATENATE(P1275,Q1275,R1275,S1275))</f>
        <v>E</v>
      </c>
      <c r="T1276" s="13" t="str">
        <f>BIN2HEX(CONCATENATE(T1275,U1275,V1275,W1275))</f>
        <v>5</v>
      </c>
      <c r="X1276" s="13" t="str">
        <f>BIN2HEX(CONCATENATE(X1275,Y1275,Z1275,AA1275))</f>
        <v>B</v>
      </c>
      <c r="AB1276" s="13" t="str">
        <f>BIN2HEX(CONCATENATE(AB1275,AC1275,AD1275,AE1275))</f>
        <v>6</v>
      </c>
      <c r="AF1276" s="13" t="str">
        <f>BIN2HEX(CONCATENATE(AF1275,AG1275,AH1275,AI1275))</f>
        <v>3</v>
      </c>
      <c r="AM1276" s="14"/>
    </row>
    <row r="1277" spans="3:39" ht="15" customHeight="1" thickBot="1" x14ac:dyDescent="0.5">
      <c r="C1277" s="14"/>
      <c r="AL1277" s="16" t="s">
        <v>60</v>
      </c>
      <c r="AM1277" s="20" t="str">
        <f>CONCATENATE(D1269,H1269,L1269,P1269,T1269,X1269,AB1269,AF1269)</f>
        <v>693F4B2B</v>
      </c>
    </row>
    <row r="1278" spans="3:39" ht="15" customHeight="1" thickBot="1" x14ac:dyDescent="0.5">
      <c r="C1278" s="14" t="s">
        <v>29</v>
      </c>
      <c r="D1278" s="13" t="str">
        <f>D1237</f>
        <v>0</v>
      </c>
      <c r="H1278" s="13" t="str">
        <f t="shared" ref="H1278" si="7337">H1237</f>
        <v>8</v>
      </c>
      <c r="L1278" s="13" t="str">
        <f t="shared" ref="L1278" si="7338">L1237</f>
        <v>F</v>
      </c>
      <c r="P1278" s="13" t="str">
        <f t="shared" ref="P1278" si="7339">P1237</f>
        <v>8</v>
      </c>
      <c r="T1278" s="13" t="str">
        <f t="shared" ref="T1278" si="7340">T1237</f>
        <v>6</v>
      </c>
      <c r="X1278" s="13" t="str">
        <f t="shared" ref="X1278" si="7341">X1237</f>
        <v>7</v>
      </c>
      <c r="AB1278" s="13" t="str">
        <f t="shared" ref="AB1278" si="7342">AB1237</f>
        <v>A</v>
      </c>
      <c r="AF1278" s="13" t="str">
        <f>AF1237</f>
        <v>7</v>
      </c>
      <c r="AM1278" s="14"/>
    </row>
    <row r="1279" spans="3:39" ht="15" customHeight="1" thickBot="1" x14ac:dyDescent="0.5">
      <c r="C1279" s="14" t="s">
        <v>30</v>
      </c>
      <c r="D1279" s="13" t="str">
        <f>MID(DEC2BIN(HEX2DEC(D1278),4),1,1)</f>
        <v>0</v>
      </c>
      <c r="E1279" s="13" t="str">
        <f>MID(DEC2BIN(HEX2DEC(D1278),4),2,1)</f>
        <v>0</v>
      </c>
      <c r="F1279" s="13" t="str">
        <f>MID(DEC2BIN(HEX2DEC(D1278),4),3,1)</f>
        <v>0</v>
      </c>
      <c r="G1279" s="13" t="str">
        <f>MID(DEC2BIN(HEX2DEC(D1278),4),4,1)</f>
        <v>0</v>
      </c>
      <c r="H1279" s="13" t="str">
        <f>MID(DEC2BIN(HEX2DEC(H1278),4),1,1)</f>
        <v>1</v>
      </c>
      <c r="I1279" s="13" t="str">
        <f>MID(DEC2BIN(HEX2DEC(H1278),4),2,1)</f>
        <v>0</v>
      </c>
      <c r="J1279" s="13" t="str">
        <f>MID(DEC2BIN(HEX2DEC(H1278),4),3,1)</f>
        <v>0</v>
      </c>
      <c r="K1279" s="13" t="str">
        <f>MID(DEC2BIN(HEX2DEC(H1278),4),4,1)</f>
        <v>0</v>
      </c>
      <c r="L1279" s="13" t="str">
        <f>MID(DEC2BIN(HEX2DEC(L1278),4),1,1)</f>
        <v>1</v>
      </c>
      <c r="M1279" s="13" t="str">
        <f>MID(DEC2BIN(HEX2DEC(L1278),4),2,1)</f>
        <v>1</v>
      </c>
      <c r="N1279" s="13" t="str">
        <f>MID(DEC2BIN(HEX2DEC(L1278),4),3,1)</f>
        <v>1</v>
      </c>
      <c r="O1279" s="13" t="str">
        <f>MID(DEC2BIN(HEX2DEC(L1278),4),4,1)</f>
        <v>1</v>
      </c>
      <c r="P1279" s="13" t="str">
        <f>MID(DEC2BIN(HEX2DEC(P1278),4),1,1)</f>
        <v>1</v>
      </c>
      <c r="Q1279" s="13" t="str">
        <f>MID(DEC2BIN(HEX2DEC(P1278),4),2,1)</f>
        <v>0</v>
      </c>
      <c r="R1279" s="13" t="str">
        <f>MID(DEC2BIN(HEX2DEC(P1278),4),3,1)</f>
        <v>0</v>
      </c>
      <c r="S1279" s="13" t="str">
        <f>MID(DEC2BIN(HEX2DEC(P1278),4),4,1)</f>
        <v>0</v>
      </c>
      <c r="T1279" s="13" t="str">
        <f>MID(DEC2BIN(HEX2DEC(T1278),4),1,1)</f>
        <v>0</v>
      </c>
      <c r="U1279" s="13" t="str">
        <f>MID(DEC2BIN(HEX2DEC(T1278),4),2,1)</f>
        <v>1</v>
      </c>
      <c r="V1279" s="13" t="str">
        <f>MID(DEC2BIN(HEX2DEC(T1278),4),3,1)</f>
        <v>1</v>
      </c>
      <c r="W1279" s="13" t="str">
        <f>MID(DEC2BIN(HEX2DEC(T1278),4),4,1)</f>
        <v>0</v>
      </c>
      <c r="X1279" s="13" t="str">
        <f>MID(DEC2BIN(HEX2DEC(X1278),4),1,1)</f>
        <v>0</v>
      </c>
      <c r="Y1279" s="13" t="str">
        <f>MID(DEC2BIN(HEX2DEC(X1278),4),2,1)</f>
        <v>1</v>
      </c>
      <c r="Z1279" s="13" t="str">
        <f>MID(DEC2BIN(HEX2DEC(X1278),4),3,1)</f>
        <v>1</v>
      </c>
      <c r="AA1279" s="13" t="str">
        <f>MID(DEC2BIN(HEX2DEC(X1278),4),4,1)</f>
        <v>1</v>
      </c>
      <c r="AB1279" s="13" t="str">
        <f>MID(DEC2BIN(HEX2DEC(AB1278),4),1,1)</f>
        <v>1</v>
      </c>
      <c r="AC1279" s="13" t="str">
        <f>MID(DEC2BIN(HEX2DEC(AB1278),4),2,1)</f>
        <v>0</v>
      </c>
      <c r="AD1279" s="13" t="str">
        <f>MID(DEC2BIN(HEX2DEC(AB1278),4),3,1)</f>
        <v>1</v>
      </c>
      <c r="AE1279" s="13" t="str">
        <f>MID(DEC2BIN(HEX2DEC(AB1278),4),4,1)</f>
        <v>0</v>
      </c>
      <c r="AF1279" s="13" t="str">
        <f>MID(DEC2BIN(HEX2DEC(AF1278),4),1,1)</f>
        <v>0</v>
      </c>
      <c r="AG1279" s="13" t="str">
        <f>MID(DEC2BIN(HEX2DEC(AF1278),4),2,1)</f>
        <v>1</v>
      </c>
      <c r="AH1279" s="13" t="str">
        <f>MID(DEC2BIN(HEX2DEC(AF1278),4),3,1)</f>
        <v>1</v>
      </c>
      <c r="AI1279" s="13" t="str">
        <f>MID(DEC2BIN(HEX2DEC(AF1278),4),4,1)</f>
        <v>1</v>
      </c>
      <c r="AL1279" s="16" t="s">
        <v>61</v>
      </c>
      <c r="AM1279" s="20" t="str">
        <f>CONCATENATE(D1271,H1271,L1271,P1271,T1271,X1271,AB1271,AF1271)</f>
        <v>C8B65266</v>
      </c>
    </row>
    <row r="1280" spans="3:39" ht="15" customHeight="1" thickBot="1" x14ac:dyDescent="0.5">
      <c r="AM1280" s="14"/>
    </row>
    <row r="1281" spans="1:39" ht="15" customHeight="1" thickBot="1" x14ac:dyDescent="0.5">
      <c r="C1281" s="15" t="s">
        <v>39</v>
      </c>
      <c r="D1281" s="13" t="str">
        <f>BIN2HEX(CONCATENATE(D1282,E1282,F1282,G1282))</f>
        <v>B</v>
      </c>
      <c r="H1281" s="13" t="str">
        <f>BIN2HEX(CONCATENATE(H1282,I1282,J1282,K1282))</f>
        <v>3</v>
      </c>
      <c r="L1281" s="13" t="str">
        <f>BIN2HEX(CONCATENATE(L1282,M1282,N1282,O1282))</f>
        <v>1</v>
      </c>
      <c r="P1281" s="13" t="str">
        <f>BIN2HEX(CONCATENATE(P1282,Q1282,R1282,S1282))</f>
        <v>2</v>
      </c>
      <c r="T1281" s="13" t="str">
        <f>BIN2HEX(CONCATENATE(T1282,U1282,V1282,W1282))</f>
        <v>9</v>
      </c>
      <c r="X1281" s="13" t="str">
        <f>BIN2HEX(CONCATENATE(X1282,Y1282,Z1282,AA1282))</f>
        <v>2</v>
      </c>
      <c r="AB1281" s="13" t="str">
        <f>BIN2HEX(CONCATENATE(AB1282,AC1282,AD1282,AE1282))</f>
        <v>9</v>
      </c>
      <c r="AF1281" s="13" t="str">
        <f>BIN2HEX(CONCATENATE(AF1282,AG1282,AH1282,AI1282))</f>
        <v>5</v>
      </c>
      <c r="AL1281" s="16" t="s">
        <v>62</v>
      </c>
      <c r="AM1281" s="20" t="str">
        <f>CONCATENATE(D1273,H1273,L1273,P1273,T1273,X1273,AB1273,AF1273)</f>
        <v>3E98FDC3</v>
      </c>
    </row>
    <row r="1282" spans="1:39" ht="15" customHeight="1" x14ac:dyDescent="0.45">
      <c r="C1282" s="15" t="s">
        <v>40</v>
      </c>
      <c r="D1282" s="13">
        <f>IF(ISEVEN(D1283+D1284+D1285),0,1)</f>
        <v>1</v>
      </c>
      <c r="E1282" s="13">
        <f t="shared" ref="E1282:AI1282" si="7343">IF(ISEVEN(E1283+E1284+E1285),0,1)</f>
        <v>0</v>
      </c>
      <c r="F1282" s="13">
        <f t="shared" si="7343"/>
        <v>1</v>
      </c>
      <c r="G1282" s="13">
        <f t="shared" si="7343"/>
        <v>1</v>
      </c>
      <c r="H1282" s="13">
        <f t="shared" si="7343"/>
        <v>0</v>
      </c>
      <c r="I1282" s="13">
        <f t="shared" si="7343"/>
        <v>0</v>
      </c>
      <c r="J1282" s="13">
        <f t="shared" si="7343"/>
        <v>1</v>
      </c>
      <c r="K1282" s="13">
        <f t="shared" si="7343"/>
        <v>1</v>
      </c>
      <c r="L1282" s="13">
        <f t="shared" si="7343"/>
        <v>0</v>
      </c>
      <c r="M1282" s="13">
        <f t="shared" si="7343"/>
        <v>0</v>
      </c>
      <c r="N1282" s="13">
        <f t="shared" si="7343"/>
        <v>0</v>
      </c>
      <c r="O1282" s="13">
        <f t="shared" si="7343"/>
        <v>1</v>
      </c>
      <c r="P1282" s="13">
        <f t="shared" si="7343"/>
        <v>0</v>
      </c>
      <c r="Q1282" s="13">
        <f t="shared" si="7343"/>
        <v>0</v>
      </c>
      <c r="R1282" s="13">
        <f t="shared" si="7343"/>
        <v>1</v>
      </c>
      <c r="S1282" s="13">
        <f t="shared" si="7343"/>
        <v>0</v>
      </c>
      <c r="T1282" s="13">
        <f t="shared" si="7343"/>
        <v>1</v>
      </c>
      <c r="U1282" s="13">
        <f t="shared" si="7343"/>
        <v>0</v>
      </c>
      <c r="V1282" s="13">
        <f t="shared" si="7343"/>
        <v>0</v>
      </c>
      <c r="W1282" s="13">
        <f t="shared" si="7343"/>
        <v>1</v>
      </c>
      <c r="X1282" s="13">
        <f t="shared" si="7343"/>
        <v>0</v>
      </c>
      <c r="Y1282" s="13">
        <f t="shared" si="7343"/>
        <v>0</v>
      </c>
      <c r="Z1282" s="13">
        <f t="shared" si="7343"/>
        <v>1</v>
      </c>
      <c r="AA1282" s="13">
        <f t="shared" si="7343"/>
        <v>0</v>
      </c>
      <c r="AB1282" s="13">
        <f t="shared" si="7343"/>
        <v>1</v>
      </c>
      <c r="AC1282" s="13">
        <f t="shared" si="7343"/>
        <v>0</v>
      </c>
      <c r="AD1282" s="13">
        <f t="shared" si="7343"/>
        <v>0</v>
      </c>
      <c r="AE1282" s="13">
        <f t="shared" si="7343"/>
        <v>1</v>
      </c>
      <c r="AF1282" s="13">
        <f t="shared" si="7343"/>
        <v>0</v>
      </c>
      <c r="AG1282" s="13">
        <f t="shared" si="7343"/>
        <v>1</v>
      </c>
      <c r="AH1282" s="13">
        <f t="shared" si="7343"/>
        <v>0</v>
      </c>
      <c r="AI1282" s="13">
        <f t="shared" si="7343"/>
        <v>1</v>
      </c>
      <c r="AM1282" s="14"/>
    </row>
    <row r="1283" spans="1:39" ht="15" customHeight="1" x14ac:dyDescent="0.45">
      <c r="C1283" s="15" t="s">
        <v>41</v>
      </c>
      <c r="D1283" s="13" t="str">
        <f>K1287</f>
        <v>0</v>
      </c>
      <c r="E1283" s="13" t="str">
        <f t="shared" ref="E1283" si="7344">L1287</f>
        <v>0</v>
      </c>
      <c r="F1283" s="13" t="str">
        <f t="shared" ref="F1283" si="7345">M1287</f>
        <v>0</v>
      </c>
      <c r="G1283" s="13" t="str">
        <f t="shared" ref="G1283" si="7346">N1287</f>
        <v>1</v>
      </c>
      <c r="H1283" s="13" t="str">
        <f t="shared" ref="H1283" si="7347">O1287</f>
        <v>0</v>
      </c>
      <c r="I1283" s="13" t="str">
        <f t="shared" ref="I1283" si="7348">P1287</f>
        <v>0</v>
      </c>
      <c r="J1283" s="13" t="str">
        <f t="shared" ref="J1283" si="7349">Q1287</f>
        <v>1</v>
      </c>
      <c r="K1283" s="13" t="str">
        <f t="shared" ref="K1283" si="7350">R1287</f>
        <v>0</v>
      </c>
      <c r="L1283" s="13" t="str">
        <f t="shared" ref="L1283" si="7351">S1287</f>
        <v>1</v>
      </c>
      <c r="M1283" s="13" t="str">
        <f t="shared" ref="M1283" si="7352">T1287</f>
        <v>0</v>
      </c>
      <c r="N1283" s="13" t="str">
        <f t="shared" ref="N1283" si="7353">U1287</f>
        <v>0</v>
      </c>
      <c r="O1283" s="13" t="str">
        <f t="shared" ref="O1283" si="7354">V1287</f>
        <v>0</v>
      </c>
      <c r="P1283" s="13" t="str">
        <f t="shared" ref="P1283" si="7355">W1287</f>
        <v>0</v>
      </c>
      <c r="Q1283" s="13" t="str">
        <f t="shared" ref="Q1283" si="7356">X1287</f>
        <v>0</v>
      </c>
      <c r="R1283" s="13" t="str">
        <f t="shared" ref="R1283" si="7357">Y1287</f>
        <v>1</v>
      </c>
      <c r="S1283" s="13" t="str">
        <f t="shared" ref="S1283" si="7358">Z1287</f>
        <v>0</v>
      </c>
      <c r="T1283" s="13" t="str">
        <f t="shared" ref="T1283" si="7359">AA1287</f>
        <v>1</v>
      </c>
      <c r="U1283" s="13" t="str">
        <f t="shared" ref="U1283" si="7360">AB1287</f>
        <v>1</v>
      </c>
      <c r="V1283" s="13" t="str">
        <f t="shared" ref="V1283" si="7361">AC1287</f>
        <v>0</v>
      </c>
      <c r="W1283" s="13" t="str">
        <f t="shared" ref="W1283" si="7362">AD1287</f>
        <v>0</v>
      </c>
      <c r="X1283" s="13" t="str">
        <f t="shared" ref="X1283" si="7363">AE1287</f>
        <v>0</v>
      </c>
      <c r="Y1283" s="13" t="str">
        <f t="shared" ref="Y1283" si="7364">AF1287</f>
        <v>0</v>
      </c>
      <c r="Z1283" s="13" t="str">
        <f t="shared" ref="Z1283" si="7365">AG1287</f>
        <v>1</v>
      </c>
      <c r="AA1283" s="13" t="str">
        <f t="shared" ref="AA1283" si="7366">AH1287</f>
        <v>0</v>
      </c>
      <c r="AB1283" s="13" t="str">
        <f t="shared" ref="AB1283" si="7367">AI1287</f>
        <v>0</v>
      </c>
      <c r="AC1283" s="13" t="str">
        <f>D1287</f>
        <v>0</v>
      </c>
      <c r="AD1283" s="13" t="str">
        <f t="shared" ref="AD1283" si="7368">E1287</f>
        <v>1</v>
      </c>
      <c r="AE1283" s="13" t="str">
        <f t="shared" ref="AE1283" si="7369">F1287</f>
        <v>0</v>
      </c>
      <c r="AF1283" s="13" t="str">
        <f t="shared" ref="AF1283" si="7370">G1287</f>
        <v>0</v>
      </c>
      <c r="AG1283" s="13" t="str">
        <f t="shared" ref="AG1283" si="7371">H1287</f>
        <v>0</v>
      </c>
      <c r="AH1283" s="13" t="str">
        <f t="shared" ref="AH1283" si="7372">I1287</f>
        <v>1</v>
      </c>
      <c r="AI1283" s="13" t="str">
        <f t="shared" ref="AI1283" si="7373">J1287</f>
        <v>1</v>
      </c>
      <c r="AL1283" s="22" t="s">
        <v>62</v>
      </c>
      <c r="AM1283" s="14" t="str">
        <f>CONCATENATE(D1278,H1278,L1278,P1278,T1278,X1278,AB1278,AF1278)</f>
        <v>08F867A7</v>
      </c>
    </row>
    <row r="1284" spans="1:39" ht="15" customHeight="1" thickBot="1" x14ac:dyDescent="0.5">
      <c r="C1284" s="15" t="s">
        <v>42</v>
      </c>
      <c r="D1284" s="13" t="str">
        <f>Y1287</f>
        <v>1</v>
      </c>
      <c r="E1284" s="13" t="str">
        <f t="shared" ref="E1284" si="7374">Z1287</f>
        <v>0</v>
      </c>
      <c r="F1284" s="13" t="str">
        <f t="shared" ref="F1284" si="7375">AA1287</f>
        <v>1</v>
      </c>
      <c r="G1284" s="13" t="str">
        <f t="shared" ref="G1284" si="7376">AB1287</f>
        <v>1</v>
      </c>
      <c r="H1284" s="13" t="str">
        <f t="shared" ref="H1284" si="7377">AC1287</f>
        <v>0</v>
      </c>
      <c r="I1284" s="13" t="str">
        <f t="shared" ref="I1284" si="7378">AD1287</f>
        <v>0</v>
      </c>
      <c r="J1284" s="13" t="str">
        <f t="shared" ref="J1284" si="7379">AE1287</f>
        <v>0</v>
      </c>
      <c r="K1284" s="13" t="str">
        <f t="shared" ref="K1284" si="7380">AF1287</f>
        <v>0</v>
      </c>
      <c r="L1284" s="13" t="str">
        <f t="shared" ref="L1284" si="7381">AG1287</f>
        <v>1</v>
      </c>
      <c r="M1284" s="13" t="str">
        <f t="shared" ref="M1284" si="7382">AH1287</f>
        <v>0</v>
      </c>
      <c r="N1284" s="13" t="str">
        <f t="shared" ref="N1284" si="7383">AI1287</f>
        <v>0</v>
      </c>
      <c r="O1284" s="13" t="str">
        <f>D1287</f>
        <v>0</v>
      </c>
      <c r="P1284" s="13" t="str">
        <f t="shared" ref="P1284" si="7384">E1287</f>
        <v>1</v>
      </c>
      <c r="Q1284" s="13" t="str">
        <f t="shared" ref="Q1284" si="7385">F1287</f>
        <v>0</v>
      </c>
      <c r="R1284" s="13" t="str">
        <f t="shared" ref="R1284" si="7386">G1287</f>
        <v>0</v>
      </c>
      <c r="S1284" s="13" t="str">
        <f t="shared" ref="S1284" si="7387">H1287</f>
        <v>0</v>
      </c>
      <c r="T1284" s="13" t="str">
        <f t="shared" ref="T1284" si="7388">I1287</f>
        <v>1</v>
      </c>
      <c r="U1284" s="13" t="str">
        <f t="shared" ref="U1284" si="7389">J1287</f>
        <v>1</v>
      </c>
      <c r="V1284" s="13" t="str">
        <f t="shared" ref="V1284" si="7390">K1287</f>
        <v>0</v>
      </c>
      <c r="W1284" s="13" t="str">
        <f t="shared" ref="W1284" si="7391">L1287</f>
        <v>0</v>
      </c>
      <c r="X1284" s="13" t="str">
        <f t="shared" ref="X1284" si="7392">M1287</f>
        <v>0</v>
      </c>
      <c r="Y1284" s="13" t="str">
        <f t="shared" ref="Y1284" si="7393">N1287</f>
        <v>1</v>
      </c>
      <c r="Z1284" s="13" t="str">
        <f t="shared" ref="Z1284" si="7394">O1287</f>
        <v>0</v>
      </c>
      <c r="AA1284" s="13" t="str">
        <f t="shared" ref="AA1284" si="7395">P1287</f>
        <v>0</v>
      </c>
      <c r="AB1284" s="13" t="str">
        <f t="shared" ref="AB1284" si="7396">Q1287</f>
        <v>1</v>
      </c>
      <c r="AC1284" s="13" t="str">
        <f t="shared" ref="AC1284" si="7397">R1287</f>
        <v>0</v>
      </c>
      <c r="AD1284" s="13" t="str">
        <f t="shared" ref="AD1284" si="7398">S1287</f>
        <v>1</v>
      </c>
      <c r="AE1284" s="13" t="str">
        <f t="shared" ref="AE1284" si="7399">T1287</f>
        <v>0</v>
      </c>
      <c r="AF1284" s="13" t="str">
        <f t="shared" ref="AF1284" si="7400">U1287</f>
        <v>0</v>
      </c>
      <c r="AG1284" s="13" t="str">
        <f t="shared" ref="AG1284" si="7401">V1287</f>
        <v>0</v>
      </c>
      <c r="AH1284" s="13" t="str">
        <f t="shared" ref="AH1284" si="7402">W1287</f>
        <v>0</v>
      </c>
      <c r="AI1284" s="13" t="str">
        <f t="shared" ref="AI1284" si="7403">X1287</f>
        <v>0</v>
      </c>
      <c r="AL1284" s="14" t="s">
        <v>64</v>
      </c>
      <c r="AM1284" s="14" t="str">
        <f>AM1270</f>
        <v>9BFDEB5A</v>
      </c>
    </row>
    <row r="1285" spans="1:39" ht="15" customHeight="1" thickBot="1" x14ac:dyDescent="0.5">
      <c r="C1285" s="15" t="s">
        <v>43</v>
      </c>
      <c r="D1285" s="13" t="str">
        <f>AD1287</f>
        <v>0</v>
      </c>
      <c r="E1285" s="13" t="str">
        <f t="shared" ref="E1285" si="7404">AE1287</f>
        <v>0</v>
      </c>
      <c r="F1285" s="13" t="str">
        <f t="shared" ref="F1285" si="7405">AF1287</f>
        <v>0</v>
      </c>
      <c r="G1285" s="13" t="str">
        <f t="shared" ref="G1285" si="7406">AG1287</f>
        <v>1</v>
      </c>
      <c r="H1285" s="13" t="str">
        <f t="shared" ref="H1285" si="7407">AH1287</f>
        <v>0</v>
      </c>
      <c r="I1285" s="13" t="str">
        <f t="shared" ref="I1285" si="7408">AI1287</f>
        <v>0</v>
      </c>
      <c r="J1285" s="13" t="str">
        <f>D1287</f>
        <v>0</v>
      </c>
      <c r="K1285" s="13" t="str">
        <f t="shared" ref="K1285" si="7409">E1287</f>
        <v>1</v>
      </c>
      <c r="L1285" s="13" t="str">
        <f t="shared" ref="L1285" si="7410">F1287</f>
        <v>0</v>
      </c>
      <c r="M1285" s="13" t="str">
        <f t="shared" ref="M1285" si="7411">G1287</f>
        <v>0</v>
      </c>
      <c r="N1285" s="13" t="str">
        <f t="shared" ref="N1285" si="7412">H1287</f>
        <v>0</v>
      </c>
      <c r="O1285" s="13" t="str">
        <f t="shared" ref="O1285" si="7413">I1287</f>
        <v>1</v>
      </c>
      <c r="P1285" s="13" t="str">
        <f t="shared" ref="P1285" si="7414">J1287</f>
        <v>1</v>
      </c>
      <c r="Q1285" s="13" t="str">
        <f t="shared" ref="Q1285" si="7415">K1287</f>
        <v>0</v>
      </c>
      <c r="R1285" s="13" t="str">
        <f t="shared" ref="R1285" si="7416">L1287</f>
        <v>0</v>
      </c>
      <c r="S1285" s="13" t="str">
        <f t="shared" ref="S1285" si="7417">M1287</f>
        <v>0</v>
      </c>
      <c r="T1285" s="13" t="str">
        <f t="shared" ref="T1285" si="7418">N1287</f>
        <v>1</v>
      </c>
      <c r="U1285" s="13" t="str">
        <f t="shared" ref="U1285" si="7419">O1287</f>
        <v>0</v>
      </c>
      <c r="V1285" s="13" t="str">
        <f t="shared" ref="V1285" si="7420">P1287</f>
        <v>0</v>
      </c>
      <c r="W1285" s="13" t="str">
        <f t="shared" ref="W1285" si="7421">Q1287</f>
        <v>1</v>
      </c>
      <c r="X1285" s="13" t="str">
        <f t="shared" ref="X1285" si="7422">R1287</f>
        <v>0</v>
      </c>
      <c r="Y1285" s="13" t="str">
        <f t="shared" ref="Y1285" si="7423">S1287</f>
        <v>1</v>
      </c>
      <c r="Z1285" s="13" t="str">
        <f t="shared" ref="Z1285" si="7424">T1287</f>
        <v>0</v>
      </c>
      <c r="AA1285" s="13" t="str">
        <f t="shared" ref="AA1285" si="7425">U1287</f>
        <v>0</v>
      </c>
      <c r="AB1285" s="13" t="str">
        <f t="shared" ref="AB1285" si="7426">V1287</f>
        <v>0</v>
      </c>
      <c r="AC1285" s="13" t="str">
        <f t="shared" ref="AC1285" si="7427">W1287</f>
        <v>0</v>
      </c>
      <c r="AD1285" s="13" t="str">
        <f t="shared" ref="AD1285" si="7428">X1287</f>
        <v>0</v>
      </c>
      <c r="AE1285" s="13" t="str">
        <f t="shared" ref="AE1285" si="7429">Y1287</f>
        <v>1</v>
      </c>
      <c r="AF1285" s="13" t="str">
        <f>Z1287</f>
        <v>0</v>
      </c>
      <c r="AG1285" s="13" t="str">
        <f t="shared" ref="AG1285" si="7430">AA1287</f>
        <v>1</v>
      </c>
      <c r="AH1285" s="13" t="str">
        <f t="shared" ref="AH1285" si="7431">AB1287</f>
        <v>1</v>
      </c>
      <c r="AI1285" s="13" t="str">
        <f t="shared" ref="AI1285" si="7432">AC1287</f>
        <v>0</v>
      </c>
      <c r="AL1285" s="16" t="s">
        <v>63</v>
      </c>
      <c r="AM1285" s="20" t="str">
        <f>DEC2HEX(MOD(HEX2DEC(AM1283)+HEX2DEC(AM1284),2^32),8)</f>
        <v>A4F65301</v>
      </c>
    </row>
    <row r="1286" spans="1:39" ht="15" customHeight="1" thickBot="1" x14ac:dyDescent="0.6">
      <c r="C1286" s="17" t="s">
        <v>44</v>
      </c>
      <c r="D1286" s="13" t="str">
        <f>MID($AM1249,1,1)</f>
        <v>4</v>
      </c>
      <c r="H1286" s="13" t="str">
        <f>MID($AM1249,2,1)</f>
        <v>6</v>
      </c>
      <c r="L1286" s="13" t="str">
        <f>MID($AM1249,3,1)</f>
        <v>2</v>
      </c>
      <c r="P1286" s="13" t="str">
        <f>MID($AM1249,4,1)</f>
        <v>5</v>
      </c>
      <c r="T1286" s="13" t="str">
        <f>MID($AM1249,5,1)</f>
        <v>0</v>
      </c>
      <c r="X1286" s="13" t="str">
        <f>MID($AM1249,6,1)</f>
        <v>5</v>
      </c>
      <c r="AB1286" s="13" t="str">
        <f>MID($AM1249,7,1)</f>
        <v>8</v>
      </c>
      <c r="AF1286" s="13" t="str">
        <f>MID($AM1249,8,1)</f>
        <v>4</v>
      </c>
      <c r="AM1286" s="14"/>
    </row>
    <row r="1287" spans="1:39" ht="15" customHeight="1" thickBot="1" x14ac:dyDescent="0.5">
      <c r="C1287" s="15" t="s">
        <v>45</v>
      </c>
      <c r="D1287" s="13" t="str">
        <f>MID(DEC2BIN(HEX2DEC(D1286),4),1,1)</f>
        <v>0</v>
      </c>
      <c r="E1287" s="13" t="str">
        <f>MID(DEC2BIN(HEX2DEC(D1286),4),2,1)</f>
        <v>1</v>
      </c>
      <c r="F1287" s="13" t="str">
        <f>MID(DEC2BIN(HEX2DEC(D1286),4),3,1)</f>
        <v>0</v>
      </c>
      <c r="G1287" s="13" t="str">
        <f>MID(DEC2BIN(HEX2DEC(D1286),4),4,1)</f>
        <v>0</v>
      </c>
      <c r="H1287" s="13" t="str">
        <f>MID(DEC2BIN(HEX2DEC(H1286),4),1,1)</f>
        <v>0</v>
      </c>
      <c r="I1287" s="13" t="str">
        <f>MID(DEC2BIN(HEX2DEC(H1286),4),2,1)</f>
        <v>1</v>
      </c>
      <c r="J1287" s="13" t="str">
        <f>MID(DEC2BIN(HEX2DEC(H1286),4),3,1)</f>
        <v>1</v>
      </c>
      <c r="K1287" s="13" t="str">
        <f>MID(DEC2BIN(HEX2DEC(H1286),4),4,1)</f>
        <v>0</v>
      </c>
      <c r="L1287" s="13" t="str">
        <f>MID(DEC2BIN(HEX2DEC(L1286),4),1,1)</f>
        <v>0</v>
      </c>
      <c r="M1287" s="13" t="str">
        <f>MID(DEC2BIN(HEX2DEC(L1286),4),2,1)</f>
        <v>0</v>
      </c>
      <c r="N1287" s="13" t="str">
        <f>MID(DEC2BIN(HEX2DEC(L1286),4),3,1)</f>
        <v>1</v>
      </c>
      <c r="O1287" s="13" t="str">
        <f>MID(DEC2BIN(HEX2DEC(L1286),4),4,1)</f>
        <v>0</v>
      </c>
      <c r="P1287" s="13" t="str">
        <f>MID(DEC2BIN(HEX2DEC(P1286),4),1,1)</f>
        <v>0</v>
      </c>
      <c r="Q1287" s="13" t="str">
        <f>MID(DEC2BIN(HEX2DEC(P1286),4),2,1)</f>
        <v>1</v>
      </c>
      <c r="R1287" s="13" t="str">
        <f>MID(DEC2BIN(HEX2DEC(P1286),4),3,1)</f>
        <v>0</v>
      </c>
      <c r="S1287" s="13" t="str">
        <f>MID(DEC2BIN(HEX2DEC(P1286),4),4,1)</f>
        <v>1</v>
      </c>
      <c r="T1287" s="13" t="str">
        <f>MID(DEC2BIN(HEX2DEC(T1286),4),1,1)</f>
        <v>0</v>
      </c>
      <c r="U1287" s="13" t="str">
        <f>MID(DEC2BIN(HEX2DEC(T1286),4),2,1)</f>
        <v>0</v>
      </c>
      <c r="V1287" s="13" t="str">
        <f>MID(DEC2BIN(HEX2DEC(T1286),4),3,1)</f>
        <v>0</v>
      </c>
      <c r="W1287" s="13" t="str">
        <f>MID(DEC2BIN(HEX2DEC(T1286),4),4,1)</f>
        <v>0</v>
      </c>
      <c r="X1287" s="13" t="str">
        <f>MID(DEC2BIN(HEX2DEC(X1286),4),1,1)</f>
        <v>0</v>
      </c>
      <c r="Y1287" s="13" t="str">
        <f>MID(DEC2BIN(HEX2DEC(X1286),4),2,1)</f>
        <v>1</v>
      </c>
      <c r="Z1287" s="13" t="str">
        <f>MID(DEC2BIN(HEX2DEC(X1286),4),3,1)</f>
        <v>0</v>
      </c>
      <c r="AA1287" s="13" t="str">
        <f>MID(DEC2BIN(HEX2DEC(X1286),4),4,1)</f>
        <v>1</v>
      </c>
      <c r="AB1287" s="13" t="str">
        <f>MID(DEC2BIN(HEX2DEC(AB1286),4),1,1)</f>
        <v>1</v>
      </c>
      <c r="AC1287" s="13" t="str">
        <f>MID(DEC2BIN(HEX2DEC(AB1286),4),2,1)</f>
        <v>0</v>
      </c>
      <c r="AD1287" s="13" t="str">
        <f>MID(DEC2BIN(HEX2DEC(AB1286),4),3,1)</f>
        <v>0</v>
      </c>
      <c r="AE1287" s="13" t="str">
        <f>MID(DEC2BIN(HEX2DEC(AB1286),4),4,1)</f>
        <v>0</v>
      </c>
      <c r="AF1287" s="13" t="str">
        <f>MID(DEC2BIN(HEX2DEC(AF1286),4),1,1)</f>
        <v>0</v>
      </c>
      <c r="AG1287" s="13" t="str">
        <f>MID(DEC2BIN(HEX2DEC(AF1286),4),2,1)</f>
        <v>1</v>
      </c>
      <c r="AH1287" s="13" t="str">
        <f>MID(DEC2BIN(HEX2DEC(AF1286),4),3,1)</f>
        <v>0</v>
      </c>
      <c r="AI1287" s="13" t="str">
        <f>MID(DEC2BIN(HEX2DEC(AF1286),4),4,1)</f>
        <v>0</v>
      </c>
      <c r="AL1287" s="16" t="s">
        <v>65</v>
      </c>
      <c r="AM1287" s="20" t="str">
        <f>CONCATENATE(D1286,H1286,L1286,P1286,T1286,X1286,AB1286,AF1286)</f>
        <v>46250584</v>
      </c>
    </row>
    <row r="1288" spans="1:39" ht="15" customHeight="1" thickBot="1" x14ac:dyDescent="0.6">
      <c r="C1288" s="17" t="s">
        <v>46</v>
      </c>
      <c r="D1288" s="13" t="str">
        <f>D1250</f>
        <v>5</v>
      </c>
      <c r="H1288" s="13" t="str">
        <f t="shared" ref="H1288" si="7433">H1250</f>
        <v>4</v>
      </c>
      <c r="L1288" s="13" t="str">
        <f t="shared" ref="L1288" si="7434">L1250</f>
        <v>3</v>
      </c>
      <c r="P1288" s="13" t="str">
        <f t="shared" ref="P1288" si="7435">P1250</f>
        <v>9</v>
      </c>
      <c r="T1288" s="13" t="str">
        <f t="shared" ref="T1288" si="7436">T1250</f>
        <v>5</v>
      </c>
      <c r="X1288" s="13" t="str">
        <f t="shared" ref="X1288" si="7437">X1250</f>
        <v>C</v>
      </c>
      <c r="AB1288" s="13" t="str">
        <f t="shared" ref="AB1288" si="7438">AB1250</f>
        <v>3</v>
      </c>
      <c r="AF1288" s="13" t="str">
        <f t="shared" ref="AF1288" si="7439">AF1250</f>
        <v>D</v>
      </c>
      <c r="AM1288" s="14"/>
    </row>
    <row r="1289" spans="1:39" ht="15" customHeight="1" thickBot="1" x14ac:dyDescent="0.5">
      <c r="C1289" s="15" t="s">
        <v>47</v>
      </c>
      <c r="D1289" s="13" t="str">
        <f>MID(DEC2BIN(HEX2DEC(D1288),4),1,1)</f>
        <v>0</v>
      </c>
      <c r="E1289" s="13" t="str">
        <f>MID(DEC2BIN(HEX2DEC(D1288),4),2,1)</f>
        <v>1</v>
      </c>
      <c r="F1289" s="13" t="str">
        <f>MID(DEC2BIN(HEX2DEC(D1288),4),3,1)</f>
        <v>0</v>
      </c>
      <c r="G1289" s="13" t="str">
        <f>MID(DEC2BIN(HEX2DEC(D1288),4),4,1)</f>
        <v>1</v>
      </c>
      <c r="H1289" s="13" t="str">
        <f>MID(DEC2BIN(HEX2DEC(H1288),4),1,1)</f>
        <v>0</v>
      </c>
      <c r="I1289" s="13" t="str">
        <f>MID(DEC2BIN(HEX2DEC(H1288),4),2,1)</f>
        <v>1</v>
      </c>
      <c r="J1289" s="13" t="str">
        <f>MID(DEC2BIN(HEX2DEC(H1288),4),3,1)</f>
        <v>0</v>
      </c>
      <c r="K1289" s="13" t="str">
        <f>MID(DEC2BIN(HEX2DEC(H1288),4),4,1)</f>
        <v>0</v>
      </c>
      <c r="L1289" s="13" t="str">
        <f>MID(DEC2BIN(HEX2DEC(L1288),4),1,1)</f>
        <v>0</v>
      </c>
      <c r="M1289" s="13" t="str">
        <f>MID(DEC2BIN(HEX2DEC(L1288),4),2,1)</f>
        <v>0</v>
      </c>
      <c r="N1289" s="13" t="str">
        <f>MID(DEC2BIN(HEX2DEC(L1288),4),3,1)</f>
        <v>1</v>
      </c>
      <c r="O1289" s="13" t="str">
        <f>MID(DEC2BIN(HEX2DEC(L1288),4),4,1)</f>
        <v>1</v>
      </c>
      <c r="P1289" s="13" t="str">
        <f>MID(DEC2BIN(HEX2DEC(P1288),4),1,1)</f>
        <v>1</v>
      </c>
      <c r="Q1289" s="13" t="str">
        <f>MID(DEC2BIN(HEX2DEC(P1288),4),2,1)</f>
        <v>0</v>
      </c>
      <c r="R1289" s="13" t="str">
        <f>MID(DEC2BIN(HEX2DEC(P1288),4),3,1)</f>
        <v>0</v>
      </c>
      <c r="S1289" s="13" t="str">
        <f>MID(DEC2BIN(HEX2DEC(P1288),4),4,1)</f>
        <v>1</v>
      </c>
      <c r="T1289" s="13" t="str">
        <f>MID(DEC2BIN(HEX2DEC(T1288),4),1,1)</f>
        <v>0</v>
      </c>
      <c r="U1289" s="13" t="str">
        <f>MID(DEC2BIN(HEX2DEC(T1288),4),2,1)</f>
        <v>1</v>
      </c>
      <c r="V1289" s="13" t="str">
        <f>MID(DEC2BIN(HEX2DEC(T1288),4),3,1)</f>
        <v>0</v>
      </c>
      <c r="W1289" s="13" t="str">
        <f>MID(DEC2BIN(HEX2DEC(T1288),4),4,1)</f>
        <v>1</v>
      </c>
      <c r="X1289" s="13" t="str">
        <f>MID(DEC2BIN(HEX2DEC(X1288),4),1,1)</f>
        <v>1</v>
      </c>
      <c r="Y1289" s="13" t="str">
        <f>MID(DEC2BIN(HEX2DEC(X1288),4),2,1)</f>
        <v>1</v>
      </c>
      <c r="Z1289" s="13" t="str">
        <f>MID(DEC2BIN(HEX2DEC(X1288),4),3,1)</f>
        <v>0</v>
      </c>
      <c r="AA1289" s="13" t="str">
        <f>MID(DEC2BIN(HEX2DEC(X1288),4),4,1)</f>
        <v>0</v>
      </c>
      <c r="AB1289" s="13" t="str">
        <f>MID(DEC2BIN(HEX2DEC(AB1288),4),1,1)</f>
        <v>0</v>
      </c>
      <c r="AC1289" s="13" t="str">
        <f>MID(DEC2BIN(HEX2DEC(AB1288),4),2,1)</f>
        <v>0</v>
      </c>
      <c r="AD1289" s="13" t="str">
        <f>MID(DEC2BIN(HEX2DEC(AB1288),4),3,1)</f>
        <v>1</v>
      </c>
      <c r="AE1289" s="13" t="str">
        <f>MID(DEC2BIN(HEX2DEC(AB1288),4),4,1)</f>
        <v>1</v>
      </c>
      <c r="AF1289" s="13" t="str">
        <f>MID(DEC2BIN(HEX2DEC(AF1288),4),1,1)</f>
        <v>1</v>
      </c>
      <c r="AG1289" s="13" t="str">
        <f>MID(DEC2BIN(HEX2DEC(AF1288),4),2,1)</f>
        <v>1</v>
      </c>
      <c r="AH1289" s="13" t="str">
        <f>MID(DEC2BIN(HEX2DEC(AF1288),4),3,1)</f>
        <v>0</v>
      </c>
      <c r="AI1289" s="13" t="str">
        <f>MID(DEC2BIN(HEX2DEC(AF1288),4),4,1)</f>
        <v>1</v>
      </c>
      <c r="AL1289" s="16" t="s">
        <v>66</v>
      </c>
      <c r="AM1289" s="20" t="str">
        <f>CONCATENATE(D1288,H1288,L1288,P1288,T1288,X1288,AB1288,AF1288)</f>
        <v>54395C3D</v>
      </c>
    </row>
    <row r="1290" spans="1:39" ht="15" customHeight="1" thickBot="1" x14ac:dyDescent="0.6">
      <c r="C1290" s="17" t="s">
        <v>48</v>
      </c>
      <c r="D1290" s="13" t="str">
        <f>D1252</f>
        <v>1</v>
      </c>
      <c r="H1290" s="13" t="str">
        <f t="shared" ref="H1290" si="7440">H1252</f>
        <v>7</v>
      </c>
      <c r="L1290" s="13" t="str">
        <f t="shared" ref="L1290" si="7441">L1252</f>
        <v>2</v>
      </c>
      <c r="P1290" s="13" t="str">
        <f t="shared" ref="P1290" si="7442">P1252</f>
        <v>7</v>
      </c>
      <c r="T1290" s="13" t="str">
        <f t="shared" ref="T1290" si="7443">T1252</f>
        <v>D</v>
      </c>
      <c r="X1290" s="13" t="str">
        <f t="shared" ref="X1290" si="7444">X1252</f>
        <v>6</v>
      </c>
      <c r="AB1290" s="13" t="str">
        <f t="shared" ref="AB1290" si="7445">AB1252</f>
        <v>D</v>
      </c>
      <c r="AF1290" s="13" t="str">
        <f t="shared" ref="AF1290" si="7446">AF1252</f>
        <v>F</v>
      </c>
      <c r="AM1290" s="14"/>
    </row>
    <row r="1291" spans="1:39" ht="15" customHeight="1" thickBot="1" x14ac:dyDescent="0.5">
      <c r="C1291" s="15" t="s">
        <v>49</v>
      </c>
      <c r="D1291" s="13" t="str">
        <f>MID(DEC2BIN(HEX2DEC(D1290),4),1,1)</f>
        <v>0</v>
      </c>
      <c r="E1291" s="13" t="str">
        <f>MID(DEC2BIN(HEX2DEC(D1290),4),2,1)</f>
        <v>0</v>
      </c>
      <c r="F1291" s="13" t="str">
        <f>MID(DEC2BIN(HEX2DEC(D1290),4),3,1)</f>
        <v>0</v>
      </c>
      <c r="G1291" s="13" t="str">
        <f>MID(DEC2BIN(HEX2DEC(D1290),4),4,1)</f>
        <v>1</v>
      </c>
      <c r="H1291" s="13" t="str">
        <f>MID(DEC2BIN(HEX2DEC(H1290),4),1,1)</f>
        <v>0</v>
      </c>
      <c r="I1291" s="13" t="str">
        <f>MID(DEC2BIN(HEX2DEC(H1290),4),2,1)</f>
        <v>1</v>
      </c>
      <c r="J1291" s="13" t="str">
        <f>MID(DEC2BIN(HEX2DEC(H1290),4),3,1)</f>
        <v>1</v>
      </c>
      <c r="K1291" s="13" t="str">
        <f>MID(DEC2BIN(HEX2DEC(H1290),4),4,1)</f>
        <v>1</v>
      </c>
      <c r="L1291" s="13" t="str">
        <f>MID(DEC2BIN(HEX2DEC(L1290),4),1,1)</f>
        <v>0</v>
      </c>
      <c r="M1291" s="13" t="str">
        <f>MID(DEC2BIN(HEX2DEC(L1290),4),2,1)</f>
        <v>0</v>
      </c>
      <c r="N1291" s="13" t="str">
        <f>MID(DEC2BIN(HEX2DEC(L1290),4),3,1)</f>
        <v>1</v>
      </c>
      <c r="O1291" s="13" t="str">
        <f>MID(DEC2BIN(HEX2DEC(L1290),4),4,1)</f>
        <v>0</v>
      </c>
      <c r="P1291" s="13" t="str">
        <f>MID(DEC2BIN(HEX2DEC(P1290),4),1,1)</f>
        <v>0</v>
      </c>
      <c r="Q1291" s="13" t="str">
        <f>MID(DEC2BIN(HEX2DEC(P1290),4),2,1)</f>
        <v>1</v>
      </c>
      <c r="R1291" s="13" t="str">
        <f>MID(DEC2BIN(HEX2DEC(P1290),4),3,1)</f>
        <v>1</v>
      </c>
      <c r="S1291" s="13" t="str">
        <f>MID(DEC2BIN(HEX2DEC(P1290),4),4,1)</f>
        <v>1</v>
      </c>
      <c r="T1291" s="13" t="str">
        <f>MID(DEC2BIN(HEX2DEC(T1290),4),1,1)</f>
        <v>1</v>
      </c>
      <c r="U1291" s="13" t="str">
        <f>MID(DEC2BIN(HEX2DEC(T1290),4),2,1)</f>
        <v>1</v>
      </c>
      <c r="V1291" s="13" t="str">
        <f>MID(DEC2BIN(HEX2DEC(T1290),4),3,1)</f>
        <v>0</v>
      </c>
      <c r="W1291" s="13" t="str">
        <f>MID(DEC2BIN(HEX2DEC(T1290),4),4,1)</f>
        <v>1</v>
      </c>
      <c r="X1291" s="13" t="str">
        <f>MID(DEC2BIN(HEX2DEC(X1290),4),1,1)</f>
        <v>0</v>
      </c>
      <c r="Y1291" s="13" t="str">
        <f>MID(DEC2BIN(HEX2DEC(X1290),4),2,1)</f>
        <v>1</v>
      </c>
      <c r="Z1291" s="13" t="str">
        <f>MID(DEC2BIN(HEX2DEC(X1290),4),3,1)</f>
        <v>1</v>
      </c>
      <c r="AA1291" s="13" t="str">
        <f>MID(DEC2BIN(HEX2DEC(X1290),4),4,1)</f>
        <v>0</v>
      </c>
      <c r="AB1291" s="13" t="str">
        <f>MID(DEC2BIN(HEX2DEC(AB1290),4),1,1)</f>
        <v>1</v>
      </c>
      <c r="AC1291" s="13" t="str">
        <f>MID(DEC2BIN(HEX2DEC(AB1290),4),2,1)</f>
        <v>1</v>
      </c>
      <c r="AD1291" s="13" t="str">
        <f>MID(DEC2BIN(HEX2DEC(AB1290),4),3,1)</f>
        <v>0</v>
      </c>
      <c r="AE1291" s="13" t="str">
        <f>MID(DEC2BIN(HEX2DEC(AB1290),4),4,1)</f>
        <v>1</v>
      </c>
      <c r="AF1291" s="13" t="str">
        <f>MID(DEC2BIN(HEX2DEC(AF1290),4),1,1)</f>
        <v>1</v>
      </c>
      <c r="AG1291" s="13" t="str">
        <f>MID(DEC2BIN(HEX2DEC(AF1290),4),2,1)</f>
        <v>1</v>
      </c>
      <c r="AH1291" s="13" t="str">
        <f>MID(DEC2BIN(HEX2DEC(AF1290),4),3,1)</f>
        <v>1</v>
      </c>
      <c r="AI1291" s="13" t="str">
        <f>MID(DEC2BIN(HEX2DEC(AF1290),4),4,1)</f>
        <v>1</v>
      </c>
      <c r="AL1291" s="16" t="s">
        <v>55</v>
      </c>
      <c r="AM1291" s="20" t="str">
        <f>CONCATENATE(D1290,H1290,L1290,P1290,T1290,X1290,AB1290,AF1290)</f>
        <v>1727D6DF</v>
      </c>
    </row>
    <row r="1292" spans="1:39" ht="15" customHeight="1" x14ac:dyDescent="0.45">
      <c r="C1292" s="15" t="s">
        <v>50</v>
      </c>
      <c r="D1292" s="13" t="str">
        <f>IF(VALUE(D1287)=1,D1289,D1291)</f>
        <v>0</v>
      </c>
      <c r="E1292" s="13" t="str">
        <f t="shared" ref="E1292:AI1292" si="7447">IF(VALUE(E1287)=1,E1289,E1291)</f>
        <v>1</v>
      </c>
      <c r="F1292" s="13" t="str">
        <f t="shared" si="7447"/>
        <v>0</v>
      </c>
      <c r="G1292" s="13" t="str">
        <f t="shared" si="7447"/>
        <v>1</v>
      </c>
      <c r="H1292" s="13" t="str">
        <f t="shared" si="7447"/>
        <v>0</v>
      </c>
      <c r="I1292" s="13" t="str">
        <f t="shared" si="7447"/>
        <v>1</v>
      </c>
      <c r="J1292" s="13" t="str">
        <f t="shared" si="7447"/>
        <v>0</v>
      </c>
      <c r="K1292" s="13" t="str">
        <f t="shared" si="7447"/>
        <v>1</v>
      </c>
      <c r="L1292" s="13" t="str">
        <f t="shared" si="7447"/>
        <v>0</v>
      </c>
      <c r="M1292" s="13" t="str">
        <f t="shared" si="7447"/>
        <v>0</v>
      </c>
      <c r="N1292" s="13" t="str">
        <f t="shared" si="7447"/>
        <v>1</v>
      </c>
      <c r="O1292" s="13" t="str">
        <f t="shared" si="7447"/>
        <v>0</v>
      </c>
      <c r="P1292" s="13" t="str">
        <f t="shared" si="7447"/>
        <v>0</v>
      </c>
      <c r="Q1292" s="13" t="str">
        <f t="shared" si="7447"/>
        <v>0</v>
      </c>
      <c r="R1292" s="13" t="str">
        <f t="shared" si="7447"/>
        <v>1</v>
      </c>
      <c r="S1292" s="13" t="str">
        <f t="shared" si="7447"/>
        <v>1</v>
      </c>
      <c r="T1292" s="13" t="str">
        <f t="shared" si="7447"/>
        <v>1</v>
      </c>
      <c r="U1292" s="13" t="str">
        <f t="shared" si="7447"/>
        <v>1</v>
      </c>
      <c r="V1292" s="13" t="str">
        <f t="shared" si="7447"/>
        <v>0</v>
      </c>
      <c r="W1292" s="13" t="str">
        <f t="shared" si="7447"/>
        <v>1</v>
      </c>
      <c r="X1292" s="13" t="str">
        <f t="shared" si="7447"/>
        <v>0</v>
      </c>
      <c r="Y1292" s="13" t="str">
        <f t="shared" si="7447"/>
        <v>1</v>
      </c>
      <c r="Z1292" s="13" t="str">
        <f t="shared" si="7447"/>
        <v>1</v>
      </c>
      <c r="AA1292" s="13" t="str">
        <f t="shared" si="7447"/>
        <v>0</v>
      </c>
      <c r="AB1292" s="13" t="str">
        <f t="shared" si="7447"/>
        <v>0</v>
      </c>
      <c r="AC1292" s="13" t="str">
        <f t="shared" si="7447"/>
        <v>1</v>
      </c>
      <c r="AD1292" s="13" t="str">
        <f t="shared" si="7447"/>
        <v>0</v>
      </c>
      <c r="AE1292" s="13" t="str">
        <f t="shared" si="7447"/>
        <v>1</v>
      </c>
      <c r="AF1292" s="13" t="str">
        <f t="shared" si="7447"/>
        <v>1</v>
      </c>
      <c r="AG1292" s="13" t="str">
        <f t="shared" si="7447"/>
        <v>1</v>
      </c>
      <c r="AH1292" s="13" t="str">
        <f t="shared" si="7447"/>
        <v>1</v>
      </c>
      <c r="AI1292" s="13" t="str">
        <f t="shared" si="7447"/>
        <v>1</v>
      </c>
    </row>
    <row r="1293" spans="1:39" ht="15" customHeight="1" x14ac:dyDescent="0.45">
      <c r="C1293" s="15" t="s">
        <v>51</v>
      </c>
      <c r="D1293" s="13" t="str">
        <f>BIN2HEX(CONCATENATE(D1292,E1292,F1292,G1292))</f>
        <v>5</v>
      </c>
      <c r="H1293" s="13" t="str">
        <f>BIN2HEX(CONCATENATE(H1292,I1292,J1292,K1292))</f>
        <v>5</v>
      </c>
      <c r="L1293" s="13" t="str">
        <f>BIN2HEX(CONCATENATE(L1292,M1292,N1292,O1292))</f>
        <v>2</v>
      </c>
      <c r="P1293" s="13" t="str">
        <f>BIN2HEX(CONCATENATE(P1292,Q1292,R1292,S1292))</f>
        <v>3</v>
      </c>
      <c r="T1293" s="13" t="str">
        <f>BIN2HEX(CONCATENATE(T1292,U1292,V1292,W1292))</f>
        <v>D</v>
      </c>
      <c r="X1293" s="13" t="str">
        <f>BIN2HEX(CONCATENATE(X1292,Y1292,Z1292,AA1292))</f>
        <v>6</v>
      </c>
      <c r="AB1293" s="13" t="str">
        <f>BIN2HEX(CONCATENATE(AB1292,AC1292,AD1292,AE1292))</f>
        <v>5</v>
      </c>
      <c r="AF1293" s="13" t="str">
        <f>BIN2HEX(CONCATENATE(AF1292,AG1292,AH1292,AI1292))</f>
        <v>F</v>
      </c>
    </row>
    <row r="1294" spans="1:39" ht="15" customHeight="1" x14ac:dyDescent="0.55000000000000004">
      <c r="C1294" s="17" t="s">
        <v>52</v>
      </c>
      <c r="D1294" s="13" t="str">
        <f>D1254</f>
        <v>1</v>
      </c>
      <c r="H1294" s="13" t="str">
        <f t="shared" ref="H1294" si="7448">H1254</f>
        <v>2</v>
      </c>
      <c r="L1294" s="13" t="str">
        <f t="shared" ref="L1294" si="7449">L1254</f>
        <v>5</v>
      </c>
      <c r="P1294" s="13" t="str">
        <f t="shared" ref="P1294" si="7450">P1254</f>
        <v>9</v>
      </c>
      <c r="T1294" s="13" t="str">
        <f t="shared" ref="T1294" si="7451">T1254</f>
        <v>1</v>
      </c>
      <c r="X1294" s="13" t="str">
        <f t="shared" ref="X1294" si="7452">X1254</f>
        <v>A</v>
      </c>
      <c r="AB1294" s="13" t="str">
        <f t="shared" ref="AB1294" si="7453">AB1254</f>
        <v>D</v>
      </c>
      <c r="AF1294" s="13" t="str">
        <f t="shared" ref="AF1294" si="7454">AF1254</f>
        <v>A</v>
      </c>
    </row>
    <row r="1295" spans="1:39" ht="15" customHeight="1" x14ac:dyDescent="0.45">
      <c r="D1295" s="13" t="str">
        <f>MID(DEC2BIN(HEX2DEC(D1294),4),1,1)</f>
        <v>0</v>
      </c>
      <c r="E1295" s="13" t="str">
        <f>MID(DEC2BIN(HEX2DEC(D1294),4),2,1)</f>
        <v>0</v>
      </c>
      <c r="F1295" s="13" t="str">
        <f>MID(DEC2BIN(HEX2DEC(D1294),4),3,1)</f>
        <v>0</v>
      </c>
      <c r="G1295" s="13" t="str">
        <f>MID(DEC2BIN(HEX2DEC(D1294),4),4,1)</f>
        <v>1</v>
      </c>
      <c r="H1295" s="13" t="str">
        <f>MID(DEC2BIN(HEX2DEC(H1294),4),1,1)</f>
        <v>0</v>
      </c>
      <c r="I1295" s="13" t="str">
        <f>MID(DEC2BIN(HEX2DEC(H1294),4),2,1)</f>
        <v>0</v>
      </c>
      <c r="J1295" s="13" t="str">
        <f>MID(DEC2BIN(HEX2DEC(H1294),4),3,1)</f>
        <v>1</v>
      </c>
      <c r="K1295" s="13" t="str">
        <f>MID(DEC2BIN(HEX2DEC(H1294),4),4,1)</f>
        <v>0</v>
      </c>
      <c r="L1295" s="13" t="str">
        <f>MID(DEC2BIN(HEX2DEC(L1294),4),1,1)</f>
        <v>0</v>
      </c>
      <c r="M1295" s="13" t="str">
        <f>MID(DEC2BIN(HEX2DEC(L1294),4),2,1)</f>
        <v>1</v>
      </c>
      <c r="N1295" s="13" t="str">
        <f>MID(DEC2BIN(HEX2DEC(L1294),4),3,1)</f>
        <v>0</v>
      </c>
      <c r="O1295" s="13" t="str">
        <f>MID(DEC2BIN(HEX2DEC(L1294),4),4,1)</f>
        <v>1</v>
      </c>
      <c r="P1295" s="13" t="str">
        <f>MID(DEC2BIN(HEX2DEC(P1294),4),1,1)</f>
        <v>1</v>
      </c>
      <c r="Q1295" s="13" t="str">
        <f>MID(DEC2BIN(HEX2DEC(P1294),4),2,1)</f>
        <v>0</v>
      </c>
      <c r="R1295" s="13" t="str">
        <f>MID(DEC2BIN(HEX2DEC(P1294),4),3,1)</f>
        <v>0</v>
      </c>
      <c r="S1295" s="13" t="str">
        <f>MID(DEC2BIN(HEX2DEC(P1294),4),4,1)</f>
        <v>1</v>
      </c>
      <c r="T1295" s="13" t="str">
        <f>MID(DEC2BIN(HEX2DEC(T1294),4),1,1)</f>
        <v>0</v>
      </c>
      <c r="U1295" s="13" t="str">
        <f>MID(DEC2BIN(HEX2DEC(T1294),4),2,1)</f>
        <v>0</v>
      </c>
      <c r="V1295" s="13" t="str">
        <f>MID(DEC2BIN(HEX2DEC(T1294),4),3,1)</f>
        <v>0</v>
      </c>
      <c r="W1295" s="13" t="str">
        <f>MID(DEC2BIN(HEX2DEC(T1294),4),4,1)</f>
        <v>1</v>
      </c>
      <c r="X1295" s="13" t="str">
        <f>MID(DEC2BIN(HEX2DEC(X1294),4),1,1)</f>
        <v>1</v>
      </c>
      <c r="Y1295" s="13" t="str">
        <f>MID(DEC2BIN(HEX2DEC(X1294),4),2,1)</f>
        <v>0</v>
      </c>
      <c r="Z1295" s="13" t="str">
        <f>MID(DEC2BIN(HEX2DEC(X1294),4),3,1)</f>
        <v>1</v>
      </c>
      <c r="AA1295" s="13" t="str">
        <f>MID(DEC2BIN(HEX2DEC(X1294),4),4,1)</f>
        <v>0</v>
      </c>
      <c r="AB1295" s="13" t="str">
        <f>MID(DEC2BIN(HEX2DEC(AB1294),4),1,1)</f>
        <v>1</v>
      </c>
      <c r="AC1295" s="13" t="str">
        <f>MID(DEC2BIN(HEX2DEC(AB1294),4),2,1)</f>
        <v>1</v>
      </c>
      <c r="AD1295" s="13" t="str">
        <f>MID(DEC2BIN(HEX2DEC(AB1294),4),3,1)</f>
        <v>0</v>
      </c>
      <c r="AE1295" s="13" t="str">
        <f>MID(DEC2BIN(HEX2DEC(AB1294),4),4,1)</f>
        <v>1</v>
      </c>
      <c r="AF1295" s="13" t="str">
        <f>MID(DEC2BIN(HEX2DEC(AF1294),4),1,1)</f>
        <v>1</v>
      </c>
      <c r="AG1295" s="13" t="str">
        <f>MID(DEC2BIN(HEX2DEC(AF1294),4),2,1)</f>
        <v>0</v>
      </c>
      <c r="AH1295" s="13" t="str">
        <f>MID(DEC2BIN(HEX2DEC(AF1294),4),3,1)</f>
        <v>1</v>
      </c>
      <c r="AI1295" s="13" t="str">
        <f>MID(DEC2BIN(HEX2DEC(AF1294),4),4,1)</f>
        <v>0</v>
      </c>
    </row>
    <row r="1296" spans="1:39" ht="15" customHeight="1" x14ac:dyDescent="0.45">
      <c r="A1296" s="23"/>
      <c r="B1296" s="23"/>
      <c r="C1296" s="23"/>
      <c r="D1296" s="23"/>
      <c r="E1296" s="23"/>
      <c r="F1296" s="23"/>
      <c r="G1296" s="23"/>
      <c r="H1296" s="23"/>
      <c r="I1296" s="23"/>
      <c r="J1296" s="23"/>
      <c r="K1296" s="23"/>
      <c r="L1296" s="23"/>
      <c r="M1296" s="23"/>
      <c r="N1296" s="23"/>
      <c r="O1296" s="23"/>
      <c r="P1296" s="23"/>
      <c r="Q1296" s="23"/>
      <c r="R1296" s="23"/>
      <c r="S1296" s="23"/>
      <c r="T1296" s="23"/>
      <c r="U1296" s="23"/>
      <c r="V1296" s="23"/>
      <c r="W1296" s="23"/>
      <c r="X1296" s="23"/>
      <c r="Y1296" s="23"/>
      <c r="Z1296" s="23"/>
      <c r="AA1296" s="23"/>
      <c r="AB1296" s="23"/>
      <c r="AC1296" s="23"/>
      <c r="AD1296" s="23"/>
      <c r="AE1296" s="23"/>
      <c r="AF1296" s="23"/>
      <c r="AG1296" s="23"/>
      <c r="AH1296" s="23"/>
      <c r="AI1296" s="23"/>
      <c r="AJ1296" s="23"/>
      <c r="AK1296" s="23"/>
      <c r="AL1296" s="23"/>
      <c r="AM1296" s="23"/>
    </row>
    <row r="1298" spans="3:39" ht="15" customHeight="1" x14ac:dyDescent="0.5">
      <c r="C1298" s="12" t="s">
        <v>35</v>
      </c>
      <c r="D1298" s="13">
        <f>D1262+1</f>
        <v>37</v>
      </c>
    </row>
    <row r="1300" spans="3:39" ht="15" customHeight="1" x14ac:dyDescent="0.45">
      <c r="C1300" s="14" t="s">
        <v>31</v>
      </c>
      <c r="D1300" s="13" t="str">
        <f>BIN2HEX(CONCATENATE(D1301,E1301,F1301,G1301))</f>
        <v>5</v>
      </c>
      <c r="H1300" s="13" t="str">
        <f>BIN2HEX(CONCATENATE(H1301,I1301,J1301,K1301))</f>
        <v>B</v>
      </c>
      <c r="L1300" s="13" t="str">
        <f>BIN2HEX(CONCATENATE(L1301,M1301,N1301,O1301))</f>
        <v>C</v>
      </c>
      <c r="P1300" s="13" t="str">
        <f>BIN2HEX(CONCATENATE(P1301,Q1301,R1301,S1301))</f>
        <v>4</v>
      </c>
      <c r="T1300" s="13" t="str">
        <f>BIN2HEX(CONCATENATE(T1301,U1301,V1301,W1301))</f>
        <v>4</v>
      </c>
      <c r="X1300" s="13" t="str">
        <f>BIN2HEX(CONCATENATE(X1301,Y1301,Z1301,AA1301))</f>
        <v>E</v>
      </c>
      <c r="AB1300" s="13" t="str">
        <f>BIN2HEX(CONCATENATE(AB1301,AC1301,AD1301,AE1301))</f>
        <v>F</v>
      </c>
      <c r="AF1300" s="13" t="str">
        <f>BIN2HEX(CONCATENATE(AF1301,AG1301,AH1301,AI1301))</f>
        <v>C</v>
      </c>
    </row>
    <row r="1301" spans="3:39" ht="15" customHeight="1" x14ac:dyDescent="0.45">
      <c r="C1301" s="14" t="s">
        <v>36</v>
      </c>
      <c r="D1301" s="13">
        <f>IF(ISEVEN(D1302+D1303+D1304),0,1)</f>
        <v>0</v>
      </c>
      <c r="E1301" s="13">
        <f t="shared" ref="E1301:AI1301" si="7455">IF(ISEVEN(E1302+E1303+E1304),0,1)</f>
        <v>1</v>
      </c>
      <c r="F1301" s="13">
        <f t="shared" si="7455"/>
        <v>0</v>
      </c>
      <c r="G1301" s="13">
        <f t="shared" si="7455"/>
        <v>1</v>
      </c>
      <c r="H1301" s="13">
        <f t="shared" si="7455"/>
        <v>1</v>
      </c>
      <c r="I1301" s="13">
        <f t="shared" si="7455"/>
        <v>0</v>
      </c>
      <c r="J1301" s="13">
        <f t="shared" si="7455"/>
        <v>1</v>
      </c>
      <c r="K1301" s="13">
        <f t="shared" si="7455"/>
        <v>1</v>
      </c>
      <c r="L1301" s="13">
        <f t="shared" si="7455"/>
        <v>1</v>
      </c>
      <c r="M1301" s="13">
        <f t="shared" si="7455"/>
        <v>1</v>
      </c>
      <c r="N1301" s="13">
        <f t="shared" si="7455"/>
        <v>0</v>
      </c>
      <c r="O1301" s="13">
        <f t="shared" si="7455"/>
        <v>0</v>
      </c>
      <c r="P1301" s="13">
        <f t="shared" si="7455"/>
        <v>0</v>
      </c>
      <c r="Q1301" s="13">
        <f t="shared" si="7455"/>
        <v>1</v>
      </c>
      <c r="R1301" s="13">
        <f t="shared" si="7455"/>
        <v>0</v>
      </c>
      <c r="S1301" s="13">
        <f t="shared" si="7455"/>
        <v>0</v>
      </c>
      <c r="T1301" s="13">
        <f t="shared" si="7455"/>
        <v>0</v>
      </c>
      <c r="U1301" s="13">
        <f t="shared" si="7455"/>
        <v>1</v>
      </c>
      <c r="V1301" s="13">
        <f t="shared" si="7455"/>
        <v>0</v>
      </c>
      <c r="W1301" s="13">
        <f t="shared" si="7455"/>
        <v>0</v>
      </c>
      <c r="X1301" s="13">
        <f t="shared" si="7455"/>
        <v>1</v>
      </c>
      <c r="Y1301" s="13">
        <f t="shared" si="7455"/>
        <v>1</v>
      </c>
      <c r="Z1301" s="13">
        <f t="shared" si="7455"/>
        <v>1</v>
      </c>
      <c r="AA1301" s="13">
        <f t="shared" si="7455"/>
        <v>0</v>
      </c>
      <c r="AB1301" s="13">
        <f t="shared" si="7455"/>
        <v>1</v>
      </c>
      <c r="AC1301" s="13">
        <f t="shared" si="7455"/>
        <v>1</v>
      </c>
      <c r="AD1301" s="13">
        <f t="shared" si="7455"/>
        <v>1</v>
      </c>
      <c r="AE1301" s="13">
        <f t="shared" si="7455"/>
        <v>1</v>
      </c>
      <c r="AF1301" s="13">
        <f t="shared" si="7455"/>
        <v>1</v>
      </c>
      <c r="AG1301" s="13">
        <f t="shared" si="7455"/>
        <v>1</v>
      </c>
      <c r="AH1301" s="13">
        <f t="shared" si="7455"/>
        <v>0</v>
      </c>
      <c r="AI1301" s="13">
        <f t="shared" si="7455"/>
        <v>0</v>
      </c>
      <c r="AL1301" s="13" t="s">
        <v>53</v>
      </c>
      <c r="AM1301" s="14" t="str">
        <f>VLOOKUP('הכנה ל- SHA-256 #2'!$U$24,'הכנה ל- SHA-256 #2'!$U$24:$CG$24,1+'SHA-256 Algorithm #2'!D1298,)</f>
        <v>ADB87556</v>
      </c>
    </row>
    <row r="1302" spans="3:39" ht="15" customHeight="1" x14ac:dyDescent="0.45">
      <c r="C1302" s="14" t="s">
        <v>32</v>
      </c>
      <c r="D1302" s="13" t="str">
        <f>N1306</f>
        <v>1</v>
      </c>
      <c r="E1302" s="13" t="str">
        <f t="shared" ref="E1302" si="7456">O1306</f>
        <v>1</v>
      </c>
      <c r="F1302" s="13" t="str">
        <f t="shared" ref="F1302" si="7457">P1306</f>
        <v>0</v>
      </c>
      <c r="G1302" s="13" t="str">
        <f t="shared" ref="G1302" si="7458">Q1306</f>
        <v>1</v>
      </c>
      <c r="H1302" s="13" t="str">
        <f t="shared" ref="H1302" si="7459">R1306</f>
        <v>0</v>
      </c>
      <c r="I1302" s="13" t="str">
        <f t="shared" ref="I1302" si="7460">S1306</f>
        <v>0</v>
      </c>
      <c r="J1302" s="13" t="str">
        <f t="shared" ref="J1302" si="7461">T1306</f>
        <v>0</v>
      </c>
      <c r="K1302" s="13" t="str">
        <f t="shared" ref="K1302" si="7462">U1306</f>
        <v>1</v>
      </c>
      <c r="L1302" s="13" t="str">
        <f t="shared" ref="L1302" si="7463">V1306</f>
        <v>1</v>
      </c>
      <c r="M1302" s="13" t="str">
        <f t="shared" ref="M1302" si="7464">W1306</f>
        <v>1</v>
      </c>
      <c r="N1302" s="13" t="str">
        <f t="shared" ref="N1302" si="7465">X1306</f>
        <v>1</v>
      </c>
      <c r="O1302" s="13" t="str">
        <f t="shared" ref="O1302" si="7466">Y1306</f>
        <v>1</v>
      </c>
      <c r="P1302" s="13" t="str">
        <f t="shared" ref="P1302" si="7467">Z1306</f>
        <v>0</v>
      </c>
      <c r="Q1302" s="13" t="str">
        <f t="shared" ref="Q1302" si="7468">AA1306</f>
        <v>1</v>
      </c>
      <c r="R1302" s="13" t="str">
        <f t="shared" ref="R1302" si="7469">AB1306</f>
        <v>0</v>
      </c>
      <c r="S1302" s="13" t="str">
        <f t="shared" ref="S1302" si="7470">AC1306</f>
        <v>1</v>
      </c>
      <c r="T1302" s="13" t="str">
        <f t="shared" ref="T1302" si="7471">AD1306</f>
        <v>0</v>
      </c>
      <c r="U1302" s="13" t="str">
        <f t="shared" ref="U1302" si="7472">AE1306</f>
        <v>1</v>
      </c>
      <c r="V1302" s="13" t="str">
        <f t="shared" ref="V1302" si="7473">AF1306</f>
        <v>0</v>
      </c>
      <c r="W1302" s="13" t="str">
        <f t="shared" ref="W1302" si="7474">AG1306</f>
        <v>0</v>
      </c>
      <c r="X1302" s="13" t="str">
        <f t="shared" ref="X1302" si="7475">AH1306</f>
        <v>0</v>
      </c>
      <c r="Y1302" s="13" t="str">
        <f t="shared" ref="Y1302" si="7476">AI1306</f>
        <v>1</v>
      </c>
      <c r="Z1302" s="13" t="str">
        <f>D1306</f>
        <v>1</v>
      </c>
      <c r="AA1302" s="13" t="str">
        <f t="shared" ref="AA1302" si="7477">E1306</f>
        <v>0</v>
      </c>
      <c r="AB1302" s="13" t="str">
        <f t="shared" ref="AB1302" si="7478">F1306</f>
        <v>0</v>
      </c>
      <c r="AC1302" s="13" t="str">
        <f t="shared" ref="AC1302" si="7479">G1306</f>
        <v>0</v>
      </c>
      <c r="AD1302" s="13" t="str">
        <f t="shared" ref="AD1302" si="7480">H1306</f>
        <v>0</v>
      </c>
      <c r="AE1302" s="13" t="str">
        <f t="shared" ref="AE1302" si="7481">I1306</f>
        <v>0</v>
      </c>
      <c r="AF1302" s="13" t="str">
        <f t="shared" ref="AF1302" si="7482">J1306</f>
        <v>1</v>
      </c>
      <c r="AG1302" s="13" t="str">
        <f t="shared" ref="AG1302" si="7483">K1306</f>
        <v>0</v>
      </c>
      <c r="AH1302" s="13" t="str">
        <f t="shared" ref="AH1302" si="7484">L1306</f>
        <v>1</v>
      </c>
      <c r="AI1302" s="13" t="str">
        <f t="shared" ref="AI1302" si="7485">M1306</f>
        <v>1</v>
      </c>
      <c r="AL1302" s="14" t="s">
        <v>54</v>
      </c>
      <c r="AM1302" s="14" t="str">
        <f>HLOOKUP('הכנה ל- SHA-256 #1'!$Q$5,'הכנה ל- SHA-256 #1'!$Q$5:$Q$69,1+'SHA-256 Algorithm #2'!D1298,FALSE)</f>
        <v>650A7354</v>
      </c>
    </row>
    <row r="1303" spans="3:39" ht="15" customHeight="1" x14ac:dyDescent="0.45">
      <c r="C1303" s="14" t="s">
        <v>33</v>
      </c>
      <c r="D1303" s="13" t="str">
        <f>W1306</f>
        <v>1</v>
      </c>
      <c r="E1303" s="13" t="str">
        <f t="shared" ref="E1303" si="7486">X1306</f>
        <v>1</v>
      </c>
      <c r="F1303" s="13" t="str">
        <f t="shared" ref="F1303" si="7487">Y1306</f>
        <v>1</v>
      </c>
      <c r="G1303" s="13" t="str">
        <f t="shared" ref="G1303" si="7488">Z1306</f>
        <v>0</v>
      </c>
      <c r="H1303" s="13" t="str">
        <f t="shared" ref="H1303" si="7489">AA1306</f>
        <v>1</v>
      </c>
      <c r="I1303" s="13" t="str">
        <f t="shared" ref="I1303" si="7490">AB1306</f>
        <v>0</v>
      </c>
      <c r="J1303" s="13" t="str">
        <f t="shared" ref="J1303" si="7491">AC1306</f>
        <v>1</v>
      </c>
      <c r="K1303" s="13" t="str">
        <f t="shared" ref="K1303" si="7492">AD1306</f>
        <v>0</v>
      </c>
      <c r="L1303" s="13" t="str">
        <f t="shared" ref="L1303" si="7493">AE1306</f>
        <v>1</v>
      </c>
      <c r="M1303" s="13" t="str">
        <f t="shared" ref="M1303" si="7494">AF1306</f>
        <v>0</v>
      </c>
      <c r="N1303" s="13" t="str">
        <f t="shared" ref="N1303" si="7495">AG1306</f>
        <v>0</v>
      </c>
      <c r="O1303" s="13" t="str">
        <f t="shared" ref="O1303" si="7496">AH1306</f>
        <v>0</v>
      </c>
      <c r="P1303" s="13" t="str">
        <f t="shared" ref="P1303" si="7497">AI1306</f>
        <v>1</v>
      </c>
      <c r="Q1303" s="13" t="str">
        <f>D1306</f>
        <v>1</v>
      </c>
      <c r="R1303" s="13" t="str">
        <f t="shared" ref="R1303" si="7498">E1306</f>
        <v>0</v>
      </c>
      <c r="S1303" s="13" t="str">
        <f t="shared" ref="S1303" si="7499">F1306</f>
        <v>0</v>
      </c>
      <c r="T1303" s="13" t="str">
        <f t="shared" ref="T1303" si="7500">G1306</f>
        <v>0</v>
      </c>
      <c r="U1303" s="13" t="str">
        <f t="shared" ref="U1303" si="7501">H1306</f>
        <v>0</v>
      </c>
      <c r="V1303" s="13" t="str">
        <f t="shared" ref="V1303" si="7502">I1306</f>
        <v>0</v>
      </c>
      <c r="W1303" s="13" t="str">
        <f t="shared" ref="W1303" si="7503">J1306</f>
        <v>1</v>
      </c>
      <c r="X1303" s="13" t="str">
        <f t="shared" ref="X1303" si="7504">K1306</f>
        <v>0</v>
      </c>
      <c r="Y1303" s="13" t="str">
        <f t="shared" ref="Y1303" si="7505">L1306</f>
        <v>1</v>
      </c>
      <c r="Z1303" s="13" t="str">
        <f t="shared" ref="Z1303" si="7506">M1306</f>
        <v>1</v>
      </c>
      <c r="AA1303" s="13" t="str">
        <f t="shared" ref="AA1303" si="7507">N1306</f>
        <v>1</v>
      </c>
      <c r="AB1303" s="13" t="str">
        <f t="shared" ref="AB1303" si="7508">O1306</f>
        <v>1</v>
      </c>
      <c r="AC1303" s="13" t="str">
        <f t="shared" ref="AC1303" si="7509">P1306</f>
        <v>0</v>
      </c>
      <c r="AD1303" s="13" t="str">
        <f t="shared" ref="AD1303" si="7510">Q1306</f>
        <v>1</v>
      </c>
      <c r="AE1303" s="13" t="str">
        <f t="shared" ref="AE1303" si="7511">R1306</f>
        <v>0</v>
      </c>
      <c r="AF1303" s="13" t="str">
        <f t="shared" ref="AF1303" si="7512">S1306</f>
        <v>0</v>
      </c>
      <c r="AG1303" s="13" t="str">
        <f t="shared" ref="AG1303" si="7513">T1306</f>
        <v>0</v>
      </c>
      <c r="AH1303" s="13" t="str">
        <f t="shared" ref="AH1303" si="7514">U1306</f>
        <v>1</v>
      </c>
      <c r="AI1303" s="13" t="str">
        <f t="shared" ref="AI1303" si="7515">V1306</f>
        <v>1</v>
      </c>
      <c r="AL1303" s="14" t="s">
        <v>55</v>
      </c>
      <c r="AM1303" s="14" t="str">
        <f>CONCATENATE(D1330,H1330,L1330,P1330,T1330,X1330,AB1330,AF1330)</f>
        <v>1727D6DF</v>
      </c>
    </row>
    <row r="1304" spans="3:39" ht="15" customHeight="1" x14ac:dyDescent="0.45">
      <c r="C1304" s="14" t="s">
        <v>34</v>
      </c>
      <c r="D1304" s="13" t="str">
        <f>AH1306</f>
        <v>0</v>
      </c>
      <c r="E1304" s="13" t="str">
        <f>AI1306</f>
        <v>1</v>
      </c>
      <c r="F1304" s="13" t="str">
        <f>D1306</f>
        <v>1</v>
      </c>
      <c r="G1304" s="13" t="str">
        <f t="shared" ref="G1304" si="7516">E1306</f>
        <v>0</v>
      </c>
      <c r="H1304" s="13" t="str">
        <f t="shared" ref="H1304" si="7517">F1306</f>
        <v>0</v>
      </c>
      <c r="I1304" s="13" t="str">
        <f t="shared" ref="I1304" si="7518">G1306</f>
        <v>0</v>
      </c>
      <c r="J1304" s="13" t="str">
        <f t="shared" ref="J1304" si="7519">H1306</f>
        <v>0</v>
      </c>
      <c r="K1304" s="13" t="str">
        <f t="shared" ref="K1304" si="7520">I1306</f>
        <v>0</v>
      </c>
      <c r="L1304" s="13" t="str">
        <f t="shared" ref="L1304" si="7521">J1306</f>
        <v>1</v>
      </c>
      <c r="M1304" s="13" t="str">
        <f t="shared" ref="M1304" si="7522">K1306</f>
        <v>0</v>
      </c>
      <c r="N1304" s="13" t="str">
        <f t="shared" ref="N1304" si="7523">L1306</f>
        <v>1</v>
      </c>
      <c r="O1304" s="13" t="str">
        <f t="shared" ref="O1304" si="7524">M1306</f>
        <v>1</v>
      </c>
      <c r="P1304" s="13" t="str">
        <f t="shared" ref="P1304" si="7525">N1306</f>
        <v>1</v>
      </c>
      <c r="Q1304" s="13" t="str">
        <f t="shared" ref="Q1304" si="7526">O1306</f>
        <v>1</v>
      </c>
      <c r="R1304" s="13" t="str">
        <f t="shared" ref="R1304" si="7527">P1306</f>
        <v>0</v>
      </c>
      <c r="S1304" s="13" t="str">
        <f t="shared" ref="S1304" si="7528">Q1306</f>
        <v>1</v>
      </c>
      <c r="T1304" s="13" t="str">
        <f t="shared" ref="T1304" si="7529">R1306</f>
        <v>0</v>
      </c>
      <c r="U1304" s="13" t="str">
        <f t="shared" ref="U1304" si="7530">S1306</f>
        <v>0</v>
      </c>
      <c r="V1304" s="13" t="str">
        <f t="shared" ref="V1304" si="7531">T1306</f>
        <v>0</v>
      </c>
      <c r="W1304" s="13" t="str">
        <f t="shared" ref="W1304" si="7532">U1306</f>
        <v>1</v>
      </c>
      <c r="X1304" s="13" t="str">
        <f t="shared" ref="X1304" si="7533">V1306</f>
        <v>1</v>
      </c>
      <c r="Y1304" s="13" t="str">
        <f t="shared" ref="Y1304" si="7534">W1306</f>
        <v>1</v>
      </c>
      <c r="Z1304" s="13" t="str">
        <f t="shared" ref="Z1304" si="7535">X1306</f>
        <v>1</v>
      </c>
      <c r="AA1304" s="13" t="str">
        <f t="shared" ref="AA1304" si="7536">Y1306</f>
        <v>1</v>
      </c>
      <c r="AB1304" s="13" t="str">
        <f t="shared" ref="AB1304" si="7537">Z1306</f>
        <v>0</v>
      </c>
      <c r="AC1304" s="13" t="str">
        <f t="shared" ref="AC1304" si="7538">AA1306</f>
        <v>1</v>
      </c>
      <c r="AD1304" s="13" t="str">
        <f t="shared" ref="AD1304" si="7539">AB1306</f>
        <v>0</v>
      </c>
      <c r="AE1304" s="13" t="str">
        <f t="shared" ref="AE1304" si="7540">AC1306</f>
        <v>1</v>
      </c>
      <c r="AF1304" s="13" t="str">
        <f t="shared" ref="AF1304" si="7541">AD1306</f>
        <v>0</v>
      </c>
      <c r="AG1304" s="13" t="str">
        <f t="shared" ref="AG1304" si="7542">AE1306</f>
        <v>1</v>
      </c>
      <c r="AH1304" s="13" t="str">
        <f t="shared" ref="AH1304" si="7543">AF1306</f>
        <v>0</v>
      </c>
      <c r="AI1304" s="13" t="str">
        <f t="shared" ref="AI1304" si="7544">AG1306</f>
        <v>0</v>
      </c>
      <c r="AL1304" s="14" t="s">
        <v>56</v>
      </c>
      <c r="AM1304" s="14" t="str">
        <f>CONCATENATE(D1329,H1329,L1329,P1329,T1329,X1329,AB1329,AF1329,)</f>
        <v>542D0D3C</v>
      </c>
    </row>
    <row r="1305" spans="3:39" ht="15" customHeight="1" x14ac:dyDescent="0.55000000000000004">
      <c r="C1305" s="14" t="s">
        <v>23</v>
      </c>
      <c r="D1305" s="13" t="str">
        <f>MID($AM1275,1,1)</f>
        <v>8</v>
      </c>
      <c r="H1305" s="13" t="str">
        <f>MID($AM1275,2,1)</f>
        <v>2</v>
      </c>
      <c r="L1305" s="13" t="str">
        <f>MID($AM1275,3,1)</f>
        <v>F</v>
      </c>
      <c r="P1305" s="13" t="str">
        <f>MID($AM1275,4,1)</f>
        <v>4</v>
      </c>
      <c r="T1305" s="13" t="str">
        <f>MID($AM1275,5,1)</f>
        <v>7</v>
      </c>
      <c r="X1305" s="13" t="str">
        <f>MID($AM1275,6,1)</f>
        <v>D</v>
      </c>
      <c r="AB1305" s="13" t="str">
        <f>MID($AM1275,7,1)</f>
        <v>5</v>
      </c>
      <c r="AF1305" s="13" t="str">
        <f>MID($AM1275,8,1)</f>
        <v>1</v>
      </c>
      <c r="AL1305" s="21" t="s">
        <v>40</v>
      </c>
      <c r="AM1305" s="14" t="str">
        <f>CONCATENATE(D1317,H1317,L1317,P1317,T1317,X1317,AB1317,AF1317)</f>
        <v>1D8EC754</v>
      </c>
    </row>
    <row r="1306" spans="3:39" ht="15" customHeight="1" x14ac:dyDescent="0.45">
      <c r="C1306" s="14" t="s">
        <v>24</v>
      </c>
      <c r="D1306" s="13" t="str">
        <f>MID(DEC2BIN(HEX2DEC(D1305),4),1,1)</f>
        <v>1</v>
      </c>
      <c r="E1306" s="13" t="str">
        <f>MID(DEC2BIN(HEX2DEC(D1305),4),2,1)</f>
        <v>0</v>
      </c>
      <c r="F1306" s="13" t="str">
        <f>MID(DEC2BIN(HEX2DEC(D1305),4),3,1)</f>
        <v>0</v>
      </c>
      <c r="G1306" s="13" t="str">
        <f>MID(DEC2BIN(HEX2DEC(D1305),4),4,1)</f>
        <v>0</v>
      </c>
      <c r="H1306" s="13" t="str">
        <f>MID(DEC2BIN(HEX2DEC(H1305),4),1,1)</f>
        <v>0</v>
      </c>
      <c r="I1306" s="13" t="str">
        <f>MID(DEC2BIN(HEX2DEC(H1305),4),2,1)</f>
        <v>0</v>
      </c>
      <c r="J1306" s="13" t="str">
        <f>MID(DEC2BIN(HEX2DEC(H1305),4),3,1)</f>
        <v>1</v>
      </c>
      <c r="K1306" s="13" t="str">
        <f>MID(DEC2BIN(HEX2DEC(H1305),4),4,1)</f>
        <v>0</v>
      </c>
      <c r="L1306" s="13" t="str">
        <f>MID(DEC2BIN(HEX2DEC(L1305),4),1,1)</f>
        <v>1</v>
      </c>
      <c r="M1306" s="13" t="str">
        <f>MID(DEC2BIN(HEX2DEC(L1305),4),2,1)</f>
        <v>1</v>
      </c>
      <c r="N1306" s="13" t="str">
        <f>MID(DEC2BIN(HEX2DEC(L1305),4),3,1)</f>
        <v>1</v>
      </c>
      <c r="O1306" s="13" t="str">
        <f>MID(DEC2BIN(HEX2DEC(L1305),4),4,1)</f>
        <v>1</v>
      </c>
      <c r="P1306" s="13" t="str">
        <f>MID(DEC2BIN(HEX2DEC(P1305),4),1,1)</f>
        <v>0</v>
      </c>
      <c r="Q1306" s="13" t="str">
        <f>MID(DEC2BIN(HEX2DEC(P1305),4),2,1)</f>
        <v>1</v>
      </c>
      <c r="R1306" s="13" t="str">
        <f>MID(DEC2BIN(HEX2DEC(P1305),4),3,1)</f>
        <v>0</v>
      </c>
      <c r="S1306" s="13" t="str">
        <f>MID(DEC2BIN(HEX2DEC(P1305),4),4,1)</f>
        <v>0</v>
      </c>
      <c r="T1306" s="13" t="str">
        <f>MID(DEC2BIN(HEX2DEC(T1305),4),1,1)</f>
        <v>0</v>
      </c>
      <c r="U1306" s="13" t="str">
        <f>MID(DEC2BIN(HEX2DEC(T1305),4),2,1)</f>
        <v>1</v>
      </c>
      <c r="V1306" s="13" t="str">
        <f>MID(DEC2BIN(HEX2DEC(T1305),4),3,1)</f>
        <v>1</v>
      </c>
      <c r="W1306" s="13" t="str">
        <f>MID(DEC2BIN(HEX2DEC(T1305),4),4,1)</f>
        <v>1</v>
      </c>
      <c r="X1306" s="13" t="str">
        <f>MID(DEC2BIN(HEX2DEC(X1305),4),1,1)</f>
        <v>1</v>
      </c>
      <c r="Y1306" s="13" t="str">
        <f>MID(DEC2BIN(HEX2DEC(X1305),4),2,1)</f>
        <v>1</v>
      </c>
      <c r="Z1306" s="13" t="str">
        <f>MID(DEC2BIN(HEX2DEC(X1305),4),3,1)</f>
        <v>0</v>
      </c>
      <c r="AA1306" s="13" t="str">
        <f>MID(DEC2BIN(HEX2DEC(X1305),4),4,1)</f>
        <v>1</v>
      </c>
      <c r="AB1306" s="13" t="str">
        <f>MID(DEC2BIN(HEX2DEC(AB1305),4),1,1)</f>
        <v>0</v>
      </c>
      <c r="AC1306" s="13" t="str">
        <f>MID(DEC2BIN(HEX2DEC(AB1305),4),2,1)</f>
        <v>1</v>
      </c>
      <c r="AD1306" s="13" t="str">
        <f>MID(DEC2BIN(HEX2DEC(AB1305),4),3,1)</f>
        <v>0</v>
      </c>
      <c r="AE1306" s="13" t="str">
        <f>MID(DEC2BIN(HEX2DEC(AB1305),4),4,1)</f>
        <v>1</v>
      </c>
      <c r="AF1306" s="13" t="str">
        <f>MID(DEC2BIN(HEX2DEC(AF1305),4),1,1)</f>
        <v>0</v>
      </c>
      <c r="AG1306" s="13" t="str">
        <f>MID(DEC2BIN(HEX2DEC(AF1305),4),2,1)</f>
        <v>0</v>
      </c>
      <c r="AH1306" s="13" t="str">
        <f>MID(DEC2BIN(HEX2DEC(AF1305),4),3,1)</f>
        <v>0</v>
      </c>
      <c r="AI1306" s="13" t="str">
        <f>MID(DEC2BIN(HEX2DEC(AF1305),4),4,1)</f>
        <v>1</v>
      </c>
      <c r="AL1306" s="14" t="s">
        <v>57</v>
      </c>
      <c r="AM1306" s="19" t="str">
        <f>DEC2HEX(MOD(HEX2DEC(AM1301)+HEX2DEC(AM1302)+HEX2DEC(AM1303)+HEX2DEC(AM1304)+HEX2DEC(AM1305),2^32),8)</f>
        <v>9BA69419</v>
      </c>
    </row>
    <row r="1307" spans="3:39" ht="15" customHeight="1" x14ac:dyDescent="0.45">
      <c r="C1307" s="14" t="s">
        <v>25</v>
      </c>
      <c r="D1307" s="13" t="str">
        <f>D1269</f>
        <v>6</v>
      </c>
      <c r="H1307" s="13" t="str">
        <f t="shared" ref="H1307" si="7545">H1269</f>
        <v>9</v>
      </c>
      <c r="L1307" s="13" t="str">
        <f t="shared" ref="L1307" si="7546">L1269</f>
        <v>3</v>
      </c>
      <c r="P1307" s="13" t="str">
        <f t="shared" ref="P1307" si="7547">P1269</f>
        <v>F</v>
      </c>
      <c r="T1307" s="13" t="str">
        <f t="shared" ref="T1307" si="7548">T1269</f>
        <v>4</v>
      </c>
      <c r="X1307" s="13" t="str">
        <f t="shared" ref="X1307" si="7549">X1269</f>
        <v>B</v>
      </c>
      <c r="AB1307" s="13" t="str">
        <f t="shared" ref="AB1307" si="7550">AB1269</f>
        <v>2</v>
      </c>
      <c r="AF1307" s="13" t="str">
        <f>AF1269</f>
        <v>B</v>
      </c>
      <c r="AL1307" s="14"/>
      <c r="AM1307" s="14"/>
    </row>
    <row r="1308" spans="3:39" ht="15" customHeight="1" x14ac:dyDescent="0.45">
      <c r="C1308" s="14" t="s">
        <v>26</v>
      </c>
      <c r="D1308" s="13" t="str">
        <f>MID(DEC2BIN(HEX2DEC(D1307),4),1,1)</f>
        <v>0</v>
      </c>
      <c r="E1308" s="13" t="str">
        <f>MID(DEC2BIN(HEX2DEC(D1307),4),2,1)</f>
        <v>1</v>
      </c>
      <c r="F1308" s="13" t="str">
        <f>MID(DEC2BIN(HEX2DEC(D1307),4),3,1)</f>
        <v>1</v>
      </c>
      <c r="G1308" s="13" t="str">
        <f>MID(DEC2BIN(HEX2DEC(D1307),4),4,1)</f>
        <v>0</v>
      </c>
      <c r="H1308" s="13" t="str">
        <f>MID(DEC2BIN(HEX2DEC(H1307),4),1,1)</f>
        <v>1</v>
      </c>
      <c r="I1308" s="13" t="str">
        <f>MID(DEC2BIN(HEX2DEC(H1307),4),2,1)</f>
        <v>0</v>
      </c>
      <c r="J1308" s="13" t="str">
        <f>MID(DEC2BIN(HEX2DEC(H1307),4),3,1)</f>
        <v>0</v>
      </c>
      <c r="K1308" s="13" t="str">
        <f>MID(DEC2BIN(HEX2DEC(H1307),4),4,1)</f>
        <v>1</v>
      </c>
      <c r="L1308" s="13" t="str">
        <f>MID(DEC2BIN(HEX2DEC(L1307),4),1,1)</f>
        <v>0</v>
      </c>
      <c r="M1308" s="13" t="str">
        <f>MID(DEC2BIN(HEX2DEC(L1307),4),2,1)</f>
        <v>0</v>
      </c>
      <c r="N1308" s="13" t="str">
        <f>MID(DEC2BIN(HEX2DEC(L1307),4),3,1)</f>
        <v>1</v>
      </c>
      <c r="O1308" s="13" t="str">
        <f>MID(DEC2BIN(HEX2DEC(L1307),4),4,1)</f>
        <v>1</v>
      </c>
      <c r="P1308" s="13" t="str">
        <f>MID(DEC2BIN(HEX2DEC(P1307),4),1,1)</f>
        <v>1</v>
      </c>
      <c r="Q1308" s="13" t="str">
        <f>MID(DEC2BIN(HEX2DEC(P1307),4),2,1)</f>
        <v>1</v>
      </c>
      <c r="R1308" s="13" t="str">
        <f>MID(DEC2BIN(HEX2DEC(P1307),4),3,1)</f>
        <v>1</v>
      </c>
      <c r="S1308" s="13" t="str">
        <f>MID(DEC2BIN(HEX2DEC(P1307),4),4,1)</f>
        <v>1</v>
      </c>
      <c r="T1308" s="13" t="str">
        <f>MID(DEC2BIN(HEX2DEC(T1307),4),1,1)</f>
        <v>0</v>
      </c>
      <c r="U1308" s="13" t="str">
        <f>MID(DEC2BIN(HEX2DEC(T1307),4),2,1)</f>
        <v>1</v>
      </c>
      <c r="V1308" s="13" t="str">
        <f>MID(DEC2BIN(HEX2DEC(T1307),4),3,1)</f>
        <v>0</v>
      </c>
      <c r="W1308" s="13" t="str">
        <f>MID(DEC2BIN(HEX2DEC(T1307),4),4,1)</f>
        <v>0</v>
      </c>
      <c r="X1308" s="13" t="str">
        <f>MID(DEC2BIN(HEX2DEC(X1307),4),1,1)</f>
        <v>1</v>
      </c>
      <c r="Y1308" s="13" t="str">
        <f>MID(DEC2BIN(HEX2DEC(X1307),4),2,1)</f>
        <v>0</v>
      </c>
      <c r="Z1308" s="13" t="str">
        <f>MID(DEC2BIN(HEX2DEC(X1307),4),3,1)</f>
        <v>1</v>
      </c>
      <c r="AA1308" s="13" t="str">
        <f>MID(DEC2BIN(HEX2DEC(X1307),4),4,1)</f>
        <v>1</v>
      </c>
      <c r="AB1308" s="13" t="str">
        <f>MID(DEC2BIN(HEX2DEC(AB1307),4),1,1)</f>
        <v>0</v>
      </c>
      <c r="AC1308" s="13" t="str">
        <f>MID(DEC2BIN(HEX2DEC(AB1307),4),2,1)</f>
        <v>0</v>
      </c>
      <c r="AD1308" s="13" t="str">
        <f>MID(DEC2BIN(HEX2DEC(AB1307),4),3,1)</f>
        <v>1</v>
      </c>
      <c r="AE1308" s="13" t="str">
        <f>MID(DEC2BIN(HEX2DEC(AB1307),4),4,1)</f>
        <v>0</v>
      </c>
      <c r="AF1308" s="13" t="str">
        <f>MID(DEC2BIN(HEX2DEC(AF1307),4),1,1)</f>
        <v>1</v>
      </c>
      <c r="AG1308" s="13" t="str">
        <f>MID(DEC2BIN(HEX2DEC(AF1307),4),2,1)</f>
        <v>0</v>
      </c>
      <c r="AH1308" s="13" t="str">
        <f>MID(DEC2BIN(HEX2DEC(AF1307),4),3,1)</f>
        <v>1</v>
      </c>
      <c r="AI1308" s="13" t="str">
        <f>MID(DEC2BIN(HEX2DEC(AF1307),4),4,1)</f>
        <v>1</v>
      </c>
      <c r="AL1308" s="14" t="s">
        <v>58</v>
      </c>
      <c r="AM1308" s="14" t="str">
        <f>CONCATENATE(D1300,H1300,L1300,P1300,T1300,X1300,AB1300,AF1300)</f>
        <v>5BC44EFC</v>
      </c>
    </row>
    <row r="1309" spans="3:39" ht="15" customHeight="1" x14ac:dyDescent="0.45">
      <c r="C1309" s="14" t="s">
        <v>27</v>
      </c>
      <c r="D1309" s="13" t="str">
        <f>D1271</f>
        <v>C</v>
      </c>
      <c r="H1309" s="13" t="str">
        <f t="shared" ref="H1309" si="7551">H1271</f>
        <v>8</v>
      </c>
      <c r="L1309" s="13" t="str">
        <f t="shared" ref="L1309" si="7552">L1271</f>
        <v>B</v>
      </c>
      <c r="P1309" s="13" t="str">
        <f t="shared" ref="P1309" si="7553">P1271</f>
        <v>6</v>
      </c>
      <c r="T1309" s="13" t="str">
        <f t="shared" ref="T1309" si="7554">T1271</f>
        <v>5</v>
      </c>
      <c r="X1309" s="13" t="str">
        <f t="shared" ref="X1309" si="7555">X1271</f>
        <v>2</v>
      </c>
      <c r="AB1309" s="13" t="str">
        <f t="shared" ref="AB1309" si="7556">AB1271</f>
        <v>6</v>
      </c>
      <c r="AF1309" s="13" t="str">
        <f t="shared" ref="AF1309" si="7557">AF1271</f>
        <v>6</v>
      </c>
      <c r="AL1309" s="14" t="s">
        <v>37</v>
      </c>
      <c r="AM1309" s="14" t="str">
        <f>CONCATENATE(D1312,H1312,L1312,P1312,T1312,X1312,AB1312,AF1312)</f>
        <v>C8B65B63</v>
      </c>
    </row>
    <row r="1310" spans="3:39" ht="15" customHeight="1" thickBot="1" x14ac:dyDescent="0.5">
      <c r="C1310" s="14" t="s">
        <v>28</v>
      </c>
      <c r="D1310" s="13" t="str">
        <f>MID(DEC2BIN(HEX2DEC(D1309),4),1,1)</f>
        <v>1</v>
      </c>
      <c r="E1310" s="13" t="str">
        <f>MID(DEC2BIN(HEX2DEC(D1309),4),2,1)</f>
        <v>1</v>
      </c>
      <c r="F1310" s="13" t="str">
        <f>MID(DEC2BIN(HEX2DEC(D1309),4),3,1)</f>
        <v>0</v>
      </c>
      <c r="G1310" s="13" t="str">
        <f>MID(DEC2BIN(HEX2DEC(D1309),4),4,1)</f>
        <v>0</v>
      </c>
      <c r="H1310" s="13" t="str">
        <f>MID(DEC2BIN(HEX2DEC(H1309),4),1,1)</f>
        <v>1</v>
      </c>
      <c r="I1310" s="13" t="str">
        <f>MID(DEC2BIN(HEX2DEC(H1309),4),2,1)</f>
        <v>0</v>
      </c>
      <c r="J1310" s="13" t="str">
        <f>MID(DEC2BIN(HEX2DEC(H1309),4),3,1)</f>
        <v>0</v>
      </c>
      <c r="K1310" s="13" t="str">
        <f>MID(DEC2BIN(HEX2DEC(H1309),4),4,1)</f>
        <v>0</v>
      </c>
      <c r="L1310" s="13" t="str">
        <f>MID(DEC2BIN(HEX2DEC(L1309),4),1,1)</f>
        <v>1</v>
      </c>
      <c r="M1310" s="13" t="str">
        <f>MID(DEC2BIN(HEX2DEC(L1309),4),2,1)</f>
        <v>0</v>
      </c>
      <c r="N1310" s="13" t="str">
        <f>MID(DEC2BIN(HEX2DEC(L1309),4),3,1)</f>
        <v>1</v>
      </c>
      <c r="O1310" s="13" t="str">
        <f>MID(DEC2BIN(HEX2DEC(L1309),4),4,1)</f>
        <v>1</v>
      </c>
      <c r="P1310" s="13" t="str">
        <f>MID(DEC2BIN(HEX2DEC(P1309),4),1,1)</f>
        <v>0</v>
      </c>
      <c r="Q1310" s="13" t="str">
        <f>MID(DEC2BIN(HEX2DEC(P1309),4),2,1)</f>
        <v>1</v>
      </c>
      <c r="R1310" s="13" t="str">
        <f>MID(DEC2BIN(HEX2DEC(P1309),4),3,1)</f>
        <v>1</v>
      </c>
      <c r="S1310" s="13" t="str">
        <f>MID(DEC2BIN(HEX2DEC(P1309),4),4,1)</f>
        <v>0</v>
      </c>
      <c r="T1310" s="13" t="str">
        <f>MID(DEC2BIN(HEX2DEC(T1309),4),1,1)</f>
        <v>0</v>
      </c>
      <c r="U1310" s="13" t="str">
        <f>MID(DEC2BIN(HEX2DEC(T1309),4),2,1)</f>
        <v>1</v>
      </c>
      <c r="V1310" s="13" t="str">
        <f>MID(DEC2BIN(HEX2DEC(T1309),4),3,1)</f>
        <v>0</v>
      </c>
      <c r="W1310" s="13" t="str">
        <f>MID(DEC2BIN(HEX2DEC(T1309),4),4,1)</f>
        <v>1</v>
      </c>
      <c r="X1310" s="13" t="str">
        <f>MID(DEC2BIN(HEX2DEC(X1309),4),1,1)</f>
        <v>0</v>
      </c>
      <c r="Y1310" s="13" t="str">
        <f>MID(DEC2BIN(HEX2DEC(X1309),4),2,1)</f>
        <v>0</v>
      </c>
      <c r="Z1310" s="13" t="str">
        <f>MID(DEC2BIN(HEX2DEC(X1309),4),3,1)</f>
        <v>1</v>
      </c>
      <c r="AA1310" s="13" t="str">
        <f>MID(DEC2BIN(HEX2DEC(X1309),4),4,1)</f>
        <v>0</v>
      </c>
      <c r="AB1310" s="13" t="str">
        <f>MID(DEC2BIN(HEX2DEC(AB1309),4),1,1)</f>
        <v>0</v>
      </c>
      <c r="AC1310" s="13" t="str">
        <f>MID(DEC2BIN(HEX2DEC(AB1309),4),2,1)</f>
        <v>1</v>
      </c>
      <c r="AD1310" s="13" t="str">
        <f>MID(DEC2BIN(HEX2DEC(AB1309),4),3,1)</f>
        <v>1</v>
      </c>
      <c r="AE1310" s="13" t="str">
        <f>MID(DEC2BIN(HEX2DEC(AB1309),4),4,1)</f>
        <v>0</v>
      </c>
      <c r="AF1310" s="13" t="str">
        <f>MID(DEC2BIN(HEX2DEC(AF1309),4),1,1)</f>
        <v>0</v>
      </c>
      <c r="AG1310" s="13" t="str">
        <f>MID(DEC2BIN(HEX2DEC(AF1309),4),2,1)</f>
        <v>1</v>
      </c>
      <c r="AH1310" s="13" t="str">
        <f>MID(DEC2BIN(HEX2DEC(AF1309),4),3,1)</f>
        <v>1</v>
      </c>
      <c r="AI1310" s="13" t="str">
        <f>MID(DEC2BIN(HEX2DEC(AF1309),4),4,1)</f>
        <v>0</v>
      </c>
      <c r="AL1310" s="14" t="s">
        <v>57</v>
      </c>
      <c r="AM1310" s="14" t="str">
        <f>AM1306</f>
        <v>9BA69419</v>
      </c>
    </row>
    <row r="1311" spans="3:39" ht="15" customHeight="1" thickBot="1" x14ac:dyDescent="0.5">
      <c r="C1311" s="15" t="s">
        <v>37</v>
      </c>
      <c r="D1311" s="13">
        <f>IF(D1310+D1308+D1306&gt;1,1,0)</f>
        <v>1</v>
      </c>
      <c r="E1311" s="13">
        <f t="shared" ref="E1311:Z1311" si="7558">IF(E1310+E1308+E1306&gt;1,1,0)</f>
        <v>1</v>
      </c>
      <c r="F1311" s="13">
        <f t="shared" si="7558"/>
        <v>0</v>
      </c>
      <c r="G1311" s="13">
        <f t="shared" si="7558"/>
        <v>0</v>
      </c>
      <c r="H1311" s="13">
        <f t="shared" si="7558"/>
        <v>1</v>
      </c>
      <c r="I1311" s="13">
        <f t="shared" si="7558"/>
        <v>0</v>
      </c>
      <c r="J1311" s="13">
        <f t="shared" si="7558"/>
        <v>0</v>
      </c>
      <c r="K1311" s="13">
        <f t="shared" si="7558"/>
        <v>0</v>
      </c>
      <c r="L1311" s="13">
        <f t="shared" si="7558"/>
        <v>1</v>
      </c>
      <c r="M1311" s="13">
        <f t="shared" si="7558"/>
        <v>0</v>
      </c>
      <c r="N1311" s="13">
        <f t="shared" si="7558"/>
        <v>1</v>
      </c>
      <c r="O1311" s="13">
        <f t="shared" si="7558"/>
        <v>1</v>
      </c>
      <c r="P1311" s="13">
        <f t="shared" si="7558"/>
        <v>0</v>
      </c>
      <c r="Q1311" s="13">
        <f t="shared" si="7558"/>
        <v>1</v>
      </c>
      <c r="R1311" s="13">
        <f t="shared" si="7558"/>
        <v>1</v>
      </c>
      <c r="S1311" s="13">
        <f t="shared" si="7558"/>
        <v>0</v>
      </c>
      <c r="T1311" s="13">
        <f t="shared" si="7558"/>
        <v>0</v>
      </c>
      <c r="U1311" s="13">
        <f t="shared" si="7558"/>
        <v>1</v>
      </c>
      <c r="V1311" s="13">
        <f t="shared" si="7558"/>
        <v>0</v>
      </c>
      <c r="W1311" s="13">
        <f t="shared" si="7558"/>
        <v>1</v>
      </c>
      <c r="X1311" s="13">
        <f t="shared" si="7558"/>
        <v>1</v>
      </c>
      <c r="Y1311" s="13">
        <f t="shared" si="7558"/>
        <v>0</v>
      </c>
      <c r="Z1311" s="13">
        <f t="shared" si="7558"/>
        <v>1</v>
      </c>
      <c r="AA1311" s="13">
        <f>IF(AA1310+AA1308+AA1306&gt;1,1,0)</f>
        <v>1</v>
      </c>
      <c r="AB1311" s="13">
        <f t="shared" ref="AB1311:AI1311" si="7559">IF(AB1310+AB1308+AB1306&gt;1,1,0)</f>
        <v>0</v>
      </c>
      <c r="AC1311" s="13">
        <f t="shared" si="7559"/>
        <v>1</v>
      </c>
      <c r="AD1311" s="13">
        <f t="shared" si="7559"/>
        <v>1</v>
      </c>
      <c r="AE1311" s="13">
        <f t="shared" si="7559"/>
        <v>0</v>
      </c>
      <c r="AF1311" s="13">
        <f t="shared" si="7559"/>
        <v>0</v>
      </c>
      <c r="AG1311" s="13">
        <f t="shared" si="7559"/>
        <v>0</v>
      </c>
      <c r="AH1311" s="13">
        <f t="shared" si="7559"/>
        <v>1</v>
      </c>
      <c r="AI1311" s="13">
        <f t="shared" si="7559"/>
        <v>1</v>
      </c>
      <c r="AL1311" s="16" t="s">
        <v>59</v>
      </c>
      <c r="AM1311" s="20" t="str">
        <f>DEC2HEX(MOD(HEX2DEC(AM1308)+HEX2DEC(AM1310)+HEX2DEC(AM1309),2^32),8)</f>
        <v>C0213E78</v>
      </c>
    </row>
    <row r="1312" spans="3:39" ht="15" customHeight="1" thickBot="1" x14ac:dyDescent="0.5">
      <c r="C1312" s="15" t="s">
        <v>38</v>
      </c>
      <c r="D1312" s="13" t="str">
        <f>BIN2HEX(CONCATENATE(D1311,E1311,F1311,G1311))</f>
        <v>C</v>
      </c>
      <c r="H1312" s="13" t="str">
        <f>BIN2HEX(CONCATENATE(H1311,I1311,J1311,K1311))</f>
        <v>8</v>
      </c>
      <c r="L1312" s="13" t="str">
        <f>BIN2HEX(CONCATENATE(L1311,M1311,N1311,O1311))</f>
        <v>B</v>
      </c>
      <c r="P1312" s="13" t="str">
        <f>BIN2HEX(CONCATENATE(P1311,Q1311,R1311,S1311))</f>
        <v>6</v>
      </c>
      <c r="T1312" s="13" t="str">
        <f>BIN2HEX(CONCATENATE(T1311,U1311,V1311,W1311))</f>
        <v>5</v>
      </c>
      <c r="X1312" s="13" t="str">
        <f>BIN2HEX(CONCATENATE(X1311,Y1311,Z1311,AA1311))</f>
        <v>B</v>
      </c>
      <c r="AB1312" s="13" t="str">
        <f>BIN2HEX(CONCATENATE(AB1311,AC1311,AD1311,AE1311))</f>
        <v>6</v>
      </c>
      <c r="AF1312" s="13" t="str">
        <f>BIN2HEX(CONCATENATE(AF1311,AG1311,AH1311,AI1311))</f>
        <v>3</v>
      </c>
      <c r="AM1312" s="14"/>
    </row>
    <row r="1313" spans="3:39" ht="15" customHeight="1" thickBot="1" x14ac:dyDescent="0.5">
      <c r="C1313" s="14"/>
      <c r="AL1313" s="16" t="s">
        <v>60</v>
      </c>
      <c r="AM1313" s="20" t="str">
        <f>CONCATENATE(D1305,H1305,L1305,P1305,T1305,X1305,AB1305,AF1305)</f>
        <v>82F47D51</v>
      </c>
    </row>
    <row r="1314" spans="3:39" ht="15" customHeight="1" thickBot="1" x14ac:dyDescent="0.5">
      <c r="C1314" s="14" t="s">
        <v>29</v>
      </c>
      <c r="D1314" s="13" t="str">
        <f>D1273</f>
        <v>3</v>
      </c>
      <c r="H1314" s="13" t="str">
        <f t="shared" ref="H1314" si="7560">H1273</f>
        <v>E</v>
      </c>
      <c r="L1314" s="13" t="str">
        <f t="shared" ref="L1314" si="7561">L1273</f>
        <v>9</v>
      </c>
      <c r="P1314" s="13" t="str">
        <f t="shared" ref="P1314" si="7562">P1273</f>
        <v>8</v>
      </c>
      <c r="T1314" s="13" t="str">
        <f t="shared" ref="T1314" si="7563">T1273</f>
        <v>F</v>
      </c>
      <c r="X1314" s="13" t="str">
        <f t="shared" ref="X1314" si="7564">X1273</f>
        <v>D</v>
      </c>
      <c r="AB1314" s="13" t="str">
        <f t="shared" ref="AB1314" si="7565">AB1273</f>
        <v>C</v>
      </c>
      <c r="AF1314" s="13" t="str">
        <f>AF1273</f>
        <v>3</v>
      </c>
      <c r="AM1314" s="14"/>
    </row>
    <row r="1315" spans="3:39" ht="15" customHeight="1" thickBot="1" x14ac:dyDescent="0.5">
      <c r="C1315" s="14" t="s">
        <v>30</v>
      </c>
      <c r="D1315" s="13" t="str">
        <f>MID(DEC2BIN(HEX2DEC(D1314),4),1,1)</f>
        <v>0</v>
      </c>
      <c r="E1315" s="13" t="str">
        <f>MID(DEC2BIN(HEX2DEC(D1314),4),2,1)</f>
        <v>0</v>
      </c>
      <c r="F1315" s="13" t="str">
        <f>MID(DEC2BIN(HEX2DEC(D1314),4),3,1)</f>
        <v>1</v>
      </c>
      <c r="G1315" s="13" t="str">
        <f>MID(DEC2BIN(HEX2DEC(D1314),4),4,1)</f>
        <v>1</v>
      </c>
      <c r="H1315" s="13" t="str">
        <f>MID(DEC2BIN(HEX2DEC(H1314),4),1,1)</f>
        <v>1</v>
      </c>
      <c r="I1315" s="13" t="str">
        <f>MID(DEC2BIN(HEX2DEC(H1314),4),2,1)</f>
        <v>1</v>
      </c>
      <c r="J1315" s="13" t="str">
        <f>MID(DEC2BIN(HEX2DEC(H1314),4),3,1)</f>
        <v>1</v>
      </c>
      <c r="K1315" s="13" t="str">
        <f>MID(DEC2BIN(HEX2DEC(H1314),4),4,1)</f>
        <v>0</v>
      </c>
      <c r="L1315" s="13" t="str">
        <f>MID(DEC2BIN(HEX2DEC(L1314),4),1,1)</f>
        <v>1</v>
      </c>
      <c r="M1315" s="13" t="str">
        <f>MID(DEC2BIN(HEX2DEC(L1314),4),2,1)</f>
        <v>0</v>
      </c>
      <c r="N1315" s="13" t="str">
        <f>MID(DEC2BIN(HEX2DEC(L1314),4),3,1)</f>
        <v>0</v>
      </c>
      <c r="O1315" s="13" t="str">
        <f>MID(DEC2BIN(HEX2DEC(L1314),4),4,1)</f>
        <v>1</v>
      </c>
      <c r="P1315" s="13" t="str">
        <f>MID(DEC2BIN(HEX2DEC(P1314),4),1,1)</f>
        <v>1</v>
      </c>
      <c r="Q1315" s="13" t="str">
        <f>MID(DEC2BIN(HEX2DEC(P1314),4),2,1)</f>
        <v>0</v>
      </c>
      <c r="R1315" s="13" t="str">
        <f>MID(DEC2BIN(HEX2DEC(P1314),4),3,1)</f>
        <v>0</v>
      </c>
      <c r="S1315" s="13" t="str">
        <f>MID(DEC2BIN(HEX2DEC(P1314),4),4,1)</f>
        <v>0</v>
      </c>
      <c r="T1315" s="13" t="str">
        <f>MID(DEC2BIN(HEX2DEC(T1314),4),1,1)</f>
        <v>1</v>
      </c>
      <c r="U1315" s="13" t="str">
        <f>MID(DEC2BIN(HEX2DEC(T1314),4),2,1)</f>
        <v>1</v>
      </c>
      <c r="V1315" s="13" t="str">
        <f>MID(DEC2BIN(HEX2DEC(T1314),4),3,1)</f>
        <v>1</v>
      </c>
      <c r="W1315" s="13" t="str">
        <f>MID(DEC2BIN(HEX2DEC(T1314),4),4,1)</f>
        <v>1</v>
      </c>
      <c r="X1315" s="13" t="str">
        <f>MID(DEC2BIN(HEX2DEC(X1314),4),1,1)</f>
        <v>1</v>
      </c>
      <c r="Y1315" s="13" t="str">
        <f>MID(DEC2BIN(HEX2DEC(X1314),4),2,1)</f>
        <v>1</v>
      </c>
      <c r="Z1315" s="13" t="str">
        <f>MID(DEC2BIN(HEX2DEC(X1314),4),3,1)</f>
        <v>0</v>
      </c>
      <c r="AA1315" s="13" t="str">
        <f>MID(DEC2BIN(HEX2DEC(X1314),4),4,1)</f>
        <v>1</v>
      </c>
      <c r="AB1315" s="13" t="str">
        <f>MID(DEC2BIN(HEX2DEC(AB1314),4),1,1)</f>
        <v>1</v>
      </c>
      <c r="AC1315" s="13" t="str">
        <f>MID(DEC2BIN(HEX2DEC(AB1314),4),2,1)</f>
        <v>1</v>
      </c>
      <c r="AD1315" s="13" t="str">
        <f>MID(DEC2BIN(HEX2DEC(AB1314),4),3,1)</f>
        <v>0</v>
      </c>
      <c r="AE1315" s="13" t="str">
        <f>MID(DEC2BIN(HEX2DEC(AB1314),4),4,1)</f>
        <v>0</v>
      </c>
      <c r="AF1315" s="13" t="str">
        <f>MID(DEC2BIN(HEX2DEC(AF1314),4),1,1)</f>
        <v>0</v>
      </c>
      <c r="AG1315" s="13" t="str">
        <f>MID(DEC2BIN(HEX2DEC(AF1314),4),2,1)</f>
        <v>0</v>
      </c>
      <c r="AH1315" s="13" t="str">
        <f>MID(DEC2BIN(HEX2DEC(AF1314),4),3,1)</f>
        <v>1</v>
      </c>
      <c r="AI1315" s="13" t="str">
        <f>MID(DEC2BIN(HEX2DEC(AF1314),4),4,1)</f>
        <v>1</v>
      </c>
      <c r="AL1315" s="16" t="s">
        <v>61</v>
      </c>
      <c r="AM1315" s="20" t="str">
        <f>CONCATENATE(D1307,H1307,L1307,P1307,T1307,X1307,AB1307,AF1307)</f>
        <v>693F4B2B</v>
      </c>
    </row>
    <row r="1316" spans="3:39" ht="15" customHeight="1" thickBot="1" x14ac:dyDescent="0.5">
      <c r="AM1316" s="14"/>
    </row>
    <row r="1317" spans="3:39" ht="15" customHeight="1" thickBot="1" x14ac:dyDescent="0.5">
      <c r="C1317" s="15" t="s">
        <v>39</v>
      </c>
      <c r="D1317" s="13" t="str">
        <f>BIN2HEX(CONCATENATE(D1318,E1318,F1318,G1318))</f>
        <v>1</v>
      </c>
      <c r="H1317" s="13" t="str">
        <f>BIN2HEX(CONCATENATE(H1318,I1318,J1318,K1318))</f>
        <v>D</v>
      </c>
      <c r="L1317" s="13" t="str">
        <f>BIN2HEX(CONCATENATE(L1318,M1318,N1318,O1318))</f>
        <v>8</v>
      </c>
      <c r="P1317" s="13" t="str">
        <f>BIN2HEX(CONCATENATE(P1318,Q1318,R1318,S1318))</f>
        <v>E</v>
      </c>
      <c r="T1317" s="13" t="str">
        <f>BIN2HEX(CONCATENATE(T1318,U1318,V1318,W1318))</f>
        <v>C</v>
      </c>
      <c r="X1317" s="13" t="str">
        <f>BIN2HEX(CONCATENATE(X1318,Y1318,Z1318,AA1318))</f>
        <v>7</v>
      </c>
      <c r="AB1317" s="13" t="str">
        <f>BIN2HEX(CONCATENATE(AB1318,AC1318,AD1318,AE1318))</f>
        <v>5</v>
      </c>
      <c r="AF1317" s="13" t="str">
        <f>BIN2HEX(CONCATENATE(AF1318,AG1318,AH1318,AI1318))</f>
        <v>4</v>
      </c>
      <c r="AL1317" s="16" t="s">
        <v>62</v>
      </c>
      <c r="AM1317" s="20" t="str">
        <f>CONCATENATE(D1309,H1309,L1309,P1309,T1309,X1309,AB1309,AF1309)</f>
        <v>C8B65266</v>
      </c>
    </row>
    <row r="1318" spans="3:39" ht="15" customHeight="1" x14ac:dyDescent="0.45">
      <c r="C1318" s="15" t="s">
        <v>40</v>
      </c>
      <c r="D1318" s="13">
        <f>IF(ISEVEN(D1319+D1320+D1321),0,1)</f>
        <v>0</v>
      </c>
      <c r="E1318" s="13">
        <f t="shared" ref="E1318:AI1318" si="7566">IF(ISEVEN(E1319+E1320+E1321),0,1)</f>
        <v>0</v>
      </c>
      <c r="F1318" s="13">
        <f t="shared" si="7566"/>
        <v>0</v>
      </c>
      <c r="G1318" s="13">
        <f t="shared" si="7566"/>
        <v>1</v>
      </c>
      <c r="H1318" s="13">
        <f t="shared" si="7566"/>
        <v>1</v>
      </c>
      <c r="I1318" s="13">
        <f t="shared" si="7566"/>
        <v>1</v>
      </c>
      <c r="J1318" s="13">
        <f t="shared" si="7566"/>
        <v>0</v>
      </c>
      <c r="K1318" s="13">
        <f t="shared" si="7566"/>
        <v>1</v>
      </c>
      <c r="L1318" s="13">
        <f t="shared" si="7566"/>
        <v>1</v>
      </c>
      <c r="M1318" s="13">
        <f t="shared" si="7566"/>
        <v>0</v>
      </c>
      <c r="N1318" s="13">
        <f t="shared" si="7566"/>
        <v>0</v>
      </c>
      <c r="O1318" s="13">
        <f t="shared" si="7566"/>
        <v>0</v>
      </c>
      <c r="P1318" s="13">
        <f t="shared" si="7566"/>
        <v>1</v>
      </c>
      <c r="Q1318" s="13">
        <f t="shared" si="7566"/>
        <v>1</v>
      </c>
      <c r="R1318" s="13">
        <f t="shared" si="7566"/>
        <v>1</v>
      </c>
      <c r="S1318" s="13">
        <f t="shared" si="7566"/>
        <v>0</v>
      </c>
      <c r="T1318" s="13">
        <f t="shared" si="7566"/>
        <v>1</v>
      </c>
      <c r="U1318" s="13">
        <f t="shared" si="7566"/>
        <v>1</v>
      </c>
      <c r="V1318" s="13">
        <f t="shared" si="7566"/>
        <v>0</v>
      </c>
      <c r="W1318" s="13">
        <f t="shared" si="7566"/>
        <v>0</v>
      </c>
      <c r="X1318" s="13">
        <f t="shared" si="7566"/>
        <v>0</v>
      </c>
      <c r="Y1318" s="13">
        <f t="shared" si="7566"/>
        <v>1</v>
      </c>
      <c r="Z1318" s="13">
        <f t="shared" si="7566"/>
        <v>1</v>
      </c>
      <c r="AA1318" s="13">
        <f t="shared" si="7566"/>
        <v>1</v>
      </c>
      <c r="AB1318" s="13">
        <f t="shared" si="7566"/>
        <v>0</v>
      </c>
      <c r="AC1318" s="13">
        <f t="shared" si="7566"/>
        <v>1</v>
      </c>
      <c r="AD1318" s="13">
        <f t="shared" si="7566"/>
        <v>0</v>
      </c>
      <c r="AE1318" s="13">
        <f t="shared" si="7566"/>
        <v>1</v>
      </c>
      <c r="AF1318" s="13">
        <f t="shared" si="7566"/>
        <v>0</v>
      </c>
      <c r="AG1318" s="13">
        <f t="shared" si="7566"/>
        <v>1</v>
      </c>
      <c r="AH1318" s="13">
        <f t="shared" si="7566"/>
        <v>0</v>
      </c>
      <c r="AI1318" s="13">
        <f t="shared" si="7566"/>
        <v>0</v>
      </c>
      <c r="AM1318" s="14"/>
    </row>
    <row r="1319" spans="3:39" ht="15" customHeight="1" x14ac:dyDescent="0.45">
      <c r="C1319" s="15" t="s">
        <v>41</v>
      </c>
      <c r="D1319" s="13" t="str">
        <f>K1323</f>
        <v>0</v>
      </c>
      <c r="E1319" s="13" t="str">
        <f t="shared" ref="E1319" si="7567">L1323</f>
        <v>1</v>
      </c>
      <c r="F1319" s="13" t="str">
        <f t="shared" ref="F1319" si="7568">M1323</f>
        <v>1</v>
      </c>
      <c r="G1319" s="13" t="str">
        <f t="shared" ref="G1319" si="7569">N1323</f>
        <v>1</v>
      </c>
      <c r="H1319" s="13" t="str">
        <f t="shared" ref="H1319" si="7570">O1323</f>
        <v>1</v>
      </c>
      <c r="I1319" s="13" t="str">
        <f t="shared" ref="I1319" si="7571">P1323</f>
        <v>0</v>
      </c>
      <c r="J1319" s="13" t="str">
        <f t="shared" ref="J1319" si="7572">Q1323</f>
        <v>1</v>
      </c>
      <c r="K1319" s="13" t="str">
        <f t="shared" ref="K1319" si="7573">R1323</f>
        <v>1</v>
      </c>
      <c r="L1319" s="13" t="str">
        <f t="shared" ref="L1319" si="7574">S1323</f>
        <v>0</v>
      </c>
      <c r="M1319" s="13" t="str">
        <f t="shared" ref="M1319" si="7575">T1323</f>
        <v>0</v>
      </c>
      <c r="N1319" s="13" t="str">
        <f t="shared" ref="N1319" si="7576">U1323</f>
        <v>1</v>
      </c>
      <c r="O1319" s="13" t="str">
        <f t="shared" ref="O1319" si="7577">V1323</f>
        <v>0</v>
      </c>
      <c r="P1319" s="13" t="str">
        <f t="shared" ref="P1319" si="7578">W1323</f>
        <v>1</v>
      </c>
      <c r="Q1319" s="13" t="str">
        <f t="shared" ref="Q1319" si="7579">X1323</f>
        <v>0</v>
      </c>
      <c r="R1319" s="13" t="str">
        <f t="shared" ref="R1319" si="7580">Y1323</f>
        <v>0</v>
      </c>
      <c r="S1319" s="13" t="str">
        <f t="shared" ref="S1319" si="7581">Z1323</f>
        <v>1</v>
      </c>
      <c r="T1319" s="13" t="str">
        <f t="shared" ref="T1319" si="7582">AA1323</f>
        <v>1</v>
      </c>
      <c r="U1319" s="13" t="str">
        <f t="shared" ref="U1319" si="7583">AB1323</f>
        <v>0</v>
      </c>
      <c r="V1319" s="13" t="str">
        <f t="shared" ref="V1319" si="7584">AC1323</f>
        <v>0</v>
      </c>
      <c r="W1319" s="13" t="str">
        <f t="shared" ref="W1319" si="7585">AD1323</f>
        <v>0</v>
      </c>
      <c r="X1319" s="13" t="str">
        <f t="shared" ref="X1319" si="7586">AE1323</f>
        <v>0</v>
      </c>
      <c r="Y1319" s="13" t="str">
        <f t="shared" ref="Y1319" si="7587">AF1323</f>
        <v>0</v>
      </c>
      <c r="Z1319" s="13" t="str">
        <f t="shared" ref="Z1319" si="7588">AG1323</f>
        <v>0</v>
      </c>
      <c r="AA1319" s="13" t="str">
        <f t="shared" ref="AA1319" si="7589">AH1323</f>
        <v>0</v>
      </c>
      <c r="AB1319" s="13" t="str">
        <f t="shared" ref="AB1319" si="7590">AI1323</f>
        <v>1</v>
      </c>
      <c r="AC1319" s="13" t="str">
        <f>D1323</f>
        <v>1</v>
      </c>
      <c r="AD1319" s="13" t="str">
        <f t="shared" ref="AD1319" si="7591">E1323</f>
        <v>0</v>
      </c>
      <c r="AE1319" s="13" t="str">
        <f t="shared" ref="AE1319" si="7592">F1323</f>
        <v>1</v>
      </c>
      <c r="AF1319" s="13" t="str">
        <f t="shared" ref="AF1319" si="7593">G1323</f>
        <v>0</v>
      </c>
      <c r="AG1319" s="13" t="str">
        <f t="shared" ref="AG1319" si="7594">H1323</f>
        <v>0</v>
      </c>
      <c r="AH1319" s="13" t="str">
        <f t="shared" ref="AH1319" si="7595">I1323</f>
        <v>1</v>
      </c>
      <c r="AI1319" s="13" t="str">
        <f t="shared" ref="AI1319" si="7596">J1323</f>
        <v>0</v>
      </c>
      <c r="AL1319" s="22" t="s">
        <v>62</v>
      </c>
      <c r="AM1319" s="14" t="str">
        <f>CONCATENATE(D1314,H1314,L1314,P1314,T1314,X1314,AB1314,AF1314)</f>
        <v>3E98FDC3</v>
      </c>
    </row>
    <row r="1320" spans="3:39" ht="15" customHeight="1" thickBot="1" x14ac:dyDescent="0.5">
      <c r="C1320" s="15" t="s">
        <v>42</v>
      </c>
      <c r="D1320" s="13" t="str">
        <f>Y1323</f>
        <v>0</v>
      </c>
      <c r="E1320" s="13" t="str">
        <f t="shared" ref="E1320" si="7597">Z1323</f>
        <v>1</v>
      </c>
      <c r="F1320" s="13" t="str">
        <f t="shared" ref="F1320" si="7598">AA1323</f>
        <v>1</v>
      </c>
      <c r="G1320" s="13" t="str">
        <f t="shared" ref="G1320" si="7599">AB1323</f>
        <v>0</v>
      </c>
      <c r="H1320" s="13" t="str">
        <f t="shared" ref="H1320" si="7600">AC1323</f>
        <v>0</v>
      </c>
      <c r="I1320" s="13" t="str">
        <f t="shared" ref="I1320" si="7601">AD1323</f>
        <v>0</v>
      </c>
      <c r="J1320" s="13" t="str">
        <f t="shared" ref="J1320" si="7602">AE1323</f>
        <v>0</v>
      </c>
      <c r="K1320" s="13" t="str">
        <f t="shared" ref="K1320" si="7603">AF1323</f>
        <v>0</v>
      </c>
      <c r="L1320" s="13" t="str">
        <f t="shared" ref="L1320" si="7604">AG1323</f>
        <v>0</v>
      </c>
      <c r="M1320" s="13" t="str">
        <f t="shared" ref="M1320" si="7605">AH1323</f>
        <v>0</v>
      </c>
      <c r="N1320" s="13" t="str">
        <f t="shared" ref="N1320" si="7606">AI1323</f>
        <v>1</v>
      </c>
      <c r="O1320" s="13" t="str">
        <f>D1323</f>
        <v>1</v>
      </c>
      <c r="P1320" s="13" t="str">
        <f t="shared" ref="P1320" si="7607">E1323</f>
        <v>0</v>
      </c>
      <c r="Q1320" s="13" t="str">
        <f t="shared" ref="Q1320" si="7608">F1323</f>
        <v>1</v>
      </c>
      <c r="R1320" s="13" t="str">
        <f t="shared" ref="R1320" si="7609">G1323</f>
        <v>0</v>
      </c>
      <c r="S1320" s="13" t="str">
        <f t="shared" ref="S1320" si="7610">H1323</f>
        <v>0</v>
      </c>
      <c r="T1320" s="13" t="str">
        <f t="shared" ref="T1320" si="7611">I1323</f>
        <v>1</v>
      </c>
      <c r="U1320" s="13" t="str">
        <f t="shared" ref="U1320" si="7612">J1323</f>
        <v>0</v>
      </c>
      <c r="V1320" s="13" t="str">
        <f t="shared" ref="V1320" si="7613">K1323</f>
        <v>0</v>
      </c>
      <c r="W1320" s="13" t="str">
        <f t="shared" ref="W1320" si="7614">L1323</f>
        <v>1</v>
      </c>
      <c r="X1320" s="13" t="str">
        <f t="shared" ref="X1320" si="7615">M1323</f>
        <v>1</v>
      </c>
      <c r="Y1320" s="13" t="str">
        <f t="shared" ref="Y1320" si="7616">N1323</f>
        <v>1</v>
      </c>
      <c r="Z1320" s="13" t="str">
        <f t="shared" ref="Z1320" si="7617">O1323</f>
        <v>1</v>
      </c>
      <c r="AA1320" s="13" t="str">
        <f t="shared" ref="AA1320" si="7618">P1323</f>
        <v>0</v>
      </c>
      <c r="AB1320" s="13" t="str">
        <f t="shared" ref="AB1320" si="7619">Q1323</f>
        <v>1</v>
      </c>
      <c r="AC1320" s="13" t="str">
        <f t="shared" ref="AC1320" si="7620">R1323</f>
        <v>1</v>
      </c>
      <c r="AD1320" s="13" t="str">
        <f t="shared" ref="AD1320" si="7621">S1323</f>
        <v>0</v>
      </c>
      <c r="AE1320" s="13" t="str">
        <f t="shared" ref="AE1320" si="7622">T1323</f>
        <v>0</v>
      </c>
      <c r="AF1320" s="13" t="str">
        <f t="shared" ref="AF1320" si="7623">U1323</f>
        <v>1</v>
      </c>
      <c r="AG1320" s="13" t="str">
        <f t="shared" ref="AG1320" si="7624">V1323</f>
        <v>0</v>
      </c>
      <c r="AH1320" s="13" t="str">
        <f t="shared" ref="AH1320" si="7625">W1323</f>
        <v>1</v>
      </c>
      <c r="AI1320" s="13" t="str">
        <f t="shared" ref="AI1320" si="7626">X1323</f>
        <v>0</v>
      </c>
      <c r="AL1320" s="14" t="s">
        <v>64</v>
      </c>
      <c r="AM1320" s="14" t="str">
        <f>AM1306</f>
        <v>9BA69419</v>
      </c>
    </row>
    <row r="1321" spans="3:39" ht="15" customHeight="1" thickBot="1" x14ac:dyDescent="0.5">
      <c r="C1321" s="15" t="s">
        <v>43</v>
      </c>
      <c r="D1321" s="13" t="str">
        <f>AD1323</f>
        <v>0</v>
      </c>
      <c r="E1321" s="13" t="str">
        <f t="shared" ref="E1321" si="7627">AE1323</f>
        <v>0</v>
      </c>
      <c r="F1321" s="13" t="str">
        <f t="shared" ref="F1321" si="7628">AF1323</f>
        <v>0</v>
      </c>
      <c r="G1321" s="13" t="str">
        <f t="shared" ref="G1321" si="7629">AG1323</f>
        <v>0</v>
      </c>
      <c r="H1321" s="13" t="str">
        <f t="shared" ref="H1321" si="7630">AH1323</f>
        <v>0</v>
      </c>
      <c r="I1321" s="13" t="str">
        <f t="shared" ref="I1321" si="7631">AI1323</f>
        <v>1</v>
      </c>
      <c r="J1321" s="13" t="str">
        <f>D1323</f>
        <v>1</v>
      </c>
      <c r="K1321" s="13" t="str">
        <f t="shared" ref="K1321" si="7632">E1323</f>
        <v>0</v>
      </c>
      <c r="L1321" s="13" t="str">
        <f t="shared" ref="L1321" si="7633">F1323</f>
        <v>1</v>
      </c>
      <c r="M1321" s="13" t="str">
        <f t="shared" ref="M1321" si="7634">G1323</f>
        <v>0</v>
      </c>
      <c r="N1321" s="13" t="str">
        <f t="shared" ref="N1321" si="7635">H1323</f>
        <v>0</v>
      </c>
      <c r="O1321" s="13" t="str">
        <f t="shared" ref="O1321" si="7636">I1323</f>
        <v>1</v>
      </c>
      <c r="P1321" s="13" t="str">
        <f t="shared" ref="P1321" si="7637">J1323</f>
        <v>0</v>
      </c>
      <c r="Q1321" s="13" t="str">
        <f t="shared" ref="Q1321" si="7638">K1323</f>
        <v>0</v>
      </c>
      <c r="R1321" s="13" t="str">
        <f t="shared" ref="R1321" si="7639">L1323</f>
        <v>1</v>
      </c>
      <c r="S1321" s="13" t="str">
        <f t="shared" ref="S1321" si="7640">M1323</f>
        <v>1</v>
      </c>
      <c r="T1321" s="13" t="str">
        <f t="shared" ref="T1321" si="7641">N1323</f>
        <v>1</v>
      </c>
      <c r="U1321" s="13" t="str">
        <f t="shared" ref="U1321" si="7642">O1323</f>
        <v>1</v>
      </c>
      <c r="V1321" s="13" t="str">
        <f t="shared" ref="V1321" si="7643">P1323</f>
        <v>0</v>
      </c>
      <c r="W1321" s="13" t="str">
        <f t="shared" ref="W1321" si="7644">Q1323</f>
        <v>1</v>
      </c>
      <c r="X1321" s="13" t="str">
        <f t="shared" ref="X1321" si="7645">R1323</f>
        <v>1</v>
      </c>
      <c r="Y1321" s="13" t="str">
        <f t="shared" ref="Y1321" si="7646">S1323</f>
        <v>0</v>
      </c>
      <c r="Z1321" s="13" t="str">
        <f t="shared" ref="Z1321" si="7647">T1323</f>
        <v>0</v>
      </c>
      <c r="AA1321" s="13" t="str">
        <f t="shared" ref="AA1321" si="7648">U1323</f>
        <v>1</v>
      </c>
      <c r="AB1321" s="13" t="str">
        <f t="shared" ref="AB1321" si="7649">V1323</f>
        <v>0</v>
      </c>
      <c r="AC1321" s="13" t="str">
        <f t="shared" ref="AC1321" si="7650">W1323</f>
        <v>1</v>
      </c>
      <c r="AD1321" s="13" t="str">
        <f t="shared" ref="AD1321" si="7651">X1323</f>
        <v>0</v>
      </c>
      <c r="AE1321" s="13" t="str">
        <f t="shared" ref="AE1321" si="7652">Y1323</f>
        <v>0</v>
      </c>
      <c r="AF1321" s="13" t="str">
        <f>Z1323</f>
        <v>1</v>
      </c>
      <c r="AG1321" s="13" t="str">
        <f t="shared" ref="AG1321" si="7653">AA1323</f>
        <v>1</v>
      </c>
      <c r="AH1321" s="13" t="str">
        <f t="shared" ref="AH1321" si="7654">AB1323</f>
        <v>0</v>
      </c>
      <c r="AI1321" s="13" t="str">
        <f t="shared" ref="AI1321" si="7655">AC1323</f>
        <v>0</v>
      </c>
      <c r="AL1321" s="16" t="s">
        <v>63</v>
      </c>
      <c r="AM1321" s="20" t="str">
        <f>DEC2HEX(MOD(HEX2DEC(AM1319)+HEX2DEC(AM1320),2^32),8)</f>
        <v>DA3F91DC</v>
      </c>
    </row>
    <row r="1322" spans="3:39" ht="15" customHeight="1" thickBot="1" x14ac:dyDescent="0.6">
      <c r="C1322" s="17" t="s">
        <v>44</v>
      </c>
      <c r="D1322" s="13" t="str">
        <f>MID($AM1285,1,1)</f>
        <v>A</v>
      </c>
      <c r="H1322" s="13" t="str">
        <f>MID($AM1285,2,1)</f>
        <v>4</v>
      </c>
      <c r="L1322" s="13" t="str">
        <f>MID($AM1285,3,1)</f>
        <v>F</v>
      </c>
      <c r="P1322" s="13" t="str">
        <f>MID($AM1285,4,1)</f>
        <v>6</v>
      </c>
      <c r="T1322" s="13" t="str">
        <f>MID($AM1285,5,1)</f>
        <v>5</v>
      </c>
      <c r="X1322" s="13" t="str">
        <f>MID($AM1285,6,1)</f>
        <v>3</v>
      </c>
      <c r="AB1322" s="13" t="str">
        <f>MID($AM1285,7,1)</f>
        <v>0</v>
      </c>
      <c r="AF1322" s="13" t="str">
        <f>MID($AM1285,8,1)</f>
        <v>1</v>
      </c>
      <c r="AM1322" s="14"/>
    </row>
    <row r="1323" spans="3:39" ht="15" customHeight="1" thickBot="1" x14ac:dyDescent="0.5">
      <c r="C1323" s="15" t="s">
        <v>45</v>
      </c>
      <c r="D1323" s="13" t="str">
        <f>MID(DEC2BIN(HEX2DEC(D1322),4),1,1)</f>
        <v>1</v>
      </c>
      <c r="E1323" s="13" t="str">
        <f>MID(DEC2BIN(HEX2DEC(D1322),4),2,1)</f>
        <v>0</v>
      </c>
      <c r="F1323" s="13" t="str">
        <f>MID(DEC2BIN(HEX2DEC(D1322),4),3,1)</f>
        <v>1</v>
      </c>
      <c r="G1323" s="13" t="str">
        <f>MID(DEC2BIN(HEX2DEC(D1322),4),4,1)</f>
        <v>0</v>
      </c>
      <c r="H1323" s="13" t="str">
        <f>MID(DEC2BIN(HEX2DEC(H1322),4),1,1)</f>
        <v>0</v>
      </c>
      <c r="I1323" s="13" t="str">
        <f>MID(DEC2BIN(HEX2DEC(H1322),4),2,1)</f>
        <v>1</v>
      </c>
      <c r="J1323" s="13" t="str">
        <f>MID(DEC2BIN(HEX2DEC(H1322),4),3,1)</f>
        <v>0</v>
      </c>
      <c r="K1323" s="13" t="str">
        <f>MID(DEC2BIN(HEX2DEC(H1322),4),4,1)</f>
        <v>0</v>
      </c>
      <c r="L1323" s="13" t="str">
        <f>MID(DEC2BIN(HEX2DEC(L1322),4),1,1)</f>
        <v>1</v>
      </c>
      <c r="M1323" s="13" t="str">
        <f>MID(DEC2BIN(HEX2DEC(L1322),4),2,1)</f>
        <v>1</v>
      </c>
      <c r="N1323" s="13" t="str">
        <f>MID(DEC2BIN(HEX2DEC(L1322),4),3,1)</f>
        <v>1</v>
      </c>
      <c r="O1323" s="13" t="str">
        <f>MID(DEC2BIN(HEX2DEC(L1322),4),4,1)</f>
        <v>1</v>
      </c>
      <c r="P1323" s="13" t="str">
        <f>MID(DEC2BIN(HEX2DEC(P1322),4),1,1)</f>
        <v>0</v>
      </c>
      <c r="Q1323" s="13" t="str">
        <f>MID(DEC2BIN(HEX2DEC(P1322),4),2,1)</f>
        <v>1</v>
      </c>
      <c r="R1323" s="13" t="str">
        <f>MID(DEC2BIN(HEX2DEC(P1322),4),3,1)</f>
        <v>1</v>
      </c>
      <c r="S1323" s="13" t="str">
        <f>MID(DEC2BIN(HEX2DEC(P1322),4),4,1)</f>
        <v>0</v>
      </c>
      <c r="T1323" s="13" t="str">
        <f>MID(DEC2BIN(HEX2DEC(T1322),4),1,1)</f>
        <v>0</v>
      </c>
      <c r="U1323" s="13" t="str">
        <f>MID(DEC2BIN(HEX2DEC(T1322),4),2,1)</f>
        <v>1</v>
      </c>
      <c r="V1323" s="13" t="str">
        <f>MID(DEC2BIN(HEX2DEC(T1322),4),3,1)</f>
        <v>0</v>
      </c>
      <c r="W1323" s="13" t="str">
        <f>MID(DEC2BIN(HEX2DEC(T1322),4),4,1)</f>
        <v>1</v>
      </c>
      <c r="X1323" s="13" t="str">
        <f>MID(DEC2BIN(HEX2DEC(X1322),4),1,1)</f>
        <v>0</v>
      </c>
      <c r="Y1323" s="13" t="str">
        <f>MID(DEC2BIN(HEX2DEC(X1322),4),2,1)</f>
        <v>0</v>
      </c>
      <c r="Z1323" s="13" t="str">
        <f>MID(DEC2BIN(HEX2DEC(X1322),4),3,1)</f>
        <v>1</v>
      </c>
      <c r="AA1323" s="13" t="str">
        <f>MID(DEC2BIN(HEX2DEC(X1322),4),4,1)</f>
        <v>1</v>
      </c>
      <c r="AB1323" s="13" t="str">
        <f>MID(DEC2BIN(HEX2DEC(AB1322),4),1,1)</f>
        <v>0</v>
      </c>
      <c r="AC1323" s="13" t="str">
        <f>MID(DEC2BIN(HEX2DEC(AB1322),4),2,1)</f>
        <v>0</v>
      </c>
      <c r="AD1323" s="13" t="str">
        <f>MID(DEC2BIN(HEX2DEC(AB1322),4),3,1)</f>
        <v>0</v>
      </c>
      <c r="AE1323" s="13" t="str">
        <f>MID(DEC2BIN(HEX2DEC(AB1322),4),4,1)</f>
        <v>0</v>
      </c>
      <c r="AF1323" s="13" t="str">
        <f>MID(DEC2BIN(HEX2DEC(AF1322),4),1,1)</f>
        <v>0</v>
      </c>
      <c r="AG1323" s="13" t="str">
        <f>MID(DEC2BIN(HEX2DEC(AF1322),4),2,1)</f>
        <v>0</v>
      </c>
      <c r="AH1323" s="13" t="str">
        <f>MID(DEC2BIN(HEX2DEC(AF1322),4),3,1)</f>
        <v>0</v>
      </c>
      <c r="AI1323" s="13" t="str">
        <f>MID(DEC2BIN(HEX2DEC(AF1322),4),4,1)</f>
        <v>1</v>
      </c>
      <c r="AL1323" s="16" t="s">
        <v>65</v>
      </c>
      <c r="AM1323" s="20" t="str">
        <f>CONCATENATE(D1322,H1322,L1322,P1322,T1322,X1322,AB1322,AF1322)</f>
        <v>A4F65301</v>
      </c>
    </row>
    <row r="1324" spans="3:39" ht="15" customHeight="1" thickBot="1" x14ac:dyDescent="0.6">
      <c r="C1324" s="17" t="s">
        <v>46</v>
      </c>
      <c r="D1324" s="13" t="str">
        <f>D1286</f>
        <v>4</v>
      </c>
      <c r="H1324" s="13" t="str">
        <f t="shared" ref="H1324" si="7656">H1286</f>
        <v>6</v>
      </c>
      <c r="L1324" s="13" t="str">
        <f t="shared" ref="L1324" si="7657">L1286</f>
        <v>2</v>
      </c>
      <c r="P1324" s="13" t="str">
        <f t="shared" ref="P1324" si="7658">P1286</f>
        <v>5</v>
      </c>
      <c r="T1324" s="13" t="str">
        <f t="shared" ref="T1324" si="7659">T1286</f>
        <v>0</v>
      </c>
      <c r="X1324" s="13" t="str">
        <f t="shared" ref="X1324" si="7660">X1286</f>
        <v>5</v>
      </c>
      <c r="AB1324" s="13" t="str">
        <f t="shared" ref="AB1324" si="7661">AB1286</f>
        <v>8</v>
      </c>
      <c r="AF1324" s="13" t="str">
        <f t="shared" ref="AF1324" si="7662">AF1286</f>
        <v>4</v>
      </c>
      <c r="AM1324" s="14"/>
    </row>
    <row r="1325" spans="3:39" ht="15" customHeight="1" thickBot="1" x14ac:dyDescent="0.5">
      <c r="C1325" s="15" t="s">
        <v>47</v>
      </c>
      <c r="D1325" s="13" t="str">
        <f>MID(DEC2BIN(HEX2DEC(D1324),4),1,1)</f>
        <v>0</v>
      </c>
      <c r="E1325" s="13" t="str">
        <f>MID(DEC2BIN(HEX2DEC(D1324),4),2,1)</f>
        <v>1</v>
      </c>
      <c r="F1325" s="13" t="str">
        <f>MID(DEC2BIN(HEX2DEC(D1324),4),3,1)</f>
        <v>0</v>
      </c>
      <c r="G1325" s="13" t="str">
        <f>MID(DEC2BIN(HEX2DEC(D1324),4),4,1)</f>
        <v>0</v>
      </c>
      <c r="H1325" s="13" t="str">
        <f>MID(DEC2BIN(HEX2DEC(H1324),4),1,1)</f>
        <v>0</v>
      </c>
      <c r="I1325" s="13" t="str">
        <f>MID(DEC2BIN(HEX2DEC(H1324),4),2,1)</f>
        <v>1</v>
      </c>
      <c r="J1325" s="13" t="str">
        <f>MID(DEC2BIN(HEX2DEC(H1324),4),3,1)</f>
        <v>1</v>
      </c>
      <c r="K1325" s="13" t="str">
        <f>MID(DEC2BIN(HEX2DEC(H1324),4),4,1)</f>
        <v>0</v>
      </c>
      <c r="L1325" s="13" t="str">
        <f>MID(DEC2BIN(HEX2DEC(L1324),4),1,1)</f>
        <v>0</v>
      </c>
      <c r="M1325" s="13" t="str">
        <f>MID(DEC2BIN(HEX2DEC(L1324),4),2,1)</f>
        <v>0</v>
      </c>
      <c r="N1325" s="13" t="str">
        <f>MID(DEC2BIN(HEX2DEC(L1324),4),3,1)</f>
        <v>1</v>
      </c>
      <c r="O1325" s="13" t="str">
        <f>MID(DEC2BIN(HEX2DEC(L1324),4),4,1)</f>
        <v>0</v>
      </c>
      <c r="P1325" s="13" t="str">
        <f>MID(DEC2BIN(HEX2DEC(P1324),4),1,1)</f>
        <v>0</v>
      </c>
      <c r="Q1325" s="13" t="str">
        <f>MID(DEC2BIN(HEX2DEC(P1324),4),2,1)</f>
        <v>1</v>
      </c>
      <c r="R1325" s="13" t="str">
        <f>MID(DEC2BIN(HEX2DEC(P1324),4),3,1)</f>
        <v>0</v>
      </c>
      <c r="S1325" s="13" t="str">
        <f>MID(DEC2BIN(HEX2DEC(P1324),4),4,1)</f>
        <v>1</v>
      </c>
      <c r="T1325" s="13" t="str">
        <f>MID(DEC2BIN(HEX2DEC(T1324),4),1,1)</f>
        <v>0</v>
      </c>
      <c r="U1325" s="13" t="str">
        <f>MID(DEC2BIN(HEX2DEC(T1324),4),2,1)</f>
        <v>0</v>
      </c>
      <c r="V1325" s="13" t="str">
        <f>MID(DEC2BIN(HEX2DEC(T1324),4),3,1)</f>
        <v>0</v>
      </c>
      <c r="W1325" s="13" t="str">
        <f>MID(DEC2BIN(HEX2DEC(T1324),4),4,1)</f>
        <v>0</v>
      </c>
      <c r="X1325" s="13" t="str">
        <f>MID(DEC2BIN(HEX2DEC(X1324),4),1,1)</f>
        <v>0</v>
      </c>
      <c r="Y1325" s="13" t="str">
        <f>MID(DEC2BIN(HEX2DEC(X1324),4),2,1)</f>
        <v>1</v>
      </c>
      <c r="Z1325" s="13" t="str">
        <f>MID(DEC2BIN(HEX2DEC(X1324),4),3,1)</f>
        <v>0</v>
      </c>
      <c r="AA1325" s="13" t="str">
        <f>MID(DEC2BIN(HEX2DEC(X1324),4),4,1)</f>
        <v>1</v>
      </c>
      <c r="AB1325" s="13" t="str">
        <f>MID(DEC2BIN(HEX2DEC(AB1324),4),1,1)</f>
        <v>1</v>
      </c>
      <c r="AC1325" s="13" t="str">
        <f>MID(DEC2BIN(HEX2DEC(AB1324),4),2,1)</f>
        <v>0</v>
      </c>
      <c r="AD1325" s="13" t="str">
        <f>MID(DEC2BIN(HEX2DEC(AB1324),4),3,1)</f>
        <v>0</v>
      </c>
      <c r="AE1325" s="13" t="str">
        <f>MID(DEC2BIN(HEX2DEC(AB1324),4),4,1)</f>
        <v>0</v>
      </c>
      <c r="AF1325" s="13" t="str">
        <f>MID(DEC2BIN(HEX2DEC(AF1324),4),1,1)</f>
        <v>0</v>
      </c>
      <c r="AG1325" s="13" t="str">
        <f>MID(DEC2BIN(HEX2DEC(AF1324),4),2,1)</f>
        <v>1</v>
      </c>
      <c r="AH1325" s="13" t="str">
        <f>MID(DEC2BIN(HEX2DEC(AF1324),4),3,1)</f>
        <v>0</v>
      </c>
      <c r="AI1325" s="13" t="str">
        <f>MID(DEC2BIN(HEX2DEC(AF1324),4),4,1)</f>
        <v>0</v>
      </c>
      <c r="AL1325" s="16" t="s">
        <v>66</v>
      </c>
      <c r="AM1325" s="20" t="str">
        <f>CONCATENATE(D1324,H1324,L1324,P1324,T1324,X1324,AB1324,AF1324)</f>
        <v>46250584</v>
      </c>
    </row>
    <row r="1326" spans="3:39" ht="15" customHeight="1" thickBot="1" x14ac:dyDescent="0.6">
      <c r="C1326" s="17" t="s">
        <v>48</v>
      </c>
      <c r="D1326" s="13" t="str">
        <f>D1288</f>
        <v>5</v>
      </c>
      <c r="H1326" s="13" t="str">
        <f t="shared" ref="H1326" si="7663">H1288</f>
        <v>4</v>
      </c>
      <c r="L1326" s="13" t="str">
        <f t="shared" ref="L1326" si="7664">L1288</f>
        <v>3</v>
      </c>
      <c r="P1326" s="13" t="str">
        <f t="shared" ref="P1326" si="7665">P1288</f>
        <v>9</v>
      </c>
      <c r="T1326" s="13" t="str">
        <f t="shared" ref="T1326" si="7666">T1288</f>
        <v>5</v>
      </c>
      <c r="X1326" s="13" t="str">
        <f t="shared" ref="X1326" si="7667">X1288</f>
        <v>C</v>
      </c>
      <c r="AB1326" s="13" t="str">
        <f t="shared" ref="AB1326" si="7668">AB1288</f>
        <v>3</v>
      </c>
      <c r="AF1326" s="13" t="str">
        <f t="shared" ref="AF1326" si="7669">AF1288</f>
        <v>D</v>
      </c>
      <c r="AM1326" s="14"/>
    </row>
    <row r="1327" spans="3:39" ht="15" customHeight="1" thickBot="1" x14ac:dyDescent="0.5">
      <c r="C1327" s="15" t="s">
        <v>49</v>
      </c>
      <c r="D1327" s="13" t="str">
        <f>MID(DEC2BIN(HEX2DEC(D1326),4),1,1)</f>
        <v>0</v>
      </c>
      <c r="E1327" s="13" t="str">
        <f>MID(DEC2BIN(HEX2DEC(D1326),4),2,1)</f>
        <v>1</v>
      </c>
      <c r="F1327" s="13" t="str">
        <f>MID(DEC2BIN(HEX2DEC(D1326),4),3,1)</f>
        <v>0</v>
      </c>
      <c r="G1327" s="13" t="str">
        <f>MID(DEC2BIN(HEX2DEC(D1326),4),4,1)</f>
        <v>1</v>
      </c>
      <c r="H1327" s="13" t="str">
        <f>MID(DEC2BIN(HEX2DEC(H1326),4),1,1)</f>
        <v>0</v>
      </c>
      <c r="I1327" s="13" t="str">
        <f>MID(DEC2BIN(HEX2DEC(H1326),4),2,1)</f>
        <v>1</v>
      </c>
      <c r="J1327" s="13" t="str">
        <f>MID(DEC2BIN(HEX2DEC(H1326),4),3,1)</f>
        <v>0</v>
      </c>
      <c r="K1327" s="13" t="str">
        <f>MID(DEC2BIN(HEX2DEC(H1326),4),4,1)</f>
        <v>0</v>
      </c>
      <c r="L1327" s="13" t="str">
        <f>MID(DEC2BIN(HEX2DEC(L1326),4),1,1)</f>
        <v>0</v>
      </c>
      <c r="M1327" s="13" t="str">
        <f>MID(DEC2BIN(HEX2DEC(L1326),4),2,1)</f>
        <v>0</v>
      </c>
      <c r="N1327" s="13" t="str">
        <f>MID(DEC2BIN(HEX2DEC(L1326),4),3,1)</f>
        <v>1</v>
      </c>
      <c r="O1327" s="13" t="str">
        <f>MID(DEC2BIN(HEX2DEC(L1326),4),4,1)</f>
        <v>1</v>
      </c>
      <c r="P1327" s="13" t="str">
        <f>MID(DEC2BIN(HEX2DEC(P1326),4),1,1)</f>
        <v>1</v>
      </c>
      <c r="Q1327" s="13" t="str">
        <f>MID(DEC2BIN(HEX2DEC(P1326),4),2,1)</f>
        <v>0</v>
      </c>
      <c r="R1327" s="13" t="str">
        <f>MID(DEC2BIN(HEX2DEC(P1326),4),3,1)</f>
        <v>0</v>
      </c>
      <c r="S1327" s="13" t="str">
        <f>MID(DEC2BIN(HEX2DEC(P1326),4),4,1)</f>
        <v>1</v>
      </c>
      <c r="T1327" s="13" t="str">
        <f>MID(DEC2BIN(HEX2DEC(T1326),4),1,1)</f>
        <v>0</v>
      </c>
      <c r="U1327" s="13" t="str">
        <f>MID(DEC2BIN(HEX2DEC(T1326),4),2,1)</f>
        <v>1</v>
      </c>
      <c r="V1327" s="13" t="str">
        <f>MID(DEC2BIN(HEX2DEC(T1326),4),3,1)</f>
        <v>0</v>
      </c>
      <c r="W1327" s="13" t="str">
        <f>MID(DEC2BIN(HEX2DEC(T1326),4),4,1)</f>
        <v>1</v>
      </c>
      <c r="X1327" s="13" t="str">
        <f>MID(DEC2BIN(HEX2DEC(X1326),4),1,1)</f>
        <v>1</v>
      </c>
      <c r="Y1327" s="13" t="str">
        <f>MID(DEC2BIN(HEX2DEC(X1326),4),2,1)</f>
        <v>1</v>
      </c>
      <c r="Z1327" s="13" t="str">
        <f>MID(DEC2BIN(HEX2DEC(X1326),4),3,1)</f>
        <v>0</v>
      </c>
      <c r="AA1327" s="13" t="str">
        <f>MID(DEC2BIN(HEX2DEC(X1326),4),4,1)</f>
        <v>0</v>
      </c>
      <c r="AB1327" s="13" t="str">
        <f>MID(DEC2BIN(HEX2DEC(AB1326),4),1,1)</f>
        <v>0</v>
      </c>
      <c r="AC1327" s="13" t="str">
        <f>MID(DEC2BIN(HEX2DEC(AB1326),4),2,1)</f>
        <v>0</v>
      </c>
      <c r="AD1327" s="13" t="str">
        <f>MID(DEC2BIN(HEX2DEC(AB1326),4),3,1)</f>
        <v>1</v>
      </c>
      <c r="AE1327" s="13" t="str">
        <f>MID(DEC2BIN(HEX2DEC(AB1326),4),4,1)</f>
        <v>1</v>
      </c>
      <c r="AF1327" s="13" t="str">
        <f>MID(DEC2BIN(HEX2DEC(AF1326),4),1,1)</f>
        <v>1</v>
      </c>
      <c r="AG1327" s="13" t="str">
        <f>MID(DEC2BIN(HEX2DEC(AF1326),4),2,1)</f>
        <v>1</v>
      </c>
      <c r="AH1327" s="13" t="str">
        <f>MID(DEC2BIN(HEX2DEC(AF1326),4),3,1)</f>
        <v>0</v>
      </c>
      <c r="AI1327" s="13" t="str">
        <f>MID(DEC2BIN(HEX2DEC(AF1326),4),4,1)</f>
        <v>1</v>
      </c>
      <c r="AL1327" s="16" t="s">
        <v>55</v>
      </c>
      <c r="AM1327" s="20" t="str">
        <f>CONCATENATE(D1326,H1326,L1326,P1326,T1326,X1326,AB1326,AF1326)</f>
        <v>54395C3D</v>
      </c>
    </row>
    <row r="1328" spans="3:39" ht="15" customHeight="1" x14ac:dyDescent="0.45">
      <c r="C1328" s="15" t="s">
        <v>50</v>
      </c>
      <c r="D1328" s="13" t="str">
        <f>IF(VALUE(D1323)=1,D1325,D1327)</f>
        <v>0</v>
      </c>
      <c r="E1328" s="13" t="str">
        <f t="shared" ref="E1328:AI1328" si="7670">IF(VALUE(E1323)=1,E1325,E1327)</f>
        <v>1</v>
      </c>
      <c r="F1328" s="13" t="str">
        <f t="shared" si="7670"/>
        <v>0</v>
      </c>
      <c r="G1328" s="13" t="str">
        <f t="shared" si="7670"/>
        <v>1</v>
      </c>
      <c r="H1328" s="13" t="str">
        <f t="shared" si="7670"/>
        <v>0</v>
      </c>
      <c r="I1328" s="13" t="str">
        <f t="shared" si="7670"/>
        <v>1</v>
      </c>
      <c r="J1328" s="13" t="str">
        <f t="shared" si="7670"/>
        <v>0</v>
      </c>
      <c r="K1328" s="13" t="str">
        <f t="shared" si="7670"/>
        <v>0</v>
      </c>
      <c r="L1328" s="13" t="str">
        <f t="shared" si="7670"/>
        <v>0</v>
      </c>
      <c r="M1328" s="13" t="str">
        <f t="shared" si="7670"/>
        <v>0</v>
      </c>
      <c r="N1328" s="13" t="str">
        <f t="shared" si="7670"/>
        <v>1</v>
      </c>
      <c r="O1328" s="13" t="str">
        <f t="shared" si="7670"/>
        <v>0</v>
      </c>
      <c r="P1328" s="13" t="str">
        <f t="shared" si="7670"/>
        <v>1</v>
      </c>
      <c r="Q1328" s="13" t="str">
        <f t="shared" si="7670"/>
        <v>1</v>
      </c>
      <c r="R1328" s="13" t="str">
        <f t="shared" si="7670"/>
        <v>0</v>
      </c>
      <c r="S1328" s="13" t="str">
        <f t="shared" si="7670"/>
        <v>1</v>
      </c>
      <c r="T1328" s="13" t="str">
        <f t="shared" si="7670"/>
        <v>0</v>
      </c>
      <c r="U1328" s="13" t="str">
        <f t="shared" si="7670"/>
        <v>0</v>
      </c>
      <c r="V1328" s="13" t="str">
        <f t="shared" si="7670"/>
        <v>0</v>
      </c>
      <c r="W1328" s="13" t="str">
        <f t="shared" si="7670"/>
        <v>0</v>
      </c>
      <c r="X1328" s="13" t="str">
        <f t="shared" si="7670"/>
        <v>1</v>
      </c>
      <c r="Y1328" s="13" t="str">
        <f t="shared" si="7670"/>
        <v>1</v>
      </c>
      <c r="Z1328" s="13" t="str">
        <f t="shared" si="7670"/>
        <v>0</v>
      </c>
      <c r="AA1328" s="13" t="str">
        <f t="shared" si="7670"/>
        <v>1</v>
      </c>
      <c r="AB1328" s="13" t="str">
        <f t="shared" si="7670"/>
        <v>0</v>
      </c>
      <c r="AC1328" s="13" t="str">
        <f t="shared" si="7670"/>
        <v>0</v>
      </c>
      <c r="AD1328" s="13" t="str">
        <f t="shared" si="7670"/>
        <v>1</v>
      </c>
      <c r="AE1328" s="13" t="str">
        <f t="shared" si="7670"/>
        <v>1</v>
      </c>
      <c r="AF1328" s="13" t="str">
        <f t="shared" si="7670"/>
        <v>1</v>
      </c>
      <c r="AG1328" s="13" t="str">
        <f t="shared" si="7670"/>
        <v>1</v>
      </c>
      <c r="AH1328" s="13" t="str">
        <f t="shared" si="7670"/>
        <v>0</v>
      </c>
      <c r="AI1328" s="13" t="str">
        <f t="shared" si="7670"/>
        <v>0</v>
      </c>
    </row>
    <row r="1329" spans="1:39" ht="15" customHeight="1" x14ac:dyDescent="0.45">
      <c r="C1329" s="15" t="s">
        <v>51</v>
      </c>
      <c r="D1329" s="13" t="str">
        <f>BIN2HEX(CONCATENATE(D1328,E1328,F1328,G1328))</f>
        <v>5</v>
      </c>
      <c r="H1329" s="13" t="str">
        <f>BIN2HEX(CONCATENATE(H1328,I1328,J1328,K1328))</f>
        <v>4</v>
      </c>
      <c r="L1329" s="13" t="str">
        <f>BIN2HEX(CONCATENATE(L1328,M1328,N1328,O1328))</f>
        <v>2</v>
      </c>
      <c r="P1329" s="13" t="str">
        <f>BIN2HEX(CONCATENATE(P1328,Q1328,R1328,S1328))</f>
        <v>D</v>
      </c>
      <c r="T1329" s="13" t="str">
        <f>BIN2HEX(CONCATENATE(T1328,U1328,V1328,W1328))</f>
        <v>0</v>
      </c>
      <c r="X1329" s="13" t="str">
        <f>BIN2HEX(CONCATENATE(X1328,Y1328,Z1328,AA1328))</f>
        <v>D</v>
      </c>
      <c r="AB1329" s="13" t="str">
        <f>BIN2HEX(CONCATENATE(AB1328,AC1328,AD1328,AE1328))</f>
        <v>3</v>
      </c>
      <c r="AF1329" s="13" t="str">
        <f>BIN2HEX(CONCATENATE(AF1328,AG1328,AH1328,AI1328))</f>
        <v>C</v>
      </c>
    </row>
    <row r="1330" spans="1:39" ht="15" customHeight="1" x14ac:dyDescent="0.55000000000000004">
      <c r="C1330" s="17" t="s">
        <v>52</v>
      </c>
      <c r="D1330" s="13" t="str">
        <f>D1290</f>
        <v>1</v>
      </c>
      <c r="H1330" s="13" t="str">
        <f t="shared" ref="H1330" si="7671">H1290</f>
        <v>7</v>
      </c>
      <c r="L1330" s="13" t="str">
        <f t="shared" ref="L1330" si="7672">L1290</f>
        <v>2</v>
      </c>
      <c r="P1330" s="13" t="str">
        <f t="shared" ref="P1330" si="7673">P1290</f>
        <v>7</v>
      </c>
      <c r="T1330" s="13" t="str">
        <f t="shared" ref="T1330" si="7674">T1290</f>
        <v>D</v>
      </c>
      <c r="X1330" s="13" t="str">
        <f t="shared" ref="X1330" si="7675">X1290</f>
        <v>6</v>
      </c>
      <c r="AB1330" s="13" t="str">
        <f t="shared" ref="AB1330" si="7676">AB1290</f>
        <v>D</v>
      </c>
      <c r="AF1330" s="13" t="str">
        <f t="shared" ref="AF1330" si="7677">AF1290</f>
        <v>F</v>
      </c>
    </row>
    <row r="1331" spans="1:39" ht="15" customHeight="1" x14ac:dyDescent="0.45">
      <c r="D1331" s="13" t="str">
        <f>MID(DEC2BIN(HEX2DEC(D1330),4),1,1)</f>
        <v>0</v>
      </c>
      <c r="E1331" s="13" t="str">
        <f>MID(DEC2BIN(HEX2DEC(D1330),4),2,1)</f>
        <v>0</v>
      </c>
      <c r="F1331" s="13" t="str">
        <f>MID(DEC2BIN(HEX2DEC(D1330),4),3,1)</f>
        <v>0</v>
      </c>
      <c r="G1331" s="13" t="str">
        <f>MID(DEC2BIN(HEX2DEC(D1330),4),4,1)</f>
        <v>1</v>
      </c>
      <c r="H1331" s="13" t="str">
        <f>MID(DEC2BIN(HEX2DEC(H1330),4),1,1)</f>
        <v>0</v>
      </c>
      <c r="I1331" s="13" t="str">
        <f>MID(DEC2BIN(HEX2DEC(H1330),4),2,1)</f>
        <v>1</v>
      </c>
      <c r="J1331" s="13" t="str">
        <f>MID(DEC2BIN(HEX2DEC(H1330),4),3,1)</f>
        <v>1</v>
      </c>
      <c r="K1331" s="13" t="str">
        <f>MID(DEC2BIN(HEX2DEC(H1330),4),4,1)</f>
        <v>1</v>
      </c>
      <c r="L1331" s="13" t="str">
        <f>MID(DEC2BIN(HEX2DEC(L1330),4),1,1)</f>
        <v>0</v>
      </c>
      <c r="M1331" s="13" t="str">
        <f>MID(DEC2BIN(HEX2DEC(L1330),4),2,1)</f>
        <v>0</v>
      </c>
      <c r="N1331" s="13" t="str">
        <f>MID(DEC2BIN(HEX2DEC(L1330),4),3,1)</f>
        <v>1</v>
      </c>
      <c r="O1331" s="13" t="str">
        <f>MID(DEC2BIN(HEX2DEC(L1330),4),4,1)</f>
        <v>0</v>
      </c>
      <c r="P1331" s="13" t="str">
        <f>MID(DEC2BIN(HEX2DEC(P1330),4),1,1)</f>
        <v>0</v>
      </c>
      <c r="Q1331" s="13" t="str">
        <f>MID(DEC2BIN(HEX2DEC(P1330),4),2,1)</f>
        <v>1</v>
      </c>
      <c r="R1331" s="13" t="str">
        <f>MID(DEC2BIN(HEX2DEC(P1330),4),3,1)</f>
        <v>1</v>
      </c>
      <c r="S1331" s="13" t="str">
        <f>MID(DEC2BIN(HEX2DEC(P1330),4),4,1)</f>
        <v>1</v>
      </c>
      <c r="T1331" s="13" t="str">
        <f>MID(DEC2BIN(HEX2DEC(T1330),4),1,1)</f>
        <v>1</v>
      </c>
      <c r="U1331" s="13" t="str">
        <f>MID(DEC2BIN(HEX2DEC(T1330),4),2,1)</f>
        <v>1</v>
      </c>
      <c r="V1331" s="13" t="str">
        <f>MID(DEC2BIN(HEX2DEC(T1330),4),3,1)</f>
        <v>0</v>
      </c>
      <c r="W1331" s="13" t="str">
        <f>MID(DEC2BIN(HEX2DEC(T1330),4),4,1)</f>
        <v>1</v>
      </c>
      <c r="X1331" s="13" t="str">
        <f>MID(DEC2BIN(HEX2DEC(X1330),4),1,1)</f>
        <v>0</v>
      </c>
      <c r="Y1331" s="13" t="str">
        <f>MID(DEC2BIN(HEX2DEC(X1330),4),2,1)</f>
        <v>1</v>
      </c>
      <c r="Z1331" s="13" t="str">
        <f>MID(DEC2BIN(HEX2DEC(X1330),4),3,1)</f>
        <v>1</v>
      </c>
      <c r="AA1331" s="13" t="str">
        <f>MID(DEC2BIN(HEX2DEC(X1330),4),4,1)</f>
        <v>0</v>
      </c>
      <c r="AB1331" s="13" t="str">
        <f>MID(DEC2BIN(HEX2DEC(AB1330),4),1,1)</f>
        <v>1</v>
      </c>
      <c r="AC1331" s="13" t="str">
        <f>MID(DEC2BIN(HEX2DEC(AB1330),4),2,1)</f>
        <v>1</v>
      </c>
      <c r="AD1331" s="13" t="str">
        <f>MID(DEC2BIN(HEX2DEC(AB1330),4),3,1)</f>
        <v>0</v>
      </c>
      <c r="AE1331" s="13" t="str">
        <f>MID(DEC2BIN(HEX2DEC(AB1330),4),4,1)</f>
        <v>1</v>
      </c>
      <c r="AF1331" s="13" t="str">
        <f>MID(DEC2BIN(HEX2DEC(AF1330),4),1,1)</f>
        <v>1</v>
      </c>
      <c r="AG1331" s="13" t="str">
        <f>MID(DEC2BIN(HEX2DEC(AF1330),4),2,1)</f>
        <v>1</v>
      </c>
      <c r="AH1331" s="13" t="str">
        <f>MID(DEC2BIN(HEX2DEC(AF1330),4),3,1)</f>
        <v>1</v>
      </c>
      <c r="AI1331" s="13" t="str">
        <f>MID(DEC2BIN(HEX2DEC(AF1330),4),4,1)</f>
        <v>1</v>
      </c>
    </row>
    <row r="1332" spans="1:39" ht="15" customHeight="1" x14ac:dyDescent="0.45">
      <c r="A1332" s="23"/>
      <c r="B1332" s="23"/>
      <c r="C1332" s="23"/>
      <c r="D1332" s="23"/>
      <c r="E1332" s="23"/>
      <c r="F1332" s="23"/>
      <c r="G1332" s="23"/>
      <c r="H1332" s="23"/>
      <c r="I1332" s="23"/>
      <c r="J1332" s="23"/>
      <c r="K1332" s="23"/>
      <c r="L1332" s="23"/>
      <c r="M1332" s="23"/>
      <c r="N1332" s="23"/>
      <c r="O1332" s="23"/>
      <c r="P1332" s="23"/>
      <c r="Q1332" s="23"/>
      <c r="R1332" s="23"/>
      <c r="S1332" s="23"/>
      <c r="T1332" s="23"/>
      <c r="U1332" s="23"/>
      <c r="V1332" s="23"/>
      <c r="W1332" s="23"/>
      <c r="X1332" s="23"/>
      <c r="Y1332" s="23"/>
      <c r="Z1332" s="23"/>
      <c r="AA1332" s="23"/>
      <c r="AB1332" s="23"/>
      <c r="AC1332" s="23"/>
      <c r="AD1332" s="23"/>
      <c r="AE1332" s="23"/>
      <c r="AF1332" s="23"/>
      <c r="AG1332" s="23"/>
      <c r="AH1332" s="23"/>
      <c r="AI1332" s="23"/>
      <c r="AJ1332" s="23"/>
      <c r="AK1332" s="23"/>
      <c r="AL1332" s="23"/>
      <c r="AM1332" s="23"/>
    </row>
    <row r="1334" spans="1:39" ht="15" customHeight="1" x14ac:dyDescent="0.5">
      <c r="C1334" s="12" t="s">
        <v>35</v>
      </c>
      <c r="D1334" s="13">
        <f>D1298+1</f>
        <v>38</v>
      </c>
    </row>
    <row r="1336" spans="1:39" ht="15" customHeight="1" x14ac:dyDescent="0.45">
      <c r="C1336" s="14" t="s">
        <v>31</v>
      </c>
      <c r="D1336" s="13" t="str">
        <f>BIN2HEX(CONCATENATE(D1337,E1337,F1337,G1337))</f>
        <v>4</v>
      </c>
      <c r="H1336" s="13" t="str">
        <f>BIN2HEX(CONCATENATE(H1337,I1337,J1337,K1337))</f>
        <v>7</v>
      </c>
      <c r="L1336" s="13" t="str">
        <f>BIN2HEX(CONCATENATE(L1337,M1337,N1337,O1337))</f>
        <v>3</v>
      </c>
      <c r="P1336" s="13" t="str">
        <f>BIN2HEX(CONCATENATE(P1337,Q1337,R1337,S1337))</f>
        <v>7</v>
      </c>
      <c r="T1336" s="13" t="str">
        <f>BIN2HEX(CONCATENATE(T1337,U1337,V1337,W1337))</f>
        <v>A</v>
      </c>
      <c r="X1336" s="13" t="str">
        <f>BIN2HEX(CONCATENATE(X1337,Y1337,Z1337,AA1337))</f>
        <v>D</v>
      </c>
      <c r="AB1336" s="13" t="str">
        <f>BIN2HEX(CONCATENATE(AB1337,AC1337,AD1337,AE1337))</f>
        <v>9</v>
      </c>
      <c r="AF1336" s="13" t="str">
        <f>BIN2HEX(CONCATENATE(AF1337,AG1337,AH1337,AI1337))</f>
        <v>7</v>
      </c>
    </row>
    <row r="1337" spans="1:39" ht="15" customHeight="1" x14ac:dyDescent="0.45">
      <c r="C1337" s="14" t="s">
        <v>36</v>
      </c>
      <c r="D1337" s="13">
        <f>IF(ISEVEN(D1338+D1339+D1340),0,1)</f>
        <v>0</v>
      </c>
      <c r="E1337" s="13">
        <f t="shared" ref="E1337:AI1337" si="7678">IF(ISEVEN(E1338+E1339+E1340),0,1)</f>
        <v>1</v>
      </c>
      <c r="F1337" s="13">
        <f t="shared" si="7678"/>
        <v>0</v>
      </c>
      <c r="G1337" s="13">
        <f t="shared" si="7678"/>
        <v>0</v>
      </c>
      <c r="H1337" s="13">
        <f t="shared" si="7678"/>
        <v>0</v>
      </c>
      <c r="I1337" s="13">
        <f t="shared" si="7678"/>
        <v>1</v>
      </c>
      <c r="J1337" s="13">
        <f t="shared" si="7678"/>
        <v>1</v>
      </c>
      <c r="K1337" s="13">
        <f t="shared" si="7678"/>
        <v>1</v>
      </c>
      <c r="L1337" s="13">
        <f t="shared" si="7678"/>
        <v>0</v>
      </c>
      <c r="M1337" s="13">
        <f t="shared" si="7678"/>
        <v>0</v>
      </c>
      <c r="N1337" s="13">
        <f t="shared" si="7678"/>
        <v>1</v>
      </c>
      <c r="O1337" s="13">
        <f t="shared" si="7678"/>
        <v>1</v>
      </c>
      <c r="P1337" s="13">
        <f t="shared" si="7678"/>
        <v>0</v>
      </c>
      <c r="Q1337" s="13">
        <f t="shared" si="7678"/>
        <v>1</v>
      </c>
      <c r="R1337" s="13">
        <f t="shared" si="7678"/>
        <v>1</v>
      </c>
      <c r="S1337" s="13">
        <f t="shared" si="7678"/>
        <v>1</v>
      </c>
      <c r="T1337" s="13">
        <f t="shared" si="7678"/>
        <v>1</v>
      </c>
      <c r="U1337" s="13">
        <f t="shared" si="7678"/>
        <v>0</v>
      </c>
      <c r="V1337" s="13">
        <f t="shared" si="7678"/>
        <v>1</v>
      </c>
      <c r="W1337" s="13">
        <f t="shared" si="7678"/>
        <v>0</v>
      </c>
      <c r="X1337" s="13">
        <f t="shared" si="7678"/>
        <v>1</v>
      </c>
      <c r="Y1337" s="13">
        <f t="shared" si="7678"/>
        <v>1</v>
      </c>
      <c r="Z1337" s="13">
        <f t="shared" si="7678"/>
        <v>0</v>
      </c>
      <c r="AA1337" s="13">
        <f t="shared" si="7678"/>
        <v>1</v>
      </c>
      <c r="AB1337" s="13">
        <f t="shared" si="7678"/>
        <v>1</v>
      </c>
      <c r="AC1337" s="13">
        <f t="shared" si="7678"/>
        <v>0</v>
      </c>
      <c r="AD1337" s="13">
        <f t="shared" si="7678"/>
        <v>0</v>
      </c>
      <c r="AE1337" s="13">
        <f t="shared" si="7678"/>
        <v>1</v>
      </c>
      <c r="AF1337" s="13">
        <f t="shared" si="7678"/>
        <v>0</v>
      </c>
      <c r="AG1337" s="13">
        <f t="shared" si="7678"/>
        <v>1</v>
      </c>
      <c r="AH1337" s="13">
        <f t="shared" si="7678"/>
        <v>1</v>
      </c>
      <c r="AI1337" s="13">
        <f t="shared" si="7678"/>
        <v>1</v>
      </c>
      <c r="AL1337" s="13" t="s">
        <v>53</v>
      </c>
      <c r="AM1337" s="14" t="str">
        <f>VLOOKUP('הכנה ל- SHA-256 #2'!$U$24,'הכנה ל- SHA-256 #2'!$U$24:$CG$24,1+'SHA-256 Algorithm #2'!D1334,)</f>
        <v>7BA6212B</v>
      </c>
    </row>
    <row r="1338" spans="1:39" ht="15" customHeight="1" x14ac:dyDescent="0.45">
      <c r="C1338" s="14" t="s">
        <v>32</v>
      </c>
      <c r="D1338" s="13" t="str">
        <f>N1342</f>
        <v>1</v>
      </c>
      <c r="E1338" s="13" t="str">
        <f t="shared" ref="E1338" si="7679">O1342</f>
        <v>0</v>
      </c>
      <c r="F1338" s="13" t="str">
        <f t="shared" ref="F1338" si="7680">P1342</f>
        <v>0</v>
      </c>
      <c r="G1338" s="13" t="str">
        <f t="shared" ref="G1338" si="7681">Q1342</f>
        <v>0</v>
      </c>
      <c r="H1338" s="13" t="str">
        <f t="shared" ref="H1338" si="7682">R1342</f>
        <v>0</v>
      </c>
      <c r="I1338" s="13" t="str">
        <f t="shared" ref="I1338" si="7683">S1342</f>
        <v>1</v>
      </c>
      <c r="J1338" s="13" t="str">
        <f t="shared" ref="J1338" si="7684">T1342</f>
        <v>0</v>
      </c>
      <c r="K1338" s="13" t="str">
        <f t="shared" ref="K1338" si="7685">U1342</f>
        <v>0</v>
      </c>
      <c r="L1338" s="13" t="str">
        <f t="shared" ref="L1338" si="7686">V1342</f>
        <v>1</v>
      </c>
      <c r="M1338" s="13" t="str">
        <f t="shared" ref="M1338" si="7687">W1342</f>
        <v>1</v>
      </c>
      <c r="N1338" s="13" t="str">
        <f t="shared" ref="N1338" si="7688">X1342</f>
        <v>1</v>
      </c>
      <c r="O1338" s="13" t="str">
        <f t="shared" ref="O1338" si="7689">Y1342</f>
        <v>1</v>
      </c>
      <c r="P1338" s="13" t="str">
        <f t="shared" ref="P1338" si="7690">Z1342</f>
        <v>1</v>
      </c>
      <c r="Q1338" s="13" t="str">
        <f t="shared" ref="Q1338" si="7691">AA1342</f>
        <v>0</v>
      </c>
      <c r="R1338" s="13" t="str">
        <f t="shared" ref="R1338" si="7692">AB1342</f>
        <v>0</v>
      </c>
      <c r="S1338" s="13" t="str">
        <f t="shared" ref="S1338" si="7693">AC1342</f>
        <v>1</v>
      </c>
      <c r="T1338" s="13" t="str">
        <f t="shared" ref="T1338" si="7694">AD1342</f>
        <v>1</v>
      </c>
      <c r="U1338" s="13" t="str">
        <f t="shared" ref="U1338" si="7695">AE1342</f>
        <v>1</v>
      </c>
      <c r="V1338" s="13" t="str">
        <f t="shared" ref="V1338" si="7696">AF1342</f>
        <v>1</v>
      </c>
      <c r="W1338" s="13" t="str">
        <f t="shared" ref="W1338" si="7697">AG1342</f>
        <v>0</v>
      </c>
      <c r="X1338" s="13" t="str">
        <f t="shared" ref="X1338" si="7698">AH1342</f>
        <v>0</v>
      </c>
      <c r="Y1338" s="13" t="str">
        <f t="shared" ref="Y1338" si="7699">AI1342</f>
        <v>0</v>
      </c>
      <c r="Z1338" s="13" t="str">
        <f>D1342</f>
        <v>1</v>
      </c>
      <c r="AA1338" s="13" t="str">
        <f t="shared" ref="AA1338" si="7700">E1342</f>
        <v>1</v>
      </c>
      <c r="AB1338" s="13" t="str">
        <f t="shared" ref="AB1338" si="7701">F1342</f>
        <v>0</v>
      </c>
      <c r="AC1338" s="13" t="str">
        <f t="shared" ref="AC1338" si="7702">G1342</f>
        <v>0</v>
      </c>
      <c r="AD1338" s="13" t="str">
        <f t="shared" ref="AD1338" si="7703">H1342</f>
        <v>0</v>
      </c>
      <c r="AE1338" s="13" t="str">
        <f t="shared" ref="AE1338" si="7704">I1342</f>
        <v>0</v>
      </c>
      <c r="AF1338" s="13" t="str">
        <f t="shared" ref="AF1338" si="7705">J1342</f>
        <v>0</v>
      </c>
      <c r="AG1338" s="13" t="str">
        <f t="shared" ref="AG1338" si="7706">K1342</f>
        <v>0</v>
      </c>
      <c r="AH1338" s="13" t="str">
        <f t="shared" ref="AH1338" si="7707">L1342</f>
        <v>0</v>
      </c>
      <c r="AI1338" s="13" t="str">
        <f t="shared" ref="AI1338" si="7708">M1342</f>
        <v>0</v>
      </c>
      <c r="AL1338" s="14" t="s">
        <v>54</v>
      </c>
      <c r="AM1338" s="14" t="str">
        <f>HLOOKUP('הכנה ל- SHA-256 #1'!$Q$5,'הכנה ל- SHA-256 #1'!$Q$5:$Q$69,1+'SHA-256 Algorithm #2'!D1334,FALSE)</f>
        <v>766A0ABB</v>
      </c>
    </row>
    <row r="1339" spans="1:39" ht="15" customHeight="1" x14ac:dyDescent="0.45">
      <c r="C1339" s="14" t="s">
        <v>33</v>
      </c>
      <c r="D1339" s="13" t="str">
        <f>W1342</f>
        <v>1</v>
      </c>
      <c r="E1339" s="13" t="str">
        <f t="shared" ref="E1339" si="7709">X1342</f>
        <v>1</v>
      </c>
      <c r="F1339" s="13" t="str">
        <f t="shared" ref="F1339" si="7710">Y1342</f>
        <v>1</v>
      </c>
      <c r="G1339" s="13" t="str">
        <f t="shared" ref="G1339" si="7711">Z1342</f>
        <v>1</v>
      </c>
      <c r="H1339" s="13" t="str">
        <f t="shared" ref="H1339" si="7712">AA1342</f>
        <v>0</v>
      </c>
      <c r="I1339" s="13" t="str">
        <f t="shared" ref="I1339" si="7713">AB1342</f>
        <v>0</v>
      </c>
      <c r="J1339" s="13" t="str">
        <f t="shared" ref="J1339" si="7714">AC1342</f>
        <v>1</v>
      </c>
      <c r="K1339" s="13" t="str">
        <f t="shared" ref="K1339" si="7715">AD1342</f>
        <v>1</v>
      </c>
      <c r="L1339" s="13" t="str">
        <f t="shared" ref="L1339" si="7716">AE1342</f>
        <v>1</v>
      </c>
      <c r="M1339" s="13" t="str">
        <f t="shared" ref="M1339" si="7717">AF1342</f>
        <v>1</v>
      </c>
      <c r="N1339" s="13" t="str">
        <f t="shared" ref="N1339" si="7718">AG1342</f>
        <v>0</v>
      </c>
      <c r="O1339" s="13" t="str">
        <f t="shared" ref="O1339" si="7719">AH1342</f>
        <v>0</v>
      </c>
      <c r="P1339" s="13" t="str">
        <f t="shared" ref="P1339" si="7720">AI1342</f>
        <v>0</v>
      </c>
      <c r="Q1339" s="13" t="str">
        <f>D1342</f>
        <v>1</v>
      </c>
      <c r="R1339" s="13" t="str">
        <f t="shared" ref="R1339" si="7721">E1342</f>
        <v>1</v>
      </c>
      <c r="S1339" s="13" t="str">
        <f t="shared" ref="S1339" si="7722">F1342</f>
        <v>0</v>
      </c>
      <c r="T1339" s="13" t="str">
        <f t="shared" ref="T1339" si="7723">G1342</f>
        <v>0</v>
      </c>
      <c r="U1339" s="13" t="str">
        <f t="shared" ref="U1339" si="7724">H1342</f>
        <v>0</v>
      </c>
      <c r="V1339" s="13" t="str">
        <f t="shared" ref="V1339" si="7725">I1342</f>
        <v>0</v>
      </c>
      <c r="W1339" s="13" t="str">
        <f t="shared" ref="W1339" si="7726">J1342</f>
        <v>0</v>
      </c>
      <c r="X1339" s="13" t="str">
        <f t="shared" ref="X1339" si="7727">K1342</f>
        <v>0</v>
      </c>
      <c r="Y1339" s="13" t="str">
        <f t="shared" ref="Y1339" si="7728">L1342</f>
        <v>0</v>
      </c>
      <c r="Z1339" s="13" t="str">
        <f t="shared" ref="Z1339" si="7729">M1342</f>
        <v>0</v>
      </c>
      <c r="AA1339" s="13" t="str">
        <f t="shared" ref="AA1339" si="7730">N1342</f>
        <v>1</v>
      </c>
      <c r="AB1339" s="13" t="str">
        <f t="shared" ref="AB1339" si="7731">O1342</f>
        <v>0</v>
      </c>
      <c r="AC1339" s="13" t="str">
        <f t="shared" ref="AC1339" si="7732">P1342</f>
        <v>0</v>
      </c>
      <c r="AD1339" s="13" t="str">
        <f t="shared" ref="AD1339" si="7733">Q1342</f>
        <v>0</v>
      </c>
      <c r="AE1339" s="13" t="str">
        <f t="shared" ref="AE1339" si="7734">R1342</f>
        <v>0</v>
      </c>
      <c r="AF1339" s="13" t="str">
        <f t="shared" ref="AF1339" si="7735">S1342</f>
        <v>1</v>
      </c>
      <c r="AG1339" s="13" t="str">
        <f t="shared" ref="AG1339" si="7736">T1342</f>
        <v>0</v>
      </c>
      <c r="AH1339" s="13" t="str">
        <f t="shared" ref="AH1339" si="7737">U1342</f>
        <v>0</v>
      </c>
      <c r="AI1339" s="13" t="str">
        <f t="shared" ref="AI1339" si="7738">V1342</f>
        <v>1</v>
      </c>
      <c r="AL1339" s="14" t="s">
        <v>55</v>
      </c>
      <c r="AM1339" s="14" t="str">
        <f>CONCATENATE(D1366,H1366,L1366,P1366,T1366,X1366,AB1366,AF1366)</f>
        <v>54395C3D</v>
      </c>
    </row>
    <row r="1340" spans="1:39" ht="15" customHeight="1" x14ac:dyDescent="0.45">
      <c r="C1340" s="14" t="s">
        <v>34</v>
      </c>
      <c r="D1340" s="13" t="str">
        <f>AH1342</f>
        <v>0</v>
      </c>
      <c r="E1340" s="13" t="str">
        <f>AI1342</f>
        <v>0</v>
      </c>
      <c r="F1340" s="13" t="str">
        <f>D1342</f>
        <v>1</v>
      </c>
      <c r="G1340" s="13" t="str">
        <f t="shared" ref="G1340" si="7739">E1342</f>
        <v>1</v>
      </c>
      <c r="H1340" s="13" t="str">
        <f t="shared" ref="H1340" si="7740">F1342</f>
        <v>0</v>
      </c>
      <c r="I1340" s="13" t="str">
        <f t="shared" ref="I1340" si="7741">G1342</f>
        <v>0</v>
      </c>
      <c r="J1340" s="13" t="str">
        <f t="shared" ref="J1340" si="7742">H1342</f>
        <v>0</v>
      </c>
      <c r="K1340" s="13" t="str">
        <f t="shared" ref="K1340" si="7743">I1342</f>
        <v>0</v>
      </c>
      <c r="L1340" s="13" t="str">
        <f t="shared" ref="L1340" si="7744">J1342</f>
        <v>0</v>
      </c>
      <c r="M1340" s="13" t="str">
        <f t="shared" ref="M1340" si="7745">K1342</f>
        <v>0</v>
      </c>
      <c r="N1340" s="13" t="str">
        <f t="shared" ref="N1340" si="7746">L1342</f>
        <v>0</v>
      </c>
      <c r="O1340" s="13" t="str">
        <f t="shared" ref="O1340" si="7747">M1342</f>
        <v>0</v>
      </c>
      <c r="P1340" s="13" t="str">
        <f t="shared" ref="P1340" si="7748">N1342</f>
        <v>1</v>
      </c>
      <c r="Q1340" s="13" t="str">
        <f t="shared" ref="Q1340" si="7749">O1342</f>
        <v>0</v>
      </c>
      <c r="R1340" s="13" t="str">
        <f t="shared" ref="R1340" si="7750">P1342</f>
        <v>0</v>
      </c>
      <c r="S1340" s="13" t="str">
        <f t="shared" ref="S1340" si="7751">Q1342</f>
        <v>0</v>
      </c>
      <c r="T1340" s="13" t="str">
        <f t="shared" ref="T1340" si="7752">R1342</f>
        <v>0</v>
      </c>
      <c r="U1340" s="13" t="str">
        <f t="shared" ref="U1340" si="7753">S1342</f>
        <v>1</v>
      </c>
      <c r="V1340" s="13" t="str">
        <f t="shared" ref="V1340" si="7754">T1342</f>
        <v>0</v>
      </c>
      <c r="W1340" s="13" t="str">
        <f t="shared" ref="W1340" si="7755">U1342</f>
        <v>0</v>
      </c>
      <c r="X1340" s="13" t="str">
        <f t="shared" ref="X1340" si="7756">V1342</f>
        <v>1</v>
      </c>
      <c r="Y1340" s="13" t="str">
        <f t="shared" ref="Y1340" si="7757">W1342</f>
        <v>1</v>
      </c>
      <c r="Z1340" s="13" t="str">
        <f t="shared" ref="Z1340" si="7758">X1342</f>
        <v>1</v>
      </c>
      <c r="AA1340" s="13" t="str">
        <f t="shared" ref="AA1340" si="7759">Y1342</f>
        <v>1</v>
      </c>
      <c r="AB1340" s="13" t="str">
        <f t="shared" ref="AB1340" si="7760">Z1342</f>
        <v>1</v>
      </c>
      <c r="AC1340" s="13" t="str">
        <f t="shared" ref="AC1340" si="7761">AA1342</f>
        <v>0</v>
      </c>
      <c r="AD1340" s="13" t="str">
        <f t="shared" ref="AD1340" si="7762">AB1342</f>
        <v>0</v>
      </c>
      <c r="AE1340" s="13" t="str">
        <f t="shared" ref="AE1340" si="7763">AC1342</f>
        <v>1</v>
      </c>
      <c r="AF1340" s="13" t="str">
        <f t="shared" ref="AF1340" si="7764">AD1342</f>
        <v>1</v>
      </c>
      <c r="AG1340" s="13" t="str">
        <f t="shared" ref="AG1340" si="7765">AE1342</f>
        <v>1</v>
      </c>
      <c r="AH1340" s="13" t="str">
        <f t="shared" ref="AH1340" si="7766">AF1342</f>
        <v>1</v>
      </c>
      <c r="AI1340" s="13" t="str">
        <f t="shared" ref="AI1340" si="7767">AG1342</f>
        <v>0</v>
      </c>
      <c r="AL1340" s="14" t="s">
        <v>56</v>
      </c>
      <c r="AM1340" s="14" t="str">
        <f>CONCATENATE(D1365,H1365,L1365,P1365,T1365,X1365,AB1365,AF1365,)</f>
        <v>84361500</v>
      </c>
    </row>
    <row r="1341" spans="1:39" ht="15" customHeight="1" x14ac:dyDescent="0.55000000000000004">
      <c r="C1341" s="14" t="s">
        <v>23</v>
      </c>
      <c r="D1341" s="13" t="str">
        <f>MID($AM1311,1,1)</f>
        <v>C</v>
      </c>
      <c r="H1341" s="13" t="str">
        <f>MID($AM1311,2,1)</f>
        <v>0</v>
      </c>
      <c r="L1341" s="13" t="str">
        <f>MID($AM1311,3,1)</f>
        <v>2</v>
      </c>
      <c r="P1341" s="13" t="str">
        <f>MID($AM1311,4,1)</f>
        <v>1</v>
      </c>
      <c r="T1341" s="13" t="str">
        <f>MID($AM1311,5,1)</f>
        <v>3</v>
      </c>
      <c r="X1341" s="13" t="str">
        <f>MID($AM1311,6,1)</f>
        <v>E</v>
      </c>
      <c r="AB1341" s="13" t="str">
        <f>MID($AM1311,7,1)</f>
        <v>7</v>
      </c>
      <c r="AF1341" s="13" t="str">
        <f>MID($AM1311,8,1)</f>
        <v>8</v>
      </c>
      <c r="AL1341" s="21" t="s">
        <v>40</v>
      </c>
      <c r="AM1341" s="14" t="str">
        <f>CONCATENATE(D1353,H1353,L1353,P1353,T1353,X1353,AB1353,AF1353)</f>
        <v>573B57D8</v>
      </c>
    </row>
    <row r="1342" spans="1:39" ht="15" customHeight="1" x14ac:dyDescent="0.45">
      <c r="C1342" s="14" t="s">
        <v>24</v>
      </c>
      <c r="D1342" s="13" t="str">
        <f>MID(DEC2BIN(HEX2DEC(D1341),4),1,1)</f>
        <v>1</v>
      </c>
      <c r="E1342" s="13" t="str">
        <f>MID(DEC2BIN(HEX2DEC(D1341),4),2,1)</f>
        <v>1</v>
      </c>
      <c r="F1342" s="13" t="str">
        <f>MID(DEC2BIN(HEX2DEC(D1341),4),3,1)</f>
        <v>0</v>
      </c>
      <c r="G1342" s="13" t="str">
        <f>MID(DEC2BIN(HEX2DEC(D1341),4),4,1)</f>
        <v>0</v>
      </c>
      <c r="H1342" s="13" t="str">
        <f>MID(DEC2BIN(HEX2DEC(H1341),4),1,1)</f>
        <v>0</v>
      </c>
      <c r="I1342" s="13" t="str">
        <f>MID(DEC2BIN(HEX2DEC(H1341),4),2,1)</f>
        <v>0</v>
      </c>
      <c r="J1342" s="13" t="str">
        <f>MID(DEC2BIN(HEX2DEC(H1341),4),3,1)</f>
        <v>0</v>
      </c>
      <c r="K1342" s="13" t="str">
        <f>MID(DEC2BIN(HEX2DEC(H1341),4),4,1)</f>
        <v>0</v>
      </c>
      <c r="L1342" s="13" t="str">
        <f>MID(DEC2BIN(HEX2DEC(L1341),4),1,1)</f>
        <v>0</v>
      </c>
      <c r="M1342" s="13" t="str">
        <f>MID(DEC2BIN(HEX2DEC(L1341),4),2,1)</f>
        <v>0</v>
      </c>
      <c r="N1342" s="13" t="str">
        <f>MID(DEC2BIN(HEX2DEC(L1341),4),3,1)</f>
        <v>1</v>
      </c>
      <c r="O1342" s="13" t="str">
        <f>MID(DEC2BIN(HEX2DEC(L1341),4),4,1)</f>
        <v>0</v>
      </c>
      <c r="P1342" s="13" t="str">
        <f>MID(DEC2BIN(HEX2DEC(P1341),4),1,1)</f>
        <v>0</v>
      </c>
      <c r="Q1342" s="13" t="str">
        <f>MID(DEC2BIN(HEX2DEC(P1341),4),2,1)</f>
        <v>0</v>
      </c>
      <c r="R1342" s="13" t="str">
        <f>MID(DEC2BIN(HEX2DEC(P1341),4),3,1)</f>
        <v>0</v>
      </c>
      <c r="S1342" s="13" t="str">
        <f>MID(DEC2BIN(HEX2DEC(P1341),4),4,1)</f>
        <v>1</v>
      </c>
      <c r="T1342" s="13" t="str">
        <f>MID(DEC2BIN(HEX2DEC(T1341),4),1,1)</f>
        <v>0</v>
      </c>
      <c r="U1342" s="13" t="str">
        <f>MID(DEC2BIN(HEX2DEC(T1341),4),2,1)</f>
        <v>0</v>
      </c>
      <c r="V1342" s="13" t="str">
        <f>MID(DEC2BIN(HEX2DEC(T1341),4),3,1)</f>
        <v>1</v>
      </c>
      <c r="W1342" s="13" t="str">
        <f>MID(DEC2BIN(HEX2DEC(T1341),4),4,1)</f>
        <v>1</v>
      </c>
      <c r="X1342" s="13" t="str">
        <f>MID(DEC2BIN(HEX2DEC(X1341),4),1,1)</f>
        <v>1</v>
      </c>
      <c r="Y1342" s="13" t="str">
        <f>MID(DEC2BIN(HEX2DEC(X1341),4),2,1)</f>
        <v>1</v>
      </c>
      <c r="Z1342" s="13" t="str">
        <f>MID(DEC2BIN(HEX2DEC(X1341),4),3,1)</f>
        <v>1</v>
      </c>
      <c r="AA1342" s="13" t="str">
        <f>MID(DEC2BIN(HEX2DEC(X1341),4),4,1)</f>
        <v>0</v>
      </c>
      <c r="AB1342" s="13" t="str">
        <f>MID(DEC2BIN(HEX2DEC(AB1341),4),1,1)</f>
        <v>0</v>
      </c>
      <c r="AC1342" s="13" t="str">
        <f>MID(DEC2BIN(HEX2DEC(AB1341),4),2,1)</f>
        <v>1</v>
      </c>
      <c r="AD1342" s="13" t="str">
        <f>MID(DEC2BIN(HEX2DEC(AB1341),4),3,1)</f>
        <v>1</v>
      </c>
      <c r="AE1342" s="13" t="str">
        <f>MID(DEC2BIN(HEX2DEC(AB1341),4),4,1)</f>
        <v>1</v>
      </c>
      <c r="AF1342" s="13" t="str">
        <f>MID(DEC2BIN(HEX2DEC(AF1341),4),1,1)</f>
        <v>1</v>
      </c>
      <c r="AG1342" s="13" t="str">
        <f>MID(DEC2BIN(HEX2DEC(AF1341),4),2,1)</f>
        <v>0</v>
      </c>
      <c r="AH1342" s="13" t="str">
        <f>MID(DEC2BIN(HEX2DEC(AF1341),4),3,1)</f>
        <v>0</v>
      </c>
      <c r="AI1342" s="13" t="str">
        <f>MID(DEC2BIN(HEX2DEC(AF1341),4),4,1)</f>
        <v>0</v>
      </c>
      <c r="AL1342" s="14" t="s">
        <v>57</v>
      </c>
      <c r="AM1342" s="19" t="str">
        <f>DEC2HEX(MOD(HEX2DEC(AM1337)+HEX2DEC(AM1338)+HEX2DEC(AM1339)+HEX2DEC(AM1340)+HEX2DEC(AM1341),2^32),8)</f>
        <v>21BAF4FB</v>
      </c>
    </row>
    <row r="1343" spans="1:39" ht="15" customHeight="1" x14ac:dyDescent="0.45">
      <c r="C1343" s="14" t="s">
        <v>25</v>
      </c>
      <c r="D1343" s="13" t="str">
        <f>D1305</f>
        <v>8</v>
      </c>
      <c r="H1343" s="13" t="str">
        <f t="shared" ref="H1343" si="7768">H1305</f>
        <v>2</v>
      </c>
      <c r="L1343" s="13" t="str">
        <f t="shared" ref="L1343" si="7769">L1305</f>
        <v>F</v>
      </c>
      <c r="P1343" s="13" t="str">
        <f t="shared" ref="P1343" si="7770">P1305</f>
        <v>4</v>
      </c>
      <c r="T1343" s="13" t="str">
        <f t="shared" ref="T1343" si="7771">T1305</f>
        <v>7</v>
      </c>
      <c r="X1343" s="13" t="str">
        <f t="shared" ref="X1343" si="7772">X1305</f>
        <v>D</v>
      </c>
      <c r="AB1343" s="13" t="str">
        <f t="shared" ref="AB1343" si="7773">AB1305</f>
        <v>5</v>
      </c>
      <c r="AF1343" s="13" t="str">
        <f>AF1305</f>
        <v>1</v>
      </c>
      <c r="AL1343" s="14"/>
      <c r="AM1343" s="14"/>
    </row>
    <row r="1344" spans="1:39" ht="15" customHeight="1" x14ac:dyDescent="0.45">
      <c r="C1344" s="14" t="s">
        <v>26</v>
      </c>
      <c r="D1344" s="13" t="str">
        <f>MID(DEC2BIN(HEX2DEC(D1343),4),1,1)</f>
        <v>1</v>
      </c>
      <c r="E1344" s="13" t="str">
        <f>MID(DEC2BIN(HEX2DEC(D1343),4),2,1)</f>
        <v>0</v>
      </c>
      <c r="F1344" s="13" t="str">
        <f>MID(DEC2BIN(HEX2DEC(D1343),4),3,1)</f>
        <v>0</v>
      </c>
      <c r="G1344" s="13" t="str">
        <f>MID(DEC2BIN(HEX2DEC(D1343),4),4,1)</f>
        <v>0</v>
      </c>
      <c r="H1344" s="13" t="str">
        <f>MID(DEC2BIN(HEX2DEC(H1343),4),1,1)</f>
        <v>0</v>
      </c>
      <c r="I1344" s="13" t="str">
        <f>MID(DEC2BIN(HEX2DEC(H1343),4),2,1)</f>
        <v>0</v>
      </c>
      <c r="J1344" s="13" t="str">
        <f>MID(DEC2BIN(HEX2DEC(H1343),4),3,1)</f>
        <v>1</v>
      </c>
      <c r="K1344" s="13" t="str">
        <f>MID(DEC2BIN(HEX2DEC(H1343),4),4,1)</f>
        <v>0</v>
      </c>
      <c r="L1344" s="13" t="str">
        <f>MID(DEC2BIN(HEX2DEC(L1343),4),1,1)</f>
        <v>1</v>
      </c>
      <c r="M1344" s="13" t="str">
        <f>MID(DEC2BIN(HEX2DEC(L1343),4),2,1)</f>
        <v>1</v>
      </c>
      <c r="N1344" s="13" t="str">
        <f>MID(DEC2BIN(HEX2DEC(L1343),4),3,1)</f>
        <v>1</v>
      </c>
      <c r="O1344" s="13" t="str">
        <f>MID(DEC2BIN(HEX2DEC(L1343),4),4,1)</f>
        <v>1</v>
      </c>
      <c r="P1344" s="13" t="str">
        <f>MID(DEC2BIN(HEX2DEC(P1343),4),1,1)</f>
        <v>0</v>
      </c>
      <c r="Q1344" s="13" t="str">
        <f>MID(DEC2BIN(HEX2DEC(P1343),4),2,1)</f>
        <v>1</v>
      </c>
      <c r="R1344" s="13" t="str">
        <f>MID(DEC2BIN(HEX2DEC(P1343),4),3,1)</f>
        <v>0</v>
      </c>
      <c r="S1344" s="13" t="str">
        <f>MID(DEC2BIN(HEX2DEC(P1343),4),4,1)</f>
        <v>0</v>
      </c>
      <c r="T1344" s="13" t="str">
        <f>MID(DEC2BIN(HEX2DEC(T1343),4),1,1)</f>
        <v>0</v>
      </c>
      <c r="U1344" s="13" t="str">
        <f>MID(DEC2BIN(HEX2DEC(T1343),4),2,1)</f>
        <v>1</v>
      </c>
      <c r="V1344" s="13" t="str">
        <f>MID(DEC2BIN(HEX2DEC(T1343),4),3,1)</f>
        <v>1</v>
      </c>
      <c r="W1344" s="13" t="str">
        <f>MID(DEC2BIN(HEX2DEC(T1343),4),4,1)</f>
        <v>1</v>
      </c>
      <c r="X1344" s="13" t="str">
        <f>MID(DEC2BIN(HEX2DEC(X1343),4),1,1)</f>
        <v>1</v>
      </c>
      <c r="Y1344" s="13" t="str">
        <f>MID(DEC2BIN(HEX2DEC(X1343),4),2,1)</f>
        <v>1</v>
      </c>
      <c r="Z1344" s="13" t="str">
        <f>MID(DEC2BIN(HEX2DEC(X1343),4),3,1)</f>
        <v>0</v>
      </c>
      <c r="AA1344" s="13" t="str">
        <f>MID(DEC2BIN(HEX2DEC(X1343),4),4,1)</f>
        <v>1</v>
      </c>
      <c r="AB1344" s="13" t="str">
        <f>MID(DEC2BIN(HEX2DEC(AB1343),4),1,1)</f>
        <v>0</v>
      </c>
      <c r="AC1344" s="13" t="str">
        <f>MID(DEC2BIN(HEX2DEC(AB1343),4),2,1)</f>
        <v>1</v>
      </c>
      <c r="AD1344" s="13" t="str">
        <f>MID(DEC2BIN(HEX2DEC(AB1343),4),3,1)</f>
        <v>0</v>
      </c>
      <c r="AE1344" s="13" t="str">
        <f>MID(DEC2BIN(HEX2DEC(AB1343),4),4,1)</f>
        <v>1</v>
      </c>
      <c r="AF1344" s="13" t="str">
        <f>MID(DEC2BIN(HEX2DEC(AF1343),4),1,1)</f>
        <v>0</v>
      </c>
      <c r="AG1344" s="13" t="str">
        <f>MID(DEC2BIN(HEX2DEC(AF1343),4),2,1)</f>
        <v>0</v>
      </c>
      <c r="AH1344" s="13" t="str">
        <f>MID(DEC2BIN(HEX2DEC(AF1343),4),3,1)</f>
        <v>0</v>
      </c>
      <c r="AI1344" s="13" t="str">
        <f>MID(DEC2BIN(HEX2DEC(AF1343),4),4,1)</f>
        <v>1</v>
      </c>
      <c r="AL1344" s="14" t="s">
        <v>58</v>
      </c>
      <c r="AM1344" s="14" t="str">
        <f>CONCATENATE(D1336,H1336,L1336,P1336,T1336,X1336,AB1336,AF1336)</f>
        <v>4737AD97</v>
      </c>
    </row>
    <row r="1345" spans="3:39" ht="15" customHeight="1" x14ac:dyDescent="0.45">
      <c r="C1345" s="14" t="s">
        <v>27</v>
      </c>
      <c r="D1345" s="13" t="str">
        <f>D1307</f>
        <v>6</v>
      </c>
      <c r="H1345" s="13" t="str">
        <f t="shared" ref="H1345" si="7774">H1307</f>
        <v>9</v>
      </c>
      <c r="L1345" s="13" t="str">
        <f t="shared" ref="L1345" si="7775">L1307</f>
        <v>3</v>
      </c>
      <c r="P1345" s="13" t="str">
        <f t="shared" ref="P1345" si="7776">P1307</f>
        <v>F</v>
      </c>
      <c r="T1345" s="13" t="str">
        <f t="shared" ref="T1345" si="7777">T1307</f>
        <v>4</v>
      </c>
      <c r="X1345" s="13" t="str">
        <f t="shared" ref="X1345" si="7778">X1307</f>
        <v>B</v>
      </c>
      <c r="AB1345" s="13" t="str">
        <f t="shared" ref="AB1345" si="7779">AB1307</f>
        <v>2</v>
      </c>
      <c r="AF1345" s="13" t="str">
        <f t="shared" ref="AF1345" si="7780">AF1307</f>
        <v>B</v>
      </c>
      <c r="AL1345" s="14" t="s">
        <v>37</v>
      </c>
      <c r="AM1345" s="14" t="str">
        <f>CONCATENATE(D1348,H1348,L1348,P1348,T1348,X1348,AB1348,AF1348)</f>
        <v>C0357F79</v>
      </c>
    </row>
    <row r="1346" spans="3:39" ht="15" customHeight="1" thickBot="1" x14ac:dyDescent="0.5">
      <c r="C1346" s="14" t="s">
        <v>28</v>
      </c>
      <c r="D1346" s="13" t="str">
        <f>MID(DEC2BIN(HEX2DEC(D1345),4),1,1)</f>
        <v>0</v>
      </c>
      <c r="E1346" s="13" t="str">
        <f>MID(DEC2BIN(HEX2DEC(D1345),4),2,1)</f>
        <v>1</v>
      </c>
      <c r="F1346" s="13" t="str">
        <f>MID(DEC2BIN(HEX2DEC(D1345),4),3,1)</f>
        <v>1</v>
      </c>
      <c r="G1346" s="13" t="str">
        <f>MID(DEC2BIN(HEX2DEC(D1345),4),4,1)</f>
        <v>0</v>
      </c>
      <c r="H1346" s="13" t="str">
        <f>MID(DEC2BIN(HEX2DEC(H1345),4),1,1)</f>
        <v>1</v>
      </c>
      <c r="I1346" s="13" t="str">
        <f>MID(DEC2BIN(HEX2DEC(H1345),4),2,1)</f>
        <v>0</v>
      </c>
      <c r="J1346" s="13" t="str">
        <f>MID(DEC2BIN(HEX2DEC(H1345),4),3,1)</f>
        <v>0</v>
      </c>
      <c r="K1346" s="13" t="str">
        <f>MID(DEC2BIN(HEX2DEC(H1345),4),4,1)</f>
        <v>1</v>
      </c>
      <c r="L1346" s="13" t="str">
        <f>MID(DEC2BIN(HEX2DEC(L1345),4),1,1)</f>
        <v>0</v>
      </c>
      <c r="M1346" s="13" t="str">
        <f>MID(DEC2BIN(HEX2DEC(L1345),4),2,1)</f>
        <v>0</v>
      </c>
      <c r="N1346" s="13" t="str">
        <f>MID(DEC2BIN(HEX2DEC(L1345),4),3,1)</f>
        <v>1</v>
      </c>
      <c r="O1346" s="13" t="str">
        <f>MID(DEC2BIN(HEX2DEC(L1345),4),4,1)</f>
        <v>1</v>
      </c>
      <c r="P1346" s="13" t="str">
        <f>MID(DEC2BIN(HEX2DEC(P1345),4),1,1)</f>
        <v>1</v>
      </c>
      <c r="Q1346" s="13" t="str">
        <f>MID(DEC2BIN(HEX2DEC(P1345),4),2,1)</f>
        <v>1</v>
      </c>
      <c r="R1346" s="13" t="str">
        <f>MID(DEC2BIN(HEX2DEC(P1345),4),3,1)</f>
        <v>1</v>
      </c>
      <c r="S1346" s="13" t="str">
        <f>MID(DEC2BIN(HEX2DEC(P1345),4),4,1)</f>
        <v>1</v>
      </c>
      <c r="T1346" s="13" t="str">
        <f>MID(DEC2BIN(HEX2DEC(T1345),4),1,1)</f>
        <v>0</v>
      </c>
      <c r="U1346" s="13" t="str">
        <f>MID(DEC2BIN(HEX2DEC(T1345),4),2,1)</f>
        <v>1</v>
      </c>
      <c r="V1346" s="13" t="str">
        <f>MID(DEC2BIN(HEX2DEC(T1345),4),3,1)</f>
        <v>0</v>
      </c>
      <c r="W1346" s="13" t="str">
        <f>MID(DEC2BIN(HEX2DEC(T1345),4),4,1)</f>
        <v>0</v>
      </c>
      <c r="X1346" s="13" t="str">
        <f>MID(DEC2BIN(HEX2DEC(X1345),4),1,1)</f>
        <v>1</v>
      </c>
      <c r="Y1346" s="13" t="str">
        <f>MID(DEC2BIN(HEX2DEC(X1345),4),2,1)</f>
        <v>0</v>
      </c>
      <c r="Z1346" s="13" t="str">
        <f>MID(DEC2BIN(HEX2DEC(X1345),4),3,1)</f>
        <v>1</v>
      </c>
      <c r="AA1346" s="13" t="str">
        <f>MID(DEC2BIN(HEX2DEC(X1345),4),4,1)</f>
        <v>1</v>
      </c>
      <c r="AB1346" s="13" t="str">
        <f>MID(DEC2BIN(HEX2DEC(AB1345),4),1,1)</f>
        <v>0</v>
      </c>
      <c r="AC1346" s="13" t="str">
        <f>MID(DEC2BIN(HEX2DEC(AB1345),4),2,1)</f>
        <v>0</v>
      </c>
      <c r="AD1346" s="13" t="str">
        <f>MID(DEC2BIN(HEX2DEC(AB1345),4),3,1)</f>
        <v>1</v>
      </c>
      <c r="AE1346" s="13" t="str">
        <f>MID(DEC2BIN(HEX2DEC(AB1345),4),4,1)</f>
        <v>0</v>
      </c>
      <c r="AF1346" s="13" t="str">
        <f>MID(DEC2BIN(HEX2DEC(AF1345),4),1,1)</f>
        <v>1</v>
      </c>
      <c r="AG1346" s="13" t="str">
        <f>MID(DEC2BIN(HEX2DEC(AF1345),4),2,1)</f>
        <v>0</v>
      </c>
      <c r="AH1346" s="13" t="str">
        <f>MID(DEC2BIN(HEX2DEC(AF1345),4),3,1)</f>
        <v>1</v>
      </c>
      <c r="AI1346" s="13" t="str">
        <f>MID(DEC2BIN(HEX2DEC(AF1345),4),4,1)</f>
        <v>1</v>
      </c>
      <c r="AL1346" s="14" t="s">
        <v>57</v>
      </c>
      <c r="AM1346" s="14" t="str">
        <f>AM1342</f>
        <v>21BAF4FB</v>
      </c>
    </row>
    <row r="1347" spans="3:39" ht="15" customHeight="1" thickBot="1" x14ac:dyDescent="0.5">
      <c r="C1347" s="15" t="s">
        <v>37</v>
      </c>
      <c r="D1347" s="13">
        <f>IF(D1346+D1344+D1342&gt;1,1,0)</f>
        <v>1</v>
      </c>
      <c r="E1347" s="13">
        <f t="shared" ref="E1347:Z1347" si="7781">IF(E1346+E1344+E1342&gt;1,1,0)</f>
        <v>1</v>
      </c>
      <c r="F1347" s="13">
        <f t="shared" si="7781"/>
        <v>0</v>
      </c>
      <c r="G1347" s="13">
        <f t="shared" si="7781"/>
        <v>0</v>
      </c>
      <c r="H1347" s="13">
        <f t="shared" si="7781"/>
        <v>0</v>
      </c>
      <c r="I1347" s="13">
        <f t="shared" si="7781"/>
        <v>0</v>
      </c>
      <c r="J1347" s="13">
        <f t="shared" si="7781"/>
        <v>0</v>
      </c>
      <c r="K1347" s="13">
        <f t="shared" si="7781"/>
        <v>0</v>
      </c>
      <c r="L1347" s="13">
        <f t="shared" si="7781"/>
        <v>0</v>
      </c>
      <c r="M1347" s="13">
        <f t="shared" si="7781"/>
        <v>0</v>
      </c>
      <c r="N1347" s="13">
        <f t="shared" si="7781"/>
        <v>1</v>
      </c>
      <c r="O1347" s="13">
        <f t="shared" si="7781"/>
        <v>1</v>
      </c>
      <c r="P1347" s="13">
        <f t="shared" si="7781"/>
        <v>0</v>
      </c>
      <c r="Q1347" s="13">
        <f t="shared" si="7781"/>
        <v>1</v>
      </c>
      <c r="R1347" s="13">
        <f t="shared" si="7781"/>
        <v>0</v>
      </c>
      <c r="S1347" s="13">
        <f t="shared" si="7781"/>
        <v>1</v>
      </c>
      <c r="T1347" s="13">
        <f t="shared" si="7781"/>
        <v>0</v>
      </c>
      <c r="U1347" s="13">
        <f t="shared" si="7781"/>
        <v>1</v>
      </c>
      <c r="V1347" s="13">
        <f t="shared" si="7781"/>
        <v>1</v>
      </c>
      <c r="W1347" s="13">
        <f t="shared" si="7781"/>
        <v>1</v>
      </c>
      <c r="X1347" s="13">
        <f t="shared" si="7781"/>
        <v>1</v>
      </c>
      <c r="Y1347" s="13">
        <f t="shared" si="7781"/>
        <v>1</v>
      </c>
      <c r="Z1347" s="13">
        <f t="shared" si="7781"/>
        <v>1</v>
      </c>
      <c r="AA1347" s="13">
        <f>IF(AA1346+AA1344+AA1342&gt;1,1,0)</f>
        <v>1</v>
      </c>
      <c r="AB1347" s="13">
        <f t="shared" ref="AB1347:AI1347" si="7782">IF(AB1346+AB1344+AB1342&gt;1,1,0)</f>
        <v>0</v>
      </c>
      <c r="AC1347" s="13">
        <f t="shared" si="7782"/>
        <v>1</v>
      </c>
      <c r="AD1347" s="13">
        <f t="shared" si="7782"/>
        <v>1</v>
      </c>
      <c r="AE1347" s="13">
        <f t="shared" si="7782"/>
        <v>1</v>
      </c>
      <c r="AF1347" s="13">
        <f t="shared" si="7782"/>
        <v>1</v>
      </c>
      <c r="AG1347" s="13">
        <f t="shared" si="7782"/>
        <v>0</v>
      </c>
      <c r="AH1347" s="13">
        <f t="shared" si="7782"/>
        <v>0</v>
      </c>
      <c r="AI1347" s="13">
        <f t="shared" si="7782"/>
        <v>1</v>
      </c>
      <c r="AL1347" s="16" t="s">
        <v>59</v>
      </c>
      <c r="AM1347" s="20" t="str">
        <f>DEC2HEX(MOD(HEX2DEC(AM1344)+HEX2DEC(AM1346)+HEX2DEC(AM1345),2^32),8)</f>
        <v>2928220B</v>
      </c>
    </row>
    <row r="1348" spans="3:39" ht="15" customHeight="1" thickBot="1" x14ac:dyDescent="0.5">
      <c r="C1348" s="15" t="s">
        <v>38</v>
      </c>
      <c r="D1348" s="13" t="str">
        <f>BIN2HEX(CONCATENATE(D1347,E1347,F1347,G1347))</f>
        <v>C</v>
      </c>
      <c r="H1348" s="13" t="str">
        <f>BIN2HEX(CONCATENATE(H1347,I1347,J1347,K1347))</f>
        <v>0</v>
      </c>
      <c r="L1348" s="13" t="str">
        <f>BIN2HEX(CONCATENATE(L1347,M1347,N1347,O1347))</f>
        <v>3</v>
      </c>
      <c r="P1348" s="13" t="str">
        <f>BIN2HEX(CONCATENATE(P1347,Q1347,R1347,S1347))</f>
        <v>5</v>
      </c>
      <c r="T1348" s="13" t="str">
        <f>BIN2HEX(CONCATENATE(T1347,U1347,V1347,W1347))</f>
        <v>7</v>
      </c>
      <c r="X1348" s="13" t="str">
        <f>BIN2HEX(CONCATENATE(X1347,Y1347,Z1347,AA1347))</f>
        <v>F</v>
      </c>
      <c r="AB1348" s="13" t="str">
        <f>BIN2HEX(CONCATENATE(AB1347,AC1347,AD1347,AE1347))</f>
        <v>7</v>
      </c>
      <c r="AF1348" s="13" t="str">
        <f>BIN2HEX(CONCATENATE(AF1347,AG1347,AH1347,AI1347))</f>
        <v>9</v>
      </c>
      <c r="AM1348" s="14"/>
    </row>
    <row r="1349" spans="3:39" ht="15" customHeight="1" thickBot="1" x14ac:dyDescent="0.5">
      <c r="C1349" s="14"/>
      <c r="AL1349" s="16" t="s">
        <v>60</v>
      </c>
      <c r="AM1349" s="20" t="str">
        <f>CONCATENATE(D1341,H1341,L1341,P1341,T1341,X1341,AB1341,AF1341)</f>
        <v>C0213E78</v>
      </c>
    </row>
    <row r="1350" spans="3:39" ht="15" customHeight="1" thickBot="1" x14ac:dyDescent="0.5">
      <c r="C1350" s="14" t="s">
        <v>29</v>
      </c>
      <c r="D1350" s="13" t="str">
        <f>D1309</f>
        <v>C</v>
      </c>
      <c r="H1350" s="13" t="str">
        <f t="shared" ref="H1350" si="7783">H1309</f>
        <v>8</v>
      </c>
      <c r="L1350" s="13" t="str">
        <f t="shared" ref="L1350" si="7784">L1309</f>
        <v>B</v>
      </c>
      <c r="P1350" s="13" t="str">
        <f t="shared" ref="P1350" si="7785">P1309</f>
        <v>6</v>
      </c>
      <c r="T1350" s="13" t="str">
        <f t="shared" ref="T1350" si="7786">T1309</f>
        <v>5</v>
      </c>
      <c r="X1350" s="13" t="str">
        <f t="shared" ref="X1350" si="7787">X1309</f>
        <v>2</v>
      </c>
      <c r="AB1350" s="13" t="str">
        <f t="shared" ref="AB1350" si="7788">AB1309</f>
        <v>6</v>
      </c>
      <c r="AF1350" s="13" t="str">
        <f>AF1309</f>
        <v>6</v>
      </c>
      <c r="AM1350" s="14"/>
    </row>
    <row r="1351" spans="3:39" ht="15" customHeight="1" thickBot="1" x14ac:dyDescent="0.5">
      <c r="C1351" s="14" t="s">
        <v>30</v>
      </c>
      <c r="D1351" s="13" t="str">
        <f>MID(DEC2BIN(HEX2DEC(D1350),4),1,1)</f>
        <v>1</v>
      </c>
      <c r="E1351" s="13" t="str">
        <f>MID(DEC2BIN(HEX2DEC(D1350),4),2,1)</f>
        <v>1</v>
      </c>
      <c r="F1351" s="13" t="str">
        <f>MID(DEC2BIN(HEX2DEC(D1350),4),3,1)</f>
        <v>0</v>
      </c>
      <c r="G1351" s="13" t="str">
        <f>MID(DEC2BIN(HEX2DEC(D1350),4),4,1)</f>
        <v>0</v>
      </c>
      <c r="H1351" s="13" t="str">
        <f>MID(DEC2BIN(HEX2DEC(H1350),4),1,1)</f>
        <v>1</v>
      </c>
      <c r="I1351" s="13" t="str">
        <f>MID(DEC2BIN(HEX2DEC(H1350),4),2,1)</f>
        <v>0</v>
      </c>
      <c r="J1351" s="13" t="str">
        <f>MID(DEC2BIN(HEX2DEC(H1350),4),3,1)</f>
        <v>0</v>
      </c>
      <c r="K1351" s="13" t="str">
        <f>MID(DEC2BIN(HEX2DEC(H1350),4),4,1)</f>
        <v>0</v>
      </c>
      <c r="L1351" s="13" t="str">
        <f>MID(DEC2BIN(HEX2DEC(L1350),4),1,1)</f>
        <v>1</v>
      </c>
      <c r="M1351" s="13" t="str">
        <f>MID(DEC2BIN(HEX2DEC(L1350),4),2,1)</f>
        <v>0</v>
      </c>
      <c r="N1351" s="13" t="str">
        <f>MID(DEC2BIN(HEX2DEC(L1350),4),3,1)</f>
        <v>1</v>
      </c>
      <c r="O1351" s="13" t="str">
        <f>MID(DEC2BIN(HEX2DEC(L1350),4),4,1)</f>
        <v>1</v>
      </c>
      <c r="P1351" s="13" t="str">
        <f>MID(DEC2BIN(HEX2DEC(P1350),4),1,1)</f>
        <v>0</v>
      </c>
      <c r="Q1351" s="13" t="str">
        <f>MID(DEC2BIN(HEX2DEC(P1350),4),2,1)</f>
        <v>1</v>
      </c>
      <c r="R1351" s="13" t="str">
        <f>MID(DEC2BIN(HEX2DEC(P1350),4),3,1)</f>
        <v>1</v>
      </c>
      <c r="S1351" s="13" t="str">
        <f>MID(DEC2BIN(HEX2DEC(P1350),4),4,1)</f>
        <v>0</v>
      </c>
      <c r="T1351" s="13" t="str">
        <f>MID(DEC2BIN(HEX2DEC(T1350),4),1,1)</f>
        <v>0</v>
      </c>
      <c r="U1351" s="13" t="str">
        <f>MID(DEC2BIN(HEX2DEC(T1350),4),2,1)</f>
        <v>1</v>
      </c>
      <c r="V1351" s="13" t="str">
        <f>MID(DEC2BIN(HEX2DEC(T1350),4),3,1)</f>
        <v>0</v>
      </c>
      <c r="W1351" s="13" t="str">
        <f>MID(DEC2BIN(HEX2DEC(T1350),4),4,1)</f>
        <v>1</v>
      </c>
      <c r="X1351" s="13" t="str">
        <f>MID(DEC2BIN(HEX2DEC(X1350),4),1,1)</f>
        <v>0</v>
      </c>
      <c r="Y1351" s="13" t="str">
        <f>MID(DEC2BIN(HEX2DEC(X1350),4),2,1)</f>
        <v>0</v>
      </c>
      <c r="Z1351" s="13" t="str">
        <f>MID(DEC2BIN(HEX2DEC(X1350),4),3,1)</f>
        <v>1</v>
      </c>
      <c r="AA1351" s="13" t="str">
        <f>MID(DEC2BIN(HEX2DEC(X1350),4),4,1)</f>
        <v>0</v>
      </c>
      <c r="AB1351" s="13" t="str">
        <f>MID(DEC2BIN(HEX2DEC(AB1350),4),1,1)</f>
        <v>0</v>
      </c>
      <c r="AC1351" s="13" t="str">
        <f>MID(DEC2BIN(HEX2DEC(AB1350),4),2,1)</f>
        <v>1</v>
      </c>
      <c r="AD1351" s="13" t="str">
        <f>MID(DEC2BIN(HEX2DEC(AB1350),4),3,1)</f>
        <v>1</v>
      </c>
      <c r="AE1351" s="13" t="str">
        <f>MID(DEC2BIN(HEX2DEC(AB1350),4),4,1)</f>
        <v>0</v>
      </c>
      <c r="AF1351" s="13" t="str">
        <f>MID(DEC2BIN(HEX2DEC(AF1350),4),1,1)</f>
        <v>0</v>
      </c>
      <c r="AG1351" s="13" t="str">
        <f>MID(DEC2BIN(HEX2DEC(AF1350),4),2,1)</f>
        <v>1</v>
      </c>
      <c r="AH1351" s="13" t="str">
        <f>MID(DEC2BIN(HEX2DEC(AF1350),4),3,1)</f>
        <v>1</v>
      </c>
      <c r="AI1351" s="13" t="str">
        <f>MID(DEC2BIN(HEX2DEC(AF1350),4),4,1)</f>
        <v>0</v>
      </c>
      <c r="AL1351" s="16" t="s">
        <v>61</v>
      </c>
      <c r="AM1351" s="20" t="str">
        <f>CONCATENATE(D1343,H1343,L1343,P1343,T1343,X1343,AB1343,AF1343)</f>
        <v>82F47D51</v>
      </c>
    </row>
    <row r="1352" spans="3:39" ht="15" customHeight="1" thickBot="1" x14ac:dyDescent="0.5">
      <c r="AM1352" s="14"/>
    </row>
    <row r="1353" spans="3:39" ht="15" customHeight="1" thickBot="1" x14ac:dyDescent="0.5">
      <c r="C1353" s="15" t="s">
        <v>39</v>
      </c>
      <c r="D1353" s="13" t="str">
        <f>BIN2HEX(CONCATENATE(D1354,E1354,F1354,G1354))</f>
        <v>5</v>
      </c>
      <c r="H1353" s="13" t="str">
        <f>BIN2HEX(CONCATENATE(H1354,I1354,J1354,K1354))</f>
        <v>7</v>
      </c>
      <c r="L1353" s="13" t="str">
        <f>BIN2HEX(CONCATENATE(L1354,M1354,N1354,O1354))</f>
        <v>3</v>
      </c>
      <c r="P1353" s="13" t="str">
        <f>BIN2HEX(CONCATENATE(P1354,Q1354,R1354,S1354))</f>
        <v>B</v>
      </c>
      <c r="T1353" s="13" t="str">
        <f>BIN2HEX(CONCATENATE(T1354,U1354,V1354,W1354))</f>
        <v>5</v>
      </c>
      <c r="X1353" s="13" t="str">
        <f>BIN2HEX(CONCATENATE(X1354,Y1354,Z1354,AA1354))</f>
        <v>7</v>
      </c>
      <c r="AB1353" s="13" t="str">
        <f>BIN2HEX(CONCATENATE(AB1354,AC1354,AD1354,AE1354))</f>
        <v>D</v>
      </c>
      <c r="AF1353" s="13" t="str">
        <f>BIN2HEX(CONCATENATE(AF1354,AG1354,AH1354,AI1354))</f>
        <v>8</v>
      </c>
      <c r="AL1353" s="16" t="s">
        <v>62</v>
      </c>
      <c r="AM1353" s="20" t="str">
        <f>CONCATENATE(D1345,H1345,L1345,P1345,T1345,X1345,AB1345,AF1345)</f>
        <v>693F4B2B</v>
      </c>
    </row>
    <row r="1354" spans="3:39" ht="15" customHeight="1" x14ac:dyDescent="0.45">
      <c r="C1354" s="15" t="s">
        <v>40</v>
      </c>
      <c r="D1354" s="13">
        <f>IF(ISEVEN(D1355+D1356+D1357),0,1)</f>
        <v>0</v>
      </c>
      <c r="E1354" s="13">
        <f t="shared" ref="E1354:AI1354" si="7789">IF(ISEVEN(E1355+E1356+E1357),0,1)</f>
        <v>1</v>
      </c>
      <c r="F1354" s="13">
        <f t="shared" si="7789"/>
        <v>0</v>
      </c>
      <c r="G1354" s="13">
        <f t="shared" si="7789"/>
        <v>1</v>
      </c>
      <c r="H1354" s="13">
        <f t="shared" si="7789"/>
        <v>0</v>
      </c>
      <c r="I1354" s="13">
        <f t="shared" si="7789"/>
        <v>1</v>
      </c>
      <c r="J1354" s="13">
        <f t="shared" si="7789"/>
        <v>1</v>
      </c>
      <c r="K1354" s="13">
        <f t="shared" si="7789"/>
        <v>1</v>
      </c>
      <c r="L1354" s="13">
        <f t="shared" si="7789"/>
        <v>0</v>
      </c>
      <c r="M1354" s="13">
        <f t="shared" si="7789"/>
        <v>0</v>
      </c>
      <c r="N1354" s="13">
        <f t="shared" si="7789"/>
        <v>1</v>
      </c>
      <c r="O1354" s="13">
        <f t="shared" si="7789"/>
        <v>1</v>
      </c>
      <c r="P1354" s="13">
        <f t="shared" si="7789"/>
        <v>1</v>
      </c>
      <c r="Q1354" s="13">
        <f t="shared" si="7789"/>
        <v>0</v>
      </c>
      <c r="R1354" s="13">
        <f t="shared" si="7789"/>
        <v>1</v>
      </c>
      <c r="S1354" s="13">
        <f t="shared" si="7789"/>
        <v>1</v>
      </c>
      <c r="T1354" s="13">
        <f t="shared" si="7789"/>
        <v>0</v>
      </c>
      <c r="U1354" s="13">
        <f t="shared" si="7789"/>
        <v>1</v>
      </c>
      <c r="V1354" s="13">
        <f t="shared" si="7789"/>
        <v>0</v>
      </c>
      <c r="W1354" s="13">
        <f t="shared" si="7789"/>
        <v>1</v>
      </c>
      <c r="X1354" s="13">
        <f t="shared" si="7789"/>
        <v>0</v>
      </c>
      <c r="Y1354" s="13">
        <f t="shared" si="7789"/>
        <v>1</v>
      </c>
      <c r="Z1354" s="13">
        <f t="shared" si="7789"/>
        <v>1</v>
      </c>
      <c r="AA1354" s="13">
        <f t="shared" si="7789"/>
        <v>1</v>
      </c>
      <c r="AB1354" s="13">
        <f t="shared" si="7789"/>
        <v>1</v>
      </c>
      <c r="AC1354" s="13">
        <f t="shared" si="7789"/>
        <v>1</v>
      </c>
      <c r="AD1354" s="13">
        <f t="shared" si="7789"/>
        <v>0</v>
      </c>
      <c r="AE1354" s="13">
        <f t="shared" si="7789"/>
        <v>1</v>
      </c>
      <c r="AF1354" s="13">
        <f t="shared" si="7789"/>
        <v>1</v>
      </c>
      <c r="AG1354" s="13">
        <f t="shared" si="7789"/>
        <v>0</v>
      </c>
      <c r="AH1354" s="13">
        <f t="shared" si="7789"/>
        <v>0</v>
      </c>
      <c r="AI1354" s="13">
        <f t="shared" si="7789"/>
        <v>0</v>
      </c>
      <c r="AM1354" s="14"/>
    </row>
    <row r="1355" spans="3:39" ht="15" customHeight="1" x14ac:dyDescent="0.45">
      <c r="C1355" s="15" t="s">
        <v>41</v>
      </c>
      <c r="D1355" s="13" t="str">
        <f>K1359</f>
        <v>0</v>
      </c>
      <c r="E1355" s="13" t="str">
        <f t="shared" ref="E1355" si="7790">L1359</f>
        <v>0</v>
      </c>
      <c r="F1355" s="13" t="str">
        <f t="shared" ref="F1355" si="7791">M1359</f>
        <v>0</v>
      </c>
      <c r="G1355" s="13" t="str">
        <f t="shared" ref="G1355" si="7792">N1359</f>
        <v>1</v>
      </c>
      <c r="H1355" s="13" t="str">
        <f t="shared" ref="H1355" si="7793">O1359</f>
        <v>1</v>
      </c>
      <c r="I1355" s="13" t="str">
        <f t="shared" ref="I1355" si="7794">P1359</f>
        <v>1</v>
      </c>
      <c r="J1355" s="13" t="str">
        <f t="shared" ref="J1355" si="7795">Q1359</f>
        <v>1</v>
      </c>
      <c r="K1355" s="13" t="str">
        <f t="shared" ref="K1355" si="7796">R1359</f>
        <v>1</v>
      </c>
      <c r="L1355" s="13" t="str">
        <f t="shared" ref="L1355" si="7797">S1359</f>
        <v>1</v>
      </c>
      <c r="M1355" s="13" t="str">
        <f t="shared" ref="M1355" si="7798">T1359</f>
        <v>1</v>
      </c>
      <c r="N1355" s="13" t="str">
        <f t="shared" ref="N1355" si="7799">U1359</f>
        <v>0</v>
      </c>
      <c r="O1355" s="13" t="str">
        <f t="shared" ref="O1355" si="7800">V1359</f>
        <v>0</v>
      </c>
      <c r="P1355" s="13" t="str">
        <f t="shared" ref="P1355" si="7801">W1359</f>
        <v>1</v>
      </c>
      <c r="Q1355" s="13" t="str">
        <f t="shared" ref="Q1355" si="7802">X1359</f>
        <v>0</v>
      </c>
      <c r="R1355" s="13" t="str">
        <f t="shared" ref="R1355" si="7803">Y1359</f>
        <v>0</v>
      </c>
      <c r="S1355" s="13" t="str">
        <f t="shared" ref="S1355" si="7804">Z1359</f>
        <v>0</v>
      </c>
      <c r="T1355" s="13" t="str">
        <f t="shared" ref="T1355" si="7805">AA1359</f>
        <v>1</v>
      </c>
      <c r="U1355" s="13" t="str">
        <f t="shared" ref="U1355" si="7806">AB1359</f>
        <v>1</v>
      </c>
      <c r="V1355" s="13" t="str">
        <f t="shared" ref="V1355" si="7807">AC1359</f>
        <v>1</v>
      </c>
      <c r="W1355" s="13" t="str">
        <f t="shared" ref="W1355" si="7808">AD1359</f>
        <v>0</v>
      </c>
      <c r="X1355" s="13" t="str">
        <f t="shared" ref="X1355" si="7809">AE1359</f>
        <v>1</v>
      </c>
      <c r="Y1355" s="13" t="str">
        <f t="shared" ref="Y1355" si="7810">AF1359</f>
        <v>1</v>
      </c>
      <c r="Z1355" s="13" t="str">
        <f t="shared" ref="Z1355" si="7811">AG1359</f>
        <v>1</v>
      </c>
      <c r="AA1355" s="13" t="str">
        <f t="shared" ref="AA1355" si="7812">AH1359</f>
        <v>0</v>
      </c>
      <c r="AB1355" s="13" t="str">
        <f t="shared" ref="AB1355" si="7813">AI1359</f>
        <v>0</v>
      </c>
      <c r="AC1355" s="13" t="str">
        <f>D1359</f>
        <v>1</v>
      </c>
      <c r="AD1355" s="13" t="str">
        <f t="shared" ref="AD1355" si="7814">E1359</f>
        <v>1</v>
      </c>
      <c r="AE1355" s="13" t="str">
        <f t="shared" ref="AE1355" si="7815">F1359</f>
        <v>0</v>
      </c>
      <c r="AF1355" s="13" t="str">
        <f t="shared" ref="AF1355" si="7816">G1359</f>
        <v>1</v>
      </c>
      <c r="AG1355" s="13" t="str">
        <f t="shared" ref="AG1355" si="7817">H1359</f>
        <v>1</v>
      </c>
      <c r="AH1355" s="13" t="str">
        <f t="shared" ref="AH1355" si="7818">I1359</f>
        <v>0</v>
      </c>
      <c r="AI1355" s="13" t="str">
        <f t="shared" ref="AI1355" si="7819">J1359</f>
        <v>1</v>
      </c>
      <c r="AL1355" s="22" t="s">
        <v>62</v>
      </c>
      <c r="AM1355" s="14" t="str">
        <f>CONCATENATE(D1350,H1350,L1350,P1350,T1350,X1350,AB1350,AF1350)</f>
        <v>C8B65266</v>
      </c>
    </row>
    <row r="1356" spans="3:39" ht="15" customHeight="1" thickBot="1" x14ac:dyDescent="0.5">
      <c r="C1356" s="15" t="s">
        <v>42</v>
      </c>
      <c r="D1356" s="13" t="str">
        <f>Y1359</f>
        <v>0</v>
      </c>
      <c r="E1356" s="13" t="str">
        <f t="shared" ref="E1356" si="7820">Z1359</f>
        <v>0</v>
      </c>
      <c r="F1356" s="13" t="str">
        <f t="shared" ref="F1356" si="7821">AA1359</f>
        <v>1</v>
      </c>
      <c r="G1356" s="13" t="str">
        <f t="shared" ref="G1356" si="7822">AB1359</f>
        <v>1</v>
      </c>
      <c r="H1356" s="13" t="str">
        <f t="shared" ref="H1356" si="7823">AC1359</f>
        <v>1</v>
      </c>
      <c r="I1356" s="13" t="str">
        <f t="shared" ref="I1356" si="7824">AD1359</f>
        <v>0</v>
      </c>
      <c r="J1356" s="13" t="str">
        <f t="shared" ref="J1356" si="7825">AE1359</f>
        <v>1</v>
      </c>
      <c r="K1356" s="13" t="str">
        <f t="shared" ref="K1356" si="7826">AF1359</f>
        <v>1</v>
      </c>
      <c r="L1356" s="13" t="str">
        <f t="shared" ref="L1356" si="7827">AG1359</f>
        <v>1</v>
      </c>
      <c r="M1356" s="13" t="str">
        <f t="shared" ref="M1356" si="7828">AH1359</f>
        <v>0</v>
      </c>
      <c r="N1356" s="13" t="str">
        <f t="shared" ref="N1356" si="7829">AI1359</f>
        <v>0</v>
      </c>
      <c r="O1356" s="13" t="str">
        <f>D1359</f>
        <v>1</v>
      </c>
      <c r="P1356" s="13" t="str">
        <f t="shared" ref="P1356" si="7830">E1359</f>
        <v>1</v>
      </c>
      <c r="Q1356" s="13" t="str">
        <f t="shared" ref="Q1356" si="7831">F1359</f>
        <v>0</v>
      </c>
      <c r="R1356" s="13" t="str">
        <f t="shared" ref="R1356" si="7832">G1359</f>
        <v>1</v>
      </c>
      <c r="S1356" s="13" t="str">
        <f t="shared" ref="S1356" si="7833">H1359</f>
        <v>1</v>
      </c>
      <c r="T1356" s="13" t="str">
        <f t="shared" ref="T1356" si="7834">I1359</f>
        <v>0</v>
      </c>
      <c r="U1356" s="13" t="str">
        <f t="shared" ref="U1356" si="7835">J1359</f>
        <v>1</v>
      </c>
      <c r="V1356" s="13" t="str">
        <f t="shared" ref="V1356" si="7836">K1359</f>
        <v>0</v>
      </c>
      <c r="W1356" s="13" t="str">
        <f t="shared" ref="W1356" si="7837">L1359</f>
        <v>0</v>
      </c>
      <c r="X1356" s="13" t="str">
        <f t="shared" ref="X1356" si="7838">M1359</f>
        <v>0</v>
      </c>
      <c r="Y1356" s="13" t="str">
        <f t="shared" ref="Y1356" si="7839">N1359</f>
        <v>1</v>
      </c>
      <c r="Z1356" s="13" t="str">
        <f t="shared" ref="Z1356" si="7840">O1359</f>
        <v>1</v>
      </c>
      <c r="AA1356" s="13" t="str">
        <f t="shared" ref="AA1356" si="7841">P1359</f>
        <v>1</v>
      </c>
      <c r="AB1356" s="13" t="str">
        <f t="shared" ref="AB1356" si="7842">Q1359</f>
        <v>1</v>
      </c>
      <c r="AC1356" s="13" t="str">
        <f t="shared" ref="AC1356" si="7843">R1359</f>
        <v>1</v>
      </c>
      <c r="AD1356" s="13" t="str">
        <f t="shared" ref="AD1356" si="7844">S1359</f>
        <v>1</v>
      </c>
      <c r="AE1356" s="13" t="str">
        <f t="shared" ref="AE1356" si="7845">T1359</f>
        <v>1</v>
      </c>
      <c r="AF1356" s="13" t="str">
        <f t="shared" ref="AF1356" si="7846">U1359</f>
        <v>0</v>
      </c>
      <c r="AG1356" s="13" t="str">
        <f t="shared" ref="AG1356" si="7847">V1359</f>
        <v>0</v>
      </c>
      <c r="AH1356" s="13" t="str">
        <f t="shared" ref="AH1356" si="7848">W1359</f>
        <v>1</v>
      </c>
      <c r="AI1356" s="13" t="str">
        <f t="shared" ref="AI1356" si="7849">X1359</f>
        <v>0</v>
      </c>
      <c r="AL1356" s="14" t="s">
        <v>64</v>
      </c>
      <c r="AM1356" s="14" t="str">
        <f>AM1342</f>
        <v>21BAF4FB</v>
      </c>
    </row>
    <row r="1357" spans="3:39" ht="15" customHeight="1" thickBot="1" x14ac:dyDescent="0.5">
      <c r="C1357" s="15" t="s">
        <v>43</v>
      </c>
      <c r="D1357" s="13" t="str">
        <f>AD1359</f>
        <v>0</v>
      </c>
      <c r="E1357" s="13" t="str">
        <f t="shared" ref="E1357" si="7850">AE1359</f>
        <v>1</v>
      </c>
      <c r="F1357" s="13" t="str">
        <f t="shared" ref="F1357" si="7851">AF1359</f>
        <v>1</v>
      </c>
      <c r="G1357" s="13" t="str">
        <f t="shared" ref="G1357" si="7852">AG1359</f>
        <v>1</v>
      </c>
      <c r="H1357" s="13" t="str">
        <f t="shared" ref="H1357" si="7853">AH1359</f>
        <v>0</v>
      </c>
      <c r="I1357" s="13" t="str">
        <f t="shared" ref="I1357" si="7854">AI1359</f>
        <v>0</v>
      </c>
      <c r="J1357" s="13" t="str">
        <f>D1359</f>
        <v>1</v>
      </c>
      <c r="K1357" s="13" t="str">
        <f t="shared" ref="K1357" si="7855">E1359</f>
        <v>1</v>
      </c>
      <c r="L1357" s="13" t="str">
        <f t="shared" ref="L1357" si="7856">F1359</f>
        <v>0</v>
      </c>
      <c r="M1357" s="13" t="str">
        <f t="shared" ref="M1357" si="7857">G1359</f>
        <v>1</v>
      </c>
      <c r="N1357" s="13" t="str">
        <f t="shared" ref="N1357" si="7858">H1359</f>
        <v>1</v>
      </c>
      <c r="O1357" s="13" t="str">
        <f t="shared" ref="O1357" si="7859">I1359</f>
        <v>0</v>
      </c>
      <c r="P1357" s="13" t="str">
        <f t="shared" ref="P1357" si="7860">J1359</f>
        <v>1</v>
      </c>
      <c r="Q1357" s="13" t="str">
        <f t="shared" ref="Q1357" si="7861">K1359</f>
        <v>0</v>
      </c>
      <c r="R1357" s="13" t="str">
        <f t="shared" ref="R1357" si="7862">L1359</f>
        <v>0</v>
      </c>
      <c r="S1357" s="13" t="str">
        <f t="shared" ref="S1357" si="7863">M1359</f>
        <v>0</v>
      </c>
      <c r="T1357" s="13" t="str">
        <f t="shared" ref="T1357" si="7864">N1359</f>
        <v>1</v>
      </c>
      <c r="U1357" s="13" t="str">
        <f t="shared" ref="U1357" si="7865">O1359</f>
        <v>1</v>
      </c>
      <c r="V1357" s="13" t="str">
        <f t="shared" ref="V1357" si="7866">P1359</f>
        <v>1</v>
      </c>
      <c r="W1357" s="13" t="str">
        <f t="shared" ref="W1357" si="7867">Q1359</f>
        <v>1</v>
      </c>
      <c r="X1357" s="13" t="str">
        <f t="shared" ref="X1357" si="7868">R1359</f>
        <v>1</v>
      </c>
      <c r="Y1357" s="13" t="str">
        <f t="shared" ref="Y1357" si="7869">S1359</f>
        <v>1</v>
      </c>
      <c r="Z1357" s="13" t="str">
        <f t="shared" ref="Z1357" si="7870">T1359</f>
        <v>1</v>
      </c>
      <c r="AA1357" s="13" t="str">
        <f t="shared" ref="AA1357" si="7871">U1359</f>
        <v>0</v>
      </c>
      <c r="AB1357" s="13" t="str">
        <f t="shared" ref="AB1357" si="7872">V1359</f>
        <v>0</v>
      </c>
      <c r="AC1357" s="13" t="str">
        <f t="shared" ref="AC1357" si="7873">W1359</f>
        <v>1</v>
      </c>
      <c r="AD1357" s="13" t="str">
        <f t="shared" ref="AD1357" si="7874">X1359</f>
        <v>0</v>
      </c>
      <c r="AE1357" s="13" t="str">
        <f t="shared" ref="AE1357" si="7875">Y1359</f>
        <v>0</v>
      </c>
      <c r="AF1357" s="13" t="str">
        <f>Z1359</f>
        <v>0</v>
      </c>
      <c r="AG1357" s="13" t="str">
        <f t="shared" ref="AG1357" si="7876">AA1359</f>
        <v>1</v>
      </c>
      <c r="AH1357" s="13" t="str">
        <f t="shared" ref="AH1357" si="7877">AB1359</f>
        <v>1</v>
      </c>
      <c r="AI1357" s="13" t="str">
        <f t="shared" ref="AI1357" si="7878">AC1359</f>
        <v>1</v>
      </c>
      <c r="AL1357" s="16" t="s">
        <v>63</v>
      </c>
      <c r="AM1357" s="20" t="str">
        <f>DEC2HEX(MOD(HEX2DEC(AM1355)+HEX2DEC(AM1356),2^32),8)</f>
        <v>EA714761</v>
      </c>
    </row>
    <row r="1358" spans="3:39" ht="15" customHeight="1" thickBot="1" x14ac:dyDescent="0.6">
      <c r="C1358" s="17" t="s">
        <v>44</v>
      </c>
      <c r="D1358" s="13" t="str">
        <f>MID($AM1321,1,1)</f>
        <v>D</v>
      </c>
      <c r="H1358" s="13" t="str">
        <f>MID($AM1321,2,1)</f>
        <v>A</v>
      </c>
      <c r="L1358" s="13" t="str">
        <f>MID($AM1321,3,1)</f>
        <v>3</v>
      </c>
      <c r="P1358" s="13" t="str">
        <f>MID($AM1321,4,1)</f>
        <v>F</v>
      </c>
      <c r="T1358" s="13" t="str">
        <f>MID($AM1321,5,1)</f>
        <v>9</v>
      </c>
      <c r="X1358" s="13" t="str">
        <f>MID($AM1321,6,1)</f>
        <v>1</v>
      </c>
      <c r="AB1358" s="13" t="str">
        <f>MID($AM1321,7,1)</f>
        <v>D</v>
      </c>
      <c r="AF1358" s="13" t="str">
        <f>MID($AM1321,8,1)</f>
        <v>C</v>
      </c>
      <c r="AM1358" s="14"/>
    </row>
    <row r="1359" spans="3:39" ht="15" customHeight="1" thickBot="1" x14ac:dyDescent="0.5">
      <c r="C1359" s="15" t="s">
        <v>45</v>
      </c>
      <c r="D1359" s="13" t="str">
        <f>MID(DEC2BIN(HEX2DEC(D1358),4),1,1)</f>
        <v>1</v>
      </c>
      <c r="E1359" s="13" t="str">
        <f>MID(DEC2BIN(HEX2DEC(D1358),4),2,1)</f>
        <v>1</v>
      </c>
      <c r="F1359" s="13" t="str">
        <f>MID(DEC2BIN(HEX2DEC(D1358),4),3,1)</f>
        <v>0</v>
      </c>
      <c r="G1359" s="13" t="str">
        <f>MID(DEC2BIN(HEX2DEC(D1358),4),4,1)</f>
        <v>1</v>
      </c>
      <c r="H1359" s="13" t="str">
        <f>MID(DEC2BIN(HEX2DEC(H1358),4),1,1)</f>
        <v>1</v>
      </c>
      <c r="I1359" s="13" t="str">
        <f>MID(DEC2BIN(HEX2DEC(H1358),4),2,1)</f>
        <v>0</v>
      </c>
      <c r="J1359" s="13" t="str">
        <f>MID(DEC2BIN(HEX2DEC(H1358),4),3,1)</f>
        <v>1</v>
      </c>
      <c r="K1359" s="13" t="str">
        <f>MID(DEC2BIN(HEX2DEC(H1358),4),4,1)</f>
        <v>0</v>
      </c>
      <c r="L1359" s="13" t="str">
        <f>MID(DEC2BIN(HEX2DEC(L1358),4),1,1)</f>
        <v>0</v>
      </c>
      <c r="M1359" s="13" t="str">
        <f>MID(DEC2BIN(HEX2DEC(L1358),4),2,1)</f>
        <v>0</v>
      </c>
      <c r="N1359" s="13" t="str">
        <f>MID(DEC2BIN(HEX2DEC(L1358),4),3,1)</f>
        <v>1</v>
      </c>
      <c r="O1359" s="13" t="str">
        <f>MID(DEC2BIN(HEX2DEC(L1358),4),4,1)</f>
        <v>1</v>
      </c>
      <c r="P1359" s="13" t="str">
        <f>MID(DEC2BIN(HEX2DEC(P1358),4),1,1)</f>
        <v>1</v>
      </c>
      <c r="Q1359" s="13" t="str">
        <f>MID(DEC2BIN(HEX2DEC(P1358),4),2,1)</f>
        <v>1</v>
      </c>
      <c r="R1359" s="13" t="str">
        <f>MID(DEC2BIN(HEX2DEC(P1358),4),3,1)</f>
        <v>1</v>
      </c>
      <c r="S1359" s="13" t="str">
        <f>MID(DEC2BIN(HEX2DEC(P1358),4),4,1)</f>
        <v>1</v>
      </c>
      <c r="T1359" s="13" t="str">
        <f>MID(DEC2BIN(HEX2DEC(T1358),4),1,1)</f>
        <v>1</v>
      </c>
      <c r="U1359" s="13" t="str">
        <f>MID(DEC2BIN(HEX2DEC(T1358),4),2,1)</f>
        <v>0</v>
      </c>
      <c r="V1359" s="13" t="str">
        <f>MID(DEC2BIN(HEX2DEC(T1358),4),3,1)</f>
        <v>0</v>
      </c>
      <c r="W1359" s="13" t="str">
        <f>MID(DEC2BIN(HEX2DEC(T1358),4),4,1)</f>
        <v>1</v>
      </c>
      <c r="X1359" s="13" t="str">
        <f>MID(DEC2BIN(HEX2DEC(X1358),4),1,1)</f>
        <v>0</v>
      </c>
      <c r="Y1359" s="13" t="str">
        <f>MID(DEC2BIN(HEX2DEC(X1358),4),2,1)</f>
        <v>0</v>
      </c>
      <c r="Z1359" s="13" t="str">
        <f>MID(DEC2BIN(HEX2DEC(X1358),4),3,1)</f>
        <v>0</v>
      </c>
      <c r="AA1359" s="13" t="str">
        <f>MID(DEC2BIN(HEX2DEC(X1358),4),4,1)</f>
        <v>1</v>
      </c>
      <c r="AB1359" s="13" t="str">
        <f>MID(DEC2BIN(HEX2DEC(AB1358),4),1,1)</f>
        <v>1</v>
      </c>
      <c r="AC1359" s="13" t="str">
        <f>MID(DEC2BIN(HEX2DEC(AB1358),4),2,1)</f>
        <v>1</v>
      </c>
      <c r="AD1359" s="13" t="str">
        <f>MID(DEC2BIN(HEX2DEC(AB1358),4),3,1)</f>
        <v>0</v>
      </c>
      <c r="AE1359" s="13" t="str">
        <f>MID(DEC2BIN(HEX2DEC(AB1358),4),4,1)</f>
        <v>1</v>
      </c>
      <c r="AF1359" s="13" t="str">
        <f>MID(DEC2BIN(HEX2DEC(AF1358),4),1,1)</f>
        <v>1</v>
      </c>
      <c r="AG1359" s="13" t="str">
        <f>MID(DEC2BIN(HEX2DEC(AF1358),4),2,1)</f>
        <v>1</v>
      </c>
      <c r="AH1359" s="13" t="str">
        <f>MID(DEC2BIN(HEX2DEC(AF1358),4),3,1)</f>
        <v>0</v>
      </c>
      <c r="AI1359" s="13" t="str">
        <f>MID(DEC2BIN(HEX2DEC(AF1358),4),4,1)</f>
        <v>0</v>
      </c>
      <c r="AL1359" s="16" t="s">
        <v>65</v>
      </c>
      <c r="AM1359" s="20" t="str">
        <f>CONCATENATE(D1358,H1358,L1358,P1358,T1358,X1358,AB1358,AF1358)</f>
        <v>DA3F91DC</v>
      </c>
    </row>
    <row r="1360" spans="3:39" ht="15" customHeight="1" thickBot="1" x14ac:dyDescent="0.6">
      <c r="C1360" s="17" t="s">
        <v>46</v>
      </c>
      <c r="D1360" s="13" t="str">
        <f>D1322</f>
        <v>A</v>
      </c>
      <c r="H1360" s="13" t="str">
        <f t="shared" ref="H1360" si="7879">H1322</f>
        <v>4</v>
      </c>
      <c r="L1360" s="13" t="str">
        <f t="shared" ref="L1360" si="7880">L1322</f>
        <v>F</v>
      </c>
      <c r="P1360" s="13" t="str">
        <f t="shared" ref="P1360" si="7881">P1322</f>
        <v>6</v>
      </c>
      <c r="T1360" s="13" t="str">
        <f t="shared" ref="T1360" si="7882">T1322</f>
        <v>5</v>
      </c>
      <c r="X1360" s="13" t="str">
        <f t="shared" ref="X1360" si="7883">X1322</f>
        <v>3</v>
      </c>
      <c r="AB1360" s="13" t="str">
        <f t="shared" ref="AB1360" si="7884">AB1322</f>
        <v>0</v>
      </c>
      <c r="AF1360" s="13" t="str">
        <f t="shared" ref="AF1360" si="7885">AF1322</f>
        <v>1</v>
      </c>
      <c r="AM1360" s="14"/>
    </row>
    <row r="1361" spans="1:39" ht="15" customHeight="1" thickBot="1" x14ac:dyDescent="0.5">
      <c r="C1361" s="15" t="s">
        <v>47</v>
      </c>
      <c r="D1361" s="13" t="str">
        <f>MID(DEC2BIN(HEX2DEC(D1360),4),1,1)</f>
        <v>1</v>
      </c>
      <c r="E1361" s="13" t="str">
        <f>MID(DEC2BIN(HEX2DEC(D1360),4),2,1)</f>
        <v>0</v>
      </c>
      <c r="F1361" s="13" t="str">
        <f>MID(DEC2BIN(HEX2DEC(D1360),4),3,1)</f>
        <v>1</v>
      </c>
      <c r="G1361" s="13" t="str">
        <f>MID(DEC2BIN(HEX2DEC(D1360),4),4,1)</f>
        <v>0</v>
      </c>
      <c r="H1361" s="13" t="str">
        <f>MID(DEC2BIN(HEX2DEC(H1360),4),1,1)</f>
        <v>0</v>
      </c>
      <c r="I1361" s="13" t="str">
        <f>MID(DEC2BIN(HEX2DEC(H1360),4),2,1)</f>
        <v>1</v>
      </c>
      <c r="J1361" s="13" t="str">
        <f>MID(DEC2BIN(HEX2DEC(H1360),4),3,1)</f>
        <v>0</v>
      </c>
      <c r="K1361" s="13" t="str">
        <f>MID(DEC2BIN(HEX2DEC(H1360),4),4,1)</f>
        <v>0</v>
      </c>
      <c r="L1361" s="13" t="str">
        <f>MID(DEC2BIN(HEX2DEC(L1360),4),1,1)</f>
        <v>1</v>
      </c>
      <c r="M1361" s="13" t="str">
        <f>MID(DEC2BIN(HEX2DEC(L1360),4),2,1)</f>
        <v>1</v>
      </c>
      <c r="N1361" s="13" t="str">
        <f>MID(DEC2BIN(HEX2DEC(L1360),4),3,1)</f>
        <v>1</v>
      </c>
      <c r="O1361" s="13" t="str">
        <f>MID(DEC2BIN(HEX2DEC(L1360),4),4,1)</f>
        <v>1</v>
      </c>
      <c r="P1361" s="13" t="str">
        <f>MID(DEC2BIN(HEX2DEC(P1360),4),1,1)</f>
        <v>0</v>
      </c>
      <c r="Q1361" s="13" t="str">
        <f>MID(DEC2BIN(HEX2DEC(P1360),4),2,1)</f>
        <v>1</v>
      </c>
      <c r="R1361" s="13" t="str">
        <f>MID(DEC2BIN(HEX2DEC(P1360),4),3,1)</f>
        <v>1</v>
      </c>
      <c r="S1361" s="13" t="str">
        <f>MID(DEC2BIN(HEX2DEC(P1360),4),4,1)</f>
        <v>0</v>
      </c>
      <c r="T1361" s="13" t="str">
        <f>MID(DEC2BIN(HEX2DEC(T1360),4),1,1)</f>
        <v>0</v>
      </c>
      <c r="U1361" s="13" t="str">
        <f>MID(DEC2BIN(HEX2DEC(T1360),4),2,1)</f>
        <v>1</v>
      </c>
      <c r="V1361" s="13" t="str">
        <f>MID(DEC2BIN(HEX2DEC(T1360),4),3,1)</f>
        <v>0</v>
      </c>
      <c r="W1361" s="13" t="str">
        <f>MID(DEC2BIN(HEX2DEC(T1360),4),4,1)</f>
        <v>1</v>
      </c>
      <c r="X1361" s="13" t="str">
        <f>MID(DEC2BIN(HEX2DEC(X1360),4),1,1)</f>
        <v>0</v>
      </c>
      <c r="Y1361" s="13" t="str">
        <f>MID(DEC2BIN(HEX2DEC(X1360),4),2,1)</f>
        <v>0</v>
      </c>
      <c r="Z1361" s="13" t="str">
        <f>MID(DEC2BIN(HEX2DEC(X1360),4),3,1)</f>
        <v>1</v>
      </c>
      <c r="AA1361" s="13" t="str">
        <f>MID(DEC2BIN(HEX2DEC(X1360),4),4,1)</f>
        <v>1</v>
      </c>
      <c r="AB1361" s="13" t="str">
        <f>MID(DEC2BIN(HEX2DEC(AB1360),4),1,1)</f>
        <v>0</v>
      </c>
      <c r="AC1361" s="13" t="str">
        <f>MID(DEC2BIN(HEX2DEC(AB1360),4),2,1)</f>
        <v>0</v>
      </c>
      <c r="AD1361" s="13" t="str">
        <f>MID(DEC2BIN(HEX2DEC(AB1360),4),3,1)</f>
        <v>0</v>
      </c>
      <c r="AE1361" s="13" t="str">
        <f>MID(DEC2BIN(HEX2DEC(AB1360),4),4,1)</f>
        <v>0</v>
      </c>
      <c r="AF1361" s="13" t="str">
        <f>MID(DEC2BIN(HEX2DEC(AF1360),4),1,1)</f>
        <v>0</v>
      </c>
      <c r="AG1361" s="13" t="str">
        <f>MID(DEC2BIN(HEX2DEC(AF1360),4),2,1)</f>
        <v>0</v>
      </c>
      <c r="AH1361" s="13" t="str">
        <f>MID(DEC2BIN(HEX2DEC(AF1360),4),3,1)</f>
        <v>0</v>
      </c>
      <c r="AI1361" s="13" t="str">
        <f>MID(DEC2BIN(HEX2DEC(AF1360),4),4,1)</f>
        <v>1</v>
      </c>
      <c r="AL1361" s="16" t="s">
        <v>66</v>
      </c>
      <c r="AM1361" s="20" t="str">
        <f>CONCATENATE(D1360,H1360,L1360,P1360,T1360,X1360,AB1360,AF1360)</f>
        <v>A4F65301</v>
      </c>
    </row>
    <row r="1362" spans="1:39" ht="15" customHeight="1" thickBot="1" x14ac:dyDescent="0.6">
      <c r="C1362" s="17" t="s">
        <v>48</v>
      </c>
      <c r="D1362" s="13" t="str">
        <f>D1324</f>
        <v>4</v>
      </c>
      <c r="H1362" s="13" t="str">
        <f t="shared" ref="H1362" si="7886">H1324</f>
        <v>6</v>
      </c>
      <c r="L1362" s="13" t="str">
        <f t="shared" ref="L1362" si="7887">L1324</f>
        <v>2</v>
      </c>
      <c r="P1362" s="13" t="str">
        <f t="shared" ref="P1362" si="7888">P1324</f>
        <v>5</v>
      </c>
      <c r="T1362" s="13" t="str">
        <f t="shared" ref="T1362" si="7889">T1324</f>
        <v>0</v>
      </c>
      <c r="X1362" s="13" t="str">
        <f t="shared" ref="X1362" si="7890">X1324</f>
        <v>5</v>
      </c>
      <c r="AB1362" s="13" t="str">
        <f t="shared" ref="AB1362" si="7891">AB1324</f>
        <v>8</v>
      </c>
      <c r="AF1362" s="13" t="str">
        <f t="shared" ref="AF1362" si="7892">AF1324</f>
        <v>4</v>
      </c>
      <c r="AM1362" s="14"/>
    </row>
    <row r="1363" spans="1:39" ht="15" customHeight="1" thickBot="1" x14ac:dyDescent="0.5">
      <c r="C1363" s="15" t="s">
        <v>49</v>
      </c>
      <c r="D1363" s="13" t="str">
        <f>MID(DEC2BIN(HEX2DEC(D1362),4),1,1)</f>
        <v>0</v>
      </c>
      <c r="E1363" s="13" t="str">
        <f>MID(DEC2BIN(HEX2DEC(D1362),4),2,1)</f>
        <v>1</v>
      </c>
      <c r="F1363" s="13" t="str">
        <f>MID(DEC2BIN(HEX2DEC(D1362),4),3,1)</f>
        <v>0</v>
      </c>
      <c r="G1363" s="13" t="str">
        <f>MID(DEC2BIN(HEX2DEC(D1362),4),4,1)</f>
        <v>0</v>
      </c>
      <c r="H1363" s="13" t="str">
        <f>MID(DEC2BIN(HEX2DEC(H1362),4),1,1)</f>
        <v>0</v>
      </c>
      <c r="I1363" s="13" t="str">
        <f>MID(DEC2BIN(HEX2DEC(H1362),4),2,1)</f>
        <v>1</v>
      </c>
      <c r="J1363" s="13" t="str">
        <f>MID(DEC2BIN(HEX2DEC(H1362),4),3,1)</f>
        <v>1</v>
      </c>
      <c r="K1363" s="13" t="str">
        <f>MID(DEC2BIN(HEX2DEC(H1362),4),4,1)</f>
        <v>0</v>
      </c>
      <c r="L1363" s="13" t="str">
        <f>MID(DEC2BIN(HEX2DEC(L1362),4),1,1)</f>
        <v>0</v>
      </c>
      <c r="M1363" s="13" t="str">
        <f>MID(DEC2BIN(HEX2DEC(L1362),4),2,1)</f>
        <v>0</v>
      </c>
      <c r="N1363" s="13" t="str">
        <f>MID(DEC2BIN(HEX2DEC(L1362),4),3,1)</f>
        <v>1</v>
      </c>
      <c r="O1363" s="13" t="str">
        <f>MID(DEC2BIN(HEX2DEC(L1362),4),4,1)</f>
        <v>0</v>
      </c>
      <c r="P1363" s="13" t="str">
        <f>MID(DEC2BIN(HEX2DEC(P1362),4),1,1)</f>
        <v>0</v>
      </c>
      <c r="Q1363" s="13" t="str">
        <f>MID(DEC2BIN(HEX2DEC(P1362),4),2,1)</f>
        <v>1</v>
      </c>
      <c r="R1363" s="13" t="str">
        <f>MID(DEC2BIN(HEX2DEC(P1362),4),3,1)</f>
        <v>0</v>
      </c>
      <c r="S1363" s="13" t="str">
        <f>MID(DEC2BIN(HEX2DEC(P1362),4),4,1)</f>
        <v>1</v>
      </c>
      <c r="T1363" s="13" t="str">
        <f>MID(DEC2BIN(HEX2DEC(T1362),4),1,1)</f>
        <v>0</v>
      </c>
      <c r="U1363" s="13" t="str">
        <f>MID(DEC2BIN(HEX2DEC(T1362),4),2,1)</f>
        <v>0</v>
      </c>
      <c r="V1363" s="13" t="str">
        <f>MID(DEC2BIN(HEX2DEC(T1362),4),3,1)</f>
        <v>0</v>
      </c>
      <c r="W1363" s="13" t="str">
        <f>MID(DEC2BIN(HEX2DEC(T1362),4),4,1)</f>
        <v>0</v>
      </c>
      <c r="X1363" s="13" t="str">
        <f>MID(DEC2BIN(HEX2DEC(X1362),4),1,1)</f>
        <v>0</v>
      </c>
      <c r="Y1363" s="13" t="str">
        <f>MID(DEC2BIN(HEX2DEC(X1362),4),2,1)</f>
        <v>1</v>
      </c>
      <c r="Z1363" s="13" t="str">
        <f>MID(DEC2BIN(HEX2DEC(X1362),4),3,1)</f>
        <v>0</v>
      </c>
      <c r="AA1363" s="13" t="str">
        <f>MID(DEC2BIN(HEX2DEC(X1362),4),4,1)</f>
        <v>1</v>
      </c>
      <c r="AB1363" s="13" t="str">
        <f>MID(DEC2BIN(HEX2DEC(AB1362),4),1,1)</f>
        <v>1</v>
      </c>
      <c r="AC1363" s="13" t="str">
        <f>MID(DEC2BIN(HEX2DEC(AB1362),4),2,1)</f>
        <v>0</v>
      </c>
      <c r="AD1363" s="13" t="str">
        <f>MID(DEC2BIN(HEX2DEC(AB1362),4),3,1)</f>
        <v>0</v>
      </c>
      <c r="AE1363" s="13" t="str">
        <f>MID(DEC2BIN(HEX2DEC(AB1362),4),4,1)</f>
        <v>0</v>
      </c>
      <c r="AF1363" s="13" t="str">
        <f>MID(DEC2BIN(HEX2DEC(AF1362),4),1,1)</f>
        <v>0</v>
      </c>
      <c r="AG1363" s="13" t="str">
        <f>MID(DEC2BIN(HEX2DEC(AF1362),4),2,1)</f>
        <v>1</v>
      </c>
      <c r="AH1363" s="13" t="str">
        <f>MID(DEC2BIN(HEX2DEC(AF1362),4),3,1)</f>
        <v>0</v>
      </c>
      <c r="AI1363" s="13" t="str">
        <f>MID(DEC2BIN(HEX2DEC(AF1362),4),4,1)</f>
        <v>0</v>
      </c>
      <c r="AL1363" s="16" t="s">
        <v>55</v>
      </c>
      <c r="AM1363" s="20" t="str">
        <f>CONCATENATE(D1362,H1362,L1362,P1362,T1362,X1362,AB1362,AF1362)</f>
        <v>46250584</v>
      </c>
    </row>
    <row r="1364" spans="1:39" ht="15" customHeight="1" x14ac:dyDescent="0.45">
      <c r="C1364" s="15" t="s">
        <v>50</v>
      </c>
      <c r="D1364" s="13" t="str">
        <f>IF(VALUE(D1359)=1,D1361,D1363)</f>
        <v>1</v>
      </c>
      <c r="E1364" s="13" t="str">
        <f t="shared" ref="E1364:AI1364" si="7893">IF(VALUE(E1359)=1,E1361,E1363)</f>
        <v>0</v>
      </c>
      <c r="F1364" s="13" t="str">
        <f t="shared" si="7893"/>
        <v>0</v>
      </c>
      <c r="G1364" s="13" t="str">
        <f t="shared" si="7893"/>
        <v>0</v>
      </c>
      <c r="H1364" s="13" t="str">
        <f t="shared" si="7893"/>
        <v>0</v>
      </c>
      <c r="I1364" s="13" t="str">
        <f t="shared" si="7893"/>
        <v>1</v>
      </c>
      <c r="J1364" s="13" t="str">
        <f t="shared" si="7893"/>
        <v>0</v>
      </c>
      <c r="K1364" s="13" t="str">
        <f t="shared" si="7893"/>
        <v>0</v>
      </c>
      <c r="L1364" s="13" t="str">
        <f t="shared" si="7893"/>
        <v>0</v>
      </c>
      <c r="M1364" s="13" t="str">
        <f t="shared" si="7893"/>
        <v>0</v>
      </c>
      <c r="N1364" s="13" t="str">
        <f t="shared" si="7893"/>
        <v>1</v>
      </c>
      <c r="O1364" s="13" t="str">
        <f t="shared" si="7893"/>
        <v>1</v>
      </c>
      <c r="P1364" s="13" t="str">
        <f t="shared" si="7893"/>
        <v>0</v>
      </c>
      <c r="Q1364" s="13" t="str">
        <f t="shared" si="7893"/>
        <v>1</v>
      </c>
      <c r="R1364" s="13" t="str">
        <f t="shared" si="7893"/>
        <v>1</v>
      </c>
      <c r="S1364" s="13" t="str">
        <f t="shared" si="7893"/>
        <v>0</v>
      </c>
      <c r="T1364" s="13" t="str">
        <f t="shared" si="7893"/>
        <v>0</v>
      </c>
      <c r="U1364" s="13" t="str">
        <f t="shared" si="7893"/>
        <v>0</v>
      </c>
      <c r="V1364" s="13" t="str">
        <f t="shared" si="7893"/>
        <v>0</v>
      </c>
      <c r="W1364" s="13" t="str">
        <f t="shared" si="7893"/>
        <v>1</v>
      </c>
      <c r="X1364" s="13" t="str">
        <f t="shared" si="7893"/>
        <v>0</v>
      </c>
      <c r="Y1364" s="13" t="str">
        <f t="shared" si="7893"/>
        <v>1</v>
      </c>
      <c r="Z1364" s="13" t="str">
        <f t="shared" si="7893"/>
        <v>0</v>
      </c>
      <c r="AA1364" s="13" t="str">
        <f t="shared" si="7893"/>
        <v>1</v>
      </c>
      <c r="AB1364" s="13" t="str">
        <f t="shared" si="7893"/>
        <v>0</v>
      </c>
      <c r="AC1364" s="13" t="str">
        <f t="shared" si="7893"/>
        <v>0</v>
      </c>
      <c r="AD1364" s="13" t="str">
        <f t="shared" si="7893"/>
        <v>0</v>
      </c>
      <c r="AE1364" s="13" t="str">
        <f t="shared" si="7893"/>
        <v>0</v>
      </c>
      <c r="AF1364" s="13" t="str">
        <f t="shared" si="7893"/>
        <v>0</v>
      </c>
      <c r="AG1364" s="13" t="str">
        <f t="shared" si="7893"/>
        <v>0</v>
      </c>
      <c r="AH1364" s="13" t="str">
        <f t="shared" si="7893"/>
        <v>0</v>
      </c>
      <c r="AI1364" s="13" t="str">
        <f t="shared" si="7893"/>
        <v>0</v>
      </c>
    </row>
    <row r="1365" spans="1:39" ht="15" customHeight="1" x14ac:dyDescent="0.45">
      <c r="C1365" s="15" t="s">
        <v>51</v>
      </c>
      <c r="D1365" s="13" t="str">
        <f>BIN2HEX(CONCATENATE(D1364,E1364,F1364,G1364))</f>
        <v>8</v>
      </c>
      <c r="H1365" s="13" t="str">
        <f>BIN2HEX(CONCATENATE(H1364,I1364,J1364,K1364))</f>
        <v>4</v>
      </c>
      <c r="L1365" s="13" t="str">
        <f>BIN2HEX(CONCATENATE(L1364,M1364,N1364,O1364))</f>
        <v>3</v>
      </c>
      <c r="P1365" s="13" t="str">
        <f>BIN2HEX(CONCATENATE(P1364,Q1364,R1364,S1364))</f>
        <v>6</v>
      </c>
      <c r="T1365" s="13" t="str">
        <f>BIN2HEX(CONCATENATE(T1364,U1364,V1364,W1364))</f>
        <v>1</v>
      </c>
      <c r="X1365" s="13" t="str">
        <f>BIN2HEX(CONCATENATE(X1364,Y1364,Z1364,AA1364))</f>
        <v>5</v>
      </c>
      <c r="AB1365" s="13" t="str">
        <f>BIN2HEX(CONCATENATE(AB1364,AC1364,AD1364,AE1364))</f>
        <v>0</v>
      </c>
      <c r="AF1365" s="13" t="str">
        <f>BIN2HEX(CONCATENATE(AF1364,AG1364,AH1364,AI1364))</f>
        <v>0</v>
      </c>
    </row>
    <row r="1366" spans="1:39" ht="15" customHeight="1" x14ac:dyDescent="0.55000000000000004">
      <c r="C1366" s="17" t="s">
        <v>52</v>
      </c>
      <c r="D1366" s="13" t="str">
        <f>D1326</f>
        <v>5</v>
      </c>
      <c r="H1366" s="13" t="str">
        <f t="shared" ref="H1366" si="7894">H1326</f>
        <v>4</v>
      </c>
      <c r="L1366" s="13" t="str">
        <f t="shared" ref="L1366" si="7895">L1326</f>
        <v>3</v>
      </c>
      <c r="P1366" s="13" t="str">
        <f t="shared" ref="P1366" si="7896">P1326</f>
        <v>9</v>
      </c>
      <c r="T1366" s="13" t="str">
        <f t="shared" ref="T1366" si="7897">T1326</f>
        <v>5</v>
      </c>
      <c r="X1366" s="13" t="str">
        <f t="shared" ref="X1366" si="7898">X1326</f>
        <v>C</v>
      </c>
      <c r="AB1366" s="13" t="str">
        <f t="shared" ref="AB1366" si="7899">AB1326</f>
        <v>3</v>
      </c>
      <c r="AF1366" s="13" t="str">
        <f t="shared" ref="AF1366" si="7900">AF1326</f>
        <v>D</v>
      </c>
    </row>
    <row r="1367" spans="1:39" ht="15" customHeight="1" x14ac:dyDescent="0.45">
      <c r="D1367" s="13" t="str">
        <f>MID(DEC2BIN(HEX2DEC(D1366),4),1,1)</f>
        <v>0</v>
      </c>
      <c r="E1367" s="13" t="str">
        <f>MID(DEC2BIN(HEX2DEC(D1366),4),2,1)</f>
        <v>1</v>
      </c>
      <c r="F1367" s="13" t="str">
        <f>MID(DEC2BIN(HEX2DEC(D1366),4),3,1)</f>
        <v>0</v>
      </c>
      <c r="G1367" s="13" t="str">
        <f>MID(DEC2BIN(HEX2DEC(D1366),4),4,1)</f>
        <v>1</v>
      </c>
      <c r="H1367" s="13" t="str">
        <f>MID(DEC2BIN(HEX2DEC(H1366),4),1,1)</f>
        <v>0</v>
      </c>
      <c r="I1367" s="13" t="str">
        <f>MID(DEC2BIN(HEX2DEC(H1366),4),2,1)</f>
        <v>1</v>
      </c>
      <c r="J1367" s="13" t="str">
        <f>MID(DEC2BIN(HEX2DEC(H1366),4),3,1)</f>
        <v>0</v>
      </c>
      <c r="K1367" s="13" t="str">
        <f>MID(DEC2BIN(HEX2DEC(H1366),4),4,1)</f>
        <v>0</v>
      </c>
      <c r="L1367" s="13" t="str">
        <f>MID(DEC2BIN(HEX2DEC(L1366),4),1,1)</f>
        <v>0</v>
      </c>
      <c r="M1367" s="13" t="str">
        <f>MID(DEC2BIN(HEX2DEC(L1366),4),2,1)</f>
        <v>0</v>
      </c>
      <c r="N1367" s="13" t="str">
        <f>MID(DEC2BIN(HEX2DEC(L1366),4),3,1)</f>
        <v>1</v>
      </c>
      <c r="O1367" s="13" t="str">
        <f>MID(DEC2BIN(HEX2DEC(L1366),4),4,1)</f>
        <v>1</v>
      </c>
      <c r="P1367" s="13" t="str">
        <f>MID(DEC2BIN(HEX2DEC(P1366),4),1,1)</f>
        <v>1</v>
      </c>
      <c r="Q1367" s="13" t="str">
        <f>MID(DEC2BIN(HEX2DEC(P1366),4),2,1)</f>
        <v>0</v>
      </c>
      <c r="R1367" s="13" t="str">
        <f>MID(DEC2BIN(HEX2DEC(P1366),4),3,1)</f>
        <v>0</v>
      </c>
      <c r="S1367" s="13" t="str">
        <f>MID(DEC2BIN(HEX2DEC(P1366),4),4,1)</f>
        <v>1</v>
      </c>
      <c r="T1367" s="13" t="str">
        <f>MID(DEC2BIN(HEX2DEC(T1366),4),1,1)</f>
        <v>0</v>
      </c>
      <c r="U1367" s="13" t="str">
        <f>MID(DEC2BIN(HEX2DEC(T1366),4),2,1)</f>
        <v>1</v>
      </c>
      <c r="V1367" s="13" t="str">
        <f>MID(DEC2BIN(HEX2DEC(T1366),4),3,1)</f>
        <v>0</v>
      </c>
      <c r="W1367" s="13" t="str">
        <f>MID(DEC2BIN(HEX2DEC(T1366),4),4,1)</f>
        <v>1</v>
      </c>
      <c r="X1367" s="13" t="str">
        <f>MID(DEC2BIN(HEX2DEC(X1366),4),1,1)</f>
        <v>1</v>
      </c>
      <c r="Y1367" s="13" t="str">
        <f>MID(DEC2BIN(HEX2DEC(X1366),4),2,1)</f>
        <v>1</v>
      </c>
      <c r="Z1367" s="13" t="str">
        <f>MID(DEC2BIN(HEX2DEC(X1366),4),3,1)</f>
        <v>0</v>
      </c>
      <c r="AA1367" s="13" t="str">
        <f>MID(DEC2BIN(HEX2DEC(X1366),4),4,1)</f>
        <v>0</v>
      </c>
      <c r="AB1367" s="13" t="str">
        <f>MID(DEC2BIN(HEX2DEC(AB1366),4),1,1)</f>
        <v>0</v>
      </c>
      <c r="AC1367" s="13" t="str">
        <f>MID(DEC2BIN(HEX2DEC(AB1366),4),2,1)</f>
        <v>0</v>
      </c>
      <c r="AD1367" s="13" t="str">
        <f>MID(DEC2BIN(HEX2DEC(AB1366),4),3,1)</f>
        <v>1</v>
      </c>
      <c r="AE1367" s="13" t="str">
        <f>MID(DEC2BIN(HEX2DEC(AB1366),4),4,1)</f>
        <v>1</v>
      </c>
      <c r="AF1367" s="13" t="str">
        <f>MID(DEC2BIN(HEX2DEC(AF1366),4),1,1)</f>
        <v>1</v>
      </c>
      <c r="AG1367" s="13" t="str">
        <f>MID(DEC2BIN(HEX2DEC(AF1366),4),2,1)</f>
        <v>1</v>
      </c>
      <c r="AH1367" s="13" t="str">
        <f>MID(DEC2BIN(HEX2DEC(AF1366),4),3,1)</f>
        <v>0</v>
      </c>
      <c r="AI1367" s="13" t="str">
        <f>MID(DEC2BIN(HEX2DEC(AF1366),4),4,1)</f>
        <v>1</v>
      </c>
    </row>
    <row r="1368" spans="1:39" ht="15" customHeight="1" x14ac:dyDescent="0.45">
      <c r="A1368" s="23"/>
      <c r="B1368" s="23"/>
      <c r="C1368" s="23"/>
      <c r="D1368" s="23"/>
      <c r="E1368" s="23"/>
      <c r="F1368" s="23"/>
      <c r="G1368" s="23"/>
      <c r="H1368" s="23"/>
      <c r="I1368" s="23"/>
      <c r="J1368" s="23"/>
      <c r="K1368" s="23"/>
      <c r="L1368" s="23"/>
      <c r="M1368" s="23"/>
      <c r="N1368" s="23"/>
      <c r="O1368" s="23"/>
      <c r="P1368" s="23"/>
      <c r="Q1368" s="23"/>
      <c r="R1368" s="23"/>
      <c r="S1368" s="23"/>
      <c r="T1368" s="23"/>
      <c r="U1368" s="23"/>
      <c r="V1368" s="23"/>
      <c r="W1368" s="23"/>
      <c r="X1368" s="23"/>
      <c r="Y1368" s="23"/>
      <c r="Z1368" s="23"/>
      <c r="AA1368" s="23"/>
      <c r="AB1368" s="23"/>
      <c r="AC1368" s="23"/>
      <c r="AD1368" s="23"/>
      <c r="AE1368" s="23"/>
      <c r="AF1368" s="23"/>
      <c r="AG1368" s="23"/>
      <c r="AH1368" s="23"/>
      <c r="AI1368" s="23"/>
      <c r="AJ1368" s="23"/>
      <c r="AK1368" s="23"/>
      <c r="AL1368" s="23"/>
      <c r="AM1368" s="23"/>
    </row>
    <row r="1370" spans="1:39" ht="15" customHeight="1" x14ac:dyDescent="0.5">
      <c r="C1370" s="12" t="s">
        <v>35</v>
      </c>
      <c r="D1370" s="13">
        <f>D1334+1</f>
        <v>39</v>
      </c>
    </row>
    <row r="1372" spans="1:39" ht="15" customHeight="1" x14ac:dyDescent="0.45">
      <c r="C1372" s="14" t="s">
        <v>31</v>
      </c>
      <c r="D1372" s="13" t="str">
        <f>BIN2HEX(CONCATENATE(D1373,E1373,F1373,G1373))</f>
        <v>7</v>
      </c>
      <c r="H1372" s="13" t="str">
        <f>BIN2HEX(CONCATENATE(H1373,I1373,J1373,K1373))</f>
        <v>A</v>
      </c>
      <c r="L1372" s="13" t="str">
        <f>BIN2HEX(CONCATENATE(L1373,M1373,N1373,O1373))</f>
        <v>9</v>
      </c>
      <c r="P1372" s="13" t="str">
        <f>BIN2HEX(CONCATENATE(P1373,Q1373,R1373,S1373))</f>
        <v>B</v>
      </c>
      <c r="T1372" s="13" t="str">
        <f>BIN2HEX(CONCATENATE(T1373,U1373,V1373,W1373))</f>
        <v>6</v>
      </c>
      <c r="X1372" s="13" t="str">
        <f>BIN2HEX(CONCATENATE(X1373,Y1373,Z1373,AA1373))</f>
        <v>D</v>
      </c>
      <c r="AB1372" s="13" t="str">
        <f>BIN2HEX(CONCATENATE(AB1373,AC1373,AD1373,AE1373))</f>
        <v>6</v>
      </c>
      <c r="AF1372" s="13" t="str">
        <f>BIN2HEX(CONCATENATE(AF1373,AG1373,AH1373,AI1373))</f>
        <v>7</v>
      </c>
    </row>
    <row r="1373" spans="1:39" ht="15" customHeight="1" x14ac:dyDescent="0.45">
      <c r="C1373" s="14" t="s">
        <v>36</v>
      </c>
      <c r="D1373" s="13">
        <f>IF(ISEVEN(D1374+D1375+D1376),0,1)</f>
        <v>0</v>
      </c>
      <c r="E1373" s="13">
        <f t="shared" ref="E1373:AI1373" si="7901">IF(ISEVEN(E1374+E1375+E1376),0,1)</f>
        <v>1</v>
      </c>
      <c r="F1373" s="13">
        <f t="shared" si="7901"/>
        <v>1</v>
      </c>
      <c r="G1373" s="13">
        <f t="shared" si="7901"/>
        <v>1</v>
      </c>
      <c r="H1373" s="13">
        <f t="shared" si="7901"/>
        <v>1</v>
      </c>
      <c r="I1373" s="13">
        <f t="shared" si="7901"/>
        <v>0</v>
      </c>
      <c r="J1373" s="13">
        <f t="shared" si="7901"/>
        <v>1</v>
      </c>
      <c r="K1373" s="13">
        <f t="shared" si="7901"/>
        <v>0</v>
      </c>
      <c r="L1373" s="13">
        <f t="shared" si="7901"/>
        <v>1</v>
      </c>
      <c r="M1373" s="13">
        <f t="shared" si="7901"/>
        <v>0</v>
      </c>
      <c r="N1373" s="13">
        <f t="shared" si="7901"/>
        <v>0</v>
      </c>
      <c r="O1373" s="13">
        <f t="shared" si="7901"/>
        <v>1</v>
      </c>
      <c r="P1373" s="13">
        <f t="shared" si="7901"/>
        <v>1</v>
      </c>
      <c r="Q1373" s="13">
        <f t="shared" si="7901"/>
        <v>0</v>
      </c>
      <c r="R1373" s="13">
        <f t="shared" si="7901"/>
        <v>1</v>
      </c>
      <c r="S1373" s="13">
        <f t="shared" si="7901"/>
        <v>1</v>
      </c>
      <c r="T1373" s="13">
        <f t="shared" si="7901"/>
        <v>0</v>
      </c>
      <c r="U1373" s="13">
        <f t="shared" si="7901"/>
        <v>1</v>
      </c>
      <c r="V1373" s="13">
        <f t="shared" si="7901"/>
        <v>1</v>
      </c>
      <c r="W1373" s="13">
        <f t="shared" si="7901"/>
        <v>0</v>
      </c>
      <c r="X1373" s="13">
        <f t="shared" si="7901"/>
        <v>1</v>
      </c>
      <c r="Y1373" s="13">
        <f t="shared" si="7901"/>
        <v>1</v>
      </c>
      <c r="Z1373" s="13">
        <f t="shared" si="7901"/>
        <v>0</v>
      </c>
      <c r="AA1373" s="13">
        <f t="shared" si="7901"/>
        <v>1</v>
      </c>
      <c r="AB1373" s="13">
        <f t="shared" si="7901"/>
        <v>0</v>
      </c>
      <c r="AC1373" s="13">
        <f t="shared" si="7901"/>
        <v>1</v>
      </c>
      <c r="AD1373" s="13">
        <f t="shared" si="7901"/>
        <v>1</v>
      </c>
      <c r="AE1373" s="13">
        <f t="shared" si="7901"/>
        <v>0</v>
      </c>
      <c r="AF1373" s="13">
        <f t="shared" si="7901"/>
        <v>0</v>
      </c>
      <c r="AG1373" s="13">
        <f t="shared" si="7901"/>
        <v>1</v>
      </c>
      <c r="AH1373" s="13">
        <f t="shared" si="7901"/>
        <v>1</v>
      </c>
      <c r="AI1373" s="13">
        <f t="shared" si="7901"/>
        <v>1</v>
      </c>
      <c r="AL1373" s="13" t="s">
        <v>53</v>
      </c>
      <c r="AM1373" s="14" t="str">
        <f>VLOOKUP('הכנה ל- SHA-256 #2'!$U$24,'הכנה ל- SHA-256 #2'!$U$24:$CG$24,1+'SHA-256 Algorithm #2'!D1370,)</f>
        <v>88E1DEB5</v>
      </c>
    </row>
    <row r="1374" spans="1:39" ht="15" customHeight="1" x14ac:dyDescent="0.45">
      <c r="C1374" s="14" t="s">
        <v>32</v>
      </c>
      <c r="D1374" s="13" t="str">
        <f>N1378</f>
        <v>1</v>
      </c>
      <c r="E1374" s="13" t="str">
        <f t="shared" ref="E1374" si="7902">O1378</f>
        <v>0</v>
      </c>
      <c r="F1374" s="13" t="str">
        <f t="shared" ref="F1374" si="7903">P1378</f>
        <v>1</v>
      </c>
      <c r="G1374" s="13" t="str">
        <f t="shared" ref="G1374" si="7904">Q1378</f>
        <v>0</v>
      </c>
      <c r="H1374" s="13" t="str">
        <f t="shared" ref="H1374" si="7905">R1378</f>
        <v>0</v>
      </c>
      <c r="I1374" s="13" t="str">
        <f t="shared" ref="I1374" si="7906">S1378</f>
        <v>0</v>
      </c>
      <c r="J1374" s="13" t="str">
        <f t="shared" ref="J1374" si="7907">T1378</f>
        <v>0</v>
      </c>
      <c r="K1374" s="13" t="str">
        <f t="shared" ref="K1374" si="7908">U1378</f>
        <v>0</v>
      </c>
      <c r="L1374" s="13" t="str">
        <f t="shared" ref="L1374" si="7909">V1378</f>
        <v>1</v>
      </c>
      <c r="M1374" s="13" t="str">
        <f t="shared" ref="M1374" si="7910">W1378</f>
        <v>0</v>
      </c>
      <c r="N1374" s="13" t="str">
        <f t="shared" ref="N1374" si="7911">X1378</f>
        <v>0</v>
      </c>
      <c r="O1374" s="13" t="str">
        <f t="shared" ref="O1374" si="7912">Y1378</f>
        <v>0</v>
      </c>
      <c r="P1374" s="13" t="str">
        <f t="shared" ref="P1374" si="7913">Z1378</f>
        <v>1</v>
      </c>
      <c r="Q1374" s="13" t="str">
        <f t="shared" ref="Q1374" si="7914">AA1378</f>
        <v>0</v>
      </c>
      <c r="R1374" s="13" t="str">
        <f t="shared" ref="R1374" si="7915">AB1378</f>
        <v>0</v>
      </c>
      <c r="S1374" s="13" t="str">
        <f t="shared" ref="S1374" si="7916">AC1378</f>
        <v>0</v>
      </c>
      <c r="T1374" s="13" t="str">
        <f t="shared" ref="T1374" si="7917">AD1378</f>
        <v>0</v>
      </c>
      <c r="U1374" s="13" t="str">
        <f t="shared" ref="U1374" si="7918">AE1378</f>
        <v>0</v>
      </c>
      <c r="V1374" s="13" t="str">
        <f t="shared" ref="V1374" si="7919">AF1378</f>
        <v>1</v>
      </c>
      <c r="W1374" s="13" t="str">
        <f t="shared" ref="W1374" si="7920">AG1378</f>
        <v>0</v>
      </c>
      <c r="X1374" s="13" t="str">
        <f t="shared" ref="X1374" si="7921">AH1378</f>
        <v>1</v>
      </c>
      <c r="Y1374" s="13" t="str">
        <f t="shared" ref="Y1374" si="7922">AI1378</f>
        <v>1</v>
      </c>
      <c r="Z1374" s="13" t="str">
        <f>D1378</f>
        <v>0</v>
      </c>
      <c r="AA1374" s="13" t="str">
        <f t="shared" ref="AA1374" si="7923">E1378</f>
        <v>0</v>
      </c>
      <c r="AB1374" s="13" t="str">
        <f t="shared" ref="AB1374" si="7924">F1378</f>
        <v>1</v>
      </c>
      <c r="AC1374" s="13" t="str">
        <f t="shared" ref="AC1374" si="7925">G1378</f>
        <v>0</v>
      </c>
      <c r="AD1374" s="13" t="str">
        <f t="shared" ref="AD1374" si="7926">H1378</f>
        <v>1</v>
      </c>
      <c r="AE1374" s="13" t="str">
        <f t="shared" ref="AE1374" si="7927">I1378</f>
        <v>0</v>
      </c>
      <c r="AF1374" s="13" t="str">
        <f t="shared" ref="AF1374" si="7928">J1378</f>
        <v>0</v>
      </c>
      <c r="AG1374" s="13" t="str">
        <f t="shared" ref="AG1374" si="7929">K1378</f>
        <v>1</v>
      </c>
      <c r="AH1374" s="13" t="str">
        <f t="shared" ref="AH1374" si="7930">L1378</f>
        <v>0</v>
      </c>
      <c r="AI1374" s="13" t="str">
        <f t="shared" ref="AI1374" si="7931">M1378</f>
        <v>0</v>
      </c>
      <c r="AL1374" s="14" t="s">
        <v>54</v>
      </c>
      <c r="AM1374" s="14" t="str">
        <f>HLOOKUP('הכנה ל- SHA-256 #1'!$Q$5,'הכנה ל- SHA-256 #1'!$Q$5:$Q$69,1+'SHA-256 Algorithm #2'!D1370,FALSE)</f>
        <v>81C2C92E</v>
      </c>
    </row>
    <row r="1375" spans="1:39" ht="15" customHeight="1" x14ac:dyDescent="0.45">
      <c r="C1375" s="14" t="s">
        <v>33</v>
      </c>
      <c r="D1375" s="13" t="str">
        <f>W1378</f>
        <v>0</v>
      </c>
      <c r="E1375" s="13" t="str">
        <f t="shared" ref="E1375" si="7932">X1378</f>
        <v>0</v>
      </c>
      <c r="F1375" s="13" t="str">
        <f t="shared" ref="F1375" si="7933">Y1378</f>
        <v>0</v>
      </c>
      <c r="G1375" s="13" t="str">
        <f t="shared" ref="G1375" si="7934">Z1378</f>
        <v>1</v>
      </c>
      <c r="H1375" s="13" t="str">
        <f t="shared" ref="H1375" si="7935">AA1378</f>
        <v>0</v>
      </c>
      <c r="I1375" s="13" t="str">
        <f t="shared" ref="I1375" si="7936">AB1378</f>
        <v>0</v>
      </c>
      <c r="J1375" s="13" t="str">
        <f t="shared" ref="J1375" si="7937">AC1378</f>
        <v>0</v>
      </c>
      <c r="K1375" s="13" t="str">
        <f t="shared" ref="K1375" si="7938">AD1378</f>
        <v>0</v>
      </c>
      <c r="L1375" s="13" t="str">
        <f t="shared" ref="L1375" si="7939">AE1378</f>
        <v>0</v>
      </c>
      <c r="M1375" s="13" t="str">
        <f t="shared" ref="M1375" si="7940">AF1378</f>
        <v>1</v>
      </c>
      <c r="N1375" s="13" t="str">
        <f t="shared" ref="N1375" si="7941">AG1378</f>
        <v>0</v>
      </c>
      <c r="O1375" s="13" t="str">
        <f t="shared" ref="O1375" si="7942">AH1378</f>
        <v>1</v>
      </c>
      <c r="P1375" s="13" t="str">
        <f t="shared" ref="P1375" si="7943">AI1378</f>
        <v>1</v>
      </c>
      <c r="Q1375" s="13" t="str">
        <f>D1378</f>
        <v>0</v>
      </c>
      <c r="R1375" s="13" t="str">
        <f t="shared" ref="R1375" si="7944">E1378</f>
        <v>0</v>
      </c>
      <c r="S1375" s="13" t="str">
        <f t="shared" ref="S1375" si="7945">F1378</f>
        <v>1</v>
      </c>
      <c r="T1375" s="13" t="str">
        <f t="shared" ref="T1375" si="7946">G1378</f>
        <v>0</v>
      </c>
      <c r="U1375" s="13" t="str">
        <f t="shared" ref="U1375" si="7947">H1378</f>
        <v>1</v>
      </c>
      <c r="V1375" s="13" t="str">
        <f t="shared" ref="V1375" si="7948">I1378</f>
        <v>0</v>
      </c>
      <c r="W1375" s="13" t="str">
        <f t="shared" ref="W1375" si="7949">J1378</f>
        <v>0</v>
      </c>
      <c r="X1375" s="13" t="str">
        <f t="shared" ref="X1375" si="7950">K1378</f>
        <v>1</v>
      </c>
      <c r="Y1375" s="13" t="str">
        <f t="shared" ref="Y1375" si="7951">L1378</f>
        <v>0</v>
      </c>
      <c r="Z1375" s="13" t="str">
        <f t="shared" ref="Z1375" si="7952">M1378</f>
        <v>0</v>
      </c>
      <c r="AA1375" s="13" t="str">
        <f t="shared" ref="AA1375" si="7953">N1378</f>
        <v>1</v>
      </c>
      <c r="AB1375" s="13" t="str">
        <f t="shared" ref="AB1375" si="7954">O1378</f>
        <v>0</v>
      </c>
      <c r="AC1375" s="13" t="str">
        <f t="shared" ref="AC1375" si="7955">P1378</f>
        <v>1</v>
      </c>
      <c r="AD1375" s="13" t="str">
        <f t="shared" ref="AD1375" si="7956">Q1378</f>
        <v>0</v>
      </c>
      <c r="AE1375" s="13" t="str">
        <f t="shared" ref="AE1375" si="7957">R1378</f>
        <v>0</v>
      </c>
      <c r="AF1375" s="13" t="str">
        <f t="shared" ref="AF1375" si="7958">S1378</f>
        <v>0</v>
      </c>
      <c r="AG1375" s="13" t="str">
        <f t="shared" ref="AG1375" si="7959">T1378</f>
        <v>0</v>
      </c>
      <c r="AH1375" s="13" t="str">
        <f t="shared" ref="AH1375" si="7960">U1378</f>
        <v>0</v>
      </c>
      <c r="AI1375" s="13" t="str">
        <f t="shared" ref="AI1375" si="7961">V1378</f>
        <v>1</v>
      </c>
      <c r="AL1375" s="14" t="s">
        <v>55</v>
      </c>
      <c r="AM1375" s="14" t="str">
        <f>CONCATENATE(D1402,H1402,L1402,P1402,T1402,X1402,AB1402,AF1402)</f>
        <v>46250584</v>
      </c>
    </row>
    <row r="1376" spans="1:39" ht="15" customHeight="1" x14ac:dyDescent="0.45">
      <c r="C1376" s="14" t="s">
        <v>34</v>
      </c>
      <c r="D1376" s="13" t="str">
        <f>AH1378</f>
        <v>1</v>
      </c>
      <c r="E1376" s="13" t="str">
        <f>AI1378</f>
        <v>1</v>
      </c>
      <c r="F1376" s="13" t="str">
        <f>D1378</f>
        <v>0</v>
      </c>
      <c r="G1376" s="13" t="str">
        <f t="shared" ref="G1376" si="7962">E1378</f>
        <v>0</v>
      </c>
      <c r="H1376" s="13" t="str">
        <f t="shared" ref="H1376" si="7963">F1378</f>
        <v>1</v>
      </c>
      <c r="I1376" s="13" t="str">
        <f t="shared" ref="I1376" si="7964">G1378</f>
        <v>0</v>
      </c>
      <c r="J1376" s="13" t="str">
        <f t="shared" ref="J1376" si="7965">H1378</f>
        <v>1</v>
      </c>
      <c r="K1376" s="13" t="str">
        <f t="shared" ref="K1376" si="7966">I1378</f>
        <v>0</v>
      </c>
      <c r="L1376" s="13" t="str">
        <f t="shared" ref="L1376" si="7967">J1378</f>
        <v>0</v>
      </c>
      <c r="M1376" s="13" t="str">
        <f t="shared" ref="M1376" si="7968">K1378</f>
        <v>1</v>
      </c>
      <c r="N1376" s="13" t="str">
        <f t="shared" ref="N1376" si="7969">L1378</f>
        <v>0</v>
      </c>
      <c r="O1376" s="13" t="str">
        <f t="shared" ref="O1376" si="7970">M1378</f>
        <v>0</v>
      </c>
      <c r="P1376" s="13" t="str">
        <f t="shared" ref="P1376" si="7971">N1378</f>
        <v>1</v>
      </c>
      <c r="Q1376" s="13" t="str">
        <f t="shared" ref="Q1376" si="7972">O1378</f>
        <v>0</v>
      </c>
      <c r="R1376" s="13" t="str">
        <f t="shared" ref="R1376" si="7973">P1378</f>
        <v>1</v>
      </c>
      <c r="S1376" s="13" t="str">
        <f t="shared" ref="S1376" si="7974">Q1378</f>
        <v>0</v>
      </c>
      <c r="T1376" s="13" t="str">
        <f t="shared" ref="T1376" si="7975">R1378</f>
        <v>0</v>
      </c>
      <c r="U1376" s="13" t="str">
        <f t="shared" ref="U1376" si="7976">S1378</f>
        <v>0</v>
      </c>
      <c r="V1376" s="13" t="str">
        <f t="shared" ref="V1376" si="7977">T1378</f>
        <v>0</v>
      </c>
      <c r="W1376" s="13" t="str">
        <f t="shared" ref="W1376" si="7978">U1378</f>
        <v>0</v>
      </c>
      <c r="X1376" s="13" t="str">
        <f t="shared" ref="X1376" si="7979">V1378</f>
        <v>1</v>
      </c>
      <c r="Y1376" s="13" t="str">
        <f t="shared" ref="Y1376" si="7980">W1378</f>
        <v>0</v>
      </c>
      <c r="Z1376" s="13" t="str">
        <f t="shared" ref="Z1376" si="7981">X1378</f>
        <v>0</v>
      </c>
      <c r="AA1376" s="13" t="str">
        <f t="shared" ref="AA1376" si="7982">Y1378</f>
        <v>0</v>
      </c>
      <c r="AB1376" s="13" t="str">
        <f t="shared" ref="AB1376" si="7983">Z1378</f>
        <v>1</v>
      </c>
      <c r="AC1376" s="13" t="str">
        <f t="shared" ref="AC1376" si="7984">AA1378</f>
        <v>0</v>
      </c>
      <c r="AD1376" s="13" t="str">
        <f t="shared" ref="AD1376" si="7985">AB1378</f>
        <v>0</v>
      </c>
      <c r="AE1376" s="13" t="str">
        <f t="shared" ref="AE1376" si="7986">AC1378</f>
        <v>0</v>
      </c>
      <c r="AF1376" s="13" t="str">
        <f t="shared" ref="AF1376" si="7987">AD1378</f>
        <v>0</v>
      </c>
      <c r="AG1376" s="13" t="str">
        <f t="shared" ref="AG1376" si="7988">AE1378</f>
        <v>0</v>
      </c>
      <c r="AH1376" s="13" t="str">
        <f t="shared" ref="AH1376" si="7989">AF1378</f>
        <v>1</v>
      </c>
      <c r="AI1376" s="13" t="str">
        <f t="shared" ref="AI1376" si="7990">AG1378</f>
        <v>0</v>
      </c>
      <c r="AL1376" s="14" t="s">
        <v>56</v>
      </c>
      <c r="AM1376" s="14" t="str">
        <f>CONCATENATE(D1401,H1401,L1401,P1401,T1401,X1401,AB1401,AF1401,)</f>
        <v>CEB71140</v>
      </c>
    </row>
    <row r="1377" spans="3:39" ht="15" customHeight="1" x14ac:dyDescent="0.55000000000000004">
      <c r="C1377" s="14" t="s">
        <v>23</v>
      </c>
      <c r="D1377" s="13" t="str">
        <f>MID($AM1347,1,1)</f>
        <v>2</v>
      </c>
      <c r="H1377" s="13" t="str">
        <f>MID($AM1347,2,1)</f>
        <v>9</v>
      </c>
      <c r="L1377" s="13" t="str">
        <f>MID($AM1347,3,1)</f>
        <v>2</v>
      </c>
      <c r="P1377" s="13" t="str">
        <f>MID($AM1347,4,1)</f>
        <v>8</v>
      </c>
      <c r="T1377" s="13" t="str">
        <f>MID($AM1347,5,1)</f>
        <v>2</v>
      </c>
      <c r="X1377" s="13" t="str">
        <f>MID($AM1347,6,1)</f>
        <v>2</v>
      </c>
      <c r="AB1377" s="13" t="str">
        <f>MID($AM1347,7,1)</f>
        <v>0</v>
      </c>
      <c r="AF1377" s="13" t="str">
        <f>MID($AM1347,8,1)</f>
        <v>B</v>
      </c>
      <c r="AL1377" s="21" t="s">
        <v>40</v>
      </c>
      <c r="AM1377" s="14" t="str">
        <f>CONCATENATE(D1389,H1389,L1389,P1389,T1389,X1389,AB1389,AF1389)</f>
        <v>53373BC0</v>
      </c>
    </row>
    <row r="1378" spans="3:39" ht="15" customHeight="1" x14ac:dyDescent="0.45">
      <c r="C1378" s="14" t="s">
        <v>24</v>
      </c>
      <c r="D1378" s="13" t="str">
        <f>MID(DEC2BIN(HEX2DEC(D1377),4),1,1)</f>
        <v>0</v>
      </c>
      <c r="E1378" s="13" t="str">
        <f>MID(DEC2BIN(HEX2DEC(D1377),4),2,1)</f>
        <v>0</v>
      </c>
      <c r="F1378" s="13" t="str">
        <f>MID(DEC2BIN(HEX2DEC(D1377),4),3,1)</f>
        <v>1</v>
      </c>
      <c r="G1378" s="13" t="str">
        <f>MID(DEC2BIN(HEX2DEC(D1377),4),4,1)</f>
        <v>0</v>
      </c>
      <c r="H1378" s="13" t="str">
        <f>MID(DEC2BIN(HEX2DEC(H1377),4),1,1)</f>
        <v>1</v>
      </c>
      <c r="I1378" s="13" t="str">
        <f>MID(DEC2BIN(HEX2DEC(H1377),4),2,1)</f>
        <v>0</v>
      </c>
      <c r="J1378" s="13" t="str">
        <f>MID(DEC2BIN(HEX2DEC(H1377),4),3,1)</f>
        <v>0</v>
      </c>
      <c r="K1378" s="13" t="str">
        <f>MID(DEC2BIN(HEX2DEC(H1377),4),4,1)</f>
        <v>1</v>
      </c>
      <c r="L1378" s="13" t="str">
        <f>MID(DEC2BIN(HEX2DEC(L1377),4),1,1)</f>
        <v>0</v>
      </c>
      <c r="M1378" s="13" t="str">
        <f>MID(DEC2BIN(HEX2DEC(L1377),4),2,1)</f>
        <v>0</v>
      </c>
      <c r="N1378" s="13" t="str">
        <f>MID(DEC2BIN(HEX2DEC(L1377),4),3,1)</f>
        <v>1</v>
      </c>
      <c r="O1378" s="13" t="str">
        <f>MID(DEC2BIN(HEX2DEC(L1377),4),4,1)</f>
        <v>0</v>
      </c>
      <c r="P1378" s="13" t="str">
        <f>MID(DEC2BIN(HEX2DEC(P1377),4),1,1)</f>
        <v>1</v>
      </c>
      <c r="Q1378" s="13" t="str">
        <f>MID(DEC2BIN(HEX2DEC(P1377),4),2,1)</f>
        <v>0</v>
      </c>
      <c r="R1378" s="13" t="str">
        <f>MID(DEC2BIN(HEX2DEC(P1377),4),3,1)</f>
        <v>0</v>
      </c>
      <c r="S1378" s="13" t="str">
        <f>MID(DEC2BIN(HEX2DEC(P1377),4),4,1)</f>
        <v>0</v>
      </c>
      <c r="T1378" s="13" t="str">
        <f>MID(DEC2BIN(HEX2DEC(T1377),4),1,1)</f>
        <v>0</v>
      </c>
      <c r="U1378" s="13" t="str">
        <f>MID(DEC2BIN(HEX2DEC(T1377),4),2,1)</f>
        <v>0</v>
      </c>
      <c r="V1378" s="13" t="str">
        <f>MID(DEC2BIN(HEX2DEC(T1377),4),3,1)</f>
        <v>1</v>
      </c>
      <c r="W1378" s="13" t="str">
        <f>MID(DEC2BIN(HEX2DEC(T1377),4),4,1)</f>
        <v>0</v>
      </c>
      <c r="X1378" s="13" t="str">
        <f>MID(DEC2BIN(HEX2DEC(X1377),4),1,1)</f>
        <v>0</v>
      </c>
      <c r="Y1378" s="13" t="str">
        <f>MID(DEC2BIN(HEX2DEC(X1377),4),2,1)</f>
        <v>0</v>
      </c>
      <c r="Z1378" s="13" t="str">
        <f>MID(DEC2BIN(HEX2DEC(X1377),4),3,1)</f>
        <v>1</v>
      </c>
      <c r="AA1378" s="13" t="str">
        <f>MID(DEC2BIN(HEX2DEC(X1377),4),4,1)</f>
        <v>0</v>
      </c>
      <c r="AB1378" s="13" t="str">
        <f>MID(DEC2BIN(HEX2DEC(AB1377),4),1,1)</f>
        <v>0</v>
      </c>
      <c r="AC1378" s="13" t="str">
        <f>MID(DEC2BIN(HEX2DEC(AB1377),4),2,1)</f>
        <v>0</v>
      </c>
      <c r="AD1378" s="13" t="str">
        <f>MID(DEC2BIN(HEX2DEC(AB1377),4),3,1)</f>
        <v>0</v>
      </c>
      <c r="AE1378" s="13" t="str">
        <f>MID(DEC2BIN(HEX2DEC(AB1377),4),4,1)</f>
        <v>0</v>
      </c>
      <c r="AF1378" s="13" t="str">
        <f>MID(DEC2BIN(HEX2DEC(AF1377),4),1,1)</f>
        <v>1</v>
      </c>
      <c r="AG1378" s="13" t="str">
        <f>MID(DEC2BIN(HEX2DEC(AF1377),4),2,1)</f>
        <v>0</v>
      </c>
      <c r="AH1378" s="13" t="str">
        <f>MID(DEC2BIN(HEX2DEC(AF1377),4),3,1)</f>
        <v>1</v>
      </c>
      <c r="AI1378" s="13" t="str">
        <f>MID(DEC2BIN(HEX2DEC(AF1377),4),4,1)</f>
        <v>1</v>
      </c>
      <c r="AL1378" s="14" t="s">
        <v>57</v>
      </c>
      <c r="AM1378" s="19" t="str">
        <f>DEC2HEX(MOD(HEX2DEC(AM1373)+HEX2DEC(AM1374)+HEX2DEC(AM1375)+HEX2DEC(AM1376)+HEX2DEC(AM1377),2^32),8)</f>
        <v>72B7FA67</v>
      </c>
    </row>
    <row r="1379" spans="3:39" ht="15" customHeight="1" x14ac:dyDescent="0.45">
      <c r="C1379" s="14" t="s">
        <v>25</v>
      </c>
      <c r="D1379" s="13" t="str">
        <f>D1341</f>
        <v>C</v>
      </c>
      <c r="H1379" s="13" t="str">
        <f t="shared" ref="H1379" si="7991">H1341</f>
        <v>0</v>
      </c>
      <c r="L1379" s="13" t="str">
        <f t="shared" ref="L1379" si="7992">L1341</f>
        <v>2</v>
      </c>
      <c r="P1379" s="13" t="str">
        <f t="shared" ref="P1379" si="7993">P1341</f>
        <v>1</v>
      </c>
      <c r="T1379" s="13" t="str">
        <f t="shared" ref="T1379" si="7994">T1341</f>
        <v>3</v>
      </c>
      <c r="X1379" s="13" t="str">
        <f t="shared" ref="X1379" si="7995">X1341</f>
        <v>E</v>
      </c>
      <c r="AB1379" s="13" t="str">
        <f t="shared" ref="AB1379" si="7996">AB1341</f>
        <v>7</v>
      </c>
      <c r="AF1379" s="13" t="str">
        <f>AF1341</f>
        <v>8</v>
      </c>
      <c r="AL1379" s="14"/>
      <c r="AM1379" s="14"/>
    </row>
    <row r="1380" spans="3:39" ht="15" customHeight="1" x14ac:dyDescent="0.45">
      <c r="C1380" s="14" t="s">
        <v>26</v>
      </c>
      <c r="D1380" s="13" t="str">
        <f>MID(DEC2BIN(HEX2DEC(D1379),4),1,1)</f>
        <v>1</v>
      </c>
      <c r="E1380" s="13" t="str">
        <f>MID(DEC2BIN(HEX2DEC(D1379),4),2,1)</f>
        <v>1</v>
      </c>
      <c r="F1380" s="13" t="str">
        <f>MID(DEC2BIN(HEX2DEC(D1379),4),3,1)</f>
        <v>0</v>
      </c>
      <c r="G1380" s="13" t="str">
        <f>MID(DEC2BIN(HEX2DEC(D1379),4),4,1)</f>
        <v>0</v>
      </c>
      <c r="H1380" s="13" t="str">
        <f>MID(DEC2BIN(HEX2DEC(H1379),4),1,1)</f>
        <v>0</v>
      </c>
      <c r="I1380" s="13" t="str">
        <f>MID(DEC2BIN(HEX2DEC(H1379),4),2,1)</f>
        <v>0</v>
      </c>
      <c r="J1380" s="13" t="str">
        <f>MID(DEC2BIN(HEX2DEC(H1379),4),3,1)</f>
        <v>0</v>
      </c>
      <c r="K1380" s="13" t="str">
        <f>MID(DEC2BIN(HEX2DEC(H1379),4),4,1)</f>
        <v>0</v>
      </c>
      <c r="L1380" s="13" t="str">
        <f>MID(DEC2BIN(HEX2DEC(L1379),4),1,1)</f>
        <v>0</v>
      </c>
      <c r="M1380" s="13" t="str">
        <f>MID(DEC2BIN(HEX2DEC(L1379),4),2,1)</f>
        <v>0</v>
      </c>
      <c r="N1380" s="13" t="str">
        <f>MID(DEC2BIN(HEX2DEC(L1379),4),3,1)</f>
        <v>1</v>
      </c>
      <c r="O1380" s="13" t="str">
        <f>MID(DEC2BIN(HEX2DEC(L1379),4),4,1)</f>
        <v>0</v>
      </c>
      <c r="P1380" s="13" t="str">
        <f>MID(DEC2BIN(HEX2DEC(P1379),4),1,1)</f>
        <v>0</v>
      </c>
      <c r="Q1380" s="13" t="str">
        <f>MID(DEC2BIN(HEX2DEC(P1379),4),2,1)</f>
        <v>0</v>
      </c>
      <c r="R1380" s="13" t="str">
        <f>MID(DEC2BIN(HEX2DEC(P1379),4),3,1)</f>
        <v>0</v>
      </c>
      <c r="S1380" s="13" t="str">
        <f>MID(DEC2BIN(HEX2DEC(P1379),4),4,1)</f>
        <v>1</v>
      </c>
      <c r="T1380" s="13" t="str">
        <f>MID(DEC2BIN(HEX2DEC(T1379),4),1,1)</f>
        <v>0</v>
      </c>
      <c r="U1380" s="13" t="str">
        <f>MID(DEC2BIN(HEX2DEC(T1379),4),2,1)</f>
        <v>0</v>
      </c>
      <c r="V1380" s="13" t="str">
        <f>MID(DEC2BIN(HEX2DEC(T1379),4),3,1)</f>
        <v>1</v>
      </c>
      <c r="W1380" s="13" t="str">
        <f>MID(DEC2BIN(HEX2DEC(T1379),4),4,1)</f>
        <v>1</v>
      </c>
      <c r="X1380" s="13" t="str">
        <f>MID(DEC2BIN(HEX2DEC(X1379),4),1,1)</f>
        <v>1</v>
      </c>
      <c r="Y1380" s="13" t="str">
        <f>MID(DEC2BIN(HEX2DEC(X1379),4),2,1)</f>
        <v>1</v>
      </c>
      <c r="Z1380" s="13" t="str">
        <f>MID(DEC2BIN(HEX2DEC(X1379),4),3,1)</f>
        <v>1</v>
      </c>
      <c r="AA1380" s="13" t="str">
        <f>MID(DEC2BIN(HEX2DEC(X1379),4),4,1)</f>
        <v>0</v>
      </c>
      <c r="AB1380" s="13" t="str">
        <f>MID(DEC2BIN(HEX2DEC(AB1379),4),1,1)</f>
        <v>0</v>
      </c>
      <c r="AC1380" s="13" t="str">
        <f>MID(DEC2BIN(HEX2DEC(AB1379),4),2,1)</f>
        <v>1</v>
      </c>
      <c r="AD1380" s="13" t="str">
        <f>MID(DEC2BIN(HEX2DEC(AB1379),4),3,1)</f>
        <v>1</v>
      </c>
      <c r="AE1380" s="13" t="str">
        <f>MID(DEC2BIN(HEX2DEC(AB1379),4),4,1)</f>
        <v>1</v>
      </c>
      <c r="AF1380" s="13" t="str">
        <f>MID(DEC2BIN(HEX2DEC(AF1379),4),1,1)</f>
        <v>1</v>
      </c>
      <c r="AG1380" s="13" t="str">
        <f>MID(DEC2BIN(HEX2DEC(AF1379),4),2,1)</f>
        <v>0</v>
      </c>
      <c r="AH1380" s="13" t="str">
        <f>MID(DEC2BIN(HEX2DEC(AF1379),4),3,1)</f>
        <v>0</v>
      </c>
      <c r="AI1380" s="13" t="str">
        <f>MID(DEC2BIN(HEX2DEC(AF1379),4),4,1)</f>
        <v>0</v>
      </c>
      <c r="AL1380" s="14" t="s">
        <v>58</v>
      </c>
      <c r="AM1380" s="14" t="str">
        <f>CONCATENATE(D1372,H1372,L1372,P1372,T1372,X1372,AB1372,AF1372)</f>
        <v>7A9B6D67</v>
      </c>
    </row>
    <row r="1381" spans="3:39" ht="15" customHeight="1" x14ac:dyDescent="0.45">
      <c r="C1381" s="14" t="s">
        <v>27</v>
      </c>
      <c r="D1381" s="13" t="str">
        <f>D1343</f>
        <v>8</v>
      </c>
      <c r="H1381" s="13" t="str">
        <f t="shared" ref="H1381" si="7997">H1343</f>
        <v>2</v>
      </c>
      <c r="L1381" s="13" t="str">
        <f t="shared" ref="L1381" si="7998">L1343</f>
        <v>F</v>
      </c>
      <c r="P1381" s="13" t="str">
        <f t="shared" ref="P1381" si="7999">P1343</f>
        <v>4</v>
      </c>
      <c r="T1381" s="13" t="str">
        <f t="shared" ref="T1381" si="8000">T1343</f>
        <v>7</v>
      </c>
      <c r="X1381" s="13" t="str">
        <f t="shared" ref="X1381" si="8001">X1343</f>
        <v>D</v>
      </c>
      <c r="AB1381" s="13" t="str">
        <f t="shared" ref="AB1381" si="8002">AB1343</f>
        <v>5</v>
      </c>
      <c r="AF1381" s="13" t="str">
        <f t="shared" ref="AF1381" si="8003">AF1343</f>
        <v>1</v>
      </c>
      <c r="AL1381" s="14" t="s">
        <v>37</v>
      </c>
      <c r="AM1381" s="14" t="str">
        <f>CONCATENATE(D1384,H1384,L1384,P1384,T1384,X1384,AB1384,AF1384)</f>
        <v>80203E59</v>
      </c>
    </row>
    <row r="1382" spans="3:39" ht="15" customHeight="1" thickBot="1" x14ac:dyDescent="0.5">
      <c r="C1382" s="14" t="s">
        <v>28</v>
      </c>
      <c r="D1382" s="13" t="str">
        <f>MID(DEC2BIN(HEX2DEC(D1381),4),1,1)</f>
        <v>1</v>
      </c>
      <c r="E1382" s="13" t="str">
        <f>MID(DEC2BIN(HEX2DEC(D1381),4),2,1)</f>
        <v>0</v>
      </c>
      <c r="F1382" s="13" t="str">
        <f>MID(DEC2BIN(HEX2DEC(D1381),4),3,1)</f>
        <v>0</v>
      </c>
      <c r="G1382" s="13" t="str">
        <f>MID(DEC2BIN(HEX2DEC(D1381),4),4,1)</f>
        <v>0</v>
      </c>
      <c r="H1382" s="13" t="str">
        <f>MID(DEC2BIN(HEX2DEC(H1381),4),1,1)</f>
        <v>0</v>
      </c>
      <c r="I1382" s="13" t="str">
        <f>MID(DEC2BIN(HEX2DEC(H1381),4),2,1)</f>
        <v>0</v>
      </c>
      <c r="J1382" s="13" t="str">
        <f>MID(DEC2BIN(HEX2DEC(H1381),4),3,1)</f>
        <v>1</v>
      </c>
      <c r="K1382" s="13" t="str">
        <f>MID(DEC2BIN(HEX2DEC(H1381),4),4,1)</f>
        <v>0</v>
      </c>
      <c r="L1382" s="13" t="str">
        <f>MID(DEC2BIN(HEX2DEC(L1381),4),1,1)</f>
        <v>1</v>
      </c>
      <c r="M1382" s="13" t="str">
        <f>MID(DEC2BIN(HEX2DEC(L1381),4),2,1)</f>
        <v>1</v>
      </c>
      <c r="N1382" s="13" t="str">
        <f>MID(DEC2BIN(HEX2DEC(L1381),4),3,1)</f>
        <v>1</v>
      </c>
      <c r="O1382" s="13" t="str">
        <f>MID(DEC2BIN(HEX2DEC(L1381),4),4,1)</f>
        <v>1</v>
      </c>
      <c r="P1382" s="13" t="str">
        <f>MID(DEC2BIN(HEX2DEC(P1381),4),1,1)</f>
        <v>0</v>
      </c>
      <c r="Q1382" s="13" t="str">
        <f>MID(DEC2BIN(HEX2DEC(P1381),4),2,1)</f>
        <v>1</v>
      </c>
      <c r="R1382" s="13" t="str">
        <f>MID(DEC2BIN(HEX2DEC(P1381),4),3,1)</f>
        <v>0</v>
      </c>
      <c r="S1382" s="13" t="str">
        <f>MID(DEC2BIN(HEX2DEC(P1381),4),4,1)</f>
        <v>0</v>
      </c>
      <c r="T1382" s="13" t="str">
        <f>MID(DEC2BIN(HEX2DEC(T1381),4),1,1)</f>
        <v>0</v>
      </c>
      <c r="U1382" s="13" t="str">
        <f>MID(DEC2BIN(HEX2DEC(T1381),4),2,1)</f>
        <v>1</v>
      </c>
      <c r="V1382" s="13" t="str">
        <f>MID(DEC2BIN(HEX2DEC(T1381),4),3,1)</f>
        <v>1</v>
      </c>
      <c r="W1382" s="13" t="str">
        <f>MID(DEC2BIN(HEX2DEC(T1381),4),4,1)</f>
        <v>1</v>
      </c>
      <c r="X1382" s="13" t="str">
        <f>MID(DEC2BIN(HEX2DEC(X1381),4),1,1)</f>
        <v>1</v>
      </c>
      <c r="Y1382" s="13" t="str">
        <f>MID(DEC2BIN(HEX2DEC(X1381),4),2,1)</f>
        <v>1</v>
      </c>
      <c r="Z1382" s="13" t="str">
        <f>MID(DEC2BIN(HEX2DEC(X1381),4),3,1)</f>
        <v>0</v>
      </c>
      <c r="AA1382" s="13" t="str">
        <f>MID(DEC2BIN(HEX2DEC(X1381),4),4,1)</f>
        <v>1</v>
      </c>
      <c r="AB1382" s="13" t="str">
        <f>MID(DEC2BIN(HEX2DEC(AB1381),4),1,1)</f>
        <v>0</v>
      </c>
      <c r="AC1382" s="13" t="str">
        <f>MID(DEC2BIN(HEX2DEC(AB1381),4),2,1)</f>
        <v>1</v>
      </c>
      <c r="AD1382" s="13" t="str">
        <f>MID(DEC2BIN(HEX2DEC(AB1381),4),3,1)</f>
        <v>0</v>
      </c>
      <c r="AE1382" s="13" t="str">
        <f>MID(DEC2BIN(HEX2DEC(AB1381),4),4,1)</f>
        <v>1</v>
      </c>
      <c r="AF1382" s="13" t="str">
        <f>MID(DEC2BIN(HEX2DEC(AF1381),4),1,1)</f>
        <v>0</v>
      </c>
      <c r="AG1382" s="13" t="str">
        <f>MID(DEC2BIN(HEX2DEC(AF1381),4),2,1)</f>
        <v>0</v>
      </c>
      <c r="AH1382" s="13" t="str">
        <f>MID(DEC2BIN(HEX2DEC(AF1381),4),3,1)</f>
        <v>0</v>
      </c>
      <c r="AI1382" s="13" t="str">
        <f>MID(DEC2BIN(HEX2DEC(AF1381),4),4,1)</f>
        <v>1</v>
      </c>
      <c r="AL1382" s="14" t="s">
        <v>57</v>
      </c>
      <c r="AM1382" s="14" t="str">
        <f>AM1378</f>
        <v>72B7FA67</v>
      </c>
    </row>
    <row r="1383" spans="3:39" ht="15" customHeight="1" thickBot="1" x14ac:dyDescent="0.5">
      <c r="C1383" s="15" t="s">
        <v>37</v>
      </c>
      <c r="D1383" s="13">
        <f>IF(D1382+D1380+D1378&gt;1,1,0)</f>
        <v>1</v>
      </c>
      <c r="E1383" s="13">
        <f t="shared" ref="E1383:Z1383" si="8004">IF(E1382+E1380+E1378&gt;1,1,0)</f>
        <v>0</v>
      </c>
      <c r="F1383" s="13">
        <f t="shared" si="8004"/>
        <v>0</v>
      </c>
      <c r="G1383" s="13">
        <f t="shared" si="8004"/>
        <v>0</v>
      </c>
      <c r="H1383" s="13">
        <f t="shared" si="8004"/>
        <v>0</v>
      </c>
      <c r="I1383" s="13">
        <f t="shared" si="8004"/>
        <v>0</v>
      </c>
      <c r="J1383" s="13">
        <f t="shared" si="8004"/>
        <v>0</v>
      </c>
      <c r="K1383" s="13">
        <f t="shared" si="8004"/>
        <v>0</v>
      </c>
      <c r="L1383" s="13">
        <f t="shared" si="8004"/>
        <v>0</v>
      </c>
      <c r="M1383" s="13">
        <f t="shared" si="8004"/>
        <v>0</v>
      </c>
      <c r="N1383" s="13">
        <f t="shared" si="8004"/>
        <v>1</v>
      </c>
      <c r="O1383" s="13">
        <f t="shared" si="8004"/>
        <v>0</v>
      </c>
      <c r="P1383" s="13">
        <f t="shared" si="8004"/>
        <v>0</v>
      </c>
      <c r="Q1383" s="13">
        <f t="shared" si="8004"/>
        <v>0</v>
      </c>
      <c r="R1383" s="13">
        <f t="shared" si="8004"/>
        <v>0</v>
      </c>
      <c r="S1383" s="13">
        <f t="shared" si="8004"/>
        <v>0</v>
      </c>
      <c r="T1383" s="13">
        <f t="shared" si="8004"/>
        <v>0</v>
      </c>
      <c r="U1383" s="13">
        <f t="shared" si="8004"/>
        <v>0</v>
      </c>
      <c r="V1383" s="13">
        <f t="shared" si="8004"/>
        <v>1</v>
      </c>
      <c r="W1383" s="13">
        <f t="shared" si="8004"/>
        <v>1</v>
      </c>
      <c r="X1383" s="13">
        <f t="shared" si="8004"/>
        <v>1</v>
      </c>
      <c r="Y1383" s="13">
        <f t="shared" si="8004"/>
        <v>1</v>
      </c>
      <c r="Z1383" s="13">
        <f t="shared" si="8004"/>
        <v>1</v>
      </c>
      <c r="AA1383" s="13">
        <f>IF(AA1382+AA1380+AA1378&gt;1,1,0)</f>
        <v>0</v>
      </c>
      <c r="AB1383" s="13">
        <f t="shared" ref="AB1383:AI1383" si="8005">IF(AB1382+AB1380+AB1378&gt;1,1,0)</f>
        <v>0</v>
      </c>
      <c r="AC1383" s="13">
        <f t="shared" si="8005"/>
        <v>1</v>
      </c>
      <c r="AD1383" s="13">
        <f t="shared" si="8005"/>
        <v>0</v>
      </c>
      <c r="AE1383" s="13">
        <f t="shared" si="8005"/>
        <v>1</v>
      </c>
      <c r="AF1383" s="13">
        <f t="shared" si="8005"/>
        <v>1</v>
      </c>
      <c r="AG1383" s="13">
        <f t="shared" si="8005"/>
        <v>0</v>
      </c>
      <c r="AH1383" s="13">
        <f t="shared" si="8005"/>
        <v>0</v>
      </c>
      <c r="AI1383" s="13">
        <f t="shared" si="8005"/>
        <v>1</v>
      </c>
      <c r="AL1383" s="16" t="s">
        <v>59</v>
      </c>
      <c r="AM1383" s="20" t="str">
        <f>DEC2HEX(MOD(HEX2DEC(AM1380)+HEX2DEC(AM1382)+HEX2DEC(AM1381),2^32),8)</f>
        <v>6D73A627</v>
      </c>
    </row>
    <row r="1384" spans="3:39" ht="15" customHeight="1" thickBot="1" x14ac:dyDescent="0.5">
      <c r="C1384" s="15" t="s">
        <v>38</v>
      </c>
      <c r="D1384" s="13" t="str">
        <f>BIN2HEX(CONCATENATE(D1383,E1383,F1383,G1383))</f>
        <v>8</v>
      </c>
      <c r="H1384" s="13" t="str">
        <f>BIN2HEX(CONCATENATE(H1383,I1383,J1383,K1383))</f>
        <v>0</v>
      </c>
      <c r="L1384" s="13" t="str">
        <f>BIN2HEX(CONCATENATE(L1383,M1383,N1383,O1383))</f>
        <v>2</v>
      </c>
      <c r="P1384" s="13" t="str">
        <f>BIN2HEX(CONCATENATE(P1383,Q1383,R1383,S1383))</f>
        <v>0</v>
      </c>
      <c r="T1384" s="13" t="str">
        <f>BIN2HEX(CONCATENATE(T1383,U1383,V1383,W1383))</f>
        <v>3</v>
      </c>
      <c r="X1384" s="13" t="str">
        <f>BIN2HEX(CONCATENATE(X1383,Y1383,Z1383,AA1383))</f>
        <v>E</v>
      </c>
      <c r="AB1384" s="13" t="str">
        <f>BIN2HEX(CONCATENATE(AB1383,AC1383,AD1383,AE1383))</f>
        <v>5</v>
      </c>
      <c r="AF1384" s="13" t="str">
        <f>BIN2HEX(CONCATENATE(AF1383,AG1383,AH1383,AI1383))</f>
        <v>9</v>
      </c>
      <c r="AM1384" s="14"/>
    </row>
    <row r="1385" spans="3:39" ht="15" customHeight="1" thickBot="1" x14ac:dyDescent="0.5">
      <c r="C1385" s="14"/>
      <c r="AL1385" s="16" t="s">
        <v>60</v>
      </c>
      <c r="AM1385" s="20" t="str">
        <f>CONCATENATE(D1377,H1377,L1377,P1377,T1377,X1377,AB1377,AF1377)</f>
        <v>2928220B</v>
      </c>
    </row>
    <row r="1386" spans="3:39" ht="15" customHeight="1" thickBot="1" x14ac:dyDescent="0.5">
      <c r="C1386" s="14" t="s">
        <v>29</v>
      </c>
      <c r="D1386" s="13" t="str">
        <f>D1345</f>
        <v>6</v>
      </c>
      <c r="H1386" s="13" t="str">
        <f t="shared" ref="H1386" si="8006">H1345</f>
        <v>9</v>
      </c>
      <c r="L1386" s="13" t="str">
        <f t="shared" ref="L1386" si="8007">L1345</f>
        <v>3</v>
      </c>
      <c r="P1386" s="13" t="str">
        <f t="shared" ref="P1386" si="8008">P1345</f>
        <v>F</v>
      </c>
      <c r="T1386" s="13" t="str">
        <f t="shared" ref="T1386" si="8009">T1345</f>
        <v>4</v>
      </c>
      <c r="X1386" s="13" t="str">
        <f t="shared" ref="X1386" si="8010">X1345</f>
        <v>B</v>
      </c>
      <c r="AB1386" s="13" t="str">
        <f t="shared" ref="AB1386" si="8011">AB1345</f>
        <v>2</v>
      </c>
      <c r="AF1386" s="13" t="str">
        <f>AF1345</f>
        <v>B</v>
      </c>
      <c r="AM1386" s="14"/>
    </row>
    <row r="1387" spans="3:39" ht="15" customHeight="1" thickBot="1" x14ac:dyDescent="0.5">
      <c r="C1387" s="14" t="s">
        <v>30</v>
      </c>
      <c r="D1387" s="13" t="str">
        <f>MID(DEC2BIN(HEX2DEC(D1386),4),1,1)</f>
        <v>0</v>
      </c>
      <c r="E1387" s="13" t="str">
        <f>MID(DEC2BIN(HEX2DEC(D1386),4),2,1)</f>
        <v>1</v>
      </c>
      <c r="F1387" s="13" t="str">
        <f>MID(DEC2BIN(HEX2DEC(D1386),4),3,1)</f>
        <v>1</v>
      </c>
      <c r="G1387" s="13" t="str">
        <f>MID(DEC2BIN(HEX2DEC(D1386),4),4,1)</f>
        <v>0</v>
      </c>
      <c r="H1387" s="13" t="str">
        <f>MID(DEC2BIN(HEX2DEC(H1386),4),1,1)</f>
        <v>1</v>
      </c>
      <c r="I1387" s="13" t="str">
        <f>MID(DEC2BIN(HEX2DEC(H1386),4),2,1)</f>
        <v>0</v>
      </c>
      <c r="J1387" s="13" t="str">
        <f>MID(DEC2BIN(HEX2DEC(H1386),4),3,1)</f>
        <v>0</v>
      </c>
      <c r="K1387" s="13" t="str">
        <f>MID(DEC2BIN(HEX2DEC(H1386),4),4,1)</f>
        <v>1</v>
      </c>
      <c r="L1387" s="13" t="str">
        <f>MID(DEC2BIN(HEX2DEC(L1386),4),1,1)</f>
        <v>0</v>
      </c>
      <c r="M1387" s="13" t="str">
        <f>MID(DEC2BIN(HEX2DEC(L1386),4),2,1)</f>
        <v>0</v>
      </c>
      <c r="N1387" s="13" t="str">
        <f>MID(DEC2BIN(HEX2DEC(L1386),4),3,1)</f>
        <v>1</v>
      </c>
      <c r="O1387" s="13" t="str">
        <f>MID(DEC2BIN(HEX2DEC(L1386),4),4,1)</f>
        <v>1</v>
      </c>
      <c r="P1387" s="13" t="str">
        <f>MID(DEC2BIN(HEX2DEC(P1386),4),1,1)</f>
        <v>1</v>
      </c>
      <c r="Q1387" s="13" t="str">
        <f>MID(DEC2BIN(HEX2DEC(P1386),4),2,1)</f>
        <v>1</v>
      </c>
      <c r="R1387" s="13" t="str">
        <f>MID(DEC2BIN(HEX2DEC(P1386),4),3,1)</f>
        <v>1</v>
      </c>
      <c r="S1387" s="13" t="str">
        <f>MID(DEC2BIN(HEX2DEC(P1386),4),4,1)</f>
        <v>1</v>
      </c>
      <c r="T1387" s="13" t="str">
        <f>MID(DEC2BIN(HEX2DEC(T1386),4),1,1)</f>
        <v>0</v>
      </c>
      <c r="U1387" s="13" t="str">
        <f>MID(DEC2BIN(HEX2DEC(T1386),4),2,1)</f>
        <v>1</v>
      </c>
      <c r="V1387" s="13" t="str">
        <f>MID(DEC2BIN(HEX2DEC(T1386),4),3,1)</f>
        <v>0</v>
      </c>
      <c r="W1387" s="13" t="str">
        <f>MID(DEC2BIN(HEX2DEC(T1386),4),4,1)</f>
        <v>0</v>
      </c>
      <c r="X1387" s="13" t="str">
        <f>MID(DEC2BIN(HEX2DEC(X1386),4),1,1)</f>
        <v>1</v>
      </c>
      <c r="Y1387" s="13" t="str">
        <f>MID(DEC2BIN(HEX2DEC(X1386),4),2,1)</f>
        <v>0</v>
      </c>
      <c r="Z1387" s="13" t="str">
        <f>MID(DEC2BIN(HEX2DEC(X1386),4),3,1)</f>
        <v>1</v>
      </c>
      <c r="AA1387" s="13" t="str">
        <f>MID(DEC2BIN(HEX2DEC(X1386),4),4,1)</f>
        <v>1</v>
      </c>
      <c r="AB1387" s="13" t="str">
        <f>MID(DEC2BIN(HEX2DEC(AB1386),4),1,1)</f>
        <v>0</v>
      </c>
      <c r="AC1387" s="13" t="str">
        <f>MID(DEC2BIN(HEX2DEC(AB1386),4),2,1)</f>
        <v>0</v>
      </c>
      <c r="AD1387" s="13" t="str">
        <f>MID(DEC2BIN(HEX2DEC(AB1386),4),3,1)</f>
        <v>1</v>
      </c>
      <c r="AE1387" s="13" t="str">
        <f>MID(DEC2BIN(HEX2DEC(AB1386),4),4,1)</f>
        <v>0</v>
      </c>
      <c r="AF1387" s="13" t="str">
        <f>MID(DEC2BIN(HEX2DEC(AF1386),4),1,1)</f>
        <v>1</v>
      </c>
      <c r="AG1387" s="13" t="str">
        <f>MID(DEC2BIN(HEX2DEC(AF1386),4),2,1)</f>
        <v>0</v>
      </c>
      <c r="AH1387" s="13" t="str">
        <f>MID(DEC2BIN(HEX2DEC(AF1386),4),3,1)</f>
        <v>1</v>
      </c>
      <c r="AI1387" s="13" t="str">
        <f>MID(DEC2BIN(HEX2DEC(AF1386),4),4,1)</f>
        <v>1</v>
      </c>
      <c r="AL1387" s="16" t="s">
        <v>61</v>
      </c>
      <c r="AM1387" s="20" t="str">
        <f>CONCATENATE(D1379,H1379,L1379,P1379,T1379,X1379,AB1379,AF1379)</f>
        <v>C0213E78</v>
      </c>
    </row>
    <row r="1388" spans="3:39" ht="15" customHeight="1" thickBot="1" x14ac:dyDescent="0.5">
      <c r="AM1388" s="14"/>
    </row>
    <row r="1389" spans="3:39" ht="15" customHeight="1" thickBot="1" x14ac:dyDescent="0.5">
      <c r="C1389" s="15" t="s">
        <v>39</v>
      </c>
      <c r="D1389" s="13" t="str">
        <f>BIN2HEX(CONCATENATE(D1390,E1390,F1390,G1390))</f>
        <v>5</v>
      </c>
      <c r="H1389" s="13" t="str">
        <f>BIN2HEX(CONCATENATE(H1390,I1390,J1390,K1390))</f>
        <v>3</v>
      </c>
      <c r="L1389" s="13" t="str">
        <f>BIN2HEX(CONCATENATE(L1390,M1390,N1390,O1390))</f>
        <v>3</v>
      </c>
      <c r="P1389" s="13" t="str">
        <f>BIN2HEX(CONCATENATE(P1390,Q1390,R1390,S1390))</f>
        <v>7</v>
      </c>
      <c r="T1389" s="13" t="str">
        <f>BIN2HEX(CONCATENATE(T1390,U1390,V1390,W1390))</f>
        <v>3</v>
      </c>
      <c r="X1389" s="13" t="str">
        <f>BIN2HEX(CONCATENATE(X1390,Y1390,Z1390,AA1390))</f>
        <v>B</v>
      </c>
      <c r="AB1389" s="13" t="str">
        <f>BIN2HEX(CONCATENATE(AB1390,AC1390,AD1390,AE1390))</f>
        <v>C</v>
      </c>
      <c r="AF1389" s="13" t="str">
        <f>BIN2HEX(CONCATENATE(AF1390,AG1390,AH1390,AI1390))</f>
        <v>0</v>
      </c>
      <c r="AL1389" s="16" t="s">
        <v>62</v>
      </c>
      <c r="AM1389" s="20" t="str">
        <f>CONCATENATE(D1381,H1381,L1381,P1381,T1381,X1381,AB1381,AF1381)</f>
        <v>82F47D51</v>
      </c>
    </row>
    <row r="1390" spans="3:39" ht="15" customHeight="1" x14ac:dyDescent="0.45">
      <c r="C1390" s="15" t="s">
        <v>40</v>
      </c>
      <c r="D1390" s="13">
        <f>IF(ISEVEN(D1391+D1392+D1393),0,1)</f>
        <v>0</v>
      </c>
      <c r="E1390" s="13">
        <f t="shared" ref="E1390:AI1390" si="8012">IF(ISEVEN(E1391+E1392+E1393),0,1)</f>
        <v>1</v>
      </c>
      <c r="F1390" s="13">
        <f t="shared" si="8012"/>
        <v>0</v>
      </c>
      <c r="G1390" s="13">
        <f t="shared" si="8012"/>
        <v>1</v>
      </c>
      <c r="H1390" s="13">
        <f t="shared" si="8012"/>
        <v>0</v>
      </c>
      <c r="I1390" s="13">
        <f t="shared" si="8012"/>
        <v>0</v>
      </c>
      <c r="J1390" s="13">
        <f t="shared" si="8012"/>
        <v>1</v>
      </c>
      <c r="K1390" s="13">
        <f t="shared" si="8012"/>
        <v>1</v>
      </c>
      <c r="L1390" s="13">
        <f t="shared" si="8012"/>
        <v>0</v>
      </c>
      <c r="M1390" s="13">
        <f t="shared" si="8012"/>
        <v>0</v>
      </c>
      <c r="N1390" s="13">
        <f t="shared" si="8012"/>
        <v>1</v>
      </c>
      <c r="O1390" s="13">
        <f t="shared" si="8012"/>
        <v>1</v>
      </c>
      <c r="P1390" s="13">
        <f t="shared" si="8012"/>
        <v>0</v>
      </c>
      <c r="Q1390" s="13">
        <f t="shared" si="8012"/>
        <v>1</v>
      </c>
      <c r="R1390" s="13">
        <f t="shared" si="8012"/>
        <v>1</v>
      </c>
      <c r="S1390" s="13">
        <f t="shared" si="8012"/>
        <v>1</v>
      </c>
      <c r="T1390" s="13">
        <f t="shared" si="8012"/>
        <v>0</v>
      </c>
      <c r="U1390" s="13">
        <f t="shared" si="8012"/>
        <v>0</v>
      </c>
      <c r="V1390" s="13">
        <f t="shared" si="8012"/>
        <v>1</v>
      </c>
      <c r="W1390" s="13">
        <f t="shared" si="8012"/>
        <v>1</v>
      </c>
      <c r="X1390" s="13">
        <f t="shared" si="8012"/>
        <v>1</v>
      </c>
      <c r="Y1390" s="13">
        <f t="shared" si="8012"/>
        <v>0</v>
      </c>
      <c r="Z1390" s="13">
        <f t="shared" si="8012"/>
        <v>1</v>
      </c>
      <c r="AA1390" s="13">
        <f t="shared" si="8012"/>
        <v>1</v>
      </c>
      <c r="AB1390" s="13">
        <f t="shared" si="8012"/>
        <v>1</v>
      </c>
      <c r="AC1390" s="13">
        <f t="shared" si="8012"/>
        <v>1</v>
      </c>
      <c r="AD1390" s="13">
        <f t="shared" si="8012"/>
        <v>0</v>
      </c>
      <c r="AE1390" s="13">
        <f t="shared" si="8012"/>
        <v>0</v>
      </c>
      <c r="AF1390" s="13">
        <f t="shared" si="8012"/>
        <v>0</v>
      </c>
      <c r="AG1390" s="13">
        <f t="shared" si="8012"/>
        <v>0</v>
      </c>
      <c r="AH1390" s="13">
        <f t="shared" si="8012"/>
        <v>0</v>
      </c>
      <c r="AI1390" s="13">
        <f t="shared" si="8012"/>
        <v>0</v>
      </c>
      <c r="AM1390" s="14"/>
    </row>
    <row r="1391" spans="3:39" ht="15" customHeight="1" x14ac:dyDescent="0.45">
      <c r="C1391" s="15" t="s">
        <v>41</v>
      </c>
      <c r="D1391" s="13" t="str">
        <f>K1395</f>
        <v>0</v>
      </c>
      <c r="E1391" s="13" t="str">
        <f t="shared" ref="E1391" si="8013">L1395</f>
        <v>0</v>
      </c>
      <c r="F1391" s="13" t="str">
        <f t="shared" ref="F1391" si="8014">M1395</f>
        <v>1</v>
      </c>
      <c r="G1391" s="13" t="str">
        <f t="shared" ref="G1391" si="8015">N1395</f>
        <v>1</v>
      </c>
      <c r="H1391" s="13" t="str">
        <f t="shared" ref="H1391" si="8016">O1395</f>
        <v>1</v>
      </c>
      <c r="I1391" s="13" t="str">
        <f t="shared" ref="I1391" si="8017">P1395</f>
        <v>0</v>
      </c>
      <c r="J1391" s="13" t="str">
        <f t="shared" ref="J1391" si="8018">Q1395</f>
        <v>0</v>
      </c>
      <c r="K1391" s="13" t="str">
        <f t="shared" ref="K1391" si="8019">R1395</f>
        <v>0</v>
      </c>
      <c r="L1391" s="13" t="str">
        <f t="shared" ref="L1391" si="8020">S1395</f>
        <v>1</v>
      </c>
      <c r="M1391" s="13" t="str">
        <f t="shared" ref="M1391" si="8021">T1395</f>
        <v>0</v>
      </c>
      <c r="N1391" s="13" t="str">
        <f t="shared" ref="N1391" si="8022">U1395</f>
        <v>1</v>
      </c>
      <c r="O1391" s="13" t="str">
        <f t="shared" ref="O1391" si="8023">V1395</f>
        <v>0</v>
      </c>
      <c r="P1391" s="13" t="str">
        <f t="shared" ref="P1391" si="8024">W1395</f>
        <v>0</v>
      </c>
      <c r="Q1391" s="13" t="str">
        <f t="shared" ref="Q1391" si="8025">X1395</f>
        <v>0</v>
      </c>
      <c r="R1391" s="13" t="str">
        <f t="shared" ref="R1391" si="8026">Y1395</f>
        <v>1</v>
      </c>
      <c r="S1391" s="13" t="str">
        <f t="shared" ref="S1391" si="8027">Z1395</f>
        <v>1</v>
      </c>
      <c r="T1391" s="13" t="str">
        <f t="shared" ref="T1391" si="8028">AA1395</f>
        <v>1</v>
      </c>
      <c r="U1391" s="13" t="str">
        <f t="shared" ref="U1391" si="8029">AB1395</f>
        <v>0</v>
      </c>
      <c r="V1391" s="13" t="str">
        <f t="shared" ref="V1391" si="8030">AC1395</f>
        <v>1</v>
      </c>
      <c r="W1391" s="13" t="str">
        <f t="shared" ref="W1391" si="8031">AD1395</f>
        <v>1</v>
      </c>
      <c r="X1391" s="13" t="str">
        <f t="shared" ref="X1391" si="8032">AE1395</f>
        <v>0</v>
      </c>
      <c r="Y1391" s="13" t="str">
        <f t="shared" ref="Y1391" si="8033">AF1395</f>
        <v>0</v>
      </c>
      <c r="Z1391" s="13" t="str">
        <f t="shared" ref="Z1391" si="8034">AG1395</f>
        <v>0</v>
      </c>
      <c r="AA1391" s="13" t="str">
        <f t="shared" ref="AA1391" si="8035">AH1395</f>
        <v>0</v>
      </c>
      <c r="AB1391" s="13" t="str">
        <f t="shared" ref="AB1391" si="8036">AI1395</f>
        <v>1</v>
      </c>
      <c r="AC1391" s="13" t="str">
        <f>D1395</f>
        <v>1</v>
      </c>
      <c r="AD1391" s="13" t="str">
        <f t="shared" ref="AD1391" si="8037">E1395</f>
        <v>1</v>
      </c>
      <c r="AE1391" s="13" t="str">
        <f t="shared" ref="AE1391" si="8038">F1395</f>
        <v>1</v>
      </c>
      <c r="AF1391" s="13" t="str">
        <f t="shared" ref="AF1391" si="8039">G1395</f>
        <v>0</v>
      </c>
      <c r="AG1391" s="13" t="str">
        <f t="shared" ref="AG1391" si="8040">H1395</f>
        <v>1</v>
      </c>
      <c r="AH1391" s="13" t="str">
        <f t="shared" ref="AH1391" si="8041">I1395</f>
        <v>0</v>
      </c>
      <c r="AI1391" s="13" t="str">
        <f t="shared" ref="AI1391" si="8042">J1395</f>
        <v>1</v>
      </c>
      <c r="AL1391" s="22" t="s">
        <v>62</v>
      </c>
      <c r="AM1391" s="14" t="str">
        <f>CONCATENATE(D1386,H1386,L1386,P1386,T1386,X1386,AB1386,AF1386)</f>
        <v>693F4B2B</v>
      </c>
    </row>
    <row r="1392" spans="3:39" ht="15" customHeight="1" thickBot="1" x14ac:dyDescent="0.5">
      <c r="C1392" s="15" t="s">
        <v>42</v>
      </c>
      <c r="D1392" s="13" t="str">
        <f>Y1395</f>
        <v>1</v>
      </c>
      <c r="E1392" s="13" t="str">
        <f t="shared" ref="E1392" si="8043">Z1395</f>
        <v>1</v>
      </c>
      <c r="F1392" s="13" t="str">
        <f t="shared" ref="F1392" si="8044">AA1395</f>
        <v>1</v>
      </c>
      <c r="G1392" s="13" t="str">
        <f t="shared" ref="G1392" si="8045">AB1395</f>
        <v>0</v>
      </c>
      <c r="H1392" s="13" t="str">
        <f t="shared" ref="H1392" si="8046">AC1395</f>
        <v>1</v>
      </c>
      <c r="I1392" s="13" t="str">
        <f t="shared" ref="I1392" si="8047">AD1395</f>
        <v>1</v>
      </c>
      <c r="J1392" s="13" t="str">
        <f t="shared" ref="J1392" si="8048">AE1395</f>
        <v>0</v>
      </c>
      <c r="K1392" s="13" t="str">
        <f t="shared" ref="K1392" si="8049">AF1395</f>
        <v>0</v>
      </c>
      <c r="L1392" s="13" t="str">
        <f t="shared" ref="L1392" si="8050">AG1395</f>
        <v>0</v>
      </c>
      <c r="M1392" s="13" t="str">
        <f t="shared" ref="M1392" si="8051">AH1395</f>
        <v>0</v>
      </c>
      <c r="N1392" s="13" t="str">
        <f t="shared" ref="N1392" si="8052">AI1395</f>
        <v>1</v>
      </c>
      <c r="O1392" s="13" t="str">
        <f>D1395</f>
        <v>1</v>
      </c>
      <c r="P1392" s="13" t="str">
        <f t="shared" ref="P1392" si="8053">E1395</f>
        <v>1</v>
      </c>
      <c r="Q1392" s="13" t="str">
        <f t="shared" ref="Q1392" si="8054">F1395</f>
        <v>1</v>
      </c>
      <c r="R1392" s="13" t="str">
        <f t="shared" ref="R1392" si="8055">G1395</f>
        <v>0</v>
      </c>
      <c r="S1392" s="13" t="str">
        <f t="shared" ref="S1392" si="8056">H1395</f>
        <v>1</v>
      </c>
      <c r="T1392" s="13" t="str">
        <f t="shared" ref="T1392" si="8057">I1395</f>
        <v>0</v>
      </c>
      <c r="U1392" s="13" t="str">
        <f t="shared" ref="U1392" si="8058">J1395</f>
        <v>1</v>
      </c>
      <c r="V1392" s="13" t="str">
        <f t="shared" ref="V1392" si="8059">K1395</f>
        <v>0</v>
      </c>
      <c r="W1392" s="13" t="str">
        <f t="shared" ref="W1392" si="8060">L1395</f>
        <v>0</v>
      </c>
      <c r="X1392" s="13" t="str">
        <f t="shared" ref="X1392" si="8061">M1395</f>
        <v>1</v>
      </c>
      <c r="Y1392" s="13" t="str">
        <f t="shared" ref="Y1392" si="8062">N1395</f>
        <v>1</v>
      </c>
      <c r="Z1392" s="13" t="str">
        <f t="shared" ref="Z1392" si="8063">O1395</f>
        <v>1</v>
      </c>
      <c r="AA1392" s="13" t="str">
        <f t="shared" ref="AA1392" si="8064">P1395</f>
        <v>0</v>
      </c>
      <c r="AB1392" s="13" t="str">
        <f t="shared" ref="AB1392" si="8065">Q1395</f>
        <v>0</v>
      </c>
      <c r="AC1392" s="13" t="str">
        <f t="shared" ref="AC1392" si="8066">R1395</f>
        <v>0</v>
      </c>
      <c r="AD1392" s="13" t="str">
        <f t="shared" ref="AD1392" si="8067">S1395</f>
        <v>1</v>
      </c>
      <c r="AE1392" s="13" t="str">
        <f t="shared" ref="AE1392" si="8068">T1395</f>
        <v>0</v>
      </c>
      <c r="AF1392" s="13" t="str">
        <f t="shared" ref="AF1392" si="8069">U1395</f>
        <v>1</v>
      </c>
      <c r="AG1392" s="13" t="str">
        <f t="shared" ref="AG1392" si="8070">V1395</f>
        <v>0</v>
      </c>
      <c r="AH1392" s="13" t="str">
        <f t="shared" ref="AH1392" si="8071">W1395</f>
        <v>0</v>
      </c>
      <c r="AI1392" s="13" t="str">
        <f t="shared" ref="AI1392" si="8072">X1395</f>
        <v>0</v>
      </c>
      <c r="AL1392" s="14" t="s">
        <v>64</v>
      </c>
      <c r="AM1392" s="14" t="str">
        <f>AM1378</f>
        <v>72B7FA67</v>
      </c>
    </row>
    <row r="1393" spans="1:39" ht="15" customHeight="1" thickBot="1" x14ac:dyDescent="0.5">
      <c r="C1393" s="15" t="s">
        <v>43</v>
      </c>
      <c r="D1393" s="13" t="str">
        <f>AD1395</f>
        <v>1</v>
      </c>
      <c r="E1393" s="13" t="str">
        <f t="shared" ref="E1393" si="8073">AE1395</f>
        <v>0</v>
      </c>
      <c r="F1393" s="13" t="str">
        <f t="shared" ref="F1393" si="8074">AF1395</f>
        <v>0</v>
      </c>
      <c r="G1393" s="13" t="str">
        <f t="shared" ref="G1393" si="8075">AG1395</f>
        <v>0</v>
      </c>
      <c r="H1393" s="13" t="str">
        <f t="shared" ref="H1393" si="8076">AH1395</f>
        <v>0</v>
      </c>
      <c r="I1393" s="13" t="str">
        <f t="shared" ref="I1393" si="8077">AI1395</f>
        <v>1</v>
      </c>
      <c r="J1393" s="13" t="str">
        <f>D1395</f>
        <v>1</v>
      </c>
      <c r="K1393" s="13" t="str">
        <f t="shared" ref="K1393" si="8078">E1395</f>
        <v>1</v>
      </c>
      <c r="L1393" s="13" t="str">
        <f t="shared" ref="L1393" si="8079">F1395</f>
        <v>1</v>
      </c>
      <c r="M1393" s="13" t="str">
        <f t="shared" ref="M1393" si="8080">G1395</f>
        <v>0</v>
      </c>
      <c r="N1393" s="13" t="str">
        <f t="shared" ref="N1393" si="8081">H1395</f>
        <v>1</v>
      </c>
      <c r="O1393" s="13" t="str">
        <f t="shared" ref="O1393" si="8082">I1395</f>
        <v>0</v>
      </c>
      <c r="P1393" s="13" t="str">
        <f t="shared" ref="P1393" si="8083">J1395</f>
        <v>1</v>
      </c>
      <c r="Q1393" s="13" t="str">
        <f t="shared" ref="Q1393" si="8084">K1395</f>
        <v>0</v>
      </c>
      <c r="R1393" s="13" t="str">
        <f t="shared" ref="R1393" si="8085">L1395</f>
        <v>0</v>
      </c>
      <c r="S1393" s="13" t="str">
        <f t="shared" ref="S1393" si="8086">M1395</f>
        <v>1</v>
      </c>
      <c r="T1393" s="13" t="str">
        <f t="shared" ref="T1393" si="8087">N1395</f>
        <v>1</v>
      </c>
      <c r="U1393" s="13" t="str">
        <f t="shared" ref="U1393" si="8088">O1395</f>
        <v>1</v>
      </c>
      <c r="V1393" s="13" t="str">
        <f t="shared" ref="V1393" si="8089">P1395</f>
        <v>0</v>
      </c>
      <c r="W1393" s="13" t="str">
        <f t="shared" ref="W1393" si="8090">Q1395</f>
        <v>0</v>
      </c>
      <c r="X1393" s="13" t="str">
        <f t="shared" ref="X1393" si="8091">R1395</f>
        <v>0</v>
      </c>
      <c r="Y1393" s="13" t="str">
        <f t="shared" ref="Y1393" si="8092">S1395</f>
        <v>1</v>
      </c>
      <c r="Z1393" s="13" t="str">
        <f t="shared" ref="Z1393" si="8093">T1395</f>
        <v>0</v>
      </c>
      <c r="AA1393" s="13" t="str">
        <f t="shared" ref="AA1393" si="8094">U1395</f>
        <v>1</v>
      </c>
      <c r="AB1393" s="13" t="str">
        <f t="shared" ref="AB1393" si="8095">V1395</f>
        <v>0</v>
      </c>
      <c r="AC1393" s="13" t="str">
        <f t="shared" ref="AC1393" si="8096">W1395</f>
        <v>0</v>
      </c>
      <c r="AD1393" s="13" t="str">
        <f t="shared" ref="AD1393" si="8097">X1395</f>
        <v>0</v>
      </c>
      <c r="AE1393" s="13" t="str">
        <f t="shared" ref="AE1393" si="8098">Y1395</f>
        <v>1</v>
      </c>
      <c r="AF1393" s="13" t="str">
        <f>Z1395</f>
        <v>1</v>
      </c>
      <c r="AG1393" s="13" t="str">
        <f t="shared" ref="AG1393" si="8099">AA1395</f>
        <v>1</v>
      </c>
      <c r="AH1393" s="13" t="str">
        <f t="shared" ref="AH1393" si="8100">AB1395</f>
        <v>0</v>
      </c>
      <c r="AI1393" s="13" t="str">
        <f t="shared" ref="AI1393" si="8101">AC1395</f>
        <v>1</v>
      </c>
      <c r="AL1393" s="16" t="s">
        <v>63</v>
      </c>
      <c r="AM1393" s="20" t="str">
        <f>DEC2HEX(MOD(HEX2DEC(AM1391)+HEX2DEC(AM1392),2^32),8)</f>
        <v>DBF74592</v>
      </c>
    </row>
    <row r="1394" spans="1:39" ht="15" customHeight="1" thickBot="1" x14ac:dyDescent="0.6">
      <c r="C1394" s="17" t="s">
        <v>44</v>
      </c>
      <c r="D1394" s="13" t="str">
        <f>MID($AM1357,1,1)</f>
        <v>E</v>
      </c>
      <c r="H1394" s="13" t="str">
        <f>MID($AM1357,2,1)</f>
        <v>A</v>
      </c>
      <c r="L1394" s="13" t="str">
        <f>MID($AM1357,3,1)</f>
        <v>7</v>
      </c>
      <c r="P1394" s="13" t="str">
        <f>MID($AM1357,4,1)</f>
        <v>1</v>
      </c>
      <c r="T1394" s="13" t="str">
        <f>MID($AM1357,5,1)</f>
        <v>4</v>
      </c>
      <c r="X1394" s="13" t="str">
        <f>MID($AM1357,6,1)</f>
        <v>7</v>
      </c>
      <c r="AB1394" s="13" t="str">
        <f>MID($AM1357,7,1)</f>
        <v>6</v>
      </c>
      <c r="AF1394" s="13" t="str">
        <f>MID($AM1357,8,1)</f>
        <v>1</v>
      </c>
      <c r="AM1394" s="14"/>
    </row>
    <row r="1395" spans="1:39" ht="15" customHeight="1" thickBot="1" x14ac:dyDescent="0.5">
      <c r="C1395" s="15" t="s">
        <v>45</v>
      </c>
      <c r="D1395" s="13" t="str">
        <f>MID(DEC2BIN(HEX2DEC(D1394),4),1,1)</f>
        <v>1</v>
      </c>
      <c r="E1395" s="13" t="str">
        <f>MID(DEC2BIN(HEX2DEC(D1394),4),2,1)</f>
        <v>1</v>
      </c>
      <c r="F1395" s="13" t="str">
        <f>MID(DEC2BIN(HEX2DEC(D1394),4),3,1)</f>
        <v>1</v>
      </c>
      <c r="G1395" s="13" t="str">
        <f>MID(DEC2BIN(HEX2DEC(D1394),4),4,1)</f>
        <v>0</v>
      </c>
      <c r="H1395" s="13" t="str">
        <f>MID(DEC2BIN(HEX2DEC(H1394),4),1,1)</f>
        <v>1</v>
      </c>
      <c r="I1395" s="13" t="str">
        <f>MID(DEC2BIN(HEX2DEC(H1394),4),2,1)</f>
        <v>0</v>
      </c>
      <c r="J1395" s="13" t="str">
        <f>MID(DEC2BIN(HEX2DEC(H1394),4),3,1)</f>
        <v>1</v>
      </c>
      <c r="K1395" s="13" t="str">
        <f>MID(DEC2BIN(HEX2DEC(H1394),4),4,1)</f>
        <v>0</v>
      </c>
      <c r="L1395" s="13" t="str">
        <f>MID(DEC2BIN(HEX2DEC(L1394),4),1,1)</f>
        <v>0</v>
      </c>
      <c r="M1395" s="13" t="str">
        <f>MID(DEC2BIN(HEX2DEC(L1394),4),2,1)</f>
        <v>1</v>
      </c>
      <c r="N1395" s="13" t="str">
        <f>MID(DEC2BIN(HEX2DEC(L1394),4),3,1)</f>
        <v>1</v>
      </c>
      <c r="O1395" s="13" t="str">
        <f>MID(DEC2BIN(HEX2DEC(L1394),4),4,1)</f>
        <v>1</v>
      </c>
      <c r="P1395" s="13" t="str">
        <f>MID(DEC2BIN(HEX2DEC(P1394),4),1,1)</f>
        <v>0</v>
      </c>
      <c r="Q1395" s="13" t="str">
        <f>MID(DEC2BIN(HEX2DEC(P1394),4),2,1)</f>
        <v>0</v>
      </c>
      <c r="R1395" s="13" t="str">
        <f>MID(DEC2BIN(HEX2DEC(P1394),4),3,1)</f>
        <v>0</v>
      </c>
      <c r="S1395" s="13" t="str">
        <f>MID(DEC2BIN(HEX2DEC(P1394),4),4,1)</f>
        <v>1</v>
      </c>
      <c r="T1395" s="13" t="str">
        <f>MID(DEC2BIN(HEX2DEC(T1394),4),1,1)</f>
        <v>0</v>
      </c>
      <c r="U1395" s="13" t="str">
        <f>MID(DEC2BIN(HEX2DEC(T1394),4),2,1)</f>
        <v>1</v>
      </c>
      <c r="V1395" s="13" t="str">
        <f>MID(DEC2BIN(HEX2DEC(T1394),4),3,1)</f>
        <v>0</v>
      </c>
      <c r="W1395" s="13" t="str">
        <f>MID(DEC2BIN(HEX2DEC(T1394),4),4,1)</f>
        <v>0</v>
      </c>
      <c r="X1395" s="13" t="str">
        <f>MID(DEC2BIN(HEX2DEC(X1394),4),1,1)</f>
        <v>0</v>
      </c>
      <c r="Y1395" s="13" t="str">
        <f>MID(DEC2BIN(HEX2DEC(X1394),4),2,1)</f>
        <v>1</v>
      </c>
      <c r="Z1395" s="13" t="str">
        <f>MID(DEC2BIN(HEX2DEC(X1394),4),3,1)</f>
        <v>1</v>
      </c>
      <c r="AA1395" s="13" t="str">
        <f>MID(DEC2BIN(HEX2DEC(X1394),4),4,1)</f>
        <v>1</v>
      </c>
      <c r="AB1395" s="13" t="str">
        <f>MID(DEC2BIN(HEX2DEC(AB1394),4),1,1)</f>
        <v>0</v>
      </c>
      <c r="AC1395" s="13" t="str">
        <f>MID(DEC2BIN(HEX2DEC(AB1394),4),2,1)</f>
        <v>1</v>
      </c>
      <c r="AD1395" s="13" t="str">
        <f>MID(DEC2BIN(HEX2DEC(AB1394),4),3,1)</f>
        <v>1</v>
      </c>
      <c r="AE1395" s="13" t="str">
        <f>MID(DEC2BIN(HEX2DEC(AB1394),4),4,1)</f>
        <v>0</v>
      </c>
      <c r="AF1395" s="13" t="str">
        <f>MID(DEC2BIN(HEX2DEC(AF1394),4),1,1)</f>
        <v>0</v>
      </c>
      <c r="AG1395" s="13" t="str">
        <f>MID(DEC2BIN(HEX2DEC(AF1394),4),2,1)</f>
        <v>0</v>
      </c>
      <c r="AH1395" s="13" t="str">
        <f>MID(DEC2BIN(HEX2DEC(AF1394),4),3,1)</f>
        <v>0</v>
      </c>
      <c r="AI1395" s="13" t="str">
        <f>MID(DEC2BIN(HEX2DEC(AF1394),4),4,1)</f>
        <v>1</v>
      </c>
      <c r="AL1395" s="16" t="s">
        <v>65</v>
      </c>
      <c r="AM1395" s="20" t="str">
        <f>CONCATENATE(D1394,H1394,L1394,P1394,T1394,X1394,AB1394,AF1394)</f>
        <v>EA714761</v>
      </c>
    </row>
    <row r="1396" spans="1:39" ht="15" customHeight="1" thickBot="1" x14ac:dyDescent="0.6">
      <c r="C1396" s="17" t="s">
        <v>46</v>
      </c>
      <c r="D1396" s="13" t="str">
        <f>D1358</f>
        <v>D</v>
      </c>
      <c r="H1396" s="13" t="str">
        <f t="shared" ref="H1396" si="8102">H1358</f>
        <v>A</v>
      </c>
      <c r="L1396" s="13" t="str">
        <f t="shared" ref="L1396" si="8103">L1358</f>
        <v>3</v>
      </c>
      <c r="P1396" s="13" t="str">
        <f t="shared" ref="P1396" si="8104">P1358</f>
        <v>F</v>
      </c>
      <c r="T1396" s="13" t="str">
        <f t="shared" ref="T1396" si="8105">T1358</f>
        <v>9</v>
      </c>
      <c r="X1396" s="13" t="str">
        <f t="shared" ref="X1396" si="8106">X1358</f>
        <v>1</v>
      </c>
      <c r="AB1396" s="13" t="str">
        <f t="shared" ref="AB1396" si="8107">AB1358</f>
        <v>D</v>
      </c>
      <c r="AF1396" s="13" t="str">
        <f t="shared" ref="AF1396" si="8108">AF1358</f>
        <v>C</v>
      </c>
      <c r="AM1396" s="14"/>
    </row>
    <row r="1397" spans="1:39" ht="15" customHeight="1" thickBot="1" x14ac:dyDescent="0.5">
      <c r="C1397" s="15" t="s">
        <v>47</v>
      </c>
      <c r="D1397" s="13" t="str">
        <f>MID(DEC2BIN(HEX2DEC(D1396),4),1,1)</f>
        <v>1</v>
      </c>
      <c r="E1397" s="13" t="str">
        <f>MID(DEC2BIN(HEX2DEC(D1396),4),2,1)</f>
        <v>1</v>
      </c>
      <c r="F1397" s="13" t="str">
        <f>MID(DEC2BIN(HEX2DEC(D1396),4),3,1)</f>
        <v>0</v>
      </c>
      <c r="G1397" s="13" t="str">
        <f>MID(DEC2BIN(HEX2DEC(D1396),4),4,1)</f>
        <v>1</v>
      </c>
      <c r="H1397" s="13" t="str">
        <f>MID(DEC2BIN(HEX2DEC(H1396),4),1,1)</f>
        <v>1</v>
      </c>
      <c r="I1397" s="13" t="str">
        <f>MID(DEC2BIN(HEX2DEC(H1396),4),2,1)</f>
        <v>0</v>
      </c>
      <c r="J1397" s="13" t="str">
        <f>MID(DEC2BIN(HEX2DEC(H1396),4),3,1)</f>
        <v>1</v>
      </c>
      <c r="K1397" s="13" t="str">
        <f>MID(DEC2BIN(HEX2DEC(H1396),4),4,1)</f>
        <v>0</v>
      </c>
      <c r="L1397" s="13" t="str">
        <f>MID(DEC2BIN(HEX2DEC(L1396),4),1,1)</f>
        <v>0</v>
      </c>
      <c r="M1397" s="13" t="str">
        <f>MID(DEC2BIN(HEX2DEC(L1396),4),2,1)</f>
        <v>0</v>
      </c>
      <c r="N1397" s="13" t="str">
        <f>MID(DEC2BIN(HEX2DEC(L1396),4),3,1)</f>
        <v>1</v>
      </c>
      <c r="O1397" s="13" t="str">
        <f>MID(DEC2BIN(HEX2DEC(L1396),4),4,1)</f>
        <v>1</v>
      </c>
      <c r="P1397" s="13" t="str">
        <f>MID(DEC2BIN(HEX2DEC(P1396),4),1,1)</f>
        <v>1</v>
      </c>
      <c r="Q1397" s="13" t="str">
        <f>MID(DEC2BIN(HEX2DEC(P1396),4),2,1)</f>
        <v>1</v>
      </c>
      <c r="R1397" s="13" t="str">
        <f>MID(DEC2BIN(HEX2DEC(P1396),4),3,1)</f>
        <v>1</v>
      </c>
      <c r="S1397" s="13" t="str">
        <f>MID(DEC2BIN(HEX2DEC(P1396),4),4,1)</f>
        <v>1</v>
      </c>
      <c r="T1397" s="13" t="str">
        <f>MID(DEC2BIN(HEX2DEC(T1396),4),1,1)</f>
        <v>1</v>
      </c>
      <c r="U1397" s="13" t="str">
        <f>MID(DEC2BIN(HEX2DEC(T1396),4),2,1)</f>
        <v>0</v>
      </c>
      <c r="V1397" s="13" t="str">
        <f>MID(DEC2BIN(HEX2DEC(T1396),4),3,1)</f>
        <v>0</v>
      </c>
      <c r="W1397" s="13" t="str">
        <f>MID(DEC2BIN(HEX2DEC(T1396),4),4,1)</f>
        <v>1</v>
      </c>
      <c r="X1397" s="13" t="str">
        <f>MID(DEC2BIN(HEX2DEC(X1396),4),1,1)</f>
        <v>0</v>
      </c>
      <c r="Y1397" s="13" t="str">
        <f>MID(DEC2BIN(HEX2DEC(X1396),4),2,1)</f>
        <v>0</v>
      </c>
      <c r="Z1397" s="13" t="str">
        <f>MID(DEC2BIN(HEX2DEC(X1396),4),3,1)</f>
        <v>0</v>
      </c>
      <c r="AA1397" s="13" t="str">
        <f>MID(DEC2BIN(HEX2DEC(X1396),4),4,1)</f>
        <v>1</v>
      </c>
      <c r="AB1397" s="13" t="str">
        <f>MID(DEC2BIN(HEX2DEC(AB1396),4),1,1)</f>
        <v>1</v>
      </c>
      <c r="AC1397" s="13" t="str">
        <f>MID(DEC2BIN(HEX2DEC(AB1396),4),2,1)</f>
        <v>1</v>
      </c>
      <c r="AD1397" s="13" t="str">
        <f>MID(DEC2BIN(HEX2DEC(AB1396),4),3,1)</f>
        <v>0</v>
      </c>
      <c r="AE1397" s="13" t="str">
        <f>MID(DEC2BIN(HEX2DEC(AB1396),4),4,1)</f>
        <v>1</v>
      </c>
      <c r="AF1397" s="13" t="str">
        <f>MID(DEC2BIN(HEX2DEC(AF1396),4),1,1)</f>
        <v>1</v>
      </c>
      <c r="AG1397" s="13" t="str">
        <f>MID(DEC2BIN(HEX2DEC(AF1396),4),2,1)</f>
        <v>1</v>
      </c>
      <c r="AH1397" s="13" t="str">
        <f>MID(DEC2BIN(HEX2DEC(AF1396),4),3,1)</f>
        <v>0</v>
      </c>
      <c r="AI1397" s="13" t="str">
        <f>MID(DEC2BIN(HEX2DEC(AF1396),4),4,1)</f>
        <v>0</v>
      </c>
      <c r="AL1397" s="16" t="s">
        <v>66</v>
      </c>
      <c r="AM1397" s="20" t="str">
        <f>CONCATENATE(D1396,H1396,L1396,P1396,T1396,X1396,AB1396,AF1396)</f>
        <v>DA3F91DC</v>
      </c>
    </row>
    <row r="1398" spans="1:39" ht="15" customHeight="1" thickBot="1" x14ac:dyDescent="0.6">
      <c r="C1398" s="17" t="s">
        <v>48</v>
      </c>
      <c r="D1398" s="13" t="str">
        <f>D1360</f>
        <v>A</v>
      </c>
      <c r="H1398" s="13" t="str">
        <f t="shared" ref="H1398" si="8109">H1360</f>
        <v>4</v>
      </c>
      <c r="L1398" s="13" t="str">
        <f t="shared" ref="L1398" si="8110">L1360</f>
        <v>F</v>
      </c>
      <c r="P1398" s="13" t="str">
        <f t="shared" ref="P1398" si="8111">P1360</f>
        <v>6</v>
      </c>
      <c r="T1398" s="13" t="str">
        <f t="shared" ref="T1398" si="8112">T1360</f>
        <v>5</v>
      </c>
      <c r="X1398" s="13" t="str">
        <f t="shared" ref="X1398" si="8113">X1360</f>
        <v>3</v>
      </c>
      <c r="AB1398" s="13" t="str">
        <f t="shared" ref="AB1398" si="8114">AB1360</f>
        <v>0</v>
      </c>
      <c r="AF1398" s="13" t="str">
        <f t="shared" ref="AF1398" si="8115">AF1360</f>
        <v>1</v>
      </c>
      <c r="AM1398" s="14"/>
    </row>
    <row r="1399" spans="1:39" ht="15" customHeight="1" thickBot="1" x14ac:dyDescent="0.5">
      <c r="C1399" s="15" t="s">
        <v>49</v>
      </c>
      <c r="D1399" s="13" t="str">
        <f>MID(DEC2BIN(HEX2DEC(D1398),4),1,1)</f>
        <v>1</v>
      </c>
      <c r="E1399" s="13" t="str">
        <f>MID(DEC2BIN(HEX2DEC(D1398),4),2,1)</f>
        <v>0</v>
      </c>
      <c r="F1399" s="13" t="str">
        <f>MID(DEC2BIN(HEX2DEC(D1398),4),3,1)</f>
        <v>1</v>
      </c>
      <c r="G1399" s="13" t="str">
        <f>MID(DEC2BIN(HEX2DEC(D1398),4),4,1)</f>
        <v>0</v>
      </c>
      <c r="H1399" s="13" t="str">
        <f>MID(DEC2BIN(HEX2DEC(H1398),4),1,1)</f>
        <v>0</v>
      </c>
      <c r="I1399" s="13" t="str">
        <f>MID(DEC2BIN(HEX2DEC(H1398),4),2,1)</f>
        <v>1</v>
      </c>
      <c r="J1399" s="13" t="str">
        <f>MID(DEC2BIN(HEX2DEC(H1398),4),3,1)</f>
        <v>0</v>
      </c>
      <c r="K1399" s="13" t="str">
        <f>MID(DEC2BIN(HEX2DEC(H1398),4),4,1)</f>
        <v>0</v>
      </c>
      <c r="L1399" s="13" t="str">
        <f>MID(DEC2BIN(HEX2DEC(L1398),4),1,1)</f>
        <v>1</v>
      </c>
      <c r="M1399" s="13" t="str">
        <f>MID(DEC2BIN(HEX2DEC(L1398),4),2,1)</f>
        <v>1</v>
      </c>
      <c r="N1399" s="13" t="str">
        <f>MID(DEC2BIN(HEX2DEC(L1398),4),3,1)</f>
        <v>1</v>
      </c>
      <c r="O1399" s="13" t="str">
        <f>MID(DEC2BIN(HEX2DEC(L1398),4),4,1)</f>
        <v>1</v>
      </c>
      <c r="P1399" s="13" t="str">
        <f>MID(DEC2BIN(HEX2DEC(P1398),4),1,1)</f>
        <v>0</v>
      </c>
      <c r="Q1399" s="13" t="str">
        <f>MID(DEC2BIN(HEX2DEC(P1398),4),2,1)</f>
        <v>1</v>
      </c>
      <c r="R1399" s="13" t="str">
        <f>MID(DEC2BIN(HEX2DEC(P1398),4),3,1)</f>
        <v>1</v>
      </c>
      <c r="S1399" s="13" t="str">
        <f>MID(DEC2BIN(HEX2DEC(P1398),4),4,1)</f>
        <v>0</v>
      </c>
      <c r="T1399" s="13" t="str">
        <f>MID(DEC2BIN(HEX2DEC(T1398),4),1,1)</f>
        <v>0</v>
      </c>
      <c r="U1399" s="13" t="str">
        <f>MID(DEC2BIN(HEX2DEC(T1398),4),2,1)</f>
        <v>1</v>
      </c>
      <c r="V1399" s="13" t="str">
        <f>MID(DEC2BIN(HEX2DEC(T1398),4),3,1)</f>
        <v>0</v>
      </c>
      <c r="W1399" s="13" t="str">
        <f>MID(DEC2BIN(HEX2DEC(T1398),4),4,1)</f>
        <v>1</v>
      </c>
      <c r="X1399" s="13" t="str">
        <f>MID(DEC2BIN(HEX2DEC(X1398),4),1,1)</f>
        <v>0</v>
      </c>
      <c r="Y1399" s="13" t="str">
        <f>MID(DEC2BIN(HEX2DEC(X1398),4),2,1)</f>
        <v>0</v>
      </c>
      <c r="Z1399" s="13" t="str">
        <f>MID(DEC2BIN(HEX2DEC(X1398),4),3,1)</f>
        <v>1</v>
      </c>
      <c r="AA1399" s="13" t="str">
        <f>MID(DEC2BIN(HEX2DEC(X1398),4),4,1)</f>
        <v>1</v>
      </c>
      <c r="AB1399" s="13" t="str">
        <f>MID(DEC2BIN(HEX2DEC(AB1398),4),1,1)</f>
        <v>0</v>
      </c>
      <c r="AC1399" s="13" t="str">
        <f>MID(DEC2BIN(HEX2DEC(AB1398),4),2,1)</f>
        <v>0</v>
      </c>
      <c r="AD1399" s="13" t="str">
        <f>MID(DEC2BIN(HEX2DEC(AB1398),4),3,1)</f>
        <v>0</v>
      </c>
      <c r="AE1399" s="13" t="str">
        <f>MID(DEC2BIN(HEX2DEC(AB1398),4),4,1)</f>
        <v>0</v>
      </c>
      <c r="AF1399" s="13" t="str">
        <f>MID(DEC2BIN(HEX2DEC(AF1398),4),1,1)</f>
        <v>0</v>
      </c>
      <c r="AG1399" s="13" t="str">
        <f>MID(DEC2BIN(HEX2DEC(AF1398),4),2,1)</f>
        <v>0</v>
      </c>
      <c r="AH1399" s="13" t="str">
        <f>MID(DEC2BIN(HEX2DEC(AF1398),4),3,1)</f>
        <v>0</v>
      </c>
      <c r="AI1399" s="13" t="str">
        <f>MID(DEC2BIN(HEX2DEC(AF1398),4),4,1)</f>
        <v>1</v>
      </c>
      <c r="AL1399" s="16" t="s">
        <v>55</v>
      </c>
      <c r="AM1399" s="20" t="str">
        <f>CONCATENATE(D1398,H1398,L1398,P1398,T1398,X1398,AB1398,AF1398)</f>
        <v>A4F65301</v>
      </c>
    </row>
    <row r="1400" spans="1:39" ht="15" customHeight="1" x14ac:dyDescent="0.45">
      <c r="C1400" s="15" t="s">
        <v>50</v>
      </c>
      <c r="D1400" s="13" t="str">
        <f>IF(VALUE(D1395)=1,D1397,D1399)</f>
        <v>1</v>
      </c>
      <c r="E1400" s="13" t="str">
        <f t="shared" ref="E1400:AI1400" si="8116">IF(VALUE(E1395)=1,E1397,E1399)</f>
        <v>1</v>
      </c>
      <c r="F1400" s="13" t="str">
        <f t="shared" si="8116"/>
        <v>0</v>
      </c>
      <c r="G1400" s="13" t="str">
        <f t="shared" si="8116"/>
        <v>0</v>
      </c>
      <c r="H1400" s="13" t="str">
        <f t="shared" si="8116"/>
        <v>1</v>
      </c>
      <c r="I1400" s="13" t="str">
        <f t="shared" si="8116"/>
        <v>1</v>
      </c>
      <c r="J1400" s="13" t="str">
        <f t="shared" si="8116"/>
        <v>1</v>
      </c>
      <c r="K1400" s="13" t="str">
        <f t="shared" si="8116"/>
        <v>0</v>
      </c>
      <c r="L1400" s="13" t="str">
        <f t="shared" si="8116"/>
        <v>1</v>
      </c>
      <c r="M1400" s="13" t="str">
        <f t="shared" si="8116"/>
        <v>0</v>
      </c>
      <c r="N1400" s="13" t="str">
        <f t="shared" si="8116"/>
        <v>1</v>
      </c>
      <c r="O1400" s="13" t="str">
        <f t="shared" si="8116"/>
        <v>1</v>
      </c>
      <c r="P1400" s="13" t="str">
        <f t="shared" si="8116"/>
        <v>0</v>
      </c>
      <c r="Q1400" s="13" t="str">
        <f t="shared" si="8116"/>
        <v>1</v>
      </c>
      <c r="R1400" s="13" t="str">
        <f t="shared" si="8116"/>
        <v>1</v>
      </c>
      <c r="S1400" s="13" t="str">
        <f t="shared" si="8116"/>
        <v>1</v>
      </c>
      <c r="T1400" s="13" t="str">
        <f t="shared" si="8116"/>
        <v>0</v>
      </c>
      <c r="U1400" s="13" t="str">
        <f t="shared" si="8116"/>
        <v>0</v>
      </c>
      <c r="V1400" s="13" t="str">
        <f t="shared" si="8116"/>
        <v>0</v>
      </c>
      <c r="W1400" s="13" t="str">
        <f t="shared" si="8116"/>
        <v>1</v>
      </c>
      <c r="X1400" s="13" t="str">
        <f t="shared" si="8116"/>
        <v>0</v>
      </c>
      <c r="Y1400" s="13" t="str">
        <f t="shared" si="8116"/>
        <v>0</v>
      </c>
      <c r="Z1400" s="13" t="str">
        <f t="shared" si="8116"/>
        <v>0</v>
      </c>
      <c r="AA1400" s="13" t="str">
        <f t="shared" si="8116"/>
        <v>1</v>
      </c>
      <c r="AB1400" s="13" t="str">
        <f t="shared" si="8116"/>
        <v>0</v>
      </c>
      <c r="AC1400" s="13" t="str">
        <f t="shared" si="8116"/>
        <v>1</v>
      </c>
      <c r="AD1400" s="13" t="str">
        <f t="shared" si="8116"/>
        <v>0</v>
      </c>
      <c r="AE1400" s="13" t="str">
        <f t="shared" si="8116"/>
        <v>0</v>
      </c>
      <c r="AF1400" s="13" t="str">
        <f t="shared" si="8116"/>
        <v>0</v>
      </c>
      <c r="AG1400" s="13" t="str">
        <f t="shared" si="8116"/>
        <v>0</v>
      </c>
      <c r="AH1400" s="13" t="str">
        <f t="shared" si="8116"/>
        <v>0</v>
      </c>
      <c r="AI1400" s="13" t="str">
        <f t="shared" si="8116"/>
        <v>0</v>
      </c>
    </row>
    <row r="1401" spans="1:39" ht="15" customHeight="1" x14ac:dyDescent="0.45">
      <c r="C1401" s="15" t="s">
        <v>51</v>
      </c>
      <c r="D1401" s="13" t="str">
        <f>BIN2HEX(CONCATENATE(D1400,E1400,F1400,G1400))</f>
        <v>C</v>
      </c>
      <c r="H1401" s="13" t="str">
        <f>BIN2HEX(CONCATENATE(H1400,I1400,J1400,K1400))</f>
        <v>E</v>
      </c>
      <c r="L1401" s="13" t="str">
        <f>BIN2HEX(CONCATENATE(L1400,M1400,N1400,O1400))</f>
        <v>B</v>
      </c>
      <c r="P1401" s="13" t="str">
        <f>BIN2HEX(CONCATENATE(P1400,Q1400,R1400,S1400))</f>
        <v>7</v>
      </c>
      <c r="T1401" s="13" t="str">
        <f>BIN2HEX(CONCATENATE(T1400,U1400,V1400,W1400))</f>
        <v>1</v>
      </c>
      <c r="X1401" s="13" t="str">
        <f>BIN2HEX(CONCATENATE(X1400,Y1400,Z1400,AA1400))</f>
        <v>1</v>
      </c>
      <c r="AB1401" s="13" t="str">
        <f>BIN2HEX(CONCATENATE(AB1400,AC1400,AD1400,AE1400))</f>
        <v>4</v>
      </c>
      <c r="AF1401" s="13" t="str">
        <f>BIN2HEX(CONCATENATE(AF1400,AG1400,AH1400,AI1400))</f>
        <v>0</v>
      </c>
    </row>
    <row r="1402" spans="1:39" ht="15" customHeight="1" x14ac:dyDescent="0.55000000000000004">
      <c r="C1402" s="17" t="s">
        <v>52</v>
      </c>
      <c r="D1402" s="13" t="str">
        <f>D1362</f>
        <v>4</v>
      </c>
      <c r="H1402" s="13" t="str">
        <f t="shared" ref="H1402" si="8117">H1362</f>
        <v>6</v>
      </c>
      <c r="L1402" s="13" t="str">
        <f t="shared" ref="L1402" si="8118">L1362</f>
        <v>2</v>
      </c>
      <c r="P1402" s="13" t="str">
        <f t="shared" ref="P1402" si="8119">P1362</f>
        <v>5</v>
      </c>
      <c r="T1402" s="13" t="str">
        <f t="shared" ref="T1402" si="8120">T1362</f>
        <v>0</v>
      </c>
      <c r="X1402" s="13" t="str">
        <f t="shared" ref="X1402" si="8121">X1362</f>
        <v>5</v>
      </c>
      <c r="AB1402" s="13" t="str">
        <f t="shared" ref="AB1402" si="8122">AB1362</f>
        <v>8</v>
      </c>
      <c r="AF1402" s="13" t="str">
        <f t="shared" ref="AF1402" si="8123">AF1362</f>
        <v>4</v>
      </c>
    </row>
    <row r="1403" spans="1:39" ht="15" customHeight="1" x14ac:dyDescent="0.45">
      <c r="D1403" s="13" t="str">
        <f>MID(DEC2BIN(HEX2DEC(D1402),4),1,1)</f>
        <v>0</v>
      </c>
      <c r="E1403" s="13" t="str">
        <f>MID(DEC2BIN(HEX2DEC(D1402),4),2,1)</f>
        <v>1</v>
      </c>
      <c r="F1403" s="13" t="str">
        <f>MID(DEC2BIN(HEX2DEC(D1402),4),3,1)</f>
        <v>0</v>
      </c>
      <c r="G1403" s="13" t="str">
        <f>MID(DEC2BIN(HEX2DEC(D1402),4),4,1)</f>
        <v>0</v>
      </c>
      <c r="H1403" s="13" t="str">
        <f>MID(DEC2BIN(HEX2DEC(H1402),4),1,1)</f>
        <v>0</v>
      </c>
      <c r="I1403" s="13" t="str">
        <f>MID(DEC2BIN(HEX2DEC(H1402),4),2,1)</f>
        <v>1</v>
      </c>
      <c r="J1403" s="13" t="str">
        <f>MID(DEC2BIN(HEX2DEC(H1402),4),3,1)</f>
        <v>1</v>
      </c>
      <c r="K1403" s="13" t="str">
        <f>MID(DEC2BIN(HEX2DEC(H1402),4),4,1)</f>
        <v>0</v>
      </c>
      <c r="L1403" s="13" t="str">
        <f>MID(DEC2BIN(HEX2DEC(L1402),4),1,1)</f>
        <v>0</v>
      </c>
      <c r="M1403" s="13" t="str">
        <f>MID(DEC2BIN(HEX2DEC(L1402),4),2,1)</f>
        <v>0</v>
      </c>
      <c r="N1403" s="13" t="str">
        <f>MID(DEC2BIN(HEX2DEC(L1402),4),3,1)</f>
        <v>1</v>
      </c>
      <c r="O1403" s="13" t="str">
        <f>MID(DEC2BIN(HEX2DEC(L1402),4),4,1)</f>
        <v>0</v>
      </c>
      <c r="P1403" s="13" t="str">
        <f>MID(DEC2BIN(HEX2DEC(P1402),4),1,1)</f>
        <v>0</v>
      </c>
      <c r="Q1403" s="13" t="str">
        <f>MID(DEC2BIN(HEX2DEC(P1402),4),2,1)</f>
        <v>1</v>
      </c>
      <c r="R1403" s="13" t="str">
        <f>MID(DEC2BIN(HEX2DEC(P1402),4),3,1)</f>
        <v>0</v>
      </c>
      <c r="S1403" s="13" t="str">
        <f>MID(DEC2BIN(HEX2DEC(P1402),4),4,1)</f>
        <v>1</v>
      </c>
      <c r="T1403" s="13" t="str">
        <f>MID(DEC2BIN(HEX2DEC(T1402),4),1,1)</f>
        <v>0</v>
      </c>
      <c r="U1403" s="13" t="str">
        <f>MID(DEC2BIN(HEX2DEC(T1402),4),2,1)</f>
        <v>0</v>
      </c>
      <c r="V1403" s="13" t="str">
        <f>MID(DEC2BIN(HEX2DEC(T1402),4),3,1)</f>
        <v>0</v>
      </c>
      <c r="W1403" s="13" t="str">
        <f>MID(DEC2BIN(HEX2DEC(T1402),4),4,1)</f>
        <v>0</v>
      </c>
      <c r="X1403" s="13" t="str">
        <f>MID(DEC2BIN(HEX2DEC(X1402),4),1,1)</f>
        <v>0</v>
      </c>
      <c r="Y1403" s="13" t="str">
        <f>MID(DEC2BIN(HEX2DEC(X1402),4),2,1)</f>
        <v>1</v>
      </c>
      <c r="Z1403" s="13" t="str">
        <f>MID(DEC2BIN(HEX2DEC(X1402),4),3,1)</f>
        <v>0</v>
      </c>
      <c r="AA1403" s="13" t="str">
        <f>MID(DEC2BIN(HEX2DEC(X1402),4),4,1)</f>
        <v>1</v>
      </c>
      <c r="AB1403" s="13" t="str">
        <f>MID(DEC2BIN(HEX2DEC(AB1402),4),1,1)</f>
        <v>1</v>
      </c>
      <c r="AC1403" s="13" t="str">
        <f>MID(DEC2BIN(HEX2DEC(AB1402),4),2,1)</f>
        <v>0</v>
      </c>
      <c r="AD1403" s="13" t="str">
        <f>MID(DEC2BIN(HEX2DEC(AB1402),4),3,1)</f>
        <v>0</v>
      </c>
      <c r="AE1403" s="13" t="str">
        <f>MID(DEC2BIN(HEX2DEC(AB1402),4),4,1)</f>
        <v>0</v>
      </c>
      <c r="AF1403" s="13" t="str">
        <f>MID(DEC2BIN(HEX2DEC(AF1402),4),1,1)</f>
        <v>0</v>
      </c>
      <c r="AG1403" s="13" t="str">
        <f>MID(DEC2BIN(HEX2DEC(AF1402),4),2,1)</f>
        <v>1</v>
      </c>
      <c r="AH1403" s="13" t="str">
        <f>MID(DEC2BIN(HEX2DEC(AF1402),4),3,1)</f>
        <v>0</v>
      </c>
      <c r="AI1403" s="13" t="str">
        <f>MID(DEC2BIN(HEX2DEC(AF1402),4),4,1)</f>
        <v>0</v>
      </c>
    </row>
    <row r="1404" spans="1:39" ht="15" customHeight="1" x14ac:dyDescent="0.45">
      <c r="A1404" s="23"/>
      <c r="B1404" s="23"/>
      <c r="C1404" s="23"/>
      <c r="D1404" s="23"/>
      <c r="E1404" s="23"/>
      <c r="F1404" s="23"/>
      <c r="G1404" s="23"/>
      <c r="H1404" s="23"/>
      <c r="I1404" s="23"/>
      <c r="J1404" s="23"/>
      <c r="K1404" s="23"/>
      <c r="L1404" s="23"/>
      <c r="M1404" s="23"/>
      <c r="N1404" s="23"/>
      <c r="O1404" s="23"/>
      <c r="P1404" s="23"/>
      <c r="Q1404" s="23"/>
      <c r="R1404" s="23"/>
      <c r="S1404" s="23"/>
      <c r="T1404" s="23"/>
      <c r="U1404" s="23"/>
      <c r="V1404" s="23"/>
      <c r="W1404" s="23"/>
      <c r="X1404" s="23"/>
      <c r="Y1404" s="23"/>
      <c r="Z1404" s="23"/>
      <c r="AA1404" s="23"/>
      <c r="AB1404" s="23"/>
      <c r="AC1404" s="23"/>
      <c r="AD1404" s="23"/>
      <c r="AE1404" s="23"/>
      <c r="AF1404" s="23"/>
      <c r="AG1404" s="23"/>
      <c r="AH1404" s="23"/>
      <c r="AI1404" s="23"/>
      <c r="AJ1404" s="23"/>
      <c r="AK1404" s="23"/>
      <c r="AL1404" s="23"/>
      <c r="AM1404" s="23"/>
    </row>
    <row r="1406" spans="1:39" ht="15" customHeight="1" x14ac:dyDescent="0.5">
      <c r="C1406" s="12" t="s">
        <v>35</v>
      </c>
      <c r="D1406" s="13">
        <f>D1370+1</f>
        <v>40</v>
      </c>
    </row>
    <row r="1408" spans="1:39" ht="15" customHeight="1" x14ac:dyDescent="0.45">
      <c r="C1408" s="14" t="s">
        <v>31</v>
      </c>
      <c r="D1408" s="13" t="str">
        <f>BIN2HEX(CONCATENATE(D1409,E1409,F1409,G1409))</f>
        <v>2</v>
      </c>
      <c r="H1408" s="13" t="str">
        <f>BIN2HEX(CONCATENATE(H1409,I1409,J1409,K1409))</f>
        <v>4</v>
      </c>
      <c r="L1408" s="13" t="str">
        <f>BIN2HEX(CONCATENATE(L1409,M1409,N1409,O1409))</f>
        <v>F</v>
      </c>
      <c r="P1408" s="13" t="str">
        <f>BIN2HEX(CONCATENATE(P1409,Q1409,R1409,S1409))</f>
        <v>F</v>
      </c>
      <c r="T1408" s="13" t="str">
        <f>BIN2HEX(CONCATENATE(T1409,U1409,V1409,W1409))</f>
        <v>1</v>
      </c>
      <c r="X1408" s="13" t="str">
        <f>BIN2HEX(CONCATENATE(X1409,Y1409,Z1409,AA1409))</f>
        <v>F</v>
      </c>
      <c r="AB1408" s="13" t="str">
        <f>BIN2HEX(CONCATENATE(AB1409,AC1409,AD1409,AE1409))</f>
        <v>A</v>
      </c>
      <c r="AF1408" s="13" t="str">
        <f>BIN2HEX(CONCATENATE(AF1409,AG1409,AH1409,AI1409))</f>
        <v>1</v>
      </c>
    </row>
    <row r="1409" spans="3:39" ht="15" customHeight="1" x14ac:dyDescent="0.45">
      <c r="C1409" s="14" t="s">
        <v>36</v>
      </c>
      <c r="D1409" s="13">
        <f>IF(ISEVEN(D1410+D1411+D1412),0,1)</f>
        <v>0</v>
      </c>
      <c r="E1409" s="13">
        <f t="shared" ref="E1409:AI1409" si="8124">IF(ISEVEN(E1410+E1411+E1412),0,1)</f>
        <v>0</v>
      </c>
      <c r="F1409" s="13">
        <f t="shared" si="8124"/>
        <v>1</v>
      </c>
      <c r="G1409" s="13">
        <f t="shared" si="8124"/>
        <v>0</v>
      </c>
      <c r="H1409" s="13">
        <f t="shared" si="8124"/>
        <v>0</v>
      </c>
      <c r="I1409" s="13">
        <f t="shared" si="8124"/>
        <v>1</v>
      </c>
      <c r="J1409" s="13">
        <f t="shared" si="8124"/>
        <v>0</v>
      </c>
      <c r="K1409" s="13">
        <f t="shared" si="8124"/>
        <v>0</v>
      </c>
      <c r="L1409" s="13">
        <f t="shared" si="8124"/>
        <v>1</v>
      </c>
      <c r="M1409" s="13">
        <f t="shared" si="8124"/>
        <v>1</v>
      </c>
      <c r="N1409" s="13">
        <f t="shared" si="8124"/>
        <v>1</v>
      </c>
      <c r="O1409" s="13">
        <f t="shared" si="8124"/>
        <v>1</v>
      </c>
      <c r="P1409" s="13">
        <f t="shared" si="8124"/>
        <v>1</v>
      </c>
      <c r="Q1409" s="13">
        <f t="shared" si="8124"/>
        <v>1</v>
      </c>
      <c r="R1409" s="13">
        <f t="shared" si="8124"/>
        <v>1</v>
      </c>
      <c r="S1409" s="13">
        <f t="shared" si="8124"/>
        <v>1</v>
      </c>
      <c r="T1409" s="13">
        <f t="shared" si="8124"/>
        <v>0</v>
      </c>
      <c r="U1409" s="13">
        <f t="shared" si="8124"/>
        <v>0</v>
      </c>
      <c r="V1409" s="13">
        <f t="shared" si="8124"/>
        <v>0</v>
      </c>
      <c r="W1409" s="13">
        <f t="shared" si="8124"/>
        <v>1</v>
      </c>
      <c r="X1409" s="13">
        <f t="shared" si="8124"/>
        <v>1</v>
      </c>
      <c r="Y1409" s="13">
        <f t="shared" si="8124"/>
        <v>1</v>
      </c>
      <c r="Z1409" s="13">
        <f t="shared" si="8124"/>
        <v>1</v>
      </c>
      <c r="AA1409" s="13">
        <f t="shared" si="8124"/>
        <v>1</v>
      </c>
      <c r="AB1409" s="13">
        <f t="shared" si="8124"/>
        <v>1</v>
      </c>
      <c r="AC1409" s="13">
        <f t="shared" si="8124"/>
        <v>0</v>
      </c>
      <c r="AD1409" s="13">
        <f t="shared" si="8124"/>
        <v>1</v>
      </c>
      <c r="AE1409" s="13">
        <f t="shared" si="8124"/>
        <v>0</v>
      </c>
      <c r="AF1409" s="13">
        <f t="shared" si="8124"/>
        <v>0</v>
      </c>
      <c r="AG1409" s="13">
        <f t="shared" si="8124"/>
        <v>0</v>
      </c>
      <c r="AH1409" s="13">
        <f t="shared" si="8124"/>
        <v>0</v>
      </c>
      <c r="AI1409" s="13">
        <f t="shared" si="8124"/>
        <v>1</v>
      </c>
      <c r="AL1409" s="13" t="s">
        <v>53</v>
      </c>
      <c r="AM1409" s="14" t="str">
        <f>VLOOKUP('הכנה ל- SHA-256 #2'!$U$24,'הכנה ל- SHA-256 #2'!$U$24:$CG$24,1+'SHA-256 Algorithm #2'!D1406,)</f>
        <v>34C1E616</v>
      </c>
    </row>
    <row r="1410" spans="3:39" ht="15" customHeight="1" x14ac:dyDescent="0.45">
      <c r="C1410" s="14" t="s">
        <v>32</v>
      </c>
      <c r="D1410" s="13" t="str">
        <f>N1414</f>
        <v>1</v>
      </c>
      <c r="E1410" s="13" t="str">
        <f t="shared" ref="E1410" si="8125">O1414</f>
        <v>1</v>
      </c>
      <c r="F1410" s="13" t="str">
        <f t="shared" ref="F1410" si="8126">P1414</f>
        <v>0</v>
      </c>
      <c r="G1410" s="13" t="str">
        <f t="shared" ref="G1410" si="8127">Q1414</f>
        <v>0</v>
      </c>
      <c r="H1410" s="13" t="str">
        <f t="shared" ref="H1410" si="8128">R1414</f>
        <v>1</v>
      </c>
      <c r="I1410" s="13" t="str">
        <f t="shared" ref="I1410" si="8129">S1414</f>
        <v>1</v>
      </c>
      <c r="J1410" s="13" t="str">
        <f t="shared" ref="J1410" si="8130">T1414</f>
        <v>1</v>
      </c>
      <c r="K1410" s="13" t="str">
        <f t="shared" ref="K1410" si="8131">U1414</f>
        <v>0</v>
      </c>
      <c r="L1410" s="13" t="str">
        <f t="shared" ref="L1410" si="8132">V1414</f>
        <v>1</v>
      </c>
      <c r="M1410" s="13" t="str">
        <f t="shared" ref="M1410" si="8133">W1414</f>
        <v>0</v>
      </c>
      <c r="N1410" s="13" t="str">
        <f t="shared" ref="N1410" si="8134">X1414</f>
        <v>0</v>
      </c>
      <c r="O1410" s="13" t="str">
        <f t="shared" ref="O1410" si="8135">Y1414</f>
        <v>1</v>
      </c>
      <c r="P1410" s="13" t="str">
        <f t="shared" ref="P1410" si="8136">Z1414</f>
        <v>1</v>
      </c>
      <c r="Q1410" s="13" t="str">
        <f t="shared" ref="Q1410" si="8137">AA1414</f>
        <v>0</v>
      </c>
      <c r="R1410" s="13" t="str">
        <f t="shared" ref="R1410" si="8138">AB1414</f>
        <v>0</v>
      </c>
      <c r="S1410" s="13" t="str">
        <f t="shared" ref="S1410" si="8139">AC1414</f>
        <v>0</v>
      </c>
      <c r="T1410" s="13" t="str">
        <f t="shared" ref="T1410" si="8140">AD1414</f>
        <v>1</v>
      </c>
      <c r="U1410" s="13" t="str">
        <f t="shared" ref="U1410" si="8141">AE1414</f>
        <v>0</v>
      </c>
      <c r="V1410" s="13" t="str">
        <f t="shared" ref="V1410" si="8142">AF1414</f>
        <v>0</v>
      </c>
      <c r="W1410" s="13" t="str">
        <f t="shared" ref="W1410" si="8143">AG1414</f>
        <v>1</v>
      </c>
      <c r="X1410" s="13" t="str">
        <f t="shared" ref="X1410" si="8144">AH1414</f>
        <v>1</v>
      </c>
      <c r="Y1410" s="13" t="str">
        <f t="shared" ref="Y1410" si="8145">AI1414</f>
        <v>1</v>
      </c>
      <c r="Z1410" s="13" t="str">
        <f>D1414</f>
        <v>0</v>
      </c>
      <c r="AA1410" s="13" t="str">
        <f t="shared" ref="AA1410" si="8146">E1414</f>
        <v>1</v>
      </c>
      <c r="AB1410" s="13" t="str">
        <f t="shared" ref="AB1410" si="8147">F1414</f>
        <v>1</v>
      </c>
      <c r="AC1410" s="13" t="str">
        <f t="shared" ref="AC1410" si="8148">G1414</f>
        <v>0</v>
      </c>
      <c r="AD1410" s="13" t="str">
        <f t="shared" ref="AD1410" si="8149">H1414</f>
        <v>1</v>
      </c>
      <c r="AE1410" s="13" t="str">
        <f t="shared" ref="AE1410" si="8150">I1414</f>
        <v>1</v>
      </c>
      <c r="AF1410" s="13" t="str">
        <f t="shared" ref="AF1410" si="8151">J1414</f>
        <v>0</v>
      </c>
      <c r="AG1410" s="13" t="str">
        <f t="shared" ref="AG1410" si="8152">K1414</f>
        <v>1</v>
      </c>
      <c r="AH1410" s="13" t="str">
        <f t="shared" ref="AH1410" si="8153">L1414</f>
        <v>0</v>
      </c>
      <c r="AI1410" s="13" t="str">
        <f t="shared" ref="AI1410" si="8154">M1414</f>
        <v>1</v>
      </c>
      <c r="AL1410" s="14" t="s">
        <v>54</v>
      </c>
      <c r="AM1410" s="14" t="str">
        <f>HLOOKUP('הכנה ל- SHA-256 #1'!$Q$5,'הכנה ל- SHA-256 #1'!$Q$5:$Q$69,1+'SHA-256 Algorithm #2'!D1406,FALSE)</f>
        <v>92722C85</v>
      </c>
    </row>
    <row r="1411" spans="3:39" ht="15" customHeight="1" x14ac:dyDescent="0.45">
      <c r="C1411" s="14" t="s">
        <v>33</v>
      </c>
      <c r="D1411" s="13" t="str">
        <f>W1414</f>
        <v>0</v>
      </c>
      <c r="E1411" s="13" t="str">
        <f t="shared" ref="E1411" si="8155">X1414</f>
        <v>0</v>
      </c>
      <c r="F1411" s="13" t="str">
        <f t="shared" ref="F1411" si="8156">Y1414</f>
        <v>1</v>
      </c>
      <c r="G1411" s="13" t="str">
        <f t="shared" ref="G1411" si="8157">Z1414</f>
        <v>1</v>
      </c>
      <c r="H1411" s="13" t="str">
        <f t="shared" ref="H1411" si="8158">AA1414</f>
        <v>0</v>
      </c>
      <c r="I1411" s="13" t="str">
        <f t="shared" ref="I1411" si="8159">AB1414</f>
        <v>0</v>
      </c>
      <c r="J1411" s="13" t="str">
        <f t="shared" ref="J1411" si="8160">AC1414</f>
        <v>0</v>
      </c>
      <c r="K1411" s="13" t="str">
        <f t="shared" ref="K1411" si="8161">AD1414</f>
        <v>1</v>
      </c>
      <c r="L1411" s="13" t="str">
        <f t="shared" ref="L1411" si="8162">AE1414</f>
        <v>0</v>
      </c>
      <c r="M1411" s="13" t="str">
        <f t="shared" ref="M1411" si="8163">AF1414</f>
        <v>0</v>
      </c>
      <c r="N1411" s="13" t="str">
        <f t="shared" ref="N1411" si="8164">AG1414</f>
        <v>1</v>
      </c>
      <c r="O1411" s="13" t="str">
        <f t="shared" ref="O1411" si="8165">AH1414</f>
        <v>1</v>
      </c>
      <c r="P1411" s="13" t="str">
        <f t="shared" ref="P1411" si="8166">AI1414</f>
        <v>1</v>
      </c>
      <c r="Q1411" s="13" t="str">
        <f>D1414</f>
        <v>0</v>
      </c>
      <c r="R1411" s="13" t="str">
        <f t="shared" ref="R1411" si="8167">E1414</f>
        <v>1</v>
      </c>
      <c r="S1411" s="13" t="str">
        <f t="shared" ref="S1411" si="8168">F1414</f>
        <v>1</v>
      </c>
      <c r="T1411" s="13" t="str">
        <f t="shared" ref="T1411" si="8169">G1414</f>
        <v>0</v>
      </c>
      <c r="U1411" s="13" t="str">
        <f t="shared" ref="U1411" si="8170">H1414</f>
        <v>1</v>
      </c>
      <c r="V1411" s="13" t="str">
        <f t="shared" ref="V1411" si="8171">I1414</f>
        <v>1</v>
      </c>
      <c r="W1411" s="13" t="str">
        <f t="shared" ref="W1411" si="8172">J1414</f>
        <v>0</v>
      </c>
      <c r="X1411" s="13" t="str">
        <f t="shared" ref="X1411" si="8173">K1414</f>
        <v>1</v>
      </c>
      <c r="Y1411" s="13" t="str">
        <f t="shared" ref="Y1411" si="8174">L1414</f>
        <v>0</v>
      </c>
      <c r="Z1411" s="13" t="str">
        <f t="shared" ref="Z1411" si="8175">M1414</f>
        <v>1</v>
      </c>
      <c r="AA1411" s="13" t="str">
        <f t="shared" ref="AA1411" si="8176">N1414</f>
        <v>1</v>
      </c>
      <c r="AB1411" s="13" t="str">
        <f t="shared" ref="AB1411" si="8177">O1414</f>
        <v>1</v>
      </c>
      <c r="AC1411" s="13" t="str">
        <f t="shared" ref="AC1411" si="8178">P1414</f>
        <v>0</v>
      </c>
      <c r="AD1411" s="13" t="str">
        <f t="shared" ref="AD1411" si="8179">Q1414</f>
        <v>0</v>
      </c>
      <c r="AE1411" s="13" t="str">
        <f t="shared" ref="AE1411" si="8180">R1414</f>
        <v>1</v>
      </c>
      <c r="AF1411" s="13" t="str">
        <f t="shared" ref="AF1411" si="8181">S1414</f>
        <v>1</v>
      </c>
      <c r="AG1411" s="13" t="str">
        <f t="shared" ref="AG1411" si="8182">T1414</f>
        <v>1</v>
      </c>
      <c r="AH1411" s="13" t="str">
        <f t="shared" ref="AH1411" si="8183">U1414</f>
        <v>0</v>
      </c>
      <c r="AI1411" s="13" t="str">
        <f t="shared" ref="AI1411" si="8184">V1414</f>
        <v>1</v>
      </c>
      <c r="AL1411" s="14" t="s">
        <v>55</v>
      </c>
      <c r="AM1411" s="14" t="str">
        <f>CONCATENATE(D1438,H1438,L1438,P1438,T1438,X1438,AB1438,AF1438)</f>
        <v>A4F65301</v>
      </c>
    </row>
    <row r="1412" spans="3:39" ht="15" customHeight="1" x14ac:dyDescent="0.45">
      <c r="C1412" s="14" t="s">
        <v>34</v>
      </c>
      <c r="D1412" s="13" t="str">
        <f>AH1414</f>
        <v>1</v>
      </c>
      <c r="E1412" s="13" t="str">
        <f>AI1414</f>
        <v>1</v>
      </c>
      <c r="F1412" s="13" t="str">
        <f>D1414</f>
        <v>0</v>
      </c>
      <c r="G1412" s="13" t="str">
        <f t="shared" ref="G1412" si="8185">E1414</f>
        <v>1</v>
      </c>
      <c r="H1412" s="13" t="str">
        <f t="shared" ref="H1412" si="8186">F1414</f>
        <v>1</v>
      </c>
      <c r="I1412" s="13" t="str">
        <f t="shared" ref="I1412" si="8187">G1414</f>
        <v>0</v>
      </c>
      <c r="J1412" s="13" t="str">
        <f t="shared" ref="J1412" si="8188">H1414</f>
        <v>1</v>
      </c>
      <c r="K1412" s="13" t="str">
        <f t="shared" ref="K1412" si="8189">I1414</f>
        <v>1</v>
      </c>
      <c r="L1412" s="13" t="str">
        <f t="shared" ref="L1412" si="8190">J1414</f>
        <v>0</v>
      </c>
      <c r="M1412" s="13" t="str">
        <f t="shared" ref="M1412" si="8191">K1414</f>
        <v>1</v>
      </c>
      <c r="N1412" s="13" t="str">
        <f t="shared" ref="N1412" si="8192">L1414</f>
        <v>0</v>
      </c>
      <c r="O1412" s="13" t="str">
        <f t="shared" ref="O1412" si="8193">M1414</f>
        <v>1</v>
      </c>
      <c r="P1412" s="13" t="str">
        <f t="shared" ref="P1412" si="8194">N1414</f>
        <v>1</v>
      </c>
      <c r="Q1412" s="13" t="str">
        <f t="shared" ref="Q1412" si="8195">O1414</f>
        <v>1</v>
      </c>
      <c r="R1412" s="13" t="str">
        <f t="shared" ref="R1412" si="8196">P1414</f>
        <v>0</v>
      </c>
      <c r="S1412" s="13" t="str">
        <f t="shared" ref="S1412" si="8197">Q1414</f>
        <v>0</v>
      </c>
      <c r="T1412" s="13" t="str">
        <f t="shared" ref="T1412" si="8198">R1414</f>
        <v>1</v>
      </c>
      <c r="U1412" s="13" t="str">
        <f t="shared" ref="U1412" si="8199">S1414</f>
        <v>1</v>
      </c>
      <c r="V1412" s="13" t="str">
        <f t="shared" ref="V1412" si="8200">T1414</f>
        <v>1</v>
      </c>
      <c r="W1412" s="13" t="str">
        <f t="shared" ref="W1412" si="8201">U1414</f>
        <v>0</v>
      </c>
      <c r="X1412" s="13" t="str">
        <f t="shared" ref="X1412" si="8202">V1414</f>
        <v>1</v>
      </c>
      <c r="Y1412" s="13" t="str">
        <f t="shared" ref="Y1412" si="8203">W1414</f>
        <v>0</v>
      </c>
      <c r="Z1412" s="13" t="str">
        <f t="shared" ref="Z1412" si="8204">X1414</f>
        <v>0</v>
      </c>
      <c r="AA1412" s="13" t="str">
        <f t="shared" ref="AA1412" si="8205">Y1414</f>
        <v>1</v>
      </c>
      <c r="AB1412" s="13" t="str">
        <f t="shared" ref="AB1412" si="8206">Z1414</f>
        <v>1</v>
      </c>
      <c r="AC1412" s="13" t="str">
        <f t="shared" ref="AC1412" si="8207">AA1414</f>
        <v>0</v>
      </c>
      <c r="AD1412" s="13" t="str">
        <f t="shared" ref="AD1412" si="8208">AB1414</f>
        <v>0</v>
      </c>
      <c r="AE1412" s="13" t="str">
        <f t="shared" ref="AE1412" si="8209">AC1414</f>
        <v>0</v>
      </c>
      <c r="AF1412" s="13" t="str">
        <f t="shared" ref="AF1412" si="8210">AD1414</f>
        <v>1</v>
      </c>
      <c r="AG1412" s="13" t="str">
        <f t="shared" ref="AG1412" si="8211">AE1414</f>
        <v>0</v>
      </c>
      <c r="AH1412" s="13" t="str">
        <f t="shared" ref="AH1412" si="8212">AF1414</f>
        <v>0</v>
      </c>
      <c r="AI1412" s="13" t="str">
        <f t="shared" ref="AI1412" si="8213">AG1414</f>
        <v>1</v>
      </c>
      <c r="AL1412" s="14" t="s">
        <v>56</v>
      </c>
      <c r="AM1412" s="14" t="str">
        <f>CONCATENATE(D1437,H1437,L1437,P1437,T1437,X1437,AB1437,AF1437,)</f>
        <v>CA79D54C</v>
      </c>
    </row>
    <row r="1413" spans="3:39" ht="15" customHeight="1" x14ac:dyDescent="0.55000000000000004">
      <c r="C1413" s="14" t="s">
        <v>23</v>
      </c>
      <c r="D1413" s="13" t="str">
        <f>MID($AM1383,1,1)</f>
        <v>6</v>
      </c>
      <c r="H1413" s="13" t="str">
        <f>MID($AM1383,2,1)</f>
        <v>D</v>
      </c>
      <c r="L1413" s="13" t="str">
        <f>MID($AM1383,3,1)</f>
        <v>7</v>
      </c>
      <c r="P1413" s="13" t="str">
        <f>MID($AM1383,4,1)</f>
        <v>3</v>
      </c>
      <c r="T1413" s="13" t="str">
        <f>MID($AM1383,5,1)</f>
        <v>A</v>
      </c>
      <c r="X1413" s="13" t="str">
        <f>MID($AM1383,6,1)</f>
        <v>6</v>
      </c>
      <c r="AB1413" s="13" t="str">
        <f>MID($AM1383,7,1)</f>
        <v>2</v>
      </c>
      <c r="AF1413" s="13" t="str">
        <f>MID($AM1383,8,1)</f>
        <v>7</v>
      </c>
      <c r="AL1413" s="21" t="s">
        <v>40</v>
      </c>
      <c r="AM1413" s="14" t="str">
        <f>CONCATENATE(D1425,H1425,L1425,P1425,T1425,X1425,AB1425,AF1425)</f>
        <v>02966A93</v>
      </c>
    </row>
    <row r="1414" spans="3:39" ht="15" customHeight="1" x14ac:dyDescent="0.45">
      <c r="C1414" s="14" t="s">
        <v>24</v>
      </c>
      <c r="D1414" s="13" t="str">
        <f>MID(DEC2BIN(HEX2DEC(D1413),4),1,1)</f>
        <v>0</v>
      </c>
      <c r="E1414" s="13" t="str">
        <f>MID(DEC2BIN(HEX2DEC(D1413),4),2,1)</f>
        <v>1</v>
      </c>
      <c r="F1414" s="13" t="str">
        <f>MID(DEC2BIN(HEX2DEC(D1413),4),3,1)</f>
        <v>1</v>
      </c>
      <c r="G1414" s="13" t="str">
        <f>MID(DEC2BIN(HEX2DEC(D1413),4),4,1)</f>
        <v>0</v>
      </c>
      <c r="H1414" s="13" t="str">
        <f>MID(DEC2BIN(HEX2DEC(H1413),4),1,1)</f>
        <v>1</v>
      </c>
      <c r="I1414" s="13" t="str">
        <f>MID(DEC2BIN(HEX2DEC(H1413),4),2,1)</f>
        <v>1</v>
      </c>
      <c r="J1414" s="13" t="str">
        <f>MID(DEC2BIN(HEX2DEC(H1413),4),3,1)</f>
        <v>0</v>
      </c>
      <c r="K1414" s="13" t="str">
        <f>MID(DEC2BIN(HEX2DEC(H1413),4),4,1)</f>
        <v>1</v>
      </c>
      <c r="L1414" s="13" t="str">
        <f>MID(DEC2BIN(HEX2DEC(L1413),4),1,1)</f>
        <v>0</v>
      </c>
      <c r="M1414" s="13" t="str">
        <f>MID(DEC2BIN(HEX2DEC(L1413),4),2,1)</f>
        <v>1</v>
      </c>
      <c r="N1414" s="13" t="str">
        <f>MID(DEC2BIN(HEX2DEC(L1413),4),3,1)</f>
        <v>1</v>
      </c>
      <c r="O1414" s="13" t="str">
        <f>MID(DEC2BIN(HEX2DEC(L1413),4),4,1)</f>
        <v>1</v>
      </c>
      <c r="P1414" s="13" t="str">
        <f>MID(DEC2BIN(HEX2DEC(P1413),4),1,1)</f>
        <v>0</v>
      </c>
      <c r="Q1414" s="13" t="str">
        <f>MID(DEC2BIN(HEX2DEC(P1413),4),2,1)</f>
        <v>0</v>
      </c>
      <c r="R1414" s="13" t="str">
        <f>MID(DEC2BIN(HEX2DEC(P1413),4),3,1)</f>
        <v>1</v>
      </c>
      <c r="S1414" s="13" t="str">
        <f>MID(DEC2BIN(HEX2DEC(P1413),4),4,1)</f>
        <v>1</v>
      </c>
      <c r="T1414" s="13" t="str">
        <f>MID(DEC2BIN(HEX2DEC(T1413),4),1,1)</f>
        <v>1</v>
      </c>
      <c r="U1414" s="13" t="str">
        <f>MID(DEC2BIN(HEX2DEC(T1413),4),2,1)</f>
        <v>0</v>
      </c>
      <c r="V1414" s="13" t="str">
        <f>MID(DEC2BIN(HEX2DEC(T1413),4),3,1)</f>
        <v>1</v>
      </c>
      <c r="W1414" s="13" t="str">
        <f>MID(DEC2BIN(HEX2DEC(T1413),4),4,1)</f>
        <v>0</v>
      </c>
      <c r="X1414" s="13" t="str">
        <f>MID(DEC2BIN(HEX2DEC(X1413),4),1,1)</f>
        <v>0</v>
      </c>
      <c r="Y1414" s="13" t="str">
        <f>MID(DEC2BIN(HEX2DEC(X1413),4),2,1)</f>
        <v>1</v>
      </c>
      <c r="Z1414" s="13" t="str">
        <f>MID(DEC2BIN(HEX2DEC(X1413),4),3,1)</f>
        <v>1</v>
      </c>
      <c r="AA1414" s="13" t="str">
        <f>MID(DEC2BIN(HEX2DEC(X1413),4),4,1)</f>
        <v>0</v>
      </c>
      <c r="AB1414" s="13" t="str">
        <f>MID(DEC2BIN(HEX2DEC(AB1413),4),1,1)</f>
        <v>0</v>
      </c>
      <c r="AC1414" s="13" t="str">
        <f>MID(DEC2BIN(HEX2DEC(AB1413),4),2,1)</f>
        <v>0</v>
      </c>
      <c r="AD1414" s="13" t="str">
        <f>MID(DEC2BIN(HEX2DEC(AB1413),4),3,1)</f>
        <v>1</v>
      </c>
      <c r="AE1414" s="13" t="str">
        <f>MID(DEC2BIN(HEX2DEC(AB1413),4),4,1)</f>
        <v>0</v>
      </c>
      <c r="AF1414" s="13" t="str">
        <f>MID(DEC2BIN(HEX2DEC(AF1413),4),1,1)</f>
        <v>0</v>
      </c>
      <c r="AG1414" s="13" t="str">
        <f>MID(DEC2BIN(HEX2DEC(AF1413),4),2,1)</f>
        <v>1</v>
      </c>
      <c r="AH1414" s="13" t="str">
        <f>MID(DEC2BIN(HEX2DEC(AF1413),4),3,1)</f>
        <v>1</v>
      </c>
      <c r="AI1414" s="13" t="str">
        <f>MID(DEC2BIN(HEX2DEC(AF1413),4),4,1)</f>
        <v>1</v>
      </c>
      <c r="AL1414" s="14" t="s">
        <v>57</v>
      </c>
      <c r="AM1414" s="19" t="str">
        <f>DEC2HEX(MOD(HEX2DEC(AM1409)+HEX2DEC(AM1410)+HEX2DEC(AM1411)+HEX2DEC(AM1412)+HEX2DEC(AM1413),2^32),8)</f>
        <v>393AA57B</v>
      </c>
    </row>
    <row r="1415" spans="3:39" ht="15" customHeight="1" x14ac:dyDescent="0.45">
      <c r="C1415" s="14" t="s">
        <v>25</v>
      </c>
      <c r="D1415" s="13" t="str">
        <f>D1377</f>
        <v>2</v>
      </c>
      <c r="H1415" s="13" t="str">
        <f t="shared" ref="H1415" si="8214">H1377</f>
        <v>9</v>
      </c>
      <c r="L1415" s="13" t="str">
        <f t="shared" ref="L1415" si="8215">L1377</f>
        <v>2</v>
      </c>
      <c r="P1415" s="13" t="str">
        <f t="shared" ref="P1415" si="8216">P1377</f>
        <v>8</v>
      </c>
      <c r="T1415" s="13" t="str">
        <f t="shared" ref="T1415" si="8217">T1377</f>
        <v>2</v>
      </c>
      <c r="X1415" s="13" t="str">
        <f t="shared" ref="X1415" si="8218">X1377</f>
        <v>2</v>
      </c>
      <c r="AB1415" s="13" t="str">
        <f t="shared" ref="AB1415" si="8219">AB1377</f>
        <v>0</v>
      </c>
      <c r="AF1415" s="13" t="str">
        <f>AF1377</f>
        <v>B</v>
      </c>
      <c r="AL1415" s="14"/>
      <c r="AM1415" s="14"/>
    </row>
    <row r="1416" spans="3:39" ht="15" customHeight="1" x14ac:dyDescent="0.45">
      <c r="C1416" s="14" t="s">
        <v>26</v>
      </c>
      <c r="D1416" s="13" t="str">
        <f>MID(DEC2BIN(HEX2DEC(D1415),4),1,1)</f>
        <v>0</v>
      </c>
      <c r="E1416" s="13" t="str">
        <f>MID(DEC2BIN(HEX2DEC(D1415),4),2,1)</f>
        <v>0</v>
      </c>
      <c r="F1416" s="13" t="str">
        <f>MID(DEC2BIN(HEX2DEC(D1415),4),3,1)</f>
        <v>1</v>
      </c>
      <c r="G1416" s="13" t="str">
        <f>MID(DEC2BIN(HEX2DEC(D1415),4),4,1)</f>
        <v>0</v>
      </c>
      <c r="H1416" s="13" t="str">
        <f>MID(DEC2BIN(HEX2DEC(H1415),4),1,1)</f>
        <v>1</v>
      </c>
      <c r="I1416" s="13" t="str">
        <f>MID(DEC2BIN(HEX2DEC(H1415),4),2,1)</f>
        <v>0</v>
      </c>
      <c r="J1416" s="13" t="str">
        <f>MID(DEC2BIN(HEX2DEC(H1415),4),3,1)</f>
        <v>0</v>
      </c>
      <c r="K1416" s="13" t="str">
        <f>MID(DEC2BIN(HEX2DEC(H1415),4),4,1)</f>
        <v>1</v>
      </c>
      <c r="L1416" s="13" t="str">
        <f>MID(DEC2BIN(HEX2DEC(L1415),4),1,1)</f>
        <v>0</v>
      </c>
      <c r="M1416" s="13" t="str">
        <f>MID(DEC2BIN(HEX2DEC(L1415),4),2,1)</f>
        <v>0</v>
      </c>
      <c r="N1416" s="13" t="str">
        <f>MID(DEC2BIN(HEX2DEC(L1415),4),3,1)</f>
        <v>1</v>
      </c>
      <c r="O1416" s="13" t="str">
        <f>MID(DEC2BIN(HEX2DEC(L1415),4),4,1)</f>
        <v>0</v>
      </c>
      <c r="P1416" s="13" t="str">
        <f>MID(DEC2BIN(HEX2DEC(P1415),4),1,1)</f>
        <v>1</v>
      </c>
      <c r="Q1416" s="13" t="str">
        <f>MID(DEC2BIN(HEX2DEC(P1415),4),2,1)</f>
        <v>0</v>
      </c>
      <c r="R1416" s="13" t="str">
        <f>MID(DEC2BIN(HEX2DEC(P1415),4),3,1)</f>
        <v>0</v>
      </c>
      <c r="S1416" s="13" t="str">
        <f>MID(DEC2BIN(HEX2DEC(P1415),4),4,1)</f>
        <v>0</v>
      </c>
      <c r="T1416" s="13" t="str">
        <f>MID(DEC2BIN(HEX2DEC(T1415),4),1,1)</f>
        <v>0</v>
      </c>
      <c r="U1416" s="13" t="str">
        <f>MID(DEC2BIN(HEX2DEC(T1415),4),2,1)</f>
        <v>0</v>
      </c>
      <c r="V1416" s="13" t="str">
        <f>MID(DEC2BIN(HEX2DEC(T1415),4),3,1)</f>
        <v>1</v>
      </c>
      <c r="W1416" s="13" t="str">
        <f>MID(DEC2BIN(HEX2DEC(T1415),4),4,1)</f>
        <v>0</v>
      </c>
      <c r="X1416" s="13" t="str">
        <f>MID(DEC2BIN(HEX2DEC(X1415),4),1,1)</f>
        <v>0</v>
      </c>
      <c r="Y1416" s="13" t="str">
        <f>MID(DEC2BIN(HEX2DEC(X1415),4),2,1)</f>
        <v>0</v>
      </c>
      <c r="Z1416" s="13" t="str">
        <f>MID(DEC2BIN(HEX2DEC(X1415),4),3,1)</f>
        <v>1</v>
      </c>
      <c r="AA1416" s="13" t="str">
        <f>MID(DEC2BIN(HEX2DEC(X1415),4),4,1)</f>
        <v>0</v>
      </c>
      <c r="AB1416" s="13" t="str">
        <f>MID(DEC2BIN(HEX2DEC(AB1415),4),1,1)</f>
        <v>0</v>
      </c>
      <c r="AC1416" s="13" t="str">
        <f>MID(DEC2BIN(HEX2DEC(AB1415),4),2,1)</f>
        <v>0</v>
      </c>
      <c r="AD1416" s="13" t="str">
        <f>MID(DEC2BIN(HEX2DEC(AB1415),4),3,1)</f>
        <v>0</v>
      </c>
      <c r="AE1416" s="13" t="str">
        <f>MID(DEC2BIN(HEX2DEC(AB1415),4),4,1)</f>
        <v>0</v>
      </c>
      <c r="AF1416" s="13" t="str">
        <f>MID(DEC2BIN(HEX2DEC(AF1415),4),1,1)</f>
        <v>1</v>
      </c>
      <c r="AG1416" s="13" t="str">
        <f>MID(DEC2BIN(HEX2DEC(AF1415),4),2,1)</f>
        <v>0</v>
      </c>
      <c r="AH1416" s="13" t="str">
        <f>MID(DEC2BIN(HEX2DEC(AF1415),4),3,1)</f>
        <v>1</v>
      </c>
      <c r="AI1416" s="13" t="str">
        <f>MID(DEC2BIN(HEX2DEC(AF1415),4),4,1)</f>
        <v>1</v>
      </c>
      <c r="AL1416" s="14" t="s">
        <v>58</v>
      </c>
      <c r="AM1416" s="14" t="str">
        <f>CONCATENATE(D1408,H1408,L1408,P1408,T1408,X1408,AB1408,AF1408)</f>
        <v>24FF1FA1</v>
      </c>
    </row>
    <row r="1417" spans="3:39" ht="15" customHeight="1" x14ac:dyDescent="0.45">
      <c r="C1417" s="14" t="s">
        <v>27</v>
      </c>
      <c r="D1417" s="13" t="str">
        <f>D1379</f>
        <v>C</v>
      </c>
      <c r="H1417" s="13" t="str">
        <f t="shared" ref="H1417" si="8220">H1379</f>
        <v>0</v>
      </c>
      <c r="L1417" s="13" t="str">
        <f t="shared" ref="L1417" si="8221">L1379</f>
        <v>2</v>
      </c>
      <c r="P1417" s="13" t="str">
        <f t="shared" ref="P1417" si="8222">P1379</f>
        <v>1</v>
      </c>
      <c r="T1417" s="13" t="str">
        <f t="shared" ref="T1417" si="8223">T1379</f>
        <v>3</v>
      </c>
      <c r="X1417" s="13" t="str">
        <f t="shared" ref="X1417" si="8224">X1379</f>
        <v>E</v>
      </c>
      <c r="AB1417" s="13" t="str">
        <f t="shared" ref="AB1417" si="8225">AB1379</f>
        <v>7</v>
      </c>
      <c r="AF1417" s="13" t="str">
        <f t="shared" ref="AF1417" si="8226">AF1379</f>
        <v>8</v>
      </c>
      <c r="AL1417" s="14" t="s">
        <v>37</v>
      </c>
      <c r="AM1417" s="14" t="str">
        <f>CONCATENATE(D1420,H1420,L1420,P1420,T1420,X1420,AB1420,AF1420)</f>
        <v>6921262B</v>
      </c>
    </row>
    <row r="1418" spans="3:39" ht="15" customHeight="1" thickBot="1" x14ac:dyDescent="0.5">
      <c r="C1418" s="14" t="s">
        <v>28</v>
      </c>
      <c r="D1418" s="13" t="str">
        <f>MID(DEC2BIN(HEX2DEC(D1417),4),1,1)</f>
        <v>1</v>
      </c>
      <c r="E1418" s="13" t="str">
        <f>MID(DEC2BIN(HEX2DEC(D1417),4),2,1)</f>
        <v>1</v>
      </c>
      <c r="F1418" s="13" t="str">
        <f>MID(DEC2BIN(HEX2DEC(D1417),4),3,1)</f>
        <v>0</v>
      </c>
      <c r="G1418" s="13" t="str">
        <f>MID(DEC2BIN(HEX2DEC(D1417),4),4,1)</f>
        <v>0</v>
      </c>
      <c r="H1418" s="13" t="str">
        <f>MID(DEC2BIN(HEX2DEC(H1417),4),1,1)</f>
        <v>0</v>
      </c>
      <c r="I1418" s="13" t="str">
        <f>MID(DEC2BIN(HEX2DEC(H1417),4),2,1)</f>
        <v>0</v>
      </c>
      <c r="J1418" s="13" t="str">
        <f>MID(DEC2BIN(HEX2DEC(H1417),4),3,1)</f>
        <v>0</v>
      </c>
      <c r="K1418" s="13" t="str">
        <f>MID(DEC2BIN(HEX2DEC(H1417),4),4,1)</f>
        <v>0</v>
      </c>
      <c r="L1418" s="13" t="str">
        <f>MID(DEC2BIN(HEX2DEC(L1417),4),1,1)</f>
        <v>0</v>
      </c>
      <c r="M1418" s="13" t="str">
        <f>MID(DEC2BIN(HEX2DEC(L1417),4),2,1)</f>
        <v>0</v>
      </c>
      <c r="N1418" s="13" t="str">
        <f>MID(DEC2BIN(HEX2DEC(L1417),4),3,1)</f>
        <v>1</v>
      </c>
      <c r="O1418" s="13" t="str">
        <f>MID(DEC2BIN(HEX2DEC(L1417),4),4,1)</f>
        <v>0</v>
      </c>
      <c r="P1418" s="13" t="str">
        <f>MID(DEC2BIN(HEX2DEC(P1417),4),1,1)</f>
        <v>0</v>
      </c>
      <c r="Q1418" s="13" t="str">
        <f>MID(DEC2BIN(HEX2DEC(P1417),4),2,1)</f>
        <v>0</v>
      </c>
      <c r="R1418" s="13" t="str">
        <f>MID(DEC2BIN(HEX2DEC(P1417),4),3,1)</f>
        <v>0</v>
      </c>
      <c r="S1418" s="13" t="str">
        <f>MID(DEC2BIN(HEX2DEC(P1417),4),4,1)</f>
        <v>1</v>
      </c>
      <c r="T1418" s="13" t="str">
        <f>MID(DEC2BIN(HEX2DEC(T1417),4),1,1)</f>
        <v>0</v>
      </c>
      <c r="U1418" s="13" t="str">
        <f>MID(DEC2BIN(HEX2DEC(T1417),4),2,1)</f>
        <v>0</v>
      </c>
      <c r="V1418" s="13" t="str">
        <f>MID(DEC2BIN(HEX2DEC(T1417),4),3,1)</f>
        <v>1</v>
      </c>
      <c r="W1418" s="13" t="str">
        <f>MID(DEC2BIN(HEX2DEC(T1417),4),4,1)</f>
        <v>1</v>
      </c>
      <c r="X1418" s="13" t="str">
        <f>MID(DEC2BIN(HEX2DEC(X1417),4),1,1)</f>
        <v>1</v>
      </c>
      <c r="Y1418" s="13" t="str">
        <f>MID(DEC2BIN(HEX2DEC(X1417),4),2,1)</f>
        <v>1</v>
      </c>
      <c r="Z1418" s="13" t="str">
        <f>MID(DEC2BIN(HEX2DEC(X1417),4),3,1)</f>
        <v>1</v>
      </c>
      <c r="AA1418" s="13" t="str">
        <f>MID(DEC2BIN(HEX2DEC(X1417),4),4,1)</f>
        <v>0</v>
      </c>
      <c r="AB1418" s="13" t="str">
        <f>MID(DEC2BIN(HEX2DEC(AB1417),4),1,1)</f>
        <v>0</v>
      </c>
      <c r="AC1418" s="13" t="str">
        <f>MID(DEC2BIN(HEX2DEC(AB1417),4),2,1)</f>
        <v>1</v>
      </c>
      <c r="AD1418" s="13" t="str">
        <f>MID(DEC2BIN(HEX2DEC(AB1417),4),3,1)</f>
        <v>1</v>
      </c>
      <c r="AE1418" s="13" t="str">
        <f>MID(DEC2BIN(HEX2DEC(AB1417),4),4,1)</f>
        <v>1</v>
      </c>
      <c r="AF1418" s="13" t="str">
        <f>MID(DEC2BIN(HEX2DEC(AF1417),4),1,1)</f>
        <v>1</v>
      </c>
      <c r="AG1418" s="13" t="str">
        <f>MID(DEC2BIN(HEX2DEC(AF1417),4),2,1)</f>
        <v>0</v>
      </c>
      <c r="AH1418" s="13" t="str">
        <f>MID(DEC2BIN(HEX2DEC(AF1417),4),3,1)</f>
        <v>0</v>
      </c>
      <c r="AI1418" s="13" t="str">
        <f>MID(DEC2BIN(HEX2DEC(AF1417),4),4,1)</f>
        <v>0</v>
      </c>
      <c r="AL1418" s="14" t="s">
        <v>57</v>
      </c>
      <c r="AM1418" s="14" t="str">
        <f>AM1414</f>
        <v>393AA57B</v>
      </c>
    </row>
    <row r="1419" spans="3:39" ht="15" customHeight="1" thickBot="1" x14ac:dyDescent="0.5">
      <c r="C1419" s="15" t="s">
        <v>37</v>
      </c>
      <c r="D1419" s="13">
        <f>IF(D1418+D1416+D1414&gt;1,1,0)</f>
        <v>0</v>
      </c>
      <c r="E1419" s="13">
        <f t="shared" ref="E1419:Z1419" si="8227">IF(E1418+E1416+E1414&gt;1,1,0)</f>
        <v>1</v>
      </c>
      <c r="F1419" s="13">
        <f t="shared" si="8227"/>
        <v>1</v>
      </c>
      <c r="G1419" s="13">
        <f t="shared" si="8227"/>
        <v>0</v>
      </c>
      <c r="H1419" s="13">
        <f t="shared" si="8227"/>
        <v>1</v>
      </c>
      <c r="I1419" s="13">
        <f t="shared" si="8227"/>
        <v>0</v>
      </c>
      <c r="J1419" s="13">
        <f t="shared" si="8227"/>
        <v>0</v>
      </c>
      <c r="K1419" s="13">
        <f t="shared" si="8227"/>
        <v>1</v>
      </c>
      <c r="L1419" s="13">
        <f t="shared" si="8227"/>
        <v>0</v>
      </c>
      <c r="M1419" s="13">
        <f t="shared" si="8227"/>
        <v>0</v>
      </c>
      <c r="N1419" s="13">
        <f t="shared" si="8227"/>
        <v>1</v>
      </c>
      <c r="O1419" s="13">
        <f t="shared" si="8227"/>
        <v>0</v>
      </c>
      <c r="P1419" s="13">
        <f t="shared" si="8227"/>
        <v>0</v>
      </c>
      <c r="Q1419" s="13">
        <f t="shared" si="8227"/>
        <v>0</v>
      </c>
      <c r="R1419" s="13">
        <f t="shared" si="8227"/>
        <v>0</v>
      </c>
      <c r="S1419" s="13">
        <f t="shared" si="8227"/>
        <v>1</v>
      </c>
      <c r="T1419" s="13">
        <f t="shared" si="8227"/>
        <v>0</v>
      </c>
      <c r="U1419" s="13">
        <f t="shared" si="8227"/>
        <v>0</v>
      </c>
      <c r="V1419" s="13">
        <f t="shared" si="8227"/>
        <v>1</v>
      </c>
      <c r="W1419" s="13">
        <f t="shared" si="8227"/>
        <v>0</v>
      </c>
      <c r="X1419" s="13">
        <f t="shared" si="8227"/>
        <v>0</v>
      </c>
      <c r="Y1419" s="13">
        <f t="shared" si="8227"/>
        <v>1</v>
      </c>
      <c r="Z1419" s="13">
        <f t="shared" si="8227"/>
        <v>1</v>
      </c>
      <c r="AA1419" s="13">
        <f>IF(AA1418+AA1416+AA1414&gt;1,1,0)</f>
        <v>0</v>
      </c>
      <c r="AB1419" s="13">
        <f t="shared" ref="AB1419:AI1419" si="8228">IF(AB1418+AB1416+AB1414&gt;1,1,0)</f>
        <v>0</v>
      </c>
      <c r="AC1419" s="13">
        <f t="shared" si="8228"/>
        <v>0</v>
      </c>
      <c r="AD1419" s="13">
        <f t="shared" si="8228"/>
        <v>1</v>
      </c>
      <c r="AE1419" s="13">
        <f t="shared" si="8228"/>
        <v>0</v>
      </c>
      <c r="AF1419" s="13">
        <f t="shared" si="8228"/>
        <v>1</v>
      </c>
      <c r="AG1419" s="13">
        <f t="shared" si="8228"/>
        <v>0</v>
      </c>
      <c r="AH1419" s="13">
        <f t="shared" si="8228"/>
        <v>1</v>
      </c>
      <c r="AI1419" s="13">
        <f t="shared" si="8228"/>
        <v>1</v>
      </c>
      <c r="AL1419" s="16" t="s">
        <v>59</v>
      </c>
      <c r="AM1419" s="20" t="str">
        <f>DEC2HEX(MOD(HEX2DEC(AM1416)+HEX2DEC(AM1418)+HEX2DEC(AM1417),2^32),8)</f>
        <v>C75AEB47</v>
      </c>
    </row>
    <row r="1420" spans="3:39" ht="15" customHeight="1" thickBot="1" x14ac:dyDescent="0.5">
      <c r="C1420" s="15" t="s">
        <v>38</v>
      </c>
      <c r="D1420" s="13" t="str">
        <f>BIN2HEX(CONCATENATE(D1419,E1419,F1419,G1419))</f>
        <v>6</v>
      </c>
      <c r="H1420" s="13" t="str">
        <f>BIN2HEX(CONCATENATE(H1419,I1419,J1419,K1419))</f>
        <v>9</v>
      </c>
      <c r="L1420" s="13" t="str">
        <f>BIN2HEX(CONCATENATE(L1419,M1419,N1419,O1419))</f>
        <v>2</v>
      </c>
      <c r="P1420" s="13" t="str">
        <f>BIN2HEX(CONCATENATE(P1419,Q1419,R1419,S1419))</f>
        <v>1</v>
      </c>
      <c r="T1420" s="13" t="str">
        <f>BIN2HEX(CONCATENATE(T1419,U1419,V1419,W1419))</f>
        <v>2</v>
      </c>
      <c r="X1420" s="13" t="str">
        <f>BIN2HEX(CONCATENATE(X1419,Y1419,Z1419,AA1419))</f>
        <v>6</v>
      </c>
      <c r="AB1420" s="13" t="str">
        <f>BIN2HEX(CONCATENATE(AB1419,AC1419,AD1419,AE1419))</f>
        <v>2</v>
      </c>
      <c r="AF1420" s="13" t="str">
        <f>BIN2HEX(CONCATENATE(AF1419,AG1419,AH1419,AI1419))</f>
        <v>B</v>
      </c>
      <c r="AM1420" s="14"/>
    </row>
    <row r="1421" spans="3:39" ht="15" customHeight="1" thickBot="1" x14ac:dyDescent="0.5">
      <c r="C1421" s="14"/>
      <c r="AL1421" s="16" t="s">
        <v>60</v>
      </c>
      <c r="AM1421" s="20" t="str">
        <f>CONCATENATE(D1413,H1413,L1413,P1413,T1413,X1413,AB1413,AF1413)</f>
        <v>6D73A627</v>
      </c>
    </row>
    <row r="1422" spans="3:39" ht="15" customHeight="1" thickBot="1" x14ac:dyDescent="0.5">
      <c r="C1422" s="14" t="s">
        <v>29</v>
      </c>
      <c r="D1422" s="13" t="str">
        <f>D1381</f>
        <v>8</v>
      </c>
      <c r="H1422" s="13" t="str">
        <f t="shared" ref="H1422" si="8229">H1381</f>
        <v>2</v>
      </c>
      <c r="L1422" s="13" t="str">
        <f t="shared" ref="L1422" si="8230">L1381</f>
        <v>F</v>
      </c>
      <c r="P1422" s="13" t="str">
        <f t="shared" ref="P1422" si="8231">P1381</f>
        <v>4</v>
      </c>
      <c r="T1422" s="13" t="str">
        <f t="shared" ref="T1422" si="8232">T1381</f>
        <v>7</v>
      </c>
      <c r="X1422" s="13" t="str">
        <f t="shared" ref="X1422" si="8233">X1381</f>
        <v>D</v>
      </c>
      <c r="AB1422" s="13" t="str">
        <f t="shared" ref="AB1422" si="8234">AB1381</f>
        <v>5</v>
      </c>
      <c r="AF1422" s="13" t="str">
        <f>AF1381</f>
        <v>1</v>
      </c>
      <c r="AM1422" s="14"/>
    </row>
    <row r="1423" spans="3:39" ht="15" customHeight="1" thickBot="1" x14ac:dyDescent="0.5">
      <c r="C1423" s="14" t="s">
        <v>30</v>
      </c>
      <c r="D1423" s="13" t="str">
        <f>MID(DEC2BIN(HEX2DEC(D1422),4),1,1)</f>
        <v>1</v>
      </c>
      <c r="E1423" s="13" t="str">
        <f>MID(DEC2BIN(HEX2DEC(D1422),4),2,1)</f>
        <v>0</v>
      </c>
      <c r="F1423" s="13" t="str">
        <f>MID(DEC2BIN(HEX2DEC(D1422),4),3,1)</f>
        <v>0</v>
      </c>
      <c r="G1423" s="13" t="str">
        <f>MID(DEC2BIN(HEX2DEC(D1422),4),4,1)</f>
        <v>0</v>
      </c>
      <c r="H1423" s="13" t="str">
        <f>MID(DEC2BIN(HEX2DEC(H1422),4),1,1)</f>
        <v>0</v>
      </c>
      <c r="I1423" s="13" t="str">
        <f>MID(DEC2BIN(HEX2DEC(H1422),4),2,1)</f>
        <v>0</v>
      </c>
      <c r="J1423" s="13" t="str">
        <f>MID(DEC2BIN(HEX2DEC(H1422),4),3,1)</f>
        <v>1</v>
      </c>
      <c r="K1423" s="13" t="str">
        <f>MID(DEC2BIN(HEX2DEC(H1422),4),4,1)</f>
        <v>0</v>
      </c>
      <c r="L1423" s="13" t="str">
        <f>MID(DEC2BIN(HEX2DEC(L1422),4),1,1)</f>
        <v>1</v>
      </c>
      <c r="M1423" s="13" t="str">
        <f>MID(DEC2BIN(HEX2DEC(L1422),4),2,1)</f>
        <v>1</v>
      </c>
      <c r="N1423" s="13" t="str">
        <f>MID(DEC2BIN(HEX2DEC(L1422),4),3,1)</f>
        <v>1</v>
      </c>
      <c r="O1423" s="13" t="str">
        <f>MID(DEC2BIN(HEX2DEC(L1422),4),4,1)</f>
        <v>1</v>
      </c>
      <c r="P1423" s="13" t="str">
        <f>MID(DEC2BIN(HEX2DEC(P1422),4),1,1)</f>
        <v>0</v>
      </c>
      <c r="Q1423" s="13" t="str">
        <f>MID(DEC2BIN(HEX2DEC(P1422),4),2,1)</f>
        <v>1</v>
      </c>
      <c r="R1423" s="13" t="str">
        <f>MID(DEC2BIN(HEX2DEC(P1422),4),3,1)</f>
        <v>0</v>
      </c>
      <c r="S1423" s="13" t="str">
        <f>MID(DEC2BIN(HEX2DEC(P1422),4),4,1)</f>
        <v>0</v>
      </c>
      <c r="T1423" s="13" t="str">
        <f>MID(DEC2BIN(HEX2DEC(T1422),4),1,1)</f>
        <v>0</v>
      </c>
      <c r="U1423" s="13" t="str">
        <f>MID(DEC2BIN(HEX2DEC(T1422),4),2,1)</f>
        <v>1</v>
      </c>
      <c r="V1423" s="13" t="str">
        <f>MID(DEC2BIN(HEX2DEC(T1422),4),3,1)</f>
        <v>1</v>
      </c>
      <c r="W1423" s="13" t="str">
        <f>MID(DEC2BIN(HEX2DEC(T1422),4),4,1)</f>
        <v>1</v>
      </c>
      <c r="X1423" s="13" t="str">
        <f>MID(DEC2BIN(HEX2DEC(X1422),4),1,1)</f>
        <v>1</v>
      </c>
      <c r="Y1423" s="13" t="str">
        <f>MID(DEC2BIN(HEX2DEC(X1422),4),2,1)</f>
        <v>1</v>
      </c>
      <c r="Z1423" s="13" t="str">
        <f>MID(DEC2BIN(HEX2DEC(X1422),4),3,1)</f>
        <v>0</v>
      </c>
      <c r="AA1423" s="13" t="str">
        <f>MID(DEC2BIN(HEX2DEC(X1422),4),4,1)</f>
        <v>1</v>
      </c>
      <c r="AB1423" s="13" t="str">
        <f>MID(DEC2BIN(HEX2DEC(AB1422),4),1,1)</f>
        <v>0</v>
      </c>
      <c r="AC1423" s="13" t="str">
        <f>MID(DEC2BIN(HEX2DEC(AB1422),4),2,1)</f>
        <v>1</v>
      </c>
      <c r="AD1423" s="13" t="str">
        <f>MID(DEC2BIN(HEX2DEC(AB1422),4),3,1)</f>
        <v>0</v>
      </c>
      <c r="AE1423" s="13" t="str">
        <f>MID(DEC2BIN(HEX2DEC(AB1422),4),4,1)</f>
        <v>1</v>
      </c>
      <c r="AF1423" s="13" t="str">
        <f>MID(DEC2BIN(HEX2DEC(AF1422),4),1,1)</f>
        <v>0</v>
      </c>
      <c r="AG1423" s="13" t="str">
        <f>MID(DEC2BIN(HEX2DEC(AF1422),4),2,1)</f>
        <v>0</v>
      </c>
      <c r="AH1423" s="13" t="str">
        <f>MID(DEC2BIN(HEX2DEC(AF1422),4),3,1)</f>
        <v>0</v>
      </c>
      <c r="AI1423" s="13" t="str">
        <f>MID(DEC2BIN(HEX2DEC(AF1422),4),4,1)</f>
        <v>1</v>
      </c>
      <c r="AL1423" s="16" t="s">
        <v>61</v>
      </c>
      <c r="AM1423" s="20" t="str">
        <f>CONCATENATE(D1415,H1415,L1415,P1415,T1415,X1415,AB1415,AF1415)</f>
        <v>2928220B</v>
      </c>
    </row>
    <row r="1424" spans="3:39" ht="15" customHeight="1" thickBot="1" x14ac:dyDescent="0.5">
      <c r="AM1424" s="14"/>
    </row>
    <row r="1425" spans="1:39" ht="15" customHeight="1" thickBot="1" x14ac:dyDescent="0.5">
      <c r="C1425" s="15" t="s">
        <v>39</v>
      </c>
      <c r="D1425" s="13" t="str">
        <f>BIN2HEX(CONCATENATE(D1426,E1426,F1426,G1426))</f>
        <v>0</v>
      </c>
      <c r="H1425" s="13" t="str">
        <f>BIN2HEX(CONCATENATE(H1426,I1426,J1426,K1426))</f>
        <v>2</v>
      </c>
      <c r="L1425" s="13" t="str">
        <f>BIN2HEX(CONCATENATE(L1426,M1426,N1426,O1426))</f>
        <v>9</v>
      </c>
      <c r="P1425" s="13" t="str">
        <f>BIN2HEX(CONCATENATE(P1426,Q1426,R1426,S1426))</f>
        <v>6</v>
      </c>
      <c r="T1425" s="13" t="str">
        <f>BIN2HEX(CONCATENATE(T1426,U1426,V1426,W1426))</f>
        <v>6</v>
      </c>
      <c r="X1425" s="13" t="str">
        <f>BIN2HEX(CONCATENATE(X1426,Y1426,Z1426,AA1426))</f>
        <v>A</v>
      </c>
      <c r="AB1425" s="13" t="str">
        <f>BIN2HEX(CONCATENATE(AB1426,AC1426,AD1426,AE1426))</f>
        <v>9</v>
      </c>
      <c r="AF1425" s="13" t="str">
        <f>BIN2HEX(CONCATENATE(AF1426,AG1426,AH1426,AI1426))</f>
        <v>3</v>
      </c>
      <c r="AL1425" s="16" t="s">
        <v>62</v>
      </c>
      <c r="AM1425" s="20" t="str">
        <f>CONCATENATE(D1417,H1417,L1417,P1417,T1417,X1417,AB1417,AF1417)</f>
        <v>C0213E78</v>
      </c>
    </row>
    <row r="1426" spans="1:39" ht="15" customHeight="1" x14ac:dyDescent="0.45">
      <c r="C1426" s="15" t="s">
        <v>40</v>
      </c>
      <c r="D1426" s="13">
        <f>IF(ISEVEN(D1427+D1428+D1429),0,1)</f>
        <v>0</v>
      </c>
      <c r="E1426" s="13">
        <f t="shared" ref="E1426:AI1426" si="8235">IF(ISEVEN(E1427+E1428+E1429),0,1)</f>
        <v>0</v>
      </c>
      <c r="F1426" s="13">
        <f t="shared" si="8235"/>
        <v>0</v>
      </c>
      <c r="G1426" s="13">
        <f t="shared" si="8235"/>
        <v>0</v>
      </c>
      <c r="H1426" s="13">
        <f t="shared" si="8235"/>
        <v>0</v>
      </c>
      <c r="I1426" s="13">
        <f t="shared" si="8235"/>
        <v>0</v>
      </c>
      <c r="J1426" s="13">
        <f t="shared" si="8235"/>
        <v>1</v>
      </c>
      <c r="K1426" s="13">
        <f t="shared" si="8235"/>
        <v>0</v>
      </c>
      <c r="L1426" s="13">
        <f t="shared" si="8235"/>
        <v>1</v>
      </c>
      <c r="M1426" s="13">
        <f t="shared" si="8235"/>
        <v>0</v>
      </c>
      <c r="N1426" s="13">
        <f t="shared" si="8235"/>
        <v>0</v>
      </c>
      <c r="O1426" s="13">
        <f t="shared" si="8235"/>
        <v>1</v>
      </c>
      <c r="P1426" s="13">
        <f t="shared" si="8235"/>
        <v>0</v>
      </c>
      <c r="Q1426" s="13">
        <f t="shared" si="8235"/>
        <v>1</v>
      </c>
      <c r="R1426" s="13">
        <f t="shared" si="8235"/>
        <v>1</v>
      </c>
      <c r="S1426" s="13">
        <f t="shared" si="8235"/>
        <v>0</v>
      </c>
      <c r="T1426" s="13">
        <f t="shared" si="8235"/>
        <v>0</v>
      </c>
      <c r="U1426" s="13">
        <f t="shared" si="8235"/>
        <v>1</v>
      </c>
      <c r="V1426" s="13">
        <f t="shared" si="8235"/>
        <v>1</v>
      </c>
      <c r="W1426" s="13">
        <f t="shared" si="8235"/>
        <v>0</v>
      </c>
      <c r="X1426" s="13">
        <f t="shared" si="8235"/>
        <v>1</v>
      </c>
      <c r="Y1426" s="13">
        <f t="shared" si="8235"/>
        <v>0</v>
      </c>
      <c r="Z1426" s="13">
        <f t="shared" si="8235"/>
        <v>1</v>
      </c>
      <c r="AA1426" s="13">
        <f t="shared" si="8235"/>
        <v>0</v>
      </c>
      <c r="AB1426" s="13">
        <f t="shared" si="8235"/>
        <v>1</v>
      </c>
      <c r="AC1426" s="13">
        <f t="shared" si="8235"/>
        <v>0</v>
      </c>
      <c r="AD1426" s="13">
        <f t="shared" si="8235"/>
        <v>0</v>
      </c>
      <c r="AE1426" s="13">
        <f t="shared" si="8235"/>
        <v>1</v>
      </c>
      <c r="AF1426" s="13">
        <f t="shared" si="8235"/>
        <v>0</v>
      </c>
      <c r="AG1426" s="13">
        <f t="shared" si="8235"/>
        <v>0</v>
      </c>
      <c r="AH1426" s="13">
        <f t="shared" si="8235"/>
        <v>1</v>
      </c>
      <c r="AI1426" s="13">
        <f t="shared" si="8235"/>
        <v>1</v>
      </c>
      <c r="AM1426" s="14"/>
    </row>
    <row r="1427" spans="1:39" ht="15" customHeight="1" x14ac:dyDescent="0.45">
      <c r="C1427" s="15" t="s">
        <v>41</v>
      </c>
      <c r="D1427" s="13" t="str">
        <f>K1431</f>
        <v>1</v>
      </c>
      <c r="E1427" s="13" t="str">
        <f t="shared" ref="E1427" si="8236">L1431</f>
        <v>1</v>
      </c>
      <c r="F1427" s="13" t="str">
        <f t="shared" ref="F1427" si="8237">M1431</f>
        <v>1</v>
      </c>
      <c r="G1427" s="13" t="str">
        <f t="shared" ref="G1427" si="8238">N1431</f>
        <v>1</v>
      </c>
      <c r="H1427" s="13" t="str">
        <f t="shared" ref="H1427" si="8239">O1431</f>
        <v>1</v>
      </c>
      <c r="I1427" s="13" t="str">
        <f t="shared" ref="I1427" si="8240">P1431</f>
        <v>0</v>
      </c>
      <c r="J1427" s="13" t="str">
        <f t="shared" ref="J1427" si="8241">Q1431</f>
        <v>1</v>
      </c>
      <c r="K1427" s="13" t="str">
        <f t="shared" ref="K1427" si="8242">R1431</f>
        <v>1</v>
      </c>
      <c r="L1427" s="13" t="str">
        <f t="shared" ref="L1427" si="8243">S1431</f>
        <v>1</v>
      </c>
      <c r="M1427" s="13" t="str">
        <f t="shared" ref="M1427" si="8244">T1431</f>
        <v>0</v>
      </c>
      <c r="N1427" s="13" t="str">
        <f t="shared" ref="N1427" si="8245">U1431</f>
        <v>1</v>
      </c>
      <c r="O1427" s="13" t="str">
        <f t="shared" ref="O1427" si="8246">V1431</f>
        <v>0</v>
      </c>
      <c r="P1427" s="13" t="str">
        <f t="shared" ref="P1427" si="8247">W1431</f>
        <v>0</v>
      </c>
      <c r="Q1427" s="13" t="str">
        <f t="shared" ref="Q1427" si="8248">X1431</f>
        <v>0</v>
      </c>
      <c r="R1427" s="13" t="str">
        <f t="shared" ref="R1427" si="8249">Y1431</f>
        <v>1</v>
      </c>
      <c r="S1427" s="13" t="str">
        <f t="shared" ref="S1427" si="8250">Z1431</f>
        <v>0</v>
      </c>
      <c r="T1427" s="13" t="str">
        <f t="shared" ref="T1427" si="8251">AA1431</f>
        <v>1</v>
      </c>
      <c r="U1427" s="13" t="str">
        <f t="shared" ref="U1427" si="8252">AB1431</f>
        <v>1</v>
      </c>
      <c r="V1427" s="13" t="str">
        <f t="shared" ref="V1427" si="8253">AC1431</f>
        <v>0</v>
      </c>
      <c r="W1427" s="13" t="str">
        <f t="shared" ref="W1427" si="8254">AD1431</f>
        <v>0</v>
      </c>
      <c r="X1427" s="13" t="str">
        <f t="shared" ref="X1427" si="8255">AE1431</f>
        <v>1</v>
      </c>
      <c r="Y1427" s="13" t="str">
        <f t="shared" ref="Y1427" si="8256">AF1431</f>
        <v>0</v>
      </c>
      <c r="Z1427" s="13" t="str">
        <f t="shared" ref="Z1427" si="8257">AG1431</f>
        <v>0</v>
      </c>
      <c r="AA1427" s="13" t="str">
        <f t="shared" ref="AA1427" si="8258">AH1431</f>
        <v>1</v>
      </c>
      <c r="AB1427" s="13" t="str">
        <f t="shared" ref="AB1427" si="8259">AI1431</f>
        <v>0</v>
      </c>
      <c r="AC1427" s="13" t="str">
        <f>D1431</f>
        <v>1</v>
      </c>
      <c r="AD1427" s="13" t="str">
        <f t="shared" ref="AD1427" si="8260">E1431</f>
        <v>1</v>
      </c>
      <c r="AE1427" s="13" t="str">
        <f t="shared" ref="AE1427" si="8261">F1431</f>
        <v>0</v>
      </c>
      <c r="AF1427" s="13" t="str">
        <f t="shared" ref="AF1427" si="8262">G1431</f>
        <v>1</v>
      </c>
      <c r="AG1427" s="13" t="str">
        <f t="shared" ref="AG1427" si="8263">H1431</f>
        <v>1</v>
      </c>
      <c r="AH1427" s="13" t="str">
        <f t="shared" ref="AH1427" si="8264">I1431</f>
        <v>0</v>
      </c>
      <c r="AI1427" s="13" t="str">
        <f t="shared" ref="AI1427" si="8265">J1431</f>
        <v>1</v>
      </c>
      <c r="AL1427" s="22" t="s">
        <v>62</v>
      </c>
      <c r="AM1427" s="14" t="str">
        <f>CONCATENATE(D1422,H1422,L1422,P1422,T1422,X1422,AB1422,AF1422)</f>
        <v>82F47D51</v>
      </c>
    </row>
    <row r="1428" spans="1:39" ht="15" customHeight="1" thickBot="1" x14ac:dyDescent="0.5">
      <c r="C1428" s="15" t="s">
        <v>42</v>
      </c>
      <c r="D1428" s="13" t="str">
        <f>Y1431</f>
        <v>1</v>
      </c>
      <c r="E1428" s="13" t="str">
        <f t="shared" ref="E1428" si="8266">Z1431</f>
        <v>0</v>
      </c>
      <c r="F1428" s="13" t="str">
        <f t="shared" ref="F1428" si="8267">AA1431</f>
        <v>1</v>
      </c>
      <c r="G1428" s="13" t="str">
        <f t="shared" ref="G1428" si="8268">AB1431</f>
        <v>1</v>
      </c>
      <c r="H1428" s="13" t="str">
        <f t="shared" ref="H1428" si="8269">AC1431</f>
        <v>0</v>
      </c>
      <c r="I1428" s="13" t="str">
        <f t="shared" ref="I1428" si="8270">AD1431</f>
        <v>0</v>
      </c>
      <c r="J1428" s="13" t="str">
        <f t="shared" ref="J1428" si="8271">AE1431</f>
        <v>1</v>
      </c>
      <c r="K1428" s="13" t="str">
        <f t="shared" ref="K1428" si="8272">AF1431</f>
        <v>0</v>
      </c>
      <c r="L1428" s="13" t="str">
        <f t="shared" ref="L1428" si="8273">AG1431</f>
        <v>0</v>
      </c>
      <c r="M1428" s="13" t="str">
        <f t="shared" ref="M1428" si="8274">AH1431</f>
        <v>1</v>
      </c>
      <c r="N1428" s="13" t="str">
        <f t="shared" ref="N1428" si="8275">AI1431</f>
        <v>0</v>
      </c>
      <c r="O1428" s="13" t="str">
        <f>D1431</f>
        <v>1</v>
      </c>
      <c r="P1428" s="13" t="str">
        <f t="shared" ref="P1428" si="8276">E1431</f>
        <v>1</v>
      </c>
      <c r="Q1428" s="13" t="str">
        <f t="shared" ref="Q1428" si="8277">F1431</f>
        <v>0</v>
      </c>
      <c r="R1428" s="13" t="str">
        <f t="shared" ref="R1428" si="8278">G1431</f>
        <v>1</v>
      </c>
      <c r="S1428" s="13" t="str">
        <f t="shared" ref="S1428" si="8279">H1431</f>
        <v>1</v>
      </c>
      <c r="T1428" s="13" t="str">
        <f t="shared" ref="T1428" si="8280">I1431</f>
        <v>0</v>
      </c>
      <c r="U1428" s="13" t="str">
        <f t="shared" ref="U1428" si="8281">J1431</f>
        <v>1</v>
      </c>
      <c r="V1428" s="13" t="str">
        <f t="shared" ref="V1428" si="8282">K1431</f>
        <v>1</v>
      </c>
      <c r="W1428" s="13" t="str">
        <f t="shared" ref="W1428" si="8283">L1431</f>
        <v>1</v>
      </c>
      <c r="X1428" s="13" t="str">
        <f t="shared" ref="X1428" si="8284">M1431</f>
        <v>1</v>
      </c>
      <c r="Y1428" s="13" t="str">
        <f t="shared" ref="Y1428" si="8285">N1431</f>
        <v>1</v>
      </c>
      <c r="Z1428" s="13" t="str">
        <f t="shared" ref="Z1428" si="8286">O1431</f>
        <v>1</v>
      </c>
      <c r="AA1428" s="13" t="str">
        <f t="shared" ref="AA1428" si="8287">P1431</f>
        <v>0</v>
      </c>
      <c r="AB1428" s="13" t="str">
        <f t="shared" ref="AB1428" si="8288">Q1431</f>
        <v>1</v>
      </c>
      <c r="AC1428" s="13" t="str">
        <f t="shared" ref="AC1428" si="8289">R1431</f>
        <v>1</v>
      </c>
      <c r="AD1428" s="13" t="str">
        <f t="shared" ref="AD1428" si="8290">S1431</f>
        <v>1</v>
      </c>
      <c r="AE1428" s="13" t="str">
        <f t="shared" ref="AE1428" si="8291">T1431</f>
        <v>0</v>
      </c>
      <c r="AF1428" s="13" t="str">
        <f t="shared" ref="AF1428" si="8292">U1431</f>
        <v>1</v>
      </c>
      <c r="AG1428" s="13" t="str">
        <f t="shared" ref="AG1428" si="8293">V1431</f>
        <v>0</v>
      </c>
      <c r="AH1428" s="13" t="str">
        <f t="shared" ref="AH1428" si="8294">W1431</f>
        <v>0</v>
      </c>
      <c r="AI1428" s="13" t="str">
        <f t="shared" ref="AI1428" si="8295">X1431</f>
        <v>0</v>
      </c>
      <c r="AL1428" s="14" t="s">
        <v>64</v>
      </c>
      <c r="AM1428" s="14" t="str">
        <f>AM1414</f>
        <v>393AA57B</v>
      </c>
    </row>
    <row r="1429" spans="1:39" ht="15" customHeight="1" thickBot="1" x14ac:dyDescent="0.5">
      <c r="C1429" s="15" t="s">
        <v>43</v>
      </c>
      <c r="D1429" s="13" t="str">
        <f>AD1431</f>
        <v>0</v>
      </c>
      <c r="E1429" s="13" t="str">
        <f t="shared" ref="E1429" si="8296">AE1431</f>
        <v>1</v>
      </c>
      <c r="F1429" s="13" t="str">
        <f t="shared" ref="F1429" si="8297">AF1431</f>
        <v>0</v>
      </c>
      <c r="G1429" s="13" t="str">
        <f t="shared" ref="G1429" si="8298">AG1431</f>
        <v>0</v>
      </c>
      <c r="H1429" s="13" t="str">
        <f t="shared" ref="H1429" si="8299">AH1431</f>
        <v>1</v>
      </c>
      <c r="I1429" s="13" t="str">
        <f t="shared" ref="I1429" si="8300">AI1431</f>
        <v>0</v>
      </c>
      <c r="J1429" s="13" t="str">
        <f>D1431</f>
        <v>1</v>
      </c>
      <c r="K1429" s="13" t="str">
        <f t="shared" ref="K1429" si="8301">E1431</f>
        <v>1</v>
      </c>
      <c r="L1429" s="13" t="str">
        <f t="shared" ref="L1429" si="8302">F1431</f>
        <v>0</v>
      </c>
      <c r="M1429" s="13" t="str">
        <f t="shared" ref="M1429" si="8303">G1431</f>
        <v>1</v>
      </c>
      <c r="N1429" s="13" t="str">
        <f t="shared" ref="N1429" si="8304">H1431</f>
        <v>1</v>
      </c>
      <c r="O1429" s="13" t="str">
        <f t="shared" ref="O1429" si="8305">I1431</f>
        <v>0</v>
      </c>
      <c r="P1429" s="13" t="str">
        <f t="shared" ref="P1429" si="8306">J1431</f>
        <v>1</v>
      </c>
      <c r="Q1429" s="13" t="str">
        <f t="shared" ref="Q1429" si="8307">K1431</f>
        <v>1</v>
      </c>
      <c r="R1429" s="13" t="str">
        <f t="shared" ref="R1429" si="8308">L1431</f>
        <v>1</v>
      </c>
      <c r="S1429" s="13" t="str">
        <f t="shared" ref="S1429" si="8309">M1431</f>
        <v>1</v>
      </c>
      <c r="T1429" s="13" t="str">
        <f t="shared" ref="T1429" si="8310">N1431</f>
        <v>1</v>
      </c>
      <c r="U1429" s="13" t="str">
        <f t="shared" ref="U1429" si="8311">O1431</f>
        <v>1</v>
      </c>
      <c r="V1429" s="13" t="str">
        <f t="shared" ref="V1429" si="8312">P1431</f>
        <v>0</v>
      </c>
      <c r="W1429" s="13" t="str">
        <f t="shared" ref="W1429" si="8313">Q1431</f>
        <v>1</v>
      </c>
      <c r="X1429" s="13" t="str">
        <f t="shared" ref="X1429" si="8314">R1431</f>
        <v>1</v>
      </c>
      <c r="Y1429" s="13" t="str">
        <f t="shared" ref="Y1429" si="8315">S1431</f>
        <v>1</v>
      </c>
      <c r="Z1429" s="13" t="str">
        <f t="shared" ref="Z1429" si="8316">T1431</f>
        <v>0</v>
      </c>
      <c r="AA1429" s="13" t="str">
        <f t="shared" ref="AA1429" si="8317">U1431</f>
        <v>1</v>
      </c>
      <c r="AB1429" s="13" t="str">
        <f t="shared" ref="AB1429" si="8318">V1431</f>
        <v>0</v>
      </c>
      <c r="AC1429" s="13" t="str">
        <f t="shared" ref="AC1429" si="8319">W1431</f>
        <v>0</v>
      </c>
      <c r="AD1429" s="13" t="str">
        <f t="shared" ref="AD1429" si="8320">X1431</f>
        <v>0</v>
      </c>
      <c r="AE1429" s="13" t="str">
        <f t="shared" ref="AE1429" si="8321">Y1431</f>
        <v>1</v>
      </c>
      <c r="AF1429" s="13" t="str">
        <f>Z1431</f>
        <v>0</v>
      </c>
      <c r="AG1429" s="13" t="str">
        <f t="shared" ref="AG1429" si="8322">AA1431</f>
        <v>1</v>
      </c>
      <c r="AH1429" s="13" t="str">
        <f t="shared" ref="AH1429" si="8323">AB1431</f>
        <v>1</v>
      </c>
      <c r="AI1429" s="13" t="str">
        <f t="shared" ref="AI1429" si="8324">AC1431</f>
        <v>0</v>
      </c>
      <c r="AL1429" s="16" t="s">
        <v>63</v>
      </c>
      <c r="AM1429" s="20" t="str">
        <f>DEC2HEX(MOD(HEX2DEC(AM1427)+HEX2DEC(AM1428),2^32),8)</f>
        <v>BC2F22CC</v>
      </c>
    </row>
    <row r="1430" spans="1:39" ht="15" customHeight="1" thickBot="1" x14ac:dyDescent="0.6">
      <c r="C1430" s="17" t="s">
        <v>44</v>
      </c>
      <c r="D1430" s="13" t="str">
        <f>MID($AM1393,1,1)</f>
        <v>D</v>
      </c>
      <c r="H1430" s="13" t="str">
        <f>MID($AM1393,2,1)</f>
        <v>B</v>
      </c>
      <c r="L1430" s="13" t="str">
        <f>MID($AM1393,3,1)</f>
        <v>F</v>
      </c>
      <c r="P1430" s="13" t="str">
        <f>MID($AM1393,4,1)</f>
        <v>7</v>
      </c>
      <c r="T1430" s="13" t="str">
        <f>MID($AM1393,5,1)</f>
        <v>4</v>
      </c>
      <c r="X1430" s="13" t="str">
        <f>MID($AM1393,6,1)</f>
        <v>5</v>
      </c>
      <c r="AB1430" s="13" t="str">
        <f>MID($AM1393,7,1)</f>
        <v>9</v>
      </c>
      <c r="AF1430" s="13" t="str">
        <f>MID($AM1393,8,1)</f>
        <v>2</v>
      </c>
      <c r="AM1430" s="14"/>
    </row>
    <row r="1431" spans="1:39" ht="15" customHeight="1" thickBot="1" x14ac:dyDescent="0.5">
      <c r="C1431" s="15" t="s">
        <v>45</v>
      </c>
      <c r="D1431" s="13" t="str">
        <f>MID(DEC2BIN(HEX2DEC(D1430),4),1,1)</f>
        <v>1</v>
      </c>
      <c r="E1431" s="13" t="str">
        <f>MID(DEC2BIN(HEX2DEC(D1430),4),2,1)</f>
        <v>1</v>
      </c>
      <c r="F1431" s="13" t="str">
        <f>MID(DEC2BIN(HEX2DEC(D1430),4),3,1)</f>
        <v>0</v>
      </c>
      <c r="G1431" s="13" t="str">
        <f>MID(DEC2BIN(HEX2DEC(D1430),4),4,1)</f>
        <v>1</v>
      </c>
      <c r="H1431" s="13" t="str">
        <f>MID(DEC2BIN(HEX2DEC(H1430),4),1,1)</f>
        <v>1</v>
      </c>
      <c r="I1431" s="13" t="str">
        <f>MID(DEC2BIN(HEX2DEC(H1430),4),2,1)</f>
        <v>0</v>
      </c>
      <c r="J1431" s="13" t="str">
        <f>MID(DEC2BIN(HEX2DEC(H1430),4),3,1)</f>
        <v>1</v>
      </c>
      <c r="K1431" s="13" t="str">
        <f>MID(DEC2BIN(HEX2DEC(H1430),4),4,1)</f>
        <v>1</v>
      </c>
      <c r="L1431" s="13" t="str">
        <f>MID(DEC2BIN(HEX2DEC(L1430),4),1,1)</f>
        <v>1</v>
      </c>
      <c r="M1431" s="13" t="str">
        <f>MID(DEC2BIN(HEX2DEC(L1430),4),2,1)</f>
        <v>1</v>
      </c>
      <c r="N1431" s="13" t="str">
        <f>MID(DEC2BIN(HEX2DEC(L1430),4),3,1)</f>
        <v>1</v>
      </c>
      <c r="O1431" s="13" t="str">
        <f>MID(DEC2BIN(HEX2DEC(L1430),4),4,1)</f>
        <v>1</v>
      </c>
      <c r="P1431" s="13" t="str">
        <f>MID(DEC2BIN(HEX2DEC(P1430),4),1,1)</f>
        <v>0</v>
      </c>
      <c r="Q1431" s="13" t="str">
        <f>MID(DEC2BIN(HEX2DEC(P1430),4),2,1)</f>
        <v>1</v>
      </c>
      <c r="R1431" s="13" t="str">
        <f>MID(DEC2BIN(HEX2DEC(P1430),4),3,1)</f>
        <v>1</v>
      </c>
      <c r="S1431" s="13" t="str">
        <f>MID(DEC2BIN(HEX2DEC(P1430),4),4,1)</f>
        <v>1</v>
      </c>
      <c r="T1431" s="13" t="str">
        <f>MID(DEC2BIN(HEX2DEC(T1430),4),1,1)</f>
        <v>0</v>
      </c>
      <c r="U1431" s="13" t="str">
        <f>MID(DEC2BIN(HEX2DEC(T1430),4),2,1)</f>
        <v>1</v>
      </c>
      <c r="V1431" s="13" t="str">
        <f>MID(DEC2BIN(HEX2DEC(T1430),4),3,1)</f>
        <v>0</v>
      </c>
      <c r="W1431" s="13" t="str">
        <f>MID(DEC2BIN(HEX2DEC(T1430),4),4,1)</f>
        <v>0</v>
      </c>
      <c r="X1431" s="13" t="str">
        <f>MID(DEC2BIN(HEX2DEC(X1430),4),1,1)</f>
        <v>0</v>
      </c>
      <c r="Y1431" s="13" t="str">
        <f>MID(DEC2BIN(HEX2DEC(X1430),4),2,1)</f>
        <v>1</v>
      </c>
      <c r="Z1431" s="13" t="str">
        <f>MID(DEC2BIN(HEX2DEC(X1430),4),3,1)</f>
        <v>0</v>
      </c>
      <c r="AA1431" s="13" t="str">
        <f>MID(DEC2BIN(HEX2DEC(X1430),4),4,1)</f>
        <v>1</v>
      </c>
      <c r="AB1431" s="13" t="str">
        <f>MID(DEC2BIN(HEX2DEC(AB1430),4),1,1)</f>
        <v>1</v>
      </c>
      <c r="AC1431" s="13" t="str">
        <f>MID(DEC2BIN(HEX2DEC(AB1430),4),2,1)</f>
        <v>0</v>
      </c>
      <c r="AD1431" s="13" t="str">
        <f>MID(DEC2BIN(HEX2DEC(AB1430),4),3,1)</f>
        <v>0</v>
      </c>
      <c r="AE1431" s="13" t="str">
        <f>MID(DEC2BIN(HEX2DEC(AB1430),4),4,1)</f>
        <v>1</v>
      </c>
      <c r="AF1431" s="13" t="str">
        <f>MID(DEC2BIN(HEX2DEC(AF1430),4),1,1)</f>
        <v>0</v>
      </c>
      <c r="AG1431" s="13" t="str">
        <f>MID(DEC2BIN(HEX2DEC(AF1430),4),2,1)</f>
        <v>0</v>
      </c>
      <c r="AH1431" s="13" t="str">
        <f>MID(DEC2BIN(HEX2DEC(AF1430),4),3,1)</f>
        <v>1</v>
      </c>
      <c r="AI1431" s="13" t="str">
        <f>MID(DEC2BIN(HEX2DEC(AF1430),4),4,1)</f>
        <v>0</v>
      </c>
      <c r="AL1431" s="16" t="s">
        <v>65</v>
      </c>
      <c r="AM1431" s="20" t="str">
        <f>CONCATENATE(D1430,H1430,L1430,P1430,T1430,X1430,AB1430,AF1430)</f>
        <v>DBF74592</v>
      </c>
    </row>
    <row r="1432" spans="1:39" ht="15" customHeight="1" thickBot="1" x14ac:dyDescent="0.6">
      <c r="C1432" s="17" t="s">
        <v>46</v>
      </c>
      <c r="D1432" s="13" t="str">
        <f>D1394</f>
        <v>E</v>
      </c>
      <c r="H1432" s="13" t="str">
        <f t="shared" ref="H1432" si="8325">H1394</f>
        <v>A</v>
      </c>
      <c r="L1432" s="13" t="str">
        <f t="shared" ref="L1432" si="8326">L1394</f>
        <v>7</v>
      </c>
      <c r="P1432" s="13" t="str">
        <f t="shared" ref="P1432" si="8327">P1394</f>
        <v>1</v>
      </c>
      <c r="T1432" s="13" t="str">
        <f t="shared" ref="T1432" si="8328">T1394</f>
        <v>4</v>
      </c>
      <c r="X1432" s="13" t="str">
        <f t="shared" ref="X1432" si="8329">X1394</f>
        <v>7</v>
      </c>
      <c r="AB1432" s="13" t="str">
        <f t="shared" ref="AB1432" si="8330">AB1394</f>
        <v>6</v>
      </c>
      <c r="AF1432" s="13" t="str">
        <f t="shared" ref="AF1432" si="8331">AF1394</f>
        <v>1</v>
      </c>
      <c r="AM1432" s="14"/>
    </row>
    <row r="1433" spans="1:39" ht="15" customHeight="1" thickBot="1" x14ac:dyDescent="0.5">
      <c r="C1433" s="15" t="s">
        <v>47</v>
      </c>
      <c r="D1433" s="13" t="str">
        <f>MID(DEC2BIN(HEX2DEC(D1432),4),1,1)</f>
        <v>1</v>
      </c>
      <c r="E1433" s="13" t="str">
        <f>MID(DEC2BIN(HEX2DEC(D1432),4),2,1)</f>
        <v>1</v>
      </c>
      <c r="F1433" s="13" t="str">
        <f>MID(DEC2BIN(HEX2DEC(D1432),4),3,1)</f>
        <v>1</v>
      </c>
      <c r="G1433" s="13" t="str">
        <f>MID(DEC2BIN(HEX2DEC(D1432),4),4,1)</f>
        <v>0</v>
      </c>
      <c r="H1433" s="13" t="str">
        <f>MID(DEC2BIN(HEX2DEC(H1432),4),1,1)</f>
        <v>1</v>
      </c>
      <c r="I1433" s="13" t="str">
        <f>MID(DEC2BIN(HEX2DEC(H1432),4),2,1)</f>
        <v>0</v>
      </c>
      <c r="J1433" s="13" t="str">
        <f>MID(DEC2BIN(HEX2DEC(H1432),4),3,1)</f>
        <v>1</v>
      </c>
      <c r="K1433" s="13" t="str">
        <f>MID(DEC2BIN(HEX2DEC(H1432),4),4,1)</f>
        <v>0</v>
      </c>
      <c r="L1433" s="13" t="str">
        <f>MID(DEC2BIN(HEX2DEC(L1432),4),1,1)</f>
        <v>0</v>
      </c>
      <c r="M1433" s="13" t="str">
        <f>MID(DEC2BIN(HEX2DEC(L1432),4),2,1)</f>
        <v>1</v>
      </c>
      <c r="N1433" s="13" t="str">
        <f>MID(DEC2BIN(HEX2DEC(L1432),4),3,1)</f>
        <v>1</v>
      </c>
      <c r="O1433" s="13" t="str">
        <f>MID(DEC2BIN(HEX2DEC(L1432),4),4,1)</f>
        <v>1</v>
      </c>
      <c r="P1433" s="13" t="str">
        <f>MID(DEC2BIN(HEX2DEC(P1432),4),1,1)</f>
        <v>0</v>
      </c>
      <c r="Q1433" s="13" t="str">
        <f>MID(DEC2BIN(HEX2DEC(P1432),4),2,1)</f>
        <v>0</v>
      </c>
      <c r="R1433" s="13" t="str">
        <f>MID(DEC2BIN(HEX2DEC(P1432),4),3,1)</f>
        <v>0</v>
      </c>
      <c r="S1433" s="13" t="str">
        <f>MID(DEC2BIN(HEX2DEC(P1432),4),4,1)</f>
        <v>1</v>
      </c>
      <c r="T1433" s="13" t="str">
        <f>MID(DEC2BIN(HEX2DEC(T1432),4),1,1)</f>
        <v>0</v>
      </c>
      <c r="U1433" s="13" t="str">
        <f>MID(DEC2BIN(HEX2DEC(T1432),4),2,1)</f>
        <v>1</v>
      </c>
      <c r="V1433" s="13" t="str">
        <f>MID(DEC2BIN(HEX2DEC(T1432),4),3,1)</f>
        <v>0</v>
      </c>
      <c r="W1433" s="13" t="str">
        <f>MID(DEC2BIN(HEX2DEC(T1432),4),4,1)</f>
        <v>0</v>
      </c>
      <c r="X1433" s="13" t="str">
        <f>MID(DEC2BIN(HEX2DEC(X1432),4),1,1)</f>
        <v>0</v>
      </c>
      <c r="Y1433" s="13" t="str">
        <f>MID(DEC2BIN(HEX2DEC(X1432),4),2,1)</f>
        <v>1</v>
      </c>
      <c r="Z1433" s="13" t="str">
        <f>MID(DEC2BIN(HEX2DEC(X1432),4),3,1)</f>
        <v>1</v>
      </c>
      <c r="AA1433" s="13" t="str">
        <f>MID(DEC2BIN(HEX2DEC(X1432),4),4,1)</f>
        <v>1</v>
      </c>
      <c r="AB1433" s="13" t="str">
        <f>MID(DEC2BIN(HEX2DEC(AB1432),4),1,1)</f>
        <v>0</v>
      </c>
      <c r="AC1433" s="13" t="str">
        <f>MID(DEC2BIN(HEX2DEC(AB1432),4),2,1)</f>
        <v>1</v>
      </c>
      <c r="AD1433" s="13" t="str">
        <f>MID(DEC2BIN(HEX2DEC(AB1432),4),3,1)</f>
        <v>1</v>
      </c>
      <c r="AE1433" s="13" t="str">
        <f>MID(DEC2BIN(HEX2DEC(AB1432),4),4,1)</f>
        <v>0</v>
      </c>
      <c r="AF1433" s="13" t="str">
        <f>MID(DEC2BIN(HEX2DEC(AF1432),4),1,1)</f>
        <v>0</v>
      </c>
      <c r="AG1433" s="13" t="str">
        <f>MID(DEC2BIN(HEX2DEC(AF1432),4),2,1)</f>
        <v>0</v>
      </c>
      <c r="AH1433" s="13" t="str">
        <f>MID(DEC2BIN(HEX2DEC(AF1432),4),3,1)</f>
        <v>0</v>
      </c>
      <c r="AI1433" s="13" t="str">
        <f>MID(DEC2BIN(HEX2DEC(AF1432),4),4,1)</f>
        <v>1</v>
      </c>
      <c r="AL1433" s="16" t="s">
        <v>66</v>
      </c>
      <c r="AM1433" s="20" t="str">
        <f>CONCATENATE(D1432,H1432,L1432,P1432,T1432,X1432,AB1432,AF1432)</f>
        <v>EA714761</v>
      </c>
    </row>
    <row r="1434" spans="1:39" ht="15" customHeight="1" thickBot="1" x14ac:dyDescent="0.6">
      <c r="C1434" s="17" t="s">
        <v>48</v>
      </c>
      <c r="D1434" s="13" t="str">
        <f>D1396</f>
        <v>D</v>
      </c>
      <c r="H1434" s="13" t="str">
        <f t="shared" ref="H1434" si="8332">H1396</f>
        <v>A</v>
      </c>
      <c r="L1434" s="13" t="str">
        <f t="shared" ref="L1434" si="8333">L1396</f>
        <v>3</v>
      </c>
      <c r="P1434" s="13" t="str">
        <f t="shared" ref="P1434" si="8334">P1396</f>
        <v>F</v>
      </c>
      <c r="T1434" s="13" t="str">
        <f t="shared" ref="T1434" si="8335">T1396</f>
        <v>9</v>
      </c>
      <c r="X1434" s="13" t="str">
        <f t="shared" ref="X1434" si="8336">X1396</f>
        <v>1</v>
      </c>
      <c r="AB1434" s="13" t="str">
        <f t="shared" ref="AB1434" si="8337">AB1396</f>
        <v>D</v>
      </c>
      <c r="AF1434" s="13" t="str">
        <f t="shared" ref="AF1434" si="8338">AF1396</f>
        <v>C</v>
      </c>
      <c r="AM1434" s="14"/>
    </row>
    <row r="1435" spans="1:39" ht="15" customHeight="1" thickBot="1" x14ac:dyDescent="0.5">
      <c r="C1435" s="15" t="s">
        <v>49</v>
      </c>
      <c r="D1435" s="13" t="str">
        <f>MID(DEC2BIN(HEX2DEC(D1434),4),1,1)</f>
        <v>1</v>
      </c>
      <c r="E1435" s="13" t="str">
        <f>MID(DEC2BIN(HEX2DEC(D1434),4),2,1)</f>
        <v>1</v>
      </c>
      <c r="F1435" s="13" t="str">
        <f>MID(DEC2BIN(HEX2DEC(D1434),4),3,1)</f>
        <v>0</v>
      </c>
      <c r="G1435" s="13" t="str">
        <f>MID(DEC2BIN(HEX2DEC(D1434),4),4,1)</f>
        <v>1</v>
      </c>
      <c r="H1435" s="13" t="str">
        <f>MID(DEC2BIN(HEX2DEC(H1434),4),1,1)</f>
        <v>1</v>
      </c>
      <c r="I1435" s="13" t="str">
        <f>MID(DEC2BIN(HEX2DEC(H1434),4),2,1)</f>
        <v>0</v>
      </c>
      <c r="J1435" s="13" t="str">
        <f>MID(DEC2BIN(HEX2DEC(H1434),4),3,1)</f>
        <v>1</v>
      </c>
      <c r="K1435" s="13" t="str">
        <f>MID(DEC2BIN(HEX2DEC(H1434),4),4,1)</f>
        <v>0</v>
      </c>
      <c r="L1435" s="13" t="str">
        <f>MID(DEC2BIN(HEX2DEC(L1434),4),1,1)</f>
        <v>0</v>
      </c>
      <c r="M1435" s="13" t="str">
        <f>MID(DEC2BIN(HEX2DEC(L1434),4),2,1)</f>
        <v>0</v>
      </c>
      <c r="N1435" s="13" t="str">
        <f>MID(DEC2BIN(HEX2DEC(L1434),4),3,1)</f>
        <v>1</v>
      </c>
      <c r="O1435" s="13" t="str">
        <f>MID(DEC2BIN(HEX2DEC(L1434),4),4,1)</f>
        <v>1</v>
      </c>
      <c r="P1435" s="13" t="str">
        <f>MID(DEC2BIN(HEX2DEC(P1434),4),1,1)</f>
        <v>1</v>
      </c>
      <c r="Q1435" s="13" t="str">
        <f>MID(DEC2BIN(HEX2DEC(P1434),4),2,1)</f>
        <v>1</v>
      </c>
      <c r="R1435" s="13" t="str">
        <f>MID(DEC2BIN(HEX2DEC(P1434),4),3,1)</f>
        <v>1</v>
      </c>
      <c r="S1435" s="13" t="str">
        <f>MID(DEC2BIN(HEX2DEC(P1434),4),4,1)</f>
        <v>1</v>
      </c>
      <c r="T1435" s="13" t="str">
        <f>MID(DEC2BIN(HEX2DEC(T1434),4),1,1)</f>
        <v>1</v>
      </c>
      <c r="U1435" s="13" t="str">
        <f>MID(DEC2BIN(HEX2DEC(T1434),4),2,1)</f>
        <v>0</v>
      </c>
      <c r="V1435" s="13" t="str">
        <f>MID(DEC2BIN(HEX2DEC(T1434),4),3,1)</f>
        <v>0</v>
      </c>
      <c r="W1435" s="13" t="str">
        <f>MID(DEC2BIN(HEX2DEC(T1434),4),4,1)</f>
        <v>1</v>
      </c>
      <c r="X1435" s="13" t="str">
        <f>MID(DEC2BIN(HEX2DEC(X1434),4),1,1)</f>
        <v>0</v>
      </c>
      <c r="Y1435" s="13" t="str">
        <f>MID(DEC2BIN(HEX2DEC(X1434),4),2,1)</f>
        <v>0</v>
      </c>
      <c r="Z1435" s="13" t="str">
        <f>MID(DEC2BIN(HEX2DEC(X1434),4),3,1)</f>
        <v>0</v>
      </c>
      <c r="AA1435" s="13" t="str">
        <f>MID(DEC2BIN(HEX2DEC(X1434),4),4,1)</f>
        <v>1</v>
      </c>
      <c r="AB1435" s="13" t="str">
        <f>MID(DEC2BIN(HEX2DEC(AB1434),4),1,1)</f>
        <v>1</v>
      </c>
      <c r="AC1435" s="13" t="str">
        <f>MID(DEC2BIN(HEX2DEC(AB1434),4),2,1)</f>
        <v>1</v>
      </c>
      <c r="AD1435" s="13" t="str">
        <f>MID(DEC2BIN(HEX2DEC(AB1434),4),3,1)</f>
        <v>0</v>
      </c>
      <c r="AE1435" s="13" t="str">
        <f>MID(DEC2BIN(HEX2DEC(AB1434),4),4,1)</f>
        <v>1</v>
      </c>
      <c r="AF1435" s="13" t="str">
        <f>MID(DEC2BIN(HEX2DEC(AF1434),4),1,1)</f>
        <v>1</v>
      </c>
      <c r="AG1435" s="13" t="str">
        <f>MID(DEC2BIN(HEX2DEC(AF1434),4),2,1)</f>
        <v>1</v>
      </c>
      <c r="AH1435" s="13" t="str">
        <f>MID(DEC2BIN(HEX2DEC(AF1434),4),3,1)</f>
        <v>0</v>
      </c>
      <c r="AI1435" s="13" t="str">
        <f>MID(DEC2BIN(HEX2DEC(AF1434),4),4,1)</f>
        <v>0</v>
      </c>
      <c r="AL1435" s="16" t="s">
        <v>55</v>
      </c>
      <c r="AM1435" s="20" t="str">
        <f>CONCATENATE(D1434,H1434,L1434,P1434,T1434,X1434,AB1434,AF1434)</f>
        <v>DA3F91DC</v>
      </c>
    </row>
    <row r="1436" spans="1:39" ht="15" customHeight="1" x14ac:dyDescent="0.45">
      <c r="C1436" s="15" t="s">
        <v>50</v>
      </c>
      <c r="D1436" s="13" t="str">
        <f>IF(VALUE(D1431)=1,D1433,D1435)</f>
        <v>1</v>
      </c>
      <c r="E1436" s="13" t="str">
        <f t="shared" ref="E1436:AI1436" si="8339">IF(VALUE(E1431)=1,E1433,E1435)</f>
        <v>1</v>
      </c>
      <c r="F1436" s="13" t="str">
        <f t="shared" si="8339"/>
        <v>0</v>
      </c>
      <c r="G1436" s="13" t="str">
        <f t="shared" si="8339"/>
        <v>0</v>
      </c>
      <c r="H1436" s="13" t="str">
        <f t="shared" si="8339"/>
        <v>1</v>
      </c>
      <c r="I1436" s="13" t="str">
        <f t="shared" si="8339"/>
        <v>0</v>
      </c>
      <c r="J1436" s="13" t="str">
        <f t="shared" si="8339"/>
        <v>1</v>
      </c>
      <c r="K1436" s="13" t="str">
        <f t="shared" si="8339"/>
        <v>0</v>
      </c>
      <c r="L1436" s="13" t="str">
        <f t="shared" si="8339"/>
        <v>0</v>
      </c>
      <c r="M1436" s="13" t="str">
        <f t="shared" si="8339"/>
        <v>1</v>
      </c>
      <c r="N1436" s="13" t="str">
        <f t="shared" si="8339"/>
        <v>1</v>
      </c>
      <c r="O1436" s="13" t="str">
        <f t="shared" si="8339"/>
        <v>1</v>
      </c>
      <c r="P1436" s="13" t="str">
        <f t="shared" si="8339"/>
        <v>1</v>
      </c>
      <c r="Q1436" s="13" t="str">
        <f t="shared" si="8339"/>
        <v>0</v>
      </c>
      <c r="R1436" s="13" t="str">
        <f t="shared" si="8339"/>
        <v>0</v>
      </c>
      <c r="S1436" s="13" t="str">
        <f t="shared" si="8339"/>
        <v>1</v>
      </c>
      <c r="T1436" s="13" t="str">
        <f t="shared" si="8339"/>
        <v>1</v>
      </c>
      <c r="U1436" s="13" t="str">
        <f t="shared" si="8339"/>
        <v>1</v>
      </c>
      <c r="V1436" s="13" t="str">
        <f t="shared" si="8339"/>
        <v>0</v>
      </c>
      <c r="W1436" s="13" t="str">
        <f t="shared" si="8339"/>
        <v>1</v>
      </c>
      <c r="X1436" s="13" t="str">
        <f t="shared" si="8339"/>
        <v>0</v>
      </c>
      <c r="Y1436" s="13" t="str">
        <f t="shared" si="8339"/>
        <v>1</v>
      </c>
      <c r="Z1436" s="13" t="str">
        <f t="shared" si="8339"/>
        <v>0</v>
      </c>
      <c r="AA1436" s="13" t="str">
        <f t="shared" si="8339"/>
        <v>1</v>
      </c>
      <c r="AB1436" s="13" t="str">
        <f t="shared" si="8339"/>
        <v>0</v>
      </c>
      <c r="AC1436" s="13" t="str">
        <f t="shared" si="8339"/>
        <v>1</v>
      </c>
      <c r="AD1436" s="13" t="str">
        <f t="shared" si="8339"/>
        <v>0</v>
      </c>
      <c r="AE1436" s="13" t="str">
        <f t="shared" si="8339"/>
        <v>0</v>
      </c>
      <c r="AF1436" s="13" t="str">
        <f t="shared" si="8339"/>
        <v>1</v>
      </c>
      <c r="AG1436" s="13" t="str">
        <f t="shared" si="8339"/>
        <v>1</v>
      </c>
      <c r="AH1436" s="13" t="str">
        <f t="shared" si="8339"/>
        <v>0</v>
      </c>
      <c r="AI1436" s="13" t="str">
        <f t="shared" si="8339"/>
        <v>0</v>
      </c>
    </row>
    <row r="1437" spans="1:39" ht="15" customHeight="1" x14ac:dyDescent="0.45">
      <c r="C1437" s="15" t="s">
        <v>51</v>
      </c>
      <c r="D1437" s="13" t="str">
        <f>BIN2HEX(CONCATENATE(D1436,E1436,F1436,G1436))</f>
        <v>C</v>
      </c>
      <c r="H1437" s="13" t="str">
        <f>BIN2HEX(CONCATENATE(H1436,I1436,J1436,K1436))</f>
        <v>A</v>
      </c>
      <c r="L1437" s="13" t="str">
        <f>BIN2HEX(CONCATENATE(L1436,M1436,N1436,O1436))</f>
        <v>7</v>
      </c>
      <c r="P1437" s="13" t="str">
        <f>BIN2HEX(CONCATENATE(P1436,Q1436,R1436,S1436))</f>
        <v>9</v>
      </c>
      <c r="T1437" s="13" t="str">
        <f>BIN2HEX(CONCATENATE(T1436,U1436,V1436,W1436))</f>
        <v>D</v>
      </c>
      <c r="X1437" s="13" t="str">
        <f>BIN2HEX(CONCATENATE(X1436,Y1436,Z1436,AA1436))</f>
        <v>5</v>
      </c>
      <c r="AB1437" s="13" t="str">
        <f>BIN2HEX(CONCATENATE(AB1436,AC1436,AD1436,AE1436))</f>
        <v>4</v>
      </c>
      <c r="AF1437" s="13" t="str">
        <f>BIN2HEX(CONCATENATE(AF1436,AG1436,AH1436,AI1436))</f>
        <v>C</v>
      </c>
    </row>
    <row r="1438" spans="1:39" ht="15" customHeight="1" x14ac:dyDescent="0.55000000000000004">
      <c r="C1438" s="17" t="s">
        <v>52</v>
      </c>
      <c r="D1438" s="13" t="str">
        <f>D1398</f>
        <v>A</v>
      </c>
      <c r="H1438" s="13" t="str">
        <f t="shared" ref="H1438" si="8340">H1398</f>
        <v>4</v>
      </c>
      <c r="L1438" s="13" t="str">
        <f t="shared" ref="L1438" si="8341">L1398</f>
        <v>F</v>
      </c>
      <c r="P1438" s="13" t="str">
        <f t="shared" ref="P1438" si="8342">P1398</f>
        <v>6</v>
      </c>
      <c r="T1438" s="13" t="str">
        <f t="shared" ref="T1438" si="8343">T1398</f>
        <v>5</v>
      </c>
      <c r="X1438" s="13" t="str">
        <f t="shared" ref="X1438" si="8344">X1398</f>
        <v>3</v>
      </c>
      <c r="AB1438" s="13" t="str">
        <f t="shared" ref="AB1438" si="8345">AB1398</f>
        <v>0</v>
      </c>
      <c r="AF1438" s="13" t="str">
        <f t="shared" ref="AF1438" si="8346">AF1398</f>
        <v>1</v>
      </c>
    </row>
    <row r="1439" spans="1:39" ht="15" customHeight="1" x14ac:dyDescent="0.45">
      <c r="D1439" s="13" t="str">
        <f>MID(DEC2BIN(HEX2DEC(D1438),4),1,1)</f>
        <v>1</v>
      </c>
      <c r="E1439" s="13" t="str">
        <f>MID(DEC2BIN(HEX2DEC(D1438),4),2,1)</f>
        <v>0</v>
      </c>
      <c r="F1439" s="13" t="str">
        <f>MID(DEC2BIN(HEX2DEC(D1438),4),3,1)</f>
        <v>1</v>
      </c>
      <c r="G1439" s="13" t="str">
        <f>MID(DEC2BIN(HEX2DEC(D1438),4),4,1)</f>
        <v>0</v>
      </c>
      <c r="H1439" s="13" t="str">
        <f>MID(DEC2BIN(HEX2DEC(H1438),4),1,1)</f>
        <v>0</v>
      </c>
      <c r="I1439" s="13" t="str">
        <f>MID(DEC2BIN(HEX2DEC(H1438),4),2,1)</f>
        <v>1</v>
      </c>
      <c r="J1439" s="13" t="str">
        <f>MID(DEC2BIN(HEX2DEC(H1438),4),3,1)</f>
        <v>0</v>
      </c>
      <c r="K1439" s="13" t="str">
        <f>MID(DEC2BIN(HEX2DEC(H1438),4),4,1)</f>
        <v>0</v>
      </c>
      <c r="L1439" s="13" t="str">
        <f>MID(DEC2BIN(HEX2DEC(L1438),4),1,1)</f>
        <v>1</v>
      </c>
      <c r="M1439" s="13" t="str">
        <f>MID(DEC2BIN(HEX2DEC(L1438),4),2,1)</f>
        <v>1</v>
      </c>
      <c r="N1439" s="13" t="str">
        <f>MID(DEC2BIN(HEX2DEC(L1438),4),3,1)</f>
        <v>1</v>
      </c>
      <c r="O1439" s="13" t="str">
        <f>MID(DEC2BIN(HEX2DEC(L1438),4),4,1)</f>
        <v>1</v>
      </c>
      <c r="P1439" s="13" t="str">
        <f>MID(DEC2BIN(HEX2DEC(P1438),4),1,1)</f>
        <v>0</v>
      </c>
      <c r="Q1439" s="13" t="str">
        <f>MID(DEC2BIN(HEX2DEC(P1438),4),2,1)</f>
        <v>1</v>
      </c>
      <c r="R1439" s="13" t="str">
        <f>MID(DEC2BIN(HEX2DEC(P1438),4),3,1)</f>
        <v>1</v>
      </c>
      <c r="S1439" s="13" t="str">
        <f>MID(DEC2BIN(HEX2DEC(P1438),4),4,1)</f>
        <v>0</v>
      </c>
      <c r="T1439" s="13" t="str">
        <f>MID(DEC2BIN(HEX2DEC(T1438),4),1,1)</f>
        <v>0</v>
      </c>
      <c r="U1439" s="13" t="str">
        <f>MID(DEC2BIN(HEX2DEC(T1438),4),2,1)</f>
        <v>1</v>
      </c>
      <c r="V1439" s="13" t="str">
        <f>MID(DEC2BIN(HEX2DEC(T1438),4),3,1)</f>
        <v>0</v>
      </c>
      <c r="W1439" s="13" t="str">
        <f>MID(DEC2BIN(HEX2DEC(T1438),4),4,1)</f>
        <v>1</v>
      </c>
      <c r="X1439" s="13" t="str">
        <f>MID(DEC2BIN(HEX2DEC(X1438),4),1,1)</f>
        <v>0</v>
      </c>
      <c r="Y1439" s="13" t="str">
        <f>MID(DEC2BIN(HEX2DEC(X1438),4),2,1)</f>
        <v>0</v>
      </c>
      <c r="Z1439" s="13" t="str">
        <f>MID(DEC2BIN(HEX2DEC(X1438),4),3,1)</f>
        <v>1</v>
      </c>
      <c r="AA1439" s="13" t="str">
        <f>MID(DEC2BIN(HEX2DEC(X1438),4),4,1)</f>
        <v>1</v>
      </c>
      <c r="AB1439" s="13" t="str">
        <f>MID(DEC2BIN(HEX2DEC(AB1438),4),1,1)</f>
        <v>0</v>
      </c>
      <c r="AC1439" s="13" t="str">
        <f>MID(DEC2BIN(HEX2DEC(AB1438),4),2,1)</f>
        <v>0</v>
      </c>
      <c r="AD1439" s="13" t="str">
        <f>MID(DEC2BIN(HEX2DEC(AB1438),4),3,1)</f>
        <v>0</v>
      </c>
      <c r="AE1439" s="13" t="str">
        <f>MID(DEC2BIN(HEX2DEC(AB1438),4),4,1)</f>
        <v>0</v>
      </c>
      <c r="AF1439" s="13" t="str">
        <f>MID(DEC2BIN(HEX2DEC(AF1438),4),1,1)</f>
        <v>0</v>
      </c>
      <c r="AG1439" s="13" t="str">
        <f>MID(DEC2BIN(HEX2DEC(AF1438),4),2,1)</f>
        <v>0</v>
      </c>
      <c r="AH1439" s="13" t="str">
        <f>MID(DEC2BIN(HEX2DEC(AF1438),4),3,1)</f>
        <v>0</v>
      </c>
      <c r="AI1439" s="13" t="str">
        <f>MID(DEC2BIN(HEX2DEC(AF1438),4),4,1)</f>
        <v>1</v>
      </c>
    </row>
    <row r="1440" spans="1:39" ht="15" customHeight="1" x14ac:dyDescent="0.45">
      <c r="A1440" s="23"/>
      <c r="B1440" s="23"/>
      <c r="C1440" s="23"/>
      <c r="D1440" s="23"/>
      <c r="E1440" s="23"/>
      <c r="F1440" s="23"/>
      <c r="G1440" s="23"/>
      <c r="H1440" s="23"/>
      <c r="I1440" s="23"/>
      <c r="J1440" s="23"/>
      <c r="K1440" s="23"/>
      <c r="L1440" s="23"/>
      <c r="M1440" s="23"/>
      <c r="N1440" s="23"/>
      <c r="O1440" s="23"/>
      <c r="P1440" s="23"/>
      <c r="Q1440" s="23"/>
      <c r="R1440" s="23"/>
      <c r="S1440" s="23"/>
      <c r="T1440" s="23"/>
      <c r="U1440" s="23"/>
      <c r="V1440" s="23"/>
      <c r="W1440" s="23"/>
      <c r="X1440" s="23"/>
      <c r="Y1440" s="23"/>
      <c r="Z1440" s="23"/>
      <c r="AA1440" s="23"/>
      <c r="AB1440" s="23"/>
      <c r="AC1440" s="23"/>
      <c r="AD1440" s="23"/>
      <c r="AE1440" s="23"/>
      <c r="AF1440" s="23"/>
      <c r="AG1440" s="23"/>
      <c r="AH1440" s="23"/>
      <c r="AI1440" s="23"/>
      <c r="AJ1440" s="23"/>
      <c r="AK1440" s="23"/>
      <c r="AL1440" s="23"/>
      <c r="AM1440" s="23"/>
    </row>
    <row r="1442" spans="3:39" ht="15" customHeight="1" x14ac:dyDescent="0.5">
      <c r="C1442" s="12" t="s">
        <v>35</v>
      </c>
      <c r="D1442" s="13">
        <f>D1406+1</f>
        <v>41</v>
      </c>
    </row>
    <row r="1444" spans="3:39" ht="15" customHeight="1" x14ac:dyDescent="0.45">
      <c r="C1444" s="14" t="s">
        <v>31</v>
      </c>
      <c r="D1444" s="13" t="str">
        <f>BIN2HEX(CONCATENATE(D1445,E1445,F1445,G1445))</f>
        <v>C</v>
      </c>
      <c r="H1444" s="13" t="str">
        <f>BIN2HEX(CONCATENATE(H1445,I1445,J1445,K1445))</f>
        <v>0</v>
      </c>
      <c r="L1444" s="13" t="str">
        <f>BIN2HEX(CONCATENATE(L1445,M1445,N1445,O1445))</f>
        <v>4</v>
      </c>
      <c r="P1444" s="13" t="str">
        <f>BIN2HEX(CONCATENATE(P1445,Q1445,R1445,S1445))</f>
        <v>5</v>
      </c>
      <c r="T1444" s="13" t="str">
        <f>BIN2HEX(CONCATENATE(T1445,U1445,V1445,W1445))</f>
        <v>9</v>
      </c>
      <c r="X1444" s="13" t="str">
        <f>BIN2HEX(CONCATENATE(X1445,Y1445,Z1445,AA1445))</f>
        <v>F</v>
      </c>
      <c r="AB1444" s="13" t="str">
        <f>BIN2HEX(CONCATENATE(AB1445,AC1445,AD1445,AE1445))</f>
        <v>1</v>
      </c>
      <c r="AF1444" s="13" t="str">
        <f>BIN2HEX(CONCATENATE(AF1445,AG1445,AH1445,AI1445))</f>
        <v>B</v>
      </c>
    </row>
    <row r="1445" spans="3:39" ht="15" customHeight="1" x14ac:dyDescent="0.45">
      <c r="C1445" s="14" t="s">
        <v>36</v>
      </c>
      <c r="D1445" s="13">
        <f>IF(ISEVEN(D1446+D1447+D1448),0,1)</f>
        <v>1</v>
      </c>
      <c r="E1445" s="13">
        <f t="shared" ref="E1445:AI1445" si="8347">IF(ISEVEN(E1446+E1447+E1448),0,1)</f>
        <v>1</v>
      </c>
      <c r="F1445" s="13">
        <f t="shared" si="8347"/>
        <v>0</v>
      </c>
      <c r="G1445" s="13">
        <f t="shared" si="8347"/>
        <v>0</v>
      </c>
      <c r="H1445" s="13">
        <f t="shared" si="8347"/>
        <v>0</v>
      </c>
      <c r="I1445" s="13">
        <f t="shared" si="8347"/>
        <v>0</v>
      </c>
      <c r="J1445" s="13">
        <f t="shared" si="8347"/>
        <v>0</v>
      </c>
      <c r="K1445" s="13">
        <f t="shared" si="8347"/>
        <v>0</v>
      </c>
      <c r="L1445" s="13">
        <f t="shared" si="8347"/>
        <v>0</v>
      </c>
      <c r="M1445" s="13">
        <f t="shared" si="8347"/>
        <v>1</v>
      </c>
      <c r="N1445" s="13">
        <f t="shared" si="8347"/>
        <v>0</v>
      </c>
      <c r="O1445" s="13">
        <f t="shared" si="8347"/>
        <v>0</v>
      </c>
      <c r="P1445" s="13">
        <f t="shared" si="8347"/>
        <v>0</v>
      </c>
      <c r="Q1445" s="13">
        <f t="shared" si="8347"/>
        <v>1</v>
      </c>
      <c r="R1445" s="13">
        <f t="shared" si="8347"/>
        <v>0</v>
      </c>
      <c r="S1445" s="13">
        <f t="shared" si="8347"/>
        <v>1</v>
      </c>
      <c r="T1445" s="13">
        <f t="shared" si="8347"/>
        <v>1</v>
      </c>
      <c r="U1445" s="13">
        <f t="shared" si="8347"/>
        <v>0</v>
      </c>
      <c r="V1445" s="13">
        <f t="shared" si="8347"/>
        <v>0</v>
      </c>
      <c r="W1445" s="13">
        <f t="shared" si="8347"/>
        <v>1</v>
      </c>
      <c r="X1445" s="13">
        <f t="shared" si="8347"/>
        <v>1</v>
      </c>
      <c r="Y1445" s="13">
        <f t="shared" si="8347"/>
        <v>1</v>
      </c>
      <c r="Z1445" s="13">
        <f t="shared" si="8347"/>
        <v>1</v>
      </c>
      <c r="AA1445" s="13">
        <f t="shared" si="8347"/>
        <v>1</v>
      </c>
      <c r="AB1445" s="13">
        <f t="shared" si="8347"/>
        <v>0</v>
      </c>
      <c r="AC1445" s="13">
        <f t="shared" si="8347"/>
        <v>0</v>
      </c>
      <c r="AD1445" s="13">
        <f t="shared" si="8347"/>
        <v>0</v>
      </c>
      <c r="AE1445" s="13">
        <f t="shared" si="8347"/>
        <v>1</v>
      </c>
      <c r="AF1445" s="13">
        <f t="shared" si="8347"/>
        <v>1</v>
      </c>
      <c r="AG1445" s="13">
        <f t="shared" si="8347"/>
        <v>0</v>
      </c>
      <c r="AH1445" s="13">
        <f t="shared" si="8347"/>
        <v>1</v>
      </c>
      <c r="AI1445" s="13">
        <f t="shared" si="8347"/>
        <v>1</v>
      </c>
      <c r="AL1445" s="13" t="s">
        <v>53</v>
      </c>
      <c r="AM1445" s="14" t="str">
        <f>VLOOKUP('הכנה ל- SHA-256 #2'!$U$24,'הכנה ל- SHA-256 #2'!$U$24:$CG$24,1+'SHA-256 Algorithm #2'!D1442,)</f>
        <v>E8F2A2AA</v>
      </c>
    </row>
    <row r="1446" spans="3:39" ht="15" customHeight="1" x14ac:dyDescent="0.45">
      <c r="C1446" s="14" t="s">
        <v>32</v>
      </c>
      <c r="D1446" s="13" t="str">
        <f>N1450</f>
        <v>0</v>
      </c>
      <c r="E1446" s="13" t="str">
        <f t="shared" ref="E1446" si="8348">O1450</f>
        <v>1</v>
      </c>
      <c r="F1446" s="13" t="str">
        <f t="shared" ref="F1446" si="8349">P1450</f>
        <v>1</v>
      </c>
      <c r="G1446" s="13" t="str">
        <f t="shared" ref="G1446" si="8350">Q1450</f>
        <v>0</v>
      </c>
      <c r="H1446" s="13" t="str">
        <f t="shared" ref="H1446" si="8351">R1450</f>
        <v>1</v>
      </c>
      <c r="I1446" s="13" t="str">
        <f t="shared" ref="I1446" si="8352">S1450</f>
        <v>0</v>
      </c>
      <c r="J1446" s="13" t="str">
        <f t="shared" ref="J1446" si="8353">T1450</f>
        <v>1</v>
      </c>
      <c r="K1446" s="13" t="str">
        <f t="shared" ref="K1446" si="8354">U1450</f>
        <v>1</v>
      </c>
      <c r="L1446" s="13" t="str">
        <f t="shared" ref="L1446" si="8355">V1450</f>
        <v>1</v>
      </c>
      <c r="M1446" s="13" t="str">
        <f t="shared" ref="M1446" si="8356">W1450</f>
        <v>0</v>
      </c>
      <c r="N1446" s="13" t="str">
        <f t="shared" ref="N1446" si="8357">X1450</f>
        <v>1</v>
      </c>
      <c r="O1446" s="13" t="str">
        <f t="shared" ref="O1446" si="8358">Y1450</f>
        <v>0</v>
      </c>
      <c r="P1446" s="13" t="str">
        <f t="shared" ref="P1446" si="8359">Z1450</f>
        <v>1</v>
      </c>
      <c r="Q1446" s="13" t="str">
        <f t="shared" ref="Q1446" si="8360">AA1450</f>
        <v>1</v>
      </c>
      <c r="R1446" s="13" t="str">
        <f t="shared" ref="R1446" si="8361">AB1450</f>
        <v>0</v>
      </c>
      <c r="S1446" s="13" t="str">
        <f t="shared" ref="S1446" si="8362">AC1450</f>
        <v>1</v>
      </c>
      <c r="T1446" s="13" t="str">
        <f t="shared" ref="T1446" si="8363">AD1450</f>
        <v>0</v>
      </c>
      <c r="U1446" s="13" t="str">
        <f t="shared" ref="U1446" si="8364">AE1450</f>
        <v>0</v>
      </c>
      <c r="V1446" s="13" t="str">
        <f t="shared" ref="V1446" si="8365">AF1450</f>
        <v>0</v>
      </c>
      <c r="W1446" s="13" t="str">
        <f t="shared" ref="W1446" si="8366">AG1450</f>
        <v>1</v>
      </c>
      <c r="X1446" s="13" t="str">
        <f t="shared" ref="X1446" si="8367">AH1450</f>
        <v>1</v>
      </c>
      <c r="Y1446" s="13" t="str">
        <f t="shared" ref="Y1446" si="8368">AI1450</f>
        <v>1</v>
      </c>
      <c r="Z1446" s="13" t="str">
        <f>D1450</f>
        <v>1</v>
      </c>
      <c r="AA1446" s="13" t="str">
        <f t="shared" ref="AA1446" si="8369">E1450</f>
        <v>1</v>
      </c>
      <c r="AB1446" s="13" t="str">
        <f t="shared" ref="AB1446" si="8370">F1450</f>
        <v>0</v>
      </c>
      <c r="AC1446" s="13" t="str">
        <f t="shared" ref="AC1446" si="8371">G1450</f>
        <v>0</v>
      </c>
      <c r="AD1446" s="13" t="str">
        <f t="shared" ref="AD1446" si="8372">H1450</f>
        <v>0</v>
      </c>
      <c r="AE1446" s="13" t="str">
        <f t="shared" ref="AE1446" si="8373">I1450</f>
        <v>1</v>
      </c>
      <c r="AF1446" s="13" t="str">
        <f t="shared" ref="AF1446" si="8374">J1450</f>
        <v>1</v>
      </c>
      <c r="AG1446" s="13" t="str">
        <f t="shared" ref="AG1446" si="8375">K1450</f>
        <v>1</v>
      </c>
      <c r="AH1446" s="13" t="str">
        <f t="shared" ref="AH1446" si="8376">L1450</f>
        <v>0</v>
      </c>
      <c r="AI1446" s="13" t="str">
        <f t="shared" ref="AI1446" si="8377">M1450</f>
        <v>1</v>
      </c>
      <c r="AL1446" s="14" t="s">
        <v>54</v>
      </c>
      <c r="AM1446" s="14" t="str">
        <f>HLOOKUP('הכנה ל- SHA-256 #1'!$Q$5,'הכנה ל- SHA-256 #1'!$Q$5:$Q$69,1+'SHA-256 Algorithm #2'!D1442,FALSE)</f>
        <v>A2BFE8A1</v>
      </c>
    </row>
    <row r="1447" spans="3:39" ht="15" customHeight="1" x14ac:dyDescent="0.45">
      <c r="C1447" s="14" t="s">
        <v>33</v>
      </c>
      <c r="D1447" s="13" t="str">
        <f>W1450</f>
        <v>0</v>
      </c>
      <c r="E1447" s="13" t="str">
        <f t="shared" ref="E1447" si="8378">X1450</f>
        <v>1</v>
      </c>
      <c r="F1447" s="13" t="str">
        <f t="shared" ref="F1447" si="8379">Y1450</f>
        <v>0</v>
      </c>
      <c r="G1447" s="13" t="str">
        <f t="shared" ref="G1447" si="8380">Z1450</f>
        <v>1</v>
      </c>
      <c r="H1447" s="13" t="str">
        <f t="shared" ref="H1447" si="8381">AA1450</f>
        <v>1</v>
      </c>
      <c r="I1447" s="13" t="str">
        <f t="shared" ref="I1447" si="8382">AB1450</f>
        <v>0</v>
      </c>
      <c r="J1447" s="13" t="str">
        <f t="shared" ref="J1447" si="8383">AC1450</f>
        <v>1</v>
      </c>
      <c r="K1447" s="13" t="str">
        <f t="shared" ref="K1447" si="8384">AD1450</f>
        <v>0</v>
      </c>
      <c r="L1447" s="13" t="str">
        <f t="shared" ref="L1447" si="8385">AE1450</f>
        <v>0</v>
      </c>
      <c r="M1447" s="13" t="str">
        <f t="shared" ref="M1447" si="8386">AF1450</f>
        <v>0</v>
      </c>
      <c r="N1447" s="13" t="str">
        <f t="shared" ref="N1447" si="8387">AG1450</f>
        <v>1</v>
      </c>
      <c r="O1447" s="13" t="str">
        <f t="shared" ref="O1447" si="8388">AH1450</f>
        <v>1</v>
      </c>
      <c r="P1447" s="13" t="str">
        <f t="shared" ref="P1447" si="8389">AI1450</f>
        <v>1</v>
      </c>
      <c r="Q1447" s="13" t="str">
        <f>D1450</f>
        <v>1</v>
      </c>
      <c r="R1447" s="13" t="str">
        <f t="shared" ref="R1447" si="8390">E1450</f>
        <v>1</v>
      </c>
      <c r="S1447" s="13" t="str">
        <f t="shared" ref="S1447" si="8391">F1450</f>
        <v>0</v>
      </c>
      <c r="T1447" s="13" t="str">
        <f t="shared" ref="T1447" si="8392">G1450</f>
        <v>0</v>
      </c>
      <c r="U1447" s="13" t="str">
        <f t="shared" ref="U1447" si="8393">H1450</f>
        <v>0</v>
      </c>
      <c r="V1447" s="13" t="str">
        <f t="shared" ref="V1447" si="8394">I1450</f>
        <v>1</v>
      </c>
      <c r="W1447" s="13" t="str">
        <f t="shared" ref="W1447" si="8395">J1450</f>
        <v>1</v>
      </c>
      <c r="X1447" s="13" t="str">
        <f t="shared" ref="X1447" si="8396">K1450</f>
        <v>1</v>
      </c>
      <c r="Y1447" s="13" t="str">
        <f t="shared" ref="Y1447" si="8397">L1450</f>
        <v>0</v>
      </c>
      <c r="Z1447" s="13" t="str">
        <f t="shared" ref="Z1447" si="8398">M1450</f>
        <v>1</v>
      </c>
      <c r="AA1447" s="13" t="str">
        <f t="shared" ref="AA1447" si="8399">N1450</f>
        <v>0</v>
      </c>
      <c r="AB1447" s="13" t="str">
        <f t="shared" ref="AB1447" si="8400">O1450</f>
        <v>1</v>
      </c>
      <c r="AC1447" s="13" t="str">
        <f t="shared" ref="AC1447" si="8401">P1450</f>
        <v>1</v>
      </c>
      <c r="AD1447" s="13" t="str">
        <f t="shared" ref="AD1447" si="8402">Q1450</f>
        <v>0</v>
      </c>
      <c r="AE1447" s="13" t="str">
        <f t="shared" ref="AE1447" si="8403">R1450</f>
        <v>1</v>
      </c>
      <c r="AF1447" s="13" t="str">
        <f t="shared" ref="AF1447" si="8404">S1450</f>
        <v>0</v>
      </c>
      <c r="AG1447" s="13" t="str">
        <f t="shared" ref="AG1447" si="8405">T1450</f>
        <v>1</v>
      </c>
      <c r="AH1447" s="13" t="str">
        <f t="shared" ref="AH1447" si="8406">U1450</f>
        <v>1</v>
      </c>
      <c r="AI1447" s="13" t="str">
        <f t="shared" ref="AI1447" si="8407">V1450</f>
        <v>1</v>
      </c>
      <c r="AL1447" s="14" t="s">
        <v>55</v>
      </c>
      <c r="AM1447" s="14" t="str">
        <f>CONCATENATE(D1474,H1474,L1474,P1474,T1474,X1474,AB1474,AF1474)</f>
        <v>DA3F91DC</v>
      </c>
    </row>
    <row r="1448" spans="3:39" ht="15" customHeight="1" x14ac:dyDescent="0.45">
      <c r="C1448" s="14" t="s">
        <v>34</v>
      </c>
      <c r="D1448" s="13" t="str">
        <f>AH1450</f>
        <v>1</v>
      </c>
      <c r="E1448" s="13" t="str">
        <f>AI1450</f>
        <v>1</v>
      </c>
      <c r="F1448" s="13" t="str">
        <f>D1450</f>
        <v>1</v>
      </c>
      <c r="G1448" s="13" t="str">
        <f t="shared" ref="G1448" si="8408">E1450</f>
        <v>1</v>
      </c>
      <c r="H1448" s="13" t="str">
        <f t="shared" ref="H1448" si="8409">F1450</f>
        <v>0</v>
      </c>
      <c r="I1448" s="13" t="str">
        <f t="shared" ref="I1448" si="8410">G1450</f>
        <v>0</v>
      </c>
      <c r="J1448" s="13" t="str">
        <f t="shared" ref="J1448" si="8411">H1450</f>
        <v>0</v>
      </c>
      <c r="K1448" s="13" t="str">
        <f t="shared" ref="K1448" si="8412">I1450</f>
        <v>1</v>
      </c>
      <c r="L1448" s="13" t="str">
        <f t="shared" ref="L1448" si="8413">J1450</f>
        <v>1</v>
      </c>
      <c r="M1448" s="13" t="str">
        <f t="shared" ref="M1448" si="8414">K1450</f>
        <v>1</v>
      </c>
      <c r="N1448" s="13" t="str">
        <f t="shared" ref="N1448" si="8415">L1450</f>
        <v>0</v>
      </c>
      <c r="O1448" s="13" t="str">
        <f t="shared" ref="O1448" si="8416">M1450</f>
        <v>1</v>
      </c>
      <c r="P1448" s="13" t="str">
        <f t="shared" ref="P1448" si="8417">N1450</f>
        <v>0</v>
      </c>
      <c r="Q1448" s="13" t="str">
        <f t="shared" ref="Q1448" si="8418">O1450</f>
        <v>1</v>
      </c>
      <c r="R1448" s="13" t="str">
        <f t="shared" ref="R1448" si="8419">P1450</f>
        <v>1</v>
      </c>
      <c r="S1448" s="13" t="str">
        <f t="shared" ref="S1448" si="8420">Q1450</f>
        <v>0</v>
      </c>
      <c r="T1448" s="13" t="str">
        <f t="shared" ref="T1448" si="8421">R1450</f>
        <v>1</v>
      </c>
      <c r="U1448" s="13" t="str">
        <f t="shared" ref="U1448" si="8422">S1450</f>
        <v>0</v>
      </c>
      <c r="V1448" s="13" t="str">
        <f t="shared" ref="V1448" si="8423">T1450</f>
        <v>1</v>
      </c>
      <c r="W1448" s="13" t="str">
        <f t="shared" ref="W1448" si="8424">U1450</f>
        <v>1</v>
      </c>
      <c r="X1448" s="13" t="str">
        <f t="shared" ref="X1448" si="8425">V1450</f>
        <v>1</v>
      </c>
      <c r="Y1448" s="13" t="str">
        <f t="shared" ref="Y1448" si="8426">W1450</f>
        <v>0</v>
      </c>
      <c r="Z1448" s="13" t="str">
        <f t="shared" ref="Z1448" si="8427">X1450</f>
        <v>1</v>
      </c>
      <c r="AA1448" s="13" t="str">
        <f t="shared" ref="AA1448" si="8428">Y1450</f>
        <v>0</v>
      </c>
      <c r="AB1448" s="13" t="str">
        <f t="shared" ref="AB1448" si="8429">Z1450</f>
        <v>1</v>
      </c>
      <c r="AC1448" s="13" t="str">
        <f t="shared" ref="AC1448" si="8430">AA1450</f>
        <v>1</v>
      </c>
      <c r="AD1448" s="13" t="str">
        <f t="shared" ref="AD1448" si="8431">AB1450</f>
        <v>0</v>
      </c>
      <c r="AE1448" s="13" t="str">
        <f t="shared" ref="AE1448" si="8432">AC1450</f>
        <v>1</v>
      </c>
      <c r="AF1448" s="13" t="str">
        <f t="shared" ref="AF1448" si="8433">AD1450</f>
        <v>0</v>
      </c>
      <c r="AG1448" s="13" t="str">
        <f t="shared" ref="AG1448" si="8434">AE1450</f>
        <v>0</v>
      </c>
      <c r="AH1448" s="13" t="str">
        <f t="shared" ref="AH1448" si="8435">AF1450</f>
        <v>0</v>
      </c>
      <c r="AI1448" s="13" t="str">
        <f t="shared" ref="AI1448" si="8436">AG1450</f>
        <v>1</v>
      </c>
      <c r="AL1448" s="14" t="s">
        <v>56</v>
      </c>
      <c r="AM1448" s="14" t="str">
        <f>CONCATENATE(D1473,H1473,L1473,P1473,T1473,X1473,AB1473,AF1473,)</f>
        <v>DA7745A1</v>
      </c>
    </row>
    <row r="1449" spans="3:39" ht="15" customHeight="1" x14ac:dyDescent="0.55000000000000004">
      <c r="C1449" s="14" t="s">
        <v>23</v>
      </c>
      <c r="D1449" s="13" t="str">
        <f>MID($AM1419,1,1)</f>
        <v>C</v>
      </c>
      <c r="H1449" s="13" t="str">
        <f>MID($AM1419,2,1)</f>
        <v>7</v>
      </c>
      <c r="L1449" s="13" t="str">
        <f>MID($AM1419,3,1)</f>
        <v>5</v>
      </c>
      <c r="P1449" s="13" t="str">
        <f>MID($AM1419,4,1)</f>
        <v>A</v>
      </c>
      <c r="T1449" s="13" t="str">
        <f>MID($AM1419,5,1)</f>
        <v>E</v>
      </c>
      <c r="X1449" s="13" t="str">
        <f>MID($AM1419,6,1)</f>
        <v>B</v>
      </c>
      <c r="AB1449" s="13" t="str">
        <f>MID($AM1419,7,1)</f>
        <v>4</v>
      </c>
      <c r="AF1449" s="13" t="str">
        <f>MID($AM1419,8,1)</f>
        <v>7</v>
      </c>
      <c r="AL1449" s="21" t="s">
        <v>40</v>
      </c>
      <c r="AM1449" s="14" t="str">
        <f>CONCATENATE(D1461,H1461,L1461,P1461,T1461,X1461,AB1461,AF1461)</f>
        <v>7CF65F31</v>
      </c>
    </row>
    <row r="1450" spans="3:39" ht="15" customHeight="1" x14ac:dyDescent="0.45">
      <c r="C1450" s="14" t="s">
        <v>24</v>
      </c>
      <c r="D1450" s="13" t="str">
        <f>MID(DEC2BIN(HEX2DEC(D1449),4),1,1)</f>
        <v>1</v>
      </c>
      <c r="E1450" s="13" t="str">
        <f>MID(DEC2BIN(HEX2DEC(D1449),4),2,1)</f>
        <v>1</v>
      </c>
      <c r="F1450" s="13" t="str">
        <f>MID(DEC2BIN(HEX2DEC(D1449),4),3,1)</f>
        <v>0</v>
      </c>
      <c r="G1450" s="13" t="str">
        <f>MID(DEC2BIN(HEX2DEC(D1449),4),4,1)</f>
        <v>0</v>
      </c>
      <c r="H1450" s="13" t="str">
        <f>MID(DEC2BIN(HEX2DEC(H1449),4),1,1)</f>
        <v>0</v>
      </c>
      <c r="I1450" s="13" t="str">
        <f>MID(DEC2BIN(HEX2DEC(H1449),4),2,1)</f>
        <v>1</v>
      </c>
      <c r="J1450" s="13" t="str">
        <f>MID(DEC2BIN(HEX2DEC(H1449),4),3,1)</f>
        <v>1</v>
      </c>
      <c r="K1450" s="13" t="str">
        <f>MID(DEC2BIN(HEX2DEC(H1449),4),4,1)</f>
        <v>1</v>
      </c>
      <c r="L1450" s="13" t="str">
        <f>MID(DEC2BIN(HEX2DEC(L1449),4),1,1)</f>
        <v>0</v>
      </c>
      <c r="M1450" s="13" t="str">
        <f>MID(DEC2BIN(HEX2DEC(L1449),4),2,1)</f>
        <v>1</v>
      </c>
      <c r="N1450" s="13" t="str">
        <f>MID(DEC2BIN(HEX2DEC(L1449),4),3,1)</f>
        <v>0</v>
      </c>
      <c r="O1450" s="13" t="str">
        <f>MID(DEC2BIN(HEX2DEC(L1449),4),4,1)</f>
        <v>1</v>
      </c>
      <c r="P1450" s="13" t="str">
        <f>MID(DEC2BIN(HEX2DEC(P1449),4),1,1)</f>
        <v>1</v>
      </c>
      <c r="Q1450" s="13" t="str">
        <f>MID(DEC2BIN(HEX2DEC(P1449),4),2,1)</f>
        <v>0</v>
      </c>
      <c r="R1450" s="13" t="str">
        <f>MID(DEC2BIN(HEX2DEC(P1449),4),3,1)</f>
        <v>1</v>
      </c>
      <c r="S1450" s="13" t="str">
        <f>MID(DEC2BIN(HEX2DEC(P1449),4),4,1)</f>
        <v>0</v>
      </c>
      <c r="T1450" s="13" t="str">
        <f>MID(DEC2BIN(HEX2DEC(T1449),4),1,1)</f>
        <v>1</v>
      </c>
      <c r="U1450" s="13" t="str">
        <f>MID(DEC2BIN(HEX2DEC(T1449),4),2,1)</f>
        <v>1</v>
      </c>
      <c r="V1450" s="13" t="str">
        <f>MID(DEC2BIN(HEX2DEC(T1449),4),3,1)</f>
        <v>1</v>
      </c>
      <c r="W1450" s="13" t="str">
        <f>MID(DEC2BIN(HEX2DEC(T1449),4),4,1)</f>
        <v>0</v>
      </c>
      <c r="X1450" s="13" t="str">
        <f>MID(DEC2BIN(HEX2DEC(X1449),4),1,1)</f>
        <v>1</v>
      </c>
      <c r="Y1450" s="13" t="str">
        <f>MID(DEC2BIN(HEX2DEC(X1449),4),2,1)</f>
        <v>0</v>
      </c>
      <c r="Z1450" s="13" t="str">
        <f>MID(DEC2BIN(HEX2DEC(X1449),4),3,1)</f>
        <v>1</v>
      </c>
      <c r="AA1450" s="13" t="str">
        <f>MID(DEC2BIN(HEX2DEC(X1449),4),4,1)</f>
        <v>1</v>
      </c>
      <c r="AB1450" s="13" t="str">
        <f>MID(DEC2BIN(HEX2DEC(AB1449),4),1,1)</f>
        <v>0</v>
      </c>
      <c r="AC1450" s="13" t="str">
        <f>MID(DEC2BIN(HEX2DEC(AB1449),4),2,1)</f>
        <v>1</v>
      </c>
      <c r="AD1450" s="13" t="str">
        <f>MID(DEC2BIN(HEX2DEC(AB1449),4),3,1)</f>
        <v>0</v>
      </c>
      <c r="AE1450" s="13" t="str">
        <f>MID(DEC2BIN(HEX2DEC(AB1449),4),4,1)</f>
        <v>0</v>
      </c>
      <c r="AF1450" s="13" t="str">
        <f>MID(DEC2BIN(HEX2DEC(AF1449),4),1,1)</f>
        <v>0</v>
      </c>
      <c r="AG1450" s="13" t="str">
        <f>MID(DEC2BIN(HEX2DEC(AF1449),4),2,1)</f>
        <v>1</v>
      </c>
      <c r="AH1450" s="13" t="str">
        <f>MID(DEC2BIN(HEX2DEC(AF1449),4),3,1)</f>
        <v>1</v>
      </c>
      <c r="AI1450" s="13" t="str">
        <f>MID(DEC2BIN(HEX2DEC(AF1449),4),4,1)</f>
        <v>1</v>
      </c>
      <c r="AL1450" s="14" t="s">
        <v>57</v>
      </c>
      <c r="AM1450" s="19" t="str">
        <f>DEC2HEX(MOD(HEX2DEC(AM1445)+HEX2DEC(AM1446)+HEX2DEC(AM1447)+HEX2DEC(AM1448)+HEX2DEC(AM1449),2^32),8)</f>
        <v>BD5FC1F9</v>
      </c>
    </row>
    <row r="1451" spans="3:39" ht="15" customHeight="1" x14ac:dyDescent="0.45">
      <c r="C1451" s="14" t="s">
        <v>25</v>
      </c>
      <c r="D1451" s="13" t="str">
        <f>D1413</f>
        <v>6</v>
      </c>
      <c r="H1451" s="13" t="str">
        <f t="shared" ref="H1451" si="8437">H1413</f>
        <v>D</v>
      </c>
      <c r="L1451" s="13" t="str">
        <f t="shared" ref="L1451" si="8438">L1413</f>
        <v>7</v>
      </c>
      <c r="P1451" s="13" t="str">
        <f t="shared" ref="P1451" si="8439">P1413</f>
        <v>3</v>
      </c>
      <c r="T1451" s="13" t="str">
        <f t="shared" ref="T1451" si="8440">T1413</f>
        <v>A</v>
      </c>
      <c r="X1451" s="13" t="str">
        <f t="shared" ref="X1451" si="8441">X1413</f>
        <v>6</v>
      </c>
      <c r="AB1451" s="13" t="str">
        <f t="shared" ref="AB1451" si="8442">AB1413</f>
        <v>2</v>
      </c>
      <c r="AF1451" s="13" t="str">
        <f>AF1413</f>
        <v>7</v>
      </c>
      <c r="AL1451" s="14"/>
      <c r="AM1451" s="14"/>
    </row>
    <row r="1452" spans="3:39" ht="15" customHeight="1" x14ac:dyDescent="0.45">
      <c r="C1452" s="14" t="s">
        <v>26</v>
      </c>
      <c r="D1452" s="13" t="str">
        <f>MID(DEC2BIN(HEX2DEC(D1451),4),1,1)</f>
        <v>0</v>
      </c>
      <c r="E1452" s="13" t="str">
        <f>MID(DEC2BIN(HEX2DEC(D1451),4),2,1)</f>
        <v>1</v>
      </c>
      <c r="F1452" s="13" t="str">
        <f>MID(DEC2BIN(HEX2DEC(D1451),4),3,1)</f>
        <v>1</v>
      </c>
      <c r="G1452" s="13" t="str">
        <f>MID(DEC2BIN(HEX2DEC(D1451),4),4,1)</f>
        <v>0</v>
      </c>
      <c r="H1452" s="13" t="str">
        <f>MID(DEC2BIN(HEX2DEC(H1451),4),1,1)</f>
        <v>1</v>
      </c>
      <c r="I1452" s="13" t="str">
        <f>MID(DEC2BIN(HEX2DEC(H1451),4),2,1)</f>
        <v>1</v>
      </c>
      <c r="J1452" s="13" t="str">
        <f>MID(DEC2BIN(HEX2DEC(H1451),4),3,1)</f>
        <v>0</v>
      </c>
      <c r="K1452" s="13" t="str">
        <f>MID(DEC2BIN(HEX2DEC(H1451),4),4,1)</f>
        <v>1</v>
      </c>
      <c r="L1452" s="13" t="str">
        <f>MID(DEC2BIN(HEX2DEC(L1451),4),1,1)</f>
        <v>0</v>
      </c>
      <c r="M1452" s="13" t="str">
        <f>MID(DEC2BIN(HEX2DEC(L1451),4),2,1)</f>
        <v>1</v>
      </c>
      <c r="N1452" s="13" t="str">
        <f>MID(DEC2BIN(HEX2DEC(L1451),4),3,1)</f>
        <v>1</v>
      </c>
      <c r="O1452" s="13" t="str">
        <f>MID(DEC2BIN(HEX2DEC(L1451),4),4,1)</f>
        <v>1</v>
      </c>
      <c r="P1452" s="13" t="str">
        <f>MID(DEC2BIN(HEX2DEC(P1451),4),1,1)</f>
        <v>0</v>
      </c>
      <c r="Q1452" s="13" t="str">
        <f>MID(DEC2BIN(HEX2DEC(P1451),4),2,1)</f>
        <v>0</v>
      </c>
      <c r="R1452" s="13" t="str">
        <f>MID(DEC2BIN(HEX2DEC(P1451),4),3,1)</f>
        <v>1</v>
      </c>
      <c r="S1452" s="13" t="str">
        <f>MID(DEC2BIN(HEX2DEC(P1451),4),4,1)</f>
        <v>1</v>
      </c>
      <c r="T1452" s="13" t="str">
        <f>MID(DEC2BIN(HEX2DEC(T1451),4),1,1)</f>
        <v>1</v>
      </c>
      <c r="U1452" s="13" t="str">
        <f>MID(DEC2BIN(HEX2DEC(T1451),4),2,1)</f>
        <v>0</v>
      </c>
      <c r="V1452" s="13" t="str">
        <f>MID(DEC2BIN(HEX2DEC(T1451),4),3,1)</f>
        <v>1</v>
      </c>
      <c r="W1452" s="13" t="str">
        <f>MID(DEC2BIN(HEX2DEC(T1451),4),4,1)</f>
        <v>0</v>
      </c>
      <c r="X1452" s="13" t="str">
        <f>MID(DEC2BIN(HEX2DEC(X1451),4),1,1)</f>
        <v>0</v>
      </c>
      <c r="Y1452" s="13" t="str">
        <f>MID(DEC2BIN(HEX2DEC(X1451),4),2,1)</f>
        <v>1</v>
      </c>
      <c r="Z1452" s="13" t="str">
        <f>MID(DEC2BIN(HEX2DEC(X1451),4),3,1)</f>
        <v>1</v>
      </c>
      <c r="AA1452" s="13" t="str">
        <f>MID(DEC2BIN(HEX2DEC(X1451),4),4,1)</f>
        <v>0</v>
      </c>
      <c r="AB1452" s="13" t="str">
        <f>MID(DEC2BIN(HEX2DEC(AB1451),4),1,1)</f>
        <v>0</v>
      </c>
      <c r="AC1452" s="13" t="str">
        <f>MID(DEC2BIN(HEX2DEC(AB1451),4),2,1)</f>
        <v>0</v>
      </c>
      <c r="AD1452" s="13" t="str">
        <f>MID(DEC2BIN(HEX2DEC(AB1451),4),3,1)</f>
        <v>1</v>
      </c>
      <c r="AE1452" s="13" t="str">
        <f>MID(DEC2BIN(HEX2DEC(AB1451),4),4,1)</f>
        <v>0</v>
      </c>
      <c r="AF1452" s="13" t="str">
        <f>MID(DEC2BIN(HEX2DEC(AF1451),4),1,1)</f>
        <v>0</v>
      </c>
      <c r="AG1452" s="13" t="str">
        <f>MID(DEC2BIN(HEX2DEC(AF1451),4),2,1)</f>
        <v>1</v>
      </c>
      <c r="AH1452" s="13" t="str">
        <f>MID(DEC2BIN(HEX2DEC(AF1451),4),3,1)</f>
        <v>1</v>
      </c>
      <c r="AI1452" s="13" t="str">
        <f>MID(DEC2BIN(HEX2DEC(AF1451),4),4,1)</f>
        <v>1</v>
      </c>
      <c r="AL1452" s="14" t="s">
        <v>58</v>
      </c>
      <c r="AM1452" s="14" t="str">
        <f>CONCATENATE(D1444,H1444,L1444,P1444,T1444,X1444,AB1444,AF1444)</f>
        <v>C0459F1B</v>
      </c>
    </row>
    <row r="1453" spans="3:39" ht="15" customHeight="1" x14ac:dyDescent="0.45">
      <c r="C1453" s="14" t="s">
        <v>27</v>
      </c>
      <c r="D1453" s="13" t="str">
        <f>D1415</f>
        <v>2</v>
      </c>
      <c r="H1453" s="13" t="str">
        <f t="shared" ref="H1453" si="8443">H1415</f>
        <v>9</v>
      </c>
      <c r="L1453" s="13" t="str">
        <f t="shared" ref="L1453" si="8444">L1415</f>
        <v>2</v>
      </c>
      <c r="P1453" s="13" t="str">
        <f t="shared" ref="P1453" si="8445">P1415</f>
        <v>8</v>
      </c>
      <c r="T1453" s="13" t="str">
        <f t="shared" ref="T1453" si="8446">T1415</f>
        <v>2</v>
      </c>
      <c r="X1453" s="13" t="str">
        <f t="shared" ref="X1453" si="8447">X1415</f>
        <v>2</v>
      </c>
      <c r="AB1453" s="13" t="str">
        <f t="shared" ref="AB1453" si="8448">AB1415</f>
        <v>0</v>
      </c>
      <c r="AF1453" s="13" t="str">
        <f t="shared" ref="AF1453" si="8449">AF1415</f>
        <v>B</v>
      </c>
      <c r="AL1453" s="14" t="s">
        <v>37</v>
      </c>
      <c r="AM1453" s="14" t="str">
        <f>CONCATENATE(D1456,H1456,L1456,P1456,T1456,X1456,AB1456,AF1456)</f>
        <v>6D7AA207</v>
      </c>
    </row>
    <row r="1454" spans="3:39" ht="15" customHeight="1" thickBot="1" x14ac:dyDescent="0.5">
      <c r="C1454" s="14" t="s">
        <v>28</v>
      </c>
      <c r="D1454" s="13" t="str">
        <f>MID(DEC2BIN(HEX2DEC(D1453),4),1,1)</f>
        <v>0</v>
      </c>
      <c r="E1454" s="13" t="str">
        <f>MID(DEC2BIN(HEX2DEC(D1453),4),2,1)</f>
        <v>0</v>
      </c>
      <c r="F1454" s="13" t="str">
        <f>MID(DEC2BIN(HEX2DEC(D1453),4),3,1)</f>
        <v>1</v>
      </c>
      <c r="G1454" s="13" t="str">
        <f>MID(DEC2BIN(HEX2DEC(D1453),4),4,1)</f>
        <v>0</v>
      </c>
      <c r="H1454" s="13" t="str">
        <f>MID(DEC2BIN(HEX2DEC(H1453),4),1,1)</f>
        <v>1</v>
      </c>
      <c r="I1454" s="13" t="str">
        <f>MID(DEC2BIN(HEX2DEC(H1453),4),2,1)</f>
        <v>0</v>
      </c>
      <c r="J1454" s="13" t="str">
        <f>MID(DEC2BIN(HEX2DEC(H1453),4),3,1)</f>
        <v>0</v>
      </c>
      <c r="K1454" s="13" t="str">
        <f>MID(DEC2BIN(HEX2DEC(H1453),4),4,1)</f>
        <v>1</v>
      </c>
      <c r="L1454" s="13" t="str">
        <f>MID(DEC2BIN(HEX2DEC(L1453),4),1,1)</f>
        <v>0</v>
      </c>
      <c r="M1454" s="13" t="str">
        <f>MID(DEC2BIN(HEX2DEC(L1453),4),2,1)</f>
        <v>0</v>
      </c>
      <c r="N1454" s="13" t="str">
        <f>MID(DEC2BIN(HEX2DEC(L1453),4),3,1)</f>
        <v>1</v>
      </c>
      <c r="O1454" s="13" t="str">
        <f>MID(DEC2BIN(HEX2DEC(L1453),4),4,1)</f>
        <v>0</v>
      </c>
      <c r="P1454" s="13" t="str">
        <f>MID(DEC2BIN(HEX2DEC(P1453),4),1,1)</f>
        <v>1</v>
      </c>
      <c r="Q1454" s="13" t="str">
        <f>MID(DEC2BIN(HEX2DEC(P1453),4),2,1)</f>
        <v>0</v>
      </c>
      <c r="R1454" s="13" t="str">
        <f>MID(DEC2BIN(HEX2DEC(P1453),4),3,1)</f>
        <v>0</v>
      </c>
      <c r="S1454" s="13" t="str">
        <f>MID(DEC2BIN(HEX2DEC(P1453),4),4,1)</f>
        <v>0</v>
      </c>
      <c r="T1454" s="13" t="str">
        <f>MID(DEC2BIN(HEX2DEC(T1453),4),1,1)</f>
        <v>0</v>
      </c>
      <c r="U1454" s="13" t="str">
        <f>MID(DEC2BIN(HEX2DEC(T1453),4),2,1)</f>
        <v>0</v>
      </c>
      <c r="V1454" s="13" t="str">
        <f>MID(DEC2BIN(HEX2DEC(T1453),4),3,1)</f>
        <v>1</v>
      </c>
      <c r="W1454" s="13" t="str">
        <f>MID(DEC2BIN(HEX2DEC(T1453),4),4,1)</f>
        <v>0</v>
      </c>
      <c r="X1454" s="13" t="str">
        <f>MID(DEC2BIN(HEX2DEC(X1453),4),1,1)</f>
        <v>0</v>
      </c>
      <c r="Y1454" s="13" t="str">
        <f>MID(DEC2BIN(HEX2DEC(X1453),4),2,1)</f>
        <v>0</v>
      </c>
      <c r="Z1454" s="13" t="str">
        <f>MID(DEC2BIN(HEX2DEC(X1453),4),3,1)</f>
        <v>1</v>
      </c>
      <c r="AA1454" s="13" t="str">
        <f>MID(DEC2BIN(HEX2DEC(X1453),4),4,1)</f>
        <v>0</v>
      </c>
      <c r="AB1454" s="13" t="str">
        <f>MID(DEC2BIN(HEX2DEC(AB1453),4),1,1)</f>
        <v>0</v>
      </c>
      <c r="AC1454" s="13" t="str">
        <f>MID(DEC2BIN(HEX2DEC(AB1453),4),2,1)</f>
        <v>0</v>
      </c>
      <c r="AD1454" s="13" t="str">
        <f>MID(DEC2BIN(HEX2DEC(AB1453),4),3,1)</f>
        <v>0</v>
      </c>
      <c r="AE1454" s="13" t="str">
        <f>MID(DEC2BIN(HEX2DEC(AB1453),4),4,1)</f>
        <v>0</v>
      </c>
      <c r="AF1454" s="13" t="str">
        <f>MID(DEC2BIN(HEX2DEC(AF1453),4),1,1)</f>
        <v>1</v>
      </c>
      <c r="AG1454" s="13" t="str">
        <f>MID(DEC2BIN(HEX2DEC(AF1453),4),2,1)</f>
        <v>0</v>
      </c>
      <c r="AH1454" s="13" t="str">
        <f>MID(DEC2BIN(HEX2DEC(AF1453),4),3,1)</f>
        <v>1</v>
      </c>
      <c r="AI1454" s="13" t="str">
        <f>MID(DEC2BIN(HEX2DEC(AF1453),4),4,1)</f>
        <v>1</v>
      </c>
      <c r="AL1454" s="14" t="s">
        <v>57</v>
      </c>
      <c r="AM1454" s="14" t="str">
        <f>AM1450</f>
        <v>BD5FC1F9</v>
      </c>
    </row>
    <row r="1455" spans="3:39" ht="15" customHeight="1" thickBot="1" x14ac:dyDescent="0.5">
      <c r="C1455" s="15" t="s">
        <v>37</v>
      </c>
      <c r="D1455" s="13">
        <f>IF(D1454+D1452+D1450&gt;1,1,0)</f>
        <v>0</v>
      </c>
      <c r="E1455" s="13">
        <f t="shared" ref="E1455:Z1455" si="8450">IF(E1454+E1452+E1450&gt;1,1,0)</f>
        <v>1</v>
      </c>
      <c r="F1455" s="13">
        <f t="shared" si="8450"/>
        <v>1</v>
      </c>
      <c r="G1455" s="13">
        <f t="shared" si="8450"/>
        <v>0</v>
      </c>
      <c r="H1455" s="13">
        <f t="shared" si="8450"/>
        <v>1</v>
      </c>
      <c r="I1455" s="13">
        <f t="shared" si="8450"/>
        <v>1</v>
      </c>
      <c r="J1455" s="13">
        <f t="shared" si="8450"/>
        <v>0</v>
      </c>
      <c r="K1455" s="13">
        <f t="shared" si="8450"/>
        <v>1</v>
      </c>
      <c r="L1455" s="13">
        <f t="shared" si="8450"/>
        <v>0</v>
      </c>
      <c r="M1455" s="13">
        <f t="shared" si="8450"/>
        <v>1</v>
      </c>
      <c r="N1455" s="13">
        <f t="shared" si="8450"/>
        <v>1</v>
      </c>
      <c r="O1455" s="13">
        <f t="shared" si="8450"/>
        <v>1</v>
      </c>
      <c r="P1455" s="13">
        <f t="shared" si="8450"/>
        <v>1</v>
      </c>
      <c r="Q1455" s="13">
        <f t="shared" si="8450"/>
        <v>0</v>
      </c>
      <c r="R1455" s="13">
        <f t="shared" si="8450"/>
        <v>1</v>
      </c>
      <c r="S1455" s="13">
        <f t="shared" si="8450"/>
        <v>0</v>
      </c>
      <c r="T1455" s="13">
        <f t="shared" si="8450"/>
        <v>1</v>
      </c>
      <c r="U1455" s="13">
        <f t="shared" si="8450"/>
        <v>0</v>
      </c>
      <c r="V1455" s="13">
        <f t="shared" si="8450"/>
        <v>1</v>
      </c>
      <c r="W1455" s="13">
        <f t="shared" si="8450"/>
        <v>0</v>
      </c>
      <c r="X1455" s="13">
        <f t="shared" si="8450"/>
        <v>0</v>
      </c>
      <c r="Y1455" s="13">
        <f t="shared" si="8450"/>
        <v>0</v>
      </c>
      <c r="Z1455" s="13">
        <f t="shared" si="8450"/>
        <v>1</v>
      </c>
      <c r="AA1455" s="13">
        <f>IF(AA1454+AA1452+AA1450&gt;1,1,0)</f>
        <v>0</v>
      </c>
      <c r="AB1455" s="13">
        <f t="shared" ref="AB1455:AI1455" si="8451">IF(AB1454+AB1452+AB1450&gt;1,1,0)</f>
        <v>0</v>
      </c>
      <c r="AC1455" s="13">
        <f t="shared" si="8451"/>
        <v>0</v>
      </c>
      <c r="AD1455" s="13">
        <f t="shared" si="8451"/>
        <v>0</v>
      </c>
      <c r="AE1455" s="13">
        <f t="shared" si="8451"/>
        <v>0</v>
      </c>
      <c r="AF1455" s="13">
        <f t="shared" si="8451"/>
        <v>0</v>
      </c>
      <c r="AG1455" s="13">
        <f t="shared" si="8451"/>
        <v>1</v>
      </c>
      <c r="AH1455" s="13">
        <f t="shared" si="8451"/>
        <v>1</v>
      </c>
      <c r="AI1455" s="13">
        <f t="shared" si="8451"/>
        <v>1</v>
      </c>
      <c r="AL1455" s="16" t="s">
        <v>59</v>
      </c>
      <c r="AM1455" s="20" t="str">
        <f>DEC2HEX(MOD(HEX2DEC(AM1452)+HEX2DEC(AM1454)+HEX2DEC(AM1453),2^32),8)</f>
        <v>EB20031B</v>
      </c>
    </row>
    <row r="1456" spans="3:39" ht="15" customHeight="1" thickBot="1" x14ac:dyDescent="0.5">
      <c r="C1456" s="15" t="s">
        <v>38</v>
      </c>
      <c r="D1456" s="13" t="str">
        <f>BIN2HEX(CONCATENATE(D1455,E1455,F1455,G1455))</f>
        <v>6</v>
      </c>
      <c r="H1456" s="13" t="str">
        <f>BIN2HEX(CONCATENATE(H1455,I1455,J1455,K1455))</f>
        <v>D</v>
      </c>
      <c r="L1456" s="13" t="str">
        <f>BIN2HEX(CONCATENATE(L1455,M1455,N1455,O1455))</f>
        <v>7</v>
      </c>
      <c r="P1456" s="13" t="str">
        <f>BIN2HEX(CONCATENATE(P1455,Q1455,R1455,S1455))</f>
        <v>A</v>
      </c>
      <c r="T1456" s="13" t="str">
        <f>BIN2HEX(CONCATENATE(T1455,U1455,V1455,W1455))</f>
        <v>A</v>
      </c>
      <c r="X1456" s="13" t="str">
        <f>BIN2HEX(CONCATENATE(X1455,Y1455,Z1455,AA1455))</f>
        <v>2</v>
      </c>
      <c r="AB1456" s="13" t="str">
        <f>BIN2HEX(CONCATENATE(AB1455,AC1455,AD1455,AE1455))</f>
        <v>0</v>
      </c>
      <c r="AF1456" s="13" t="str">
        <f>BIN2HEX(CONCATENATE(AF1455,AG1455,AH1455,AI1455))</f>
        <v>7</v>
      </c>
      <c r="AM1456" s="14"/>
    </row>
    <row r="1457" spans="3:39" ht="15" customHeight="1" thickBot="1" x14ac:dyDescent="0.5">
      <c r="C1457" s="14"/>
      <c r="AL1457" s="16" t="s">
        <v>60</v>
      </c>
      <c r="AM1457" s="20" t="str">
        <f>CONCATENATE(D1449,H1449,L1449,P1449,T1449,X1449,AB1449,AF1449)</f>
        <v>C75AEB47</v>
      </c>
    </row>
    <row r="1458" spans="3:39" ht="15" customHeight="1" thickBot="1" x14ac:dyDescent="0.5">
      <c r="C1458" s="14" t="s">
        <v>29</v>
      </c>
      <c r="D1458" s="13" t="str">
        <f>D1417</f>
        <v>C</v>
      </c>
      <c r="H1458" s="13" t="str">
        <f t="shared" ref="H1458" si="8452">H1417</f>
        <v>0</v>
      </c>
      <c r="L1458" s="13" t="str">
        <f t="shared" ref="L1458" si="8453">L1417</f>
        <v>2</v>
      </c>
      <c r="P1458" s="13" t="str">
        <f t="shared" ref="P1458" si="8454">P1417</f>
        <v>1</v>
      </c>
      <c r="T1458" s="13" t="str">
        <f t="shared" ref="T1458" si="8455">T1417</f>
        <v>3</v>
      </c>
      <c r="X1458" s="13" t="str">
        <f t="shared" ref="X1458" si="8456">X1417</f>
        <v>E</v>
      </c>
      <c r="AB1458" s="13" t="str">
        <f t="shared" ref="AB1458" si="8457">AB1417</f>
        <v>7</v>
      </c>
      <c r="AF1458" s="13" t="str">
        <f>AF1417</f>
        <v>8</v>
      </c>
      <c r="AM1458" s="14"/>
    </row>
    <row r="1459" spans="3:39" ht="15" customHeight="1" thickBot="1" x14ac:dyDescent="0.5">
      <c r="C1459" s="14" t="s">
        <v>30</v>
      </c>
      <c r="D1459" s="13" t="str">
        <f>MID(DEC2BIN(HEX2DEC(D1458),4),1,1)</f>
        <v>1</v>
      </c>
      <c r="E1459" s="13" t="str">
        <f>MID(DEC2BIN(HEX2DEC(D1458),4),2,1)</f>
        <v>1</v>
      </c>
      <c r="F1459" s="13" t="str">
        <f>MID(DEC2BIN(HEX2DEC(D1458),4),3,1)</f>
        <v>0</v>
      </c>
      <c r="G1459" s="13" t="str">
        <f>MID(DEC2BIN(HEX2DEC(D1458),4),4,1)</f>
        <v>0</v>
      </c>
      <c r="H1459" s="13" t="str">
        <f>MID(DEC2BIN(HEX2DEC(H1458),4),1,1)</f>
        <v>0</v>
      </c>
      <c r="I1459" s="13" t="str">
        <f>MID(DEC2BIN(HEX2DEC(H1458),4),2,1)</f>
        <v>0</v>
      </c>
      <c r="J1459" s="13" t="str">
        <f>MID(DEC2BIN(HEX2DEC(H1458),4),3,1)</f>
        <v>0</v>
      </c>
      <c r="K1459" s="13" t="str">
        <f>MID(DEC2BIN(HEX2DEC(H1458),4),4,1)</f>
        <v>0</v>
      </c>
      <c r="L1459" s="13" t="str">
        <f>MID(DEC2BIN(HEX2DEC(L1458),4),1,1)</f>
        <v>0</v>
      </c>
      <c r="M1459" s="13" t="str">
        <f>MID(DEC2BIN(HEX2DEC(L1458),4),2,1)</f>
        <v>0</v>
      </c>
      <c r="N1459" s="13" t="str">
        <f>MID(DEC2BIN(HEX2DEC(L1458),4),3,1)</f>
        <v>1</v>
      </c>
      <c r="O1459" s="13" t="str">
        <f>MID(DEC2BIN(HEX2DEC(L1458),4),4,1)</f>
        <v>0</v>
      </c>
      <c r="P1459" s="13" t="str">
        <f>MID(DEC2BIN(HEX2DEC(P1458),4),1,1)</f>
        <v>0</v>
      </c>
      <c r="Q1459" s="13" t="str">
        <f>MID(DEC2BIN(HEX2DEC(P1458),4),2,1)</f>
        <v>0</v>
      </c>
      <c r="R1459" s="13" t="str">
        <f>MID(DEC2BIN(HEX2DEC(P1458),4),3,1)</f>
        <v>0</v>
      </c>
      <c r="S1459" s="13" t="str">
        <f>MID(DEC2BIN(HEX2DEC(P1458),4),4,1)</f>
        <v>1</v>
      </c>
      <c r="T1459" s="13" t="str">
        <f>MID(DEC2BIN(HEX2DEC(T1458),4),1,1)</f>
        <v>0</v>
      </c>
      <c r="U1459" s="13" t="str">
        <f>MID(DEC2BIN(HEX2DEC(T1458),4),2,1)</f>
        <v>0</v>
      </c>
      <c r="V1459" s="13" t="str">
        <f>MID(DEC2BIN(HEX2DEC(T1458),4),3,1)</f>
        <v>1</v>
      </c>
      <c r="W1459" s="13" t="str">
        <f>MID(DEC2BIN(HEX2DEC(T1458),4),4,1)</f>
        <v>1</v>
      </c>
      <c r="X1459" s="13" t="str">
        <f>MID(DEC2BIN(HEX2DEC(X1458),4),1,1)</f>
        <v>1</v>
      </c>
      <c r="Y1459" s="13" t="str">
        <f>MID(DEC2BIN(HEX2DEC(X1458),4),2,1)</f>
        <v>1</v>
      </c>
      <c r="Z1459" s="13" t="str">
        <f>MID(DEC2BIN(HEX2DEC(X1458),4),3,1)</f>
        <v>1</v>
      </c>
      <c r="AA1459" s="13" t="str">
        <f>MID(DEC2BIN(HEX2DEC(X1458),4),4,1)</f>
        <v>0</v>
      </c>
      <c r="AB1459" s="13" t="str">
        <f>MID(DEC2BIN(HEX2DEC(AB1458),4),1,1)</f>
        <v>0</v>
      </c>
      <c r="AC1459" s="13" t="str">
        <f>MID(DEC2BIN(HEX2DEC(AB1458),4),2,1)</f>
        <v>1</v>
      </c>
      <c r="AD1459" s="13" t="str">
        <f>MID(DEC2BIN(HEX2DEC(AB1458),4),3,1)</f>
        <v>1</v>
      </c>
      <c r="AE1459" s="13" t="str">
        <f>MID(DEC2BIN(HEX2DEC(AB1458),4),4,1)</f>
        <v>1</v>
      </c>
      <c r="AF1459" s="13" t="str">
        <f>MID(DEC2BIN(HEX2DEC(AF1458),4),1,1)</f>
        <v>1</v>
      </c>
      <c r="AG1459" s="13" t="str">
        <f>MID(DEC2BIN(HEX2DEC(AF1458),4),2,1)</f>
        <v>0</v>
      </c>
      <c r="AH1459" s="13" t="str">
        <f>MID(DEC2BIN(HEX2DEC(AF1458),4),3,1)</f>
        <v>0</v>
      </c>
      <c r="AI1459" s="13" t="str">
        <f>MID(DEC2BIN(HEX2DEC(AF1458),4),4,1)</f>
        <v>0</v>
      </c>
      <c r="AL1459" s="16" t="s">
        <v>61</v>
      </c>
      <c r="AM1459" s="20" t="str">
        <f>CONCATENATE(D1451,H1451,L1451,P1451,T1451,X1451,AB1451,AF1451)</f>
        <v>6D73A627</v>
      </c>
    </row>
    <row r="1460" spans="3:39" ht="15" customHeight="1" thickBot="1" x14ac:dyDescent="0.5">
      <c r="AM1460" s="14"/>
    </row>
    <row r="1461" spans="3:39" ht="15" customHeight="1" thickBot="1" x14ac:dyDescent="0.5">
      <c r="C1461" s="15" t="s">
        <v>39</v>
      </c>
      <c r="D1461" s="13" t="str">
        <f>BIN2HEX(CONCATENATE(D1462,E1462,F1462,G1462))</f>
        <v>7</v>
      </c>
      <c r="H1461" s="13" t="str">
        <f>BIN2HEX(CONCATENATE(H1462,I1462,J1462,K1462))</f>
        <v>C</v>
      </c>
      <c r="L1461" s="13" t="str">
        <f>BIN2HEX(CONCATENATE(L1462,M1462,N1462,O1462))</f>
        <v>F</v>
      </c>
      <c r="P1461" s="13" t="str">
        <f>BIN2HEX(CONCATENATE(P1462,Q1462,R1462,S1462))</f>
        <v>6</v>
      </c>
      <c r="T1461" s="13" t="str">
        <f>BIN2HEX(CONCATENATE(T1462,U1462,V1462,W1462))</f>
        <v>5</v>
      </c>
      <c r="X1461" s="13" t="str">
        <f>BIN2HEX(CONCATENATE(X1462,Y1462,Z1462,AA1462))</f>
        <v>F</v>
      </c>
      <c r="AB1461" s="13" t="str">
        <f>BIN2HEX(CONCATENATE(AB1462,AC1462,AD1462,AE1462))</f>
        <v>3</v>
      </c>
      <c r="AF1461" s="13" t="str">
        <f>BIN2HEX(CONCATENATE(AF1462,AG1462,AH1462,AI1462))</f>
        <v>1</v>
      </c>
      <c r="AL1461" s="16" t="s">
        <v>62</v>
      </c>
      <c r="AM1461" s="20" t="str">
        <f>CONCATENATE(D1453,H1453,L1453,P1453,T1453,X1453,AB1453,AF1453)</f>
        <v>2928220B</v>
      </c>
    </row>
    <row r="1462" spans="3:39" ht="15" customHeight="1" x14ac:dyDescent="0.45">
      <c r="C1462" s="15" t="s">
        <v>40</v>
      </c>
      <c r="D1462" s="13">
        <f>IF(ISEVEN(D1463+D1464+D1465),0,1)</f>
        <v>0</v>
      </c>
      <c r="E1462" s="13">
        <f t="shared" ref="E1462:AI1462" si="8458">IF(ISEVEN(E1463+E1464+E1465),0,1)</f>
        <v>1</v>
      </c>
      <c r="F1462" s="13">
        <f t="shared" si="8458"/>
        <v>1</v>
      </c>
      <c r="G1462" s="13">
        <f t="shared" si="8458"/>
        <v>1</v>
      </c>
      <c r="H1462" s="13">
        <f t="shared" si="8458"/>
        <v>1</v>
      </c>
      <c r="I1462" s="13">
        <f t="shared" si="8458"/>
        <v>1</v>
      </c>
      <c r="J1462" s="13">
        <f t="shared" si="8458"/>
        <v>0</v>
      </c>
      <c r="K1462" s="13">
        <f t="shared" si="8458"/>
        <v>0</v>
      </c>
      <c r="L1462" s="13">
        <f t="shared" si="8458"/>
        <v>1</v>
      </c>
      <c r="M1462" s="13">
        <f t="shared" si="8458"/>
        <v>1</v>
      </c>
      <c r="N1462" s="13">
        <f t="shared" si="8458"/>
        <v>1</v>
      </c>
      <c r="O1462" s="13">
        <f t="shared" si="8458"/>
        <v>1</v>
      </c>
      <c r="P1462" s="13">
        <f t="shared" si="8458"/>
        <v>0</v>
      </c>
      <c r="Q1462" s="13">
        <f t="shared" si="8458"/>
        <v>1</v>
      </c>
      <c r="R1462" s="13">
        <f t="shared" si="8458"/>
        <v>1</v>
      </c>
      <c r="S1462" s="13">
        <f t="shared" si="8458"/>
        <v>0</v>
      </c>
      <c r="T1462" s="13">
        <f t="shared" si="8458"/>
        <v>0</v>
      </c>
      <c r="U1462" s="13">
        <f t="shared" si="8458"/>
        <v>1</v>
      </c>
      <c r="V1462" s="13">
        <f t="shared" si="8458"/>
        <v>0</v>
      </c>
      <c r="W1462" s="13">
        <f t="shared" si="8458"/>
        <v>1</v>
      </c>
      <c r="X1462" s="13">
        <f t="shared" si="8458"/>
        <v>1</v>
      </c>
      <c r="Y1462" s="13">
        <f t="shared" si="8458"/>
        <v>1</v>
      </c>
      <c r="Z1462" s="13">
        <f t="shared" si="8458"/>
        <v>1</v>
      </c>
      <c r="AA1462" s="13">
        <f t="shared" si="8458"/>
        <v>1</v>
      </c>
      <c r="AB1462" s="13">
        <f t="shared" si="8458"/>
        <v>0</v>
      </c>
      <c r="AC1462" s="13">
        <f t="shared" si="8458"/>
        <v>0</v>
      </c>
      <c r="AD1462" s="13">
        <f t="shared" si="8458"/>
        <v>1</v>
      </c>
      <c r="AE1462" s="13">
        <f t="shared" si="8458"/>
        <v>1</v>
      </c>
      <c r="AF1462" s="13">
        <f t="shared" si="8458"/>
        <v>0</v>
      </c>
      <c r="AG1462" s="13">
        <f t="shared" si="8458"/>
        <v>0</v>
      </c>
      <c r="AH1462" s="13">
        <f t="shared" si="8458"/>
        <v>0</v>
      </c>
      <c r="AI1462" s="13">
        <f t="shared" si="8458"/>
        <v>1</v>
      </c>
      <c r="AM1462" s="14"/>
    </row>
    <row r="1463" spans="3:39" ht="15" customHeight="1" x14ac:dyDescent="0.45">
      <c r="C1463" s="15" t="s">
        <v>41</v>
      </c>
      <c r="D1463" s="13" t="str">
        <f>K1467</f>
        <v>0</v>
      </c>
      <c r="E1463" s="13" t="str">
        <f t="shared" ref="E1463" si="8459">L1467</f>
        <v>0</v>
      </c>
      <c r="F1463" s="13" t="str">
        <f t="shared" ref="F1463" si="8460">M1467</f>
        <v>0</v>
      </c>
      <c r="G1463" s="13" t="str">
        <f t="shared" ref="G1463" si="8461">N1467</f>
        <v>1</v>
      </c>
      <c r="H1463" s="13" t="str">
        <f t="shared" ref="H1463" si="8462">O1467</f>
        <v>0</v>
      </c>
      <c r="I1463" s="13" t="str">
        <f t="shared" ref="I1463" si="8463">P1467</f>
        <v>1</v>
      </c>
      <c r="J1463" s="13" t="str">
        <f t="shared" ref="J1463" si="8464">Q1467</f>
        <v>1</v>
      </c>
      <c r="K1463" s="13" t="str">
        <f t="shared" ref="K1463" si="8465">R1467</f>
        <v>1</v>
      </c>
      <c r="L1463" s="13" t="str">
        <f t="shared" ref="L1463" si="8466">S1467</f>
        <v>1</v>
      </c>
      <c r="M1463" s="13" t="str">
        <f t="shared" ref="M1463" si="8467">T1467</f>
        <v>0</v>
      </c>
      <c r="N1463" s="13" t="str">
        <f t="shared" ref="N1463" si="8468">U1467</f>
        <v>0</v>
      </c>
      <c r="O1463" s="13" t="str">
        <f t="shared" ref="O1463" si="8469">V1467</f>
        <v>1</v>
      </c>
      <c r="P1463" s="13" t="str">
        <f t="shared" ref="P1463" si="8470">W1467</f>
        <v>0</v>
      </c>
      <c r="Q1463" s="13" t="str">
        <f t="shared" ref="Q1463" si="8471">X1467</f>
        <v>0</v>
      </c>
      <c r="R1463" s="13" t="str">
        <f t="shared" ref="R1463" si="8472">Y1467</f>
        <v>0</v>
      </c>
      <c r="S1463" s="13" t="str">
        <f t="shared" ref="S1463" si="8473">Z1467</f>
        <v>1</v>
      </c>
      <c r="T1463" s="13" t="str">
        <f t="shared" ref="T1463" si="8474">AA1467</f>
        <v>0</v>
      </c>
      <c r="U1463" s="13" t="str">
        <f t="shared" ref="U1463" si="8475">AB1467</f>
        <v>1</v>
      </c>
      <c r="V1463" s="13" t="str">
        <f t="shared" ref="V1463" si="8476">AC1467</f>
        <v>1</v>
      </c>
      <c r="W1463" s="13" t="str">
        <f t="shared" ref="W1463" si="8477">AD1467</f>
        <v>0</v>
      </c>
      <c r="X1463" s="13" t="str">
        <f t="shared" ref="X1463" si="8478">AE1467</f>
        <v>0</v>
      </c>
      <c r="Y1463" s="13" t="str">
        <f t="shared" ref="Y1463" si="8479">AF1467</f>
        <v>1</v>
      </c>
      <c r="Z1463" s="13" t="str">
        <f t="shared" ref="Z1463" si="8480">AG1467</f>
        <v>1</v>
      </c>
      <c r="AA1463" s="13" t="str">
        <f t="shared" ref="AA1463" si="8481">AH1467</f>
        <v>0</v>
      </c>
      <c r="AB1463" s="13" t="str">
        <f t="shared" ref="AB1463" si="8482">AI1467</f>
        <v>0</v>
      </c>
      <c r="AC1463" s="13" t="str">
        <f>D1467</f>
        <v>1</v>
      </c>
      <c r="AD1463" s="13" t="str">
        <f t="shared" ref="AD1463" si="8483">E1467</f>
        <v>0</v>
      </c>
      <c r="AE1463" s="13" t="str">
        <f t="shared" ref="AE1463" si="8484">F1467</f>
        <v>1</v>
      </c>
      <c r="AF1463" s="13" t="str">
        <f t="shared" ref="AF1463" si="8485">G1467</f>
        <v>1</v>
      </c>
      <c r="AG1463" s="13" t="str">
        <f t="shared" ref="AG1463" si="8486">H1467</f>
        <v>1</v>
      </c>
      <c r="AH1463" s="13" t="str">
        <f t="shared" ref="AH1463" si="8487">I1467</f>
        <v>1</v>
      </c>
      <c r="AI1463" s="13" t="str">
        <f t="shared" ref="AI1463" si="8488">J1467</f>
        <v>0</v>
      </c>
      <c r="AL1463" s="22" t="s">
        <v>62</v>
      </c>
      <c r="AM1463" s="14" t="str">
        <f>CONCATENATE(D1458,H1458,L1458,P1458,T1458,X1458,AB1458,AF1458)</f>
        <v>C0213E78</v>
      </c>
    </row>
    <row r="1464" spans="3:39" ht="15" customHeight="1" thickBot="1" x14ac:dyDescent="0.5">
      <c r="C1464" s="15" t="s">
        <v>42</v>
      </c>
      <c r="D1464" s="13" t="str">
        <f>Y1467</f>
        <v>0</v>
      </c>
      <c r="E1464" s="13" t="str">
        <f t="shared" ref="E1464" si="8489">Z1467</f>
        <v>1</v>
      </c>
      <c r="F1464" s="13" t="str">
        <f t="shared" ref="F1464" si="8490">AA1467</f>
        <v>0</v>
      </c>
      <c r="G1464" s="13" t="str">
        <f t="shared" ref="G1464" si="8491">AB1467</f>
        <v>1</v>
      </c>
      <c r="H1464" s="13" t="str">
        <f t="shared" ref="H1464" si="8492">AC1467</f>
        <v>1</v>
      </c>
      <c r="I1464" s="13" t="str">
        <f t="shared" ref="I1464" si="8493">AD1467</f>
        <v>0</v>
      </c>
      <c r="J1464" s="13" t="str">
        <f t="shared" ref="J1464" si="8494">AE1467</f>
        <v>0</v>
      </c>
      <c r="K1464" s="13" t="str">
        <f t="shared" ref="K1464" si="8495">AF1467</f>
        <v>1</v>
      </c>
      <c r="L1464" s="13" t="str">
        <f t="shared" ref="L1464" si="8496">AG1467</f>
        <v>1</v>
      </c>
      <c r="M1464" s="13" t="str">
        <f t="shared" ref="M1464" si="8497">AH1467</f>
        <v>0</v>
      </c>
      <c r="N1464" s="13" t="str">
        <f t="shared" ref="N1464" si="8498">AI1467</f>
        <v>0</v>
      </c>
      <c r="O1464" s="13" t="str">
        <f>D1467</f>
        <v>1</v>
      </c>
      <c r="P1464" s="13" t="str">
        <f t="shared" ref="P1464" si="8499">E1467</f>
        <v>0</v>
      </c>
      <c r="Q1464" s="13" t="str">
        <f t="shared" ref="Q1464" si="8500">F1467</f>
        <v>1</v>
      </c>
      <c r="R1464" s="13" t="str">
        <f t="shared" ref="R1464" si="8501">G1467</f>
        <v>1</v>
      </c>
      <c r="S1464" s="13" t="str">
        <f t="shared" ref="S1464" si="8502">H1467</f>
        <v>1</v>
      </c>
      <c r="T1464" s="13" t="str">
        <f t="shared" ref="T1464" si="8503">I1467</f>
        <v>1</v>
      </c>
      <c r="U1464" s="13" t="str">
        <f t="shared" ref="U1464" si="8504">J1467</f>
        <v>0</v>
      </c>
      <c r="V1464" s="13" t="str">
        <f t="shared" ref="V1464" si="8505">K1467</f>
        <v>0</v>
      </c>
      <c r="W1464" s="13" t="str">
        <f t="shared" ref="W1464" si="8506">L1467</f>
        <v>0</v>
      </c>
      <c r="X1464" s="13" t="str">
        <f t="shared" ref="X1464" si="8507">M1467</f>
        <v>0</v>
      </c>
      <c r="Y1464" s="13" t="str">
        <f t="shared" ref="Y1464" si="8508">N1467</f>
        <v>1</v>
      </c>
      <c r="Z1464" s="13" t="str">
        <f t="shared" ref="Z1464" si="8509">O1467</f>
        <v>0</v>
      </c>
      <c r="AA1464" s="13" t="str">
        <f t="shared" ref="AA1464" si="8510">P1467</f>
        <v>1</v>
      </c>
      <c r="AB1464" s="13" t="str">
        <f t="shared" ref="AB1464" si="8511">Q1467</f>
        <v>1</v>
      </c>
      <c r="AC1464" s="13" t="str">
        <f t="shared" ref="AC1464" si="8512">R1467</f>
        <v>1</v>
      </c>
      <c r="AD1464" s="13" t="str">
        <f t="shared" ref="AD1464" si="8513">S1467</f>
        <v>1</v>
      </c>
      <c r="AE1464" s="13" t="str">
        <f t="shared" ref="AE1464" si="8514">T1467</f>
        <v>0</v>
      </c>
      <c r="AF1464" s="13" t="str">
        <f t="shared" ref="AF1464" si="8515">U1467</f>
        <v>0</v>
      </c>
      <c r="AG1464" s="13" t="str">
        <f t="shared" ref="AG1464" si="8516">V1467</f>
        <v>1</v>
      </c>
      <c r="AH1464" s="13" t="str">
        <f t="shared" ref="AH1464" si="8517">W1467</f>
        <v>0</v>
      </c>
      <c r="AI1464" s="13" t="str">
        <f t="shared" ref="AI1464" si="8518">X1467</f>
        <v>0</v>
      </c>
      <c r="AL1464" s="14" t="s">
        <v>64</v>
      </c>
      <c r="AM1464" s="14" t="str">
        <f>AM1450</f>
        <v>BD5FC1F9</v>
      </c>
    </row>
    <row r="1465" spans="3:39" ht="15" customHeight="1" thickBot="1" x14ac:dyDescent="0.5">
      <c r="C1465" s="15" t="s">
        <v>43</v>
      </c>
      <c r="D1465" s="13" t="str">
        <f>AD1467</f>
        <v>0</v>
      </c>
      <c r="E1465" s="13" t="str">
        <f t="shared" ref="E1465" si="8519">AE1467</f>
        <v>0</v>
      </c>
      <c r="F1465" s="13" t="str">
        <f t="shared" ref="F1465" si="8520">AF1467</f>
        <v>1</v>
      </c>
      <c r="G1465" s="13" t="str">
        <f t="shared" ref="G1465" si="8521">AG1467</f>
        <v>1</v>
      </c>
      <c r="H1465" s="13" t="str">
        <f t="shared" ref="H1465" si="8522">AH1467</f>
        <v>0</v>
      </c>
      <c r="I1465" s="13" t="str">
        <f t="shared" ref="I1465" si="8523">AI1467</f>
        <v>0</v>
      </c>
      <c r="J1465" s="13" t="str">
        <f>D1467</f>
        <v>1</v>
      </c>
      <c r="K1465" s="13" t="str">
        <f t="shared" ref="K1465" si="8524">E1467</f>
        <v>0</v>
      </c>
      <c r="L1465" s="13" t="str">
        <f t="shared" ref="L1465" si="8525">F1467</f>
        <v>1</v>
      </c>
      <c r="M1465" s="13" t="str">
        <f t="shared" ref="M1465" si="8526">G1467</f>
        <v>1</v>
      </c>
      <c r="N1465" s="13" t="str">
        <f t="shared" ref="N1465" si="8527">H1467</f>
        <v>1</v>
      </c>
      <c r="O1465" s="13" t="str">
        <f t="shared" ref="O1465" si="8528">I1467</f>
        <v>1</v>
      </c>
      <c r="P1465" s="13" t="str">
        <f t="shared" ref="P1465" si="8529">J1467</f>
        <v>0</v>
      </c>
      <c r="Q1465" s="13" t="str">
        <f t="shared" ref="Q1465" si="8530">K1467</f>
        <v>0</v>
      </c>
      <c r="R1465" s="13" t="str">
        <f t="shared" ref="R1465" si="8531">L1467</f>
        <v>0</v>
      </c>
      <c r="S1465" s="13" t="str">
        <f t="shared" ref="S1465" si="8532">M1467</f>
        <v>0</v>
      </c>
      <c r="T1465" s="13" t="str">
        <f t="shared" ref="T1465" si="8533">N1467</f>
        <v>1</v>
      </c>
      <c r="U1465" s="13" t="str">
        <f t="shared" ref="U1465" si="8534">O1467</f>
        <v>0</v>
      </c>
      <c r="V1465" s="13" t="str">
        <f t="shared" ref="V1465" si="8535">P1467</f>
        <v>1</v>
      </c>
      <c r="W1465" s="13" t="str">
        <f t="shared" ref="W1465" si="8536">Q1467</f>
        <v>1</v>
      </c>
      <c r="X1465" s="13" t="str">
        <f t="shared" ref="X1465" si="8537">R1467</f>
        <v>1</v>
      </c>
      <c r="Y1465" s="13" t="str">
        <f t="shared" ref="Y1465" si="8538">S1467</f>
        <v>1</v>
      </c>
      <c r="Z1465" s="13" t="str">
        <f t="shared" ref="Z1465" si="8539">T1467</f>
        <v>0</v>
      </c>
      <c r="AA1465" s="13" t="str">
        <f t="shared" ref="AA1465" si="8540">U1467</f>
        <v>0</v>
      </c>
      <c r="AB1465" s="13" t="str">
        <f t="shared" ref="AB1465" si="8541">V1467</f>
        <v>1</v>
      </c>
      <c r="AC1465" s="13" t="str">
        <f t="shared" ref="AC1465" si="8542">W1467</f>
        <v>0</v>
      </c>
      <c r="AD1465" s="13" t="str">
        <f t="shared" ref="AD1465" si="8543">X1467</f>
        <v>0</v>
      </c>
      <c r="AE1465" s="13" t="str">
        <f t="shared" ref="AE1465" si="8544">Y1467</f>
        <v>0</v>
      </c>
      <c r="AF1465" s="13" t="str">
        <f>Z1467</f>
        <v>1</v>
      </c>
      <c r="AG1465" s="13" t="str">
        <f t="shared" ref="AG1465" si="8545">AA1467</f>
        <v>0</v>
      </c>
      <c r="AH1465" s="13" t="str">
        <f t="shared" ref="AH1465" si="8546">AB1467</f>
        <v>1</v>
      </c>
      <c r="AI1465" s="13" t="str">
        <f t="shared" ref="AI1465" si="8547">AC1467</f>
        <v>1</v>
      </c>
      <c r="AL1465" s="16" t="s">
        <v>63</v>
      </c>
      <c r="AM1465" s="20" t="str">
        <f>DEC2HEX(MOD(HEX2DEC(AM1463)+HEX2DEC(AM1464),2^32),8)</f>
        <v>7D810071</v>
      </c>
    </row>
    <row r="1466" spans="3:39" ht="15" customHeight="1" thickBot="1" x14ac:dyDescent="0.6">
      <c r="C1466" s="17" t="s">
        <v>44</v>
      </c>
      <c r="D1466" s="13" t="str">
        <f>MID($AM1429,1,1)</f>
        <v>B</v>
      </c>
      <c r="H1466" s="13" t="str">
        <f>MID($AM1429,2,1)</f>
        <v>C</v>
      </c>
      <c r="L1466" s="13" t="str">
        <f>MID($AM1429,3,1)</f>
        <v>2</v>
      </c>
      <c r="P1466" s="13" t="str">
        <f>MID($AM1429,4,1)</f>
        <v>F</v>
      </c>
      <c r="T1466" s="13" t="str">
        <f>MID($AM1429,5,1)</f>
        <v>2</v>
      </c>
      <c r="X1466" s="13" t="str">
        <f>MID($AM1429,6,1)</f>
        <v>2</v>
      </c>
      <c r="AB1466" s="13" t="str">
        <f>MID($AM1429,7,1)</f>
        <v>C</v>
      </c>
      <c r="AF1466" s="13" t="str">
        <f>MID($AM1429,8,1)</f>
        <v>C</v>
      </c>
      <c r="AM1466" s="14"/>
    </row>
    <row r="1467" spans="3:39" ht="15" customHeight="1" thickBot="1" x14ac:dyDescent="0.5">
      <c r="C1467" s="15" t="s">
        <v>45</v>
      </c>
      <c r="D1467" s="13" t="str">
        <f>MID(DEC2BIN(HEX2DEC(D1466),4),1,1)</f>
        <v>1</v>
      </c>
      <c r="E1467" s="13" t="str">
        <f>MID(DEC2BIN(HEX2DEC(D1466),4),2,1)</f>
        <v>0</v>
      </c>
      <c r="F1467" s="13" t="str">
        <f>MID(DEC2BIN(HEX2DEC(D1466),4),3,1)</f>
        <v>1</v>
      </c>
      <c r="G1467" s="13" t="str">
        <f>MID(DEC2BIN(HEX2DEC(D1466),4),4,1)</f>
        <v>1</v>
      </c>
      <c r="H1467" s="13" t="str">
        <f>MID(DEC2BIN(HEX2DEC(H1466),4),1,1)</f>
        <v>1</v>
      </c>
      <c r="I1467" s="13" t="str">
        <f>MID(DEC2BIN(HEX2DEC(H1466),4),2,1)</f>
        <v>1</v>
      </c>
      <c r="J1467" s="13" t="str">
        <f>MID(DEC2BIN(HEX2DEC(H1466),4),3,1)</f>
        <v>0</v>
      </c>
      <c r="K1467" s="13" t="str">
        <f>MID(DEC2BIN(HEX2DEC(H1466),4),4,1)</f>
        <v>0</v>
      </c>
      <c r="L1467" s="13" t="str">
        <f>MID(DEC2BIN(HEX2DEC(L1466),4),1,1)</f>
        <v>0</v>
      </c>
      <c r="M1467" s="13" t="str">
        <f>MID(DEC2BIN(HEX2DEC(L1466),4),2,1)</f>
        <v>0</v>
      </c>
      <c r="N1467" s="13" t="str">
        <f>MID(DEC2BIN(HEX2DEC(L1466),4),3,1)</f>
        <v>1</v>
      </c>
      <c r="O1467" s="13" t="str">
        <f>MID(DEC2BIN(HEX2DEC(L1466),4),4,1)</f>
        <v>0</v>
      </c>
      <c r="P1467" s="13" t="str">
        <f>MID(DEC2BIN(HEX2DEC(P1466),4),1,1)</f>
        <v>1</v>
      </c>
      <c r="Q1467" s="13" t="str">
        <f>MID(DEC2BIN(HEX2DEC(P1466),4),2,1)</f>
        <v>1</v>
      </c>
      <c r="R1467" s="13" t="str">
        <f>MID(DEC2BIN(HEX2DEC(P1466),4),3,1)</f>
        <v>1</v>
      </c>
      <c r="S1467" s="13" t="str">
        <f>MID(DEC2BIN(HEX2DEC(P1466),4),4,1)</f>
        <v>1</v>
      </c>
      <c r="T1467" s="13" t="str">
        <f>MID(DEC2BIN(HEX2DEC(T1466),4),1,1)</f>
        <v>0</v>
      </c>
      <c r="U1467" s="13" t="str">
        <f>MID(DEC2BIN(HEX2DEC(T1466),4),2,1)</f>
        <v>0</v>
      </c>
      <c r="V1467" s="13" t="str">
        <f>MID(DEC2BIN(HEX2DEC(T1466),4),3,1)</f>
        <v>1</v>
      </c>
      <c r="W1467" s="13" t="str">
        <f>MID(DEC2BIN(HEX2DEC(T1466),4),4,1)</f>
        <v>0</v>
      </c>
      <c r="X1467" s="13" t="str">
        <f>MID(DEC2BIN(HEX2DEC(X1466),4),1,1)</f>
        <v>0</v>
      </c>
      <c r="Y1467" s="13" t="str">
        <f>MID(DEC2BIN(HEX2DEC(X1466),4),2,1)</f>
        <v>0</v>
      </c>
      <c r="Z1467" s="13" t="str">
        <f>MID(DEC2BIN(HEX2DEC(X1466),4),3,1)</f>
        <v>1</v>
      </c>
      <c r="AA1467" s="13" t="str">
        <f>MID(DEC2BIN(HEX2DEC(X1466),4),4,1)</f>
        <v>0</v>
      </c>
      <c r="AB1467" s="13" t="str">
        <f>MID(DEC2BIN(HEX2DEC(AB1466),4),1,1)</f>
        <v>1</v>
      </c>
      <c r="AC1467" s="13" t="str">
        <f>MID(DEC2BIN(HEX2DEC(AB1466),4),2,1)</f>
        <v>1</v>
      </c>
      <c r="AD1467" s="13" t="str">
        <f>MID(DEC2BIN(HEX2DEC(AB1466),4),3,1)</f>
        <v>0</v>
      </c>
      <c r="AE1467" s="13" t="str">
        <f>MID(DEC2BIN(HEX2DEC(AB1466),4),4,1)</f>
        <v>0</v>
      </c>
      <c r="AF1467" s="13" t="str">
        <f>MID(DEC2BIN(HEX2DEC(AF1466),4),1,1)</f>
        <v>1</v>
      </c>
      <c r="AG1467" s="13" t="str">
        <f>MID(DEC2BIN(HEX2DEC(AF1466),4),2,1)</f>
        <v>1</v>
      </c>
      <c r="AH1467" s="13" t="str">
        <f>MID(DEC2BIN(HEX2DEC(AF1466),4),3,1)</f>
        <v>0</v>
      </c>
      <c r="AI1467" s="13" t="str">
        <f>MID(DEC2BIN(HEX2DEC(AF1466),4),4,1)</f>
        <v>0</v>
      </c>
      <c r="AL1467" s="16" t="s">
        <v>65</v>
      </c>
      <c r="AM1467" s="20" t="str">
        <f>CONCATENATE(D1466,H1466,L1466,P1466,T1466,X1466,AB1466,AF1466)</f>
        <v>BC2F22CC</v>
      </c>
    </row>
    <row r="1468" spans="3:39" ht="15" customHeight="1" thickBot="1" x14ac:dyDescent="0.6">
      <c r="C1468" s="17" t="s">
        <v>46</v>
      </c>
      <c r="D1468" s="13" t="str">
        <f>D1430</f>
        <v>D</v>
      </c>
      <c r="H1468" s="13" t="str">
        <f t="shared" ref="H1468" si="8548">H1430</f>
        <v>B</v>
      </c>
      <c r="L1468" s="13" t="str">
        <f t="shared" ref="L1468" si="8549">L1430</f>
        <v>F</v>
      </c>
      <c r="P1468" s="13" t="str">
        <f t="shared" ref="P1468" si="8550">P1430</f>
        <v>7</v>
      </c>
      <c r="T1468" s="13" t="str">
        <f t="shared" ref="T1468" si="8551">T1430</f>
        <v>4</v>
      </c>
      <c r="X1468" s="13" t="str">
        <f t="shared" ref="X1468" si="8552">X1430</f>
        <v>5</v>
      </c>
      <c r="AB1468" s="13" t="str">
        <f t="shared" ref="AB1468" si="8553">AB1430</f>
        <v>9</v>
      </c>
      <c r="AF1468" s="13" t="str">
        <f t="shared" ref="AF1468" si="8554">AF1430</f>
        <v>2</v>
      </c>
      <c r="AM1468" s="14"/>
    </row>
    <row r="1469" spans="3:39" ht="15" customHeight="1" thickBot="1" x14ac:dyDescent="0.5">
      <c r="C1469" s="15" t="s">
        <v>47</v>
      </c>
      <c r="D1469" s="13" t="str">
        <f>MID(DEC2BIN(HEX2DEC(D1468),4),1,1)</f>
        <v>1</v>
      </c>
      <c r="E1469" s="13" t="str">
        <f>MID(DEC2BIN(HEX2DEC(D1468),4),2,1)</f>
        <v>1</v>
      </c>
      <c r="F1469" s="13" t="str">
        <f>MID(DEC2BIN(HEX2DEC(D1468),4),3,1)</f>
        <v>0</v>
      </c>
      <c r="G1469" s="13" t="str">
        <f>MID(DEC2BIN(HEX2DEC(D1468),4),4,1)</f>
        <v>1</v>
      </c>
      <c r="H1469" s="13" t="str">
        <f>MID(DEC2BIN(HEX2DEC(H1468),4),1,1)</f>
        <v>1</v>
      </c>
      <c r="I1469" s="13" t="str">
        <f>MID(DEC2BIN(HEX2DEC(H1468),4),2,1)</f>
        <v>0</v>
      </c>
      <c r="J1469" s="13" t="str">
        <f>MID(DEC2BIN(HEX2DEC(H1468),4),3,1)</f>
        <v>1</v>
      </c>
      <c r="K1469" s="13" t="str">
        <f>MID(DEC2BIN(HEX2DEC(H1468),4),4,1)</f>
        <v>1</v>
      </c>
      <c r="L1469" s="13" t="str">
        <f>MID(DEC2BIN(HEX2DEC(L1468),4),1,1)</f>
        <v>1</v>
      </c>
      <c r="M1469" s="13" t="str">
        <f>MID(DEC2BIN(HEX2DEC(L1468),4),2,1)</f>
        <v>1</v>
      </c>
      <c r="N1469" s="13" t="str">
        <f>MID(DEC2BIN(HEX2DEC(L1468),4),3,1)</f>
        <v>1</v>
      </c>
      <c r="O1469" s="13" t="str">
        <f>MID(DEC2BIN(HEX2DEC(L1468),4),4,1)</f>
        <v>1</v>
      </c>
      <c r="P1469" s="13" t="str">
        <f>MID(DEC2BIN(HEX2DEC(P1468),4),1,1)</f>
        <v>0</v>
      </c>
      <c r="Q1469" s="13" t="str">
        <f>MID(DEC2BIN(HEX2DEC(P1468),4),2,1)</f>
        <v>1</v>
      </c>
      <c r="R1469" s="13" t="str">
        <f>MID(DEC2BIN(HEX2DEC(P1468),4),3,1)</f>
        <v>1</v>
      </c>
      <c r="S1469" s="13" t="str">
        <f>MID(DEC2BIN(HEX2DEC(P1468),4),4,1)</f>
        <v>1</v>
      </c>
      <c r="T1469" s="13" t="str">
        <f>MID(DEC2BIN(HEX2DEC(T1468),4),1,1)</f>
        <v>0</v>
      </c>
      <c r="U1469" s="13" t="str">
        <f>MID(DEC2BIN(HEX2DEC(T1468),4),2,1)</f>
        <v>1</v>
      </c>
      <c r="V1469" s="13" t="str">
        <f>MID(DEC2BIN(HEX2DEC(T1468),4),3,1)</f>
        <v>0</v>
      </c>
      <c r="W1469" s="13" t="str">
        <f>MID(DEC2BIN(HEX2DEC(T1468),4),4,1)</f>
        <v>0</v>
      </c>
      <c r="X1469" s="13" t="str">
        <f>MID(DEC2BIN(HEX2DEC(X1468),4),1,1)</f>
        <v>0</v>
      </c>
      <c r="Y1469" s="13" t="str">
        <f>MID(DEC2BIN(HEX2DEC(X1468),4),2,1)</f>
        <v>1</v>
      </c>
      <c r="Z1469" s="13" t="str">
        <f>MID(DEC2BIN(HEX2DEC(X1468),4),3,1)</f>
        <v>0</v>
      </c>
      <c r="AA1469" s="13" t="str">
        <f>MID(DEC2BIN(HEX2DEC(X1468),4),4,1)</f>
        <v>1</v>
      </c>
      <c r="AB1469" s="13" t="str">
        <f>MID(DEC2BIN(HEX2DEC(AB1468),4),1,1)</f>
        <v>1</v>
      </c>
      <c r="AC1469" s="13" t="str">
        <f>MID(DEC2BIN(HEX2DEC(AB1468),4),2,1)</f>
        <v>0</v>
      </c>
      <c r="AD1469" s="13" t="str">
        <f>MID(DEC2BIN(HEX2DEC(AB1468),4),3,1)</f>
        <v>0</v>
      </c>
      <c r="AE1469" s="13" t="str">
        <f>MID(DEC2BIN(HEX2DEC(AB1468),4),4,1)</f>
        <v>1</v>
      </c>
      <c r="AF1469" s="13" t="str">
        <f>MID(DEC2BIN(HEX2DEC(AF1468),4),1,1)</f>
        <v>0</v>
      </c>
      <c r="AG1469" s="13" t="str">
        <f>MID(DEC2BIN(HEX2DEC(AF1468),4),2,1)</f>
        <v>0</v>
      </c>
      <c r="AH1469" s="13" t="str">
        <f>MID(DEC2BIN(HEX2DEC(AF1468),4),3,1)</f>
        <v>1</v>
      </c>
      <c r="AI1469" s="13" t="str">
        <f>MID(DEC2BIN(HEX2DEC(AF1468),4),4,1)</f>
        <v>0</v>
      </c>
      <c r="AL1469" s="16" t="s">
        <v>66</v>
      </c>
      <c r="AM1469" s="20" t="str">
        <f>CONCATENATE(D1468,H1468,L1468,P1468,T1468,X1468,AB1468,AF1468)</f>
        <v>DBF74592</v>
      </c>
    </row>
    <row r="1470" spans="3:39" ht="15" customHeight="1" thickBot="1" x14ac:dyDescent="0.6">
      <c r="C1470" s="17" t="s">
        <v>48</v>
      </c>
      <c r="D1470" s="13" t="str">
        <f>D1432</f>
        <v>E</v>
      </c>
      <c r="H1470" s="13" t="str">
        <f t="shared" ref="H1470" si="8555">H1432</f>
        <v>A</v>
      </c>
      <c r="L1470" s="13" t="str">
        <f t="shared" ref="L1470" si="8556">L1432</f>
        <v>7</v>
      </c>
      <c r="P1470" s="13" t="str">
        <f t="shared" ref="P1470" si="8557">P1432</f>
        <v>1</v>
      </c>
      <c r="T1470" s="13" t="str">
        <f t="shared" ref="T1470" si="8558">T1432</f>
        <v>4</v>
      </c>
      <c r="X1470" s="13" t="str">
        <f t="shared" ref="X1470" si="8559">X1432</f>
        <v>7</v>
      </c>
      <c r="AB1470" s="13" t="str">
        <f t="shared" ref="AB1470" si="8560">AB1432</f>
        <v>6</v>
      </c>
      <c r="AF1470" s="13" t="str">
        <f t="shared" ref="AF1470" si="8561">AF1432</f>
        <v>1</v>
      </c>
      <c r="AM1470" s="14"/>
    </row>
    <row r="1471" spans="3:39" ht="15" customHeight="1" thickBot="1" x14ac:dyDescent="0.5">
      <c r="C1471" s="15" t="s">
        <v>49</v>
      </c>
      <c r="D1471" s="13" t="str">
        <f>MID(DEC2BIN(HEX2DEC(D1470),4),1,1)</f>
        <v>1</v>
      </c>
      <c r="E1471" s="13" t="str">
        <f>MID(DEC2BIN(HEX2DEC(D1470),4),2,1)</f>
        <v>1</v>
      </c>
      <c r="F1471" s="13" t="str">
        <f>MID(DEC2BIN(HEX2DEC(D1470),4),3,1)</f>
        <v>1</v>
      </c>
      <c r="G1471" s="13" t="str">
        <f>MID(DEC2BIN(HEX2DEC(D1470),4),4,1)</f>
        <v>0</v>
      </c>
      <c r="H1471" s="13" t="str">
        <f>MID(DEC2BIN(HEX2DEC(H1470),4),1,1)</f>
        <v>1</v>
      </c>
      <c r="I1471" s="13" t="str">
        <f>MID(DEC2BIN(HEX2DEC(H1470),4),2,1)</f>
        <v>0</v>
      </c>
      <c r="J1471" s="13" t="str">
        <f>MID(DEC2BIN(HEX2DEC(H1470),4),3,1)</f>
        <v>1</v>
      </c>
      <c r="K1471" s="13" t="str">
        <f>MID(DEC2BIN(HEX2DEC(H1470),4),4,1)</f>
        <v>0</v>
      </c>
      <c r="L1471" s="13" t="str">
        <f>MID(DEC2BIN(HEX2DEC(L1470),4),1,1)</f>
        <v>0</v>
      </c>
      <c r="M1471" s="13" t="str">
        <f>MID(DEC2BIN(HEX2DEC(L1470),4),2,1)</f>
        <v>1</v>
      </c>
      <c r="N1471" s="13" t="str">
        <f>MID(DEC2BIN(HEX2DEC(L1470),4),3,1)</f>
        <v>1</v>
      </c>
      <c r="O1471" s="13" t="str">
        <f>MID(DEC2BIN(HEX2DEC(L1470),4),4,1)</f>
        <v>1</v>
      </c>
      <c r="P1471" s="13" t="str">
        <f>MID(DEC2BIN(HEX2DEC(P1470),4),1,1)</f>
        <v>0</v>
      </c>
      <c r="Q1471" s="13" t="str">
        <f>MID(DEC2BIN(HEX2DEC(P1470),4),2,1)</f>
        <v>0</v>
      </c>
      <c r="R1471" s="13" t="str">
        <f>MID(DEC2BIN(HEX2DEC(P1470),4),3,1)</f>
        <v>0</v>
      </c>
      <c r="S1471" s="13" t="str">
        <f>MID(DEC2BIN(HEX2DEC(P1470),4),4,1)</f>
        <v>1</v>
      </c>
      <c r="T1471" s="13" t="str">
        <f>MID(DEC2BIN(HEX2DEC(T1470),4),1,1)</f>
        <v>0</v>
      </c>
      <c r="U1471" s="13" t="str">
        <f>MID(DEC2BIN(HEX2DEC(T1470),4),2,1)</f>
        <v>1</v>
      </c>
      <c r="V1471" s="13" t="str">
        <f>MID(DEC2BIN(HEX2DEC(T1470),4),3,1)</f>
        <v>0</v>
      </c>
      <c r="W1471" s="13" t="str">
        <f>MID(DEC2BIN(HEX2DEC(T1470),4),4,1)</f>
        <v>0</v>
      </c>
      <c r="X1471" s="13" t="str">
        <f>MID(DEC2BIN(HEX2DEC(X1470),4),1,1)</f>
        <v>0</v>
      </c>
      <c r="Y1471" s="13" t="str">
        <f>MID(DEC2BIN(HEX2DEC(X1470),4),2,1)</f>
        <v>1</v>
      </c>
      <c r="Z1471" s="13" t="str">
        <f>MID(DEC2BIN(HEX2DEC(X1470),4),3,1)</f>
        <v>1</v>
      </c>
      <c r="AA1471" s="13" t="str">
        <f>MID(DEC2BIN(HEX2DEC(X1470),4),4,1)</f>
        <v>1</v>
      </c>
      <c r="AB1471" s="13" t="str">
        <f>MID(DEC2BIN(HEX2DEC(AB1470),4),1,1)</f>
        <v>0</v>
      </c>
      <c r="AC1471" s="13" t="str">
        <f>MID(DEC2BIN(HEX2DEC(AB1470),4),2,1)</f>
        <v>1</v>
      </c>
      <c r="AD1471" s="13" t="str">
        <f>MID(DEC2BIN(HEX2DEC(AB1470),4),3,1)</f>
        <v>1</v>
      </c>
      <c r="AE1471" s="13" t="str">
        <f>MID(DEC2BIN(HEX2DEC(AB1470),4),4,1)</f>
        <v>0</v>
      </c>
      <c r="AF1471" s="13" t="str">
        <f>MID(DEC2BIN(HEX2DEC(AF1470),4),1,1)</f>
        <v>0</v>
      </c>
      <c r="AG1471" s="13" t="str">
        <f>MID(DEC2BIN(HEX2DEC(AF1470),4),2,1)</f>
        <v>0</v>
      </c>
      <c r="AH1471" s="13" t="str">
        <f>MID(DEC2BIN(HEX2DEC(AF1470),4),3,1)</f>
        <v>0</v>
      </c>
      <c r="AI1471" s="13" t="str">
        <f>MID(DEC2BIN(HEX2DEC(AF1470),4),4,1)</f>
        <v>1</v>
      </c>
      <c r="AL1471" s="16" t="s">
        <v>55</v>
      </c>
      <c r="AM1471" s="20" t="str">
        <f>CONCATENATE(D1470,H1470,L1470,P1470,T1470,X1470,AB1470,AF1470)</f>
        <v>EA714761</v>
      </c>
    </row>
    <row r="1472" spans="3:39" ht="15" customHeight="1" x14ac:dyDescent="0.45">
      <c r="C1472" s="15" t="s">
        <v>50</v>
      </c>
      <c r="D1472" s="13" t="str">
        <f>IF(VALUE(D1467)=1,D1469,D1471)</f>
        <v>1</v>
      </c>
      <c r="E1472" s="13" t="str">
        <f t="shared" ref="E1472:AI1472" si="8562">IF(VALUE(E1467)=1,E1469,E1471)</f>
        <v>1</v>
      </c>
      <c r="F1472" s="13" t="str">
        <f t="shared" si="8562"/>
        <v>0</v>
      </c>
      <c r="G1472" s="13" t="str">
        <f t="shared" si="8562"/>
        <v>1</v>
      </c>
      <c r="H1472" s="13" t="str">
        <f t="shared" si="8562"/>
        <v>1</v>
      </c>
      <c r="I1472" s="13" t="str">
        <f t="shared" si="8562"/>
        <v>0</v>
      </c>
      <c r="J1472" s="13" t="str">
        <f t="shared" si="8562"/>
        <v>1</v>
      </c>
      <c r="K1472" s="13" t="str">
        <f t="shared" si="8562"/>
        <v>0</v>
      </c>
      <c r="L1472" s="13" t="str">
        <f t="shared" si="8562"/>
        <v>0</v>
      </c>
      <c r="M1472" s="13" t="str">
        <f t="shared" si="8562"/>
        <v>1</v>
      </c>
      <c r="N1472" s="13" t="str">
        <f t="shared" si="8562"/>
        <v>1</v>
      </c>
      <c r="O1472" s="13" t="str">
        <f t="shared" si="8562"/>
        <v>1</v>
      </c>
      <c r="P1472" s="13" t="str">
        <f t="shared" si="8562"/>
        <v>0</v>
      </c>
      <c r="Q1472" s="13" t="str">
        <f t="shared" si="8562"/>
        <v>1</v>
      </c>
      <c r="R1472" s="13" t="str">
        <f t="shared" si="8562"/>
        <v>1</v>
      </c>
      <c r="S1472" s="13" t="str">
        <f t="shared" si="8562"/>
        <v>1</v>
      </c>
      <c r="T1472" s="13" t="str">
        <f t="shared" si="8562"/>
        <v>0</v>
      </c>
      <c r="U1472" s="13" t="str">
        <f t="shared" si="8562"/>
        <v>1</v>
      </c>
      <c r="V1472" s="13" t="str">
        <f t="shared" si="8562"/>
        <v>0</v>
      </c>
      <c r="W1472" s="13" t="str">
        <f t="shared" si="8562"/>
        <v>0</v>
      </c>
      <c r="X1472" s="13" t="str">
        <f t="shared" si="8562"/>
        <v>0</v>
      </c>
      <c r="Y1472" s="13" t="str">
        <f t="shared" si="8562"/>
        <v>1</v>
      </c>
      <c r="Z1472" s="13" t="str">
        <f t="shared" si="8562"/>
        <v>0</v>
      </c>
      <c r="AA1472" s="13" t="str">
        <f t="shared" si="8562"/>
        <v>1</v>
      </c>
      <c r="AB1472" s="13" t="str">
        <f t="shared" si="8562"/>
        <v>1</v>
      </c>
      <c r="AC1472" s="13" t="str">
        <f t="shared" si="8562"/>
        <v>0</v>
      </c>
      <c r="AD1472" s="13" t="str">
        <f t="shared" si="8562"/>
        <v>1</v>
      </c>
      <c r="AE1472" s="13" t="str">
        <f t="shared" si="8562"/>
        <v>0</v>
      </c>
      <c r="AF1472" s="13" t="str">
        <f t="shared" si="8562"/>
        <v>0</v>
      </c>
      <c r="AG1472" s="13" t="str">
        <f t="shared" si="8562"/>
        <v>0</v>
      </c>
      <c r="AH1472" s="13" t="str">
        <f t="shared" si="8562"/>
        <v>0</v>
      </c>
      <c r="AI1472" s="13" t="str">
        <f t="shared" si="8562"/>
        <v>1</v>
      </c>
    </row>
    <row r="1473" spans="1:39" ht="15" customHeight="1" x14ac:dyDescent="0.45">
      <c r="C1473" s="15" t="s">
        <v>51</v>
      </c>
      <c r="D1473" s="13" t="str">
        <f>BIN2HEX(CONCATENATE(D1472,E1472,F1472,G1472))</f>
        <v>D</v>
      </c>
      <c r="H1473" s="13" t="str">
        <f>BIN2HEX(CONCATENATE(H1472,I1472,J1472,K1472))</f>
        <v>A</v>
      </c>
      <c r="L1473" s="13" t="str">
        <f>BIN2HEX(CONCATENATE(L1472,M1472,N1472,O1472))</f>
        <v>7</v>
      </c>
      <c r="P1473" s="13" t="str">
        <f>BIN2HEX(CONCATENATE(P1472,Q1472,R1472,S1472))</f>
        <v>7</v>
      </c>
      <c r="T1473" s="13" t="str">
        <f>BIN2HEX(CONCATENATE(T1472,U1472,V1472,W1472))</f>
        <v>4</v>
      </c>
      <c r="X1473" s="13" t="str">
        <f>BIN2HEX(CONCATENATE(X1472,Y1472,Z1472,AA1472))</f>
        <v>5</v>
      </c>
      <c r="AB1473" s="13" t="str">
        <f>BIN2HEX(CONCATENATE(AB1472,AC1472,AD1472,AE1472))</f>
        <v>A</v>
      </c>
      <c r="AF1473" s="13" t="str">
        <f>BIN2HEX(CONCATENATE(AF1472,AG1472,AH1472,AI1472))</f>
        <v>1</v>
      </c>
    </row>
    <row r="1474" spans="1:39" ht="15" customHeight="1" x14ac:dyDescent="0.55000000000000004">
      <c r="C1474" s="17" t="s">
        <v>52</v>
      </c>
      <c r="D1474" s="13" t="str">
        <f>D1434</f>
        <v>D</v>
      </c>
      <c r="H1474" s="13" t="str">
        <f t="shared" ref="H1474" si="8563">H1434</f>
        <v>A</v>
      </c>
      <c r="L1474" s="13" t="str">
        <f t="shared" ref="L1474" si="8564">L1434</f>
        <v>3</v>
      </c>
      <c r="P1474" s="13" t="str">
        <f t="shared" ref="P1474" si="8565">P1434</f>
        <v>F</v>
      </c>
      <c r="T1474" s="13" t="str">
        <f t="shared" ref="T1474" si="8566">T1434</f>
        <v>9</v>
      </c>
      <c r="X1474" s="13" t="str">
        <f t="shared" ref="X1474" si="8567">X1434</f>
        <v>1</v>
      </c>
      <c r="AB1474" s="13" t="str">
        <f t="shared" ref="AB1474" si="8568">AB1434</f>
        <v>D</v>
      </c>
      <c r="AF1474" s="13" t="str">
        <f t="shared" ref="AF1474" si="8569">AF1434</f>
        <v>C</v>
      </c>
    </row>
    <row r="1475" spans="1:39" ht="15" customHeight="1" x14ac:dyDescent="0.45">
      <c r="D1475" s="13" t="str">
        <f>MID(DEC2BIN(HEX2DEC(D1474),4),1,1)</f>
        <v>1</v>
      </c>
      <c r="E1475" s="13" t="str">
        <f>MID(DEC2BIN(HEX2DEC(D1474),4),2,1)</f>
        <v>1</v>
      </c>
      <c r="F1475" s="13" t="str">
        <f>MID(DEC2BIN(HEX2DEC(D1474),4),3,1)</f>
        <v>0</v>
      </c>
      <c r="G1475" s="13" t="str">
        <f>MID(DEC2BIN(HEX2DEC(D1474),4),4,1)</f>
        <v>1</v>
      </c>
      <c r="H1475" s="13" t="str">
        <f>MID(DEC2BIN(HEX2DEC(H1474),4),1,1)</f>
        <v>1</v>
      </c>
      <c r="I1475" s="13" t="str">
        <f>MID(DEC2BIN(HEX2DEC(H1474),4),2,1)</f>
        <v>0</v>
      </c>
      <c r="J1475" s="13" t="str">
        <f>MID(DEC2BIN(HEX2DEC(H1474),4),3,1)</f>
        <v>1</v>
      </c>
      <c r="K1475" s="13" t="str">
        <f>MID(DEC2BIN(HEX2DEC(H1474),4),4,1)</f>
        <v>0</v>
      </c>
      <c r="L1475" s="13" t="str">
        <f>MID(DEC2BIN(HEX2DEC(L1474),4),1,1)</f>
        <v>0</v>
      </c>
      <c r="M1475" s="13" t="str">
        <f>MID(DEC2BIN(HEX2DEC(L1474),4),2,1)</f>
        <v>0</v>
      </c>
      <c r="N1475" s="13" t="str">
        <f>MID(DEC2BIN(HEX2DEC(L1474),4),3,1)</f>
        <v>1</v>
      </c>
      <c r="O1475" s="13" t="str">
        <f>MID(DEC2BIN(HEX2DEC(L1474),4),4,1)</f>
        <v>1</v>
      </c>
      <c r="P1475" s="13" t="str">
        <f>MID(DEC2BIN(HEX2DEC(P1474),4),1,1)</f>
        <v>1</v>
      </c>
      <c r="Q1475" s="13" t="str">
        <f>MID(DEC2BIN(HEX2DEC(P1474),4),2,1)</f>
        <v>1</v>
      </c>
      <c r="R1475" s="13" t="str">
        <f>MID(DEC2BIN(HEX2DEC(P1474),4),3,1)</f>
        <v>1</v>
      </c>
      <c r="S1475" s="13" t="str">
        <f>MID(DEC2BIN(HEX2DEC(P1474),4),4,1)</f>
        <v>1</v>
      </c>
      <c r="T1475" s="13" t="str">
        <f>MID(DEC2BIN(HEX2DEC(T1474),4),1,1)</f>
        <v>1</v>
      </c>
      <c r="U1475" s="13" t="str">
        <f>MID(DEC2BIN(HEX2DEC(T1474),4),2,1)</f>
        <v>0</v>
      </c>
      <c r="V1475" s="13" t="str">
        <f>MID(DEC2BIN(HEX2DEC(T1474),4),3,1)</f>
        <v>0</v>
      </c>
      <c r="W1475" s="13" t="str">
        <f>MID(DEC2BIN(HEX2DEC(T1474),4),4,1)</f>
        <v>1</v>
      </c>
      <c r="X1475" s="13" t="str">
        <f>MID(DEC2BIN(HEX2DEC(X1474),4),1,1)</f>
        <v>0</v>
      </c>
      <c r="Y1475" s="13" t="str">
        <f>MID(DEC2BIN(HEX2DEC(X1474),4),2,1)</f>
        <v>0</v>
      </c>
      <c r="Z1475" s="13" t="str">
        <f>MID(DEC2BIN(HEX2DEC(X1474),4),3,1)</f>
        <v>0</v>
      </c>
      <c r="AA1475" s="13" t="str">
        <f>MID(DEC2BIN(HEX2DEC(X1474),4),4,1)</f>
        <v>1</v>
      </c>
      <c r="AB1475" s="13" t="str">
        <f>MID(DEC2BIN(HEX2DEC(AB1474),4),1,1)</f>
        <v>1</v>
      </c>
      <c r="AC1475" s="13" t="str">
        <f>MID(DEC2BIN(HEX2DEC(AB1474),4),2,1)</f>
        <v>1</v>
      </c>
      <c r="AD1475" s="13" t="str">
        <f>MID(DEC2BIN(HEX2DEC(AB1474),4),3,1)</f>
        <v>0</v>
      </c>
      <c r="AE1475" s="13" t="str">
        <f>MID(DEC2BIN(HEX2DEC(AB1474),4),4,1)</f>
        <v>1</v>
      </c>
      <c r="AF1475" s="13" t="str">
        <f>MID(DEC2BIN(HEX2DEC(AF1474),4),1,1)</f>
        <v>1</v>
      </c>
      <c r="AG1475" s="13" t="str">
        <f>MID(DEC2BIN(HEX2DEC(AF1474),4),2,1)</f>
        <v>1</v>
      </c>
      <c r="AH1475" s="13" t="str">
        <f>MID(DEC2BIN(HEX2DEC(AF1474),4),3,1)</f>
        <v>0</v>
      </c>
      <c r="AI1475" s="13" t="str">
        <f>MID(DEC2BIN(HEX2DEC(AF1474),4),4,1)</f>
        <v>0</v>
      </c>
    </row>
    <row r="1476" spans="1:39" ht="15" customHeight="1" x14ac:dyDescent="0.45">
      <c r="A1476" s="23"/>
      <c r="B1476" s="23"/>
      <c r="C1476" s="23"/>
      <c r="D1476" s="23"/>
      <c r="E1476" s="23"/>
      <c r="F1476" s="23"/>
      <c r="G1476" s="23"/>
      <c r="H1476" s="23"/>
      <c r="I1476" s="23"/>
      <c r="J1476" s="23"/>
      <c r="K1476" s="23"/>
      <c r="L1476" s="23"/>
      <c r="M1476" s="23"/>
      <c r="N1476" s="23"/>
      <c r="O1476" s="23"/>
      <c r="P1476" s="23"/>
      <c r="Q1476" s="23"/>
      <c r="R1476" s="23"/>
      <c r="S1476" s="23"/>
      <c r="T1476" s="23"/>
      <c r="U1476" s="23"/>
      <c r="V1476" s="23"/>
      <c r="W1476" s="23"/>
      <c r="X1476" s="23"/>
      <c r="Y1476" s="23"/>
      <c r="Z1476" s="23"/>
      <c r="AA1476" s="23"/>
      <c r="AB1476" s="23"/>
      <c r="AC1476" s="23"/>
      <c r="AD1476" s="23"/>
      <c r="AE1476" s="23"/>
      <c r="AF1476" s="23"/>
      <c r="AG1476" s="23"/>
      <c r="AH1476" s="23"/>
      <c r="AI1476" s="23"/>
      <c r="AJ1476" s="23"/>
      <c r="AK1476" s="23"/>
      <c r="AL1476" s="23"/>
      <c r="AM1476" s="23"/>
    </row>
    <row r="1478" spans="1:39" ht="15" customHeight="1" x14ac:dyDescent="0.5">
      <c r="C1478" s="12" t="s">
        <v>35</v>
      </c>
      <c r="D1478" s="13">
        <f>D1442+1</f>
        <v>42</v>
      </c>
    </row>
    <row r="1480" spans="1:39" ht="15" customHeight="1" x14ac:dyDescent="0.45">
      <c r="C1480" s="14" t="s">
        <v>31</v>
      </c>
      <c r="D1480" s="13" t="str">
        <f>BIN2HEX(CONCATENATE(D1481,E1481,F1481,G1481))</f>
        <v>6</v>
      </c>
      <c r="H1480" s="13" t="str">
        <f>BIN2HEX(CONCATENATE(H1481,I1481,J1481,K1481))</f>
        <v>2</v>
      </c>
      <c r="L1480" s="13" t="str">
        <f>BIN2HEX(CONCATENATE(L1481,M1481,N1481,O1481))</f>
        <v>1</v>
      </c>
      <c r="P1480" s="13" t="str">
        <f>BIN2HEX(CONCATENATE(P1481,Q1481,R1481,S1481))</f>
        <v>B</v>
      </c>
      <c r="T1480" s="13" t="str">
        <f>BIN2HEX(CONCATENATE(T1481,U1481,V1481,W1481))</f>
        <v>3</v>
      </c>
      <c r="X1480" s="13" t="str">
        <f>BIN2HEX(CONCATENATE(X1481,Y1481,Z1481,AA1481))</f>
        <v>6</v>
      </c>
      <c r="AB1480" s="13" t="str">
        <f>BIN2HEX(CONCATENATE(AB1481,AC1481,AD1481,AE1481))</f>
        <v>6</v>
      </c>
      <c r="AF1480" s="13" t="str">
        <f>BIN2HEX(CONCATENATE(AF1481,AG1481,AH1481,AI1481))</f>
        <v>A</v>
      </c>
    </row>
    <row r="1481" spans="1:39" ht="15" customHeight="1" x14ac:dyDescent="0.45">
      <c r="C1481" s="14" t="s">
        <v>36</v>
      </c>
      <c r="D1481" s="13">
        <f>IF(ISEVEN(D1482+D1483+D1484),0,1)</f>
        <v>0</v>
      </c>
      <c r="E1481" s="13">
        <f t="shared" ref="E1481:AI1481" si="8570">IF(ISEVEN(E1482+E1483+E1484),0,1)</f>
        <v>1</v>
      </c>
      <c r="F1481" s="13">
        <f t="shared" si="8570"/>
        <v>1</v>
      </c>
      <c r="G1481" s="13">
        <f t="shared" si="8570"/>
        <v>0</v>
      </c>
      <c r="H1481" s="13">
        <f t="shared" si="8570"/>
        <v>0</v>
      </c>
      <c r="I1481" s="13">
        <f t="shared" si="8570"/>
        <v>0</v>
      </c>
      <c r="J1481" s="13">
        <f t="shared" si="8570"/>
        <v>1</v>
      </c>
      <c r="K1481" s="13">
        <f t="shared" si="8570"/>
        <v>0</v>
      </c>
      <c r="L1481" s="13">
        <f t="shared" si="8570"/>
        <v>0</v>
      </c>
      <c r="M1481" s="13">
        <f t="shared" si="8570"/>
        <v>0</v>
      </c>
      <c r="N1481" s="13">
        <f t="shared" si="8570"/>
        <v>0</v>
      </c>
      <c r="O1481" s="13">
        <f t="shared" si="8570"/>
        <v>1</v>
      </c>
      <c r="P1481" s="13">
        <f t="shared" si="8570"/>
        <v>1</v>
      </c>
      <c r="Q1481" s="13">
        <f t="shared" si="8570"/>
        <v>0</v>
      </c>
      <c r="R1481" s="13">
        <f t="shared" si="8570"/>
        <v>1</v>
      </c>
      <c r="S1481" s="13">
        <f t="shared" si="8570"/>
        <v>1</v>
      </c>
      <c r="T1481" s="13">
        <f t="shared" si="8570"/>
        <v>0</v>
      </c>
      <c r="U1481" s="13">
        <f t="shared" si="8570"/>
        <v>0</v>
      </c>
      <c r="V1481" s="13">
        <f t="shared" si="8570"/>
        <v>1</v>
      </c>
      <c r="W1481" s="13">
        <f t="shared" si="8570"/>
        <v>1</v>
      </c>
      <c r="X1481" s="13">
        <f t="shared" si="8570"/>
        <v>0</v>
      </c>
      <c r="Y1481" s="13">
        <f t="shared" si="8570"/>
        <v>1</v>
      </c>
      <c r="Z1481" s="13">
        <f t="shared" si="8570"/>
        <v>1</v>
      </c>
      <c r="AA1481" s="13">
        <f t="shared" si="8570"/>
        <v>0</v>
      </c>
      <c r="AB1481" s="13">
        <f t="shared" si="8570"/>
        <v>0</v>
      </c>
      <c r="AC1481" s="13">
        <f t="shared" si="8570"/>
        <v>1</v>
      </c>
      <c r="AD1481" s="13">
        <f t="shared" si="8570"/>
        <v>1</v>
      </c>
      <c r="AE1481" s="13">
        <f t="shared" si="8570"/>
        <v>0</v>
      </c>
      <c r="AF1481" s="13">
        <f t="shared" si="8570"/>
        <v>1</v>
      </c>
      <c r="AG1481" s="13">
        <f t="shared" si="8570"/>
        <v>0</v>
      </c>
      <c r="AH1481" s="13">
        <f t="shared" si="8570"/>
        <v>1</v>
      </c>
      <c r="AI1481" s="13">
        <f t="shared" si="8570"/>
        <v>0</v>
      </c>
      <c r="AL1481" s="13" t="s">
        <v>53</v>
      </c>
      <c r="AM1481" s="14" t="str">
        <f>VLOOKUP('הכנה ל- SHA-256 #2'!$U$24,'הכנה ל- SHA-256 #2'!$U$24:$CG$24,1+'SHA-256 Algorithm #2'!D1478,)</f>
        <v>DA9AE84C</v>
      </c>
    </row>
    <row r="1482" spans="1:39" ht="15" customHeight="1" x14ac:dyDescent="0.45">
      <c r="C1482" s="14" t="s">
        <v>32</v>
      </c>
      <c r="D1482" s="13" t="str">
        <f>N1486</f>
        <v>1</v>
      </c>
      <c r="E1482" s="13" t="str">
        <f t="shared" ref="E1482" si="8571">O1486</f>
        <v>0</v>
      </c>
      <c r="F1482" s="13" t="str">
        <f t="shared" ref="F1482" si="8572">P1486</f>
        <v>0</v>
      </c>
      <c r="G1482" s="13" t="str">
        <f t="shared" ref="G1482" si="8573">Q1486</f>
        <v>0</v>
      </c>
      <c r="H1482" s="13" t="str">
        <f t="shared" ref="H1482" si="8574">R1486</f>
        <v>0</v>
      </c>
      <c r="I1482" s="13" t="str">
        <f t="shared" ref="I1482" si="8575">S1486</f>
        <v>0</v>
      </c>
      <c r="J1482" s="13" t="str">
        <f t="shared" ref="J1482" si="8576">T1486</f>
        <v>0</v>
      </c>
      <c r="K1482" s="13" t="str">
        <f t="shared" ref="K1482" si="8577">U1486</f>
        <v>0</v>
      </c>
      <c r="L1482" s="13" t="str">
        <f t="shared" ref="L1482" si="8578">V1486</f>
        <v>0</v>
      </c>
      <c r="M1482" s="13" t="str">
        <f t="shared" ref="M1482" si="8579">W1486</f>
        <v>0</v>
      </c>
      <c r="N1482" s="13" t="str">
        <f t="shared" ref="N1482" si="8580">X1486</f>
        <v>0</v>
      </c>
      <c r="O1482" s="13" t="str">
        <f t="shared" ref="O1482" si="8581">Y1486</f>
        <v>0</v>
      </c>
      <c r="P1482" s="13" t="str">
        <f t="shared" ref="P1482" si="8582">Z1486</f>
        <v>1</v>
      </c>
      <c r="Q1482" s="13" t="str">
        <f t="shared" ref="Q1482" si="8583">AA1486</f>
        <v>1</v>
      </c>
      <c r="R1482" s="13" t="str">
        <f t="shared" ref="R1482" si="8584">AB1486</f>
        <v>0</v>
      </c>
      <c r="S1482" s="13" t="str">
        <f t="shared" ref="S1482" si="8585">AC1486</f>
        <v>0</v>
      </c>
      <c r="T1482" s="13" t="str">
        <f t="shared" ref="T1482" si="8586">AD1486</f>
        <v>0</v>
      </c>
      <c r="U1482" s="13" t="str">
        <f t="shared" ref="U1482" si="8587">AE1486</f>
        <v>1</v>
      </c>
      <c r="V1482" s="13" t="str">
        <f t="shared" ref="V1482" si="8588">AF1486</f>
        <v>1</v>
      </c>
      <c r="W1482" s="13" t="str">
        <f t="shared" ref="W1482" si="8589">AG1486</f>
        <v>0</v>
      </c>
      <c r="X1482" s="13" t="str">
        <f t="shared" ref="X1482" si="8590">AH1486</f>
        <v>1</v>
      </c>
      <c r="Y1482" s="13" t="str">
        <f t="shared" ref="Y1482" si="8591">AI1486</f>
        <v>1</v>
      </c>
      <c r="Z1482" s="13" t="str">
        <f>D1486</f>
        <v>1</v>
      </c>
      <c r="AA1482" s="13" t="str">
        <f t="shared" ref="AA1482" si="8592">E1486</f>
        <v>1</v>
      </c>
      <c r="AB1482" s="13" t="str">
        <f t="shared" ref="AB1482" si="8593">F1486</f>
        <v>1</v>
      </c>
      <c r="AC1482" s="13" t="str">
        <f t="shared" ref="AC1482" si="8594">G1486</f>
        <v>0</v>
      </c>
      <c r="AD1482" s="13" t="str">
        <f t="shared" ref="AD1482" si="8595">H1486</f>
        <v>1</v>
      </c>
      <c r="AE1482" s="13" t="str">
        <f t="shared" ref="AE1482" si="8596">I1486</f>
        <v>0</v>
      </c>
      <c r="AF1482" s="13" t="str">
        <f t="shared" ref="AF1482" si="8597">J1486</f>
        <v>1</v>
      </c>
      <c r="AG1482" s="13" t="str">
        <f t="shared" ref="AG1482" si="8598">K1486</f>
        <v>1</v>
      </c>
      <c r="AH1482" s="13" t="str">
        <f t="shared" ref="AH1482" si="8599">L1486</f>
        <v>0</v>
      </c>
      <c r="AI1482" s="13" t="str">
        <f t="shared" ref="AI1482" si="8600">M1486</f>
        <v>0</v>
      </c>
      <c r="AL1482" s="14" t="s">
        <v>54</v>
      </c>
      <c r="AM1482" s="14" t="str">
        <f>HLOOKUP('הכנה ל- SHA-256 #1'!$Q$5,'הכנה ל- SHA-256 #1'!$Q$5:$Q$69,1+'SHA-256 Algorithm #2'!D1478,FALSE)</f>
        <v>A81A664B</v>
      </c>
    </row>
    <row r="1483" spans="1:39" ht="15" customHeight="1" x14ac:dyDescent="0.45">
      <c r="C1483" s="14" t="s">
        <v>33</v>
      </c>
      <c r="D1483" s="13" t="str">
        <f>W1486</f>
        <v>0</v>
      </c>
      <c r="E1483" s="13" t="str">
        <f t="shared" ref="E1483" si="8601">X1486</f>
        <v>0</v>
      </c>
      <c r="F1483" s="13" t="str">
        <f t="shared" ref="F1483" si="8602">Y1486</f>
        <v>0</v>
      </c>
      <c r="G1483" s="13" t="str">
        <f t="shared" ref="G1483" si="8603">Z1486</f>
        <v>1</v>
      </c>
      <c r="H1483" s="13" t="str">
        <f t="shared" ref="H1483" si="8604">AA1486</f>
        <v>1</v>
      </c>
      <c r="I1483" s="13" t="str">
        <f t="shared" ref="I1483" si="8605">AB1486</f>
        <v>0</v>
      </c>
      <c r="J1483" s="13" t="str">
        <f t="shared" ref="J1483" si="8606">AC1486</f>
        <v>0</v>
      </c>
      <c r="K1483" s="13" t="str">
        <f t="shared" ref="K1483" si="8607">AD1486</f>
        <v>0</v>
      </c>
      <c r="L1483" s="13" t="str">
        <f t="shared" ref="L1483" si="8608">AE1486</f>
        <v>1</v>
      </c>
      <c r="M1483" s="13" t="str">
        <f t="shared" ref="M1483" si="8609">AF1486</f>
        <v>1</v>
      </c>
      <c r="N1483" s="13" t="str">
        <f t="shared" ref="N1483" si="8610">AG1486</f>
        <v>0</v>
      </c>
      <c r="O1483" s="13" t="str">
        <f t="shared" ref="O1483" si="8611">AH1486</f>
        <v>1</v>
      </c>
      <c r="P1483" s="13" t="str">
        <f t="shared" ref="P1483" si="8612">AI1486</f>
        <v>1</v>
      </c>
      <c r="Q1483" s="13" t="str">
        <f>D1486</f>
        <v>1</v>
      </c>
      <c r="R1483" s="13" t="str">
        <f t="shared" ref="R1483" si="8613">E1486</f>
        <v>1</v>
      </c>
      <c r="S1483" s="13" t="str">
        <f t="shared" ref="S1483" si="8614">F1486</f>
        <v>1</v>
      </c>
      <c r="T1483" s="13" t="str">
        <f t="shared" ref="T1483" si="8615">G1486</f>
        <v>0</v>
      </c>
      <c r="U1483" s="13" t="str">
        <f t="shared" ref="U1483" si="8616">H1486</f>
        <v>1</v>
      </c>
      <c r="V1483" s="13" t="str">
        <f t="shared" ref="V1483" si="8617">I1486</f>
        <v>0</v>
      </c>
      <c r="W1483" s="13" t="str">
        <f t="shared" ref="W1483" si="8618">J1486</f>
        <v>1</v>
      </c>
      <c r="X1483" s="13" t="str">
        <f t="shared" ref="X1483" si="8619">K1486</f>
        <v>1</v>
      </c>
      <c r="Y1483" s="13" t="str">
        <f t="shared" ref="Y1483" si="8620">L1486</f>
        <v>0</v>
      </c>
      <c r="Z1483" s="13" t="str">
        <f t="shared" ref="Z1483" si="8621">M1486</f>
        <v>0</v>
      </c>
      <c r="AA1483" s="13" t="str">
        <f t="shared" ref="AA1483" si="8622">N1486</f>
        <v>1</v>
      </c>
      <c r="AB1483" s="13" t="str">
        <f t="shared" ref="AB1483" si="8623">O1486</f>
        <v>0</v>
      </c>
      <c r="AC1483" s="13" t="str">
        <f t="shared" ref="AC1483" si="8624">P1486</f>
        <v>0</v>
      </c>
      <c r="AD1483" s="13" t="str">
        <f t="shared" ref="AD1483" si="8625">Q1486</f>
        <v>0</v>
      </c>
      <c r="AE1483" s="13" t="str">
        <f t="shared" ref="AE1483" si="8626">R1486</f>
        <v>0</v>
      </c>
      <c r="AF1483" s="13" t="str">
        <f t="shared" ref="AF1483" si="8627">S1486</f>
        <v>0</v>
      </c>
      <c r="AG1483" s="13" t="str">
        <f t="shared" ref="AG1483" si="8628">T1486</f>
        <v>0</v>
      </c>
      <c r="AH1483" s="13" t="str">
        <f t="shared" ref="AH1483" si="8629">U1486</f>
        <v>0</v>
      </c>
      <c r="AI1483" s="13" t="str">
        <f t="shared" ref="AI1483" si="8630">V1486</f>
        <v>0</v>
      </c>
      <c r="AL1483" s="14" t="s">
        <v>55</v>
      </c>
      <c r="AM1483" s="14" t="str">
        <f>CONCATENATE(D1510,H1510,L1510,P1510,T1510,X1510,AB1510,AF1510)</f>
        <v>EA714761</v>
      </c>
    </row>
    <row r="1484" spans="1:39" ht="15" customHeight="1" x14ac:dyDescent="0.45">
      <c r="C1484" s="14" t="s">
        <v>34</v>
      </c>
      <c r="D1484" s="13" t="str">
        <f>AH1486</f>
        <v>1</v>
      </c>
      <c r="E1484" s="13" t="str">
        <f>AI1486</f>
        <v>1</v>
      </c>
      <c r="F1484" s="13" t="str">
        <f>D1486</f>
        <v>1</v>
      </c>
      <c r="G1484" s="13" t="str">
        <f t="shared" ref="G1484" si="8631">E1486</f>
        <v>1</v>
      </c>
      <c r="H1484" s="13" t="str">
        <f t="shared" ref="H1484" si="8632">F1486</f>
        <v>1</v>
      </c>
      <c r="I1484" s="13" t="str">
        <f t="shared" ref="I1484" si="8633">G1486</f>
        <v>0</v>
      </c>
      <c r="J1484" s="13" t="str">
        <f t="shared" ref="J1484" si="8634">H1486</f>
        <v>1</v>
      </c>
      <c r="K1484" s="13" t="str">
        <f t="shared" ref="K1484" si="8635">I1486</f>
        <v>0</v>
      </c>
      <c r="L1484" s="13" t="str">
        <f t="shared" ref="L1484" si="8636">J1486</f>
        <v>1</v>
      </c>
      <c r="M1484" s="13" t="str">
        <f t="shared" ref="M1484" si="8637">K1486</f>
        <v>1</v>
      </c>
      <c r="N1484" s="13" t="str">
        <f t="shared" ref="N1484" si="8638">L1486</f>
        <v>0</v>
      </c>
      <c r="O1484" s="13" t="str">
        <f t="shared" ref="O1484" si="8639">M1486</f>
        <v>0</v>
      </c>
      <c r="P1484" s="13" t="str">
        <f t="shared" ref="P1484" si="8640">N1486</f>
        <v>1</v>
      </c>
      <c r="Q1484" s="13" t="str">
        <f t="shared" ref="Q1484" si="8641">O1486</f>
        <v>0</v>
      </c>
      <c r="R1484" s="13" t="str">
        <f t="shared" ref="R1484" si="8642">P1486</f>
        <v>0</v>
      </c>
      <c r="S1484" s="13" t="str">
        <f t="shared" ref="S1484" si="8643">Q1486</f>
        <v>0</v>
      </c>
      <c r="T1484" s="13" t="str">
        <f t="shared" ref="T1484" si="8644">R1486</f>
        <v>0</v>
      </c>
      <c r="U1484" s="13" t="str">
        <f t="shared" ref="U1484" si="8645">S1486</f>
        <v>0</v>
      </c>
      <c r="V1484" s="13" t="str">
        <f t="shared" ref="V1484" si="8646">T1486</f>
        <v>0</v>
      </c>
      <c r="W1484" s="13" t="str">
        <f t="shared" ref="W1484" si="8647">U1486</f>
        <v>0</v>
      </c>
      <c r="X1484" s="13" t="str">
        <f t="shared" ref="X1484" si="8648">V1486</f>
        <v>0</v>
      </c>
      <c r="Y1484" s="13" t="str">
        <f t="shared" ref="Y1484" si="8649">W1486</f>
        <v>0</v>
      </c>
      <c r="Z1484" s="13" t="str">
        <f t="shared" ref="Z1484" si="8650">X1486</f>
        <v>0</v>
      </c>
      <c r="AA1484" s="13" t="str">
        <f t="shared" ref="AA1484" si="8651">Y1486</f>
        <v>0</v>
      </c>
      <c r="AB1484" s="13" t="str">
        <f t="shared" ref="AB1484" si="8652">Z1486</f>
        <v>1</v>
      </c>
      <c r="AC1484" s="13" t="str">
        <f t="shared" ref="AC1484" si="8653">AA1486</f>
        <v>1</v>
      </c>
      <c r="AD1484" s="13" t="str">
        <f t="shared" ref="AD1484" si="8654">AB1486</f>
        <v>0</v>
      </c>
      <c r="AE1484" s="13" t="str">
        <f t="shared" ref="AE1484" si="8655">AC1486</f>
        <v>0</v>
      </c>
      <c r="AF1484" s="13" t="str">
        <f t="shared" ref="AF1484" si="8656">AD1486</f>
        <v>0</v>
      </c>
      <c r="AG1484" s="13" t="str">
        <f t="shared" ref="AG1484" si="8657">AE1486</f>
        <v>1</v>
      </c>
      <c r="AH1484" s="13" t="str">
        <f t="shared" ref="AH1484" si="8658">AF1486</f>
        <v>1</v>
      </c>
      <c r="AI1484" s="13" t="str">
        <f t="shared" ref="AI1484" si="8659">AG1486</f>
        <v>0</v>
      </c>
      <c r="AL1484" s="14" t="s">
        <v>56</v>
      </c>
      <c r="AM1484" s="14" t="str">
        <f>CONCATENATE(D1509,H1509,L1509,P1509,T1509,X1509,AB1509,AF1509,)</f>
        <v>BE7745C2</v>
      </c>
    </row>
    <row r="1485" spans="1:39" ht="15" customHeight="1" x14ac:dyDescent="0.55000000000000004">
      <c r="C1485" s="14" t="s">
        <v>23</v>
      </c>
      <c r="D1485" s="13" t="str">
        <f>MID($AM1455,1,1)</f>
        <v>E</v>
      </c>
      <c r="H1485" s="13" t="str">
        <f>MID($AM1455,2,1)</f>
        <v>B</v>
      </c>
      <c r="L1485" s="13" t="str">
        <f>MID($AM1455,3,1)</f>
        <v>2</v>
      </c>
      <c r="P1485" s="13" t="str">
        <f>MID($AM1455,4,1)</f>
        <v>0</v>
      </c>
      <c r="T1485" s="13" t="str">
        <f>MID($AM1455,5,1)</f>
        <v>0</v>
      </c>
      <c r="X1485" s="13" t="str">
        <f>MID($AM1455,6,1)</f>
        <v>3</v>
      </c>
      <c r="AB1485" s="13" t="str">
        <f>MID($AM1455,7,1)</f>
        <v>1</v>
      </c>
      <c r="AF1485" s="13" t="str">
        <f>MID($AM1455,8,1)</f>
        <v>B</v>
      </c>
      <c r="AL1485" s="21" t="s">
        <v>40</v>
      </c>
      <c r="AM1485" s="14" t="str">
        <f>CONCATENATE(D1497,H1497,L1497,P1497,T1497,X1497,AB1497,AF1497)</f>
        <v>0B598C9F</v>
      </c>
    </row>
    <row r="1486" spans="1:39" ht="15" customHeight="1" x14ac:dyDescent="0.45">
      <c r="C1486" s="14" t="s">
        <v>24</v>
      </c>
      <c r="D1486" s="13" t="str">
        <f>MID(DEC2BIN(HEX2DEC(D1485),4),1,1)</f>
        <v>1</v>
      </c>
      <c r="E1486" s="13" t="str">
        <f>MID(DEC2BIN(HEX2DEC(D1485),4),2,1)</f>
        <v>1</v>
      </c>
      <c r="F1486" s="13" t="str">
        <f>MID(DEC2BIN(HEX2DEC(D1485),4),3,1)</f>
        <v>1</v>
      </c>
      <c r="G1486" s="13" t="str">
        <f>MID(DEC2BIN(HEX2DEC(D1485),4),4,1)</f>
        <v>0</v>
      </c>
      <c r="H1486" s="13" t="str">
        <f>MID(DEC2BIN(HEX2DEC(H1485),4),1,1)</f>
        <v>1</v>
      </c>
      <c r="I1486" s="13" t="str">
        <f>MID(DEC2BIN(HEX2DEC(H1485),4),2,1)</f>
        <v>0</v>
      </c>
      <c r="J1486" s="13" t="str">
        <f>MID(DEC2BIN(HEX2DEC(H1485),4),3,1)</f>
        <v>1</v>
      </c>
      <c r="K1486" s="13" t="str">
        <f>MID(DEC2BIN(HEX2DEC(H1485),4),4,1)</f>
        <v>1</v>
      </c>
      <c r="L1486" s="13" t="str">
        <f>MID(DEC2BIN(HEX2DEC(L1485),4),1,1)</f>
        <v>0</v>
      </c>
      <c r="M1486" s="13" t="str">
        <f>MID(DEC2BIN(HEX2DEC(L1485),4),2,1)</f>
        <v>0</v>
      </c>
      <c r="N1486" s="13" t="str">
        <f>MID(DEC2BIN(HEX2DEC(L1485),4),3,1)</f>
        <v>1</v>
      </c>
      <c r="O1486" s="13" t="str">
        <f>MID(DEC2BIN(HEX2DEC(L1485),4),4,1)</f>
        <v>0</v>
      </c>
      <c r="P1486" s="13" t="str">
        <f>MID(DEC2BIN(HEX2DEC(P1485),4),1,1)</f>
        <v>0</v>
      </c>
      <c r="Q1486" s="13" t="str">
        <f>MID(DEC2BIN(HEX2DEC(P1485),4),2,1)</f>
        <v>0</v>
      </c>
      <c r="R1486" s="13" t="str">
        <f>MID(DEC2BIN(HEX2DEC(P1485),4),3,1)</f>
        <v>0</v>
      </c>
      <c r="S1486" s="13" t="str">
        <f>MID(DEC2BIN(HEX2DEC(P1485),4),4,1)</f>
        <v>0</v>
      </c>
      <c r="T1486" s="13" t="str">
        <f>MID(DEC2BIN(HEX2DEC(T1485),4),1,1)</f>
        <v>0</v>
      </c>
      <c r="U1486" s="13" t="str">
        <f>MID(DEC2BIN(HEX2DEC(T1485),4),2,1)</f>
        <v>0</v>
      </c>
      <c r="V1486" s="13" t="str">
        <f>MID(DEC2BIN(HEX2DEC(T1485),4),3,1)</f>
        <v>0</v>
      </c>
      <c r="W1486" s="13" t="str">
        <f>MID(DEC2BIN(HEX2DEC(T1485),4),4,1)</f>
        <v>0</v>
      </c>
      <c r="X1486" s="13" t="str">
        <f>MID(DEC2BIN(HEX2DEC(X1485),4),1,1)</f>
        <v>0</v>
      </c>
      <c r="Y1486" s="13" t="str">
        <f>MID(DEC2BIN(HEX2DEC(X1485),4),2,1)</f>
        <v>0</v>
      </c>
      <c r="Z1486" s="13" t="str">
        <f>MID(DEC2BIN(HEX2DEC(X1485),4),3,1)</f>
        <v>1</v>
      </c>
      <c r="AA1486" s="13" t="str">
        <f>MID(DEC2BIN(HEX2DEC(X1485),4),4,1)</f>
        <v>1</v>
      </c>
      <c r="AB1486" s="13" t="str">
        <f>MID(DEC2BIN(HEX2DEC(AB1485),4),1,1)</f>
        <v>0</v>
      </c>
      <c r="AC1486" s="13" t="str">
        <f>MID(DEC2BIN(HEX2DEC(AB1485),4),2,1)</f>
        <v>0</v>
      </c>
      <c r="AD1486" s="13" t="str">
        <f>MID(DEC2BIN(HEX2DEC(AB1485),4),3,1)</f>
        <v>0</v>
      </c>
      <c r="AE1486" s="13" t="str">
        <f>MID(DEC2BIN(HEX2DEC(AB1485),4),4,1)</f>
        <v>1</v>
      </c>
      <c r="AF1486" s="13" t="str">
        <f>MID(DEC2BIN(HEX2DEC(AF1485),4),1,1)</f>
        <v>1</v>
      </c>
      <c r="AG1486" s="13" t="str">
        <f>MID(DEC2BIN(HEX2DEC(AF1485),4),2,1)</f>
        <v>0</v>
      </c>
      <c r="AH1486" s="13" t="str">
        <f>MID(DEC2BIN(HEX2DEC(AF1485),4),3,1)</f>
        <v>1</v>
      </c>
      <c r="AI1486" s="13" t="str">
        <f>MID(DEC2BIN(HEX2DEC(AF1485),4),4,1)</f>
        <v>1</v>
      </c>
      <c r="AL1486" s="14" t="s">
        <v>57</v>
      </c>
      <c r="AM1486" s="19" t="str">
        <f>DEC2HEX(MOD(HEX2DEC(AM1481)+HEX2DEC(AM1482)+HEX2DEC(AM1483)+HEX2DEC(AM1484)+HEX2DEC(AM1485),2^32),8)</f>
        <v>36F76859</v>
      </c>
    </row>
    <row r="1487" spans="1:39" ht="15" customHeight="1" x14ac:dyDescent="0.45">
      <c r="C1487" s="14" t="s">
        <v>25</v>
      </c>
      <c r="D1487" s="13" t="str">
        <f>D1449</f>
        <v>C</v>
      </c>
      <c r="H1487" s="13" t="str">
        <f t="shared" ref="H1487" si="8660">H1449</f>
        <v>7</v>
      </c>
      <c r="L1487" s="13" t="str">
        <f t="shared" ref="L1487" si="8661">L1449</f>
        <v>5</v>
      </c>
      <c r="P1487" s="13" t="str">
        <f t="shared" ref="P1487" si="8662">P1449</f>
        <v>A</v>
      </c>
      <c r="T1487" s="13" t="str">
        <f t="shared" ref="T1487" si="8663">T1449</f>
        <v>E</v>
      </c>
      <c r="X1487" s="13" t="str">
        <f t="shared" ref="X1487" si="8664">X1449</f>
        <v>B</v>
      </c>
      <c r="AB1487" s="13" t="str">
        <f t="shared" ref="AB1487" si="8665">AB1449</f>
        <v>4</v>
      </c>
      <c r="AF1487" s="13" t="str">
        <f>AF1449</f>
        <v>7</v>
      </c>
      <c r="AL1487" s="14"/>
      <c r="AM1487" s="14"/>
    </row>
    <row r="1488" spans="1:39" ht="15" customHeight="1" x14ac:dyDescent="0.45">
      <c r="C1488" s="14" t="s">
        <v>26</v>
      </c>
      <c r="D1488" s="13" t="str">
        <f>MID(DEC2BIN(HEX2DEC(D1487),4),1,1)</f>
        <v>1</v>
      </c>
      <c r="E1488" s="13" t="str">
        <f>MID(DEC2BIN(HEX2DEC(D1487),4),2,1)</f>
        <v>1</v>
      </c>
      <c r="F1488" s="13" t="str">
        <f>MID(DEC2BIN(HEX2DEC(D1487),4),3,1)</f>
        <v>0</v>
      </c>
      <c r="G1488" s="13" t="str">
        <f>MID(DEC2BIN(HEX2DEC(D1487),4),4,1)</f>
        <v>0</v>
      </c>
      <c r="H1488" s="13" t="str">
        <f>MID(DEC2BIN(HEX2DEC(H1487),4),1,1)</f>
        <v>0</v>
      </c>
      <c r="I1488" s="13" t="str">
        <f>MID(DEC2BIN(HEX2DEC(H1487),4),2,1)</f>
        <v>1</v>
      </c>
      <c r="J1488" s="13" t="str">
        <f>MID(DEC2BIN(HEX2DEC(H1487),4),3,1)</f>
        <v>1</v>
      </c>
      <c r="K1488" s="13" t="str">
        <f>MID(DEC2BIN(HEX2DEC(H1487),4),4,1)</f>
        <v>1</v>
      </c>
      <c r="L1488" s="13" t="str">
        <f>MID(DEC2BIN(HEX2DEC(L1487),4),1,1)</f>
        <v>0</v>
      </c>
      <c r="M1488" s="13" t="str">
        <f>MID(DEC2BIN(HEX2DEC(L1487),4),2,1)</f>
        <v>1</v>
      </c>
      <c r="N1488" s="13" t="str">
        <f>MID(DEC2BIN(HEX2DEC(L1487),4),3,1)</f>
        <v>0</v>
      </c>
      <c r="O1488" s="13" t="str">
        <f>MID(DEC2BIN(HEX2DEC(L1487),4),4,1)</f>
        <v>1</v>
      </c>
      <c r="P1488" s="13" t="str">
        <f>MID(DEC2BIN(HEX2DEC(P1487),4),1,1)</f>
        <v>1</v>
      </c>
      <c r="Q1488" s="13" t="str">
        <f>MID(DEC2BIN(HEX2DEC(P1487),4),2,1)</f>
        <v>0</v>
      </c>
      <c r="R1488" s="13" t="str">
        <f>MID(DEC2BIN(HEX2DEC(P1487),4),3,1)</f>
        <v>1</v>
      </c>
      <c r="S1488" s="13" t="str">
        <f>MID(DEC2BIN(HEX2DEC(P1487),4),4,1)</f>
        <v>0</v>
      </c>
      <c r="T1488" s="13" t="str">
        <f>MID(DEC2BIN(HEX2DEC(T1487),4),1,1)</f>
        <v>1</v>
      </c>
      <c r="U1488" s="13" t="str">
        <f>MID(DEC2BIN(HEX2DEC(T1487),4),2,1)</f>
        <v>1</v>
      </c>
      <c r="V1488" s="13" t="str">
        <f>MID(DEC2BIN(HEX2DEC(T1487),4),3,1)</f>
        <v>1</v>
      </c>
      <c r="W1488" s="13" t="str">
        <f>MID(DEC2BIN(HEX2DEC(T1487),4),4,1)</f>
        <v>0</v>
      </c>
      <c r="X1488" s="13" t="str">
        <f>MID(DEC2BIN(HEX2DEC(X1487),4),1,1)</f>
        <v>1</v>
      </c>
      <c r="Y1488" s="13" t="str">
        <f>MID(DEC2BIN(HEX2DEC(X1487),4),2,1)</f>
        <v>0</v>
      </c>
      <c r="Z1488" s="13" t="str">
        <f>MID(DEC2BIN(HEX2DEC(X1487),4),3,1)</f>
        <v>1</v>
      </c>
      <c r="AA1488" s="13" t="str">
        <f>MID(DEC2BIN(HEX2DEC(X1487),4),4,1)</f>
        <v>1</v>
      </c>
      <c r="AB1488" s="13" t="str">
        <f>MID(DEC2BIN(HEX2DEC(AB1487),4),1,1)</f>
        <v>0</v>
      </c>
      <c r="AC1488" s="13" t="str">
        <f>MID(DEC2BIN(HEX2DEC(AB1487),4),2,1)</f>
        <v>1</v>
      </c>
      <c r="AD1488" s="13" t="str">
        <f>MID(DEC2BIN(HEX2DEC(AB1487),4),3,1)</f>
        <v>0</v>
      </c>
      <c r="AE1488" s="13" t="str">
        <f>MID(DEC2BIN(HEX2DEC(AB1487),4),4,1)</f>
        <v>0</v>
      </c>
      <c r="AF1488" s="13" t="str">
        <f>MID(DEC2BIN(HEX2DEC(AF1487),4),1,1)</f>
        <v>0</v>
      </c>
      <c r="AG1488" s="13" t="str">
        <f>MID(DEC2BIN(HEX2DEC(AF1487),4),2,1)</f>
        <v>1</v>
      </c>
      <c r="AH1488" s="13" t="str">
        <f>MID(DEC2BIN(HEX2DEC(AF1487),4),3,1)</f>
        <v>1</v>
      </c>
      <c r="AI1488" s="13" t="str">
        <f>MID(DEC2BIN(HEX2DEC(AF1487),4),4,1)</f>
        <v>1</v>
      </c>
      <c r="AL1488" s="14" t="s">
        <v>58</v>
      </c>
      <c r="AM1488" s="14" t="str">
        <f>CONCATENATE(D1480,H1480,L1480,P1480,T1480,X1480,AB1480,AF1480)</f>
        <v>621B366A</v>
      </c>
    </row>
    <row r="1489" spans="3:39" ht="15" customHeight="1" x14ac:dyDescent="0.45">
      <c r="C1489" s="14" t="s">
        <v>27</v>
      </c>
      <c r="D1489" s="13" t="str">
        <f>D1451</f>
        <v>6</v>
      </c>
      <c r="H1489" s="13" t="str">
        <f t="shared" ref="H1489" si="8666">H1451</f>
        <v>D</v>
      </c>
      <c r="L1489" s="13" t="str">
        <f t="shared" ref="L1489" si="8667">L1451</f>
        <v>7</v>
      </c>
      <c r="P1489" s="13" t="str">
        <f t="shared" ref="P1489" si="8668">P1451</f>
        <v>3</v>
      </c>
      <c r="T1489" s="13" t="str">
        <f t="shared" ref="T1489" si="8669">T1451</f>
        <v>A</v>
      </c>
      <c r="X1489" s="13" t="str">
        <f t="shared" ref="X1489" si="8670">X1451</f>
        <v>6</v>
      </c>
      <c r="AB1489" s="13" t="str">
        <f t="shared" ref="AB1489" si="8671">AB1451</f>
        <v>2</v>
      </c>
      <c r="AF1489" s="13" t="str">
        <f t="shared" ref="AF1489" si="8672">AF1451</f>
        <v>7</v>
      </c>
      <c r="AL1489" s="14" t="s">
        <v>37</v>
      </c>
      <c r="AM1489" s="14" t="str">
        <f>CONCATENATE(D1492,H1492,L1492,P1492,T1492,X1492,AB1492,AF1492)</f>
        <v>EF72A307</v>
      </c>
    </row>
    <row r="1490" spans="3:39" ht="15" customHeight="1" thickBot="1" x14ac:dyDescent="0.5">
      <c r="C1490" s="14" t="s">
        <v>28</v>
      </c>
      <c r="D1490" s="13" t="str">
        <f>MID(DEC2BIN(HEX2DEC(D1489),4),1,1)</f>
        <v>0</v>
      </c>
      <c r="E1490" s="13" t="str">
        <f>MID(DEC2BIN(HEX2DEC(D1489),4),2,1)</f>
        <v>1</v>
      </c>
      <c r="F1490" s="13" t="str">
        <f>MID(DEC2BIN(HEX2DEC(D1489),4),3,1)</f>
        <v>1</v>
      </c>
      <c r="G1490" s="13" t="str">
        <f>MID(DEC2BIN(HEX2DEC(D1489),4),4,1)</f>
        <v>0</v>
      </c>
      <c r="H1490" s="13" t="str">
        <f>MID(DEC2BIN(HEX2DEC(H1489),4),1,1)</f>
        <v>1</v>
      </c>
      <c r="I1490" s="13" t="str">
        <f>MID(DEC2BIN(HEX2DEC(H1489),4),2,1)</f>
        <v>1</v>
      </c>
      <c r="J1490" s="13" t="str">
        <f>MID(DEC2BIN(HEX2DEC(H1489),4),3,1)</f>
        <v>0</v>
      </c>
      <c r="K1490" s="13" t="str">
        <f>MID(DEC2BIN(HEX2DEC(H1489),4),4,1)</f>
        <v>1</v>
      </c>
      <c r="L1490" s="13" t="str">
        <f>MID(DEC2BIN(HEX2DEC(L1489),4),1,1)</f>
        <v>0</v>
      </c>
      <c r="M1490" s="13" t="str">
        <f>MID(DEC2BIN(HEX2DEC(L1489),4),2,1)</f>
        <v>1</v>
      </c>
      <c r="N1490" s="13" t="str">
        <f>MID(DEC2BIN(HEX2DEC(L1489),4),3,1)</f>
        <v>1</v>
      </c>
      <c r="O1490" s="13" t="str">
        <f>MID(DEC2BIN(HEX2DEC(L1489),4),4,1)</f>
        <v>1</v>
      </c>
      <c r="P1490" s="13" t="str">
        <f>MID(DEC2BIN(HEX2DEC(P1489),4),1,1)</f>
        <v>0</v>
      </c>
      <c r="Q1490" s="13" t="str">
        <f>MID(DEC2BIN(HEX2DEC(P1489),4),2,1)</f>
        <v>0</v>
      </c>
      <c r="R1490" s="13" t="str">
        <f>MID(DEC2BIN(HEX2DEC(P1489),4),3,1)</f>
        <v>1</v>
      </c>
      <c r="S1490" s="13" t="str">
        <f>MID(DEC2BIN(HEX2DEC(P1489),4),4,1)</f>
        <v>1</v>
      </c>
      <c r="T1490" s="13" t="str">
        <f>MID(DEC2BIN(HEX2DEC(T1489),4),1,1)</f>
        <v>1</v>
      </c>
      <c r="U1490" s="13" t="str">
        <f>MID(DEC2BIN(HEX2DEC(T1489),4),2,1)</f>
        <v>0</v>
      </c>
      <c r="V1490" s="13" t="str">
        <f>MID(DEC2BIN(HEX2DEC(T1489),4),3,1)</f>
        <v>1</v>
      </c>
      <c r="W1490" s="13" t="str">
        <f>MID(DEC2BIN(HEX2DEC(T1489),4),4,1)</f>
        <v>0</v>
      </c>
      <c r="X1490" s="13" t="str">
        <f>MID(DEC2BIN(HEX2DEC(X1489),4),1,1)</f>
        <v>0</v>
      </c>
      <c r="Y1490" s="13" t="str">
        <f>MID(DEC2BIN(HEX2DEC(X1489),4),2,1)</f>
        <v>1</v>
      </c>
      <c r="Z1490" s="13" t="str">
        <f>MID(DEC2BIN(HEX2DEC(X1489),4),3,1)</f>
        <v>1</v>
      </c>
      <c r="AA1490" s="13" t="str">
        <f>MID(DEC2BIN(HEX2DEC(X1489),4),4,1)</f>
        <v>0</v>
      </c>
      <c r="AB1490" s="13" t="str">
        <f>MID(DEC2BIN(HEX2DEC(AB1489),4),1,1)</f>
        <v>0</v>
      </c>
      <c r="AC1490" s="13" t="str">
        <f>MID(DEC2BIN(HEX2DEC(AB1489),4),2,1)</f>
        <v>0</v>
      </c>
      <c r="AD1490" s="13" t="str">
        <f>MID(DEC2BIN(HEX2DEC(AB1489),4),3,1)</f>
        <v>1</v>
      </c>
      <c r="AE1490" s="13" t="str">
        <f>MID(DEC2BIN(HEX2DEC(AB1489),4),4,1)</f>
        <v>0</v>
      </c>
      <c r="AF1490" s="13" t="str">
        <f>MID(DEC2BIN(HEX2DEC(AF1489),4),1,1)</f>
        <v>0</v>
      </c>
      <c r="AG1490" s="13" t="str">
        <f>MID(DEC2BIN(HEX2DEC(AF1489),4),2,1)</f>
        <v>1</v>
      </c>
      <c r="AH1490" s="13" t="str">
        <f>MID(DEC2BIN(HEX2DEC(AF1489),4),3,1)</f>
        <v>1</v>
      </c>
      <c r="AI1490" s="13" t="str">
        <f>MID(DEC2BIN(HEX2DEC(AF1489),4),4,1)</f>
        <v>1</v>
      </c>
      <c r="AL1490" s="14" t="s">
        <v>57</v>
      </c>
      <c r="AM1490" s="14" t="str">
        <f>AM1486</f>
        <v>36F76859</v>
      </c>
    </row>
    <row r="1491" spans="3:39" ht="15" customHeight="1" thickBot="1" x14ac:dyDescent="0.5">
      <c r="C1491" s="15" t="s">
        <v>37</v>
      </c>
      <c r="D1491" s="13">
        <f>IF(D1490+D1488+D1486&gt;1,1,0)</f>
        <v>1</v>
      </c>
      <c r="E1491" s="13">
        <f t="shared" ref="E1491:Z1491" si="8673">IF(E1490+E1488+E1486&gt;1,1,0)</f>
        <v>1</v>
      </c>
      <c r="F1491" s="13">
        <f t="shared" si="8673"/>
        <v>1</v>
      </c>
      <c r="G1491" s="13">
        <f t="shared" si="8673"/>
        <v>0</v>
      </c>
      <c r="H1491" s="13">
        <f t="shared" si="8673"/>
        <v>1</v>
      </c>
      <c r="I1491" s="13">
        <f t="shared" si="8673"/>
        <v>1</v>
      </c>
      <c r="J1491" s="13">
        <f t="shared" si="8673"/>
        <v>1</v>
      </c>
      <c r="K1491" s="13">
        <f t="shared" si="8673"/>
        <v>1</v>
      </c>
      <c r="L1491" s="13">
        <f t="shared" si="8673"/>
        <v>0</v>
      </c>
      <c r="M1491" s="13">
        <f t="shared" si="8673"/>
        <v>1</v>
      </c>
      <c r="N1491" s="13">
        <f t="shared" si="8673"/>
        <v>1</v>
      </c>
      <c r="O1491" s="13">
        <f t="shared" si="8673"/>
        <v>1</v>
      </c>
      <c r="P1491" s="13">
        <f t="shared" si="8673"/>
        <v>0</v>
      </c>
      <c r="Q1491" s="13">
        <f t="shared" si="8673"/>
        <v>0</v>
      </c>
      <c r="R1491" s="13">
        <f t="shared" si="8673"/>
        <v>1</v>
      </c>
      <c r="S1491" s="13">
        <f t="shared" si="8673"/>
        <v>0</v>
      </c>
      <c r="T1491" s="13">
        <f t="shared" si="8673"/>
        <v>1</v>
      </c>
      <c r="U1491" s="13">
        <f t="shared" si="8673"/>
        <v>0</v>
      </c>
      <c r="V1491" s="13">
        <f t="shared" si="8673"/>
        <v>1</v>
      </c>
      <c r="W1491" s="13">
        <f t="shared" si="8673"/>
        <v>0</v>
      </c>
      <c r="X1491" s="13">
        <f t="shared" si="8673"/>
        <v>0</v>
      </c>
      <c r="Y1491" s="13">
        <f t="shared" si="8673"/>
        <v>0</v>
      </c>
      <c r="Z1491" s="13">
        <f t="shared" si="8673"/>
        <v>1</v>
      </c>
      <c r="AA1491" s="13">
        <f>IF(AA1490+AA1488+AA1486&gt;1,1,0)</f>
        <v>1</v>
      </c>
      <c r="AB1491" s="13">
        <f t="shared" ref="AB1491:AI1491" si="8674">IF(AB1490+AB1488+AB1486&gt;1,1,0)</f>
        <v>0</v>
      </c>
      <c r="AC1491" s="13">
        <f t="shared" si="8674"/>
        <v>0</v>
      </c>
      <c r="AD1491" s="13">
        <f t="shared" si="8674"/>
        <v>0</v>
      </c>
      <c r="AE1491" s="13">
        <f t="shared" si="8674"/>
        <v>0</v>
      </c>
      <c r="AF1491" s="13">
        <f t="shared" si="8674"/>
        <v>0</v>
      </c>
      <c r="AG1491" s="13">
        <f t="shared" si="8674"/>
        <v>1</v>
      </c>
      <c r="AH1491" s="13">
        <f t="shared" si="8674"/>
        <v>1</v>
      </c>
      <c r="AI1491" s="13">
        <f t="shared" si="8674"/>
        <v>1</v>
      </c>
      <c r="AL1491" s="16" t="s">
        <v>59</v>
      </c>
      <c r="AM1491" s="20" t="str">
        <f>DEC2HEX(MOD(HEX2DEC(AM1488)+HEX2DEC(AM1490)+HEX2DEC(AM1489),2^32),8)</f>
        <v>888541CA</v>
      </c>
    </row>
    <row r="1492" spans="3:39" ht="15" customHeight="1" thickBot="1" x14ac:dyDescent="0.5">
      <c r="C1492" s="15" t="s">
        <v>38</v>
      </c>
      <c r="D1492" s="13" t="str">
        <f>BIN2HEX(CONCATENATE(D1491,E1491,F1491,G1491))</f>
        <v>E</v>
      </c>
      <c r="H1492" s="13" t="str">
        <f>BIN2HEX(CONCATENATE(H1491,I1491,J1491,K1491))</f>
        <v>F</v>
      </c>
      <c r="L1492" s="13" t="str">
        <f>BIN2HEX(CONCATENATE(L1491,M1491,N1491,O1491))</f>
        <v>7</v>
      </c>
      <c r="P1492" s="13" t="str">
        <f>BIN2HEX(CONCATENATE(P1491,Q1491,R1491,S1491))</f>
        <v>2</v>
      </c>
      <c r="T1492" s="13" t="str">
        <f>BIN2HEX(CONCATENATE(T1491,U1491,V1491,W1491))</f>
        <v>A</v>
      </c>
      <c r="X1492" s="13" t="str">
        <f>BIN2HEX(CONCATENATE(X1491,Y1491,Z1491,AA1491))</f>
        <v>3</v>
      </c>
      <c r="AB1492" s="13" t="str">
        <f>BIN2HEX(CONCATENATE(AB1491,AC1491,AD1491,AE1491))</f>
        <v>0</v>
      </c>
      <c r="AF1492" s="13" t="str">
        <f>BIN2HEX(CONCATENATE(AF1491,AG1491,AH1491,AI1491))</f>
        <v>7</v>
      </c>
      <c r="AM1492" s="14"/>
    </row>
    <row r="1493" spans="3:39" ht="15" customHeight="1" thickBot="1" x14ac:dyDescent="0.5">
      <c r="C1493" s="14"/>
      <c r="AL1493" s="16" t="s">
        <v>60</v>
      </c>
      <c r="AM1493" s="20" t="str">
        <f>CONCATENATE(D1485,H1485,L1485,P1485,T1485,X1485,AB1485,AF1485)</f>
        <v>EB20031B</v>
      </c>
    </row>
    <row r="1494" spans="3:39" ht="15" customHeight="1" thickBot="1" x14ac:dyDescent="0.5">
      <c r="C1494" s="14" t="s">
        <v>29</v>
      </c>
      <c r="D1494" s="13" t="str">
        <f>D1453</f>
        <v>2</v>
      </c>
      <c r="H1494" s="13" t="str">
        <f t="shared" ref="H1494" si="8675">H1453</f>
        <v>9</v>
      </c>
      <c r="L1494" s="13" t="str">
        <f t="shared" ref="L1494" si="8676">L1453</f>
        <v>2</v>
      </c>
      <c r="P1494" s="13" t="str">
        <f t="shared" ref="P1494" si="8677">P1453</f>
        <v>8</v>
      </c>
      <c r="T1494" s="13" t="str">
        <f t="shared" ref="T1494" si="8678">T1453</f>
        <v>2</v>
      </c>
      <c r="X1494" s="13" t="str">
        <f t="shared" ref="X1494" si="8679">X1453</f>
        <v>2</v>
      </c>
      <c r="AB1494" s="13" t="str">
        <f t="shared" ref="AB1494" si="8680">AB1453</f>
        <v>0</v>
      </c>
      <c r="AF1494" s="13" t="str">
        <f>AF1453</f>
        <v>B</v>
      </c>
      <c r="AM1494" s="14"/>
    </row>
    <row r="1495" spans="3:39" ht="15" customHeight="1" thickBot="1" x14ac:dyDescent="0.5">
      <c r="C1495" s="14" t="s">
        <v>30</v>
      </c>
      <c r="D1495" s="13" t="str">
        <f>MID(DEC2BIN(HEX2DEC(D1494),4),1,1)</f>
        <v>0</v>
      </c>
      <c r="E1495" s="13" t="str">
        <f>MID(DEC2BIN(HEX2DEC(D1494),4),2,1)</f>
        <v>0</v>
      </c>
      <c r="F1495" s="13" t="str">
        <f>MID(DEC2BIN(HEX2DEC(D1494),4),3,1)</f>
        <v>1</v>
      </c>
      <c r="G1495" s="13" t="str">
        <f>MID(DEC2BIN(HEX2DEC(D1494),4),4,1)</f>
        <v>0</v>
      </c>
      <c r="H1495" s="13" t="str">
        <f>MID(DEC2BIN(HEX2DEC(H1494),4),1,1)</f>
        <v>1</v>
      </c>
      <c r="I1495" s="13" t="str">
        <f>MID(DEC2BIN(HEX2DEC(H1494),4),2,1)</f>
        <v>0</v>
      </c>
      <c r="J1495" s="13" t="str">
        <f>MID(DEC2BIN(HEX2DEC(H1494),4),3,1)</f>
        <v>0</v>
      </c>
      <c r="K1495" s="13" t="str">
        <f>MID(DEC2BIN(HEX2DEC(H1494),4),4,1)</f>
        <v>1</v>
      </c>
      <c r="L1495" s="13" t="str">
        <f>MID(DEC2BIN(HEX2DEC(L1494),4),1,1)</f>
        <v>0</v>
      </c>
      <c r="M1495" s="13" t="str">
        <f>MID(DEC2BIN(HEX2DEC(L1494),4),2,1)</f>
        <v>0</v>
      </c>
      <c r="N1495" s="13" t="str">
        <f>MID(DEC2BIN(HEX2DEC(L1494),4),3,1)</f>
        <v>1</v>
      </c>
      <c r="O1495" s="13" t="str">
        <f>MID(DEC2BIN(HEX2DEC(L1494),4),4,1)</f>
        <v>0</v>
      </c>
      <c r="P1495" s="13" t="str">
        <f>MID(DEC2BIN(HEX2DEC(P1494),4),1,1)</f>
        <v>1</v>
      </c>
      <c r="Q1495" s="13" t="str">
        <f>MID(DEC2BIN(HEX2DEC(P1494),4),2,1)</f>
        <v>0</v>
      </c>
      <c r="R1495" s="13" t="str">
        <f>MID(DEC2BIN(HEX2DEC(P1494),4),3,1)</f>
        <v>0</v>
      </c>
      <c r="S1495" s="13" t="str">
        <f>MID(DEC2BIN(HEX2DEC(P1494),4),4,1)</f>
        <v>0</v>
      </c>
      <c r="T1495" s="13" t="str">
        <f>MID(DEC2BIN(HEX2DEC(T1494),4),1,1)</f>
        <v>0</v>
      </c>
      <c r="U1495" s="13" t="str">
        <f>MID(DEC2BIN(HEX2DEC(T1494),4),2,1)</f>
        <v>0</v>
      </c>
      <c r="V1495" s="13" t="str">
        <f>MID(DEC2BIN(HEX2DEC(T1494),4),3,1)</f>
        <v>1</v>
      </c>
      <c r="W1495" s="13" t="str">
        <f>MID(DEC2BIN(HEX2DEC(T1494),4),4,1)</f>
        <v>0</v>
      </c>
      <c r="X1495" s="13" t="str">
        <f>MID(DEC2BIN(HEX2DEC(X1494),4),1,1)</f>
        <v>0</v>
      </c>
      <c r="Y1495" s="13" t="str">
        <f>MID(DEC2BIN(HEX2DEC(X1494),4),2,1)</f>
        <v>0</v>
      </c>
      <c r="Z1495" s="13" t="str">
        <f>MID(DEC2BIN(HEX2DEC(X1494),4),3,1)</f>
        <v>1</v>
      </c>
      <c r="AA1495" s="13" t="str">
        <f>MID(DEC2BIN(HEX2DEC(X1494),4),4,1)</f>
        <v>0</v>
      </c>
      <c r="AB1495" s="13" t="str">
        <f>MID(DEC2BIN(HEX2DEC(AB1494),4),1,1)</f>
        <v>0</v>
      </c>
      <c r="AC1495" s="13" t="str">
        <f>MID(DEC2BIN(HEX2DEC(AB1494),4),2,1)</f>
        <v>0</v>
      </c>
      <c r="AD1495" s="13" t="str">
        <f>MID(DEC2BIN(HEX2DEC(AB1494),4),3,1)</f>
        <v>0</v>
      </c>
      <c r="AE1495" s="13" t="str">
        <f>MID(DEC2BIN(HEX2DEC(AB1494),4),4,1)</f>
        <v>0</v>
      </c>
      <c r="AF1495" s="13" t="str">
        <f>MID(DEC2BIN(HEX2DEC(AF1494),4),1,1)</f>
        <v>1</v>
      </c>
      <c r="AG1495" s="13" t="str">
        <f>MID(DEC2BIN(HEX2DEC(AF1494),4),2,1)</f>
        <v>0</v>
      </c>
      <c r="AH1495" s="13" t="str">
        <f>MID(DEC2BIN(HEX2DEC(AF1494),4),3,1)</f>
        <v>1</v>
      </c>
      <c r="AI1495" s="13" t="str">
        <f>MID(DEC2BIN(HEX2DEC(AF1494),4),4,1)</f>
        <v>1</v>
      </c>
      <c r="AL1495" s="16" t="s">
        <v>61</v>
      </c>
      <c r="AM1495" s="20" t="str">
        <f>CONCATENATE(D1487,H1487,L1487,P1487,T1487,X1487,AB1487,AF1487)</f>
        <v>C75AEB47</v>
      </c>
    </row>
    <row r="1496" spans="3:39" ht="15" customHeight="1" thickBot="1" x14ac:dyDescent="0.5">
      <c r="AM1496" s="14"/>
    </row>
    <row r="1497" spans="3:39" ht="15" customHeight="1" thickBot="1" x14ac:dyDescent="0.5">
      <c r="C1497" s="15" t="s">
        <v>39</v>
      </c>
      <c r="D1497" s="13" t="str">
        <f>BIN2HEX(CONCATENATE(D1498,E1498,F1498,G1498))</f>
        <v>0</v>
      </c>
      <c r="H1497" s="13" t="str">
        <f>BIN2HEX(CONCATENATE(H1498,I1498,J1498,K1498))</f>
        <v>B</v>
      </c>
      <c r="L1497" s="13" t="str">
        <f>BIN2HEX(CONCATENATE(L1498,M1498,N1498,O1498))</f>
        <v>5</v>
      </c>
      <c r="P1497" s="13" t="str">
        <f>BIN2HEX(CONCATENATE(P1498,Q1498,R1498,S1498))</f>
        <v>9</v>
      </c>
      <c r="T1497" s="13" t="str">
        <f>BIN2HEX(CONCATENATE(T1498,U1498,V1498,W1498))</f>
        <v>8</v>
      </c>
      <c r="X1497" s="13" t="str">
        <f>BIN2HEX(CONCATENATE(X1498,Y1498,Z1498,AA1498))</f>
        <v>C</v>
      </c>
      <c r="AB1497" s="13" t="str">
        <f>BIN2HEX(CONCATENATE(AB1498,AC1498,AD1498,AE1498))</f>
        <v>9</v>
      </c>
      <c r="AF1497" s="13" t="str">
        <f>BIN2HEX(CONCATENATE(AF1498,AG1498,AH1498,AI1498))</f>
        <v>F</v>
      </c>
      <c r="AL1497" s="16" t="s">
        <v>62</v>
      </c>
      <c r="AM1497" s="20" t="str">
        <f>CONCATENATE(D1489,H1489,L1489,P1489,T1489,X1489,AB1489,AF1489)</f>
        <v>6D73A627</v>
      </c>
    </row>
    <row r="1498" spans="3:39" ht="15" customHeight="1" x14ac:dyDescent="0.45">
      <c r="C1498" s="15" t="s">
        <v>40</v>
      </c>
      <c r="D1498" s="13">
        <f>IF(ISEVEN(D1499+D1500+D1501),0,1)</f>
        <v>0</v>
      </c>
      <c r="E1498" s="13">
        <f t="shared" ref="E1498:AI1498" si="8681">IF(ISEVEN(E1499+E1500+E1501),0,1)</f>
        <v>0</v>
      </c>
      <c r="F1498" s="13">
        <f t="shared" si="8681"/>
        <v>0</v>
      </c>
      <c r="G1498" s="13">
        <f t="shared" si="8681"/>
        <v>0</v>
      </c>
      <c r="H1498" s="13">
        <f t="shared" si="8681"/>
        <v>1</v>
      </c>
      <c r="I1498" s="13">
        <f t="shared" si="8681"/>
        <v>0</v>
      </c>
      <c r="J1498" s="13">
        <f t="shared" si="8681"/>
        <v>1</v>
      </c>
      <c r="K1498" s="13">
        <f t="shared" si="8681"/>
        <v>1</v>
      </c>
      <c r="L1498" s="13">
        <f t="shared" si="8681"/>
        <v>0</v>
      </c>
      <c r="M1498" s="13">
        <f t="shared" si="8681"/>
        <v>1</v>
      </c>
      <c r="N1498" s="13">
        <f t="shared" si="8681"/>
        <v>0</v>
      </c>
      <c r="O1498" s="13">
        <f t="shared" si="8681"/>
        <v>1</v>
      </c>
      <c r="P1498" s="13">
        <f t="shared" si="8681"/>
        <v>1</v>
      </c>
      <c r="Q1498" s="13">
        <f t="shared" si="8681"/>
        <v>0</v>
      </c>
      <c r="R1498" s="13">
        <f t="shared" si="8681"/>
        <v>0</v>
      </c>
      <c r="S1498" s="13">
        <f t="shared" si="8681"/>
        <v>1</v>
      </c>
      <c r="T1498" s="13">
        <f t="shared" si="8681"/>
        <v>1</v>
      </c>
      <c r="U1498" s="13">
        <f t="shared" si="8681"/>
        <v>0</v>
      </c>
      <c r="V1498" s="13">
        <f t="shared" si="8681"/>
        <v>0</v>
      </c>
      <c r="W1498" s="13">
        <f t="shared" si="8681"/>
        <v>0</v>
      </c>
      <c r="X1498" s="13">
        <f t="shared" si="8681"/>
        <v>1</v>
      </c>
      <c r="Y1498" s="13">
        <f t="shared" si="8681"/>
        <v>1</v>
      </c>
      <c r="Z1498" s="13">
        <f t="shared" si="8681"/>
        <v>0</v>
      </c>
      <c r="AA1498" s="13">
        <f t="shared" si="8681"/>
        <v>0</v>
      </c>
      <c r="AB1498" s="13">
        <f t="shared" si="8681"/>
        <v>1</v>
      </c>
      <c r="AC1498" s="13">
        <f t="shared" si="8681"/>
        <v>0</v>
      </c>
      <c r="AD1498" s="13">
        <f t="shared" si="8681"/>
        <v>0</v>
      </c>
      <c r="AE1498" s="13">
        <f t="shared" si="8681"/>
        <v>1</v>
      </c>
      <c r="AF1498" s="13">
        <f t="shared" si="8681"/>
        <v>1</v>
      </c>
      <c r="AG1498" s="13">
        <f t="shared" si="8681"/>
        <v>1</v>
      </c>
      <c r="AH1498" s="13">
        <f t="shared" si="8681"/>
        <v>1</v>
      </c>
      <c r="AI1498" s="13">
        <f t="shared" si="8681"/>
        <v>1</v>
      </c>
      <c r="AM1498" s="14"/>
    </row>
    <row r="1499" spans="3:39" ht="15" customHeight="1" x14ac:dyDescent="0.45">
      <c r="C1499" s="15" t="s">
        <v>41</v>
      </c>
      <c r="D1499" s="13" t="str">
        <f>K1503</f>
        <v>1</v>
      </c>
      <c r="E1499" s="13" t="str">
        <f t="shared" ref="E1499" si="8682">L1503</f>
        <v>1</v>
      </c>
      <c r="F1499" s="13" t="str">
        <f t="shared" ref="F1499" si="8683">M1503</f>
        <v>0</v>
      </c>
      <c r="G1499" s="13" t="str">
        <f t="shared" ref="G1499" si="8684">N1503</f>
        <v>0</v>
      </c>
      <c r="H1499" s="13" t="str">
        <f t="shared" ref="H1499" si="8685">O1503</f>
        <v>0</v>
      </c>
      <c r="I1499" s="13" t="str">
        <f t="shared" ref="I1499" si="8686">P1503</f>
        <v>0</v>
      </c>
      <c r="J1499" s="13" t="str">
        <f t="shared" ref="J1499" si="8687">Q1503</f>
        <v>0</v>
      </c>
      <c r="K1499" s="13" t="str">
        <f t="shared" ref="K1499" si="8688">R1503</f>
        <v>0</v>
      </c>
      <c r="L1499" s="13" t="str">
        <f t="shared" ref="L1499" si="8689">S1503</f>
        <v>1</v>
      </c>
      <c r="M1499" s="13" t="str">
        <f t="shared" ref="M1499" si="8690">T1503</f>
        <v>0</v>
      </c>
      <c r="N1499" s="13" t="str">
        <f t="shared" ref="N1499" si="8691">U1503</f>
        <v>0</v>
      </c>
      <c r="O1499" s="13" t="str">
        <f t="shared" ref="O1499" si="8692">V1503</f>
        <v>0</v>
      </c>
      <c r="P1499" s="13" t="str">
        <f t="shared" ref="P1499" si="8693">W1503</f>
        <v>0</v>
      </c>
      <c r="Q1499" s="13" t="str">
        <f t="shared" ref="Q1499" si="8694">X1503</f>
        <v>0</v>
      </c>
      <c r="R1499" s="13" t="str">
        <f t="shared" ref="R1499" si="8695">Y1503</f>
        <v>0</v>
      </c>
      <c r="S1499" s="13" t="str">
        <f t="shared" ref="S1499" si="8696">Z1503</f>
        <v>0</v>
      </c>
      <c r="T1499" s="13" t="str">
        <f t="shared" ref="T1499" si="8697">AA1503</f>
        <v>0</v>
      </c>
      <c r="U1499" s="13" t="str">
        <f t="shared" ref="U1499" si="8698">AB1503</f>
        <v>0</v>
      </c>
      <c r="V1499" s="13" t="str">
        <f t="shared" ref="V1499" si="8699">AC1503</f>
        <v>1</v>
      </c>
      <c r="W1499" s="13" t="str">
        <f t="shared" ref="W1499" si="8700">AD1503</f>
        <v>1</v>
      </c>
      <c r="X1499" s="13" t="str">
        <f t="shared" ref="X1499" si="8701">AE1503</f>
        <v>1</v>
      </c>
      <c r="Y1499" s="13" t="str">
        <f t="shared" ref="Y1499" si="8702">AF1503</f>
        <v>0</v>
      </c>
      <c r="Z1499" s="13" t="str">
        <f t="shared" ref="Z1499" si="8703">AG1503</f>
        <v>0</v>
      </c>
      <c r="AA1499" s="13" t="str">
        <f t="shared" ref="AA1499" si="8704">AH1503</f>
        <v>0</v>
      </c>
      <c r="AB1499" s="13" t="str">
        <f t="shared" ref="AB1499" si="8705">AI1503</f>
        <v>1</v>
      </c>
      <c r="AC1499" s="13" t="str">
        <f>D1503</f>
        <v>0</v>
      </c>
      <c r="AD1499" s="13" t="str">
        <f t="shared" ref="AD1499" si="8706">E1503</f>
        <v>1</v>
      </c>
      <c r="AE1499" s="13" t="str">
        <f t="shared" ref="AE1499" si="8707">F1503</f>
        <v>1</v>
      </c>
      <c r="AF1499" s="13" t="str">
        <f t="shared" ref="AF1499" si="8708">G1503</f>
        <v>1</v>
      </c>
      <c r="AG1499" s="13" t="str">
        <f t="shared" ref="AG1499" si="8709">H1503</f>
        <v>1</v>
      </c>
      <c r="AH1499" s="13" t="str">
        <f t="shared" ref="AH1499" si="8710">I1503</f>
        <v>1</v>
      </c>
      <c r="AI1499" s="13" t="str">
        <f t="shared" ref="AI1499" si="8711">J1503</f>
        <v>0</v>
      </c>
      <c r="AL1499" s="22" t="s">
        <v>62</v>
      </c>
      <c r="AM1499" s="14" t="str">
        <f>CONCATENATE(D1494,H1494,L1494,P1494,T1494,X1494,AB1494,AF1494)</f>
        <v>2928220B</v>
      </c>
    </row>
    <row r="1500" spans="3:39" ht="15" customHeight="1" thickBot="1" x14ac:dyDescent="0.5">
      <c r="C1500" s="15" t="s">
        <v>42</v>
      </c>
      <c r="D1500" s="13" t="str">
        <f>Y1503</f>
        <v>0</v>
      </c>
      <c r="E1500" s="13" t="str">
        <f t="shared" ref="E1500" si="8712">Z1503</f>
        <v>0</v>
      </c>
      <c r="F1500" s="13" t="str">
        <f t="shared" ref="F1500" si="8713">AA1503</f>
        <v>0</v>
      </c>
      <c r="G1500" s="13" t="str">
        <f t="shared" ref="G1500" si="8714">AB1503</f>
        <v>0</v>
      </c>
      <c r="H1500" s="13" t="str">
        <f t="shared" ref="H1500" si="8715">AC1503</f>
        <v>1</v>
      </c>
      <c r="I1500" s="13" t="str">
        <f t="shared" ref="I1500" si="8716">AD1503</f>
        <v>1</v>
      </c>
      <c r="J1500" s="13" t="str">
        <f t="shared" ref="J1500" si="8717">AE1503</f>
        <v>1</v>
      </c>
      <c r="K1500" s="13" t="str">
        <f t="shared" ref="K1500" si="8718">AF1503</f>
        <v>0</v>
      </c>
      <c r="L1500" s="13" t="str">
        <f t="shared" ref="L1500" si="8719">AG1503</f>
        <v>0</v>
      </c>
      <c r="M1500" s="13" t="str">
        <f t="shared" ref="M1500" si="8720">AH1503</f>
        <v>0</v>
      </c>
      <c r="N1500" s="13" t="str">
        <f t="shared" ref="N1500" si="8721">AI1503</f>
        <v>1</v>
      </c>
      <c r="O1500" s="13" t="str">
        <f>D1503</f>
        <v>0</v>
      </c>
      <c r="P1500" s="13" t="str">
        <f t="shared" ref="P1500" si="8722">E1503</f>
        <v>1</v>
      </c>
      <c r="Q1500" s="13" t="str">
        <f t="shared" ref="Q1500" si="8723">F1503</f>
        <v>1</v>
      </c>
      <c r="R1500" s="13" t="str">
        <f t="shared" ref="R1500" si="8724">G1503</f>
        <v>1</v>
      </c>
      <c r="S1500" s="13" t="str">
        <f t="shared" ref="S1500" si="8725">H1503</f>
        <v>1</v>
      </c>
      <c r="T1500" s="13" t="str">
        <f t="shared" ref="T1500" si="8726">I1503</f>
        <v>1</v>
      </c>
      <c r="U1500" s="13" t="str">
        <f t="shared" ref="U1500" si="8727">J1503</f>
        <v>0</v>
      </c>
      <c r="V1500" s="13" t="str">
        <f t="shared" ref="V1500" si="8728">K1503</f>
        <v>1</v>
      </c>
      <c r="W1500" s="13" t="str">
        <f t="shared" ref="W1500" si="8729">L1503</f>
        <v>1</v>
      </c>
      <c r="X1500" s="13" t="str">
        <f t="shared" ref="X1500" si="8730">M1503</f>
        <v>0</v>
      </c>
      <c r="Y1500" s="13" t="str">
        <f t="shared" ref="Y1500" si="8731">N1503</f>
        <v>0</v>
      </c>
      <c r="Z1500" s="13" t="str">
        <f t="shared" ref="Z1500" si="8732">O1503</f>
        <v>0</v>
      </c>
      <c r="AA1500" s="13" t="str">
        <f t="shared" ref="AA1500" si="8733">P1503</f>
        <v>0</v>
      </c>
      <c r="AB1500" s="13" t="str">
        <f t="shared" ref="AB1500" si="8734">Q1503</f>
        <v>0</v>
      </c>
      <c r="AC1500" s="13" t="str">
        <f t="shared" ref="AC1500" si="8735">R1503</f>
        <v>0</v>
      </c>
      <c r="AD1500" s="13" t="str">
        <f t="shared" ref="AD1500" si="8736">S1503</f>
        <v>1</v>
      </c>
      <c r="AE1500" s="13" t="str">
        <f t="shared" ref="AE1500" si="8737">T1503</f>
        <v>0</v>
      </c>
      <c r="AF1500" s="13" t="str">
        <f t="shared" ref="AF1500" si="8738">U1503</f>
        <v>0</v>
      </c>
      <c r="AG1500" s="13" t="str">
        <f t="shared" ref="AG1500" si="8739">V1503</f>
        <v>0</v>
      </c>
      <c r="AH1500" s="13" t="str">
        <f t="shared" ref="AH1500" si="8740">W1503</f>
        <v>0</v>
      </c>
      <c r="AI1500" s="13" t="str">
        <f t="shared" ref="AI1500" si="8741">X1503</f>
        <v>0</v>
      </c>
      <c r="AL1500" s="14" t="s">
        <v>64</v>
      </c>
      <c r="AM1500" s="14" t="str">
        <f>AM1486</f>
        <v>36F76859</v>
      </c>
    </row>
    <row r="1501" spans="3:39" ht="15" customHeight="1" thickBot="1" x14ac:dyDescent="0.5">
      <c r="C1501" s="15" t="s">
        <v>43</v>
      </c>
      <c r="D1501" s="13" t="str">
        <f>AD1503</f>
        <v>1</v>
      </c>
      <c r="E1501" s="13" t="str">
        <f t="shared" ref="E1501" si="8742">AE1503</f>
        <v>1</v>
      </c>
      <c r="F1501" s="13" t="str">
        <f t="shared" ref="F1501" si="8743">AF1503</f>
        <v>0</v>
      </c>
      <c r="G1501" s="13" t="str">
        <f t="shared" ref="G1501" si="8744">AG1503</f>
        <v>0</v>
      </c>
      <c r="H1501" s="13" t="str">
        <f t="shared" ref="H1501" si="8745">AH1503</f>
        <v>0</v>
      </c>
      <c r="I1501" s="13" t="str">
        <f t="shared" ref="I1501" si="8746">AI1503</f>
        <v>1</v>
      </c>
      <c r="J1501" s="13" t="str">
        <f>D1503</f>
        <v>0</v>
      </c>
      <c r="K1501" s="13" t="str">
        <f t="shared" ref="K1501" si="8747">E1503</f>
        <v>1</v>
      </c>
      <c r="L1501" s="13" t="str">
        <f t="shared" ref="L1501" si="8748">F1503</f>
        <v>1</v>
      </c>
      <c r="M1501" s="13" t="str">
        <f t="shared" ref="M1501" si="8749">G1503</f>
        <v>1</v>
      </c>
      <c r="N1501" s="13" t="str">
        <f t="shared" ref="N1501" si="8750">H1503</f>
        <v>1</v>
      </c>
      <c r="O1501" s="13" t="str">
        <f t="shared" ref="O1501" si="8751">I1503</f>
        <v>1</v>
      </c>
      <c r="P1501" s="13" t="str">
        <f t="shared" ref="P1501" si="8752">J1503</f>
        <v>0</v>
      </c>
      <c r="Q1501" s="13" t="str">
        <f t="shared" ref="Q1501" si="8753">K1503</f>
        <v>1</v>
      </c>
      <c r="R1501" s="13" t="str">
        <f t="shared" ref="R1501" si="8754">L1503</f>
        <v>1</v>
      </c>
      <c r="S1501" s="13" t="str">
        <f t="shared" ref="S1501" si="8755">M1503</f>
        <v>0</v>
      </c>
      <c r="T1501" s="13" t="str">
        <f t="shared" ref="T1501" si="8756">N1503</f>
        <v>0</v>
      </c>
      <c r="U1501" s="13" t="str">
        <f t="shared" ref="U1501" si="8757">O1503</f>
        <v>0</v>
      </c>
      <c r="V1501" s="13" t="str">
        <f t="shared" ref="V1501" si="8758">P1503</f>
        <v>0</v>
      </c>
      <c r="W1501" s="13" t="str">
        <f t="shared" ref="W1501" si="8759">Q1503</f>
        <v>0</v>
      </c>
      <c r="X1501" s="13" t="str">
        <f t="shared" ref="X1501" si="8760">R1503</f>
        <v>0</v>
      </c>
      <c r="Y1501" s="13" t="str">
        <f t="shared" ref="Y1501" si="8761">S1503</f>
        <v>1</v>
      </c>
      <c r="Z1501" s="13" t="str">
        <f t="shared" ref="Z1501" si="8762">T1503</f>
        <v>0</v>
      </c>
      <c r="AA1501" s="13" t="str">
        <f t="shared" ref="AA1501" si="8763">U1503</f>
        <v>0</v>
      </c>
      <c r="AB1501" s="13" t="str">
        <f t="shared" ref="AB1501" si="8764">V1503</f>
        <v>0</v>
      </c>
      <c r="AC1501" s="13" t="str">
        <f t="shared" ref="AC1501" si="8765">W1503</f>
        <v>0</v>
      </c>
      <c r="AD1501" s="13" t="str">
        <f t="shared" ref="AD1501" si="8766">X1503</f>
        <v>0</v>
      </c>
      <c r="AE1501" s="13" t="str">
        <f t="shared" ref="AE1501" si="8767">Y1503</f>
        <v>0</v>
      </c>
      <c r="AF1501" s="13" t="str">
        <f>Z1503</f>
        <v>0</v>
      </c>
      <c r="AG1501" s="13" t="str">
        <f t="shared" ref="AG1501" si="8768">AA1503</f>
        <v>0</v>
      </c>
      <c r="AH1501" s="13" t="str">
        <f t="shared" ref="AH1501" si="8769">AB1503</f>
        <v>0</v>
      </c>
      <c r="AI1501" s="13" t="str">
        <f t="shared" ref="AI1501" si="8770">AC1503</f>
        <v>1</v>
      </c>
      <c r="AL1501" s="16" t="s">
        <v>63</v>
      </c>
      <c r="AM1501" s="20" t="str">
        <f>DEC2HEX(MOD(HEX2DEC(AM1499)+HEX2DEC(AM1500),2^32),8)</f>
        <v>601F8A64</v>
      </c>
    </row>
    <row r="1502" spans="3:39" ht="15" customHeight="1" thickBot="1" x14ac:dyDescent="0.6">
      <c r="C1502" s="17" t="s">
        <v>44</v>
      </c>
      <c r="D1502" s="13" t="str">
        <f>MID($AM1465,1,1)</f>
        <v>7</v>
      </c>
      <c r="H1502" s="13" t="str">
        <f>MID($AM1465,2,1)</f>
        <v>D</v>
      </c>
      <c r="L1502" s="13" t="str">
        <f>MID($AM1465,3,1)</f>
        <v>8</v>
      </c>
      <c r="P1502" s="13" t="str">
        <f>MID($AM1465,4,1)</f>
        <v>1</v>
      </c>
      <c r="T1502" s="13" t="str">
        <f>MID($AM1465,5,1)</f>
        <v>0</v>
      </c>
      <c r="X1502" s="13" t="str">
        <f>MID($AM1465,6,1)</f>
        <v>0</v>
      </c>
      <c r="AB1502" s="13" t="str">
        <f>MID($AM1465,7,1)</f>
        <v>7</v>
      </c>
      <c r="AF1502" s="13" t="str">
        <f>MID($AM1465,8,1)</f>
        <v>1</v>
      </c>
      <c r="AM1502" s="14"/>
    </row>
    <row r="1503" spans="3:39" ht="15" customHeight="1" thickBot="1" x14ac:dyDescent="0.5">
      <c r="C1503" s="15" t="s">
        <v>45</v>
      </c>
      <c r="D1503" s="13" t="str">
        <f>MID(DEC2BIN(HEX2DEC(D1502),4),1,1)</f>
        <v>0</v>
      </c>
      <c r="E1503" s="13" t="str">
        <f>MID(DEC2BIN(HEX2DEC(D1502),4),2,1)</f>
        <v>1</v>
      </c>
      <c r="F1503" s="13" t="str">
        <f>MID(DEC2BIN(HEX2DEC(D1502),4),3,1)</f>
        <v>1</v>
      </c>
      <c r="G1503" s="13" t="str">
        <f>MID(DEC2BIN(HEX2DEC(D1502),4),4,1)</f>
        <v>1</v>
      </c>
      <c r="H1503" s="13" t="str">
        <f>MID(DEC2BIN(HEX2DEC(H1502),4),1,1)</f>
        <v>1</v>
      </c>
      <c r="I1503" s="13" t="str">
        <f>MID(DEC2BIN(HEX2DEC(H1502),4),2,1)</f>
        <v>1</v>
      </c>
      <c r="J1503" s="13" t="str">
        <f>MID(DEC2BIN(HEX2DEC(H1502),4),3,1)</f>
        <v>0</v>
      </c>
      <c r="K1503" s="13" t="str">
        <f>MID(DEC2BIN(HEX2DEC(H1502),4),4,1)</f>
        <v>1</v>
      </c>
      <c r="L1503" s="13" t="str">
        <f>MID(DEC2BIN(HEX2DEC(L1502),4),1,1)</f>
        <v>1</v>
      </c>
      <c r="M1503" s="13" t="str">
        <f>MID(DEC2BIN(HEX2DEC(L1502),4),2,1)</f>
        <v>0</v>
      </c>
      <c r="N1503" s="13" t="str">
        <f>MID(DEC2BIN(HEX2DEC(L1502),4),3,1)</f>
        <v>0</v>
      </c>
      <c r="O1503" s="13" t="str">
        <f>MID(DEC2BIN(HEX2DEC(L1502),4),4,1)</f>
        <v>0</v>
      </c>
      <c r="P1503" s="13" t="str">
        <f>MID(DEC2BIN(HEX2DEC(P1502),4),1,1)</f>
        <v>0</v>
      </c>
      <c r="Q1503" s="13" t="str">
        <f>MID(DEC2BIN(HEX2DEC(P1502),4),2,1)</f>
        <v>0</v>
      </c>
      <c r="R1503" s="13" t="str">
        <f>MID(DEC2BIN(HEX2DEC(P1502),4),3,1)</f>
        <v>0</v>
      </c>
      <c r="S1503" s="13" t="str">
        <f>MID(DEC2BIN(HEX2DEC(P1502),4),4,1)</f>
        <v>1</v>
      </c>
      <c r="T1503" s="13" t="str">
        <f>MID(DEC2BIN(HEX2DEC(T1502),4),1,1)</f>
        <v>0</v>
      </c>
      <c r="U1503" s="13" t="str">
        <f>MID(DEC2BIN(HEX2DEC(T1502),4),2,1)</f>
        <v>0</v>
      </c>
      <c r="V1503" s="13" t="str">
        <f>MID(DEC2BIN(HEX2DEC(T1502),4),3,1)</f>
        <v>0</v>
      </c>
      <c r="W1503" s="13" t="str">
        <f>MID(DEC2BIN(HEX2DEC(T1502),4),4,1)</f>
        <v>0</v>
      </c>
      <c r="X1503" s="13" t="str">
        <f>MID(DEC2BIN(HEX2DEC(X1502),4),1,1)</f>
        <v>0</v>
      </c>
      <c r="Y1503" s="13" t="str">
        <f>MID(DEC2BIN(HEX2DEC(X1502),4),2,1)</f>
        <v>0</v>
      </c>
      <c r="Z1503" s="13" t="str">
        <f>MID(DEC2BIN(HEX2DEC(X1502),4),3,1)</f>
        <v>0</v>
      </c>
      <c r="AA1503" s="13" t="str">
        <f>MID(DEC2BIN(HEX2DEC(X1502),4),4,1)</f>
        <v>0</v>
      </c>
      <c r="AB1503" s="13" t="str">
        <f>MID(DEC2BIN(HEX2DEC(AB1502),4),1,1)</f>
        <v>0</v>
      </c>
      <c r="AC1503" s="13" t="str">
        <f>MID(DEC2BIN(HEX2DEC(AB1502),4),2,1)</f>
        <v>1</v>
      </c>
      <c r="AD1503" s="13" t="str">
        <f>MID(DEC2BIN(HEX2DEC(AB1502),4),3,1)</f>
        <v>1</v>
      </c>
      <c r="AE1503" s="13" t="str">
        <f>MID(DEC2BIN(HEX2DEC(AB1502),4),4,1)</f>
        <v>1</v>
      </c>
      <c r="AF1503" s="13" t="str">
        <f>MID(DEC2BIN(HEX2DEC(AF1502),4),1,1)</f>
        <v>0</v>
      </c>
      <c r="AG1503" s="13" t="str">
        <f>MID(DEC2BIN(HEX2DEC(AF1502),4),2,1)</f>
        <v>0</v>
      </c>
      <c r="AH1503" s="13" t="str">
        <f>MID(DEC2BIN(HEX2DEC(AF1502),4),3,1)</f>
        <v>0</v>
      </c>
      <c r="AI1503" s="13" t="str">
        <f>MID(DEC2BIN(HEX2DEC(AF1502),4),4,1)</f>
        <v>1</v>
      </c>
      <c r="AL1503" s="16" t="s">
        <v>65</v>
      </c>
      <c r="AM1503" s="20" t="str">
        <f>CONCATENATE(D1502,H1502,L1502,P1502,T1502,X1502,AB1502,AF1502)</f>
        <v>7D810071</v>
      </c>
    </row>
    <row r="1504" spans="3:39" ht="15" customHeight="1" thickBot="1" x14ac:dyDescent="0.6">
      <c r="C1504" s="17" t="s">
        <v>46</v>
      </c>
      <c r="D1504" s="13" t="str">
        <f>D1466</f>
        <v>B</v>
      </c>
      <c r="H1504" s="13" t="str">
        <f t="shared" ref="H1504" si="8771">H1466</f>
        <v>C</v>
      </c>
      <c r="L1504" s="13" t="str">
        <f t="shared" ref="L1504" si="8772">L1466</f>
        <v>2</v>
      </c>
      <c r="P1504" s="13" t="str">
        <f t="shared" ref="P1504" si="8773">P1466</f>
        <v>F</v>
      </c>
      <c r="T1504" s="13" t="str">
        <f t="shared" ref="T1504" si="8774">T1466</f>
        <v>2</v>
      </c>
      <c r="X1504" s="13" t="str">
        <f t="shared" ref="X1504" si="8775">X1466</f>
        <v>2</v>
      </c>
      <c r="AB1504" s="13" t="str">
        <f t="shared" ref="AB1504" si="8776">AB1466</f>
        <v>C</v>
      </c>
      <c r="AF1504" s="13" t="str">
        <f t="shared" ref="AF1504" si="8777">AF1466</f>
        <v>C</v>
      </c>
      <c r="AM1504" s="14"/>
    </row>
    <row r="1505" spans="1:39" ht="15" customHeight="1" thickBot="1" x14ac:dyDescent="0.5">
      <c r="C1505" s="15" t="s">
        <v>47</v>
      </c>
      <c r="D1505" s="13" t="str">
        <f>MID(DEC2BIN(HEX2DEC(D1504),4),1,1)</f>
        <v>1</v>
      </c>
      <c r="E1505" s="13" t="str">
        <f>MID(DEC2BIN(HEX2DEC(D1504),4),2,1)</f>
        <v>0</v>
      </c>
      <c r="F1505" s="13" t="str">
        <f>MID(DEC2BIN(HEX2DEC(D1504),4),3,1)</f>
        <v>1</v>
      </c>
      <c r="G1505" s="13" t="str">
        <f>MID(DEC2BIN(HEX2DEC(D1504),4),4,1)</f>
        <v>1</v>
      </c>
      <c r="H1505" s="13" t="str">
        <f>MID(DEC2BIN(HEX2DEC(H1504),4),1,1)</f>
        <v>1</v>
      </c>
      <c r="I1505" s="13" t="str">
        <f>MID(DEC2BIN(HEX2DEC(H1504),4),2,1)</f>
        <v>1</v>
      </c>
      <c r="J1505" s="13" t="str">
        <f>MID(DEC2BIN(HEX2DEC(H1504),4),3,1)</f>
        <v>0</v>
      </c>
      <c r="K1505" s="13" t="str">
        <f>MID(DEC2BIN(HEX2DEC(H1504),4),4,1)</f>
        <v>0</v>
      </c>
      <c r="L1505" s="13" t="str">
        <f>MID(DEC2BIN(HEX2DEC(L1504),4),1,1)</f>
        <v>0</v>
      </c>
      <c r="M1505" s="13" t="str">
        <f>MID(DEC2BIN(HEX2DEC(L1504),4),2,1)</f>
        <v>0</v>
      </c>
      <c r="N1505" s="13" t="str">
        <f>MID(DEC2BIN(HEX2DEC(L1504),4),3,1)</f>
        <v>1</v>
      </c>
      <c r="O1505" s="13" t="str">
        <f>MID(DEC2BIN(HEX2DEC(L1504),4),4,1)</f>
        <v>0</v>
      </c>
      <c r="P1505" s="13" t="str">
        <f>MID(DEC2BIN(HEX2DEC(P1504),4),1,1)</f>
        <v>1</v>
      </c>
      <c r="Q1505" s="13" t="str">
        <f>MID(DEC2BIN(HEX2DEC(P1504),4),2,1)</f>
        <v>1</v>
      </c>
      <c r="R1505" s="13" t="str">
        <f>MID(DEC2BIN(HEX2DEC(P1504),4),3,1)</f>
        <v>1</v>
      </c>
      <c r="S1505" s="13" t="str">
        <f>MID(DEC2BIN(HEX2DEC(P1504),4),4,1)</f>
        <v>1</v>
      </c>
      <c r="T1505" s="13" t="str">
        <f>MID(DEC2BIN(HEX2DEC(T1504),4),1,1)</f>
        <v>0</v>
      </c>
      <c r="U1505" s="13" t="str">
        <f>MID(DEC2BIN(HEX2DEC(T1504),4),2,1)</f>
        <v>0</v>
      </c>
      <c r="V1505" s="13" t="str">
        <f>MID(DEC2BIN(HEX2DEC(T1504),4),3,1)</f>
        <v>1</v>
      </c>
      <c r="W1505" s="13" t="str">
        <f>MID(DEC2BIN(HEX2DEC(T1504),4),4,1)</f>
        <v>0</v>
      </c>
      <c r="X1505" s="13" t="str">
        <f>MID(DEC2BIN(HEX2DEC(X1504),4),1,1)</f>
        <v>0</v>
      </c>
      <c r="Y1505" s="13" t="str">
        <f>MID(DEC2BIN(HEX2DEC(X1504),4),2,1)</f>
        <v>0</v>
      </c>
      <c r="Z1505" s="13" t="str">
        <f>MID(DEC2BIN(HEX2DEC(X1504),4),3,1)</f>
        <v>1</v>
      </c>
      <c r="AA1505" s="13" t="str">
        <f>MID(DEC2BIN(HEX2DEC(X1504),4),4,1)</f>
        <v>0</v>
      </c>
      <c r="AB1505" s="13" t="str">
        <f>MID(DEC2BIN(HEX2DEC(AB1504),4),1,1)</f>
        <v>1</v>
      </c>
      <c r="AC1505" s="13" t="str">
        <f>MID(DEC2BIN(HEX2DEC(AB1504),4),2,1)</f>
        <v>1</v>
      </c>
      <c r="AD1505" s="13" t="str">
        <f>MID(DEC2BIN(HEX2DEC(AB1504),4),3,1)</f>
        <v>0</v>
      </c>
      <c r="AE1505" s="13" t="str">
        <f>MID(DEC2BIN(HEX2DEC(AB1504),4),4,1)</f>
        <v>0</v>
      </c>
      <c r="AF1505" s="13" t="str">
        <f>MID(DEC2BIN(HEX2DEC(AF1504),4),1,1)</f>
        <v>1</v>
      </c>
      <c r="AG1505" s="13" t="str">
        <f>MID(DEC2BIN(HEX2DEC(AF1504),4),2,1)</f>
        <v>1</v>
      </c>
      <c r="AH1505" s="13" t="str">
        <f>MID(DEC2BIN(HEX2DEC(AF1504),4),3,1)</f>
        <v>0</v>
      </c>
      <c r="AI1505" s="13" t="str">
        <f>MID(DEC2BIN(HEX2DEC(AF1504),4),4,1)</f>
        <v>0</v>
      </c>
      <c r="AL1505" s="16" t="s">
        <v>66</v>
      </c>
      <c r="AM1505" s="20" t="str">
        <f>CONCATENATE(D1504,H1504,L1504,P1504,T1504,X1504,AB1504,AF1504)</f>
        <v>BC2F22CC</v>
      </c>
    </row>
    <row r="1506" spans="1:39" ht="15" customHeight="1" thickBot="1" x14ac:dyDescent="0.6">
      <c r="C1506" s="17" t="s">
        <v>48</v>
      </c>
      <c r="D1506" s="13" t="str">
        <f>D1468</f>
        <v>D</v>
      </c>
      <c r="H1506" s="13" t="str">
        <f t="shared" ref="H1506" si="8778">H1468</f>
        <v>B</v>
      </c>
      <c r="L1506" s="13" t="str">
        <f t="shared" ref="L1506" si="8779">L1468</f>
        <v>F</v>
      </c>
      <c r="P1506" s="13" t="str">
        <f t="shared" ref="P1506" si="8780">P1468</f>
        <v>7</v>
      </c>
      <c r="T1506" s="13" t="str">
        <f t="shared" ref="T1506" si="8781">T1468</f>
        <v>4</v>
      </c>
      <c r="X1506" s="13" t="str">
        <f t="shared" ref="X1506" si="8782">X1468</f>
        <v>5</v>
      </c>
      <c r="AB1506" s="13" t="str">
        <f t="shared" ref="AB1506" si="8783">AB1468</f>
        <v>9</v>
      </c>
      <c r="AF1506" s="13" t="str">
        <f t="shared" ref="AF1506" si="8784">AF1468</f>
        <v>2</v>
      </c>
      <c r="AM1506" s="14"/>
    </row>
    <row r="1507" spans="1:39" ht="15" customHeight="1" thickBot="1" x14ac:dyDescent="0.5">
      <c r="C1507" s="15" t="s">
        <v>49</v>
      </c>
      <c r="D1507" s="13" t="str">
        <f>MID(DEC2BIN(HEX2DEC(D1506),4),1,1)</f>
        <v>1</v>
      </c>
      <c r="E1507" s="13" t="str">
        <f>MID(DEC2BIN(HEX2DEC(D1506),4),2,1)</f>
        <v>1</v>
      </c>
      <c r="F1507" s="13" t="str">
        <f>MID(DEC2BIN(HEX2DEC(D1506),4),3,1)</f>
        <v>0</v>
      </c>
      <c r="G1507" s="13" t="str">
        <f>MID(DEC2BIN(HEX2DEC(D1506),4),4,1)</f>
        <v>1</v>
      </c>
      <c r="H1507" s="13" t="str">
        <f>MID(DEC2BIN(HEX2DEC(H1506),4),1,1)</f>
        <v>1</v>
      </c>
      <c r="I1507" s="13" t="str">
        <f>MID(DEC2BIN(HEX2DEC(H1506),4),2,1)</f>
        <v>0</v>
      </c>
      <c r="J1507" s="13" t="str">
        <f>MID(DEC2BIN(HEX2DEC(H1506),4),3,1)</f>
        <v>1</v>
      </c>
      <c r="K1507" s="13" t="str">
        <f>MID(DEC2BIN(HEX2DEC(H1506),4),4,1)</f>
        <v>1</v>
      </c>
      <c r="L1507" s="13" t="str">
        <f>MID(DEC2BIN(HEX2DEC(L1506),4),1,1)</f>
        <v>1</v>
      </c>
      <c r="M1507" s="13" t="str">
        <f>MID(DEC2BIN(HEX2DEC(L1506),4),2,1)</f>
        <v>1</v>
      </c>
      <c r="N1507" s="13" t="str">
        <f>MID(DEC2BIN(HEX2DEC(L1506),4),3,1)</f>
        <v>1</v>
      </c>
      <c r="O1507" s="13" t="str">
        <f>MID(DEC2BIN(HEX2DEC(L1506),4),4,1)</f>
        <v>1</v>
      </c>
      <c r="P1507" s="13" t="str">
        <f>MID(DEC2BIN(HEX2DEC(P1506),4),1,1)</f>
        <v>0</v>
      </c>
      <c r="Q1507" s="13" t="str">
        <f>MID(DEC2BIN(HEX2DEC(P1506),4),2,1)</f>
        <v>1</v>
      </c>
      <c r="R1507" s="13" t="str">
        <f>MID(DEC2BIN(HEX2DEC(P1506),4),3,1)</f>
        <v>1</v>
      </c>
      <c r="S1507" s="13" t="str">
        <f>MID(DEC2BIN(HEX2DEC(P1506),4),4,1)</f>
        <v>1</v>
      </c>
      <c r="T1507" s="13" t="str">
        <f>MID(DEC2BIN(HEX2DEC(T1506),4),1,1)</f>
        <v>0</v>
      </c>
      <c r="U1507" s="13" t="str">
        <f>MID(DEC2BIN(HEX2DEC(T1506),4),2,1)</f>
        <v>1</v>
      </c>
      <c r="V1507" s="13" t="str">
        <f>MID(DEC2BIN(HEX2DEC(T1506),4),3,1)</f>
        <v>0</v>
      </c>
      <c r="W1507" s="13" t="str">
        <f>MID(DEC2BIN(HEX2DEC(T1506),4),4,1)</f>
        <v>0</v>
      </c>
      <c r="X1507" s="13" t="str">
        <f>MID(DEC2BIN(HEX2DEC(X1506),4),1,1)</f>
        <v>0</v>
      </c>
      <c r="Y1507" s="13" t="str">
        <f>MID(DEC2BIN(HEX2DEC(X1506),4),2,1)</f>
        <v>1</v>
      </c>
      <c r="Z1507" s="13" t="str">
        <f>MID(DEC2BIN(HEX2DEC(X1506),4),3,1)</f>
        <v>0</v>
      </c>
      <c r="AA1507" s="13" t="str">
        <f>MID(DEC2BIN(HEX2DEC(X1506),4),4,1)</f>
        <v>1</v>
      </c>
      <c r="AB1507" s="13" t="str">
        <f>MID(DEC2BIN(HEX2DEC(AB1506),4),1,1)</f>
        <v>1</v>
      </c>
      <c r="AC1507" s="13" t="str">
        <f>MID(DEC2BIN(HEX2DEC(AB1506),4),2,1)</f>
        <v>0</v>
      </c>
      <c r="AD1507" s="13" t="str">
        <f>MID(DEC2BIN(HEX2DEC(AB1506),4),3,1)</f>
        <v>0</v>
      </c>
      <c r="AE1507" s="13" t="str">
        <f>MID(DEC2BIN(HEX2DEC(AB1506),4),4,1)</f>
        <v>1</v>
      </c>
      <c r="AF1507" s="13" t="str">
        <f>MID(DEC2BIN(HEX2DEC(AF1506),4),1,1)</f>
        <v>0</v>
      </c>
      <c r="AG1507" s="13" t="str">
        <f>MID(DEC2BIN(HEX2DEC(AF1506),4),2,1)</f>
        <v>0</v>
      </c>
      <c r="AH1507" s="13" t="str">
        <f>MID(DEC2BIN(HEX2DEC(AF1506),4),3,1)</f>
        <v>1</v>
      </c>
      <c r="AI1507" s="13" t="str">
        <f>MID(DEC2BIN(HEX2DEC(AF1506),4),4,1)</f>
        <v>0</v>
      </c>
      <c r="AL1507" s="16" t="s">
        <v>55</v>
      </c>
      <c r="AM1507" s="20" t="str">
        <f>CONCATENATE(D1506,H1506,L1506,P1506,T1506,X1506,AB1506,AF1506)</f>
        <v>DBF74592</v>
      </c>
    </row>
    <row r="1508" spans="1:39" ht="15" customHeight="1" x14ac:dyDescent="0.45">
      <c r="C1508" s="15" t="s">
        <v>50</v>
      </c>
      <c r="D1508" s="13" t="str">
        <f>IF(VALUE(D1503)=1,D1505,D1507)</f>
        <v>1</v>
      </c>
      <c r="E1508" s="13" t="str">
        <f t="shared" ref="E1508:AI1508" si="8785">IF(VALUE(E1503)=1,E1505,E1507)</f>
        <v>0</v>
      </c>
      <c r="F1508" s="13" t="str">
        <f t="shared" si="8785"/>
        <v>1</v>
      </c>
      <c r="G1508" s="13" t="str">
        <f t="shared" si="8785"/>
        <v>1</v>
      </c>
      <c r="H1508" s="13" t="str">
        <f t="shared" si="8785"/>
        <v>1</v>
      </c>
      <c r="I1508" s="13" t="str">
        <f t="shared" si="8785"/>
        <v>1</v>
      </c>
      <c r="J1508" s="13" t="str">
        <f t="shared" si="8785"/>
        <v>1</v>
      </c>
      <c r="K1508" s="13" t="str">
        <f t="shared" si="8785"/>
        <v>0</v>
      </c>
      <c r="L1508" s="13" t="str">
        <f t="shared" si="8785"/>
        <v>0</v>
      </c>
      <c r="M1508" s="13" t="str">
        <f t="shared" si="8785"/>
        <v>1</v>
      </c>
      <c r="N1508" s="13" t="str">
        <f t="shared" si="8785"/>
        <v>1</v>
      </c>
      <c r="O1508" s="13" t="str">
        <f t="shared" si="8785"/>
        <v>1</v>
      </c>
      <c r="P1508" s="13" t="str">
        <f t="shared" si="8785"/>
        <v>0</v>
      </c>
      <c r="Q1508" s="13" t="str">
        <f t="shared" si="8785"/>
        <v>1</v>
      </c>
      <c r="R1508" s="13" t="str">
        <f t="shared" si="8785"/>
        <v>1</v>
      </c>
      <c r="S1508" s="13" t="str">
        <f t="shared" si="8785"/>
        <v>1</v>
      </c>
      <c r="T1508" s="13" t="str">
        <f t="shared" si="8785"/>
        <v>0</v>
      </c>
      <c r="U1508" s="13" t="str">
        <f t="shared" si="8785"/>
        <v>1</v>
      </c>
      <c r="V1508" s="13" t="str">
        <f t="shared" si="8785"/>
        <v>0</v>
      </c>
      <c r="W1508" s="13" t="str">
        <f t="shared" si="8785"/>
        <v>0</v>
      </c>
      <c r="X1508" s="13" t="str">
        <f t="shared" si="8785"/>
        <v>0</v>
      </c>
      <c r="Y1508" s="13" t="str">
        <f t="shared" si="8785"/>
        <v>1</v>
      </c>
      <c r="Z1508" s="13" t="str">
        <f t="shared" si="8785"/>
        <v>0</v>
      </c>
      <c r="AA1508" s="13" t="str">
        <f t="shared" si="8785"/>
        <v>1</v>
      </c>
      <c r="AB1508" s="13" t="str">
        <f t="shared" si="8785"/>
        <v>1</v>
      </c>
      <c r="AC1508" s="13" t="str">
        <f t="shared" si="8785"/>
        <v>1</v>
      </c>
      <c r="AD1508" s="13" t="str">
        <f t="shared" si="8785"/>
        <v>0</v>
      </c>
      <c r="AE1508" s="13" t="str">
        <f t="shared" si="8785"/>
        <v>0</v>
      </c>
      <c r="AF1508" s="13" t="str">
        <f t="shared" si="8785"/>
        <v>0</v>
      </c>
      <c r="AG1508" s="13" t="str">
        <f t="shared" si="8785"/>
        <v>0</v>
      </c>
      <c r="AH1508" s="13" t="str">
        <f t="shared" si="8785"/>
        <v>1</v>
      </c>
      <c r="AI1508" s="13" t="str">
        <f t="shared" si="8785"/>
        <v>0</v>
      </c>
    </row>
    <row r="1509" spans="1:39" ht="15" customHeight="1" x14ac:dyDescent="0.45">
      <c r="C1509" s="15" t="s">
        <v>51</v>
      </c>
      <c r="D1509" s="13" t="str">
        <f>BIN2HEX(CONCATENATE(D1508,E1508,F1508,G1508))</f>
        <v>B</v>
      </c>
      <c r="H1509" s="13" t="str">
        <f>BIN2HEX(CONCATENATE(H1508,I1508,J1508,K1508))</f>
        <v>E</v>
      </c>
      <c r="L1509" s="13" t="str">
        <f>BIN2HEX(CONCATENATE(L1508,M1508,N1508,O1508))</f>
        <v>7</v>
      </c>
      <c r="P1509" s="13" t="str">
        <f>BIN2HEX(CONCATENATE(P1508,Q1508,R1508,S1508))</f>
        <v>7</v>
      </c>
      <c r="T1509" s="13" t="str">
        <f>BIN2HEX(CONCATENATE(T1508,U1508,V1508,W1508))</f>
        <v>4</v>
      </c>
      <c r="X1509" s="13" t="str">
        <f>BIN2HEX(CONCATENATE(X1508,Y1508,Z1508,AA1508))</f>
        <v>5</v>
      </c>
      <c r="AB1509" s="13" t="str">
        <f>BIN2HEX(CONCATENATE(AB1508,AC1508,AD1508,AE1508))</f>
        <v>C</v>
      </c>
      <c r="AF1509" s="13" t="str">
        <f>BIN2HEX(CONCATENATE(AF1508,AG1508,AH1508,AI1508))</f>
        <v>2</v>
      </c>
    </row>
    <row r="1510" spans="1:39" ht="15" customHeight="1" x14ac:dyDescent="0.55000000000000004">
      <c r="C1510" s="17" t="s">
        <v>52</v>
      </c>
      <c r="D1510" s="13" t="str">
        <f>D1470</f>
        <v>E</v>
      </c>
      <c r="H1510" s="13" t="str">
        <f t="shared" ref="H1510" si="8786">H1470</f>
        <v>A</v>
      </c>
      <c r="L1510" s="13" t="str">
        <f t="shared" ref="L1510" si="8787">L1470</f>
        <v>7</v>
      </c>
      <c r="P1510" s="13" t="str">
        <f t="shared" ref="P1510" si="8788">P1470</f>
        <v>1</v>
      </c>
      <c r="T1510" s="13" t="str">
        <f t="shared" ref="T1510" si="8789">T1470</f>
        <v>4</v>
      </c>
      <c r="X1510" s="13" t="str">
        <f t="shared" ref="X1510" si="8790">X1470</f>
        <v>7</v>
      </c>
      <c r="AB1510" s="13" t="str">
        <f t="shared" ref="AB1510" si="8791">AB1470</f>
        <v>6</v>
      </c>
      <c r="AF1510" s="13" t="str">
        <f t="shared" ref="AF1510" si="8792">AF1470</f>
        <v>1</v>
      </c>
    </row>
    <row r="1511" spans="1:39" ht="15" customHeight="1" x14ac:dyDescent="0.45">
      <c r="D1511" s="13" t="str">
        <f>MID(DEC2BIN(HEX2DEC(D1510),4),1,1)</f>
        <v>1</v>
      </c>
      <c r="E1511" s="13" t="str">
        <f>MID(DEC2BIN(HEX2DEC(D1510),4),2,1)</f>
        <v>1</v>
      </c>
      <c r="F1511" s="13" t="str">
        <f>MID(DEC2BIN(HEX2DEC(D1510),4),3,1)</f>
        <v>1</v>
      </c>
      <c r="G1511" s="13" t="str">
        <f>MID(DEC2BIN(HEX2DEC(D1510),4),4,1)</f>
        <v>0</v>
      </c>
      <c r="H1511" s="13" t="str">
        <f>MID(DEC2BIN(HEX2DEC(H1510),4),1,1)</f>
        <v>1</v>
      </c>
      <c r="I1511" s="13" t="str">
        <f>MID(DEC2BIN(HEX2DEC(H1510),4),2,1)</f>
        <v>0</v>
      </c>
      <c r="J1511" s="13" t="str">
        <f>MID(DEC2BIN(HEX2DEC(H1510),4),3,1)</f>
        <v>1</v>
      </c>
      <c r="K1511" s="13" t="str">
        <f>MID(DEC2BIN(HEX2DEC(H1510),4),4,1)</f>
        <v>0</v>
      </c>
      <c r="L1511" s="13" t="str">
        <f>MID(DEC2BIN(HEX2DEC(L1510),4),1,1)</f>
        <v>0</v>
      </c>
      <c r="M1511" s="13" t="str">
        <f>MID(DEC2BIN(HEX2DEC(L1510),4),2,1)</f>
        <v>1</v>
      </c>
      <c r="N1511" s="13" t="str">
        <f>MID(DEC2BIN(HEX2DEC(L1510),4),3,1)</f>
        <v>1</v>
      </c>
      <c r="O1511" s="13" t="str">
        <f>MID(DEC2BIN(HEX2DEC(L1510),4),4,1)</f>
        <v>1</v>
      </c>
      <c r="P1511" s="13" t="str">
        <f>MID(DEC2BIN(HEX2DEC(P1510),4),1,1)</f>
        <v>0</v>
      </c>
      <c r="Q1511" s="13" t="str">
        <f>MID(DEC2BIN(HEX2DEC(P1510),4),2,1)</f>
        <v>0</v>
      </c>
      <c r="R1511" s="13" t="str">
        <f>MID(DEC2BIN(HEX2DEC(P1510),4),3,1)</f>
        <v>0</v>
      </c>
      <c r="S1511" s="13" t="str">
        <f>MID(DEC2BIN(HEX2DEC(P1510),4),4,1)</f>
        <v>1</v>
      </c>
      <c r="T1511" s="13" t="str">
        <f>MID(DEC2BIN(HEX2DEC(T1510),4),1,1)</f>
        <v>0</v>
      </c>
      <c r="U1511" s="13" t="str">
        <f>MID(DEC2BIN(HEX2DEC(T1510),4),2,1)</f>
        <v>1</v>
      </c>
      <c r="V1511" s="13" t="str">
        <f>MID(DEC2BIN(HEX2DEC(T1510),4),3,1)</f>
        <v>0</v>
      </c>
      <c r="W1511" s="13" t="str">
        <f>MID(DEC2BIN(HEX2DEC(T1510),4),4,1)</f>
        <v>0</v>
      </c>
      <c r="X1511" s="13" t="str">
        <f>MID(DEC2BIN(HEX2DEC(X1510),4),1,1)</f>
        <v>0</v>
      </c>
      <c r="Y1511" s="13" t="str">
        <f>MID(DEC2BIN(HEX2DEC(X1510),4),2,1)</f>
        <v>1</v>
      </c>
      <c r="Z1511" s="13" t="str">
        <f>MID(DEC2BIN(HEX2DEC(X1510),4),3,1)</f>
        <v>1</v>
      </c>
      <c r="AA1511" s="13" t="str">
        <f>MID(DEC2BIN(HEX2DEC(X1510),4),4,1)</f>
        <v>1</v>
      </c>
      <c r="AB1511" s="13" t="str">
        <f>MID(DEC2BIN(HEX2DEC(AB1510),4),1,1)</f>
        <v>0</v>
      </c>
      <c r="AC1511" s="13" t="str">
        <f>MID(DEC2BIN(HEX2DEC(AB1510),4),2,1)</f>
        <v>1</v>
      </c>
      <c r="AD1511" s="13" t="str">
        <f>MID(DEC2BIN(HEX2DEC(AB1510),4),3,1)</f>
        <v>1</v>
      </c>
      <c r="AE1511" s="13" t="str">
        <f>MID(DEC2BIN(HEX2DEC(AB1510),4),4,1)</f>
        <v>0</v>
      </c>
      <c r="AF1511" s="13" t="str">
        <f>MID(DEC2BIN(HEX2DEC(AF1510),4),1,1)</f>
        <v>0</v>
      </c>
      <c r="AG1511" s="13" t="str">
        <f>MID(DEC2BIN(HEX2DEC(AF1510),4),2,1)</f>
        <v>0</v>
      </c>
      <c r="AH1511" s="13" t="str">
        <f>MID(DEC2BIN(HEX2DEC(AF1510),4),3,1)</f>
        <v>0</v>
      </c>
      <c r="AI1511" s="13" t="str">
        <f>MID(DEC2BIN(HEX2DEC(AF1510),4),4,1)</f>
        <v>1</v>
      </c>
    </row>
    <row r="1512" spans="1:39" ht="15" customHeight="1" x14ac:dyDescent="0.45">
      <c r="A1512" s="23"/>
      <c r="B1512" s="23"/>
      <c r="C1512" s="23"/>
      <c r="D1512" s="23"/>
      <c r="E1512" s="23"/>
      <c r="F1512" s="23"/>
      <c r="G1512" s="23"/>
      <c r="H1512" s="23"/>
      <c r="I1512" s="23"/>
      <c r="J1512" s="23"/>
      <c r="K1512" s="23"/>
      <c r="L1512" s="23"/>
      <c r="M1512" s="23"/>
      <c r="N1512" s="23"/>
      <c r="O1512" s="23"/>
      <c r="P1512" s="23"/>
      <c r="Q1512" s="23"/>
      <c r="R1512" s="23"/>
      <c r="S1512" s="23"/>
      <c r="T1512" s="23"/>
      <c r="U1512" s="23"/>
      <c r="V1512" s="23"/>
      <c r="W1512" s="23"/>
      <c r="X1512" s="23"/>
      <c r="Y1512" s="23"/>
      <c r="Z1512" s="23"/>
      <c r="AA1512" s="23"/>
      <c r="AB1512" s="23"/>
      <c r="AC1512" s="23"/>
      <c r="AD1512" s="23"/>
      <c r="AE1512" s="23"/>
      <c r="AF1512" s="23"/>
      <c r="AG1512" s="23"/>
      <c r="AH1512" s="23"/>
      <c r="AI1512" s="23"/>
      <c r="AJ1512" s="23"/>
      <c r="AK1512" s="23"/>
      <c r="AL1512" s="23"/>
      <c r="AM1512" s="23"/>
    </row>
    <row r="1514" spans="1:39" ht="15" customHeight="1" x14ac:dyDescent="0.5">
      <c r="C1514" s="12" t="s">
        <v>35</v>
      </c>
      <c r="D1514" s="13">
        <f>D1478+1</f>
        <v>43</v>
      </c>
    </row>
    <row r="1516" spans="1:39" ht="15" customHeight="1" x14ac:dyDescent="0.45">
      <c r="C1516" s="14" t="s">
        <v>31</v>
      </c>
      <c r="D1516" s="13" t="str">
        <f>BIN2HEX(CONCATENATE(D1517,E1517,F1517,G1517))</f>
        <v>B</v>
      </c>
      <c r="H1516" s="13" t="str">
        <f>BIN2HEX(CONCATENATE(H1517,I1517,J1517,K1517))</f>
        <v>9</v>
      </c>
      <c r="L1516" s="13" t="str">
        <f>BIN2HEX(CONCATENATE(L1517,M1517,N1517,O1517))</f>
        <v>7</v>
      </c>
      <c r="P1516" s="13" t="str">
        <f>BIN2HEX(CONCATENATE(P1517,Q1517,R1517,S1517))</f>
        <v>2</v>
      </c>
      <c r="T1516" s="13" t="str">
        <f>BIN2HEX(CONCATENATE(T1517,U1517,V1517,W1517))</f>
        <v>3</v>
      </c>
      <c r="X1516" s="13" t="str">
        <f>BIN2HEX(CONCATENATE(X1517,Y1517,Z1517,AA1517))</f>
        <v>E</v>
      </c>
      <c r="AB1516" s="13" t="str">
        <f>BIN2HEX(CONCATENATE(AB1517,AC1517,AD1517,AE1517))</f>
        <v>7</v>
      </c>
      <c r="AF1516" s="13" t="str">
        <f>BIN2HEX(CONCATENATE(AF1517,AG1517,AH1517,AI1517))</f>
        <v>A</v>
      </c>
    </row>
    <row r="1517" spans="1:39" ht="15" customHeight="1" x14ac:dyDescent="0.45">
      <c r="C1517" s="14" t="s">
        <v>36</v>
      </c>
      <c r="D1517" s="13">
        <f>IF(ISEVEN(D1518+D1519+D1520),0,1)</f>
        <v>1</v>
      </c>
      <c r="E1517" s="13">
        <f t="shared" ref="E1517:AI1517" si="8793">IF(ISEVEN(E1518+E1519+E1520),0,1)</f>
        <v>0</v>
      </c>
      <c r="F1517" s="13">
        <f t="shared" si="8793"/>
        <v>1</v>
      </c>
      <c r="G1517" s="13">
        <f t="shared" si="8793"/>
        <v>1</v>
      </c>
      <c r="H1517" s="13">
        <f t="shared" si="8793"/>
        <v>1</v>
      </c>
      <c r="I1517" s="13">
        <f t="shared" si="8793"/>
        <v>0</v>
      </c>
      <c r="J1517" s="13">
        <f t="shared" si="8793"/>
        <v>0</v>
      </c>
      <c r="K1517" s="13">
        <f t="shared" si="8793"/>
        <v>1</v>
      </c>
      <c r="L1517" s="13">
        <f t="shared" si="8793"/>
        <v>0</v>
      </c>
      <c r="M1517" s="13">
        <f t="shared" si="8793"/>
        <v>1</v>
      </c>
      <c r="N1517" s="13">
        <f t="shared" si="8793"/>
        <v>1</v>
      </c>
      <c r="O1517" s="13">
        <f t="shared" si="8793"/>
        <v>1</v>
      </c>
      <c r="P1517" s="13">
        <f t="shared" si="8793"/>
        <v>0</v>
      </c>
      <c r="Q1517" s="13">
        <f t="shared" si="8793"/>
        <v>0</v>
      </c>
      <c r="R1517" s="13">
        <f t="shared" si="8793"/>
        <v>1</v>
      </c>
      <c r="S1517" s="13">
        <f t="shared" si="8793"/>
        <v>0</v>
      </c>
      <c r="T1517" s="13">
        <f t="shared" si="8793"/>
        <v>0</v>
      </c>
      <c r="U1517" s="13">
        <f t="shared" si="8793"/>
        <v>0</v>
      </c>
      <c r="V1517" s="13">
        <f t="shared" si="8793"/>
        <v>1</v>
      </c>
      <c r="W1517" s="13">
        <f t="shared" si="8793"/>
        <v>1</v>
      </c>
      <c r="X1517" s="13">
        <f t="shared" si="8793"/>
        <v>1</v>
      </c>
      <c r="Y1517" s="13">
        <f t="shared" si="8793"/>
        <v>1</v>
      </c>
      <c r="Z1517" s="13">
        <f t="shared" si="8793"/>
        <v>1</v>
      </c>
      <c r="AA1517" s="13">
        <f t="shared" si="8793"/>
        <v>0</v>
      </c>
      <c r="AB1517" s="13">
        <f t="shared" si="8793"/>
        <v>0</v>
      </c>
      <c r="AC1517" s="13">
        <f t="shared" si="8793"/>
        <v>1</v>
      </c>
      <c r="AD1517" s="13">
        <f t="shared" si="8793"/>
        <v>1</v>
      </c>
      <c r="AE1517" s="13">
        <f t="shared" si="8793"/>
        <v>1</v>
      </c>
      <c r="AF1517" s="13">
        <f t="shared" si="8793"/>
        <v>1</v>
      </c>
      <c r="AG1517" s="13">
        <f t="shared" si="8793"/>
        <v>0</v>
      </c>
      <c r="AH1517" s="13">
        <f t="shared" si="8793"/>
        <v>1</v>
      </c>
      <c r="AI1517" s="13">
        <f t="shared" si="8793"/>
        <v>0</v>
      </c>
      <c r="AL1517" s="13" t="s">
        <v>53</v>
      </c>
      <c r="AM1517" s="14" t="str">
        <f>VLOOKUP('הכנה ל- SHA-256 #2'!$U$24,'הכנה ל- SHA-256 #2'!$U$24:$CG$24,1+'SHA-256 Algorithm #2'!D1514,)</f>
        <v>DB54FAFF</v>
      </c>
    </row>
    <row r="1518" spans="1:39" ht="15" customHeight="1" x14ac:dyDescent="0.45">
      <c r="C1518" s="14" t="s">
        <v>32</v>
      </c>
      <c r="D1518" s="13" t="str">
        <f>N1522</f>
        <v>0</v>
      </c>
      <c r="E1518" s="13" t="str">
        <f t="shared" ref="E1518" si="8794">O1522</f>
        <v>0</v>
      </c>
      <c r="F1518" s="13" t="str">
        <f t="shared" ref="F1518" si="8795">P1522</f>
        <v>0</v>
      </c>
      <c r="G1518" s="13" t="str">
        <f t="shared" ref="G1518" si="8796">Q1522</f>
        <v>1</v>
      </c>
      <c r="H1518" s="13" t="str">
        <f t="shared" ref="H1518" si="8797">R1522</f>
        <v>0</v>
      </c>
      <c r="I1518" s="13" t="str">
        <f t="shared" ref="I1518" si="8798">S1522</f>
        <v>1</v>
      </c>
      <c r="J1518" s="13" t="str">
        <f t="shared" ref="J1518" si="8799">T1522</f>
        <v>0</v>
      </c>
      <c r="K1518" s="13" t="str">
        <f t="shared" ref="K1518" si="8800">U1522</f>
        <v>1</v>
      </c>
      <c r="L1518" s="13" t="str">
        <f t="shared" ref="L1518" si="8801">V1522</f>
        <v>0</v>
      </c>
      <c r="M1518" s="13" t="str">
        <f t="shared" ref="M1518" si="8802">W1522</f>
        <v>0</v>
      </c>
      <c r="N1518" s="13" t="str">
        <f t="shared" ref="N1518" si="8803">X1522</f>
        <v>0</v>
      </c>
      <c r="O1518" s="13" t="str">
        <f t="shared" ref="O1518" si="8804">Y1522</f>
        <v>0</v>
      </c>
      <c r="P1518" s="13" t="str">
        <f t="shared" ref="P1518" si="8805">Z1522</f>
        <v>0</v>
      </c>
      <c r="Q1518" s="13" t="str">
        <f t="shared" ref="Q1518" si="8806">AA1522</f>
        <v>1</v>
      </c>
      <c r="R1518" s="13" t="str">
        <f t="shared" ref="R1518" si="8807">AB1522</f>
        <v>1</v>
      </c>
      <c r="S1518" s="13" t="str">
        <f t="shared" ref="S1518" si="8808">AC1522</f>
        <v>1</v>
      </c>
      <c r="T1518" s="13" t="str">
        <f t="shared" ref="T1518" si="8809">AD1522</f>
        <v>0</v>
      </c>
      <c r="U1518" s="13" t="str">
        <f t="shared" ref="U1518" si="8810">AE1522</f>
        <v>0</v>
      </c>
      <c r="V1518" s="13" t="str">
        <f t="shared" ref="V1518" si="8811">AF1522</f>
        <v>1</v>
      </c>
      <c r="W1518" s="13" t="str">
        <f t="shared" ref="W1518" si="8812">AG1522</f>
        <v>0</v>
      </c>
      <c r="X1518" s="13" t="str">
        <f t="shared" ref="X1518" si="8813">AH1522</f>
        <v>1</v>
      </c>
      <c r="Y1518" s="13" t="str">
        <f t="shared" ref="Y1518" si="8814">AI1522</f>
        <v>0</v>
      </c>
      <c r="Z1518" s="13" t="str">
        <f>D1522</f>
        <v>1</v>
      </c>
      <c r="AA1518" s="13" t="str">
        <f t="shared" ref="AA1518" si="8815">E1522</f>
        <v>0</v>
      </c>
      <c r="AB1518" s="13" t="str">
        <f t="shared" ref="AB1518" si="8816">F1522</f>
        <v>0</v>
      </c>
      <c r="AC1518" s="13" t="str">
        <f t="shared" ref="AC1518" si="8817">G1522</f>
        <v>0</v>
      </c>
      <c r="AD1518" s="13" t="str">
        <f t="shared" ref="AD1518" si="8818">H1522</f>
        <v>1</v>
      </c>
      <c r="AE1518" s="13" t="str">
        <f t="shared" ref="AE1518" si="8819">I1522</f>
        <v>0</v>
      </c>
      <c r="AF1518" s="13" t="str">
        <f t="shared" ref="AF1518" si="8820">J1522</f>
        <v>0</v>
      </c>
      <c r="AG1518" s="13" t="str">
        <f t="shared" ref="AG1518" si="8821">K1522</f>
        <v>0</v>
      </c>
      <c r="AH1518" s="13" t="str">
        <f t="shared" ref="AH1518" si="8822">L1522</f>
        <v>1</v>
      </c>
      <c r="AI1518" s="13" t="str">
        <f t="shared" ref="AI1518" si="8823">M1522</f>
        <v>0</v>
      </c>
      <c r="AL1518" s="14" t="s">
        <v>54</v>
      </c>
      <c r="AM1518" s="14" t="str">
        <f>HLOOKUP('הכנה ל- SHA-256 #1'!$Q$5,'הכנה ל- SHA-256 #1'!$Q$5:$Q$69,1+'SHA-256 Algorithm #2'!D1514,FALSE)</f>
        <v>C24B8B70</v>
      </c>
    </row>
    <row r="1519" spans="1:39" ht="15" customHeight="1" x14ac:dyDescent="0.45">
      <c r="C1519" s="14" t="s">
        <v>33</v>
      </c>
      <c r="D1519" s="13" t="str">
        <f>W1522</f>
        <v>0</v>
      </c>
      <c r="E1519" s="13" t="str">
        <f t="shared" ref="E1519" si="8824">X1522</f>
        <v>0</v>
      </c>
      <c r="F1519" s="13" t="str">
        <f t="shared" ref="F1519" si="8825">Y1522</f>
        <v>0</v>
      </c>
      <c r="G1519" s="13" t="str">
        <f t="shared" ref="G1519" si="8826">Z1522</f>
        <v>0</v>
      </c>
      <c r="H1519" s="13" t="str">
        <f t="shared" ref="H1519" si="8827">AA1522</f>
        <v>1</v>
      </c>
      <c r="I1519" s="13" t="str">
        <f t="shared" ref="I1519" si="8828">AB1522</f>
        <v>1</v>
      </c>
      <c r="J1519" s="13" t="str">
        <f t="shared" ref="J1519" si="8829">AC1522</f>
        <v>1</v>
      </c>
      <c r="K1519" s="13" t="str">
        <f t="shared" ref="K1519" si="8830">AD1522</f>
        <v>0</v>
      </c>
      <c r="L1519" s="13" t="str">
        <f t="shared" ref="L1519" si="8831">AE1522</f>
        <v>0</v>
      </c>
      <c r="M1519" s="13" t="str">
        <f t="shared" ref="M1519" si="8832">AF1522</f>
        <v>1</v>
      </c>
      <c r="N1519" s="13" t="str">
        <f t="shared" ref="N1519" si="8833">AG1522</f>
        <v>0</v>
      </c>
      <c r="O1519" s="13" t="str">
        <f t="shared" ref="O1519" si="8834">AH1522</f>
        <v>1</v>
      </c>
      <c r="P1519" s="13" t="str">
        <f t="shared" ref="P1519" si="8835">AI1522</f>
        <v>0</v>
      </c>
      <c r="Q1519" s="13" t="str">
        <f>D1522</f>
        <v>1</v>
      </c>
      <c r="R1519" s="13" t="str">
        <f t="shared" ref="R1519" si="8836">E1522</f>
        <v>0</v>
      </c>
      <c r="S1519" s="13" t="str">
        <f t="shared" ref="S1519" si="8837">F1522</f>
        <v>0</v>
      </c>
      <c r="T1519" s="13" t="str">
        <f t="shared" ref="T1519" si="8838">G1522</f>
        <v>0</v>
      </c>
      <c r="U1519" s="13" t="str">
        <f t="shared" ref="U1519" si="8839">H1522</f>
        <v>1</v>
      </c>
      <c r="V1519" s="13" t="str">
        <f t="shared" ref="V1519" si="8840">I1522</f>
        <v>0</v>
      </c>
      <c r="W1519" s="13" t="str">
        <f t="shared" ref="W1519" si="8841">J1522</f>
        <v>0</v>
      </c>
      <c r="X1519" s="13" t="str">
        <f t="shared" ref="X1519" si="8842">K1522</f>
        <v>0</v>
      </c>
      <c r="Y1519" s="13" t="str">
        <f t="shared" ref="Y1519" si="8843">L1522</f>
        <v>1</v>
      </c>
      <c r="Z1519" s="13" t="str">
        <f t="shared" ref="Z1519" si="8844">M1522</f>
        <v>0</v>
      </c>
      <c r="AA1519" s="13" t="str">
        <f t="shared" ref="AA1519" si="8845">N1522</f>
        <v>0</v>
      </c>
      <c r="AB1519" s="13" t="str">
        <f t="shared" ref="AB1519" si="8846">O1522</f>
        <v>0</v>
      </c>
      <c r="AC1519" s="13" t="str">
        <f t="shared" ref="AC1519" si="8847">P1522</f>
        <v>0</v>
      </c>
      <c r="AD1519" s="13" t="str">
        <f t="shared" ref="AD1519" si="8848">Q1522</f>
        <v>1</v>
      </c>
      <c r="AE1519" s="13" t="str">
        <f t="shared" ref="AE1519" si="8849">R1522</f>
        <v>0</v>
      </c>
      <c r="AF1519" s="13" t="str">
        <f t="shared" ref="AF1519" si="8850">S1522</f>
        <v>1</v>
      </c>
      <c r="AG1519" s="13" t="str">
        <f t="shared" ref="AG1519" si="8851">T1522</f>
        <v>0</v>
      </c>
      <c r="AH1519" s="13" t="str">
        <f t="shared" ref="AH1519" si="8852">U1522</f>
        <v>1</v>
      </c>
      <c r="AI1519" s="13" t="str">
        <f t="shared" ref="AI1519" si="8853">V1522</f>
        <v>0</v>
      </c>
      <c r="AL1519" s="14" t="s">
        <v>55</v>
      </c>
      <c r="AM1519" s="14" t="str">
        <f>CONCATENATE(D1546,H1546,L1546,P1546,T1546,X1546,AB1546,AF1546)</f>
        <v>DBF74592</v>
      </c>
    </row>
    <row r="1520" spans="1:39" ht="15" customHeight="1" x14ac:dyDescent="0.45">
      <c r="C1520" s="14" t="s">
        <v>34</v>
      </c>
      <c r="D1520" s="13" t="str">
        <f>AH1522</f>
        <v>1</v>
      </c>
      <c r="E1520" s="13" t="str">
        <f>AI1522</f>
        <v>0</v>
      </c>
      <c r="F1520" s="13" t="str">
        <f>D1522</f>
        <v>1</v>
      </c>
      <c r="G1520" s="13" t="str">
        <f t="shared" ref="G1520" si="8854">E1522</f>
        <v>0</v>
      </c>
      <c r="H1520" s="13" t="str">
        <f t="shared" ref="H1520" si="8855">F1522</f>
        <v>0</v>
      </c>
      <c r="I1520" s="13" t="str">
        <f t="shared" ref="I1520" si="8856">G1522</f>
        <v>0</v>
      </c>
      <c r="J1520" s="13" t="str">
        <f t="shared" ref="J1520" si="8857">H1522</f>
        <v>1</v>
      </c>
      <c r="K1520" s="13" t="str">
        <f t="shared" ref="K1520" si="8858">I1522</f>
        <v>0</v>
      </c>
      <c r="L1520" s="13" t="str">
        <f t="shared" ref="L1520" si="8859">J1522</f>
        <v>0</v>
      </c>
      <c r="M1520" s="13" t="str">
        <f t="shared" ref="M1520" si="8860">K1522</f>
        <v>0</v>
      </c>
      <c r="N1520" s="13" t="str">
        <f t="shared" ref="N1520" si="8861">L1522</f>
        <v>1</v>
      </c>
      <c r="O1520" s="13" t="str">
        <f t="shared" ref="O1520" si="8862">M1522</f>
        <v>0</v>
      </c>
      <c r="P1520" s="13" t="str">
        <f t="shared" ref="P1520" si="8863">N1522</f>
        <v>0</v>
      </c>
      <c r="Q1520" s="13" t="str">
        <f t="shared" ref="Q1520" si="8864">O1522</f>
        <v>0</v>
      </c>
      <c r="R1520" s="13" t="str">
        <f t="shared" ref="R1520" si="8865">P1522</f>
        <v>0</v>
      </c>
      <c r="S1520" s="13" t="str">
        <f t="shared" ref="S1520" si="8866">Q1522</f>
        <v>1</v>
      </c>
      <c r="T1520" s="13" t="str">
        <f t="shared" ref="T1520" si="8867">R1522</f>
        <v>0</v>
      </c>
      <c r="U1520" s="13" t="str">
        <f t="shared" ref="U1520" si="8868">S1522</f>
        <v>1</v>
      </c>
      <c r="V1520" s="13" t="str">
        <f t="shared" ref="V1520" si="8869">T1522</f>
        <v>0</v>
      </c>
      <c r="W1520" s="13" t="str">
        <f t="shared" ref="W1520" si="8870">U1522</f>
        <v>1</v>
      </c>
      <c r="X1520" s="13" t="str">
        <f t="shared" ref="X1520" si="8871">V1522</f>
        <v>0</v>
      </c>
      <c r="Y1520" s="13" t="str">
        <f t="shared" ref="Y1520" si="8872">W1522</f>
        <v>0</v>
      </c>
      <c r="Z1520" s="13" t="str">
        <f t="shared" ref="Z1520" si="8873">X1522</f>
        <v>0</v>
      </c>
      <c r="AA1520" s="13" t="str">
        <f t="shared" ref="AA1520" si="8874">Y1522</f>
        <v>0</v>
      </c>
      <c r="AB1520" s="13" t="str">
        <f t="shared" ref="AB1520" si="8875">Z1522</f>
        <v>0</v>
      </c>
      <c r="AC1520" s="13" t="str">
        <f t="shared" ref="AC1520" si="8876">AA1522</f>
        <v>1</v>
      </c>
      <c r="AD1520" s="13" t="str">
        <f t="shared" ref="AD1520" si="8877">AB1522</f>
        <v>1</v>
      </c>
      <c r="AE1520" s="13" t="str">
        <f t="shared" ref="AE1520" si="8878">AC1522</f>
        <v>1</v>
      </c>
      <c r="AF1520" s="13" t="str">
        <f t="shared" ref="AF1520" si="8879">AD1522</f>
        <v>0</v>
      </c>
      <c r="AG1520" s="13" t="str">
        <f t="shared" ref="AG1520" si="8880">AE1522</f>
        <v>0</v>
      </c>
      <c r="AH1520" s="13" t="str">
        <f t="shared" ref="AH1520" si="8881">AF1522</f>
        <v>1</v>
      </c>
      <c r="AI1520" s="13" t="str">
        <f t="shared" ref="AI1520" si="8882">AG1522</f>
        <v>0</v>
      </c>
      <c r="AL1520" s="14" t="s">
        <v>56</v>
      </c>
      <c r="AM1520" s="14" t="str">
        <f>CONCATENATE(D1545,H1545,L1545,P1545,T1545,X1545,AB1545,AF1545,)</f>
        <v>FC2120E8</v>
      </c>
    </row>
    <row r="1521" spans="3:39" ht="15" customHeight="1" x14ac:dyDescent="0.55000000000000004">
      <c r="C1521" s="14" t="s">
        <v>23</v>
      </c>
      <c r="D1521" s="13" t="str">
        <f>MID($AM1491,1,1)</f>
        <v>8</v>
      </c>
      <c r="H1521" s="13" t="str">
        <f>MID($AM1491,2,1)</f>
        <v>8</v>
      </c>
      <c r="L1521" s="13" t="str">
        <f>MID($AM1491,3,1)</f>
        <v>8</v>
      </c>
      <c r="P1521" s="13" t="str">
        <f>MID($AM1491,4,1)</f>
        <v>5</v>
      </c>
      <c r="T1521" s="13" t="str">
        <f>MID($AM1491,5,1)</f>
        <v>4</v>
      </c>
      <c r="X1521" s="13" t="str">
        <f>MID($AM1491,6,1)</f>
        <v>1</v>
      </c>
      <c r="AB1521" s="13" t="str">
        <f>MID($AM1491,7,1)</f>
        <v>C</v>
      </c>
      <c r="AF1521" s="13" t="str">
        <f>MID($AM1491,8,1)</f>
        <v>A</v>
      </c>
      <c r="AL1521" s="21" t="s">
        <v>40</v>
      </c>
      <c r="AM1521" s="14" t="str">
        <f>CONCATENATE(D1533,H1533,L1533,P1533,T1533,X1533,AB1533,AF1533)</f>
        <v>D2C94FE8</v>
      </c>
    </row>
    <row r="1522" spans="3:39" ht="15" customHeight="1" x14ac:dyDescent="0.45">
      <c r="C1522" s="14" t="s">
        <v>24</v>
      </c>
      <c r="D1522" s="13" t="str">
        <f>MID(DEC2BIN(HEX2DEC(D1521),4),1,1)</f>
        <v>1</v>
      </c>
      <c r="E1522" s="13" t="str">
        <f>MID(DEC2BIN(HEX2DEC(D1521),4),2,1)</f>
        <v>0</v>
      </c>
      <c r="F1522" s="13" t="str">
        <f>MID(DEC2BIN(HEX2DEC(D1521),4),3,1)</f>
        <v>0</v>
      </c>
      <c r="G1522" s="13" t="str">
        <f>MID(DEC2BIN(HEX2DEC(D1521),4),4,1)</f>
        <v>0</v>
      </c>
      <c r="H1522" s="13" t="str">
        <f>MID(DEC2BIN(HEX2DEC(H1521),4),1,1)</f>
        <v>1</v>
      </c>
      <c r="I1522" s="13" t="str">
        <f>MID(DEC2BIN(HEX2DEC(H1521),4),2,1)</f>
        <v>0</v>
      </c>
      <c r="J1522" s="13" t="str">
        <f>MID(DEC2BIN(HEX2DEC(H1521),4),3,1)</f>
        <v>0</v>
      </c>
      <c r="K1522" s="13" t="str">
        <f>MID(DEC2BIN(HEX2DEC(H1521),4),4,1)</f>
        <v>0</v>
      </c>
      <c r="L1522" s="13" t="str">
        <f>MID(DEC2BIN(HEX2DEC(L1521),4),1,1)</f>
        <v>1</v>
      </c>
      <c r="M1522" s="13" t="str">
        <f>MID(DEC2BIN(HEX2DEC(L1521),4),2,1)</f>
        <v>0</v>
      </c>
      <c r="N1522" s="13" t="str">
        <f>MID(DEC2BIN(HEX2DEC(L1521),4),3,1)</f>
        <v>0</v>
      </c>
      <c r="O1522" s="13" t="str">
        <f>MID(DEC2BIN(HEX2DEC(L1521),4),4,1)</f>
        <v>0</v>
      </c>
      <c r="P1522" s="13" t="str">
        <f>MID(DEC2BIN(HEX2DEC(P1521),4),1,1)</f>
        <v>0</v>
      </c>
      <c r="Q1522" s="13" t="str">
        <f>MID(DEC2BIN(HEX2DEC(P1521),4),2,1)</f>
        <v>1</v>
      </c>
      <c r="R1522" s="13" t="str">
        <f>MID(DEC2BIN(HEX2DEC(P1521),4),3,1)</f>
        <v>0</v>
      </c>
      <c r="S1522" s="13" t="str">
        <f>MID(DEC2BIN(HEX2DEC(P1521),4),4,1)</f>
        <v>1</v>
      </c>
      <c r="T1522" s="13" t="str">
        <f>MID(DEC2BIN(HEX2DEC(T1521),4),1,1)</f>
        <v>0</v>
      </c>
      <c r="U1522" s="13" t="str">
        <f>MID(DEC2BIN(HEX2DEC(T1521),4),2,1)</f>
        <v>1</v>
      </c>
      <c r="V1522" s="13" t="str">
        <f>MID(DEC2BIN(HEX2DEC(T1521),4),3,1)</f>
        <v>0</v>
      </c>
      <c r="W1522" s="13" t="str">
        <f>MID(DEC2BIN(HEX2DEC(T1521),4),4,1)</f>
        <v>0</v>
      </c>
      <c r="X1522" s="13" t="str">
        <f>MID(DEC2BIN(HEX2DEC(X1521),4),1,1)</f>
        <v>0</v>
      </c>
      <c r="Y1522" s="13" t="str">
        <f>MID(DEC2BIN(HEX2DEC(X1521),4),2,1)</f>
        <v>0</v>
      </c>
      <c r="Z1522" s="13" t="str">
        <f>MID(DEC2BIN(HEX2DEC(X1521),4),3,1)</f>
        <v>0</v>
      </c>
      <c r="AA1522" s="13" t="str">
        <f>MID(DEC2BIN(HEX2DEC(X1521),4),4,1)</f>
        <v>1</v>
      </c>
      <c r="AB1522" s="13" t="str">
        <f>MID(DEC2BIN(HEX2DEC(AB1521),4),1,1)</f>
        <v>1</v>
      </c>
      <c r="AC1522" s="13" t="str">
        <f>MID(DEC2BIN(HEX2DEC(AB1521),4),2,1)</f>
        <v>1</v>
      </c>
      <c r="AD1522" s="13" t="str">
        <f>MID(DEC2BIN(HEX2DEC(AB1521),4),3,1)</f>
        <v>0</v>
      </c>
      <c r="AE1522" s="13" t="str">
        <f>MID(DEC2BIN(HEX2DEC(AB1521),4),4,1)</f>
        <v>0</v>
      </c>
      <c r="AF1522" s="13" t="str">
        <f>MID(DEC2BIN(HEX2DEC(AF1521),4),1,1)</f>
        <v>1</v>
      </c>
      <c r="AG1522" s="13" t="str">
        <f>MID(DEC2BIN(HEX2DEC(AF1521),4),2,1)</f>
        <v>0</v>
      </c>
      <c r="AH1522" s="13" t="str">
        <f>MID(DEC2BIN(HEX2DEC(AF1521),4),3,1)</f>
        <v>1</v>
      </c>
      <c r="AI1522" s="13" t="str">
        <f>MID(DEC2BIN(HEX2DEC(AF1521),4),4,1)</f>
        <v>0</v>
      </c>
      <c r="AL1522" s="14" t="s">
        <v>57</v>
      </c>
      <c r="AM1522" s="19" t="str">
        <f>DEC2HEX(MOD(HEX2DEC(AM1517)+HEX2DEC(AM1518)+HEX2DEC(AM1519)+HEX2DEC(AM1520)+HEX2DEC(AM1521),2^32),8)</f>
        <v>48823CD1</v>
      </c>
    </row>
    <row r="1523" spans="3:39" ht="15" customHeight="1" x14ac:dyDescent="0.45">
      <c r="C1523" s="14" t="s">
        <v>25</v>
      </c>
      <c r="D1523" s="13" t="str">
        <f>D1485</f>
        <v>E</v>
      </c>
      <c r="H1523" s="13" t="str">
        <f t="shared" ref="H1523" si="8883">H1485</f>
        <v>B</v>
      </c>
      <c r="L1523" s="13" t="str">
        <f t="shared" ref="L1523" si="8884">L1485</f>
        <v>2</v>
      </c>
      <c r="P1523" s="13" t="str">
        <f t="shared" ref="P1523" si="8885">P1485</f>
        <v>0</v>
      </c>
      <c r="T1523" s="13" t="str">
        <f t="shared" ref="T1523" si="8886">T1485</f>
        <v>0</v>
      </c>
      <c r="X1523" s="13" t="str">
        <f t="shared" ref="X1523" si="8887">X1485</f>
        <v>3</v>
      </c>
      <c r="AB1523" s="13" t="str">
        <f t="shared" ref="AB1523" si="8888">AB1485</f>
        <v>1</v>
      </c>
      <c r="AF1523" s="13" t="str">
        <f>AF1485</f>
        <v>B</v>
      </c>
      <c r="AL1523" s="14"/>
      <c r="AM1523" s="14"/>
    </row>
    <row r="1524" spans="3:39" ht="15" customHeight="1" x14ac:dyDescent="0.45">
      <c r="C1524" s="14" t="s">
        <v>26</v>
      </c>
      <c r="D1524" s="13" t="str">
        <f>MID(DEC2BIN(HEX2DEC(D1523),4),1,1)</f>
        <v>1</v>
      </c>
      <c r="E1524" s="13" t="str">
        <f>MID(DEC2BIN(HEX2DEC(D1523),4),2,1)</f>
        <v>1</v>
      </c>
      <c r="F1524" s="13" t="str">
        <f>MID(DEC2BIN(HEX2DEC(D1523),4),3,1)</f>
        <v>1</v>
      </c>
      <c r="G1524" s="13" t="str">
        <f>MID(DEC2BIN(HEX2DEC(D1523),4),4,1)</f>
        <v>0</v>
      </c>
      <c r="H1524" s="13" t="str">
        <f>MID(DEC2BIN(HEX2DEC(H1523),4),1,1)</f>
        <v>1</v>
      </c>
      <c r="I1524" s="13" t="str">
        <f>MID(DEC2BIN(HEX2DEC(H1523),4),2,1)</f>
        <v>0</v>
      </c>
      <c r="J1524" s="13" t="str">
        <f>MID(DEC2BIN(HEX2DEC(H1523),4),3,1)</f>
        <v>1</v>
      </c>
      <c r="K1524" s="13" t="str">
        <f>MID(DEC2BIN(HEX2DEC(H1523),4),4,1)</f>
        <v>1</v>
      </c>
      <c r="L1524" s="13" t="str">
        <f>MID(DEC2BIN(HEX2DEC(L1523),4),1,1)</f>
        <v>0</v>
      </c>
      <c r="M1524" s="13" t="str">
        <f>MID(DEC2BIN(HEX2DEC(L1523),4),2,1)</f>
        <v>0</v>
      </c>
      <c r="N1524" s="13" t="str">
        <f>MID(DEC2BIN(HEX2DEC(L1523),4),3,1)</f>
        <v>1</v>
      </c>
      <c r="O1524" s="13" t="str">
        <f>MID(DEC2BIN(HEX2DEC(L1523),4),4,1)</f>
        <v>0</v>
      </c>
      <c r="P1524" s="13" t="str">
        <f>MID(DEC2BIN(HEX2DEC(P1523),4),1,1)</f>
        <v>0</v>
      </c>
      <c r="Q1524" s="13" t="str">
        <f>MID(DEC2BIN(HEX2DEC(P1523),4),2,1)</f>
        <v>0</v>
      </c>
      <c r="R1524" s="13" t="str">
        <f>MID(DEC2BIN(HEX2DEC(P1523),4),3,1)</f>
        <v>0</v>
      </c>
      <c r="S1524" s="13" t="str">
        <f>MID(DEC2BIN(HEX2DEC(P1523),4),4,1)</f>
        <v>0</v>
      </c>
      <c r="T1524" s="13" t="str">
        <f>MID(DEC2BIN(HEX2DEC(T1523),4),1,1)</f>
        <v>0</v>
      </c>
      <c r="U1524" s="13" t="str">
        <f>MID(DEC2BIN(HEX2DEC(T1523),4),2,1)</f>
        <v>0</v>
      </c>
      <c r="V1524" s="13" t="str">
        <f>MID(DEC2BIN(HEX2DEC(T1523),4),3,1)</f>
        <v>0</v>
      </c>
      <c r="W1524" s="13" t="str">
        <f>MID(DEC2BIN(HEX2DEC(T1523),4),4,1)</f>
        <v>0</v>
      </c>
      <c r="X1524" s="13" t="str">
        <f>MID(DEC2BIN(HEX2DEC(X1523),4),1,1)</f>
        <v>0</v>
      </c>
      <c r="Y1524" s="13" t="str">
        <f>MID(DEC2BIN(HEX2DEC(X1523),4),2,1)</f>
        <v>0</v>
      </c>
      <c r="Z1524" s="13" t="str">
        <f>MID(DEC2BIN(HEX2DEC(X1523),4),3,1)</f>
        <v>1</v>
      </c>
      <c r="AA1524" s="13" t="str">
        <f>MID(DEC2BIN(HEX2DEC(X1523),4),4,1)</f>
        <v>1</v>
      </c>
      <c r="AB1524" s="13" t="str">
        <f>MID(DEC2BIN(HEX2DEC(AB1523),4),1,1)</f>
        <v>0</v>
      </c>
      <c r="AC1524" s="13" t="str">
        <f>MID(DEC2BIN(HEX2DEC(AB1523),4),2,1)</f>
        <v>0</v>
      </c>
      <c r="AD1524" s="13" t="str">
        <f>MID(DEC2BIN(HEX2DEC(AB1523),4),3,1)</f>
        <v>0</v>
      </c>
      <c r="AE1524" s="13" t="str">
        <f>MID(DEC2BIN(HEX2DEC(AB1523),4),4,1)</f>
        <v>1</v>
      </c>
      <c r="AF1524" s="13" t="str">
        <f>MID(DEC2BIN(HEX2DEC(AF1523),4),1,1)</f>
        <v>1</v>
      </c>
      <c r="AG1524" s="13" t="str">
        <f>MID(DEC2BIN(HEX2DEC(AF1523),4),2,1)</f>
        <v>0</v>
      </c>
      <c r="AH1524" s="13" t="str">
        <f>MID(DEC2BIN(HEX2DEC(AF1523),4),3,1)</f>
        <v>1</v>
      </c>
      <c r="AI1524" s="13" t="str">
        <f>MID(DEC2BIN(HEX2DEC(AF1523),4),4,1)</f>
        <v>1</v>
      </c>
      <c r="AL1524" s="14" t="s">
        <v>58</v>
      </c>
      <c r="AM1524" s="14" t="str">
        <f>CONCATENATE(D1516,H1516,L1516,P1516,T1516,X1516,AB1516,AF1516)</f>
        <v>B9723E7A</v>
      </c>
    </row>
    <row r="1525" spans="3:39" ht="15" customHeight="1" x14ac:dyDescent="0.45">
      <c r="C1525" s="14" t="s">
        <v>27</v>
      </c>
      <c r="D1525" s="13" t="str">
        <f>D1487</f>
        <v>C</v>
      </c>
      <c r="H1525" s="13" t="str">
        <f t="shared" ref="H1525" si="8889">H1487</f>
        <v>7</v>
      </c>
      <c r="L1525" s="13" t="str">
        <f t="shared" ref="L1525" si="8890">L1487</f>
        <v>5</v>
      </c>
      <c r="P1525" s="13" t="str">
        <f t="shared" ref="P1525" si="8891">P1487</f>
        <v>A</v>
      </c>
      <c r="T1525" s="13" t="str">
        <f t="shared" ref="T1525" si="8892">T1487</f>
        <v>E</v>
      </c>
      <c r="X1525" s="13" t="str">
        <f t="shared" ref="X1525" si="8893">X1487</f>
        <v>B</v>
      </c>
      <c r="AB1525" s="13" t="str">
        <f t="shared" ref="AB1525" si="8894">AB1487</f>
        <v>4</v>
      </c>
      <c r="AF1525" s="13" t="str">
        <f t="shared" ref="AF1525" si="8895">AF1487</f>
        <v>7</v>
      </c>
      <c r="AL1525" s="14" t="s">
        <v>37</v>
      </c>
      <c r="AM1525" s="14" t="str">
        <f>CONCATENATE(D1528,H1528,L1528,P1528,T1528,X1528,AB1528,AF1528)</f>
        <v>CB00434B</v>
      </c>
    </row>
    <row r="1526" spans="3:39" ht="15" customHeight="1" thickBot="1" x14ac:dyDescent="0.5">
      <c r="C1526" s="14" t="s">
        <v>28</v>
      </c>
      <c r="D1526" s="13" t="str">
        <f>MID(DEC2BIN(HEX2DEC(D1525),4),1,1)</f>
        <v>1</v>
      </c>
      <c r="E1526" s="13" t="str">
        <f>MID(DEC2BIN(HEX2DEC(D1525),4),2,1)</f>
        <v>1</v>
      </c>
      <c r="F1526" s="13" t="str">
        <f>MID(DEC2BIN(HEX2DEC(D1525),4),3,1)</f>
        <v>0</v>
      </c>
      <c r="G1526" s="13" t="str">
        <f>MID(DEC2BIN(HEX2DEC(D1525),4),4,1)</f>
        <v>0</v>
      </c>
      <c r="H1526" s="13" t="str">
        <f>MID(DEC2BIN(HEX2DEC(H1525),4),1,1)</f>
        <v>0</v>
      </c>
      <c r="I1526" s="13" t="str">
        <f>MID(DEC2BIN(HEX2DEC(H1525),4),2,1)</f>
        <v>1</v>
      </c>
      <c r="J1526" s="13" t="str">
        <f>MID(DEC2BIN(HEX2DEC(H1525),4),3,1)</f>
        <v>1</v>
      </c>
      <c r="K1526" s="13" t="str">
        <f>MID(DEC2BIN(HEX2DEC(H1525),4),4,1)</f>
        <v>1</v>
      </c>
      <c r="L1526" s="13" t="str">
        <f>MID(DEC2BIN(HEX2DEC(L1525),4),1,1)</f>
        <v>0</v>
      </c>
      <c r="M1526" s="13" t="str">
        <f>MID(DEC2BIN(HEX2DEC(L1525),4),2,1)</f>
        <v>1</v>
      </c>
      <c r="N1526" s="13" t="str">
        <f>MID(DEC2BIN(HEX2DEC(L1525),4),3,1)</f>
        <v>0</v>
      </c>
      <c r="O1526" s="13" t="str">
        <f>MID(DEC2BIN(HEX2DEC(L1525),4),4,1)</f>
        <v>1</v>
      </c>
      <c r="P1526" s="13" t="str">
        <f>MID(DEC2BIN(HEX2DEC(P1525),4),1,1)</f>
        <v>1</v>
      </c>
      <c r="Q1526" s="13" t="str">
        <f>MID(DEC2BIN(HEX2DEC(P1525),4),2,1)</f>
        <v>0</v>
      </c>
      <c r="R1526" s="13" t="str">
        <f>MID(DEC2BIN(HEX2DEC(P1525),4),3,1)</f>
        <v>1</v>
      </c>
      <c r="S1526" s="13" t="str">
        <f>MID(DEC2BIN(HEX2DEC(P1525),4),4,1)</f>
        <v>0</v>
      </c>
      <c r="T1526" s="13" t="str">
        <f>MID(DEC2BIN(HEX2DEC(T1525),4),1,1)</f>
        <v>1</v>
      </c>
      <c r="U1526" s="13" t="str">
        <f>MID(DEC2BIN(HEX2DEC(T1525),4),2,1)</f>
        <v>1</v>
      </c>
      <c r="V1526" s="13" t="str">
        <f>MID(DEC2BIN(HEX2DEC(T1525),4),3,1)</f>
        <v>1</v>
      </c>
      <c r="W1526" s="13" t="str">
        <f>MID(DEC2BIN(HEX2DEC(T1525),4),4,1)</f>
        <v>0</v>
      </c>
      <c r="X1526" s="13" t="str">
        <f>MID(DEC2BIN(HEX2DEC(X1525),4),1,1)</f>
        <v>1</v>
      </c>
      <c r="Y1526" s="13" t="str">
        <f>MID(DEC2BIN(HEX2DEC(X1525),4),2,1)</f>
        <v>0</v>
      </c>
      <c r="Z1526" s="13" t="str">
        <f>MID(DEC2BIN(HEX2DEC(X1525),4),3,1)</f>
        <v>1</v>
      </c>
      <c r="AA1526" s="13" t="str">
        <f>MID(DEC2BIN(HEX2DEC(X1525),4),4,1)</f>
        <v>1</v>
      </c>
      <c r="AB1526" s="13" t="str">
        <f>MID(DEC2BIN(HEX2DEC(AB1525),4),1,1)</f>
        <v>0</v>
      </c>
      <c r="AC1526" s="13" t="str">
        <f>MID(DEC2BIN(HEX2DEC(AB1525),4),2,1)</f>
        <v>1</v>
      </c>
      <c r="AD1526" s="13" t="str">
        <f>MID(DEC2BIN(HEX2DEC(AB1525),4),3,1)</f>
        <v>0</v>
      </c>
      <c r="AE1526" s="13" t="str">
        <f>MID(DEC2BIN(HEX2DEC(AB1525),4),4,1)</f>
        <v>0</v>
      </c>
      <c r="AF1526" s="13" t="str">
        <f>MID(DEC2BIN(HEX2DEC(AF1525),4),1,1)</f>
        <v>0</v>
      </c>
      <c r="AG1526" s="13" t="str">
        <f>MID(DEC2BIN(HEX2DEC(AF1525),4),2,1)</f>
        <v>1</v>
      </c>
      <c r="AH1526" s="13" t="str">
        <f>MID(DEC2BIN(HEX2DEC(AF1525),4),3,1)</f>
        <v>1</v>
      </c>
      <c r="AI1526" s="13" t="str">
        <f>MID(DEC2BIN(HEX2DEC(AF1525),4),4,1)</f>
        <v>1</v>
      </c>
      <c r="AL1526" s="14" t="s">
        <v>57</v>
      </c>
      <c r="AM1526" s="14" t="str">
        <f>AM1522</f>
        <v>48823CD1</v>
      </c>
    </row>
    <row r="1527" spans="3:39" ht="15" customHeight="1" thickBot="1" x14ac:dyDescent="0.5">
      <c r="C1527" s="15" t="s">
        <v>37</v>
      </c>
      <c r="D1527" s="13">
        <f>IF(D1526+D1524+D1522&gt;1,1,0)</f>
        <v>1</v>
      </c>
      <c r="E1527" s="13">
        <f t="shared" ref="E1527:Z1527" si="8896">IF(E1526+E1524+E1522&gt;1,1,0)</f>
        <v>1</v>
      </c>
      <c r="F1527" s="13">
        <f t="shared" si="8896"/>
        <v>0</v>
      </c>
      <c r="G1527" s="13">
        <f t="shared" si="8896"/>
        <v>0</v>
      </c>
      <c r="H1527" s="13">
        <f t="shared" si="8896"/>
        <v>1</v>
      </c>
      <c r="I1527" s="13">
        <f t="shared" si="8896"/>
        <v>0</v>
      </c>
      <c r="J1527" s="13">
        <f t="shared" si="8896"/>
        <v>1</v>
      </c>
      <c r="K1527" s="13">
        <f t="shared" si="8896"/>
        <v>1</v>
      </c>
      <c r="L1527" s="13">
        <f t="shared" si="8896"/>
        <v>0</v>
      </c>
      <c r="M1527" s="13">
        <f t="shared" si="8896"/>
        <v>0</v>
      </c>
      <c r="N1527" s="13">
        <f t="shared" si="8896"/>
        <v>0</v>
      </c>
      <c r="O1527" s="13">
        <f t="shared" si="8896"/>
        <v>0</v>
      </c>
      <c r="P1527" s="13">
        <f t="shared" si="8896"/>
        <v>0</v>
      </c>
      <c r="Q1527" s="13">
        <f t="shared" si="8896"/>
        <v>0</v>
      </c>
      <c r="R1527" s="13">
        <f t="shared" si="8896"/>
        <v>0</v>
      </c>
      <c r="S1527" s="13">
        <f t="shared" si="8896"/>
        <v>0</v>
      </c>
      <c r="T1527" s="13">
        <f t="shared" si="8896"/>
        <v>0</v>
      </c>
      <c r="U1527" s="13">
        <f t="shared" si="8896"/>
        <v>1</v>
      </c>
      <c r="V1527" s="13">
        <f t="shared" si="8896"/>
        <v>0</v>
      </c>
      <c r="W1527" s="13">
        <f t="shared" si="8896"/>
        <v>0</v>
      </c>
      <c r="X1527" s="13">
        <f t="shared" si="8896"/>
        <v>0</v>
      </c>
      <c r="Y1527" s="13">
        <f t="shared" si="8896"/>
        <v>0</v>
      </c>
      <c r="Z1527" s="13">
        <f t="shared" si="8896"/>
        <v>1</v>
      </c>
      <c r="AA1527" s="13">
        <f>IF(AA1526+AA1524+AA1522&gt;1,1,0)</f>
        <v>1</v>
      </c>
      <c r="AB1527" s="13">
        <f t="shared" ref="AB1527:AI1527" si="8897">IF(AB1526+AB1524+AB1522&gt;1,1,0)</f>
        <v>0</v>
      </c>
      <c r="AC1527" s="13">
        <f t="shared" si="8897"/>
        <v>1</v>
      </c>
      <c r="AD1527" s="13">
        <f t="shared" si="8897"/>
        <v>0</v>
      </c>
      <c r="AE1527" s="13">
        <f t="shared" si="8897"/>
        <v>0</v>
      </c>
      <c r="AF1527" s="13">
        <f t="shared" si="8897"/>
        <v>1</v>
      </c>
      <c r="AG1527" s="13">
        <f t="shared" si="8897"/>
        <v>0</v>
      </c>
      <c r="AH1527" s="13">
        <f t="shared" si="8897"/>
        <v>1</v>
      </c>
      <c r="AI1527" s="13">
        <f t="shared" si="8897"/>
        <v>1</v>
      </c>
      <c r="AL1527" s="16" t="s">
        <v>59</v>
      </c>
      <c r="AM1527" s="20" t="str">
        <f>DEC2HEX(MOD(HEX2DEC(AM1524)+HEX2DEC(AM1526)+HEX2DEC(AM1525),2^32),8)</f>
        <v>CCF4BE96</v>
      </c>
    </row>
    <row r="1528" spans="3:39" ht="15" customHeight="1" thickBot="1" x14ac:dyDescent="0.5">
      <c r="C1528" s="15" t="s">
        <v>38</v>
      </c>
      <c r="D1528" s="13" t="str">
        <f>BIN2HEX(CONCATENATE(D1527,E1527,F1527,G1527))</f>
        <v>C</v>
      </c>
      <c r="H1528" s="13" t="str">
        <f>BIN2HEX(CONCATENATE(H1527,I1527,J1527,K1527))</f>
        <v>B</v>
      </c>
      <c r="L1528" s="13" t="str">
        <f>BIN2HEX(CONCATENATE(L1527,M1527,N1527,O1527))</f>
        <v>0</v>
      </c>
      <c r="P1528" s="13" t="str">
        <f>BIN2HEX(CONCATENATE(P1527,Q1527,R1527,S1527))</f>
        <v>0</v>
      </c>
      <c r="T1528" s="13" t="str">
        <f>BIN2HEX(CONCATENATE(T1527,U1527,V1527,W1527))</f>
        <v>4</v>
      </c>
      <c r="X1528" s="13" t="str">
        <f>BIN2HEX(CONCATENATE(X1527,Y1527,Z1527,AA1527))</f>
        <v>3</v>
      </c>
      <c r="AB1528" s="13" t="str">
        <f>BIN2HEX(CONCATENATE(AB1527,AC1527,AD1527,AE1527))</f>
        <v>4</v>
      </c>
      <c r="AF1528" s="13" t="str">
        <f>BIN2HEX(CONCATENATE(AF1527,AG1527,AH1527,AI1527))</f>
        <v>B</v>
      </c>
      <c r="AM1528" s="14"/>
    </row>
    <row r="1529" spans="3:39" ht="15" customHeight="1" thickBot="1" x14ac:dyDescent="0.5">
      <c r="C1529" s="14"/>
      <c r="AL1529" s="16" t="s">
        <v>60</v>
      </c>
      <c r="AM1529" s="20" t="str">
        <f>CONCATENATE(D1521,H1521,L1521,P1521,T1521,X1521,AB1521,AF1521)</f>
        <v>888541CA</v>
      </c>
    </row>
    <row r="1530" spans="3:39" ht="15" customHeight="1" thickBot="1" x14ac:dyDescent="0.5">
      <c r="C1530" s="14" t="s">
        <v>29</v>
      </c>
      <c r="D1530" s="13" t="str">
        <f>D1489</f>
        <v>6</v>
      </c>
      <c r="H1530" s="13" t="str">
        <f t="shared" ref="H1530" si="8898">H1489</f>
        <v>D</v>
      </c>
      <c r="L1530" s="13" t="str">
        <f t="shared" ref="L1530" si="8899">L1489</f>
        <v>7</v>
      </c>
      <c r="P1530" s="13" t="str">
        <f t="shared" ref="P1530" si="8900">P1489</f>
        <v>3</v>
      </c>
      <c r="T1530" s="13" t="str">
        <f t="shared" ref="T1530" si="8901">T1489</f>
        <v>A</v>
      </c>
      <c r="X1530" s="13" t="str">
        <f t="shared" ref="X1530" si="8902">X1489</f>
        <v>6</v>
      </c>
      <c r="AB1530" s="13" t="str">
        <f t="shared" ref="AB1530" si="8903">AB1489</f>
        <v>2</v>
      </c>
      <c r="AF1530" s="13" t="str">
        <f>AF1489</f>
        <v>7</v>
      </c>
      <c r="AM1530" s="14"/>
    </row>
    <row r="1531" spans="3:39" ht="15" customHeight="1" thickBot="1" x14ac:dyDescent="0.5">
      <c r="C1531" s="14" t="s">
        <v>30</v>
      </c>
      <c r="D1531" s="13" t="str">
        <f>MID(DEC2BIN(HEX2DEC(D1530),4),1,1)</f>
        <v>0</v>
      </c>
      <c r="E1531" s="13" t="str">
        <f>MID(DEC2BIN(HEX2DEC(D1530),4),2,1)</f>
        <v>1</v>
      </c>
      <c r="F1531" s="13" t="str">
        <f>MID(DEC2BIN(HEX2DEC(D1530),4),3,1)</f>
        <v>1</v>
      </c>
      <c r="G1531" s="13" t="str">
        <f>MID(DEC2BIN(HEX2DEC(D1530),4),4,1)</f>
        <v>0</v>
      </c>
      <c r="H1531" s="13" t="str">
        <f>MID(DEC2BIN(HEX2DEC(H1530),4),1,1)</f>
        <v>1</v>
      </c>
      <c r="I1531" s="13" t="str">
        <f>MID(DEC2BIN(HEX2DEC(H1530),4),2,1)</f>
        <v>1</v>
      </c>
      <c r="J1531" s="13" t="str">
        <f>MID(DEC2BIN(HEX2DEC(H1530),4),3,1)</f>
        <v>0</v>
      </c>
      <c r="K1531" s="13" t="str">
        <f>MID(DEC2BIN(HEX2DEC(H1530),4),4,1)</f>
        <v>1</v>
      </c>
      <c r="L1531" s="13" t="str">
        <f>MID(DEC2BIN(HEX2DEC(L1530),4),1,1)</f>
        <v>0</v>
      </c>
      <c r="M1531" s="13" t="str">
        <f>MID(DEC2BIN(HEX2DEC(L1530),4),2,1)</f>
        <v>1</v>
      </c>
      <c r="N1531" s="13" t="str">
        <f>MID(DEC2BIN(HEX2DEC(L1530),4),3,1)</f>
        <v>1</v>
      </c>
      <c r="O1531" s="13" t="str">
        <f>MID(DEC2BIN(HEX2DEC(L1530),4),4,1)</f>
        <v>1</v>
      </c>
      <c r="P1531" s="13" t="str">
        <f>MID(DEC2BIN(HEX2DEC(P1530),4),1,1)</f>
        <v>0</v>
      </c>
      <c r="Q1531" s="13" t="str">
        <f>MID(DEC2BIN(HEX2DEC(P1530),4),2,1)</f>
        <v>0</v>
      </c>
      <c r="R1531" s="13" t="str">
        <f>MID(DEC2BIN(HEX2DEC(P1530),4),3,1)</f>
        <v>1</v>
      </c>
      <c r="S1531" s="13" t="str">
        <f>MID(DEC2BIN(HEX2DEC(P1530),4),4,1)</f>
        <v>1</v>
      </c>
      <c r="T1531" s="13" t="str">
        <f>MID(DEC2BIN(HEX2DEC(T1530),4),1,1)</f>
        <v>1</v>
      </c>
      <c r="U1531" s="13" t="str">
        <f>MID(DEC2BIN(HEX2DEC(T1530),4),2,1)</f>
        <v>0</v>
      </c>
      <c r="V1531" s="13" t="str">
        <f>MID(DEC2BIN(HEX2DEC(T1530),4),3,1)</f>
        <v>1</v>
      </c>
      <c r="W1531" s="13" t="str">
        <f>MID(DEC2BIN(HEX2DEC(T1530),4),4,1)</f>
        <v>0</v>
      </c>
      <c r="X1531" s="13" t="str">
        <f>MID(DEC2BIN(HEX2DEC(X1530),4),1,1)</f>
        <v>0</v>
      </c>
      <c r="Y1531" s="13" t="str">
        <f>MID(DEC2BIN(HEX2DEC(X1530),4),2,1)</f>
        <v>1</v>
      </c>
      <c r="Z1531" s="13" t="str">
        <f>MID(DEC2BIN(HEX2DEC(X1530),4),3,1)</f>
        <v>1</v>
      </c>
      <c r="AA1531" s="13" t="str">
        <f>MID(DEC2BIN(HEX2DEC(X1530),4),4,1)</f>
        <v>0</v>
      </c>
      <c r="AB1531" s="13" t="str">
        <f>MID(DEC2BIN(HEX2DEC(AB1530),4),1,1)</f>
        <v>0</v>
      </c>
      <c r="AC1531" s="13" t="str">
        <f>MID(DEC2BIN(HEX2DEC(AB1530),4),2,1)</f>
        <v>0</v>
      </c>
      <c r="AD1531" s="13" t="str">
        <f>MID(DEC2BIN(HEX2DEC(AB1530),4),3,1)</f>
        <v>1</v>
      </c>
      <c r="AE1531" s="13" t="str">
        <f>MID(DEC2BIN(HEX2DEC(AB1530),4),4,1)</f>
        <v>0</v>
      </c>
      <c r="AF1531" s="13" t="str">
        <f>MID(DEC2BIN(HEX2DEC(AF1530),4),1,1)</f>
        <v>0</v>
      </c>
      <c r="AG1531" s="13" t="str">
        <f>MID(DEC2BIN(HEX2DEC(AF1530),4),2,1)</f>
        <v>1</v>
      </c>
      <c r="AH1531" s="13" t="str">
        <f>MID(DEC2BIN(HEX2DEC(AF1530),4),3,1)</f>
        <v>1</v>
      </c>
      <c r="AI1531" s="13" t="str">
        <f>MID(DEC2BIN(HEX2DEC(AF1530),4),4,1)</f>
        <v>1</v>
      </c>
      <c r="AL1531" s="16" t="s">
        <v>61</v>
      </c>
      <c r="AM1531" s="20" t="str">
        <f>CONCATENATE(D1523,H1523,L1523,P1523,T1523,X1523,AB1523,AF1523)</f>
        <v>EB20031B</v>
      </c>
    </row>
    <row r="1532" spans="3:39" ht="15" customHeight="1" thickBot="1" x14ac:dyDescent="0.5">
      <c r="AM1532" s="14"/>
    </row>
    <row r="1533" spans="3:39" ht="15" customHeight="1" thickBot="1" x14ac:dyDescent="0.5">
      <c r="C1533" s="15" t="s">
        <v>39</v>
      </c>
      <c r="D1533" s="13" t="str">
        <f>BIN2HEX(CONCATENATE(D1534,E1534,F1534,G1534))</f>
        <v>D</v>
      </c>
      <c r="H1533" s="13" t="str">
        <f>BIN2HEX(CONCATENATE(H1534,I1534,J1534,K1534))</f>
        <v>2</v>
      </c>
      <c r="L1533" s="13" t="str">
        <f>BIN2HEX(CONCATENATE(L1534,M1534,N1534,O1534))</f>
        <v>C</v>
      </c>
      <c r="P1533" s="13" t="str">
        <f>BIN2HEX(CONCATENATE(P1534,Q1534,R1534,S1534))</f>
        <v>9</v>
      </c>
      <c r="T1533" s="13" t="str">
        <f>BIN2HEX(CONCATENATE(T1534,U1534,V1534,W1534))</f>
        <v>4</v>
      </c>
      <c r="X1533" s="13" t="str">
        <f>BIN2HEX(CONCATENATE(X1534,Y1534,Z1534,AA1534))</f>
        <v>F</v>
      </c>
      <c r="AB1533" s="13" t="str">
        <f>BIN2HEX(CONCATENATE(AB1534,AC1534,AD1534,AE1534))</f>
        <v>E</v>
      </c>
      <c r="AF1533" s="13" t="str">
        <f>BIN2HEX(CONCATENATE(AF1534,AG1534,AH1534,AI1534))</f>
        <v>8</v>
      </c>
      <c r="AL1533" s="16" t="s">
        <v>62</v>
      </c>
      <c r="AM1533" s="20" t="str">
        <f>CONCATENATE(D1525,H1525,L1525,P1525,T1525,X1525,AB1525,AF1525)</f>
        <v>C75AEB47</v>
      </c>
    </row>
    <row r="1534" spans="3:39" ht="15" customHeight="1" x14ac:dyDescent="0.45">
      <c r="C1534" s="15" t="s">
        <v>40</v>
      </c>
      <c r="D1534" s="13">
        <f>IF(ISEVEN(D1535+D1536+D1537),0,1)</f>
        <v>1</v>
      </c>
      <c r="E1534" s="13">
        <f t="shared" ref="E1534:AI1534" si="8904">IF(ISEVEN(E1535+E1536+E1537),0,1)</f>
        <v>1</v>
      </c>
      <c r="F1534" s="13">
        <f t="shared" si="8904"/>
        <v>0</v>
      </c>
      <c r="G1534" s="13">
        <f t="shared" si="8904"/>
        <v>1</v>
      </c>
      <c r="H1534" s="13">
        <f t="shared" si="8904"/>
        <v>0</v>
      </c>
      <c r="I1534" s="13">
        <f t="shared" si="8904"/>
        <v>0</v>
      </c>
      <c r="J1534" s="13">
        <f t="shared" si="8904"/>
        <v>1</v>
      </c>
      <c r="K1534" s="13">
        <f t="shared" si="8904"/>
        <v>0</v>
      </c>
      <c r="L1534" s="13">
        <f t="shared" si="8904"/>
        <v>1</v>
      </c>
      <c r="M1534" s="13">
        <f t="shared" si="8904"/>
        <v>1</v>
      </c>
      <c r="N1534" s="13">
        <f t="shared" si="8904"/>
        <v>0</v>
      </c>
      <c r="O1534" s="13">
        <f t="shared" si="8904"/>
        <v>0</v>
      </c>
      <c r="P1534" s="13">
        <f t="shared" si="8904"/>
        <v>1</v>
      </c>
      <c r="Q1534" s="13">
        <f t="shared" si="8904"/>
        <v>0</v>
      </c>
      <c r="R1534" s="13">
        <f t="shared" si="8904"/>
        <v>0</v>
      </c>
      <c r="S1534" s="13">
        <f t="shared" si="8904"/>
        <v>1</v>
      </c>
      <c r="T1534" s="13">
        <f t="shared" si="8904"/>
        <v>0</v>
      </c>
      <c r="U1534" s="13">
        <f t="shared" si="8904"/>
        <v>1</v>
      </c>
      <c r="V1534" s="13">
        <f t="shared" si="8904"/>
        <v>0</v>
      </c>
      <c r="W1534" s="13">
        <f t="shared" si="8904"/>
        <v>0</v>
      </c>
      <c r="X1534" s="13">
        <f t="shared" si="8904"/>
        <v>1</v>
      </c>
      <c r="Y1534" s="13">
        <f t="shared" si="8904"/>
        <v>1</v>
      </c>
      <c r="Z1534" s="13">
        <f t="shared" si="8904"/>
        <v>1</v>
      </c>
      <c r="AA1534" s="13">
        <f t="shared" si="8904"/>
        <v>1</v>
      </c>
      <c r="AB1534" s="13">
        <f t="shared" si="8904"/>
        <v>1</v>
      </c>
      <c r="AC1534" s="13">
        <f t="shared" si="8904"/>
        <v>1</v>
      </c>
      <c r="AD1534" s="13">
        <f t="shared" si="8904"/>
        <v>1</v>
      </c>
      <c r="AE1534" s="13">
        <f t="shared" si="8904"/>
        <v>0</v>
      </c>
      <c r="AF1534" s="13">
        <f t="shared" si="8904"/>
        <v>1</v>
      </c>
      <c r="AG1534" s="13">
        <f t="shared" si="8904"/>
        <v>0</v>
      </c>
      <c r="AH1534" s="13">
        <f t="shared" si="8904"/>
        <v>0</v>
      </c>
      <c r="AI1534" s="13">
        <f t="shared" si="8904"/>
        <v>0</v>
      </c>
      <c r="AM1534" s="14"/>
    </row>
    <row r="1535" spans="3:39" ht="15" customHeight="1" x14ac:dyDescent="0.45">
      <c r="C1535" s="15" t="s">
        <v>41</v>
      </c>
      <c r="D1535" s="13" t="str">
        <f>K1539</f>
        <v>0</v>
      </c>
      <c r="E1535" s="13" t="str">
        <f t="shared" ref="E1535" si="8905">L1539</f>
        <v>0</v>
      </c>
      <c r="F1535" s="13" t="str">
        <f t="shared" ref="F1535" si="8906">M1539</f>
        <v>0</v>
      </c>
      <c r="G1535" s="13" t="str">
        <f t="shared" ref="G1535" si="8907">N1539</f>
        <v>0</v>
      </c>
      <c r="H1535" s="13" t="str">
        <f t="shared" ref="H1535" si="8908">O1539</f>
        <v>1</v>
      </c>
      <c r="I1535" s="13" t="str">
        <f t="shared" ref="I1535" si="8909">P1539</f>
        <v>1</v>
      </c>
      <c r="J1535" s="13" t="str">
        <f t="shared" ref="J1535" si="8910">Q1539</f>
        <v>1</v>
      </c>
      <c r="K1535" s="13" t="str">
        <f t="shared" ref="K1535" si="8911">R1539</f>
        <v>1</v>
      </c>
      <c r="L1535" s="13" t="str">
        <f t="shared" ref="L1535" si="8912">S1539</f>
        <v>1</v>
      </c>
      <c r="M1535" s="13" t="str">
        <f t="shared" ref="M1535" si="8913">T1539</f>
        <v>1</v>
      </c>
      <c r="N1535" s="13" t="str">
        <f t="shared" ref="N1535" si="8914">U1539</f>
        <v>0</v>
      </c>
      <c r="O1535" s="13" t="str">
        <f t="shared" ref="O1535" si="8915">V1539</f>
        <v>0</v>
      </c>
      <c r="P1535" s="13" t="str">
        <f t="shared" ref="P1535" si="8916">W1539</f>
        <v>0</v>
      </c>
      <c r="Q1535" s="13" t="str">
        <f t="shared" ref="Q1535" si="8917">X1539</f>
        <v>1</v>
      </c>
      <c r="R1535" s="13" t="str">
        <f t="shared" ref="R1535" si="8918">Y1539</f>
        <v>0</v>
      </c>
      <c r="S1535" s="13" t="str">
        <f t="shared" ref="S1535" si="8919">Z1539</f>
        <v>1</v>
      </c>
      <c r="T1535" s="13" t="str">
        <f t="shared" ref="T1535" si="8920">AA1539</f>
        <v>0</v>
      </c>
      <c r="U1535" s="13" t="str">
        <f t="shared" ref="U1535" si="8921">AB1539</f>
        <v>0</v>
      </c>
      <c r="V1535" s="13" t="str">
        <f t="shared" ref="V1535" si="8922">AC1539</f>
        <v>1</v>
      </c>
      <c r="W1535" s="13" t="str">
        <f t="shared" ref="W1535" si="8923">AD1539</f>
        <v>1</v>
      </c>
      <c r="X1535" s="13" t="str">
        <f t="shared" ref="X1535" si="8924">AE1539</f>
        <v>0</v>
      </c>
      <c r="Y1535" s="13" t="str">
        <f t="shared" ref="Y1535" si="8925">AF1539</f>
        <v>0</v>
      </c>
      <c r="Z1535" s="13" t="str">
        <f t="shared" ref="Z1535" si="8926">AG1539</f>
        <v>1</v>
      </c>
      <c r="AA1535" s="13" t="str">
        <f t="shared" ref="AA1535" si="8927">AH1539</f>
        <v>0</v>
      </c>
      <c r="AB1535" s="13" t="str">
        <f t="shared" ref="AB1535" si="8928">AI1539</f>
        <v>0</v>
      </c>
      <c r="AC1535" s="13" t="str">
        <f>D1539</f>
        <v>0</v>
      </c>
      <c r="AD1535" s="13" t="str">
        <f t="shared" ref="AD1535" si="8929">E1539</f>
        <v>1</v>
      </c>
      <c r="AE1535" s="13" t="str">
        <f t="shared" ref="AE1535" si="8930">F1539</f>
        <v>1</v>
      </c>
      <c r="AF1535" s="13" t="str">
        <f t="shared" ref="AF1535" si="8931">G1539</f>
        <v>0</v>
      </c>
      <c r="AG1535" s="13" t="str">
        <f t="shared" ref="AG1535" si="8932">H1539</f>
        <v>0</v>
      </c>
      <c r="AH1535" s="13" t="str">
        <f t="shared" ref="AH1535" si="8933">I1539</f>
        <v>0</v>
      </c>
      <c r="AI1535" s="13" t="str">
        <f t="shared" ref="AI1535" si="8934">J1539</f>
        <v>0</v>
      </c>
      <c r="AL1535" s="22" t="s">
        <v>62</v>
      </c>
      <c r="AM1535" s="14" t="str">
        <f>CONCATENATE(D1530,H1530,L1530,P1530,T1530,X1530,AB1530,AF1530)</f>
        <v>6D73A627</v>
      </c>
    </row>
    <row r="1536" spans="3:39" ht="15" customHeight="1" thickBot="1" x14ac:dyDescent="0.5">
      <c r="C1536" s="15" t="s">
        <v>42</v>
      </c>
      <c r="D1536" s="13" t="str">
        <f>Y1539</f>
        <v>0</v>
      </c>
      <c r="E1536" s="13" t="str">
        <f t="shared" ref="E1536" si="8935">Z1539</f>
        <v>1</v>
      </c>
      <c r="F1536" s="13" t="str">
        <f t="shared" ref="F1536" si="8936">AA1539</f>
        <v>0</v>
      </c>
      <c r="G1536" s="13" t="str">
        <f t="shared" ref="G1536" si="8937">AB1539</f>
        <v>0</v>
      </c>
      <c r="H1536" s="13" t="str">
        <f t="shared" ref="H1536" si="8938">AC1539</f>
        <v>1</v>
      </c>
      <c r="I1536" s="13" t="str">
        <f t="shared" ref="I1536" si="8939">AD1539</f>
        <v>1</v>
      </c>
      <c r="J1536" s="13" t="str">
        <f t="shared" ref="J1536" si="8940">AE1539</f>
        <v>0</v>
      </c>
      <c r="K1536" s="13" t="str">
        <f t="shared" ref="K1536" si="8941">AF1539</f>
        <v>0</v>
      </c>
      <c r="L1536" s="13" t="str">
        <f t="shared" ref="L1536" si="8942">AG1539</f>
        <v>1</v>
      </c>
      <c r="M1536" s="13" t="str">
        <f t="shared" ref="M1536" si="8943">AH1539</f>
        <v>0</v>
      </c>
      <c r="N1536" s="13" t="str">
        <f t="shared" ref="N1536" si="8944">AI1539</f>
        <v>0</v>
      </c>
      <c r="O1536" s="13" t="str">
        <f>D1539</f>
        <v>0</v>
      </c>
      <c r="P1536" s="13" t="str">
        <f t="shared" ref="P1536" si="8945">E1539</f>
        <v>1</v>
      </c>
      <c r="Q1536" s="13" t="str">
        <f t="shared" ref="Q1536" si="8946">F1539</f>
        <v>1</v>
      </c>
      <c r="R1536" s="13" t="str">
        <f t="shared" ref="R1536" si="8947">G1539</f>
        <v>0</v>
      </c>
      <c r="S1536" s="13" t="str">
        <f t="shared" ref="S1536" si="8948">H1539</f>
        <v>0</v>
      </c>
      <c r="T1536" s="13" t="str">
        <f t="shared" ref="T1536" si="8949">I1539</f>
        <v>0</v>
      </c>
      <c r="U1536" s="13" t="str">
        <f t="shared" ref="U1536" si="8950">J1539</f>
        <v>0</v>
      </c>
      <c r="V1536" s="13" t="str">
        <f t="shared" ref="V1536" si="8951">K1539</f>
        <v>0</v>
      </c>
      <c r="W1536" s="13" t="str">
        <f t="shared" ref="W1536" si="8952">L1539</f>
        <v>0</v>
      </c>
      <c r="X1536" s="13" t="str">
        <f t="shared" ref="X1536" si="8953">M1539</f>
        <v>0</v>
      </c>
      <c r="Y1536" s="13" t="str">
        <f t="shared" ref="Y1536" si="8954">N1539</f>
        <v>0</v>
      </c>
      <c r="Z1536" s="13" t="str">
        <f t="shared" ref="Z1536" si="8955">O1539</f>
        <v>1</v>
      </c>
      <c r="AA1536" s="13" t="str">
        <f t="shared" ref="AA1536" si="8956">P1539</f>
        <v>1</v>
      </c>
      <c r="AB1536" s="13" t="str">
        <f t="shared" ref="AB1536" si="8957">Q1539</f>
        <v>1</v>
      </c>
      <c r="AC1536" s="13" t="str">
        <f t="shared" ref="AC1536" si="8958">R1539</f>
        <v>1</v>
      </c>
      <c r="AD1536" s="13" t="str">
        <f t="shared" ref="AD1536" si="8959">S1539</f>
        <v>1</v>
      </c>
      <c r="AE1536" s="13" t="str">
        <f t="shared" ref="AE1536" si="8960">T1539</f>
        <v>1</v>
      </c>
      <c r="AF1536" s="13" t="str">
        <f t="shared" ref="AF1536" si="8961">U1539</f>
        <v>0</v>
      </c>
      <c r="AG1536" s="13" t="str">
        <f t="shared" ref="AG1536" si="8962">V1539</f>
        <v>0</v>
      </c>
      <c r="AH1536" s="13" t="str">
        <f t="shared" ref="AH1536" si="8963">W1539</f>
        <v>0</v>
      </c>
      <c r="AI1536" s="13" t="str">
        <f t="shared" ref="AI1536" si="8964">X1539</f>
        <v>1</v>
      </c>
      <c r="AL1536" s="14" t="s">
        <v>64</v>
      </c>
      <c r="AM1536" s="14" t="str">
        <f>AM1522</f>
        <v>48823CD1</v>
      </c>
    </row>
    <row r="1537" spans="1:39" ht="15" customHeight="1" thickBot="1" x14ac:dyDescent="0.5">
      <c r="C1537" s="15" t="s">
        <v>43</v>
      </c>
      <c r="D1537" s="13" t="str">
        <f>AD1539</f>
        <v>1</v>
      </c>
      <c r="E1537" s="13" t="str">
        <f t="shared" ref="E1537" si="8965">AE1539</f>
        <v>0</v>
      </c>
      <c r="F1537" s="13" t="str">
        <f t="shared" ref="F1537" si="8966">AF1539</f>
        <v>0</v>
      </c>
      <c r="G1537" s="13" t="str">
        <f t="shared" ref="G1537" si="8967">AG1539</f>
        <v>1</v>
      </c>
      <c r="H1537" s="13" t="str">
        <f t="shared" ref="H1537" si="8968">AH1539</f>
        <v>0</v>
      </c>
      <c r="I1537" s="13" t="str">
        <f t="shared" ref="I1537" si="8969">AI1539</f>
        <v>0</v>
      </c>
      <c r="J1537" s="13" t="str">
        <f>D1539</f>
        <v>0</v>
      </c>
      <c r="K1537" s="13" t="str">
        <f t="shared" ref="K1537" si="8970">E1539</f>
        <v>1</v>
      </c>
      <c r="L1537" s="13" t="str">
        <f t="shared" ref="L1537" si="8971">F1539</f>
        <v>1</v>
      </c>
      <c r="M1537" s="13" t="str">
        <f t="shared" ref="M1537" si="8972">G1539</f>
        <v>0</v>
      </c>
      <c r="N1537" s="13" t="str">
        <f t="shared" ref="N1537" si="8973">H1539</f>
        <v>0</v>
      </c>
      <c r="O1537" s="13" t="str">
        <f t="shared" ref="O1537" si="8974">I1539</f>
        <v>0</v>
      </c>
      <c r="P1537" s="13" t="str">
        <f t="shared" ref="P1537" si="8975">J1539</f>
        <v>0</v>
      </c>
      <c r="Q1537" s="13" t="str">
        <f t="shared" ref="Q1537" si="8976">K1539</f>
        <v>0</v>
      </c>
      <c r="R1537" s="13" t="str">
        <f t="shared" ref="R1537" si="8977">L1539</f>
        <v>0</v>
      </c>
      <c r="S1537" s="13" t="str">
        <f t="shared" ref="S1537" si="8978">M1539</f>
        <v>0</v>
      </c>
      <c r="T1537" s="13" t="str">
        <f t="shared" ref="T1537" si="8979">N1539</f>
        <v>0</v>
      </c>
      <c r="U1537" s="13" t="str">
        <f t="shared" ref="U1537" si="8980">O1539</f>
        <v>1</v>
      </c>
      <c r="V1537" s="13" t="str">
        <f t="shared" ref="V1537" si="8981">P1539</f>
        <v>1</v>
      </c>
      <c r="W1537" s="13" t="str">
        <f t="shared" ref="W1537" si="8982">Q1539</f>
        <v>1</v>
      </c>
      <c r="X1537" s="13" t="str">
        <f t="shared" ref="X1537" si="8983">R1539</f>
        <v>1</v>
      </c>
      <c r="Y1537" s="13" t="str">
        <f t="shared" ref="Y1537" si="8984">S1539</f>
        <v>1</v>
      </c>
      <c r="Z1537" s="13" t="str">
        <f t="shared" ref="Z1537" si="8985">T1539</f>
        <v>1</v>
      </c>
      <c r="AA1537" s="13" t="str">
        <f t="shared" ref="AA1537" si="8986">U1539</f>
        <v>0</v>
      </c>
      <c r="AB1537" s="13" t="str">
        <f t="shared" ref="AB1537" si="8987">V1539</f>
        <v>0</v>
      </c>
      <c r="AC1537" s="13" t="str">
        <f t="shared" ref="AC1537" si="8988">W1539</f>
        <v>0</v>
      </c>
      <c r="AD1537" s="13" t="str">
        <f t="shared" ref="AD1537" si="8989">X1539</f>
        <v>1</v>
      </c>
      <c r="AE1537" s="13" t="str">
        <f t="shared" ref="AE1537" si="8990">Y1539</f>
        <v>0</v>
      </c>
      <c r="AF1537" s="13" t="str">
        <f>Z1539</f>
        <v>1</v>
      </c>
      <c r="AG1537" s="13" t="str">
        <f t="shared" ref="AG1537" si="8991">AA1539</f>
        <v>0</v>
      </c>
      <c r="AH1537" s="13" t="str">
        <f t="shared" ref="AH1537" si="8992">AB1539</f>
        <v>0</v>
      </c>
      <c r="AI1537" s="13" t="str">
        <f t="shared" ref="AI1537" si="8993">AC1539</f>
        <v>1</v>
      </c>
      <c r="AL1537" s="16" t="s">
        <v>63</v>
      </c>
      <c r="AM1537" s="20" t="str">
        <f>DEC2HEX(MOD(HEX2DEC(AM1535)+HEX2DEC(AM1536),2^32),8)</f>
        <v>B5F5E2F8</v>
      </c>
    </row>
    <row r="1538" spans="1:39" ht="15" customHeight="1" thickBot="1" x14ac:dyDescent="0.6">
      <c r="C1538" s="17" t="s">
        <v>44</v>
      </c>
      <c r="D1538" s="13" t="str">
        <f>MID($AM1501,1,1)</f>
        <v>6</v>
      </c>
      <c r="H1538" s="13" t="str">
        <f>MID($AM1501,2,1)</f>
        <v>0</v>
      </c>
      <c r="L1538" s="13" t="str">
        <f>MID($AM1501,3,1)</f>
        <v>1</v>
      </c>
      <c r="P1538" s="13" t="str">
        <f>MID($AM1501,4,1)</f>
        <v>F</v>
      </c>
      <c r="T1538" s="13" t="str">
        <f>MID($AM1501,5,1)</f>
        <v>8</v>
      </c>
      <c r="X1538" s="13" t="str">
        <f>MID($AM1501,6,1)</f>
        <v>A</v>
      </c>
      <c r="AB1538" s="13" t="str">
        <f>MID($AM1501,7,1)</f>
        <v>6</v>
      </c>
      <c r="AF1538" s="13" t="str">
        <f>MID($AM1501,8,1)</f>
        <v>4</v>
      </c>
      <c r="AM1538" s="14"/>
    </row>
    <row r="1539" spans="1:39" ht="15" customHeight="1" thickBot="1" x14ac:dyDescent="0.5">
      <c r="C1539" s="15" t="s">
        <v>45</v>
      </c>
      <c r="D1539" s="13" t="str">
        <f>MID(DEC2BIN(HEX2DEC(D1538),4),1,1)</f>
        <v>0</v>
      </c>
      <c r="E1539" s="13" t="str">
        <f>MID(DEC2BIN(HEX2DEC(D1538),4),2,1)</f>
        <v>1</v>
      </c>
      <c r="F1539" s="13" t="str">
        <f>MID(DEC2BIN(HEX2DEC(D1538),4),3,1)</f>
        <v>1</v>
      </c>
      <c r="G1539" s="13" t="str">
        <f>MID(DEC2BIN(HEX2DEC(D1538),4),4,1)</f>
        <v>0</v>
      </c>
      <c r="H1539" s="13" t="str">
        <f>MID(DEC2BIN(HEX2DEC(H1538),4),1,1)</f>
        <v>0</v>
      </c>
      <c r="I1539" s="13" t="str">
        <f>MID(DEC2BIN(HEX2DEC(H1538),4),2,1)</f>
        <v>0</v>
      </c>
      <c r="J1539" s="13" t="str">
        <f>MID(DEC2BIN(HEX2DEC(H1538),4),3,1)</f>
        <v>0</v>
      </c>
      <c r="K1539" s="13" t="str">
        <f>MID(DEC2BIN(HEX2DEC(H1538),4),4,1)</f>
        <v>0</v>
      </c>
      <c r="L1539" s="13" t="str">
        <f>MID(DEC2BIN(HEX2DEC(L1538),4),1,1)</f>
        <v>0</v>
      </c>
      <c r="M1539" s="13" t="str">
        <f>MID(DEC2BIN(HEX2DEC(L1538),4),2,1)</f>
        <v>0</v>
      </c>
      <c r="N1539" s="13" t="str">
        <f>MID(DEC2BIN(HEX2DEC(L1538),4),3,1)</f>
        <v>0</v>
      </c>
      <c r="O1539" s="13" t="str">
        <f>MID(DEC2BIN(HEX2DEC(L1538),4),4,1)</f>
        <v>1</v>
      </c>
      <c r="P1539" s="13" t="str">
        <f>MID(DEC2BIN(HEX2DEC(P1538),4),1,1)</f>
        <v>1</v>
      </c>
      <c r="Q1539" s="13" t="str">
        <f>MID(DEC2BIN(HEX2DEC(P1538),4),2,1)</f>
        <v>1</v>
      </c>
      <c r="R1539" s="13" t="str">
        <f>MID(DEC2BIN(HEX2DEC(P1538),4),3,1)</f>
        <v>1</v>
      </c>
      <c r="S1539" s="13" t="str">
        <f>MID(DEC2BIN(HEX2DEC(P1538),4),4,1)</f>
        <v>1</v>
      </c>
      <c r="T1539" s="13" t="str">
        <f>MID(DEC2BIN(HEX2DEC(T1538),4),1,1)</f>
        <v>1</v>
      </c>
      <c r="U1539" s="13" t="str">
        <f>MID(DEC2BIN(HEX2DEC(T1538),4),2,1)</f>
        <v>0</v>
      </c>
      <c r="V1539" s="13" t="str">
        <f>MID(DEC2BIN(HEX2DEC(T1538),4),3,1)</f>
        <v>0</v>
      </c>
      <c r="W1539" s="13" t="str">
        <f>MID(DEC2BIN(HEX2DEC(T1538),4),4,1)</f>
        <v>0</v>
      </c>
      <c r="X1539" s="13" t="str">
        <f>MID(DEC2BIN(HEX2DEC(X1538),4),1,1)</f>
        <v>1</v>
      </c>
      <c r="Y1539" s="13" t="str">
        <f>MID(DEC2BIN(HEX2DEC(X1538),4),2,1)</f>
        <v>0</v>
      </c>
      <c r="Z1539" s="13" t="str">
        <f>MID(DEC2BIN(HEX2DEC(X1538),4),3,1)</f>
        <v>1</v>
      </c>
      <c r="AA1539" s="13" t="str">
        <f>MID(DEC2BIN(HEX2DEC(X1538),4),4,1)</f>
        <v>0</v>
      </c>
      <c r="AB1539" s="13" t="str">
        <f>MID(DEC2BIN(HEX2DEC(AB1538),4),1,1)</f>
        <v>0</v>
      </c>
      <c r="AC1539" s="13" t="str">
        <f>MID(DEC2BIN(HEX2DEC(AB1538),4),2,1)</f>
        <v>1</v>
      </c>
      <c r="AD1539" s="13" t="str">
        <f>MID(DEC2BIN(HEX2DEC(AB1538),4),3,1)</f>
        <v>1</v>
      </c>
      <c r="AE1539" s="13" t="str">
        <f>MID(DEC2BIN(HEX2DEC(AB1538),4),4,1)</f>
        <v>0</v>
      </c>
      <c r="AF1539" s="13" t="str">
        <f>MID(DEC2BIN(HEX2DEC(AF1538),4),1,1)</f>
        <v>0</v>
      </c>
      <c r="AG1539" s="13" t="str">
        <f>MID(DEC2BIN(HEX2DEC(AF1538),4),2,1)</f>
        <v>1</v>
      </c>
      <c r="AH1539" s="13" t="str">
        <f>MID(DEC2BIN(HEX2DEC(AF1538),4),3,1)</f>
        <v>0</v>
      </c>
      <c r="AI1539" s="13" t="str">
        <f>MID(DEC2BIN(HEX2DEC(AF1538),4),4,1)</f>
        <v>0</v>
      </c>
      <c r="AL1539" s="16" t="s">
        <v>65</v>
      </c>
      <c r="AM1539" s="20" t="str">
        <f>CONCATENATE(D1538,H1538,L1538,P1538,T1538,X1538,AB1538,AF1538)</f>
        <v>601F8A64</v>
      </c>
    </row>
    <row r="1540" spans="1:39" ht="15" customHeight="1" thickBot="1" x14ac:dyDescent="0.6">
      <c r="C1540" s="17" t="s">
        <v>46</v>
      </c>
      <c r="D1540" s="13" t="str">
        <f>D1502</f>
        <v>7</v>
      </c>
      <c r="H1540" s="13" t="str">
        <f t="shared" ref="H1540" si="8994">H1502</f>
        <v>D</v>
      </c>
      <c r="L1540" s="13" t="str">
        <f t="shared" ref="L1540" si="8995">L1502</f>
        <v>8</v>
      </c>
      <c r="P1540" s="13" t="str">
        <f t="shared" ref="P1540" si="8996">P1502</f>
        <v>1</v>
      </c>
      <c r="T1540" s="13" t="str">
        <f t="shared" ref="T1540" si="8997">T1502</f>
        <v>0</v>
      </c>
      <c r="X1540" s="13" t="str">
        <f t="shared" ref="X1540" si="8998">X1502</f>
        <v>0</v>
      </c>
      <c r="AB1540" s="13" t="str">
        <f t="shared" ref="AB1540" si="8999">AB1502</f>
        <v>7</v>
      </c>
      <c r="AF1540" s="13" t="str">
        <f t="shared" ref="AF1540" si="9000">AF1502</f>
        <v>1</v>
      </c>
      <c r="AM1540" s="14"/>
    </row>
    <row r="1541" spans="1:39" ht="15" customHeight="1" thickBot="1" x14ac:dyDescent="0.5">
      <c r="C1541" s="15" t="s">
        <v>47</v>
      </c>
      <c r="D1541" s="13" t="str">
        <f>MID(DEC2BIN(HEX2DEC(D1540),4),1,1)</f>
        <v>0</v>
      </c>
      <c r="E1541" s="13" t="str">
        <f>MID(DEC2BIN(HEX2DEC(D1540),4),2,1)</f>
        <v>1</v>
      </c>
      <c r="F1541" s="13" t="str">
        <f>MID(DEC2BIN(HEX2DEC(D1540),4),3,1)</f>
        <v>1</v>
      </c>
      <c r="G1541" s="13" t="str">
        <f>MID(DEC2BIN(HEX2DEC(D1540),4),4,1)</f>
        <v>1</v>
      </c>
      <c r="H1541" s="13" t="str">
        <f>MID(DEC2BIN(HEX2DEC(H1540),4),1,1)</f>
        <v>1</v>
      </c>
      <c r="I1541" s="13" t="str">
        <f>MID(DEC2BIN(HEX2DEC(H1540),4),2,1)</f>
        <v>1</v>
      </c>
      <c r="J1541" s="13" t="str">
        <f>MID(DEC2BIN(HEX2DEC(H1540),4),3,1)</f>
        <v>0</v>
      </c>
      <c r="K1541" s="13" t="str">
        <f>MID(DEC2BIN(HEX2DEC(H1540),4),4,1)</f>
        <v>1</v>
      </c>
      <c r="L1541" s="13" t="str">
        <f>MID(DEC2BIN(HEX2DEC(L1540),4),1,1)</f>
        <v>1</v>
      </c>
      <c r="M1541" s="13" t="str">
        <f>MID(DEC2BIN(HEX2DEC(L1540),4),2,1)</f>
        <v>0</v>
      </c>
      <c r="N1541" s="13" t="str">
        <f>MID(DEC2BIN(HEX2DEC(L1540),4),3,1)</f>
        <v>0</v>
      </c>
      <c r="O1541" s="13" t="str">
        <f>MID(DEC2BIN(HEX2DEC(L1540),4),4,1)</f>
        <v>0</v>
      </c>
      <c r="P1541" s="13" t="str">
        <f>MID(DEC2BIN(HEX2DEC(P1540),4),1,1)</f>
        <v>0</v>
      </c>
      <c r="Q1541" s="13" t="str">
        <f>MID(DEC2BIN(HEX2DEC(P1540),4),2,1)</f>
        <v>0</v>
      </c>
      <c r="R1541" s="13" t="str">
        <f>MID(DEC2BIN(HEX2DEC(P1540),4),3,1)</f>
        <v>0</v>
      </c>
      <c r="S1541" s="13" t="str">
        <f>MID(DEC2BIN(HEX2DEC(P1540),4),4,1)</f>
        <v>1</v>
      </c>
      <c r="T1541" s="13" t="str">
        <f>MID(DEC2BIN(HEX2DEC(T1540),4),1,1)</f>
        <v>0</v>
      </c>
      <c r="U1541" s="13" t="str">
        <f>MID(DEC2BIN(HEX2DEC(T1540),4),2,1)</f>
        <v>0</v>
      </c>
      <c r="V1541" s="13" t="str">
        <f>MID(DEC2BIN(HEX2DEC(T1540),4),3,1)</f>
        <v>0</v>
      </c>
      <c r="W1541" s="13" t="str">
        <f>MID(DEC2BIN(HEX2DEC(T1540),4),4,1)</f>
        <v>0</v>
      </c>
      <c r="X1541" s="13" t="str">
        <f>MID(DEC2BIN(HEX2DEC(X1540),4),1,1)</f>
        <v>0</v>
      </c>
      <c r="Y1541" s="13" t="str">
        <f>MID(DEC2BIN(HEX2DEC(X1540),4),2,1)</f>
        <v>0</v>
      </c>
      <c r="Z1541" s="13" t="str">
        <f>MID(DEC2BIN(HEX2DEC(X1540),4),3,1)</f>
        <v>0</v>
      </c>
      <c r="AA1541" s="13" t="str">
        <f>MID(DEC2BIN(HEX2DEC(X1540),4),4,1)</f>
        <v>0</v>
      </c>
      <c r="AB1541" s="13" t="str">
        <f>MID(DEC2BIN(HEX2DEC(AB1540),4),1,1)</f>
        <v>0</v>
      </c>
      <c r="AC1541" s="13" t="str">
        <f>MID(DEC2BIN(HEX2DEC(AB1540),4),2,1)</f>
        <v>1</v>
      </c>
      <c r="AD1541" s="13" t="str">
        <f>MID(DEC2BIN(HEX2DEC(AB1540),4),3,1)</f>
        <v>1</v>
      </c>
      <c r="AE1541" s="13" t="str">
        <f>MID(DEC2BIN(HEX2DEC(AB1540),4),4,1)</f>
        <v>1</v>
      </c>
      <c r="AF1541" s="13" t="str">
        <f>MID(DEC2BIN(HEX2DEC(AF1540),4),1,1)</f>
        <v>0</v>
      </c>
      <c r="AG1541" s="13" t="str">
        <f>MID(DEC2BIN(HEX2DEC(AF1540),4),2,1)</f>
        <v>0</v>
      </c>
      <c r="AH1541" s="13" t="str">
        <f>MID(DEC2BIN(HEX2DEC(AF1540),4),3,1)</f>
        <v>0</v>
      </c>
      <c r="AI1541" s="13" t="str">
        <f>MID(DEC2BIN(HEX2DEC(AF1540),4),4,1)</f>
        <v>1</v>
      </c>
      <c r="AL1541" s="16" t="s">
        <v>66</v>
      </c>
      <c r="AM1541" s="20" t="str">
        <f>CONCATENATE(D1540,H1540,L1540,P1540,T1540,X1540,AB1540,AF1540)</f>
        <v>7D810071</v>
      </c>
    </row>
    <row r="1542" spans="1:39" ht="15" customHeight="1" thickBot="1" x14ac:dyDescent="0.6">
      <c r="C1542" s="17" t="s">
        <v>48</v>
      </c>
      <c r="D1542" s="13" t="str">
        <f>D1504</f>
        <v>B</v>
      </c>
      <c r="H1542" s="13" t="str">
        <f t="shared" ref="H1542" si="9001">H1504</f>
        <v>C</v>
      </c>
      <c r="L1542" s="13" t="str">
        <f t="shared" ref="L1542" si="9002">L1504</f>
        <v>2</v>
      </c>
      <c r="P1542" s="13" t="str">
        <f t="shared" ref="P1542" si="9003">P1504</f>
        <v>F</v>
      </c>
      <c r="T1542" s="13" t="str">
        <f t="shared" ref="T1542" si="9004">T1504</f>
        <v>2</v>
      </c>
      <c r="X1542" s="13" t="str">
        <f t="shared" ref="X1542" si="9005">X1504</f>
        <v>2</v>
      </c>
      <c r="AB1542" s="13" t="str">
        <f t="shared" ref="AB1542" si="9006">AB1504</f>
        <v>C</v>
      </c>
      <c r="AF1542" s="13" t="str">
        <f t="shared" ref="AF1542" si="9007">AF1504</f>
        <v>C</v>
      </c>
      <c r="AM1542" s="14"/>
    </row>
    <row r="1543" spans="1:39" ht="15" customHeight="1" thickBot="1" x14ac:dyDescent="0.5">
      <c r="C1543" s="15" t="s">
        <v>49</v>
      </c>
      <c r="D1543" s="13" t="str">
        <f>MID(DEC2BIN(HEX2DEC(D1542),4),1,1)</f>
        <v>1</v>
      </c>
      <c r="E1543" s="13" t="str">
        <f>MID(DEC2BIN(HEX2DEC(D1542),4),2,1)</f>
        <v>0</v>
      </c>
      <c r="F1543" s="13" t="str">
        <f>MID(DEC2BIN(HEX2DEC(D1542),4),3,1)</f>
        <v>1</v>
      </c>
      <c r="G1543" s="13" t="str">
        <f>MID(DEC2BIN(HEX2DEC(D1542),4),4,1)</f>
        <v>1</v>
      </c>
      <c r="H1543" s="13" t="str">
        <f>MID(DEC2BIN(HEX2DEC(H1542),4),1,1)</f>
        <v>1</v>
      </c>
      <c r="I1543" s="13" t="str">
        <f>MID(DEC2BIN(HEX2DEC(H1542),4),2,1)</f>
        <v>1</v>
      </c>
      <c r="J1543" s="13" t="str">
        <f>MID(DEC2BIN(HEX2DEC(H1542),4),3,1)</f>
        <v>0</v>
      </c>
      <c r="K1543" s="13" t="str">
        <f>MID(DEC2BIN(HEX2DEC(H1542),4),4,1)</f>
        <v>0</v>
      </c>
      <c r="L1543" s="13" t="str">
        <f>MID(DEC2BIN(HEX2DEC(L1542),4),1,1)</f>
        <v>0</v>
      </c>
      <c r="M1543" s="13" t="str">
        <f>MID(DEC2BIN(HEX2DEC(L1542),4),2,1)</f>
        <v>0</v>
      </c>
      <c r="N1543" s="13" t="str">
        <f>MID(DEC2BIN(HEX2DEC(L1542),4),3,1)</f>
        <v>1</v>
      </c>
      <c r="O1543" s="13" t="str">
        <f>MID(DEC2BIN(HEX2DEC(L1542),4),4,1)</f>
        <v>0</v>
      </c>
      <c r="P1543" s="13" t="str">
        <f>MID(DEC2BIN(HEX2DEC(P1542),4),1,1)</f>
        <v>1</v>
      </c>
      <c r="Q1543" s="13" t="str">
        <f>MID(DEC2BIN(HEX2DEC(P1542),4),2,1)</f>
        <v>1</v>
      </c>
      <c r="R1543" s="13" t="str">
        <f>MID(DEC2BIN(HEX2DEC(P1542),4),3,1)</f>
        <v>1</v>
      </c>
      <c r="S1543" s="13" t="str">
        <f>MID(DEC2BIN(HEX2DEC(P1542),4),4,1)</f>
        <v>1</v>
      </c>
      <c r="T1543" s="13" t="str">
        <f>MID(DEC2BIN(HEX2DEC(T1542),4),1,1)</f>
        <v>0</v>
      </c>
      <c r="U1543" s="13" t="str">
        <f>MID(DEC2BIN(HEX2DEC(T1542),4),2,1)</f>
        <v>0</v>
      </c>
      <c r="V1543" s="13" t="str">
        <f>MID(DEC2BIN(HEX2DEC(T1542),4),3,1)</f>
        <v>1</v>
      </c>
      <c r="W1543" s="13" t="str">
        <f>MID(DEC2BIN(HEX2DEC(T1542),4),4,1)</f>
        <v>0</v>
      </c>
      <c r="X1543" s="13" t="str">
        <f>MID(DEC2BIN(HEX2DEC(X1542),4),1,1)</f>
        <v>0</v>
      </c>
      <c r="Y1543" s="13" t="str">
        <f>MID(DEC2BIN(HEX2DEC(X1542),4),2,1)</f>
        <v>0</v>
      </c>
      <c r="Z1543" s="13" t="str">
        <f>MID(DEC2BIN(HEX2DEC(X1542),4),3,1)</f>
        <v>1</v>
      </c>
      <c r="AA1543" s="13" t="str">
        <f>MID(DEC2BIN(HEX2DEC(X1542),4),4,1)</f>
        <v>0</v>
      </c>
      <c r="AB1543" s="13" t="str">
        <f>MID(DEC2BIN(HEX2DEC(AB1542),4),1,1)</f>
        <v>1</v>
      </c>
      <c r="AC1543" s="13" t="str">
        <f>MID(DEC2BIN(HEX2DEC(AB1542),4),2,1)</f>
        <v>1</v>
      </c>
      <c r="AD1543" s="13" t="str">
        <f>MID(DEC2BIN(HEX2DEC(AB1542),4),3,1)</f>
        <v>0</v>
      </c>
      <c r="AE1543" s="13" t="str">
        <f>MID(DEC2BIN(HEX2DEC(AB1542),4),4,1)</f>
        <v>0</v>
      </c>
      <c r="AF1543" s="13" t="str">
        <f>MID(DEC2BIN(HEX2DEC(AF1542),4),1,1)</f>
        <v>1</v>
      </c>
      <c r="AG1543" s="13" t="str">
        <f>MID(DEC2BIN(HEX2DEC(AF1542),4),2,1)</f>
        <v>1</v>
      </c>
      <c r="AH1543" s="13" t="str">
        <f>MID(DEC2BIN(HEX2DEC(AF1542),4),3,1)</f>
        <v>0</v>
      </c>
      <c r="AI1543" s="13" t="str">
        <f>MID(DEC2BIN(HEX2DEC(AF1542),4),4,1)</f>
        <v>0</v>
      </c>
      <c r="AL1543" s="16" t="s">
        <v>55</v>
      </c>
      <c r="AM1543" s="20" t="str">
        <f>CONCATENATE(D1542,H1542,L1542,P1542,T1542,X1542,AB1542,AF1542)</f>
        <v>BC2F22CC</v>
      </c>
    </row>
    <row r="1544" spans="1:39" ht="15" customHeight="1" x14ac:dyDescent="0.45">
      <c r="C1544" s="15" t="s">
        <v>50</v>
      </c>
      <c r="D1544" s="13" t="str">
        <f>IF(VALUE(D1539)=1,D1541,D1543)</f>
        <v>1</v>
      </c>
      <c r="E1544" s="13" t="str">
        <f t="shared" ref="E1544:AI1544" si="9008">IF(VALUE(E1539)=1,E1541,E1543)</f>
        <v>1</v>
      </c>
      <c r="F1544" s="13" t="str">
        <f t="shared" si="9008"/>
        <v>1</v>
      </c>
      <c r="G1544" s="13" t="str">
        <f t="shared" si="9008"/>
        <v>1</v>
      </c>
      <c r="H1544" s="13" t="str">
        <f t="shared" si="9008"/>
        <v>1</v>
      </c>
      <c r="I1544" s="13" t="str">
        <f t="shared" si="9008"/>
        <v>1</v>
      </c>
      <c r="J1544" s="13" t="str">
        <f t="shared" si="9008"/>
        <v>0</v>
      </c>
      <c r="K1544" s="13" t="str">
        <f t="shared" si="9008"/>
        <v>0</v>
      </c>
      <c r="L1544" s="13" t="str">
        <f t="shared" si="9008"/>
        <v>0</v>
      </c>
      <c r="M1544" s="13" t="str">
        <f t="shared" si="9008"/>
        <v>0</v>
      </c>
      <c r="N1544" s="13" t="str">
        <f t="shared" si="9008"/>
        <v>1</v>
      </c>
      <c r="O1544" s="13" t="str">
        <f t="shared" si="9008"/>
        <v>0</v>
      </c>
      <c r="P1544" s="13" t="str">
        <f t="shared" si="9008"/>
        <v>0</v>
      </c>
      <c r="Q1544" s="13" t="str">
        <f t="shared" si="9008"/>
        <v>0</v>
      </c>
      <c r="R1544" s="13" t="str">
        <f t="shared" si="9008"/>
        <v>0</v>
      </c>
      <c r="S1544" s="13" t="str">
        <f t="shared" si="9008"/>
        <v>1</v>
      </c>
      <c r="T1544" s="13" t="str">
        <f t="shared" si="9008"/>
        <v>0</v>
      </c>
      <c r="U1544" s="13" t="str">
        <f t="shared" si="9008"/>
        <v>0</v>
      </c>
      <c r="V1544" s="13" t="str">
        <f t="shared" si="9008"/>
        <v>1</v>
      </c>
      <c r="W1544" s="13" t="str">
        <f t="shared" si="9008"/>
        <v>0</v>
      </c>
      <c r="X1544" s="13" t="str">
        <f t="shared" si="9008"/>
        <v>0</v>
      </c>
      <c r="Y1544" s="13" t="str">
        <f t="shared" si="9008"/>
        <v>0</v>
      </c>
      <c r="Z1544" s="13" t="str">
        <f t="shared" si="9008"/>
        <v>0</v>
      </c>
      <c r="AA1544" s="13" t="str">
        <f t="shared" si="9008"/>
        <v>0</v>
      </c>
      <c r="AB1544" s="13" t="str">
        <f t="shared" si="9008"/>
        <v>1</v>
      </c>
      <c r="AC1544" s="13" t="str">
        <f t="shared" si="9008"/>
        <v>1</v>
      </c>
      <c r="AD1544" s="13" t="str">
        <f t="shared" si="9008"/>
        <v>1</v>
      </c>
      <c r="AE1544" s="13" t="str">
        <f t="shared" si="9008"/>
        <v>0</v>
      </c>
      <c r="AF1544" s="13" t="str">
        <f t="shared" si="9008"/>
        <v>1</v>
      </c>
      <c r="AG1544" s="13" t="str">
        <f t="shared" si="9008"/>
        <v>0</v>
      </c>
      <c r="AH1544" s="13" t="str">
        <f t="shared" si="9008"/>
        <v>0</v>
      </c>
      <c r="AI1544" s="13" t="str">
        <f t="shared" si="9008"/>
        <v>0</v>
      </c>
    </row>
    <row r="1545" spans="1:39" ht="15" customHeight="1" x14ac:dyDescent="0.45">
      <c r="C1545" s="15" t="s">
        <v>51</v>
      </c>
      <c r="D1545" s="13" t="str">
        <f>BIN2HEX(CONCATENATE(D1544,E1544,F1544,G1544))</f>
        <v>F</v>
      </c>
      <c r="H1545" s="13" t="str">
        <f>BIN2HEX(CONCATENATE(H1544,I1544,J1544,K1544))</f>
        <v>C</v>
      </c>
      <c r="L1545" s="13" t="str">
        <f>BIN2HEX(CONCATENATE(L1544,M1544,N1544,O1544))</f>
        <v>2</v>
      </c>
      <c r="P1545" s="13" t="str">
        <f>BIN2HEX(CONCATENATE(P1544,Q1544,R1544,S1544))</f>
        <v>1</v>
      </c>
      <c r="T1545" s="13" t="str">
        <f>BIN2HEX(CONCATENATE(T1544,U1544,V1544,W1544))</f>
        <v>2</v>
      </c>
      <c r="X1545" s="13" t="str">
        <f>BIN2HEX(CONCATENATE(X1544,Y1544,Z1544,AA1544))</f>
        <v>0</v>
      </c>
      <c r="AB1545" s="13" t="str">
        <f>BIN2HEX(CONCATENATE(AB1544,AC1544,AD1544,AE1544))</f>
        <v>E</v>
      </c>
      <c r="AF1545" s="13" t="str">
        <f>BIN2HEX(CONCATENATE(AF1544,AG1544,AH1544,AI1544))</f>
        <v>8</v>
      </c>
    </row>
    <row r="1546" spans="1:39" ht="15" customHeight="1" x14ac:dyDescent="0.55000000000000004">
      <c r="C1546" s="17" t="s">
        <v>52</v>
      </c>
      <c r="D1546" s="13" t="str">
        <f>D1506</f>
        <v>D</v>
      </c>
      <c r="H1546" s="13" t="str">
        <f t="shared" ref="H1546" si="9009">H1506</f>
        <v>B</v>
      </c>
      <c r="L1546" s="13" t="str">
        <f t="shared" ref="L1546" si="9010">L1506</f>
        <v>F</v>
      </c>
      <c r="P1546" s="13" t="str">
        <f t="shared" ref="P1546" si="9011">P1506</f>
        <v>7</v>
      </c>
      <c r="T1546" s="13" t="str">
        <f t="shared" ref="T1546" si="9012">T1506</f>
        <v>4</v>
      </c>
      <c r="X1546" s="13" t="str">
        <f t="shared" ref="X1546" si="9013">X1506</f>
        <v>5</v>
      </c>
      <c r="AB1546" s="13" t="str">
        <f t="shared" ref="AB1546" si="9014">AB1506</f>
        <v>9</v>
      </c>
      <c r="AF1546" s="13" t="str">
        <f t="shared" ref="AF1546" si="9015">AF1506</f>
        <v>2</v>
      </c>
    </row>
    <row r="1547" spans="1:39" ht="15" customHeight="1" x14ac:dyDescent="0.45">
      <c r="D1547" s="13" t="str">
        <f>MID(DEC2BIN(HEX2DEC(D1546),4),1,1)</f>
        <v>1</v>
      </c>
      <c r="E1547" s="13" t="str">
        <f>MID(DEC2BIN(HEX2DEC(D1546),4),2,1)</f>
        <v>1</v>
      </c>
      <c r="F1547" s="13" t="str">
        <f>MID(DEC2BIN(HEX2DEC(D1546),4),3,1)</f>
        <v>0</v>
      </c>
      <c r="G1547" s="13" t="str">
        <f>MID(DEC2BIN(HEX2DEC(D1546),4),4,1)</f>
        <v>1</v>
      </c>
      <c r="H1547" s="13" t="str">
        <f>MID(DEC2BIN(HEX2DEC(H1546),4),1,1)</f>
        <v>1</v>
      </c>
      <c r="I1547" s="13" t="str">
        <f>MID(DEC2BIN(HEX2DEC(H1546),4),2,1)</f>
        <v>0</v>
      </c>
      <c r="J1547" s="13" t="str">
        <f>MID(DEC2BIN(HEX2DEC(H1546),4),3,1)</f>
        <v>1</v>
      </c>
      <c r="K1547" s="13" t="str">
        <f>MID(DEC2BIN(HEX2DEC(H1546),4),4,1)</f>
        <v>1</v>
      </c>
      <c r="L1547" s="13" t="str">
        <f>MID(DEC2BIN(HEX2DEC(L1546),4),1,1)</f>
        <v>1</v>
      </c>
      <c r="M1547" s="13" t="str">
        <f>MID(DEC2BIN(HEX2DEC(L1546),4),2,1)</f>
        <v>1</v>
      </c>
      <c r="N1547" s="13" t="str">
        <f>MID(DEC2BIN(HEX2DEC(L1546),4),3,1)</f>
        <v>1</v>
      </c>
      <c r="O1547" s="13" t="str">
        <f>MID(DEC2BIN(HEX2DEC(L1546),4),4,1)</f>
        <v>1</v>
      </c>
      <c r="P1547" s="13" t="str">
        <f>MID(DEC2BIN(HEX2DEC(P1546),4),1,1)</f>
        <v>0</v>
      </c>
      <c r="Q1547" s="13" t="str">
        <f>MID(DEC2BIN(HEX2DEC(P1546),4),2,1)</f>
        <v>1</v>
      </c>
      <c r="R1547" s="13" t="str">
        <f>MID(DEC2BIN(HEX2DEC(P1546),4),3,1)</f>
        <v>1</v>
      </c>
      <c r="S1547" s="13" t="str">
        <f>MID(DEC2BIN(HEX2DEC(P1546),4),4,1)</f>
        <v>1</v>
      </c>
      <c r="T1547" s="13" t="str">
        <f>MID(DEC2BIN(HEX2DEC(T1546),4),1,1)</f>
        <v>0</v>
      </c>
      <c r="U1547" s="13" t="str">
        <f>MID(DEC2BIN(HEX2DEC(T1546),4),2,1)</f>
        <v>1</v>
      </c>
      <c r="V1547" s="13" t="str">
        <f>MID(DEC2BIN(HEX2DEC(T1546),4),3,1)</f>
        <v>0</v>
      </c>
      <c r="W1547" s="13" t="str">
        <f>MID(DEC2BIN(HEX2DEC(T1546),4),4,1)</f>
        <v>0</v>
      </c>
      <c r="X1547" s="13" t="str">
        <f>MID(DEC2BIN(HEX2DEC(X1546),4),1,1)</f>
        <v>0</v>
      </c>
      <c r="Y1547" s="13" t="str">
        <f>MID(DEC2BIN(HEX2DEC(X1546),4),2,1)</f>
        <v>1</v>
      </c>
      <c r="Z1547" s="13" t="str">
        <f>MID(DEC2BIN(HEX2DEC(X1546),4),3,1)</f>
        <v>0</v>
      </c>
      <c r="AA1547" s="13" t="str">
        <f>MID(DEC2BIN(HEX2DEC(X1546),4),4,1)</f>
        <v>1</v>
      </c>
      <c r="AB1547" s="13" t="str">
        <f>MID(DEC2BIN(HEX2DEC(AB1546),4),1,1)</f>
        <v>1</v>
      </c>
      <c r="AC1547" s="13" t="str">
        <f>MID(DEC2BIN(HEX2DEC(AB1546),4),2,1)</f>
        <v>0</v>
      </c>
      <c r="AD1547" s="13" t="str">
        <f>MID(DEC2BIN(HEX2DEC(AB1546),4),3,1)</f>
        <v>0</v>
      </c>
      <c r="AE1547" s="13" t="str">
        <f>MID(DEC2BIN(HEX2DEC(AB1546),4),4,1)</f>
        <v>1</v>
      </c>
      <c r="AF1547" s="13" t="str">
        <f>MID(DEC2BIN(HEX2DEC(AF1546),4),1,1)</f>
        <v>0</v>
      </c>
      <c r="AG1547" s="13" t="str">
        <f>MID(DEC2BIN(HEX2DEC(AF1546),4),2,1)</f>
        <v>0</v>
      </c>
      <c r="AH1547" s="13" t="str">
        <f>MID(DEC2BIN(HEX2DEC(AF1546),4),3,1)</f>
        <v>1</v>
      </c>
      <c r="AI1547" s="13" t="str">
        <f>MID(DEC2BIN(HEX2DEC(AF1546),4),4,1)</f>
        <v>0</v>
      </c>
    </row>
    <row r="1548" spans="1:39" ht="15" customHeight="1" x14ac:dyDescent="0.45">
      <c r="A1548" s="23"/>
      <c r="B1548" s="23"/>
      <c r="C1548" s="23"/>
      <c r="D1548" s="23"/>
      <c r="E1548" s="23"/>
      <c r="F1548" s="23"/>
      <c r="G1548" s="23"/>
      <c r="H1548" s="23"/>
      <c r="I1548" s="23"/>
      <c r="J1548" s="23"/>
      <c r="K1548" s="23"/>
      <c r="L1548" s="23"/>
      <c r="M1548" s="23"/>
      <c r="N1548" s="23"/>
      <c r="O1548" s="23"/>
      <c r="P1548" s="23"/>
      <c r="Q1548" s="23"/>
      <c r="R1548" s="23"/>
      <c r="S1548" s="23"/>
      <c r="T1548" s="23"/>
      <c r="U1548" s="23"/>
      <c r="V1548" s="23"/>
      <c r="W1548" s="23"/>
      <c r="X1548" s="23"/>
      <c r="Y1548" s="23"/>
      <c r="Z1548" s="23"/>
      <c r="AA1548" s="23"/>
      <c r="AB1548" s="23"/>
      <c r="AC1548" s="23"/>
      <c r="AD1548" s="23"/>
      <c r="AE1548" s="23"/>
      <c r="AF1548" s="23"/>
      <c r="AG1548" s="23"/>
      <c r="AH1548" s="23"/>
      <c r="AI1548" s="23"/>
      <c r="AJ1548" s="23"/>
      <c r="AK1548" s="23"/>
      <c r="AL1548" s="23"/>
      <c r="AM1548" s="23"/>
    </row>
    <row r="1550" spans="1:39" ht="15" customHeight="1" x14ac:dyDescent="0.5">
      <c r="C1550" s="12" t="s">
        <v>35</v>
      </c>
      <c r="D1550" s="13">
        <f>D1514+1</f>
        <v>44</v>
      </c>
    </row>
    <row r="1552" spans="1:39" ht="15" customHeight="1" x14ac:dyDescent="0.45">
      <c r="C1552" s="14" t="s">
        <v>31</v>
      </c>
      <c r="D1552" s="13" t="str">
        <f>BIN2HEX(CONCATENATE(D1553,E1553,F1553,G1553))</f>
        <v>9</v>
      </c>
      <c r="H1552" s="13" t="str">
        <f>BIN2HEX(CONCATENATE(H1553,I1553,J1553,K1553))</f>
        <v>5</v>
      </c>
      <c r="L1552" s="13" t="str">
        <f>BIN2HEX(CONCATENATE(L1553,M1553,N1553,O1553))</f>
        <v>7</v>
      </c>
      <c r="P1552" s="13" t="str">
        <f>BIN2HEX(CONCATENATE(P1553,Q1553,R1553,S1553))</f>
        <v>1</v>
      </c>
      <c r="T1552" s="13" t="str">
        <f>BIN2HEX(CONCATENATE(T1553,U1553,V1553,W1553))</f>
        <v>1</v>
      </c>
      <c r="X1552" s="13" t="str">
        <f>BIN2HEX(CONCATENATE(X1553,Y1553,Z1553,AA1553))</f>
        <v>3</v>
      </c>
      <c r="AB1552" s="13" t="str">
        <f>BIN2HEX(CONCATENATE(AB1553,AC1553,AD1553,AE1553))</f>
        <v>3</v>
      </c>
      <c r="AF1552" s="13" t="str">
        <f>BIN2HEX(CONCATENATE(AF1553,AG1553,AH1553,AI1553))</f>
        <v>3</v>
      </c>
    </row>
    <row r="1553" spans="3:39" ht="15" customHeight="1" x14ac:dyDescent="0.45">
      <c r="C1553" s="14" t="s">
        <v>36</v>
      </c>
      <c r="D1553" s="13">
        <f>IF(ISEVEN(D1554+D1555+D1556),0,1)</f>
        <v>1</v>
      </c>
      <c r="E1553" s="13">
        <f t="shared" ref="E1553:AI1553" si="9016">IF(ISEVEN(E1554+E1555+E1556),0,1)</f>
        <v>0</v>
      </c>
      <c r="F1553" s="13">
        <f t="shared" si="9016"/>
        <v>0</v>
      </c>
      <c r="G1553" s="13">
        <f t="shared" si="9016"/>
        <v>1</v>
      </c>
      <c r="H1553" s="13">
        <f t="shared" si="9016"/>
        <v>0</v>
      </c>
      <c r="I1553" s="13">
        <f t="shared" si="9016"/>
        <v>1</v>
      </c>
      <c r="J1553" s="13">
        <f t="shared" si="9016"/>
        <v>0</v>
      </c>
      <c r="K1553" s="13">
        <f t="shared" si="9016"/>
        <v>1</v>
      </c>
      <c r="L1553" s="13">
        <f t="shared" si="9016"/>
        <v>0</v>
      </c>
      <c r="M1553" s="13">
        <f t="shared" si="9016"/>
        <v>1</v>
      </c>
      <c r="N1553" s="13">
        <f t="shared" si="9016"/>
        <v>1</v>
      </c>
      <c r="O1553" s="13">
        <f t="shared" si="9016"/>
        <v>1</v>
      </c>
      <c r="P1553" s="13">
        <f t="shared" si="9016"/>
        <v>0</v>
      </c>
      <c r="Q1553" s="13">
        <f t="shared" si="9016"/>
        <v>0</v>
      </c>
      <c r="R1553" s="13">
        <f t="shared" si="9016"/>
        <v>0</v>
      </c>
      <c r="S1553" s="13">
        <f t="shared" si="9016"/>
        <v>1</v>
      </c>
      <c r="T1553" s="13">
        <f t="shared" si="9016"/>
        <v>0</v>
      </c>
      <c r="U1553" s="13">
        <f t="shared" si="9016"/>
        <v>0</v>
      </c>
      <c r="V1553" s="13">
        <f t="shared" si="9016"/>
        <v>0</v>
      </c>
      <c r="W1553" s="13">
        <f t="shared" si="9016"/>
        <v>1</v>
      </c>
      <c r="X1553" s="13">
        <f t="shared" si="9016"/>
        <v>0</v>
      </c>
      <c r="Y1553" s="13">
        <f t="shared" si="9016"/>
        <v>0</v>
      </c>
      <c r="Z1553" s="13">
        <f t="shared" si="9016"/>
        <v>1</v>
      </c>
      <c r="AA1553" s="13">
        <f t="shared" si="9016"/>
        <v>1</v>
      </c>
      <c r="AB1553" s="13">
        <f t="shared" si="9016"/>
        <v>0</v>
      </c>
      <c r="AC1553" s="13">
        <f t="shared" si="9016"/>
        <v>0</v>
      </c>
      <c r="AD1553" s="13">
        <f t="shared" si="9016"/>
        <v>1</v>
      </c>
      <c r="AE1553" s="13">
        <f t="shared" si="9016"/>
        <v>1</v>
      </c>
      <c r="AF1553" s="13">
        <f t="shared" si="9016"/>
        <v>0</v>
      </c>
      <c r="AG1553" s="13">
        <f t="shared" si="9016"/>
        <v>0</v>
      </c>
      <c r="AH1553" s="13">
        <f t="shared" si="9016"/>
        <v>1</v>
      </c>
      <c r="AI1553" s="13">
        <f t="shared" si="9016"/>
        <v>1</v>
      </c>
      <c r="AL1553" s="13" t="s">
        <v>53</v>
      </c>
      <c r="AM1553" s="14" t="str">
        <f>VLOOKUP('הכנה ל- SHA-256 #2'!$U$24,'הכנה ל- SHA-256 #2'!$U$24:$CG$24,1+'SHA-256 Algorithm #2'!D1550,)</f>
        <v>7A782A5A</v>
      </c>
    </row>
    <row r="1554" spans="3:39" ht="15" customHeight="1" x14ac:dyDescent="0.45">
      <c r="C1554" s="14" t="s">
        <v>32</v>
      </c>
      <c r="D1554" s="13" t="str">
        <f>N1558</f>
        <v>1</v>
      </c>
      <c r="E1554" s="13" t="str">
        <f t="shared" ref="E1554" si="9017">O1558</f>
        <v>1</v>
      </c>
      <c r="F1554" s="13" t="str">
        <f t="shared" ref="F1554" si="9018">P1558</f>
        <v>0</v>
      </c>
      <c r="G1554" s="13" t="str">
        <f t="shared" ref="G1554" si="9019">Q1558</f>
        <v>1</v>
      </c>
      <c r="H1554" s="13" t="str">
        <f t="shared" ref="H1554" si="9020">R1558</f>
        <v>0</v>
      </c>
      <c r="I1554" s="13" t="str">
        <f t="shared" ref="I1554" si="9021">S1558</f>
        <v>0</v>
      </c>
      <c r="J1554" s="13" t="str">
        <f t="shared" ref="J1554" si="9022">T1558</f>
        <v>1</v>
      </c>
      <c r="K1554" s="13" t="str">
        <f t="shared" ref="K1554" si="9023">U1558</f>
        <v>0</v>
      </c>
      <c r="L1554" s="13" t="str">
        <f t="shared" ref="L1554" si="9024">V1558</f>
        <v>1</v>
      </c>
      <c r="M1554" s="13" t="str">
        <f t="shared" ref="M1554" si="9025">W1558</f>
        <v>1</v>
      </c>
      <c r="N1554" s="13" t="str">
        <f t="shared" ref="N1554" si="9026">X1558</f>
        <v>1</v>
      </c>
      <c r="O1554" s="13" t="str">
        <f t="shared" ref="O1554" si="9027">Y1558</f>
        <v>1</v>
      </c>
      <c r="P1554" s="13" t="str">
        <f t="shared" ref="P1554" si="9028">Z1558</f>
        <v>1</v>
      </c>
      <c r="Q1554" s="13" t="str">
        <f t="shared" ref="Q1554" si="9029">AA1558</f>
        <v>0</v>
      </c>
      <c r="R1554" s="13" t="str">
        <f t="shared" ref="R1554" si="9030">AB1558</f>
        <v>1</v>
      </c>
      <c r="S1554" s="13" t="str">
        <f t="shared" ref="S1554" si="9031">AC1558</f>
        <v>0</v>
      </c>
      <c r="T1554" s="13" t="str">
        <f t="shared" ref="T1554" si="9032">AD1558</f>
        <v>0</v>
      </c>
      <c r="U1554" s="13" t="str">
        <f t="shared" ref="U1554" si="9033">AE1558</f>
        <v>1</v>
      </c>
      <c r="V1554" s="13" t="str">
        <f t="shared" ref="V1554" si="9034">AF1558</f>
        <v>0</v>
      </c>
      <c r="W1554" s="13" t="str">
        <f t="shared" ref="W1554" si="9035">AG1558</f>
        <v>1</v>
      </c>
      <c r="X1554" s="13" t="str">
        <f t="shared" ref="X1554" si="9036">AH1558</f>
        <v>1</v>
      </c>
      <c r="Y1554" s="13" t="str">
        <f t="shared" ref="Y1554" si="9037">AI1558</f>
        <v>0</v>
      </c>
      <c r="Z1554" s="13" t="str">
        <f>D1558</f>
        <v>1</v>
      </c>
      <c r="AA1554" s="13" t="str">
        <f t="shared" ref="AA1554" si="9038">E1558</f>
        <v>1</v>
      </c>
      <c r="AB1554" s="13" t="str">
        <f t="shared" ref="AB1554" si="9039">F1558</f>
        <v>0</v>
      </c>
      <c r="AC1554" s="13" t="str">
        <f t="shared" ref="AC1554" si="9040">G1558</f>
        <v>0</v>
      </c>
      <c r="AD1554" s="13" t="str">
        <f t="shared" ref="AD1554" si="9041">H1558</f>
        <v>1</v>
      </c>
      <c r="AE1554" s="13" t="str">
        <f t="shared" ref="AE1554" si="9042">I1558</f>
        <v>1</v>
      </c>
      <c r="AF1554" s="13" t="str">
        <f t="shared" ref="AF1554" si="9043">J1558</f>
        <v>0</v>
      </c>
      <c r="AG1554" s="13" t="str">
        <f t="shared" ref="AG1554" si="9044">K1558</f>
        <v>0</v>
      </c>
      <c r="AH1554" s="13" t="str">
        <f t="shared" ref="AH1554" si="9045">L1558</f>
        <v>1</v>
      </c>
      <c r="AI1554" s="13" t="str">
        <f t="shared" ref="AI1554" si="9046">M1558</f>
        <v>1</v>
      </c>
      <c r="AL1554" s="14" t="s">
        <v>54</v>
      </c>
      <c r="AM1554" s="14" t="str">
        <f>HLOOKUP('הכנה ל- SHA-256 #1'!$Q$5,'הכנה ל- SHA-256 #1'!$Q$5:$Q$69,1+'SHA-256 Algorithm #2'!D1550,FALSE)</f>
        <v>C76C51A3</v>
      </c>
    </row>
    <row r="1555" spans="3:39" ht="15" customHeight="1" x14ac:dyDescent="0.45">
      <c r="C1555" s="14" t="s">
        <v>33</v>
      </c>
      <c r="D1555" s="13" t="str">
        <f>W1558</f>
        <v>1</v>
      </c>
      <c r="E1555" s="13" t="str">
        <f t="shared" ref="E1555" si="9047">X1558</f>
        <v>1</v>
      </c>
      <c r="F1555" s="13" t="str">
        <f t="shared" ref="F1555" si="9048">Y1558</f>
        <v>1</v>
      </c>
      <c r="G1555" s="13" t="str">
        <f t="shared" ref="G1555" si="9049">Z1558</f>
        <v>1</v>
      </c>
      <c r="H1555" s="13" t="str">
        <f t="shared" ref="H1555" si="9050">AA1558</f>
        <v>0</v>
      </c>
      <c r="I1555" s="13" t="str">
        <f t="shared" ref="I1555" si="9051">AB1558</f>
        <v>1</v>
      </c>
      <c r="J1555" s="13" t="str">
        <f t="shared" ref="J1555" si="9052">AC1558</f>
        <v>0</v>
      </c>
      <c r="K1555" s="13" t="str">
        <f t="shared" ref="K1555" si="9053">AD1558</f>
        <v>0</v>
      </c>
      <c r="L1555" s="13" t="str">
        <f t="shared" ref="L1555" si="9054">AE1558</f>
        <v>1</v>
      </c>
      <c r="M1555" s="13" t="str">
        <f t="shared" ref="M1555" si="9055">AF1558</f>
        <v>0</v>
      </c>
      <c r="N1555" s="13" t="str">
        <f t="shared" ref="N1555" si="9056">AG1558</f>
        <v>1</v>
      </c>
      <c r="O1555" s="13" t="str">
        <f t="shared" ref="O1555" si="9057">AH1558</f>
        <v>1</v>
      </c>
      <c r="P1555" s="13" t="str">
        <f t="shared" ref="P1555" si="9058">AI1558</f>
        <v>0</v>
      </c>
      <c r="Q1555" s="13" t="str">
        <f>D1558</f>
        <v>1</v>
      </c>
      <c r="R1555" s="13" t="str">
        <f t="shared" ref="R1555" si="9059">E1558</f>
        <v>1</v>
      </c>
      <c r="S1555" s="13" t="str">
        <f t="shared" ref="S1555" si="9060">F1558</f>
        <v>0</v>
      </c>
      <c r="T1555" s="13" t="str">
        <f t="shared" ref="T1555" si="9061">G1558</f>
        <v>0</v>
      </c>
      <c r="U1555" s="13" t="str">
        <f t="shared" ref="U1555" si="9062">H1558</f>
        <v>1</v>
      </c>
      <c r="V1555" s="13" t="str">
        <f t="shared" ref="V1555" si="9063">I1558</f>
        <v>1</v>
      </c>
      <c r="W1555" s="13" t="str">
        <f t="shared" ref="W1555" si="9064">J1558</f>
        <v>0</v>
      </c>
      <c r="X1555" s="13" t="str">
        <f t="shared" ref="X1555" si="9065">K1558</f>
        <v>0</v>
      </c>
      <c r="Y1555" s="13" t="str">
        <f t="shared" ref="Y1555" si="9066">L1558</f>
        <v>1</v>
      </c>
      <c r="Z1555" s="13" t="str">
        <f t="shared" ref="Z1555" si="9067">M1558</f>
        <v>1</v>
      </c>
      <c r="AA1555" s="13" t="str">
        <f t="shared" ref="AA1555" si="9068">N1558</f>
        <v>1</v>
      </c>
      <c r="AB1555" s="13" t="str">
        <f t="shared" ref="AB1555" si="9069">O1558</f>
        <v>1</v>
      </c>
      <c r="AC1555" s="13" t="str">
        <f t="shared" ref="AC1555" si="9070">P1558</f>
        <v>0</v>
      </c>
      <c r="AD1555" s="13" t="str">
        <f t="shared" ref="AD1555" si="9071">Q1558</f>
        <v>1</v>
      </c>
      <c r="AE1555" s="13" t="str">
        <f t="shared" ref="AE1555" si="9072">R1558</f>
        <v>0</v>
      </c>
      <c r="AF1555" s="13" t="str">
        <f t="shared" ref="AF1555" si="9073">S1558</f>
        <v>0</v>
      </c>
      <c r="AG1555" s="13" t="str">
        <f t="shared" ref="AG1555" si="9074">T1558</f>
        <v>1</v>
      </c>
      <c r="AH1555" s="13" t="str">
        <f t="shared" ref="AH1555" si="9075">U1558</f>
        <v>0</v>
      </c>
      <c r="AI1555" s="13" t="str">
        <f t="shared" ref="AI1555" si="9076">V1558</f>
        <v>1</v>
      </c>
      <c r="AL1555" s="14" t="s">
        <v>55</v>
      </c>
      <c r="AM1555" s="14" t="str">
        <f>CONCATENATE(D1582,H1582,L1582,P1582,T1582,X1582,AB1582,AF1582)</f>
        <v>BC2F22CC</v>
      </c>
    </row>
    <row r="1556" spans="3:39" ht="15" customHeight="1" x14ac:dyDescent="0.45">
      <c r="C1556" s="14" t="s">
        <v>34</v>
      </c>
      <c r="D1556" s="13" t="str">
        <f>AH1558</f>
        <v>1</v>
      </c>
      <c r="E1556" s="13" t="str">
        <f>AI1558</f>
        <v>0</v>
      </c>
      <c r="F1556" s="13" t="str">
        <f>D1558</f>
        <v>1</v>
      </c>
      <c r="G1556" s="13" t="str">
        <f t="shared" ref="G1556" si="9077">E1558</f>
        <v>1</v>
      </c>
      <c r="H1556" s="13" t="str">
        <f t="shared" ref="H1556" si="9078">F1558</f>
        <v>0</v>
      </c>
      <c r="I1556" s="13" t="str">
        <f t="shared" ref="I1556" si="9079">G1558</f>
        <v>0</v>
      </c>
      <c r="J1556" s="13" t="str">
        <f t="shared" ref="J1556" si="9080">H1558</f>
        <v>1</v>
      </c>
      <c r="K1556" s="13" t="str">
        <f t="shared" ref="K1556" si="9081">I1558</f>
        <v>1</v>
      </c>
      <c r="L1556" s="13" t="str">
        <f t="shared" ref="L1556" si="9082">J1558</f>
        <v>0</v>
      </c>
      <c r="M1556" s="13" t="str">
        <f t="shared" ref="M1556" si="9083">K1558</f>
        <v>0</v>
      </c>
      <c r="N1556" s="13" t="str">
        <f t="shared" ref="N1556" si="9084">L1558</f>
        <v>1</v>
      </c>
      <c r="O1556" s="13" t="str">
        <f t="shared" ref="O1556" si="9085">M1558</f>
        <v>1</v>
      </c>
      <c r="P1556" s="13" t="str">
        <f t="shared" ref="P1556" si="9086">N1558</f>
        <v>1</v>
      </c>
      <c r="Q1556" s="13" t="str">
        <f t="shared" ref="Q1556" si="9087">O1558</f>
        <v>1</v>
      </c>
      <c r="R1556" s="13" t="str">
        <f t="shared" ref="R1556" si="9088">P1558</f>
        <v>0</v>
      </c>
      <c r="S1556" s="13" t="str">
        <f t="shared" ref="S1556" si="9089">Q1558</f>
        <v>1</v>
      </c>
      <c r="T1556" s="13" t="str">
        <f t="shared" ref="T1556" si="9090">R1558</f>
        <v>0</v>
      </c>
      <c r="U1556" s="13" t="str">
        <f t="shared" ref="U1556" si="9091">S1558</f>
        <v>0</v>
      </c>
      <c r="V1556" s="13" t="str">
        <f t="shared" ref="V1556" si="9092">T1558</f>
        <v>1</v>
      </c>
      <c r="W1556" s="13" t="str">
        <f t="shared" ref="W1556" si="9093">U1558</f>
        <v>0</v>
      </c>
      <c r="X1556" s="13" t="str">
        <f t="shared" ref="X1556" si="9094">V1558</f>
        <v>1</v>
      </c>
      <c r="Y1556" s="13" t="str">
        <f t="shared" ref="Y1556" si="9095">W1558</f>
        <v>1</v>
      </c>
      <c r="Z1556" s="13" t="str">
        <f t="shared" ref="Z1556" si="9096">X1558</f>
        <v>1</v>
      </c>
      <c r="AA1556" s="13" t="str">
        <f t="shared" ref="AA1556" si="9097">Y1558</f>
        <v>1</v>
      </c>
      <c r="AB1556" s="13" t="str">
        <f t="shared" ref="AB1556" si="9098">Z1558</f>
        <v>1</v>
      </c>
      <c r="AC1556" s="13" t="str">
        <f t="shared" ref="AC1556" si="9099">AA1558</f>
        <v>0</v>
      </c>
      <c r="AD1556" s="13" t="str">
        <f t="shared" ref="AD1556" si="9100">AB1558</f>
        <v>1</v>
      </c>
      <c r="AE1556" s="13" t="str">
        <f t="shared" ref="AE1556" si="9101">AC1558</f>
        <v>0</v>
      </c>
      <c r="AF1556" s="13" t="str">
        <f t="shared" ref="AF1556" si="9102">AD1558</f>
        <v>0</v>
      </c>
      <c r="AG1556" s="13" t="str">
        <f t="shared" ref="AG1556" si="9103">AE1558</f>
        <v>1</v>
      </c>
      <c r="AH1556" s="13" t="str">
        <f t="shared" ref="AH1556" si="9104">AF1558</f>
        <v>0</v>
      </c>
      <c r="AI1556" s="13" t="str">
        <f t="shared" ref="AI1556" si="9105">AG1558</f>
        <v>1</v>
      </c>
      <c r="AL1556" s="14" t="s">
        <v>56</v>
      </c>
      <c r="AM1556" s="14" t="str">
        <f>CONCATENATE(D1581,H1581,L1581,P1581,T1581,X1581,AB1581,AF1581,)</f>
        <v>68158261</v>
      </c>
    </row>
    <row r="1557" spans="3:39" ht="15" customHeight="1" x14ac:dyDescent="0.55000000000000004">
      <c r="C1557" s="14" t="s">
        <v>23</v>
      </c>
      <c r="D1557" s="13" t="str">
        <f>MID($AM1527,1,1)</f>
        <v>C</v>
      </c>
      <c r="H1557" s="13" t="str">
        <f>MID($AM1527,2,1)</f>
        <v>C</v>
      </c>
      <c r="L1557" s="13" t="str">
        <f>MID($AM1527,3,1)</f>
        <v>F</v>
      </c>
      <c r="P1557" s="13" t="str">
        <f>MID($AM1527,4,1)</f>
        <v>4</v>
      </c>
      <c r="T1557" s="13" t="str">
        <f>MID($AM1527,5,1)</f>
        <v>B</v>
      </c>
      <c r="X1557" s="13" t="str">
        <f>MID($AM1527,6,1)</f>
        <v>E</v>
      </c>
      <c r="AB1557" s="13" t="str">
        <f>MID($AM1527,7,1)</f>
        <v>9</v>
      </c>
      <c r="AF1557" s="13" t="str">
        <f>MID($AM1527,8,1)</f>
        <v>6</v>
      </c>
      <c r="AL1557" s="21" t="s">
        <v>40</v>
      </c>
      <c r="AM1557" s="14" t="str">
        <f>CONCATENATE(D1569,H1569,L1569,P1569,T1569,X1569,AB1569,AF1569)</f>
        <v>4730156D</v>
      </c>
    </row>
    <row r="1558" spans="3:39" ht="15" customHeight="1" x14ac:dyDescent="0.45">
      <c r="C1558" s="14" t="s">
        <v>24</v>
      </c>
      <c r="D1558" s="13" t="str">
        <f>MID(DEC2BIN(HEX2DEC(D1557),4),1,1)</f>
        <v>1</v>
      </c>
      <c r="E1558" s="13" t="str">
        <f>MID(DEC2BIN(HEX2DEC(D1557),4),2,1)</f>
        <v>1</v>
      </c>
      <c r="F1558" s="13" t="str">
        <f>MID(DEC2BIN(HEX2DEC(D1557),4),3,1)</f>
        <v>0</v>
      </c>
      <c r="G1558" s="13" t="str">
        <f>MID(DEC2BIN(HEX2DEC(D1557),4),4,1)</f>
        <v>0</v>
      </c>
      <c r="H1558" s="13" t="str">
        <f>MID(DEC2BIN(HEX2DEC(H1557),4),1,1)</f>
        <v>1</v>
      </c>
      <c r="I1558" s="13" t="str">
        <f>MID(DEC2BIN(HEX2DEC(H1557),4),2,1)</f>
        <v>1</v>
      </c>
      <c r="J1558" s="13" t="str">
        <f>MID(DEC2BIN(HEX2DEC(H1557),4),3,1)</f>
        <v>0</v>
      </c>
      <c r="K1558" s="13" t="str">
        <f>MID(DEC2BIN(HEX2DEC(H1557),4),4,1)</f>
        <v>0</v>
      </c>
      <c r="L1558" s="13" t="str">
        <f>MID(DEC2BIN(HEX2DEC(L1557),4),1,1)</f>
        <v>1</v>
      </c>
      <c r="M1558" s="13" t="str">
        <f>MID(DEC2BIN(HEX2DEC(L1557),4),2,1)</f>
        <v>1</v>
      </c>
      <c r="N1558" s="13" t="str">
        <f>MID(DEC2BIN(HEX2DEC(L1557),4),3,1)</f>
        <v>1</v>
      </c>
      <c r="O1558" s="13" t="str">
        <f>MID(DEC2BIN(HEX2DEC(L1557),4),4,1)</f>
        <v>1</v>
      </c>
      <c r="P1558" s="13" t="str">
        <f>MID(DEC2BIN(HEX2DEC(P1557),4),1,1)</f>
        <v>0</v>
      </c>
      <c r="Q1558" s="13" t="str">
        <f>MID(DEC2BIN(HEX2DEC(P1557),4),2,1)</f>
        <v>1</v>
      </c>
      <c r="R1558" s="13" t="str">
        <f>MID(DEC2BIN(HEX2DEC(P1557),4),3,1)</f>
        <v>0</v>
      </c>
      <c r="S1558" s="13" t="str">
        <f>MID(DEC2BIN(HEX2DEC(P1557),4),4,1)</f>
        <v>0</v>
      </c>
      <c r="T1558" s="13" t="str">
        <f>MID(DEC2BIN(HEX2DEC(T1557),4),1,1)</f>
        <v>1</v>
      </c>
      <c r="U1558" s="13" t="str">
        <f>MID(DEC2BIN(HEX2DEC(T1557),4),2,1)</f>
        <v>0</v>
      </c>
      <c r="V1558" s="13" t="str">
        <f>MID(DEC2BIN(HEX2DEC(T1557),4),3,1)</f>
        <v>1</v>
      </c>
      <c r="W1558" s="13" t="str">
        <f>MID(DEC2BIN(HEX2DEC(T1557),4),4,1)</f>
        <v>1</v>
      </c>
      <c r="X1558" s="13" t="str">
        <f>MID(DEC2BIN(HEX2DEC(X1557),4),1,1)</f>
        <v>1</v>
      </c>
      <c r="Y1558" s="13" t="str">
        <f>MID(DEC2BIN(HEX2DEC(X1557),4),2,1)</f>
        <v>1</v>
      </c>
      <c r="Z1558" s="13" t="str">
        <f>MID(DEC2BIN(HEX2DEC(X1557),4),3,1)</f>
        <v>1</v>
      </c>
      <c r="AA1558" s="13" t="str">
        <f>MID(DEC2BIN(HEX2DEC(X1557),4),4,1)</f>
        <v>0</v>
      </c>
      <c r="AB1558" s="13" t="str">
        <f>MID(DEC2BIN(HEX2DEC(AB1557),4),1,1)</f>
        <v>1</v>
      </c>
      <c r="AC1558" s="13" t="str">
        <f>MID(DEC2BIN(HEX2DEC(AB1557),4),2,1)</f>
        <v>0</v>
      </c>
      <c r="AD1558" s="13" t="str">
        <f>MID(DEC2BIN(HEX2DEC(AB1557),4),3,1)</f>
        <v>0</v>
      </c>
      <c r="AE1558" s="13" t="str">
        <f>MID(DEC2BIN(HEX2DEC(AB1557),4),4,1)</f>
        <v>1</v>
      </c>
      <c r="AF1558" s="13" t="str">
        <f>MID(DEC2BIN(HEX2DEC(AF1557),4),1,1)</f>
        <v>0</v>
      </c>
      <c r="AG1558" s="13" t="str">
        <f>MID(DEC2BIN(HEX2DEC(AF1557),4),2,1)</f>
        <v>1</v>
      </c>
      <c r="AH1558" s="13" t="str">
        <f>MID(DEC2BIN(HEX2DEC(AF1557),4),3,1)</f>
        <v>1</v>
      </c>
      <c r="AI1558" s="13" t="str">
        <f>MID(DEC2BIN(HEX2DEC(AF1557),4),4,1)</f>
        <v>0</v>
      </c>
      <c r="AL1558" s="14" t="s">
        <v>57</v>
      </c>
      <c r="AM1558" s="19" t="str">
        <f>DEC2HEX(MOD(HEX2DEC(AM1553)+HEX2DEC(AM1554)+HEX2DEC(AM1555)+HEX2DEC(AM1556)+HEX2DEC(AM1557),2^32),8)</f>
        <v>AD593697</v>
      </c>
    </row>
    <row r="1559" spans="3:39" ht="15" customHeight="1" x14ac:dyDescent="0.45">
      <c r="C1559" s="14" t="s">
        <v>25</v>
      </c>
      <c r="D1559" s="13" t="str">
        <f>D1521</f>
        <v>8</v>
      </c>
      <c r="H1559" s="13" t="str">
        <f t="shared" ref="H1559" si="9106">H1521</f>
        <v>8</v>
      </c>
      <c r="L1559" s="13" t="str">
        <f t="shared" ref="L1559" si="9107">L1521</f>
        <v>8</v>
      </c>
      <c r="P1559" s="13" t="str">
        <f t="shared" ref="P1559" si="9108">P1521</f>
        <v>5</v>
      </c>
      <c r="T1559" s="13" t="str">
        <f t="shared" ref="T1559" si="9109">T1521</f>
        <v>4</v>
      </c>
      <c r="X1559" s="13" t="str">
        <f t="shared" ref="X1559" si="9110">X1521</f>
        <v>1</v>
      </c>
      <c r="AB1559" s="13" t="str">
        <f t="shared" ref="AB1559" si="9111">AB1521</f>
        <v>C</v>
      </c>
      <c r="AF1559" s="13" t="str">
        <f>AF1521</f>
        <v>A</v>
      </c>
      <c r="AL1559" s="14"/>
      <c r="AM1559" s="14"/>
    </row>
    <row r="1560" spans="3:39" ht="15" customHeight="1" x14ac:dyDescent="0.45">
      <c r="C1560" s="14" t="s">
        <v>26</v>
      </c>
      <c r="D1560" s="13" t="str">
        <f>MID(DEC2BIN(HEX2DEC(D1559),4),1,1)</f>
        <v>1</v>
      </c>
      <c r="E1560" s="13" t="str">
        <f>MID(DEC2BIN(HEX2DEC(D1559),4),2,1)</f>
        <v>0</v>
      </c>
      <c r="F1560" s="13" t="str">
        <f>MID(DEC2BIN(HEX2DEC(D1559),4),3,1)</f>
        <v>0</v>
      </c>
      <c r="G1560" s="13" t="str">
        <f>MID(DEC2BIN(HEX2DEC(D1559),4),4,1)</f>
        <v>0</v>
      </c>
      <c r="H1560" s="13" t="str">
        <f>MID(DEC2BIN(HEX2DEC(H1559),4),1,1)</f>
        <v>1</v>
      </c>
      <c r="I1560" s="13" t="str">
        <f>MID(DEC2BIN(HEX2DEC(H1559),4),2,1)</f>
        <v>0</v>
      </c>
      <c r="J1560" s="13" t="str">
        <f>MID(DEC2BIN(HEX2DEC(H1559),4),3,1)</f>
        <v>0</v>
      </c>
      <c r="K1560" s="13" t="str">
        <f>MID(DEC2BIN(HEX2DEC(H1559),4),4,1)</f>
        <v>0</v>
      </c>
      <c r="L1560" s="13" t="str">
        <f>MID(DEC2BIN(HEX2DEC(L1559),4),1,1)</f>
        <v>1</v>
      </c>
      <c r="M1560" s="13" t="str">
        <f>MID(DEC2BIN(HEX2DEC(L1559),4),2,1)</f>
        <v>0</v>
      </c>
      <c r="N1560" s="13" t="str">
        <f>MID(DEC2BIN(HEX2DEC(L1559),4),3,1)</f>
        <v>0</v>
      </c>
      <c r="O1560" s="13" t="str">
        <f>MID(DEC2BIN(HEX2DEC(L1559),4),4,1)</f>
        <v>0</v>
      </c>
      <c r="P1560" s="13" t="str">
        <f>MID(DEC2BIN(HEX2DEC(P1559),4),1,1)</f>
        <v>0</v>
      </c>
      <c r="Q1560" s="13" t="str">
        <f>MID(DEC2BIN(HEX2DEC(P1559),4),2,1)</f>
        <v>1</v>
      </c>
      <c r="R1560" s="13" t="str">
        <f>MID(DEC2BIN(HEX2DEC(P1559),4),3,1)</f>
        <v>0</v>
      </c>
      <c r="S1560" s="13" t="str">
        <f>MID(DEC2BIN(HEX2DEC(P1559),4),4,1)</f>
        <v>1</v>
      </c>
      <c r="T1560" s="13" t="str">
        <f>MID(DEC2BIN(HEX2DEC(T1559),4),1,1)</f>
        <v>0</v>
      </c>
      <c r="U1560" s="13" t="str">
        <f>MID(DEC2BIN(HEX2DEC(T1559),4),2,1)</f>
        <v>1</v>
      </c>
      <c r="V1560" s="13" t="str">
        <f>MID(DEC2BIN(HEX2DEC(T1559),4),3,1)</f>
        <v>0</v>
      </c>
      <c r="W1560" s="13" t="str">
        <f>MID(DEC2BIN(HEX2DEC(T1559),4),4,1)</f>
        <v>0</v>
      </c>
      <c r="X1560" s="13" t="str">
        <f>MID(DEC2BIN(HEX2DEC(X1559),4),1,1)</f>
        <v>0</v>
      </c>
      <c r="Y1560" s="13" t="str">
        <f>MID(DEC2BIN(HEX2DEC(X1559),4),2,1)</f>
        <v>0</v>
      </c>
      <c r="Z1560" s="13" t="str">
        <f>MID(DEC2BIN(HEX2DEC(X1559),4),3,1)</f>
        <v>0</v>
      </c>
      <c r="AA1560" s="13" t="str">
        <f>MID(DEC2BIN(HEX2DEC(X1559),4),4,1)</f>
        <v>1</v>
      </c>
      <c r="AB1560" s="13" t="str">
        <f>MID(DEC2BIN(HEX2DEC(AB1559),4),1,1)</f>
        <v>1</v>
      </c>
      <c r="AC1560" s="13" t="str">
        <f>MID(DEC2BIN(HEX2DEC(AB1559),4),2,1)</f>
        <v>1</v>
      </c>
      <c r="AD1560" s="13" t="str">
        <f>MID(DEC2BIN(HEX2DEC(AB1559),4),3,1)</f>
        <v>0</v>
      </c>
      <c r="AE1560" s="13" t="str">
        <f>MID(DEC2BIN(HEX2DEC(AB1559),4),4,1)</f>
        <v>0</v>
      </c>
      <c r="AF1560" s="13" t="str">
        <f>MID(DEC2BIN(HEX2DEC(AF1559),4),1,1)</f>
        <v>1</v>
      </c>
      <c r="AG1560" s="13" t="str">
        <f>MID(DEC2BIN(HEX2DEC(AF1559),4),2,1)</f>
        <v>0</v>
      </c>
      <c r="AH1560" s="13" t="str">
        <f>MID(DEC2BIN(HEX2DEC(AF1559),4),3,1)</f>
        <v>1</v>
      </c>
      <c r="AI1560" s="13" t="str">
        <f>MID(DEC2BIN(HEX2DEC(AF1559),4),4,1)</f>
        <v>0</v>
      </c>
      <c r="AL1560" s="14" t="s">
        <v>58</v>
      </c>
      <c r="AM1560" s="14" t="str">
        <f>CONCATENATE(D1552,H1552,L1552,P1552,T1552,X1552,AB1552,AF1552)</f>
        <v>95711333</v>
      </c>
    </row>
    <row r="1561" spans="3:39" ht="15" customHeight="1" x14ac:dyDescent="0.45">
      <c r="C1561" s="14" t="s">
        <v>27</v>
      </c>
      <c r="D1561" s="13" t="str">
        <f>D1523</f>
        <v>E</v>
      </c>
      <c r="H1561" s="13" t="str">
        <f t="shared" ref="H1561" si="9112">H1523</f>
        <v>B</v>
      </c>
      <c r="L1561" s="13" t="str">
        <f t="shared" ref="L1561" si="9113">L1523</f>
        <v>2</v>
      </c>
      <c r="P1561" s="13" t="str">
        <f t="shared" ref="P1561" si="9114">P1523</f>
        <v>0</v>
      </c>
      <c r="T1561" s="13" t="str">
        <f t="shared" ref="T1561" si="9115">T1523</f>
        <v>0</v>
      </c>
      <c r="X1561" s="13" t="str">
        <f t="shared" ref="X1561" si="9116">X1523</f>
        <v>3</v>
      </c>
      <c r="AB1561" s="13" t="str">
        <f t="shared" ref="AB1561" si="9117">AB1523</f>
        <v>1</v>
      </c>
      <c r="AF1561" s="13" t="str">
        <f t="shared" ref="AF1561" si="9118">AF1523</f>
        <v>B</v>
      </c>
      <c r="AL1561" s="14" t="s">
        <v>37</v>
      </c>
      <c r="AM1561" s="14" t="str">
        <f>CONCATENATE(D1564,H1564,L1564,P1564,T1564,X1564,AB1564,AF1564)</f>
        <v>C8A4039A</v>
      </c>
    </row>
    <row r="1562" spans="3:39" ht="15" customHeight="1" thickBot="1" x14ac:dyDescent="0.5">
      <c r="C1562" s="14" t="s">
        <v>28</v>
      </c>
      <c r="D1562" s="13" t="str">
        <f>MID(DEC2BIN(HEX2DEC(D1561),4),1,1)</f>
        <v>1</v>
      </c>
      <c r="E1562" s="13" t="str">
        <f>MID(DEC2BIN(HEX2DEC(D1561),4),2,1)</f>
        <v>1</v>
      </c>
      <c r="F1562" s="13" t="str">
        <f>MID(DEC2BIN(HEX2DEC(D1561),4),3,1)</f>
        <v>1</v>
      </c>
      <c r="G1562" s="13" t="str">
        <f>MID(DEC2BIN(HEX2DEC(D1561),4),4,1)</f>
        <v>0</v>
      </c>
      <c r="H1562" s="13" t="str">
        <f>MID(DEC2BIN(HEX2DEC(H1561),4),1,1)</f>
        <v>1</v>
      </c>
      <c r="I1562" s="13" t="str">
        <f>MID(DEC2BIN(HEX2DEC(H1561),4),2,1)</f>
        <v>0</v>
      </c>
      <c r="J1562" s="13" t="str">
        <f>MID(DEC2BIN(HEX2DEC(H1561),4),3,1)</f>
        <v>1</v>
      </c>
      <c r="K1562" s="13" t="str">
        <f>MID(DEC2BIN(HEX2DEC(H1561),4),4,1)</f>
        <v>1</v>
      </c>
      <c r="L1562" s="13" t="str">
        <f>MID(DEC2BIN(HEX2DEC(L1561),4),1,1)</f>
        <v>0</v>
      </c>
      <c r="M1562" s="13" t="str">
        <f>MID(DEC2BIN(HEX2DEC(L1561),4),2,1)</f>
        <v>0</v>
      </c>
      <c r="N1562" s="13" t="str">
        <f>MID(DEC2BIN(HEX2DEC(L1561),4),3,1)</f>
        <v>1</v>
      </c>
      <c r="O1562" s="13" t="str">
        <f>MID(DEC2BIN(HEX2DEC(L1561),4),4,1)</f>
        <v>0</v>
      </c>
      <c r="P1562" s="13" t="str">
        <f>MID(DEC2BIN(HEX2DEC(P1561),4),1,1)</f>
        <v>0</v>
      </c>
      <c r="Q1562" s="13" t="str">
        <f>MID(DEC2BIN(HEX2DEC(P1561),4),2,1)</f>
        <v>0</v>
      </c>
      <c r="R1562" s="13" t="str">
        <f>MID(DEC2BIN(HEX2DEC(P1561),4),3,1)</f>
        <v>0</v>
      </c>
      <c r="S1562" s="13" t="str">
        <f>MID(DEC2BIN(HEX2DEC(P1561),4),4,1)</f>
        <v>0</v>
      </c>
      <c r="T1562" s="13" t="str">
        <f>MID(DEC2BIN(HEX2DEC(T1561),4),1,1)</f>
        <v>0</v>
      </c>
      <c r="U1562" s="13" t="str">
        <f>MID(DEC2BIN(HEX2DEC(T1561),4),2,1)</f>
        <v>0</v>
      </c>
      <c r="V1562" s="13" t="str">
        <f>MID(DEC2BIN(HEX2DEC(T1561),4),3,1)</f>
        <v>0</v>
      </c>
      <c r="W1562" s="13" t="str">
        <f>MID(DEC2BIN(HEX2DEC(T1561),4),4,1)</f>
        <v>0</v>
      </c>
      <c r="X1562" s="13" t="str">
        <f>MID(DEC2BIN(HEX2DEC(X1561),4),1,1)</f>
        <v>0</v>
      </c>
      <c r="Y1562" s="13" t="str">
        <f>MID(DEC2BIN(HEX2DEC(X1561),4),2,1)</f>
        <v>0</v>
      </c>
      <c r="Z1562" s="13" t="str">
        <f>MID(DEC2BIN(HEX2DEC(X1561),4),3,1)</f>
        <v>1</v>
      </c>
      <c r="AA1562" s="13" t="str">
        <f>MID(DEC2BIN(HEX2DEC(X1561),4),4,1)</f>
        <v>1</v>
      </c>
      <c r="AB1562" s="13" t="str">
        <f>MID(DEC2BIN(HEX2DEC(AB1561),4),1,1)</f>
        <v>0</v>
      </c>
      <c r="AC1562" s="13" t="str">
        <f>MID(DEC2BIN(HEX2DEC(AB1561),4),2,1)</f>
        <v>0</v>
      </c>
      <c r="AD1562" s="13" t="str">
        <f>MID(DEC2BIN(HEX2DEC(AB1561),4),3,1)</f>
        <v>0</v>
      </c>
      <c r="AE1562" s="13" t="str">
        <f>MID(DEC2BIN(HEX2DEC(AB1561),4),4,1)</f>
        <v>1</v>
      </c>
      <c r="AF1562" s="13" t="str">
        <f>MID(DEC2BIN(HEX2DEC(AF1561),4),1,1)</f>
        <v>1</v>
      </c>
      <c r="AG1562" s="13" t="str">
        <f>MID(DEC2BIN(HEX2DEC(AF1561),4),2,1)</f>
        <v>0</v>
      </c>
      <c r="AH1562" s="13" t="str">
        <f>MID(DEC2BIN(HEX2DEC(AF1561),4),3,1)</f>
        <v>1</v>
      </c>
      <c r="AI1562" s="13" t="str">
        <f>MID(DEC2BIN(HEX2DEC(AF1561),4),4,1)</f>
        <v>1</v>
      </c>
      <c r="AL1562" s="14" t="s">
        <v>57</v>
      </c>
      <c r="AM1562" s="14" t="str">
        <f>AM1558</f>
        <v>AD593697</v>
      </c>
    </row>
    <row r="1563" spans="3:39" ht="15" customHeight="1" thickBot="1" x14ac:dyDescent="0.5">
      <c r="C1563" s="15" t="s">
        <v>37</v>
      </c>
      <c r="D1563" s="13">
        <f>IF(D1562+D1560+D1558&gt;1,1,0)</f>
        <v>1</v>
      </c>
      <c r="E1563" s="13">
        <f t="shared" ref="E1563:Z1563" si="9119">IF(E1562+E1560+E1558&gt;1,1,0)</f>
        <v>1</v>
      </c>
      <c r="F1563" s="13">
        <f t="shared" si="9119"/>
        <v>0</v>
      </c>
      <c r="G1563" s="13">
        <f t="shared" si="9119"/>
        <v>0</v>
      </c>
      <c r="H1563" s="13">
        <f t="shared" si="9119"/>
        <v>1</v>
      </c>
      <c r="I1563" s="13">
        <f t="shared" si="9119"/>
        <v>0</v>
      </c>
      <c r="J1563" s="13">
        <f t="shared" si="9119"/>
        <v>0</v>
      </c>
      <c r="K1563" s="13">
        <f t="shared" si="9119"/>
        <v>0</v>
      </c>
      <c r="L1563" s="13">
        <f t="shared" si="9119"/>
        <v>1</v>
      </c>
      <c r="M1563" s="13">
        <f t="shared" si="9119"/>
        <v>0</v>
      </c>
      <c r="N1563" s="13">
        <f t="shared" si="9119"/>
        <v>1</v>
      </c>
      <c r="O1563" s="13">
        <f t="shared" si="9119"/>
        <v>0</v>
      </c>
      <c r="P1563" s="13">
        <f t="shared" si="9119"/>
        <v>0</v>
      </c>
      <c r="Q1563" s="13">
        <f t="shared" si="9119"/>
        <v>1</v>
      </c>
      <c r="R1563" s="13">
        <f t="shared" si="9119"/>
        <v>0</v>
      </c>
      <c r="S1563" s="13">
        <f t="shared" si="9119"/>
        <v>0</v>
      </c>
      <c r="T1563" s="13">
        <f t="shared" si="9119"/>
        <v>0</v>
      </c>
      <c r="U1563" s="13">
        <f t="shared" si="9119"/>
        <v>0</v>
      </c>
      <c r="V1563" s="13">
        <f t="shared" si="9119"/>
        <v>0</v>
      </c>
      <c r="W1563" s="13">
        <f t="shared" si="9119"/>
        <v>0</v>
      </c>
      <c r="X1563" s="13">
        <f t="shared" si="9119"/>
        <v>0</v>
      </c>
      <c r="Y1563" s="13">
        <f t="shared" si="9119"/>
        <v>0</v>
      </c>
      <c r="Z1563" s="13">
        <f t="shared" si="9119"/>
        <v>1</v>
      </c>
      <c r="AA1563" s="13">
        <f>IF(AA1562+AA1560+AA1558&gt;1,1,0)</f>
        <v>1</v>
      </c>
      <c r="AB1563" s="13">
        <f t="shared" ref="AB1563:AI1563" si="9120">IF(AB1562+AB1560+AB1558&gt;1,1,0)</f>
        <v>1</v>
      </c>
      <c r="AC1563" s="13">
        <f t="shared" si="9120"/>
        <v>0</v>
      </c>
      <c r="AD1563" s="13">
        <f t="shared" si="9120"/>
        <v>0</v>
      </c>
      <c r="AE1563" s="13">
        <f t="shared" si="9120"/>
        <v>1</v>
      </c>
      <c r="AF1563" s="13">
        <f t="shared" si="9120"/>
        <v>1</v>
      </c>
      <c r="AG1563" s="13">
        <f t="shared" si="9120"/>
        <v>0</v>
      </c>
      <c r="AH1563" s="13">
        <f t="shared" si="9120"/>
        <v>1</v>
      </c>
      <c r="AI1563" s="13">
        <f t="shared" si="9120"/>
        <v>0</v>
      </c>
      <c r="AL1563" s="16" t="s">
        <v>59</v>
      </c>
      <c r="AM1563" s="20" t="str">
        <f>DEC2HEX(MOD(HEX2DEC(AM1560)+HEX2DEC(AM1562)+HEX2DEC(AM1561),2^32),8)</f>
        <v>0B6E4D64</v>
      </c>
    </row>
    <row r="1564" spans="3:39" ht="15" customHeight="1" thickBot="1" x14ac:dyDescent="0.5">
      <c r="C1564" s="15" t="s">
        <v>38</v>
      </c>
      <c r="D1564" s="13" t="str">
        <f>BIN2HEX(CONCATENATE(D1563,E1563,F1563,G1563))</f>
        <v>C</v>
      </c>
      <c r="H1564" s="13" t="str">
        <f>BIN2HEX(CONCATENATE(H1563,I1563,J1563,K1563))</f>
        <v>8</v>
      </c>
      <c r="L1564" s="13" t="str">
        <f>BIN2HEX(CONCATENATE(L1563,M1563,N1563,O1563))</f>
        <v>A</v>
      </c>
      <c r="P1564" s="13" t="str">
        <f>BIN2HEX(CONCATENATE(P1563,Q1563,R1563,S1563))</f>
        <v>4</v>
      </c>
      <c r="T1564" s="13" t="str">
        <f>BIN2HEX(CONCATENATE(T1563,U1563,V1563,W1563))</f>
        <v>0</v>
      </c>
      <c r="X1564" s="13" t="str">
        <f>BIN2HEX(CONCATENATE(X1563,Y1563,Z1563,AA1563))</f>
        <v>3</v>
      </c>
      <c r="AB1564" s="13" t="str">
        <f>BIN2HEX(CONCATENATE(AB1563,AC1563,AD1563,AE1563))</f>
        <v>9</v>
      </c>
      <c r="AF1564" s="13" t="str">
        <f>BIN2HEX(CONCATENATE(AF1563,AG1563,AH1563,AI1563))</f>
        <v>A</v>
      </c>
      <c r="AM1564" s="14"/>
    </row>
    <row r="1565" spans="3:39" ht="15" customHeight="1" thickBot="1" x14ac:dyDescent="0.5">
      <c r="C1565" s="14"/>
      <c r="AL1565" s="16" t="s">
        <v>60</v>
      </c>
      <c r="AM1565" s="20" t="str">
        <f>CONCATENATE(D1557,H1557,L1557,P1557,T1557,X1557,AB1557,AF1557)</f>
        <v>CCF4BE96</v>
      </c>
    </row>
    <row r="1566" spans="3:39" ht="15" customHeight="1" thickBot="1" x14ac:dyDescent="0.5">
      <c r="C1566" s="14" t="s">
        <v>29</v>
      </c>
      <c r="D1566" s="13" t="str">
        <f>D1525</f>
        <v>C</v>
      </c>
      <c r="H1566" s="13" t="str">
        <f t="shared" ref="H1566" si="9121">H1525</f>
        <v>7</v>
      </c>
      <c r="L1566" s="13" t="str">
        <f t="shared" ref="L1566" si="9122">L1525</f>
        <v>5</v>
      </c>
      <c r="P1566" s="13" t="str">
        <f t="shared" ref="P1566" si="9123">P1525</f>
        <v>A</v>
      </c>
      <c r="T1566" s="13" t="str">
        <f t="shared" ref="T1566" si="9124">T1525</f>
        <v>E</v>
      </c>
      <c r="X1566" s="13" t="str">
        <f t="shared" ref="X1566" si="9125">X1525</f>
        <v>B</v>
      </c>
      <c r="AB1566" s="13" t="str">
        <f t="shared" ref="AB1566" si="9126">AB1525</f>
        <v>4</v>
      </c>
      <c r="AF1566" s="13" t="str">
        <f>AF1525</f>
        <v>7</v>
      </c>
      <c r="AM1566" s="14"/>
    </row>
    <row r="1567" spans="3:39" ht="15" customHeight="1" thickBot="1" x14ac:dyDescent="0.5">
      <c r="C1567" s="14" t="s">
        <v>30</v>
      </c>
      <c r="D1567" s="13" t="str">
        <f>MID(DEC2BIN(HEX2DEC(D1566),4),1,1)</f>
        <v>1</v>
      </c>
      <c r="E1567" s="13" t="str">
        <f>MID(DEC2BIN(HEX2DEC(D1566),4),2,1)</f>
        <v>1</v>
      </c>
      <c r="F1567" s="13" t="str">
        <f>MID(DEC2BIN(HEX2DEC(D1566),4),3,1)</f>
        <v>0</v>
      </c>
      <c r="G1567" s="13" t="str">
        <f>MID(DEC2BIN(HEX2DEC(D1566),4),4,1)</f>
        <v>0</v>
      </c>
      <c r="H1567" s="13" t="str">
        <f>MID(DEC2BIN(HEX2DEC(H1566),4),1,1)</f>
        <v>0</v>
      </c>
      <c r="I1567" s="13" t="str">
        <f>MID(DEC2BIN(HEX2DEC(H1566),4),2,1)</f>
        <v>1</v>
      </c>
      <c r="J1567" s="13" t="str">
        <f>MID(DEC2BIN(HEX2DEC(H1566),4),3,1)</f>
        <v>1</v>
      </c>
      <c r="K1567" s="13" t="str">
        <f>MID(DEC2BIN(HEX2DEC(H1566),4),4,1)</f>
        <v>1</v>
      </c>
      <c r="L1567" s="13" t="str">
        <f>MID(DEC2BIN(HEX2DEC(L1566),4),1,1)</f>
        <v>0</v>
      </c>
      <c r="M1567" s="13" t="str">
        <f>MID(DEC2BIN(HEX2DEC(L1566),4),2,1)</f>
        <v>1</v>
      </c>
      <c r="N1567" s="13" t="str">
        <f>MID(DEC2BIN(HEX2DEC(L1566),4),3,1)</f>
        <v>0</v>
      </c>
      <c r="O1567" s="13" t="str">
        <f>MID(DEC2BIN(HEX2DEC(L1566),4),4,1)</f>
        <v>1</v>
      </c>
      <c r="P1567" s="13" t="str">
        <f>MID(DEC2BIN(HEX2DEC(P1566),4),1,1)</f>
        <v>1</v>
      </c>
      <c r="Q1567" s="13" t="str">
        <f>MID(DEC2BIN(HEX2DEC(P1566),4),2,1)</f>
        <v>0</v>
      </c>
      <c r="R1567" s="13" t="str">
        <f>MID(DEC2BIN(HEX2DEC(P1566),4),3,1)</f>
        <v>1</v>
      </c>
      <c r="S1567" s="13" t="str">
        <f>MID(DEC2BIN(HEX2DEC(P1566),4),4,1)</f>
        <v>0</v>
      </c>
      <c r="T1567" s="13" t="str">
        <f>MID(DEC2BIN(HEX2DEC(T1566),4),1,1)</f>
        <v>1</v>
      </c>
      <c r="U1567" s="13" t="str">
        <f>MID(DEC2BIN(HEX2DEC(T1566),4),2,1)</f>
        <v>1</v>
      </c>
      <c r="V1567" s="13" t="str">
        <f>MID(DEC2BIN(HEX2DEC(T1566),4),3,1)</f>
        <v>1</v>
      </c>
      <c r="W1567" s="13" t="str">
        <f>MID(DEC2BIN(HEX2DEC(T1566),4),4,1)</f>
        <v>0</v>
      </c>
      <c r="X1567" s="13" t="str">
        <f>MID(DEC2BIN(HEX2DEC(X1566),4),1,1)</f>
        <v>1</v>
      </c>
      <c r="Y1567" s="13" t="str">
        <f>MID(DEC2BIN(HEX2DEC(X1566),4),2,1)</f>
        <v>0</v>
      </c>
      <c r="Z1567" s="13" t="str">
        <f>MID(DEC2BIN(HEX2DEC(X1566),4),3,1)</f>
        <v>1</v>
      </c>
      <c r="AA1567" s="13" t="str">
        <f>MID(DEC2BIN(HEX2DEC(X1566),4),4,1)</f>
        <v>1</v>
      </c>
      <c r="AB1567" s="13" t="str">
        <f>MID(DEC2BIN(HEX2DEC(AB1566),4),1,1)</f>
        <v>0</v>
      </c>
      <c r="AC1567" s="13" t="str">
        <f>MID(DEC2BIN(HEX2DEC(AB1566),4),2,1)</f>
        <v>1</v>
      </c>
      <c r="AD1567" s="13" t="str">
        <f>MID(DEC2BIN(HEX2DEC(AB1566),4),3,1)</f>
        <v>0</v>
      </c>
      <c r="AE1567" s="13" t="str">
        <f>MID(DEC2BIN(HEX2DEC(AB1566),4),4,1)</f>
        <v>0</v>
      </c>
      <c r="AF1567" s="13" t="str">
        <f>MID(DEC2BIN(HEX2DEC(AF1566),4),1,1)</f>
        <v>0</v>
      </c>
      <c r="AG1567" s="13" t="str">
        <f>MID(DEC2BIN(HEX2DEC(AF1566),4),2,1)</f>
        <v>1</v>
      </c>
      <c r="AH1567" s="13" t="str">
        <f>MID(DEC2BIN(HEX2DEC(AF1566),4),3,1)</f>
        <v>1</v>
      </c>
      <c r="AI1567" s="13" t="str">
        <f>MID(DEC2BIN(HEX2DEC(AF1566),4),4,1)</f>
        <v>1</v>
      </c>
      <c r="AL1567" s="16" t="s">
        <v>61</v>
      </c>
      <c r="AM1567" s="20" t="str">
        <f>CONCATENATE(D1559,H1559,L1559,P1559,T1559,X1559,AB1559,AF1559)</f>
        <v>888541CA</v>
      </c>
    </row>
    <row r="1568" spans="3:39" ht="15" customHeight="1" thickBot="1" x14ac:dyDescent="0.5">
      <c r="AM1568" s="14"/>
    </row>
    <row r="1569" spans="1:39" ht="15" customHeight="1" thickBot="1" x14ac:dyDescent="0.5">
      <c r="C1569" s="15" t="s">
        <v>39</v>
      </c>
      <c r="D1569" s="13" t="str">
        <f>BIN2HEX(CONCATENATE(D1570,E1570,F1570,G1570))</f>
        <v>4</v>
      </c>
      <c r="H1569" s="13" t="str">
        <f>BIN2HEX(CONCATENATE(H1570,I1570,J1570,K1570))</f>
        <v>7</v>
      </c>
      <c r="L1569" s="13" t="str">
        <f>BIN2HEX(CONCATENATE(L1570,M1570,N1570,O1570))</f>
        <v>3</v>
      </c>
      <c r="P1569" s="13" t="str">
        <f>BIN2HEX(CONCATENATE(P1570,Q1570,R1570,S1570))</f>
        <v>0</v>
      </c>
      <c r="T1569" s="13" t="str">
        <f>BIN2HEX(CONCATENATE(T1570,U1570,V1570,W1570))</f>
        <v>1</v>
      </c>
      <c r="X1569" s="13" t="str">
        <f>BIN2HEX(CONCATENATE(X1570,Y1570,Z1570,AA1570))</f>
        <v>5</v>
      </c>
      <c r="AB1569" s="13" t="str">
        <f>BIN2HEX(CONCATENATE(AB1570,AC1570,AD1570,AE1570))</f>
        <v>6</v>
      </c>
      <c r="AF1569" s="13" t="str">
        <f>BIN2HEX(CONCATENATE(AF1570,AG1570,AH1570,AI1570))</f>
        <v>D</v>
      </c>
      <c r="AL1569" s="16" t="s">
        <v>62</v>
      </c>
      <c r="AM1569" s="20" t="str">
        <f>CONCATENATE(D1561,H1561,L1561,P1561,T1561,X1561,AB1561,AF1561)</f>
        <v>EB20031B</v>
      </c>
    </row>
    <row r="1570" spans="1:39" ht="15" customHeight="1" x14ac:dyDescent="0.45">
      <c r="C1570" s="15" t="s">
        <v>40</v>
      </c>
      <c r="D1570" s="13">
        <f>IF(ISEVEN(D1571+D1572+D1573),0,1)</f>
        <v>0</v>
      </c>
      <c r="E1570" s="13">
        <f t="shared" ref="E1570:AI1570" si="9127">IF(ISEVEN(E1571+E1572+E1573),0,1)</f>
        <v>1</v>
      </c>
      <c r="F1570" s="13">
        <f t="shared" si="9127"/>
        <v>0</v>
      </c>
      <c r="G1570" s="13">
        <f t="shared" si="9127"/>
        <v>0</v>
      </c>
      <c r="H1570" s="13">
        <f t="shared" si="9127"/>
        <v>0</v>
      </c>
      <c r="I1570" s="13">
        <f t="shared" si="9127"/>
        <v>1</v>
      </c>
      <c r="J1570" s="13">
        <f t="shared" si="9127"/>
        <v>1</v>
      </c>
      <c r="K1570" s="13">
        <f t="shared" si="9127"/>
        <v>1</v>
      </c>
      <c r="L1570" s="13">
        <f t="shared" si="9127"/>
        <v>0</v>
      </c>
      <c r="M1570" s="13">
        <f t="shared" si="9127"/>
        <v>0</v>
      </c>
      <c r="N1570" s="13">
        <f t="shared" si="9127"/>
        <v>1</v>
      </c>
      <c r="O1570" s="13">
        <f t="shared" si="9127"/>
        <v>1</v>
      </c>
      <c r="P1570" s="13">
        <f t="shared" si="9127"/>
        <v>0</v>
      </c>
      <c r="Q1570" s="13">
        <f t="shared" si="9127"/>
        <v>0</v>
      </c>
      <c r="R1570" s="13">
        <f t="shared" si="9127"/>
        <v>0</v>
      </c>
      <c r="S1570" s="13">
        <f t="shared" si="9127"/>
        <v>0</v>
      </c>
      <c r="T1570" s="13">
        <f t="shared" si="9127"/>
        <v>0</v>
      </c>
      <c r="U1570" s="13">
        <f t="shared" si="9127"/>
        <v>0</v>
      </c>
      <c r="V1570" s="13">
        <f t="shared" si="9127"/>
        <v>0</v>
      </c>
      <c r="W1570" s="13">
        <f t="shared" si="9127"/>
        <v>1</v>
      </c>
      <c r="X1570" s="13">
        <f t="shared" si="9127"/>
        <v>0</v>
      </c>
      <c r="Y1570" s="13">
        <f t="shared" si="9127"/>
        <v>1</v>
      </c>
      <c r="Z1570" s="13">
        <f t="shared" si="9127"/>
        <v>0</v>
      </c>
      <c r="AA1570" s="13">
        <f t="shared" si="9127"/>
        <v>1</v>
      </c>
      <c r="AB1570" s="13">
        <f t="shared" si="9127"/>
        <v>0</v>
      </c>
      <c r="AC1570" s="13">
        <f t="shared" si="9127"/>
        <v>1</v>
      </c>
      <c r="AD1570" s="13">
        <f t="shared" si="9127"/>
        <v>1</v>
      </c>
      <c r="AE1570" s="13">
        <f t="shared" si="9127"/>
        <v>0</v>
      </c>
      <c r="AF1570" s="13">
        <f t="shared" si="9127"/>
        <v>1</v>
      </c>
      <c r="AG1570" s="13">
        <f t="shared" si="9127"/>
        <v>1</v>
      </c>
      <c r="AH1570" s="13">
        <f t="shared" si="9127"/>
        <v>0</v>
      </c>
      <c r="AI1570" s="13">
        <f t="shared" si="9127"/>
        <v>1</v>
      </c>
      <c r="AM1570" s="14"/>
    </row>
    <row r="1571" spans="1:39" ht="15" customHeight="1" x14ac:dyDescent="0.45">
      <c r="C1571" s="15" t="s">
        <v>41</v>
      </c>
      <c r="D1571" s="13" t="str">
        <f>K1575</f>
        <v>1</v>
      </c>
      <c r="E1571" s="13" t="str">
        <f t="shared" ref="E1571" si="9128">L1575</f>
        <v>1</v>
      </c>
      <c r="F1571" s="13" t="str">
        <f t="shared" ref="F1571" si="9129">M1575</f>
        <v>1</v>
      </c>
      <c r="G1571" s="13" t="str">
        <f t="shared" ref="G1571" si="9130">N1575</f>
        <v>1</v>
      </c>
      <c r="H1571" s="13" t="str">
        <f t="shared" ref="H1571" si="9131">O1575</f>
        <v>1</v>
      </c>
      <c r="I1571" s="13" t="str">
        <f t="shared" ref="I1571" si="9132">P1575</f>
        <v>0</v>
      </c>
      <c r="J1571" s="13" t="str">
        <f t="shared" ref="J1571" si="9133">Q1575</f>
        <v>1</v>
      </c>
      <c r="K1571" s="13" t="str">
        <f t="shared" ref="K1571" si="9134">R1575</f>
        <v>0</v>
      </c>
      <c r="L1571" s="13" t="str">
        <f t="shared" ref="L1571" si="9135">S1575</f>
        <v>1</v>
      </c>
      <c r="M1571" s="13" t="str">
        <f t="shared" ref="M1571" si="9136">T1575</f>
        <v>1</v>
      </c>
      <c r="N1571" s="13" t="str">
        <f t="shared" ref="N1571" si="9137">U1575</f>
        <v>1</v>
      </c>
      <c r="O1571" s="13" t="str">
        <f t="shared" ref="O1571" si="9138">V1575</f>
        <v>1</v>
      </c>
      <c r="P1571" s="13" t="str">
        <f t="shared" ref="P1571" si="9139">W1575</f>
        <v>0</v>
      </c>
      <c r="Q1571" s="13" t="str">
        <f t="shared" ref="Q1571" si="9140">X1575</f>
        <v>0</v>
      </c>
      <c r="R1571" s="13" t="str">
        <f t="shared" ref="R1571" si="9141">Y1575</f>
        <v>0</v>
      </c>
      <c r="S1571" s="13" t="str">
        <f t="shared" ref="S1571" si="9142">Z1575</f>
        <v>1</v>
      </c>
      <c r="T1571" s="13" t="str">
        <f t="shared" ref="T1571" si="9143">AA1575</f>
        <v>0</v>
      </c>
      <c r="U1571" s="13" t="str">
        <f t="shared" ref="U1571" si="9144">AB1575</f>
        <v>1</v>
      </c>
      <c r="V1571" s="13" t="str">
        <f t="shared" ref="V1571" si="9145">AC1575</f>
        <v>1</v>
      </c>
      <c r="W1571" s="13" t="str">
        <f t="shared" ref="W1571" si="9146">AD1575</f>
        <v>1</v>
      </c>
      <c r="X1571" s="13" t="str">
        <f t="shared" ref="X1571" si="9147">AE1575</f>
        <v>1</v>
      </c>
      <c r="Y1571" s="13" t="str">
        <f t="shared" ref="Y1571" si="9148">AF1575</f>
        <v>1</v>
      </c>
      <c r="Z1571" s="13" t="str">
        <f t="shared" ref="Z1571" si="9149">AG1575</f>
        <v>0</v>
      </c>
      <c r="AA1571" s="13" t="str">
        <f t="shared" ref="AA1571" si="9150">AH1575</f>
        <v>0</v>
      </c>
      <c r="AB1571" s="13" t="str">
        <f t="shared" ref="AB1571" si="9151">AI1575</f>
        <v>0</v>
      </c>
      <c r="AC1571" s="13" t="str">
        <f>D1575</f>
        <v>1</v>
      </c>
      <c r="AD1571" s="13" t="str">
        <f t="shared" ref="AD1571" si="9152">E1575</f>
        <v>0</v>
      </c>
      <c r="AE1571" s="13" t="str">
        <f t="shared" ref="AE1571" si="9153">F1575</f>
        <v>1</v>
      </c>
      <c r="AF1571" s="13" t="str">
        <f t="shared" ref="AF1571" si="9154">G1575</f>
        <v>1</v>
      </c>
      <c r="AG1571" s="13" t="str">
        <f t="shared" ref="AG1571" si="9155">H1575</f>
        <v>0</v>
      </c>
      <c r="AH1571" s="13" t="str">
        <f t="shared" ref="AH1571" si="9156">I1575</f>
        <v>1</v>
      </c>
      <c r="AI1571" s="13" t="str">
        <f t="shared" ref="AI1571" si="9157">J1575</f>
        <v>0</v>
      </c>
      <c r="AL1571" s="22" t="s">
        <v>62</v>
      </c>
      <c r="AM1571" s="14" t="str">
        <f>CONCATENATE(D1566,H1566,L1566,P1566,T1566,X1566,AB1566,AF1566)</f>
        <v>C75AEB47</v>
      </c>
    </row>
    <row r="1572" spans="1:39" ht="15" customHeight="1" thickBot="1" x14ac:dyDescent="0.5">
      <c r="C1572" s="15" t="s">
        <v>42</v>
      </c>
      <c r="D1572" s="13" t="str">
        <f>Y1575</f>
        <v>0</v>
      </c>
      <c r="E1572" s="13" t="str">
        <f t="shared" ref="E1572" si="9158">Z1575</f>
        <v>1</v>
      </c>
      <c r="F1572" s="13" t="str">
        <f t="shared" ref="F1572" si="9159">AA1575</f>
        <v>0</v>
      </c>
      <c r="G1572" s="13" t="str">
        <f t="shared" ref="G1572" si="9160">AB1575</f>
        <v>1</v>
      </c>
      <c r="H1572" s="13" t="str">
        <f t="shared" ref="H1572" si="9161">AC1575</f>
        <v>1</v>
      </c>
      <c r="I1572" s="13" t="str">
        <f t="shared" ref="I1572" si="9162">AD1575</f>
        <v>1</v>
      </c>
      <c r="J1572" s="13" t="str">
        <f t="shared" ref="J1572" si="9163">AE1575</f>
        <v>1</v>
      </c>
      <c r="K1572" s="13" t="str">
        <f t="shared" ref="K1572" si="9164">AF1575</f>
        <v>1</v>
      </c>
      <c r="L1572" s="13" t="str">
        <f t="shared" ref="L1572" si="9165">AG1575</f>
        <v>0</v>
      </c>
      <c r="M1572" s="13" t="str">
        <f t="shared" ref="M1572" si="9166">AH1575</f>
        <v>0</v>
      </c>
      <c r="N1572" s="13" t="str">
        <f t="shared" ref="N1572" si="9167">AI1575</f>
        <v>0</v>
      </c>
      <c r="O1572" s="13" t="str">
        <f>D1575</f>
        <v>1</v>
      </c>
      <c r="P1572" s="13" t="str">
        <f t="shared" ref="P1572" si="9168">E1575</f>
        <v>0</v>
      </c>
      <c r="Q1572" s="13" t="str">
        <f t="shared" ref="Q1572" si="9169">F1575</f>
        <v>1</v>
      </c>
      <c r="R1572" s="13" t="str">
        <f t="shared" ref="R1572" si="9170">G1575</f>
        <v>1</v>
      </c>
      <c r="S1572" s="13" t="str">
        <f t="shared" ref="S1572" si="9171">H1575</f>
        <v>0</v>
      </c>
      <c r="T1572" s="13" t="str">
        <f t="shared" ref="T1572" si="9172">I1575</f>
        <v>1</v>
      </c>
      <c r="U1572" s="13" t="str">
        <f t="shared" ref="U1572" si="9173">J1575</f>
        <v>0</v>
      </c>
      <c r="V1572" s="13" t="str">
        <f t="shared" ref="V1572" si="9174">K1575</f>
        <v>1</v>
      </c>
      <c r="W1572" s="13" t="str">
        <f t="shared" ref="W1572" si="9175">L1575</f>
        <v>1</v>
      </c>
      <c r="X1572" s="13" t="str">
        <f t="shared" ref="X1572" si="9176">M1575</f>
        <v>1</v>
      </c>
      <c r="Y1572" s="13" t="str">
        <f t="shared" ref="Y1572" si="9177">N1575</f>
        <v>1</v>
      </c>
      <c r="Z1572" s="13" t="str">
        <f t="shared" ref="Z1572" si="9178">O1575</f>
        <v>1</v>
      </c>
      <c r="AA1572" s="13" t="str">
        <f t="shared" ref="AA1572" si="9179">P1575</f>
        <v>0</v>
      </c>
      <c r="AB1572" s="13" t="str">
        <f t="shared" ref="AB1572" si="9180">Q1575</f>
        <v>1</v>
      </c>
      <c r="AC1572" s="13" t="str">
        <f t="shared" ref="AC1572" si="9181">R1575</f>
        <v>0</v>
      </c>
      <c r="AD1572" s="13" t="str">
        <f t="shared" ref="AD1572" si="9182">S1575</f>
        <v>1</v>
      </c>
      <c r="AE1572" s="13" t="str">
        <f t="shared" ref="AE1572" si="9183">T1575</f>
        <v>1</v>
      </c>
      <c r="AF1572" s="13" t="str">
        <f t="shared" ref="AF1572" si="9184">U1575</f>
        <v>1</v>
      </c>
      <c r="AG1572" s="13" t="str">
        <f t="shared" ref="AG1572" si="9185">V1575</f>
        <v>1</v>
      </c>
      <c r="AH1572" s="13" t="str">
        <f t="shared" ref="AH1572" si="9186">W1575</f>
        <v>0</v>
      </c>
      <c r="AI1572" s="13" t="str">
        <f t="shared" ref="AI1572" si="9187">X1575</f>
        <v>0</v>
      </c>
      <c r="AL1572" s="14" t="s">
        <v>64</v>
      </c>
      <c r="AM1572" s="14" t="str">
        <f>AM1558</f>
        <v>AD593697</v>
      </c>
    </row>
    <row r="1573" spans="1:39" ht="15" customHeight="1" thickBot="1" x14ac:dyDescent="0.5">
      <c r="C1573" s="15" t="s">
        <v>43</v>
      </c>
      <c r="D1573" s="13" t="str">
        <f>AD1575</f>
        <v>1</v>
      </c>
      <c r="E1573" s="13" t="str">
        <f t="shared" ref="E1573" si="9188">AE1575</f>
        <v>1</v>
      </c>
      <c r="F1573" s="13" t="str">
        <f t="shared" ref="F1573" si="9189">AF1575</f>
        <v>1</v>
      </c>
      <c r="G1573" s="13" t="str">
        <f t="shared" ref="G1573" si="9190">AG1575</f>
        <v>0</v>
      </c>
      <c r="H1573" s="13" t="str">
        <f t="shared" ref="H1573" si="9191">AH1575</f>
        <v>0</v>
      </c>
      <c r="I1573" s="13" t="str">
        <f t="shared" ref="I1573" si="9192">AI1575</f>
        <v>0</v>
      </c>
      <c r="J1573" s="13" t="str">
        <f>D1575</f>
        <v>1</v>
      </c>
      <c r="K1573" s="13" t="str">
        <f t="shared" ref="K1573" si="9193">E1575</f>
        <v>0</v>
      </c>
      <c r="L1573" s="13" t="str">
        <f t="shared" ref="L1573" si="9194">F1575</f>
        <v>1</v>
      </c>
      <c r="M1573" s="13" t="str">
        <f t="shared" ref="M1573" si="9195">G1575</f>
        <v>1</v>
      </c>
      <c r="N1573" s="13" t="str">
        <f t="shared" ref="N1573" si="9196">H1575</f>
        <v>0</v>
      </c>
      <c r="O1573" s="13" t="str">
        <f t="shared" ref="O1573" si="9197">I1575</f>
        <v>1</v>
      </c>
      <c r="P1573" s="13" t="str">
        <f t="shared" ref="P1573" si="9198">J1575</f>
        <v>0</v>
      </c>
      <c r="Q1573" s="13" t="str">
        <f t="shared" ref="Q1573" si="9199">K1575</f>
        <v>1</v>
      </c>
      <c r="R1573" s="13" t="str">
        <f t="shared" ref="R1573" si="9200">L1575</f>
        <v>1</v>
      </c>
      <c r="S1573" s="13" t="str">
        <f t="shared" ref="S1573" si="9201">M1575</f>
        <v>1</v>
      </c>
      <c r="T1573" s="13" t="str">
        <f t="shared" ref="T1573" si="9202">N1575</f>
        <v>1</v>
      </c>
      <c r="U1573" s="13" t="str">
        <f t="shared" ref="U1573" si="9203">O1575</f>
        <v>1</v>
      </c>
      <c r="V1573" s="13" t="str">
        <f t="shared" ref="V1573" si="9204">P1575</f>
        <v>0</v>
      </c>
      <c r="W1573" s="13" t="str">
        <f t="shared" ref="W1573" si="9205">Q1575</f>
        <v>1</v>
      </c>
      <c r="X1573" s="13" t="str">
        <f t="shared" ref="X1573" si="9206">R1575</f>
        <v>0</v>
      </c>
      <c r="Y1573" s="13" t="str">
        <f t="shared" ref="Y1573" si="9207">S1575</f>
        <v>1</v>
      </c>
      <c r="Z1573" s="13" t="str">
        <f t="shared" ref="Z1573" si="9208">T1575</f>
        <v>1</v>
      </c>
      <c r="AA1573" s="13" t="str">
        <f t="shared" ref="AA1573" si="9209">U1575</f>
        <v>1</v>
      </c>
      <c r="AB1573" s="13" t="str">
        <f t="shared" ref="AB1573" si="9210">V1575</f>
        <v>1</v>
      </c>
      <c r="AC1573" s="13" t="str">
        <f t="shared" ref="AC1573" si="9211">W1575</f>
        <v>0</v>
      </c>
      <c r="AD1573" s="13" t="str">
        <f t="shared" ref="AD1573" si="9212">X1575</f>
        <v>0</v>
      </c>
      <c r="AE1573" s="13" t="str">
        <f t="shared" ref="AE1573" si="9213">Y1575</f>
        <v>0</v>
      </c>
      <c r="AF1573" s="13" t="str">
        <f>Z1575</f>
        <v>1</v>
      </c>
      <c r="AG1573" s="13" t="str">
        <f t="shared" ref="AG1573" si="9214">AA1575</f>
        <v>0</v>
      </c>
      <c r="AH1573" s="13" t="str">
        <f t="shared" ref="AH1573" si="9215">AB1575</f>
        <v>1</v>
      </c>
      <c r="AI1573" s="13" t="str">
        <f t="shared" ref="AI1573" si="9216">AC1575</f>
        <v>1</v>
      </c>
      <c r="AL1573" s="16" t="s">
        <v>63</v>
      </c>
      <c r="AM1573" s="20" t="str">
        <f>DEC2HEX(MOD(HEX2DEC(AM1571)+HEX2DEC(AM1572),2^32),8)</f>
        <v>74B421DE</v>
      </c>
    </row>
    <row r="1574" spans="1:39" ht="15" customHeight="1" thickBot="1" x14ac:dyDescent="0.6">
      <c r="C1574" s="17" t="s">
        <v>44</v>
      </c>
      <c r="D1574" s="13" t="str">
        <f>MID($AM1537,1,1)</f>
        <v>B</v>
      </c>
      <c r="H1574" s="13" t="str">
        <f>MID($AM1537,2,1)</f>
        <v>5</v>
      </c>
      <c r="L1574" s="13" t="str">
        <f>MID($AM1537,3,1)</f>
        <v>F</v>
      </c>
      <c r="P1574" s="13" t="str">
        <f>MID($AM1537,4,1)</f>
        <v>5</v>
      </c>
      <c r="T1574" s="13" t="str">
        <f>MID($AM1537,5,1)</f>
        <v>E</v>
      </c>
      <c r="X1574" s="13" t="str">
        <f>MID($AM1537,6,1)</f>
        <v>2</v>
      </c>
      <c r="AB1574" s="13" t="str">
        <f>MID($AM1537,7,1)</f>
        <v>F</v>
      </c>
      <c r="AF1574" s="13" t="str">
        <f>MID($AM1537,8,1)</f>
        <v>8</v>
      </c>
      <c r="AM1574" s="14"/>
    </row>
    <row r="1575" spans="1:39" ht="15" customHeight="1" thickBot="1" x14ac:dyDescent="0.5">
      <c r="C1575" s="15" t="s">
        <v>45</v>
      </c>
      <c r="D1575" s="13" t="str">
        <f>MID(DEC2BIN(HEX2DEC(D1574),4),1,1)</f>
        <v>1</v>
      </c>
      <c r="E1575" s="13" t="str">
        <f>MID(DEC2BIN(HEX2DEC(D1574),4),2,1)</f>
        <v>0</v>
      </c>
      <c r="F1575" s="13" t="str">
        <f>MID(DEC2BIN(HEX2DEC(D1574),4),3,1)</f>
        <v>1</v>
      </c>
      <c r="G1575" s="13" t="str">
        <f>MID(DEC2BIN(HEX2DEC(D1574),4),4,1)</f>
        <v>1</v>
      </c>
      <c r="H1575" s="13" t="str">
        <f>MID(DEC2BIN(HEX2DEC(H1574),4),1,1)</f>
        <v>0</v>
      </c>
      <c r="I1575" s="13" t="str">
        <f>MID(DEC2BIN(HEX2DEC(H1574),4),2,1)</f>
        <v>1</v>
      </c>
      <c r="J1575" s="13" t="str">
        <f>MID(DEC2BIN(HEX2DEC(H1574),4),3,1)</f>
        <v>0</v>
      </c>
      <c r="K1575" s="13" t="str">
        <f>MID(DEC2BIN(HEX2DEC(H1574),4),4,1)</f>
        <v>1</v>
      </c>
      <c r="L1575" s="13" t="str">
        <f>MID(DEC2BIN(HEX2DEC(L1574),4),1,1)</f>
        <v>1</v>
      </c>
      <c r="M1575" s="13" t="str">
        <f>MID(DEC2BIN(HEX2DEC(L1574),4),2,1)</f>
        <v>1</v>
      </c>
      <c r="N1575" s="13" t="str">
        <f>MID(DEC2BIN(HEX2DEC(L1574),4),3,1)</f>
        <v>1</v>
      </c>
      <c r="O1575" s="13" t="str">
        <f>MID(DEC2BIN(HEX2DEC(L1574),4),4,1)</f>
        <v>1</v>
      </c>
      <c r="P1575" s="13" t="str">
        <f>MID(DEC2BIN(HEX2DEC(P1574),4),1,1)</f>
        <v>0</v>
      </c>
      <c r="Q1575" s="13" t="str">
        <f>MID(DEC2BIN(HEX2DEC(P1574),4),2,1)</f>
        <v>1</v>
      </c>
      <c r="R1575" s="13" t="str">
        <f>MID(DEC2BIN(HEX2DEC(P1574),4),3,1)</f>
        <v>0</v>
      </c>
      <c r="S1575" s="13" t="str">
        <f>MID(DEC2BIN(HEX2DEC(P1574),4),4,1)</f>
        <v>1</v>
      </c>
      <c r="T1575" s="13" t="str">
        <f>MID(DEC2BIN(HEX2DEC(T1574),4),1,1)</f>
        <v>1</v>
      </c>
      <c r="U1575" s="13" t="str">
        <f>MID(DEC2BIN(HEX2DEC(T1574),4),2,1)</f>
        <v>1</v>
      </c>
      <c r="V1575" s="13" t="str">
        <f>MID(DEC2BIN(HEX2DEC(T1574),4),3,1)</f>
        <v>1</v>
      </c>
      <c r="W1575" s="13" t="str">
        <f>MID(DEC2BIN(HEX2DEC(T1574),4),4,1)</f>
        <v>0</v>
      </c>
      <c r="X1575" s="13" t="str">
        <f>MID(DEC2BIN(HEX2DEC(X1574),4),1,1)</f>
        <v>0</v>
      </c>
      <c r="Y1575" s="13" t="str">
        <f>MID(DEC2BIN(HEX2DEC(X1574),4),2,1)</f>
        <v>0</v>
      </c>
      <c r="Z1575" s="13" t="str">
        <f>MID(DEC2BIN(HEX2DEC(X1574),4),3,1)</f>
        <v>1</v>
      </c>
      <c r="AA1575" s="13" t="str">
        <f>MID(DEC2BIN(HEX2DEC(X1574),4),4,1)</f>
        <v>0</v>
      </c>
      <c r="AB1575" s="13" t="str">
        <f>MID(DEC2BIN(HEX2DEC(AB1574),4),1,1)</f>
        <v>1</v>
      </c>
      <c r="AC1575" s="13" t="str">
        <f>MID(DEC2BIN(HEX2DEC(AB1574),4),2,1)</f>
        <v>1</v>
      </c>
      <c r="AD1575" s="13" t="str">
        <f>MID(DEC2BIN(HEX2DEC(AB1574),4),3,1)</f>
        <v>1</v>
      </c>
      <c r="AE1575" s="13" t="str">
        <f>MID(DEC2BIN(HEX2DEC(AB1574),4),4,1)</f>
        <v>1</v>
      </c>
      <c r="AF1575" s="13" t="str">
        <f>MID(DEC2BIN(HEX2DEC(AF1574),4),1,1)</f>
        <v>1</v>
      </c>
      <c r="AG1575" s="13" t="str">
        <f>MID(DEC2BIN(HEX2DEC(AF1574),4),2,1)</f>
        <v>0</v>
      </c>
      <c r="AH1575" s="13" t="str">
        <f>MID(DEC2BIN(HEX2DEC(AF1574),4),3,1)</f>
        <v>0</v>
      </c>
      <c r="AI1575" s="13" t="str">
        <f>MID(DEC2BIN(HEX2DEC(AF1574),4),4,1)</f>
        <v>0</v>
      </c>
      <c r="AL1575" s="16" t="s">
        <v>65</v>
      </c>
      <c r="AM1575" s="20" t="str">
        <f>CONCATENATE(D1574,H1574,L1574,P1574,T1574,X1574,AB1574,AF1574)</f>
        <v>B5F5E2F8</v>
      </c>
    </row>
    <row r="1576" spans="1:39" ht="15" customHeight="1" thickBot="1" x14ac:dyDescent="0.6">
      <c r="C1576" s="17" t="s">
        <v>46</v>
      </c>
      <c r="D1576" s="13" t="str">
        <f>D1538</f>
        <v>6</v>
      </c>
      <c r="H1576" s="13" t="str">
        <f t="shared" ref="H1576" si="9217">H1538</f>
        <v>0</v>
      </c>
      <c r="L1576" s="13" t="str">
        <f t="shared" ref="L1576" si="9218">L1538</f>
        <v>1</v>
      </c>
      <c r="P1576" s="13" t="str">
        <f t="shared" ref="P1576" si="9219">P1538</f>
        <v>F</v>
      </c>
      <c r="T1576" s="13" t="str">
        <f t="shared" ref="T1576" si="9220">T1538</f>
        <v>8</v>
      </c>
      <c r="X1576" s="13" t="str">
        <f t="shared" ref="X1576" si="9221">X1538</f>
        <v>A</v>
      </c>
      <c r="AB1576" s="13" t="str">
        <f t="shared" ref="AB1576" si="9222">AB1538</f>
        <v>6</v>
      </c>
      <c r="AF1576" s="13" t="str">
        <f t="shared" ref="AF1576" si="9223">AF1538</f>
        <v>4</v>
      </c>
      <c r="AM1576" s="14"/>
    </row>
    <row r="1577" spans="1:39" ht="15" customHeight="1" thickBot="1" x14ac:dyDescent="0.5">
      <c r="C1577" s="15" t="s">
        <v>47</v>
      </c>
      <c r="D1577" s="13" t="str">
        <f>MID(DEC2BIN(HEX2DEC(D1576),4),1,1)</f>
        <v>0</v>
      </c>
      <c r="E1577" s="13" t="str">
        <f>MID(DEC2BIN(HEX2DEC(D1576),4),2,1)</f>
        <v>1</v>
      </c>
      <c r="F1577" s="13" t="str">
        <f>MID(DEC2BIN(HEX2DEC(D1576),4),3,1)</f>
        <v>1</v>
      </c>
      <c r="G1577" s="13" t="str">
        <f>MID(DEC2BIN(HEX2DEC(D1576),4),4,1)</f>
        <v>0</v>
      </c>
      <c r="H1577" s="13" t="str">
        <f>MID(DEC2BIN(HEX2DEC(H1576),4),1,1)</f>
        <v>0</v>
      </c>
      <c r="I1577" s="13" t="str">
        <f>MID(DEC2BIN(HEX2DEC(H1576),4),2,1)</f>
        <v>0</v>
      </c>
      <c r="J1577" s="13" t="str">
        <f>MID(DEC2BIN(HEX2DEC(H1576),4),3,1)</f>
        <v>0</v>
      </c>
      <c r="K1577" s="13" t="str">
        <f>MID(DEC2BIN(HEX2DEC(H1576),4),4,1)</f>
        <v>0</v>
      </c>
      <c r="L1577" s="13" t="str">
        <f>MID(DEC2BIN(HEX2DEC(L1576),4),1,1)</f>
        <v>0</v>
      </c>
      <c r="M1577" s="13" t="str">
        <f>MID(DEC2BIN(HEX2DEC(L1576),4),2,1)</f>
        <v>0</v>
      </c>
      <c r="N1577" s="13" t="str">
        <f>MID(DEC2BIN(HEX2DEC(L1576),4),3,1)</f>
        <v>0</v>
      </c>
      <c r="O1577" s="13" t="str">
        <f>MID(DEC2BIN(HEX2DEC(L1576),4),4,1)</f>
        <v>1</v>
      </c>
      <c r="P1577" s="13" t="str">
        <f>MID(DEC2BIN(HEX2DEC(P1576),4),1,1)</f>
        <v>1</v>
      </c>
      <c r="Q1577" s="13" t="str">
        <f>MID(DEC2BIN(HEX2DEC(P1576),4),2,1)</f>
        <v>1</v>
      </c>
      <c r="R1577" s="13" t="str">
        <f>MID(DEC2BIN(HEX2DEC(P1576),4),3,1)</f>
        <v>1</v>
      </c>
      <c r="S1577" s="13" t="str">
        <f>MID(DEC2BIN(HEX2DEC(P1576),4),4,1)</f>
        <v>1</v>
      </c>
      <c r="T1577" s="13" t="str">
        <f>MID(DEC2BIN(HEX2DEC(T1576),4),1,1)</f>
        <v>1</v>
      </c>
      <c r="U1577" s="13" t="str">
        <f>MID(DEC2BIN(HEX2DEC(T1576),4),2,1)</f>
        <v>0</v>
      </c>
      <c r="V1577" s="13" t="str">
        <f>MID(DEC2BIN(HEX2DEC(T1576),4),3,1)</f>
        <v>0</v>
      </c>
      <c r="W1577" s="13" t="str">
        <f>MID(DEC2BIN(HEX2DEC(T1576),4),4,1)</f>
        <v>0</v>
      </c>
      <c r="X1577" s="13" t="str">
        <f>MID(DEC2BIN(HEX2DEC(X1576),4),1,1)</f>
        <v>1</v>
      </c>
      <c r="Y1577" s="13" t="str">
        <f>MID(DEC2BIN(HEX2DEC(X1576),4),2,1)</f>
        <v>0</v>
      </c>
      <c r="Z1577" s="13" t="str">
        <f>MID(DEC2BIN(HEX2DEC(X1576),4),3,1)</f>
        <v>1</v>
      </c>
      <c r="AA1577" s="13" t="str">
        <f>MID(DEC2BIN(HEX2DEC(X1576),4),4,1)</f>
        <v>0</v>
      </c>
      <c r="AB1577" s="13" t="str">
        <f>MID(DEC2BIN(HEX2DEC(AB1576),4),1,1)</f>
        <v>0</v>
      </c>
      <c r="AC1577" s="13" t="str">
        <f>MID(DEC2BIN(HEX2DEC(AB1576),4),2,1)</f>
        <v>1</v>
      </c>
      <c r="AD1577" s="13" t="str">
        <f>MID(DEC2BIN(HEX2DEC(AB1576),4),3,1)</f>
        <v>1</v>
      </c>
      <c r="AE1577" s="13" t="str">
        <f>MID(DEC2BIN(HEX2DEC(AB1576),4),4,1)</f>
        <v>0</v>
      </c>
      <c r="AF1577" s="13" t="str">
        <f>MID(DEC2BIN(HEX2DEC(AF1576),4),1,1)</f>
        <v>0</v>
      </c>
      <c r="AG1577" s="13" t="str">
        <f>MID(DEC2BIN(HEX2DEC(AF1576),4),2,1)</f>
        <v>1</v>
      </c>
      <c r="AH1577" s="13" t="str">
        <f>MID(DEC2BIN(HEX2DEC(AF1576),4),3,1)</f>
        <v>0</v>
      </c>
      <c r="AI1577" s="13" t="str">
        <f>MID(DEC2BIN(HEX2DEC(AF1576),4),4,1)</f>
        <v>0</v>
      </c>
      <c r="AL1577" s="16" t="s">
        <v>66</v>
      </c>
      <c r="AM1577" s="20" t="str">
        <f>CONCATENATE(D1576,H1576,L1576,P1576,T1576,X1576,AB1576,AF1576)</f>
        <v>601F8A64</v>
      </c>
    </row>
    <row r="1578" spans="1:39" ht="15" customHeight="1" thickBot="1" x14ac:dyDescent="0.6">
      <c r="C1578" s="17" t="s">
        <v>48</v>
      </c>
      <c r="D1578" s="13" t="str">
        <f>D1540</f>
        <v>7</v>
      </c>
      <c r="H1578" s="13" t="str">
        <f t="shared" ref="H1578" si="9224">H1540</f>
        <v>D</v>
      </c>
      <c r="L1578" s="13" t="str">
        <f t="shared" ref="L1578" si="9225">L1540</f>
        <v>8</v>
      </c>
      <c r="P1578" s="13" t="str">
        <f t="shared" ref="P1578" si="9226">P1540</f>
        <v>1</v>
      </c>
      <c r="T1578" s="13" t="str">
        <f t="shared" ref="T1578" si="9227">T1540</f>
        <v>0</v>
      </c>
      <c r="X1578" s="13" t="str">
        <f t="shared" ref="X1578" si="9228">X1540</f>
        <v>0</v>
      </c>
      <c r="AB1578" s="13" t="str">
        <f t="shared" ref="AB1578" si="9229">AB1540</f>
        <v>7</v>
      </c>
      <c r="AF1578" s="13" t="str">
        <f t="shared" ref="AF1578" si="9230">AF1540</f>
        <v>1</v>
      </c>
      <c r="AM1578" s="14"/>
    </row>
    <row r="1579" spans="1:39" ht="15" customHeight="1" thickBot="1" x14ac:dyDescent="0.5">
      <c r="C1579" s="15" t="s">
        <v>49</v>
      </c>
      <c r="D1579" s="13" t="str">
        <f>MID(DEC2BIN(HEX2DEC(D1578),4),1,1)</f>
        <v>0</v>
      </c>
      <c r="E1579" s="13" t="str">
        <f>MID(DEC2BIN(HEX2DEC(D1578),4),2,1)</f>
        <v>1</v>
      </c>
      <c r="F1579" s="13" t="str">
        <f>MID(DEC2BIN(HEX2DEC(D1578),4),3,1)</f>
        <v>1</v>
      </c>
      <c r="G1579" s="13" t="str">
        <f>MID(DEC2BIN(HEX2DEC(D1578),4),4,1)</f>
        <v>1</v>
      </c>
      <c r="H1579" s="13" t="str">
        <f>MID(DEC2BIN(HEX2DEC(H1578),4),1,1)</f>
        <v>1</v>
      </c>
      <c r="I1579" s="13" t="str">
        <f>MID(DEC2BIN(HEX2DEC(H1578),4),2,1)</f>
        <v>1</v>
      </c>
      <c r="J1579" s="13" t="str">
        <f>MID(DEC2BIN(HEX2DEC(H1578),4),3,1)</f>
        <v>0</v>
      </c>
      <c r="K1579" s="13" t="str">
        <f>MID(DEC2BIN(HEX2DEC(H1578),4),4,1)</f>
        <v>1</v>
      </c>
      <c r="L1579" s="13" t="str">
        <f>MID(DEC2BIN(HEX2DEC(L1578),4),1,1)</f>
        <v>1</v>
      </c>
      <c r="M1579" s="13" t="str">
        <f>MID(DEC2BIN(HEX2DEC(L1578),4),2,1)</f>
        <v>0</v>
      </c>
      <c r="N1579" s="13" t="str">
        <f>MID(DEC2BIN(HEX2DEC(L1578),4),3,1)</f>
        <v>0</v>
      </c>
      <c r="O1579" s="13" t="str">
        <f>MID(DEC2BIN(HEX2DEC(L1578),4),4,1)</f>
        <v>0</v>
      </c>
      <c r="P1579" s="13" t="str">
        <f>MID(DEC2BIN(HEX2DEC(P1578),4),1,1)</f>
        <v>0</v>
      </c>
      <c r="Q1579" s="13" t="str">
        <f>MID(DEC2BIN(HEX2DEC(P1578),4),2,1)</f>
        <v>0</v>
      </c>
      <c r="R1579" s="13" t="str">
        <f>MID(DEC2BIN(HEX2DEC(P1578),4),3,1)</f>
        <v>0</v>
      </c>
      <c r="S1579" s="13" t="str">
        <f>MID(DEC2BIN(HEX2DEC(P1578),4),4,1)</f>
        <v>1</v>
      </c>
      <c r="T1579" s="13" t="str">
        <f>MID(DEC2BIN(HEX2DEC(T1578),4),1,1)</f>
        <v>0</v>
      </c>
      <c r="U1579" s="13" t="str">
        <f>MID(DEC2BIN(HEX2DEC(T1578),4),2,1)</f>
        <v>0</v>
      </c>
      <c r="V1579" s="13" t="str">
        <f>MID(DEC2BIN(HEX2DEC(T1578),4),3,1)</f>
        <v>0</v>
      </c>
      <c r="W1579" s="13" t="str">
        <f>MID(DEC2BIN(HEX2DEC(T1578),4),4,1)</f>
        <v>0</v>
      </c>
      <c r="X1579" s="13" t="str">
        <f>MID(DEC2BIN(HEX2DEC(X1578),4),1,1)</f>
        <v>0</v>
      </c>
      <c r="Y1579" s="13" t="str">
        <f>MID(DEC2BIN(HEX2DEC(X1578),4),2,1)</f>
        <v>0</v>
      </c>
      <c r="Z1579" s="13" t="str">
        <f>MID(DEC2BIN(HEX2DEC(X1578),4),3,1)</f>
        <v>0</v>
      </c>
      <c r="AA1579" s="13" t="str">
        <f>MID(DEC2BIN(HEX2DEC(X1578),4),4,1)</f>
        <v>0</v>
      </c>
      <c r="AB1579" s="13" t="str">
        <f>MID(DEC2BIN(HEX2DEC(AB1578),4),1,1)</f>
        <v>0</v>
      </c>
      <c r="AC1579" s="13" t="str">
        <f>MID(DEC2BIN(HEX2DEC(AB1578),4),2,1)</f>
        <v>1</v>
      </c>
      <c r="AD1579" s="13" t="str">
        <f>MID(DEC2BIN(HEX2DEC(AB1578),4),3,1)</f>
        <v>1</v>
      </c>
      <c r="AE1579" s="13" t="str">
        <f>MID(DEC2BIN(HEX2DEC(AB1578),4),4,1)</f>
        <v>1</v>
      </c>
      <c r="AF1579" s="13" t="str">
        <f>MID(DEC2BIN(HEX2DEC(AF1578),4),1,1)</f>
        <v>0</v>
      </c>
      <c r="AG1579" s="13" t="str">
        <f>MID(DEC2BIN(HEX2DEC(AF1578),4),2,1)</f>
        <v>0</v>
      </c>
      <c r="AH1579" s="13" t="str">
        <f>MID(DEC2BIN(HEX2DEC(AF1578),4),3,1)</f>
        <v>0</v>
      </c>
      <c r="AI1579" s="13" t="str">
        <f>MID(DEC2BIN(HEX2DEC(AF1578),4),4,1)</f>
        <v>1</v>
      </c>
      <c r="AL1579" s="16" t="s">
        <v>55</v>
      </c>
      <c r="AM1579" s="20" t="str">
        <f>CONCATENATE(D1578,H1578,L1578,P1578,T1578,X1578,AB1578,AF1578)</f>
        <v>7D810071</v>
      </c>
    </row>
    <row r="1580" spans="1:39" ht="15" customHeight="1" x14ac:dyDescent="0.45">
      <c r="C1580" s="15" t="s">
        <v>50</v>
      </c>
      <c r="D1580" s="13" t="str">
        <f>IF(VALUE(D1575)=1,D1577,D1579)</f>
        <v>0</v>
      </c>
      <c r="E1580" s="13" t="str">
        <f t="shared" ref="E1580:AI1580" si="9231">IF(VALUE(E1575)=1,E1577,E1579)</f>
        <v>1</v>
      </c>
      <c r="F1580" s="13" t="str">
        <f t="shared" si="9231"/>
        <v>1</v>
      </c>
      <c r="G1580" s="13" t="str">
        <f t="shared" si="9231"/>
        <v>0</v>
      </c>
      <c r="H1580" s="13" t="str">
        <f t="shared" si="9231"/>
        <v>1</v>
      </c>
      <c r="I1580" s="13" t="str">
        <f t="shared" si="9231"/>
        <v>0</v>
      </c>
      <c r="J1580" s="13" t="str">
        <f t="shared" si="9231"/>
        <v>0</v>
      </c>
      <c r="K1580" s="13" t="str">
        <f t="shared" si="9231"/>
        <v>0</v>
      </c>
      <c r="L1580" s="13" t="str">
        <f t="shared" si="9231"/>
        <v>0</v>
      </c>
      <c r="M1580" s="13" t="str">
        <f t="shared" si="9231"/>
        <v>0</v>
      </c>
      <c r="N1580" s="13" t="str">
        <f t="shared" si="9231"/>
        <v>0</v>
      </c>
      <c r="O1580" s="13" t="str">
        <f t="shared" si="9231"/>
        <v>1</v>
      </c>
      <c r="P1580" s="13" t="str">
        <f t="shared" si="9231"/>
        <v>0</v>
      </c>
      <c r="Q1580" s="13" t="str">
        <f t="shared" si="9231"/>
        <v>1</v>
      </c>
      <c r="R1580" s="13" t="str">
        <f t="shared" si="9231"/>
        <v>0</v>
      </c>
      <c r="S1580" s="13" t="str">
        <f t="shared" si="9231"/>
        <v>1</v>
      </c>
      <c r="T1580" s="13" t="str">
        <f t="shared" si="9231"/>
        <v>1</v>
      </c>
      <c r="U1580" s="13" t="str">
        <f t="shared" si="9231"/>
        <v>0</v>
      </c>
      <c r="V1580" s="13" t="str">
        <f t="shared" si="9231"/>
        <v>0</v>
      </c>
      <c r="W1580" s="13" t="str">
        <f t="shared" si="9231"/>
        <v>0</v>
      </c>
      <c r="X1580" s="13" t="str">
        <f t="shared" si="9231"/>
        <v>0</v>
      </c>
      <c r="Y1580" s="13" t="str">
        <f t="shared" si="9231"/>
        <v>0</v>
      </c>
      <c r="Z1580" s="13" t="str">
        <f t="shared" si="9231"/>
        <v>1</v>
      </c>
      <c r="AA1580" s="13" t="str">
        <f t="shared" si="9231"/>
        <v>0</v>
      </c>
      <c r="AB1580" s="13" t="str">
        <f t="shared" si="9231"/>
        <v>0</v>
      </c>
      <c r="AC1580" s="13" t="str">
        <f t="shared" si="9231"/>
        <v>1</v>
      </c>
      <c r="AD1580" s="13" t="str">
        <f t="shared" si="9231"/>
        <v>1</v>
      </c>
      <c r="AE1580" s="13" t="str">
        <f t="shared" si="9231"/>
        <v>0</v>
      </c>
      <c r="AF1580" s="13" t="str">
        <f t="shared" si="9231"/>
        <v>0</v>
      </c>
      <c r="AG1580" s="13" t="str">
        <f t="shared" si="9231"/>
        <v>0</v>
      </c>
      <c r="AH1580" s="13" t="str">
        <f t="shared" si="9231"/>
        <v>0</v>
      </c>
      <c r="AI1580" s="13" t="str">
        <f t="shared" si="9231"/>
        <v>1</v>
      </c>
    </row>
    <row r="1581" spans="1:39" ht="15" customHeight="1" x14ac:dyDescent="0.45">
      <c r="C1581" s="15" t="s">
        <v>51</v>
      </c>
      <c r="D1581" s="13" t="str">
        <f>BIN2HEX(CONCATENATE(D1580,E1580,F1580,G1580))</f>
        <v>6</v>
      </c>
      <c r="H1581" s="13" t="str">
        <f>BIN2HEX(CONCATENATE(H1580,I1580,J1580,K1580))</f>
        <v>8</v>
      </c>
      <c r="L1581" s="13" t="str">
        <f>BIN2HEX(CONCATENATE(L1580,M1580,N1580,O1580))</f>
        <v>1</v>
      </c>
      <c r="P1581" s="13" t="str">
        <f>BIN2HEX(CONCATENATE(P1580,Q1580,R1580,S1580))</f>
        <v>5</v>
      </c>
      <c r="T1581" s="13" t="str">
        <f>BIN2HEX(CONCATENATE(T1580,U1580,V1580,W1580))</f>
        <v>8</v>
      </c>
      <c r="X1581" s="13" t="str">
        <f>BIN2HEX(CONCATENATE(X1580,Y1580,Z1580,AA1580))</f>
        <v>2</v>
      </c>
      <c r="AB1581" s="13" t="str">
        <f>BIN2HEX(CONCATENATE(AB1580,AC1580,AD1580,AE1580))</f>
        <v>6</v>
      </c>
      <c r="AF1581" s="13" t="str">
        <f>BIN2HEX(CONCATENATE(AF1580,AG1580,AH1580,AI1580))</f>
        <v>1</v>
      </c>
    </row>
    <row r="1582" spans="1:39" ht="15" customHeight="1" x14ac:dyDescent="0.55000000000000004">
      <c r="C1582" s="17" t="s">
        <v>52</v>
      </c>
      <c r="D1582" s="13" t="str">
        <f>D1542</f>
        <v>B</v>
      </c>
      <c r="H1582" s="13" t="str">
        <f t="shared" ref="H1582" si="9232">H1542</f>
        <v>C</v>
      </c>
      <c r="L1582" s="13" t="str">
        <f t="shared" ref="L1582" si="9233">L1542</f>
        <v>2</v>
      </c>
      <c r="P1582" s="13" t="str">
        <f t="shared" ref="P1582" si="9234">P1542</f>
        <v>F</v>
      </c>
      <c r="T1582" s="13" t="str">
        <f t="shared" ref="T1582" si="9235">T1542</f>
        <v>2</v>
      </c>
      <c r="X1582" s="13" t="str">
        <f t="shared" ref="X1582" si="9236">X1542</f>
        <v>2</v>
      </c>
      <c r="AB1582" s="13" t="str">
        <f t="shared" ref="AB1582" si="9237">AB1542</f>
        <v>C</v>
      </c>
      <c r="AF1582" s="13" t="str">
        <f t="shared" ref="AF1582" si="9238">AF1542</f>
        <v>C</v>
      </c>
    </row>
    <row r="1583" spans="1:39" ht="15" customHeight="1" x14ac:dyDescent="0.45">
      <c r="D1583" s="13" t="str">
        <f>MID(DEC2BIN(HEX2DEC(D1582),4),1,1)</f>
        <v>1</v>
      </c>
      <c r="E1583" s="13" t="str">
        <f>MID(DEC2BIN(HEX2DEC(D1582),4),2,1)</f>
        <v>0</v>
      </c>
      <c r="F1583" s="13" t="str">
        <f>MID(DEC2BIN(HEX2DEC(D1582),4),3,1)</f>
        <v>1</v>
      </c>
      <c r="G1583" s="13" t="str">
        <f>MID(DEC2BIN(HEX2DEC(D1582),4),4,1)</f>
        <v>1</v>
      </c>
      <c r="H1583" s="13" t="str">
        <f>MID(DEC2BIN(HEX2DEC(H1582),4),1,1)</f>
        <v>1</v>
      </c>
      <c r="I1583" s="13" t="str">
        <f>MID(DEC2BIN(HEX2DEC(H1582),4),2,1)</f>
        <v>1</v>
      </c>
      <c r="J1583" s="13" t="str">
        <f>MID(DEC2BIN(HEX2DEC(H1582),4),3,1)</f>
        <v>0</v>
      </c>
      <c r="K1583" s="13" t="str">
        <f>MID(DEC2BIN(HEX2DEC(H1582),4),4,1)</f>
        <v>0</v>
      </c>
      <c r="L1583" s="13" t="str">
        <f>MID(DEC2BIN(HEX2DEC(L1582),4),1,1)</f>
        <v>0</v>
      </c>
      <c r="M1583" s="13" t="str">
        <f>MID(DEC2BIN(HEX2DEC(L1582),4),2,1)</f>
        <v>0</v>
      </c>
      <c r="N1583" s="13" t="str">
        <f>MID(DEC2BIN(HEX2DEC(L1582),4),3,1)</f>
        <v>1</v>
      </c>
      <c r="O1583" s="13" t="str">
        <f>MID(DEC2BIN(HEX2DEC(L1582),4),4,1)</f>
        <v>0</v>
      </c>
      <c r="P1583" s="13" t="str">
        <f>MID(DEC2BIN(HEX2DEC(P1582),4),1,1)</f>
        <v>1</v>
      </c>
      <c r="Q1583" s="13" t="str">
        <f>MID(DEC2BIN(HEX2DEC(P1582),4),2,1)</f>
        <v>1</v>
      </c>
      <c r="R1583" s="13" t="str">
        <f>MID(DEC2BIN(HEX2DEC(P1582),4),3,1)</f>
        <v>1</v>
      </c>
      <c r="S1583" s="13" t="str">
        <f>MID(DEC2BIN(HEX2DEC(P1582),4),4,1)</f>
        <v>1</v>
      </c>
      <c r="T1583" s="13" t="str">
        <f>MID(DEC2BIN(HEX2DEC(T1582),4),1,1)</f>
        <v>0</v>
      </c>
      <c r="U1583" s="13" t="str">
        <f>MID(DEC2BIN(HEX2DEC(T1582),4),2,1)</f>
        <v>0</v>
      </c>
      <c r="V1583" s="13" t="str">
        <f>MID(DEC2BIN(HEX2DEC(T1582),4),3,1)</f>
        <v>1</v>
      </c>
      <c r="W1583" s="13" t="str">
        <f>MID(DEC2BIN(HEX2DEC(T1582),4),4,1)</f>
        <v>0</v>
      </c>
      <c r="X1583" s="13" t="str">
        <f>MID(DEC2BIN(HEX2DEC(X1582),4),1,1)</f>
        <v>0</v>
      </c>
      <c r="Y1583" s="13" t="str">
        <f>MID(DEC2BIN(HEX2DEC(X1582),4),2,1)</f>
        <v>0</v>
      </c>
      <c r="Z1583" s="13" t="str">
        <f>MID(DEC2BIN(HEX2DEC(X1582),4),3,1)</f>
        <v>1</v>
      </c>
      <c r="AA1583" s="13" t="str">
        <f>MID(DEC2BIN(HEX2DEC(X1582),4),4,1)</f>
        <v>0</v>
      </c>
      <c r="AB1583" s="13" t="str">
        <f>MID(DEC2BIN(HEX2DEC(AB1582),4),1,1)</f>
        <v>1</v>
      </c>
      <c r="AC1583" s="13" t="str">
        <f>MID(DEC2BIN(HEX2DEC(AB1582),4),2,1)</f>
        <v>1</v>
      </c>
      <c r="AD1583" s="13" t="str">
        <f>MID(DEC2BIN(HEX2DEC(AB1582),4),3,1)</f>
        <v>0</v>
      </c>
      <c r="AE1583" s="13" t="str">
        <f>MID(DEC2BIN(HEX2DEC(AB1582),4),4,1)</f>
        <v>0</v>
      </c>
      <c r="AF1583" s="13" t="str">
        <f>MID(DEC2BIN(HEX2DEC(AF1582),4),1,1)</f>
        <v>1</v>
      </c>
      <c r="AG1583" s="13" t="str">
        <f>MID(DEC2BIN(HEX2DEC(AF1582),4),2,1)</f>
        <v>1</v>
      </c>
      <c r="AH1583" s="13" t="str">
        <f>MID(DEC2BIN(HEX2DEC(AF1582),4),3,1)</f>
        <v>0</v>
      </c>
      <c r="AI1583" s="13" t="str">
        <f>MID(DEC2BIN(HEX2DEC(AF1582),4),4,1)</f>
        <v>0</v>
      </c>
    </row>
    <row r="1584" spans="1:39" ht="15" customHeight="1" x14ac:dyDescent="0.45">
      <c r="A1584" s="23"/>
      <c r="B1584" s="23"/>
      <c r="C1584" s="23"/>
      <c r="D1584" s="23"/>
      <c r="E1584" s="23"/>
      <c r="F1584" s="23"/>
      <c r="G1584" s="23"/>
      <c r="H1584" s="23"/>
      <c r="I1584" s="23"/>
      <c r="J1584" s="23"/>
      <c r="K1584" s="23"/>
      <c r="L1584" s="23"/>
      <c r="M1584" s="23"/>
      <c r="N1584" s="23"/>
      <c r="O1584" s="23"/>
      <c r="P1584" s="23"/>
      <c r="Q1584" s="23"/>
      <c r="R1584" s="23"/>
      <c r="S1584" s="23"/>
      <c r="T1584" s="23"/>
      <c r="U1584" s="23"/>
      <c r="V1584" s="23"/>
      <c r="W1584" s="23"/>
      <c r="X1584" s="23"/>
      <c r="Y1584" s="23"/>
      <c r="Z1584" s="23"/>
      <c r="AA1584" s="23"/>
      <c r="AB1584" s="23"/>
      <c r="AC1584" s="23"/>
      <c r="AD1584" s="23"/>
      <c r="AE1584" s="23"/>
      <c r="AF1584" s="23"/>
      <c r="AG1584" s="23"/>
      <c r="AH1584" s="23"/>
      <c r="AI1584" s="23"/>
      <c r="AJ1584" s="23"/>
      <c r="AK1584" s="23"/>
      <c r="AL1584" s="23"/>
      <c r="AM1584" s="23"/>
    </row>
    <row r="1586" spans="3:39" ht="15" customHeight="1" x14ac:dyDescent="0.5">
      <c r="C1586" s="12" t="s">
        <v>35</v>
      </c>
      <c r="D1586" s="13">
        <f>D1550+1</f>
        <v>45</v>
      </c>
    </row>
    <row r="1588" spans="3:39" ht="15" customHeight="1" x14ac:dyDescent="0.45">
      <c r="C1588" s="14" t="s">
        <v>31</v>
      </c>
      <c r="D1588" s="13" t="str">
        <f>BIN2HEX(CONCATENATE(D1589,E1589,F1589,G1589))</f>
        <v>D</v>
      </c>
      <c r="H1588" s="13" t="str">
        <f>BIN2HEX(CONCATENATE(H1589,I1589,J1589,K1589))</f>
        <v>0</v>
      </c>
      <c r="L1588" s="13" t="str">
        <f>BIN2HEX(CONCATENATE(L1589,M1589,N1589,O1589))</f>
        <v>C</v>
      </c>
      <c r="P1588" s="13" t="str">
        <f>BIN2HEX(CONCATENATE(P1589,Q1589,R1589,S1589))</f>
        <v>E</v>
      </c>
      <c r="T1588" s="13" t="str">
        <f>BIN2HEX(CONCATENATE(T1589,U1589,V1589,W1589))</f>
        <v>5</v>
      </c>
      <c r="X1588" s="13" t="str">
        <f>BIN2HEX(CONCATENATE(X1589,Y1589,Z1589,AA1589))</f>
        <v>8</v>
      </c>
      <c r="AB1588" s="13" t="str">
        <f>BIN2HEX(CONCATENATE(AB1589,AC1589,AD1589,AE1589))</f>
        <v>0</v>
      </c>
      <c r="AF1588" s="13" t="str">
        <f>BIN2HEX(CONCATENATE(AF1589,AG1589,AH1589,AI1589))</f>
        <v>6</v>
      </c>
    </row>
    <row r="1589" spans="3:39" ht="15" customHeight="1" x14ac:dyDescent="0.45">
      <c r="C1589" s="14" t="s">
        <v>36</v>
      </c>
      <c r="D1589" s="13">
        <f>IF(ISEVEN(D1590+D1591+D1592),0,1)</f>
        <v>1</v>
      </c>
      <c r="E1589" s="13">
        <f t="shared" ref="E1589:AI1589" si="9239">IF(ISEVEN(E1590+E1591+E1592),0,1)</f>
        <v>1</v>
      </c>
      <c r="F1589" s="13">
        <f t="shared" si="9239"/>
        <v>0</v>
      </c>
      <c r="G1589" s="13">
        <f t="shared" si="9239"/>
        <v>1</v>
      </c>
      <c r="H1589" s="13">
        <f t="shared" si="9239"/>
        <v>0</v>
      </c>
      <c r="I1589" s="13">
        <f t="shared" si="9239"/>
        <v>0</v>
      </c>
      <c r="J1589" s="13">
        <f t="shared" si="9239"/>
        <v>0</v>
      </c>
      <c r="K1589" s="13">
        <f t="shared" si="9239"/>
        <v>0</v>
      </c>
      <c r="L1589" s="13">
        <f t="shared" si="9239"/>
        <v>1</v>
      </c>
      <c r="M1589" s="13">
        <f t="shared" si="9239"/>
        <v>1</v>
      </c>
      <c r="N1589" s="13">
        <f t="shared" si="9239"/>
        <v>0</v>
      </c>
      <c r="O1589" s="13">
        <f t="shared" si="9239"/>
        <v>0</v>
      </c>
      <c r="P1589" s="13">
        <f t="shared" si="9239"/>
        <v>1</v>
      </c>
      <c r="Q1589" s="13">
        <f t="shared" si="9239"/>
        <v>1</v>
      </c>
      <c r="R1589" s="13">
        <f t="shared" si="9239"/>
        <v>1</v>
      </c>
      <c r="S1589" s="13">
        <f t="shared" si="9239"/>
        <v>0</v>
      </c>
      <c r="T1589" s="13">
        <f t="shared" si="9239"/>
        <v>0</v>
      </c>
      <c r="U1589" s="13">
        <f t="shared" si="9239"/>
        <v>1</v>
      </c>
      <c r="V1589" s="13">
        <f t="shared" si="9239"/>
        <v>0</v>
      </c>
      <c r="W1589" s="13">
        <f t="shared" si="9239"/>
        <v>1</v>
      </c>
      <c r="X1589" s="13">
        <f t="shared" si="9239"/>
        <v>1</v>
      </c>
      <c r="Y1589" s="13">
        <f t="shared" si="9239"/>
        <v>0</v>
      </c>
      <c r="Z1589" s="13">
        <f t="shared" si="9239"/>
        <v>0</v>
      </c>
      <c r="AA1589" s="13">
        <f t="shared" si="9239"/>
        <v>0</v>
      </c>
      <c r="AB1589" s="13">
        <f t="shared" si="9239"/>
        <v>0</v>
      </c>
      <c r="AC1589" s="13">
        <f t="shared" si="9239"/>
        <v>0</v>
      </c>
      <c r="AD1589" s="13">
        <f t="shared" si="9239"/>
        <v>0</v>
      </c>
      <c r="AE1589" s="13">
        <f t="shared" si="9239"/>
        <v>0</v>
      </c>
      <c r="AF1589" s="13">
        <f t="shared" si="9239"/>
        <v>0</v>
      </c>
      <c r="AG1589" s="13">
        <f t="shared" si="9239"/>
        <v>1</v>
      </c>
      <c r="AH1589" s="13">
        <f t="shared" si="9239"/>
        <v>1</v>
      </c>
      <c r="AI1589" s="13">
        <f t="shared" si="9239"/>
        <v>0</v>
      </c>
      <c r="AL1589" s="13" t="s">
        <v>53</v>
      </c>
      <c r="AM1589" s="14" t="str">
        <f>VLOOKUP('הכנה ל- SHA-256 #2'!$U$24,'הכנה ל- SHA-256 #2'!$U$24:$CG$24,1+'SHA-256 Algorithm #2'!D1586,)</f>
        <v>049CFAE6</v>
      </c>
    </row>
    <row r="1590" spans="3:39" ht="15" customHeight="1" x14ac:dyDescent="0.45">
      <c r="C1590" s="14" t="s">
        <v>32</v>
      </c>
      <c r="D1590" s="13" t="str">
        <f>N1594</f>
        <v>1</v>
      </c>
      <c r="E1590" s="13" t="str">
        <f t="shared" ref="E1590" si="9240">O1594</f>
        <v>0</v>
      </c>
      <c r="F1590" s="13" t="str">
        <f t="shared" ref="F1590" si="9241">P1594</f>
        <v>1</v>
      </c>
      <c r="G1590" s="13" t="str">
        <f t="shared" ref="G1590" si="9242">Q1594</f>
        <v>1</v>
      </c>
      <c r="H1590" s="13" t="str">
        <f t="shared" ref="H1590" si="9243">R1594</f>
        <v>1</v>
      </c>
      <c r="I1590" s="13" t="str">
        <f t="shared" ref="I1590" si="9244">S1594</f>
        <v>0</v>
      </c>
      <c r="J1590" s="13" t="str">
        <f t="shared" ref="J1590" si="9245">T1594</f>
        <v>0</v>
      </c>
      <c r="K1590" s="13" t="str">
        <f t="shared" ref="K1590" si="9246">U1594</f>
        <v>1</v>
      </c>
      <c r="L1590" s="13" t="str">
        <f t="shared" ref="L1590" si="9247">V1594</f>
        <v>0</v>
      </c>
      <c r="M1590" s="13" t="str">
        <f t="shared" ref="M1590" si="9248">W1594</f>
        <v>0</v>
      </c>
      <c r="N1590" s="13" t="str">
        <f t="shared" ref="N1590" si="9249">X1594</f>
        <v>1</v>
      </c>
      <c r="O1590" s="13" t="str">
        <f t="shared" ref="O1590" si="9250">Y1594</f>
        <v>1</v>
      </c>
      <c r="P1590" s="13" t="str">
        <f t="shared" ref="P1590" si="9251">Z1594</f>
        <v>0</v>
      </c>
      <c r="Q1590" s="13" t="str">
        <f t="shared" ref="Q1590" si="9252">AA1594</f>
        <v>1</v>
      </c>
      <c r="R1590" s="13" t="str">
        <f t="shared" ref="R1590" si="9253">AB1594</f>
        <v>0</v>
      </c>
      <c r="S1590" s="13" t="str">
        <f t="shared" ref="S1590" si="9254">AC1594</f>
        <v>1</v>
      </c>
      <c r="T1590" s="13" t="str">
        <f t="shared" ref="T1590" si="9255">AD1594</f>
        <v>1</v>
      </c>
      <c r="U1590" s="13" t="str">
        <f t="shared" ref="U1590" si="9256">AE1594</f>
        <v>0</v>
      </c>
      <c r="V1590" s="13" t="str">
        <f t="shared" ref="V1590" si="9257">AF1594</f>
        <v>0</v>
      </c>
      <c r="W1590" s="13" t="str">
        <f t="shared" ref="W1590" si="9258">AG1594</f>
        <v>1</v>
      </c>
      <c r="X1590" s="13" t="str">
        <f t="shared" ref="X1590" si="9259">AH1594</f>
        <v>0</v>
      </c>
      <c r="Y1590" s="13" t="str">
        <f t="shared" ref="Y1590" si="9260">AI1594</f>
        <v>0</v>
      </c>
      <c r="Z1590" s="13" t="str">
        <f>D1594</f>
        <v>0</v>
      </c>
      <c r="AA1590" s="13" t="str">
        <f t="shared" ref="AA1590" si="9261">E1594</f>
        <v>0</v>
      </c>
      <c r="AB1590" s="13" t="str">
        <f t="shared" ref="AB1590" si="9262">F1594</f>
        <v>0</v>
      </c>
      <c r="AC1590" s="13" t="str">
        <f t="shared" ref="AC1590" si="9263">G1594</f>
        <v>0</v>
      </c>
      <c r="AD1590" s="13" t="str">
        <f t="shared" ref="AD1590" si="9264">H1594</f>
        <v>1</v>
      </c>
      <c r="AE1590" s="13" t="str">
        <f t="shared" ref="AE1590" si="9265">I1594</f>
        <v>0</v>
      </c>
      <c r="AF1590" s="13" t="str">
        <f t="shared" ref="AF1590" si="9266">J1594</f>
        <v>1</v>
      </c>
      <c r="AG1590" s="13" t="str">
        <f t="shared" ref="AG1590" si="9267">K1594</f>
        <v>1</v>
      </c>
      <c r="AH1590" s="13" t="str">
        <f t="shared" ref="AH1590" si="9268">L1594</f>
        <v>0</v>
      </c>
      <c r="AI1590" s="13" t="str">
        <f t="shared" ref="AI1590" si="9269">M1594</f>
        <v>1</v>
      </c>
      <c r="AL1590" s="14" t="s">
        <v>54</v>
      </c>
      <c r="AM1590" s="14" t="str">
        <f>HLOOKUP('הכנה ל- SHA-256 #1'!$Q$5,'הכנה ל- SHA-256 #1'!$Q$5:$Q$69,1+'SHA-256 Algorithm #2'!D1586,FALSE)</f>
        <v>D192E819</v>
      </c>
    </row>
    <row r="1591" spans="3:39" ht="15" customHeight="1" x14ac:dyDescent="0.45">
      <c r="C1591" s="14" t="s">
        <v>33</v>
      </c>
      <c r="D1591" s="13" t="str">
        <f>W1594</f>
        <v>0</v>
      </c>
      <c r="E1591" s="13" t="str">
        <f t="shared" ref="E1591" si="9270">X1594</f>
        <v>1</v>
      </c>
      <c r="F1591" s="13" t="str">
        <f t="shared" ref="F1591" si="9271">Y1594</f>
        <v>1</v>
      </c>
      <c r="G1591" s="13" t="str">
        <f t="shared" ref="G1591" si="9272">Z1594</f>
        <v>0</v>
      </c>
      <c r="H1591" s="13" t="str">
        <f t="shared" ref="H1591" si="9273">AA1594</f>
        <v>1</v>
      </c>
      <c r="I1591" s="13" t="str">
        <f t="shared" ref="I1591" si="9274">AB1594</f>
        <v>0</v>
      </c>
      <c r="J1591" s="13" t="str">
        <f t="shared" ref="J1591" si="9275">AC1594</f>
        <v>1</v>
      </c>
      <c r="K1591" s="13" t="str">
        <f t="shared" ref="K1591" si="9276">AD1594</f>
        <v>1</v>
      </c>
      <c r="L1591" s="13" t="str">
        <f t="shared" ref="L1591" si="9277">AE1594</f>
        <v>0</v>
      </c>
      <c r="M1591" s="13" t="str">
        <f t="shared" ref="M1591" si="9278">AF1594</f>
        <v>0</v>
      </c>
      <c r="N1591" s="13" t="str">
        <f t="shared" ref="N1591" si="9279">AG1594</f>
        <v>1</v>
      </c>
      <c r="O1591" s="13" t="str">
        <f t="shared" ref="O1591" si="9280">AH1594</f>
        <v>0</v>
      </c>
      <c r="P1591" s="13" t="str">
        <f t="shared" ref="P1591" si="9281">AI1594</f>
        <v>0</v>
      </c>
      <c r="Q1591" s="13" t="str">
        <f>D1594</f>
        <v>0</v>
      </c>
      <c r="R1591" s="13" t="str">
        <f t="shared" ref="R1591" si="9282">E1594</f>
        <v>0</v>
      </c>
      <c r="S1591" s="13" t="str">
        <f t="shared" ref="S1591" si="9283">F1594</f>
        <v>0</v>
      </c>
      <c r="T1591" s="13" t="str">
        <f t="shared" ref="T1591" si="9284">G1594</f>
        <v>0</v>
      </c>
      <c r="U1591" s="13" t="str">
        <f t="shared" ref="U1591" si="9285">H1594</f>
        <v>1</v>
      </c>
      <c r="V1591" s="13" t="str">
        <f t="shared" ref="V1591" si="9286">I1594</f>
        <v>0</v>
      </c>
      <c r="W1591" s="13" t="str">
        <f t="shared" ref="W1591" si="9287">J1594</f>
        <v>1</v>
      </c>
      <c r="X1591" s="13" t="str">
        <f t="shared" ref="X1591" si="9288">K1594</f>
        <v>1</v>
      </c>
      <c r="Y1591" s="13" t="str">
        <f t="shared" ref="Y1591" si="9289">L1594</f>
        <v>0</v>
      </c>
      <c r="Z1591" s="13" t="str">
        <f t="shared" ref="Z1591" si="9290">M1594</f>
        <v>1</v>
      </c>
      <c r="AA1591" s="13" t="str">
        <f t="shared" ref="AA1591" si="9291">N1594</f>
        <v>1</v>
      </c>
      <c r="AB1591" s="13" t="str">
        <f t="shared" ref="AB1591" si="9292">O1594</f>
        <v>0</v>
      </c>
      <c r="AC1591" s="13" t="str">
        <f t="shared" ref="AC1591" si="9293">P1594</f>
        <v>1</v>
      </c>
      <c r="AD1591" s="13" t="str">
        <f t="shared" ref="AD1591" si="9294">Q1594</f>
        <v>1</v>
      </c>
      <c r="AE1591" s="13" t="str">
        <f t="shared" ref="AE1591" si="9295">R1594</f>
        <v>1</v>
      </c>
      <c r="AF1591" s="13" t="str">
        <f t="shared" ref="AF1591" si="9296">S1594</f>
        <v>0</v>
      </c>
      <c r="AG1591" s="13" t="str">
        <f t="shared" ref="AG1591" si="9297">T1594</f>
        <v>0</v>
      </c>
      <c r="AH1591" s="13" t="str">
        <f t="shared" ref="AH1591" si="9298">U1594</f>
        <v>1</v>
      </c>
      <c r="AI1591" s="13" t="str">
        <f t="shared" ref="AI1591" si="9299">V1594</f>
        <v>0</v>
      </c>
      <c r="AL1591" s="14" t="s">
        <v>55</v>
      </c>
      <c r="AM1591" s="14" t="str">
        <f>CONCATENATE(D1618,H1618,L1618,P1618,T1618,X1618,AB1618,AF1618)</f>
        <v>7D810071</v>
      </c>
    </row>
    <row r="1592" spans="3:39" ht="15" customHeight="1" x14ac:dyDescent="0.45">
      <c r="C1592" s="14" t="s">
        <v>34</v>
      </c>
      <c r="D1592" s="13" t="str">
        <f>AH1594</f>
        <v>0</v>
      </c>
      <c r="E1592" s="13" t="str">
        <f>AI1594</f>
        <v>0</v>
      </c>
      <c r="F1592" s="13" t="str">
        <f>D1594</f>
        <v>0</v>
      </c>
      <c r="G1592" s="13" t="str">
        <f t="shared" ref="G1592" si="9300">E1594</f>
        <v>0</v>
      </c>
      <c r="H1592" s="13" t="str">
        <f t="shared" ref="H1592" si="9301">F1594</f>
        <v>0</v>
      </c>
      <c r="I1592" s="13" t="str">
        <f t="shared" ref="I1592" si="9302">G1594</f>
        <v>0</v>
      </c>
      <c r="J1592" s="13" t="str">
        <f t="shared" ref="J1592" si="9303">H1594</f>
        <v>1</v>
      </c>
      <c r="K1592" s="13" t="str">
        <f t="shared" ref="K1592" si="9304">I1594</f>
        <v>0</v>
      </c>
      <c r="L1592" s="13" t="str">
        <f t="shared" ref="L1592" si="9305">J1594</f>
        <v>1</v>
      </c>
      <c r="M1592" s="13" t="str">
        <f t="shared" ref="M1592" si="9306">K1594</f>
        <v>1</v>
      </c>
      <c r="N1592" s="13" t="str">
        <f t="shared" ref="N1592" si="9307">L1594</f>
        <v>0</v>
      </c>
      <c r="O1592" s="13" t="str">
        <f t="shared" ref="O1592" si="9308">M1594</f>
        <v>1</v>
      </c>
      <c r="P1592" s="13" t="str">
        <f t="shared" ref="P1592" si="9309">N1594</f>
        <v>1</v>
      </c>
      <c r="Q1592" s="13" t="str">
        <f t="shared" ref="Q1592" si="9310">O1594</f>
        <v>0</v>
      </c>
      <c r="R1592" s="13" t="str">
        <f t="shared" ref="R1592" si="9311">P1594</f>
        <v>1</v>
      </c>
      <c r="S1592" s="13" t="str">
        <f t="shared" ref="S1592" si="9312">Q1594</f>
        <v>1</v>
      </c>
      <c r="T1592" s="13" t="str">
        <f t="shared" ref="T1592" si="9313">R1594</f>
        <v>1</v>
      </c>
      <c r="U1592" s="13" t="str">
        <f t="shared" ref="U1592" si="9314">S1594</f>
        <v>0</v>
      </c>
      <c r="V1592" s="13" t="str">
        <f t="shared" ref="V1592" si="9315">T1594</f>
        <v>0</v>
      </c>
      <c r="W1592" s="13" t="str">
        <f t="shared" ref="W1592" si="9316">U1594</f>
        <v>1</v>
      </c>
      <c r="X1592" s="13" t="str">
        <f t="shared" ref="X1592" si="9317">V1594</f>
        <v>0</v>
      </c>
      <c r="Y1592" s="13" t="str">
        <f t="shared" ref="Y1592" si="9318">W1594</f>
        <v>0</v>
      </c>
      <c r="Z1592" s="13" t="str">
        <f t="shared" ref="Z1592" si="9319">X1594</f>
        <v>1</v>
      </c>
      <c r="AA1592" s="13" t="str">
        <f t="shared" ref="AA1592" si="9320">Y1594</f>
        <v>1</v>
      </c>
      <c r="AB1592" s="13" t="str">
        <f t="shared" ref="AB1592" si="9321">Z1594</f>
        <v>0</v>
      </c>
      <c r="AC1592" s="13" t="str">
        <f t="shared" ref="AC1592" si="9322">AA1594</f>
        <v>1</v>
      </c>
      <c r="AD1592" s="13" t="str">
        <f t="shared" ref="AD1592" si="9323">AB1594</f>
        <v>0</v>
      </c>
      <c r="AE1592" s="13" t="str">
        <f t="shared" ref="AE1592" si="9324">AC1594</f>
        <v>1</v>
      </c>
      <c r="AF1592" s="13" t="str">
        <f t="shared" ref="AF1592" si="9325">AD1594</f>
        <v>1</v>
      </c>
      <c r="AG1592" s="13" t="str">
        <f t="shared" ref="AG1592" si="9326">AE1594</f>
        <v>0</v>
      </c>
      <c r="AH1592" s="13" t="str">
        <f t="shared" ref="AH1592" si="9327">AF1594</f>
        <v>0</v>
      </c>
      <c r="AI1592" s="13" t="str">
        <f t="shared" ref="AI1592" si="9328">AG1594</f>
        <v>1</v>
      </c>
      <c r="AL1592" s="14" t="s">
        <v>56</v>
      </c>
      <c r="AM1592" s="14" t="str">
        <f>CONCATENATE(D1617,H1617,L1617,P1617,T1617,X1617,AB1617,AF1617,)</f>
        <v>34BFAAF8</v>
      </c>
    </row>
    <row r="1593" spans="3:39" ht="15" customHeight="1" x14ac:dyDescent="0.55000000000000004">
      <c r="C1593" s="14" t="s">
        <v>23</v>
      </c>
      <c r="D1593" s="13" t="str">
        <f>MID($AM1563,1,1)</f>
        <v>0</v>
      </c>
      <c r="H1593" s="13" t="str">
        <f>MID($AM1563,2,1)</f>
        <v>B</v>
      </c>
      <c r="L1593" s="13" t="str">
        <f>MID($AM1563,3,1)</f>
        <v>6</v>
      </c>
      <c r="P1593" s="13" t="str">
        <f>MID($AM1563,4,1)</f>
        <v>E</v>
      </c>
      <c r="T1593" s="13" t="str">
        <f>MID($AM1563,5,1)</f>
        <v>4</v>
      </c>
      <c r="X1593" s="13" t="str">
        <f>MID($AM1563,6,1)</f>
        <v>D</v>
      </c>
      <c r="AB1593" s="13" t="str">
        <f>MID($AM1563,7,1)</f>
        <v>6</v>
      </c>
      <c r="AF1593" s="13" t="str">
        <f>MID($AM1563,8,1)</f>
        <v>4</v>
      </c>
      <c r="AL1593" s="21" t="s">
        <v>40</v>
      </c>
      <c r="AM1593" s="14" t="str">
        <f>CONCATENATE(D1605,H1605,L1605,P1605,T1605,X1605,AB1605,AF1605)</f>
        <v>180CA939</v>
      </c>
    </row>
    <row r="1594" spans="3:39" ht="15" customHeight="1" x14ac:dyDescent="0.45">
      <c r="C1594" s="14" t="s">
        <v>24</v>
      </c>
      <c r="D1594" s="13" t="str">
        <f>MID(DEC2BIN(HEX2DEC(D1593),4),1,1)</f>
        <v>0</v>
      </c>
      <c r="E1594" s="13" t="str">
        <f>MID(DEC2BIN(HEX2DEC(D1593),4),2,1)</f>
        <v>0</v>
      </c>
      <c r="F1594" s="13" t="str">
        <f>MID(DEC2BIN(HEX2DEC(D1593),4),3,1)</f>
        <v>0</v>
      </c>
      <c r="G1594" s="13" t="str">
        <f>MID(DEC2BIN(HEX2DEC(D1593),4),4,1)</f>
        <v>0</v>
      </c>
      <c r="H1594" s="13" t="str">
        <f>MID(DEC2BIN(HEX2DEC(H1593),4),1,1)</f>
        <v>1</v>
      </c>
      <c r="I1594" s="13" t="str">
        <f>MID(DEC2BIN(HEX2DEC(H1593),4),2,1)</f>
        <v>0</v>
      </c>
      <c r="J1594" s="13" t="str">
        <f>MID(DEC2BIN(HEX2DEC(H1593),4),3,1)</f>
        <v>1</v>
      </c>
      <c r="K1594" s="13" t="str">
        <f>MID(DEC2BIN(HEX2DEC(H1593),4),4,1)</f>
        <v>1</v>
      </c>
      <c r="L1594" s="13" t="str">
        <f>MID(DEC2BIN(HEX2DEC(L1593),4),1,1)</f>
        <v>0</v>
      </c>
      <c r="M1594" s="13" t="str">
        <f>MID(DEC2BIN(HEX2DEC(L1593),4),2,1)</f>
        <v>1</v>
      </c>
      <c r="N1594" s="13" t="str">
        <f>MID(DEC2BIN(HEX2DEC(L1593),4),3,1)</f>
        <v>1</v>
      </c>
      <c r="O1594" s="13" t="str">
        <f>MID(DEC2BIN(HEX2DEC(L1593),4),4,1)</f>
        <v>0</v>
      </c>
      <c r="P1594" s="13" t="str">
        <f>MID(DEC2BIN(HEX2DEC(P1593),4),1,1)</f>
        <v>1</v>
      </c>
      <c r="Q1594" s="13" t="str">
        <f>MID(DEC2BIN(HEX2DEC(P1593),4),2,1)</f>
        <v>1</v>
      </c>
      <c r="R1594" s="13" t="str">
        <f>MID(DEC2BIN(HEX2DEC(P1593),4),3,1)</f>
        <v>1</v>
      </c>
      <c r="S1594" s="13" t="str">
        <f>MID(DEC2BIN(HEX2DEC(P1593),4),4,1)</f>
        <v>0</v>
      </c>
      <c r="T1594" s="13" t="str">
        <f>MID(DEC2BIN(HEX2DEC(T1593),4),1,1)</f>
        <v>0</v>
      </c>
      <c r="U1594" s="13" t="str">
        <f>MID(DEC2BIN(HEX2DEC(T1593),4),2,1)</f>
        <v>1</v>
      </c>
      <c r="V1594" s="13" t="str">
        <f>MID(DEC2BIN(HEX2DEC(T1593),4),3,1)</f>
        <v>0</v>
      </c>
      <c r="W1594" s="13" t="str">
        <f>MID(DEC2BIN(HEX2DEC(T1593),4),4,1)</f>
        <v>0</v>
      </c>
      <c r="X1594" s="13" t="str">
        <f>MID(DEC2BIN(HEX2DEC(X1593),4),1,1)</f>
        <v>1</v>
      </c>
      <c r="Y1594" s="13" t="str">
        <f>MID(DEC2BIN(HEX2DEC(X1593),4),2,1)</f>
        <v>1</v>
      </c>
      <c r="Z1594" s="13" t="str">
        <f>MID(DEC2BIN(HEX2DEC(X1593),4),3,1)</f>
        <v>0</v>
      </c>
      <c r="AA1594" s="13" t="str">
        <f>MID(DEC2BIN(HEX2DEC(X1593),4),4,1)</f>
        <v>1</v>
      </c>
      <c r="AB1594" s="13" t="str">
        <f>MID(DEC2BIN(HEX2DEC(AB1593),4),1,1)</f>
        <v>0</v>
      </c>
      <c r="AC1594" s="13" t="str">
        <f>MID(DEC2BIN(HEX2DEC(AB1593),4),2,1)</f>
        <v>1</v>
      </c>
      <c r="AD1594" s="13" t="str">
        <f>MID(DEC2BIN(HEX2DEC(AB1593),4),3,1)</f>
        <v>1</v>
      </c>
      <c r="AE1594" s="13" t="str">
        <f>MID(DEC2BIN(HEX2DEC(AB1593),4),4,1)</f>
        <v>0</v>
      </c>
      <c r="AF1594" s="13" t="str">
        <f>MID(DEC2BIN(HEX2DEC(AF1593),4),1,1)</f>
        <v>0</v>
      </c>
      <c r="AG1594" s="13" t="str">
        <f>MID(DEC2BIN(HEX2DEC(AF1593),4),2,1)</f>
        <v>1</v>
      </c>
      <c r="AH1594" s="13" t="str">
        <f>MID(DEC2BIN(HEX2DEC(AF1593),4),3,1)</f>
        <v>0</v>
      </c>
      <c r="AI1594" s="13" t="str">
        <f>MID(DEC2BIN(HEX2DEC(AF1593),4),4,1)</f>
        <v>0</v>
      </c>
      <c r="AL1594" s="14" t="s">
        <v>57</v>
      </c>
      <c r="AM1594" s="19" t="str">
        <f>DEC2HEX(MOD(HEX2DEC(AM1589)+HEX2DEC(AM1590)+HEX2DEC(AM1591)+HEX2DEC(AM1592)+HEX2DEC(AM1593),2^32),8)</f>
        <v>A07D37A1</v>
      </c>
    </row>
    <row r="1595" spans="3:39" ht="15" customHeight="1" x14ac:dyDescent="0.45">
      <c r="C1595" s="14" t="s">
        <v>25</v>
      </c>
      <c r="D1595" s="13" t="str">
        <f>D1557</f>
        <v>C</v>
      </c>
      <c r="H1595" s="13" t="str">
        <f t="shared" ref="H1595" si="9329">H1557</f>
        <v>C</v>
      </c>
      <c r="L1595" s="13" t="str">
        <f t="shared" ref="L1595" si="9330">L1557</f>
        <v>F</v>
      </c>
      <c r="P1595" s="13" t="str">
        <f t="shared" ref="P1595" si="9331">P1557</f>
        <v>4</v>
      </c>
      <c r="T1595" s="13" t="str">
        <f t="shared" ref="T1595" si="9332">T1557</f>
        <v>B</v>
      </c>
      <c r="X1595" s="13" t="str">
        <f t="shared" ref="X1595" si="9333">X1557</f>
        <v>E</v>
      </c>
      <c r="AB1595" s="13" t="str">
        <f t="shared" ref="AB1595" si="9334">AB1557</f>
        <v>9</v>
      </c>
      <c r="AF1595" s="13" t="str">
        <f>AF1557</f>
        <v>6</v>
      </c>
      <c r="AL1595" s="14"/>
      <c r="AM1595" s="14"/>
    </row>
    <row r="1596" spans="3:39" ht="15" customHeight="1" x14ac:dyDescent="0.45">
      <c r="C1596" s="14" t="s">
        <v>26</v>
      </c>
      <c r="D1596" s="13" t="str">
        <f>MID(DEC2BIN(HEX2DEC(D1595),4),1,1)</f>
        <v>1</v>
      </c>
      <c r="E1596" s="13" t="str">
        <f>MID(DEC2BIN(HEX2DEC(D1595),4),2,1)</f>
        <v>1</v>
      </c>
      <c r="F1596" s="13" t="str">
        <f>MID(DEC2BIN(HEX2DEC(D1595),4),3,1)</f>
        <v>0</v>
      </c>
      <c r="G1596" s="13" t="str">
        <f>MID(DEC2BIN(HEX2DEC(D1595),4),4,1)</f>
        <v>0</v>
      </c>
      <c r="H1596" s="13" t="str">
        <f>MID(DEC2BIN(HEX2DEC(H1595),4),1,1)</f>
        <v>1</v>
      </c>
      <c r="I1596" s="13" t="str">
        <f>MID(DEC2BIN(HEX2DEC(H1595),4),2,1)</f>
        <v>1</v>
      </c>
      <c r="J1596" s="13" t="str">
        <f>MID(DEC2BIN(HEX2DEC(H1595),4),3,1)</f>
        <v>0</v>
      </c>
      <c r="K1596" s="13" t="str">
        <f>MID(DEC2BIN(HEX2DEC(H1595),4),4,1)</f>
        <v>0</v>
      </c>
      <c r="L1596" s="13" t="str">
        <f>MID(DEC2BIN(HEX2DEC(L1595),4),1,1)</f>
        <v>1</v>
      </c>
      <c r="M1596" s="13" t="str">
        <f>MID(DEC2BIN(HEX2DEC(L1595),4),2,1)</f>
        <v>1</v>
      </c>
      <c r="N1596" s="13" t="str">
        <f>MID(DEC2BIN(HEX2DEC(L1595),4),3,1)</f>
        <v>1</v>
      </c>
      <c r="O1596" s="13" t="str">
        <f>MID(DEC2BIN(HEX2DEC(L1595),4),4,1)</f>
        <v>1</v>
      </c>
      <c r="P1596" s="13" t="str">
        <f>MID(DEC2BIN(HEX2DEC(P1595),4),1,1)</f>
        <v>0</v>
      </c>
      <c r="Q1596" s="13" t="str">
        <f>MID(DEC2BIN(HEX2DEC(P1595),4),2,1)</f>
        <v>1</v>
      </c>
      <c r="R1596" s="13" t="str">
        <f>MID(DEC2BIN(HEX2DEC(P1595),4),3,1)</f>
        <v>0</v>
      </c>
      <c r="S1596" s="13" t="str">
        <f>MID(DEC2BIN(HEX2DEC(P1595),4),4,1)</f>
        <v>0</v>
      </c>
      <c r="T1596" s="13" t="str">
        <f>MID(DEC2BIN(HEX2DEC(T1595),4),1,1)</f>
        <v>1</v>
      </c>
      <c r="U1596" s="13" t="str">
        <f>MID(DEC2BIN(HEX2DEC(T1595),4),2,1)</f>
        <v>0</v>
      </c>
      <c r="V1596" s="13" t="str">
        <f>MID(DEC2BIN(HEX2DEC(T1595),4),3,1)</f>
        <v>1</v>
      </c>
      <c r="W1596" s="13" t="str">
        <f>MID(DEC2BIN(HEX2DEC(T1595),4),4,1)</f>
        <v>1</v>
      </c>
      <c r="X1596" s="13" t="str">
        <f>MID(DEC2BIN(HEX2DEC(X1595),4),1,1)</f>
        <v>1</v>
      </c>
      <c r="Y1596" s="13" t="str">
        <f>MID(DEC2BIN(HEX2DEC(X1595),4),2,1)</f>
        <v>1</v>
      </c>
      <c r="Z1596" s="13" t="str">
        <f>MID(DEC2BIN(HEX2DEC(X1595),4),3,1)</f>
        <v>1</v>
      </c>
      <c r="AA1596" s="13" t="str">
        <f>MID(DEC2BIN(HEX2DEC(X1595),4),4,1)</f>
        <v>0</v>
      </c>
      <c r="AB1596" s="13" t="str">
        <f>MID(DEC2BIN(HEX2DEC(AB1595),4),1,1)</f>
        <v>1</v>
      </c>
      <c r="AC1596" s="13" t="str">
        <f>MID(DEC2BIN(HEX2DEC(AB1595),4),2,1)</f>
        <v>0</v>
      </c>
      <c r="AD1596" s="13" t="str">
        <f>MID(DEC2BIN(HEX2DEC(AB1595),4),3,1)</f>
        <v>0</v>
      </c>
      <c r="AE1596" s="13" t="str">
        <f>MID(DEC2BIN(HEX2DEC(AB1595),4),4,1)</f>
        <v>1</v>
      </c>
      <c r="AF1596" s="13" t="str">
        <f>MID(DEC2BIN(HEX2DEC(AF1595),4),1,1)</f>
        <v>0</v>
      </c>
      <c r="AG1596" s="13" t="str">
        <f>MID(DEC2BIN(HEX2DEC(AF1595),4),2,1)</f>
        <v>1</v>
      </c>
      <c r="AH1596" s="13" t="str">
        <f>MID(DEC2BIN(HEX2DEC(AF1595),4),3,1)</f>
        <v>1</v>
      </c>
      <c r="AI1596" s="13" t="str">
        <f>MID(DEC2BIN(HEX2DEC(AF1595),4),4,1)</f>
        <v>0</v>
      </c>
      <c r="AL1596" s="14" t="s">
        <v>58</v>
      </c>
      <c r="AM1596" s="14" t="str">
        <f>CONCATENATE(D1588,H1588,L1588,P1588,T1588,X1588,AB1588,AF1588)</f>
        <v>D0CE5806</v>
      </c>
    </row>
    <row r="1597" spans="3:39" ht="15" customHeight="1" x14ac:dyDescent="0.45">
      <c r="C1597" s="14" t="s">
        <v>27</v>
      </c>
      <c r="D1597" s="13" t="str">
        <f>D1559</f>
        <v>8</v>
      </c>
      <c r="H1597" s="13" t="str">
        <f t="shared" ref="H1597" si="9335">H1559</f>
        <v>8</v>
      </c>
      <c r="L1597" s="13" t="str">
        <f t="shared" ref="L1597" si="9336">L1559</f>
        <v>8</v>
      </c>
      <c r="P1597" s="13" t="str">
        <f t="shared" ref="P1597" si="9337">P1559</f>
        <v>5</v>
      </c>
      <c r="T1597" s="13" t="str">
        <f t="shared" ref="T1597" si="9338">T1559</f>
        <v>4</v>
      </c>
      <c r="X1597" s="13" t="str">
        <f t="shared" ref="X1597" si="9339">X1559</f>
        <v>1</v>
      </c>
      <c r="AB1597" s="13" t="str">
        <f t="shared" ref="AB1597" si="9340">AB1559</f>
        <v>C</v>
      </c>
      <c r="AF1597" s="13" t="str">
        <f t="shared" ref="AF1597" si="9341">AF1559</f>
        <v>A</v>
      </c>
      <c r="AL1597" s="14" t="s">
        <v>37</v>
      </c>
      <c r="AM1597" s="14" t="str">
        <f>CONCATENATE(D1600,H1600,L1600,P1600,T1600,X1600,AB1600,AF1600)</f>
        <v>88E44DC6</v>
      </c>
    </row>
    <row r="1598" spans="3:39" ht="15" customHeight="1" thickBot="1" x14ac:dyDescent="0.5">
      <c r="C1598" s="14" t="s">
        <v>28</v>
      </c>
      <c r="D1598" s="13" t="str">
        <f>MID(DEC2BIN(HEX2DEC(D1597),4),1,1)</f>
        <v>1</v>
      </c>
      <c r="E1598" s="13" t="str">
        <f>MID(DEC2BIN(HEX2DEC(D1597),4),2,1)</f>
        <v>0</v>
      </c>
      <c r="F1598" s="13" t="str">
        <f>MID(DEC2BIN(HEX2DEC(D1597),4),3,1)</f>
        <v>0</v>
      </c>
      <c r="G1598" s="13" t="str">
        <f>MID(DEC2BIN(HEX2DEC(D1597),4),4,1)</f>
        <v>0</v>
      </c>
      <c r="H1598" s="13" t="str">
        <f>MID(DEC2BIN(HEX2DEC(H1597),4),1,1)</f>
        <v>1</v>
      </c>
      <c r="I1598" s="13" t="str">
        <f>MID(DEC2BIN(HEX2DEC(H1597),4),2,1)</f>
        <v>0</v>
      </c>
      <c r="J1598" s="13" t="str">
        <f>MID(DEC2BIN(HEX2DEC(H1597),4),3,1)</f>
        <v>0</v>
      </c>
      <c r="K1598" s="13" t="str">
        <f>MID(DEC2BIN(HEX2DEC(H1597),4),4,1)</f>
        <v>0</v>
      </c>
      <c r="L1598" s="13" t="str">
        <f>MID(DEC2BIN(HEX2DEC(L1597),4),1,1)</f>
        <v>1</v>
      </c>
      <c r="M1598" s="13" t="str">
        <f>MID(DEC2BIN(HEX2DEC(L1597),4),2,1)</f>
        <v>0</v>
      </c>
      <c r="N1598" s="13" t="str">
        <f>MID(DEC2BIN(HEX2DEC(L1597),4),3,1)</f>
        <v>0</v>
      </c>
      <c r="O1598" s="13" t="str">
        <f>MID(DEC2BIN(HEX2DEC(L1597),4),4,1)</f>
        <v>0</v>
      </c>
      <c r="P1598" s="13" t="str">
        <f>MID(DEC2BIN(HEX2DEC(P1597),4),1,1)</f>
        <v>0</v>
      </c>
      <c r="Q1598" s="13" t="str">
        <f>MID(DEC2BIN(HEX2DEC(P1597),4),2,1)</f>
        <v>1</v>
      </c>
      <c r="R1598" s="13" t="str">
        <f>MID(DEC2BIN(HEX2DEC(P1597),4),3,1)</f>
        <v>0</v>
      </c>
      <c r="S1598" s="13" t="str">
        <f>MID(DEC2BIN(HEX2DEC(P1597),4),4,1)</f>
        <v>1</v>
      </c>
      <c r="T1598" s="13" t="str">
        <f>MID(DEC2BIN(HEX2DEC(T1597),4),1,1)</f>
        <v>0</v>
      </c>
      <c r="U1598" s="13" t="str">
        <f>MID(DEC2BIN(HEX2DEC(T1597),4),2,1)</f>
        <v>1</v>
      </c>
      <c r="V1598" s="13" t="str">
        <f>MID(DEC2BIN(HEX2DEC(T1597),4),3,1)</f>
        <v>0</v>
      </c>
      <c r="W1598" s="13" t="str">
        <f>MID(DEC2BIN(HEX2DEC(T1597),4),4,1)</f>
        <v>0</v>
      </c>
      <c r="X1598" s="13" t="str">
        <f>MID(DEC2BIN(HEX2DEC(X1597),4),1,1)</f>
        <v>0</v>
      </c>
      <c r="Y1598" s="13" t="str">
        <f>MID(DEC2BIN(HEX2DEC(X1597),4),2,1)</f>
        <v>0</v>
      </c>
      <c r="Z1598" s="13" t="str">
        <f>MID(DEC2BIN(HEX2DEC(X1597),4),3,1)</f>
        <v>0</v>
      </c>
      <c r="AA1598" s="13" t="str">
        <f>MID(DEC2BIN(HEX2DEC(X1597),4),4,1)</f>
        <v>1</v>
      </c>
      <c r="AB1598" s="13" t="str">
        <f>MID(DEC2BIN(HEX2DEC(AB1597),4),1,1)</f>
        <v>1</v>
      </c>
      <c r="AC1598" s="13" t="str">
        <f>MID(DEC2BIN(HEX2DEC(AB1597),4),2,1)</f>
        <v>1</v>
      </c>
      <c r="AD1598" s="13" t="str">
        <f>MID(DEC2BIN(HEX2DEC(AB1597),4),3,1)</f>
        <v>0</v>
      </c>
      <c r="AE1598" s="13" t="str">
        <f>MID(DEC2BIN(HEX2DEC(AB1597),4),4,1)</f>
        <v>0</v>
      </c>
      <c r="AF1598" s="13" t="str">
        <f>MID(DEC2BIN(HEX2DEC(AF1597),4),1,1)</f>
        <v>1</v>
      </c>
      <c r="AG1598" s="13" t="str">
        <f>MID(DEC2BIN(HEX2DEC(AF1597),4),2,1)</f>
        <v>0</v>
      </c>
      <c r="AH1598" s="13" t="str">
        <f>MID(DEC2BIN(HEX2DEC(AF1597),4),3,1)</f>
        <v>1</v>
      </c>
      <c r="AI1598" s="13" t="str">
        <f>MID(DEC2BIN(HEX2DEC(AF1597),4),4,1)</f>
        <v>0</v>
      </c>
      <c r="AL1598" s="14" t="s">
        <v>57</v>
      </c>
      <c r="AM1598" s="14" t="str">
        <f>AM1594</f>
        <v>A07D37A1</v>
      </c>
    </row>
    <row r="1599" spans="3:39" ht="15" customHeight="1" thickBot="1" x14ac:dyDescent="0.5">
      <c r="C1599" s="15" t="s">
        <v>37</v>
      </c>
      <c r="D1599" s="13">
        <f>IF(D1598+D1596+D1594&gt;1,1,0)</f>
        <v>1</v>
      </c>
      <c r="E1599" s="13">
        <f t="shared" ref="E1599:Z1599" si="9342">IF(E1598+E1596+E1594&gt;1,1,0)</f>
        <v>0</v>
      </c>
      <c r="F1599" s="13">
        <f t="shared" si="9342"/>
        <v>0</v>
      </c>
      <c r="G1599" s="13">
        <f t="shared" si="9342"/>
        <v>0</v>
      </c>
      <c r="H1599" s="13">
        <f t="shared" si="9342"/>
        <v>1</v>
      </c>
      <c r="I1599" s="13">
        <f t="shared" si="9342"/>
        <v>0</v>
      </c>
      <c r="J1599" s="13">
        <f t="shared" si="9342"/>
        <v>0</v>
      </c>
      <c r="K1599" s="13">
        <f t="shared" si="9342"/>
        <v>0</v>
      </c>
      <c r="L1599" s="13">
        <f t="shared" si="9342"/>
        <v>1</v>
      </c>
      <c r="M1599" s="13">
        <f t="shared" si="9342"/>
        <v>1</v>
      </c>
      <c r="N1599" s="13">
        <f t="shared" si="9342"/>
        <v>1</v>
      </c>
      <c r="O1599" s="13">
        <f t="shared" si="9342"/>
        <v>0</v>
      </c>
      <c r="P1599" s="13">
        <f t="shared" si="9342"/>
        <v>0</v>
      </c>
      <c r="Q1599" s="13">
        <f t="shared" si="9342"/>
        <v>1</v>
      </c>
      <c r="R1599" s="13">
        <f t="shared" si="9342"/>
        <v>0</v>
      </c>
      <c r="S1599" s="13">
        <f t="shared" si="9342"/>
        <v>0</v>
      </c>
      <c r="T1599" s="13">
        <f t="shared" si="9342"/>
        <v>0</v>
      </c>
      <c r="U1599" s="13">
        <f t="shared" si="9342"/>
        <v>1</v>
      </c>
      <c r="V1599" s="13">
        <f t="shared" si="9342"/>
        <v>0</v>
      </c>
      <c r="W1599" s="13">
        <f t="shared" si="9342"/>
        <v>0</v>
      </c>
      <c r="X1599" s="13">
        <f t="shared" si="9342"/>
        <v>1</v>
      </c>
      <c r="Y1599" s="13">
        <f t="shared" si="9342"/>
        <v>1</v>
      </c>
      <c r="Z1599" s="13">
        <f t="shared" si="9342"/>
        <v>0</v>
      </c>
      <c r="AA1599" s="13">
        <f>IF(AA1598+AA1596+AA1594&gt;1,1,0)</f>
        <v>1</v>
      </c>
      <c r="AB1599" s="13">
        <f t="shared" ref="AB1599:AI1599" si="9343">IF(AB1598+AB1596+AB1594&gt;1,1,0)</f>
        <v>1</v>
      </c>
      <c r="AC1599" s="13">
        <f t="shared" si="9343"/>
        <v>1</v>
      </c>
      <c r="AD1599" s="13">
        <f t="shared" si="9343"/>
        <v>0</v>
      </c>
      <c r="AE1599" s="13">
        <f t="shared" si="9343"/>
        <v>0</v>
      </c>
      <c r="AF1599" s="13">
        <f t="shared" si="9343"/>
        <v>0</v>
      </c>
      <c r="AG1599" s="13">
        <f t="shared" si="9343"/>
        <v>1</v>
      </c>
      <c r="AH1599" s="13">
        <f t="shared" si="9343"/>
        <v>1</v>
      </c>
      <c r="AI1599" s="13">
        <f t="shared" si="9343"/>
        <v>0</v>
      </c>
      <c r="AL1599" s="16" t="s">
        <v>59</v>
      </c>
      <c r="AM1599" s="20" t="str">
        <f>DEC2HEX(MOD(HEX2DEC(AM1596)+HEX2DEC(AM1598)+HEX2DEC(AM1597),2^32),8)</f>
        <v>FA2FDD6D</v>
      </c>
    </row>
    <row r="1600" spans="3:39" ht="15" customHeight="1" thickBot="1" x14ac:dyDescent="0.5">
      <c r="C1600" s="15" t="s">
        <v>38</v>
      </c>
      <c r="D1600" s="13" t="str">
        <f>BIN2HEX(CONCATENATE(D1599,E1599,F1599,G1599))</f>
        <v>8</v>
      </c>
      <c r="H1600" s="13" t="str">
        <f>BIN2HEX(CONCATENATE(H1599,I1599,J1599,K1599))</f>
        <v>8</v>
      </c>
      <c r="L1600" s="13" t="str">
        <f>BIN2HEX(CONCATENATE(L1599,M1599,N1599,O1599))</f>
        <v>E</v>
      </c>
      <c r="P1600" s="13" t="str">
        <f>BIN2HEX(CONCATENATE(P1599,Q1599,R1599,S1599))</f>
        <v>4</v>
      </c>
      <c r="T1600" s="13" t="str">
        <f>BIN2HEX(CONCATENATE(T1599,U1599,V1599,W1599))</f>
        <v>4</v>
      </c>
      <c r="X1600" s="13" t="str">
        <f>BIN2HEX(CONCATENATE(X1599,Y1599,Z1599,AA1599))</f>
        <v>D</v>
      </c>
      <c r="AB1600" s="13" t="str">
        <f>BIN2HEX(CONCATENATE(AB1599,AC1599,AD1599,AE1599))</f>
        <v>C</v>
      </c>
      <c r="AF1600" s="13" t="str">
        <f>BIN2HEX(CONCATENATE(AF1599,AG1599,AH1599,AI1599))</f>
        <v>6</v>
      </c>
      <c r="AM1600" s="14"/>
    </row>
    <row r="1601" spans="3:39" ht="15" customHeight="1" thickBot="1" x14ac:dyDescent="0.5">
      <c r="C1601" s="14"/>
      <c r="AL1601" s="16" t="s">
        <v>60</v>
      </c>
      <c r="AM1601" s="20" t="str">
        <f>CONCATENATE(D1593,H1593,L1593,P1593,T1593,X1593,AB1593,AF1593)</f>
        <v>0B6E4D64</v>
      </c>
    </row>
    <row r="1602" spans="3:39" ht="15" customHeight="1" thickBot="1" x14ac:dyDescent="0.5">
      <c r="C1602" s="14" t="s">
        <v>29</v>
      </c>
      <c r="D1602" s="13" t="str">
        <f>D1561</f>
        <v>E</v>
      </c>
      <c r="H1602" s="13" t="str">
        <f t="shared" ref="H1602" si="9344">H1561</f>
        <v>B</v>
      </c>
      <c r="L1602" s="13" t="str">
        <f t="shared" ref="L1602" si="9345">L1561</f>
        <v>2</v>
      </c>
      <c r="P1602" s="13" t="str">
        <f t="shared" ref="P1602" si="9346">P1561</f>
        <v>0</v>
      </c>
      <c r="T1602" s="13" t="str">
        <f t="shared" ref="T1602" si="9347">T1561</f>
        <v>0</v>
      </c>
      <c r="X1602" s="13" t="str">
        <f t="shared" ref="X1602" si="9348">X1561</f>
        <v>3</v>
      </c>
      <c r="AB1602" s="13" t="str">
        <f t="shared" ref="AB1602" si="9349">AB1561</f>
        <v>1</v>
      </c>
      <c r="AF1602" s="13" t="str">
        <f>AF1561</f>
        <v>B</v>
      </c>
      <c r="AM1602" s="14"/>
    </row>
    <row r="1603" spans="3:39" ht="15" customHeight="1" thickBot="1" x14ac:dyDescent="0.5">
      <c r="C1603" s="14" t="s">
        <v>30</v>
      </c>
      <c r="D1603" s="13" t="str">
        <f>MID(DEC2BIN(HEX2DEC(D1602),4),1,1)</f>
        <v>1</v>
      </c>
      <c r="E1603" s="13" t="str">
        <f>MID(DEC2BIN(HEX2DEC(D1602),4),2,1)</f>
        <v>1</v>
      </c>
      <c r="F1603" s="13" t="str">
        <f>MID(DEC2BIN(HEX2DEC(D1602),4),3,1)</f>
        <v>1</v>
      </c>
      <c r="G1603" s="13" t="str">
        <f>MID(DEC2BIN(HEX2DEC(D1602),4),4,1)</f>
        <v>0</v>
      </c>
      <c r="H1603" s="13" t="str">
        <f>MID(DEC2BIN(HEX2DEC(H1602),4),1,1)</f>
        <v>1</v>
      </c>
      <c r="I1603" s="13" t="str">
        <f>MID(DEC2BIN(HEX2DEC(H1602),4),2,1)</f>
        <v>0</v>
      </c>
      <c r="J1603" s="13" t="str">
        <f>MID(DEC2BIN(HEX2DEC(H1602),4),3,1)</f>
        <v>1</v>
      </c>
      <c r="K1603" s="13" t="str">
        <f>MID(DEC2BIN(HEX2DEC(H1602),4),4,1)</f>
        <v>1</v>
      </c>
      <c r="L1603" s="13" t="str">
        <f>MID(DEC2BIN(HEX2DEC(L1602),4),1,1)</f>
        <v>0</v>
      </c>
      <c r="M1603" s="13" t="str">
        <f>MID(DEC2BIN(HEX2DEC(L1602),4),2,1)</f>
        <v>0</v>
      </c>
      <c r="N1603" s="13" t="str">
        <f>MID(DEC2BIN(HEX2DEC(L1602),4),3,1)</f>
        <v>1</v>
      </c>
      <c r="O1603" s="13" t="str">
        <f>MID(DEC2BIN(HEX2DEC(L1602),4),4,1)</f>
        <v>0</v>
      </c>
      <c r="P1603" s="13" t="str">
        <f>MID(DEC2BIN(HEX2DEC(P1602),4),1,1)</f>
        <v>0</v>
      </c>
      <c r="Q1603" s="13" t="str">
        <f>MID(DEC2BIN(HEX2DEC(P1602),4),2,1)</f>
        <v>0</v>
      </c>
      <c r="R1603" s="13" t="str">
        <f>MID(DEC2BIN(HEX2DEC(P1602),4),3,1)</f>
        <v>0</v>
      </c>
      <c r="S1603" s="13" t="str">
        <f>MID(DEC2BIN(HEX2DEC(P1602),4),4,1)</f>
        <v>0</v>
      </c>
      <c r="T1603" s="13" t="str">
        <f>MID(DEC2BIN(HEX2DEC(T1602),4),1,1)</f>
        <v>0</v>
      </c>
      <c r="U1603" s="13" t="str">
        <f>MID(DEC2BIN(HEX2DEC(T1602),4),2,1)</f>
        <v>0</v>
      </c>
      <c r="V1603" s="13" t="str">
        <f>MID(DEC2BIN(HEX2DEC(T1602),4),3,1)</f>
        <v>0</v>
      </c>
      <c r="W1603" s="13" t="str">
        <f>MID(DEC2BIN(HEX2DEC(T1602),4),4,1)</f>
        <v>0</v>
      </c>
      <c r="X1603" s="13" t="str">
        <f>MID(DEC2BIN(HEX2DEC(X1602),4),1,1)</f>
        <v>0</v>
      </c>
      <c r="Y1603" s="13" t="str">
        <f>MID(DEC2BIN(HEX2DEC(X1602),4),2,1)</f>
        <v>0</v>
      </c>
      <c r="Z1603" s="13" t="str">
        <f>MID(DEC2BIN(HEX2DEC(X1602),4),3,1)</f>
        <v>1</v>
      </c>
      <c r="AA1603" s="13" t="str">
        <f>MID(DEC2BIN(HEX2DEC(X1602),4),4,1)</f>
        <v>1</v>
      </c>
      <c r="AB1603" s="13" t="str">
        <f>MID(DEC2BIN(HEX2DEC(AB1602),4),1,1)</f>
        <v>0</v>
      </c>
      <c r="AC1603" s="13" t="str">
        <f>MID(DEC2BIN(HEX2DEC(AB1602),4),2,1)</f>
        <v>0</v>
      </c>
      <c r="AD1603" s="13" t="str">
        <f>MID(DEC2BIN(HEX2DEC(AB1602),4),3,1)</f>
        <v>0</v>
      </c>
      <c r="AE1603" s="13" t="str">
        <f>MID(DEC2BIN(HEX2DEC(AB1602),4),4,1)</f>
        <v>1</v>
      </c>
      <c r="AF1603" s="13" t="str">
        <f>MID(DEC2BIN(HEX2DEC(AF1602),4),1,1)</f>
        <v>1</v>
      </c>
      <c r="AG1603" s="13" t="str">
        <f>MID(DEC2BIN(HEX2DEC(AF1602),4),2,1)</f>
        <v>0</v>
      </c>
      <c r="AH1603" s="13" t="str">
        <f>MID(DEC2BIN(HEX2DEC(AF1602),4),3,1)</f>
        <v>1</v>
      </c>
      <c r="AI1603" s="13" t="str">
        <f>MID(DEC2BIN(HEX2DEC(AF1602),4),4,1)</f>
        <v>1</v>
      </c>
      <c r="AL1603" s="16" t="s">
        <v>61</v>
      </c>
      <c r="AM1603" s="20" t="str">
        <f>CONCATENATE(D1595,H1595,L1595,P1595,T1595,X1595,AB1595,AF1595)</f>
        <v>CCF4BE96</v>
      </c>
    </row>
    <row r="1604" spans="3:39" ht="15" customHeight="1" thickBot="1" x14ac:dyDescent="0.5">
      <c r="AM1604" s="14"/>
    </row>
    <row r="1605" spans="3:39" ht="15" customHeight="1" thickBot="1" x14ac:dyDescent="0.5">
      <c r="C1605" s="15" t="s">
        <v>39</v>
      </c>
      <c r="D1605" s="13" t="str">
        <f>BIN2HEX(CONCATENATE(D1606,E1606,F1606,G1606))</f>
        <v>1</v>
      </c>
      <c r="H1605" s="13" t="str">
        <f>BIN2HEX(CONCATENATE(H1606,I1606,J1606,K1606))</f>
        <v>8</v>
      </c>
      <c r="L1605" s="13" t="str">
        <f>BIN2HEX(CONCATENATE(L1606,M1606,N1606,O1606))</f>
        <v>0</v>
      </c>
      <c r="P1605" s="13" t="str">
        <f>BIN2HEX(CONCATENATE(P1606,Q1606,R1606,S1606))</f>
        <v>C</v>
      </c>
      <c r="T1605" s="13" t="str">
        <f>BIN2HEX(CONCATENATE(T1606,U1606,V1606,W1606))</f>
        <v>A</v>
      </c>
      <c r="X1605" s="13" t="str">
        <f>BIN2HEX(CONCATENATE(X1606,Y1606,Z1606,AA1606))</f>
        <v>9</v>
      </c>
      <c r="AB1605" s="13" t="str">
        <f>BIN2HEX(CONCATENATE(AB1606,AC1606,AD1606,AE1606))</f>
        <v>3</v>
      </c>
      <c r="AF1605" s="13" t="str">
        <f>BIN2HEX(CONCATENATE(AF1606,AG1606,AH1606,AI1606))</f>
        <v>9</v>
      </c>
      <c r="AL1605" s="16" t="s">
        <v>62</v>
      </c>
      <c r="AM1605" s="20" t="str">
        <f>CONCATENATE(D1597,H1597,L1597,P1597,T1597,X1597,AB1597,AF1597)</f>
        <v>888541CA</v>
      </c>
    </row>
    <row r="1606" spans="3:39" ht="15" customHeight="1" x14ac:dyDescent="0.45">
      <c r="C1606" s="15" t="s">
        <v>40</v>
      </c>
      <c r="D1606" s="13">
        <f>IF(ISEVEN(D1607+D1608+D1609),0,1)</f>
        <v>0</v>
      </c>
      <c r="E1606" s="13">
        <f t="shared" ref="E1606:AI1606" si="9350">IF(ISEVEN(E1607+E1608+E1609),0,1)</f>
        <v>0</v>
      </c>
      <c r="F1606" s="13">
        <f t="shared" si="9350"/>
        <v>0</v>
      </c>
      <c r="G1606" s="13">
        <f t="shared" si="9350"/>
        <v>1</v>
      </c>
      <c r="H1606" s="13">
        <f t="shared" si="9350"/>
        <v>1</v>
      </c>
      <c r="I1606" s="13">
        <f t="shared" si="9350"/>
        <v>0</v>
      </c>
      <c r="J1606" s="13">
        <f t="shared" si="9350"/>
        <v>0</v>
      </c>
      <c r="K1606" s="13">
        <f t="shared" si="9350"/>
        <v>0</v>
      </c>
      <c r="L1606" s="13">
        <f t="shared" si="9350"/>
        <v>0</v>
      </c>
      <c r="M1606" s="13">
        <f t="shared" si="9350"/>
        <v>0</v>
      </c>
      <c r="N1606" s="13">
        <f t="shared" si="9350"/>
        <v>0</v>
      </c>
      <c r="O1606" s="13">
        <f t="shared" si="9350"/>
        <v>0</v>
      </c>
      <c r="P1606" s="13">
        <f t="shared" si="9350"/>
        <v>1</v>
      </c>
      <c r="Q1606" s="13">
        <f t="shared" si="9350"/>
        <v>1</v>
      </c>
      <c r="R1606" s="13">
        <f t="shared" si="9350"/>
        <v>0</v>
      </c>
      <c r="S1606" s="13">
        <f t="shared" si="9350"/>
        <v>0</v>
      </c>
      <c r="T1606" s="13">
        <f t="shared" si="9350"/>
        <v>1</v>
      </c>
      <c r="U1606" s="13">
        <f t="shared" si="9350"/>
        <v>0</v>
      </c>
      <c r="V1606" s="13">
        <f t="shared" si="9350"/>
        <v>1</v>
      </c>
      <c r="W1606" s="13">
        <f t="shared" si="9350"/>
        <v>0</v>
      </c>
      <c r="X1606" s="13">
        <f t="shared" si="9350"/>
        <v>1</v>
      </c>
      <c r="Y1606" s="13">
        <f t="shared" si="9350"/>
        <v>0</v>
      </c>
      <c r="Z1606" s="13">
        <f t="shared" si="9350"/>
        <v>0</v>
      </c>
      <c r="AA1606" s="13">
        <f t="shared" si="9350"/>
        <v>1</v>
      </c>
      <c r="AB1606" s="13">
        <f t="shared" si="9350"/>
        <v>0</v>
      </c>
      <c r="AC1606" s="13">
        <f t="shared" si="9350"/>
        <v>0</v>
      </c>
      <c r="AD1606" s="13">
        <f t="shared" si="9350"/>
        <v>1</v>
      </c>
      <c r="AE1606" s="13">
        <f t="shared" si="9350"/>
        <v>1</v>
      </c>
      <c r="AF1606" s="13">
        <f t="shared" si="9350"/>
        <v>1</v>
      </c>
      <c r="AG1606" s="13">
        <f t="shared" si="9350"/>
        <v>0</v>
      </c>
      <c r="AH1606" s="13">
        <f t="shared" si="9350"/>
        <v>0</v>
      </c>
      <c r="AI1606" s="13">
        <f t="shared" si="9350"/>
        <v>1</v>
      </c>
      <c r="AM1606" s="14"/>
    </row>
    <row r="1607" spans="3:39" ht="15" customHeight="1" x14ac:dyDescent="0.45">
      <c r="C1607" s="15" t="s">
        <v>41</v>
      </c>
      <c r="D1607" s="13" t="str">
        <f>K1611</f>
        <v>0</v>
      </c>
      <c r="E1607" s="13" t="str">
        <f t="shared" ref="E1607" si="9351">L1611</f>
        <v>1</v>
      </c>
      <c r="F1607" s="13" t="str">
        <f t="shared" ref="F1607" si="9352">M1611</f>
        <v>0</v>
      </c>
      <c r="G1607" s="13" t="str">
        <f t="shared" ref="G1607" si="9353">N1611</f>
        <v>1</v>
      </c>
      <c r="H1607" s="13" t="str">
        <f t="shared" ref="H1607" si="9354">O1611</f>
        <v>1</v>
      </c>
      <c r="I1607" s="13" t="str">
        <f t="shared" ref="I1607" si="9355">P1611</f>
        <v>0</v>
      </c>
      <c r="J1607" s="13" t="str">
        <f t="shared" ref="J1607" si="9356">Q1611</f>
        <v>1</v>
      </c>
      <c r="K1607" s="13" t="str">
        <f t="shared" ref="K1607" si="9357">R1611</f>
        <v>0</v>
      </c>
      <c r="L1607" s="13" t="str">
        <f t="shared" ref="L1607" si="9358">S1611</f>
        <v>0</v>
      </c>
      <c r="M1607" s="13" t="str">
        <f t="shared" ref="M1607" si="9359">T1611</f>
        <v>0</v>
      </c>
      <c r="N1607" s="13" t="str">
        <f t="shared" ref="N1607" si="9360">U1611</f>
        <v>0</v>
      </c>
      <c r="O1607" s="13" t="str">
        <f t="shared" ref="O1607" si="9361">V1611</f>
        <v>1</v>
      </c>
      <c r="P1607" s="13" t="str">
        <f t="shared" ref="P1607" si="9362">W1611</f>
        <v>0</v>
      </c>
      <c r="Q1607" s="13" t="str">
        <f t="shared" ref="Q1607" si="9363">X1611</f>
        <v>0</v>
      </c>
      <c r="R1607" s="13" t="str">
        <f t="shared" ref="R1607" si="9364">Y1611</f>
        <v>0</v>
      </c>
      <c r="S1607" s="13" t="str">
        <f t="shared" ref="S1607" si="9365">Z1611</f>
        <v>0</v>
      </c>
      <c r="T1607" s="13" t="str">
        <f t="shared" ref="T1607" si="9366">AA1611</f>
        <v>1</v>
      </c>
      <c r="U1607" s="13" t="str">
        <f t="shared" ref="U1607" si="9367">AB1611</f>
        <v>1</v>
      </c>
      <c r="V1607" s="13" t="str">
        <f t="shared" ref="V1607" si="9368">AC1611</f>
        <v>1</v>
      </c>
      <c r="W1607" s="13" t="str">
        <f t="shared" ref="W1607" si="9369">AD1611</f>
        <v>0</v>
      </c>
      <c r="X1607" s="13" t="str">
        <f t="shared" ref="X1607" si="9370">AE1611</f>
        <v>1</v>
      </c>
      <c r="Y1607" s="13" t="str">
        <f t="shared" ref="Y1607" si="9371">AF1611</f>
        <v>1</v>
      </c>
      <c r="Z1607" s="13" t="str">
        <f t="shared" ref="Z1607" si="9372">AG1611</f>
        <v>1</v>
      </c>
      <c r="AA1607" s="13" t="str">
        <f t="shared" ref="AA1607" si="9373">AH1611</f>
        <v>1</v>
      </c>
      <c r="AB1607" s="13" t="str">
        <f t="shared" ref="AB1607" si="9374">AI1611</f>
        <v>0</v>
      </c>
      <c r="AC1607" s="13" t="str">
        <f>D1611</f>
        <v>0</v>
      </c>
      <c r="AD1607" s="13" t="str">
        <f t="shared" ref="AD1607" si="9375">E1611</f>
        <v>1</v>
      </c>
      <c r="AE1607" s="13" t="str">
        <f t="shared" ref="AE1607" si="9376">F1611</f>
        <v>1</v>
      </c>
      <c r="AF1607" s="13" t="str">
        <f t="shared" ref="AF1607" si="9377">G1611</f>
        <v>1</v>
      </c>
      <c r="AG1607" s="13" t="str">
        <f t="shared" ref="AG1607" si="9378">H1611</f>
        <v>0</v>
      </c>
      <c r="AH1607" s="13" t="str">
        <f t="shared" ref="AH1607" si="9379">I1611</f>
        <v>1</v>
      </c>
      <c r="AI1607" s="13" t="str">
        <f t="shared" ref="AI1607" si="9380">J1611</f>
        <v>0</v>
      </c>
      <c r="AL1607" s="22" t="s">
        <v>62</v>
      </c>
      <c r="AM1607" s="14" t="str">
        <f>CONCATENATE(D1602,H1602,L1602,P1602,T1602,X1602,AB1602,AF1602)</f>
        <v>EB20031B</v>
      </c>
    </row>
    <row r="1608" spans="3:39" ht="15" customHeight="1" thickBot="1" x14ac:dyDescent="0.5">
      <c r="C1608" s="15" t="s">
        <v>42</v>
      </c>
      <c r="D1608" s="13" t="str">
        <f>Y1611</f>
        <v>0</v>
      </c>
      <c r="E1608" s="13" t="str">
        <f t="shared" ref="E1608" si="9381">Z1611</f>
        <v>0</v>
      </c>
      <c r="F1608" s="13" t="str">
        <f t="shared" ref="F1608" si="9382">AA1611</f>
        <v>1</v>
      </c>
      <c r="G1608" s="13" t="str">
        <f t="shared" ref="G1608" si="9383">AB1611</f>
        <v>1</v>
      </c>
      <c r="H1608" s="13" t="str">
        <f t="shared" ref="H1608" si="9384">AC1611</f>
        <v>1</v>
      </c>
      <c r="I1608" s="13" t="str">
        <f t="shared" ref="I1608" si="9385">AD1611</f>
        <v>0</v>
      </c>
      <c r="J1608" s="13" t="str">
        <f t="shared" ref="J1608" si="9386">AE1611</f>
        <v>1</v>
      </c>
      <c r="K1608" s="13" t="str">
        <f t="shared" ref="K1608" si="9387">AF1611</f>
        <v>1</v>
      </c>
      <c r="L1608" s="13" t="str">
        <f t="shared" ref="L1608" si="9388">AG1611</f>
        <v>1</v>
      </c>
      <c r="M1608" s="13" t="str">
        <f t="shared" ref="M1608" si="9389">AH1611</f>
        <v>1</v>
      </c>
      <c r="N1608" s="13" t="str">
        <f t="shared" ref="N1608" si="9390">AI1611</f>
        <v>0</v>
      </c>
      <c r="O1608" s="13" t="str">
        <f>D1611</f>
        <v>0</v>
      </c>
      <c r="P1608" s="13" t="str">
        <f t="shared" ref="P1608" si="9391">E1611</f>
        <v>1</v>
      </c>
      <c r="Q1608" s="13" t="str">
        <f t="shared" ref="Q1608" si="9392">F1611</f>
        <v>1</v>
      </c>
      <c r="R1608" s="13" t="str">
        <f t="shared" ref="R1608" si="9393">G1611</f>
        <v>1</v>
      </c>
      <c r="S1608" s="13" t="str">
        <f t="shared" ref="S1608" si="9394">H1611</f>
        <v>0</v>
      </c>
      <c r="T1608" s="13" t="str">
        <f t="shared" ref="T1608" si="9395">I1611</f>
        <v>1</v>
      </c>
      <c r="U1608" s="13" t="str">
        <f t="shared" ref="U1608" si="9396">J1611</f>
        <v>0</v>
      </c>
      <c r="V1608" s="13" t="str">
        <f t="shared" ref="V1608" si="9397">K1611</f>
        <v>0</v>
      </c>
      <c r="W1608" s="13" t="str">
        <f t="shared" ref="W1608" si="9398">L1611</f>
        <v>1</v>
      </c>
      <c r="X1608" s="13" t="str">
        <f t="shared" ref="X1608" si="9399">M1611</f>
        <v>0</v>
      </c>
      <c r="Y1608" s="13" t="str">
        <f t="shared" ref="Y1608" si="9400">N1611</f>
        <v>1</v>
      </c>
      <c r="Z1608" s="13" t="str">
        <f t="shared" ref="Z1608" si="9401">O1611</f>
        <v>1</v>
      </c>
      <c r="AA1608" s="13" t="str">
        <f t="shared" ref="AA1608" si="9402">P1611</f>
        <v>0</v>
      </c>
      <c r="AB1608" s="13" t="str">
        <f t="shared" ref="AB1608" si="9403">Q1611</f>
        <v>1</v>
      </c>
      <c r="AC1608" s="13" t="str">
        <f t="shared" ref="AC1608" si="9404">R1611</f>
        <v>0</v>
      </c>
      <c r="AD1608" s="13" t="str">
        <f t="shared" ref="AD1608" si="9405">S1611</f>
        <v>0</v>
      </c>
      <c r="AE1608" s="13" t="str">
        <f t="shared" ref="AE1608" si="9406">T1611</f>
        <v>0</v>
      </c>
      <c r="AF1608" s="13" t="str">
        <f t="shared" ref="AF1608" si="9407">U1611</f>
        <v>0</v>
      </c>
      <c r="AG1608" s="13" t="str">
        <f t="shared" ref="AG1608" si="9408">V1611</f>
        <v>1</v>
      </c>
      <c r="AH1608" s="13" t="str">
        <f t="shared" ref="AH1608" si="9409">W1611</f>
        <v>0</v>
      </c>
      <c r="AI1608" s="13" t="str">
        <f t="shared" ref="AI1608" si="9410">X1611</f>
        <v>0</v>
      </c>
      <c r="AL1608" s="14" t="s">
        <v>64</v>
      </c>
      <c r="AM1608" s="14" t="str">
        <f>AM1594</f>
        <v>A07D37A1</v>
      </c>
    </row>
    <row r="1609" spans="3:39" ht="15" customHeight="1" thickBot="1" x14ac:dyDescent="0.5">
      <c r="C1609" s="15" t="s">
        <v>43</v>
      </c>
      <c r="D1609" s="13" t="str">
        <f>AD1611</f>
        <v>0</v>
      </c>
      <c r="E1609" s="13" t="str">
        <f t="shared" ref="E1609" si="9411">AE1611</f>
        <v>1</v>
      </c>
      <c r="F1609" s="13" t="str">
        <f t="shared" ref="F1609" si="9412">AF1611</f>
        <v>1</v>
      </c>
      <c r="G1609" s="13" t="str">
        <f t="shared" ref="G1609" si="9413">AG1611</f>
        <v>1</v>
      </c>
      <c r="H1609" s="13" t="str">
        <f t="shared" ref="H1609" si="9414">AH1611</f>
        <v>1</v>
      </c>
      <c r="I1609" s="13" t="str">
        <f t="shared" ref="I1609" si="9415">AI1611</f>
        <v>0</v>
      </c>
      <c r="J1609" s="13" t="str">
        <f>D1611</f>
        <v>0</v>
      </c>
      <c r="K1609" s="13" t="str">
        <f t="shared" ref="K1609" si="9416">E1611</f>
        <v>1</v>
      </c>
      <c r="L1609" s="13" t="str">
        <f t="shared" ref="L1609" si="9417">F1611</f>
        <v>1</v>
      </c>
      <c r="M1609" s="13" t="str">
        <f t="shared" ref="M1609" si="9418">G1611</f>
        <v>1</v>
      </c>
      <c r="N1609" s="13" t="str">
        <f t="shared" ref="N1609" si="9419">H1611</f>
        <v>0</v>
      </c>
      <c r="O1609" s="13" t="str">
        <f t="shared" ref="O1609" si="9420">I1611</f>
        <v>1</v>
      </c>
      <c r="P1609" s="13" t="str">
        <f t="shared" ref="P1609" si="9421">J1611</f>
        <v>0</v>
      </c>
      <c r="Q1609" s="13" t="str">
        <f t="shared" ref="Q1609" si="9422">K1611</f>
        <v>0</v>
      </c>
      <c r="R1609" s="13" t="str">
        <f t="shared" ref="R1609" si="9423">L1611</f>
        <v>1</v>
      </c>
      <c r="S1609" s="13" t="str">
        <f t="shared" ref="S1609" si="9424">M1611</f>
        <v>0</v>
      </c>
      <c r="T1609" s="13" t="str">
        <f t="shared" ref="T1609" si="9425">N1611</f>
        <v>1</v>
      </c>
      <c r="U1609" s="13" t="str">
        <f t="shared" ref="U1609" si="9426">O1611</f>
        <v>1</v>
      </c>
      <c r="V1609" s="13" t="str">
        <f t="shared" ref="V1609" si="9427">P1611</f>
        <v>0</v>
      </c>
      <c r="W1609" s="13" t="str">
        <f t="shared" ref="W1609" si="9428">Q1611</f>
        <v>1</v>
      </c>
      <c r="X1609" s="13" t="str">
        <f t="shared" ref="X1609" si="9429">R1611</f>
        <v>0</v>
      </c>
      <c r="Y1609" s="13" t="str">
        <f t="shared" ref="Y1609" si="9430">S1611</f>
        <v>0</v>
      </c>
      <c r="Z1609" s="13" t="str">
        <f t="shared" ref="Z1609" si="9431">T1611</f>
        <v>0</v>
      </c>
      <c r="AA1609" s="13" t="str">
        <f t="shared" ref="AA1609" si="9432">U1611</f>
        <v>0</v>
      </c>
      <c r="AB1609" s="13" t="str">
        <f t="shared" ref="AB1609" si="9433">V1611</f>
        <v>1</v>
      </c>
      <c r="AC1609" s="13" t="str">
        <f t="shared" ref="AC1609" si="9434">W1611</f>
        <v>0</v>
      </c>
      <c r="AD1609" s="13" t="str">
        <f t="shared" ref="AD1609" si="9435">X1611</f>
        <v>0</v>
      </c>
      <c r="AE1609" s="13" t="str">
        <f t="shared" ref="AE1609" si="9436">Y1611</f>
        <v>0</v>
      </c>
      <c r="AF1609" s="13" t="str">
        <f>Z1611</f>
        <v>0</v>
      </c>
      <c r="AG1609" s="13" t="str">
        <f t="shared" ref="AG1609" si="9437">AA1611</f>
        <v>1</v>
      </c>
      <c r="AH1609" s="13" t="str">
        <f t="shared" ref="AH1609" si="9438">AB1611</f>
        <v>1</v>
      </c>
      <c r="AI1609" s="13" t="str">
        <f t="shared" ref="AI1609" si="9439">AC1611</f>
        <v>1</v>
      </c>
      <c r="AL1609" s="16" t="s">
        <v>63</v>
      </c>
      <c r="AM1609" s="20" t="str">
        <f>DEC2HEX(MOD(HEX2DEC(AM1607)+HEX2DEC(AM1608),2^32),8)</f>
        <v>8B9D3ABC</v>
      </c>
    </row>
    <row r="1610" spans="3:39" ht="15" customHeight="1" thickBot="1" x14ac:dyDescent="0.6">
      <c r="C1610" s="17" t="s">
        <v>44</v>
      </c>
      <c r="D1610" s="13" t="str">
        <f>MID($AM1573,1,1)</f>
        <v>7</v>
      </c>
      <c r="H1610" s="13" t="str">
        <f>MID($AM1573,2,1)</f>
        <v>4</v>
      </c>
      <c r="L1610" s="13" t="str">
        <f>MID($AM1573,3,1)</f>
        <v>B</v>
      </c>
      <c r="P1610" s="13" t="str">
        <f>MID($AM1573,4,1)</f>
        <v>4</v>
      </c>
      <c r="T1610" s="13" t="str">
        <f>MID($AM1573,5,1)</f>
        <v>2</v>
      </c>
      <c r="X1610" s="13" t="str">
        <f>MID($AM1573,6,1)</f>
        <v>1</v>
      </c>
      <c r="AB1610" s="13" t="str">
        <f>MID($AM1573,7,1)</f>
        <v>D</v>
      </c>
      <c r="AF1610" s="13" t="str">
        <f>MID($AM1573,8,1)</f>
        <v>E</v>
      </c>
      <c r="AM1610" s="14"/>
    </row>
    <row r="1611" spans="3:39" ht="15" customHeight="1" thickBot="1" x14ac:dyDescent="0.5">
      <c r="C1611" s="15" t="s">
        <v>45</v>
      </c>
      <c r="D1611" s="13" t="str">
        <f>MID(DEC2BIN(HEX2DEC(D1610),4),1,1)</f>
        <v>0</v>
      </c>
      <c r="E1611" s="13" t="str">
        <f>MID(DEC2BIN(HEX2DEC(D1610),4),2,1)</f>
        <v>1</v>
      </c>
      <c r="F1611" s="13" t="str">
        <f>MID(DEC2BIN(HEX2DEC(D1610),4),3,1)</f>
        <v>1</v>
      </c>
      <c r="G1611" s="13" t="str">
        <f>MID(DEC2BIN(HEX2DEC(D1610),4),4,1)</f>
        <v>1</v>
      </c>
      <c r="H1611" s="13" t="str">
        <f>MID(DEC2BIN(HEX2DEC(H1610),4),1,1)</f>
        <v>0</v>
      </c>
      <c r="I1611" s="13" t="str">
        <f>MID(DEC2BIN(HEX2DEC(H1610),4),2,1)</f>
        <v>1</v>
      </c>
      <c r="J1611" s="13" t="str">
        <f>MID(DEC2BIN(HEX2DEC(H1610),4),3,1)</f>
        <v>0</v>
      </c>
      <c r="K1611" s="13" t="str">
        <f>MID(DEC2BIN(HEX2DEC(H1610),4),4,1)</f>
        <v>0</v>
      </c>
      <c r="L1611" s="13" t="str">
        <f>MID(DEC2BIN(HEX2DEC(L1610),4),1,1)</f>
        <v>1</v>
      </c>
      <c r="M1611" s="13" t="str">
        <f>MID(DEC2BIN(HEX2DEC(L1610),4),2,1)</f>
        <v>0</v>
      </c>
      <c r="N1611" s="13" t="str">
        <f>MID(DEC2BIN(HEX2DEC(L1610),4),3,1)</f>
        <v>1</v>
      </c>
      <c r="O1611" s="13" t="str">
        <f>MID(DEC2BIN(HEX2DEC(L1610),4),4,1)</f>
        <v>1</v>
      </c>
      <c r="P1611" s="13" t="str">
        <f>MID(DEC2BIN(HEX2DEC(P1610),4),1,1)</f>
        <v>0</v>
      </c>
      <c r="Q1611" s="13" t="str">
        <f>MID(DEC2BIN(HEX2DEC(P1610),4),2,1)</f>
        <v>1</v>
      </c>
      <c r="R1611" s="13" t="str">
        <f>MID(DEC2BIN(HEX2DEC(P1610),4),3,1)</f>
        <v>0</v>
      </c>
      <c r="S1611" s="13" t="str">
        <f>MID(DEC2BIN(HEX2DEC(P1610),4),4,1)</f>
        <v>0</v>
      </c>
      <c r="T1611" s="13" t="str">
        <f>MID(DEC2BIN(HEX2DEC(T1610),4),1,1)</f>
        <v>0</v>
      </c>
      <c r="U1611" s="13" t="str">
        <f>MID(DEC2BIN(HEX2DEC(T1610),4),2,1)</f>
        <v>0</v>
      </c>
      <c r="V1611" s="13" t="str">
        <f>MID(DEC2BIN(HEX2DEC(T1610),4),3,1)</f>
        <v>1</v>
      </c>
      <c r="W1611" s="13" t="str">
        <f>MID(DEC2BIN(HEX2DEC(T1610),4),4,1)</f>
        <v>0</v>
      </c>
      <c r="X1611" s="13" t="str">
        <f>MID(DEC2BIN(HEX2DEC(X1610),4),1,1)</f>
        <v>0</v>
      </c>
      <c r="Y1611" s="13" t="str">
        <f>MID(DEC2BIN(HEX2DEC(X1610),4),2,1)</f>
        <v>0</v>
      </c>
      <c r="Z1611" s="13" t="str">
        <f>MID(DEC2BIN(HEX2DEC(X1610),4),3,1)</f>
        <v>0</v>
      </c>
      <c r="AA1611" s="13" t="str">
        <f>MID(DEC2BIN(HEX2DEC(X1610),4),4,1)</f>
        <v>1</v>
      </c>
      <c r="AB1611" s="13" t="str">
        <f>MID(DEC2BIN(HEX2DEC(AB1610),4),1,1)</f>
        <v>1</v>
      </c>
      <c r="AC1611" s="13" t="str">
        <f>MID(DEC2BIN(HEX2DEC(AB1610),4),2,1)</f>
        <v>1</v>
      </c>
      <c r="AD1611" s="13" t="str">
        <f>MID(DEC2BIN(HEX2DEC(AB1610),4),3,1)</f>
        <v>0</v>
      </c>
      <c r="AE1611" s="13" t="str">
        <f>MID(DEC2BIN(HEX2DEC(AB1610),4),4,1)</f>
        <v>1</v>
      </c>
      <c r="AF1611" s="13" t="str">
        <f>MID(DEC2BIN(HEX2DEC(AF1610),4),1,1)</f>
        <v>1</v>
      </c>
      <c r="AG1611" s="13" t="str">
        <f>MID(DEC2BIN(HEX2DEC(AF1610),4),2,1)</f>
        <v>1</v>
      </c>
      <c r="AH1611" s="13" t="str">
        <f>MID(DEC2BIN(HEX2DEC(AF1610),4),3,1)</f>
        <v>1</v>
      </c>
      <c r="AI1611" s="13" t="str">
        <f>MID(DEC2BIN(HEX2DEC(AF1610),4),4,1)</f>
        <v>0</v>
      </c>
      <c r="AL1611" s="16" t="s">
        <v>65</v>
      </c>
      <c r="AM1611" s="20" t="str">
        <f>CONCATENATE(D1610,H1610,L1610,P1610,T1610,X1610,AB1610,AF1610)</f>
        <v>74B421DE</v>
      </c>
    </row>
    <row r="1612" spans="3:39" ht="15" customHeight="1" thickBot="1" x14ac:dyDescent="0.6">
      <c r="C1612" s="17" t="s">
        <v>46</v>
      </c>
      <c r="D1612" s="13" t="str">
        <f>D1574</f>
        <v>B</v>
      </c>
      <c r="H1612" s="13" t="str">
        <f t="shared" ref="H1612" si="9440">H1574</f>
        <v>5</v>
      </c>
      <c r="L1612" s="13" t="str">
        <f t="shared" ref="L1612" si="9441">L1574</f>
        <v>F</v>
      </c>
      <c r="P1612" s="13" t="str">
        <f t="shared" ref="P1612" si="9442">P1574</f>
        <v>5</v>
      </c>
      <c r="T1612" s="13" t="str">
        <f t="shared" ref="T1612" si="9443">T1574</f>
        <v>E</v>
      </c>
      <c r="X1612" s="13" t="str">
        <f t="shared" ref="X1612" si="9444">X1574</f>
        <v>2</v>
      </c>
      <c r="AB1612" s="13" t="str">
        <f t="shared" ref="AB1612" si="9445">AB1574</f>
        <v>F</v>
      </c>
      <c r="AF1612" s="13" t="str">
        <f t="shared" ref="AF1612" si="9446">AF1574</f>
        <v>8</v>
      </c>
      <c r="AM1612" s="14"/>
    </row>
    <row r="1613" spans="3:39" ht="15" customHeight="1" thickBot="1" x14ac:dyDescent="0.5">
      <c r="C1613" s="15" t="s">
        <v>47</v>
      </c>
      <c r="D1613" s="13" t="str">
        <f>MID(DEC2BIN(HEX2DEC(D1612),4),1,1)</f>
        <v>1</v>
      </c>
      <c r="E1613" s="13" t="str">
        <f>MID(DEC2BIN(HEX2DEC(D1612),4),2,1)</f>
        <v>0</v>
      </c>
      <c r="F1613" s="13" t="str">
        <f>MID(DEC2BIN(HEX2DEC(D1612),4),3,1)</f>
        <v>1</v>
      </c>
      <c r="G1613" s="13" t="str">
        <f>MID(DEC2BIN(HEX2DEC(D1612),4),4,1)</f>
        <v>1</v>
      </c>
      <c r="H1613" s="13" t="str">
        <f>MID(DEC2BIN(HEX2DEC(H1612),4),1,1)</f>
        <v>0</v>
      </c>
      <c r="I1613" s="13" t="str">
        <f>MID(DEC2BIN(HEX2DEC(H1612),4),2,1)</f>
        <v>1</v>
      </c>
      <c r="J1613" s="13" t="str">
        <f>MID(DEC2BIN(HEX2DEC(H1612),4),3,1)</f>
        <v>0</v>
      </c>
      <c r="K1613" s="13" t="str">
        <f>MID(DEC2BIN(HEX2DEC(H1612),4),4,1)</f>
        <v>1</v>
      </c>
      <c r="L1613" s="13" t="str">
        <f>MID(DEC2BIN(HEX2DEC(L1612),4),1,1)</f>
        <v>1</v>
      </c>
      <c r="M1613" s="13" t="str">
        <f>MID(DEC2BIN(HEX2DEC(L1612),4),2,1)</f>
        <v>1</v>
      </c>
      <c r="N1613" s="13" t="str">
        <f>MID(DEC2BIN(HEX2DEC(L1612),4),3,1)</f>
        <v>1</v>
      </c>
      <c r="O1613" s="13" t="str">
        <f>MID(DEC2BIN(HEX2DEC(L1612),4),4,1)</f>
        <v>1</v>
      </c>
      <c r="P1613" s="13" t="str">
        <f>MID(DEC2BIN(HEX2DEC(P1612),4),1,1)</f>
        <v>0</v>
      </c>
      <c r="Q1613" s="13" t="str">
        <f>MID(DEC2BIN(HEX2DEC(P1612),4),2,1)</f>
        <v>1</v>
      </c>
      <c r="R1613" s="13" t="str">
        <f>MID(DEC2BIN(HEX2DEC(P1612),4),3,1)</f>
        <v>0</v>
      </c>
      <c r="S1613" s="13" t="str">
        <f>MID(DEC2BIN(HEX2DEC(P1612),4),4,1)</f>
        <v>1</v>
      </c>
      <c r="T1613" s="13" t="str">
        <f>MID(DEC2BIN(HEX2DEC(T1612),4),1,1)</f>
        <v>1</v>
      </c>
      <c r="U1613" s="13" t="str">
        <f>MID(DEC2BIN(HEX2DEC(T1612),4),2,1)</f>
        <v>1</v>
      </c>
      <c r="V1613" s="13" t="str">
        <f>MID(DEC2BIN(HEX2DEC(T1612),4),3,1)</f>
        <v>1</v>
      </c>
      <c r="W1613" s="13" t="str">
        <f>MID(DEC2BIN(HEX2DEC(T1612),4),4,1)</f>
        <v>0</v>
      </c>
      <c r="X1613" s="13" t="str">
        <f>MID(DEC2BIN(HEX2DEC(X1612),4),1,1)</f>
        <v>0</v>
      </c>
      <c r="Y1613" s="13" t="str">
        <f>MID(DEC2BIN(HEX2DEC(X1612),4),2,1)</f>
        <v>0</v>
      </c>
      <c r="Z1613" s="13" t="str">
        <f>MID(DEC2BIN(HEX2DEC(X1612),4),3,1)</f>
        <v>1</v>
      </c>
      <c r="AA1613" s="13" t="str">
        <f>MID(DEC2BIN(HEX2DEC(X1612),4),4,1)</f>
        <v>0</v>
      </c>
      <c r="AB1613" s="13" t="str">
        <f>MID(DEC2BIN(HEX2DEC(AB1612),4),1,1)</f>
        <v>1</v>
      </c>
      <c r="AC1613" s="13" t="str">
        <f>MID(DEC2BIN(HEX2DEC(AB1612),4),2,1)</f>
        <v>1</v>
      </c>
      <c r="AD1613" s="13" t="str">
        <f>MID(DEC2BIN(HEX2DEC(AB1612),4),3,1)</f>
        <v>1</v>
      </c>
      <c r="AE1613" s="13" t="str">
        <f>MID(DEC2BIN(HEX2DEC(AB1612),4),4,1)</f>
        <v>1</v>
      </c>
      <c r="AF1613" s="13" t="str">
        <f>MID(DEC2BIN(HEX2DEC(AF1612),4),1,1)</f>
        <v>1</v>
      </c>
      <c r="AG1613" s="13" t="str">
        <f>MID(DEC2BIN(HEX2DEC(AF1612),4),2,1)</f>
        <v>0</v>
      </c>
      <c r="AH1613" s="13" t="str">
        <f>MID(DEC2BIN(HEX2DEC(AF1612),4),3,1)</f>
        <v>0</v>
      </c>
      <c r="AI1613" s="13" t="str">
        <f>MID(DEC2BIN(HEX2DEC(AF1612),4),4,1)</f>
        <v>0</v>
      </c>
      <c r="AL1613" s="16" t="s">
        <v>66</v>
      </c>
      <c r="AM1613" s="20" t="str">
        <f>CONCATENATE(D1612,H1612,L1612,P1612,T1612,X1612,AB1612,AF1612)</f>
        <v>B5F5E2F8</v>
      </c>
    </row>
    <row r="1614" spans="3:39" ht="15" customHeight="1" thickBot="1" x14ac:dyDescent="0.6">
      <c r="C1614" s="17" t="s">
        <v>48</v>
      </c>
      <c r="D1614" s="13" t="str">
        <f>D1576</f>
        <v>6</v>
      </c>
      <c r="H1614" s="13" t="str">
        <f t="shared" ref="H1614" si="9447">H1576</f>
        <v>0</v>
      </c>
      <c r="L1614" s="13" t="str">
        <f t="shared" ref="L1614" si="9448">L1576</f>
        <v>1</v>
      </c>
      <c r="P1614" s="13" t="str">
        <f t="shared" ref="P1614" si="9449">P1576</f>
        <v>F</v>
      </c>
      <c r="T1614" s="13" t="str">
        <f t="shared" ref="T1614" si="9450">T1576</f>
        <v>8</v>
      </c>
      <c r="X1614" s="13" t="str">
        <f t="shared" ref="X1614" si="9451">X1576</f>
        <v>A</v>
      </c>
      <c r="AB1614" s="13" t="str">
        <f t="shared" ref="AB1614" si="9452">AB1576</f>
        <v>6</v>
      </c>
      <c r="AF1614" s="13" t="str">
        <f t="shared" ref="AF1614" si="9453">AF1576</f>
        <v>4</v>
      </c>
      <c r="AM1614" s="14"/>
    </row>
    <row r="1615" spans="3:39" ht="15" customHeight="1" thickBot="1" x14ac:dyDescent="0.5">
      <c r="C1615" s="15" t="s">
        <v>49</v>
      </c>
      <c r="D1615" s="13" t="str">
        <f>MID(DEC2BIN(HEX2DEC(D1614),4),1,1)</f>
        <v>0</v>
      </c>
      <c r="E1615" s="13" t="str">
        <f>MID(DEC2BIN(HEX2DEC(D1614),4),2,1)</f>
        <v>1</v>
      </c>
      <c r="F1615" s="13" t="str">
        <f>MID(DEC2BIN(HEX2DEC(D1614),4),3,1)</f>
        <v>1</v>
      </c>
      <c r="G1615" s="13" t="str">
        <f>MID(DEC2BIN(HEX2DEC(D1614),4),4,1)</f>
        <v>0</v>
      </c>
      <c r="H1615" s="13" t="str">
        <f>MID(DEC2BIN(HEX2DEC(H1614),4),1,1)</f>
        <v>0</v>
      </c>
      <c r="I1615" s="13" t="str">
        <f>MID(DEC2BIN(HEX2DEC(H1614),4),2,1)</f>
        <v>0</v>
      </c>
      <c r="J1615" s="13" t="str">
        <f>MID(DEC2BIN(HEX2DEC(H1614),4),3,1)</f>
        <v>0</v>
      </c>
      <c r="K1615" s="13" t="str">
        <f>MID(DEC2BIN(HEX2DEC(H1614),4),4,1)</f>
        <v>0</v>
      </c>
      <c r="L1615" s="13" t="str">
        <f>MID(DEC2BIN(HEX2DEC(L1614),4),1,1)</f>
        <v>0</v>
      </c>
      <c r="M1615" s="13" t="str">
        <f>MID(DEC2BIN(HEX2DEC(L1614),4),2,1)</f>
        <v>0</v>
      </c>
      <c r="N1615" s="13" t="str">
        <f>MID(DEC2BIN(HEX2DEC(L1614),4),3,1)</f>
        <v>0</v>
      </c>
      <c r="O1615" s="13" t="str">
        <f>MID(DEC2BIN(HEX2DEC(L1614),4),4,1)</f>
        <v>1</v>
      </c>
      <c r="P1615" s="13" t="str">
        <f>MID(DEC2BIN(HEX2DEC(P1614),4),1,1)</f>
        <v>1</v>
      </c>
      <c r="Q1615" s="13" t="str">
        <f>MID(DEC2BIN(HEX2DEC(P1614),4),2,1)</f>
        <v>1</v>
      </c>
      <c r="R1615" s="13" t="str">
        <f>MID(DEC2BIN(HEX2DEC(P1614),4),3,1)</f>
        <v>1</v>
      </c>
      <c r="S1615" s="13" t="str">
        <f>MID(DEC2BIN(HEX2DEC(P1614),4),4,1)</f>
        <v>1</v>
      </c>
      <c r="T1615" s="13" t="str">
        <f>MID(DEC2BIN(HEX2DEC(T1614),4),1,1)</f>
        <v>1</v>
      </c>
      <c r="U1615" s="13" t="str">
        <f>MID(DEC2BIN(HEX2DEC(T1614),4),2,1)</f>
        <v>0</v>
      </c>
      <c r="V1615" s="13" t="str">
        <f>MID(DEC2BIN(HEX2DEC(T1614),4),3,1)</f>
        <v>0</v>
      </c>
      <c r="W1615" s="13" t="str">
        <f>MID(DEC2BIN(HEX2DEC(T1614),4),4,1)</f>
        <v>0</v>
      </c>
      <c r="X1615" s="13" t="str">
        <f>MID(DEC2BIN(HEX2DEC(X1614),4),1,1)</f>
        <v>1</v>
      </c>
      <c r="Y1615" s="13" t="str">
        <f>MID(DEC2BIN(HEX2DEC(X1614),4),2,1)</f>
        <v>0</v>
      </c>
      <c r="Z1615" s="13" t="str">
        <f>MID(DEC2BIN(HEX2DEC(X1614),4),3,1)</f>
        <v>1</v>
      </c>
      <c r="AA1615" s="13" t="str">
        <f>MID(DEC2BIN(HEX2DEC(X1614),4),4,1)</f>
        <v>0</v>
      </c>
      <c r="AB1615" s="13" t="str">
        <f>MID(DEC2BIN(HEX2DEC(AB1614),4),1,1)</f>
        <v>0</v>
      </c>
      <c r="AC1615" s="13" t="str">
        <f>MID(DEC2BIN(HEX2DEC(AB1614),4),2,1)</f>
        <v>1</v>
      </c>
      <c r="AD1615" s="13" t="str">
        <f>MID(DEC2BIN(HEX2DEC(AB1614),4),3,1)</f>
        <v>1</v>
      </c>
      <c r="AE1615" s="13" t="str">
        <f>MID(DEC2BIN(HEX2DEC(AB1614),4),4,1)</f>
        <v>0</v>
      </c>
      <c r="AF1615" s="13" t="str">
        <f>MID(DEC2BIN(HEX2DEC(AF1614),4),1,1)</f>
        <v>0</v>
      </c>
      <c r="AG1615" s="13" t="str">
        <f>MID(DEC2BIN(HEX2DEC(AF1614),4),2,1)</f>
        <v>1</v>
      </c>
      <c r="AH1615" s="13" t="str">
        <f>MID(DEC2BIN(HEX2DEC(AF1614),4),3,1)</f>
        <v>0</v>
      </c>
      <c r="AI1615" s="13" t="str">
        <f>MID(DEC2BIN(HEX2DEC(AF1614),4),4,1)</f>
        <v>0</v>
      </c>
      <c r="AL1615" s="16" t="s">
        <v>55</v>
      </c>
      <c r="AM1615" s="20" t="str">
        <f>CONCATENATE(D1614,H1614,L1614,P1614,T1614,X1614,AB1614,AF1614)</f>
        <v>601F8A64</v>
      </c>
    </row>
    <row r="1616" spans="3:39" ht="15" customHeight="1" x14ac:dyDescent="0.45">
      <c r="C1616" s="15" t="s">
        <v>50</v>
      </c>
      <c r="D1616" s="13" t="str">
        <f>IF(VALUE(D1611)=1,D1613,D1615)</f>
        <v>0</v>
      </c>
      <c r="E1616" s="13" t="str">
        <f t="shared" ref="E1616:AI1616" si="9454">IF(VALUE(E1611)=1,E1613,E1615)</f>
        <v>0</v>
      </c>
      <c r="F1616" s="13" t="str">
        <f t="shared" si="9454"/>
        <v>1</v>
      </c>
      <c r="G1616" s="13" t="str">
        <f t="shared" si="9454"/>
        <v>1</v>
      </c>
      <c r="H1616" s="13" t="str">
        <f t="shared" si="9454"/>
        <v>0</v>
      </c>
      <c r="I1616" s="13" t="str">
        <f t="shared" si="9454"/>
        <v>1</v>
      </c>
      <c r="J1616" s="13" t="str">
        <f t="shared" si="9454"/>
        <v>0</v>
      </c>
      <c r="K1616" s="13" t="str">
        <f t="shared" si="9454"/>
        <v>0</v>
      </c>
      <c r="L1616" s="13" t="str">
        <f t="shared" si="9454"/>
        <v>1</v>
      </c>
      <c r="M1616" s="13" t="str">
        <f t="shared" si="9454"/>
        <v>0</v>
      </c>
      <c r="N1616" s="13" t="str">
        <f t="shared" si="9454"/>
        <v>1</v>
      </c>
      <c r="O1616" s="13" t="str">
        <f t="shared" si="9454"/>
        <v>1</v>
      </c>
      <c r="P1616" s="13" t="str">
        <f t="shared" si="9454"/>
        <v>1</v>
      </c>
      <c r="Q1616" s="13" t="str">
        <f t="shared" si="9454"/>
        <v>1</v>
      </c>
      <c r="R1616" s="13" t="str">
        <f t="shared" si="9454"/>
        <v>1</v>
      </c>
      <c r="S1616" s="13" t="str">
        <f t="shared" si="9454"/>
        <v>1</v>
      </c>
      <c r="T1616" s="13" t="str">
        <f t="shared" si="9454"/>
        <v>1</v>
      </c>
      <c r="U1616" s="13" t="str">
        <f t="shared" si="9454"/>
        <v>0</v>
      </c>
      <c r="V1616" s="13" t="str">
        <f t="shared" si="9454"/>
        <v>1</v>
      </c>
      <c r="W1616" s="13" t="str">
        <f t="shared" si="9454"/>
        <v>0</v>
      </c>
      <c r="X1616" s="13" t="str">
        <f t="shared" si="9454"/>
        <v>1</v>
      </c>
      <c r="Y1616" s="13" t="str">
        <f t="shared" si="9454"/>
        <v>0</v>
      </c>
      <c r="Z1616" s="13" t="str">
        <f t="shared" si="9454"/>
        <v>1</v>
      </c>
      <c r="AA1616" s="13" t="str">
        <f t="shared" si="9454"/>
        <v>0</v>
      </c>
      <c r="AB1616" s="13" t="str">
        <f t="shared" si="9454"/>
        <v>1</v>
      </c>
      <c r="AC1616" s="13" t="str">
        <f t="shared" si="9454"/>
        <v>1</v>
      </c>
      <c r="AD1616" s="13" t="str">
        <f t="shared" si="9454"/>
        <v>1</v>
      </c>
      <c r="AE1616" s="13" t="str">
        <f t="shared" si="9454"/>
        <v>1</v>
      </c>
      <c r="AF1616" s="13" t="str">
        <f t="shared" si="9454"/>
        <v>1</v>
      </c>
      <c r="AG1616" s="13" t="str">
        <f t="shared" si="9454"/>
        <v>0</v>
      </c>
      <c r="AH1616" s="13" t="str">
        <f t="shared" si="9454"/>
        <v>0</v>
      </c>
      <c r="AI1616" s="13" t="str">
        <f t="shared" si="9454"/>
        <v>0</v>
      </c>
    </row>
    <row r="1617" spans="1:39" ht="15" customHeight="1" x14ac:dyDescent="0.45">
      <c r="C1617" s="15" t="s">
        <v>51</v>
      </c>
      <c r="D1617" s="13" t="str">
        <f>BIN2HEX(CONCATENATE(D1616,E1616,F1616,G1616))</f>
        <v>3</v>
      </c>
      <c r="H1617" s="13" t="str">
        <f>BIN2HEX(CONCATENATE(H1616,I1616,J1616,K1616))</f>
        <v>4</v>
      </c>
      <c r="L1617" s="13" t="str">
        <f>BIN2HEX(CONCATENATE(L1616,M1616,N1616,O1616))</f>
        <v>B</v>
      </c>
      <c r="P1617" s="13" t="str">
        <f>BIN2HEX(CONCATENATE(P1616,Q1616,R1616,S1616))</f>
        <v>F</v>
      </c>
      <c r="T1617" s="13" t="str">
        <f>BIN2HEX(CONCATENATE(T1616,U1616,V1616,W1616))</f>
        <v>A</v>
      </c>
      <c r="X1617" s="13" t="str">
        <f>BIN2HEX(CONCATENATE(X1616,Y1616,Z1616,AA1616))</f>
        <v>A</v>
      </c>
      <c r="AB1617" s="13" t="str">
        <f>BIN2HEX(CONCATENATE(AB1616,AC1616,AD1616,AE1616))</f>
        <v>F</v>
      </c>
      <c r="AF1617" s="13" t="str">
        <f>BIN2HEX(CONCATENATE(AF1616,AG1616,AH1616,AI1616))</f>
        <v>8</v>
      </c>
    </row>
    <row r="1618" spans="1:39" ht="15" customHeight="1" x14ac:dyDescent="0.55000000000000004">
      <c r="C1618" s="17" t="s">
        <v>52</v>
      </c>
      <c r="D1618" s="13" t="str">
        <f>D1578</f>
        <v>7</v>
      </c>
      <c r="H1618" s="13" t="str">
        <f t="shared" ref="H1618" si="9455">H1578</f>
        <v>D</v>
      </c>
      <c r="L1618" s="13" t="str">
        <f t="shared" ref="L1618" si="9456">L1578</f>
        <v>8</v>
      </c>
      <c r="P1618" s="13" t="str">
        <f t="shared" ref="P1618" si="9457">P1578</f>
        <v>1</v>
      </c>
      <c r="T1618" s="13" t="str">
        <f t="shared" ref="T1618" si="9458">T1578</f>
        <v>0</v>
      </c>
      <c r="X1618" s="13" t="str">
        <f t="shared" ref="X1618" si="9459">X1578</f>
        <v>0</v>
      </c>
      <c r="AB1618" s="13" t="str">
        <f t="shared" ref="AB1618" si="9460">AB1578</f>
        <v>7</v>
      </c>
      <c r="AF1618" s="13" t="str">
        <f t="shared" ref="AF1618" si="9461">AF1578</f>
        <v>1</v>
      </c>
    </row>
    <row r="1619" spans="1:39" ht="15" customHeight="1" x14ac:dyDescent="0.45">
      <c r="D1619" s="13" t="str">
        <f>MID(DEC2BIN(HEX2DEC(D1618),4),1,1)</f>
        <v>0</v>
      </c>
      <c r="E1619" s="13" t="str">
        <f>MID(DEC2BIN(HEX2DEC(D1618),4),2,1)</f>
        <v>1</v>
      </c>
      <c r="F1619" s="13" t="str">
        <f>MID(DEC2BIN(HEX2DEC(D1618),4),3,1)</f>
        <v>1</v>
      </c>
      <c r="G1619" s="13" t="str">
        <f>MID(DEC2BIN(HEX2DEC(D1618),4),4,1)</f>
        <v>1</v>
      </c>
      <c r="H1619" s="13" t="str">
        <f>MID(DEC2BIN(HEX2DEC(H1618),4),1,1)</f>
        <v>1</v>
      </c>
      <c r="I1619" s="13" t="str">
        <f>MID(DEC2BIN(HEX2DEC(H1618),4),2,1)</f>
        <v>1</v>
      </c>
      <c r="J1619" s="13" t="str">
        <f>MID(DEC2BIN(HEX2DEC(H1618),4),3,1)</f>
        <v>0</v>
      </c>
      <c r="K1619" s="13" t="str">
        <f>MID(DEC2BIN(HEX2DEC(H1618),4),4,1)</f>
        <v>1</v>
      </c>
      <c r="L1619" s="13" t="str">
        <f>MID(DEC2BIN(HEX2DEC(L1618),4),1,1)</f>
        <v>1</v>
      </c>
      <c r="M1619" s="13" t="str">
        <f>MID(DEC2BIN(HEX2DEC(L1618),4),2,1)</f>
        <v>0</v>
      </c>
      <c r="N1619" s="13" t="str">
        <f>MID(DEC2BIN(HEX2DEC(L1618),4),3,1)</f>
        <v>0</v>
      </c>
      <c r="O1619" s="13" t="str">
        <f>MID(DEC2BIN(HEX2DEC(L1618),4),4,1)</f>
        <v>0</v>
      </c>
      <c r="P1619" s="13" t="str">
        <f>MID(DEC2BIN(HEX2DEC(P1618),4),1,1)</f>
        <v>0</v>
      </c>
      <c r="Q1619" s="13" t="str">
        <f>MID(DEC2BIN(HEX2DEC(P1618),4),2,1)</f>
        <v>0</v>
      </c>
      <c r="R1619" s="13" t="str">
        <f>MID(DEC2BIN(HEX2DEC(P1618),4),3,1)</f>
        <v>0</v>
      </c>
      <c r="S1619" s="13" t="str">
        <f>MID(DEC2BIN(HEX2DEC(P1618),4),4,1)</f>
        <v>1</v>
      </c>
      <c r="T1619" s="13" t="str">
        <f>MID(DEC2BIN(HEX2DEC(T1618),4),1,1)</f>
        <v>0</v>
      </c>
      <c r="U1619" s="13" t="str">
        <f>MID(DEC2BIN(HEX2DEC(T1618),4),2,1)</f>
        <v>0</v>
      </c>
      <c r="V1619" s="13" t="str">
        <f>MID(DEC2BIN(HEX2DEC(T1618),4),3,1)</f>
        <v>0</v>
      </c>
      <c r="W1619" s="13" t="str">
        <f>MID(DEC2BIN(HEX2DEC(T1618),4),4,1)</f>
        <v>0</v>
      </c>
      <c r="X1619" s="13" t="str">
        <f>MID(DEC2BIN(HEX2DEC(X1618),4),1,1)</f>
        <v>0</v>
      </c>
      <c r="Y1619" s="13" t="str">
        <f>MID(DEC2BIN(HEX2DEC(X1618),4),2,1)</f>
        <v>0</v>
      </c>
      <c r="Z1619" s="13" t="str">
        <f>MID(DEC2BIN(HEX2DEC(X1618),4),3,1)</f>
        <v>0</v>
      </c>
      <c r="AA1619" s="13" t="str">
        <f>MID(DEC2BIN(HEX2DEC(X1618),4),4,1)</f>
        <v>0</v>
      </c>
      <c r="AB1619" s="13" t="str">
        <f>MID(DEC2BIN(HEX2DEC(AB1618),4),1,1)</f>
        <v>0</v>
      </c>
      <c r="AC1619" s="13" t="str">
        <f>MID(DEC2BIN(HEX2DEC(AB1618),4),2,1)</f>
        <v>1</v>
      </c>
      <c r="AD1619" s="13" t="str">
        <f>MID(DEC2BIN(HEX2DEC(AB1618),4),3,1)</f>
        <v>1</v>
      </c>
      <c r="AE1619" s="13" t="str">
        <f>MID(DEC2BIN(HEX2DEC(AB1618),4),4,1)</f>
        <v>1</v>
      </c>
      <c r="AF1619" s="13" t="str">
        <f>MID(DEC2BIN(HEX2DEC(AF1618),4),1,1)</f>
        <v>0</v>
      </c>
      <c r="AG1619" s="13" t="str">
        <f>MID(DEC2BIN(HEX2DEC(AF1618),4),2,1)</f>
        <v>0</v>
      </c>
      <c r="AH1619" s="13" t="str">
        <f>MID(DEC2BIN(HEX2DEC(AF1618),4),3,1)</f>
        <v>0</v>
      </c>
      <c r="AI1619" s="13" t="str">
        <f>MID(DEC2BIN(HEX2DEC(AF1618),4),4,1)</f>
        <v>1</v>
      </c>
    </row>
    <row r="1620" spans="1:39" ht="15" customHeight="1" x14ac:dyDescent="0.45">
      <c r="A1620" s="23"/>
      <c r="B1620" s="23"/>
      <c r="C1620" s="23"/>
      <c r="D1620" s="23"/>
      <c r="E1620" s="23"/>
      <c r="F1620" s="23"/>
      <c r="G1620" s="23"/>
      <c r="H1620" s="23"/>
      <c r="I1620" s="23"/>
      <c r="J1620" s="23"/>
      <c r="K1620" s="23"/>
      <c r="L1620" s="23"/>
      <c r="M1620" s="23"/>
      <c r="N1620" s="23"/>
      <c r="O1620" s="23"/>
      <c r="P1620" s="23"/>
      <c r="Q1620" s="23"/>
      <c r="R1620" s="23"/>
      <c r="S1620" s="23"/>
      <c r="T1620" s="23"/>
      <c r="U1620" s="23"/>
      <c r="V1620" s="23"/>
      <c r="W1620" s="23"/>
      <c r="X1620" s="23"/>
      <c r="Y1620" s="23"/>
      <c r="Z1620" s="23"/>
      <c r="AA1620" s="23"/>
      <c r="AB1620" s="23"/>
      <c r="AC1620" s="23"/>
      <c r="AD1620" s="23"/>
      <c r="AE1620" s="23"/>
      <c r="AF1620" s="23"/>
      <c r="AG1620" s="23"/>
      <c r="AH1620" s="23"/>
      <c r="AI1620" s="23"/>
      <c r="AJ1620" s="23"/>
      <c r="AK1620" s="23"/>
      <c r="AL1620" s="23"/>
      <c r="AM1620" s="23"/>
    </row>
    <row r="1622" spans="1:39" ht="15" customHeight="1" x14ac:dyDescent="0.5">
      <c r="C1622" s="12" t="s">
        <v>35</v>
      </c>
      <c r="D1622" s="13">
        <f>D1586+1</f>
        <v>46</v>
      </c>
    </row>
    <row r="1624" spans="1:39" ht="15" customHeight="1" x14ac:dyDescent="0.45">
      <c r="C1624" s="14" t="s">
        <v>31</v>
      </c>
      <c r="D1624" s="13" t="str">
        <f>BIN2HEX(CONCATENATE(D1625,E1625,F1625,G1625))</f>
        <v>2</v>
      </c>
      <c r="H1624" s="13" t="str">
        <f>BIN2HEX(CONCATENATE(H1625,I1625,J1625,K1625))</f>
        <v>A</v>
      </c>
      <c r="L1624" s="13" t="str">
        <f>BIN2HEX(CONCATENATE(L1625,M1625,N1625,O1625))</f>
        <v>9</v>
      </c>
      <c r="P1624" s="13" t="str">
        <f>BIN2HEX(CONCATENATE(P1625,Q1625,R1625,S1625))</f>
        <v>1</v>
      </c>
      <c r="T1624" s="13" t="str">
        <f>BIN2HEX(CONCATENATE(T1625,U1625,V1625,W1625))</f>
        <v>9</v>
      </c>
      <c r="X1624" s="13" t="str">
        <f>BIN2HEX(CONCATENATE(X1625,Y1625,Z1625,AA1625))</f>
        <v>1</v>
      </c>
      <c r="AB1624" s="13" t="str">
        <f>BIN2HEX(CONCATENATE(AB1625,AC1625,AD1625,AE1625))</f>
        <v>C</v>
      </c>
      <c r="AF1624" s="13" t="str">
        <f>BIN2HEX(CONCATENATE(AF1625,AG1625,AH1625,AI1625))</f>
        <v>D</v>
      </c>
    </row>
    <row r="1625" spans="1:39" ht="15" customHeight="1" x14ac:dyDescent="0.45">
      <c r="C1625" s="14" t="s">
        <v>36</v>
      </c>
      <c r="D1625" s="13">
        <f>IF(ISEVEN(D1626+D1627+D1628),0,1)</f>
        <v>0</v>
      </c>
      <c r="E1625" s="13">
        <f t="shared" ref="E1625:AI1625" si="9462">IF(ISEVEN(E1626+E1627+E1628),0,1)</f>
        <v>0</v>
      </c>
      <c r="F1625" s="13">
        <f t="shared" si="9462"/>
        <v>1</v>
      </c>
      <c r="G1625" s="13">
        <f t="shared" si="9462"/>
        <v>0</v>
      </c>
      <c r="H1625" s="13">
        <f t="shared" si="9462"/>
        <v>1</v>
      </c>
      <c r="I1625" s="13">
        <f t="shared" si="9462"/>
        <v>0</v>
      </c>
      <c r="J1625" s="13">
        <f t="shared" si="9462"/>
        <v>1</v>
      </c>
      <c r="K1625" s="13">
        <f t="shared" si="9462"/>
        <v>0</v>
      </c>
      <c r="L1625" s="13">
        <f t="shared" si="9462"/>
        <v>1</v>
      </c>
      <c r="M1625" s="13">
        <f t="shared" si="9462"/>
        <v>0</v>
      </c>
      <c r="N1625" s="13">
        <f t="shared" si="9462"/>
        <v>0</v>
      </c>
      <c r="O1625" s="13">
        <f t="shared" si="9462"/>
        <v>1</v>
      </c>
      <c r="P1625" s="13">
        <f t="shared" si="9462"/>
        <v>0</v>
      </c>
      <c r="Q1625" s="13">
        <f t="shared" si="9462"/>
        <v>0</v>
      </c>
      <c r="R1625" s="13">
        <f t="shared" si="9462"/>
        <v>0</v>
      </c>
      <c r="S1625" s="13">
        <f t="shared" si="9462"/>
        <v>1</v>
      </c>
      <c r="T1625" s="13">
        <f t="shared" si="9462"/>
        <v>1</v>
      </c>
      <c r="U1625" s="13">
        <f t="shared" si="9462"/>
        <v>0</v>
      </c>
      <c r="V1625" s="13">
        <f t="shared" si="9462"/>
        <v>0</v>
      </c>
      <c r="W1625" s="13">
        <f t="shared" si="9462"/>
        <v>1</v>
      </c>
      <c r="X1625" s="13">
        <f t="shared" si="9462"/>
        <v>0</v>
      </c>
      <c r="Y1625" s="13">
        <f t="shared" si="9462"/>
        <v>0</v>
      </c>
      <c r="Z1625" s="13">
        <f t="shared" si="9462"/>
        <v>0</v>
      </c>
      <c r="AA1625" s="13">
        <f t="shared" si="9462"/>
        <v>1</v>
      </c>
      <c r="AB1625" s="13">
        <f t="shared" si="9462"/>
        <v>1</v>
      </c>
      <c r="AC1625" s="13">
        <f t="shared" si="9462"/>
        <v>1</v>
      </c>
      <c r="AD1625" s="13">
        <f t="shared" si="9462"/>
        <v>0</v>
      </c>
      <c r="AE1625" s="13">
        <f t="shared" si="9462"/>
        <v>0</v>
      </c>
      <c r="AF1625" s="13">
        <f t="shared" si="9462"/>
        <v>1</v>
      </c>
      <c r="AG1625" s="13">
        <f t="shared" si="9462"/>
        <v>1</v>
      </c>
      <c r="AH1625" s="13">
        <f t="shared" si="9462"/>
        <v>0</v>
      </c>
      <c r="AI1625" s="13">
        <f t="shared" si="9462"/>
        <v>1</v>
      </c>
      <c r="AL1625" s="13" t="s">
        <v>53</v>
      </c>
      <c r="AM1625" s="14" t="str">
        <f>VLOOKUP('הכנה ל- SHA-256 #2'!$U$24,'הכנה ל- SHA-256 #2'!$U$24:$CG$24,1+'SHA-256 Algorithm #2'!D1622,)</f>
        <v>23EA6C44</v>
      </c>
    </row>
    <row r="1626" spans="1:39" ht="15" customHeight="1" x14ac:dyDescent="0.45">
      <c r="C1626" s="14" t="s">
        <v>32</v>
      </c>
      <c r="D1626" s="13" t="str">
        <f>N1630</f>
        <v>1</v>
      </c>
      <c r="E1626" s="13" t="str">
        <f t="shared" ref="E1626" si="9463">O1630</f>
        <v>0</v>
      </c>
      <c r="F1626" s="13" t="str">
        <f t="shared" ref="F1626" si="9464">P1630</f>
        <v>1</v>
      </c>
      <c r="G1626" s="13" t="str">
        <f t="shared" ref="G1626" si="9465">Q1630</f>
        <v>1</v>
      </c>
      <c r="H1626" s="13" t="str">
        <f t="shared" ref="H1626" si="9466">R1630</f>
        <v>1</v>
      </c>
      <c r="I1626" s="13" t="str">
        <f t="shared" ref="I1626" si="9467">S1630</f>
        <v>1</v>
      </c>
      <c r="J1626" s="13" t="str">
        <f t="shared" ref="J1626" si="9468">T1630</f>
        <v>1</v>
      </c>
      <c r="K1626" s="13" t="str">
        <f t="shared" ref="K1626" si="9469">U1630</f>
        <v>1</v>
      </c>
      <c r="L1626" s="13" t="str">
        <f t="shared" ref="L1626" si="9470">V1630</f>
        <v>0</v>
      </c>
      <c r="M1626" s="13" t="str">
        <f t="shared" ref="M1626" si="9471">W1630</f>
        <v>1</v>
      </c>
      <c r="N1626" s="13" t="str">
        <f t="shared" ref="N1626" si="9472">X1630</f>
        <v>1</v>
      </c>
      <c r="O1626" s="13" t="str">
        <f t="shared" ref="O1626" si="9473">Y1630</f>
        <v>1</v>
      </c>
      <c r="P1626" s="13" t="str">
        <f t="shared" ref="P1626" si="9474">Z1630</f>
        <v>0</v>
      </c>
      <c r="Q1626" s="13" t="str">
        <f t="shared" ref="Q1626" si="9475">AA1630</f>
        <v>1</v>
      </c>
      <c r="R1626" s="13" t="str">
        <f t="shared" ref="R1626" si="9476">AB1630</f>
        <v>0</v>
      </c>
      <c r="S1626" s="13" t="str">
        <f t="shared" ref="S1626" si="9477">AC1630</f>
        <v>1</v>
      </c>
      <c r="T1626" s="13" t="str">
        <f t="shared" ref="T1626" si="9478">AD1630</f>
        <v>1</v>
      </c>
      <c r="U1626" s="13" t="str">
        <f t="shared" ref="U1626" si="9479">AE1630</f>
        <v>0</v>
      </c>
      <c r="V1626" s="13" t="str">
        <f t="shared" ref="V1626" si="9480">AF1630</f>
        <v>1</v>
      </c>
      <c r="W1626" s="13" t="str">
        <f t="shared" ref="W1626" si="9481">AG1630</f>
        <v>1</v>
      </c>
      <c r="X1626" s="13" t="str">
        <f t="shared" ref="X1626" si="9482">AH1630</f>
        <v>0</v>
      </c>
      <c r="Y1626" s="13" t="str">
        <f t="shared" ref="Y1626" si="9483">AI1630</f>
        <v>1</v>
      </c>
      <c r="Z1626" s="13" t="str">
        <f>D1630</f>
        <v>1</v>
      </c>
      <c r="AA1626" s="13" t="str">
        <f t="shared" ref="AA1626" si="9484">E1630</f>
        <v>1</v>
      </c>
      <c r="AB1626" s="13" t="str">
        <f t="shared" ref="AB1626" si="9485">F1630</f>
        <v>1</v>
      </c>
      <c r="AC1626" s="13" t="str">
        <f t="shared" ref="AC1626" si="9486">G1630</f>
        <v>1</v>
      </c>
      <c r="AD1626" s="13" t="str">
        <f t="shared" ref="AD1626" si="9487">H1630</f>
        <v>1</v>
      </c>
      <c r="AE1626" s="13" t="str">
        <f t="shared" ref="AE1626" si="9488">I1630</f>
        <v>0</v>
      </c>
      <c r="AF1626" s="13" t="str">
        <f t="shared" ref="AF1626" si="9489">J1630</f>
        <v>1</v>
      </c>
      <c r="AG1626" s="13" t="str">
        <f t="shared" ref="AG1626" si="9490">K1630</f>
        <v>0</v>
      </c>
      <c r="AH1626" s="13" t="str">
        <f t="shared" ref="AH1626" si="9491">L1630</f>
        <v>0</v>
      </c>
      <c r="AI1626" s="13" t="str">
        <f t="shared" ref="AI1626" si="9492">M1630</f>
        <v>0</v>
      </c>
      <c r="AL1626" s="14" t="s">
        <v>54</v>
      </c>
      <c r="AM1626" s="14" t="str">
        <f>HLOOKUP('הכנה ל- SHA-256 #1'!$Q$5,'הכנה ל- SHA-256 #1'!$Q$5:$Q$69,1+'SHA-256 Algorithm #2'!D1622,FALSE)</f>
        <v>D6990624</v>
      </c>
    </row>
    <row r="1627" spans="1:39" ht="15" customHeight="1" x14ac:dyDescent="0.45">
      <c r="C1627" s="14" t="s">
        <v>33</v>
      </c>
      <c r="D1627" s="13" t="str">
        <f>W1630</f>
        <v>1</v>
      </c>
      <c r="E1627" s="13" t="str">
        <f t="shared" ref="E1627" si="9493">X1630</f>
        <v>1</v>
      </c>
      <c r="F1627" s="13" t="str">
        <f t="shared" ref="F1627" si="9494">Y1630</f>
        <v>1</v>
      </c>
      <c r="G1627" s="13" t="str">
        <f t="shared" ref="G1627" si="9495">Z1630</f>
        <v>0</v>
      </c>
      <c r="H1627" s="13" t="str">
        <f t="shared" ref="H1627" si="9496">AA1630</f>
        <v>1</v>
      </c>
      <c r="I1627" s="13" t="str">
        <f t="shared" ref="I1627" si="9497">AB1630</f>
        <v>0</v>
      </c>
      <c r="J1627" s="13" t="str">
        <f t="shared" ref="J1627" si="9498">AC1630</f>
        <v>1</v>
      </c>
      <c r="K1627" s="13" t="str">
        <f t="shared" ref="K1627" si="9499">AD1630</f>
        <v>1</v>
      </c>
      <c r="L1627" s="13" t="str">
        <f t="shared" ref="L1627" si="9500">AE1630</f>
        <v>0</v>
      </c>
      <c r="M1627" s="13" t="str">
        <f t="shared" ref="M1627" si="9501">AF1630</f>
        <v>1</v>
      </c>
      <c r="N1627" s="13" t="str">
        <f t="shared" ref="N1627" si="9502">AG1630</f>
        <v>1</v>
      </c>
      <c r="O1627" s="13" t="str">
        <f t="shared" ref="O1627" si="9503">AH1630</f>
        <v>0</v>
      </c>
      <c r="P1627" s="13" t="str">
        <f t="shared" ref="P1627" si="9504">AI1630</f>
        <v>1</v>
      </c>
      <c r="Q1627" s="13" t="str">
        <f>D1630</f>
        <v>1</v>
      </c>
      <c r="R1627" s="13" t="str">
        <f t="shared" ref="R1627" si="9505">E1630</f>
        <v>1</v>
      </c>
      <c r="S1627" s="13" t="str">
        <f t="shared" ref="S1627" si="9506">F1630</f>
        <v>1</v>
      </c>
      <c r="T1627" s="13" t="str">
        <f t="shared" ref="T1627" si="9507">G1630</f>
        <v>1</v>
      </c>
      <c r="U1627" s="13" t="str">
        <f t="shared" ref="U1627" si="9508">H1630</f>
        <v>1</v>
      </c>
      <c r="V1627" s="13" t="str">
        <f t="shared" ref="V1627" si="9509">I1630</f>
        <v>0</v>
      </c>
      <c r="W1627" s="13" t="str">
        <f t="shared" ref="W1627" si="9510">J1630</f>
        <v>1</v>
      </c>
      <c r="X1627" s="13" t="str">
        <f t="shared" ref="X1627" si="9511">K1630</f>
        <v>0</v>
      </c>
      <c r="Y1627" s="13" t="str">
        <f t="shared" ref="Y1627" si="9512">L1630</f>
        <v>0</v>
      </c>
      <c r="Z1627" s="13" t="str">
        <f t="shared" ref="Z1627" si="9513">M1630</f>
        <v>0</v>
      </c>
      <c r="AA1627" s="13" t="str">
        <f t="shared" ref="AA1627" si="9514">N1630</f>
        <v>1</v>
      </c>
      <c r="AB1627" s="13" t="str">
        <f t="shared" ref="AB1627" si="9515">O1630</f>
        <v>0</v>
      </c>
      <c r="AC1627" s="13" t="str">
        <f t="shared" ref="AC1627" si="9516">P1630</f>
        <v>1</v>
      </c>
      <c r="AD1627" s="13" t="str">
        <f t="shared" ref="AD1627" si="9517">Q1630</f>
        <v>1</v>
      </c>
      <c r="AE1627" s="13" t="str">
        <f t="shared" ref="AE1627" si="9518">R1630</f>
        <v>1</v>
      </c>
      <c r="AF1627" s="13" t="str">
        <f t="shared" ref="AF1627" si="9519">S1630</f>
        <v>1</v>
      </c>
      <c r="AG1627" s="13" t="str">
        <f t="shared" ref="AG1627" si="9520">T1630</f>
        <v>1</v>
      </c>
      <c r="AH1627" s="13" t="str">
        <f t="shared" ref="AH1627" si="9521">U1630</f>
        <v>1</v>
      </c>
      <c r="AI1627" s="13" t="str">
        <f t="shared" ref="AI1627" si="9522">V1630</f>
        <v>0</v>
      </c>
      <c r="AL1627" s="14" t="s">
        <v>55</v>
      </c>
      <c r="AM1627" s="14" t="str">
        <f>CONCATENATE(D1654,H1654,L1654,P1654,T1654,X1654,AB1654,AF1654)</f>
        <v>601F8A64</v>
      </c>
    </row>
    <row r="1628" spans="1:39" ht="15" customHeight="1" x14ac:dyDescent="0.45">
      <c r="C1628" s="14" t="s">
        <v>34</v>
      </c>
      <c r="D1628" s="13" t="str">
        <f>AH1630</f>
        <v>0</v>
      </c>
      <c r="E1628" s="13" t="str">
        <f>AI1630</f>
        <v>1</v>
      </c>
      <c r="F1628" s="13" t="str">
        <f>D1630</f>
        <v>1</v>
      </c>
      <c r="G1628" s="13" t="str">
        <f t="shared" ref="G1628" si="9523">E1630</f>
        <v>1</v>
      </c>
      <c r="H1628" s="13" t="str">
        <f t="shared" ref="H1628" si="9524">F1630</f>
        <v>1</v>
      </c>
      <c r="I1628" s="13" t="str">
        <f t="shared" ref="I1628" si="9525">G1630</f>
        <v>1</v>
      </c>
      <c r="J1628" s="13" t="str">
        <f t="shared" ref="J1628" si="9526">H1630</f>
        <v>1</v>
      </c>
      <c r="K1628" s="13" t="str">
        <f t="shared" ref="K1628" si="9527">I1630</f>
        <v>0</v>
      </c>
      <c r="L1628" s="13" t="str">
        <f t="shared" ref="L1628" si="9528">J1630</f>
        <v>1</v>
      </c>
      <c r="M1628" s="13" t="str">
        <f t="shared" ref="M1628" si="9529">K1630</f>
        <v>0</v>
      </c>
      <c r="N1628" s="13" t="str">
        <f t="shared" ref="N1628" si="9530">L1630</f>
        <v>0</v>
      </c>
      <c r="O1628" s="13" t="str">
        <f t="shared" ref="O1628" si="9531">M1630</f>
        <v>0</v>
      </c>
      <c r="P1628" s="13" t="str">
        <f t="shared" ref="P1628" si="9532">N1630</f>
        <v>1</v>
      </c>
      <c r="Q1628" s="13" t="str">
        <f t="shared" ref="Q1628" si="9533">O1630</f>
        <v>0</v>
      </c>
      <c r="R1628" s="13" t="str">
        <f t="shared" ref="R1628" si="9534">P1630</f>
        <v>1</v>
      </c>
      <c r="S1628" s="13" t="str">
        <f t="shared" ref="S1628" si="9535">Q1630</f>
        <v>1</v>
      </c>
      <c r="T1628" s="13" t="str">
        <f t="shared" ref="T1628" si="9536">R1630</f>
        <v>1</v>
      </c>
      <c r="U1628" s="13" t="str">
        <f t="shared" ref="U1628" si="9537">S1630</f>
        <v>1</v>
      </c>
      <c r="V1628" s="13" t="str">
        <f t="shared" ref="V1628" si="9538">T1630</f>
        <v>1</v>
      </c>
      <c r="W1628" s="13" t="str">
        <f t="shared" ref="W1628" si="9539">U1630</f>
        <v>1</v>
      </c>
      <c r="X1628" s="13" t="str">
        <f t="shared" ref="X1628" si="9540">V1630</f>
        <v>0</v>
      </c>
      <c r="Y1628" s="13" t="str">
        <f t="shared" ref="Y1628" si="9541">W1630</f>
        <v>1</v>
      </c>
      <c r="Z1628" s="13" t="str">
        <f t="shared" ref="Z1628" si="9542">X1630</f>
        <v>1</v>
      </c>
      <c r="AA1628" s="13" t="str">
        <f t="shared" ref="AA1628" si="9543">Y1630</f>
        <v>1</v>
      </c>
      <c r="AB1628" s="13" t="str">
        <f t="shared" ref="AB1628" si="9544">Z1630</f>
        <v>0</v>
      </c>
      <c r="AC1628" s="13" t="str">
        <f t="shared" ref="AC1628" si="9545">AA1630</f>
        <v>1</v>
      </c>
      <c r="AD1628" s="13" t="str">
        <f t="shared" ref="AD1628" si="9546">AB1630</f>
        <v>0</v>
      </c>
      <c r="AE1628" s="13" t="str">
        <f t="shared" ref="AE1628" si="9547">AC1630</f>
        <v>1</v>
      </c>
      <c r="AF1628" s="13" t="str">
        <f t="shared" ref="AF1628" si="9548">AD1630</f>
        <v>1</v>
      </c>
      <c r="AG1628" s="13" t="str">
        <f t="shared" ref="AG1628" si="9549">AE1630</f>
        <v>0</v>
      </c>
      <c r="AH1628" s="13" t="str">
        <f t="shared" ref="AH1628" si="9550">AF1630</f>
        <v>1</v>
      </c>
      <c r="AI1628" s="13" t="str">
        <f t="shared" ref="AI1628" si="9551">AG1630</f>
        <v>1</v>
      </c>
      <c r="AL1628" s="14" t="s">
        <v>56</v>
      </c>
      <c r="AM1628" s="14" t="str">
        <f>CONCATENATE(D1653,H1653,L1653,P1653,T1653,X1653,AB1653,AF1653,)</f>
        <v>34F4E0DC</v>
      </c>
    </row>
    <row r="1629" spans="1:39" ht="15" customHeight="1" x14ac:dyDescent="0.55000000000000004">
      <c r="C1629" s="14" t="s">
        <v>23</v>
      </c>
      <c r="D1629" s="13" t="str">
        <f>MID($AM1599,1,1)</f>
        <v>F</v>
      </c>
      <c r="H1629" s="13" t="str">
        <f>MID($AM1599,2,1)</f>
        <v>A</v>
      </c>
      <c r="L1629" s="13" t="str">
        <f>MID($AM1599,3,1)</f>
        <v>2</v>
      </c>
      <c r="P1629" s="13" t="str">
        <f>MID($AM1599,4,1)</f>
        <v>F</v>
      </c>
      <c r="T1629" s="13" t="str">
        <f>MID($AM1599,5,1)</f>
        <v>D</v>
      </c>
      <c r="X1629" s="13" t="str">
        <f>MID($AM1599,6,1)</f>
        <v>D</v>
      </c>
      <c r="AB1629" s="13" t="str">
        <f>MID($AM1599,7,1)</f>
        <v>6</v>
      </c>
      <c r="AF1629" s="13" t="str">
        <f>MID($AM1599,8,1)</f>
        <v>D</v>
      </c>
      <c r="AL1629" s="21" t="s">
        <v>40</v>
      </c>
      <c r="AM1629" s="14" t="str">
        <f>CONCATENATE(D1641,H1641,L1641,P1641,T1641,X1641,AB1641,AF1641)</f>
        <v>6B225908</v>
      </c>
    </row>
    <row r="1630" spans="1:39" ht="15" customHeight="1" x14ac:dyDescent="0.45">
      <c r="C1630" s="14" t="s">
        <v>24</v>
      </c>
      <c r="D1630" s="13" t="str">
        <f>MID(DEC2BIN(HEX2DEC(D1629),4),1,1)</f>
        <v>1</v>
      </c>
      <c r="E1630" s="13" t="str">
        <f>MID(DEC2BIN(HEX2DEC(D1629),4),2,1)</f>
        <v>1</v>
      </c>
      <c r="F1630" s="13" t="str">
        <f>MID(DEC2BIN(HEX2DEC(D1629),4),3,1)</f>
        <v>1</v>
      </c>
      <c r="G1630" s="13" t="str">
        <f>MID(DEC2BIN(HEX2DEC(D1629),4),4,1)</f>
        <v>1</v>
      </c>
      <c r="H1630" s="13" t="str">
        <f>MID(DEC2BIN(HEX2DEC(H1629),4),1,1)</f>
        <v>1</v>
      </c>
      <c r="I1630" s="13" t="str">
        <f>MID(DEC2BIN(HEX2DEC(H1629),4),2,1)</f>
        <v>0</v>
      </c>
      <c r="J1630" s="13" t="str">
        <f>MID(DEC2BIN(HEX2DEC(H1629),4),3,1)</f>
        <v>1</v>
      </c>
      <c r="K1630" s="13" t="str">
        <f>MID(DEC2BIN(HEX2DEC(H1629),4),4,1)</f>
        <v>0</v>
      </c>
      <c r="L1630" s="13" t="str">
        <f>MID(DEC2BIN(HEX2DEC(L1629),4),1,1)</f>
        <v>0</v>
      </c>
      <c r="M1630" s="13" t="str">
        <f>MID(DEC2BIN(HEX2DEC(L1629),4),2,1)</f>
        <v>0</v>
      </c>
      <c r="N1630" s="13" t="str">
        <f>MID(DEC2BIN(HEX2DEC(L1629),4),3,1)</f>
        <v>1</v>
      </c>
      <c r="O1630" s="13" t="str">
        <f>MID(DEC2BIN(HEX2DEC(L1629),4),4,1)</f>
        <v>0</v>
      </c>
      <c r="P1630" s="13" t="str">
        <f>MID(DEC2BIN(HEX2DEC(P1629),4),1,1)</f>
        <v>1</v>
      </c>
      <c r="Q1630" s="13" t="str">
        <f>MID(DEC2BIN(HEX2DEC(P1629),4),2,1)</f>
        <v>1</v>
      </c>
      <c r="R1630" s="13" t="str">
        <f>MID(DEC2BIN(HEX2DEC(P1629),4),3,1)</f>
        <v>1</v>
      </c>
      <c r="S1630" s="13" t="str">
        <f>MID(DEC2BIN(HEX2DEC(P1629),4),4,1)</f>
        <v>1</v>
      </c>
      <c r="T1630" s="13" t="str">
        <f>MID(DEC2BIN(HEX2DEC(T1629),4),1,1)</f>
        <v>1</v>
      </c>
      <c r="U1630" s="13" t="str">
        <f>MID(DEC2BIN(HEX2DEC(T1629),4),2,1)</f>
        <v>1</v>
      </c>
      <c r="V1630" s="13" t="str">
        <f>MID(DEC2BIN(HEX2DEC(T1629),4),3,1)</f>
        <v>0</v>
      </c>
      <c r="W1630" s="13" t="str">
        <f>MID(DEC2BIN(HEX2DEC(T1629),4),4,1)</f>
        <v>1</v>
      </c>
      <c r="X1630" s="13" t="str">
        <f>MID(DEC2BIN(HEX2DEC(X1629),4),1,1)</f>
        <v>1</v>
      </c>
      <c r="Y1630" s="13" t="str">
        <f>MID(DEC2BIN(HEX2DEC(X1629),4),2,1)</f>
        <v>1</v>
      </c>
      <c r="Z1630" s="13" t="str">
        <f>MID(DEC2BIN(HEX2DEC(X1629),4),3,1)</f>
        <v>0</v>
      </c>
      <c r="AA1630" s="13" t="str">
        <f>MID(DEC2BIN(HEX2DEC(X1629),4),4,1)</f>
        <v>1</v>
      </c>
      <c r="AB1630" s="13" t="str">
        <f>MID(DEC2BIN(HEX2DEC(AB1629),4),1,1)</f>
        <v>0</v>
      </c>
      <c r="AC1630" s="13" t="str">
        <f>MID(DEC2BIN(HEX2DEC(AB1629),4),2,1)</f>
        <v>1</v>
      </c>
      <c r="AD1630" s="13" t="str">
        <f>MID(DEC2BIN(HEX2DEC(AB1629),4),3,1)</f>
        <v>1</v>
      </c>
      <c r="AE1630" s="13" t="str">
        <f>MID(DEC2BIN(HEX2DEC(AB1629),4),4,1)</f>
        <v>0</v>
      </c>
      <c r="AF1630" s="13" t="str">
        <f>MID(DEC2BIN(HEX2DEC(AF1629),4),1,1)</f>
        <v>1</v>
      </c>
      <c r="AG1630" s="13" t="str">
        <f>MID(DEC2BIN(HEX2DEC(AF1629),4),2,1)</f>
        <v>1</v>
      </c>
      <c r="AH1630" s="13" t="str">
        <f>MID(DEC2BIN(HEX2DEC(AF1629),4),3,1)</f>
        <v>0</v>
      </c>
      <c r="AI1630" s="13" t="str">
        <f>MID(DEC2BIN(HEX2DEC(AF1629),4),4,1)</f>
        <v>1</v>
      </c>
      <c r="AL1630" s="14" t="s">
        <v>57</v>
      </c>
      <c r="AM1630" s="19" t="str">
        <f>DEC2HEX(MOD(HEX2DEC(AM1625)+HEX2DEC(AM1626)+HEX2DEC(AM1627)+HEX2DEC(AM1628)+HEX2DEC(AM1629),2^32),8)</f>
        <v>FABA36B0</v>
      </c>
    </row>
    <row r="1631" spans="1:39" ht="15" customHeight="1" x14ac:dyDescent="0.45">
      <c r="C1631" s="14" t="s">
        <v>25</v>
      </c>
      <c r="D1631" s="13" t="str">
        <f>D1593</f>
        <v>0</v>
      </c>
      <c r="H1631" s="13" t="str">
        <f t="shared" ref="H1631" si="9552">H1593</f>
        <v>B</v>
      </c>
      <c r="L1631" s="13" t="str">
        <f t="shared" ref="L1631" si="9553">L1593</f>
        <v>6</v>
      </c>
      <c r="P1631" s="13" t="str">
        <f t="shared" ref="P1631" si="9554">P1593</f>
        <v>E</v>
      </c>
      <c r="T1631" s="13" t="str">
        <f t="shared" ref="T1631" si="9555">T1593</f>
        <v>4</v>
      </c>
      <c r="X1631" s="13" t="str">
        <f t="shared" ref="X1631" si="9556">X1593</f>
        <v>D</v>
      </c>
      <c r="AB1631" s="13" t="str">
        <f t="shared" ref="AB1631" si="9557">AB1593</f>
        <v>6</v>
      </c>
      <c r="AF1631" s="13" t="str">
        <f>AF1593</f>
        <v>4</v>
      </c>
      <c r="AL1631" s="14"/>
      <c r="AM1631" s="14"/>
    </row>
    <row r="1632" spans="1:39" ht="15" customHeight="1" x14ac:dyDescent="0.45">
      <c r="C1632" s="14" t="s">
        <v>26</v>
      </c>
      <c r="D1632" s="13" t="str">
        <f>MID(DEC2BIN(HEX2DEC(D1631),4),1,1)</f>
        <v>0</v>
      </c>
      <c r="E1632" s="13" t="str">
        <f>MID(DEC2BIN(HEX2DEC(D1631),4),2,1)</f>
        <v>0</v>
      </c>
      <c r="F1632" s="13" t="str">
        <f>MID(DEC2BIN(HEX2DEC(D1631),4),3,1)</f>
        <v>0</v>
      </c>
      <c r="G1632" s="13" t="str">
        <f>MID(DEC2BIN(HEX2DEC(D1631),4),4,1)</f>
        <v>0</v>
      </c>
      <c r="H1632" s="13" t="str">
        <f>MID(DEC2BIN(HEX2DEC(H1631),4),1,1)</f>
        <v>1</v>
      </c>
      <c r="I1632" s="13" t="str">
        <f>MID(DEC2BIN(HEX2DEC(H1631),4),2,1)</f>
        <v>0</v>
      </c>
      <c r="J1632" s="13" t="str">
        <f>MID(DEC2BIN(HEX2DEC(H1631),4),3,1)</f>
        <v>1</v>
      </c>
      <c r="K1632" s="13" t="str">
        <f>MID(DEC2BIN(HEX2DEC(H1631),4),4,1)</f>
        <v>1</v>
      </c>
      <c r="L1632" s="13" t="str">
        <f>MID(DEC2BIN(HEX2DEC(L1631),4),1,1)</f>
        <v>0</v>
      </c>
      <c r="M1632" s="13" t="str">
        <f>MID(DEC2BIN(HEX2DEC(L1631),4),2,1)</f>
        <v>1</v>
      </c>
      <c r="N1632" s="13" t="str">
        <f>MID(DEC2BIN(HEX2DEC(L1631),4),3,1)</f>
        <v>1</v>
      </c>
      <c r="O1632" s="13" t="str">
        <f>MID(DEC2BIN(HEX2DEC(L1631),4),4,1)</f>
        <v>0</v>
      </c>
      <c r="P1632" s="13" t="str">
        <f>MID(DEC2BIN(HEX2DEC(P1631),4),1,1)</f>
        <v>1</v>
      </c>
      <c r="Q1632" s="13" t="str">
        <f>MID(DEC2BIN(HEX2DEC(P1631),4),2,1)</f>
        <v>1</v>
      </c>
      <c r="R1632" s="13" t="str">
        <f>MID(DEC2BIN(HEX2DEC(P1631),4),3,1)</f>
        <v>1</v>
      </c>
      <c r="S1632" s="13" t="str">
        <f>MID(DEC2BIN(HEX2DEC(P1631),4),4,1)</f>
        <v>0</v>
      </c>
      <c r="T1632" s="13" t="str">
        <f>MID(DEC2BIN(HEX2DEC(T1631),4),1,1)</f>
        <v>0</v>
      </c>
      <c r="U1632" s="13" t="str">
        <f>MID(DEC2BIN(HEX2DEC(T1631),4),2,1)</f>
        <v>1</v>
      </c>
      <c r="V1632" s="13" t="str">
        <f>MID(DEC2BIN(HEX2DEC(T1631),4),3,1)</f>
        <v>0</v>
      </c>
      <c r="W1632" s="13" t="str">
        <f>MID(DEC2BIN(HEX2DEC(T1631),4),4,1)</f>
        <v>0</v>
      </c>
      <c r="X1632" s="13" t="str">
        <f>MID(DEC2BIN(HEX2DEC(X1631),4),1,1)</f>
        <v>1</v>
      </c>
      <c r="Y1632" s="13" t="str">
        <f>MID(DEC2BIN(HEX2DEC(X1631),4),2,1)</f>
        <v>1</v>
      </c>
      <c r="Z1632" s="13" t="str">
        <f>MID(DEC2BIN(HEX2DEC(X1631),4),3,1)</f>
        <v>0</v>
      </c>
      <c r="AA1632" s="13" t="str">
        <f>MID(DEC2BIN(HEX2DEC(X1631),4),4,1)</f>
        <v>1</v>
      </c>
      <c r="AB1632" s="13" t="str">
        <f>MID(DEC2BIN(HEX2DEC(AB1631),4),1,1)</f>
        <v>0</v>
      </c>
      <c r="AC1632" s="13" t="str">
        <f>MID(DEC2BIN(HEX2DEC(AB1631),4),2,1)</f>
        <v>1</v>
      </c>
      <c r="AD1632" s="13" t="str">
        <f>MID(DEC2BIN(HEX2DEC(AB1631),4),3,1)</f>
        <v>1</v>
      </c>
      <c r="AE1632" s="13" t="str">
        <f>MID(DEC2BIN(HEX2DEC(AB1631),4),4,1)</f>
        <v>0</v>
      </c>
      <c r="AF1632" s="13" t="str">
        <f>MID(DEC2BIN(HEX2DEC(AF1631),4),1,1)</f>
        <v>0</v>
      </c>
      <c r="AG1632" s="13" t="str">
        <f>MID(DEC2BIN(HEX2DEC(AF1631),4),2,1)</f>
        <v>1</v>
      </c>
      <c r="AH1632" s="13" t="str">
        <f>MID(DEC2BIN(HEX2DEC(AF1631),4),3,1)</f>
        <v>0</v>
      </c>
      <c r="AI1632" s="13" t="str">
        <f>MID(DEC2BIN(HEX2DEC(AF1631),4),4,1)</f>
        <v>0</v>
      </c>
      <c r="AL1632" s="14" t="s">
        <v>58</v>
      </c>
      <c r="AM1632" s="14" t="str">
        <f>CONCATENATE(D1624,H1624,L1624,P1624,T1624,X1624,AB1624,AF1624)</f>
        <v>2A9191CD</v>
      </c>
    </row>
    <row r="1633" spans="3:39" ht="15" customHeight="1" x14ac:dyDescent="0.45">
      <c r="C1633" s="14" t="s">
        <v>27</v>
      </c>
      <c r="D1633" s="13" t="str">
        <f>D1595</f>
        <v>C</v>
      </c>
      <c r="H1633" s="13" t="str">
        <f t="shared" ref="H1633" si="9558">H1595</f>
        <v>C</v>
      </c>
      <c r="L1633" s="13" t="str">
        <f t="shared" ref="L1633" si="9559">L1595</f>
        <v>F</v>
      </c>
      <c r="P1633" s="13" t="str">
        <f t="shared" ref="P1633" si="9560">P1595</f>
        <v>4</v>
      </c>
      <c r="T1633" s="13" t="str">
        <f t="shared" ref="T1633" si="9561">T1595</f>
        <v>B</v>
      </c>
      <c r="X1633" s="13" t="str">
        <f t="shared" ref="X1633" si="9562">X1595</f>
        <v>E</v>
      </c>
      <c r="AB1633" s="13" t="str">
        <f t="shared" ref="AB1633" si="9563">AB1595</f>
        <v>9</v>
      </c>
      <c r="AF1633" s="13" t="str">
        <f t="shared" ref="AF1633" si="9564">AF1595</f>
        <v>6</v>
      </c>
      <c r="AL1633" s="14" t="s">
        <v>37</v>
      </c>
      <c r="AM1633" s="14" t="str">
        <f>CONCATENATE(D1636,H1636,L1636,P1636,T1636,X1636,AB1636,AF1636)</f>
        <v>CA6EDD64</v>
      </c>
    </row>
    <row r="1634" spans="3:39" ht="15" customHeight="1" thickBot="1" x14ac:dyDescent="0.5">
      <c r="C1634" s="14" t="s">
        <v>28</v>
      </c>
      <c r="D1634" s="13" t="str">
        <f>MID(DEC2BIN(HEX2DEC(D1633),4),1,1)</f>
        <v>1</v>
      </c>
      <c r="E1634" s="13" t="str">
        <f>MID(DEC2BIN(HEX2DEC(D1633),4),2,1)</f>
        <v>1</v>
      </c>
      <c r="F1634" s="13" t="str">
        <f>MID(DEC2BIN(HEX2DEC(D1633),4),3,1)</f>
        <v>0</v>
      </c>
      <c r="G1634" s="13" t="str">
        <f>MID(DEC2BIN(HEX2DEC(D1633),4),4,1)</f>
        <v>0</v>
      </c>
      <c r="H1634" s="13" t="str">
        <f>MID(DEC2BIN(HEX2DEC(H1633),4),1,1)</f>
        <v>1</v>
      </c>
      <c r="I1634" s="13" t="str">
        <f>MID(DEC2BIN(HEX2DEC(H1633),4),2,1)</f>
        <v>1</v>
      </c>
      <c r="J1634" s="13" t="str">
        <f>MID(DEC2BIN(HEX2DEC(H1633),4),3,1)</f>
        <v>0</v>
      </c>
      <c r="K1634" s="13" t="str">
        <f>MID(DEC2BIN(HEX2DEC(H1633),4),4,1)</f>
        <v>0</v>
      </c>
      <c r="L1634" s="13" t="str">
        <f>MID(DEC2BIN(HEX2DEC(L1633),4),1,1)</f>
        <v>1</v>
      </c>
      <c r="M1634" s="13" t="str">
        <f>MID(DEC2BIN(HEX2DEC(L1633),4),2,1)</f>
        <v>1</v>
      </c>
      <c r="N1634" s="13" t="str">
        <f>MID(DEC2BIN(HEX2DEC(L1633),4),3,1)</f>
        <v>1</v>
      </c>
      <c r="O1634" s="13" t="str">
        <f>MID(DEC2BIN(HEX2DEC(L1633),4),4,1)</f>
        <v>1</v>
      </c>
      <c r="P1634" s="13" t="str">
        <f>MID(DEC2BIN(HEX2DEC(P1633),4),1,1)</f>
        <v>0</v>
      </c>
      <c r="Q1634" s="13" t="str">
        <f>MID(DEC2BIN(HEX2DEC(P1633),4),2,1)</f>
        <v>1</v>
      </c>
      <c r="R1634" s="13" t="str">
        <f>MID(DEC2BIN(HEX2DEC(P1633),4),3,1)</f>
        <v>0</v>
      </c>
      <c r="S1634" s="13" t="str">
        <f>MID(DEC2BIN(HEX2DEC(P1633),4),4,1)</f>
        <v>0</v>
      </c>
      <c r="T1634" s="13" t="str">
        <f>MID(DEC2BIN(HEX2DEC(T1633),4),1,1)</f>
        <v>1</v>
      </c>
      <c r="U1634" s="13" t="str">
        <f>MID(DEC2BIN(HEX2DEC(T1633),4),2,1)</f>
        <v>0</v>
      </c>
      <c r="V1634" s="13" t="str">
        <f>MID(DEC2BIN(HEX2DEC(T1633),4),3,1)</f>
        <v>1</v>
      </c>
      <c r="W1634" s="13" t="str">
        <f>MID(DEC2BIN(HEX2DEC(T1633),4),4,1)</f>
        <v>1</v>
      </c>
      <c r="X1634" s="13" t="str">
        <f>MID(DEC2BIN(HEX2DEC(X1633),4),1,1)</f>
        <v>1</v>
      </c>
      <c r="Y1634" s="13" t="str">
        <f>MID(DEC2BIN(HEX2DEC(X1633),4),2,1)</f>
        <v>1</v>
      </c>
      <c r="Z1634" s="13" t="str">
        <f>MID(DEC2BIN(HEX2DEC(X1633),4),3,1)</f>
        <v>1</v>
      </c>
      <c r="AA1634" s="13" t="str">
        <f>MID(DEC2BIN(HEX2DEC(X1633),4),4,1)</f>
        <v>0</v>
      </c>
      <c r="AB1634" s="13" t="str">
        <f>MID(DEC2BIN(HEX2DEC(AB1633),4),1,1)</f>
        <v>1</v>
      </c>
      <c r="AC1634" s="13" t="str">
        <f>MID(DEC2BIN(HEX2DEC(AB1633),4),2,1)</f>
        <v>0</v>
      </c>
      <c r="AD1634" s="13" t="str">
        <f>MID(DEC2BIN(HEX2DEC(AB1633),4),3,1)</f>
        <v>0</v>
      </c>
      <c r="AE1634" s="13" t="str">
        <f>MID(DEC2BIN(HEX2DEC(AB1633),4),4,1)</f>
        <v>1</v>
      </c>
      <c r="AF1634" s="13" t="str">
        <f>MID(DEC2BIN(HEX2DEC(AF1633),4),1,1)</f>
        <v>0</v>
      </c>
      <c r="AG1634" s="13" t="str">
        <f>MID(DEC2BIN(HEX2DEC(AF1633),4),2,1)</f>
        <v>1</v>
      </c>
      <c r="AH1634" s="13" t="str">
        <f>MID(DEC2BIN(HEX2DEC(AF1633),4),3,1)</f>
        <v>1</v>
      </c>
      <c r="AI1634" s="13" t="str">
        <f>MID(DEC2BIN(HEX2DEC(AF1633),4),4,1)</f>
        <v>0</v>
      </c>
      <c r="AL1634" s="14" t="s">
        <v>57</v>
      </c>
      <c r="AM1634" s="14" t="str">
        <f>AM1630</f>
        <v>FABA36B0</v>
      </c>
    </row>
    <row r="1635" spans="3:39" ht="15" customHeight="1" thickBot="1" x14ac:dyDescent="0.5">
      <c r="C1635" s="15" t="s">
        <v>37</v>
      </c>
      <c r="D1635" s="13">
        <f>IF(D1634+D1632+D1630&gt;1,1,0)</f>
        <v>1</v>
      </c>
      <c r="E1635" s="13">
        <f t="shared" ref="E1635:Z1635" si="9565">IF(E1634+E1632+E1630&gt;1,1,0)</f>
        <v>1</v>
      </c>
      <c r="F1635" s="13">
        <f t="shared" si="9565"/>
        <v>0</v>
      </c>
      <c r="G1635" s="13">
        <f t="shared" si="9565"/>
        <v>0</v>
      </c>
      <c r="H1635" s="13">
        <f t="shared" si="9565"/>
        <v>1</v>
      </c>
      <c r="I1635" s="13">
        <f t="shared" si="9565"/>
        <v>0</v>
      </c>
      <c r="J1635" s="13">
        <f t="shared" si="9565"/>
        <v>1</v>
      </c>
      <c r="K1635" s="13">
        <f t="shared" si="9565"/>
        <v>0</v>
      </c>
      <c r="L1635" s="13">
        <f t="shared" si="9565"/>
        <v>0</v>
      </c>
      <c r="M1635" s="13">
        <f t="shared" si="9565"/>
        <v>1</v>
      </c>
      <c r="N1635" s="13">
        <f t="shared" si="9565"/>
        <v>1</v>
      </c>
      <c r="O1635" s="13">
        <f t="shared" si="9565"/>
        <v>0</v>
      </c>
      <c r="P1635" s="13">
        <f t="shared" si="9565"/>
        <v>1</v>
      </c>
      <c r="Q1635" s="13">
        <f t="shared" si="9565"/>
        <v>1</v>
      </c>
      <c r="R1635" s="13">
        <f t="shared" si="9565"/>
        <v>1</v>
      </c>
      <c r="S1635" s="13">
        <f t="shared" si="9565"/>
        <v>0</v>
      </c>
      <c r="T1635" s="13">
        <f t="shared" si="9565"/>
        <v>1</v>
      </c>
      <c r="U1635" s="13">
        <f t="shared" si="9565"/>
        <v>1</v>
      </c>
      <c r="V1635" s="13">
        <f t="shared" si="9565"/>
        <v>0</v>
      </c>
      <c r="W1635" s="13">
        <f t="shared" si="9565"/>
        <v>1</v>
      </c>
      <c r="X1635" s="13">
        <f t="shared" si="9565"/>
        <v>1</v>
      </c>
      <c r="Y1635" s="13">
        <f t="shared" si="9565"/>
        <v>1</v>
      </c>
      <c r="Z1635" s="13">
        <f t="shared" si="9565"/>
        <v>0</v>
      </c>
      <c r="AA1635" s="13">
        <f>IF(AA1634+AA1632+AA1630&gt;1,1,0)</f>
        <v>1</v>
      </c>
      <c r="AB1635" s="13">
        <f t="shared" ref="AB1635:AI1635" si="9566">IF(AB1634+AB1632+AB1630&gt;1,1,0)</f>
        <v>0</v>
      </c>
      <c r="AC1635" s="13">
        <f t="shared" si="9566"/>
        <v>1</v>
      </c>
      <c r="AD1635" s="13">
        <f t="shared" si="9566"/>
        <v>1</v>
      </c>
      <c r="AE1635" s="13">
        <f t="shared" si="9566"/>
        <v>0</v>
      </c>
      <c r="AF1635" s="13">
        <f t="shared" si="9566"/>
        <v>0</v>
      </c>
      <c r="AG1635" s="13">
        <f t="shared" si="9566"/>
        <v>1</v>
      </c>
      <c r="AH1635" s="13">
        <f t="shared" si="9566"/>
        <v>0</v>
      </c>
      <c r="AI1635" s="13">
        <f t="shared" si="9566"/>
        <v>0</v>
      </c>
      <c r="AL1635" s="16" t="s">
        <v>59</v>
      </c>
      <c r="AM1635" s="20" t="str">
        <f>DEC2HEX(MOD(HEX2DEC(AM1632)+HEX2DEC(AM1634)+HEX2DEC(AM1633),2^32),8)</f>
        <v>EFBAA5E1</v>
      </c>
    </row>
    <row r="1636" spans="3:39" ht="15" customHeight="1" thickBot="1" x14ac:dyDescent="0.5">
      <c r="C1636" s="15" t="s">
        <v>38</v>
      </c>
      <c r="D1636" s="13" t="str">
        <f>BIN2HEX(CONCATENATE(D1635,E1635,F1635,G1635))</f>
        <v>C</v>
      </c>
      <c r="H1636" s="13" t="str">
        <f>BIN2HEX(CONCATENATE(H1635,I1635,J1635,K1635))</f>
        <v>A</v>
      </c>
      <c r="L1636" s="13" t="str">
        <f>BIN2HEX(CONCATENATE(L1635,M1635,N1635,O1635))</f>
        <v>6</v>
      </c>
      <c r="P1636" s="13" t="str">
        <f>BIN2HEX(CONCATENATE(P1635,Q1635,R1635,S1635))</f>
        <v>E</v>
      </c>
      <c r="T1636" s="13" t="str">
        <f>BIN2HEX(CONCATENATE(T1635,U1635,V1635,W1635))</f>
        <v>D</v>
      </c>
      <c r="X1636" s="13" t="str">
        <f>BIN2HEX(CONCATENATE(X1635,Y1635,Z1635,AA1635))</f>
        <v>D</v>
      </c>
      <c r="AB1636" s="13" t="str">
        <f>BIN2HEX(CONCATENATE(AB1635,AC1635,AD1635,AE1635))</f>
        <v>6</v>
      </c>
      <c r="AF1636" s="13" t="str">
        <f>BIN2HEX(CONCATENATE(AF1635,AG1635,AH1635,AI1635))</f>
        <v>4</v>
      </c>
      <c r="AM1636" s="14"/>
    </row>
    <row r="1637" spans="3:39" ht="15" customHeight="1" thickBot="1" x14ac:dyDescent="0.5">
      <c r="C1637" s="14"/>
      <c r="AL1637" s="16" t="s">
        <v>60</v>
      </c>
      <c r="AM1637" s="20" t="str">
        <f>CONCATENATE(D1629,H1629,L1629,P1629,T1629,X1629,AB1629,AF1629)</f>
        <v>FA2FDD6D</v>
      </c>
    </row>
    <row r="1638" spans="3:39" ht="15" customHeight="1" thickBot="1" x14ac:dyDescent="0.5">
      <c r="C1638" s="14" t="s">
        <v>29</v>
      </c>
      <c r="D1638" s="13" t="str">
        <f>D1597</f>
        <v>8</v>
      </c>
      <c r="H1638" s="13" t="str">
        <f t="shared" ref="H1638" si="9567">H1597</f>
        <v>8</v>
      </c>
      <c r="L1638" s="13" t="str">
        <f t="shared" ref="L1638" si="9568">L1597</f>
        <v>8</v>
      </c>
      <c r="P1638" s="13" t="str">
        <f t="shared" ref="P1638" si="9569">P1597</f>
        <v>5</v>
      </c>
      <c r="T1638" s="13" t="str">
        <f t="shared" ref="T1638" si="9570">T1597</f>
        <v>4</v>
      </c>
      <c r="X1638" s="13" t="str">
        <f t="shared" ref="X1638" si="9571">X1597</f>
        <v>1</v>
      </c>
      <c r="AB1638" s="13" t="str">
        <f t="shared" ref="AB1638" si="9572">AB1597</f>
        <v>C</v>
      </c>
      <c r="AF1638" s="13" t="str">
        <f>AF1597</f>
        <v>A</v>
      </c>
      <c r="AM1638" s="14"/>
    </row>
    <row r="1639" spans="3:39" ht="15" customHeight="1" thickBot="1" x14ac:dyDescent="0.5">
      <c r="C1639" s="14" t="s">
        <v>30</v>
      </c>
      <c r="D1639" s="13" t="str">
        <f>MID(DEC2BIN(HEX2DEC(D1638),4),1,1)</f>
        <v>1</v>
      </c>
      <c r="E1639" s="13" t="str">
        <f>MID(DEC2BIN(HEX2DEC(D1638),4),2,1)</f>
        <v>0</v>
      </c>
      <c r="F1639" s="13" t="str">
        <f>MID(DEC2BIN(HEX2DEC(D1638),4),3,1)</f>
        <v>0</v>
      </c>
      <c r="G1639" s="13" t="str">
        <f>MID(DEC2BIN(HEX2DEC(D1638),4),4,1)</f>
        <v>0</v>
      </c>
      <c r="H1639" s="13" t="str">
        <f>MID(DEC2BIN(HEX2DEC(H1638),4),1,1)</f>
        <v>1</v>
      </c>
      <c r="I1639" s="13" t="str">
        <f>MID(DEC2BIN(HEX2DEC(H1638),4),2,1)</f>
        <v>0</v>
      </c>
      <c r="J1639" s="13" t="str">
        <f>MID(DEC2BIN(HEX2DEC(H1638),4),3,1)</f>
        <v>0</v>
      </c>
      <c r="K1639" s="13" t="str">
        <f>MID(DEC2BIN(HEX2DEC(H1638),4),4,1)</f>
        <v>0</v>
      </c>
      <c r="L1639" s="13" t="str">
        <f>MID(DEC2BIN(HEX2DEC(L1638),4),1,1)</f>
        <v>1</v>
      </c>
      <c r="M1639" s="13" t="str">
        <f>MID(DEC2BIN(HEX2DEC(L1638),4),2,1)</f>
        <v>0</v>
      </c>
      <c r="N1639" s="13" t="str">
        <f>MID(DEC2BIN(HEX2DEC(L1638),4),3,1)</f>
        <v>0</v>
      </c>
      <c r="O1639" s="13" t="str">
        <f>MID(DEC2BIN(HEX2DEC(L1638),4),4,1)</f>
        <v>0</v>
      </c>
      <c r="P1639" s="13" t="str">
        <f>MID(DEC2BIN(HEX2DEC(P1638),4),1,1)</f>
        <v>0</v>
      </c>
      <c r="Q1639" s="13" t="str">
        <f>MID(DEC2BIN(HEX2DEC(P1638),4),2,1)</f>
        <v>1</v>
      </c>
      <c r="R1639" s="13" t="str">
        <f>MID(DEC2BIN(HEX2DEC(P1638),4),3,1)</f>
        <v>0</v>
      </c>
      <c r="S1639" s="13" t="str">
        <f>MID(DEC2BIN(HEX2DEC(P1638),4),4,1)</f>
        <v>1</v>
      </c>
      <c r="T1639" s="13" t="str">
        <f>MID(DEC2BIN(HEX2DEC(T1638),4),1,1)</f>
        <v>0</v>
      </c>
      <c r="U1639" s="13" t="str">
        <f>MID(DEC2BIN(HEX2DEC(T1638),4),2,1)</f>
        <v>1</v>
      </c>
      <c r="V1639" s="13" t="str">
        <f>MID(DEC2BIN(HEX2DEC(T1638),4),3,1)</f>
        <v>0</v>
      </c>
      <c r="W1639" s="13" t="str">
        <f>MID(DEC2BIN(HEX2DEC(T1638),4),4,1)</f>
        <v>0</v>
      </c>
      <c r="X1639" s="13" t="str">
        <f>MID(DEC2BIN(HEX2DEC(X1638),4),1,1)</f>
        <v>0</v>
      </c>
      <c r="Y1639" s="13" t="str">
        <f>MID(DEC2BIN(HEX2DEC(X1638),4),2,1)</f>
        <v>0</v>
      </c>
      <c r="Z1639" s="13" t="str">
        <f>MID(DEC2BIN(HEX2DEC(X1638),4),3,1)</f>
        <v>0</v>
      </c>
      <c r="AA1639" s="13" t="str">
        <f>MID(DEC2BIN(HEX2DEC(X1638),4),4,1)</f>
        <v>1</v>
      </c>
      <c r="AB1639" s="13" t="str">
        <f>MID(DEC2BIN(HEX2DEC(AB1638),4),1,1)</f>
        <v>1</v>
      </c>
      <c r="AC1639" s="13" t="str">
        <f>MID(DEC2BIN(HEX2DEC(AB1638),4),2,1)</f>
        <v>1</v>
      </c>
      <c r="AD1639" s="13" t="str">
        <f>MID(DEC2BIN(HEX2DEC(AB1638),4),3,1)</f>
        <v>0</v>
      </c>
      <c r="AE1639" s="13" t="str">
        <f>MID(DEC2BIN(HEX2DEC(AB1638),4),4,1)</f>
        <v>0</v>
      </c>
      <c r="AF1639" s="13" t="str">
        <f>MID(DEC2BIN(HEX2DEC(AF1638),4),1,1)</f>
        <v>1</v>
      </c>
      <c r="AG1639" s="13" t="str">
        <f>MID(DEC2BIN(HEX2DEC(AF1638),4),2,1)</f>
        <v>0</v>
      </c>
      <c r="AH1639" s="13" t="str">
        <f>MID(DEC2BIN(HEX2DEC(AF1638),4),3,1)</f>
        <v>1</v>
      </c>
      <c r="AI1639" s="13" t="str">
        <f>MID(DEC2BIN(HEX2DEC(AF1638),4),4,1)</f>
        <v>0</v>
      </c>
      <c r="AL1639" s="16" t="s">
        <v>61</v>
      </c>
      <c r="AM1639" s="20" t="str">
        <f>CONCATENATE(D1631,H1631,L1631,P1631,T1631,X1631,AB1631,AF1631)</f>
        <v>0B6E4D64</v>
      </c>
    </row>
    <row r="1640" spans="3:39" ht="15" customHeight="1" thickBot="1" x14ac:dyDescent="0.5">
      <c r="AM1640" s="14"/>
    </row>
    <row r="1641" spans="3:39" ht="15" customHeight="1" thickBot="1" x14ac:dyDescent="0.5">
      <c r="C1641" s="15" t="s">
        <v>39</v>
      </c>
      <c r="D1641" s="13" t="str">
        <f>BIN2HEX(CONCATENATE(D1642,E1642,F1642,G1642))</f>
        <v>6</v>
      </c>
      <c r="H1641" s="13" t="str">
        <f>BIN2HEX(CONCATENATE(H1642,I1642,J1642,K1642))</f>
        <v>B</v>
      </c>
      <c r="L1641" s="13" t="str">
        <f>BIN2HEX(CONCATENATE(L1642,M1642,N1642,O1642))</f>
        <v>2</v>
      </c>
      <c r="P1641" s="13" t="str">
        <f>BIN2HEX(CONCATENATE(P1642,Q1642,R1642,S1642))</f>
        <v>2</v>
      </c>
      <c r="T1641" s="13" t="str">
        <f>BIN2HEX(CONCATENATE(T1642,U1642,V1642,W1642))</f>
        <v>5</v>
      </c>
      <c r="X1641" s="13" t="str">
        <f>BIN2HEX(CONCATENATE(X1642,Y1642,Z1642,AA1642))</f>
        <v>9</v>
      </c>
      <c r="AB1641" s="13" t="str">
        <f>BIN2HEX(CONCATENATE(AB1642,AC1642,AD1642,AE1642))</f>
        <v>0</v>
      </c>
      <c r="AF1641" s="13" t="str">
        <f>BIN2HEX(CONCATENATE(AF1642,AG1642,AH1642,AI1642))</f>
        <v>8</v>
      </c>
      <c r="AL1641" s="16" t="s">
        <v>62</v>
      </c>
      <c r="AM1641" s="20" t="str">
        <f>CONCATENATE(D1633,H1633,L1633,P1633,T1633,X1633,AB1633,AF1633)</f>
        <v>CCF4BE96</v>
      </c>
    </row>
    <row r="1642" spans="3:39" ht="15" customHeight="1" x14ac:dyDescent="0.45">
      <c r="C1642" s="15" t="s">
        <v>40</v>
      </c>
      <c r="D1642" s="13">
        <f>IF(ISEVEN(D1643+D1644+D1645),0,1)</f>
        <v>0</v>
      </c>
      <c r="E1642" s="13">
        <f t="shared" ref="E1642:AI1642" si="9573">IF(ISEVEN(E1643+E1644+E1645),0,1)</f>
        <v>1</v>
      </c>
      <c r="F1642" s="13">
        <f t="shared" si="9573"/>
        <v>1</v>
      </c>
      <c r="G1642" s="13">
        <f t="shared" si="9573"/>
        <v>0</v>
      </c>
      <c r="H1642" s="13">
        <f t="shared" si="9573"/>
        <v>1</v>
      </c>
      <c r="I1642" s="13">
        <f t="shared" si="9573"/>
        <v>0</v>
      </c>
      <c r="J1642" s="13">
        <f t="shared" si="9573"/>
        <v>1</v>
      </c>
      <c r="K1642" s="13">
        <f t="shared" si="9573"/>
        <v>1</v>
      </c>
      <c r="L1642" s="13">
        <f t="shared" si="9573"/>
        <v>0</v>
      </c>
      <c r="M1642" s="13">
        <f t="shared" si="9573"/>
        <v>0</v>
      </c>
      <c r="N1642" s="13">
        <f t="shared" si="9573"/>
        <v>1</v>
      </c>
      <c r="O1642" s="13">
        <f t="shared" si="9573"/>
        <v>0</v>
      </c>
      <c r="P1642" s="13">
        <f t="shared" si="9573"/>
        <v>0</v>
      </c>
      <c r="Q1642" s="13">
        <f t="shared" si="9573"/>
        <v>0</v>
      </c>
      <c r="R1642" s="13">
        <f t="shared" si="9573"/>
        <v>1</v>
      </c>
      <c r="S1642" s="13">
        <f t="shared" si="9573"/>
        <v>0</v>
      </c>
      <c r="T1642" s="13">
        <f t="shared" si="9573"/>
        <v>0</v>
      </c>
      <c r="U1642" s="13">
        <f t="shared" si="9573"/>
        <v>1</v>
      </c>
      <c r="V1642" s="13">
        <f t="shared" si="9573"/>
        <v>0</v>
      </c>
      <c r="W1642" s="13">
        <f t="shared" si="9573"/>
        <v>1</v>
      </c>
      <c r="X1642" s="13">
        <f t="shared" si="9573"/>
        <v>1</v>
      </c>
      <c r="Y1642" s="13">
        <f t="shared" si="9573"/>
        <v>0</v>
      </c>
      <c r="Z1642" s="13">
        <f t="shared" si="9573"/>
        <v>0</v>
      </c>
      <c r="AA1642" s="13">
        <f t="shared" si="9573"/>
        <v>1</v>
      </c>
      <c r="AB1642" s="13">
        <f t="shared" si="9573"/>
        <v>0</v>
      </c>
      <c r="AC1642" s="13">
        <f t="shared" si="9573"/>
        <v>0</v>
      </c>
      <c r="AD1642" s="13">
        <f t="shared" si="9573"/>
        <v>0</v>
      </c>
      <c r="AE1642" s="13">
        <f t="shared" si="9573"/>
        <v>0</v>
      </c>
      <c r="AF1642" s="13">
        <f t="shared" si="9573"/>
        <v>1</v>
      </c>
      <c r="AG1642" s="13">
        <f t="shared" si="9573"/>
        <v>0</v>
      </c>
      <c r="AH1642" s="13">
        <f t="shared" si="9573"/>
        <v>0</v>
      </c>
      <c r="AI1642" s="13">
        <f t="shared" si="9573"/>
        <v>0</v>
      </c>
      <c r="AM1642" s="14"/>
    </row>
    <row r="1643" spans="3:39" ht="15" customHeight="1" x14ac:dyDescent="0.45">
      <c r="C1643" s="15" t="s">
        <v>41</v>
      </c>
      <c r="D1643" s="13" t="str">
        <f>K1647</f>
        <v>1</v>
      </c>
      <c r="E1643" s="13" t="str">
        <f t="shared" ref="E1643" si="9574">L1647</f>
        <v>1</v>
      </c>
      <c r="F1643" s="13" t="str">
        <f t="shared" ref="F1643" si="9575">M1647</f>
        <v>0</v>
      </c>
      <c r="G1643" s="13" t="str">
        <f t="shared" ref="G1643" si="9576">N1647</f>
        <v>0</v>
      </c>
      <c r="H1643" s="13" t="str">
        <f t="shared" ref="H1643" si="9577">O1647</f>
        <v>1</v>
      </c>
      <c r="I1643" s="13" t="str">
        <f t="shared" ref="I1643" si="9578">P1647</f>
        <v>1</v>
      </c>
      <c r="J1643" s="13" t="str">
        <f t="shared" ref="J1643" si="9579">Q1647</f>
        <v>1</v>
      </c>
      <c r="K1643" s="13" t="str">
        <f t="shared" ref="K1643" si="9580">R1647</f>
        <v>0</v>
      </c>
      <c r="L1643" s="13" t="str">
        <f t="shared" ref="L1643" si="9581">S1647</f>
        <v>1</v>
      </c>
      <c r="M1643" s="13" t="str">
        <f t="shared" ref="M1643" si="9582">T1647</f>
        <v>0</v>
      </c>
      <c r="N1643" s="13" t="str">
        <f t="shared" ref="N1643" si="9583">U1647</f>
        <v>0</v>
      </c>
      <c r="O1643" s="13" t="str">
        <f t="shared" ref="O1643" si="9584">V1647</f>
        <v>1</v>
      </c>
      <c r="P1643" s="13" t="str">
        <f t="shared" ref="P1643" si="9585">W1647</f>
        <v>1</v>
      </c>
      <c r="Q1643" s="13" t="str">
        <f t="shared" ref="Q1643" si="9586">X1647</f>
        <v>1</v>
      </c>
      <c r="R1643" s="13" t="str">
        <f t="shared" ref="R1643" si="9587">Y1647</f>
        <v>0</v>
      </c>
      <c r="S1643" s="13" t="str">
        <f t="shared" ref="S1643" si="9588">Z1647</f>
        <v>1</v>
      </c>
      <c r="T1643" s="13" t="str">
        <f t="shared" ref="T1643" si="9589">AA1647</f>
        <v>0</v>
      </c>
      <c r="U1643" s="13" t="str">
        <f t="shared" ref="U1643" si="9590">AB1647</f>
        <v>1</v>
      </c>
      <c r="V1643" s="13" t="str">
        <f t="shared" ref="V1643" si="9591">AC1647</f>
        <v>0</v>
      </c>
      <c r="W1643" s="13" t="str">
        <f t="shared" ref="W1643" si="9592">AD1647</f>
        <v>1</v>
      </c>
      <c r="X1643" s="13" t="str">
        <f t="shared" ref="X1643" si="9593">AE1647</f>
        <v>1</v>
      </c>
      <c r="Y1643" s="13" t="str">
        <f t="shared" ref="Y1643" si="9594">AF1647</f>
        <v>1</v>
      </c>
      <c r="Z1643" s="13" t="str">
        <f t="shared" ref="Z1643" si="9595">AG1647</f>
        <v>1</v>
      </c>
      <c r="AA1643" s="13" t="str">
        <f t="shared" ref="AA1643" si="9596">AH1647</f>
        <v>0</v>
      </c>
      <c r="AB1643" s="13" t="str">
        <f t="shared" ref="AB1643" si="9597">AI1647</f>
        <v>0</v>
      </c>
      <c r="AC1643" s="13" t="str">
        <f>D1647</f>
        <v>1</v>
      </c>
      <c r="AD1643" s="13" t="str">
        <f t="shared" ref="AD1643" si="9598">E1647</f>
        <v>0</v>
      </c>
      <c r="AE1643" s="13" t="str">
        <f t="shared" ref="AE1643" si="9599">F1647</f>
        <v>0</v>
      </c>
      <c r="AF1643" s="13" t="str">
        <f t="shared" ref="AF1643" si="9600">G1647</f>
        <v>0</v>
      </c>
      <c r="AG1643" s="13" t="str">
        <f t="shared" ref="AG1643" si="9601">H1647</f>
        <v>1</v>
      </c>
      <c r="AH1643" s="13" t="str">
        <f t="shared" ref="AH1643" si="9602">I1647</f>
        <v>0</v>
      </c>
      <c r="AI1643" s="13" t="str">
        <f t="shared" ref="AI1643" si="9603">J1647</f>
        <v>1</v>
      </c>
      <c r="AL1643" s="22" t="s">
        <v>62</v>
      </c>
      <c r="AM1643" s="14" t="str">
        <f>CONCATENATE(D1638,H1638,L1638,P1638,T1638,X1638,AB1638,AF1638)</f>
        <v>888541CA</v>
      </c>
    </row>
    <row r="1644" spans="3:39" ht="15" customHeight="1" thickBot="1" x14ac:dyDescent="0.5">
      <c r="C1644" s="15" t="s">
        <v>42</v>
      </c>
      <c r="D1644" s="13" t="str">
        <f>Y1647</f>
        <v>0</v>
      </c>
      <c r="E1644" s="13" t="str">
        <f t="shared" ref="E1644" si="9604">Z1647</f>
        <v>1</v>
      </c>
      <c r="F1644" s="13" t="str">
        <f t="shared" ref="F1644" si="9605">AA1647</f>
        <v>0</v>
      </c>
      <c r="G1644" s="13" t="str">
        <f t="shared" ref="G1644" si="9606">AB1647</f>
        <v>1</v>
      </c>
      <c r="H1644" s="13" t="str">
        <f t="shared" ref="H1644" si="9607">AC1647</f>
        <v>0</v>
      </c>
      <c r="I1644" s="13" t="str">
        <f t="shared" ref="I1644" si="9608">AD1647</f>
        <v>1</v>
      </c>
      <c r="J1644" s="13" t="str">
        <f t="shared" ref="J1644" si="9609">AE1647</f>
        <v>1</v>
      </c>
      <c r="K1644" s="13" t="str">
        <f t="shared" ref="K1644" si="9610">AF1647</f>
        <v>1</v>
      </c>
      <c r="L1644" s="13" t="str">
        <f t="shared" ref="L1644" si="9611">AG1647</f>
        <v>1</v>
      </c>
      <c r="M1644" s="13" t="str">
        <f t="shared" ref="M1644" si="9612">AH1647</f>
        <v>0</v>
      </c>
      <c r="N1644" s="13" t="str">
        <f t="shared" ref="N1644" si="9613">AI1647</f>
        <v>0</v>
      </c>
      <c r="O1644" s="13" t="str">
        <f>D1647</f>
        <v>1</v>
      </c>
      <c r="P1644" s="13" t="str">
        <f t="shared" ref="P1644" si="9614">E1647</f>
        <v>0</v>
      </c>
      <c r="Q1644" s="13" t="str">
        <f t="shared" ref="Q1644" si="9615">F1647</f>
        <v>0</v>
      </c>
      <c r="R1644" s="13" t="str">
        <f t="shared" ref="R1644" si="9616">G1647</f>
        <v>0</v>
      </c>
      <c r="S1644" s="13" t="str">
        <f t="shared" ref="S1644" si="9617">H1647</f>
        <v>1</v>
      </c>
      <c r="T1644" s="13" t="str">
        <f t="shared" ref="T1644" si="9618">I1647</f>
        <v>0</v>
      </c>
      <c r="U1644" s="13" t="str">
        <f t="shared" ref="U1644" si="9619">J1647</f>
        <v>1</v>
      </c>
      <c r="V1644" s="13" t="str">
        <f t="shared" ref="V1644" si="9620">K1647</f>
        <v>1</v>
      </c>
      <c r="W1644" s="13" t="str">
        <f t="shared" ref="W1644" si="9621">L1647</f>
        <v>1</v>
      </c>
      <c r="X1644" s="13" t="str">
        <f t="shared" ref="X1644" si="9622">M1647</f>
        <v>0</v>
      </c>
      <c r="Y1644" s="13" t="str">
        <f t="shared" ref="Y1644" si="9623">N1647</f>
        <v>0</v>
      </c>
      <c r="Z1644" s="13" t="str">
        <f t="shared" ref="Z1644" si="9624">O1647</f>
        <v>1</v>
      </c>
      <c r="AA1644" s="13" t="str">
        <f t="shared" ref="AA1644" si="9625">P1647</f>
        <v>1</v>
      </c>
      <c r="AB1644" s="13" t="str">
        <f t="shared" ref="AB1644" si="9626">Q1647</f>
        <v>1</v>
      </c>
      <c r="AC1644" s="13" t="str">
        <f t="shared" ref="AC1644" si="9627">R1647</f>
        <v>0</v>
      </c>
      <c r="AD1644" s="13" t="str">
        <f t="shared" ref="AD1644" si="9628">S1647</f>
        <v>1</v>
      </c>
      <c r="AE1644" s="13" t="str">
        <f t="shared" ref="AE1644" si="9629">T1647</f>
        <v>0</v>
      </c>
      <c r="AF1644" s="13" t="str">
        <f t="shared" ref="AF1644" si="9630">U1647</f>
        <v>0</v>
      </c>
      <c r="AG1644" s="13" t="str">
        <f t="shared" ref="AG1644" si="9631">V1647</f>
        <v>1</v>
      </c>
      <c r="AH1644" s="13" t="str">
        <f t="shared" ref="AH1644" si="9632">W1647</f>
        <v>1</v>
      </c>
      <c r="AI1644" s="13" t="str">
        <f t="shared" ref="AI1644" si="9633">X1647</f>
        <v>1</v>
      </c>
      <c r="AL1644" s="14" t="s">
        <v>64</v>
      </c>
      <c r="AM1644" s="14" t="str">
        <f>AM1630</f>
        <v>FABA36B0</v>
      </c>
    </row>
    <row r="1645" spans="3:39" ht="15" customHeight="1" thickBot="1" x14ac:dyDescent="0.5">
      <c r="C1645" s="15" t="s">
        <v>43</v>
      </c>
      <c r="D1645" s="13" t="str">
        <f>AD1647</f>
        <v>1</v>
      </c>
      <c r="E1645" s="13" t="str">
        <f t="shared" ref="E1645" si="9634">AE1647</f>
        <v>1</v>
      </c>
      <c r="F1645" s="13" t="str">
        <f t="shared" ref="F1645" si="9635">AF1647</f>
        <v>1</v>
      </c>
      <c r="G1645" s="13" t="str">
        <f t="shared" ref="G1645" si="9636">AG1647</f>
        <v>1</v>
      </c>
      <c r="H1645" s="13" t="str">
        <f t="shared" ref="H1645" si="9637">AH1647</f>
        <v>0</v>
      </c>
      <c r="I1645" s="13" t="str">
        <f t="shared" ref="I1645" si="9638">AI1647</f>
        <v>0</v>
      </c>
      <c r="J1645" s="13" t="str">
        <f>D1647</f>
        <v>1</v>
      </c>
      <c r="K1645" s="13" t="str">
        <f t="shared" ref="K1645" si="9639">E1647</f>
        <v>0</v>
      </c>
      <c r="L1645" s="13" t="str">
        <f t="shared" ref="L1645" si="9640">F1647</f>
        <v>0</v>
      </c>
      <c r="M1645" s="13" t="str">
        <f t="shared" ref="M1645" si="9641">G1647</f>
        <v>0</v>
      </c>
      <c r="N1645" s="13" t="str">
        <f t="shared" ref="N1645" si="9642">H1647</f>
        <v>1</v>
      </c>
      <c r="O1645" s="13" t="str">
        <f t="shared" ref="O1645" si="9643">I1647</f>
        <v>0</v>
      </c>
      <c r="P1645" s="13" t="str">
        <f t="shared" ref="P1645" si="9644">J1647</f>
        <v>1</v>
      </c>
      <c r="Q1645" s="13" t="str">
        <f t="shared" ref="Q1645" si="9645">K1647</f>
        <v>1</v>
      </c>
      <c r="R1645" s="13" t="str">
        <f t="shared" ref="R1645" si="9646">L1647</f>
        <v>1</v>
      </c>
      <c r="S1645" s="13" t="str">
        <f t="shared" ref="S1645" si="9647">M1647</f>
        <v>0</v>
      </c>
      <c r="T1645" s="13" t="str">
        <f t="shared" ref="T1645" si="9648">N1647</f>
        <v>0</v>
      </c>
      <c r="U1645" s="13" t="str">
        <f t="shared" ref="U1645" si="9649">O1647</f>
        <v>1</v>
      </c>
      <c r="V1645" s="13" t="str">
        <f t="shared" ref="V1645" si="9650">P1647</f>
        <v>1</v>
      </c>
      <c r="W1645" s="13" t="str">
        <f t="shared" ref="W1645" si="9651">Q1647</f>
        <v>1</v>
      </c>
      <c r="X1645" s="13" t="str">
        <f t="shared" ref="X1645" si="9652">R1647</f>
        <v>0</v>
      </c>
      <c r="Y1645" s="13" t="str">
        <f t="shared" ref="Y1645" si="9653">S1647</f>
        <v>1</v>
      </c>
      <c r="Z1645" s="13" t="str">
        <f t="shared" ref="Z1645" si="9654">T1647</f>
        <v>0</v>
      </c>
      <c r="AA1645" s="13" t="str">
        <f t="shared" ref="AA1645" si="9655">U1647</f>
        <v>0</v>
      </c>
      <c r="AB1645" s="13" t="str">
        <f t="shared" ref="AB1645" si="9656">V1647</f>
        <v>1</v>
      </c>
      <c r="AC1645" s="13" t="str">
        <f t="shared" ref="AC1645" si="9657">W1647</f>
        <v>1</v>
      </c>
      <c r="AD1645" s="13" t="str">
        <f t="shared" ref="AD1645" si="9658">X1647</f>
        <v>1</v>
      </c>
      <c r="AE1645" s="13" t="str">
        <f t="shared" ref="AE1645" si="9659">Y1647</f>
        <v>0</v>
      </c>
      <c r="AF1645" s="13" t="str">
        <f>Z1647</f>
        <v>1</v>
      </c>
      <c r="AG1645" s="13" t="str">
        <f t="shared" ref="AG1645" si="9660">AA1647</f>
        <v>0</v>
      </c>
      <c r="AH1645" s="13" t="str">
        <f t="shared" ref="AH1645" si="9661">AB1647</f>
        <v>1</v>
      </c>
      <c r="AI1645" s="13" t="str">
        <f t="shared" ref="AI1645" si="9662">AC1647</f>
        <v>0</v>
      </c>
      <c r="AL1645" s="16" t="s">
        <v>63</v>
      </c>
      <c r="AM1645" s="20" t="str">
        <f>DEC2HEX(MOD(HEX2DEC(AM1643)+HEX2DEC(AM1644),2^32),8)</f>
        <v>833F787A</v>
      </c>
    </row>
    <row r="1646" spans="3:39" ht="15" customHeight="1" thickBot="1" x14ac:dyDescent="0.6">
      <c r="C1646" s="17" t="s">
        <v>44</v>
      </c>
      <c r="D1646" s="13" t="str">
        <f>MID($AM1609,1,1)</f>
        <v>8</v>
      </c>
      <c r="H1646" s="13" t="str">
        <f>MID($AM1609,2,1)</f>
        <v>B</v>
      </c>
      <c r="L1646" s="13" t="str">
        <f>MID($AM1609,3,1)</f>
        <v>9</v>
      </c>
      <c r="P1646" s="13" t="str">
        <f>MID($AM1609,4,1)</f>
        <v>D</v>
      </c>
      <c r="T1646" s="13" t="str">
        <f>MID($AM1609,5,1)</f>
        <v>3</v>
      </c>
      <c r="X1646" s="13" t="str">
        <f>MID($AM1609,6,1)</f>
        <v>A</v>
      </c>
      <c r="AB1646" s="13" t="str">
        <f>MID($AM1609,7,1)</f>
        <v>B</v>
      </c>
      <c r="AF1646" s="13" t="str">
        <f>MID($AM1609,8,1)</f>
        <v>C</v>
      </c>
      <c r="AM1646" s="14"/>
    </row>
    <row r="1647" spans="3:39" ht="15" customHeight="1" thickBot="1" x14ac:dyDescent="0.5">
      <c r="C1647" s="15" t="s">
        <v>45</v>
      </c>
      <c r="D1647" s="13" t="str">
        <f>MID(DEC2BIN(HEX2DEC(D1646),4),1,1)</f>
        <v>1</v>
      </c>
      <c r="E1647" s="13" t="str">
        <f>MID(DEC2BIN(HEX2DEC(D1646),4),2,1)</f>
        <v>0</v>
      </c>
      <c r="F1647" s="13" t="str">
        <f>MID(DEC2BIN(HEX2DEC(D1646),4),3,1)</f>
        <v>0</v>
      </c>
      <c r="G1647" s="13" t="str">
        <f>MID(DEC2BIN(HEX2DEC(D1646),4),4,1)</f>
        <v>0</v>
      </c>
      <c r="H1647" s="13" t="str">
        <f>MID(DEC2BIN(HEX2DEC(H1646),4),1,1)</f>
        <v>1</v>
      </c>
      <c r="I1647" s="13" t="str">
        <f>MID(DEC2BIN(HEX2DEC(H1646),4),2,1)</f>
        <v>0</v>
      </c>
      <c r="J1647" s="13" t="str">
        <f>MID(DEC2BIN(HEX2DEC(H1646),4),3,1)</f>
        <v>1</v>
      </c>
      <c r="K1647" s="13" t="str">
        <f>MID(DEC2BIN(HEX2DEC(H1646),4),4,1)</f>
        <v>1</v>
      </c>
      <c r="L1647" s="13" t="str">
        <f>MID(DEC2BIN(HEX2DEC(L1646),4),1,1)</f>
        <v>1</v>
      </c>
      <c r="M1647" s="13" t="str">
        <f>MID(DEC2BIN(HEX2DEC(L1646),4),2,1)</f>
        <v>0</v>
      </c>
      <c r="N1647" s="13" t="str">
        <f>MID(DEC2BIN(HEX2DEC(L1646),4),3,1)</f>
        <v>0</v>
      </c>
      <c r="O1647" s="13" t="str">
        <f>MID(DEC2BIN(HEX2DEC(L1646),4),4,1)</f>
        <v>1</v>
      </c>
      <c r="P1647" s="13" t="str">
        <f>MID(DEC2BIN(HEX2DEC(P1646),4),1,1)</f>
        <v>1</v>
      </c>
      <c r="Q1647" s="13" t="str">
        <f>MID(DEC2BIN(HEX2DEC(P1646),4),2,1)</f>
        <v>1</v>
      </c>
      <c r="R1647" s="13" t="str">
        <f>MID(DEC2BIN(HEX2DEC(P1646),4),3,1)</f>
        <v>0</v>
      </c>
      <c r="S1647" s="13" t="str">
        <f>MID(DEC2BIN(HEX2DEC(P1646),4),4,1)</f>
        <v>1</v>
      </c>
      <c r="T1647" s="13" t="str">
        <f>MID(DEC2BIN(HEX2DEC(T1646),4),1,1)</f>
        <v>0</v>
      </c>
      <c r="U1647" s="13" t="str">
        <f>MID(DEC2BIN(HEX2DEC(T1646),4),2,1)</f>
        <v>0</v>
      </c>
      <c r="V1647" s="13" t="str">
        <f>MID(DEC2BIN(HEX2DEC(T1646),4),3,1)</f>
        <v>1</v>
      </c>
      <c r="W1647" s="13" t="str">
        <f>MID(DEC2BIN(HEX2DEC(T1646),4),4,1)</f>
        <v>1</v>
      </c>
      <c r="X1647" s="13" t="str">
        <f>MID(DEC2BIN(HEX2DEC(X1646),4),1,1)</f>
        <v>1</v>
      </c>
      <c r="Y1647" s="13" t="str">
        <f>MID(DEC2BIN(HEX2DEC(X1646),4),2,1)</f>
        <v>0</v>
      </c>
      <c r="Z1647" s="13" t="str">
        <f>MID(DEC2BIN(HEX2DEC(X1646),4),3,1)</f>
        <v>1</v>
      </c>
      <c r="AA1647" s="13" t="str">
        <f>MID(DEC2BIN(HEX2DEC(X1646),4),4,1)</f>
        <v>0</v>
      </c>
      <c r="AB1647" s="13" t="str">
        <f>MID(DEC2BIN(HEX2DEC(AB1646),4),1,1)</f>
        <v>1</v>
      </c>
      <c r="AC1647" s="13" t="str">
        <f>MID(DEC2BIN(HEX2DEC(AB1646),4),2,1)</f>
        <v>0</v>
      </c>
      <c r="AD1647" s="13" t="str">
        <f>MID(DEC2BIN(HEX2DEC(AB1646),4),3,1)</f>
        <v>1</v>
      </c>
      <c r="AE1647" s="13" t="str">
        <f>MID(DEC2BIN(HEX2DEC(AB1646),4),4,1)</f>
        <v>1</v>
      </c>
      <c r="AF1647" s="13" t="str">
        <f>MID(DEC2BIN(HEX2DEC(AF1646),4),1,1)</f>
        <v>1</v>
      </c>
      <c r="AG1647" s="13" t="str">
        <f>MID(DEC2BIN(HEX2DEC(AF1646),4),2,1)</f>
        <v>1</v>
      </c>
      <c r="AH1647" s="13" t="str">
        <f>MID(DEC2BIN(HEX2DEC(AF1646),4),3,1)</f>
        <v>0</v>
      </c>
      <c r="AI1647" s="13" t="str">
        <f>MID(DEC2BIN(HEX2DEC(AF1646),4),4,1)</f>
        <v>0</v>
      </c>
      <c r="AL1647" s="16" t="s">
        <v>65</v>
      </c>
      <c r="AM1647" s="20" t="str">
        <f>CONCATENATE(D1646,H1646,L1646,P1646,T1646,X1646,AB1646,AF1646)</f>
        <v>8B9D3ABC</v>
      </c>
    </row>
    <row r="1648" spans="3:39" ht="15" customHeight="1" thickBot="1" x14ac:dyDescent="0.6">
      <c r="C1648" s="17" t="s">
        <v>46</v>
      </c>
      <c r="D1648" s="13" t="str">
        <f>D1610</f>
        <v>7</v>
      </c>
      <c r="H1648" s="13" t="str">
        <f t="shared" ref="H1648" si="9663">H1610</f>
        <v>4</v>
      </c>
      <c r="L1648" s="13" t="str">
        <f t="shared" ref="L1648" si="9664">L1610</f>
        <v>B</v>
      </c>
      <c r="P1648" s="13" t="str">
        <f t="shared" ref="P1648" si="9665">P1610</f>
        <v>4</v>
      </c>
      <c r="T1648" s="13" t="str">
        <f t="shared" ref="T1648" si="9666">T1610</f>
        <v>2</v>
      </c>
      <c r="X1648" s="13" t="str">
        <f t="shared" ref="X1648" si="9667">X1610</f>
        <v>1</v>
      </c>
      <c r="AB1648" s="13" t="str">
        <f t="shared" ref="AB1648" si="9668">AB1610</f>
        <v>D</v>
      </c>
      <c r="AF1648" s="13" t="str">
        <f t="shared" ref="AF1648" si="9669">AF1610</f>
        <v>E</v>
      </c>
      <c r="AM1648" s="14"/>
    </row>
    <row r="1649" spans="1:39" ht="15" customHeight="1" thickBot="1" x14ac:dyDescent="0.5">
      <c r="C1649" s="15" t="s">
        <v>47</v>
      </c>
      <c r="D1649" s="13" t="str">
        <f>MID(DEC2BIN(HEX2DEC(D1648),4),1,1)</f>
        <v>0</v>
      </c>
      <c r="E1649" s="13" t="str">
        <f>MID(DEC2BIN(HEX2DEC(D1648),4),2,1)</f>
        <v>1</v>
      </c>
      <c r="F1649" s="13" t="str">
        <f>MID(DEC2BIN(HEX2DEC(D1648),4),3,1)</f>
        <v>1</v>
      </c>
      <c r="G1649" s="13" t="str">
        <f>MID(DEC2BIN(HEX2DEC(D1648),4),4,1)</f>
        <v>1</v>
      </c>
      <c r="H1649" s="13" t="str">
        <f>MID(DEC2BIN(HEX2DEC(H1648),4),1,1)</f>
        <v>0</v>
      </c>
      <c r="I1649" s="13" t="str">
        <f>MID(DEC2BIN(HEX2DEC(H1648),4),2,1)</f>
        <v>1</v>
      </c>
      <c r="J1649" s="13" t="str">
        <f>MID(DEC2BIN(HEX2DEC(H1648),4),3,1)</f>
        <v>0</v>
      </c>
      <c r="K1649" s="13" t="str">
        <f>MID(DEC2BIN(HEX2DEC(H1648),4),4,1)</f>
        <v>0</v>
      </c>
      <c r="L1649" s="13" t="str">
        <f>MID(DEC2BIN(HEX2DEC(L1648),4),1,1)</f>
        <v>1</v>
      </c>
      <c r="M1649" s="13" t="str">
        <f>MID(DEC2BIN(HEX2DEC(L1648),4),2,1)</f>
        <v>0</v>
      </c>
      <c r="N1649" s="13" t="str">
        <f>MID(DEC2BIN(HEX2DEC(L1648),4),3,1)</f>
        <v>1</v>
      </c>
      <c r="O1649" s="13" t="str">
        <f>MID(DEC2BIN(HEX2DEC(L1648),4),4,1)</f>
        <v>1</v>
      </c>
      <c r="P1649" s="13" t="str">
        <f>MID(DEC2BIN(HEX2DEC(P1648),4),1,1)</f>
        <v>0</v>
      </c>
      <c r="Q1649" s="13" t="str">
        <f>MID(DEC2BIN(HEX2DEC(P1648),4),2,1)</f>
        <v>1</v>
      </c>
      <c r="R1649" s="13" t="str">
        <f>MID(DEC2BIN(HEX2DEC(P1648),4),3,1)</f>
        <v>0</v>
      </c>
      <c r="S1649" s="13" t="str">
        <f>MID(DEC2BIN(HEX2DEC(P1648),4),4,1)</f>
        <v>0</v>
      </c>
      <c r="T1649" s="13" t="str">
        <f>MID(DEC2BIN(HEX2DEC(T1648),4),1,1)</f>
        <v>0</v>
      </c>
      <c r="U1649" s="13" t="str">
        <f>MID(DEC2BIN(HEX2DEC(T1648),4),2,1)</f>
        <v>0</v>
      </c>
      <c r="V1649" s="13" t="str">
        <f>MID(DEC2BIN(HEX2DEC(T1648),4),3,1)</f>
        <v>1</v>
      </c>
      <c r="W1649" s="13" t="str">
        <f>MID(DEC2BIN(HEX2DEC(T1648),4),4,1)</f>
        <v>0</v>
      </c>
      <c r="X1649" s="13" t="str">
        <f>MID(DEC2BIN(HEX2DEC(X1648),4),1,1)</f>
        <v>0</v>
      </c>
      <c r="Y1649" s="13" t="str">
        <f>MID(DEC2BIN(HEX2DEC(X1648),4),2,1)</f>
        <v>0</v>
      </c>
      <c r="Z1649" s="13" t="str">
        <f>MID(DEC2BIN(HEX2DEC(X1648),4),3,1)</f>
        <v>0</v>
      </c>
      <c r="AA1649" s="13" t="str">
        <f>MID(DEC2BIN(HEX2DEC(X1648),4),4,1)</f>
        <v>1</v>
      </c>
      <c r="AB1649" s="13" t="str">
        <f>MID(DEC2BIN(HEX2DEC(AB1648),4),1,1)</f>
        <v>1</v>
      </c>
      <c r="AC1649" s="13" t="str">
        <f>MID(DEC2BIN(HEX2DEC(AB1648),4),2,1)</f>
        <v>1</v>
      </c>
      <c r="AD1649" s="13" t="str">
        <f>MID(DEC2BIN(HEX2DEC(AB1648),4),3,1)</f>
        <v>0</v>
      </c>
      <c r="AE1649" s="13" t="str">
        <f>MID(DEC2BIN(HEX2DEC(AB1648),4),4,1)</f>
        <v>1</v>
      </c>
      <c r="AF1649" s="13" t="str">
        <f>MID(DEC2BIN(HEX2DEC(AF1648),4),1,1)</f>
        <v>1</v>
      </c>
      <c r="AG1649" s="13" t="str">
        <f>MID(DEC2BIN(HEX2DEC(AF1648),4),2,1)</f>
        <v>1</v>
      </c>
      <c r="AH1649" s="13" t="str">
        <f>MID(DEC2BIN(HEX2DEC(AF1648),4),3,1)</f>
        <v>1</v>
      </c>
      <c r="AI1649" s="13" t="str">
        <f>MID(DEC2BIN(HEX2DEC(AF1648),4),4,1)</f>
        <v>0</v>
      </c>
      <c r="AL1649" s="16" t="s">
        <v>66</v>
      </c>
      <c r="AM1649" s="20" t="str">
        <f>CONCATENATE(D1648,H1648,L1648,P1648,T1648,X1648,AB1648,AF1648)</f>
        <v>74B421DE</v>
      </c>
    </row>
    <row r="1650" spans="1:39" ht="15" customHeight="1" thickBot="1" x14ac:dyDescent="0.6">
      <c r="C1650" s="17" t="s">
        <v>48</v>
      </c>
      <c r="D1650" s="13" t="str">
        <f>D1612</f>
        <v>B</v>
      </c>
      <c r="H1650" s="13" t="str">
        <f t="shared" ref="H1650" si="9670">H1612</f>
        <v>5</v>
      </c>
      <c r="L1650" s="13" t="str">
        <f t="shared" ref="L1650" si="9671">L1612</f>
        <v>F</v>
      </c>
      <c r="P1650" s="13" t="str">
        <f t="shared" ref="P1650" si="9672">P1612</f>
        <v>5</v>
      </c>
      <c r="T1650" s="13" t="str">
        <f t="shared" ref="T1650" si="9673">T1612</f>
        <v>E</v>
      </c>
      <c r="X1650" s="13" t="str">
        <f t="shared" ref="X1650" si="9674">X1612</f>
        <v>2</v>
      </c>
      <c r="AB1650" s="13" t="str">
        <f t="shared" ref="AB1650" si="9675">AB1612</f>
        <v>F</v>
      </c>
      <c r="AF1650" s="13" t="str">
        <f t="shared" ref="AF1650" si="9676">AF1612</f>
        <v>8</v>
      </c>
      <c r="AM1650" s="14"/>
    </row>
    <row r="1651" spans="1:39" ht="15" customHeight="1" thickBot="1" x14ac:dyDescent="0.5">
      <c r="C1651" s="15" t="s">
        <v>49</v>
      </c>
      <c r="D1651" s="13" t="str">
        <f>MID(DEC2BIN(HEX2DEC(D1650),4),1,1)</f>
        <v>1</v>
      </c>
      <c r="E1651" s="13" t="str">
        <f>MID(DEC2BIN(HEX2DEC(D1650),4),2,1)</f>
        <v>0</v>
      </c>
      <c r="F1651" s="13" t="str">
        <f>MID(DEC2BIN(HEX2DEC(D1650),4),3,1)</f>
        <v>1</v>
      </c>
      <c r="G1651" s="13" t="str">
        <f>MID(DEC2BIN(HEX2DEC(D1650),4),4,1)</f>
        <v>1</v>
      </c>
      <c r="H1651" s="13" t="str">
        <f>MID(DEC2BIN(HEX2DEC(H1650),4),1,1)</f>
        <v>0</v>
      </c>
      <c r="I1651" s="13" t="str">
        <f>MID(DEC2BIN(HEX2DEC(H1650),4),2,1)</f>
        <v>1</v>
      </c>
      <c r="J1651" s="13" t="str">
        <f>MID(DEC2BIN(HEX2DEC(H1650),4),3,1)</f>
        <v>0</v>
      </c>
      <c r="K1651" s="13" t="str">
        <f>MID(DEC2BIN(HEX2DEC(H1650),4),4,1)</f>
        <v>1</v>
      </c>
      <c r="L1651" s="13" t="str">
        <f>MID(DEC2BIN(HEX2DEC(L1650),4),1,1)</f>
        <v>1</v>
      </c>
      <c r="M1651" s="13" t="str">
        <f>MID(DEC2BIN(HEX2DEC(L1650),4),2,1)</f>
        <v>1</v>
      </c>
      <c r="N1651" s="13" t="str">
        <f>MID(DEC2BIN(HEX2DEC(L1650),4),3,1)</f>
        <v>1</v>
      </c>
      <c r="O1651" s="13" t="str">
        <f>MID(DEC2BIN(HEX2DEC(L1650),4),4,1)</f>
        <v>1</v>
      </c>
      <c r="P1651" s="13" t="str">
        <f>MID(DEC2BIN(HEX2DEC(P1650),4),1,1)</f>
        <v>0</v>
      </c>
      <c r="Q1651" s="13" t="str">
        <f>MID(DEC2BIN(HEX2DEC(P1650),4),2,1)</f>
        <v>1</v>
      </c>
      <c r="R1651" s="13" t="str">
        <f>MID(DEC2BIN(HEX2DEC(P1650),4),3,1)</f>
        <v>0</v>
      </c>
      <c r="S1651" s="13" t="str">
        <f>MID(DEC2BIN(HEX2DEC(P1650),4),4,1)</f>
        <v>1</v>
      </c>
      <c r="T1651" s="13" t="str">
        <f>MID(DEC2BIN(HEX2DEC(T1650),4),1,1)</f>
        <v>1</v>
      </c>
      <c r="U1651" s="13" t="str">
        <f>MID(DEC2BIN(HEX2DEC(T1650),4),2,1)</f>
        <v>1</v>
      </c>
      <c r="V1651" s="13" t="str">
        <f>MID(DEC2BIN(HEX2DEC(T1650),4),3,1)</f>
        <v>1</v>
      </c>
      <c r="W1651" s="13" t="str">
        <f>MID(DEC2BIN(HEX2DEC(T1650),4),4,1)</f>
        <v>0</v>
      </c>
      <c r="X1651" s="13" t="str">
        <f>MID(DEC2BIN(HEX2DEC(X1650),4),1,1)</f>
        <v>0</v>
      </c>
      <c r="Y1651" s="13" t="str">
        <f>MID(DEC2BIN(HEX2DEC(X1650),4),2,1)</f>
        <v>0</v>
      </c>
      <c r="Z1651" s="13" t="str">
        <f>MID(DEC2BIN(HEX2DEC(X1650),4),3,1)</f>
        <v>1</v>
      </c>
      <c r="AA1651" s="13" t="str">
        <f>MID(DEC2BIN(HEX2DEC(X1650),4),4,1)</f>
        <v>0</v>
      </c>
      <c r="AB1651" s="13" t="str">
        <f>MID(DEC2BIN(HEX2DEC(AB1650),4),1,1)</f>
        <v>1</v>
      </c>
      <c r="AC1651" s="13" t="str">
        <f>MID(DEC2BIN(HEX2DEC(AB1650),4),2,1)</f>
        <v>1</v>
      </c>
      <c r="AD1651" s="13" t="str">
        <f>MID(DEC2BIN(HEX2DEC(AB1650),4),3,1)</f>
        <v>1</v>
      </c>
      <c r="AE1651" s="13" t="str">
        <f>MID(DEC2BIN(HEX2DEC(AB1650),4),4,1)</f>
        <v>1</v>
      </c>
      <c r="AF1651" s="13" t="str">
        <f>MID(DEC2BIN(HEX2DEC(AF1650),4),1,1)</f>
        <v>1</v>
      </c>
      <c r="AG1651" s="13" t="str">
        <f>MID(DEC2BIN(HEX2DEC(AF1650),4),2,1)</f>
        <v>0</v>
      </c>
      <c r="AH1651" s="13" t="str">
        <f>MID(DEC2BIN(HEX2DEC(AF1650),4),3,1)</f>
        <v>0</v>
      </c>
      <c r="AI1651" s="13" t="str">
        <f>MID(DEC2BIN(HEX2DEC(AF1650),4),4,1)</f>
        <v>0</v>
      </c>
      <c r="AL1651" s="16" t="s">
        <v>55</v>
      </c>
      <c r="AM1651" s="20" t="str">
        <f>CONCATENATE(D1650,H1650,L1650,P1650,T1650,X1650,AB1650,AF1650)</f>
        <v>B5F5E2F8</v>
      </c>
    </row>
    <row r="1652" spans="1:39" ht="15" customHeight="1" x14ac:dyDescent="0.45">
      <c r="C1652" s="15" t="s">
        <v>50</v>
      </c>
      <c r="D1652" s="13" t="str">
        <f>IF(VALUE(D1647)=1,D1649,D1651)</f>
        <v>0</v>
      </c>
      <c r="E1652" s="13" t="str">
        <f t="shared" ref="E1652:AI1652" si="9677">IF(VALUE(E1647)=1,E1649,E1651)</f>
        <v>0</v>
      </c>
      <c r="F1652" s="13" t="str">
        <f t="shared" si="9677"/>
        <v>1</v>
      </c>
      <c r="G1652" s="13" t="str">
        <f t="shared" si="9677"/>
        <v>1</v>
      </c>
      <c r="H1652" s="13" t="str">
        <f t="shared" si="9677"/>
        <v>0</v>
      </c>
      <c r="I1652" s="13" t="str">
        <f t="shared" si="9677"/>
        <v>1</v>
      </c>
      <c r="J1652" s="13" t="str">
        <f t="shared" si="9677"/>
        <v>0</v>
      </c>
      <c r="K1652" s="13" t="str">
        <f t="shared" si="9677"/>
        <v>0</v>
      </c>
      <c r="L1652" s="13" t="str">
        <f t="shared" si="9677"/>
        <v>1</v>
      </c>
      <c r="M1652" s="13" t="str">
        <f t="shared" si="9677"/>
        <v>1</v>
      </c>
      <c r="N1652" s="13" t="str">
        <f t="shared" si="9677"/>
        <v>1</v>
      </c>
      <c r="O1652" s="13" t="str">
        <f t="shared" si="9677"/>
        <v>1</v>
      </c>
      <c r="P1652" s="13" t="str">
        <f t="shared" si="9677"/>
        <v>0</v>
      </c>
      <c r="Q1652" s="13" t="str">
        <f t="shared" si="9677"/>
        <v>1</v>
      </c>
      <c r="R1652" s="13" t="str">
        <f t="shared" si="9677"/>
        <v>0</v>
      </c>
      <c r="S1652" s="13" t="str">
        <f t="shared" si="9677"/>
        <v>0</v>
      </c>
      <c r="T1652" s="13" t="str">
        <f t="shared" si="9677"/>
        <v>1</v>
      </c>
      <c r="U1652" s="13" t="str">
        <f t="shared" si="9677"/>
        <v>1</v>
      </c>
      <c r="V1652" s="13" t="str">
        <f t="shared" si="9677"/>
        <v>1</v>
      </c>
      <c r="W1652" s="13" t="str">
        <f t="shared" si="9677"/>
        <v>0</v>
      </c>
      <c r="X1652" s="13" t="str">
        <f t="shared" si="9677"/>
        <v>0</v>
      </c>
      <c r="Y1652" s="13" t="str">
        <f t="shared" si="9677"/>
        <v>0</v>
      </c>
      <c r="Z1652" s="13" t="str">
        <f t="shared" si="9677"/>
        <v>0</v>
      </c>
      <c r="AA1652" s="13" t="str">
        <f t="shared" si="9677"/>
        <v>0</v>
      </c>
      <c r="AB1652" s="13" t="str">
        <f t="shared" si="9677"/>
        <v>1</v>
      </c>
      <c r="AC1652" s="13" t="str">
        <f t="shared" si="9677"/>
        <v>1</v>
      </c>
      <c r="AD1652" s="13" t="str">
        <f t="shared" si="9677"/>
        <v>0</v>
      </c>
      <c r="AE1652" s="13" t="str">
        <f t="shared" si="9677"/>
        <v>1</v>
      </c>
      <c r="AF1652" s="13" t="str">
        <f t="shared" si="9677"/>
        <v>1</v>
      </c>
      <c r="AG1652" s="13" t="str">
        <f t="shared" si="9677"/>
        <v>1</v>
      </c>
      <c r="AH1652" s="13" t="str">
        <f t="shared" si="9677"/>
        <v>0</v>
      </c>
      <c r="AI1652" s="13" t="str">
        <f t="shared" si="9677"/>
        <v>0</v>
      </c>
    </row>
    <row r="1653" spans="1:39" ht="15" customHeight="1" x14ac:dyDescent="0.45">
      <c r="C1653" s="15" t="s">
        <v>51</v>
      </c>
      <c r="D1653" s="13" t="str">
        <f>BIN2HEX(CONCATENATE(D1652,E1652,F1652,G1652))</f>
        <v>3</v>
      </c>
      <c r="H1653" s="13" t="str">
        <f>BIN2HEX(CONCATENATE(H1652,I1652,J1652,K1652))</f>
        <v>4</v>
      </c>
      <c r="L1653" s="13" t="str">
        <f>BIN2HEX(CONCATENATE(L1652,M1652,N1652,O1652))</f>
        <v>F</v>
      </c>
      <c r="P1653" s="13" t="str">
        <f>BIN2HEX(CONCATENATE(P1652,Q1652,R1652,S1652))</f>
        <v>4</v>
      </c>
      <c r="T1653" s="13" t="str">
        <f>BIN2HEX(CONCATENATE(T1652,U1652,V1652,W1652))</f>
        <v>E</v>
      </c>
      <c r="X1653" s="13" t="str">
        <f>BIN2HEX(CONCATENATE(X1652,Y1652,Z1652,AA1652))</f>
        <v>0</v>
      </c>
      <c r="AB1653" s="13" t="str">
        <f>BIN2HEX(CONCATENATE(AB1652,AC1652,AD1652,AE1652))</f>
        <v>D</v>
      </c>
      <c r="AF1653" s="13" t="str">
        <f>BIN2HEX(CONCATENATE(AF1652,AG1652,AH1652,AI1652))</f>
        <v>C</v>
      </c>
    </row>
    <row r="1654" spans="1:39" ht="15" customHeight="1" x14ac:dyDescent="0.55000000000000004">
      <c r="C1654" s="17" t="s">
        <v>52</v>
      </c>
      <c r="D1654" s="13" t="str">
        <f>D1614</f>
        <v>6</v>
      </c>
      <c r="H1654" s="13" t="str">
        <f t="shared" ref="H1654" si="9678">H1614</f>
        <v>0</v>
      </c>
      <c r="L1654" s="13" t="str">
        <f t="shared" ref="L1654" si="9679">L1614</f>
        <v>1</v>
      </c>
      <c r="P1654" s="13" t="str">
        <f t="shared" ref="P1654" si="9680">P1614</f>
        <v>F</v>
      </c>
      <c r="T1654" s="13" t="str">
        <f t="shared" ref="T1654" si="9681">T1614</f>
        <v>8</v>
      </c>
      <c r="X1654" s="13" t="str">
        <f t="shared" ref="X1654" si="9682">X1614</f>
        <v>A</v>
      </c>
      <c r="AB1654" s="13" t="str">
        <f t="shared" ref="AB1654" si="9683">AB1614</f>
        <v>6</v>
      </c>
      <c r="AF1654" s="13" t="str">
        <f t="shared" ref="AF1654" si="9684">AF1614</f>
        <v>4</v>
      </c>
    </row>
    <row r="1655" spans="1:39" ht="15" customHeight="1" x14ac:dyDescent="0.45">
      <c r="D1655" s="13" t="str">
        <f>MID(DEC2BIN(HEX2DEC(D1654),4),1,1)</f>
        <v>0</v>
      </c>
      <c r="E1655" s="13" t="str">
        <f>MID(DEC2BIN(HEX2DEC(D1654),4),2,1)</f>
        <v>1</v>
      </c>
      <c r="F1655" s="13" t="str">
        <f>MID(DEC2BIN(HEX2DEC(D1654),4),3,1)</f>
        <v>1</v>
      </c>
      <c r="G1655" s="13" t="str">
        <f>MID(DEC2BIN(HEX2DEC(D1654),4),4,1)</f>
        <v>0</v>
      </c>
      <c r="H1655" s="13" t="str">
        <f>MID(DEC2BIN(HEX2DEC(H1654),4),1,1)</f>
        <v>0</v>
      </c>
      <c r="I1655" s="13" t="str">
        <f>MID(DEC2BIN(HEX2DEC(H1654),4),2,1)</f>
        <v>0</v>
      </c>
      <c r="J1655" s="13" t="str">
        <f>MID(DEC2BIN(HEX2DEC(H1654),4),3,1)</f>
        <v>0</v>
      </c>
      <c r="K1655" s="13" t="str">
        <f>MID(DEC2BIN(HEX2DEC(H1654),4),4,1)</f>
        <v>0</v>
      </c>
      <c r="L1655" s="13" t="str">
        <f>MID(DEC2BIN(HEX2DEC(L1654),4),1,1)</f>
        <v>0</v>
      </c>
      <c r="M1655" s="13" t="str">
        <f>MID(DEC2BIN(HEX2DEC(L1654),4),2,1)</f>
        <v>0</v>
      </c>
      <c r="N1655" s="13" t="str">
        <f>MID(DEC2BIN(HEX2DEC(L1654),4),3,1)</f>
        <v>0</v>
      </c>
      <c r="O1655" s="13" t="str">
        <f>MID(DEC2BIN(HEX2DEC(L1654),4),4,1)</f>
        <v>1</v>
      </c>
      <c r="P1655" s="13" t="str">
        <f>MID(DEC2BIN(HEX2DEC(P1654),4),1,1)</f>
        <v>1</v>
      </c>
      <c r="Q1655" s="13" t="str">
        <f>MID(DEC2BIN(HEX2DEC(P1654),4),2,1)</f>
        <v>1</v>
      </c>
      <c r="R1655" s="13" t="str">
        <f>MID(DEC2BIN(HEX2DEC(P1654),4),3,1)</f>
        <v>1</v>
      </c>
      <c r="S1655" s="13" t="str">
        <f>MID(DEC2BIN(HEX2DEC(P1654),4),4,1)</f>
        <v>1</v>
      </c>
      <c r="T1655" s="13" t="str">
        <f>MID(DEC2BIN(HEX2DEC(T1654),4),1,1)</f>
        <v>1</v>
      </c>
      <c r="U1655" s="13" t="str">
        <f>MID(DEC2BIN(HEX2DEC(T1654),4),2,1)</f>
        <v>0</v>
      </c>
      <c r="V1655" s="13" t="str">
        <f>MID(DEC2BIN(HEX2DEC(T1654),4),3,1)</f>
        <v>0</v>
      </c>
      <c r="W1655" s="13" t="str">
        <f>MID(DEC2BIN(HEX2DEC(T1654),4),4,1)</f>
        <v>0</v>
      </c>
      <c r="X1655" s="13" t="str">
        <f>MID(DEC2BIN(HEX2DEC(X1654),4),1,1)</f>
        <v>1</v>
      </c>
      <c r="Y1655" s="13" t="str">
        <f>MID(DEC2BIN(HEX2DEC(X1654),4),2,1)</f>
        <v>0</v>
      </c>
      <c r="Z1655" s="13" t="str">
        <f>MID(DEC2BIN(HEX2DEC(X1654),4),3,1)</f>
        <v>1</v>
      </c>
      <c r="AA1655" s="13" t="str">
        <f>MID(DEC2BIN(HEX2DEC(X1654),4),4,1)</f>
        <v>0</v>
      </c>
      <c r="AB1655" s="13" t="str">
        <f>MID(DEC2BIN(HEX2DEC(AB1654),4),1,1)</f>
        <v>0</v>
      </c>
      <c r="AC1655" s="13" t="str">
        <f>MID(DEC2BIN(HEX2DEC(AB1654),4),2,1)</f>
        <v>1</v>
      </c>
      <c r="AD1655" s="13" t="str">
        <f>MID(DEC2BIN(HEX2DEC(AB1654),4),3,1)</f>
        <v>1</v>
      </c>
      <c r="AE1655" s="13" t="str">
        <f>MID(DEC2BIN(HEX2DEC(AB1654),4),4,1)</f>
        <v>0</v>
      </c>
      <c r="AF1655" s="13" t="str">
        <f>MID(DEC2BIN(HEX2DEC(AF1654),4),1,1)</f>
        <v>0</v>
      </c>
      <c r="AG1655" s="13" t="str">
        <f>MID(DEC2BIN(HEX2DEC(AF1654),4),2,1)</f>
        <v>1</v>
      </c>
      <c r="AH1655" s="13" t="str">
        <f>MID(DEC2BIN(HEX2DEC(AF1654),4),3,1)</f>
        <v>0</v>
      </c>
      <c r="AI1655" s="13" t="str">
        <f>MID(DEC2BIN(HEX2DEC(AF1654),4),4,1)</f>
        <v>0</v>
      </c>
    </row>
    <row r="1656" spans="1:39" ht="15" customHeight="1" x14ac:dyDescent="0.45">
      <c r="A1656" s="23"/>
      <c r="B1656" s="23"/>
      <c r="C1656" s="23"/>
      <c r="D1656" s="23"/>
      <c r="E1656" s="23"/>
      <c r="F1656" s="23"/>
      <c r="G1656" s="23"/>
      <c r="H1656" s="23"/>
      <c r="I1656" s="23"/>
      <c r="J1656" s="23"/>
      <c r="K1656" s="23"/>
      <c r="L1656" s="23"/>
      <c r="M1656" s="23"/>
      <c r="N1656" s="23"/>
      <c r="O1656" s="23"/>
      <c r="P1656" s="23"/>
      <c r="Q1656" s="23"/>
      <c r="R1656" s="23"/>
      <c r="S1656" s="23"/>
      <c r="T1656" s="23"/>
      <c r="U1656" s="23"/>
      <c r="V1656" s="23"/>
      <c r="W1656" s="23"/>
      <c r="X1656" s="23"/>
      <c r="Y1656" s="23"/>
      <c r="Z1656" s="23"/>
      <c r="AA1656" s="23"/>
      <c r="AB1656" s="23"/>
      <c r="AC1656" s="23"/>
      <c r="AD1656" s="23"/>
      <c r="AE1656" s="23"/>
      <c r="AF1656" s="23"/>
      <c r="AG1656" s="23"/>
      <c r="AH1656" s="23"/>
      <c r="AI1656" s="23"/>
      <c r="AJ1656" s="23"/>
      <c r="AK1656" s="23"/>
      <c r="AL1656" s="23"/>
      <c r="AM1656" s="23"/>
    </row>
    <row r="1658" spans="1:39" ht="15" customHeight="1" x14ac:dyDescent="0.5">
      <c r="C1658" s="12" t="s">
        <v>35</v>
      </c>
      <c r="D1658" s="13">
        <f>D1622+1</f>
        <v>47</v>
      </c>
    </row>
    <row r="1660" spans="1:39" ht="15" customHeight="1" x14ac:dyDescent="0.45">
      <c r="C1660" s="14" t="s">
        <v>31</v>
      </c>
      <c r="D1660" s="13" t="str">
        <f>BIN2HEX(CONCATENATE(D1661,E1661,F1661,G1661))</f>
        <v>B</v>
      </c>
      <c r="H1660" s="13" t="str">
        <f>BIN2HEX(CONCATENATE(H1661,I1661,J1661,K1661))</f>
        <v>E</v>
      </c>
      <c r="L1660" s="13" t="str">
        <f>BIN2HEX(CONCATENATE(L1661,M1661,N1661,O1661))</f>
        <v>7</v>
      </c>
      <c r="P1660" s="13" t="str">
        <f>BIN2HEX(CONCATENATE(P1661,Q1661,R1661,S1661))</f>
        <v>6</v>
      </c>
      <c r="T1660" s="13" t="str">
        <f>BIN2HEX(CONCATENATE(T1661,U1661,V1661,W1661))</f>
        <v>5</v>
      </c>
      <c r="X1660" s="13" t="str">
        <f>BIN2HEX(CONCATENATE(X1661,Y1661,Z1661,AA1661))</f>
        <v>3</v>
      </c>
      <c r="AB1660" s="13" t="str">
        <f>BIN2HEX(CONCATENATE(AB1661,AC1661,AD1661,AE1661))</f>
        <v>1</v>
      </c>
      <c r="AF1660" s="13" t="str">
        <f>BIN2HEX(CONCATENATE(AF1661,AG1661,AH1661,AI1661))</f>
        <v>3</v>
      </c>
    </row>
    <row r="1661" spans="1:39" ht="15" customHeight="1" x14ac:dyDescent="0.45">
      <c r="C1661" s="14" t="s">
        <v>36</v>
      </c>
      <c r="D1661" s="13">
        <f>IF(ISEVEN(D1662+D1663+D1664),0,1)</f>
        <v>1</v>
      </c>
      <c r="E1661" s="13">
        <f t="shared" ref="E1661:AI1661" si="9685">IF(ISEVEN(E1662+E1663+E1664),0,1)</f>
        <v>0</v>
      </c>
      <c r="F1661" s="13">
        <f t="shared" si="9685"/>
        <v>1</v>
      </c>
      <c r="G1661" s="13">
        <f t="shared" si="9685"/>
        <v>1</v>
      </c>
      <c r="H1661" s="13">
        <f t="shared" si="9685"/>
        <v>1</v>
      </c>
      <c r="I1661" s="13">
        <f t="shared" si="9685"/>
        <v>1</v>
      </c>
      <c r="J1661" s="13">
        <f t="shared" si="9685"/>
        <v>1</v>
      </c>
      <c r="K1661" s="13">
        <f t="shared" si="9685"/>
        <v>0</v>
      </c>
      <c r="L1661" s="13">
        <f t="shared" si="9685"/>
        <v>0</v>
      </c>
      <c r="M1661" s="13">
        <f t="shared" si="9685"/>
        <v>1</v>
      </c>
      <c r="N1661" s="13">
        <f t="shared" si="9685"/>
        <v>1</v>
      </c>
      <c r="O1661" s="13">
        <f t="shared" si="9685"/>
        <v>1</v>
      </c>
      <c r="P1661" s="13">
        <f t="shared" si="9685"/>
        <v>0</v>
      </c>
      <c r="Q1661" s="13">
        <f t="shared" si="9685"/>
        <v>1</v>
      </c>
      <c r="R1661" s="13">
        <f t="shared" si="9685"/>
        <v>1</v>
      </c>
      <c r="S1661" s="13">
        <f t="shared" si="9685"/>
        <v>0</v>
      </c>
      <c r="T1661" s="13">
        <f t="shared" si="9685"/>
        <v>0</v>
      </c>
      <c r="U1661" s="13">
        <f t="shared" si="9685"/>
        <v>1</v>
      </c>
      <c r="V1661" s="13">
        <f t="shared" si="9685"/>
        <v>0</v>
      </c>
      <c r="W1661" s="13">
        <f t="shared" si="9685"/>
        <v>1</v>
      </c>
      <c r="X1661" s="13">
        <f t="shared" si="9685"/>
        <v>0</v>
      </c>
      <c r="Y1661" s="13">
        <f t="shared" si="9685"/>
        <v>0</v>
      </c>
      <c r="Z1661" s="13">
        <f t="shared" si="9685"/>
        <v>1</v>
      </c>
      <c r="AA1661" s="13">
        <f t="shared" si="9685"/>
        <v>1</v>
      </c>
      <c r="AB1661" s="13">
        <f t="shared" si="9685"/>
        <v>0</v>
      </c>
      <c r="AC1661" s="13">
        <f t="shared" si="9685"/>
        <v>0</v>
      </c>
      <c r="AD1661" s="13">
        <f t="shared" si="9685"/>
        <v>0</v>
      </c>
      <c r="AE1661" s="13">
        <f t="shared" si="9685"/>
        <v>1</v>
      </c>
      <c r="AF1661" s="13">
        <f t="shared" si="9685"/>
        <v>0</v>
      </c>
      <c r="AG1661" s="13">
        <f t="shared" si="9685"/>
        <v>0</v>
      </c>
      <c r="AH1661" s="13">
        <f t="shared" si="9685"/>
        <v>1</v>
      </c>
      <c r="AI1661" s="13">
        <f t="shared" si="9685"/>
        <v>1</v>
      </c>
      <c r="AL1661" s="13" t="s">
        <v>53</v>
      </c>
      <c r="AM1661" s="14" t="str">
        <f>VLOOKUP('הכנה ל- SHA-256 #2'!$U$24,'הכנה ל- SHA-256 #2'!$U$24:$CG$24,1+'SHA-256 Algorithm #2'!D1658,)</f>
        <v>225B8EB0</v>
      </c>
    </row>
    <row r="1662" spans="1:39" ht="15" customHeight="1" x14ac:dyDescent="0.45">
      <c r="C1662" s="14" t="s">
        <v>32</v>
      </c>
      <c r="D1662" s="13" t="str">
        <f>N1666</f>
        <v>1</v>
      </c>
      <c r="E1662" s="13" t="str">
        <f t="shared" ref="E1662" si="9686">O1666</f>
        <v>1</v>
      </c>
      <c r="F1662" s="13" t="str">
        <f t="shared" ref="F1662" si="9687">P1666</f>
        <v>1</v>
      </c>
      <c r="G1662" s="13" t="str">
        <f t="shared" ref="G1662" si="9688">Q1666</f>
        <v>0</v>
      </c>
      <c r="H1662" s="13" t="str">
        <f t="shared" ref="H1662" si="9689">R1666</f>
        <v>1</v>
      </c>
      <c r="I1662" s="13" t="str">
        <f t="shared" ref="I1662" si="9690">S1666</f>
        <v>0</v>
      </c>
      <c r="J1662" s="13" t="str">
        <f t="shared" ref="J1662" si="9691">T1666</f>
        <v>1</v>
      </c>
      <c r="K1662" s="13" t="str">
        <f t="shared" ref="K1662" si="9692">U1666</f>
        <v>0</v>
      </c>
      <c r="L1662" s="13" t="str">
        <f t="shared" ref="L1662" si="9693">V1666</f>
        <v>1</v>
      </c>
      <c r="M1662" s="13" t="str">
        <f t="shared" ref="M1662" si="9694">W1666</f>
        <v>0</v>
      </c>
      <c r="N1662" s="13" t="str">
        <f t="shared" ref="N1662" si="9695">X1666</f>
        <v>0</v>
      </c>
      <c r="O1662" s="13" t="str">
        <f t="shared" ref="O1662" si="9696">Y1666</f>
        <v>1</v>
      </c>
      <c r="P1662" s="13" t="str">
        <f t="shared" ref="P1662" si="9697">Z1666</f>
        <v>0</v>
      </c>
      <c r="Q1662" s="13" t="str">
        <f t="shared" ref="Q1662" si="9698">AA1666</f>
        <v>1</v>
      </c>
      <c r="R1662" s="13" t="str">
        <f t="shared" ref="R1662" si="9699">AB1666</f>
        <v>1</v>
      </c>
      <c r="S1662" s="13" t="str">
        <f t="shared" ref="S1662" si="9700">AC1666</f>
        <v>1</v>
      </c>
      <c r="T1662" s="13" t="str">
        <f t="shared" ref="T1662" si="9701">AD1666</f>
        <v>1</v>
      </c>
      <c r="U1662" s="13" t="str">
        <f t="shared" ref="U1662" si="9702">AE1666</f>
        <v>0</v>
      </c>
      <c r="V1662" s="13" t="str">
        <f t="shared" ref="V1662" si="9703">AF1666</f>
        <v>0</v>
      </c>
      <c r="W1662" s="13" t="str">
        <f t="shared" ref="W1662" si="9704">AG1666</f>
        <v>0</v>
      </c>
      <c r="X1662" s="13" t="str">
        <f t="shared" ref="X1662" si="9705">AH1666</f>
        <v>0</v>
      </c>
      <c r="Y1662" s="13" t="str">
        <f t="shared" ref="Y1662" si="9706">AI1666</f>
        <v>1</v>
      </c>
      <c r="Z1662" s="13" t="str">
        <f>D1666</f>
        <v>1</v>
      </c>
      <c r="AA1662" s="13" t="str">
        <f t="shared" ref="AA1662" si="9707">E1666</f>
        <v>1</v>
      </c>
      <c r="AB1662" s="13" t="str">
        <f t="shared" ref="AB1662" si="9708">F1666</f>
        <v>1</v>
      </c>
      <c r="AC1662" s="13" t="str">
        <f t="shared" ref="AC1662" si="9709">G1666</f>
        <v>0</v>
      </c>
      <c r="AD1662" s="13" t="str">
        <f t="shared" ref="AD1662" si="9710">H1666</f>
        <v>1</v>
      </c>
      <c r="AE1662" s="13" t="str">
        <f t="shared" ref="AE1662" si="9711">I1666</f>
        <v>1</v>
      </c>
      <c r="AF1662" s="13" t="str">
        <f t="shared" ref="AF1662" si="9712">J1666</f>
        <v>1</v>
      </c>
      <c r="AG1662" s="13" t="str">
        <f t="shared" ref="AG1662" si="9713">K1666</f>
        <v>1</v>
      </c>
      <c r="AH1662" s="13" t="str">
        <f t="shared" ref="AH1662" si="9714">L1666</f>
        <v>1</v>
      </c>
      <c r="AI1662" s="13" t="str">
        <f t="shared" ref="AI1662" si="9715">M1666</f>
        <v>0</v>
      </c>
      <c r="AL1662" s="14" t="s">
        <v>54</v>
      </c>
      <c r="AM1662" s="14" t="str">
        <f>HLOOKUP('הכנה ל- SHA-256 #1'!$Q$5,'הכנה ל- SHA-256 #1'!$Q$5:$Q$69,1+'SHA-256 Algorithm #2'!D1658,FALSE)</f>
        <v>F40E3585</v>
      </c>
    </row>
    <row r="1663" spans="1:39" ht="15" customHeight="1" x14ac:dyDescent="0.45">
      <c r="C1663" s="14" t="s">
        <v>33</v>
      </c>
      <c r="D1663" s="13" t="str">
        <f>W1666</f>
        <v>0</v>
      </c>
      <c r="E1663" s="13" t="str">
        <f t="shared" ref="E1663" si="9716">X1666</f>
        <v>0</v>
      </c>
      <c r="F1663" s="13" t="str">
        <f t="shared" ref="F1663" si="9717">Y1666</f>
        <v>1</v>
      </c>
      <c r="G1663" s="13" t="str">
        <f t="shared" ref="G1663" si="9718">Z1666</f>
        <v>0</v>
      </c>
      <c r="H1663" s="13" t="str">
        <f t="shared" ref="H1663" si="9719">AA1666</f>
        <v>1</v>
      </c>
      <c r="I1663" s="13" t="str">
        <f t="shared" ref="I1663" si="9720">AB1666</f>
        <v>1</v>
      </c>
      <c r="J1663" s="13" t="str">
        <f t="shared" ref="J1663" si="9721">AC1666</f>
        <v>1</v>
      </c>
      <c r="K1663" s="13" t="str">
        <f t="shared" ref="K1663" si="9722">AD1666</f>
        <v>1</v>
      </c>
      <c r="L1663" s="13" t="str">
        <f t="shared" ref="L1663" si="9723">AE1666</f>
        <v>0</v>
      </c>
      <c r="M1663" s="13" t="str">
        <f t="shared" ref="M1663" si="9724">AF1666</f>
        <v>0</v>
      </c>
      <c r="N1663" s="13" t="str">
        <f t="shared" ref="N1663" si="9725">AG1666</f>
        <v>0</v>
      </c>
      <c r="O1663" s="13" t="str">
        <f t="shared" ref="O1663" si="9726">AH1666</f>
        <v>0</v>
      </c>
      <c r="P1663" s="13" t="str">
        <f t="shared" ref="P1663" si="9727">AI1666</f>
        <v>1</v>
      </c>
      <c r="Q1663" s="13" t="str">
        <f>D1666</f>
        <v>1</v>
      </c>
      <c r="R1663" s="13" t="str">
        <f t="shared" ref="R1663" si="9728">E1666</f>
        <v>1</v>
      </c>
      <c r="S1663" s="13" t="str">
        <f t="shared" ref="S1663" si="9729">F1666</f>
        <v>1</v>
      </c>
      <c r="T1663" s="13" t="str">
        <f t="shared" ref="T1663" si="9730">G1666</f>
        <v>0</v>
      </c>
      <c r="U1663" s="13" t="str">
        <f t="shared" ref="U1663" si="9731">H1666</f>
        <v>1</v>
      </c>
      <c r="V1663" s="13" t="str">
        <f t="shared" ref="V1663" si="9732">I1666</f>
        <v>1</v>
      </c>
      <c r="W1663" s="13" t="str">
        <f t="shared" ref="W1663" si="9733">J1666</f>
        <v>1</v>
      </c>
      <c r="X1663" s="13" t="str">
        <f t="shared" ref="X1663" si="9734">K1666</f>
        <v>1</v>
      </c>
      <c r="Y1663" s="13" t="str">
        <f t="shared" ref="Y1663" si="9735">L1666</f>
        <v>1</v>
      </c>
      <c r="Z1663" s="13" t="str">
        <f t="shared" ref="Z1663" si="9736">M1666</f>
        <v>0</v>
      </c>
      <c r="AA1663" s="13" t="str">
        <f t="shared" ref="AA1663" si="9737">N1666</f>
        <v>1</v>
      </c>
      <c r="AB1663" s="13" t="str">
        <f t="shared" ref="AB1663" si="9738">O1666</f>
        <v>1</v>
      </c>
      <c r="AC1663" s="13" t="str">
        <f t="shared" ref="AC1663" si="9739">P1666</f>
        <v>1</v>
      </c>
      <c r="AD1663" s="13" t="str">
        <f t="shared" ref="AD1663" si="9740">Q1666</f>
        <v>0</v>
      </c>
      <c r="AE1663" s="13" t="str">
        <f t="shared" ref="AE1663" si="9741">R1666</f>
        <v>1</v>
      </c>
      <c r="AF1663" s="13" t="str">
        <f t="shared" ref="AF1663" si="9742">S1666</f>
        <v>0</v>
      </c>
      <c r="AG1663" s="13" t="str">
        <f t="shared" ref="AG1663" si="9743">T1666</f>
        <v>1</v>
      </c>
      <c r="AH1663" s="13" t="str">
        <f t="shared" ref="AH1663" si="9744">U1666</f>
        <v>0</v>
      </c>
      <c r="AI1663" s="13" t="str">
        <f t="shared" ref="AI1663" si="9745">V1666</f>
        <v>1</v>
      </c>
      <c r="AL1663" s="14" t="s">
        <v>55</v>
      </c>
      <c r="AM1663" s="14" t="str">
        <f>CONCATENATE(D1690,H1690,L1690,P1690,T1690,X1690,AB1690,AF1690)</f>
        <v>B5F5E2F8</v>
      </c>
    </row>
    <row r="1664" spans="1:39" ht="15" customHeight="1" x14ac:dyDescent="0.45">
      <c r="C1664" s="14" t="s">
        <v>34</v>
      </c>
      <c r="D1664" s="13" t="str">
        <f>AH1666</f>
        <v>0</v>
      </c>
      <c r="E1664" s="13" t="str">
        <f>AI1666</f>
        <v>1</v>
      </c>
      <c r="F1664" s="13" t="str">
        <f>D1666</f>
        <v>1</v>
      </c>
      <c r="G1664" s="13" t="str">
        <f t="shared" ref="G1664" si="9746">E1666</f>
        <v>1</v>
      </c>
      <c r="H1664" s="13" t="str">
        <f t="shared" ref="H1664" si="9747">F1666</f>
        <v>1</v>
      </c>
      <c r="I1664" s="13" t="str">
        <f t="shared" ref="I1664" si="9748">G1666</f>
        <v>0</v>
      </c>
      <c r="J1664" s="13" t="str">
        <f t="shared" ref="J1664" si="9749">H1666</f>
        <v>1</v>
      </c>
      <c r="K1664" s="13" t="str">
        <f t="shared" ref="K1664" si="9750">I1666</f>
        <v>1</v>
      </c>
      <c r="L1664" s="13" t="str">
        <f t="shared" ref="L1664" si="9751">J1666</f>
        <v>1</v>
      </c>
      <c r="M1664" s="13" t="str">
        <f t="shared" ref="M1664" si="9752">K1666</f>
        <v>1</v>
      </c>
      <c r="N1664" s="13" t="str">
        <f t="shared" ref="N1664" si="9753">L1666</f>
        <v>1</v>
      </c>
      <c r="O1664" s="13" t="str">
        <f t="shared" ref="O1664" si="9754">M1666</f>
        <v>0</v>
      </c>
      <c r="P1664" s="13" t="str">
        <f t="shared" ref="P1664" si="9755">N1666</f>
        <v>1</v>
      </c>
      <c r="Q1664" s="13" t="str">
        <f t="shared" ref="Q1664" si="9756">O1666</f>
        <v>1</v>
      </c>
      <c r="R1664" s="13" t="str">
        <f t="shared" ref="R1664" si="9757">P1666</f>
        <v>1</v>
      </c>
      <c r="S1664" s="13" t="str">
        <f t="shared" ref="S1664" si="9758">Q1666</f>
        <v>0</v>
      </c>
      <c r="T1664" s="13" t="str">
        <f t="shared" ref="T1664" si="9759">R1666</f>
        <v>1</v>
      </c>
      <c r="U1664" s="13" t="str">
        <f t="shared" ref="U1664" si="9760">S1666</f>
        <v>0</v>
      </c>
      <c r="V1664" s="13" t="str">
        <f t="shared" ref="V1664" si="9761">T1666</f>
        <v>1</v>
      </c>
      <c r="W1664" s="13" t="str">
        <f t="shared" ref="W1664" si="9762">U1666</f>
        <v>0</v>
      </c>
      <c r="X1664" s="13" t="str">
        <f t="shared" ref="X1664" si="9763">V1666</f>
        <v>1</v>
      </c>
      <c r="Y1664" s="13" t="str">
        <f t="shared" ref="Y1664" si="9764">W1666</f>
        <v>0</v>
      </c>
      <c r="Z1664" s="13" t="str">
        <f t="shared" ref="Z1664" si="9765">X1666</f>
        <v>0</v>
      </c>
      <c r="AA1664" s="13" t="str">
        <f t="shared" ref="AA1664" si="9766">Y1666</f>
        <v>1</v>
      </c>
      <c r="AB1664" s="13" t="str">
        <f t="shared" ref="AB1664" si="9767">Z1666</f>
        <v>0</v>
      </c>
      <c r="AC1664" s="13" t="str">
        <f t="shared" ref="AC1664" si="9768">AA1666</f>
        <v>1</v>
      </c>
      <c r="AD1664" s="13" t="str">
        <f t="shared" ref="AD1664" si="9769">AB1666</f>
        <v>1</v>
      </c>
      <c r="AE1664" s="13" t="str">
        <f t="shared" ref="AE1664" si="9770">AC1666</f>
        <v>1</v>
      </c>
      <c r="AF1664" s="13" t="str">
        <f t="shared" ref="AF1664" si="9771">AD1666</f>
        <v>1</v>
      </c>
      <c r="AG1664" s="13" t="str">
        <f t="shared" ref="AG1664" si="9772">AE1666</f>
        <v>0</v>
      </c>
      <c r="AH1664" s="13" t="str">
        <f t="shared" ref="AH1664" si="9773">AF1666</f>
        <v>0</v>
      </c>
      <c r="AI1664" s="13" t="str">
        <f t="shared" ref="AI1664" si="9774">AG1666</f>
        <v>0</v>
      </c>
      <c r="AL1664" s="14" t="s">
        <v>56</v>
      </c>
      <c r="AM1664" s="14" t="str">
        <f>CONCATENATE(D1689,H1689,L1689,P1689,T1689,X1689,AB1689,AF1689,)</f>
        <v>F79D39BC</v>
      </c>
    </row>
    <row r="1665" spans="3:39" ht="15" customHeight="1" x14ac:dyDescent="0.55000000000000004">
      <c r="C1665" s="14" t="s">
        <v>23</v>
      </c>
      <c r="D1665" s="13" t="str">
        <f>MID($AM1635,1,1)</f>
        <v>E</v>
      </c>
      <c r="H1665" s="13" t="str">
        <f>MID($AM1635,2,1)</f>
        <v>F</v>
      </c>
      <c r="L1665" s="13" t="str">
        <f>MID($AM1635,3,1)</f>
        <v>B</v>
      </c>
      <c r="P1665" s="13" t="str">
        <f>MID($AM1635,4,1)</f>
        <v>A</v>
      </c>
      <c r="T1665" s="13" t="str">
        <f>MID($AM1635,5,1)</f>
        <v>A</v>
      </c>
      <c r="X1665" s="13" t="str">
        <f>MID($AM1635,6,1)</f>
        <v>5</v>
      </c>
      <c r="AB1665" s="13" t="str">
        <f>MID($AM1635,7,1)</f>
        <v>E</v>
      </c>
      <c r="AF1665" s="13" t="str">
        <f>MID($AM1635,8,1)</f>
        <v>1</v>
      </c>
      <c r="AL1665" s="21" t="s">
        <v>40</v>
      </c>
      <c r="AM1665" s="14" t="str">
        <f>CONCATENATE(D1677,H1677,L1677,P1677,T1677,X1677,AB1677,AF1677)</f>
        <v>7AE0A74F</v>
      </c>
    </row>
    <row r="1666" spans="3:39" ht="15" customHeight="1" x14ac:dyDescent="0.45">
      <c r="C1666" s="14" t="s">
        <v>24</v>
      </c>
      <c r="D1666" s="13" t="str">
        <f>MID(DEC2BIN(HEX2DEC(D1665),4),1,1)</f>
        <v>1</v>
      </c>
      <c r="E1666" s="13" t="str">
        <f>MID(DEC2BIN(HEX2DEC(D1665),4),2,1)</f>
        <v>1</v>
      </c>
      <c r="F1666" s="13" t="str">
        <f>MID(DEC2BIN(HEX2DEC(D1665),4),3,1)</f>
        <v>1</v>
      </c>
      <c r="G1666" s="13" t="str">
        <f>MID(DEC2BIN(HEX2DEC(D1665),4),4,1)</f>
        <v>0</v>
      </c>
      <c r="H1666" s="13" t="str">
        <f>MID(DEC2BIN(HEX2DEC(H1665),4),1,1)</f>
        <v>1</v>
      </c>
      <c r="I1666" s="13" t="str">
        <f>MID(DEC2BIN(HEX2DEC(H1665),4),2,1)</f>
        <v>1</v>
      </c>
      <c r="J1666" s="13" t="str">
        <f>MID(DEC2BIN(HEX2DEC(H1665),4),3,1)</f>
        <v>1</v>
      </c>
      <c r="K1666" s="13" t="str">
        <f>MID(DEC2BIN(HEX2DEC(H1665),4),4,1)</f>
        <v>1</v>
      </c>
      <c r="L1666" s="13" t="str">
        <f>MID(DEC2BIN(HEX2DEC(L1665),4),1,1)</f>
        <v>1</v>
      </c>
      <c r="M1666" s="13" t="str">
        <f>MID(DEC2BIN(HEX2DEC(L1665),4),2,1)</f>
        <v>0</v>
      </c>
      <c r="N1666" s="13" t="str">
        <f>MID(DEC2BIN(HEX2DEC(L1665),4),3,1)</f>
        <v>1</v>
      </c>
      <c r="O1666" s="13" t="str">
        <f>MID(DEC2BIN(HEX2DEC(L1665),4),4,1)</f>
        <v>1</v>
      </c>
      <c r="P1666" s="13" t="str">
        <f>MID(DEC2BIN(HEX2DEC(P1665),4),1,1)</f>
        <v>1</v>
      </c>
      <c r="Q1666" s="13" t="str">
        <f>MID(DEC2BIN(HEX2DEC(P1665),4),2,1)</f>
        <v>0</v>
      </c>
      <c r="R1666" s="13" t="str">
        <f>MID(DEC2BIN(HEX2DEC(P1665),4),3,1)</f>
        <v>1</v>
      </c>
      <c r="S1666" s="13" t="str">
        <f>MID(DEC2BIN(HEX2DEC(P1665),4),4,1)</f>
        <v>0</v>
      </c>
      <c r="T1666" s="13" t="str">
        <f>MID(DEC2BIN(HEX2DEC(T1665),4),1,1)</f>
        <v>1</v>
      </c>
      <c r="U1666" s="13" t="str">
        <f>MID(DEC2BIN(HEX2DEC(T1665),4),2,1)</f>
        <v>0</v>
      </c>
      <c r="V1666" s="13" t="str">
        <f>MID(DEC2BIN(HEX2DEC(T1665),4),3,1)</f>
        <v>1</v>
      </c>
      <c r="W1666" s="13" t="str">
        <f>MID(DEC2BIN(HEX2DEC(T1665),4),4,1)</f>
        <v>0</v>
      </c>
      <c r="X1666" s="13" t="str">
        <f>MID(DEC2BIN(HEX2DEC(X1665),4),1,1)</f>
        <v>0</v>
      </c>
      <c r="Y1666" s="13" t="str">
        <f>MID(DEC2BIN(HEX2DEC(X1665),4),2,1)</f>
        <v>1</v>
      </c>
      <c r="Z1666" s="13" t="str">
        <f>MID(DEC2BIN(HEX2DEC(X1665),4),3,1)</f>
        <v>0</v>
      </c>
      <c r="AA1666" s="13" t="str">
        <f>MID(DEC2BIN(HEX2DEC(X1665),4),4,1)</f>
        <v>1</v>
      </c>
      <c r="AB1666" s="13" t="str">
        <f>MID(DEC2BIN(HEX2DEC(AB1665),4),1,1)</f>
        <v>1</v>
      </c>
      <c r="AC1666" s="13" t="str">
        <f>MID(DEC2BIN(HEX2DEC(AB1665),4),2,1)</f>
        <v>1</v>
      </c>
      <c r="AD1666" s="13" t="str">
        <f>MID(DEC2BIN(HEX2DEC(AB1665),4),3,1)</f>
        <v>1</v>
      </c>
      <c r="AE1666" s="13" t="str">
        <f>MID(DEC2BIN(HEX2DEC(AB1665),4),4,1)</f>
        <v>0</v>
      </c>
      <c r="AF1666" s="13" t="str">
        <f>MID(DEC2BIN(HEX2DEC(AF1665),4),1,1)</f>
        <v>0</v>
      </c>
      <c r="AG1666" s="13" t="str">
        <f>MID(DEC2BIN(HEX2DEC(AF1665),4),2,1)</f>
        <v>0</v>
      </c>
      <c r="AH1666" s="13" t="str">
        <f>MID(DEC2BIN(HEX2DEC(AF1665),4),3,1)</f>
        <v>0</v>
      </c>
      <c r="AI1666" s="13" t="str">
        <f>MID(DEC2BIN(HEX2DEC(AF1665),4),4,1)</f>
        <v>1</v>
      </c>
      <c r="AL1666" s="14" t="s">
        <v>57</v>
      </c>
      <c r="AM1666" s="19" t="str">
        <f>DEC2HEX(MOD(HEX2DEC(AM1661)+HEX2DEC(AM1662)+HEX2DEC(AM1663)+HEX2DEC(AM1664)+HEX2DEC(AM1665),2^32),8)</f>
        <v>3EDD8838</v>
      </c>
    </row>
    <row r="1667" spans="3:39" ht="15" customHeight="1" x14ac:dyDescent="0.45">
      <c r="C1667" s="14" t="s">
        <v>25</v>
      </c>
      <c r="D1667" s="13" t="str">
        <f>D1629</f>
        <v>F</v>
      </c>
      <c r="H1667" s="13" t="str">
        <f t="shared" ref="H1667" si="9775">H1629</f>
        <v>A</v>
      </c>
      <c r="L1667" s="13" t="str">
        <f t="shared" ref="L1667" si="9776">L1629</f>
        <v>2</v>
      </c>
      <c r="P1667" s="13" t="str">
        <f t="shared" ref="P1667" si="9777">P1629</f>
        <v>F</v>
      </c>
      <c r="T1667" s="13" t="str">
        <f t="shared" ref="T1667" si="9778">T1629</f>
        <v>D</v>
      </c>
      <c r="X1667" s="13" t="str">
        <f t="shared" ref="X1667" si="9779">X1629</f>
        <v>D</v>
      </c>
      <c r="AB1667" s="13" t="str">
        <f t="shared" ref="AB1667" si="9780">AB1629</f>
        <v>6</v>
      </c>
      <c r="AF1667" s="13" t="str">
        <f>AF1629</f>
        <v>D</v>
      </c>
      <c r="AL1667" s="14"/>
      <c r="AM1667" s="14"/>
    </row>
    <row r="1668" spans="3:39" ht="15" customHeight="1" x14ac:dyDescent="0.45">
      <c r="C1668" s="14" t="s">
        <v>26</v>
      </c>
      <c r="D1668" s="13" t="str">
        <f>MID(DEC2BIN(HEX2DEC(D1667),4),1,1)</f>
        <v>1</v>
      </c>
      <c r="E1668" s="13" t="str">
        <f>MID(DEC2BIN(HEX2DEC(D1667),4),2,1)</f>
        <v>1</v>
      </c>
      <c r="F1668" s="13" t="str">
        <f>MID(DEC2BIN(HEX2DEC(D1667),4),3,1)</f>
        <v>1</v>
      </c>
      <c r="G1668" s="13" t="str">
        <f>MID(DEC2BIN(HEX2DEC(D1667),4),4,1)</f>
        <v>1</v>
      </c>
      <c r="H1668" s="13" t="str">
        <f>MID(DEC2BIN(HEX2DEC(H1667),4),1,1)</f>
        <v>1</v>
      </c>
      <c r="I1668" s="13" t="str">
        <f>MID(DEC2BIN(HEX2DEC(H1667),4),2,1)</f>
        <v>0</v>
      </c>
      <c r="J1668" s="13" t="str">
        <f>MID(DEC2BIN(HEX2DEC(H1667),4),3,1)</f>
        <v>1</v>
      </c>
      <c r="K1668" s="13" t="str">
        <f>MID(DEC2BIN(HEX2DEC(H1667),4),4,1)</f>
        <v>0</v>
      </c>
      <c r="L1668" s="13" t="str">
        <f>MID(DEC2BIN(HEX2DEC(L1667),4),1,1)</f>
        <v>0</v>
      </c>
      <c r="M1668" s="13" t="str">
        <f>MID(DEC2BIN(HEX2DEC(L1667),4),2,1)</f>
        <v>0</v>
      </c>
      <c r="N1668" s="13" t="str">
        <f>MID(DEC2BIN(HEX2DEC(L1667),4),3,1)</f>
        <v>1</v>
      </c>
      <c r="O1668" s="13" t="str">
        <f>MID(DEC2BIN(HEX2DEC(L1667),4),4,1)</f>
        <v>0</v>
      </c>
      <c r="P1668" s="13" t="str">
        <f>MID(DEC2BIN(HEX2DEC(P1667),4),1,1)</f>
        <v>1</v>
      </c>
      <c r="Q1668" s="13" t="str">
        <f>MID(DEC2BIN(HEX2DEC(P1667),4),2,1)</f>
        <v>1</v>
      </c>
      <c r="R1668" s="13" t="str">
        <f>MID(DEC2BIN(HEX2DEC(P1667),4),3,1)</f>
        <v>1</v>
      </c>
      <c r="S1668" s="13" t="str">
        <f>MID(DEC2BIN(HEX2DEC(P1667),4),4,1)</f>
        <v>1</v>
      </c>
      <c r="T1668" s="13" t="str">
        <f>MID(DEC2BIN(HEX2DEC(T1667),4),1,1)</f>
        <v>1</v>
      </c>
      <c r="U1668" s="13" t="str">
        <f>MID(DEC2BIN(HEX2DEC(T1667),4),2,1)</f>
        <v>1</v>
      </c>
      <c r="V1668" s="13" t="str">
        <f>MID(DEC2BIN(HEX2DEC(T1667),4),3,1)</f>
        <v>0</v>
      </c>
      <c r="W1668" s="13" t="str">
        <f>MID(DEC2BIN(HEX2DEC(T1667),4),4,1)</f>
        <v>1</v>
      </c>
      <c r="X1668" s="13" t="str">
        <f>MID(DEC2BIN(HEX2DEC(X1667),4),1,1)</f>
        <v>1</v>
      </c>
      <c r="Y1668" s="13" t="str">
        <f>MID(DEC2BIN(HEX2DEC(X1667),4),2,1)</f>
        <v>1</v>
      </c>
      <c r="Z1668" s="13" t="str">
        <f>MID(DEC2BIN(HEX2DEC(X1667),4),3,1)</f>
        <v>0</v>
      </c>
      <c r="AA1668" s="13" t="str">
        <f>MID(DEC2BIN(HEX2DEC(X1667),4),4,1)</f>
        <v>1</v>
      </c>
      <c r="AB1668" s="13" t="str">
        <f>MID(DEC2BIN(HEX2DEC(AB1667),4),1,1)</f>
        <v>0</v>
      </c>
      <c r="AC1668" s="13" t="str">
        <f>MID(DEC2BIN(HEX2DEC(AB1667),4),2,1)</f>
        <v>1</v>
      </c>
      <c r="AD1668" s="13" t="str">
        <f>MID(DEC2BIN(HEX2DEC(AB1667),4),3,1)</f>
        <v>1</v>
      </c>
      <c r="AE1668" s="13" t="str">
        <f>MID(DEC2BIN(HEX2DEC(AB1667),4),4,1)</f>
        <v>0</v>
      </c>
      <c r="AF1668" s="13" t="str">
        <f>MID(DEC2BIN(HEX2DEC(AF1667),4),1,1)</f>
        <v>1</v>
      </c>
      <c r="AG1668" s="13" t="str">
        <f>MID(DEC2BIN(HEX2DEC(AF1667),4),2,1)</f>
        <v>1</v>
      </c>
      <c r="AH1668" s="13" t="str">
        <f>MID(DEC2BIN(HEX2DEC(AF1667),4),3,1)</f>
        <v>0</v>
      </c>
      <c r="AI1668" s="13" t="str">
        <f>MID(DEC2BIN(HEX2DEC(AF1667),4),4,1)</f>
        <v>1</v>
      </c>
      <c r="AL1668" s="14" t="s">
        <v>58</v>
      </c>
      <c r="AM1668" s="14" t="str">
        <f>CONCATENATE(D1660,H1660,L1660,P1660,T1660,X1660,AB1660,AF1660)</f>
        <v>BE765313</v>
      </c>
    </row>
    <row r="1669" spans="3:39" ht="15" customHeight="1" x14ac:dyDescent="0.45">
      <c r="C1669" s="14" t="s">
        <v>27</v>
      </c>
      <c r="D1669" s="13" t="str">
        <f>D1631</f>
        <v>0</v>
      </c>
      <c r="H1669" s="13" t="str">
        <f t="shared" ref="H1669" si="9781">H1631</f>
        <v>B</v>
      </c>
      <c r="L1669" s="13" t="str">
        <f t="shared" ref="L1669" si="9782">L1631</f>
        <v>6</v>
      </c>
      <c r="P1669" s="13" t="str">
        <f t="shared" ref="P1669" si="9783">P1631</f>
        <v>E</v>
      </c>
      <c r="T1669" s="13" t="str">
        <f t="shared" ref="T1669" si="9784">T1631</f>
        <v>4</v>
      </c>
      <c r="X1669" s="13" t="str">
        <f t="shared" ref="X1669" si="9785">X1631</f>
        <v>D</v>
      </c>
      <c r="AB1669" s="13" t="str">
        <f t="shared" ref="AB1669" si="9786">AB1631</f>
        <v>6</v>
      </c>
      <c r="AF1669" s="13" t="str">
        <f t="shared" ref="AF1669" si="9787">AF1631</f>
        <v>4</v>
      </c>
      <c r="AL1669" s="14" t="s">
        <v>37</v>
      </c>
      <c r="AM1669" s="14" t="str">
        <f>CONCATENATE(D1672,H1672,L1672,P1672,T1672,X1672,AB1672,AF1672)</f>
        <v>EB2ECD65</v>
      </c>
    </row>
    <row r="1670" spans="3:39" ht="15" customHeight="1" thickBot="1" x14ac:dyDescent="0.5">
      <c r="C1670" s="14" t="s">
        <v>28</v>
      </c>
      <c r="D1670" s="13" t="str">
        <f>MID(DEC2BIN(HEX2DEC(D1669),4),1,1)</f>
        <v>0</v>
      </c>
      <c r="E1670" s="13" t="str">
        <f>MID(DEC2BIN(HEX2DEC(D1669),4),2,1)</f>
        <v>0</v>
      </c>
      <c r="F1670" s="13" t="str">
        <f>MID(DEC2BIN(HEX2DEC(D1669),4),3,1)</f>
        <v>0</v>
      </c>
      <c r="G1670" s="13" t="str">
        <f>MID(DEC2BIN(HEX2DEC(D1669),4),4,1)</f>
        <v>0</v>
      </c>
      <c r="H1670" s="13" t="str">
        <f>MID(DEC2BIN(HEX2DEC(H1669),4),1,1)</f>
        <v>1</v>
      </c>
      <c r="I1670" s="13" t="str">
        <f>MID(DEC2BIN(HEX2DEC(H1669),4),2,1)</f>
        <v>0</v>
      </c>
      <c r="J1670" s="13" t="str">
        <f>MID(DEC2BIN(HEX2DEC(H1669),4),3,1)</f>
        <v>1</v>
      </c>
      <c r="K1670" s="13" t="str">
        <f>MID(DEC2BIN(HEX2DEC(H1669),4),4,1)</f>
        <v>1</v>
      </c>
      <c r="L1670" s="13" t="str">
        <f>MID(DEC2BIN(HEX2DEC(L1669),4),1,1)</f>
        <v>0</v>
      </c>
      <c r="M1670" s="13" t="str">
        <f>MID(DEC2BIN(HEX2DEC(L1669),4),2,1)</f>
        <v>1</v>
      </c>
      <c r="N1670" s="13" t="str">
        <f>MID(DEC2BIN(HEX2DEC(L1669),4),3,1)</f>
        <v>1</v>
      </c>
      <c r="O1670" s="13" t="str">
        <f>MID(DEC2BIN(HEX2DEC(L1669),4),4,1)</f>
        <v>0</v>
      </c>
      <c r="P1670" s="13" t="str">
        <f>MID(DEC2BIN(HEX2DEC(P1669),4),1,1)</f>
        <v>1</v>
      </c>
      <c r="Q1670" s="13" t="str">
        <f>MID(DEC2BIN(HEX2DEC(P1669),4),2,1)</f>
        <v>1</v>
      </c>
      <c r="R1670" s="13" t="str">
        <f>MID(DEC2BIN(HEX2DEC(P1669),4),3,1)</f>
        <v>1</v>
      </c>
      <c r="S1670" s="13" t="str">
        <f>MID(DEC2BIN(HEX2DEC(P1669),4),4,1)</f>
        <v>0</v>
      </c>
      <c r="T1670" s="13" t="str">
        <f>MID(DEC2BIN(HEX2DEC(T1669),4),1,1)</f>
        <v>0</v>
      </c>
      <c r="U1670" s="13" t="str">
        <f>MID(DEC2BIN(HEX2DEC(T1669),4),2,1)</f>
        <v>1</v>
      </c>
      <c r="V1670" s="13" t="str">
        <f>MID(DEC2BIN(HEX2DEC(T1669),4),3,1)</f>
        <v>0</v>
      </c>
      <c r="W1670" s="13" t="str">
        <f>MID(DEC2BIN(HEX2DEC(T1669),4),4,1)</f>
        <v>0</v>
      </c>
      <c r="X1670" s="13" t="str">
        <f>MID(DEC2BIN(HEX2DEC(X1669),4),1,1)</f>
        <v>1</v>
      </c>
      <c r="Y1670" s="13" t="str">
        <f>MID(DEC2BIN(HEX2DEC(X1669),4),2,1)</f>
        <v>1</v>
      </c>
      <c r="Z1670" s="13" t="str">
        <f>MID(DEC2BIN(HEX2DEC(X1669),4),3,1)</f>
        <v>0</v>
      </c>
      <c r="AA1670" s="13" t="str">
        <f>MID(DEC2BIN(HEX2DEC(X1669),4),4,1)</f>
        <v>1</v>
      </c>
      <c r="AB1670" s="13" t="str">
        <f>MID(DEC2BIN(HEX2DEC(AB1669),4),1,1)</f>
        <v>0</v>
      </c>
      <c r="AC1670" s="13" t="str">
        <f>MID(DEC2BIN(HEX2DEC(AB1669),4),2,1)</f>
        <v>1</v>
      </c>
      <c r="AD1670" s="13" t="str">
        <f>MID(DEC2BIN(HEX2DEC(AB1669),4),3,1)</f>
        <v>1</v>
      </c>
      <c r="AE1670" s="13" t="str">
        <f>MID(DEC2BIN(HEX2DEC(AB1669),4),4,1)</f>
        <v>0</v>
      </c>
      <c r="AF1670" s="13" t="str">
        <f>MID(DEC2BIN(HEX2DEC(AF1669),4),1,1)</f>
        <v>0</v>
      </c>
      <c r="AG1670" s="13" t="str">
        <f>MID(DEC2BIN(HEX2DEC(AF1669),4),2,1)</f>
        <v>1</v>
      </c>
      <c r="AH1670" s="13" t="str">
        <f>MID(DEC2BIN(HEX2DEC(AF1669),4),3,1)</f>
        <v>0</v>
      </c>
      <c r="AI1670" s="13" t="str">
        <f>MID(DEC2BIN(HEX2DEC(AF1669),4),4,1)</f>
        <v>0</v>
      </c>
      <c r="AL1670" s="14" t="s">
        <v>57</v>
      </c>
      <c r="AM1670" s="14" t="str">
        <f>AM1666</f>
        <v>3EDD8838</v>
      </c>
    </row>
    <row r="1671" spans="3:39" ht="15" customHeight="1" thickBot="1" x14ac:dyDescent="0.5">
      <c r="C1671" s="15" t="s">
        <v>37</v>
      </c>
      <c r="D1671" s="13">
        <f>IF(D1670+D1668+D1666&gt;1,1,0)</f>
        <v>1</v>
      </c>
      <c r="E1671" s="13">
        <f t="shared" ref="E1671:Z1671" si="9788">IF(E1670+E1668+E1666&gt;1,1,0)</f>
        <v>1</v>
      </c>
      <c r="F1671" s="13">
        <f t="shared" si="9788"/>
        <v>1</v>
      </c>
      <c r="G1671" s="13">
        <f t="shared" si="9788"/>
        <v>0</v>
      </c>
      <c r="H1671" s="13">
        <f t="shared" si="9788"/>
        <v>1</v>
      </c>
      <c r="I1671" s="13">
        <f t="shared" si="9788"/>
        <v>0</v>
      </c>
      <c r="J1671" s="13">
        <f t="shared" si="9788"/>
        <v>1</v>
      </c>
      <c r="K1671" s="13">
        <f t="shared" si="9788"/>
        <v>1</v>
      </c>
      <c r="L1671" s="13">
        <f t="shared" si="9788"/>
        <v>0</v>
      </c>
      <c r="M1671" s="13">
        <f t="shared" si="9788"/>
        <v>0</v>
      </c>
      <c r="N1671" s="13">
        <f t="shared" si="9788"/>
        <v>1</v>
      </c>
      <c r="O1671" s="13">
        <f t="shared" si="9788"/>
        <v>0</v>
      </c>
      <c r="P1671" s="13">
        <f t="shared" si="9788"/>
        <v>1</v>
      </c>
      <c r="Q1671" s="13">
        <f t="shared" si="9788"/>
        <v>1</v>
      </c>
      <c r="R1671" s="13">
        <f t="shared" si="9788"/>
        <v>1</v>
      </c>
      <c r="S1671" s="13">
        <f t="shared" si="9788"/>
        <v>0</v>
      </c>
      <c r="T1671" s="13">
        <f t="shared" si="9788"/>
        <v>1</v>
      </c>
      <c r="U1671" s="13">
        <f t="shared" si="9788"/>
        <v>1</v>
      </c>
      <c r="V1671" s="13">
        <f t="shared" si="9788"/>
        <v>0</v>
      </c>
      <c r="W1671" s="13">
        <f t="shared" si="9788"/>
        <v>0</v>
      </c>
      <c r="X1671" s="13">
        <f t="shared" si="9788"/>
        <v>1</v>
      </c>
      <c r="Y1671" s="13">
        <f t="shared" si="9788"/>
        <v>1</v>
      </c>
      <c r="Z1671" s="13">
        <f t="shared" si="9788"/>
        <v>0</v>
      </c>
      <c r="AA1671" s="13">
        <f>IF(AA1670+AA1668+AA1666&gt;1,1,0)</f>
        <v>1</v>
      </c>
      <c r="AB1671" s="13">
        <f t="shared" ref="AB1671:AI1671" si="9789">IF(AB1670+AB1668+AB1666&gt;1,1,0)</f>
        <v>0</v>
      </c>
      <c r="AC1671" s="13">
        <f t="shared" si="9789"/>
        <v>1</v>
      </c>
      <c r="AD1671" s="13">
        <f t="shared" si="9789"/>
        <v>1</v>
      </c>
      <c r="AE1671" s="13">
        <f t="shared" si="9789"/>
        <v>0</v>
      </c>
      <c r="AF1671" s="13">
        <f t="shared" si="9789"/>
        <v>0</v>
      </c>
      <c r="AG1671" s="13">
        <f t="shared" si="9789"/>
        <v>1</v>
      </c>
      <c r="AH1671" s="13">
        <f t="shared" si="9789"/>
        <v>0</v>
      </c>
      <c r="AI1671" s="13">
        <f t="shared" si="9789"/>
        <v>1</v>
      </c>
      <c r="AL1671" s="16" t="s">
        <v>59</v>
      </c>
      <c r="AM1671" s="20" t="str">
        <f>DEC2HEX(MOD(HEX2DEC(AM1668)+HEX2DEC(AM1670)+HEX2DEC(AM1669),2^32),8)</f>
        <v>E882A8B0</v>
      </c>
    </row>
    <row r="1672" spans="3:39" ht="15" customHeight="1" thickBot="1" x14ac:dyDescent="0.5">
      <c r="C1672" s="15" t="s">
        <v>38</v>
      </c>
      <c r="D1672" s="13" t="str">
        <f>BIN2HEX(CONCATENATE(D1671,E1671,F1671,G1671))</f>
        <v>E</v>
      </c>
      <c r="H1672" s="13" t="str">
        <f>BIN2HEX(CONCATENATE(H1671,I1671,J1671,K1671))</f>
        <v>B</v>
      </c>
      <c r="L1672" s="13" t="str">
        <f>BIN2HEX(CONCATENATE(L1671,M1671,N1671,O1671))</f>
        <v>2</v>
      </c>
      <c r="P1672" s="13" t="str">
        <f>BIN2HEX(CONCATENATE(P1671,Q1671,R1671,S1671))</f>
        <v>E</v>
      </c>
      <c r="T1672" s="13" t="str">
        <f>BIN2HEX(CONCATENATE(T1671,U1671,V1671,W1671))</f>
        <v>C</v>
      </c>
      <c r="X1672" s="13" t="str">
        <f>BIN2HEX(CONCATENATE(X1671,Y1671,Z1671,AA1671))</f>
        <v>D</v>
      </c>
      <c r="AB1672" s="13" t="str">
        <f>BIN2HEX(CONCATENATE(AB1671,AC1671,AD1671,AE1671))</f>
        <v>6</v>
      </c>
      <c r="AF1672" s="13" t="str">
        <f>BIN2HEX(CONCATENATE(AF1671,AG1671,AH1671,AI1671))</f>
        <v>5</v>
      </c>
      <c r="AM1672" s="14"/>
    </row>
    <row r="1673" spans="3:39" ht="15" customHeight="1" thickBot="1" x14ac:dyDescent="0.5">
      <c r="C1673" s="14"/>
      <c r="AL1673" s="16" t="s">
        <v>60</v>
      </c>
      <c r="AM1673" s="20" t="str">
        <f>CONCATENATE(D1665,H1665,L1665,P1665,T1665,X1665,AB1665,AF1665)</f>
        <v>EFBAA5E1</v>
      </c>
    </row>
    <row r="1674" spans="3:39" ht="15" customHeight="1" thickBot="1" x14ac:dyDescent="0.5">
      <c r="C1674" s="14" t="s">
        <v>29</v>
      </c>
      <c r="D1674" s="13" t="str">
        <f>D1633</f>
        <v>C</v>
      </c>
      <c r="H1674" s="13" t="str">
        <f t="shared" ref="H1674" si="9790">H1633</f>
        <v>C</v>
      </c>
      <c r="L1674" s="13" t="str">
        <f t="shared" ref="L1674" si="9791">L1633</f>
        <v>F</v>
      </c>
      <c r="P1674" s="13" t="str">
        <f t="shared" ref="P1674" si="9792">P1633</f>
        <v>4</v>
      </c>
      <c r="T1674" s="13" t="str">
        <f t="shared" ref="T1674" si="9793">T1633</f>
        <v>B</v>
      </c>
      <c r="X1674" s="13" t="str">
        <f t="shared" ref="X1674" si="9794">X1633</f>
        <v>E</v>
      </c>
      <c r="AB1674" s="13" t="str">
        <f t="shared" ref="AB1674" si="9795">AB1633</f>
        <v>9</v>
      </c>
      <c r="AF1674" s="13" t="str">
        <f>AF1633</f>
        <v>6</v>
      </c>
      <c r="AM1674" s="14"/>
    </row>
    <row r="1675" spans="3:39" ht="15" customHeight="1" thickBot="1" x14ac:dyDescent="0.5">
      <c r="C1675" s="14" t="s">
        <v>30</v>
      </c>
      <c r="D1675" s="13" t="str">
        <f>MID(DEC2BIN(HEX2DEC(D1674),4),1,1)</f>
        <v>1</v>
      </c>
      <c r="E1675" s="13" t="str">
        <f>MID(DEC2BIN(HEX2DEC(D1674),4),2,1)</f>
        <v>1</v>
      </c>
      <c r="F1675" s="13" t="str">
        <f>MID(DEC2BIN(HEX2DEC(D1674),4),3,1)</f>
        <v>0</v>
      </c>
      <c r="G1675" s="13" t="str">
        <f>MID(DEC2BIN(HEX2DEC(D1674),4),4,1)</f>
        <v>0</v>
      </c>
      <c r="H1675" s="13" t="str">
        <f>MID(DEC2BIN(HEX2DEC(H1674),4),1,1)</f>
        <v>1</v>
      </c>
      <c r="I1675" s="13" t="str">
        <f>MID(DEC2BIN(HEX2DEC(H1674),4),2,1)</f>
        <v>1</v>
      </c>
      <c r="J1675" s="13" t="str">
        <f>MID(DEC2BIN(HEX2DEC(H1674),4),3,1)</f>
        <v>0</v>
      </c>
      <c r="K1675" s="13" t="str">
        <f>MID(DEC2BIN(HEX2DEC(H1674),4),4,1)</f>
        <v>0</v>
      </c>
      <c r="L1675" s="13" t="str">
        <f>MID(DEC2BIN(HEX2DEC(L1674),4),1,1)</f>
        <v>1</v>
      </c>
      <c r="M1675" s="13" t="str">
        <f>MID(DEC2BIN(HEX2DEC(L1674),4),2,1)</f>
        <v>1</v>
      </c>
      <c r="N1675" s="13" t="str">
        <f>MID(DEC2BIN(HEX2DEC(L1674),4),3,1)</f>
        <v>1</v>
      </c>
      <c r="O1675" s="13" t="str">
        <f>MID(DEC2BIN(HEX2DEC(L1674),4),4,1)</f>
        <v>1</v>
      </c>
      <c r="P1675" s="13" t="str">
        <f>MID(DEC2BIN(HEX2DEC(P1674),4),1,1)</f>
        <v>0</v>
      </c>
      <c r="Q1675" s="13" t="str">
        <f>MID(DEC2BIN(HEX2DEC(P1674),4),2,1)</f>
        <v>1</v>
      </c>
      <c r="R1675" s="13" t="str">
        <f>MID(DEC2BIN(HEX2DEC(P1674),4),3,1)</f>
        <v>0</v>
      </c>
      <c r="S1675" s="13" t="str">
        <f>MID(DEC2BIN(HEX2DEC(P1674),4),4,1)</f>
        <v>0</v>
      </c>
      <c r="T1675" s="13" t="str">
        <f>MID(DEC2BIN(HEX2DEC(T1674),4),1,1)</f>
        <v>1</v>
      </c>
      <c r="U1675" s="13" t="str">
        <f>MID(DEC2BIN(HEX2DEC(T1674),4),2,1)</f>
        <v>0</v>
      </c>
      <c r="V1675" s="13" t="str">
        <f>MID(DEC2BIN(HEX2DEC(T1674),4),3,1)</f>
        <v>1</v>
      </c>
      <c r="W1675" s="13" t="str">
        <f>MID(DEC2BIN(HEX2DEC(T1674),4),4,1)</f>
        <v>1</v>
      </c>
      <c r="X1675" s="13" t="str">
        <f>MID(DEC2BIN(HEX2DEC(X1674),4),1,1)</f>
        <v>1</v>
      </c>
      <c r="Y1675" s="13" t="str">
        <f>MID(DEC2BIN(HEX2DEC(X1674),4),2,1)</f>
        <v>1</v>
      </c>
      <c r="Z1675" s="13" t="str">
        <f>MID(DEC2BIN(HEX2DEC(X1674),4),3,1)</f>
        <v>1</v>
      </c>
      <c r="AA1675" s="13" t="str">
        <f>MID(DEC2BIN(HEX2DEC(X1674),4),4,1)</f>
        <v>0</v>
      </c>
      <c r="AB1675" s="13" t="str">
        <f>MID(DEC2BIN(HEX2DEC(AB1674),4),1,1)</f>
        <v>1</v>
      </c>
      <c r="AC1675" s="13" t="str">
        <f>MID(DEC2BIN(HEX2DEC(AB1674),4),2,1)</f>
        <v>0</v>
      </c>
      <c r="AD1675" s="13" t="str">
        <f>MID(DEC2BIN(HEX2DEC(AB1674),4),3,1)</f>
        <v>0</v>
      </c>
      <c r="AE1675" s="13" t="str">
        <f>MID(DEC2BIN(HEX2DEC(AB1674),4),4,1)</f>
        <v>1</v>
      </c>
      <c r="AF1675" s="13" t="str">
        <f>MID(DEC2BIN(HEX2DEC(AF1674),4),1,1)</f>
        <v>0</v>
      </c>
      <c r="AG1675" s="13" t="str">
        <f>MID(DEC2BIN(HEX2DEC(AF1674),4),2,1)</f>
        <v>1</v>
      </c>
      <c r="AH1675" s="13" t="str">
        <f>MID(DEC2BIN(HEX2DEC(AF1674),4),3,1)</f>
        <v>1</v>
      </c>
      <c r="AI1675" s="13" t="str">
        <f>MID(DEC2BIN(HEX2DEC(AF1674),4),4,1)</f>
        <v>0</v>
      </c>
      <c r="AL1675" s="16" t="s">
        <v>61</v>
      </c>
      <c r="AM1675" s="20" t="str">
        <f>CONCATENATE(D1667,H1667,L1667,P1667,T1667,X1667,AB1667,AF1667)</f>
        <v>FA2FDD6D</v>
      </c>
    </row>
    <row r="1676" spans="3:39" ht="15" customHeight="1" thickBot="1" x14ac:dyDescent="0.5">
      <c r="AM1676" s="14"/>
    </row>
    <row r="1677" spans="3:39" ht="15" customHeight="1" thickBot="1" x14ac:dyDescent="0.5">
      <c r="C1677" s="15" t="s">
        <v>39</v>
      </c>
      <c r="D1677" s="13" t="str">
        <f>BIN2HEX(CONCATENATE(D1678,E1678,F1678,G1678))</f>
        <v>7</v>
      </c>
      <c r="H1677" s="13" t="str">
        <f>BIN2HEX(CONCATENATE(H1678,I1678,J1678,K1678))</f>
        <v>A</v>
      </c>
      <c r="L1677" s="13" t="str">
        <f>BIN2HEX(CONCATENATE(L1678,M1678,N1678,O1678))</f>
        <v>E</v>
      </c>
      <c r="P1677" s="13" t="str">
        <f>BIN2HEX(CONCATENATE(P1678,Q1678,R1678,S1678))</f>
        <v>0</v>
      </c>
      <c r="T1677" s="13" t="str">
        <f>BIN2HEX(CONCATENATE(T1678,U1678,V1678,W1678))</f>
        <v>A</v>
      </c>
      <c r="X1677" s="13" t="str">
        <f>BIN2HEX(CONCATENATE(X1678,Y1678,Z1678,AA1678))</f>
        <v>7</v>
      </c>
      <c r="AB1677" s="13" t="str">
        <f>BIN2HEX(CONCATENATE(AB1678,AC1678,AD1678,AE1678))</f>
        <v>4</v>
      </c>
      <c r="AF1677" s="13" t="str">
        <f>BIN2HEX(CONCATENATE(AF1678,AG1678,AH1678,AI1678))</f>
        <v>F</v>
      </c>
      <c r="AL1677" s="16" t="s">
        <v>62</v>
      </c>
      <c r="AM1677" s="20" t="str">
        <f>CONCATENATE(D1669,H1669,L1669,P1669,T1669,X1669,AB1669,AF1669)</f>
        <v>0B6E4D64</v>
      </c>
    </row>
    <row r="1678" spans="3:39" ht="15" customHeight="1" x14ac:dyDescent="0.45">
      <c r="C1678" s="15" t="s">
        <v>40</v>
      </c>
      <c r="D1678" s="13">
        <f>IF(ISEVEN(D1679+D1680+D1681),0,1)</f>
        <v>0</v>
      </c>
      <c r="E1678" s="13">
        <f t="shared" ref="E1678:AI1678" si="9796">IF(ISEVEN(E1679+E1680+E1681),0,1)</f>
        <v>1</v>
      </c>
      <c r="F1678" s="13">
        <f t="shared" si="9796"/>
        <v>1</v>
      </c>
      <c r="G1678" s="13">
        <f t="shared" si="9796"/>
        <v>1</v>
      </c>
      <c r="H1678" s="13">
        <f t="shared" si="9796"/>
        <v>1</v>
      </c>
      <c r="I1678" s="13">
        <f t="shared" si="9796"/>
        <v>0</v>
      </c>
      <c r="J1678" s="13">
        <f t="shared" si="9796"/>
        <v>1</v>
      </c>
      <c r="K1678" s="13">
        <f t="shared" si="9796"/>
        <v>0</v>
      </c>
      <c r="L1678" s="13">
        <f t="shared" si="9796"/>
        <v>1</v>
      </c>
      <c r="M1678" s="13">
        <f t="shared" si="9796"/>
        <v>1</v>
      </c>
      <c r="N1678" s="13">
        <f t="shared" si="9796"/>
        <v>1</v>
      </c>
      <c r="O1678" s="13">
        <f t="shared" si="9796"/>
        <v>0</v>
      </c>
      <c r="P1678" s="13">
        <f t="shared" si="9796"/>
        <v>0</v>
      </c>
      <c r="Q1678" s="13">
        <f t="shared" si="9796"/>
        <v>0</v>
      </c>
      <c r="R1678" s="13">
        <f t="shared" si="9796"/>
        <v>0</v>
      </c>
      <c r="S1678" s="13">
        <f t="shared" si="9796"/>
        <v>0</v>
      </c>
      <c r="T1678" s="13">
        <f t="shared" si="9796"/>
        <v>1</v>
      </c>
      <c r="U1678" s="13">
        <f t="shared" si="9796"/>
        <v>0</v>
      </c>
      <c r="V1678" s="13">
        <f t="shared" si="9796"/>
        <v>1</v>
      </c>
      <c r="W1678" s="13">
        <f t="shared" si="9796"/>
        <v>0</v>
      </c>
      <c r="X1678" s="13">
        <f t="shared" si="9796"/>
        <v>0</v>
      </c>
      <c r="Y1678" s="13">
        <f t="shared" si="9796"/>
        <v>1</v>
      </c>
      <c r="Z1678" s="13">
        <f t="shared" si="9796"/>
        <v>1</v>
      </c>
      <c r="AA1678" s="13">
        <f t="shared" si="9796"/>
        <v>1</v>
      </c>
      <c r="AB1678" s="13">
        <f t="shared" si="9796"/>
        <v>0</v>
      </c>
      <c r="AC1678" s="13">
        <f t="shared" si="9796"/>
        <v>1</v>
      </c>
      <c r="AD1678" s="13">
        <f t="shared" si="9796"/>
        <v>0</v>
      </c>
      <c r="AE1678" s="13">
        <f t="shared" si="9796"/>
        <v>0</v>
      </c>
      <c r="AF1678" s="13">
        <f t="shared" si="9796"/>
        <v>1</v>
      </c>
      <c r="AG1678" s="13">
        <f t="shared" si="9796"/>
        <v>1</v>
      </c>
      <c r="AH1678" s="13">
        <f t="shared" si="9796"/>
        <v>1</v>
      </c>
      <c r="AI1678" s="13">
        <f t="shared" si="9796"/>
        <v>1</v>
      </c>
      <c r="AM1678" s="14"/>
    </row>
    <row r="1679" spans="3:39" ht="15" customHeight="1" x14ac:dyDescent="0.45">
      <c r="C1679" s="15" t="s">
        <v>41</v>
      </c>
      <c r="D1679" s="13" t="str">
        <f>K1683</f>
        <v>1</v>
      </c>
      <c r="E1679" s="13" t="str">
        <f t="shared" ref="E1679" si="9797">L1683</f>
        <v>0</v>
      </c>
      <c r="F1679" s="13" t="str">
        <f t="shared" ref="F1679" si="9798">M1683</f>
        <v>0</v>
      </c>
      <c r="G1679" s="13" t="str">
        <f t="shared" ref="G1679" si="9799">N1683</f>
        <v>1</v>
      </c>
      <c r="H1679" s="13" t="str">
        <f t="shared" ref="H1679" si="9800">O1683</f>
        <v>1</v>
      </c>
      <c r="I1679" s="13" t="str">
        <f t="shared" ref="I1679" si="9801">P1683</f>
        <v>1</v>
      </c>
      <c r="J1679" s="13" t="str">
        <f t="shared" ref="J1679" si="9802">Q1683</f>
        <v>1</v>
      </c>
      <c r="K1679" s="13" t="str">
        <f t="shared" ref="K1679" si="9803">R1683</f>
        <v>1</v>
      </c>
      <c r="L1679" s="13" t="str">
        <f t="shared" ref="L1679" si="9804">S1683</f>
        <v>1</v>
      </c>
      <c r="M1679" s="13" t="str">
        <f t="shared" ref="M1679" si="9805">T1683</f>
        <v>0</v>
      </c>
      <c r="N1679" s="13" t="str">
        <f t="shared" ref="N1679" si="9806">U1683</f>
        <v>1</v>
      </c>
      <c r="O1679" s="13" t="str">
        <f t="shared" ref="O1679" si="9807">V1683</f>
        <v>1</v>
      </c>
      <c r="P1679" s="13" t="str">
        <f t="shared" ref="P1679" si="9808">W1683</f>
        <v>1</v>
      </c>
      <c r="Q1679" s="13" t="str">
        <f t="shared" ref="Q1679" si="9809">X1683</f>
        <v>1</v>
      </c>
      <c r="R1679" s="13" t="str">
        <f t="shared" ref="R1679" si="9810">Y1683</f>
        <v>0</v>
      </c>
      <c r="S1679" s="13" t="str">
        <f t="shared" ref="S1679" si="9811">Z1683</f>
        <v>0</v>
      </c>
      <c r="T1679" s="13" t="str">
        <f t="shared" ref="T1679" si="9812">AA1683</f>
        <v>0</v>
      </c>
      <c r="U1679" s="13" t="str">
        <f t="shared" ref="U1679" si="9813">AB1683</f>
        <v>0</v>
      </c>
      <c r="V1679" s="13" t="str">
        <f t="shared" ref="V1679" si="9814">AC1683</f>
        <v>1</v>
      </c>
      <c r="W1679" s="13" t="str">
        <f t="shared" ref="W1679" si="9815">AD1683</f>
        <v>1</v>
      </c>
      <c r="X1679" s="13" t="str">
        <f t="shared" ref="X1679" si="9816">AE1683</f>
        <v>1</v>
      </c>
      <c r="Y1679" s="13" t="str">
        <f t="shared" ref="Y1679" si="9817">AF1683</f>
        <v>1</v>
      </c>
      <c r="Z1679" s="13" t="str">
        <f t="shared" ref="Z1679" si="9818">AG1683</f>
        <v>0</v>
      </c>
      <c r="AA1679" s="13" t="str">
        <f t="shared" ref="AA1679" si="9819">AH1683</f>
        <v>1</v>
      </c>
      <c r="AB1679" s="13" t="str">
        <f t="shared" ref="AB1679" si="9820">AI1683</f>
        <v>0</v>
      </c>
      <c r="AC1679" s="13" t="str">
        <f>D1683</f>
        <v>1</v>
      </c>
      <c r="AD1679" s="13" t="str">
        <f t="shared" ref="AD1679" si="9821">E1683</f>
        <v>0</v>
      </c>
      <c r="AE1679" s="13" t="str">
        <f t="shared" ref="AE1679" si="9822">F1683</f>
        <v>0</v>
      </c>
      <c r="AF1679" s="13" t="str">
        <f t="shared" ref="AF1679" si="9823">G1683</f>
        <v>0</v>
      </c>
      <c r="AG1679" s="13" t="str">
        <f t="shared" ref="AG1679" si="9824">H1683</f>
        <v>0</v>
      </c>
      <c r="AH1679" s="13" t="str">
        <f t="shared" ref="AH1679" si="9825">I1683</f>
        <v>0</v>
      </c>
      <c r="AI1679" s="13" t="str">
        <f t="shared" ref="AI1679" si="9826">J1683</f>
        <v>1</v>
      </c>
      <c r="AL1679" s="22" t="s">
        <v>62</v>
      </c>
      <c r="AM1679" s="14" t="str">
        <f>CONCATENATE(D1674,H1674,L1674,P1674,T1674,X1674,AB1674,AF1674)</f>
        <v>CCF4BE96</v>
      </c>
    </row>
    <row r="1680" spans="3:39" ht="15" customHeight="1" thickBot="1" x14ac:dyDescent="0.5">
      <c r="C1680" s="15" t="s">
        <v>42</v>
      </c>
      <c r="D1680" s="13" t="str">
        <f>Y1683</f>
        <v>0</v>
      </c>
      <c r="E1680" s="13" t="str">
        <f t="shared" ref="E1680" si="9827">Z1683</f>
        <v>0</v>
      </c>
      <c r="F1680" s="13" t="str">
        <f t="shared" ref="F1680" si="9828">AA1683</f>
        <v>0</v>
      </c>
      <c r="G1680" s="13" t="str">
        <f t="shared" ref="G1680" si="9829">AB1683</f>
        <v>0</v>
      </c>
      <c r="H1680" s="13" t="str">
        <f t="shared" ref="H1680" si="9830">AC1683</f>
        <v>1</v>
      </c>
      <c r="I1680" s="13" t="str">
        <f t="shared" ref="I1680" si="9831">AD1683</f>
        <v>1</v>
      </c>
      <c r="J1680" s="13" t="str">
        <f t="shared" ref="J1680" si="9832">AE1683</f>
        <v>1</v>
      </c>
      <c r="K1680" s="13" t="str">
        <f t="shared" ref="K1680" si="9833">AF1683</f>
        <v>1</v>
      </c>
      <c r="L1680" s="13" t="str">
        <f t="shared" ref="L1680" si="9834">AG1683</f>
        <v>0</v>
      </c>
      <c r="M1680" s="13" t="str">
        <f t="shared" ref="M1680" si="9835">AH1683</f>
        <v>1</v>
      </c>
      <c r="N1680" s="13" t="str">
        <f t="shared" ref="N1680" si="9836">AI1683</f>
        <v>0</v>
      </c>
      <c r="O1680" s="13" t="str">
        <f>D1683</f>
        <v>1</v>
      </c>
      <c r="P1680" s="13" t="str">
        <f t="shared" ref="P1680" si="9837">E1683</f>
        <v>0</v>
      </c>
      <c r="Q1680" s="13" t="str">
        <f t="shared" ref="Q1680" si="9838">F1683</f>
        <v>0</v>
      </c>
      <c r="R1680" s="13" t="str">
        <f t="shared" ref="R1680" si="9839">G1683</f>
        <v>0</v>
      </c>
      <c r="S1680" s="13" t="str">
        <f t="shared" ref="S1680" si="9840">H1683</f>
        <v>0</v>
      </c>
      <c r="T1680" s="13" t="str">
        <f t="shared" ref="T1680" si="9841">I1683</f>
        <v>0</v>
      </c>
      <c r="U1680" s="13" t="str">
        <f t="shared" ref="U1680" si="9842">J1683</f>
        <v>1</v>
      </c>
      <c r="V1680" s="13" t="str">
        <f t="shared" ref="V1680" si="9843">K1683</f>
        <v>1</v>
      </c>
      <c r="W1680" s="13" t="str">
        <f t="shared" ref="W1680" si="9844">L1683</f>
        <v>0</v>
      </c>
      <c r="X1680" s="13" t="str">
        <f t="shared" ref="X1680" si="9845">M1683</f>
        <v>0</v>
      </c>
      <c r="Y1680" s="13" t="str">
        <f t="shared" ref="Y1680" si="9846">N1683</f>
        <v>1</v>
      </c>
      <c r="Z1680" s="13" t="str">
        <f t="shared" ref="Z1680" si="9847">O1683</f>
        <v>1</v>
      </c>
      <c r="AA1680" s="13" t="str">
        <f t="shared" ref="AA1680" si="9848">P1683</f>
        <v>1</v>
      </c>
      <c r="AB1680" s="13" t="str">
        <f t="shared" ref="AB1680" si="9849">Q1683</f>
        <v>1</v>
      </c>
      <c r="AC1680" s="13" t="str">
        <f t="shared" ref="AC1680" si="9850">R1683</f>
        <v>1</v>
      </c>
      <c r="AD1680" s="13" t="str">
        <f t="shared" ref="AD1680" si="9851">S1683</f>
        <v>1</v>
      </c>
      <c r="AE1680" s="13" t="str">
        <f t="shared" ref="AE1680" si="9852">T1683</f>
        <v>0</v>
      </c>
      <c r="AF1680" s="13" t="str">
        <f t="shared" ref="AF1680" si="9853">U1683</f>
        <v>1</v>
      </c>
      <c r="AG1680" s="13" t="str">
        <f t="shared" ref="AG1680" si="9854">V1683</f>
        <v>1</v>
      </c>
      <c r="AH1680" s="13" t="str">
        <f t="shared" ref="AH1680" si="9855">W1683</f>
        <v>1</v>
      </c>
      <c r="AI1680" s="13" t="str">
        <f t="shared" ref="AI1680" si="9856">X1683</f>
        <v>1</v>
      </c>
      <c r="AL1680" s="14" t="s">
        <v>64</v>
      </c>
      <c r="AM1680" s="14" t="str">
        <f>AM1666</f>
        <v>3EDD8838</v>
      </c>
    </row>
    <row r="1681" spans="1:39" ht="15" customHeight="1" thickBot="1" x14ac:dyDescent="0.5">
      <c r="C1681" s="15" t="s">
        <v>43</v>
      </c>
      <c r="D1681" s="13" t="str">
        <f>AD1683</f>
        <v>1</v>
      </c>
      <c r="E1681" s="13" t="str">
        <f t="shared" ref="E1681" si="9857">AE1683</f>
        <v>1</v>
      </c>
      <c r="F1681" s="13" t="str">
        <f t="shared" ref="F1681" si="9858">AF1683</f>
        <v>1</v>
      </c>
      <c r="G1681" s="13" t="str">
        <f t="shared" ref="G1681" si="9859">AG1683</f>
        <v>0</v>
      </c>
      <c r="H1681" s="13" t="str">
        <f t="shared" ref="H1681" si="9860">AH1683</f>
        <v>1</v>
      </c>
      <c r="I1681" s="13" t="str">
        <f t="shared" ref="I1681" si="9861">AI1683</f>
        <v>0</v>
      </c>
      <c r="J1681" s="13" t="str">
        <f>D1683</f>
        <v>1</v>
      </c>
      <c r="K1681" s="13" t="str">
        <f t="shared" ref="K1681" si="9862">E1683</f>
        <v>0</v>
      </c>
      <c r="L1681" s="13" t="str">
        <f t="shared" ref="L1681" si="9863">F1683</f>
        <v>0</v>
      </c>
      <c r="M1681" s="13" t="str">
        <f t="shared" ref="M1681" si="9864">G1683</f>
        <v>0</v>
      </c>
      <c r="N1681" s="13" t="str">
        <f t="shared" ref="N1681" si="9865">H1683</f>
        <v>0</v>
      </c>
      <c r="O1681" s="13" t="str">
        <f t="shared" ref="O1681" si="9866">I1683</f>
        <v>0</v>
      </c>
      <c r="P1681" s="13" t="str">
        <f t="shared" ref="P1681" si="9867">J1683</f>
        <v>1</v>
      </c>
      <c r="Q1681" s="13" t="str">
        <f t="shared" ref="Q1681" si="9868">K1683</f>
        <v>1</v>
      </c>
      <c r="R1681" s="13" t="str">
        <f t="shared" ref="R1681" si="9869">L1683</f>
        <v>0</v>
      </c>
      <c r="S1681" s="13" t="str">
        <f t="shared" ref="S1681" si="9870">M1683</f>
        <v>0</v>
      </c>
      <c r="T1681" s="13" t="str">
        <f t="shared" ref="T1681" si="9871">N1683</f>
        <v>1</v>
      </c>
      <c r="U1681" s="13" t="str">
        <f t="shared" ref="U1681" si="9872">O1683</f>
        <v>1</v>
      </c>
      <c r="V1681" s="13" t="str">
        <f t="shared" ref="V1681" si="9873">P1683</f>
        <v>1</v>
      </c>
      <c r="W1681" s="13" t="str">
        <f t="shared" ref="W1681" si="9874">Q1683</f>
        <v>1</v>
      </c>
      <c r="X1681" s="13" t="str">
        <f t="shared" ref="X1681" si="9875">R1683</f>
        <v>1</v>
      </c>
      <c r="Y1681" s="13" t="str">
        <f t="shared" ref="Y1681" si="9876">S1683</f>
        <v>1</v>
      </c>
      <c r="Z1681" s="13" t="str">
        <f t="shared" ref="Z1681" si="9877">T1683</f>
        <v>0</v>
      </c>
      <c r="AA1681" s="13" t="str">
        <f t="shared" ref="AA1681" si="9878">U1683</f>
        <v>1</v>
      </c>
      <c r="AB1681" s="13" t="str">
        <f t="shared" ref="AB1681" si="9879">V1683</f>
        <v>1</v>
      </c>
      <c r="AC1681" s="13" t="str">
        <f t="shared" ref="AC1681" si="9880">W1683</f>
        <v>1</v>
      </c>
      <c r="AD1681" s="13" t="str">
        <f t="shared" ref="AD1681" si="9881">X1683</f>
        <v>1</v>
      </c>
      <c r="AE1681" s="13" t="str">
        <f t="shared" ref="AE1681" si="9882">Y1683</f>
        <v>0</v>
      </c>
      <c r="AF1681" s="13" t="str">
        <f>Z1683</f>
        <v>0</v>
      </c>
      <c r="AG1681" s="13" t="str">
        <f t="shared" ref="AG1681" si="9883">AA1683</f>
        <v>0</v>
      </c>
      <c r="AH1681" s="13" t="str">
        <f t="shared" ref="AH1681" si="9884">AB1683</f>
        <v>0</v>
      </c>
      <c r="AI1681" s="13" t="str">
        <f t="shared" ref="AI1681" si="9885">AC1683</f>
        <v>1</v>
      </c>
      <c r="AL1681" s="16" t="s">
        <v>63</v>
      </c>
      <c r="AM1681" s="20" t="str">
        <f>DEC2HEX(MOD(HEX2DEC(AM1679)+HEX2DEC(AM1680),2^32),8)</f>
        <v>0BD246CE</v>
      </c>
    </row>
    <row r="1682" spans="1:39" ht="15" customHeight="1" thickBot="1" x14ac:dyDescent="0.6">
      <c r="C1682" s="17" t="s">
        <v>44</v>
      </c>
      <c r="D1682" s="13" t="str">
        <f>MID($AM1645,1,1)</f>
        <v>8</v>
      </c>
      <c r="H1682" s="13" t="str">
        <f>MID($AM1645,2,1)</f>
        <v>3</v>
      </c>
      <c r="L1682" s="13" t="str">
        <f>MID($AM1645,3,1)</f>
        <v>3</v>
      </c>
      <c r="P1682" s="13" t="str">
        <f>MID($AM1645,4,1)</f>
        <v>F</v>
      </c>
      <c r="T1682" s="13" t="str">
        <f>MID($AM1645,5,1)</f>
        <v>7</v>
      </c>
      <c r="X1682" s="13" t="str">
        <f>MID($AM1645,6,1)</f>
        <v>8</v>
      </c>
      <c r="AB1682" s="13" t="str">
        <f>MID($AM1645,7,1)</f>
        <v>7</v>
      </c>
      <c r="AF1682" s="13" t="str">
        <f>MID($AM1645,8,1)</f>
        <v>A</v>
      </c>
      <c r="AM1682" s="14"/>
    </row>
    <row r="1683" spans="1:39" ht="15" customHeight="1" thickBot="1" x14ac:dyDescent="0.5">
      <c r="C1683" s="15" t="s">
        <v>45</v>
      </c>
      <c r="D1683" s="13" t="str">
        <f>MID(DEC2BIN(HEX2DEC(D1682),4),1,1)</f>
        <v>1</v>
      </c>
      <c r="E1683" s="13" t="str">
        <f>MID(DEC2BIN(HEX2DEC(D1682),4),2,1)</f>
        <v>0</v>
      </c>
      <c r="F1683" s="13" t="str">
        <f>MID(DEC2BIN(HEX2DEC(D1682),4),3,1)</f>
        <v>0</v>
      </c>
      <c r="G1683" s="13" t="str">
        <f>MID(DEC2BIN(HEX2DEC(D1682),4),4,1)</f>
        <v>0</v>
      </c>
      <c r="H1683" s="13" t="str">
        <f>MID(DEC2BIN(HEX2DEC(H1682),4),1,1)</f>
        <v>0</v>
      </c>
      <c r="I1683" s="13" t="str">
        <f>MID(DEC2BIN(HEX2DEC(H1682),4),2,1)</f>
        <v>0</v>
      </c>
      <c r="J1683" s="13" t="str">
        <f>MID(DEC2BIN(HEX2DEC(H1682),4),3,1)</f>
        <v>1</v>
      </c>
      <c r="K1683" s="13" t="str">
        <f>MID(DEC2BIN(HEX2DEC(H1682),4),4,1)</f>
        <v>1</v>
      </c>
      <c r="L1683" s="13" t="str">
        <f>MID(DEC2BIN(HEX2DEC(L1682),4),1,1)</f>
        <v>0</v>
      </c>
      <c r="M1683" s="13" t="str">
        <f>MID(DEC2BIN(HEX2DEC(L1682),4),2,1)</f>
        <v>0</v>
      </c>
      <c r="N1683" s="13" t="str">
        <f>MID(DEC2BIN(HEX2DEC(L1682),4),3,1)</f>
        <v>1</v>
      </c>
      <c r="O1683" s="13" t="str">
        <f>MID(DEC2BIN(HEX2DEC(L1682),4),4,1)</f>
        <v>1</v>
      </c>
      <c r="P1683" s="13" t="str">
        <f>MID(DEC2BIN(HEX2DEC(P1682),4),1,1)</f>
        <v>1</v>
      </c>
      <c r="Q1683" s="13" t="str">
        <f>MID(DEC2BIN(HEX2DEC(P1682),4),2,1)</f>
        <v>1</v>
      </c>
      <c r="R1683" s="13" t="str">
        <f>MID(DEC2BIN(HEX2DEC(P1682),4),3,1)</f>
        <v>1</v>
      </c>
      <c r="S1683" s="13" t="str">
        <f>MID(DEC2BIN(HEX2DEC(P1682),4),4,1)</f>
        <v>1</v>
      </c>
      <c r="T1683" s="13" t="str">
        <f>MID(DEC2BIN(HEX2DEC(T1682),4),1,1)</f>
        <v>0</v>
      </c>
      <c r="U1683" s="13" t="str">
        <f>MID(DEC2BIN(HEX2DEC(T1682),4),2,1)</f>
        <v>1</v>
      </c>
      <c r="V1683" s="13" t="str">
        <f>MID(DEC2BIN(HEX2DEC(T1682),4),3,1)</f>
        <v>1</v>
      </c>
      <c r="W1683" s="13" t="str">
        <f>MID(DEC2BIN(HEX2DEC(T1682),4),4,1)</f>
        <v>1</v>
      </c>
      <c r="X1683" s="13" t="str">
        <f>MID(DEC2BIN(HEX2DEC(X1682),4),1,1)</f>
        <v>1</v>
      </c>
      <c r="Y1683" s="13" t="str">
        <f>MID(DEC2BIN(HEX2DEC(X1682),4),2,1)</f>
        <v>0</v>
      </c>
      <c r="Z1683" s="13" t="str">
        <f>MID(DEC2BIN(HEX2DEC(X1682),4),3,1)</f>
        <v>0</v>
      </c>
      <c r="AA1683" s="13" t="str">
        <f>MID(DEC2BIN(HEX2DEC(X1682),4),4,1)</f>
        <v>0</v>
      </c>
      <c r="AB1683" s="13" t="str">
        <f>MID(DEC2BIN(HEX2DEC(AB1682),4),1,1)</f>
        <v>0</v>
      </c>
      <c r="AC1683" s="13" t="str">
        <f>MID(DEC2BIN(HEX2DEC(AB1682),4),2,1)</f>
        <v>1</v>
      </c>
      <c r="AD1683" s="13" t="str">
        <f>MID(DEC2BIN(HEX2DEC(AB1682),4),3,1)</f>
        <v>1</v>
      </c>
      <c r="AE1683" s="13" t="str">
        <f>MID(DEC2BIN(HEX2DEC(AB1682),4),4,1)</f>
        <v>1</v>
      </c>
      <c r="AF1683" s="13" t="str">
        <f>MID(DEC2BIN(HEX2DEC(AF1682),4),1,1)</f>
        <v>1</v>
      </c>
      <c r="AG1683" s="13" t="str">
        <f>MID(DEC2BIN(HEX2DEC(AF1682),4),2,1)</f>
        <v>0</v>
      </c>
      <c r="AH1683" s="13" t="str">
        <f>MID(DEC2BIN(HEX2DEC(AF1682),4),3,1)</f>
        <v>1</v>
      </c>
      <c r="AI1683" s="13" t="str">
        <f>MID(DEC2BIN(HEX2DEC(AF1682),4),4,1)</f>
        <v>0</v>
      </c>
      <c r="AL1683" s="16" t="s">
        <v>65</v>
      </c>
      <c r="AM1683" s="20" t="str">
        <f>CONCATENATE(D1682,H1682,L1682,P1682,T1682,X1682,AB1682,AF1682)</f>
        <v>833F787A</v>
      </c>
    </row>
    <row r="1684" spans="1:39" ht="15" customHeight="1" thickBot="1" x14ac:dyDescent="0.6">
      <c r="C1684" s="17" t="s">
        <v>46</v>
      </c>
      <c r="D1684" s="13" t="str">
        <f>D1646</f>
        <v>8</v>
      </c>
      <c r="H1684" s="13" t="str">
        <f t="shared" ref="H1684" si="9886">H1646</f>
        <v>B</v>
      </c>
      <c r="L1684" s="13" t="str">
        <f t="shared" ref="L1684" si="9887">L1646</f>
        <v>9</v>
      </c>
      <c r="P1684" s="13" t="str">
        <f t="shared" ref="P1684" si="9888">P1646</f>
        <v>D</v>
      </c>
      <c r="T1684" s="13" t="str">
        <f t="shared" ref="T1684" si="9889">T1646</f>
        <v>3</v>
      </c>
      <c r="X1684" s="13" t="str">
        <f t="shared" ref="X1684" si="9890">X1646</f>
        <v>A</v>
      </c>
      <c r="AB1684" s="13" t="str">
        <f t="shared" ref="AB1684" si="9891">AB1646</f>
        <v>B</v>
      </c>
      <c r="AF1684" s="13" t="str">
        <f t="shared" ref="AF1684" si="9892">AF1646</f>
        <v>C</v>
      </c>
      <c r="AM1684" s="14"/>
    </row>
    <row r="1685" spans="1:39" ht="15" customHeight="1" thickBot="1" x14ac:dyDescent="0.5">
      <c r="C1685" s="15" t="s">
        <v>47</v>
      </c>
      <c r="D1685" s="13" t="str">
        <f>MID(DEC2BIN(HEX2DEC(D1684),4),1,1)</f>
        <v>1</v>
      </c>
      <c r="E1685" s="13" t="str">
        <f>MID(DEC2BIN(HEX2DEC(D1684),4),2,1)</f>
        <v>0</v>
      </c>
      <c r="F1685" s="13" t="str">
        <f>MID(DEC2BIN(HEX2DEC(D1684),4),3,1)</f>
        <v>0</v>
      </c>
      <c r="G1685" s="13" t="str">
        <f>MID(DEC2BIN(HEX2DEC(D1684),4),4,1)</f>
        <v>0</v>
      </c>
      <c r="H1685" s="13" t="str">
        <f>MID(DEC2BIN(HEX2DEC(H1684),4),1,1)</f>
        <v>1</v>
      </c>
      <c r="I1685" s="13" t="str">
        <f>MID(DEC2BIN(HEX2DEC(H1684),4),2,1)</f>
        <v>0</v>
      </c>
      <c r="J1685" s="13" t="str">
        <f>MID(DEC2BIN(HEX2DEC(H1684),4),3,1)</f>
        <v>1</v>
      </c>
      <c r="K1685" s="13" t="str">
        <f>MID(DEC2BIN(HEX2DEC(H1684),4),4,1)</f>
        <v>1</v>
      </c>
      <c r="L1685" s="13" t="str">
        <f>MID(DEC2BIN(HEX2DEC(L1684),4),1,1)</f>
        <v>1</v>
      </c>
      <c r="M1685" s="13" t="str">
        <f>MID(DEC2BIN(HEX2DEC(L1684),4),2,1)</f>
        <v>0</v>
      </c>
      <c r="N1685" s="13" t="str">
        <f>MID(DEC2BIN(HEX2DEC(L1684),4),3,1)</f>
        <v>0</v>
      </c>
      <c r="O1685" s="13" t="str">
        <f>MID(DEC2BIN(HEX2DEC(L1684),4),4,1)</f>
        <v>1</v>
      </c>
      <c r="P1685" s="13" t="str">
        <f>MID(DEC2BIN(HEX2DEC(P1684),4),1,1)</f>
        <v>1</v>
      </c>
      <c r="Q1685" s="13" t="str">
        <f>MID(DEC2BIN(HEX2DEC(P1684),4),2,1)</f>
        <v>1</v>
      </c>
      <c r="R1685" s="13" t="str">
        <f>MID(DEC2BIN(HEX2DEC(P1684),4),3,1)</f>
        <v>0</v>
      </c>
      <c r="S1685" s="13" t="str">
        <f>MID(DEC2BIN(HEX2DEC(P1684),4),4,1)</f>
        <v>1</v>
      </c>
      <c r="T1685" s="13" t="str">
        <f>MID(DEC2BIN(HEX2DEC(T1684),4),1,1)</f>
        <v>0</v>
      </c>
      <c r="U1685" s="13" t="str">
        <f>MID(DEC2BIN(HEX2DEC(T1684),4),2,1)</f>
        <v>0</v>
      </c>
      <c r="V1685" s="13" t="str">
        <f>MID(DEC2BIN(HEX2DEC(T1684),4),3,1)</f>
        <v>1</v>
      </c>
      <c r="W1685" s="13" t="str">
        <f>MID(DEC2BIN(HEX2DEC(T1684),4),4,1)</f>
        <v>1</v>
      </c>
      <c r="X1685" s="13" t="str">
        <f>MID(DEC2BIN(HEX2DEC(X1684),4),1,1)</f>
        <v>1</v>
      </c>
      <c r="Y1685" s="13" t="str">
        <f>MID(DEC2BIN(HEX2DEC(X1684),4),2,1)</f>
        <v>0</v>
      </c>
      <c r="Z1685" s="13" t="str">
        <f>MID(DEC2BIN(HEX2DEC(X1684),4),3,1)</f>
        <v>1</v>
      </c>
      <c r="AA1685" s="13" t="str">
        <f>MID(DEC2BIN(HEX2DEC(X1684),4),4,1)</f>
        <v>0</v>
      </c>
      <c r="AB1685" s="13" t="str">
        <f>MID(DEC2BIN(HEX2DEC(AB1684),4),1,1)</f>
        <v>1</v>
      </c>
      <c r="AC1685" s="13" t="str">
        <f>MID(DEC2BIN(HEX2DEC(AB1684),4),2,1)</f>
        <v>0</v>
      </c>
      <c r="AD1685" s="13" t="str">
        <f>MID(DEC2BIN(HEX2DEC(AB1684),4),3,1)</f>
        <v>1</v>
      </c>
      <c r="AE1685" s="13" t="str">
        <f>MID(DEC2BIN(HEX2DEC(AB1684),4),4,1)</f>
        <v>1</v>
      </c>
      <c r="AF1685" s="13" t="str">
        <f>MID(DEC2BIN(HEX2DEC(AF1684),4),1,1)</f>
        <v>1</v>
      </c>
      <c r="AG1685" s="13" t="str">
        <f>MID(DEC2BIN(HEX2DEC(AF1684),4),2,1)</f>
        <v>1</v>
      </c>
      <c r="AH1685" s="13" t="str">
        <f>MID(DEC2BIN(HEX2DEC(AF1684),4),3,1)</f>
        <v>0</v>
      </c>
      <c r="AI1685" s="13" t="str">
        <f>MID(DEC2BIN(HEX2DEC(AF1684),4),4,1)</f>
        <v>0</v>
      </c>
      <c r="AL1685" s="16" t="s">
        <v>66</v>
      </c>
      <c r="AM1685" s="20" t="str">
        <f>CONCATENATE(D1684,H1684,L1684,P1684,T1684,X1684,AB1684,AF1684)</f>
        <v>8B9D3ABC</v>
      </c>
    </row>
    <row r="1686" spans="1:39" ht="15" customHeight="1" thickBot="1" x14ac:dyDescent="0.6">
      <c r="C1686" s="17" t="s">
        <v>48</v>
      </c>
      <c r="D1686" s="13" t="str">
        <f>D1648</f>
        <v>7</v>
      </c>
      <c r="H1686" s="13" t="str">
        <f t="shared" ref="H1686" si="9893">H1648</f>
        <v>4</v>
      </c>
      <c r="L1686" s="13" t="str">
        <f t="shared" ref="L1686" si="9894">L1648</f>
        <v>B</v>
      </c>
      <c r="P1686" s="13" t="str">
        <f t="shared" ref="P1686" si="9895">P1648</f>
        <v>4</v>
      </c>
      <c r="T1686" s="13" t="str">
        <f t="shared" ref="T1686" si="9896">T1648</f>
        <v>2</v>
      </c>
      <c r="X1686" s="13" t="str">
        <f t="shared" ref="X1686" si="9897">X1648</f>
        <v>1</v>
      </c>
      <c r="AB1686" s="13" t="str">
        <f t="shared" ref="AB1686" si="9898">AB1648</f>
        <v>D</v>
      </c>
      <c r="AF1686" s="13" t="str">
        <f t="shared" ref="AF1686" si="9899">AF1648</f>
        <v>E</v>
      </c>
      <c r="AM1686" s="14"/>
    </row>
    <row r="1687" spans="1:39" ht="15" customHeight="1" thickBot="1" x14ac:dyDescent="0.5">
      <c r="C1687" s="15" t="s">
        <v>49</v>
      </c>
      <c r="D1687" s="13" t="str">
        <f>MID(DEC2BIN(HEX2DEC(D1686),4),1,1)</f>
        <v>0</v>
      </c>
      <c r="E1687" s="13" t="str">
        <f>MID(DEC2BIN(HEX2DEC(D1686),4),2,1)</f>
        <v>1</v>
      </c>
      <c r="F1687" s="13" t="str">
        <f>MID(DEC2BIN(HEX2DEC(D1686),4),3,1)</f>
        <v>1</v>
      </c>
      <c r="G1687" s="13" t="str">
        <f>MID(DEC2BIN(HEX2DEC(D1686),4),4,1)</f>
        <v>1</v>
      </c>
      <c r="H1687" s="13" t="str">
        <f>MID(DEC2BIN(HEX2DEC(H1686),4),1,1)</f>
        <v>0</v>
      </c>
      <c r="I1687" s="13" t="str">
        <f>MID(DEC2BIN(HEX2DEC(H1686),4),2,1)</f>
        <v>1</v>
      </c>
      <c r="J1687" s="13" t="str">
        <f>MID(DEC2BIN(HEX2DEC(H1686),4),3,1)</f>
        <v>0</v>
      </c>
      <c r="K1687" s="13" t="str">
        <f>MID(DEC2BIN(HEX2DEC(H1686),4),4,1)</f>
        <v>0</v>
      </c>
      <c r="L1687" s="13" t="str">
        <f>MID(DEC2BIN(HEX2DEC(L1686),4),1,1)</f>
        <v>1</v>
      </c>
      <c r="M1687" s="13" t="str">
        <f>MID(DEC2BIN(HEX2DEC(L1686),4),2,1)</f>
        <v>0</v>
      </c>
      <c r="N1687" s="13" t="str">
        <f>MID(DEC2BIN(HEX2DEC(L1686),4),3,1)</f>
        <v>1</v>
      </c>
      <c r="O1687" s="13" t="str">
        <f>MID(DEC2BIN(HEX2DEC(L1686),4),4,1)</f>
        <v>1</v>
      </c>
      <c r="P1687" s="13" t="str">
        <f>MID(DEC2BIN(HEX2DEC(P1686),4),1,1)</f>
        <v>0</v>
      </c>
      <c r="Q1687" s="13" t="str">
        <f>MID(DEC2BIN(HEX2DEC(P1686),4),2,1)</f>
        <v>1</v>
      </c>
      <c r="R1687" s="13" t="str">
        <f>MID(DEC2BIN(HEX2DEC(P1686),4),3,1)</f>
        <v>0</v>
      </c>
      <c r="S1687" s="13" t="str">
        <f>MID(DEC2BIN(HEX2DEC(P1686),4),4,1)</f>
        <v>0</v>
      </c>
      <c r="T1687" s="13" t="str">
        <f>MID(DEC2BIN(HEX2DEC(T1686),4),1,1)</f>
        <v>0</v>
      </c>
      <c r="U1687" s="13" t="str">
        <f>MID(DEC2BIN(HEX2DEC(T1686),4),2,1)</f>
        <v>0</v>
      </c>
      <c r="V1687" s="13" t="str">
        <f>MID(DEC2BIN(HEX2DEC(T1686),4),3,1)</f>
        <v>1</v>
      </c>
      <c r="W1687" s="13" t="str">
        <f>MID(DEC2BIN(HEX2DEC(T1686),4),4,1)</f>
        <v>0</v>
      </c>
      <c r="X1687" s="13" t="str">
        <f>MID(DEC2BIN(HEX2DEC(X1686),4),1,1)</f>
        <v>0</v>
      </c>
      <c r="Y1687" s="13" t="str">
        <f>MID(DEC2BIN(HEX2DEC(X1686),4),2,1)</f>
        <v>0</v>
      </c>
      <c r="Z1687" s="13" t="str">
        <f>MID(DEC2BIN(HEX2DEC(X1686),4),3,1)</f>
        <v>0</v>
      </c>
      <c r="AA1687" s="13" t="str">
        <f>MID(DEC2BIN(HEX2DEC(X1686),4),4,1)</f>
        <v>1</v>
      </c>
      <c r="AB1687" s="13" t="str">
        <f>MID(DEC2BIN(HEX2DEC(AB1686),4),1,1)</f>
        <v>1</v>
      </c>
      <c r="AC1687" s="13" t="str">
        <f>MID(DEC2BIN(HEX2DEC(AB1686),4),2,1)</f>
        <v>1</v>
      </c>
      <c r="AD1687" s="13" t="str">
        <f>MID(DEC2BIN(HEX2DEC(AB1686),4),3,1)</f>
        <v>0</v>
      </c>
      <c r="AE1687" s="13" t="str">
        <f>MID(DEC2BIN(HEX2DEC(AB1686),4),4,1)</f>
        <v>1</v>
      </c>
      <c r="AF1687" s="13" t="str">
        <f>MID(DEC2BIN(HEX2DEC(AF1686),4),1,1)</f>
        <v>1</v>
      </c>
      <c r="AG1687" s="13" t="str">
        <f>MID(DEC2BIN(HEX2DEC(AF1686),4),2,1)</f>
        <v>1</v>
      </c>
      <c r="AH1687" s="13" t="str">
        <f>MID(DEC2BIN(HEX2DEC(AF1686),4),3,1)</f>
        <v>1</v>
      </c>
      <c r="AI1687" s="13" t="str">
        <f>MID(DEC2BIN(HEX2DEC(AF1686),4),4,1)</f>
        <v>0</v>
      </c>
      <c r="AL1687" s="16" t="s">
        <v>55</v>
      </c>
      <c r="AM1687" s="20" t="str">
        <f>CONCATENATE(D1686,H1686,L1686,P1686,T1686,X1686,AB1686,AF1686)</f>
        <v>74B421DE</v>
      </c>
    </row>
    <row r="1688" spans="1:39" ht="15" customHeight="1" x14ac:dyDescent="0.45">
      <c r="C1688" s="15" t="s">
        <v>50</v>
      </c>
      <c r="D1688" s="13" t="str">
        <f>IF(VALUE(D1683)=1,D1685,D1687)</f>
        <v>1</v>
      </c>
      <c r="E1688" s="13" t="str">
        <f t="shared" ref="E1688:AI1688" si="9900">IF(VALUE(E1683)=1,E1685,E1687)</f>
        <v>1</v>
      </c>
      <c r="F1688" s="13" t="str">
        <f t="shared" si="9900"/>
        <v>1</v>
      </c>
      <c r="G1688" s="13" t="str">
        <f t="shared" si="9900"/>
        <v>1</v>
      </c>
      <c r="H1688" s="13" t="str">
        <f t="shared" si="9900"/>
        <v>0</v>
      </c>
      <c r="I1688" s="13" t="str">
        <f t="shared" si="9900"/>
        <v>1</v>
      </c>
      <c r="J1688" s="13" t="str">
        <f t="shared" si="9900"/>
        <v>1</v>
      </c>
      <c r="K1688" s="13" t="str">
        <f t="shared" si="9900"/>
        <v>1</v>
      </c>
      <c r="L1688" s="13" t="str">
        <f t="shared" si="9900"/>
        <v>1</v>
      </c>
      <c r="M1688" s="13" t="str">
        <f t="shared" si="9900"/>
        <v>0</v>
      </c>
      <c r="N1688" s="13" t="str">
        <f t="shared" si="9900"/>
        <v>0</v>
      </c>
      <c r="O1688" s="13" t="str">
        <f t="shared" si="9900"/>
        <v>1</v>
      </c>
      <c r="P1688" s="13" t="str">
        <f t="shared" si="9900"/>
        <v>1</v>
      </c>
      <c r="Q1688" s="13" t="str">
        <f t="shared" si="9900"/>
        <v>1</v>
      </c>
      <c r="R1688" s="13" t="str">
        <f t="shared" si="9900"/>
        <v>0</v>
      </c>
      <c r="S1688" s="13" t="str">
        <f t="shared" si="9900"/>
        <v>1</v>
      </c>
      <c r="T1688" s="13" t="str">
        <f t="shared" si="9900"/>
        <v>0</v>
      </c>
      <c r="U1688" s="13" t="str">
        <f t="shared" si="9900"/>
        <v>0</v>
      </c>
      <c r="V1688" s="13" t="str">
        <f t="shared" si="9900"/>
        <v>1</v>
      </c>
      <c r="W1688" s="13" t="str">
        <f t="shared" si="9900"/>
        <v>1</v>
      </c>
      <c r="X1688" s="13" t="str">
        <f t="shared" si="9900"/>
        <v>1</v>
      </c>
      <c r="Y1688" s="13" t="str">
        <f t="shared" si="9900"/>
        <v>0</v>
      </c>
      <c r="Z1688" s="13" t="str">
        <f t="shared" si="9900"/>
        <v>0</v>
      </c>
      <c r="AA1688" s="13" t="str">
        <f t="shared" si="9900"/>
        <v>1</v>
      </c>
      <c r="AB1688" s="13" t="str">
        <f t="shared" si="9900"/>
        <v>1</v>
      </c>
      <c r="AC1688" s="13" t="str">
        <f t="shared" si="9900"/>
        <v>0</v>
      </c>
      <c r="AD1688" s="13" t="str">
        <f t="shared" si="9900"/>
        <v>1</v>
      </c>
      <c r="AE1688" s="13" t="str">
        <f t="shared" si="9900"/>
        <v>1</v>
      </c>
      <c r="AF1688" s="13" t="str">
        <f t="shared" si="9900"/>
        <v>1</v>
      </c>
      <c r="AG1688" s="13" t="str">
        <f t="shared" si="9900"/>
        <v>1</v>
      </c>
      <c r="AH1688" s="13" t="str">
        <f t="shared" si="9900"/>
        <v>0</v>
      </c>
      <c r="AI1688" s="13" t="str">
        <f t="shared" si="9900"/>
        <v>0</v>
      </c>
    </row>
    <row r="1689" spans="1:39" ht="15" customHeight="1" x14ac:dyDescent="0.45">
      <c r="C1689" s="15" t="s">
        <v>51</v>
      </c>
      <c r="D1689" s="13" t="str">
        <f>BIN2HEX(CONCATENATE(D1688,E1688,F1688,G1688))</f>
        <v>F</v>
      </c>
      <c r="H1689" s="13" t="str">
        <f>BIN2HEX(CONCATENATE(H1688,I1688,J1688,K1688))</f>
        <v>7</v>
      </c>
      <c r="L1689" s="13" t="str">
        <f>BIN2HEX(CONCATENATE(L1688,M1688,N1688,O1688))</f>
        <v>9</v>
      </c>
      <c r="P1689" s="13" t="str">
        <f>BIN2HEX(CONCATENATE(P1688,Q1688,R1688,S1688))</f>
        <v>D</v>
      </c>
      <c r="T1689" s="13" t="str">
        <f>BIN2HEX(CONCATENATE(T1688,U1688,V1688,W1688))</f>
        <v>3</v>
      </c>
      <c r="X1689" s="13" t="str">
        <f>BIN2HEX(CONCATENATE(X1688,Y1688,Z1688,AA1688))</f>
        <v>9</v>
      </c>
      <c r="AB1689" s="13" t="str">
        <f>BIN2HEX(CONCATENATE(AB1688,AC1688,AD1688,AE1688))</f>
        <v>B</v>
      </c>
      <c r="AF1689" s="13" t="str">
        <f>BIN2HEX(CONCATENATE(AF1688,AG1688,AH1688,AI1688))</f>
        <v>C</v>
      </c>
    </row>
    <row r="1690" spans="1:39" ht="15" customHeight="1" x14ac:dyDescent="0.55000000000000004">
      <c r="C1690" s="17" t="s">
        <v>52</v>
      </c>
      <c r="D1690" s="13" t="str">
        <f>D1650</f>
        <v>B</v>
      </c>
      <c r="H1690" s="13" t="str">
        <f t="shared" ref="H1690" si="9901">H1650</f>
        <v>5</v>
      </c>
      <c r="L1690" s="13" t="str">
        <f t="shared" ref="L1690" si="9902">L1650</f>
        <v>F</v>
      </c>
      <c r="P1690" s="13" t="str">
        <f t="shared" ref="P1690" si="9903">P1650</f>
        <v>5</v>
      </c>
      <c r="T1690" s="13" t="str">
        <f t="shared" ref="T1690" si="9904">T1650</f>
        <v>E</v>
      </c>
      <c r="X1690" s="13" t="str">
        <f t="shared" ref="X1690" si="9905">X1650</f>
        <v>2</v>
      </c>
      <c r="AB1690" s="13" t="str">
        <f t="shared" ref="AB1690" si="9906">AB1650</f>
        <v>F</v>
      </c>
      <c r="AF1690" s="13" t="str">
        <f t="shared" ref="AF1690" si="9907">AF1650</f>
        <v>8</v>
      </c>
    </row>
    <row r="1691" spans="1:39" ht="15" customHeight="1" x14ac:dyDescent="0.45">
      <c r="D1691" s="13" t="str">
        <f>MID(DEC2BIN(HEX2DEC(D1690),4),1,1)</f>
        <v>1</v>
      </c>
      <c r="E1691" s="13" t="str">
        <f>MID(DEC2BIN(HEX2DEC(D1690),4),2,1)</f>
        <v>0</v>
      </c>
      <c r="F1691" s="13" t="str">
        <f>MID(DEC2BIN(HEX2DEC(D1690),4),3,1)</f>
        <v>1</v>
      </c>
      <c r="G1691" s="13" t="str">
        <f>MID(DEC2BIN(HEX2DEC(D1690),4),4,1)</f>
        <v>1</v>
      </c>
      <c r="H1691" s="13" t="str">
        <f>MID(DEC2BIN(HEX2DEC(H1690),4),1,1)</f>
        <v>0</v>
      </c>
      <c r="I1691" s="13" t="str">
        <f>MID(DEC2BIN(HEX2DEC(H1690),4),2,1)</f>
        <v>1</v>
      </c>
      <c r="J1691" s="13" t="str">
        <f>MID(DEC2BIN(HEX2DEC(H1690),4),3,1)</f>
        <v>0</v>
      </c>
      <c r="K1691" s="13" t="str">
        <f>MID(DEC2BIN(HEX2DEC(H1690),4),4,1)</f>
        <v>1</v>
      </c>
      <c r="L1691" s="13" t="str">
        <f>MID(DEC2BIN(HEX2DEC(L1690),4),1,1)</f>
        <v>1</v>
      </c>
      <c r="M1691" s="13" t="str">
        <f>MID(DEC2BIN(HEX2DEC(L1690),4),2,1)</f>
        <v>1</v>
      </c>
      <c r="N1691" s="13" t="str">
        <f>MID(DEC2BIN(HEX2DEC(L1690),4),3,1)</f>
        <v>1</v>
      </c>
      <c r="O1691" s="13" t="str">
        <f>MID(DEC2BIN(HEX2DEC(L1690),4),4,1)</f>
        <v>1</v>
      </c>
      <c r="P1691" s="13" t="str">
        <f>MID(DEC2BIN(HEX2DEC(P1690),4),1,1)</f>
        <v>0</v>
      </c>
      <c r="Q1691" s="13" t="str">
        <f>MID(DEC2BIN(HEX2DEC(P1690),4),2,1)</f>
        <v>1</v>
      </c>
      <c r="R1691" s="13" t="str">
        <f>MID(DEC2BIN(HEX2DEC(P1690),4),3,1)</f>
        <v>0</v>
      </c>
      <c r="S1691" s="13" t="str">
        <f>MID(DEC2BIN(HEX2DEC(P1690),4),4,1)</f>
        <v>1</v>
      </c>
      <c r="T1691" s="13" t="str">
        <f>MID(DEC2BIN(HEX2DEC(T1690),4),1,1)</f>
        <v>1</v>
      </c>
      <c r="U1691" s="13" t="str">
        <f>MID(DEC2BIN(HEX2DEC(T1690),4),2,1)</f>
        <v>1</v>
      </c>
      <c r="V1691" s="13" t="str">
        <f>MID(DEC2BIN(HEX2DEC(T1690),4),3,1)</f>
        <v>1</v>
      </c>
      <c r="W1691" s="13" t="str">
        <f>MID(DEC2BIN(HEX2DEC(T1690),4),4,1)</f>
        <v>0</v>
      </c>
      <c r="X1691" s="13" t="str">
        <f>MID(DEC2BIN(HEX2DEC(X1690),4),1,1)</f>
        <v>0</v>
      </c>
      <c r="Y1691" s="13" t="str">
        <f>MID(DEC2BIN(HEX2DEC(X1690),4),2,1)</f>
        <v>0</v>
      </c>
      <c r="Z1691" s="13" t="str">
        <f>MID(DEC2BIN(HEX2DEC(X1690),4),3,1)</f>
        <v>1</v>
      </c>
      <c r="AA1691" s="13" t="str">
        <f>MID(DEC2BIN(HEX2DEC(X1690),4),4,1)</f>
        <v>0</v>
      </c>
      <c r="AB1691" s="13" t="str">
        <f>MID(DEC2BIN(HEX2DEC(AB1690),4),1,1)</f>
        <v>1</v>
      </c>
      <c r="AC1691" s="13" t="str">
        <f>MID(DEC2BIN(HEX2DEC(AB1690),4),2,1)</f>
        <v>1</v>
      </c>
      <c r="AD1691" s="13" t="str">
        <f>MID(DEC2BIN(HEX2DEC(AB1690),4),3,1)</f>
        <v>1</v>
      </c>
      <c r="AE1691" s="13" t="str">
        <f>MID(DEC2BIN(HEX2DEC(AB1690),4),4,1)</f>
        <v>1</v>
      </c>
      <c r="AF1691" s="13" t="str">
        <f>MID(DEC2BIN(HEX2DEC(AF1690),4),1,1)</f>
        <v>1</v>
      </c>
      <c r="AG1691" s="13" t="str">
        <f>MID(DEC2BIN(HEX2DEC(AF1690),4),2,1)</f>
        <v>0</v>
      </c>
      <c r="AH1691" s="13" t="str">
        <f>MID(DEC2BIN(HEX2DEC(AF1690),4),3,1)</f>
        <v>0</v>
      </c>
      <c r="AI1691" s="13" t="str">
        <f>MID(DEC2BIN(HEX2DEC(AF1690),4),4,1)</f>
        <v>0</v>
      </c>
    </row>
    <row r="1692" spans="1:39" ht="15" customHeight="1" x14ac:dyDescent="0.45">
      <c r="A1692" s="23"/>
      <c r="B1692" s="23"/>
      <c r="C1692" s="23"/>
      <c r="D1692" s="23"/>
      <c r="E1692" s="23"/>
      <c r="F1692" s="23"/>
      <c r="G1692" s="23"/>
      <c r="H1692" s="23"/>
      <c r="I1692" s="23"/>
      <c r="J1692" s="23"/>
      <c r="K1692" s="23"/>
      <c r="L1692" s="23"/>
      <c r="M1692" s="23"/>
      <c r="N1692" s="23"/>
      <c r="O1692" s="23"/>
      <c r="P1692" s="23"/>
      <c r="Q1692" s="23"/>
      <c r="R1692" s="23"/>
      <c r="S1692" s="23"/>
      <c r="T1692" s="23"/>
      <c r="U1692" s="23"/>
      <c r="V1692" s="23"/>
      <c r="W1692" s="23"/>
      <c r="X1692" s="23"/>
      <c r="Y1692" s="23"/>
      <c r="Z1692" s="23"/>
      <c r="AA1692" s="23"/>
      <c r="AB1692" s="23"/>
      <c r="AC1692" s="23"/>
      <c r="AD1692" s="23"/>
      <c r="AE1692" s="23"/>
      <c r="AF1692" s="23"/>
      <c r="AG1692" s="23"/>
      <c r="AH1692" s="23"/>
      <c r="AI1692" s="23"/>
      <c r="AJ1692" s="23"/>
      <c r="AK1692" s="23"/>
      <c r="AL1692" s="23"/>
      <c r="AM1692" s="23"/>
    </row>
    <row r="1694" spans="1:39" ht="15" customHeight="1" x14ac:dyDescent="0.5">
      <c r="C1694" s="12" t="s">
        <v>35</v>
      </c>
      <c r="D1694" s="13">
        <f>D1658+1</f>
        <v>48</v>
      </c>
    </row>
    <row r="1696" spans="1:39" ht="15" customHeight="1" x14ac:dyDescent="0.45">
      <c r="C1696" s="14" t="s">
        <v>31</v>
      </c>
      <c r="D1696" s="13" t="str">
        <f>BIN2HEX(CONCATENATE(D1697,E1697,F1697,G1697))</f>
        <v>7</v>
      </c>
      <c r="H1696" s="13" t="str">
        <f>BIN2HEX(CONCATENATE(H1697,I1697,J1697,K1697))</f>
        <v>5</v>
      </c>
      <c r="L1696" s="13" t="str">
        <f>BIN2HEX(CONCATENATE(L1697,M1697,N1697,O1697))</f>
        <v>0</v>
      </c>
      <c r="P1696" s="13" t="str">
        <f>BIN2HEX(CONCATENATE(P1697,Q1697,R1697,S1697))</f>
        <v>5</v>
      </c>
      <c r="T1696" s="13" t="str">
        <f>BIN2HEX(CONCATENATE(T1697,U1697,V1697,W1697))</f>
        <v>2</v>
      </c>
      <c r="X1696" s="13" t="str">
        <f>BIN2HEX(CONCATENATE(X1697,Y1697,Z1697,AA1697))</f>
        <v>D</v>
      </c>
      <c r="AB1696" s="13" t="str">
        <f>BIN2HEX(CONCATENATE(AB1697,AC1697,AD1697,AE1697))</f>
        <v>9</v>
      </c>
      <c r="AF1696" s="13" t="str">
        <f>BIN2HEX(CONCATENATE(AF1697,AG1697,AH1697,AI1697))</f>
        <v>B</v>
      </c>
    </row>
    <row r="1697" spans="3:39" ht="15" customHeight="1" x14ac:dyDescent="0.45">
      <c r="C1697" s="14" t="s">
        <v>36</v>
      </c>
      <c r="D1697" s="13">
        <f>IF(ISEVEN(D1698+D1699+D1700),0,1)</f>
        <v>0</v>
      </c>
      <c r="E1697" s="13">
        <f t="shared" ref="E1697:AI1697" si="9908">IF(ISEVEN(E1698+E1699+E1700),0,1)</f>
        <v>1</v>
      </c>
      <c r="F1697" s="13">
        <f t="shared" si="9908"/>
        <v>1</v>
      </c>
      <c r="G1697" s="13">
        <f t="shared" si="9908"/>
        <v>1</v>
      </c>
      <c r="H1697" s="13">
        <f t="shared" si="9908"/>
        <v>0</v>
      </c>
      <c r="I1697" s="13">
        <f t="shared" si="9908"/>
        <v>1</v>
      </c>
      <c r="J1697" s="13">
        <f t="shared" si="9908"/>
        <v>0</v>
      </c>
      <c r="K1697" s="13">
        <f t="shared" si="9908"/>
        <v>1</v>
      </c>
      <c r="L1697" s="13">
        <f t="shared" si="9908"/>
        <v>0</v>
      </c>
      <c r="M1697" s="13">
        <f t="shared" si="9908"/>
        <v>0</v>
      </c>
      <c r="N1697" s="13">
        <f t="shared" si="9908"/>
        <v>0</v>
      </c>
      <c r="O1697" s="13">
        <f t="shared" si="9908"/>
        <v>0</v>
      </c>
      <c r="P1697" s="13">
        <f t="shared" si="9908"/>
        <v>0</v>
      </c>
      <c r="Q1697" s="13">
        <f t="shared" si="9908"/>
        <v>1</v>
      </c>
      <c r="R1697" s="13">
        <f t="shared" si="9908"/>
        <v>0</v>
      </c>
      <c r="S1697" s="13">
        <f t="shared" si="9908"/>
        <v>1</v>
      </c>
      <c r="T1697" s="13">
        <f t="shared" si="9908"/>
        <v>0</v>
      </c>
      <c r="U1697" s="13">
        <f t="shared" si="9908"/>
        <v>0</v>
      </c>
      <c r="V1697" s="13">
        <f t="shared" si="9908"/>
        <v>1</v>
      </c>
      <c r="W1697" s="13">
        <f t="shared" si="9908"/>
        <v>0</v>
      </c>
      <c r="X1697" s="13">
        <f t="shared" si="9908"/>
        <v>1</v>
      </c>
      <c r="Y1697" s="13">
        <f t="shared" si="9908"/>
        <v>1</v>
      </c>
      <c r="Z1697" s="13">
        <f t="shared" si="9908"/>
        <v>0</v>
      </c>
      <c r="AA1697" s="13">
        <f t="shared" si="9908"/>
        <v>1</v>
      </c>
      <c r="AB1697" s="13">
        <f t="shared" si="9908"/>
        <v>1</v>
      </c>
      <c r="AC1697" s="13">
        <f t="shared" si="9908"/>
        <v>0</v>
      </c>
      <c r="AD1697" s="13">
        <f t="shared" si="9908"/>
        <v>0</v>
      </c>
      <c r="AE1697" s="13">
        <f t="shared" si="9908"/>
        <v>1</v>
      </c>
      <c r="AF1697" s="13">
        <f t="shared" si="9908"/>
        <v>1</v>
      </c>
      <c r="AG1697" s="13">
        <f t="shared" si="9908"/>
        <v>0</v>
      </c>
      <c r="AH1697" s="13">
        <f t="shared" si="9908"/>
        <v>1</v>
      </c>
      <c r="AI1697" s="13">
        <f t="shared" si="9908"/>
        <v>1</v>
      </c>
      <c r="AL1697" s="13" t="s">
        <v>53</v>
      </c>
      <c r="AM1697" s="14" t="str">
        <f>VLOOKUP('הכנה ל- SHA-256 #2'!$U$24,'הכנה ל- SHA-256 #2'!$U$24:$CG$24,1+'SHA-256 Algorithm #2'!D1694,)</f>
        <v>DB6CFA5C</v>
      </c>
    </row>
    <row r="1698" spans="3:39" ht="15" customHeight="1" x14ac:dyDescent="0.45">
      <c r="C1698" s="14" t="s">
        <v>32</v>
      </c>
      <c r="D1698" s="13" t="str">
        <f>N1702</f>
        <v>0</v>
      </c>
      <c r="E1698" s="13" t="str">
        <f t="shared" ref="E1698" si="9909">O1702</f>
        <v>0</v>
      </c>
      <c r="F1698" s="13" t="str">
        <f t="shared" ref="F1698" si="9910">P1702</f>
        <v>0</v>
      </c>
      <c r="G1698" s="13" t="str">
        <f t="shared" ref="G1698" si="9911">Q1702</f>
        <v>0</v>
      </c>
      <c r="H1698" s="13" t="str">
        <f t="shared" ref="H1698" si="9912">R1702</f>
        <v>1</v>
      </c>
      <c r="I1698" s="13" t="str">
        <f t="shared" ref="I1698" si="9913">S1702</f>
        <v>0</v>
      </c>
      <c r="J1698" s="13" t="str">
        <f t="shared" ref="J1698" si="9914">T1702</f>
        <v>1</v>
      </c>
      <c r="K1698" s="13" t="str">
        <f t="shared" ref="K1698" si="9915">U1702</f>
        <v>0</v>
      </c>
      <c r="L1698" s="13" t="str">
        <f t="shared" ref="L1698" si="9916">V1702</f>
        <v>1</v>
      </c>
      <c r="M1698" s="13" t="str">
        <f t="shared" ref="M1698" si="9917">W1702</f>
        <v>0</v>
      </c>
      <c r="N1698" s="13" t="str">
        <f t="shared" ref="N1698" si="9918">X1702</f>
        <v>1</v>
      </c>
      <c r="O1698" s="13" t="str">
        <f t="shared" ref="O1698" si="9919">Y1702</f>
        <v>0</v>
      </c>
      <c r="P1698" s="13" t="str">
        <f t="shared" ref="P1698" si="9920">Z1702</f>
        <v>0</v>
      </c>
      <c r="Q1698" s="13" t="str">
        <f t="shared" ref="Q1698" si="9921">AA1702</f>
        <v>0</v>
      </c>
      <c r="R1698" s="13" t="str">
        <f t="shared" ref="R1698" si="9922">AB1702</f>
        <v>1</v>
      </c>
      <c r="S1698" s="13" t="str">
        <f t="shared" ref="S1698" si="9923">AC1702</f>
        <v>0</v>
      </c>
      <c r="T1698" s="13" t="str">
        <f t="shared" ref="T1698" si="9924">AD1702</f>
        <v>1</v>
      </c>
      <c r="U1698" s="13" t="str">
        <f t="shared" ref="U1698" si="9925">AE1702</f>
        <v>1</v>
      </c>
      <c r="V1698" s="13" t="str">
        <f t="shared" ref="V1698" si="9926">AF1702</f>
        <v>0</v>
      </c>
      <c r="W1698" s="13" t="str">
        <f t="shared" ref="W1698" si="9927">AG1702</f>
        <v>0</v>
      </c>
      <c r="X1698" s="13" t="str">
        <f t="shared" ref="X1698" si="9928">AH1702</f>
        <v>0</v>
      </c>
      <c r="Y1698" s="13" t="str">
        <f t="shared" ref="Y1698" si="9929">AI1702</f>
        <v>0</v>
      </c>
      <c r="Z1698" s="13" t="str">
        <f>D1702</f>
        <v>1</v>
      </c>
      <c r="AA1698" s="13" t="str">
        <f t="shared" ref="AA1698" si="9930">E1702</f>
        <v>1</v>
      </c>
      <c r="AB1698" s="13" t="str">
        <f t="shared" ref="AB1698" si="9931">F1702</f>
        <v>1</v>
      </c>
      <c r="AC1698" s="13" t="str">
        <f t="shared" ref="AC1698" si="9932">G1702</f>
        <v>0</v>
      </c>
      <c r="AD1698" s="13" t="str">
        <f t="shared" ref="AD1698" si="9933">H1702</f>
        <v>1</v>
      </c>
      <c r="AE1698" s="13" t="str">
        <f t="shared" ref="AE1698" si="9934">I1702</f>
        <v>0</v>
      </c>
      <c r="AF1698" s="13" t="str">
        <f t="shared" ref="AF1698" si="9935">J1702</f>
        <v>0</v>
      </c>
      <c r="AG1698" s="13" t="str">
        <f t="shared" ref="AG1698" si="9936">K1702</f>
        <v>0</v>
      </c>
      <c r="AH1698" s="13" t="str">
        <f t="shared" ref="AH1698" si="9937">L1702</f>
        <v>1</v>
      </c>
      <c r="AI1698" s="13" t="str">
        <f t="shared" ref="AI1698" si="9938">M1702</f>
        <v>0</v>
      </c>
      <c r="AL1698" s="14" t="s">
        <v>54</v>
      </c>
      <c r="AM1698" s="14" t="str">
        <f>HLOOKUP('הכנה ל- SHA-256 #1'!$Q$5,'הכנה ל- SHA-256 #1'!$Q$5:$Q$69,1+'SHA-256 Algorithm #2'!D1694,FALSE)</f>
        <v>106AA070</v>
      </c>
    </row>
    <row r="1699" spans="3:39" ht="15" customHeight="1" x14ac:dyDescent="0.45">
      <c r="C1699" s="14" t="s">
        <v>33</v>
      </c>
      <c r="D1699" s="13" t="str">
        <f>W1702</f>
        <v>0</v>
      </c>
      <c r="E1699" s="13" t="str">
        <f t="shared" ref="E1699" si="9939">X1702</f>
        <v>1</v>
      </c>
      <c r="F1699" s="13" t="str">
        <f t="shared" ref="F1699" si="9940">Y1702</f>
        <v>0</v>
      </c>
      <c r="G1699" s="13" t="str">
        <f t="shared" ref="G1699" si="9941">Z1702</f>
        <v>0</v>
      </c>
      <c r="H1699" s="13" t="str">
        <f t="shared" ref="H1699" si="9942">AA1702</f>
        <v>0</v>
      </c>
      <c r="I1699" s="13" t="str">
        <f t="shared" ref="I1699" si="9943">AB1702</f>
        <v>1</v>
      </c>
      <c r="J1699" s="13" t="str">
        <f t="shared" ref="J1699" si="9944">AC1702</f>
        <v>0</v>
      </c>
      <c r="K1699" s="13" t="str">
        <f t="shared" ref="K1699" si="9945">AD1702</f>
        <v>1</v>
      </c>
      <c r="L1699" s="13" t="str">
        <f t="shared" ref="L1699" si="9946">AE1702</f>
        <v>1</v>
      </c>
      <c r="M1699" s="13" t="str">
        <f t="shared" ref="M1699" si="9947">AF1702</f>
        <v>0</v>
      </c>
      <c r="N1699" s="13" t="str">
        <f t="shared" ref="N1699" si="9948">AG1702</f>
        <v>0</v>
      </c>
      <c r="O1699" s="13" t="str">
        <f t="shared" ref="O1699" si="9949">AH1702</f>
        <v>0</v>
      </c>
      <c r="P1699" s="13" t="str">
        <f t="shared" ref="P1699" si="9950">AI1702</f>
        <v>0</v>
      </c>
      <c r="Q1699" s="13" t="str">
        <f>D1702</f>
        <v>1</v>
      </c>
      <c r="R1699" s="13" t="str">
        <f t="shared" ref="R1699" si="9951">E1702</f>
        <v>1</v>
      </c>
      <c r="S1699" s="13" t="str">
        <f t="shared" ref="S1699" si="9952">F1702</f>
        <v>1</v>
      </c>
      <c r="T1699" s="13" t="str">
        <f t="shared" ref="T1699" si="9953">G1702</f>
        <v>0</v>
      </c>
      <c r="U1699" s="13" t="str">
        <f t="shared" ref="U1699" si="9954">H1702</f>
        <v>1</v>
      </c>
      <c r="V1699" s="13" t="str">
        <f t="shared" ref="V1699" si="9955">I1702</f>
        <v>0</v>
      </c>
      <c r="W1699" s="13" t="str">
        <f t="shared" ref="W1699" si="9956">J1702</f>
        <v>0</v>
      </c>
      <c r="X1699" s="13" t="str">
        <f t="shared" ref="X1699" si="9957">K1702</f>
        <v>0</v>
      </c>
      <c r="Y1699" s="13" t="str">
        <f t="shared" ref="Y1699" si="9958">L1702</f>
        <v>1</v>
      </c>
      <c r="Z1699" s="13" t="str">
        <f t="shared" ref="Z1699" si="9959">M1702</f>
        <v>0</v>
      </c>
      <c r="AA1699" s="13" t="str">
        <f t="shared" ref="AA1699" si="9960">N1702</f>
        <v>0</v>
      </c>
      <c r="AB1699" s="13" t="str">
        <f t="shared" ref="AB1699" si="9961">O1702</f>
        <v>0</v>
      </c>
      <c r="AC1699" s="13" t="str">
        <f t="shared" ref="AC1699" si="9962">P1702</f>
        <v>0</v>
      </c>
      <c r="AD1699" s="13" t="str">
        <f t="shared" ref="AD1699" si="9963">Q1702</f>
        <v>0</v>
      </c>
      <c r="AE1699" s="13" t="str">
        <f t="shared" ref="AE1699" si="9964">R1702</f>
        <v>1</v>
      </c>
      <c r="AF1699" s="13" t="str">
        <f t="shared" ref="AF1699" si="9965">S1702</f>
        <v>0</v>
      </c>
      <c r="AG1699" s="13" t="str">
        <f t="shared" ref="AG1699" si="9966">T1702</f>
        <v>1</v>
      </c>
      <c r="AH1699" s="13" t="str">
        <f t="shared" ref="AH1699" si="9967">U1702</f>
        <v>0</v>
      </c>
      <c r="AI1699" s="13" t="str">
        <f t="shared" ref="AI1699" si="9968">V1702</f>
        <v>1</v>
      </c>
      <c r="AL1699" s="14" t="s">
        <v>55</v>
      </c>
      <c r="AM1699" s="14" t="str">
        <f>CONCATENATE(D1726,H1726,L1726,P1726,T1726,X1726,AB1726,AF1726)</f>
        <v>74B421DE</v>
      </c>
    </row>
    <row r="1700" spans="3:39" ht="15" customHeight="1" x14ac:dyDescent="0.45">
      <c r="C1700" s="14" t="s">
        <v>34</v>
      </c>
      <c r="D1700" s="13" t="str">
        <f>AH1702</f>
        <v>0</v>
      </c>
      <c r="E1700" s="13" t="str">
        <f>AI1702</f>
        <v>0</v>
      </c>
      <c r="F1700" s="13" t="str">
        <f>D1702</f>
        <v>1</v>
      </c>
      <c r="G1700" s="13" t="str">
        <f t="shared" ref="G1700" si="9969">E1702</f>
        <v>1</v>
      </c>
      <c r="H1700" s="13" t="str">
        <f t="shared" ref="H1700" si="9970">F1702</f>
        <v>1</v>
      </c>
      <c r="I1700" s="13" t="str">
        <f t="shared" ref="I1700" si="9971">G1702</f>
        <v>0</v>
      </c>
      <c r="J1700" s="13" t="str">
        <f t="shared" ref="J1700" si="9972">H1702</f>
        <v>1</v>
      </c>
      <c r="K1700" s="13" t="str">
        <f t="shared" ref="K1700" si="9973">I1702</f>
        <v>0</v>
      </c>
      <c r="L1700" s="13" t="str">
        <f t="shared" ref="L1700" si="9974">J1702</f>
        <v>0</v>
      </c>
      <c r="M1700" s="13" t="str">
        <f t="shared" ref="M1700" si="9975">K1702</f>
        <v>0</v>
      </c>
      <c r="N1700" s="13" t="str">
        <f t="shared" ref="N1700" si="9976">L1702</f>
        <v>1</v>
      </c>
      <c r="O1700" s="13" t="str">
        <f t="shared" ref="O1700" si="9977">M1702</f>
        <v>0</v>
      </c>
      <c r="P1700" s="13" t="str">
        <f t="shared" ref="P1700" si="9978">N1702</f>
        <v>0</v>
      </c>
      <c r="Q1700" s="13" t="str">
        <f t="shared" ref="Q1700" si="9979">O1702</f>
        <v>0</v>
      </c>
      <c r="R1700" s="13" t="str">
        <f t="shared" ref="R1700" si="9980">P1702</f>
        <v>0</v>
      </c>
      <c r="S1700" s="13" t="str">
        <f t="shared" ref="S1700" si="9981">Q1702</f>
        <v>0</v>
      </c>
      <c r="T1700" s="13" t="str">
        <f t="shared" ref="T1700" si="9982">R1702</f>
        <v>1</v>
      </c>
      <c r="U1700" s="13" t="str">
        <f t="shared" ref="U1700" si="9983">S1702</f>
        <v>0</v>
      </c>
      <c r="V1700" s="13" t="str">
        <f t="shared" ref="V1700" si="9984">T1702</f>
        <v>1</v>
      </c>
      <c r="W1700" s="13" t="str">
        <f t="shared" ref="W1700" si="9985">U1702</f>
        <v>0</v>
      </c>
      <c r="X1700" s="13" t="str">
        <f t="shared" ref="X1700" si="9986">V1702</f>
        <v>1</v>
      </c>
      <c r="Y1700" s="13" t="str">
        <f t="shared" ref="Y1700" si="9987">W1702</f>
        <v>0</v>
      </c>
      <c r="Z1700" s="13" t="str">
        <f t="shared" ref="Z1700" si="9988">X1702</f>
        <v>1</v>
      </c>
      <c r="AA1700" s="13" t="str">
        <f t="shared" ref="AA1700" si="9989">Y1702</f>
        <v>0</v>
      </c>
      <c r="AB1700" s="13" t="str">
        <f t="shared" ref="AB1700" si="9990">Z1702</f>
        <v>0</v>
      </c>
      <c r="AC1700" s="13" t="str">
        <f t="shared" ref="AC1700" si="9991">AA1702</f>
        <v>0</v>
      </c>
      <c r="AD1700" s="13" t="str">
        <f t="shared" ref="AD1700" si="9992">AB1702</f>
        <v>1</v>
      </c>
      <c r="AE1700" s="13" t="str">
        <f t="shared" ref="AE1700" si="9993">AC1702</f>
        <v>0</v>
      </c>
      <c r="AF1700" s="13" t="str">
        <f t="shared" ref="AF1700" si="9994">AD1702</f>
        <v>1</v>
      </c>
      <c r="AG1700" s="13" t="str">
        <f t="shared" ref="AG1700" si="9995">AE1702</f>
        <v>1</v>
      </c>
      <c r="AH1700" s="13" t="str">
        <f t="shared" ref="AH1700" si="9996">AF1702</f>
        <v>0</v>
      </c>
      <c r="AI1700" s="13" t="str">
        <f t="shared" ref="AI1700" si="9997">AG1702</f>
        <v>0</v>
      </c>
      <c r="AL1700" s="14" t="s">
        <v>56</v>
      </c>
      <c r="AM1700" s="14" t="str">
        <f>CONCATENATE(D1725,H1725,L1725,P1725,T1725,X1725,AB1725,AF1725,)</f>
        <v>831F787A</v>
      </c>
    </row>
    <row r="1701" spans="3:39" ht="15" customHeight="1" x14ac:dyDescent="0.55000000000000004">
      <c r="C1701" s="14" t="s">
        <v>23</v>
      </c>
      <c r="D1701" s="13" t="str">
        <f>MID($AM1671,1,1)</f>
        <v>E</v>
      </c>
      <c r="H1701" s="13" t="str">
        <f>MID($AM1671,2,1)</f>
        <v>8</v>
      </c>
      <c r="L1701" s="13" t="str">
        <f>MID($AM1671,3,1)</f>
        <v>8</v>
      </c>
      <c r="P1701" s="13" t="str">
        <f>MID($AM1671,4,1)</f>
        <v>2</v>
      </c>
      <c r="T1701" s="13" t="str">
        <f>MID($AM1671,5,1)</f>
        <v>A</v>
      </c>
      <c r="X1701" s="13" t="str">
        <f>MID($AM1671,6,1)</f>
        <v>8</v>
      </c>
      <c r="AB1701" s="13" t="str">
        <f>MID($AM1671,7,1)</f>
        <v>B</v>
      </c>
      <c r="AF1701" s="13" t="str">
        <f>MID($AM1671,8,1)</f>
        <v>0</v>
      </c>
      <c r="AL1701" s="21" t="s">
        <v>40</v>
      </c>
      <c r="AM1701" s="14" t="str">
        <f>CONCATENATE(D1713,H1713,L1713,P1713,T1713,X1713,AB1713,AF1713)</f>
        <v>08CD5456</v>
      </c>
    </row>
    <row r="1702" spans="3:39" ht="15" customHeight="1" x14ac:dyDescent="0.45">
      <c r="C1702" s="14" t="s">
        <v>24</v>
      </c>
      <c r="D1702" s="13" t="str">
        <f>MID(DEC2BIN(HEX2DEC(D1701),4),1,1)</f>
        <v>1</v>
      </c>
      <c r="E1702" s="13" t="str">
        <f>MID(DEC2BIN(HEX2DEC(D1701),4),2,1)</f>
        <v>1</v>
      </c>
      <c r="F1702" s="13" t="str">
        <f>MID(DEC2BIN(HEX2DEC(D1701),4),3,1)</f>
        <v>1</v>
      </c>
      <c r="G1702" s="13" t="str">
        <f>MID(DEC2BIN(HEX2DEC(D1701),4),4,1)</f>
        <v>0</v>
      </c>
      <c r="H1702" s="13" t="str">
        <f>MID(DEC2BIN(HEX2DEC(H1701),4),1,1)</f>
        <v>1</v>
      </c>
      <c r="I1702" s="13" t="str">
        <f>MID(DEC2BIN(HEX2DEC(H1701),4),2,1)</f>
        <v>0</v>
      </c>
      <c r="J1702" s="13" t="str">
        <f>MID(DEC2BIN(HEX2DEC(H1701),4),3,1)</f>
        <v>0</v>
      </c>
      <c r="K1702" s="13" t="str">
        <f>MID(DEC2BIN(HEX2DEC(H1701),4),4,1)</f>
        <v>0</v>
      </c>
      <c r="L1702" s="13" t="str">
        <f>MID(DEC2BIN(HEX2DEC(L1701),4),1,1)</f>
        <v>1</v>
      </c>
      <c r="M1702" s="13" t="str">
        <f>MID(DEC2BIN(HEX2DEC(L1701),4),2,1)</f>
        <v>0</v>
      </c>
      <c r="N1702" s="13" t="str">
        <f>MID(DEC2BIN(HEX2DEC(L1701),4),3,1)</f>
        <v>0</v>
      </c>
      <c r="O1702" s="13" t="str">
        <f>MID(DEC2BIN(HEX2DEC(L1701),4),4,1)</f>
        <v>0</v>
      </c>
      <c r="P1702" s="13" t="str">
        <f>MID(DEC2BIN(HEX2DEC(P1701),4),1,1)</f>
        <v>0</v>
      </c>
      <c r="Q1702" s="13" t="str">
        <f>MID(DEC2BIN(HEX2DEC(P1701),4),2,1)</f>
        <v>0</v>
      </c>
      <c r="R1702" s="13" t="str">
        <f>MID(DEC2BIN(HEX2DEC(P1701),4),3,1)</f>
        <v>1</v>
      </c>
      <c r="S1702" s="13" t="str">
        <f>MID(DEC2BIN(HEX2DEC(P1701),4),4,1)</f>
        <v>0</v>
      </c>
      <c r="T1702" s="13" t="str">
        <f>MID(DEC2BIN(HEX2DEC(T1701),4),1,1)</f>
        <v>1</v>
      </c>
      <c r="U1702" s="13" t="str">
        <f>MID(DEC2BIN(HEX2DEC(T1701),4),2,1)</f>
        <v>0</v>
      </c>
      <c r="V1702" s="13" t="str">
        <f>MID(DEC2BIN(HEX2DEC(T1701),4),3,1)</f>
        <v>1</v>
      </c>
      <c r="W1702" s="13" t="str">
        <f>MID(DEC2BIN(HEX2DEC(T1701),4),4,1)</f>
        <v>0</v>
      </c>
      <c r="X1702" s="13" t="str">
        <f>MID(DEC2BIN(HEX2DEC(X1701),4),1,1)</f>
        <v>1</v>
      </c>
      <c r="Y1702" s="13" t="str">
        <f>MID(DEC2BIN(HEX2DEC(X1701),4),2,1)</f>
        <v>0</v>
      </c>
      <c r="Z1702" s="13" t="str">
        <f>MID(DEC2BIN(HEX2DEC(X1701),4),3,1)</f>
        <v>0</v>
      </c>
      <c r="AA1702" s="13" t="str">
        <f>MID(DEC2BIN(HEX2DEC(X1701),4),4,1)</f>
        <v>0</v>
      </c>
      <c r="AB1702" s="13" t="str">
        <f>MID(DEC2BIN(HEX2DEC(AB1701),4),1,1)</f>
        <v>1</v>
      </c>
      <c r="AC1702" s="13" t="str">
        <f>MID(DEC2BIN(HEX2DEC(AB1701),4),2,1)</f>
        <v>0</v>
      </c>
      <c r="AD1702" s="13" t="str">
        <f>MID(DEC2BIN(HEX2DEC(AB1701),4),3,1)</f>
        <v>1</v>
      </c>
      <c r="AE1702" s="13" t="str">
        <f>MID(DEC2BIN(HEX2DEC(AB1701),4),4,1)</f>
        <v>1</v>
      </c>
      <c r="AF1702" s="13" t="str">
        <f>MID(DEC2BIN(HEX2DEC(AF1701),4),1,1)</f>
        <v>0</v>
      </c>
      <c r="AG1702" s="13" t="str">
        <f>MID(DEC2BIN(HEX2DEC(AF1701),4),2,1)</f>
        <v>0</v>
      </c>
      <c r="AH1702" s="13" t="str">
        <f>MID(DEC2BIN(HEX2DEC(AF1701),4),3,1)</f>
        <v>0</v>
      </c>
      <c r="AI1702" s="13" t="str">
        <f>MID(DEC2BIN(HEX2DEC(AF1701),4),4,1)</f>
        <v>0</v>
      </c>
      <c r="AL1702" s="14" t="s">
        <v>57</v>
      </c>
      <c r="AM1702" s="19" t="str">
        <f>DEC2HEX(MOD(HEX2DEC(AM1697)+HEX2DEC(AM1698)+HEX2DEC(AM1699)+HEX2DEC(AM1700)+HEX2DEC(AM1701),2^32),8)</f>
        <v>EC78897A</v>
      </c>
    </row>
    <row r="1703" spans="3:39" ht="15" customHeight="1" x14ac:dyDescent="0.45">
      <c r="C1703" s="14" t="s">
        <v>25</v>
      </c>
      <c r="D1703" s="13" t="str">
        <f>D1665</f>
        <v>E</v>
      </c>
      <c r="H1703" s="13" t="str">
        <f t="shared" ref="H1703" si="9998">H1665</f>
        <v>F</v>
      </c>
      <c r="L1703" s="13" t="str">
        <f t="shared" ref="L1703" si="9999">L1665</f>
        <v>B</v>
      </c>
      <c r="P1703" s="13" t="str">
        <f t="shared" ref="P1703" si="10000">P1665</f>
        <v>A</v>
      </c>
      <c r="T1703" s="13" t="str">
        <f t="shared" ref="T1703" si="10001">T1665</f>
        <v>A</v>
      </c>
      <c r="X1703" s="13" t="str">
        <f t="shared" ref="X1703" si="10002">X1665</f>
        <v>5</v>
      </c>
      <c r="AB1703" s="13" t="str">
        <f t="shared" ref="AB1703" si="10003">AB1665</f>
        <v>E</v>
      </c>
      <c r="AF1703" s="13" t="str">
        <f>AF1665</f>
        <v>1</v>
      </c>
      <c r="AL1703" s="14"/>
      <c r="AM1703" s="14"/>
    </row>
    <row r="1704" spans="3:39" ht="15" customHeight="1" x14ac:dyDescent="0.45">
      <c r="C1704" s="14" t="s">
        <v>26</v>
      </c>
      <c r="D1704" s="13" t="str">
        <f>MID(DEC2BIN(HEX2DEC(D1703),4),1,1)</f>
        <v>1</v>
      </c>
      <c r="E1704" s="13" t="str">
        <f>MID(DEC2BIN(HEX2DEC(D1703),4),2,1)</f>
        <v>1</v>
      </c>
      <c r="F1704" s="13" t="str">
        <f>MID(DEC2BIN(HEX2DEC(D1703),4),3,1)</f>
        <v>1</v>
      </c>
      <c r="G1704" s="13" t="str">
        <f>MID(DEC2BIN(HEX2DEC(D1703),4),4,1)</f>
        <v>0</v>
      </c>
      <c r="H1704" s="13" t="str">
        <f>MID(DEC2BIN(HEX2DEC(H1703),4),1,1)</f>
        <v>1</v>
      </c>
      <c r="I1704" s="13" t="str">
        <f>MID(DEC2BIN(HEX2DEC(H1703),4),2,1)</f>
        <v>1</v>
      </c>
      <c r="J1704" s="13" t="str">
        <f>MID(DEC2BIN(HEX2DEC(H1703),4),3,1)</f>
        <v>1</v>
      </c>
      <c r="K1704" s="13" t="str">
        <f>MID(DEC2BIN(HEX2DEC(H1703),4),4,1)</f>
        <v>1</v>
      </c>
      <c r="L1704" s="13" t="str">
        <f>MID(DEC2BIN(HEX2DEC(L1703),4),1,1)</f>
        <v>1</v>
      </c>
      <c r="M1704" s="13" t="str">
        <f>MID(DEC2BIN(HEX2DEC(L1703),4),2,1)</f>
        <v>0</v>
      </c>
      <c r="N1704" s="13" t="str">
        <f>MID(DEC2BIN(HEX2DEC(L1703),4),3,1)</f>
        <v>1</v>
      </c>
      <c r="O1704" s="13" t="str">
        <f>MID(DEC2BIN(HEX2DEC(L1703),4),4,1)</f>
        <v>1</v>
      </c>
      <c r="P1704" s="13" t="str">
        <f>MID(DEC2BIN(HEX2DEC(P1703),4),1,1)</f>
        <v>1</v>
      </c>
      <c r="Q1704" s="13" t="str">
        <f>MID(DEC2BIN(HEX2DEC(P1703),4),2,1)</f>
        <v>0</v>
      </c>
      <c r="R1704" s="13" t="str">
        <f>MID(DEC2BIN(HEX2DEC(P1703),4),3,1)</f>
        <v>1</v>
      </c>
      <c r="S1704" s="13" t="str">
        <f>MID(DEC2BIN(HEX2DEC(P1703),4),4,1)</f>
        <v>0</v>
      </c>
      <c r="T1704" s="13" t="str">
        <f>MID(DEC2BIN(HEX2DEC(T1703),4),1,1)</f>
        <v>1</v>
      </c>
      <c r="U1704" s="13" t="str">
        <f>MID(DEC2BIN(HEX2DEC(T1703),4),2,1)</f>
        <v>0</v>
      </c>
      <c r="V1704" s="13" t="str">
        <f>MID(DEC2BIN(HEX2DEC(T1703),4),3,1)</f>
        <v>1</v>
      </c>
      <c r="W1704" s="13" t="str">
        <f>MID(DEC2BIN(HEX2DEC(T1703),4),4,1)</f>
        <v>0</v>
      </c>
      <c r="X1704" s="13" t="str">
        <f>MID(DEC2BIN(HEX2DEC(X1703),4),1,1)</f>
        <v>0</v>
      </c>
      <c r="Y1704" s="13" t="str">
        <f>MID(DEC2BIN(HEX2DEC(X1703),4),2,1)</f>
        <v>1</v>
      </c>
      <c r="Z1704" s="13" t="str">
        <f>MID(DEC2BIN(HEX2DEC(X1703),4),3,1)</f>
        <v>0</v>
      </c>
      <c r="AA1704" s="13" t="str">
        <f>MID(DEC2BIN(HEX2DEC(X1703),4),4,1)</f>
        <v>1</v>
      </c>
      <c r="AB1704" s="13" t="str">
        <f>MID(DEC2BIN(HEX2DEC(AB1703),4),1,1)</f>
        <v>1</v>
      </c>
      <c r="AC1704" s="13" t="str">
        <f>MID(DEC2BIN(HEX2DEC(AB1703),4),2,1)</f>
        <v>1</v>
      </c>
      <c r="AD1704" s="13" t="str">
        <f>MID(DEC2BIN(HEX2DEC(AB1703),4),3,1)</f>
        <v>1</v>
      </c>
      <c r="AE1704" s="13" t="str">
        <f>MID(DEC2BIN(HEX2DEC(AB1703),4),4,1)</f>
        <v>0</v>
      </c>
      <c r="AF1704" s="13" t="str">
        <f>MID(DEC2BIN(HEX2DEC(AF1703),4),1,1)</f>
        <v>0</v>
      </c>
      <c r="AG1704" s="13" t="str">
        <f>MID(DEC2BIN(HEX2DEC(AF1703),4),2,1)</f>
        <v>0</v>
      </c>
      <c r="AH1704" s="13" t="str">
        <f>MID(DEC2BIN(HEX2DEC(AF1703),4),3,1)</f>
        <v>0</v>
      </c>
      <c r="AI1704" s="13" t="str">
        <f>MID(DEC2BIN(HEX2DEC(AF1703),4),4,1)</f>
        <v>1</v>
      </c>
      <c r="AL1704" s="14" t="s">
        <v>58</v>
      </c>
      <c r="AM1704" s="14" t="str">
        <f>CONCATENATE(D1696,H1696,L1696,P1696,T1696,X1696,AB1696,AF1696)</f>
        <v>75052D9B</v>
      </c>
    </row>
    <row r="1705" spans="3:39" ht="15" customHeight="1" x14ac:dyDescent="0.45">
      <c r="C1705" s="14" t="s">
        <v>27</v>
      </c>
      <c r="D1705" s="13" t="str">
        <f>D1667</f>
        <v>F</v>
      </c>
      <c r="H1705" s="13" t="str">
        <f t="shared" ref="H1705" si="10004">H1667</f>
        <v>A</v>
      </c>
      <c r="L1705" s="13" t="str">
        <f t="shared" ref="L1705" si="10005">L1667</f>
        <v>2</v>
      </c>
      <c r="P1705" s="13" t="str">
        <f t="shared" ref="P1705" si="10006">P1667</f>
        <v>F</v>
      </c>
      <c r="T1705" s="13" t="str">
        <f t="shared" ref="T1705" si="10007">T1667</f>
        <v>D</v>
      </c>
      <c r="X1705" s="13" t="str">
        <f t="shared" ref="X1705" si="10008">X1667</f>
        <v>D</v>
      </c>
      <c r="AB1705" s="13" t="str">
        <f t="shared" ref="AB1705" si="10009">AB1667</f>
        <v>6</v>
      </c>
      <c r="AF1705" s="13" t="str">
        <f t="shared" ref="AF1705" si="10010">AF1667</f>
        <v>D</v>
      </c>
      <c r="AL1705" s="14" t="s">
        <v>37</v>
      </c>
      <c r="AM1705" s="14" t="str">
        <f>CONCATENATE(D1708,H1708,L1708,P1708,T1708,X1708,AB1708,AF1708)</f>
        <v>EAAAADE1</v>
      </c>
    </row>
    <row r="1706" spans="3:39" ht="15" customHeight="1" thickBot="1" x14ac:dyDescent="0.5">
      <c r="C1706" s="14" t="s">
        <v>28</v>
      </c>
      <c r="D1706" s="13" t="str">
        <f>MID(DEC2BIN(HEX2DEC(D1705),4),1,1)</f>
        <v>1</v>
      </c>
      <c r="E1706" s="13" t="str">
        <f>MID(DEC2BIN(HEX2DEC(D1705),4),2,1)</f>
        <v>1</v>
      </c>
      <c r="F1706" s="13" t="str">
        <f>MID(DEC2BIN(HEX2DEC(D1705),4),3,1)</f>
        <v>1</v>
      </c>
      <c r="G1706" s="13" t="str">
        <f>MID(DEC2BIN(HEX2DEC(D1705),4),4,1)</f>
        <v>1</v>
      </c>
      <c r="H1706" s="13" t="str">
        <f>MID(DEC2BIN(HEX2DEC(H1705),4),1,1)</f>
        <v>1</v>
      </c>
      <c r="I1706" s="13" t="str">
        <f>MID(DEC2BIN(HEX2DEC(H1705),4),2,1)</f>
        <v>0</v>
      </c>
      <c r="J1706" s="13" t="str">
        <f>MID(DEC2BIN(HEX2DEC(H1705),4),3,1)</f>
        <v>1</v>
      </c>
      <c r="K1706" s="13" t="str">
        <f>MID(DEC2BIN(HEX2DEC(H1705),4),4,1)</f>
        <v>0</v>
      </c>
      <c r="L1706" s="13" t="str">
        <f>MID(DEC2BIN(HEX2DEC(L1705),4),1,1)</f>
        <v>0</v>
      </c>
      <c r="M1706" s="13" t="str">
        <f>MID(DEC2BIN(HEX2DEC(L1705),4),2,1)</f>
        <v>0</v>
      </c>
      <c r="N1706" s="13" t="str">
        <f>MID(DEC2BIN(HEX2DEC(L1705),4),3,1)</f>
        <v>1</v>
      </c>
      <c r="O1706" s="13" t="str">
        <f>MID(DEC2BIN(HEX2DEC(L1705),4),4,1)</f>
        <v>0</v>
      </c>
      <c r="P1706" s="13" t="str">
        <f>MID(DEC2BIN(HEX2DEC(P1705),4),1,1)</f>
        <v>1</v>
      </c>
      <c r="Q1706" s="13" t="str">
        <f>MID(DEC2BIN(HEX2DEC(P1705),4),2,1)</f>
        <v>1</v>
      </c>
      <c r="R1706" s="13" t="str">
        <f>MID(DEC2BIN(HEX2DEC(P1705),4),3,1)</f>
        <v>1</v>
      </c>
      <c r="S1706" s="13" t="str">
        <f>MID(DEC2BIN(HEX2DEC(P1705),4),4,1)</f>
        <v>1</v>
      </c>
      <c r="T1706" s="13" t="str">
        <f>MID(DEC2BIN(HEX2DEC(T1705),4),1,1)</f>
        <v>1</v>
      </c>
      <c r="U1706" s="13" t="str">
        <f>MID(DEC2BIN(HEX2DEC(T1705),4),2,1)</f>
        <v>1</v>
      </c>
      <c r="V1706" s="13" t="str">
        <f>MID(DEC2BIN(HEX2DEC(T1705),4),3,1)</f>
        <v>0</v>
      </c>
      <c r="W1706" s="13" t="str">
        <f>MID(DEC2BIN(HEX2DEC(T1705),4),4,1)</f>
        <v>1</v>
      </c>
      <c r="X1706" s="13" t="str">
        <f>MID(DEC2BIN(HEX2DEC(X1705),4),1,1)</f>
        <v>1</v>
      </c>
      <c r="Y1706" s="13" t="str">
        <f>MID(DEC2BIN(HEX2DEC(X1705),4),2,1)</f>
        <v>1</v>
      </c>
      <c r="Z1706" s="13" t="str">
        <f>MID(DEC2BIN(HEX2DEC(X1705),4),3,1)</f>
        <v>0</v>
      </c>
      <c r="AA1706" s="13" t="str">
        <f>MID(DEC2BIN(HEX2DEC(X1705),4),4,1)</f>
        <v>1</v>
      </c>
      <c r="AB1706" s="13" t="str">
        <f>MID(DEC2BIN(HEX2DEC(AB1705),4),1,1)</f>
        <v>0</v>
      </c>
      <c r="AC1706" s="13" t="str">
        <f>MID(DEC2BIN(HEX2DEC(AB1705),4),2,1)</f>
        <v>1</v>
      </c>
      <c r="AD1706" s="13" t="str">
        <f>MID(DEC2BIN(HEX2DEC(AB1705),4),3,1)</f>
        <v>1</v>
      </c>
      <c r="AE1706" s="13" t="str">
        <f>MID(DEC2BIN(HEX2DEC(AB1705),4),4,1)</f>
        <v>0</v>
      </c>
      <c r="AF1706" s="13" t="str">
        <f>MID(DEC2BIN(HEX2DEC(AF1705),4),1,1)</f>
        <v>1</v>
      </c>
      <c r="AG1706" s="13" t="str">
        <f>MID(DEC2BIN(HEX2DEC(AF1705),4),2,1)</f>
        <v>1</v>
      </c>
      <c r="AH1706" s="13" t="str">
        <f>MID(DEC2BIN(HEX2DEC(AF1705),4),3,1)</f>
        <v>0</v>
      </c>
      <c r="AI1706" s="13" t="str">
        <f>MID(DEC2BIN(HEX2DEC(AF1705),4),4,1)</f>
        <v>1</v>
      </c>
      <c r="AL1706" s="14" t="s">
        <v>57</v>
      </c>
      <c r="AM1706" s="14" t="str">
        <f>AM1702</f>
        <v>EC78897A</v>
      </c>
    </row>
    <row r="1707" spans="3:39" ht="15" customHeight="1" thickBot="1" x14ac:dyDescent="0.5">
      <c r="C1707" s="15" t="s">
        <v>37</v>
      </c>
      <c r="D1707" s="13">
        <f>IF(D1706+D1704+D1702&gt;1,1,0)</f>
        <v>1</v>
      </c>
      <c r="E1707" s="13">
        <f t="shared" ref="E1707:Z1707" si="10011">IF(E1706+E1704+E1702&gt;1,1,0)</f>
        <v>1</v>
      </c>
      <c r="F1707" s="13">
        <f t="shared" si="10011"/>
        <v>1</v>
      </c>
      <c r="G1707" s="13">
        <f t="shared" si="10011"/>
        <v>0</v>
      </c>
      <c r="H1707" s="13">
        <f t="shared" si="10011"/>
        <v>1</v>
      </c>
      <c r="I1707" s="13">
        <f t="shared" si="10011"/>
        <v>0</v>
      </c>
      <c r="J1707" s="13">
        <f t="shared" si="10011"/>
        <v>1</v>
      </c>
      <c r="K1707" s="13">
        <f t="shared" si="10011"/>
        <v>0</v>
      </c>
      <c r="L1707" s="13">
        <f t="shared" si="10011"/>
        <v>1</v>
      </c>
      <c r="M1707" s="13">
        <f t="shared" si="10011"/>
        <v>0</v>
      </c>
      <c r="N1707" s="13">
        <f t="shared" si="10011"/>
        <v>1</v>
      </c>
      <c r="O1707" s="13">
        <f t="shared" si="10011"/>
        <v>0</v>
      </c>
      <c r="P1707" s="13">
        <f t="shared" si="10011"/>
        <v>1</v>
      </c>
      <c r="Q1707" s="13">
        <f t="shared" si="10011"/>
        <v>0</v>
      </c>
      <c r="R1707" s="13">
        <f t="shared" si="10011"/>
        <v>1</v>
      </c>
      <c r="S1707" s="13">
        <f t="shared" si="10011"/>
        <v>0</v>
      </c>
      <c r="T1707" s="13">
        <f t="shared" si="10011"/>
        <v>1</v>
      </c>
      <c r="U1707" s="13">
        <f t="shared" si="10011"/>
        <v>0</v>
      </c>
      <c r="V1707" s="13">
        <f t="shared" si="10011"/>
        <v>1</v>
      </c>
      <c r="W1707" s="13">
        <f t="shared" si="10011"/>
        <v>0</v>
      </c>
      <c r="X1707" s="13">
        <f t="shared" si="10011"/>
        <v>1</v>
      </c>
      <c r="Y1707" s="13">
        <f t="shared" si="10011"/>
        <v>1</v>
      </c>
      <c r="Z1707" s="13">
        <f t="shared" si="10011"/>
        <v>0</v>
      </c>
      <c r="AA1707" s="13">
        <f>IF(AA1706+AA1704+AA1702&gt;1,1,0)</f>
        <v>1</v>
      </c>
      <c r="AB1707" s="13">
        <f t="shared" ref="AB1707:AI1707" si="10012">IF(AB1706+AB1704+AB1702&gt;1,1,0)</f>
        <v>1</v>
      </c>
      <c r="AC1707" s="13">
        <f t="shared" si="10012"/>
        <v>1</v>
      </c>
      <c r="AD1707" s="13">
        <f t="shared" si="10012"/>
        <v>1</v>
      </c>
      <c r="AE1707" s="13">
        <f t="shared" si="10012"/>
        <v>0</v>
      </c>
      <c r="AF1707" s="13">
        <f t="shared" si="10012"/>
        <v>0</v>
      </c>
      <c r="AG1707" s="13">
        <f t="shared" si="10012"/>
        <v>0</v>
      </c>
      <c r="AH1707" s="13">
        <f t="shared" si="10012"/>
        <v>0</v>
      </c>
      <c r="AI1707" s="13">
        <f t="shared" si="10012"/>
        <v>1</v>
      </c>
      <c r="AL1707" s="16" t="s">
        <v>59</v>
      </c>
      <c r="AM1707" s="20" t="str">
        <f>DEC2HEX(MOD(HEX2DEC(AM1704)+HEX2DEC(AM1706)+HEX2DEC(AM1705),2^32),8)</f>
        <v>4C2864F6</v>
      </c>
    </row>
    <row r="1708" spans="3:39" ht="15" customHeight="1" thickBot="1" x14ac:dyDescent="0.5">
      <c r="C1708" s="15" t="s">
        <v>38</v>
      </c>
      <c r="D1708" s="13" t="str">
        <f>BIN2HEX(CONCATENATE(D1707,E1707,F1707,G1707))</f>
        <v>E</v>
      </c>
      <c r="H1708" s="13" t="str">
        <f>BIN2HEX(CONCATENATE(H1707,I1707,J1707,K1707))</f>
        <v>A</v>
      </c>
      <c r="L1708" s="13" t="str">
        <f>BIN2HEX(CONCATENATE(L1707,M1707,N1707,O1707))</f>
        <v>A</v>
      </c>
      <c r="P1708" s="13" t="str">
        <f>BIN2HEX(CONCATENATE(P1707,Q1707,R1707,S1707))</f>
        <v>A</v>
      </c>
      <c r="T1708" s="13" t="str">
        <f>BIN2HEX(CONCATENATE(T1707,U1707,V1707,W1707))</f>
        <v>A</v>
      </c>
      <c r="X1708" s="13" t="str">
        <f>BIN2HEX(CONCATENATE(X1707,Y1707,Z1707,AA1707))</f>
        <v>D</v>
      </c>
      <c r="AB1708" s="13" t="str">
        <f>BIN2HEX(CONCATENATE(AB1707,AC1707,AD1707,AE1707))</f>
        <v>E</v>
      </c>
      <c r="AF1708" s="13" t="str">
        <f>BIN2HEX(CONCATENATE(AF1707,AG1707,AH1707,AI1707))</f>
        <v>1</v>
      </c>
      <c r="AM1708" s="14"/>
    </row>
    <row r="1709" spans="3:39" ht="15" customHeight="1" thickBot="1" x14ac:dyDescent="0.5">
      <c r="C1709" s="14"/>
      <c r="AL1709" s="16" t="s">
        <v>60</v>
      </c>
      <c r="AM1709" s="20" t="str">
        <f>CONCATENATE(D1701,H1701,L1701,P1701,T1701,X1701,AB1701,AF1701)</f>
        <v>E882A8B0</v>
      </c>
    </row>
    <row r="1710" spans="3:39" ht="15" customHeight="1" thickBot="1" x14ac:dyDescent="0.5">
      <c r="C1710" s="14" t="s">
        <v>29</v>
      </c>
      <c r="D1710" s="13" t="str">
        <f>D1669</f>
        <v>0</v>
      </c>
      <c r="H1710" s="13" t="str">
        <f t="shared" ref="H1710" si="10013">H1669</f>
        <v>B</v>
      </c>
      <c r="L1710" s="13" t="str">
        <f t="shared" ref="L1710" si="10014">L1669</f>
        <v>6</v>
      </c>
      <c r="P1710" s="13" t="str">
        <f t="shared" ref="P1710" si="10015">P1669</f>
        <v>E</v>
      </c>
      <c r="T1710" s="13" t="str">
        <f t="shared" ref="T1710" si="10016">T1669</f>
        <v>4</v>
      </c>
      <c r="X1710" s="13" t="str">
        <f t="shared" ref="X1710" si="10017">X1669</f>
        <v>D</v>
      </c>
      <c r="AB1710" s="13" t="str">
        <f t="shared" ref="AB1710" si="10018">AB1669</f>
        <v>6</v>
      </c>
      <c r="AF1710" s="13" t="str">
        <f>AF1669</f>
        <v>4</v>
      </c>
      <c r="AM1710" s="14"/>
    </row>
    <row r="1711" spans="3:39" ht="15" customHeight="1" thickBot="1" x14ac:dyDescent="0.5">
      <c r="C1711" s="14" t="s">
        <v>30</v>
      </c>
      <c r="D1711" s="13" t="str">
        <f>MID(DEC2BIN(HEX2DEC(D1710),4),1,1)</f>
        <v>0</v>
      </c>
      <c r="E1711" s="13" t="str">
        <f>MID(DEC2BIN(HEX2DEC(D1710),4),2,1)</f>
        <v>0</v>
      </c>
      <c r="F1711" s="13" t="str">
        <f>MID(DEC2BIN(HEX2DEC(D1710),4),3,1)</f>
        <v>0</v>
      </c>
      <c r="G1711" s="13" t="str">
        <f>MID(DEC2BIN(HEX2DEC(D1710),4),4,1)</f>
        <v>0</v>
      </c>
      <c r="H1711" s="13" t="str">
        <f>MID(DEC2BIN(HEX2DEC(H1710),4),1,1)</f>
        <v>1</v>
      </c>
      <c r="I1711" s="13" t="str">
        <f>MID(DEC2BIN(HEX2DEC(H1710),4),2,1)</f>
        <v>0</v>
      </c>
      <c r="J1711" s="13" t="str">
        <f>MID(DEC2BIN(HEX2DEC(H1710),4),3,1)</f>
        <v>1</v>
      </c>
      <c r="K1711" s="13" t="str">
        <f>MID(DEC2BIN(HEX2DEC(H1710),4),4,1)</f>
        <v>1</v>
      </c>
      <c r="L1711" s="13" t="str">
        <f>MID(DEC2BIN(HEX2DEC(L1710),4),1,1)</f>
        <v>0</v>
      </c>
      <c r="M1711" s="13" t="str">
        <f>MID(DEC2BIN(HEX2DEC(L1710),4),2,1)</f>
        <v>1</v>
      </c>
      <c r="N1711" s="13" t="str">
        <f>MID(DEC2BIN(HEX2DEC(L1710),4),3,1)</f>
        <v>1</v>
      </c>
      <c r="O1711" s="13" t="str">
        <f>MID(DEC2BIN(HEX2DEC(L1710),4),4,1)</f>
        <v>0</v>
      </c>
      <c r="P1711" s="13" t="str">
        <f>MID(DEC2BIN(HEX2DEC(P1710),4),1,1)</f>
        <v>1</v>
      </c>
      <c r="Q1711" s="13" t="str">
        <f>MID(DEC2BIN(HEX2DEC(P1710),4),2,1)</f>
        <v>1</v>
      </c>
      <c r="R1711" s="13" t="str">
        <f>MID(DEC2BIN(HEX2DEC(P1710),4),3,1)</f>
        <v>1</v>
      </c>
      <c r="S1711" s="13" t="str">
        <f>MID(DEC2BIN(HEX2DEC(P1710),4),4,1)</f>
        <v>0</v>
      </c>
      <c r="T1711" s="13" t="str">
        <f>MID(DEC2BIN(HEX2DEC(T1710),4),1,1)</f>
        <v>0</v>
      </c>
      <c r="U1711" s="13" t="str">
        <f>MID(DEC2BIN(HEX2DEC(T1710),4),2,1)</f>
        <v>1</v>
      </c>
      <c r="V1711" s="13" t="str">
        <f>MID(DEC2BIN(HEX2DEC(T1710),4),3,1)</f>
        <v>0</v>
      </c>
      <c r="W1711" s="13" t="str">
        <f>MID(DEC2BIN(HEX2DEC(T1710),4),4,1)</f>
        <v>0</v>
      </c>
      <c r="X1711" s="13" t="str">
        <f>MID(DEC2BIN(HEX2DEC(X1710),4),1,1)</f>
        <v>1</v>
      </c>
      <c r="Y1711" s="13" t="str">
        <f>MID(DEC2BIN(HEX2DEC(X1710),4),2,1)</f>
        <v>1</v>
      </c>
      <c r="Z1711" s="13" t="str">
        <f>MID(DEC2BIN(HEX2DEC(X1710),4),3,1)</f>
        <v>0</v>
      </c>
      <c r="AA1711" s="13" t="str">
        <f>MID(DEC2BIN(HEX2DEC(X1710),4),4,1)</f>
        <v>1</v>
      </c>
      <c r="AB1711" s="13" t="str">
        <f>MID(DEC2BIN(HEX2DEC(AB1710),4),1,1)</f>
        <v>0</v>
      </c>
      <c r="AC1711" s="13" t="str">
        <f>MID(DEC2BIN(HEX2DEC(AB1710),4),2,1)</f>
        <v>1</v>
      </c>
      <c r="AD1711" s="13" t="str">
        <f>MID(DEC2BIN(HEX2DEC(AB1710),4),3,1)</f>
        <v>1</v>
      </c>
      <c r="AE1711" s="13" t="str">
        <f>MID(DEC2BIN(HEX2DEC(AB1710),4),4,1)</f>
        <v>0</v>
      </c>
      <c r="AF1711" s="13" t="str">
        <f>MID(DEC2BIN(HEX2DEC(AF1710),4),1,1)</f>
        <v>0</v>
      </c>
      <c r="AG1711" s="13" t="str">
        <f>MID(DEC2BIN(HEX2DEC(AF1710),4),2,1)</f>
        <v>1</v>
      </c>
      <c r="AH1711" s="13" t="str">
        <f>MID(DEC2BIN(HEX2DEC(AF1710),4),3,1)</f>
        <v>0</v>
      </c>
      <c r="AI1711" s="13" t="str">
        <f>MID(DEC2BIN(HEX2DEC(AF1710),4),4,1)</f>
        <v>0</v>
      </c>
      <c r="AL1711" s="16" t="s">
        <v>61</v>
      </c>
      <c r="AM1711" s="20" t="str">
        <f>CONCATENATE(D1703,H1703,L1703,P1703,T1703,X1703,AB1703,AF1703)</f>
        <v>EFBAA5E1</v>
      </c>
    </row>
    <row r="1712" spans="3:39" ht="15" customHeight="1" thickBot="1" x14ac:dyDescent="0.5">
      <c r="AM1712" s="14"/>
    </row>
    <row r="1713" spans="1:39" ht="15" customHeight="1" thickBot="1" x14ac:dyDescent="0.5">
      <c r="C1713" s="15" t="s">
        <v>39</v>
      </c>
      <c r="D1713" s="13" t="str">
        <f>BIN2HEX(CONCATENATE(D1714,E1714,F1714,G1714))</f>
        <v>0</v>
      </c>
      <c r="H1713" s="13" t="str">
        <f>BIN2HEX(CONCATENATE(H1714,I1714,J1714,K1714))</f>
        <v>8</v>
      </c>
      <c r="L1713" s="13" t="str">
        <f>BIN2HEX(CONCATENATE(L1714,M1714,N1714,O1714))</f>
        <v>C</v>
      </c>
      <c r="P1713" s="13" t="str">
        <f>BIN2HEX(CONCATENATE(P1714,Q1714,R1714,S1714))</f>
        <v>D</v>
      </c>
      <c r="T1713" s="13" t="str">
        <f>BIN2HEX(CONCATENATE(T1714,U1714,V1714,W1714))</f>
        <v>5</v>
      </c>
      <c r="X1713" s="13" t="str">
        <f>BIN2HEX(CONCATENATE(X1714,Y1714,Z1714,AA1714))</f>
        <v>4</v>
      </c>
      <c r="AB1713" s="13" t="str">
        <f>BIN2HEX(CONCATENATE(AB1714,AC1714,AD1714,AE1714))</f>
        <v>5</v>
      </c>
      <c r="AF1713" s="13" t="str">
        <f>BIN2HEX(CONCATENATE(AF1714,AG1714,AH1714,AI1714))</f>
        <v>6</v>
      </c>
      <c r="AL1713" s="16" t="s">
        <v>62</v>
      </c>
      <c r="AM1713" s="20" t="str">
        <f>CONCATENATE(D1705,H1705,L1705,P1705,T1705,X1705,AB1705,AF1705)</f>
        <v>FA2FDD6D</v>
      </c>
    </row>
    <row r="1714" spans="1:39" ht="15" customHeight="1" x14ac:dyDescent="0.45">
      <c r="C1714" s="15" t="s">
        <v>40</v>
      </c>
      <c r="D1714" s="13">
        <f>IF(ISEVEN(D1715+D1716+D1717),0,1)</f>
        <v>0</v>
      </c>
      <c r="E1714" s="13">
        <f t="shared" ref="E1714:AI1714" si="10019">IF(ISEVEN(E1715+E1716+E1717),0,1)</f>
        <v>0</v>
      </c>
      <c r="F1714" s="13">
        <f t="shared" si="10019"/>
        <v>0</v>
      </c>
      <c r="G1714" s="13">
        <f t="shared" si="10019"/>
        <v>0</v>
      </c>
      <c r="H1714" s="13">
        <f t="shared" si="10019"/>
        <v>1</v>
      </c>
      <c r="I1714" s="13">
        <f t="shared" si="10019"/>
        <v>0</v>
      </c>
      <c r="J1714" s="13">
        <f t="shared" si="10019"/>
        <v>0</v>
      </c>
      <c r="K1714" s="13">
        <f t="shared" si="10019"/>
        <v>0</v>
      </c>
      <c r="L1714" s="13">
        <f t="shared" si="10019"/>
        <v>1</v>
      </c>
      <c r="M1714" s="13">
        <f t="shared" si="10019"/>
        <v>1</v>
      </c>
      <c r="N1714" s="13">
        <f t="shared" si="10019"/>
        <v>0</v>
      </c>
      <c r="O1714" s="13">
        <f t="shared" si="10019"/>
        <v>0</v>
      </c>
      <c r="P1714" s="13">
        <f t="shared" si="10019"/>
        <v>1</v>
      </c>
      <c r="Q1714" s="13">
        <f t="shared" si="10019"/>
        <v>1</v>
      </c>
      <c r="R1714" s="13">
        <f t="shared" si="10019"/>
        <v>0</v>
      </c>
      <c r="S1714" s="13">
        <f t="shared" si="10019"/>
        <v>1</v>
      </c>
      <c r="T1714" s="13">
        <f t="shared" si="10019"/>
        <v>0</v>
      </c>
      <c r="U1714" s="13">
        <f t="shared" si="10019"/>
        <v>1</v>
      </c>
      <c r="V1714" s="13">
        <f t="shared" si="10019"/>
        <v>0</v>
      </c>
      <c r="W1714" s="13">
        <f t="shared" si="10019"/>
        <v>1</v>
      </c>
      <c r="X1714" s="13">
        <f t="shared" si="10019"/>
        <v>0</v>
      </c>
      <c r="Y1714" s="13">
        <f t="shared" si="10019"/>
        <v>1</v>
      </c>
      <c r="Z1714" s="13">
        <f t="shared" si="10019"/>
        <v>0</v>
      </c>
      <c r="AA1714" s="13">
        <f t="shared" si="10019"/>
        <v>0</v>
      </c>
      <c r="AB1714" s="13">
        <f t="shared" si="10019"/>
        <v>0</v>
      </c>
      <c r="AC1714" s="13">
        <f t="shared" si="10019"/>
        <v>1</v>
      </c>
      <c r="AD1714" s="13">
        <f t="shared" si="10019"/>
        <v>0</v>
      </c>
      <c r="AE1714" s="13">
        <f t="shared" si="10019"/>
        <v>1</v>
      </c>
      <c r="AF1714" s="13">
        <f t="shared" si="10019"/>
        <v>0</v>
      </c>
      <c r="AG1714" s="13">
        <f t="shared" si="10019"/>
        <v>1</v>
      </c>
      <c r="AH1714" s="13">
        <f t="shared" si="10019"/>
        <v>1</v>
      </c>
      <c r="AI1714" s="13">
        <f t="shared" si="10019"/>
        <v>0</v>
      </c>
      <c r="AM1714" s="14"/>
    </row>
    <row r="1715" spans="1:39" ht="15" customHeight="1" x14ac:dyDescent="0.45">
      <c r="C1715" s="15" t="s">
        <v>41</v>
      </c>
      <c r="D1715" s="13" t="str">
        <f>K1719</f>
        <v>1</v>
      </c>
      <c r="E1715" s="13" t="str">
        <f t="shared" ref="E1715" si="10020">L1719</f>
        <v>1</v>
      </c>
      <c r="F1715" s="13" t="str">
        <f t="shared" ref="F1715" si="10021">M1719</f>
        <v>1</v>
      </c>
      <c r="G1715" s="13" t="str">
        <f t="shared" ref="G1715" si="10022">N1719</f>
        <v>0</v>
      </c>
      <c r="H1715" s="13" t="str">
        <f t="shared" ref="H1715" si="10023">O1719</f>
        <v>1</v>
      </c>
      <c r="I1715" s="13" t="str">
        <f t="shared" ref="I1715" si="10024">P1719</f>
        <v>0</v>
      </c>
      <c r="J1715" s="13" t="str">
        <f t="shared" ref="J1715" si="10025">Q1719</f>
        <v>0</v>
      </c>
      <c r="K1715" s="13" t="str">
        <f t="shared" ref="K1715" si="10026">R1719</f>
        <v>1</v>
      </c>
      <c r="L1715" s="13" t="str">
        <f t="shared" ref="L1715" si="10027">S1719</f>
        <v>0</v>
      </c>
      <c r="M1715" s="13" t="str">
        <f t="shared" ref="M1715" si="10028">T1719</f>
        <v>0</v>
      </c>
      <c r="N1715" s="13" t="str">
        <f t="shared" ref="N1715" si="10029">U1719</f>
        <v>1</v>
      </c>
      <c r="O1715" s="13" t="str">
        <f t="shared" ref="O1715" si="10030">V1719</f>
        <v>0</v>
      </c>
      <c r="P1715" s="13" t="str">
        <f t="shared" ref="P1715" si="10031">W1719</f>
        <v>0</v>
      </c>
      <c r="Q1715" s="13" t="str">
        <f t="shared" ref="Q1715" si="10032">X1719</f>
        <v>0</v>
      </c>
      <c r="R1715" s="13" t="str">
        <f t="shared" ref="R1715" si="10033">Y1719</f>
        <v>1</v>
      </c>
      <c r="S1715" s="13" t="str">
        <f t="shared" ref="S1715" si="10034">Z1719</f>
        <v>1</v>
      </c>
      <c r="T1715" s="13" t="str">
        <f t="shared" ref="T1715" si="10035">AA1719</f>
        <v>0</v>
      </c>
      <c r="U1715" s="13" t="str">
        <f t="shared" ref="U1715" si="10036">AB1719</f>
        <v>1</v>
      </c>
      <c r="V1715" s="13" t="str">
        <f t="shared" ref="V1715" si="10037">AC1719</f>
        <v>1</v>
      </c>
      <c r="W1715" s="13" t="str">
        <f t="shared" ref="W1715" si="10038">AD1719</f>
        <v>0</v>
      </c>
      <c r="X1715" s="13" t="str">
        <f t="shared" ref="X1715" si="10039">AE1719</f>
        <v>0</v>
      </c>
      <c r="Y1715" s="13" t="str">
        <f t="shared" ref="Y1715" si="10040">AF1719</f>
        <v>1</v>
      </c>
      <c r="Z1715" s="13" t="str">
        <f t="shared" ref="Z1715" si="10041">AG1719</f>
        <v>1</v>
      </c>
      <c r="AA1715" s="13" t="str">
        <f t="shared" ref="AA1715" si="10042">AH1719</f>
        <v>1</v>
      </c>
      <c r="AB1715" s="13" t="str">
        <f t="shared" ref="AB1715" si="10043">AI1719</f>
        <v>0</v>
      </c>
      <c r="AC1715" s="13" t="str">
        <f>D1719</f>
        <v>0</v>
      </c>
      <c r="AD1715" s="13" t="str">
        <f t="shared" ref="AD1715" si="10044">E1719</f>
        <v>0</v>
      </c>
      <c r="AE1715" s="13" t="str">
        <f t="shared" ref="AE1715" si="10045">F1719</f>
        <v>0</v>
      </c>
      <c r="AF1715" s="13" t="str">
        <f t="shared" ref="AF1715" si="10046">G1719</f>
        <v>0</v>
      </c>
      <c r="AG1715" s="13" t="str">
        <f t="shared" ref="AG1715" si="10047">H1719</f>
        <v>1</v>
      </c>
      <c r="AH1715" s="13" t="str">
        <f t="shared" ref="AH1715" si="10048">I1719</f>
        <v>0</v>
      </c>
      <c r="AI1715" s="13" t="str">
        <f t="shared" ref="AI1715" si="10049">J1719</f>
        <v>1</v>
      </c>
      <c r="AL1715" s="22" t="s">
        <v>62</v>
      </c>
      <c r="AM1715" s="14" t="str">
        <f>CONCATENATE(D1710,H1710,L1710,P1710,T1710,X1710,AB1710,AF1710)</f>
        <v>0B6E4D64</v>
      </c>
    </row>
    <row r="1716" spans="1:39" ht="15" customHeight="1" thickBot="1" x14ac:dyDescent="0.5">
      <c r="C1716" s="15" t="s">
        <v>42</v>
      </c>
      <c r="D1716" s="13" t="str">
        <f>Y1719</f>
        <v>1</v>
      </c>
      <c r="E1716" s="13" t="str">
        <f t="shared" ref="E1716" si="10050">Z1719</f>
        <v>1</v>
      </c>
      <c r="F1716" s="13" t="str">
        <f t="shared" ref="F1716" si="10051">AA1719</f>
        <v>0</v>
      </c>
      <c r="G1716" s="13" t="str">
        <f t="shared" ref="G1716" si="10052">AB1719</f>
        <v>1</v>
      </c>
      <c r="H1716" s="13" t="str">
        <f t="shared" ref="H1716" si="10053">AC1719</f>
        <v>1</v>
      </c>
      <c r="I1716" s="13" t="str">
        <f t="shared" ref="I1716" si="10054">AD1719</f>
        <v>0</v>
      </c>
      <c r="J1716" s="13" t="str">
        <f t="shared" ref="J1716" si="10055">AE1719</f>
        <v>0</v>
      </c>
      <c r="K1716" s="13" t="str">
        <f t="shared" ref="K1716" si="10056">AF1719</f>
        <v>1</v>
      </c>
      <c r="L1716" s="13" t="str">
        <f t="shared" ref="L1716" si="10057">AG1719</f>
        <v>1</v>
      </c>
      <c r="M1716" s="13" t="str">
        <f t="shared" ref="M1716" si="10058">AH1719</f>
        <v>1</v>
      </c>
      <c r="N1716" s="13" t="str">
        <f t="shared" ref="N1716" si="10059">AI1719</f>
        <v>0</v>
      </c>
      <c r="O1716" s="13" t="str">
        <f>D1719</f>
        <v>0</v>
      </c>
      <c r="P1716" s="13" t="str">
        <f t="shared" ref="P1716" si="10060">E1719</f>
        <v>0</v>
      </c>
      <c r="Q1716" s="13" t="str">
        <f t="shared" ref="Q1716" si="10061">F1719</f>
        <v>0</v>
      </c>
      <c r="R1716" s="13" t="str">
        <f t="shared" ref="R1716" si="10062">G1719</f>
        <v>0</v>
      </c>
      <c r="S1716" s="13" t="str">
        <f t="shared" ref="S1716" si="10063">H1719</f>
        <v>1</v>
      </c>
      <c r="T1716" s="13" t="str">
        <f t="shared" ref="T1716" si="10064">I1719</f>
        <v>0</v>
      </c>
      <c r="U1716" s="13" t="str">
        <f t="shared" ref="U1716" si="10065">J1719</f>
        <v>1</v>
      </c>
      <c r="V1716" s="13" t="str">
        <f t="shared" ref="V1716" si="10066">K1719</f>
        <v>1</v>
      </c>
      <c r="W1716" s="13" t="str">
        <f t="shared" ref="W1716" si="10067">L1719</f>
        <v>1</v>
      </c>
      <c r="X1716" s="13" t="str">
        <f t="shared" ref="X1716" si="10068">M1719</f>
        <v>1</v>
      </c>
      <c r="Y1716" s="13" t="str">
        <f t="shared" ref="Y1716" si="10069">N1719</f>
        <v>0</v>
      </c>
      <c r="Z1716" s="13" t="str">
        <f t="shared" ref="Z1716" si="10070">O1719</f>
        <v>1</v>
      </c>
      <c r="AA1716" s="13" t="str">
        <f t="shared" ref="AA1716" si="10071">P1719</f>
        <v>0</v>
      </c>
      <c r="AB1716" s="13" t="str">
        <f t="shared" ref="AB1716" si="10072">Q1719</f>
        <v>0</v>
      </c>
      <c r="AC1716" s="13" t="str">
        <f t="shared" ref="AC1716" si="10073">R1719</f>
        <v>1</v>
      </c>
      <c r="AD1716" s="13" t="str">
        <f t="shared" ref="AD1716" si="10074">S1719</f>
        <v>0</v>
      </c>
      <c r="AE1716" s="13" t="str">
        <f t="shared" ref="AE1716" si="10075">T1719</f>
        <v>0</v>
      </c>
      <c r="AF1716" s="13" t="str">
        <f t="shared" ref="AF1716" si="10076">U1719</f>
        <v>1</v>
      </c>
      <c r="AG1716" s="13" t="str">
        <f t="shared" ref="AG1716" si="10077">V1719</f>
        <v>0</v>
      </c>
      <c r="AH1716" s="13" t="str">
        <f t="shared" ref="AH1716" si="10078">W1719</f>
        <v>0</v>
      </c>
      <c r="AI1716" s="13" t="str">
        <f t="shared" ref="AI1716" si="10079">X1719</f>
        <v>0</v>
      </c>
      <c r="AL1716" s="14" t="s">
        <v>64</v>
      </c>
      <c r="AM1716" s="14" t="str">
        <f>AM1702</f>
        <v>EC78897A</v>
      </c>
    </row>
    <row r="1717" spans="1:39" ht="15" customHeight="1" thickBot="1" x14ac:dyDescent="0.5">
      <c r="C1717" s="15" t="s">
        <v>43</v>
      </c>
      <c r="D1717" s="13" t="str">
        <f>AD1719</f>
        <v>0</v>
      </c>
      <c r="E1717" s="13" t="str">
        <f t="shared" ref="E1717" si="10080">AE1719</f>
        <v>0</v>
      </c>
      <c r="F1717" s="13" t="str">
        <f t="shared" ref="F1717" si="10081">AF1719</f>
        <v>1</v>
      </c>
      <c r="G1717" s="13" t="str">
        <f t="shared" ref="G1717" si="10082">AG1719</f>
        <v>1</v>
      </c>
      <c r="H1717" s="13" t="str">
        <f t="shared" ref="H1717" si="10083">AH1719</f>
        <v>1</v>
      </c>
      <c r="I1717" s="13" t="str">
        <f t="shared" ref="I1717" si="10084">AI1719</f>
        <v>0</v>
      </c>
      <c r="J1717" s="13" t="str">
        <f>D1719</f>
        <v>0</v>
      </c>
      <c r="K1717" s="13" t="str">
        <f t="shared" ref="K1717" si="10085">E1719</f>
        <v>0</v>
      </c>
      <c r="L1717" s="13" t="str">
        <f t="shared" ref="L1717" si="10086">F1719</f>
        <v>0</v>
      </c>
      <c r="M1717" s="13" t="str">
        <f t="shared" ref="M1717" si="10087">G1719</f>
        <v>0</v>
      </c>
      <c r="N1717" s="13" t="str">
        <f t="shared" ref="N1717" si="10088">H1719</f>
        <v>1</v>
      </c>
      <c r="O1717" s="13" t="str">
        <f t="shared" ref="O1717" si="10089">I1719</f>
        <v>0</v>
      </c>
      <c r="P1717" s="13" t="str">
        <f t="shared" ref="P1717" si="10090">J1719</f>
        <v>1</v>
      </c>
      <c r="Q1717" s="13" t="str">
        <f t="shared" ref="Q1717" si="10091">K1719</f>
        <v>1</v>
      </c>
      <c r="R1717" s="13" t="str">
        <f t="shared" ref="R1717" si="10092">L1719</f>
        <v>1</v>
      </c>
      <c r="S1717" s="13" t="str">
        <f t="shared" ref="S1717" si="10093">M1719</f>
        <v>1</v>
      </c>
      <c r="T1717" s="13" t="str">
        <f t="shared" ref="T1717" si="10094">N1719</f>
        <v>0</v>
      </c>
      <c r="U1717" s="13" t="str">
        <f t="shared" ref="U1717" si="10095">O1719</f>
        <v>1</v>
      </c>
      <c r="V1717" s="13" t="str">
        <f t="shared" ref="V1717" si="10096">P1719</f>
        <v>0</v>
      </c>
      <c r="W1717" s="13" t="str">
        <f t="shared" ref="W1717" si="10097">Q1719</f>
        <v>0</v>
      </c>
      <c r="X1717" s="13" t="str">
        <f t="shared" ref="X1717" si="10098">R1719</f>
        <v>1</v>
      </c>
      <c r="Y1717" s="13" t="str">
        <f t="shared" ref="Y1717" si="10099">S1719</f>
        <v>0</v>
      </c>
      <c r="Z1717" s="13" t="str">
        <f t="shared" ref="Z1717" si="10100">T1719</f>
        <v>0</v>
      </c>
      <c r="AA1717" s="13" t="str">
        <f t="shared" ref="AA1717" si="10101">U1719</f>
        <v>1</v>
      </c>
      <c r="AB1717" s="13" t="str">
        <f t="shared" ref="AB1717" si="10102">V1719</f>
        <v>0</v>
      </c>
      <c r="AC1717" s="13" t="str">
        <f t="shared" ref="AC1717" si="10103">W1719</f>
        <v>0</v>
      </c>
      <c r="AD1717" s="13" t="str">
        <f t="shared" ref="AD1717" si="10104">X1719</f>
        <v>0</v>
      </c>
      <c r="AE1717" s="13" t="str">
        <f t="shared" ref="AE1717" si="10105">Y1719</f>
        <v>1</v>
      </c>
      <c r="AF1717" s="13" t="str">
        <f>Z1719</f>
        <v>1</v>
      </c>
      <c r="AG1717" s="13" t="str">
        <f t="shared" ref="AG1717" si="10106">AA1719</f>
        <v>0</v>
      </c>
      <c r="AH1717" s="13" t="str">
        <f t="shared" ref="AH1717" si="10107">AB1719</f>
        <v>1</v>
      </c>
      <c r="AI1717" s="13" t="str">
        <f t="shared" ref="AI1717" si="10108">AC1719</f>
        <v>1</v>
      </c>
      <c r="AL1717" s="16" t="s">
        <v>63</v>
      </c>
      <c r="AM1717" s="20" t="str">
        <f>DEC2HEX(MOD(HEX2DEC(AM1715)+HEX2DEC(AM1716),2^32),8)</f>
        <v>F7E6D6DE</v>
      </c>
    </row>
    <row r="1718" spans="1:39" ht="15" customHeight="1" thickBot="1" x14ac:dyDescent="0.6">
      <c r="C1718" s="17" t="s">
        <v>44</v>
      </c>
      <c r="D1718" s="13" t="str">
        <f>MID($AM1681,1,1)</f>
        <v>0</v>
      </c>
      <c r="H1718" s="13" t="str">
        <f>MID($AM1681,2,1)</f>
        <v>B</v>
      </c>
      <c r="L1718" s="13" t="str">
        <f>MID($AM1681,3,1)</f>
        <v>D</v>
      </c>
      <c r="P1718" s="13" t="str">
        <f>MID($AM1681,4,1)</f>
        <v>2</v>
      </c>
      <c r="T1718" s="13" t="str">
        <f>MID($AM1681,5,1)</f>
        <v>4</v>
      </c>
      <c r="X1718" s="13" t="str">
        <f>MID($AM1681,6,1)</f>
        <v>6</v>
      </c>
      <c r="AB1718" s="13" t="str">
        <f>MID($AM1681,7,1)</f>
        <v>C</v>
      </c>
      <c r="AF1718" s="13" t="str">
        <f>MID($AM1681,8,1)</f>
        <v>E</v>
      </c>
      <c r="AM1718" s="14"/>
    </row>
    <row r="1719" spans="1:39" ht="15" customHeight="1" thickBot="1" x14ac:dyDescent="0.5">
      <c r="C1719" s="15" t="s">
        <v>45</v>
      </c>
      <c r="D1719" s="13" t="str">
        <f>MID(DEC2BIN(HEX2DEC(D1718),4),1,1)</f>
        <v>0</v>
      </c>
      <c r="E1719" s="13" t="str">
        <f>MID(DEC2BIN(HEX2DEC(D1718),4),2,1)</f>
        <v>0</v>
      </c>
      <c r="F1719" s="13" t="str">
        <f>MID(DEC2BIN(HEX2DEC(D1718),4),3,1)</f>
        <v>0</v>
      </c>
      <c r="G1719" s="13" t="str">
        <f>MID(DEC2BIN(HEX2DEC(D1718),4),4,1)</f>
        <v>0</v>
      </c>
      <c r="H1719" s="13" t="str">
        <f>MID(DEC2BIN(HEX2DEC(H1718),4),1,1)</f>
        <v>1</v>
      </c>
      <c r="I1719" s="13" t="str">
        <f>MID(DEC2BIN(HEX2DEC(H1718),4),2,1)</f>
        <v>0</v>
      </c>
      <c r="J1719" s="13" t="str">
        <f>MID(DEC2BIN(HEX2DEC(H1718),4),3,1)</f>
        <v>1</v>
      </c>
      <c r="K1719" s="13" t="str">
        <f>MID(DEC2BIN(HEX2DEC(H1718),4),4,1)</f>
        <v>1</v>
      </c>
      <c r="L1719" s="13" t="str">
        <f>MID(DEC2BIN(HEX2DEC(L1718),4),1,1)</f>
        <v>1</v>
      </c>
      <c r="M1719" s="13" t="str">
        <f>MID(DEC2BIN(HEX2DEC(L1718),4),2,1)</f>
        <v>1</v>
      </c>
      <c r="N1719" s="13" t="str">
        <f>MID(DEC2BIN(HEX2DEC(L1718),4),3,1)</f>
        <v>0</v>
      </c>
      <c r="O1719" s="13" t="str">
        <f>MID(DEC2BIN(HEX2DEC(L1718),4),4,1)</f>
        <v>1</v>
      </c>
      <c r="P1719" s="13" t="str">
        <f>MID(DEC2BIN(HEX2DEC(P1718),4),1,1)</f>
        <v>0</v>
      </c>
      <c r="Q1719" s="13" t="str">
        <f>MID(DEC2BIN(HEX2DEC(P1718),4),2,1)</f>
        <v>0</v>
      </c>
      <c r="R1719" s="13" t="str">
        <f>MID(DEC2BIN(HEX2DEC(P1718),4),3,1)</f>
        <v>1</v>
      </c>
      <c r="S1719" s="13" t="str">
        <f>MID(DEC2BIN(HEX2DEC(P1718),4),4,1)</f>
        <v>0</v>
      </c>
      <c r="T1719" s="13" t="str">
        <f>MID(DEC2BIN(HEX2DEC(T1718),4),1,1)</f>
        <v>0</v>
      </c>
      <c r="U1719" s="13" t="str">
        <f>MID(DEC2BIN(HEX2DEC(T1718),4),2,1)</f>
        <v>1</v>
      </c>
      <c r="V1719" s="13" t="str">
        <f>MID(DEC2BIN(HEX2DEC(T1718),4),3,1)</f>
        <v>0</v>
      </c>
      <c r="W1719" s="13" t="str">
        <f>MID(DEC2BIN(HEX2DEC(T1718),4),4,1)</f>
        <v>0</v>
      </c>
      <c r="X1719" s="13" t="str">
        <f>MID(DEC2BIN(HEX2DEC(X1718),4),1,1)</f>
        <v>0</v>
      </c>
      <c r="Y1719" s="13" t="str">
        <f>MID(DEC2BIN(HEX2DEC(X1718),4),2,1)</f>
        <v>1</v>
      </c>
      <c r="Z1719" s="13" t="str">
        <f>MID(DEC2BIN(HEX2DEC(X1718),4),3,1)</f>
        <v>1</v>
      </c>
      <c r="AA1719" s="13" t="str">
        <f>MID(DEC2BIN(HEX2DEC(X1718),4),4,1)</f>
        <v>0</v>
      </c>
      <c r="AB1719" s="13" t="str">
        <f>MID(DEC2BIN(HEX2DEC(AB1718),4),1,1)</f>
        <v>1</v>
      </c>
      <c r="AC1719" s="13" t="str">
        <f>MID(DEC2BIN(HEX2DEC(AB1718),4),2,1)</f>
        <v>1</v>
      </c>
      <c r="AD1719" s="13" t="str">
        <f>MID(DEC2BIN(HEX2DEC(AB1718),4),3,1)</f>
        <v>0</v>
      </c>
      <c r="AE1719" s="13" t="str">
        <f>MID(DEC2BIN(HEX2DEC(AB1718),4),4,1)</f>
        <v>0</v>
      </c>
      <c r="AF1719" s="13" t="str">
        <f>MID(DEC2BIN(HEX2DEC(AF1718),4),1,1)</f>
        <v>1</v>
      </c>
      <c r="AG1719" s="13" t="str">
        <f>MID(DEC2BIN(HEX2DEC(AF1718),4),2,1)</f>
        <v>1</v>
      </c>
      <c r="AH1719" s="13" t="str">
        <f>MID(DEC2BIN(HEX2DEC(AF1718),4),3,1)</f>
        <v>1</v>
      </c>
      <c r="AI1719" s="13" t="str">
        <f>MID(DEC2BIN(HEX2DEC(AF1718),4),4,1)</f>
        <v>0</v>
      </c>
      <c r="AL1719" s="16" t="s">
        <v>65</v>
      </c>
      <c r="AM1719" s="20" t="str">
        <f>CONCATENATE(D1718,H1718,L1718,P1718,T1718,X1718,AB1718,AF1718)</f>
        <v>0BD246CE</v>
      </c>
    </row>
    <row r="1720" spans="1:39" ht="15" customHeight="1" thickBot="1" x14ac:dyDescent="0.6">
      <c r="C1720" s="17" t="s">
        <v>46</v>
      </c>
      <c r="D1720" s="13" t="str">
        <f>D1682</f>
        <v>8</v>
      </c>
      <c r="H1720" s="13" t="str">
        <f t="shared" ref="H1720" si="10109">H1682</f>
        <v>3</v>
      </c>
      <c r="L1720" s="13" t="str">
        <f t="shared" ref="L1720" si="10110">L1682</f>
        <v>3</v>
      </c>
      <c r="P1720" s="13" t="str">
        <f t="shared" ref="P1720" si="10111">P1682</f>
        <v>F</v>
      </c>
      <c r="T1720" s="13" t="str">
        <f t="shared" ref="T1720" si="10112">T1682</f>
        <v>7</v>
      </c>
      <c r="X1720" s="13" t="str">
        <f t="shared" ref="X1720" si="10113">X1682</f>
        <v>8</v>
      </c>
      <c r="AB1720" s="13" t="str">
        <f t="shared" ref="AB1720" si="10114">AB1682</f>
        <v>7</v>
      </c>
      <c r="AF1720" s="13" t="str">
        <f t="shared" ref="AF1720" si="10115">AF1682</f>
        <v>A</v>
      </c>
      <c r="AM1720" s="14"/>
    </row>
    <row r="1721" spans="1:39" ht="15" customHeight="1" thickBot="1" x14ac:dyDescent="0.5">
      <c r="C1721" s="15" t="s">
        <v>47</v>
      </c>
      <c r="D1721" s="13" t="str">
        <f>MID(DEC2BIN(HEX2DEC(D1720),4),1,1)</f>
        <v>1</v>
      </c>
      <c r="E1721" s="13" t="str">
        <f>MID(DEC2BIN(HEX2DEC(D1720),4),2,1)</f>
        <v>0</v>
      </c>
      <c r="F1721" s="13" t="str">
        <f>MID(DEC2BIN(HEX2DEC(D1720),4),3,1)</f>
        <v>0</v>
      </c>
      <c r="G1721" s="13" t="str">
        <f>MID(DEC2BIN(HEX2DEC(D1720),4),4,1)</f>
        <v>0</v>
      </c>
      <c r="H1721" s="13" t="str">
        <f>MID(DEC2BIN(HEX2DEC(H1720),4),1,1)</f>
        <v>0</v>
      </c>
      <c r="I1721" s="13" t="str">
        <f>MID(DEC2BIN(HEX2DEC(H1720),4),2,1)</f>
        <v>0</v>
      </c>
      <c r="J1721" s="13" t="str">
        <f>MID(DEC2BIN(HEX2DEC(H1720),4),3,1)</f>
        <v>1</v>
      </c>
      <c r="K1721" s="13" t="str">
        <f>MID(DEC2BIN(HEX2DEC(H1720),4),4,1)</f>
        <v>1</v>
      </c>
      <c r="L1721" s="13" t="str">
        <f>MID(DEC2BIN(HEX2DEC(L1720),4),1,1)</f>
        <v>0</v>
      </c>
      <c r="M1721" s="13" t="str">
        <f>MID(DEC2BIN(HEX2DEC(L1720),4),2,1)</f>
        <v>0</v>
      </c>
      <c r="N1721" s="13" t="str">
        <f>MID(DEC2BIN(HEX2DEC(L1720),4),3,1)</f>
        <v>1</v>
      </c>
      <c r="O1721" s="13" t="str">
        <f>MID(DEC2BIN(HEX2DEC(L1720),4),4,1)</f>
        <v>1</v>
      </c>
      <c r="P1721" s="13" t="str">
        <f>MID(DEC2BIN(HEX2DEC(P1720),4),1,1)</f>
        <v>1</v>
      </c>
      <c r="Q1721" s="13" t="str">
        <f>MID(DEC2BIN(HEX2DEC(P1720),4),2,1)</f>
        <v>1</v>
      </c>
      <c r="R1721" s="13" t="str">
        <f>MID(DEC2BIN(HEX2DEC(P1720),4),3,1)</f>
        <v>1</v>
      </c>
      <c r="S1721" s="13" t="str">
        <f>MID(DEC2BIN(HEX2DEC(P1720),4),4,1)</f>
        <v>1</v>
      </c>
      <c r="T1721" s="13" t="str">
        <f>MID(DEC2BIN(HEX2DEC(T1720),4),1,1)</f>
        <v>0</v>
      </c>
      <c r="U1721" s="13" t="str">
        <f>MID(DEC2BIN(HEX2DEC(T1720),4),2,1)</f>
        <v>1</v>
      </c>
      <c r="V1721" s="13" t="str">
        <f>MID(DEC2BIN(HEX2DEC(T1720),4),3,1)</f>
        <v>1</v>
      </c>
      <c r="W1721" s="13" t="str">
        <f>MID(DEC2BIN(HEX2DEC(T1720),4),4,1)</f>
        <v>1</v>
      </c>
      <c r="X1721" s="13" t="str">
        <f>MID(DEC2BIN(HEX2DEC(X1720),4),1,1)</f>
        <v>1</v>
      </c>
      <c r="Y1721" s="13" t="str">
        <f>MID(DEC2BIN(HEX2DEC(X1720),4),2,1)</f>
        <v>0</v>
      </c>
      <c r="Z1721" s="13" t="str">
        <f>MID(DEC2BIN(HEX2DEC(X1720),4),3,1)</f>
        <v>0</v>
      </c>
      <c r="AA1721" s="13" t="str">
        <f>MID(DEC2BIN(HEX2DEC(X1720),4),4,1)</f>
        <v>0</v>
      </c>
      <c r="AB1721" s="13" t="str">
        <f>MID(DEC2BIN(HEX2DEC(AB1720),4),1,1)</f>
        <v>0</v>
      </c>
      <c r="AC1721" s="13" t="str">
        <f>MID(DEC2BIN(HEX2DEC(AB1720),4),2,1)</f>
        <v>1</v>
      </c>
      <c r="AD1721" s="13" t="str">
        <f>MID(DEC2BIN(HEX2DEC(AB1720),4),3,1)</f>
        <v>1</v>
      </c>
      <c r="AE1721" s="13" t="str">
        <f>MID(DEC2BIN(HEX2DEC(AB1720),4),4,1)</f>
        <v>1</v>
      </c>
      <c r="AF1721" s="13" t="str">
        <f>MID(DEC2BIN(HEX2DEC(AF1720),4),1,1)</f>
        <v>1</v>
      </c>
      <c r="AG1721" s="13" t="str">
        <f>MID(DEC2BIN(HEX2DEC(AF1720),4),2,1)</f>
        <v>0</v>
      </c>
      <c r="AH1721" s="13" t="str">
        <f>MID(DEC2BIN(HEX2DEC(AF1720),4),3,1)</f>
        <v>1</v>
      </c>
      <c r="AI1721" s="13" t="str">
        <f>MID(DEC2BIN(HEX2DEC(AF1720),4),4,1)</f>
        <v>0</v>
      </c>
      <c r="AL1721" s="16" t="s">
        <v>66</v>
      </c>
      <c r="AM1721" s="20" t="str">
        <f>CONCATENATE(D1720,H1720,L1720,P1720,T1720,X1720,AB1720,AF1720)</f>
        <v>833F787A</v>
      </c>
    </row>
    <row r="1722" spans="1:39" ht="15" customHeight="1" thickBot="1" x14ac:dyDescent="0.6">
      <c r="C1722" s="17" t="s">
        <v>48</v>
      </c>
      <c r="D1722" s="13" t="str">
        <f>D1684</f>
        <v>8</v>
      </c>
      <c r="H1722" s="13" t="str">
        <f t="shared" ref="H1722" si="10116">H1684</f>
        <v>B</v>
      </c>
      <c r="L1722" s="13" t="str">
        <f t="shared" ref="L1722" si="10117">L1684</f>
        <v>9</v>
      </c>
      <c r="P1722" s="13" t="str">
        <f t="shared" ref="P1722" si="10118">P1684</f>
        <v>D</v>
      </c>
      <c r="T1722" s="13" t="str">
        <f t="shared" ref="T1722" si="10119">T1684</f>
        <v>3</v>
      </c>
      <c r="X1722" s="13" t="str">
        <f t="shared" ref="X1722" si="10120">X1684</f>
        <v>A</v>
      </c>
      <c r="AB1722" s="13" t="str">
        <f t="shared" ref="AB1722" si="10121">AB1684</f>
        <v>B</v>
      </c>
      <c r="AF1722" s="13" t="str">
        <f t="shared" ref="AF1722" si="10122">AF1684</f>
        <v>C</v>
      </c>
      <c r="AM1722" s="14"/>
    </row>
    <row r="1723" spans="1:39" ht="15" customHeight="1" thickBot="1" x14ac:dyDescent="0.5">
      <c r="C1723" s="15" t="s">
        <v>49</v>
      </c>
      <c r="D1723" s="13" t="str">
        <f>MID(DEC2BIN(HEX2DEC(D1722),4),1,1)</f>
        <v>1</v>
      </c>
      <c r="E1723" s="13" t="str">
        <f>MID(DEC2BIN(HEX2DEC(D1722),4),2,1)</f>
        <v>0</v>
      </c>
      <c r="F1723" s="13" t="str">
        <f>MID(DEC2BIN(HEX2DEC(D1722),4),3,1)</f>
        <v>0</v>
      </c>
      <c r="G1723" s="13" t="str">
        <f>MID(DEC2BIN(HEX2DEC(D1722),4),4,1)</f>
        <v>0</v>
      </c>
      <c r="H1723" s="13" t="str">
        <f>MID(DEC2BIN(HEX2DEC(H1722),4),1,1)</f>
        <v>1</v>
      </c>
      <c r="I1723" s="13" t="str">
        <f>MID(DEC2BIN(HEX2DEC(H1722),4),2,1)</f>
        <v>0</v>
      </c>
      <c r="J1723" s="13" t="str">
        <f>MID(DEC2BIN(HEX2DEC(H1722),4),3,1)</f>
        <v>1</v>
      </c>
      <c r="K1723" s="13" t="str">
        <f>MID(DEC2BIN(HEX2DEC(H1722),4),4,1)</f>
        <v>1</v>
      </c>
      <c r="L1723" s="13" t="str">
        <f>MID(DEC2BIN(HEX2DEC(L1722),4),1,1)</f>
        <v>1</v>
      </c>
      <c r="M1723" s="13" t="str">
        <f>MID(DEC2BIN(HEX2DEC(L1722),4),2,1)</f>
        <v>0</v>
      </c>
      <c r="N1723" s="13" t="str">
        <f>MID(DEC2BIN(HEX2DEC(L1722),4),3,1)</f>
        <v>0</v>
      </c>
      <c r="O1723" s="13" t="str">
        <f>MID(DEC2BIN(HEX2DEC(L1722),4),4,1)</f>
        <v>1</v>
      </c>
      <c r="P1723" s="13" t="str">
        <f>MID(DEC2BIN(HEX2DEC(P1722),4),1,1)</f>
        <v>1</v>
      </c>
      <c r="Q1723" s="13" t="str">
        <f>MID(DEC2BIN(HEX2DEC(P1722),4),2,1)</f>
        <v>1</v>
      </c>
      <c r="R1723" s="13" t="str">
        <f>MID(DEC2BIN(HEX2DEC(P1722),4),3,1)</f>
        <v>0</v>
      </c>
      <c r="S1723" s="13" t="str">
        <f>MID(DEC2BIN(HEX2DEC(P1722),4),4,1)</f>
        <v>1</v>
      </c>
      <c r="T1723" s="13" t="str">
        <f>MID(DEC2BIN(HEX2DEC(T1722),4),1,1)</f>
        <v>0</v>
      </c>
      <c r="U1723" s="13" t="str">
        <f>MID(DEC2BIN(HEX2DEC(T1722),4),2,1)</f>
        <v>0</v>
      </c>
      <c r="V1723" s="13" t="str">
        <f>MID(DEC2BIN(HEX2DEC(T1722),4),3,1)</f>
        <v>1</v>
      </c>
      <c r="W1723" s="13" t="str">
        <f>MID(DEC2BIN(HEX2DEC(T1722),4),4,1)</f>
        <v>1</v>
      </c>
      <c r="X1723" s="13" t="str">
        <f>MID(DEC2BIN(HEX2DEC(X1722),4),1,1)</f>
        <v>1</v>
      </c>
      <c r="Y1723" s="13" t="str">
        <f>MID(DEC2BIN(HEX2DEC(X1722),4),2,1)</f>
        <v>0</v>
      </c>
      <c r="Z1723" s="13" t="str">
        <f>MID(DEC2BIN(HEX2DEC(X1722),4),3,1)</f>
        <v>1</v>
      </c>
      <c r="AA1723" s="13" t="str">
        <f>MID(DEC2BIN(HEX2DEC(X1722),4),4,1)</f>
        <v>0</v>
      </c>
      <c r="AB1723" s="13" t="str">
        <f>MID(DEC2BIN(HEX2DEC(AB1722),4),1,1)</f>
        <v>1</v>
      </c>
      <c r="AC1723" s="13" t="str">
        <f>MID(DEC2BIN(HEX2DEC(AB1722),4),2,1)</f>
        <v>0</v>
      </c>
      <c r="AD1723" s="13" t="str">
        <f>MID(DEC2BIN(HEX2DEC(AB1722),4),3,1)</f>
        <v>1</v>
      </c>
      <c r="AE1723" s="13" t="str">
        <f>MID(DEC2BIN(HEX2DEC(AB1722),4),4,1)</f>
        <v>1</v>
      </c>
      <c r="AF1723" s="13" t="str">
        <f>MID(DEC2BIN(HEX2DEC(AF1722),4),1,1)</f>
        <v>1</v>
      </c>
      <c r="AG1723" s="13" t="str">
        <f>MID(DEC2BIN(HEX2DEC(AF1722),4),2,1)</f>
        <v>1</v>
      </c>
      <c r="AH1723" s="13" t="str">
        <f>MID(DEC2BIN(HEX2DEC(AF1722),4),3,1)</f>
        <v>0</v>
      </c>
      <c r="AI1723" s="13" t="str">
        <f>MID(DEC2BIN(HEX2DEC(AF1722),4),4,1)</f>
        <v>0</v>
      </c>
      <c r="AL1723" s="16" t="s">
        <v>55</v>
      </c>
      <c r="AM1723" s="20" t="str">
        <f>CONCATENATE(D1722,H1722,L1722,P1722,T1722,X1722,AB1722,AF1722)</f>
        <v>8B9D3ABC</v>
      </c>
    </row>
    <row r="1724" spans="1:39" ht="15" customHeight="1" x14ac:dyDescent="0.45">
      <c r="C1724" s="15" t="s">
        <v>50</v>
      </c>
      <c r="D1724" s="13" t="str">
        <f>IF(VALUE(D1719)=1,D1721,D1723)</f>
        <v>1</v>
      </c>
      <c r="E1724" s="13" t="str">
        <f t="shared" ref="E1724:AI1724" si="10123">IF(VALUE(E1719)=1,E1721,E1723)</f>
        <v>0</v>
      </c>
      <c r="F1724" s="13" t="str">
        <f t="shared" si="10123"/>
        <v>0</v>
      </c>
      <c r="G1724" s="13" t="str">
        <f t="shared" si="10123"/>
        <v>0</v>
      </c>
      <c r="H1724" s="13" t="str">
        <f t="shared" si="10123"/>
        <v>0</v>
      </c>
      <c r="I1724" s="13" t="str">
        <f t="shared" si="10123"/>
        <v>0</v>
      </c>
      <c r="J1724" s="13" t="str">
        <f t="shared" si="10123"/>
        <v>1</v>
      </c>
      <c r="K1724" s="13" t="str">
        <f t="shared" si="10123"/>
        <v>1</v>
      </c>
      <c r="L1724" s="13" t="str">
        <f t="shared" si="10123"/>
        <v>0</v>
      </c>
      <c r="M1724" s="13" t="str">
        <f t="shared" si="10123"/>
        <v>0</v>
      </c>
      <c r="N1724" s="13" t="str">
        <f t="shared" si="10123"/>
        <v>0</v>
      </c>
      <c r="O1724" s="13" t="str">
        <f t="shared" si="10123"/>
        <v>1</v>
      </c>
      <c r="P1724" s="13" t="str">
        <f t="shared" si="10123"/>
        <v>1</v>
      </c>
      <c r="Q1724" s="13" t="str">
        <f t="shared" si="10123"/>
        <v>1</v>
      </c>
      <c r="R1724" s="13" t="str">
        <f t="shared" si="10123"/>
        <v>1</v>
      </c>
      <c r="S1724" s="13" t="str">
        <f t="shared" si="10123"/>
        <v>1</v>
      </c>
      <c r="T1724" s="13" t="str">
        <f t="shared" si="10123"/>
        <v>0</v>
      </c>
      <c r="U1724" s="13" t="str">
        <f t="shared" si="10123"/>
        <v>1</v>
      </c>
      <c r="V1724" s="13" t="str">
        <f t="shared" si="10123"/>
        <v>1</v>
      </c>
      <c r="W1724" s="13" t="str">
        <f t="shared" si="10123"/>
        <v>1</v>
      </c>
      <c r="X1724" s="13" t="str">
        <f t="shared" si="10123"/>
        <v>1</v>
      </c>
      <c r="Y1724" s="13" t="str">
        <f t="shared" si="10123"/>
        <v>0</v>
      </c>
      <c r="Z1724" s="13" t="str">
        <f t="shared" si="10123"/>
        <v>0</v>
      </c>
      <c r="AA1724" s="13" t="str">
        <f t="shared" si="10123"/>
        <v>0</v>
      </c>
      <c r="AB1724" s="13" t="str">
        <f t="shared" si="10123"/>
        <v>0</v>
      </c>
      <c r="AC1724" s="13" t="str">
        <f t="shared" si="10123"/>
        <v>1</v>
      </c>
      <c r="AD1724" s="13" t="str">
        <f t="shared" si="10123"/>
        <v>1</v>
      </c>
      <c r="AE1724" s="13" t="str">
        <f t="shared" si="10123"/>
        <v>1</v>
      </c>
      <c r="AF1724" s="13" t="str">
        <f t="shared" si="10123"/>
        <v>1</v>
      </c>
      <c r="AG1724" s="13" t="str">
        <f t="shared" si="10123"/>
        <v>0</v>
      </c>
      <c r="AH1724" s="13" t="str">
        <f t="shared" si="10123"/>
        <v>1</v>
      </c>
      <c r="AI1724" s="13" t="str">
        <f t="shared" si="10123"/>
        <v>0</v>
      </c>
    </row>
    <row r="1725" spans="1:39" ht="15" customHeight="1" x14ac:dyDescent="0.45">
      <c r="C1725" s="15" t="s">
        <v>51</v>
      </c>
      <c r="D1725" s="13" t="str">
        <f>BIN2HEX(CONCATENATE(D1724,E1724,F1724,G1724))</f>
        <v>8</v>
      </c>
      <c r="H1725" s="13" t="str">
        <f>BIN2HEX(CONCATENATE(H1724,I1724,J1724,K1724))</f>
        <v>3</v>
      </c>
      <c r="L1725" s="13" t="str">
        <f>BIN2HEX(CONCATENATE(L1724,M1724,N1724,O1724))</f>
        <v>1</v>
      </c>
      <c r="P1725" s="13" t="str">
        <f>BIN2HEX(CONCATENATE(P1724,Q1724,R1724,S1724))</f>
        <v>F</v>
      </c>
      <c r="T1725" s="13" t="str">
        <f>BIN2HEX(CONCATENATE(T1724,U1724,V1724,W1724))</f>
        <v>7</v>
      </c>
      <c r="X1725" s="13" t="str">
        <f>BIN2HEX(CONCATENATE(X1724,Y1724,Z1724,AA1724))</f>
        <v>8</v>
      </c>
      <c r="AB1725" s="13" t="str">
        <f>BIN2HEX(CONCATENATE(AB1724,AC1724,AD1724,AE1724))</f>
        <v>7</v>
      </c>
      <c r="AF1725" s="13" t="str">
        <f>BIN2HEX(CONCATENATE(AF1724,AG1724,AH1724,AI1724))</f>
        <v>A</v>
      </c>
    </row>
    <row r="1726" spans="1:39" ht="15" customHeight="1" x14ac:dyDescent="0.55000000000000004">
      <c r="C1726" s="17" t="s">
        <v>52</v>
      </c>
      <c r="D1726" s="13" t="str">
        <f>D1686</f>
        <v>7</v>
      </c>
      <c r="H1726" s="13" t="str">
        <f t="shared" ref="H1726" si="10124">H1686</f>
        <v>4</v>
      </c>
      <c r="L1726" s="13" t="str">
        <f t="shared" ref="L1726" si="10125">L1686</f>
        <v>B</v>
      </c>
      <c r="P1726" s="13" t="str">
        <f t="shared" ref="P1726" si="10126">P1686</f>
        <v>4</v>
      </c>
      <c r="T1726" s="13" t="str">
        <f t="shared" ref="T1726" si="10127">T1686</f>
        <v>2</v>
      </c>
      <c r="X1726" s="13" t="str">
        <f t="shared" ref="X1726" si="10128">X1686</f>
        <v>1</v>
      </c>
      <c r="AB1726" s="13" t="str">
        <f t="shared" ref="AB1726" si="10129">AB1686</f>
        <v>D</v>
      </c>
      <c r="AF1726" s="13" t="str">
        <f t="shared" ref="AF1726" si="10130">AF1686</f>
        <v>E</v>
      </c>
    </row>
    <row r="1727" spans="1:39" ht="15" customHeight="1" x14ac:dyDescent="0.45">
      <c r="D1727" s="13" t="str">
        <f>MID(DEC2BIN(HEX2DEC(D1726),4),1,1)</f>
        <v>0</v>
      </c>
      <c r="E1727" s="13" t="str">
        <f>MID(DEC2BIN(HEX2DEC(D1726),4),2,1)</f>
        <v>1</v>
      </c>
      <c r="F1727" s="13" t="str">
        <f>MID(DEC2BIN(HEX2DEC(D1726),4),3,1)</f>
        <v>1</v>
      </c>
      <c r="G1727" s="13" t="str">
        <f>MID(DEC2BIN(HEX2DEC(D1726),4),4,1)</f>
        <v>1</v>
      </c>
      <c r="H1727" s="13" t="str">
        <f>MID(DEC2BIN(HEX2DEC(H1726),4),1,1)</f>
        <v>0</v>
      </c>
      <c r="I1727" s="13" t="str">
        <f>MID(DEC2BIN(HEX2DEC(H1726),4),2,1)</f>
        <v>1</v>
      </c>
      <c r="J1727" s="13" t="str">
        <f>MID(DEC2BIN(HEX2DEC(H1726),4),3,1)</f>
        <v>0</v>
      </c>
      <c r="K1727" s="13" t="str">
        <f>MID(DEC2BIN(HEX2DEC(H1726),4),4,1)</f>
        <v>0</v>
      </c>
      <c r="L1727" s="13" t="str">
        <f>MID(DEC2BIN(HEX2DEC(L1726),4),1,1)</f>
        <v>1</v>
      </c>
      <c r="M1727" s="13" t="str">
        <f>MID(DEC2BIN(HEX2DEC(L1726),4),2,1)</f>
        <v>0</v>
      </c>
      <c r="N1727" s="13" t="str">
        <f>MID(DEC2BIN(HEX2DEC(L1726),4),3,1)</f>
        <v>1</v>
      </c>
      <c r="O1727" s="13" t="str">
        <f>MID(DEC2BIN(HEX2DEC(L1726),4),4,1)</f>
        <v>1</v>
      </c>
      <c r="P1727" s="13" t="str">
        <f>MID(DEC2BIN(HEX2DEC(P1726),4),1,1)</f>
        <v>0</v>
      </c>
      <c r="Q1727" s="13" t="str">
        <f>MID(DEC2BIN(HEX2DEC(P1726),4),2,1)</f>
        <v>1</v>
      </c>
      <c r="R1727" s="13" t="str">
        <f>MID(DEC2BIN(HEX2DEC(P1726),4),3,1)</f>
        <v>0</v>
      </c>
      <c r="S1727" s="13" t="str">
        <f>MID(DEC2BIN(HEX2DEC(P1726),4),4,1)</f>
        <v>0</v>
      </c>
      <c r="T1727" s="13" t="str">
        <f>MID(DEC2BIN(HEX2DEC(T1726),4),1,1)</f>
        <v>0</v>
      </c>
      <c r="U1727" s="13" t="str">
        <f>MID(DEC2BIN(HEX2DEC(T1726),4),2,1)</f>
        <v>0</v>
      </c>
      <c r="V1727" s="13" t="str">
        <f>MID(DEC2BIN(HEX2DEC(T1726),4),3,1)</f>
        <v>1</v>
      </c>
      <c r="W1727" s="13" t="str">
        <f>MID(DEC2BIN(HEX2DEC(T1726),4),4,1)</f>
        <v>0</v>
      </c>
      <c r="X1727" s="13" t="str">
        <f>MID(DEC2BIN(HEX2DEC(X1726),4),1,1)</f>
        <v>0</v>
      </c>
      <c r="Y1727" s="13" t="str">
        <f>MID(DEC2BIN(HEX2DEC(X1726),4),2,1)</f>
        <v>0</v>
      </c>
      <c r="Z1727" s="13" t="str">
        <f>MID(DEC2BIN(HEX2DEC(X1726),4),3,1)</f>
        <v>0</v>
      </c>
      <c r="AA1727" s="13" t="str">
        <f>MID(DEC2BIN(HEX2DEC(X1726),4),4,1)</f>
        <v>1</v>
      </c>
      <c r="AB1727" s="13" t="str">
        <f>MID(DEC2BIN(HEX2DEC(AB1726),4),1,1)</f>
        <v>1</v>
      </c>
      <c r="AC1727" s="13" t="str">
        <f>MID(DEC2BIN(HEX2DEC(AB1726),4),2,1)</f>
        <v>1</v>
      </c>
      <c r="AD1727" s="13" t="str">
        <f>MID(DEC2BIN(HEX2DEC(AB1726),4),3,1)</f>
        <v>0</v>
      </c>
      <c r="AE1727" s="13" t="str">
        <f>MID(DEC2BIN(HEX2DEC(AB1726),4),4,1)</f>
        <v>1</v>
      </c>
      <c r="AF1727" s="13" t="str">
        <f>MID(DEC2BIN(HEX2DEC(AF1726),4),1,1)</f>
        <v>1</v>
      </c>
      <c r="AG1727" s="13" t="str">
        <f>MID(DEC2BIN(HEX2DEC(AF1726),4),2,1)</f>
        <v>1</v>
      </c>
      <c r="AH1727" s="13" t="str">
        <f>MID(DEC2BIN(HEX2DEC(AF1726),4),3,1)</f>
        <v>1</v>
      </c>
      <c r="AI1727" s="13" t="str">
        <f>MID(DEC2BIN(HEX2DEC(AF1726),4),4,1)</f>
        <v>0</v>
      </c>
    </row>
    <row r="1728" spans="1:39" ht="15" customHeight="1" x14ac:dyDescent="0.45">
      <c r="A1728" s="23"/>
      <c r="B1728" s="23"/>
      <c r="C1728" s="23"/>
      <c r="D1728" s="23"/>
      <c r="E1728" s="23"/>
      <c r="F1728" s="23"/>
      <c r="G1728" s="23"/>
      <c r="H1728" s="23"/>
      <c r="I1728" s="23"/>
      <c r="J1728" s="23"/>
      <c r="K1728" s="23"/>
      <c r="L1728" s="23"/>
      <c r="M1728" s="23"/>
      <c r="N1728" s="23"/>
      <c r="O1728" s="23"/>
      <c r="P1728" s="23"/>
      <c r="Q1728" s="23"/>
      <c r="R1728" s="23"/>
      <c r="S1728" s="23"/>
      <c r="T1728" s="23"/>
      <c r="U1728" s="23"/>
      <c r="V1728" s="23"/>
      <c r="W1728" s="23"/>
      <c r="X1728" s="23"/>
      <c r="Y1728" s="23"/>
      <c r="Z1728" s="23"/>
      <c r="AA1728" s="23"/>
      <c r="AB1728" s="23"/>
      <c r="AC1728" s="23"/>
      <c r="AD1728" s="23"/>
      <c r="AE1728" s="23"/>
      <c r="AF1728" s="23"/>
      <c r="AG1728" s="23"/>
      <c r="AH1728" s="23"/>
      <c r="AI1728" s="23"/>
      <c r="AJ1728" s="23"/>
      <c r="AK1728" s="23"/>
      <c r="AL1728" s="23"/>
      <c r="AM1728" s="23"/>
    </row>
    <row r="1730" spans="3:39" ht="15" customHeight="1" x14ac:dyDescent="0.5">
      <c r="C1730" s="12" t="s">
        <v>35</v>
      </c>
      <c r="D1730" s="13">
        <f>D1694+1</f>
        <v>49</v>
      </c>
    </row>
    <row r="1732" spans="3:39" ht="15" customHeight="1" x14ac:dyDescent="0.45">
      <c r="C1732" s="14" t="s">
        <v>31</v>
      </c>
      <c r="D1732" s="13" t="str">
        <f>BIN2HEX(CONCATENATE(D1733,E1733,F1733,G1733))</f>
        <v>1</v>
      </c>
      <c r="H1732" s="13" t="str">
        <f>BIN2HEX(CONCATENATE(H1733,I1733,J1733,K1733))</f>
        <v>5</v>
      </c>
      <c r="L1732" s="13" t="str">
        <f>BIN2HEX(CONCATENATE(L1733,M1733,N1733,O1733))</f>
        <v>2</v>
      </c>
      <c r="P1732" s="13" t="str">
        <f>BIN2HEX(CONCATENATE(P1733,Q1733,R1733,S1733))</f>
        <v>B</v>
      </c>
      <c r="T1732" s="13" t="str">
        <f>BIN2HEX(CONCATENATE(T1733,U1733,V1733,W1733))</f>
        <v>A</v>
      </c>
      <c r="X1732" s="13" t="str">
        <f>BIN2HEX(CONCATENATE(X1733,Y1733,Z1733,AA1733))</f>
        <v>1</v>
      </c>
      <c r="AB1732" s="13" t="str">
        <f>BIN2HEX(CONCATENATE(AB1733,AC1733,AD1733,AE1733))</f>
        <v>4</v>
      </c>
      <c r="AF1732" s="13" t="str">
        <f>BIN2HEX(CONCATENATE(AF1733,AG1733,AH1733,AI1733))</f>
        <v>E</v>
      </c>
    </row>
    <row r="1733" spans="3:39" ht="15" customHeight="1" x14ac:dyDescent="0.45">
      <c r="C1733" s="14" t="s">
        <v>36</v>
      </c>
      <c r="D1733" s="13">
        <f>IF(ISEVEN(D1734+D1735+D1736),0,1)</f>
        <v>0</v>
      </c>
      <c r="E1733" s="13">
        <f t="shared" ref="E1733:AI1733" si="10131">IF(ISEVEN(E1734+E1735+E1736),0,1)</f>
        <v>0</v>
      </c>
      <c r="F1733" s="13">
        <f t="shared" si="10131"/>
        <v>0</v>
      </c>
      <c r="G1733" s="13">
        <f t="shared" si="10131"/>
        <v>1</v>
      </c>
      <c r="H1733" s="13">
        <f t="shared" si="10131"/>
        <v>0</v>
      </c>
      <c r="I1733" s="13">
        <f t="shared" si="10131"/>
        <v>1</v>
      </c>
      <c r="J1733" s="13">
        <f t="shared" si="10131"/>
        <v>0</v>
      </c>
      <c r="K1733" s="13">
        <f t="shared" si="10131"/>
        <v>1</v>
      </c>
      <c r="L1733" s="13">
        <f t="shared" si="10131"/>
        <v>0</v>
      </c>
      <c r="M1733" s="13">
        <f t="shared" si="10131"/>
        <v>0</v>
      </c>
      <c r="N1733" s="13">
        <f t="shared" si="10131"/>
        <v>1</v>
      </c>
      <c r="O1733" s="13">
        <f t="shared" si="10131"/>
        <v>0</v>
      </c>
      <c r="P1733" s="13">
        <f t="shared" si="10131"/>
        <v>1</v>
      </c>
      <c r="Q1733" s="13">
        <f t="shared" si="10131"/>
        <v>0</v>
      </c>
      <c r="R1733" s="13">
        <f t="shared" si="10131"/>
        <v>1</v>
      </c>
      <c r="S1733" s="13">
        <f t="shared" si="10131"/>
        <v>1</v>
      </c>
      <c r="T1733" s="13">
        <f t="shared" si="10131"/>
        <v>1</v>
      </c>
      <c r="U1733" s="13">
        <f t="shared" si="10131"/>
        <v>0</v>
      </c>
      <c r="V1733" s="13">
        <f t="shared" si="10131"/>
        <v>1</v>
      </c>
      <c r="W1733" s="13">
        <f t="shared" si="10131"/>
        <v>0</v>
      </c>
      <c r="X1733" s="13">
        <f t="shared" si="10131"/>
        <v>0</v>
      </c>
      <c r="Y1733" s="13">
        <f t="shared" si="10131"/>
        <v>0</v>
      </c>
      <c r="Z1733" s="13">
        <f t="shared" si="10131"/>
        <v>0</v>
      </c>
      <c r="AA1733" s="13">
        <f t="shared" si="10131"/>
        <v>1</v>
      </c>
      <c r="AB1733" s="13">
        <f t="shared" si="10131"/>
        <v>0</v>
      </c>
      <c r="AC1733" s="13">
        <f t="shared" si="10131"/>
        <v>1</v>
      </c>
      <c r="AD1733" s="13">
        <f t="shared" si="10131"/>
        <v>0</v>
      </c>
      <c r="AE1733" s="13">
        <f t="shared" si="10131"/>
        <v>0</v>
      </c>
      <c r="AF1733" s="13">
        <f t="shared" si="10131"/>
        <v>1</v>
      </c>
      <c r="AG1733" s="13">
        <f t="shared" si="10131"/>
        <v>1</v>
      </c>
      <c r="AH1733" s="13">
        <f t="shared" si="10131"/>
        <v>1</v>
      </c>
      <c r="AI1733" s="13">
        <f t="shared" si="10131"/>
        <v>0</v>
      </c>
      <c r="AL1733" s="13" t="s">
        <v>53</v>
      </c>
      <c r="AM1733" s="14" t="str">
        <f>VLOOKUP('הכנה ל- SHA-256 #2'!$U$24,'הכנה ל- SHA-256 #2'!$U$24:$CG$24,1+'SHA-256 Algorithm #2'!D1730,)</f>
        <v>537E1C6F</v>
      </c>
    </row>
    <row r="1734" spans="3:39" ht="15" customHeight="1" x14ac:dyDescent="0.45">
      <c r="C1734" s="14" t="s">
        <v>32</v>
      </c>
      <c r="D1734" s="13" t="str">
        <f>N1738</f>
        <v>1</v>
      </c>
      <c r="E1734" s="13" t="str">
        <f t="shared" ref="E1734" si="10132">O1738</f>
        <v>0</v>
      </c>
      <c r="F1734" s="13" t="str">
        <f t="shared" ref="F1734" si="10133">P1738</f>
        <v>1</v>
      </c>
      <c r="G1734" s="13" t="str">
        <f t="shared" ref="G1734" si="10134">Q1738</f>
        <v>0</v>
      </c>
      <c r="H1734" s="13" t="str">
        <f t="shared" ref="H1734" si="10135">R1738</f>
        <v>0</v>
      </c>
      <c r="I1734" s="13" t="str">
        <f t="shared" ref="I1734" si="10136">S1738</f>
        <v>0</v>
      </c>
      <c r="J1734" s="13" t="str">
        <f t="shared" ref="J1734" si="10137">T1738</f>
        <v>0</v>
      </c>
      <c r="K1734" s="13" t="str">
        <f t="shared" ref="K1734" si="10138">U1738</f>
        <v>1</v>
      </c>
      <c r="L1734" s="13" t="str">
        <f t="shared" ref="L1734" si="10139">V1738</f>
        <v>1</v>
      </c>
      <c r="M1734" s="13" t="str">
        <f t="shared" ref="M1734" si="10140">W1738</f>
        <v>0</v>
      </c>
      <c r="N1734" s="13" t="str">
        <f t="shared" ref="N1734" si="10141">X1738</f>
        <v>0</v>
      </c>
      <c r="O1734" s="13" t="str">
        <f t="shared" ref="O1734" si="10142">Y1738</f>
        <v>1</v>
      </c>
      <c r="P1734" s="13" t="str">
        <f t="shared" ref="P1734" si="10143">Z1738</f>
        <v>0</v>
      </c>
      <c r="Q1734" s="13" t="str">
        <f t="shared" ref="Q1734" si="10144">AA1738</f>
        <v>0</v>
      </c>
      <c r="R1734" s="13" t="str">
        <f t="shared" ref="R1734" si="10145">AB1738</f>
        <v>1</v>
      </c>
      <c r="S1734" s="13" t="str">
        <f t="shared" ref="S1734" si="10146">AC1738</f>
        <v>1</v>
      </c>
      <c r="T1734" s="13" t="str">
        <f t="shared" ref="T1734" si="10147">AD1738</f>
        <v>1</v>
      </c>
      <c r="U1734" s="13" t="str">
        <f t="shared" ref="U1734" si="10148">AE1738</f>
        <v>1</v>
      </c>
      <c r="V1734" s="13" t="str">
        <f t="shared" ref="V1734" si="10149">AF1738</f>
        <v>0</v>
      </c>
      <c r="W1734" s="13" t="str">
        <f t="shared" ref="W1734" si="10150">AG1738</f>
        <v>1</v>
      </c>
      <c r="X1734" s="13" t="str">
        <f t="shared" ref="X1734" si="10151">AH1738</f>
        <v>1</v>
      </c>
      <c r="Y1734" s="13" t="str">
        <f t="shared" ref="Y1734" si="10152">AI1738</f>
        <v>0</v>
      </c>
      <c r="Z1734" s="13" t="str">
        <f>D1738</f>
        <v>0</v>
      </c>
      <c r="AA1734" s="13" t="str">
        <f t="shared" ref="AA1734" si="10153">E1738</f>
        <v>1</v>
      </c>
      <c r="AB1734" s="13" t="str">
        <f t="shared" ref="AB1734" si="10154">F1738</f>
        <v>0</v>
      </c>
      <c r="AC1734" s="13" t="str">
        <f t="shared" ref="AC1734" si="10155">G1738</f>
        <v>0</v>
      </c>
      <c r="AD1734" s="13" t="str">
        <f t="shared" ref="AD1734" si="10156">H1738</f>
        <v>1</v>
      </c>
      <c r="AE1734" s="13" t="str">
        <f t="shared" ref="AE1734" si="10157">I1738</f>
        <v>1</v>
      </c>
      <c r="AF1734" s="13" t="str">
        <f t="shared" ref="AF1734" si="10158">J1738</f>
        <v>0</v>
      </c>
      <c r="AG1734" s="13" t="str">
        <f t="shared" ref="AG1734" si="10159">K1738</f>
        <v>0</v>
      </c>
      <c r="AH1734" s="13" t="str">
        <f t="shared" ref="AH1734" si="10160">L1738</f>
        <v>0</v>
      </c>
      <c r="AI1734" s="13" t="str">
        <f t="shared" ref="AI1734" si="10161">M1738</f>
        <v>0</v>
      </c>
      <c r="AL1734" s="14" t="s">
        <v>54</v>
      </c>
      <c r="AM1734" s="14" t="str">
        <f>HLOOKUP('הכנה ל- SHA-256 #1'!$Q$5,'הכנה ל- SHA-256 #1'!$Q$5:$Q$69,1+'SHA-256 Algorithm #2'!D1730,FALSE)</f>
        <v>19A4C116</v>
      </c>
    </row>
    <row r="1735" spans="3:39" ht="15" customHeight="1" x14ac:dyDescent="0.45">
      <c r="C1735" s="14" t="s">
        <v>33</v>
      </c>
      <c r="D1735" s="13" t="str">
        <f>W1738</f>
        <v>0</v>
      </c>
      <c r="E1735" s="13" t="str">
        <f t="shared" ref="E1735" si="10162">X1738</f>
        <v>0</v>
      </c>
      <c r="F1735" s="13" t="str">
        <f t="shared" ref="F1735" si="10163">Y1738</f>
        <v>1</v>
      </c>
      <c r="G1735" s="13" t="str">
        <f t="shared" ref="G1735" si="10164">Z1738</f>
        <v>0</v>
      </c>
      <c r="H1735" s="13" t="str">
        <f t="shared" ref="H1735" si="10165">AA1738</f>
        <v>0</v>
      </c>
      <c r="I1735" s="13" t="str">
        <f t="shared" ref="I1735" si="10166">AB1738</f>
        <v>1</v>
      </c>
      <c r="J1735" s="13" t="str">
        <f t="shared" ref="J1735" si="10167">AC1738</f>
        <v>1</v>
      </c>
      <c r="K1735" s="13" t="str">
        <f t="shared" ref="K1735" si="10168">AD1738</f>
        <v>1</v>
      </c>
      <c r="L1735" s="13" t="str">
        <f t="shared" ref="L1735" si="10169">AE1738</f>
        <v>1</v>
      </c>
      <c r="M1735" s="13" t="str">
        <f t="shared" ref="M1735" si="10170">AF1738</f>
        <v>0</v>
      </c>
      <c r="N1735" s="13" t="str">
        <f t="shared" ref="N1735" si="10171">AG1738</f>
        <v>1</v>
      </c>
      <c r="O1735" s="13" t="str">
        <f t="shared" ref="O1735" si="10172">AH1738</f>
        <v>1</v>
      </c>
      <c r="P1735" s="13" t="str">
        <f t="shared" ref="P1735" si="10173">AI1738</f>
        <v>0</v>
      </c>
      <c r="Q1735" s="13" t="str">
        <f>D1738</f>
        <v>0</v>
      </c>
      <c r="R1735" s="13" t="str">
        <f t="shared" ref="R1735" si="10174">E1738</f>
        <v>1</v>
      </c>
      <c r="S1735" s="13" t="str">
        <f t="shared" ref="S1735" si="10175">F1738</f>
        <v>0</v>
      </c>
      <c r="T1735" s="13" t="str">
        <f t="shared" ref="T1735" si="10176">G1738</f>
        <v>0</v>
      </c>
      <c r="U1735" s="13" t="str">
        <f t="shared" ref="U1735" si="10177">H1738</f>
        <v>1</v>
      </c>
      <c r="V1735" s="13" t="str">
        <f t="shared" ref="V1735" si="10178">I1738</f>
        <v>1</v>
      </c>
      <c r="W1735" s="13" t="str">
        <f t="shared" ref="W1735" si="10179">J1738</f>
        <v>0</v>
      </c>
      <c r="X1735" s="13" t="str">
        <f t="shared" ref="X1735" si="10180">K1738</f>
        <v>0</v>
      </c>
      <c r="Y1735" s="13" t="str">
        <f t="shared" ref="Y1735" si="10181">L1738</f>
        <v>0</v>
      </c>
      <c r="Z1735" s="13" t="str">
        <f t="shared" ref="Z1735" si="10182">M1738</f>
        <v>0</v>
      </c>
      <c r="AA1735" s="13" t="str">
        <f t="shared" ref="AA1735" si="10183">N1738</f>
        <v>1</v>
      </c>
      <c r="AB1735" s="13" t="str">
        <f t="shared" ref="AB1735" si="10184">O1738</f>
        <v>0</v>
      </c>
      <c r="AC1735" s="13" t="str">
        <f t="shared" ref="AC1735" si="10185">P1738</f>
        <v>1</v>
      </c>
      <c r="AD1735" s="13" t="str">
        <f t="shared" ref="AD1735" si="10186">Q1738</f>
        <v>0</v>
      </c>
      <c r="AE1735" s="13" t="str">
        <f t="shared" ref="AE1735" si="10187">R1738</f>
        <v>0</v>
      </c>
      <c r="AF1735" s="13" t="str">
        <f t="shared" ref="AF1735" si="10188">S1738</f>
        <v>0</v>
      </c>
      <c r="AG1735" s="13" t="str">
        <f t="shared" ref="AG1735" si="10189">T1738</f>
        <v>0</v>
      </c>
      <c r="AH1735" s="13" t="str">
        <f t="shared" ref="AH1735" si="10190">U1738</f>
        <v>1</v>
      </c>
      <c r="AI1735" s="13" t="str">
        <f t="shared" ref="AI1735" si="10191">V1738</f>
        <v>1</v>
      </c>
      <c r="AL1735" s="14" t="s">
        <v>55</v>
      </c>
      <c r="AM1735" s="14" t="str">
        <f>CONCATENATE(D1762,H1762,L1762,P1762,T1762,X1762,AB1762,AF1762)</f>
        <v>8B9D3ABC</v>
      </c>
    </row>
    <row r="1736" spans="3:39" ht="15" customHeight="1" x14ac:dyDescent="0.45">
      <c r="C1736" s="14" t="s">
        <v>34</v>
      </c>
      <c r="D1736" s="13" t="str">
        <f>AH1738</f>
        <v>1</v>
      </c>
      <c r="E1736" s="13" t="str">
        <f>AI1738</f>
        <v>0</v>
      </c>
      <c r="F1736" s="13" t="str">
        <f>D1738</f>
        <v>0</v>
      </c>
      <c r="G1736" s="13" t="str">
        <f t="shared" ref="G1736" si="10192">E1738</f>
        <v>1</v>
      </c>
      <c r="H1736" s="13" t="str">
        <f t="shared" ref="H1736" si="10193">F1738</f>
        <v>0</v>
      </c>
      <c r="I1736" s="13" t="str">
        <f t="shared" ref="I1736" si="10194">G1738</f>
        <v>0</v>
      </c>
      <c r="J1736" s="13" t="str">
        <f t="shared" ref="J1736" si="10195">H1738</f>
        <v>1</v>
      </c>
      <c r="K1736" s="13" t="str">
        <f t="shared" ref="K1736" si="10196">I1738</f>
        <v>1</v>
      </c>
      <c r="L1736" s="13" t="str">
        <f t="shared" ref="L1736" si="10197">J1738</f>
        <v>0</v>
      </c>
      <c r="M1736" s="13" t="str">
        <f t="shared" ref="M1736" si="10198">K1738</f>
        <v>0</v>
      </c>
      <c r="N1736" s="13" t="str">
        <f t="shared" ref="N1736" si="10199">L1738</f>
        <v>0</v>
      </c>
      <c r="O1736" s="13" t="str">
        <f t="shared" ref="O1736" si="10200">M1738</f>
        <v>0</v>
      </c>
      <c r="P1736" s="13" t="str">
        <f t="shared" ref="P1736" si="10201">N1738</f>
        <v>1</v>
      </c>
      <c r="Q1736" s="13" t="str">
        <f t="shared" ref="Q1736" si="10202">O1738</f>
        <v>0</v>
      </c>
      <c r="R1736" s="13" t="str">
        <f t="shared" ref="R1736" si="10203">P1738</f>
        <v>1</v>
      </c>
      <c r="S1736" s="13" t="str">
        <f t="shared" ref="S1736" si="10204">Q1738</f>
        <v>0</v>
      </c>
      <c r="T1736" s="13" t="str">
        <f t="shared" ref="T1736" si="10205">R1738</f>
        <v>0</v>
      </c>
      <c r="U1736" s="13" t="str">
        <f t="shared" ref="U1736" si="10206">S1738</f>
        <v>0</v>
      </c>
      <c r="V1736" s="13" t="str">
        <f t="shared" ref="V1736" si="10207">T1738</f>
        <v>0</v>
      </c>
      <c r="W1736" s="13" t="str">
        <f t="shared" ref="W1736" si="10208">U1738</f>
        <v>1</v>
      </c>
      <c r="X1736" s="13" t="str">
        <f t="shared" ref="X1736" si="10209">V1738</f>
        <v>1</v>
      </c>
      <c r="Y1736" s="13" t="str">
        <f t="shared" ref="Y1736" si="10210">W1738</f>
        <v>0</v>
      </c>
      <c r="Z1736" s="13" t="str">
        <f t="shared" ref="Z1736" si="10211">X1738</f>
        <v>0</v>
      </c>
      <c r="AA1736" s="13" t="str">
        <f t="shared" ref="AA1736" si="10212">Y1738</f>
        <v>1</v>
      </c>
      <c r="AB1736" s="13" t="str">
        <f t="shared" ref="AB1736" si="10213">Z1738</f>
        <v>0</v>
      </c>
      <c r="AC1736" s="13" t="str">
        <f t="shared" ref="AC1736" si="10214">AA1738</f>
        <v>0</v>
      </c>
      <c r="AD1736" s="13" t="str">
        <f t="shared" ref="AD1736" si="10215">AB1738</f>
        <v>1</v>
      </c>
      <c r="AE1736" s="13" t="str">
        <f t="shared" ref="AE1736" si="10216">AC1738</f>
        <v>1</v>
      </c>
      <c r="AF1736" s="13" t="str">
        <f t="shared" ref="AF1736" si="10217">AD1738</f>
        <v>1</v>
      </c>
      <c r="AG1736" s="13" t="str">
        <f t="shared" ref="AG1736" si="10218">AE1738</f>
        <v>1</v>
      </c>
      <c r="AH1736" s="13" t="str">
        <f t="shared" ref="AH1736" si="10219">AF1738</f>
        <v>0</v>
      </c>
      <c r="AI1736" s="13" t="str">
        <f t="shared" ref="AI1736" si="10220">AG1738</f>
        <v>1</v>
      </c>
      <c r="AL1736" s="14" t="s">
        <v>56</v>
      </c>
      <c r="AM1736" s="14" t="str">
        <f>CONCATENATE(D1761,H1761,L1761,P1761,T1761,X1761,AB1761,AF1761,)</f>
        <v>03DB6EEE</v>
      </c>
    </row>
    <row r="1737" spans="3:39" ht="15" customHeight="1" x14ac:dyDescent="0.55000000000000004">
      <c r="C1737" s="14" t="s">
        <v>23</v>
      </c>
      <c r="D1737" s="13" t="str">
        <f>MID($AM1707,1,1)</f>
        <v>4</v>
      </c>
      <c r="H1737" s="13" t="str">
        <f>MID($AM1707,2,1)</f>
        <v>C</v>
      </c>
      <c r="L1737" s="13" t="str">
        <f>MID($AM1707,3,1)</f>
        <v>2</v>
      </c>
      <c r="P1737" s="13" t="str">
        <f>MID($AM1707,4,1)</f>
        <v>8</v>
      </c>
      <c r="T1737" s="13" t="str">
        <f>MID($AM1707,5,1)</f>
        <v>6</v>
      </c>
      <c r="X1737" s="13" t="str">
        <f>MID($AM1707,6,1)</f>
        <v>4</v>
      </c>
      <c r="AB1737" s="13" t="str">
        <f>MID($AM1707,7,1)</f>
        <v>F</v>
      </c>
      <c r="AF1737" s="13" t="str">
        <f>MID($AM1707,8,1)</f>
        <v>6</v>
      </c>
      <c r="AL1737" s="21" t="s">
        <v>40</v>
      </c>
      <c r="AM1737" s="14" t="str">
        <f>CONCATENATE(D1749,H1749,L1749,P1749,T1749,X1749,AB1749,AF1749)</f>
        <v>536A08FA</v>
      </c>
    </row>
    <row r="1738" spans="3:39" ht="15" customHeight="1" x14ac:dyDescent="0.45">
      <c r="C1738" s="14" t="s">
        <v>24</v>
      </c>
      <c r="D1738" s="13" t="str">
        <f>MID(DEC2BIN(HEX2DEC(D1737),4),1,1)</f>
        <v>0</v>
      </c>
      <c r="E1738" s="13" t="str">
        <f>MID(DEC2BIN(HEX2DEC(D1737),4),2,1)</f>
        <v>1</v>
      </c>
      <c r="F1738" s="13" t="str">
        <f>MID(DEC2BIN(HEX2DEC(D1737),4),3,1)</f>
        <v>0</v>
      </c>
      <c r="G1738" s="13" t="str">
        <f>MID(DEC2BIN(HEX2DEC(D1737),4),4,1)</f>
        <v>0</v>
      </c>
      <c r="H1738" s="13" t="str">
        <f>MID(DEC2BIN(HEX2DEC(H1737),4),1,1)</f>
        <v>1</v>
      </c>
      <c r="I1738" s="13" t="str">
        <f>MID(DEC2BIN(HEX2DEC(H1737),4),2,1)</f>
        <v>1</v>
      </c>
      <c r="J1738" s="13" t="str">
        <f>MID(DEC2BIN(HEX2DEC(H1737),4),3,1)</f>
        <v>0</v>
      </c>
      <c r="K1738" s="13" t="str">
        <f>MID(DEC2BIN(HEX2DEC(H1737),4),4,1)</f>
        <v>0</v>
      </c>
      <c r="L1738" s="13" t="str">
        <f>MID(DEC2BIN(HEX2DEC(L1737),4),1,1)</f>
        <v>0</v>
      </c>
      <c r="M1738" s="13" t="str">
        <f>MID(DEC2BIN(HEX2DEC(L1737),4),2,1)</f>
        <v>0</v>
      </c>
      <c r="N1738" s="13" t="str">
        <f>MID(DEC2BIN(HEX2DEC(L1737),4),3,1)</f>
        <v>1</v>
      </c>
      <c r="O1738" s="13" t="str">
        <f>MID(DEC2BIN(HEX2DEC(L1737),4),4,1)</f>
        <v>0</v>
      </c>
      <c r="P1738" s="13" t="str">
        <f>MID(DEC2BIN(HEX2DEC(P1737),4),1,1)</f>
        <v>1</v>
      </c>
      <c r="Q1738" s="13" t="str">
        <f>MID(DEC2BIN(HEX2DEC(P1737),4),2,1)</f>
        <v>0</v>
      </c>
      <c r="R1738" s="13" t="str">
        <f>MID(DEC2BIN(HEX2DEC(P1737),4),3,1)</f>
        <v>0</v>
      </c>
      <c r="S1738" s="13" t="str">
        <f>MID(DEC2BIN(HEX2DEC(P1737),4),4,1)</f>
        <v>0</v>
      </c>
      <c r="T1738" s="13" t="str">
        <f>MID(DEC2BIN(HEX2DEC(T1737),4),1,1)</f>
        <v>0</v>
      </c>
      <c r="U1738" s="13" t="str">
        <f>MID(DEC2BIN(HEX2DEC(T1737),4),2,1)</f>
        <v>1</v>
      </c>
      <c r="V1738" s="13" t="str">
        <f>MID(DEC2BIN(HEX2DEC(T1737),4),3,1)</f>
        <v>1</v>
      </c>
      <c r="W1738" s="13" t="str">
        <f>MID(DEC2BIN(HEX2DEC(T1737),4),4,1)</f>
        <v>0</v>
      </c>
      <c r="X1738" s="13" t="str">
        <f>MID(DEC2BIN(HEX2DEC(X1737),4),1,1)</f>
        <v>0</v>
      </c>
      <c r="Y1738" s="13" t="str">
        <f>MID(DEC2BIN(HEX2DEC(X1737),4),2,1)</f>
        <v>1</v>
      </c>
      <c r="Z1738" s="13" t="str">
        <f>MID(DEC2BIN(HEX2DEC(X1737),4),3,1)</f>
        <v>0</v>
      </c>
      <c r="AA1738" s="13" t="str">
        <f>MID(DEC2BIN(HEX2DEC(X1737),4),4,1)</f>
        <v>0</v>
      </c>
      <c r="AB1738" s="13" t="str">
        <f>MID(DEC2BIN(HEX2DEC(AB1737),4),1,1)</f>
        <v>1</v>
      </c>
      <c r="AC1738" s="13" t="str">
        <f>MID(DEC2BIN(HEX2DEC(AB1737),4),2,1)</f>
        <v>1</v>
      </c>
      <c r="AD1738" s="13" t="str">
        <f>MID(DEC2BIN(HEX2DEC(AB1737),4),3,1)</f>
        <v>1</v>
      </c>
      <c r="AE1738" s="13" t="str">
        <f>MID(DEC2BIN(HEX2DEC(AB1737),4),4,1)</f>
        <v>1</v>
      </c>
      <c r="AF1738" s="13" t="str">
        <f>MID(DEC2BIN(HEX2DEC(AF1737),4),1,1)</f>
        <v>0</v>
      </c>
      <c r="AG1738" s="13" t="str">
        <f>MID(DEC2BIN(HEX2DEC(AF1737),4),2,1)</f>
        <v>1</v>
      </c>
      <c r="AH1738" s="13" t="str">
        <f>MID(DEC2BIN(HEX2DEC(AF1737),4),3,1)</f>
        <v>1</v>
      </c>
      <c r="AI1738" s="13" t="str">
        <f>MID(DEC2BIN(HEX2DEC(AF1737),4),4,1)</f>
        <v>0</v>
      </c>
      <c r="AL1738" s="14" t="s">
        <v>57</v>
      </c>
      <c r="AM1738" s="19" t="str">
        <f>DEC2HEX(MOD(HEX2DEC(AM1733)+HEX2DEC(AM1734)+HEX2DEC(AM1735)+HEX2DEC(AM1736)+HEX2DEC(AM1737),2^32),8)</f>
        <v>50059029</v>
      </c>
    </row>
    <row r="1739" spans="3:39" ht="15" customHeight="1" x14ac:dyDescent="0.45">
      <c r="C1739" s="14" t="s">
        <v>25</v>
      </c>
      <c r="D1739" s="13" t="str">
        <f>D1701</f>
        <v>E</v>
      </c>
      <c r="H1739" s="13" t="str">
        <f t="shared" ref="H1739" si="10221">H1701</f>
        <v>8</v>
      </c>
      <c r="L1739" s="13" t="str">
        <f t="shared" ref="L1739" si="10222">L1701</f>
        <v>8</v>
      </c>
      <c r="P1739" s="13" t="str">
        <f t="shared" ref="P1739" si="10223">P1701</f>
        <v>2</v>
      </c>
      <c r="T1739" s="13" t="str">
        <f t="shared" ref="T1739" si="10224">T1701</f>
        <v>A</v>
      </c>
      <c r="X1739" s="13" t="str">
        <f t="shared" ref="X1739" si="10225">X1701</f>
        <v>8</v>
      </c>
      <c r="AB1739" s="13" t="str">
        <f t="shared" ref="AB1739" si="10226">AB1701</f>
        <v>B</v>
      </c>
      <c r="AF1739" s="13" t="str">
        <f>AF1701</f>
        <v>0</v>
      </c>
      <c r="AL1739" s="14"/>
      <c r="AM1739" s="14"/>
    </row>
    <row r="1740" spans="3:39" ht="15" customHeight="1" x14ac:dyDescent="0.45">
      <c r="C1740" s="14" t="s">
        <v>26</v>
      </c>
      <c r="D1740" s="13" t="str">
        <f>MID(DEC2BIN(HEX2DEC(D1739),4),1,1)</f>
        <v>1</v>
      </c>
      <c r="E1740" s="13" t="str">
        <f>MID(DEC2BIN(HEX2DEC(D1739),4),2,1)</f>
        <v>1</v>
      </c>
      <c r="F1740" s="13" t="str">
        <f>MID(DEC2BIN(HEX2DEC(D1739),4),3,1)</f>
        <v>1</v>
      </c>
      <c r="G1740" s="13" t="str">
        <f>MID(DEC2BIN(HEX2DEC(D1739),4),4,1)</f>
        <v>0</v>
      </c>
      <c r="H1740" s="13" t="str">
        <f>MID(DEC2BIN(HEX2DEC(H1739),4),1,1)</f>
        <v>1</v>
      </c>
      <c r="I1740" s="13" t="str">
        <f>MID(DEC2BIN(HEX2DEC(H1739),4),2,1)</f>
        <v>0</v>
      </c>
      <c r="J1740" s="13" t="str">
        <f>MID(DEC2BIN(HEX2DEC(H1739),4),3,1)</f>
        <v>0</v>
      </c>
      <c r="K1740" s="13" t="str">
        <f>MID(DEC2BIN(HEX2DEC(H1739),4),4,1)</f>
        <v>0</v>
      </c>
      <c r="L1740" s="13" t="str">
        <f>MID(DEC2BIN(HEX2DEC(L1739),4),1,1)</f>
        <v>1</v>
      </c>
      <c r="M1740" s="13" t="str">
        <f>MID(DEC2BIN(HEX2DEC(L1739),4),2,1)</f>
        <v>0</v>
      </c>
      <c r="N1740" s="13" t="str">
        <f>MID(DEC2BIN(HEX2DEC(L1739),4),3,1)</f>
        <v>0</v>
      </c>
      <c r="O1740" s="13" t="str">
        <f>MID(DEC2BIN(HEX2DEC(L1739),4),4,1)</f>
        <v>0</v>
      </c>
      <c r="P1740" s="13" t="str">
        <f>MID(DEC2BIN(HEX2DEC(P1739),4),1,1)</f>
        <v>0</v>
      </c>
      <c r="Q1740" s="13" t="str">
        <f>MID(DEC2BIN(HEX2DEC(P1739),4),2,1)</f>
        <v>0</v>
      </c>
      <c r="R1740" s="13" t="str">
        <f>MID(DEC2BIN(HEX2DEC(P1739),4),3,1)</f>
        <v>1</v>
      </c>
      <c r="S1740" s="13" t="str">
        <f>MID(DEC2BIN(HEX2DEC(P1739),4),4,1)</f>
        <v>0</v>
      </c>
      <c r="T1740" s="13" t="str">
        <f>MID(DEC2BIN(HEX2DEC(T1739),4),1,1)</f>
        <v>1</v>
      </c>
      <c r="U1740" s="13" t="str">
        <f>MID(DEC2BIN(HEX2DEC(T1739),4),2,1)</f>
        <v>0</v>
      </c>
      <c r="V1740" s="13" t="str">
        <f>MID(DEC2BIN(HEX2DEC(T1739),4),3,1)</f>
        <v>1</v>
      </c>
      <c r="W1740" s="13" t="str">
        <f>MID(DEC2BIN(HEX2DEC(T1739),4),4,1)</f>
        <v>0</v>
      </c>
      <c r="X1740" s="13" t="str">
        <f>MID(DEC2BIN(HEX2DEC(X1739),4),1,1)</f>
        <v>1</v>
      </c>
      <c r="Y1740" s="13" t="str">
        <f>MID(DEC2BIN(HEX2DEC(X1739),4),2,1)</f>
        <v>0</v>
      </c>
      <c r="Z1740" s="13" t="str">
        <f>MID(DEC2BIN(HEX2DEC(X1739),4),3,1)</f>
        <v>0</v>
      </c>
      <c r="AA1740" s="13" t="str">
        <f>MID(DEC2BIN(HEX2DEC(X1739),4),4,1)</f>
        <v>0</v>
      </c>
      <c r="AB1740" s="13" t="str">
        <f>MID(DEC2BIN(HEX2DEC(AB1739),4),1,1)</f>
        <v>1</v>
      </c>
      <c r="AC1740" s="13" t="str">
        <f>MID(DEC2BIN(HEX2DEC(AB1739),4),2,1)</f>
        <v>0</v>
      </c>
      <c r="AD1740" s="13" t="str">
        <f>MID(DEC2BIN(HEX2DEC(AB1739),4),3,1)</f>
        <v>1</v>
      </c>
      <c r="AE1740" s="13" t="str">
        <f>MID(DEC2BIN(HEX2DEC(AB1739),4),4,1)</f>
        <v>1</v>
      </c>
      <c r="AF1740" s="13" t="str">
        <f>MID(DEC2BIN(HEX2DEC(AF1739),4),1,1)</f>
        <v>0</v>
      </c>
      <c r="AG1740" s="13" t="str">
        <f>MID(DEC2BIN(HEX2DEC(AF1739),4),2,1)</f>
        <v>0</v>
      </c>
      <c r="AH1740" s="13" t="str">
        <f>MID(DEC2BIN(HEX2DEC(AF1739),4),3,1)</f>
        <v>0</v>
      </c>
      <c r="AI1740" s="13" t="str">
        <f>MID(DEC2BIN(HEX2DEC(AF1739),4),4,1)</f>
        <v>0</v>
      </c>
      <c r="AL1740" s="14" t="s">
        <v>58</v>
      </c>
      <c r="AM1740" s="14" t="str">
        <f>CONCATENATE(D1732,H1732,L1732,P1732,T1732,X1732,AB1732,AF1732)</f>
        <v>152BA14E</v>
      </c>
    </row>
    <row r="1741" spans="3:39" ht="15" customHeight="1" x14ac:dyDescent="0.45">
      <c r="C1741" s="14" t="s">
        <v>27</v>
      </c>
      <c r="D1741" s="13" t="str">
        <f>D1703</f>
        <v>E</v>
      </c>
      <c r="H1741" s="13" t="str">
        <f t="shared" ref="H1741" si="10227">H1703</f>
        <v>F</v>
      </c>
      <c r="L1741" s="13" t="str">
        <f t="shared" ref="L1741" si="10228">L1703</f>
        <v>B</v>
      </c>
      <c r="P1741" s="13" t="str">
        <f t="shared" ref="P1741" si="10229">P1703</f>
        <v>A</v>
      </c>
      <c r="T1741" s="13" t="str">
        <f t="shared" ref="T1741" si="10230">T1703</f>
        <v>A</v>
      </c>
      <c r="X1741" s="13" t="str">
        <f t="shared" ref="X1741" si="10231">X1703</f>
        <v>5</v>
      </c>
      <c r="AB1741" s="13" t="str">
        <f t="shared" ref="AB1741" si="10232">AB1703</f>
        <v>E</v>
      </c>
      <c r="AF1741" s="13" t="str">
        <f t="shared" ref="AF1741" si="10233">AF1703</f>
        <v>1</v>
      </c>
      <c r="AL1741" s="14" t="s">
        <v>37</v>
      </c>
      <c r="AM1741" s="14" t="str">
        <f>CONCATENATE(D1744,H1744,L1744,P1744,T1744,X1744,AB1744,AF1744)</f>
        <v>ECAAA4F0</v>
      </c>
    </row>
    <row r="1742" spans="3:39" ht="15" customHeight="1" thickBot="1" x14ac:dyDescent="0.5">
      <c r="C1742" s="14" t="s">
        <v>28</v>
      </c>
      <c r="D1742" s="13" t="str">
        <f>MID(DEC2BIN(HEX2DEC(D1741),4),1,1)</f>
        <v>1</v>
      </c>
      <c r="E1742" s="13" t="str">
        <f>MID(DEC2BIN(HEX2DEC(D1741),4),2,1)</f>
        <v>1</v>
      </c>
      <c r="F1742" s="13" t="str">
        <f>MID(DEC2BIN(HEX2DEC(D1741),4),3,1)</f>
        <v>1</v>
      </c>
      <c r="G1742" s="13" t="str">
        <f>MID(DEC2BIN(HEX2DEC(D1741),4),4,1)</f>
        <v>0</v>
      </c>
      <c r="H1742" s="13" t="str">
        <f>MID(DEC2BIN(HEX2DEC(H1741),4),1,1)</f>
        <v>1</v>
      </c>
      <c r="I1742" s="13" t="str">
        <f>MID(DEC2BIN(HEX2DEC(H1741),4),2,1)</f>
        <v>1</v>
      </c>
      <c r="J1742" s="13" t="str">
        <f>MID(DEC2BIN(HEX2DEC(H1741),4),3,1)</f>
        <v>1</v>
      </c>
      <c r="K1742" s="13" t="str">
        <f>MID(DEC2BIN(HEX2DEC(H1741),4),4,1)</f>
        <v>1</v>
      </c>
      <c r="L1742" s="13" t="str">
        <f>MID(DEC2BIN(HEX2DEC(L1741),4),1,1)</f>
        <v>1</v>
      </c>
      <c r="M1742" s="13" t="str">
        <f>MID(DEC2BIN(HEX2DEC(L1741),4),2,1)</f>
        <v>0</v>
      </c>
      <c r="N1742" s="13" t="str">
        <f>MID(DEC2BIN(HEX2DEC(L1741),4),3,1)</f>
        <v>1</v>
      </c>
      <c r="O1742" s="13" t="str">
        <f>MID(DEC2BIN(HEX2DEC(L1741),4),4,1)</f>
        <v>1</v>
      </c>
      <c r="P1742" s="13" t="str">
        <f>MID(DEC2BIN(HEX2DEC(P1741),4),1,1)</f>
        <v>1</v>
      </c>
      <c r="Q1742" s="13" t="str">
        <f>MID(DEC2BIN(HEX2DEC(P1741),4),2,1)</f>
        <v>0</v>
      </c>
      <c r="R1742" s="13" t="str">
        <f>MID(DEC2BIN(HEX2DEC(P1741),4),3,1)</f>
        <v>1</v>
      </c>
      <c r="S1742" s="13" t="str">
        <f>MID(DEC2BIN(HEX2DEC(P1741),4),4,1)</f>
        <v>0</v>
      </c>
      <c r="T1742" s="13" t="str">
        <f>MID(DEC2BIN(HEX2DEC(T1741),4),1,1)</f>
        <v>1</v>
      </c>
      <c r="U1742" s="13" t="str">
        <f>MID(DEC2BIN(HEX2DEC(T1741),4),2,1)</f>
        <v>0</v>
      </c>
      <c r="V1742" s="13" t="str">
        <f>MID(DEC2BIN(HEX2DEC(T1741),4),3,1)</f>
        <v>1</v>
      </c>
      <c r="W1742" s="13" t="str">
        <f>MID(DEC2BIN(HEX2DEC(T1741),4),4,1)</f>
        <v>0</v>
      </c>
      <c r="X1742" s="13" t="str">
        <f>MID(DEC2BIN(HEX2DEC(X1741),4),1,1)</f>
        <v>0</v>
      </c>
      <c r="Y1742" s="13" t="str">
        <f>MID(DEC2BIN(HEX2DEC(X1741),4),2,1)</f>
        <v>1</v>
      </c>
      <c r="Z1742" s="13" t="str">
        <f>MID(DEC2BIN(HEX2DEC(X1741),4),3,1)</f>
        <v>0</v>
      </c>
      <c r="AA1742" s="13" t="str">
        <f>MID(DEC2BIN(HEX2DEC(X1741),4),4,1)</f>
        <v>1</v>
      </c>
      <c r="AB1742" s="13" t="str">
        <f>MID(DEC2BIN(HEX2DEC(AB1741),4),1,1)</f>
        <v>1</v>
      </c>
      <c r="AC1742" s="13" t="str">
        <f>MID(DEC2BIN(HEX2DEC(AB1741),4),2,1)</f>
        <v>1</v>
      </c>
      <c r="AD1742" s="13" t="str">
        <f>MID(DEC2BIN(HEX2DEC(AB1741),4),3,1)</f>
        <v>1</v>
      </c>
      <c r="AE1742" s="13" t="str">
        <f>MID(DEC2BIN(HEX2DEC(AB1741),4),4,1)</f>
        <v>0</v>
      </c>
      <c r="AF1742" s="13" t="str">
        <f>MID(DEC2BIN(HEX2DEC(AF1741),4),1,1)</f>
        <v>0</v>
      </c>
      <c r="AG1742" s="13" t="str">
        <f>MID(DEC2BIN(HEX2DEC(AF1741),4),2,1)</f>
        <v>0</v>
      </c>
      <c r="AH1742" s="13" t="str">
        <f>MID(DEC2BIN(HEX2DEC(AF1741),4),3,1)</f>
        <v>0</v>
      </c>
      <c r="AI1742" s="13" t="str">
        <f>MID(DEC2BIN(HEX2DEC(AF1741),4),4,1)</f>
        <v>1</v>
      </c>
      <c r="AL1742" s="14" t="s">
        <v>57</v>
      </c>
      <c r="AM1742" s="14" t="str">
        <f>AM1738</f>
        <v>50059029</v>
      </c>
    </row>
    <row r="1743" spans="3:39" ht="15" customHeight="1" thickBot="1" x14ac:dyDescent="0.5">
      <c r="C1743" s="15" t="s">
        <v>37</v>
      </c>
      <c r="D1743" s="13">
        <f>IF(D1742+D1740+D1738&gt;1,1,0)</f>
        <v>1</v>
      </c>
      <c r="E1743" s="13">
        <f t="shared" ref="E1743:Z1743" si="10234">IF(E1742+E1740+E1738&gt;1,1,0)</f>
        <v>1</v>
      </c>
      <c r="F1743" s="13">
        <f t="shared" si="10234"/>
        <v>1</v>
      </c>
      <c r="G1743" s="13">
        <f t="shared" si="10234"/>
        <v>0</v>
      </c>
      <c r="H1743" s="13">
        <f t="shared" si="10234"/>
        <v>1</v>
      </c>
      <c r="I1743" s="13">
        <f t="shared" si="10234"/>
        <v>1</v>
      </c>
      <c r="J1743" s="13">
        <f t="shared" si="10234"/>
        <v>0</v>
      </c>
      <c r="K1743" s="13">
        <f t="shared" si="10234"/>
        <v>0</v>
      </c>
      <c r="L1743" s="13">
        <f t="shared" si="10234"/>
        <v>1</v>
      </c>
      <c r="M1743" s="13">
        <f t="shared" si="10234"/>
        <v>0</v>
      </c>
      <c r="N1743" s="13">
        <f t="shared" si="10234"/>
        <v>1</v>
      </c>
      <c r="O1743" s="13">
        <f t="shared" si="10234"/>
        <v>0</v>
      </c>
      <c r="P1743" s="13">
        <f t="shared" si="10234"/>
        <v>1</v>
      </c>
      <c r="Q1743" s="13">
        <f t="shared" si="10234"/>
        <v>0</v>
      </c>
      <c r="R1743" s="13">
        <f t="shared" si="10234"/>
        <v>1</v>
      </c>
      <c r="S1743" s="13">
        <f t="shared" si="10234"/>
        <v>0</v>
      </c>
      <c r="T1743" s="13">
        <f t="shared" si="10234"/>
        <v>1</v>
      </c>
      <c r="U1743" s="13">
        <f t="shared" si="10234"/>
        <v>0</v>
      </c>
      <c r="V1743" s="13">
        <f t="shared" si="10234"/>
        <v>1</v>
      </c>
      <c r="W1743" s="13">
        <f t="shared" si="10234"/>
        <v>0</v>
      </c>
      <c r="X1743" s="13">
        <f t="shared" si="10234"/>
        <v>0</v>
      </c>
      <c r="Y1743" s="13">
        <f t="shared" si="10234"/>
        <v>1</v>
      </c>
      <c r="Z1743" s="13">
        <f t="shared" si="10234"/>
        <v>0</v>
      </c>
      <c r="AA1743" s="13">
        <f>IF(AA1742+AA1740+AA1738&gt;1,1,0)</f>
        <v>0</v>
      </c>
      <c r="AB1743" s="13">
        <f t="shared" ref="AB1743:AI1743" si="10235">IF(AB1742+AB1740+AB1738&gt;1,1,0)</f>
        <v>1</v>
      </c>
      <c r="AC1743" s="13">
        <f t="shared" si="10235"/>
        <v>1</v>
      </c>
      <c r="AD1743" s="13">
        <f t="shared" si="10235"/>
        <v>1</v>
      </c>
      <c r="AE1743" s="13">
        <f t="shared" si="10235"/>
        <v>1</v>
      </c>
      <c r="AF1743" s="13">
        <f t="shared" si="10235"/>
        <v>0</v>
      </c>
      <c r="AG1743" s="13">
        <f t="shared" si="10235"/>
        <v>0</v>
      </c>
      <c r="AH1743" s="13">
        <f t="shared" si="10235"/>
        <v>0</v>
      </c>
      <c r="AI1743" s="13">
        <f t="shared" si="10235"/>
        <v>0</v>
      </c>
      <c r="AL1743" s="16" t="s">
        <v>59</v>
      </c>
      <c r="AM1743" s="20" t="str">
        <f>DEC2HEX(MOD(HEX2DEC(AM1740)+HEX2DEC(AM1742)+HEX2DEC(AM1741),2^32),8)</f>
        <v>51DBD667</v>
      </c>
    </row>
    <row r="1744" spans="3:39" ht="15" customHeight="1" thickBot="1" x14ac:dyDescent="0.5">
      <c r="C1744" s="15" t="s">
        <v>38</v>
      </c>
      <c r="D1744" s="13" t="str">
        <f>BIN2HEX(CONCATENATE(D1743,E1743,F1743,G1743))</f>
        <v>E</v>
      </c>
      <c r="H1744" s="13" t="str">
        <f>BIN2HEX(CONCATENATE(H1743,I1743,J1743,K1743))</f>
        <v>C</v>
      </c>
      <c r="L1744" s="13" t="str">
        <f>BIN2HEX(CONCATENATE(L1743,M1743,N1743,O1743))</f>
        <v>A</v>
      </c>
      <c r="P1744" s="13" t="str">
        <f>BIN2HEX(CONCATENATE(P1743,Q1743,R1743,S1743))</f>
        <v>A</v>
      </c>
      <c r="T1744" s="13" t="str">
        <f>BIN2HEX(CONCATENATE(T1743,U1743,V1743,W1743))</f>
        <v>A</v>
      </c>
      <c r="X1744" s="13" t="str">
        <f>BIN2HEX(CONCATENATE(X1743,Y1743,Z1743,AA1743))</f>
        <v>4</v>
      </c>
      <c r="AB1744" s="13" t="str">
        <f>BIN2HEX(CONCATENATE(AB1743,AC1743,AD1743,AE1743))</f>
        <v>F</v>
      </c>
      <c r="AF1744" s="13" t="str">
        <f>BIN2HEX(CONCATENATE(AF1743,AG1743,AH1743,AI1743))</f>
        <v>0</v>
      </c>
      <c r="AM1744" s="14"/>
    </row>
    <row r="1745" spans="3:39" ht="15" customHeight="1" thickBot="1" x14ac:dyDescent="0.5">
      <c r="C1745" s="14"/>
      <c r="AL1745" s="16" t="s">
        <v>60</v>
      </c>
      <c r="AM1745" s="20" t="str">
        <f>CONCATENATE(D1737,H1737,L1737,P1737,T1737,X1737,AB1737,AF1737)</f>
        <v>4C2864F6</v>
      </c>
    </row>
    <row r="1746" spans="3:39" ht="15" customHeight="1" thickBot="1" x14ac:dyDescent="0.5">
      <c r="C1746" s="14" t="s">
        <v>29</v>
      </c>
      <c r="D1746" s="13" t="str">
        <f>D1705</f>
        <v>F</v>
      </c>
      <c r="H1746" s="13" t="str">
        <f t="shared" ref="H1746" si="10236">H1705</f>
        <v>A</v>
      </c>
      <c r="L1746" s="13" t="str">
        <f t="shared" ref="L1746" si="10237">L1705</f>
        <v>2</v>
      </c>
      <c r="P1746" s="13" t="str">
        <f t="shared" ref="P1746" si="10238">P1705</f>
        <v>F</v>
      </c>
      <c r="T1746" s="13" t="str">
        <f t="shared" ref="T1746" si="10239">T1705</f>
        <v>D</v>
      </c>
      <c r="X1746" s="13" t="str">
        <f t="shared" ref="X1746" si="10240">X1705</f>
        <v>D</v>
      </c>
      <c r="AB1746" s="13" t="str">
        <f t="shared" ref="AB1746" si="10241">AB1705</f>
        <v>6</v>
      </c>
      <c r="AF1746" s="13" t="str">
        <f>AF1705</f>
        <v>D</v>
      </c>
      <c r="AM1746" s="14"/>
    </row>
    <row r="1747" spans="3:39" ht="15" customHeight="1" thickBot="1" x14ac:dyDescent="0.5">
      <c r="C1747" s="14" t="s">
        <v>30</v>
      </c>
      <c r="D1747" s="13" t="str">
        <f>MID(DEC2BIN(HEX2DEC(D1746),4),1,1)</f>
        <v>1</v>
      </c>
      <c r="E1747" s="13" t="str">
        <f>MID(DEC2BIN(HEX2DEC(D1746),4),2,1)</f>
        <v>1</v>
      </c>
      <c r="F1747" s="13" t="str">
        <f>MID(DEC2BIN(HEX2DEC(D1746),4),3,1)</f>
        <v>1</v>
      </c>
      <c r="G1747" s="13" t="str">
        <f>MID(DEC2BIN(HEX2DEC(D1746),4),4,1)</f>
        <v>1</v>
      </c>
      <c r="H1747" s="13" t="str">
        <f>MID(DEC2BIN(HEX2DEC(H1746),4),1,1)</f>
        <v>1</v>
      </c>
      <c r="I1747" s="13" t="str">
        <f>MID(DEC2BIN(HEX2DEC(H1746),4),2,1)</f>
        <v>0</v>
      </c>
      <c r="J1747" s="13" t="str">
        <f>MID(DEC2BIN(HEX2DEC(H1746),4),3,1)</f>
        <v>1</v>
      </c>
      <c r="K1747" s="13" t="str">
        <f>MID(DEC2BIN(HEX2DEC(H1746),4),4,1)</f>
        <v>0</v>
      </c>
      <c r="L1747" s="13" t="str">
        <f>MID(DEC2BIN(HEX2DEC(L1746),4),1,1)</f>
        <v>0</v>
      </c>
      <c r="M1747" s="13" t="str">
        <f>MID(DEC2BIN(HEX2DEC(L1746),4),2,1)</f>
        <v>0</v>
      </c>
      <c r="N1747" s="13" t="str">
        <f>MID(DEC2BIN(HEX2DEC(L1746),4),3,1)</f>
        <v>1</v>
      </c>
      <c r="O1747" s="13" t="str">
        <f>MID(DEC2BIN(HEX2DEC(L1746),4),4,1)</f>
        <v>0</v>
      </c>
      <c r="P1747" s="13" t="str">
        <f>MID(DEC2BIN(HEX2DEC(P1746),4),1,1)</f>
        <v>1</v>
      </c>
      <c r="Q1747" s="13" t="str">
        <f>MID(DEC2BIN(HEX2DEC(P1746),4),2,1)</f>
        <v>1</v>
      </c>
      <c r="R1747" s="13" t="str">
        <f>MID(DEC2BIN(HEX2DEC(P1746),4),3,1)</f>
        <v>1</v>
      </c>
      <c r="S1747" s="13" t="str">
        <f>MID(DEC2BIN(HEX2DEC(P1746),4),4,1)</f>
        <v>1</v>
      </c>
      <c r="T1747" s="13" t="str">
        <f>MID(DEC2BIN(HEX2DEC(T1746),4),1,1)</f>
        <v>1</v>
      </c>
      <c r="U1747" s="13" t="str">
        <f>MID(DEC2BIN(HEX2DEC(T1746),4),2,1)</f>
        <v>1</v>
      </c>
      <c r="V1747" s="13" t="str">
        <f>MID(DEC2BIN(HEX2DEC(T1746),4),3,1)</f>
        <v>0</v>
      </c>
      <c r="W1747" s="13" t="str">
        <f>MID(DEC2BIN(HEX2DEC(T1746),4),4,1)</f>
        <v>1</v>
      </c>
      <c r="X1747" s="13" t="str">
        <f>MID(DEC2BIN(HEX2DEC(X1746),4),1,1)</f>
        <v>1</v>
      </c>
      <c r="Y1747" s="13" t="str">
        <f>MID(DEC2BIN(HEX2DEC(X1746),4),2,1)</f>
        <v>1</v>
      </c>
      <c r="Z1747" s="13" t="str">
        <f>MID(DEC2BIN(HEX2DEC(X1746),4),3,1)</f>
        <v>0</v>
      </c>
      <c r="AA1747" s="13" t="str">
        <f>MID(DEC2BIN(HEX2DEC(X1746),4),4,1)</f>
        <v>1</v>
      </c>
      <c r="AB1747" s="13" t="str">
        <f>MID(DEC2BIN(HEX2DEC(AB1746),4),1,1)</f>
        <v>0</v>
      </c>
      <c r="AC1747" s="13" t="str">
        <f>MID(DEC2BIN(HEX2DEC(AB1746),4),2,1)</f>
        <v>1</v>
      </c>
      <c r="AD1747" s="13" t="str">
        <f>MID(DEC2BIN(HEX2DEC(AB1746),4),3,1)</f>
        <v>1</v>
      </c>
      <c r="AE1747" s="13" t="str">
        <f>MID(DEC2BIN(HEX2DEC(AB1746),4),4,1)</f>
        <v>0</v>
      </c>
      <c r="AF1747" s="13" t="str">
        <f>MID(DEC2BIN(HEX2DEC(AF1746),4),1,1)</f>
        <v>1</v>
      </c>
      <c r="AG1747" s="13" t="str">
        <f>MID(DEC2BIN(HEX2DEC(AF1746),4),2,1)</f>
        <v>1</v>
      </c>
      <c r="AH1747" s="13" t="str">
        <f>MID(DEC2BIN(HEX2DEC(AF1746),4),3,1)</f>
        <v>0</v>
      </c>
      <c r="AI1747" s="13" t="str">
        <f>MID(DEC2BIN(HEX2DEC(AF1746),4),4,1)</f>
        <v>1</v>
      </c>
      <c r="AL1747" s="16" t="s">
        <v>61</v>
      </c>
      <c r="AM1747" s="20" t="str">
        <f>CONCATENATE(D1739,H1739,L1739,P1739,T1739,X1739,AB1739,AF1739)</f>
        <v>E882A8B0</v>
      </c>
    </row>
    <row r="1748" spans="3:39" ht="15" customHeight="1" thickBot="1" x14ac:dyDescent="0.5">
      <c r="AM1748" s="14"/>
    </row>
    <row r="1749" spans="3:39" ht="15" customHeight="1" thickBot="1" x14ac:dyDescent="0.5">
      <c r="C1749" s="15" t="s">
        <v>39</v>
      </c>
      <c r="D1749" s="13" t="str">
        <f>BIN2HEX(CONCATENATE(D1750,E1750,F1750,G1750))</f>
        <v>5</v>
      </c>
      <c r="H1749" s="13" t="str">
        <f>BIN2HEX(CONCATENATE(H1750,I1750,J1750,K1750))</f>
        <v>3</v>
      </c>
      <c r="L1749" s="13" t="str">
        <f>BIN2HEX(CONCATENATE(L1750,M1750,N1750,O1750))</f>
        <v>6</v>
      </c>
      <c r="P1749" s="13" t="str">
        <f>BIN2HEX(CONCATENATE(P1750,Q1750,R1750,S1750))</f>
        <v>A</v>
      </c>
      <c r="T1749" s="13" t="str">
        <f>BIN2HEX(CONCATENATE(T1750,U1750,V1750,W1750))</f>
        <v>0</v>
      </c>
      <c r="X1749" s="13" t="str">
        <f>BIN2HEX(CONCATENATE(X1750,Y1750,Z1750,AA1750))</f>
        <v>8</v>
      </c>
      <c r="AB1749" s="13" t="str">
        <f>BIN2HEX(CONCATENATE(AB1750,AC1750,AD1750,AE1750))</f>
        <v>F</v>
      </c>
      <c r="AF1749" s="13" t="str">
        <f>BIN2HEX(CONCATENATE(AF1750,AG1750,AH1750,AI1750))</f>
        <v>A</v>
      </c>
      <c r="AL1749" s="16" t="s">
        <v>62</v>
      </c>
      <c r="AM1749" s="20" t="str">
        <f>CONCATENATE(D1741,H1741,L1741,P1741,T1741,X1741,AB1741,AF1741)</f>
        <v>EFBAA5E1</v>
      </c>
    </row>
    <row r="1750" spans="3:39" ht="15" customHeight="1" x14ac:dyDescent="0.45">
      <c r="C1750" s="15" t="s">
        <v>40</v>
      </c>
      <c r="D1750" s="13">
        <f>IF(ISEVEN(D1751+D1752+D1753),0,1)</f>
        <v>0</v>
      </c>
      <c r="E1750" s="13">
        <f t="shared" ref="E1750:AI1750" si="10242">IF(ISEVEN(E1751+E1752+E1753),0,1)</f>
        <v>1</v>
      </c>
      <c r="F1750" s="13">
        <f t="shared" si="10242"/>
        <v>0</v>
      </c>
      <c r="G1750" s="13">
        <f t="shared" si="10242"/>
        <v>1</v>
      </c>
      <c r="H1750" s="13">
        <f t="shared" si="10242"/>
        <v>0</v>
      </c>
      <c r="I1750" s="13">
        <f t="shared" si="10242"/>
        <v>0</v>
      </c>
      <c r="J1750" s="13">
        <f t="shared" si="10242"/>
        <v>1</v>
      </c>
      <c r="K1750" s="13">
        <f t="shared" si="10242"/>
        <v>1</v>
      </c>
      <c r="L1750" s="13">
        <f t="shared" si="10242"/>
        <v>0</v>
      </c>
      <c r="M1750" s="13">
        <f t="shared" si="10242"/>
        <v>1</v>
      </c>
      <c r="N1750" s="13">
        <f t="shared" si="10242"/>
        <v>1</v>
      </c>
      <c r="O1750" s="13">
        <f t="shared" si="10242"/>
        <v>0</v>
      </c>
      <c r="P1750" s="13">
        <f t="shared" si="10242"/>
        <v>1</v>
      </c>
      <c r="Q1750" s="13">
        <f t="shared" si="10242"/>
        <v>0</v>
      </c>
      <c r="R1750" s="13">
        <f t="shared" si="10242"/>
        <v>1</v>
      </c>
      <c r="S1750" s="13">
        <f t="shared" si="10242"/>
        <v>0</v>
      </c>
      <c r="T1750" s="13">
        <f t="shared" si="10242"/>
        <v>0</v>
      </c>
      <c r="U1750" s="13">
        <f t="shared" si="10242"/>
        <v>0</v>
      </c>
      <c r="V1750" s="13">
        <f t="shared" si="10242"/>
        <v>0</v>
      </c>
      <c r="W1750" s="13">
        <f t="shared" si="10242"/>
        <v>0</v>
      </c>
      <c r="X1750" s="13">
        <f t="shared" si="10242"/>
        <v>1</v>
      </c>
      <c r="Y1750" s="13">
        <f t="shared" si="10242"/>
        <v>0</v>
      </c>
      <c r="Z1750" s="13">
        <f t="shared" si="10242"/>
        <v>0</v>
      </c>
      <c r="AA1750" s="13">
        <f t="shared" si="10242"/>
        <v>0</v>
      </c>
      <c r="AB1750" s="13">
        <f t="shared" si="10242"/>
        <v>1</v>
      </c>
      <c r="AC1750" s="13">
        <f t="shared" si="10242"/>
        <v>1</v>
      </c>
      <c r="AD1750" s="13">
        <f t="shared" si="10242"/>
        <v>1</v>
      </c>
      <c r="AE1750" s="13">
        <f t="shared" si="10242"/>
        <v>1</v>
      </c>
      <c r="AF1750" s="13">
        <f t="shared" si="10242"/>
        <v>1</v>
      </c>
      <c r="AG1750" s="13">
        <f t="shared" si="10242"/>
        <v>0</v>
      </c>
      <c r="AH1750" s="13">
        <f t="shared" si="10242"/>
        <v>1</v>
      </c>
      <c r="AI1750" s="13">
        <f t="shared" si="10242"/>
        <v>0</v>
      </c>
      <c r="AM1750" s="14"/>
    </row>
    <row r="1751" spans="3:39" ht="15" customHeight="1" x14ac:dyDescent="0.45">
      <c r="C1751" s="15" t="s">
        <v>41</v>
      </c>
      <c r="D1751" s="13" t="str">
        <f>K1755</f>
        <v>1</v>
      </c>
      <c r="E1751" s="13" t="str">
        <f t="shared" ref="E1751" si="10243">L1755</f>
        <v>1</v>
      </c>
      <c r="F1751" s="13" t="str">
        <f t="shared" ref="F1751" si="10244">M1755</f>
        <v>1</v>
      </c>
      <c r="G1751" s="13" t="str">
        <f t="shared" ref="G1751" si="10245">N1755</f>
        <v>1</v>
      </c>
      <c r="H1751" s="13" t="str">
        <f t="shared" ref="H1751" si="10246">O1755</f>
        <v>0</v>
      </c>
      <c r="I1751" s="13" t="str">
        <f t="shared" ref="I1751" si="10247">P1755</f>
        <v>0</v>
      </c>
      <c r="J1751" s="13" t="str">
        <f t="shared" ref="J1751" si="10248">Q1755</f>
        <v>1</v>
      </c>
      <c r="K1751" s="13" t="str">
        <f t="shared" ref="K1751" si="10249">R1755</f>
        <v>1</v>
      </c>
      <c r="L1751" s="13" t="str">
        <f t="shared" ref="L1751" si="10250">S1755</f>
        <v>0</v>
      </c>
      <c r="M1751" s="13" t="str">
        <f t="shared" ref="M1751" si="10251">T1755</f>
        <v>1</v>
      </c>
      <c r="N1751" s="13" t="str">
        <f t="shared" ref="N1751" si="10252">U1755</f>
        <v>1</v>
      </c>
      <c r="O1751" s="13" t="str">
        <f t="shared" ref="O1751" si="10253">V1755</f>
        <v>0</v>
      </c>
      <c r="P1751" s="13" t="str">
        <f t="shared" ref="P1751" si="10254">W1755</f>
        <v>1</v>
      </c>
      <c r="Q1751" s="13" t="str">
        <f t="shared" ref="Q1751" si="10255">X1755</f>
        <v>0</v>
      </c>
      <c r="R1751" s="13" t="str">
        <f t="shared" ref="R1751" si="10256">Y1755</f>
        <v>1</v>
      </c>
      <c r="S1751" s="13" t="str">
        <f t="shared" ref="S1751" si="10257">Z1755</f>
        <v>1</v>
      </c>
      <c r="T1751" s="13" t="str">
        <f t="shared" ref="T1751" si="10258">AA1755</f>
        <v>0</v>
      </c>
      <c r="U1751" s="13" t="str">
        <f t="shared" ref="U1751" si="10259">AB1755</f>
        <v>1</v>
      </c>
      <c r="V1751" s="13" t="str">
        <f t="shared" ref="V1751" si="10260">AC1755</f>
        <v>1</v>
      </c>
      <c r="W1751" s="13" t="str">
        <f t="shared" ref="W1751" si="10261">AD1755</f>
        <v>0</v>
      </c>
      <c r="X1751" s="13" t="str">
        <f t="shared" ref="X1751" si="10262">AE1755</f>
        <v>1</v>
      </c>
      <c r="Y1751" s="13" t="str">
        <f t="shared" ref="Y1751" si="10263">AF1755</f>
        <v>1</v>
      </c>
      <c r="Z1751" s="13" t="str">
        <f t="shared" ref="Z1751" si="10264">AG1755</f>
        <v>1</v>
      </c>
      <c r="AA1751" s="13" t="str">
        <f t="shared" ref="AA1751" si="10265">AH1755</f>
        <v>1</v>
      </c>
      <c r="AB1751" s="13" t="str">
        <f t="shared" ref="AB1751" si="10266">AI1755</f>
        <v>0</v>
      </c>
      <c r="AC1751" s="13" t="str">
        <f>D1755</f>
        <v>1</v>
      </c>
      <c r="AD1751" s="13" t="str">
        <f t="shared" ref="AD1751" si="10267">E1755</f>
        <v>1</v>
      </c>
      <c r="AE1751" s="13" t="str">
        <f t="shared" ref="AE1751" si="10268">F1755</f>
        <v>1</v>
      </c>
      <c r="AF1751" s="13" t="str">
        <f t="shared" ref="AF1751" si="10269">G1755</f>
        <v>1</v>
      </c>
      <c r="AG1751" s="13" t="str">
        <f t="shared" ref="AG1751" si="10270">H1755</f>
        <v>0</v>
      </c>
      <c r="AH1751" s="13" t="str">
        <f t="shared" ref="AH1751" si="10271">I1755</f>
        <v>1</v>
      </c>
      <c r="AI1751" s="13" t="str">
        <f t="shared" ref="AI1751" si="10272">J1755</f>
        <v>1</v>
      </c>
      <c r="AL1751" s="22" t="s">
        <v>62</v>
      </c>
      <c r="AM1751" s="14" t="str">
        <f>CONCATENATE(D1746,H1746,L1746,P1746,T1746,X1746,AB1746,AF1746)</f>
        <v>FA2FDD6D</v>
      </c>
    </row>
    <row r="1752" spans="3:39" ht="15" customHeight="1" thickBot="1" x14ac:dyDescent="0.5">
      <c r="C1752" s="15" t="s">
        <v>42</v>
      </c>
      <c r="D1752" s="13" t="str">
        <f>Y1755</f>
        <v>1</v>
      </c>
      <c r="E1752" s="13" t="str">
        <f t="shared" ref="E1752" si="10273">Z1755</f>
        <v>1</v>
      </c>
      <c r="F1752" s="13" t="str">
        <f t="shared" ref="F1752" si="10274">AA1755</f>
        <v>0</v>
      </c>
      <c r="G1752" s="13" t="str">
        <f t="shared" ref="G1752" si="10275">AB1755</f>
        <v>1</v>
      </c>
      <c r="H1752" s="13" t="str">
        <f t="shared" ref="H1752" si="10276">AC1755</f>
        <v>1</v>
      </c>
      <c r="I1752" s="13" t="str">
        <f t="shared" ref="I1752" si="10277">AD1755</f>
        <v>0</v>
      </c>
      <c r="J1752" s="13" t="str">
        <f t="shared" ref="J1752" si="10278">AE1755</f>
        <v>1</v>
      </c>
      <c r="K1752" s="13" t="str">
        <f t="shared" ref="K1752" si="10279">AF1755</f>
        <v>1</v>
      </c>
      <c r="L1752" s="13" t="str">
        <f t="shared" ref="L1752" si="10280">AG1755</f>
        <v>1</v>
      </c>
      <c r="M1752" s="13" t="str">
        <f t="shared" ref="M1752" si="10281">AH1755</f>
        <v>1</v>
      </c>
      <c r="N1752" s="13" t="str">
        <f t="shared" ref="N1752" si="10282">AI1755</f>
        <v>0</v>
      </c>
      <c r="O1752" s="13" t="str">
        <f>D1755</f>
        <v>1</v>
      </c>
      <c r="P1752" s="13" t="str">
        <f t="shared" ref="P1752" si="10283">E1755</f>
        <v>1</v>
      </c>
      <c r="Q1752" s="13" t="str">
        <f t="shared" ref="Q1752" si="10284">F1755</f>
        <v>1</v>
      </c>
      <c r="R1752" s="13" t="str">
        <f t="shared" ref="R1752" si="10285">G1755</f>
        <v>1</v>
      </c>
      <c r="S1752" s="13" t="str">
        <f t="shared" ref="S1752" si="10286">H1755</f>
        <v>0</v>
      </c>
      <c r="T1752" s="13" t="str">
        <f t="shared" ref="T1752" si="10287">I1755</f>
        <v>1</v>
      </c>
      <c r="U1752" s="13" t="str">
        <f t="shared" ref="U1752" si="10288">J1755</f>
        <v>1</v>
      </c>
      <c r="V1752" s="13" t="str">
        <f t="shared" ref="V1752" si="10289">K1755</f>
        <v>1</v>
      </c>
      <c r="W1752" s="13" t="str">
        <f t="shared" ref="W1752" si="10290">L1755</f>
        <v>1</v>
      </c>
      <c r="X1752" s="13" t="str">
        <f t="shared" ref="X1752" si="10291">M1755</f>
        <v>1</v>
      </c>
      <c r="Y1752" s="13" t="str">
        <f t="shared" ref="Y1752" si="10292">N1755</f>
        <v>1</v>
      </c>
      <c r="Z1752" s="13" t="str">
        <f t="shared" ref="Z1752" si="10293">O1755</f>
        <v>0</v>
      </c>
      <c r="AA1752" s="13" t="str">
        <f t="shared" ref="AA1752" si="10294">P1755</f>
        <v>0</v>
      </c>
      <c r="AB1752" s="13" t="str">
        <f t="shared" ref="AB1752" si="10295">Q1755</f>
        <v>1</v>
      </c>
      <c r="AC1752" s="13" t="str">
        <f t="shared" ref="AC1752" si="10296">R1755</f>
        <v>1</v>
      </c>
      <c r="AD1752" s="13" t="str">
        <f t="shared" ref="AD1752" si="10297">S1755</f>
        <v>0</v>
      </c>
      <c r="AE1752" s="13" t="str">
        <f t="shared" ref="AE1752" si="10298">T1755</f>
        <v>1</v>
      </c>
      <c r="AF1752" s="13" t="str">
        <f t="shared" ref="AF1752" si="10299">U1755</f>
        <v>1</v>
      </c>
      <c r="AG1752" s="13" t="str">
        <f t="shared" ref="AG1752" si="10300">V1755</f>
        <v>0</v>
      </c>
      <c r="AH1752" s="13" t="str">
        <f t="shared" ref="AH1752" si="10301">W1755</f>
        <v>1</v>
      </c>
      <c r="AI1752" s="13" t="str">
        <f t="shared" ref="AI1752" si="10302">X1755</f>
        <v>0</v>
      </c>
      <c r="AL1752" s="14" t="s">
        <v>64</v>
      </c>
      <c r="AM1752" s="14" t="str">
        <f>AM1738</f>
        <v>50059029</v>
      </c>
    </row>
    <row r="1753" spans="3:39" ht="15" customHeight="1" thickBot="1" x14ac:dyDescent="0.5">
      <c r="C1753" s="15" t="s">
        <v>43</v>
      </c>
      <c r="D1753" s="13" t="str">
        <f>AD1755</f>
        <v>0</v>
      </c>
      <c r="E1753" s="13" t="str">
        <f t="shared" ref="E1753" si="10303">AE1755</f>
        <v>1</v>
      </c>
      <c r="F1753" s="13" t="str">
        <f t="shared" ref="F1753" si="10304">AF1755</f>
        <v>1</v>
      </c>
      <c r="G1753" s="13" t="str">
        <f t="shared" ref="G1753" si="10305">AG1755</f>
        <v>1</v>
      </c>
      <c r="H1753" s="13" t="str">
        <f t="shared" ref="H1753" si="10306">AH1755</f>
        <v>1</v>
      </c>
      <c r="I1753" s="13" t="str">
        <f t="shared" ref="I1753" si="10307">AI1755</f>
        <v>0</v>
      </c>
      <c r="J1753" s="13" t="str">
        <f>D1755</f>
        <v>1</v>
      </c>
      <c r="K1753" s="13" t="str">
        <f t="shared" ref="K1753" si="10308">E1755</f>
        <v>1</v>
      </c>
      <c r="L1753" s="13" t="str">
        <f t="shared" ref="L1753" si="10309">F1755</f>
        <v>1</v>
      </c>
      <c r="M1753" s="13" t="str">
        <f t="shared" ref="M1753" si="10310">G1755</f>
        <v>1</v>
      </c>
      <c r="N1753" s="13" t="str">
        <f t="shared" ref="N1753" si="10311">H1755</f>
        <v>0</v>
      </c>
      <c r="O1753" s="13" t="str">
        <f t="shared" ref="O1753" si="10312">I1755</f>
        <v>1</v>
      </c>
      <c r="P1753" s="13" t="str">
        <f t="shared" ref="P1753" si="10313">J1755</f>
        <v>1</v>
      </c>
      <c r="Q1753" s="13" t="str">
        <f t="shared" ref="Q1753" si="10314">K1755</f>
        <v>1</v>
      </c>
      <c r="R1753" s="13" t="str">
        <f t="shared" ref="R1753" si="10315">L1755</f>
        <v>1</v>
      </c>
      <c r="S1753" s="13" t="str">
        <f t="shared" ref="S1753" si="10316">M1755</f>
        <v>1</v>
      </c>
      <c r="T1753" s="13" t="str">
        <f t="shared" ref="T1753" si="10317">N1755</f>
        <v>1</v>
      </c>
      <c r="U1753" s="13" t="str">
        <f t="shared" ref="U1753" si="10318">O1755</f>
        <v>0</v>
      </c>
      <c r="V1753" s="13" t="str">
        <f t="shared" ref="V1753" si="10319">P1755</f>
        <v>0</v>
      </c>
      <c r="W1753" s="13" t="str">
        <f t="shared" ref="W1753" si="10320">Q1755</f>
        <v>1</v>
      </c>
      <c r="X1753" s="13" t="str">
        <f t="shared" ref="X1753" si="10321">R1755</f>
        <v>1</v>
      </c>
      <c r="Y1753" s="13" t="str">
        <f t="shared" ref="Y1753" si="10322">S1755</f>
        <v>0</v>
      </c>
      <c r="Z1753" s="13" t="str">
        <f t="shared" ref="Z1753" si="10323">T1755</f>
        <v>1</v>
      </c>
      <c r="AA1753" s="13" t="str">
        <f t="shared" ref="AA1753" si="10324">U1755</f>
        <v>1</v>
      </c>
      <c r="AB1753" s="13" t="str">
        <f t="shared" ref="AB1753" si="10325">V1755</f>
        <v>0</v>
      </c>
      <c r="AC1753" s="13" t="str">
        <f t="shared" ref="AC1753" si="10326">W1755</f>
        <v>1</v>
      </c>
      <c r="AD1753" s="13" t="str">
        <f t="shared" ref="AD1753" si="10327">X1755</f>
        <v>0</v>
      </c>
      <c r="AE1753" s="13" t="str">
        <f t="shared" ref="AE1753" si="10328">Y1755</f>
        <v>1</v>
      </c>
      <c r="AF1753" s="13" t="str">
        <f>Z1755</f>
        <v>1</v>
      </c>
      <c r="AG1753" s="13" t="str">
        <f t="shared" ref="AG1753" si="10329">AA1755</f>
        <v>0</v>
      </c>
      <c r="AH1753" s="13" t="str">
        <f t="shared" ref="AH1753" si="10330">AB1755</f>
        <v>1</v>
      </c>
      <c r="AI1753" s="13" t="str">
        <f t="shared" ref="AI1753" si="10331">AC1755</f>
        <v>1</v>
      </c>
      <c r="AL1753" s="16" t="s">
        <v>63</v>
      </c>
      <c r="AM1753" s="20" t="str">
        <f>DEC2HEX(MOD(HEX2DEC(AM1751)+HEX2DEC(AM1752),2^32),8)</f>
        <v>4A356D96</v>
      </c>
    </row>
    <row r="1754" spans="3:39" ht="15" customHeight="1" thickBot="1" x14ac:dyDescent="0.6">
      <c r="C1754" s="17" t="s">
        <v>44</v>
      </c>
      <c r="D1754" s="13" t="str">
        <f>MID($AM1717,1,1)</f>
        <v>F</v>
      </c>
      <c r="H1754" s="13" t="str">
        <f>MID($AM1717,2,1)</f>
        <v>7</v>
      </c>
      <c r="L1754" s="13" t="str">
        <f>MID($AM1717,3,1)</f>
        <v>E</v>
      </c>
      <c r="P1754" s="13" t="str">
        <f>MID($AM1717,4,1)</f>
        <v>6</v>
      </c>
      <c r="T1754" s="13" t="str">
        <f>MID($AM1717,5,1)</f>
        <v>D</v>
      </c>
      <c r="X1754" s="13" t="str">
        <f>MID($AM1717,6,1)</f>
        <v>6</v>
      </c>
      <c r="AB1754" s="13" t="str">
        <f>MID($AM1717,7,1)</f>
        <v>D</v>
      </c>
      <c r="AF1754" s="13" t="str">
        <f>MID($AM1717,8,1)</f>
        <v>E</v>
      </c>
      <c r="AM1754" s="14"/>
    </row>
    <row r="1755" spans="3:39" ht="15" customHeight="1" thickBot="1" x14ac:dyDescent="0.5">
      <c r="C1755" s="15" t="s">
        <v>45</v>
      </c>
      <c r="D1755" s="13" t="str">
        <f>MID(DEC2BIN(HEX2DEC(D1754),4),1,1)</f>
        <v>1</v>
      </c>
      <c r="E1755" s="13" t="str">
        <f>MID(DEC2BIN(HEX2DEC(D1754),4),2,1)</f>
        <v>1</v>
      </c>
      <c r="F1755" s="13" t="str">
        <f>MID(DEC2BIN(HEX2DEC(D1754),4),3,1)</f>
        <v>1</v>
      </c>
      <c r="G1755" s="13" t="str">
        <f>MID(DEC2BIN(HEX2DEC(D1754),4),4,1)</f>
        <v>1</v>
      </c>
      <c r="H1755" s="13" t="str">
        <f>MID(DEC2BIN(HEX2DEC(H1754),4),1,1)</f>
        <v>0</v>
      </c>
      <c r="I1755" s="13" t="str">
        <f>MID(DEC2BIN(HEX2DEC(H1754),4),2,1)</f>
        <v>1</v>
      </c>
      <c r="J1755" s="13" t="str">
        <f>MID(DEC2BIN(HEX2DEC(H1754),4),3,1)</f>
        <v>1</v>
      </c>
      <c r="K1755" s="13" t="str">
        <f>MID(DEC2BIN(HEX2DEC(H1754),4),4,1)</f>
        <v>1</v>
      </c>
      <c r="L1755" s="13" t="str">
        <f>MID(DEC2BIN(HEX2DEC(L1754),4),1,1)</f>
        <v>1</v>
      </c>
      <c r="M1755" s="13" t="str">
        <f>MID(DEC2BIN(HEX2DEC(L1754),4),2,1)</f>
        <v>1</v>
      </c>
      <c r="N1755" s="13" t="str">
        <f>MID(DEC2BIN(HEX2DEC(L1754),4),3,1)</f>
        <v>1</v>
      </c>
      <c r="O1755" s="13" t="str">
        <f>MID(DEC2BIN(HEX2DEC(L1754),4),4,1)</f>
        <v>0</v>
      </c>
      <c r="P1755" s="13" t="str">
        <f>MID(DEC2BIN(HEX2DEC(P1754),4),1,1)</f>
        <v>0</v>
      </c>
      <c r="Q1755" s="13" t="str">
        <f>MID(DEC2BIN(HEX2DEC(P1754),4),2,1)</f>
        <v>1</v>
      </c>
      <c r="R1755" s="13" t="str">
        <f>MID(DEC2BIN(HEX2DEC(P1754),4),3,1)</f>
        <v>1</v>
      </c>
      <c r="S1755" s="13" t="str">
        <f>MID(DEC2BIN(HEX2DEC(P1754),4),4,1)</f>
        <v>0</v>
      </c>
      <c r="T1755" s="13" t="str">
        <f>MID(DEC2BIN(HEX2DEC(T1754),4),1,1)</f>
        <v>1</v>
      </c>
      <c r="U1755" s="13" t="str">
        <f>MID(DEC2BIN(HEX2DEC(T1754),4),2,1)</f>
        <v>1</v>
      </c>
      <c r="V1755" s="13" t="str">
        <f>MID(DEC2BIN(HEX2DEC(T1754),4),3,1)</f>
        <v>0</v>
      </c>
      <c r="W1755" s="13" t="str">
        <f>MID(DEC2BIN(HEX2DEC(T1754),4),4,1)</f>
        <v>1</v>
      </c>
      <c r="X1755" s="13" t="str">
        <f>MID(DEC2BIN(HEX2DEC(X1754),4),1,1)</f>
        <v>0</v>
      </c>
      <c r="Y1755" s="13" t="str">
        <f>MID(DEC2BIN(HEX2DEC(X1754),4),2,1)</f>
        <v>1</v>
      </c>
      <c r="Z1755" s="13" t="str">
        <f>MID(DEC2BIN(HEX2DEC(X1754),4),3,1)</f>
        <v>1</v>
      </c>
      <c r="AA1755" s="13" t="str">
        <f>MID(DEC2BIN(HEX2DEC(X1754),4),4,1)</f>
        <v>0</v>
      </c>
      <c r="AB1755" s="13" t="str">
        <f>MID(DEC2BIN(HEX2DEC(AB1754),4),1,1)</f>
        <v>1</v>
      </c>
      <c r="AC1755" s="13" t="str">
        <f>MID(DEC2BIN(HEX2DEC(AB1754),4),2,1)</f>
        <v>1</v>
      </c>
      <c r="AD1755" s="13" t="str">
        <f>MID(DEC2BIN(HEX2DEC(AB1754),4),3,1)</f>
        <v>0</v>
      </c>
      <c r="AE1755" s="13" t="str">
        <f>MID(DEC2BIN(HEX2DEC(AB1754),4),4,1)</f>
        <v>1</v>
      </c>
      <c r="AF1755" s="13" t="str">
        <f>MID(DEC2BIN(HEX2DEC(AF1754),4),1,1)</f>
        <v>1</v>
      </c>
      <c r="AG1755" s="13" t="str">
        <f>MID(DEC2BIN(HEX2DEC(AF1754),4),2,1)</f>
        <v>1</v>
      </c>
      <c r="AH1755" s="13" t="str">
        <f>MID(DEC2BIN(HEX2DEC(AF1754),4),3,1)</f>
        <v>1</v>
      </c>
      <c r="AI1755" s="13" t="str">
        <f>MID(DEC2BIN(HEX2DEC(AF1754),4),4,1)</f>
        <v>0</v>
      </c>
      <c r="AL1755" s="16" t="s">
        <v>65</v>
      </c>
      <c r="AM1755" s="20" t="str">
        <f>CONCATENATE(D1754,H1754,L1754,P1754,T1754,X1754,AB1754,AF1754)</f>
        <v>F7E6D6DE</v>
      </c>
    </row>
    <row r="1756" spans="3:39" ht="15" customHeight="1" thickBot="1" x14ac:dyDescent="0.6">
      <c r="C1756" s="17" t="s">
        <v>46</v>
      </c>
      <c r="D1756" s="13" t="str">
        <f>D1718</f>
        <v>0</v>
      </c>
      <c r="H1756" s="13" t="str">
        <f t="shared" ref="H1756" si="10332">H1718</f>
        <v>B</v>
      </c>
      <c r="L1756" s="13" t="str">
        <f t="shared" ref="L1756" si="10333">L1718</f>
        <v>D</v>
      </c>
      <c r="P1756" s="13" t="str">
        <f t="shared" ref="P1756" si="10334">P1718</f>
        <v>2</v>
      </c>
      <c r="T1756" s="13" t="str">
        <f t="shared" ref="T1756" si="10335">T1718</f>
        <v>4</v>
      </c>
      <c r="X1756" s="13" t="str">
        <f t="shared" ref="X1756" si="10336">X1718</f>
        <v>6</v>
      </c>
      <c r="AB1756" s="13" t="str">
        <f t="shared" ref="AB1756" si="10337">AB1718</f>
        <v>C</v>
      </c>
      <c r="AF1756" s="13" t="str">
        <f t="shared" ref="AF1756" si="10338">AF1718</f>
        <v>E</v>
      </c>
      <c r="AM1756" s="14"/>
    </row>
    <row r="1757" spans="3:39" ht="15" customHeight="1" thickBot="1" x14ac:dyDescent="0.5">
      <c r="C1757" s="15" t="s">
        <v>47</v>
      </c>
      <c r="D1757" s="13" t="str">
        <f>MID(DEC2BIN(HEX2DEC(D1756),4),1,1)</f>
        <v>0</v>
      </c>
      <c r="E1757" s="13" t="str">
        <f>MID(DEC2BIN(HEX2DEC(D1756),4),2,1)</f>
        <v>0</v>
      </c>
      <c r="F1757" s="13" t="str">
        <f>MID(DEC2BIN(HEX2DEC(D1756),4),3,1)</f>
        <v>0</v>
      </c>
      <c r="G1757" s="13" t="str">
        <f>MID(DEC2BIN(HEX2DEC(D1756),4),4,1)</f>
        <v>0</v>
      </c>
      <c r="H1757" s="13" t="str">
        <f>MID(DEC2BIN(HEX2DEC(H1756),4),1,1)</f>
        <v>1</v>
      </c>
      <c r="I1757" s="13" t="str">
        <f>MID(DEC2BIN(HEX2DEC(H1756),4),2,1)</f>
        <v>0</v>
      </c>
      <c r="J1757" s="13" t="str">
        <f>MID(DEC2BIN(HEX2DEC(H1756),4),3,1)</f>
        <v>1</v>
      </c>
      <c r="K1757" s="13" t="str">
        <f>MID(DEC2BIN(HEX2DEC(H1756),4),4,1)</f>
        <v>1</v>
      </c>
      <c r="L1757" s="13" t="str">
        <f>MID(DEC2BIN(HEX2DEC(L1756),4),1,1)</f>
        <v>1</v>
      </c>
      <c r="M1757" s="13" t="str">
        <f>MID(DEC2BIN(HEX2DEC(L1756),4),2,1)</f>
        <v>1</v>
      </c>
      <c r="N1757" s="13" t="str">
        <f>MID(DEC2BIN(HEX2DEC(L1756),4),3,1)</f>
        <v>0</v>
      </c>
      <c r="O1757" s="13" t="str">
        <f>MID(DEC2BIN(HEX2DEC(L1756),4),4,1)</f>
        <v>1</v>
      </c>
      <c r="P1757" s="13" t="str">
        <f>MID(DEC2BIN(HEX2DEC(P1756),4),1,1)</f>
        <v>0</v>
      </c>
      <c r="Q1757" s="13" t="str">
        <f>MID(DEC2BIN(HEX2DEC(P1756),4),2,1)</f>
        <v>0</v>
      </c>
      <c r="R1757" s="13" t="str">
        <f>MID(DEC2BIN(HEX2DEC(P1756),4),3,1)</f>
        <v>1</v>
      </c>
      <c r="S1757" s="13" t="str">
        <f>MID(DEC2BIN(HEX2DEC(P1756),4),4,1)</f>
        <v>0</v>
      </c>
      <c r="T1757" s="13" t="str">
        <f>MID(DEC2BIN(HEX2DEC(T1756),4),1,1)</f>
        <v>0</v>
      </c>
      <c r="U1757" s="13" t="str">
        <f>MID(DEC2BIN(HEX2DEC(T1756),4),2,1)</f>
        <v>1</v>
      </c>
      <c r="V1757" s="13" t="str">
        <f>MID(DEC2BIN(HEX2DEC(T1756),4),3,1)</f>
        <v>0</v>
      </c>
      <c r="W1757" s="13" t="str">
        <f>MID(DEC2BIN(HEX2DEC(T1756),4),4,1)</f>
        <v>0</v>
      </c>
      <c r="X1757" s="13" t="str">
        <f>MID(DEC2BIN(HEX2DEC(X1756),4),1,1)</f>
        <v>0</v>
      </c>
      <c r="Y1757" s="13" t="str">
        <f>MID(DEC2BIN(HEX2DEC(X1756),4),2,1)</f>
        <v>1</v>
      </c>
      <c r="Z1757" s="13" t="str">
        <f>MID(DEC2BIN(HEX2DEC(X1756),4),3,1)</f>
        <v>1</v>
      </c>
      <c r="AA1757" s="13" t="str">
        <f>MID(DEC2BIN(HEX2DEC(X1756),4),4,1)</f>
        <v>0</v>
      </c>
      <c r="AB1757" s="13" t="str">
        <f>MID(DEC2BIN(HEX2DEC(AB1756),4),1,1)</f>
        <v>1</v>
      </c>
      <c r="AC1757" s="13" t="str">
        <f>MID(DEC2BIN(HEX2DEC(AB1756),4),2,1)</f>
        <v>1</v>
      </c>
      <c r="AD1757" s="13" t="str">
        <f>MID(DEC2BIN(HEX2DEC(AB1756),4),3,1)</f>
        <v>0</v>
      </c>
      <c r="AE1757" s="13" t="str">
        <f>MID(DEC2BIN(HEX2DEC(AB1756),4),4,1)</f>
        <v>0</v>
      </c>
      <c r="AF1757" s="13" t="str">
        <f>MID(DEC2BIN(HEX2DEC(AF1756),4),1,1)</f>
        <v>1</v>
      </c>
      <c r="AG1757" s="13" t="str">
        <f>MID(DEC2BIN(HEX2DEC(AF1756),4),2,1)</f>
        <v>1</v>
      </c>
      <c r="AH1757" s="13" t="str">
        <f>MID(DEC2BIN(HEX2DEC(AF1756),4),3,1)</f>
        <v>1</v>
      </c>
      <c r="AI1757" s="13" t="str">
        <f>MID(DEC2BIN(HEX2DEC(AF1756),4),4,1)</f>
        <v>0</v>
      </c>
      <c r="AL1757" s="16" t="s">
        <v>66</v>
      </c>
      <c r="AM1757" s="20" t="str">
        <f>CONCATENATE(D1756,H1756,L1756,P1756,T1756,X1756,AB1756,AF1756)</f>
        <v>0BD246CE</v>
      </c>
    </row>
    <row r="1758" spans="3:39" ht="15" customHeight="1" thickBot="1" x14ac:dyDescent="0.6">
      <c r="C1758" s="17" t="s">
        <v>48</v>
      </c>
      <c r="D1758" s="13" t="str">
        <f>D1720</f>
        <v>8</v>
      </c>
      <c r="H1758" s="13" t="str">
        <f t="shared" ref="H1758" si="10339">H1720</f>
        <v>3</v>
      </c>
      <c r="L1758" s="13" t="str">
        <f t="shared" ref="L1758" si="10340">L1720</f>
        <v>3</v>
      </c>
      <c r="P1758" s="13" t="str">
        <f t="shared" ref="P1758" si="10341">P1720</f>
        <v>F</v>
      </c>
      <c r="T1758" s="13" t="str">
        <f t="shared" ref="T1758" si="10342">T1720</f>
        <v>7</v>
      </c>
      <c r="X1758" s="13" t="str">
        <f t="shared" ref="X1758" si="10343">X1720</f>
        <v>8</v>
      </c>
      <c r="AB1758" s="13" t="str">
        <f t="shared" ref="AB1758" si="10344">AB1720</f>
        <v>7</v>
      </c>
      <c r="AF1758" s="13" t="str">
        <f t="shared" ref="AF1758" si="10345">AF1720</f>
        <v>A</v>
      </c>
      <c r="AM1758" s="14"/>
    </row>
    <row r="1759" spans="3:39" ht="15" customHeight="1" thickBot="1" x14ac:dyDescent="0.5">
      <c r="C1759" s="15" t="s">
        <v>49</v>
      </c>
      <c r="D1759" s="13" t="str">
        <f>MID(DEC2BIN(HEX2DEC(D1758),4),1,1)</f>
        <v>1</v>
      </c>
      <c r="E1759" s="13" t="str">
        <f>MID(DEC2BIN(HEX2DEC(D1758),4),2,1)</f>
        <v>0</v>
      </c>
      <c r="F1759" s="13" t="str">
        <f>MID(DEC2BIN(HEX2DEC(D1758),4),3,1)</f>
        <v>0</v>
      </c>
      <c r="G1759" s="13" t="str">
        <f>MID(DEC2BIN(HEX2DEC(D1758),4),4,1)</f>
        <v>0</v>
      </c>
      <c r="H1759" s="13" t="str">
        <f>MID(DEC2BIN(HEX2DEC(H1758),4),1,1)</f>
        <v>0</v>
      </c>
      <c r="I1759" s="13" t="str">
        <f>MID(DEC2BIN(HEX2DEC(H1758),4),2,1)</f>
        <v>0</v>
      </c>
      <c r="J1759" s="13" t="str">
        <f>MID(DEC2BIN(HEX2DEC(H1758),4),3,1)</f>
        <v>1</v>
      </c>
      <c r="K1759" s="13" t="str">
        <f>MID(DEC2BIN(HEX2DEC(H1758),4),4,1)</f>
        <v>1</v>
      </c>
      <c r="L1759" s="13" t="str">
        <f>MID(DEC2BIN(HEX2DEC(L1758),4),1,1)</f>
        <v>0</v>
      </c>
      <c r="M1759" s="13" t="str">
        <f>MID(DEC2BIN(HEX2DEC(L1758),4),2,1)</f>
        <v>0</v>
      </c>
      <c r="N1759" s="13" t="str">
        <f>MID(DEC2BIN(HEX2DEC(L1758),4),3,1)</f>
        <v>1</v>
      </c>
      <c r="O1759" s="13" t="str">
        <f>MID(DEC2BIN(HEX2DEC(L1758),4),4,1)</f>
        <v>1</v>
      </c>
      <c r="P1759" s="13" t="str">
        <f>MID(DEC2BIN(HEX2DEC(P1758),4),1,1)</f>
        <v>1</v>
      </c>
      <c r="Q1759" s="13" t="str">
        <f>MID(DEC2BIN(HEX2DEC(P1758),4),2,1)</f>
        <v>1</v>
      </c>
      <c r="R1759" s="13" t="str">
        <f>MID(DEC2BIN(HEX2DEC(P1758),4),3,1)</f>
        <v>1</v>
      </c>
      <c r="S1759" s="13" t="str">
        <f>MID(DEC2BIN(HEX2DEC(P1758),4),4,1)</f>
        <v>1</v>
      </c>
      <c r="T1759" s="13" t="str">
        <f>MID(DEC2BIN(HEX2DEC(T1758),4),1,1)</f>
        <v>0</v>
      </c>
      <c r="U1759" s="13" t="str">
        <f>MID(DEC2BIN(HEX2DEC(T1758),4),2,1)</f>
        <v>1</v>
      </c>
      <c r="V1759" s="13" t="str">
        <f>MID(DEC2BIN(HEX2DEC(T1758),4),3,1)</f>
        <v>1</v>
      </c>
      <c r="W1759" s="13" t="str">
        <f>MID(DEC2BIN(HEX2DEC(T1758),4),4,1)</f>
        <v>1</v>
      </c>
      <c r="X1759" s="13" t="str">
        <f>MID(DEC2BIN(HEX2DEC(X1758),4),1,1)</f>
        <v>1</v>
      </c>
      <c r="Y1759" s="13" t="str">
        <f>MID(DEC2BIN(HEX2DEC(X1758),4),2,1)</f>
        <v>0</v>
      </c>
      <c r="Z1759" s="13" t="str">
        <f>MID(DEC2BIN(HEX2DEC(X1758),4),3,1)</f>
        <v>0</v>
      </c>
      <c r="AA1759" s="13" t="str">
        <f>MID(DEC2BIN(HEX2DEC(X1758),4),4,1)</f>
        <v>0</v>
      </c>
      <c r="AB1759" s="13" t="str">
        <f>MID(DEC2BIN(HEX2DEC(AB1758),4),1,1)</f>
        <v>0</v>
      </c>
      <c r="AC1759" s="13" t="str">
        <f>MID(DEC2BIN(HEX2DEC(AB1758),4),2,1)</f>
        <v>1</v>
      </c>
      <c r="AD1759" s="13" t="str">
        <f>MID(DEC2BIN(HEX2DEC(AB1758),4),3,1)</f>
        <v>1</v>
      </c>
      <c r="AE1759" s="13" t="str">
        <f>MID(DEC2BIN(HEX2DEC(AB1758),4),4,1)</f>
        <v>1</v>
      </c>
      <c r="AF1759" s="13" t="str">
        <f>MID(DEC2BIN(HEX2DEC(AF1758),4),1,1)</f>
        <v>1</v>
      </c>
      <c r="AG1759" s="13" t="str">
        <f>MID(DEC2BIN(HEX2DEC(AF1758),4),2,1)</f>
        <v>0</v>
      </c>
      <c r="AH1759" s="13" t="str">
        <f>MID(DEC2BIN(HEX2DEC(AF1758),4),3,1)</f>
        <v>1</v>
      </c>
      <c r="AI1759" s="13" t="str">
        <f>MID(DEC2BIN(HEX2DEC(AF1758),4),4,1)</f>
        <v>0</v>
      </c>
      <c r="AL1759" s="16" t="s">
        <v>55</v>
      </c>
      <c r="AM1759" s="20" t="str">
        <f>CONCATENATE(D1758,H1758,L1758,P1758,T1758,X1758,AB1758,AF1758)</f>
        <v>833F787A</v>
      </c>
    </row>
    <row r="1760" spans="3:39" ht="15" customHeight="1" x14ac:dyDescent="0.45">
      <c r="C1760" s="15" t="s">
        <v>50</v>
      </c>
      <c r="D1760" s="13" t="str">
        <f>IF(VALUE(D1755)=1,D1757,D1759)</f>
        <v>0</v>
      </c>
      <c r="E1760" s="13" t="str">
        <f t="shared" ref="E1760:AI1760" si="10346">IF(VALUE(E1755)=1,E1757,E1759)</f>
        <v>0</v>
      </c>
      <c r="F1760" s="13" t="str">
        <f t="shared" si="10346"/>
        <v>0</v>
      </c>
      <c r="G1760" s="13" t="str">
        <f t="shared" si="10346"/>
        <v>0</v>
      </c>
      <c r="H1760" s="13" t="str">
        <f t="shared" si="10346"/>
        <v>0</v>
      </c>
      <c r="I1760" s="13" t="str">
        <f t="shared" si="10346"/>
        <v>0</v>
      </c>
      <c r="J1760" s="13" t="str">
        <f t="shared" si="10346"/>
        <v>1</v>
      </c>
      <c r="K1760" s="13" t="str">
        <f t="shared" si="10346"/>
        <v>1</v>
      </c>
      <c r="L1760" s="13" t="str">
        <f t="shared" si="10346"/>
        <v>1</v>
      </c>
      <c r="M1760" s="13" t="str">
        <f t="shared" si="10346"/>
        <v>1</v>
      </c>
      <c r="N1760" s="13" t="str">
        <f t="shared" si="10346"/>
        <v>0</v>
      </c>
      <c r="O1760" s="13" t="str">
        <f t="shared" si="10346"/>
        <v>1</v>
      </c>
      <c r="P1760" s="13" t="str">
        <f t="shared" si="10346"/>
        <v>1</v>
      </c>
      <c r="Q1760" s="13" t="str">
        <f t="shared" si="10346"/>
        <v>0</v>
      </c>
      <c r="R1760" s="13" t="str">
        <f t="shared" si="10346"/>
        <v>1</v>
      </c>
      <c r="S1760" s="13" t="str">
        <f t="shared" si="10346"/>
        <v>1</v>
      </c>
      <c r="T1760" s="13" t="str">
        <f t="shared" si="10346"/>
        <v>0</v>
      </c>
      <c r="U1760" s="13" t="str">
        <f t="shared" si="10346"/>
        <v>1</v>
      </c>
      <c r="V1760" s="13" t="str">
        <f t="shared" si="10346"/>
        <v>1</v>
      </c>
      <c r="W1760" s="13" t="str">
        <f t="shared" si="10346"/>
        <v>0</v>
      </c>
      <c r="X1760" s="13" t="str">
        <f t="shared" si="10346"/>
        <v>1</v>
      </c>
      <c r="Y1760" s="13" t="str">
        <f t="shared" si="10346"/>
        <v>1</v>
      </c>
      <c r="Z1760" s="13" t="str">
        <f t="shared" si="10346"/>
        <v>1</v>
      </c>
      <c r="AA1760" s="13" t="str">
        <f t="shared" si="10346"/>
        <v>0</v>
      </c>
      <c r="AB1760" s="13" t="str">
        <f t="shared" si="10346"/>
        <v>1</v>
      </c>
      <c r="AC1760" s="13" t="str">
        <f t="shared" si="10346"/>
        <v>1</v>
      </c>
      <c r="AD1760" s="13" t="str">
        <f t="shared" si="10346"/>
        <v>1</v>
      </c>
      <c r="AE1760" s="13" t="str">
        <f t="shared" si="10346"/>
        <v>0</v>
      </c>
      <c r="AF1760" s="13" t="str">
        <f t="shared" si="10346"/>
        <v>1</v>
      </c>
      <c r="AG1760" s="13" t="str">
        <f t="shared" si="10346"/>
        <v>1</v>
      </c>
      <c r="AH1760" s="13" t="str">
        <f t="shared" si="10346"/>
        <v>1</v>
      </c>
      <c r="AI1760" s="13" t="str">
        <f t="shared" si="10346"/>
        <v>0</v>
      </c>
    </row>
    <row r="1761" spans="1:39" ht="15" customHeight="1" x14ac:dyDescent="0.45">
      <c r="C1761" s="15" t="s">
        <v>51</v>
      </c>
      <c r="D1761" s="13" t="str">
        <f>BIN2HEX(CONCATENATE(D1760,E1760,F1760,G1760))</f>
        <v>0</v>
      </c>
      <c r="H1761" s="13" t="str">
        <f>BIN2HEX(CONCATENATE(H1760,I1760,J1760,K1760))</f>
        <v>3</v>
      </c>
      <c r="L1761" s="13" t="str">
        <f>BIN2HEX(CONCATENATE(L1760,M1760,N1760,O1760))</f>
        <v>D</v>
      </c>
      <c r="P1761" s="13" t="str">
        <f>BIN2HEX(CONCATENATE(P1760,Q1760,R1760,S1760))</f>
        <v>B</v>
      </c>
      <c r="T1761" s="13" t="str">
        <f>BIN2HEX(CONCATENATE(T1760,U1760,V1760,W1760))</f>
        <v>6</v>
      </c>
      <c r="X1761" s="13" t="str">
        <f>BIN2HEX(CONCATENATE(X1760,Y1760,Z1760,AA1760))</f>
        <v>E</v>
      </c>
      <c r="AB1761" s="13" t="str">
        <f>BIN2HEX(CONCATENATE(AB1760,AC1760,AD1760,AE1760))</f>
        <v>E</v>
      </c>
      <c r="AF1761" s="13" t="str">
        <f>BIN2HEX(CONCATENATE(AF1760,AG1760,AH1760,AI1760))</f>
        <v>E</v>
      </c>
    </row>
    <row r="1762" spans="1:39" ht="15" customHeight="1" x14ac:dyDescent="0.55000000000000004">
      <c r="C1762" s="17" t="s">
        <v>52</v>
      </c>
      <c r="D1762" s="13" t="str">
        <f>D1722</f>
        <v>8</v>
      </c>
      <c r="H1762" s="13" t="str">
        <f t="shared" ref="H1762" si="10347">H1722</f>
        <v>B</v>
      </c>
      <c r="L1762" s="13" t="str">
        <f t="shared" ref="L1762" si="10348">L1722</f>
        <v>9</v>
      </c>
      <c r="P1762" s="13" t="str">
        <f t="shared" ref="P1762" si="10349">P1722</f>
        <v>D</v>
      </c>
      <c r="T1762" s="13" t="str">
        <f t="shared" ref="T1762" si="10350">T1722</f>
        <v>3</v>
      </c>
      <c r="X1762" s="13" t="str">
        <f t="shared" ref="X1762" si="10351">X1722</f>
        <v>A</v>
      </c>
      <c r="AB1762" s="13" t="str">
        <f t="shared" ref="AB1762" si="10352">AB1722</f>
        <v>B</v>
      </c>
      <c r="AF1762" s="13" t="str">
        <f t="shared" ref="AF1762" si="10353">AF1722</f>
        <v>C</v>
      </c>
    </row>
    <row r="1763" spans="1:39" ht="15" customHeight="1" x14ac:dyDescent="0.45">
      <c r="D1763" s="13" t="str">
        <f>MID(DEC2BIN(HEX2DEC(D1762),4),1,1)</f>
        <v>1</v>
      </c>
      <c r="E1763" s="13" t="str">
        <f>MID(DEC2BIN(HEX2DEC(D1762),4),2,1)</f>
        <v>0</v>
      </c>
      <c r="F1763" s="13" t="str">
        <f>MID(DEC2BIN(HEX2DEC(D1762),4),3,1)</f>
        <v>0</v>
      </c>
      <c r="G1763" s="13" t="str">
        <f>MID(DEC2BIN(HEX2DEC(D1762),4),4,1)</f>
        <v>0</v>
      </c>
      <c r="H1763" s="13" t="str">
        <f>MID(DEC2BIN(HEX2DEC(H1762),4),1,1)</f>
        <v>1</v>
      </c>
      <c r="I1763" s="13" t="str">
        <f>MID(DEC2BIN(HEX2DEC(H1762),4),2,1)</f>
        <v>0</v>
      </c>
      <c r="J1763" s="13" t="str">
        <f>MID(DEC2BIN(HEX2DEC(H1762),4),3,1)</f>
        <v>1</v>
      </c>
      <c r="K1763" s="13" t="str">
        <f>MID(DEC2BIN(HEX2DEC(H1762),4),4,1)</f>
        <v>1</v>
      </c>
      <c r="L1763" s="13" t="str">
        <f>MID(DEC2BIN(HEX2DEC(L1762),4),1,1)</f>
        <v>1</v>
      </c>
      <c r="M1763" s="13" t="str">
        <f>MID(DEC2BIN(HEX2DEC(L1762),4),2,1)</f>
        <v>0</v>
      </c>
      <c r="N1763" s="13" t="str">
        <f>MID(DEC2BIN(HEX2DEC(L1762),4),3,1)</f>
        <v>0</v>
      </c>
      <c r="O1763" s="13" t="str">
        <f>MID(DEC2BIN(HEX2DEC(L1762),4),4,1)</f>
        <v>1</v>
      </c>
      <c r="P1763" s="13" t="str">
        <f>MID(DEC2BIN(HEX2DEC(P1762),4),1,1)</f>
        <v>1</v>
      </c>
      <c r="Q1763" s="13" t="str">
        <f>MID(DEC2BIN(HEX2DEC(P1762),4),2,1)</f>
        <v>1</v>
      </c>
      <c r="R1763" s="13" t="str">
        <f>MID(DEC2BIN(HEX2DEC(P1762),4),3,1)</f>
        <v>0</v>
      </c>
      <c r="S1763" s="13" t="str">
        <f>MID(DEC2BIN(HEX2DEC(P1762),4),4,1)</f>
        <v>1</v>
      </c>
      <c r="T1763" s="13" t="str">
        <f>MID(DEC2BIN(HEX2DEC(T1762),4),1,1)</f>
        <v>0</v>
      </c>
      <c r="U1763" s="13" t="str">
        <f>MID(DEC2BIN(HEX2DEC(T1762),4),2,1)</f>
        <v>0</v>
      </c>
      <c r="V1763" s="13" t="str">
        <f>MID(DEC2BIN(HEX2DEC(T1762),4),3,1)</f>
        <v>1</v>
      </c>
      <c r="W1763" s="13" t="str">
        <f>MID(DEC2BIN(HEX2DEC(T1762),4),4,1)</f>
        <v>1</v>
      </c>
      <c r="X1763" s="13" t="str">
        <f>MID(DEC2BIN(HEX2DEC(X1762),4),1,1)</f>
        <v>1</v>
      </c>
      <c r="Y1763" s="13" t="str">
        <f>MID(DEC2BIN(HEX2DEC(X1762),4),2,1)</f>
        <v>0</v>
      </c>
      <c r="Z1763" s="13" t="str">
        <f>MID(DEC2BIN(HEX2DEC(X1762),4),3,1)</f>
        <v>1</v>
      </c>
      <c r="AA1763" s="13" t="str">
        <f>MID(DEC2BIN(HEX2DEC(X1762),4),4,1)</f>
        <v>0</v>
      </c>
      <c r="AB1763" s="13" t="str">
        <f>MID(DEC2BIN(HEX2DEC(AB1762),4),1,1)</f>
        <v>1</v>
      </c>
      <c r="AC1763" s="13" t="str">
        <f>MID(DEC2BIN(HEX2DEC(AB1762),4),2,1)</f>
        <v>0</v>
      </c>
      <c r="AD1763" s="13" t="str">
        <f>MID(DEC2BIN(HEX2DEC(AB1762),4),3,1)</f>
        <v>1</v>
      </c>
      <c r="AE1763" s="13" t="str">
        <f>MID(DEC2BIN(HEX2DEC(AB1762),4),4,1)</f>
        <v>1</v>
      </c>
      <c r="AF1763" s="13" t="str">
        <f>MID(DEC2BIN(HEX2DEC(AF1762),4),1,1)</f>
        <v>1</v>
      </c>
      <c r="AG1763" s="13" t="str">
        <f>MID(DEC2BIN(HEX2DEC(AF1762),4),2,1)</f>
        <v>1</v>
      </c>
      <c r="AH1763" s="13" t="str">
        <f>MID(DEC2BIN(HEX2DEC(AF1762),4),3,1)</f>
        <v>0</v>
      </c>
      <c r="AI1763" s="13" t="str">
        <f>MID(DEC2BIN(HEX2DEC(AF1762),4),4,1)</f>
        <v>0</v>
      </c>
    </row>
    <row r="1764" spans="1:39" ht="15" customHeight="1" x14ac:dyDescent="0.45">
      <c r="A1764" s="23"/>
      <c r="B1764" s="23"/>
      <c r="C1764" s="23"/>
      <c r="D1764" s="23"/>
      <c r="E1764" s="23"/>
      <c r="F1764" s="23"/>
      <c r="G1764" s="23"/>
      <c r="H1764" s="23"/>
      <c r="I1764" s="23"/>
      <c r="J1764" s="23"/>
      <c r="K1764" s="23"/>
      <c r="L1764" s="23"/>
      <c r="M1764" s="23"/>
      <c r="N1764" s="23"/>
      <c r="O1764" s="23"/>
      <c r="P1764" s="23"/>
      <c r="Q1764" s="23"/>
      <c r="R1764" s="23"/>
      <c r="S1764" s="23"/>
      <c r="T1764" s="23"/>
      <c r="U1764" s="23"/>
      <c r="V1764" s="23"/>
      <c r="W1764" s="23"/>
      <c r="X1764" s="23"/>
      <c r="Y1764" s="23"/>
      <c r="Z1764" s="23"/>
      <c r="AA1764" s="23"/>
      <c r="AB1764" s="23"/>
      <c r="AC1764" s="23"/>
      <c r="AD1764" s="23"/>
      <c r="AE1764" s="23"/>
      <c r="AF1764" s="23"/>
      <c r="AG1764" s="23"/>
      <c r="AH1764" s="23"/>
      <c r="AI1764" s="23"/>
      <c r="AJ1764" s="23"/>
      <c r="AK1764" s="23"/>
      <c r="AL1764" s="23"/>
      <c r="AM1764" s="23"/>
    </row>
    <row r="1766" spans="1:39" ht="15" customHeight="1" x14ac:dyDescent="0.5">
      <c r="C1766" s="12" t="s">
        <v>35</v>
      </c>
      <c r="D1766" s="13">
        <f>D1730+1</f>
        <v>50</v>
      </c>
    </row>
    <row r="1768" spans="1:39" ht="15" customHeight="1" x14ac:dyDescent="0.45">
      <c r="C1768" s="14" t="s">
        <v>31</v>
      </c>
      <c r="D1768" s="13" t="str">
        <f>BIN2HEX(CONCATENATE(D1769,E1769,F1769,G1769))</f>
        <v>0</v>
      </c>
      <c r="H1768" s="13" t="str">
        <f>BIN2HEX(CONCATENATE(H1769,I1769,J1769,K1769))</f>
        <v>8</v>
      </c>
      <c r="L1768" s="13" t="str">
        <f>BIN2HEX(CONCATENATE(L1769,M1769,N1769,O1769))</f>
        <v>1</v>
      </c>
      <c r="P1768" s="13" t="str">
        <f>BIN2HEX(CONCATENATE(P1769,Q1769,R1769,S1769))</f>
        <v>5</v>
      </c>
      <c r="T1768" s="13" t="str">
        <f>BIN2HEX(CONCATENATE(T1769,U1769,V1769,W1769))</f>
        <v>E</v>
      </c>
      <c r="X1768" s="13" t="str">
        <f>BIN2HEX(CONCATENATE(X1769,Y1769,Z1769,AA1769))</f>
        <v>6</v>
      </c>
      <c r="AB1768" s="13" t="str">
        <f>BIN2HEX(CONCATENATE(AB1769,AC1769,AD1769,AE1769))</f>
        <v>0</v>
      </c>
      <c r="AF1768" s="13" t="str">
        <f>BIN2HEX(CONCATENATE(AF1769,AG1769,AH1769,AI1769))</f>
        <v>0</v>
      </c>
    </row>
    <row r="1769" spans="1:39" ht="15" customHeight="1" x14ac:dyDescent="0.45">
      <c r="C1769" s="14" t="s">
        <v>36</v>
      </c>
      <c r="D1769" s="13">
        <f>IF(ISEVEN(D1770+D1771+D1772),0,1)</f>
        <v>0</v>
      </c>
      <c r="E1769" s="13">
        <f t="shared" ref="E1769:AI1769" si="10354">IF(ISEVEN(E1770+E1771+E1772),0,1)</f>
        <v>0</v>
      </c>
      <c r="F1769" s="13">
        <f t="shared" si="10354"/>
        <v>0</v>
      </c>
      <c r="G1769" s="13">
        <f t="shared" si="10354"/>
        <v>0</v>
      </c>
      <c r="H1769" s="13">
        <f t="shared" si="10354"/>
        <v>1</v>
      </c>
      <c r="I1769" s="13">
        <f t="shared" si="10354"/>
        <v>0</v>
      </c>
      <c r="J1769" s="13">
        <f t="shared" si="10354"/>
        <v>0</v>
      </c>
      <c r="K1769" s="13">
        <f t="shared" si="10354"/>
        <v>0</v>
      </c>
      <c r="L1769" s="13">
        <f t="shared" si="10354"/>
        <v>0</v>
      </c>
      <c r="M1769" s="13">
        <f t="shared" si="10354"/>
        <v>0</v>
      </c>
      <c r="N1769" s="13">
        <f t="shared" si="10354"/>
        <v>0</v>
      </c>
      <c r="O1769" s="13">
        <f t="shared" si="10354"/>
        <v>1</v>
      </c>
      <c r="P1769" s="13">
        <f t="shared" si="10354"/>
        <v>0</v>
      </c>
      <c r="Q1769" s="13">
        <f t="shared" si="10354"/>
        <v>1</v>
      </c>
      <c r="R1769" s="13">
        <f t="shared" si="10354"/>
        <v>0</v>
      </c>
      <c r="S1769" s="13">
        <f t="shared" si="10354"/>
        <v>1</v>
      </c>
      <c r="T1769" s="13">
        <f t="shared" si="10354"/>
        <v>1</v>
      </c>
      <c r="U1769" s="13">
        <f t="shared" si="10354"/>
        <v>1</v>
      </c>
      <c r="V1769" s="13">
        <f t="shared" si="10354"/>
        <v>1</v>
      </c>
      <c r="W1769" s="13">
        <f t="shared" si="10354"/>
        <v>0</v>
      </c>
      <c r="X1769" s="13">
        <f t="shared" si="10354"/>
        <v>0</v>
      </c>
      <c r="Y1769" s="13">
        <f t="shared" si="10354"/>
        <v>1</v>
      </c>
      <c r="Z1769" s="13">
        <f t="shared" si="10354"/>
        <v>1</v>
      </c>
      <c r="AA1769" s="13">
        <f t="shared" si="10354"/>
        <v>0</v>
      </c>
      <c r="AB1769" s="13">
        <f t="shared" si="10354"/>
        <v>0</v>
      </c>
      <c r="AC1769" s="13">
        <f t="shared" si="10354"/>
        <v>0</v>
      </c>
      <c r="AD1769" s="13">
        <f t="shared" si="10354"/>
        <v>0</v>
      </c>
      <c r="AE1769" s="13">
        <f t="shared" si="10354"/>
        <v>0</v>
      </c>
      <c r="AF1769" s="13">
        <f t="shared" si="10354"/>
        <v>0</v>
      </c>
      <c r="AG1769" s="13">
        <f t="shared" si="10354"/>
        <v>0</v>
      </c>
      <c r="AH1769" s="13">
        <f t="shared" si="10354"/>
        <v>0</v>
      </c>
      <c r="AI1769" s="13">
        <f t="shared" si="10354"/>
        <v>0</v>
      </c>
      <c r="AL1769" s="13" t="s">
        <v>53</v>
      </c>
      <c r="AM1769" s="14" t="str">
        <f>VLOOKUP('הכנה ל- SHA-256 #2'!$U$24,'הכנה ל- SHA-256 #2'!$U$24:$CG$24,1+'SHA-256 Algorithm #2'!D1766,)</f>
        <v>9C071806</v>
      </c>
    </row>
    <row r="1770" spans="1:39" ht="15" customHeight="1" x14ac:dyDescent="0.45">
      <c r="C1770" s="14" t="s">
        <v>32</v>
      </c>
      <c r="D1770" s="13" t="str">
        <f>N1774</f>
        <v>0</v>
      </c>
      <c r="E1770" s="13" t="str">
        <f t="shared" ref="E1770" si="10355">O1774</f>
        <v>1</v>
      </c>
      <c r="F1770" s="13" t="str">
        <f t="shared" ref="F1770" si="10356">P1774</f>
        <v>1</v>
      </c>
      <c r="G1770" s="13" t="str">
        <f t="shared" ref="G1770" si="10357">Q1774</f>
        <v>0</v>
      </c>
      <c r="H1770" s="13" t="str">
        <f t="shared" ref="H1770" si="10358">R1774</f>
        <v>1</v>
      </c>
      <c r="I1770" s="13" t="str">
        <f t="shared" ref="I1770" si="10359">S1774</f>
        <v>1</v>
      </c>
      <c r="J1770" s="13" t="str">
        <f t="shared" ref="J1770" si="10360">T1774</f>
        <v>1</v>
      </c>
      <c r="K1770" s="13" t="str">
        <f t="shared" ref="K1770" si="10361">U1774</f>
        <v>1</v>
      </c>
      <c r="L1770" s="13" t="str">
        <f t="shared" ref="L1770" si="10362">V1774</f>
        <v>0</v>
      </c>
      <c r="M1770" s="13" t="str">
        <f t="shared" ref="M1770" si="10363">W1774</f>
        <v>1</v>
      </c>
      <c r="N1770" s="13" t="str">
        <f t="shared" ref="N1770" si="10364">X1774</f>
        <v>0</v>
      </c>
      <c r="O1770" s="13" t="str">
        <f t="shared" ref="O1770" si="10365">Y1774</f>
        <v>1</v>
      </c>
      <c r="P1770" s="13" t="str">
        <f t="shared" ref="P1770" si="10366">Z1774</f>
        <v>1</v>
      </c>
      <c r="Q1770" s="13" t="str">
        <f t="shared" ref="Q1770" si="10367">AA1774</f>
        <v>0</v>
      </c>
      <c r="R1770" s="13" t="str">
        <f t="shared" ref="R1770" si="10368">AB1774</f>
        <v>0</v>
      </c>
      <c r="S1770" s="13" t="str">
        <f t="shared" ref="S1770" si="10369">AC1774</f>
        <v>1</v>
      </c>
      <c r="T1770" s="13" t="str">
        <f t="shared" ref="T1770" si="10370">AD1774</f>
        <v>1</v>
      </c>
      <c r="U1770" s="13" t="str">
        <f t="shared" ref="U1770" si="10371">AE1774</f>
        <v>0</v>
      </c>
      <c r="V1770" s="13" t="str">
        <f t="shared" ref="V1770" si="10372">AF1774</f>
        <v>0</v>
      </c>
      <c r="W1770" s="13" t="str">
        <f t="shared" ref="W1770" si="10373">AG1774</f>
        <v>1</v>
      </c>
      <c r="X1770" s="13" t="str">
        <f t="shared" ref="X1770" si="10374">AH1774</f>
        <v>1</v>
      </c>
      <c r="Y1770" s="13" t="str">
        <f t="shared" ref="Y1770" si="10375">AI1774</f>
        <v>1</v>
      </c>
      <c r="Z1770" s="13" t="str">
        <f>D1774</f>
        <v>0</v>
      </c>
      <c r="AA1770" s="13" t="str">
        <f t="shared" ref="AA1770" si="10376">E1774</f>
        <v>1</v>
      </c>
      <c r="AB1770" s="13" t="str">
        <f t="shared" ref="AB1770" si="10377">F1774</f>
        <v>0</v>
      </c>
      <c r="AC1770" s="13" t="str">
        <f t="shared" ref="AC1770" si="10378">G1774</f>
        <v>1</v>
      </c>
      <c r="AD1770" s="13" t="str">
        <f t="shared" ref="AD1770" si="10379">H1774</f>
        <v>0</v>
      </c>
      <c r="AE1770" s="13" t="str">
        <f t="shared" ref="AE1770" si="10380">I1774</f>
        <v>0</v>
      </c>
      <c r="AF1770" s="13" t="str">
        <f t="shared" ref="AF1770" si="10381">J1774</f>
        <v>0</v>
      </c>
      <c r="AG1770" s="13" t="str">
        <f t="shared" ref="AG1770" si="10382">K1774</f>
        <v>1</v>
      </c>
      <c r="AH1770" s="13" t="str">
        <f t="shared" ref="AH1770" si="10383">L1774</f>
        <v>1</v>
      </c>
      <c r="AI1770" s="13" t="str">
        <f t="shared" ref="AI1770" si="10384">M1774</f>
        <v>1</v>
      </c>
      <c r="AL1770" s="14" t="s">
        <v>54</v>
      </c>
      <c r="AM1770" s="14" t="str">
        <f>HLOOKUP('הכנה ל- SHA-256 #1'!$Q$5,'הכנה ל- SHA-256 #1'!$Q$5:$Q$69,1+'SHA-256 Algorithm #2'!D1766,FALSE)</f>
        <v>1E376C08</v>
      </c>
    </row>
    <row r="1771" spans="1:39" ht="15" customHeight="1" x14ac:dyDescent="0.45">
      <c r="C1771" s="14" t="s">
        <v>33</v>
      </c>
      <c r="D1771" s="13" t="str">
        <f>W1774</f>
        <v>1</v>
      </c>
      <c r="E1771" s="13" t="str">
        <f t="shared" ref="E1771" si="10385">X1774</f>
        <v>0</v>
      </c>
      <c r="F1771" s="13" t="str">
        <f t="shared" ref="F1771" si="10386">Y1774</f>
        <v>1</v>
      </c>
      <c r="G1771" s="13" t="str">
        <f t="shared" ref="G1771" si="10387">Z1774</f>
        <v>1</v>
      </c>
      <c r="H1771" s="13" t="str">
        <f t="shared" ref="H1771" si="10388">AA1774</f>
        <v>0</v>
      </c>
      <c r="I1771" s="13" t="str">
        <f t="shared" ref="I1771" si="10389">AB1774</f>
        <v>0</v>
      </c>
      <c r="J1771" s="13" t="str">
        <f t="shared" ref="J1771" si="10390">AC1774</f>
        <v>1</v>
      </c>
      <c r="K1771" s="13" t="str">
        <f t="shared" ref="K1771" si="10391">AD1774</f>
        <v>1</v>
      </c>
      <c r="L1771" s="13" t="str">
        <f t="shared" ref="L1771" si="10392">AE1774</f>
        <v>0</v>
      </c>
      <c r="M1771" s="13" t="str">
        <f t="shared" ref="M1771" si="10393">AF1774</f>
        <v>0</v>
      </c>
      <c r="N1771" s="13" t="str">
        <f t="shared" ref="N1771" si="10394">AG1774</f>
        <v>1</v>
      </c>
      <c r="O1771" s="13" t="str">
        <f t="shared" ref="O1771" si="10395">AH1774</f>
        <v>1</v>
      </c>
      <c r="P1771" s="13" t="str">
        <f t="shared" ref="P1771" si="10396">AI1774</f>
        <v>1</v>
      </c>
      <c r="Q1771" s="13" t="str">
        <f>D1774</f>
        <v>0</v>
      </c>
      <c r="R1771" s="13" t="str">
        <f t="shared" ref="R1771" si="10397">E1774</f>
        <v>1</v>
      </c>
      <c r="S1771" s="13" t="str">
        <f t="shared" ref="S1771" si="10398">F1774</f>
        <v>0</v>
      </c>
      <c r="T1771" s="13" t="str">
        <f t="shared" ref="T1771" si="10399">G1774</f>
        <v>1</v>
      </c>
      <c r="U1771" s="13" t="str">
        <f t="shared" ref="U1771" si="10400">H1774</f>
        <v>0</v>
      </c>
      <c r="V1771" s="13" t="str">
        <f t="shared" ref="V1771" si="10401">I1774</f>
        <v>0</v>
      </c>
      <c r="W1771" s="13" t="str">
        <f t="shared" ref="W1771" si="10402">J1774</f>
        <v>0</v>
      </c>
      <c r="X1771" s="13" t="str">
        <f t="shared" ref="X1771" si="10403">K1774</f>
        <v>1</v>
      </c>
      <c r="Y1771" s="13" t="str">
        <f t="shared" ref="Y1771" si="10404">L1774</f>
        <v>1</v>
      </c>
      <c r="Z1771" s="13" t="str">
        <f t="shared" ref="Z1771" si="10405">M1774</f>
        <v>1</v>
      </c>
      <c r="AA1771" s="13" t="str">
        <f t="shared" ref="AA1771" si="10406">N1774</f>
        <v>0</v>
      </c>
      <c r="AB1771" s="13" t="str">
        <f t="shared" ref="AB1771" si="10407">O1774</f>
        <v>1</v>
      </c>
      <c r="AC1771" s="13" t="str">
        <f t="shared" ref="AC1771" si="10408">P1774</f>
        <v>1</v>
      </c>
      <c r="AD1771" s="13" t="str">
        <f t="shared" ref="AD1771" si="10409">Q1774</f>
        <v>0</v>
      </c>
      <c r="AE1771" s="13" t="str">
        <f t="shared" ref="AE1771" si="10410">R1774</f>
        <v>1</v>
      </c>
      <c r="AF1771" s="13" t="str">
        <f t="shared" ref="AF1771" si="10411">S1774</f>
        <v>1</v>
      </c>
      <c r="AG1771" s="13" t="str">
        <f t="shared" ref="AG1771" si="10412">T1774</f>
        <v>1</v>
      </c>
      <c r="AH1771" s="13" t="str">
        <f t="shared" ref="AH1771" si="10413">U1774</f>
        <v>1</v>
      </c>
      <c r="AI1771" s="13" t="str">
        <f t="shared" ref="AI1771" si="10414">V1774</f>
        <v>0</v>
      </c>
      <c r="AL1771" s="14" t="s">
        <v>55</v>
      </c>
      <c r="AM1771" s="14" t="str">
        <f>CONCATENATE(D1798,H1798,L1798,P1798,T1798,X1798,AB1798,AF1798)</f>
        <v>833F787A</v>
      </c>
    </row>
    <row r="1772" spans="1:39" ht="15" customHeight="1" x14ac:dyDescent="0.45">
      <c r="C1772" s="14" t="s">
        <v>34</v>
      </c>
      <c r="D1772" s="13" t="str">
        <f>AH1774</f>
        <v>1</v>
      </c>
      <c r="E1772" s="13" t="str">
        <f>AI1774</f>
        <v>1</v>
      </c>
      <c r="F1772" s="13" t="str">
        <f>D1774</f>
        <v>0</v>
      </c>
      <c r="G1772" s="13" t="str">
        <f t="shared" ref="G1772" si="10415">E1774</f>
        <v>1</v>
      </c>
      <c r="H1772" s="13" t="str">
        <f t="shared" ref="H1772" si="10416">F1774</f>
        <v>0</v>
      </c>
      <c r="I1772" s="13" t="str">
        <f t="shared" ref="I1772" si="10417">G1774</f>
        <v>1</v>
      </c>
      <c r="J1772" s="13" t="str">
        <f t="shared" ref="J1772" si="10418">H1774</f>
        <v>0</v>
      </c>
      <c r="K1772" s="13" t="str">
        <f t="shared" ref="K1772" si="10419">I1774</f>
        <v>0</v>
      </c>
      <c r="L1772" s="13" t="str">
        <f t="shared" ref="L1772" si="10420">J1774</f>
        <v>0</v>
      </c>
      <c r="M1772" s="13" t="str">
        <f t="shared" ref="M1772" si="10421">K1774</f>
        <v>1</v>
      </c>
      <c r="N1772" s="13" t="str">
        <f t="shared" ref="N1772" si="10422">L1774</f>
        <v>1</v>
      </c>
      <c r="O1772" s="13" t="str">
        <f t="shared" ref="O1772" si="10423">M1774</f>
        <v>1</v>
      </c>
      <c r="P1772" s="13" t="str">
        <f t="shared" ref="P1772" si="10424">N1774</f>
        <v>0</v>
      </c>
      <c r="Q1772" s="13" t="str">
        <f t="shared" ref="Q1772" si="10425">O1774</f>
        <v>1</v>
      </c>
      <c r="R1772" s="13" t="str">
        <f t="shared" ref="R1772" si="10426">P1774</f>
        <v>1</v>
      </c>
      <c r="S1772" s="13" t="str">
        <f t="shared" ref="S1772" si="10427">Q1774</f>
        <v>0</v>
      </c>
      <c r="T1772" s="13" t="str">
        <f t="shared" ref="T1772" si="10428">R1774</f>
        <v>1</v>
      </c>
      <c r="U1772" s="13" t="str">
        <f t="shared" ref="U1772" si="10429">S1774</f>
        <v>1</v>
      </c>
      <c r="V1772" s="13" t="str">
        <f t="shared" ref="V1772" si="10430">T1774</f>
        <v>1</v>
      </c>
      <c r="W1772" s="13" t="str">
        <f t="shared" ref="W1772" si="10431">U1774</f>
        <v>1</v>
      </c>
      <c r="X1772" s="13" t="str">
        <f t="shared" ref="X1772" si="10432">V1774</f>
        <v>0</v>
      </c>
      <c r="Y1772" s="13" t="str">
        <f t="shared" ref="Y1772" si="10433">W1774</f>
        <v>1</v>
      </c>
      <c r="Z1772" s="13" t="str">
        <f t="shared" ref="Z1772" si="10434">X1774</f>
        <v>0</v>
      </c>
      <c r="AA1772" s="13" t="str">
        <f t="shared" ref="AA1772" si="10435">Y1774</f>
        <v>1</v>
      </c>
      <c r="AB1772" s="13" t="str">
        <f t="shared" ref="AB1772" si="10436">Z1774</f>
        <v>1</v>
      </c>
      <c r="AC1772" s="13" t="str">
        <f t="shared" ref="AC1772" si="10437">AA1774</f>
        <v>0</v>
      </c>
      <c r="AD1772" s="13" t="str">
        <f t="shared" ref="AD1772" si="10438">AB1774</f>
        <v>0</v>
      </c>
      <c r="AE1772" s="13" t="str">
        <f t="shared" ref="AE1772" si="10439">AC1774</f>
        <v>1</v>
      </c>
      <c r="AF1772" s="13" t="str">
        <f t="shared" ref="AF1772" si="10440">AD1774</f>
        <v>1</v>
      </c>
      <c r="AG1772" s="13" t="str">
        <f t="shared" ref="AG1772" si="10441">AE1774</f>
        <v>0</v>
      </c>
      <c r="AH1772" s="13" t="str">
        <f t="shared" ref="AH1772" si="10442">AF1774</f>
        <v>0</v>
      </c>
      <c r="AI1772" s="13" t="str">
        <f t="shared" ref="AI1772" si="10443">AG1774</f>
        <v>1</v>
      </c>
      <c r="AL1772" s="14" t="s">
        <v>56</v>
      </c>
      <c r="AM1772" s="14" t="str">
        <f>CONCATENATE(D1797,H1797,L1797,P1797,T1797,X1797,AB1797,AF1797,)</f>
        <v>43E646DE</v>
      </c>
    </row>
    <row r="1773" spans="1:39" ht="15" customHeight="1" x14ac:dyDescent="0.55000000000000004">
      <c r="C1773" s="14" t="s">
        <v>23</v>
      </c>
      <c r="D1773" s="13" t="str">
        <f>MID($AM1743,1,1)</f>
        <v>5</v>
      </c>
      <c r="H1773" s="13" t="str">
        <f>MID($AM1743,2,1)</f>
        <v>1</v>
      </c>
      <c r="L1773" s="13" t="str">
        <f>MID($AM1743,3,1)</f>
        <v>D</v>
      </c>
      <c r="P1773" s="13" t="str">
        <f>MID($AM1743,4,1)</f>
        <v>B</v>
      </c>
      <c r="T1773" s="13" t="str">
        <f>MID($AM1743,5,1)</f>
        <v>D</v>
      </c>
      <c r="X1773" s="13" t="str">
        <f>MID($AM1743,6,1)</f>
        <v>6</v>
      </c>
      <c r="AB1773" s="13" t="str">
        <f>MID($AM1743,7,1)</f>
        <v>6</v>
      </c>
      <c r="AF1773" s="13" t="str">
        <f>MID($AM1743,8,1)</f>
        <v>7</v>
      </c>
      <c r="AL1773" s="21" t="s">
        <v>40</v>
      </c>
      <c r="AM1773" s="14" t="str">
        <f>CONCATENATE(D1785,H1785,L1785,P1785,T1785,X1785,AB1785,AF1785)</f>
        <v>F157583E</v>
      </c>
    </row>
    <row r="1774" spans="1:39" ht="15" customHeight="1" x14ac:dyDescent="0.45">
      <c r="C1774" s="14" t="s">
        <v>24</v>
      </c>
      <c r="D1774" s="13" t="str">
        <f>MID(DEC2BIN(HEX2DEC(D1773),4),1,1)</f>
        <v>0</v>
      </c>
      <c r="E1774" s="13" t="str">
        <f>MID(DEC2BIN(HEX2DEC(D1773),4),2,1)</f>
        <v>1</v>
      </c>
      <c r="F1774" s="13" t="str">
        <f>MID(DEC2BIN(HEX2DEC(D1773),4),3,1)</f>
        <v>0</v>
      </c>
      <c r="G1774" s="13" t="str">
        <f>MID(DEC2BIN(HEX2DEC(D1773),4),4,1)</f>
        <v>1</v>
      </c>
      <c r="H1774" s="13" t="str">
        <f>MID(DEC2BIN(HEX2DEC(H1773),4),1,1)</f>
        <v>0</v>
      </c>
      <c r="I1774" s="13" t="str">
        <f>MID(DEC2BIN(HEX2DEC(H1773),4),2,1)</f>
        <v>0</v>
      </c>
      <c r="J1774" s="13" t="str">
        <f>MID(DEC2BIN(HEX2DEC(H1773),4),3,1)</f>
        <v>0</v>
      </c>
      <c r="K1774" s="13" t="str">
        <f>MID(DEC2BIN(HEX2DEC(H1773),4),4,1)</f>
        <v>1</v>
      </c>
      <c r="L1774" s="13" t="str">
        <f>MID(DEC2BIN(HEX2DEC(L1773),4),1,1)</f>
        <v>1</v>
      </c>
      <c r="M1774" s="13" t="str">
        <f>MID(DEC2BIN(HEX2DEC(L1773),4),2,1)</f>
        <v>1</v>
      </c>
      <c r="N1774" s="13" t="str">
        <f>MID(DEC2BIN(HEX2DEC(L1773),4),3,1)</f>
        <v>0</v>
      </c>
      <c r="O1774" s="13" t="str">
        <f>MID(DEC2BIN(HEX2DEC(L1773),4),4,1)</f>
        <v>1</v>
      </c>
      <c r="P1774" s="13" t="str">
        <f>MID(DEC2BIN(HEX2DEC(P1773),4),1,1)</f>
        <v>1</v>
      </c>
      <c r="Q1774" s="13" t="str">
        <f>MID(DEC2BIN(HEX2DEC(P1773),4),2,1)</f>
        <v>0</v>
      </c>
      <c r="R1774" s="13" t="str">
        <f>MID(DEC2BIN(HEX2DEC(P1773),4),3,1)</f>
        <v>1</v>
      </c>
      <c r="S1774" s="13" t="str">
        <f>MID(DEC2BIN(HEX2DEC(P1773),4),4,1)</f>
        <v>1</v>
      </c>
      <c r="T1774" s="13" t="str">
        <f>MID(DEC2BIN(HEX2DEC(T1773),4),1,1)</f>
        <v>1</v>
      </c>
      <c r="U1774" s="13" t="str">
        <f>MID(DEC2BIN(HEX2DEC(T1773),4),2,1)</f>
        <v>1</v>
      </c>
      <c r="V1774" s="13" t="str">
        <f>MID(DEC2BIN(HEX2DEC(T1773),4),3,1)</f>
        <v>0</v>
      </c>
      <c r="W1774" s="13" t="str">
        <f>MID(DEC2BIN(HEX2DEC(T1773),4),4,1)</f>
        <v>1</v>
      </c>
      <c r="X1774" s="13" t="str">
        <f>MID(DEC2BIN(HEX2DEC(X1773),4),1,1)</f>
        <v>0</v>
      </c>
      <c r="Y1774" s="13" t="str">
        <f>MID(DEC2BIN(HEX2DEC(X1773),4),2,1)</f>
        <v>1</v>
      </c>
      <c r="Z1774" s="13" t="str">
        <f>MID(DEC2BIN(HEX2DEC(X1773),4),3,1)</f>
        <v>1</v>
      </c>
      <c r="AA1774" s="13" t="str">
        <f>MID(DEC2BIN(HEX2DEC(X1773),4),4,1)</f>
        <v>0</v>
      </c>
      <c r="AB1774" s="13" t="str">
        <f>MID(DEC2BIN(HEX2DEC(AB1773),4),1,1)</f>
        <v>0</v>
      </c>
      <c r="AC1774" s="13" t="str">
        <f>MID(DEC2BIN(HEX2DEC(AB1773),4),2,1)</f>
        <v>1</v>
      </c>
      <c r="AD1774" s="13" t="str">
        <f>MID(DEC2BIN(HEX2DEC(AB1773),4),3,1)</f>
        <v>1</v>
      </c>
      <c r="AE1774" s="13" t="str">
        <f>MID(DEC2BIN(HEX2DEC(AB1773),4),4,1)</f>
        <v>0</v>
      </c>
      <c r="AF1774" s="13" t="str">
        <f>MID(DEC2BIN(HEX2DEC(AF1773),4),1,1)</f>
        <v>0</v>
      </c>
      <c r="AG1774" s="13" t="str">
        <f>MID(DEC2BIN(HEX2DEC(AF1773),4),2,1)</f>
        <v>1</v>
      </c>
      <c r="AH1774" s="13" t="str">
        <f>MID(DEC2BIN(HEX2DEC(AF1773),4),3,1)</f>
        <v>1</v>
      </c>
      <c r="AI1774" s="13" t="str">
        <f>MID(DEC2BIN(HEX2DEC(AF1773),4),4,1)</f>
        <v>1</v>
      </c>
      <c r="AL1774" s="14" t="s">
        <v>57</v>
      </c>
      <c r="AM1774" s="19" t="str">
        <f>DEC2HEX(MOD(HEX2DEC(AM1769)+HEX2DEC(AM1770)+HEX2DEC(AM1771)+HEX2DEC(AM1772)+HEX2DEC(AM1773),2^32),8)</f>
        <v>72BB9BA4</v>
      </c>
    </row>
    <row r="1775" spans="1:39" ht="15" customHeight="1" x14ac:dyDescent="0.45">
      <c r="C1775" s="14" t="s">
        <v>25</v>
      </c>
      <c r="D1775" s="13" t="str">
        <f>D1737</f>
        <v>4</v>
      </c>
      <c r="H1775" s="13" t="str">
        <f t="shared" ref="H1775" si="10444">H1737</f>
        <v>C</v>
      </c>
      <c r="L1775" s="13" t="str">
        <f t="shared" ref="L1775" si="10445">L1737</f>
        <v>2</v>
      </c>
      <c r="P1775" s="13" t="str">
        <f t="shared" ref="P1775" si="10446">P1737</f>
        <v>8</v>
      </c>
      <c r="T1775" s="13" t="str">
        <f t="shared" ref="T1775" si="10447">T1737</f>
        <v>6</v>
      </c>
      <c r="X1775" s="13" t="str">
        <f t="shared" ref="X1775" si="10448">X1737</f>
        <v>4</v>
      </c>
      <c r="AB1775" s="13" t="str">
        <f t="shared" ref="AB1775" si="10449">AB1737</f>
        <v>F</v>
      </c>
      <c r="AF1775" s="13" t="str">
        <f>AF1737</f>
        <v>6</v>
      </c>
      <c r="AL1775" s="14"/>
      <c r="AM1775" s="14"/>
    </row>
    <row r="1776" spans="1:39" ht="15" customHeight="1" x14ac:dyDescent="0.45">
      <c r="C1776" s="14" t="s">
        <v>26</v>
      </c>
      <c r="D1776" s="13" t="str">
        <f>MID(DEC2BIN(HEX2DEC(D1775),4),1,1)</f>
        <v>0</v>
      </c>
      <c r="E1776" s="13" t="str">
        <f>MID(DEC2BIN(HEX2DEC(D1775),4),2,1)</f>
        <v>1</v>
      </c>
      <c r="F1776" s="13" t="str">
        <f>MID(DEC2BIN(HEX2DEC(D1775),4),3,1)</f>
        <v>0</v>
      </c>
      <c r="G1776" s="13" t="str">
        <f>MID(DEC2BIN(HEX2DEC(D1775),4),4,1)</f>
        <v>0</v>
      </c>
      <c r="H1776" s="13" t="str">
        <f>MID(DEC2BIN(HEX2DEC(H1775),4),1,1)</f>
        <v>1</v>
      </c>
      <c r="I1776" s="13" t="str">
        <f>MID(DEC2BIN(HEX2DEC(H1775),4),2,1)</f>
        <v>1</v>
      </c>
      <c r="J1776" s="13" t="str">
        <f>MID(DEC2BIN(HEX2DEC(H1775),4),3,1)</f>
        <v>0</v>
      </c>
      <c r="K1776" s="13" t="str">
        <f>MID(DEC2BIN(HEX2DEC(H1775),4),4,1)</f>
        <v>0</v>
      </c>
      <c r="L1776" s="13" t="str">
        <f>MID(DEC2BIN(HEX2DEC(L1775),4),1,1)</f>
        <v>0</v>
      </c>
      <c r="M1776" s="13" t="str">
        <f>MID(DEC2BIN(HEX2DEC(L1775),4),2,1)</f>
        <v>0</v>
      </c>
      <c r="N1776" s="13" t="str">
        <f>MID(DEC2BIN(HEX2DEC(L1775),4),3,1)</f>
        <v>1</v>
      </c>
      <c r="O1776" s="13" t="str">
        <f>MID(DEC2BIN(HEX2DEC(L1775),4),4,1)</f>
        <v>0</v>
      </c>
      <c r="P1776" s="13" t="str">
        <f>MID(DEC2BIN(HEX2DEC(P1775),4),1,1)</f>
        <v>1</v>
      </c>
      <c r="Q1776" s="13" t="str">
        <f>MID(DEC2BIN(HEX2DEC(P1775),4),2,1)</f>
        <v>0</v>
      </c>
      <c r="R1776" s="13" t="str">
        <f>MID(DEC2BIN(HEX2DEC(P1775),4),3,1)</f>
        <v>0</v>
      </c>
      <c r="S1776" s="13" t="str">
        <f>MID(DEC2BIN(HEX2DEC(P1775),4),4,1)</f>
        <v>0</v>
      </c>
      <c r="T1776" s="13" t="str">
        <f>MID(DEC2BIN(HEX2DEC(T1775),4),1,1)</f>
        <v>0</v>
      </c>
      <c r="U1776" s="13" t="str">
        <f>MID(DEC2BIN(HEX2DEC(T1775),4),2,1)</f>
        <v>1</v>
      </c>
      <c r="V1776" s="13" t="str">
        <f>MID(DEC2BIN(HEX2DEC(T1775),4),3,1)</f>
        <v>1</v>
      </c>
      <c r="W1776" s="13" t="str">
        <f>MID(DEC2BIN(HEX2DEC(T1775),4),4,1)</f>
        <v>0</v>
      </c>
      <c r="X1776" s="13" t="str">
        <f>MID(DEC2BIN(HEX2DEC(X1775),4),1,1)</f>
        <v>0</v>
      </c>
      <c r="Y1776" s="13" t="str">
        <f>MID(DEC2BIN(HEX2DEC(X1775),4),2,1)</f>
        <v>1</v>
      </c>
      <c r="Z1776" s="13" t="str">
        <f>MID(DEC2BIN(HEX2DEC(X1775),4),3,1)</f>
        <v>0</v>
      </c>
      <c r="AA1776" s="13" t="str">
        <f>MID(DEC2BIN(HEX2DEC(X1775),4),4,1)</f>
        <v>0</v>
      </c>
      <c r="AB1776" s="13" t="str">
        <f>MID(DEC2BIN(HEX2DEC(AB1775),4),1,1)</f>
        <v>1</v>
      </c>
      <c r="AC1776" s="13" t="str">
        <f>MID(DEC2BIN(HEX2DEC(AB1775),4),2,1)</f>
        <v>1</v>
      </c>
      <c r="AD1776" s="13" t="str">
        <f>MID(DEC2BIN(HEX2DEC(AB1775),4),3,1)</f>
        <v>1</v>
      </c>
      <c r="AE1776" s="13" t="str">
        <f>MID(DEC2BIN(HEX2DEC(AB1775),4),4,1)</f>
        <v>1</v>
      </c>
      <c r="AF1776" s="13" t="str">
        <f>MID(DEC2BIN(HEX2DEC(AF1775),4),1,1)</f>
        <v>0</v>
      </c>
      <c r="AG1776" s="13" t="str">
        <f>MID(DEC2BIN(HEX2DEC(AF1775),4),2,1)</f>
        <v>1</v>
      </c>
      <c r="AH1776" s="13" t="str">
        <f>MID(DEC2BIN(HEX2DEC(AF1775),4),3,1)</f>
        <v>1</v>
      </c>
      <c r="AI1776" s="13" t="str">
        <f>MID(DEC2BIN(HEX2DEC(AF1775),4),4,1)</f>
        <v>0</v>
      </c>
      <c r="AL1776" s="14" t="s">
        <v>58</v>
      </c>
      <c r="AM1776" s="14" t="str">
        <f>CONCATENATE(D1768,H1768,L1768,P1768,T1768,X1768,AB1768,AF1768)</f>
        <v>0815E600</v>
      </c>
    </row>
    <row r="1777" spans="3:39" ht="15" customHeight="1" x14ac:dyDescent="0.45">
      <c r="C1777" s="14" t="s">
        <v>27</v>
      </c>
      <c r="D1777" s="13" t="str">
        <f>D1739</f>
        <v>E</v>
      </c>
      <c r="H1777" s="13" t="str">
        <f t="shared" ref="H1777" si="10450">H1739</f>
        <v>8</v>
      </c>
      <c r="L1777" s="13" t="str">
        <f t="shared" ref="L1777" si="10451">L1739</f>
        <v>8</v>
      </c>
      <c r="P1777" s="13" t="str">
        <f t="shared" ref="P1777" si="10452">P1739</f>
        <v>2</v>
      </c>
      <c r="T1777" s="13" t="str">
        <f t="shared" ref="T1777" si="10453">T1739</f>
        <v>A</v>
      </c>
      <c r="X1777" s="13" t="str">
        <f t="shared" ref="X1777" si="10454">X1739</f>
        <v>8</v>
      </c>
      <c r="AB1777" s="13" t="str">
        <f t="shared" ref="AB1777" si="10455">AB1739</f>
        <v>B</v>
      </c>
      <c r="AF1777" s="13" t="str">
        <f t="shared" ref="AF1777" si="10456">AF1739</f>
        <v>0</v>
      </c>
      <c r="AL1777" s="14" t="s">
        <v>37</v>
      </c>
      <c r="AM1777" s="14" t="str">
        <f>CONCATENATE(D1780,H1780,L1780,P1780,T1780,X1780,AB1780,AF1780)</f>
        <v>488AE4F6</v>
      </c>
    </row>
    <row r="1778" spans="3:39" ht="15" customHeight="1" thickBot="1" x14ac:dyDescent="0.5">
      <c r="C1778" s="14" t="s">
        <v>28</v>
      </c>
      <c r="D1778" s="13" t="str">
        <f>MID(DEC2BIN(HEX2DEC(D1777),4),1,1)</f>
        <v>1</v>
      </c>
      <c r="E1778" s="13" t="str">
        <f>MID(DEC2BIN(HEX2DEC(D1777),4),2,1)</f>
        <v>1</v>
      </c>
      <c r="F1778" s="13" t="str">
        <f>MID(DEC2BIN(HEX2DEC(D1777),4),3,1)</f>
        <v>1</v>
      </c>
      <c r="G1778" s="13" t="str">
        <f>MID(DEC2BIN(HEX2DEC(D1777),4),4,1)</f>
        <v>0</v>
      </c>
      <c r="H1778" s="13" t="str">
        <f>MID(DEC2BIN(HEX2DEC(H1777),4),1,1)</f>
        <v>1</v>
      </c>
      <c r="I1778" s="13" t="str">
        <f>MID(DEC2BIN(HEX2DEC(H1777),4),2,1)</f>
        <v>0</v>
      </c>
      <c r="J1778" s="13" t="str">
        <f>MID(DEC2BIN(HEX2DEC(H1777),4),3,1)</f>
        <v>0</v>
      </c>
      <c r="K1778" s="13" t="str">
        <f>MID(DEC2BIN(HEX2DEC(H1777),4),4,1)</f>
        <v>0</v>
      </c>
      <c r="L1778" s="13" t="str">
        <f>MID(DEC2BIN(HEX2DEC(L1777),4),1,1)</f>
        <v>1</v>
      </c>
      <c r="M1778" s="13" t="str">
        <f>MID(DEC2BIN(HEX2DEC(L1777),4),2,1)</f>
        <v>0</v>
      </c>
      <c r="N1778" s="13" t="str">
        <f>MID(DEC2BIN(HEX2DEC(L1777),4),3,1)</f>
        <v>0</v>
      </c>
      <c r="O1778" s="13" t="str">
        <f>MID(DEC2BIN(HEX2DEC(L1777),4),4,1)</f>
        <v>0</v>
      </c>
      <c r="P1778" s="13" t="str">
        <f>MID(DEC2BIN(HEX2DEC(P1777),4),1,1)</f>
        <v>0</v>
      </c>
      <c r="Q1778" s="13" t="str">
        <f>MID(DEC2BIN(HEX2DEC(P1777),4),2,1)</f>
        <v>0</v>
      </c>
      <c r="R1778" s="13" t="str">
        <f>MID(DEC2BIN(HEX2DEC(P1777),4),3,1)</f>
        <v>1</v>
      </c>
      <c r="S1778" s="13" t="str">
        <f>MID(DEC2BIN(HEX2DEC(P1777),4),4,1)</f>
        <v>0</v>
      </c>
      <c r="T1778" s="13" t="str">
        <f>MID(DEC2BIN(HEX2DEC(T1777),4),1,1)</f>
        <v>1</v>
      </c>
      <c r="U1778" s="13" t="str">
        <f>MID(DEC2BIN(HEX2DEC(T1777),4),2,1)</f>
        <v>0</v>
      </c>
      <c r="V1778" s="13" t="str">
        <f>MID(DEC2BIN(HEX2DEC(T1777),4),3,1)</f>
        <v>1</v>
      </c>
      <c r="W1778" s="13" t="str">
        <f>MID(DEC2BIN(HEX2DEC(T1777),4),4,1)</f>
        <v>0</v>
      </c>
      <c r="X1778" s="13" t="str">
        <f>MID(DEC2BIN(HEX2DEC(X1777),4),1,1)</f>
        <v>1</v>
      </c>
      <c r="Y1778" s="13" t="str">
        <f>MID(DEC2BIN(HEX2DEC(X1777),4),2,1)</f>
        <v>0</v>
      </c>
      <c r="Z1778" s="13" t="str">
        <f>MID(DEC2BIN(HEX2DEC(X1777),4),3,1)</f>
        <v>0</v>
      </c>
      <c r="AA1778" s="13" t="str">
        <f>MID(DEC2BIN(HEX2DEC(X1777),4),4,1)</f>
        <v>0</v>
      </c>
      <c r="AB1778" s="13" t="str">
        <f>MID(DEC2BIN(HEX2DEC(AB1777),4),1,1)</f>
        <v>1</v>
      </c>
      <c r="AC1778" s="13" t="str">
        <f>MID(DEC2BIN(HEX2DEC(AB1777),4),2,1)</f>
        <v>0</v>
      </c>
      <c r="AD1778" s="13" t="str">
        <f>MID(DEC2BIN(HEX2DEC(AB1777),4),3,1)</f>
        <v>1</v>
      </c>
      <c r="AE1778" s="13" t="str">
        <f>MID(DEC2BIN(HEX2DEC(AB1777),4),4,1)</f>
        <v>1</v>
      </c>
      <c r="AF1778" s="13" t="str">
        <f>MID(DEC2BIN(HEX2DEC(AF1777),4),1,1)</f>
        <v>0</v>
      </c>
      <c r="AG1778" s="13" t="str">
        <f>MID(DEC2BIN(HEX2DEC(AF1777),4),2,1)</f>
        <v>0</v>
      </c>
      <c r="AH1778" s="13" t="str">
        <f>MID(DEC2BIN(HEX2DEC(AF1777),4),3,1)</f>
        <v>0</v>
      </c>
      <c r="AI1778" s="13" t="str">
        <f>MID(DEC2BIN(HEX2DEC(AF1777),4),4,1)</f>
        <v>0</v>
      </c>
      <c r="AL1778" s="14" t="s">
        <v>57</v>
      </c>
      <c r="AM1778" s="14" t="str">
        <f>AM1774</f>
        <v>72BB9BA4</v>
      </c>
    </row>
    <row r="1779" spans="3:39" ht="15" customHeight="1" thickBot="1" x14ac:dyDescent="0.5">
      <c r="C1779" s="15" t="s">
        <v>37</v>
      </c>
      <c r="D1779" s="13">
        <f>IF(D1778+D1776+D1774&gt;1,1,0)</f>
        <v>0</v>
      </c>
      <c r="E1779" s="13">
        <f t="shared" ref="E1779:Z1779" si="10457">IF(E1778+E1776+E1774&gt;1,1,0)</f>
        <v>1</v>
      </c>
      <c r="F1779" s="13">
        <f t="shared" si="10457"/>
        <v>0</v>
      </c>
      <c r="G1779" s="13">
        <f t="shared" si="10457"/>
        <v>0</v>
      </c>
      <c r="H1779" s="13">
        <f t="shared" si="10457"/>
        <v>1</v>
      </c>
      <c r="I1779" s="13">
        <f t="shared" si="10457"/>
        <v>0</v>
      </c>
      <c r="J1779" s="13">
        <f t="shared" si="10457"/>
        <v>0</v>
      </c>
      <c r="K1779" s="13">
        <f t="shared" si="10457"/>
        <v>0</v>
      </c>
      <c r="L1779" s="13">
        <f t="shared" si="10457"/>
        <v>1</v>
      </c>
      <c r="M1779" s="13">
        <f t="shared" si="10457"/>
        <v>0</v>
      </c>
      <c r="N1779" s="13">
        <f t="shared" si="10457"/>
        <v>0</v>
      </c>
      <c r="O1779" s="13">
        <f t="shared" si="10457"/>
        <v>0</v>
      </c>
      <c r="P1779" s="13">
        <f t="shared" si="10457"/>
        <v>1</v>
      </c>
      <c r="Q1779" s="13">
        <f t="shared" si="10457"/>
        <v>0</v>
      </c>
      <c r="R1779" s="13">
        <f t="shared" si="10457"/>
        <v>1</v>
      </c>
      <c r="S1779" s="13">
        <f t="shared" si="10457"/>
        <v>0</v>
      </c>
      <c r="T1779" s="13">
        <f t="shared" si="10457"/>
        <v>1</v>
      </c>
      <c r="U1779" s="13">
        <f t="shared" si="10457"/>
        <v>1</v>
      </c>
      <c r="V1779" s="13">
        <f t="shared" si="10457"/>
        <v>1</v>
      </c>
      <c r="W1779" s="13">
        <f t="shared" si="10457"/>
        <v>0</v>
      </c>
      <c r="X1779" s="13">
        <f t="shared" si="10457"/>
        <v>0</v>
      </c>
      <c r="Y1779" s="13">
        <f t="shared" si="10457"/>
        <v>1</v>
      </c>
      <c r="Z1779" s="13">
        <f t="shared" si="10457"/>
        <v>0</v>
      </c>
      <c r="AA1779" s="13">
        <f>IF(AA1778+AA1776+AA1774&gt;1,1,0)</f>
        <v>0</v>
      </c>
      <c r="AB1779" s="13">
        <f t="shared" ref="AB1779:AI1779" si="10458">IF(AB1778+AB1776+AB1774&gt;1,1,0)</f>
        <v>1</v>
      </c>
      <c r="AC1779" s="13">
        <f t="shared" si="10458"/>
        <v>1</v>
      </c>
      <c r="AD1779" s="13">
        <f t="shared" si="10458"/>
        <v>1</v>
      </c>
      <c r="AE1779" s="13">
        <f t="shared" si="10458"/>
        <v>1</v>
      </c>
      <c r="AF1779" s="13">
        <f t="shared" si="10458"/>
        <v>0</v>
      </c>
      <c r="AG1779" s="13">
        <f t="shared" si="10458"/>
        <v>1</v>
      </c>
      <c r="AH1779" s="13">
        <f t="shared" si="10458"/>
        <v>1</v>
      </c>
      <c r="AI1779" s="13">
        <f t="shared" si="10458"/>
        <v>0</v>
      </c>
      <c r="AL1779" s="16" t="s">
        <v>59</v>
      </c>
      <c r="AM1779" s="20" t="str">
        <f>DEC2HEX(MOD(HEX2DEC(AM1776)+HEX2DEC(AM1778)+HEX2DEC(AM1777),2^32),8)</f>
        <v>C35C669A</v>
      </c>
    </row>
    <row r="1780" spans="3:39" ht="15" customHeight="1" thickBot="1" x14ac:dyDescent="0.5">
      <c r="C1780" s="15" t="s">
        <v>38</v>
      </c>
      <c r="D1780" s="13" t="str">
        <f>BIN2HEX(CONCATENATE(D1779,E1779,F1779,G1779))</f>
        <v>4</v>
      </c>
      <c r="H1780" s="13" t="str">
        <f>BIN2HEX(CONCATENATE(H1779,I1779,J1779,K1779))</f>
        <v>8</v>
      </c>
      <c r="L1780" s="13" t="str">
        <f>BIN2HEX(CONCATENATE(L1779,M1779,N1779,O1779))</f>
        <v>8</v>
      </c>
      <c r="P1780" s="13" t="str">
        <f>BIN2HEX(CONCATENATE(P1779,Q1779,R1779,S1779))</f>
        <v>A</v>
      </c>
      <c r="T1780" s="13" t="str">
        <f>BIN2HEX(CONCATENATE(T1779,U1779,V1779,W1779))</f>
        <v>E</v>
      </c>
      <c r="X1780" s="13" t="str">
        <f>BIN2HEX(CONCATENATE(X1779,Y1779,Z1779,AA1779))</f>
        <v>4</v>
      </c>
      <c r="AB1780" s="13" t="str">
        <f>BIN2HEX(CONCATENATE(AB1779,AC1779,AD1779,AE1779))</f>
        <v>F</v>
      </c>
      <c r="AF1780" s="13" t="str">
        <f>BIN2HEX(CONCATENATE(AF1779,AG1779,AH1779,AI1779))</f>
        <v>6</v>
      </c>
      <c r="AM1780" s="14"/>
    </row>
    <row r="1781" spans="3:39" ht="15" customHeight="1" thickBot="1" x14ac:dyDescent="0.5">
      <c r="C1781" s="14"/>
      <c r="AL1781" s="16" t="s">
        <v>60</v>
      </c>
      <c r="AM1781" s="20" t="str">
        <f>CONCATENATE(D1773,H1773,L1773,P1773,T1773,X1773,AB1773,AF1773)</f>
        <v>51DBD667</v>
      </c>
    </row>
    <row r="1782" spans="3:39" ht="15" customHeight="1" thickBot="1" x14ac:dyDescent="0.5">
      <c r="C1782" s="14" t="s">
        <v>29</v>
      </c>
      <c r="D1782" s="13" t="str">
        <f>D1741</f>
        <v>E</v>
      </c>
      <c r="H1782" s="13" t="str">
        <f t="shared" ref="H1782" si="10459">H1741</f>
        <v>F</v>
      </c>
      <c r="L1782" s="13" t="str">
        <f t="shared" ref="L1782" si="10460">L1741</f>
        <v>B</v>
      </c>
      <c r="P1782" s="13" t="str">
        <f t="shared" ref="P1782" si="10461">P1741</f>
        <v>A</v>
      </c>
      <c r="T1782" s="13" t="str">
        <f t="shared" ref="T1782" si="10462">T1741</f>
        <v>A</v>
      </c>
      <c r="X1782" s="13" t="str">
        <f t="shared" ref="X1782" si="10463">X1741</f>
        <v>5</v>
      </c>
      <c r="AB1782" s="13" t="str">
        <f t="shared" ref="AB1782" si="10464">AB1741</f>
        <v>E</v>
      </c>
      <c r="AF1782" s="13" t="str">
        <f>AF1741</f>
        <v>1</v>
      </c>
      <c r="AM1782" s="14"/>
    </row>
    <row r="1783" spans="3:39" ht="15" customHeight="1" thickBot="1" x14ac:dyDescent="0.5">
      <c r="C1783" s="14" t="s">
        <v>30</v>
      </c>
      <c r="D1783" s="13" t="str">
        <f>MID(DEC2BIN(HEX2DEC(D1782),4),1,1)</f>
        <v>1</v>
      </c>
      <c r="E1783" s="13" t="str">
        <f>MID(DEC2BIN(HEX2DEC(D1782),4),2,1)</f>
        <v>1</v>
      </c>
      <c r="F1783" s="13" t="str">
        <f>MID(DEC2BIN(HEX2DEC(D1782),4),3,1)</f>
        <v>1</v>
      </c>
      <c r="G1783" s="13" t="str">
        <f>MID(DEC2BIN(HEX2DEC(D1782),4),4,1)</f>
        <v>0</v>
      </c>
      <c r="H1783" s="13" t="str">
        <f>MID(DEC2BIN(HEX2DEC(H1782),4),1,1)</f>
        <v>1</v>
      </c>
      <c r="I1783" s="13" t="str">
        <f>MID(DEC2BIN(HEX2DEC(H1782),4),2,1)</f>
        <v>1</v>
      </c>
      <c r="J1783" s="13" t="str">
        <f>MID(DEC2BIN(HEX2DEC(H1782),4),3,1)</f>
        <v>1</v>
      </c>
      <c r="K1783" s="13" t="str">
        <f>MID(DEC2BIN(HEX2DEC(H1782),4),4,1)</f>
        <v>1</v>
      </c>
      <c r="L1783" s="13" t="str">
        <f>MID(DEC2BIN(HEX2DEC(L1782),4),1,1)</f>
        <v>1</v>
      </c>
      <c r="M1783" s="13" t="str">
        <f>MID(DEC2BIN(HEX2DEC(L1782),4),2,1)</f>
        <v>0</v>
      </c>
      <c r="N1783" s="13" t="str">
        <f>MID(DEC2BIN(HEX2DEC(L1782),4),3,1)</f>
        <v>1</v>
      </c>
      <c r="O1783" s="13" t="str">
        <f>MID(DEC2BIN(HEX2DEC(L1782),4),4,1)</f>
        <v>1</v>
      </c>
      <c r="P1783" s="13" t="str">
        <f>MID(DEC2BIN(HEX2DEC(P1782),4),1,1)</f>
        <v>1</v>
      </c>
      <c r="Q1783" s="13" t="str">
        <f>MID(DEC2BIN(HEX2DEC(P1782),4),2,1)</f>
        <v>0</v>
      </c>
      <c r="R1783" s="13" t="str">
        <f>MID(DEC2BIN(HEX2DEC(P1782),4),3,1)</f>
        <v>1</v>
      </c>
      <c r="S1783" s="13" t="str">
        <f>MID(DEC2BIN(HEX2DEC(P1782),4),4,1)</f>
        <v>0</v>
      </c>
      <c r="T1783" s="13" t="str">
        <f>MID(DEC2BIN(HEX2DEC(T1782),4),1,1)</f>
        <v>1</v>
      </c>
      <c r="U1783" s="13" t="str">
        <f>MID(DEC2BIN(HEX2DEC(T1782),4),2,1)</f>
        <v>0</v>
      </c>
      <c r="V1783" s="13" t="str">
        <f>MID(DEC2BIN(HEX2DEC(T1782),4),3,1)</f>
        <v>1</v>
      </c>
      <c r="W1783" s="13" t="str">
        <f>MID(DEC2BIN(HEX2DEC(T1782),4),4,1)</f>
        <v>0</v>
      </c>
      <c r="X1783" s="13" t="str">
        <f>MID(DEC2BIN(HEX2DEC(X1782),4),1,1)</f>
        <v>0</v>
      </c>
      <c r="Y1783" s="13" t="str">
        <f>MID(DEC2BIN(HEX2DEC(X1782),4),2,1)</f>
        <v>1</v>
      </c>
      <c r="Z1783" s="13" t="str">
        <f>MID(DEC2BIN(HEX2DEC(X1782),4),3,1)</f>
        <v>0</v>
      </c>
      <c r="AA1783" s="13" t="str">
        <f>MID(DEC2BIN(HEX2DEC(X1782),4),4,1)</f>
        <v>1</v>
      </c>
      <c r="AB1783" s="13" t="str">
        <f>MID(DEC2BIN(HEX2DEC(AB1782),4),1,1)</f>
        <v>1</v>
      </c>
      <c r="AC1783" s="13" t="str">
        <f>MID(DEC2BIN(HEX2DEC(AB1782),4),2,1)</f>
        <v>1</v>
      </c>
      <c r="AD1783" s="13" t="str">
        <f>MID(DEC2BIN(HEX2DEC(AB1782),4),3,1)</f>
        <v>1</v>
      </c>
      <c r="AE1783" s="13" t="str">
        <f>MID(DEC2BIN(HEX2DEC(AB1782),4),4,1)</f>
        <v>0</v>
      </c>
      <c r="AF1783" s="13" t="str">
        <f>MID(DEC2BIN(HEX2DEC(AF1782),4),1,1)</f>
        <v>0</v>
      </c>
      <c r="AG1783" s="13" t="str">
        <f>MID(DEC2BIN(HEX2DEC(AF1782),4),2,1)</f>
        <v>0</v>
      </c>
      <c r="AH1783" s="13" t="str">
        <f>MID(DEC2BIN(HEX2DEC(AF1782),4),3,1)</f>
        <v>0</v>
      </c>
      <c r="AI1783" s="13" t="str">
        <f>MID(DEC2BIN(HEX2DEC(AF1782),4),4,1)</f>
        <v>1</v>
      </c>
      <c r="AL1783" s="16" t="s">
        <v>61</v>
      </c>
      <c r="AM1783" s="20" t="str">
        <f>CONCATENATE(D1775,H1775,L1775,P1775,T1775,X1775,AB1775,AF1775)</f>
        <v>4C2864F6</v>
      </c>
    </row>
    <row r="1784" spans="3:39" ht="15" customHeight="1" thickBot="1" x14ac:dyDescent="0.5">
      <c r="AM1784" s="14"/>
    </row>
    <row r="1785" spans="3:39" ht="15" customHeight="1" thickBot="1" x14ac:dyDescent="0.5">
      <c r="C1785" s="15" t="s">
        <v>39</v>
      </c>
      <c r="D1785" s="13" t="str">
        <f>BIN2HEX(CONCATENATE(D1786,E1786,F1786,G1786))</f>
        <v>F</v>
      </c>
      <c r="H1785" s="13" t="str">
        <f>BIN2HEX(CONCATENATE(H1786,I1786,J1786,K1786))</f>
        <v>1</v>
      </c>
      <c r="L1785" s="13" t="str">
        <f>BIN2HEX(CONCATENATE(L1786,M1786,N1786,O1786))</f>
        <v>5</v>
      </c>
      <c r="P1785" s="13" t="str">
        <f>BIN2HEX(CONCATENATE(P1786,Q1786,R1786,S1786))</f>
        <v>7</v>
      </c>
      <c r="T1785" s="13" t="str">
        <f>BIN2HEX(CONCATENATE(T1786,U1786,V1786,W1786))</f>
        <v>5</v>
      </c>
      <c r="X1785" s="13" t="str">
        <f>BIN2HEX(CONCATENATE(X1786,Y1786,Z1786,AA1786))</f>
        <v>8</v>
      </c>
      <c r="AB1785" s="13" t="str">
        <f>BIN2HEX(CONCATENATE(AB1786,AC1786,AD1786,AE1786))</f>
        <v>3</v>
      </c>
      <c r="AF1785" s="13" t="str">
        <f>BIN2HEX(CONCATENATE(AF1786,AG1786,AH1786,AI1786))</f>
        <v>E</v>
      </c>
      <c r="AL1785" s="16" t="s">
        <v>62</v>
      </c>
      <c r="AM1785" s="20" t="str">
        <f>CONCATENATE(D1777,H1777,L1777,P1777,T1777,X1777,AB1777,AF1777)</f>
        <v>E882A8B0</v>
      </c>
    </row>
    <row r="1786" spans="3:39" ht="15" customHeight="1" x14ac:dyDescent="0.45">
      <c r="C1786" s="15" t="s">
        <v>40</v>
      </c>
      <c r="D1786" s="13">
        <f>IF(ISEVEN(D1787+D1788+D1789),0,1)</f>
        <v>1</v>
      </c>
      <c r="E1786" s="13">
        <f t="shared" ref="E1786:AI1786" si="10465">IF(ISEVEN(E1787+E1788+E1789),0,1)</f>
        <v>1</v>
      </c>
      <c r="F1786" s="13">
        <f t="shared" si="10465"/>
        <v>1</v>
      </c>
      <c r="G1786" s="13">
        <f t="shared" si="10465"/>
        <v>1</v>
      </c>
      <c r="H1786" s="13">
        <f t="shared" si="10465"/>
        <v>0</v>
      </c>
      <c r="I1786" s="13">
        <f t="shared" si="10465"/>
        <v>0</v>
      </c>
      <c r="J1786" s="13">
        <f t="shared" si="10465"/>
        <v>0</v>
      </c>
      <c r="K1786" s="13">
        <f t="shared" si="10465"/>
        <v>1</v>
      </c>
      <c r="L1786" s="13">
        <f t="shared" si="10465"/>
        <v>0</v>
      </c>
      <c r="M1786" s="13">
        <f t="shared" si="10465"/>
        <v>1</v>
      </c>
      <c r="N1786" s="13">
        <f t="shared" si="10465"/>
        <v>0</v>
      </c>
      <c r="O1786" s="13">
        <f t="shared" si="10465"/>
        <v>1</v>
      </c>
      <c r="P1786" s="13">
        <f t="shared" si="10465"/>
        <v>0</v>
      </c>
      <c r="Q1786" s="13">
        <f t="shared" si="10465"/>
        <v>1</v>
      </c>
      <c r="R1786" s="13">
        <f t="shared" si="10465"/>
        <v>1</v>
      </c>
      <c r="S1786" s="13">
        <f t="shared" si="10465"/>
        <v>1</v>
      </c>
      <c r="T1786" s="13">
        <f t="shared" si="10465"/>
        <v>0</v>
      </c>
      <c r="U1786" s="13">
        <f t="shared" si="10465"/>
        <v>1</v>
      </c>
      <c r="V1786" s="13">
        <f t="shared" si="10465"/>
        <v>0</v>
      </c>
      <c r="W1786" s="13">
        <f t="shared" si="10465"/>
        <v>1</v>
      </c>
      <c r="X1786" s="13">
        <f t="shared" si="10465"/>
        <v>1</v>
      </c>
      <c r="Y1786" s="13">
        <f t="shared" si="10465"/>
        <v>0</v>
      </c>
      <c r="Z1786" s="13">
        <f t="shared" si="10465"/>
        <v>0</v>
      </c>
      <c r="AA1786" s="13">
        <f t="shared" si="10465"/>
        <v>0</v>
      </c>
      <c r="AB1786" s="13">
        <f t="shared" si="10465"/>
        <v>0</v>
      </c>
      <c r="AC1786" s="13">
        <f t="shared" si="10465"/>
        <v>0</v>
      </c>
      <c r="AD1786" s="13">
        <f t="shared" si="10465"/>
        <v>1</v>
      </c>
      <c r="AE1786" s="13">
        <f t="shared" si="10465"/>
        <v>1</v>
      </c>
      <c r="AF1786" s="13">
        <f t="shared" si="10465"/>
        <v>1</v>
      </c>
      <c r="AG1786" s="13">
        <f t="shared" si="10465"/>
        <v>1</v>
      </c>
      <c r="AH1786" s="13">
        <f t="shared" si="10465"/>
        <v>1</v>
      </c>
      <c r="AI1786" s="13">
        <f t="shared" si="10465"/>
        <v>0</v>
      </c>
      <c r="AM1786" s="14"/>
    </row>
    <row r="1787" spans="3:39" ht="15" customHeight="1" x14ac:dyDescent="0.45">
      <c r="C1787" s="15" t="s">
        <v>41</v>
      </c>
      <c r="D1787" s="13" t="str">
        <f>K1791</f>
        <v>0</v>
      </c>
      <c r="E1787" s="13" t="str">
        <f t="shared" ref="E1787" si="10466">L1791</f>
        <v>0</v>
      </c>
      <c r="F1787" s="13" t="str">
        <f t="shared" ref="F1787" si="10467">M1791</f>
        <v>0</v>
      </c>
      <c r="G1787" s="13" t="str">
        <f t="shared" ref="G1787" si="10468">N1791</f>
        <v>1</v>
      </c>
      <c r="H1787" s="13" t="str">
        <f t="shared" ref="H1787" si="10469">O1791</f>
        <v>1</v>
      </c>
      <c r="I1787" s="13" t="str">
        <f t="shared" ref="I1787" si="10470">P1791</f>
        <v>0</v>
      </c>
      <c r="J1787" s="13" t="str">
        <f t="shared" ref="J1787" si="10471">Q1791</f>
        <v>1</v>
      </c>
      <c r="K1787" s="13" t="str">
        <f t="shared" ref="K1787" si="10472">R1791</f>
        <v>0</v>
      </c>
      <c r="L1787" s="13" t="str">
        <f t="shared" ref="L1787" si="10473">S1791</f>
        <v>1</v>
      </c>
      <c r="M1787" s="13" t="str">
        <f t="shared" ref="M1787" si="10474">T1791</f>
        <v>0</v>
      </c>
      <c r="N1787" s="13" t="str">
        <f t="shared" ref="N1787" si="10475">U1791</f>
        <v>1</v>
      </c>
      <c r="O1787" s="13" t="str">
        <f t="shared" ref="O1787" si="10476">V1791</f>
        <v>1</v>
      </c>
      <c r="P1787" s="13" t="str">
        <f t="shared" ref="P1787" si="10477">W1791</f>
        <v>0</v>
      </c>
      <c r="Q1787" s="13" t="str">
        <f t="shared" ref="Q1787" si="10478">X1791</f>
        <v>1</v>
      </c>
      <c r="R1787" s="13" t="str">
        <f t="shared" ref="R1787" si="10479">Y1791</f>
        <v>1</v>
      </c>
      <c r="S1787" s="13" t="str">
        <f t="shared" ref="S1787" si="10480">Z1791</f>
        <v>0</v>
      </c>
      <c r="T1787" s="13" t="str">
        <f t="shared" ref="T1787" si="10481">AA1791</f>
        <v>1</v>
      </c>
      <c r="U1787" s="13" t="str">
        <f t="shared" ref="U1787" si="10482">AB1791</f>
        <v>1</v>
      </c>
      <c r="V1787" s="13" t="str">
        <f t="shared" ref="V1787" si="10483">AC1791</f>
        <v>0</v>
      </c>
      <c r="W1787" s="13" t="str">
        <f t="shared" ref="W1787" si="10484">AD1791</f>
        <v>0</v>
      </c>
      <c r="X1787" s="13" t="str">
        <f t="shared" ref="X1787" si="10485">AE1791</f>
        <v>1</v>
      </c>
      <c r="Y1787" s="13" t="str">
        <f t="shared" ref="Y1787" si="10486">AF1791</f>
        <v>0</v>
      </c>
      <c r="Z1787" s="13" t="str">
        <f t="shared" ref="Z1787" si="10487">AG1791</f>
        <v>1</v>
      </c>
      <c r="AA1787" s="13" t="str">
        <f t="shared" ref="AA1787" si="10488">AH1791</f>
        <v>1</v>
      </c>
      <c r="AB1787" s="13" t="str">
        <f t="shared" ref="AB1787" si="10489">AI1791</f>
        <v>0</v>
      </c>
      <c r="AC1787" s="13" t="str">
        <f>D1791</f>
        <v>0</v>
      </c>
      <c r="AD1787" s="13" t="str">
        <f t="shared" ref="AD1787" si="10490">E1791</f>
        <v>1</v>
      </c>
      <c r="AE1787" s="13" t="str">
        <f t="shared" ref="AE1787" si="10491">F1791</f>
        <v>0</v>
      </c>
      <c r="AF1787" s="13" t="str">
        <f t="shared" ref="AF1787" si="10492">G1791</f>
        <v>0</v>
      </c>
      <c r="AG1787" s="13" t="str">
        <f t="shared" ref="AG1787" si="10493">H1791</f>
        <v>1</v>
      </c>
      <c r="AH1787" s="13" t="str">
        <f t="shared" ref="AH1787" si="10494">I1791</f>
        <v>0</v>
      </c>
      <c r="AI1787" s="13" t="str">
        <f t="shared" ref="AI1787" si="10495">J1791</f>
        <v>1</v>
      </c>
      <c r="AL1787" s="22" t="s">
        <v>62</v>
      </c>
      <c r="AM1787" s="14" t="str">
        <f>CONCATENATE(D1782,H1782,L1782,P1782,T1782,X1782,AB1782,AF1782)</f>
        <v>EFBAA5E1</v>
      </c>
    </row>
    <row r="1788" spans="3:39" ht="15" customHeight="1" thickBot="1" x14ac:dyDescent="0.5">
      <c r="C1788" s="15" t="s">
        <v>42</v>
      </c>
      <c r="D1788" s="13" t="str">
        <f>Y1791</f>
        <v>1</v>
      </c>
      <c r="E1788" s="13" t="str">
        <f t="shared" ref="E1788" si="10496">Z1791</f>
        <v>0</v>
      </c>
      <c r="F1788" s="13" t="str">
        <f t="shared" ref="F1788" si="10497">AA1791</f>
        <v>1</v>
      </c>
      <c r="G1788" s="13" t="str">
        <f t="shared" ref="G1788" si="10498">AB1791</f>
        <v>1</v>
      </c>
      <c r="H1788" s="13" t="str">
        <f t="shared" ref="H1788" si="10499">AC1791</f>
        <v>0</v>
      </c>
      <c r="I1788" s="13" t="str">
        <f t="shared" ref="I1788" si="10500">AD1791</f>
        <v>0</v>
      </c>
      <c r="J1788" s="13" t="str">
        <f t="shared" ref="J1788" si="10501">AE1791</f>
        <v>1</v>
      </c>
      <c r="K1788" s="13" t="str">
        <f t="shared" ref="K1788" si="10502">AF1791</f>
        <v>0</v>
      </c>
      <c r="L1788" s="13" t="str">
        <f t="shared" ref="L1788" si="10503">AG1791</f>
        <v>1</v>
      </c>
      <c r="M1788" s="13" t="str">
        <f t="shared" ref="M1788" si="10504">AH1791</f>
        <v>1</v>
      </c>
      <c r="N1788" s="13" t="str">
        <f t="shared" ref="N1788" si="10505">AI1791</f>
        <v>0</v>
      </c>
      <c r="O1788" s="13" t="str">
        <f>D1791</f>
        <v>0</v>
      </c>
      <c r="P1788" s="13" t="str">
        <f t="shared" ref="P1788" si="10506">E1791</f>
        <v>1</v>
      </c>
      <c r="Q1788" s="13" t="str">
        <f t="shared" ref="Q1788" si="10507">F1791</f>
        <v>0</v>
      </c>
      <c r="R1788" s="13" t="str">
        <f t="shared" ref="R1788" si="10508">G1791</f>
        <v>0</v>
      </c>
      <c r="S1788" s="13" t="str">
        <f t="shared" ref="S1788" si="10509">H1791</f>
        <v>1</v>
      </c>
      <c r="T1788" s="13" t="str">
        <f t="shared" ref="T1788" si="10510">I1791</f>
        <v>0</v>
      </c>
      <c r="U1788" s="13" t="str">
        <f t="shared" ref="U1788" si="10511">J1791</f>
        <v>1</v>
      </c>
      <c r="V1788" s="13" t="str">
        <f t="shared" ref="V1788" si="10512">K1791</f>
        <v>0</v>
      </c>
      <c r="W1788" s="13" t="str">
        <f t="shared" ref="W1788" si="10513">L1791</f>
        <v>0</v>
      </c>
      <c r="X1788" s="13" t="str">
        <f t="shared" ref="X1788" si="10514">M1791</f>
        <v>0</v>
      </c>
      <c r="Y1788" s="13" t="str">
        <f t="shared" ref="Y1788" si="10515">N1791</f>
        <v>1</v>
      </c>
      <c r="Z1788" s="13" t="str">
        <f t="shared" ref="Z1788" si="10516">O1791</f>
        <v>1</v>
      </c>
      <c r="AA1788" s="13" t="str">
        <f t="shared" ref="AA1788" si="10517">P1791</f>
        <v>0</v>
      </c>
      <c r="AB1788" s="13" t="str">
        <f t="shared" ref="AB1788" si="10518">Q1791</f>
        <v>1</v>
      </c>
      <c r="AC1788" s="13" t="str">
        <f t="shared" ref="AC1788" si="10519">R1791</f>
        <v>0</v>
      </c>
      <c r="AD1788" s="13" t="str">
        <f t="shared" ref="AD1788" si="10520">S1791</f>
        <v>1</v>
      </c>
      <c r="AE1788" s="13" t="str">
        <f t="shared" ref="AE1788" si="10521">T1791</f>
        <v>0</v>
      </c>
      <c r="AF1788" s="13" t="str">
        <f t="shared" ref="AF1788" si="10522">U1791</f>
        <v>1</v>
      </c>
      <c r="AG1788" s="13" t="str">
        <f t="shared" ref="AG1788" si="10523">V1791</f>
        <v>1</v>
      </c>
      <c r="AH1788" s="13" t="str">
        <f t="shared" ref="AH1788" si="10524">W1791</f>
        <v>0</v>
      </c>
      <c r="AI1788" s="13" t="str">
        <f t="shared" ref="AI1788" si="10525">X1791</f>
        <v>1</v>
      </c>
      <c r="AL1788" s="14" t="s">
        <v>64</v>
      </c>
      <c r="AM1788" s="14" t="str">
        <f>AM1774</f>
        <v>72BB9BA4</v>
      </c>
    </row>
    <row r="1789" spans="3:39" ht="15" customHeight="1" thickBot="1" x14ac:dyDescent="0.5">
      <c r="C1789" s="15" t="s">
        <v>43</v>
      </c>
      <c r="D1789" s="13" t="str">
        <f>AD1791</f>
        <v>0</v>
      </c>
      <c r="E1789" s="13" t="str">
        <f t="shared" ref="E1789" si="10526">AE1791</f>
        <v>1</v>
      </c>
      <c r="F1789" s="13" t="str">
        <f t="shared" ref="F1789" si="10527">AF1791</f>
        <v>0</v>
      </c>
      <c r="G1789" s="13" t="str">
        <f t="shared" ref="G1789" si="10528">AG1791</f>
        <v>1</v>
      </c>
      <c r="H1789" s="13" t="str">
        <f t="shared" ref="H1789" si="10529">AH1791</f>
        <v>1</v>
      </c>
      <c r="I1789" s="13" t="str">
        <f t="shared" ref="I1789" si="10530">AI1791</f>
        <v>0</v>
      </c>
      <c r="J1789" s="13" t="str">
        <f>D1791</f>
        <v>0</v>
      </c>
      <c r="K1789" s="13" t="str">
        <f t="shared" ref="K1789" si="10531">E1791</f>
        <v>1</v>
      </c>
      <c r="L1789" s="13" t="str">
        <f t="shared" ref="L1789" si="10532">F1791</f>
        <v>0</v>
      </c>
      <c r="M1789" s="13" t="str">
        <f t="shared" ref="M1789" si="10533">G1791</f>
        <v>0</v>
      </c>
      <c r="N1789" s="13" t="str">
        <f t="shared" ref="N1789" si="10534">H1791</f>
        <v>1</v>
      </c>
      <c r="O1789" s="13" t="str">
        <f t="shared" ref="O1789" si="10535">I1791</f>
        <v>0</v>
      </c>
      <c r="P1789" s="13" t="str">
        <f t="shared" ref="P1789" si="10536">J1791</f>
        <v>1</v>
      </c>
      <c r="Q1789" s="13" t="str">
        <f t="shared" ref="Q1789" si="10537">K1791</f>
        <v>0</v>
      </c>
      <c r="R1789" s="13" t="str">
        <f t="shared" ref="R1789" si="10538">L1791</f>
        <v>0</v>
      </c>
      <c r="S1789" s="13" t="str">
        <f t="shared" ref="S1789" si="10539">M1791</f>
        <v>0</v>
      </c>
      <c r="T1789" s="13" t="str">
        <f t="shared" ref="T1789" si="10540">N1791</f>
        <v>1</v>
      </c>
      <c r="U1789" s="13" t="str">
        <f t="shared" ref="U1789" si="10541">O1791</f>
        <v>1</v>
      </c>
      <c r="V1789" s="13" t="str">
        <f t="shared" ref="V1789" si="10542">P1791</f>
        <v>0</v>
      </c>
      <c r="W1789" s="13" t="str">
        <f t="shared" ref="W1789" si="10543">Q1791</f>
        <v>1</v>
      </c>
      <c r="X1789" s="13" t="str">
        <f t="shared" ref="X1789" si="10544">R1791</f>
        <v>0</v>
      </c>
      <c r="Y1789" s="13" t="str">
        <f t="shared" ref="Y1789" si="10545">S1791</f>
        <v>1</v>
      </c>
      <c r="Z1789" s="13" t="str">
        <f t="shared" ref="Z1789" si="10546">T1791</f>
        <v>0</v>
      </c>
      <c r="AA1789" s="13" t="str">
        <f t="shared" ref="AA1789" si="10547">U1791</f>
        <v>1</v>
      </c>
      <c r="AB1789" s="13" t="str">
        <f t="shared" ref="AB1789" si="10548">V1791</f>
        <v>1</v>
      </c>
      <c r="AC1789" s="13" t="str">
        <f t="shared" ref="AC1789" si="10549">W1791</f>
        <v>0</v>
      </c>
      <c r="AD1789" s="13" t="str">
        <f t="shared" ref="AD1789" si="10550">X1791</f>
        <v>1</v>
      </c>
      <c r="AE1789" s="13" t="str">
        <f t="shared" ref="AE1789" si="10551">Y1791</f>
        <v>1</v>
      </c>
      <c r="AF1789" s="13" t="str">
        <f>Z1791</f>
        <v>0</v>
      </c>
      <c r="AG1789" s="13" t="str">
        <f t="shared" ref="AG1789" si="10552">AA1791</f>
        <v>1</v>
      </c>
      <c r="AH1789" s="13" t="str">
        <f t="shared" ref="AH1789" si="10553">AB1791</f>
        <v>1</v>
      </c>
      <c r="AI1789" s="13" t="str">
        <f t="shared" ref="AI1789" si="10554">AC1791</f>
        <v>0</v>
      </c>
      <c r="AL1789" s="16" t="s">
        <v>63</v>
      </c>
      <c r="AM1789" s="20" t="str">
        <f>DEC2HEX(MOD(HEX2DEC(AM1787)+HEX2DEC(AM1788),2^32),8)</f>
        <v>62764185</v>
      </c>
    </row>
    <row r="1790" spans="3:39" ht="15" customHeight="1" thickBot="1" x14ac:dyDescent="0.6">
      <c r="C1790" s="17" t="s">
        <v>44</v>
      </c>
      <c r="D1790" s="13" t="str">
        <f>MID($AM1753,1,1)</f>
        <v>4</v>
      </c>
      <c r="H1790" s="13" t="str">
        <f>MID($AM1753,2,1)</f>
        <v>A</v>
      </c>
      <c r="L1790" s="13" t="str">
        <f>MID($AM1753,3,1)</f>
        <v>3</v>
      </c>
      <c r="P1790" s="13" t="str">
        <f>MID($AM1753,4,1)</f>
        <v>5</v>
      </c>
      <c r="T1790" s="13" t="str">
        <f>MID($AM1753,5,1)</f>
        <v>6</v>
      </c>
      <c r="X1790" s="13" t="str">
        <f>MID($AM1753,6,1)</f>
        <v>D</v>
      </c>
      <c r="AB1790" s="13" t="str">
        <f>MID($AM1753,7,1)</f>
        <v>9</v>
      </c>
      <c r="AF1790" s="13" t="str">
        <f>MID($AM1753,8,1)</f>
        <v>6</v>
      </c>
      <c r="AM1790" s="14"/>
    </row>
    <row r="1791" spans="3:39" ht="15" customHeight="1" thickBot="1" x14ac:dyDescent="0.5">
      <c r="C1791" s="15" t="s">
        <v>45</v>
      </c>
      <c r="D1791" s="13" t="str">
        <f>MID(DEC2BIN(HEX2DEC(D1790),4),1,1)</f>
        <v>0</v>
      </c>
      <c r="E1791" s="13" t="str">
        <f>MID(DEC2BIN(HEX2DEC(D1790),4),2,1)</f>
        <v>1</v>
      </c>
      <c r="F1791" s="13" t="str">
        <f>MID(DEC2BIN(HEX2DEC(D1790),4),3,1)</f>
        <v>0</v>
      </c>
      <c r="G1791" s="13" t="str">
        <f>MID(DEC2BIN(HEX2DEC(D1790),4),4,1)</f>
        <v>0</v>
      </c>
      <c r="H1791" s="13" t="str">
        <f>MID(DEC2BIN(HEX2DEC(H1790),4),1,1)</f>
        <v>1</v>
      </c>
      <c r="I1791" s="13" t="str">
        <f>MID(DEC2BIN(HEX2DEC(H1790),4),2,1)</f>
        <v>0</v>
      </c>
      <c r="J1791" s="13" t="str">
        <f>MID(DEC2BIN(HEX2DEC(H1790),4),3,1)</f>
        <v>1</v>
      </c>
      <c r="K1791" s="13" t="str">
        <f>MID(DEC2BIN(HEX2DEC(H1790),4),4,1)</f>
        <v>0</v>
      </c>
      <c r="L1791" s="13" t="str">
        <f>MID(DEC2BIN(HEX2DEC(L1790),4),1,1)</f>
        <v>0</v>
      </c>
      <c r="M1791" s="13" t="str">
        <f>MID(DEC2BIN(HEX2DEC(L1790),4),2,1)</f>
        <v>0</v>
      </c>
      <c r="N1791" s="13" t="str">
        <f>MID(DEC2BIN(HEX2DEC(L1790),4),3,1)</f>
        <v>1</v>
      </c>
      <c r="O1791" s="13" t="str">
        <f>MID(DEC2BIN(HEX2DEC(L1790),4),4,1)</f>
        <v>1</v>
      </c>
      <c r="P1791" s="13" t="str">
        <f>MID(DEC2BIN(HEX2DEC(P1790),4),1,1)</f>
        <v>0</v>
      </c>
      <c r="Q1791" s="13" t="str">
        <f>MID(DEC2BIN(HEX2DEC(P1790),4),2,1)</f>
        <v>1</v>
      </c>
      <c r="R1791" s="13" t="str">
        <f>MID(DEC2BIN(HEX2DEC(P1790),4),3,1)</f>
        <v>0</v>
      </c>
      <c r="S1791" s="13" t="str">
        <f>MID(DEC2BIN(HEX2DEC(P1790),4),4,1)</f>
        <v>1</v>
      </c>
      <c r="T1791" s="13" t="str">
        <f>MID(DEC2BIN(HEX2DEC(T1790),4),1,1)</f>
        <v>0</v>
      </c>
      <c r="U1791" s="13" t="str">
        <f>MID(DEC2BIN(HEX2DEC(T1790),4),2,1)</f>
        <v>1</v>
      </c>
      <c r="V1791" s="13" t="str">
        <f>MID(DEC2BIN(HEX2DEC(T1790),4),3,1)</f>
        <v>1</v>
      </c>
      <c r="W1791" s="13" t="str">
        <f>MID(DEC2BIN(HEX2DEC(T1790),4),4,1)</f>
        <v>0</v>
      </c>
      <c r="X1791" s="13" t="str">
        <f>MID(DEC2BIN(HEX2DEC(X1790),4),1,1)</f>
        <v>1</v>
      </c>
      <c r="Y1791" s="13" t="str">
        <f>MID(DEC2BIN(HEX2DEC(X1790),4),2,1)</f>
        <v>1</v>
      </c>
      <c r="Z1791" s="13" t="str">
        <f>MID(DEC2BIN(HEX2DEC(X1790),4),3,1)</f>
        <v>0</v>
      </c>
      <c r="AA1791" s="13" t="str">
        <f>MID(DEC2BIN(HEX2DEC(X1790),4),4,1)</f>
        <v>1</v>
      </c>
      <c r="AB1791" s="13" t="str">
        <f>MID(DEC2BIN(HEX2DEC(AB1790),4),1,1)</f>
        <v>1</v>
      </c>
      <c r="AC1791" s="13" t="str">
        <f>MID(DEC2BIN(HEX2DEC(AB1790),4),2,1)</f>
        <v>0</v>
      </c>
      <c r="AD1791" s="13" t="str">
        <f>MID(DEC2BIN(HEX2DEC(AB1790),4),3,1)</f>
        <v>0</v>
      </c>
      <c r="AE1791" s="13" t="str">
        <f>MID(DEC2BIN(HEX2DEC(AB1790),4),4,1)</f>
        <v>1</v>
      </c>
      <c r="AF1791" s="13" t="str">
        <f>MID(DEC2BIN(HEX2DEC(AF1790),4),1,1)</f>
        <v>0</v>
      </c>
      <c r="AG1791" s="13" t="str">
        <f>MID(DEC2BIN(HEX2DEC(AF1790),4),2,1)</f>
        <v>1</v>
      </c>
      <c r="AH1791" s="13" t="str">
        <f>MID(DEC2BIN(HEX2DEC(AF1790),4),3,1)</f>
        <v>1</v>
      </c>
      <c r="AI1791" s="13" t="str">
        <f>MID(DEC2BIN(HEX2DEC(AF1790),4),4,1)</f>
        <v>0</v>
      </c>
      <c r="AL1791" s="16" t="s">
        <v>65</v>
      </c>
      <c r="AM1791" s="20" t="str">
        <f>CONCATENATE(D1790,H1790,L1790,P1790,T1790,X1790,AB1790,AF1790)</f>
        <v>4A356D96</v>
      </c>
    </row>
    <row r="1792" spans="3:39" ht="15" customHeight="1" thickBot="1" x14ac:dyDescent="0.6">
      <c r="C1792" s="17" t="s">
        <v>46</v>
      </c>
      <c r="D1792" s="13" t="str">
        <f>D1754</f>
        <v>F</v>
      </c>
      <c r="H1792" s="13" t="str">
        <f t="shared" ref="H1792" si="10555">H1754</f>
        <v>7</v>
      </c>
      <c r="L1792" s="13" t="str">
        <f t="shared" ref="L1792" si="10556">L1754</f>
        <v>E</v>
      </c>
      <c r="P1792" s="13" t="str">
        <f t="shared" ref="P1792" si="10557">P1754</f>
        <v>6</v>
      </c>
      <c r="T1792" s="13" t="str">
        <f t="shared" ref="T1792" si="10558">T1754</f>
        <v>D</v>
      </c>
      <c r="X1792" s="13" t="str">
        <f t="shared" ref="X1792" si="10559">X1754</f>
        <v>6</v>
      </c>
      <c r="AB1792" s="13" t="str">
        <f t="shared" ref="AB1792" si="10560">AB1754</f>
        <v>D</v>
      </c>
      <c r="AF1792" s="13" t="str">
        <f t="shared" ref="AF1792" si="10561">AF1754</f>
        <v>E</v>
      </c>
      <c r="AM1792" s="14"/>
    </row>
    <row r="1793" spans="1:39" ht="15" customHeight="1" thickBot="1" x14ac:dyDescent="0.5">
      <c r="C1793" s="15" t="s">
        <v>47</v>
      </c>
      <c r="D1793" s="13" t="str">
        <f>MID(DEC2BIN(HEX2DEC(D1792),4),1,1)</f>
        <v>1</v>
      </c>
      <c r="E1793" s="13" t="str">
        <f>MID(DEC2BIN(HEX2DEC(D1792),4),2,1)</f>
        <v>1</v>
      </c>
      <c r="F1793" s="13" t="str">
        <f>MID(DEC2BIN(HEX2DEC(D1792),4),3,1)</f>
        <v>1</v>
      </c>
      <c r="G1793" s="13" t="str">
        <f>MID(DEC2BIN(HEX2DEC(D1792),4),4,1)</f>
        <v>1</v>
      </c>
      <c r="H1793" s="13" t="str">
        <f>MID(DEC2BIN(HEX2DEC(H1792),4),1,1)</f>
        <v>0</v>
      </c>
      <c r="I1793" s="13" t="str">
        <f>MID(DEC2BIN(HEX2DEC(H1792),4),2,1)</f>
        <v>1</v>
      </c>
      <c r="J1793" s="13" t="str">
        <f>MID(DEC2BIN(HEX2DEC(H1792),4),3,1)</f>
        <v>1</v>
      </c>
      <c r="K1793" s="13" t="str">
        <f>MID(DEC2BIN(HEX2DEC(H1792),4),4,1)</f>
        <v>1</v>
      </c>
      <c r="L1793" s="13" t="str">
        <f>MID(DEC2BIN(HEX2DEC(L1792),4),1,1)</f>
        <v>1</v>
      </c>
      <c r="M1793" s="13" t="str">
        <f>MID(DEC2BIN(HEX2DEC(L1792),4),2,1)</f>
        <v>1</v>
      </c>
      <c r="N1793" s="13" t="str">
        <f>MID(DEC2BIN(HEX2DEC(L1792),4),3,1)</f>
        <v>1</v>
      </c>
      <c r="O1793" s="13" t="str">
        <f>MID(DEC2BIN(HEX2DEC(L1792),4),4,1)</f>
        <v>0</v>
      </c>
      <c r="P1793" s="13" t="str">
        <f>MID(DEC2BIN(HEX2DEC(P1792),4),1,1)</f>
        <v>0</v>
      </c>
      <c r="Q1793" s="13" t="str">
        <f>MID(DEC2BIN(HEX2DEC(P1792),4),2,1)</f>
        <v>1</v>
      </c>
      <c r="R1793" s="13" t="str">
        <f>MID(DEC2BIN(HEX2DEC(P1792),4),3,1)</f>
        <v>1</v>
      </c>
      <c r="S1793" s="13" t="str">
        <f>MID(DEC2BIN(HEX2DEC(P1792),4),4,1)</f>
        <v>0</v>
      </c>
      <c r="T1793" s="13" t="str">
        <f>MID(DEC2BIN(HEX2DEC(T1792),4),1,1)</f>
        <v>1</v>
      </c>
      <c r="U1793" s="13" t="str">
        <f>MID(DEC2BIN(HEX2DEC(T1792),4),2,1)</f>
        <v>1</v>
      </c>
      <c r="V1793" s="13" t="str">
        <f>MID(DEC2BIN(HEX2DEC(T1792),4),3,1)</f>
        <v>0</v>
      </c>
      <c r="W1793" s="13" t="str">
        <f>MID(DEC2BIN(HEX2DEC(T1792),4),4,1)</f>
        <v>1</v>
      </c>
      <c r="X1793" s="13" t="str">
        <f>MID(DEC2BIN(HEX2DEC(X1792),4),1,1)</f>
        <v>0</v>
      </c>
      <c r="Y1793" s="13" t="str">
        <f>MID(DEC2BIN(HEX2DEC(X1792),4),2,1)</f>
        <v>1</v>
      </c>
      <c r="Z1793" s="13" t="str">
        <f>MID(DEC2BIN(HEX2DEC(X1792),4),3,1)</f>
        <v>1</v>
      </c>
      <c r="AA1793" s="13" t="str">
        <f>MID(DEC2BIN(HEX2DEC(X1792),4),4,1)</f>
        <v>0</v>
      </c>
      <c r="AB1793" s="13" t="str">
        <f>MID(DEC2BIN(HEX2DEC(AB1792),4),1,1)</f>
        <v>1</v>
      </c>
      <c r="AC1793" s="13" t="str">
        <f>MID(DEC2BIN(HEX2DEC(AB1792),4),2,1)</f>
        <v>1</v>
      </c>
      <c r="AD1793" s="13" t="str">
        <f>MID(DEC2BIN(HEX2DEC(AB1792),4),3,1)</f>
        <v>0</v>
      </c>
      <c r="AE1793" s="13" t="str">
        <f>MID(DEC2BIN(HEX2DEC(AB1792),4),4,1)</f>
        <v>1</v>
      </c>
      <c r="AF1793" s="13" t="str">
        <f>MID(DEC2BIN(HEX2DEC(AF1792),4),1,1)</f>
        <v>1</v>
      </c>
      <c r="AG1793" s="13" t="str">
        <f>MID(DEC2BIN(HEX2DEC(AF1792),4),2,1)</f>
        <v>1</v>
      </c>
      <c r="AH1793" s="13" t="str">
        <f>MID(DEC2BIN(HEX2DEC(AF1792),4),3,1)</f>
        <v>1</v>
      </c>
      <c r="AI1793" s="13" t="str">
        <f>MID(DEC2BIN(HEX2DEC(AF1792),4),4,1)</f>
        <v>0</v>
      </c>
      <c r="AL1793" s="16" t="s">
        <v>66</v>
      </c>
      <c r="AM1793" s="20" t="str">
        <f>CONCATENATE(D1792,H1792,L1792,P1792,T1792,X1792,AB1792,AF1792)</f>
        <v>F7E6D6DE</v>
      </c>
    </row>
    <row r="1794" spans="1:39" ht="15" customHeight="1" thickBot="1" x14ac:dyDescent="0.6">
      <c r="C1794" s="17" t="s">
        <v>48</v>
      </c>
      <c r="D1794" s="13" t="str">
        <f>D1756</f>
        <v>0</v>
      </c>
      <c r="H1794" s="13" t="str">
        <f t="shared" ref="H1794" si="10562">H1756</f>
        <v>B</v>
      </c>
      <c r="L1794" s="13" t="str">
        <f t="shared" ref="L1794" si="10563">L1756</f>
        <v>D</v>
      </c>
      <c r="P1794" s="13" t="str">
        <f t="shared" ref="P1794" si="10564">P1756</f>
        <v>2</v>
      </c>
      <c r="T1794" s="13" t="str">
        <f t="shared" ref="T1794" si="10565">T1756</f>
        <v>4</v>
      </c>
      <c r="X1794" s="13" t="str">
        <f t="shared" ref="X1794" si="10566">X1756</f>
        <v>6</v>
      </c>
      <c r="AB1794" s="13" t="str">
        <f t="shared" ref="AB1794" si="10567">AB1756</f>
        <v>C</v>
      </c>
      <c r="AF1794" s="13" t="str">
        <f t="shared" ref="AF1794" si="10568">AF1756</f>
        <v>E</v>
      </c>
      <c r="AM1794" s="14"/>
    </row>
    <row r="1795" spans="1:39" ht="15" customHeight="1" thickBot="1" x14ac:dyDescent="0.5">
      <c r="C1795" s="15" t="s">
        <v>49</v>
      </c>
      <c r="D1795" s="13" t="str">
        <f>MID(DEC2BIN(HEX2DEC(D1794),4),1,1)</f>
        <v>0</v>
      </c>
      <c r="E1795" s="13" t="str">
        <f>MID(DEC2BIN(HEX2DEC(D1794),4),2,1)</f>
        <v>0</v>
      </c>
      <c r="F1795" s="13" t="str">
        <f>MID(DEC2BIN(HEX2DEC(D1794),4),3,1)</f>
        <v>0</v>
      </c>
      <c r="G1795" s="13" t="str">
        <f>MID(DEC2BIN(HEX2DEC(D1794),4),4,1)</f>
        <v>0</v>
      </c>
      <c r="H1795" s="13" t="str">
        <f>MID(DEC2BIN(HEX2DEC(H1794),4),1,1)</f>
        <v>1</v>
      </c>
      <c r="I1795" s="13" t="str">
        <f>MID(DEC2BIN(HEX2DEC(H1794),4),2,1)</f>
        <v>0</v>
      </c>
      <c r="J1795" s="13" t="str">
        <f>MID(DEC2BIN(HEX2DEC(H1794),4),3,1)</f>
        <v>1</v>
      </c>
      <c r="K1795" s="13" t="str">
        <f>MID(DEC2BIN(HEX2DEC(H1794),4),4,1)</f>
        <v>1</v>
      </c>
      <c r="L1795" s="13" t="str">
        <f>MID(DEC2BIN(HEX2DEC(L1794),4),1,1)</f>
        <v>1</v>
      </c>
      <c r="M1795" s="13" t="str">
        <f>MID(DEC2BIN(HEX2DEC(L1794),4),2,1)</f>
        <v>1</v>
      </c>
      <c r="N1795" s="13" t="str">
        <f>MID(DEC2BIN(HEX2DEC(L1794),4),3,1)</f>
        <v>0</v>
      </c>
      <c r="O1795" s="13" t="str">
        <f>MID(DEC2BIN(HEX2DEC(L1794),4),4,1)</f>
        <v>1</v>
      </c>
      <c r="P1795" s="13" t="str">
        <f>MID(DEC2BIN(HEX2DEC(P1794),4),1,1)</f>
        <v>0</v>
      </c>
      <c r="Q1795" s="13" t="str">
        <f>MID(DEC2BIN(HEX2DEC(P1794),4),2,1)</f>
        <v>0</v>
      </c>
      <c r="R1795" s="13" t="str">
        <f>MID(DEC2BIN(HEX2DEC(P1794),4),3,1)</f>
        <v>1</v>
      </c>
      <c r="S1795" s="13" t="str">
        <f>MID(DEC2BIN(HEX2DEC(P1794),4),4,1)</f>
        <v>0</v>
      </c>
      <c r="T1795" s="13" t="str">
        <f>MID(DEC2BIN(HEX2DEC(T1794),4),1,1)</f>
        <v>0</v>
      </c>
      <c r="U1795" s="13" t="str">
        <f>MID(DEC2BIN(HEX2DEC(T1794),4),2,1)</f>
        <v>1</v>
      </c>
      <c r="V1795" s="13" t="str">
        <f>MID(DEC2BIN(HEX2DEC(T1794),4),3,1)</f>
        <v>0</v>
      </c>
      <c r="W1795" s="13" t="str">
        <f>MID(DEC2BIN(HEX2DEC(T1794),4),4,1)</f>
        <v>0</v>
      </c>
      <c r="X1795" s="13" t="str">
        <f>MID(DEC2BIN(HEX2DEC(X1794),4),1,1)</f>
        <v>0</v>
      </c>
      <c r="Y1795" s="13" t="str">
        <f>MID(DEC2BIN(HEX2DEC(X1794),4),2,1)</f>
        <v>1</v>
      </c>
      <c r="Z1795" s="13" t="str">
        <f>MID(DEC2BIN(HEX2DEC(X1794),4),3,1)</f>
        <v>1</v>
      </c>
      <c r="AA1795" s="13" t="str">
        <f>MID(DEC2BIN(HEX2DEC(X1794),4),4,1)</f>
        <v>0</v>
      </c>
      <c r="AB1795" s="13" t="str">
        <f>MID(DEC2BIN(HEX2DEC(AB1794),4),1,1)</f>
        <v>1</v>
      </c>
      <c r="AC1795" s="13" t="str">
        <f>MID(DEC2BIN(HEX2DEC(AB1794),4),2,1)</f>
        <v>1</v>
      </c>
      <c r="AD1795" s="13" t="str">
        <f>MID(DEC2BIN(HEX2DEC(AB1794),4),3,1)</f>
        <v>0</v>
      </c>
      <c r="AE1795" s="13" t="str">
        <f>MID(DEC2BIN(HEX2DEC(AB1794),4),4,1)</f>
        <v>0</v>
      </c>
      <c r="AF1795" s="13" t="str">
        <f>MID(DEC2BIN(HEX2DEC(AF1794),4),1,1)</f>
        <v>1</v>
      </c>
      <c r="AG1795" s="13" t="str">
        <f>MID(DEC2BIN(HEX2DEC(AF1794),4),2,1)</f>
        <v>1</v>
      </c>
      <c r="AH1795" s="13" t="str">
        <f>MID(DEC2BIN(HEX2DEC(AF1794),4),3,1)</f>
        <v>1</v>
      </c>
      <c r="AI1795" s="13" t="str">
        <f>MID(DEC2BIN(HEX2DEC(AF1794),4),4,1)</f>
        <v>0</v>
      </c>
      <c r="AL1795" s="16" t="s">
        <v>55</v>
      </c>
      <c r="AM1795" s="20" t="str">
        <f>CONCATENATE(D1794,H1794,L1794,P1794,T1794,X1794,AB1794,AF1794)</f>
        <v>0BD246CE</v>
      </c>
    </row>
    <row r="1796" spans="1:39" ht="15" customHeight="1" x14ac:dyDescent="0.45">
      <c r="C1796" s="15" t="s">
        <v>50</v>
      </c>
      <c r="D1796" s="13" t="str">
        <f>IF(VALUE(D1791)=1,D1793,D1795)</f>
        <v>0</v>
      </c>
      <c r="E1796" s="13" t="str">
        <f t="shared" ref="E1796:AI1796" si="10569">IF(VALUE(E1791)=1,E1793,E1795)</f>
        <v>1</v>
      </c>
      <c r="F1796" s="13" t="str">
        <f t="shared" si="10569"/>
        <v>0</v>
      </c>
      <c r="G1796" s="13" t="str">
        <f t="shared" si="10569"/>
        <v>0</v>
      </c>
      <c r="H1796" s="13" t="str">
        <f t="shared" si="10569"/>
        <v>0</v>
      </c>
      <c r="I1796" s="13" t="str">
        <f t="shared" si="10569"/>
        <v>0</v>
      </c>
      <c r="J1796" s="13" t="str">
        <f t="shared" si="10569"/>
        <v>1</v>
      </c>
      <c r="K1796" s="13" t="str">
        <f t="shared" si="10569"/>
        <v>1</v>
      </c>
      <c r="L1796" s="13" t="str">
        <f t="shared" si="10569"/>
        <v>1</v>
      </c>
      <c r="M1796" s="13" t="str">
        <f t="shared" si="10569"/>
        <v>1</v>
      </c>
      <c r="N1796" s="13" t="str">
        <f t="shared" si="10569"/>
        <v>1</v>
      </c>
      <c r="O1796" s="13" t="str">
        <f t="shared" si="10569"/>
        <v>0</v>
      </c>
      <c r="P1796" s="13" t="str">
        <f t="shared" si="10569"/>
        <v>0</v>
      </c>
      <c r="Q1796" s="13" t="str">
        <f t="shared" si="10569"/>
        <v>1</v>
      </c>
      <c r="R1796" s="13" t="str">
        <f t="shared" si="10569"/>
        <v>1</v>
      </c>
      <c r="S1796" s="13" t="str">
        <f t="shared" si="10569"/>
        <v>0</v>
      </c>
      <c r="T1796" s="13" t="str">
        <f t="shared" si="10569"/>
        <v>0</v>
      </c>
      <c r="U1796" s="13" t="str">
        <f t="shared" si="10569"/>
        <v>1</v>
      </c>
      <c r="V1796" s="13" t="str">
        <f t="shared" si="10569"/>
        <v>0</v>
      </c>
      <c r="W1796" s="13" t="str">
        <f t="shared" si="10569"/>
        <v>0</v>
      </c>
      <c r="X1796" s="13" t="str">
        <f t="shared" si="10569"/>
        <v>0</v>
      </c>
      <c r="Y1796" s="13" t="str">
        <f t="shared" si="10569"/>
        <v>1</v>
      </c>
      <c r="Z1796" s="13" t="str">
        <f t="shared" si="10569"/>
        <v>1</v>
      </c>
      <c r="AA1796" s="13" t="str">
        <f t="shared" si="10569"/>
        <v>0</v>
      </c>
      <c r="AB1796" s="13" t="str">
        <f t="shared" si="10569"/>
        <v>1</v>
      </c>
      <c r="AC1796" s="13" t="str">
        <f t="shared" si="10569"/>
        <v>1</v>
      </c>
      <c r="AD1796" s="13" t="str">
        <f t="shared" si="10569"/>
        <v>0</v>
      </c>
      <c r="AE1796" s="13" t="str">
        <f t="shared" si="10569"/>
        <v>1</v>
      </c>
      <c r="AF1796" s="13" t="str">
        <f t="shared" si="10569"/>
        <v>1</v>
      </c>
      <c r="AG1796" s="13" t="str">
        <f t="shared" si="10569"/>
        <v>1</v>
      </c>
      <c r="AH1796" s="13" t="str">
        <f t="shared" si="10569"/>
        <v>1</v>
      </c>
      <c r="AI1796" s="13" t="str">
        <f t="shared" si="10569"/>
        <v>0</v>
      </c>
    </row>
    <row r="1797" spans="1:39" ht="15" customHeight="1" x14ac:dyDescent="0.45">
      <c r="C1797" s="15" t="s">
        <v>51</v>
      </c>
      <c r="D1797" s="13" t="str">
        <f>BIN2HEX(CONCATENATE(D1796,E1796,F1796,G1796))</f>
        <v>4</v>
      </c>
      <c r="H1797" s="13" t="str">
        <f>BIN2HEX(CONCATENATE(H1796,I1796,J1796,K1796))</f>
        <v>3</v>
      </c>
      <c r="L1797" s="13" t="str">
        <f>BIN2HEX(CONCATENATE(L1796,M1796,N1796,O1796))</f>
        <v>E</v>
      </c>
      <c r="P1797" s="13" t="str">
        <f>BIN2HEX(CONCATENATE(P1796,Q1796,R1796,S1796))</f>
        <v>6</v>
      </c>
      <c r="T1797" s="13" t="str">
        <f>BIN2HEX(CONCATENATE(T1796,U1796,V1796,W1796))</f>
        <v>4</v>
      </c>
      <c r="X1797" s="13" t="str">
        <f>BIN2HEX(CONCATENATE(X1796,Y1796,Z1796,AA1796))</f>
        <v>6</v>
      </c>
      <c r="AB1797" s="13" t="str">
        <f>BIN2HEX(CONCATENATE(AB1796,AC1796,AD1796,AE1796))</f>
        <v>D</v>
      </c>
      <c r="AF1797" s="13" t="str">
        <f>BIN2HEX(CONCATENATE(AF1796,AG1796,AH1796,AI1796))</f>
        <v>E</v>
      </c>
    </row>
    <row r="1798" spans="1:39" ht="15" customHeight="1" x14ac:dyDescent="0.55000000000000004">
      <c r="C1798" s="17" t="s">
        <v>52</v>
      </c>
      <c r="D1798" s="13" t="str">
        <f>D1758</f>
        <v>8</v>
      </c>
      <c r="H1798" s="13" t="str">
        <f t="shared" ref="H1798" si="10570">H1758</f>
        <v>3</v>
      </c>
      <c r="L1798" s="13" t="str">
        <f t="shared" ref="L1798" si="10571">L1758</f>
        <v>3</v>
      </c>
      <c r="P1798" s="13" t="str">
        <f t="shared" ref="P1798" si="10572">P1758</f>
        <v>F</v>
      </c>
      <c r="T1798" s="13" t="str">
        <f t="shared" ref="T1798" si="10573">T1758</f>
        <v>7</v>
      </c>
      <c r="X1798" s="13" t="str">
        <f t="shared" ref="X1798" si="10574">X1758</f>
        <v>8</v>
      </c>
      <c r="AB1798" s="13" t="str">
        <f t="shared" ref="AB1798" si="10575">AB1758</f>
        <v>7</v>
      </c>
      <c r="AF1798" s="13" t="str">
        <f t="shared" ref="AF1798" si="10576">AF1758</f>
        <v>A</v>
      </c>
    </row>
    <row r="1799" spans="1:39" ht="15" customHeight="1" x14ac:dyDescent="0.45">
      <c r="D1799" s="13" t="str">
        <f>MID(DEC2BIN(HEX2DEC(D1798),4),1,1)</f>
        <v>1</v>
      </c>
      <c r="E1799" s="13" t="str">
        <f>MID(DEC2BIN(HEX2DEC(D1798),4),2,1)</f>
        <v>0</v>
      </c>
      <c r="F1799" s="13" t="str">
        <f>MID(DEC2BIN(HEX2DEC(D1798),4),3,1)</f>
        <v>0</v>
      </c>
      <c r="G1799" s="13" t="str">
        <f>MID(DEC2BIN(HEX2DEC(D1798),4),4,1)</f>
        <v>0</v>
      </c>
      <c r="H1799" s="13" t="str">
        <f>MID(DEC2BIN(HEX2DEC(H1798),4),1,1)</f>
        <v>0</v>
      </c>
      <c r="I1799" s="13" t="str">
        <f>MID(DEC2BIN(HEX2DEC(H1798),4),2,1)</f>
        <v>0</v>
      </c>
      <c r="J1799" s="13" t="str">
        <f>MID(DEC2BIN(HEX2DEC(H1798),4),3,1)</f>
        <v>1</v>
      </c>
      <c r="K1799" s="13" t="str">
        <f>MID(DEC2BIN(HEX2DEC(H1798),4),4,1)</f>
        <v>1</v>
      </c>
      <c r="L1799" s="13" t="str">
        <f>MID(DEC2BIN(HEX2DEC(L1798),4),1,1)</f>
        <v>0</v>
      </c>
      <c r="M1799" s="13" t="str">
        <f>MID(DEC2BIN(HEX2DEC(L1798),4),2,1)</f>
        <v>0</v>
      </c>
      <c r="N1799" s="13" t="str">
        <f>MID(DEC2BIN(HEX2DEC(L1798),4),3,1)</f>
        <v>1</v>
      </c>
      <c r="O1799" s="13" t="str">
        <f>MID(DEC2BIN(HEX2DEC(L1798),4),4,1)</f>
        <v>1</v>
      </c>
      <c r="P1799" s="13" t="str">
        <f>MID(DEC2BIN(HEX2DEC(P1798),4),1,1)</f>
        <v>1</v>
      </c>
      <c r="Q1799" s="13" t="str">
        <f>MID(DEC2BIN(HEX2DEC(P1798),4),2,1)</f>
        <v>1</v>
      </c>
      <c r="R1799" s="13" t="str">
        <f>MID(DEC2BIN(HEX2DEC(P1798),4),3,1)</f>
        <v>1</v>
      </c>
      <c r="S1799" s="13" t="str">
        <f>MID(DEC2BIN(HEX2DEC(P1798),4),4,1)</f>
        <v>1</v>
      </c>
      <c r="T1799" s="13" t="str">
        <f>MID(DEC2BIN(HEX2DEC(T1798),4),1,1)</f>
        <v>0</v>
      </c>
      <c r="U1799" s="13" t="str">
        <f>MID(DEC2BIN(HEX2DEC(T1798),4),2,1)</f>
        <v>1</v>
      </c>
      <c r="V1799" s="13" t="str">
        <f>MID(DEC2BIN(HEX2DEC(T1798),4),3,1)</f>
        <v>1</v>
      </c>
      <c r="W1799" s="13" t="str">
        <f>MID(DEC2BIN(HEX2DEC(T1798),4),4,1)</f>
        <v>1</v>
      </c>
      <c r="X1799" s="13" t="str">
        <f>MID(DEC2BIN(HEX2DEC(X1798),4),1,1)</f>
        <v>1</v>
      </c>
      <c r="Y1799" s="13" t="str">
        <f>MID(DEC2BIN(HEX2DEC(X1798),4),2,1)</f>
        <v>0</v>
      </c>
      <c r="Z1799" s="13" t="str">
        <f>MID(DEC2BIN(HEX2DEC(X1798),4),3,1)</f>
        <v>0</v>
      </c>
      <c r="AA1799" s="13" t="str">
        <f>MID(DEC2BIN(HEX2DEC(X1798),4),4,1)</f>
        <v>0</v>
      </c>
      <c r="AB1799" s="13" t="str">
        <f>MID(DEC2BIN(HEX2DEC(AB1798),4),1,1)</f>
        <v>0</v>
      </c>
      <c r="AC1799" s="13" t="str">
        <f>MID(DEC2BIN(HEX2DEC(AB1798),4),2,1)</f>
        <v>1</v>
      </c>
      <c r="AD1799" s="13" t="str">
        <f>MID(DEC2BIN(HEX2DEC(AB1798),4),3,1)</f>
        <v>1</v>
      </c>
      <c r="AE1799" s="13" t="str">
        <f>MID(DEC2BIN(HEX2DEC(AB1798),4),4,1)</f>
        <v>1</v>
      </c>
      <c r="AF1799" s="13" t="str">
        <f>MID(DEC2BIN(HEX2DEC(AF1798),4),1,1)</f>
        <v>1</v>
      </c>
      <c r="AG1799" s="13" t="str">
        <f>MID(DEC2BIN(HEX2DEC(AF1798),4),2,1)</f>
        <v>0</v>
      </c>
      <c r="AH1799" s="13" t="str">
        <f>MID(DEC2BIN(HEX2DEC(AF1798),4),3,1)</f>
        <v>1</v>
      </c>
      <c r="AI1799" s="13" t="str">
        <f>MID(DEC2BIN(HEX2DEC(AF1798),4),4,1)</f>
        <v>0</v>
      </c>
    </row>
    <row r="1800" spans="1:39" ht="15" customHeight="1" x14ac:dyDescent="0.45">
      <c r="A1800" s="23"/>
      <c r="B1800" s="23"/>
      <c r="C1800" s="23"/>
      <c r="D1800" s="23"/>
      <c r="E1800" s="23"/>
      <c r="F1800" s="23"/>
      <c r="G1800" s="23"/>
      <c r="H1800" s="23"/>
      <c r="I1800" s="23"/>
      <c r="J1800" s="23"/>
      <c r="K1800" s="23"/>
      <c r="L1800" s="23"/>
      <c r="M1800" s="23"/>
      <c r="N1800" s="23"/>
      <c r="O1800" s="23"/>
      <c r="P1800" s="23"/>
      <c r="Q1800" s="23"/>
      <c r="R1800" s="23"/>
      <c r="S1800" s="23"/>
      <c r="T1800" s="23"/>
      <c r="U1800" s="23"/>
      <c r="V1800" s="23"/>
      <c r="W1800" s="23"/>
      <c r="X1800" s="23"/>
      <c r="Y1800" s="23"/>
      <c r="Z1800" s="23"/>
      <c r="AA1800" s="23"/>
      <c r="AB1800" s="23"/>
      <c r="AC1800" s="23"/>
      <c r="AD1800" s="23"/>
      <c r="AE1800" s="23"/>
      <c r="AF1800" s="23"/>
      <c r="AG1800" s="23"/>
      <c r="AH1800" s="23"/>
      <c r="AI1800" s="23"/>
      <c r="AJ1800" s="23"/>
      <c r="AK1800" s="23"/>
      <c r="AL1800" s="23"/>
      <c r="AM1800" s="23"/>
    </row>
    <row r="1802" spans="1:39" ht="15" customHeight="1" x14ac:dyDescent="0.5">
      <c r="C1802" s="12" t="s">
        <v>35</v>
      </c>
      <c r="D1802" s="13">
        <f>D1766+1</f>
        <v>51</v>
      </c>
    </row>
    <row r="1804" spans="1:39" ht="15" customHeight="1" x14ac:dyDescent="0.45">
      <c r="C1804" s="14" t="s">
        <v>31</v>
      </c>
      <c r="D1804" s="13" t="str">
        <f>BIN2HEX(CONCATENATE(D1805,E1805,F1805,G1805))</f>
        <v>F</v>
      </c>
      <c r="H1804" s="13" t="str">
        <f>BIN2HEX(CONCATENATE(H1805,I1805,J1805,K1805))</f>
        <v>5</v>
      </c>
      <c r="L1804" s="13" t="str">
        <f>BIN2HEX(CONCATENATE(L1805,M1805,N1805,O1805))</f>
        <v>9</v>
      </c>
      <c r="P1804" s="13" t="str">
        <f>BIN2HEX(CONCATENATE(P1805,Q1805,R1805,S1805))</f>
        <v>B</v>
      </c>
      <c r="T1804" s="13" t="str">
        <f>BIN2HEX(CONCATENATE(T1805,U1805,V1805,W1805))</f>
        <v>6</v>
      </c>
      <c r="X1804" s="13" t="str">
        <f>BIN2HEX(CONCATENATE(X1805,Y1805,Z1805,AA1805))</f>
        <v>8</v>
      </c>
      <c r="AB1804" s="13" t="str">
        <f>BIN2HEX(CONCATENATE(AB1805,AC1805,AD1805,AE1805))</f>
        <v>4</v>
      </c>
      <c r="AF1804" s="13" t="str">
        <f>BIN2HEX(CONCATENATE(AF1805,AG1805,AH1805,AI1805))</f>
        <v>8</v>
      </c>
    </row>
    <row r="1805" spans="1:39" ht="15" customHeight="1" x14ac:dyDescent="0.45">
      <c r="C1805" s="14" t="s">
        <v>36</v>
      </c>
      <c r="D1805" s="13">
        <f>IF(ISEVEN(D1806+D1807+D1808),0,1)</f>
        <v>1</v>
      </c>
      <c r="E1805" s="13">
        <f t="shared" ref="E1805:AI1805" si="10577">IF(ISEVEN(E1806+E1807+E1808),0,1)</f>
        <v>1</v>
      </c>
      <c r="F1805" s="13">
        <f t="shared" si="10577"/>
        <v>1</v>
      </c>
      <c r="G1805" s="13">
        <f t="shared" si="10577"/>
        <v>1</v>
      </c>
      <c r="H1805" s="13">
        <f t="shared" si="10577"/>
        <v>0</v>
      </c>
      <c r="I1805" s="13">
        <f t="shared" si="10577"/>
        <v>1</v>
      </c>
      <c r="J1805" s="13">
        <f t="shared" si="10577"/>
        <v>0</v>
      </c>
      <c r="K1805" s="13">
        <f t="shared" si="10577"/>
        <v>1</v>
      </c>
      <c r="L1805" s="13">
        <f t="shared" si="10577"/>
        <v>1</v>
      </c>
      <c r="M1805" s="13">
        <f t="shared" si="10577"/>
        <v>0</v>
      </c>
      <c r="N1805" s="13">
        <f t="shared" si="10577"/>
        <v>0</v>
      </c>
      <c r="O1805" s="13">
        <f t="shared" si="10577"/>
        <v>1</v>
      </c>
      <c r="P1805" s="13">
        <f t="shared" si="10577"/>
        <v>1</v>
      </c>
      <c r="Q1805" s="13">
        <f t="shared" si="10577"/>
        <v>0</v>
      </c>
      <c r="R1805" s="13">
        <f t="shared" si="10577"/>
        <v>1</v>
      </c>
      <c r="S1805" s="13">
        <f t="shared" si="10577"/>
        <v>1</v>
      </c>
      <c r="T1805" s="13">
        <f t="shared" si="10577"/>
        <v>0</v>
      </c>
      <c r="U1805" s="13">
        <f t="shared" si="10577"/>
        <v>1</v>
      </c>
      <c r="V1805" s="13">
        <f t="shared" si="10577"/>
        <v>1</v>
      </c>
      <c r="W1805" s="13">
        <f t="shared" si="10577"/>
        <v>0</v>
      </c>
      <c r="X1805" s="13">
        <f t="shared" si="10577"/>
        <v>1</v>
      </c>
      <c r="Y1805" s="13">
        <f t="shared" si="10577"/>
        <v>0</v>
      </c>
      <c r="Z1805" s="13">
        <f t="shared" si="10577"/>
        <v>0</v>
      </c>
      <c r="AA1805" s="13">
        <f t="shared" si="10577"/>
        <v>0</v>
      </c>
      <c r="AB1805" s="13">
        <f t="shared" si="10577"/>
        <v>0</v>
      </c>
      <c r="AC1805" s="13">
        <f t="shared" si="10577"/>
        <v>1</v>
      </c>
      <c r="AD1805" s="13">
        <f t="shared" si="10577"/>
        <v>0</v>
      </c>
      <c r="AE1805" s="13">
        <f t="shared" si="10577"/>
        <v>0</v>
      </c>
      <c r="AF1805" s="13">
        <f t="shared" si="10577"/>
        <v>1</v>
      </c>
      <c r="AG1805" s="13">
        <f t="shared" si="10577"/>
        <v>0</v>
      </c>
      <c r="AH1805" s="13">
        <f t="shared" si="10577"/>
        <v>0</v>
      </c>
      <c r="AI1805" s="13">
        <f t="shared" si="10577"/>
        <v>0</v>
      </c>
      <c r="AL1805" s="13" t="s">
        <v>53</v>
      </c>
      <c r="AM1805" s="14" t="str">
        <f>VLOOKUP('הכנה ל- SHA-256 #2'!$U$24,'הכנה ל- SHA-256 #2'!$U$24:$CG$24,1+'SHA-256 Algorithm #2'!D1802,)</f>
        <v>A2391FBE</v>
      </c>
    </row>
    <row r="1806" spans="1:39" ht="15" customHeight="1" x14ac:dyDescent="0.45">
      <c r="C1806" s="14" t="s">
        <v>32</v>
      </c>
      <c r="D1806" s="13" t="str">
        <f>N1810</f>
        <v>0</v>
      </c>
      <c r="E1806" s="13" t="str">
        <f t="shared" ref="E1806" si="10578">O1810</f>
        <v>1</v>
      </c>
      <c r="F1806" s="13" t="str">
        <f t="shared" ref="F1806" si="10579">P1810</f>
        <v>1</v>
      </c>
      <c r="G1806" s="13" t="str">
        <f t="shared" ref="G1806" si="10580">Q1810</f>
        <v>1</v>
      </c>
      <c r="H1806" s="13" t="str">
        <f t="shared" ref="H1806" si="10581">R1810</f>
        <v>0</v>
      </c>
      <c r="I1806" s="13" t="str">
        <f t="shared" ref="I1806" si="10582">S1810</f>
        <v>0</v>
      </c>
      <c r="J1806" s="13" t="str">
        <f t="shared" ref="J1806" si="10583">T1810</f>
        <v>0</v>
      </c>
      <c r="K1806" s="13" t="str">
        <f t="shared" ref="K1806" si="10584">U1810</f>
        <v>1</v>
      </c>
      <c r="L1806" s="13" t="str">
        <f t="shared" ref="L1806" si="10585">V1810</f>
        <v>1</v>
      </c>
      <c r="M1806" s="13" t="str">
        <f t="shared" ref="M1806" si="10586">W1810</f>
        <v>0</v>
      </c>
      <c r="N1806" s="13" t="str">
        <f t="shared" ref="N1806" si="10587">X1810</f>
        <v>0</v>
      </c>
      <c r="O1806" s="13" t="str">
        <f t="shared" ref="O1806" si="10588">Y1810</f>
        <v>1</v>
      </c>
      <c r="P1806" s="13" t="str">
        <f t="shared" ref="P1806" si="10589">Z1810</f>
        <v>1</v>
      </c>
      <c r="Q1806" s="13" t="str">
        <f t="shared" ref="Q1806" si="10590">AA1810</f>
        <v>0</v>
      </c>
      <c r="R1806" s="13" t="str">
        <f t="shared" ref="R1806" si="10591">AB1810</f>
        <v>1</v>
      </c>
      <c r="S1806" s="13" t="str">
        <f t="shared" ref="S1806" si="10592">AC1810</f>
        <v>0</v>
      </c>
      <c r="T1806" s="13" t="str">
        <f t="shared" ref="T1806" si="10593">AD1810</f>
        <v>0</v>
      </c>
      <c r="U1806" s="13" t="str">
        <f t="shared" ref="U1806" si="10594">AE1810</f>
        <v>1</v>
      </c>
      <c r="V1806" s="13" t="str">
        <f t="shared" ref="V1806" si="10595">AF1810</f>
        <v>1</v>
      </c>
      <c r="W1806" s="13" t="str">
        <f t="shared" ref="W1806" si="10596">AG1810</f>
        <v>0</v>
      </c>
      <c r="X1806" s="13" t="str">
        <f t="shared" ref="X1806" si="10597">AH1810</f>
        <v>1</v>
      </c>
      <c r="Y1806" s="13" t="str">
        <f t="shared" ref="Y1806" si="10598">AI1810</f>
        <v>0</v>
      </c>
      <c r="Z1806" s="13" t="str">
        <f>D1810</f>
        <v>1</v>
      </c>
      <c r="AA1806" s="13" t="str">
        <f t="shared" ref="AA1806" si="10599">E1810</f>
        <v>1</v>
      </c>
      <c r="AB1806" s="13" t="str">
        <f t="shared" ref="AB1806" si="10600">F1810</f>
        <v>0</v>
      </c>
      <c r="AC1806" s="13" t="str">
        <f t="shared" ref="AC1806" si="10601">G1810</f>
        <v>0</v>
      </c>
      <c r="AD1806" s="13" t="str">
        <f t="shared" ref="AD1806" si="10602">H1810</f>
        <v>0</v>
      </c>
      <c r="AE1806" s="13" t="str">
        <f t="shared" ref="AE1806" si="10603">I1810</f>
        <v>0</v>
      </c>
      <c r="AF1806" s="13" t="str">
        <f t="shared" ref="AF1806" si="10604">J1810</f>
        <v>1</v>
      </c>
      <c r="AG1806" s="13" t="str">
        <f t="shared" ref="AG1806" si="10605">K1810</f>
        <v>1</v>
      </c>
      <c r="AH1806" s="13" t="str">
        <f t="shared" ref="AH1806" si="10606">L1810</f>
        <v>0</v>
      </c>
      <c r="AI1806" s="13" t="str">
        <f t="shared" ref="AI1806" si="10607">M1810</f>
        <v>1</v>
      </c>
      <c r="AL1806" s="14" t="s">
        <v>54</v>
      </c>
      <c r="AM1806" s="14" t="str">
        <f>HLOOKUP('הכנה ל- SHA-256 #1'!$Q$5,'הכנה ל- SHA-256 #1'!$Q$5:$Q$69,1+'SHA-256 Algorithm #2'!D1802,FALSE)</f>
        <v>2748774C</v>
      </c>
    </row>
    <row r="1807" spans="1:39" ht="15" customHeight="1" x14ac:dyDescent="0.45">
      <c r="C1807" s="14" t="s">
        <v>33</v>
      </c>
      <c r="D1807" s="13" t="str">
        <f>W1810</f>
        <v>0</v>
      </c>
      <c r="E1807" s="13" t="str">
        <f t="shared" ref="E1807" si="10608">X1810</f>
        <v>0</v>
      </c>
      <c r="F1807" s="13" t="str">
        <f t="shared" ref="F1807" si="10609">Y1810</f>
        <v>1</v>
      </c>
      <c r="G1807" s="13" t="str">
        <f t="shared" ref="G1807" si="10610">Z1810</f>
        <v>1</v>
      </c>
      <c r="H1807" s="13" t="str">
        <f t="shared" ref="H1807" si="10611">AA1810</f>
        <v>0</v>
      </c>
      <c r="I1807" s="13" t="str">
        <f t="shared" ref="I1807" si="10612">AB1810</f>
        <v>1</v>
      </c>
      <c r="J1807" s="13" t="str">
        <f t="shared" ref="J1807" si="10613">AC1810</f>
        <v>0</v>
      </c>
      <c r="K1807" s="13" t="str">
        <f t="shared" ref="K1807" si="10614">AD1810</f>
        <v>0</v>
      </c>
      <c r="L1807" s="13" t="str">
        <f t="shared" ref="L1807" si="10615">AE1810</f>
        <v>1</v>
      </c>
      <c r="M1807" s="13" t="str">
        <f t="shared" ref="M1807" si="10616">AF1810</f>
        <v>1</v>
      </c>
      <c r="N1807" s="13" t="str">
        <f t="shared" ref="N1807" si="10617">AG1810</f>
        <v>0</v>
      </c>
      <c r="O1807" s="13" t="str">
        <f t="shared" ref="O1807" si="10618">AH1810</f>
        <v>1</v>
      </c>
      <c r="P1807" s="13" t="str">
        <f t="shared" ref="P1807" si="10619">AI1810</f>
        <v>0</v>
      </c>
      <c r="Q1807" s="13" t="str">
        <f>D1810</f>
        <v>1</v>
      </c>
      <c r="R1807" s="13" t="str">
        <f t="shared" ref="R1807" si="10620">E1810</f>
        <v>1</v>
      </c>
      <c r="S1807" s="13" t="str">
        <f t="shared" ref="S1807" si="10621">F1810</f>
        <v>0</v>
      </c>
      <c r="T1807" s="13" t="str">
        <f t="shared" ref="T1807" si="10622">G1810</f>
        <v>0</v>
      </c>
      <c r="U1807" s="13" t="str">
        <f t="shared" ref="U1807" si="10623">H1810</f>
        <v>0</v>
      </c>
      <c r="V1807" s="13" t="str">
        <f t="shared" ref="V1807" si="10624">I1810</f>
        <v>0</v>
      </c>
      <c r="W1807" s="13" t="str">
        <f t="shared" ref="W1807" si="10625">J1810</f>
        <v>1</v>
      </c>
      <c r="X1807" s="13" t="str">
        <f t="shared" ref="X1807" si="10626">K1810</f>
        <v>1</v>
      </c>
      <c r="Y1807" s="13" t="str">
        <f t="shared" ref="Y1807" si="10627">L1810</f>
        <v>0</v>
      </c>
      <c r="Z1807" s="13" t="str">
        <f t="shared" ref="Z1807" si="10628">M1810</f>
        <v>1</v>
      </c>
      <c r="AA1807" s="13" t="str">
        <f t="shared" ref="AA1807" si="10629">N1810</f>
        <v>0</v>
      </c>
      <c r="AB1807" s="13" t="str">
        <f t="shared" ref="AB1807" si="10630">O1810</f>
        <v>1</v>
      </c>
      <c r="AC1807" s="13" t="str">
        <f t="shared" ref="AC1807" si="10631">P1810</f>
        <v>1</v>
      </c>
      <c r="AD1807" s="13" t="str">
        <f t="shared" ref="AD1807" si="10632">Q1810</f>
        <v>1</v>
      </c>
      <c r="AE1807" s="13" t="str">
        <f t="shared" ref="AE1807" si="10633">R1810</f>
        <v>0</v>
      </c>
      <c r="AF1807" s="13" t="str">
        <f t="shared" ref="AF1807" si="10634">S1810</f>
        <v>0</v>
      </c>
      <c r="AG1807" s="13" t="str">
        <f t="shared" ref="AG1807" si="10635">T1810</f>
        <v>0</v>
      </c>
      <c r="AH1807" s="13" t="str">
        <f t="shared" ref="AH1807" si="10636">U1810</f>
        <v>1</v>
      </c>
      <c r="AI1807" s="13" t="str">
        <f t="shared" ref="AI1807" si="10637">V1810</f>
        <v>1</v>
      </c>
      <c r="AL1807" s="14" t="s">
        <v>55</v>
      </c>
      <c r="AM1807" s="14" t="str">
        <f>CONCATENATE(D1834,H1834,L1834,P1834,T1834,X1834,AB1834,AF1834)</f>
        <v>0BD246CE</v>
      </c>
    </row>
    <row r="1808" spans="1:39" ht="15" customHeight="1" x14ac:dyDescent="0.45">
      <c r="C1808" s="14" t="s">
        <v>34</v>
      </c>
      <c r="D1808" s="13" t="str">
        <f>AH1810</f>
        <v>1</v>
      </c>
      <c r="E1808" s="13" t="str">
        <f>AI1810</f>
        <v>0</v>
      </c>
      <c r="F1808" s="13" t="str">
        <f>D1810</f>
        <v>1</v>
      </c>
      <c r="G1808" s="13" t="str">
        <f t="shared" ref="G1808" si="10638">E1810</f>
        <v>1</v>
      </c>
      <c r="H1808" s="13" t="str">
        <f t="shared" ref="H1808" si="10639">F1810</f>
        <v>0</v>
      </c>
      <c r="I1808" s="13" t="str">
        <f t="shared" ref="I1808" si="10640">G1810</f>
        <v>0</v>
      </c>
      <c r="J1808" s="13" t="str">
        <f t="shared" ref="J1808" si="10641">H1810</f>
        <v>0</v>
      </c>
      <c r="K1808" s="13" t="str">
        <f t="shared" ref="K1808" si="10642">I1810</f>
        <v>0</v>
      </c>
      <c r="L1808" s="13" t="str">
        <f t="shared" ref="L1808" si="10643">J1810</f>
        <v>1</v>
      </c>
      <c r="M1808" s="13" t="str">
        <f t="shared" ref="M1808" si="10644">K1810</f>
        <v>1</v>
      </c>
      <c r="N1808" s="13" t="str">
        <f t="shared" ref="N1808" si="10645">L1810</f>
        <v>0</v>
      </c>
      <c r="O1808" s="13" t="str">
        <f t="shared" ref="O1808" si="10646">M1810</f>
        <v>1</v>
      </c>
      <c r="P1808" s="13" t="str">
        <f t="shared" ref="P1808" si="10647">N1810</f>
        <v>0</v>
      </c>
      <c r="Q1808" s="13" t="str">
        <f t="shared" ref="Q1808" si="10648">O1810</f>
        <v>1</v>
      </c>
      <c r="R1808" s="13" t="str">
        <f t="shared" ref="R1808" si="10649">P1810</f>
        <v>1</v>
      </c>
      <c r="S1808" s="13" t="str">
        <f t="shared" ref="S1808" si="10650">Q1810</f>
        <v>1</v>
      </c>
      <c r="T1808" s="13" t="str">
        <f t="shared" ref="T1808" si="10651">R1810</f>
        <v>0</v>
      </c>
      <c r="U1808" s="13" t="str">
        <f t="shared" ref="U1808" si="10652">S1810</f>
        <v>0</v>
      </c>
      <c r="V1808" s="13" t="str">
        <f t="shared" ref="V1808" si="10653">T1810</f>
        <v>0</v>
      </c>
      <c r="W1808" s="13" t="str">
        <f t="shared" ref="W1808" si="10654">U1810</f>
        <v>1</v>
      </c>
      <c r="X1808" s="13" t="str">
        <f t="shared" ref="X1808" si="10655">V1810</f>
        <v>1</v>
      </c>
      <c r="Y1808" s="13" t="str">
        <f t="shared" ref="Y1808" si="10656">W1810</f>
        <v>0</v>
      </c>
      <c r="Z1808" s="13" t="str">
        <f t="shared" ref="Z1808" si="10657">X1810</f>
        <v>0</v>
      </c>
      <c r="AA1808" s="13" t="str">
        <f t="shared" ref="AA1808" si="10658">Y1810</f>
        <v>1</v>
      </c>
      <c r="AB1808" s="13" t="str">
        <f t="shared" ref="AB1808" si="10659">Z1810</f>
        <v>1</v>
      </c>
      <c r="AC1808" s="13" t="str">
        <f t="shared" ref="AC1808" si="10660">AA1810</f>
        <v>0</v>
      </c>
      <c r="AD1808" s="13" t="str">
        <f t="shared" ref="AD1808" si="10661">AB1810</f>
        <v>1</v>
      </c>
      <c r="AE1808" s="13" t="str">
        <f t="shared" ref="AE1808" si="10662">AC1810</f>
        <v>0</v>
      </c>
      <c r="AF1808" s="13" t="str">
        <f t="shared" ref="AF1808" si="10663">AD1810</f>
        <v>0</v>
      </c>
      <c r="AG1808" s="13" t="str">
        <f t="shared" ref="AG1808" si="10664">AE1810</f>
        <v>1</v>
      </c>
      <c r="AH1808" s="13" t="str">
        <f t="shared" ref="AH1808" si="10665">AF1810</f>
        <v>1</v>
      </c>
      <c r="AI1808" s="13" t="str">
        <f t="shared" ref="AI1808" si="10666">AG1810</f>
        <v>0</v>
      </c>
      <c r="AL1808" s="14" t="s">
        <v>56</v>
      </c>
      <c r="AM1808" s="14" t="str">
        <f>CONCATENATE(D1833,H1833,L1833,P1833,T1833,X1833,AB1833,AF1833,)</f>
        <v>D7B4D7DE</v>
      </c>
    </row>
    <row r="1809" spans="3:39" ht="15" customHeight="1" x14ac:dyDescent="0.55000000000000004">
      <c r="C1809" s="14" t="s">
        <v>23</v>
      </c>
      <c r="D1809" s="13" t="str">
        <f>MID($AM1779,1,1)</f>
        <v>C</v>
      </c>
      <c r="H1809" s="13" t="str">
        <f>MID($AM1779,2,1)</f>
        <v>3</v>
      </c>
      <c r="L1809" s="13" t="str">
        <f>MID($AM1779,3,1)</f>
        <v>5</v>
      </c>
      <c r="P1809" s="13" t="str">
        <f>MID($AM1779,4,1)</f>
        <v>C</v>
      </c>
      <c r="T1809" s="13" t="str">
        <f>MID($AM1779,5,1)</f>
        <v>6</v>
      </c>
      <c r="X1809" s="13" t="str">
        <f>MID($AM1779,6,1)</f>
        <v>6</v>
      </c>
      <c r="AB1809" s="13" t="str">
        <f>MID($AM1779,7,1)</f>
        <v>9</v>
      </c>
      <c r="AF1809" s="13" t="str">
        <f>MID($AM1779,8,1)</f>
        <v>A</v>
      </c>
      <c r="AL1809" s="21" t="s">
        <v>40</v>
      </c>
      <c r="AM1809" s="14" t="str">
        <f>CONCATENATE(D1821,H1821,L1821,P1821,T1821,X1821,AB1821,AF1821)</f>
        <v>1E05557F</v>
      </c>
    </row>
    <row r="1810" spans="3:39" ht="15" customHeight="1" x14ac:dyDescent="0.45">
      <c r="C1810" s="14" t="s">
        <v>24</v>
      </c>
      <c r="D1810" s="13" t="str">
        <f>MID(DEC2BIN(HEX2DEC(D1809),4),1,1)</f>
        <v>1</v>
      </c>
      <c r="E1810" s="13" t="str">
        <f>MID(DEC2BIN(HEX2DEC(D1809),4),2,1)</f>
        <v>1</v>
      </c>
      <c r="F1810" s="13" t="str">
        <f>MID(DEC2BIN(HEX2DEC(D1809),4),3,1)</f>
        <v>0</v>
      </c>
      <c r="G1810" s="13" t="str">
        <f>MID(DEC2BIN(HEX2DEC(D1809),4),4,1)</f>
        <v>0</v>
      </c>
      <c r="H1810" s="13" t="str">
        <f>MID(DEC2BIN(HEX2DEC(H1809),4),1,1)</f>
        <v>0</v>
      </c>
      <c r="I1810" s="13" t="str">
        <f>MID(DEC2BIN(HEX2DEC(H1809),4),2,1)</f>
        <v>0</v>
      </c>
      <c r="J1810" s="13" t="str">
        <f>MID(DEC2BIN(HEX2DEC(H1809),4),3,1)</f>
        <v>1</v>
      </c>
      <c r="K1810" s="13" t="str">
        <f>MID(DEC2BIN(HEX2DEC(H1809),4),4,1)</f>
        <v>1</v>
      </c>
      <c r="L1810" s="13" t="str">
        <f>MID(DEC2BIN(HEX2DEC(L1809),4),1,1)</f>
        <v>0</v>
      </c>
      <c r="M1810" s="13" t="str">
        <f>MID(DEC2BIN(HEX2DEC(L1809),4),2,1)</f>
        <v>1</v>
      </c>
      <c r="N1810" s="13" t="str">
        <f>MID(DEC2BIN(HEX2DEC(L1809),4),3,1)</f>
        <v>0</v>
      </c>
      <c r="O1810" s="13" t="str">
        <f>MID(DEC2BIN(HEX2DEC(L1809),4),4,1)</f>
        <v>1</v>
      </c>
      <c r="P1810" s="13" t="str">
        <f>MID(DEC2BIN(HEX2DEC(P1809),4),1,1)</f>
        <v>1</v>
      </c>
      <c r="Q1810" s="13" t="str">
        <f>MID(DEC2BIN(HEX2DEC(P1809),4),2,1)</f>
        <v>1</v>
      </c>
      <c r="R1810" s="13" t="str">
        <f>MID(DEC2BIN(HEX2DEC(P1809),4),3,1)</f>
        <v>0</v>
      </c>
      <c r="S1810" s="13" t="str">
        <f>MID(DEC2BIN(HEX2DEC(P1809),4),4,1)</f>
        <v>0</v>
      </c>
      <c r="T1810" s="13" t="str">
        <f>MID(DEC2BIN(HEX2DEC(T1809),4),1,1)</f>
        <v>0</v>
      </c>
      <c r="U1810" s="13" t="str">
        <f>MID(DEC2BIN(HEX2DEC(T1809),4),2,1)</f>
        <v>1</v>
      </c>
      <c r="V1810" s="13" t="str">
        <f>MID(DEC2BIN(HEX2DEC(T1809),4),3,1)</f>
        <v>1</v>
      </c>
      <c r="W1810" s="13" t="str">
        <f>MID(DEC2BIN(HEX2DEC(T1809),4),4,1)</f>
        <v>0</v>
      </c>
      <c r="X1810" s="13" t="str">
        <f>MID(DEC2BIN(HEX2DEC(X1809),4),1,1)</f>
        <v>0</v>
      </c>
      <c r="Y1810" s="13" t="str">
        <f>MID(DEC2BIN(HEX2DEC(X1809),4),2,1)</f>
        <v>1</v>
      </c>
      <c r="Z1810" s="13" t="str">
        <f>MID(DEC2BIN(HEX2DEC(X1809),4),3,1)</f>
        <v>1</v>
      </c>
      <c r="AA1810" s="13" t="str">
        <f>MID(DEC2BIN(HEX2DEC(X1809),4),4,1)</f>
        <v>0</v>
      </c>
      <c r="AB1810" s="13" t="str">
        <f>MID(DEC2BIN(HEX2DEC(AB1809),4),1,1)</f>
        <v>1</v>
      </c>
      <c r="AC1810" s="13" t="str">
        <f>MID(DEC2BIN(HEX2DEC(AB1809),4),2,1)</f>
        <v>0</v>
      </c>
      <c r="AD1810" s="13" t="str">
        <f>MID(DEC2BIN(HEX2DEC(AB1809),4),3,1)</f>
        <v>0</v>
      </c>
      <c r="AE1810" s="13" t="str">
        <f>MID(DEC2BIN(HEX2DEC(AB1809),4),4,1)</f>
        <v>1</v>
      </c>
      <c r="AF1810" s="13" t="str">
        <f>MID(DEC2BIN(HEX2DEC(AF1809),4),1,1)</f>
        <v>1</v>
      </c>
      <c r="AG1810" s="13" t="str">
        <f>MID(DEC2BIN(HEX2DEC(AF1809),4),2,1)</f>
        <v>0</v>
      </c>
      <c r="AH1810" s="13" t="str">
        <f>MID(DEC2BIN(HEX2DEC(AF1809),4),3,1)</f>
        <v>1</v>
      </c>
      <c r="AI1810" s="13" t="str">
        <f>MID(DEC2BIN(HEX2DEC(AF1809),4),4,1)</f>
        <v>0</v>
      </c>
      <c r="AL1810" s="14" t="s">
        <v>57</v>
      </c>
      <c r="AM1810" s="19" t="str">
        <f>DEC2HEX(MOD(HEX2DEC(AM1805)+HEX2DEC(AM1806)+HEX2DEC(AM1807)+HEX2DEC(AM1808)+HEX2DEC(AM1809),2^32),8)</f>
        <v>CB0E0B35</v>
      </c>
    </row>
    <row r="1811" spans="3:39" ht="15" customHeight="1" x14ac:dyDescent="0.45">
      <c r="C1811" s="14" t="s">
        <v>25</v>
      </c>
      <c r="D1811" s="13" t="str">
        <f>D1773</f>
        <v>5</v>
      </c>
      <c r="H1811" s="13" t="str">
        <f t="shared" ref="H1811" si="10667">H1773</f>
        <v>1</v>
      </c>
      <c r="L1811" s="13" t="str">
        <f t="shared" ref="L1811" si="10668">L1773</f>
        <v>D</v>
      </c>
      <c r="P1811" s="13" t="str">
        <f t="shared" ref="P1811" si="10669">P1773</f>
        <v>B</v>
      </c>
      <c r="T1811" s="13" t="str">
        <f t="shared" ref="T1811" si="10670">T1773</f>
        <v>D</v>
      </c>
      <c r="X1811" s="13" t="str">
        <f t="shared" ref="X1811" si="10671">X1773</f>
        <v>6</v>
      </c>
      <c r="AB1811" s="13" t="str">
        <f t="shared" ref="AB1811" si="10672">AB1773</f>
        <v>6</v>
      </c>
      <c r="AF1811" s="13" t="str">
        <f>AF1773</f>
        <v>7</v>
      </c>
      <c r="AL1811" s="14"/>
      <c r="AM1811" s="14"/>
    </row>
    <row r="1812" spans="3:39" ht="15" customHeight="1" x14ac:dyDescent="0.45">
      <c r="C1812" s="14" t="s">
        <v>26</v>
      </c>
      <c r="D1812" s="13" t="str">
        <f>MID(DEC2BIN(HEX2DEC(D1811),4),1,1)</f>
        <v>0</v>
      </c>
      <c r="E1812" s="13" t="str">
        <f>MID(DEC2BIN(HEX2DEC(D1811),4),2,1)</f>
        <v>1</v>
      </c>
      <c r="F1812" s="13" t="str">
        <f>MID(DEC2BIN(HEX2DEC(D1811),4),3,1)</f>
        <v>0</v>
      </c>
      <c r="G1812" s="13" t="str">
        <f>MID(DEC2BIN(HEX2DEC(D1811),4),4,1)</f>
        <v>1</v>
      </c>
      <c r="H1812" s="13" t="str">
        <f>MID(DEC2BIN(HEX2DEC(H1811),4),1,1)</f>
        <v>0</v>
      </c>
      <c r="I1812" s="13" t="str">
        <f>MID(DEC2BIN(HEX2DEC(H1811),4),2,1)</f>
        <v>0</v>
      </c>
      <c r="J1812" s="13" t="str">
        <f>MID(DEC2BIN(HEX2DEC(H1811),4),3,1)</f>
        <v>0</v>
      </c>
      <c r="K1812" s="13" t="str">
        <f>MID(DEC2BIN(HEX2DEC(H1811),4),4,1)</f>
        <v>1</v>
      </c>
      <c r="L1812" s="13" t="str">
        <f>MID(DEC2BIN(HEX2DEC(L1811),4),1,1)</f>
        <v>1</v>
      </c>
      <c r="M1812" s="13" t="str">
        <f>MID(DEC2BIN(HEX2DEC(L1811),4),2,1)</f>
        <v>1</v>
      </c>
      <c r="N1812" s="13" t="str">
        <f>MID(DEC2BIN(HEX2DEC(L1811),4),3,1)</f>
        <v>0</v>
      </c>
      <c r="O1812" s="13" t="str">
        <f>MID(DEC2BIN(HEX2DEC(L1811),4),4,1)</f>
        <v>1</v>
      </c>
      <c r="P1812" s="13" t="str">
        <f>MID(DEC2BIN(HEX2DEC(P1811),4),1,1)</f>
        <v>1</v>
      </c>
      <c r="Q1812" s="13" t="str">
        <f>MID(DEC2BIN(HEX2DEC(P1811),4),2,1)</f>
        <v>0</v>
      </c>
      <c r="R1812" s="13" t="str">
        <f>MID(DEC2BIN(HEX2DEC(P1811),4),3,1)</f>
        <v>1</v>
      </c>
      <c r="S1812" s="13" t="str">
        <f>MID(DEC2BIN(HEX2DEC(P1811),4),4,1)</f>
        <v>1</v>
      </c>
      <c r="T1812" s="13" t="str">
        <f>MID(DEC2BIN(HEX2DEC(T1811),4),1,1)</f>
        <v>1</v>
      </c>
      <c r="U1812" s="13" t="str">
        <f>MID(DEC2BIN(HEX2DEC(T1811),4),2,1)</f>
        <v>1</v>
      </c>
      <c r="V1812" s="13" t="str">
        <f>MID(DEC2BIN(HEX2DEC(T1811),4),3,1)</f>
        <v>0</v>
      </c>
      <c r="W1812" s="13" t="str">
        <f>MID(DEC2BIN(HEX2DEC(T1811),4),4,1)</f>
        <v>1</v>
      </c>
      <c r="X1812" s="13" t="str">
        <f>MID(DEC2BIN(HEX2DEC(X1811),4),1,1)</f>
        <v>0</v>
      </c>
      <c r="Y1812" s="13" t="str">
        <f>MID(DEC2BIN(HEX2DEC(X1811),4),2,1)</f>
        <v>1</v>
      </c>
      <c r="Z1812" s="13" t="str">
        <f>MID(DEC2BIN(HEX2DEC(X1811),4),3,1)</f>
        <v>1</v>
      </c>
      <c r="AA1812" s="13" t="str">
        <f>MID(DEC2BIN(HEX2DEC(X1811),4),4,1)</f>
        <v>0</v>
      </c>
      <c r="AB1812" s="13" t="str">
        <f>MID(DEC2BIN(HEX2DEC(AB1811),4),1,1)</f>
        <v>0</v>
      </c>
      <c r="AC1812" s="13" t="str">
        <f>MID(DEC2BIN(HEX2DEC(AB1811),4),2,1)</f>
        <v>1</v>
      </c>
      <c r="AD1812" s="13" t="str">
        <f>MID(DEC2BIN(HEX2DEC(AB1811),4),3,1)</f>
        <v>1</v>
      </c>
      <c r="AE1812" s="13" t="str">
        <f>MID(DEC2BIN(HEX2DEC(AB1811),4),4,1)</f>
        <v>0</v>
      </c>
      <c r="AF1812" s="13" t="str">
        <f>MID(DEC2BIN(HEX2DEC(AF1811),4),1,1)</f>
        <v>0</v>
      </c>
      <c r="AG1812" s="13" t="str">
        <f>MID(DEC2BIN(HEX2DEC(AF1811),4),2,1)</f>
        <v>1</v>
      </c>
      <c r="AH1812" s="13" t="str">
        <f>MID(DEC2BIN(HEX2DEC(AF1811),4),3,1)</f>
        <v>1</v>
      </c>
      <c r="AI1812" s="13" t="str">
        <f>MID(DEC2BIN(HEX2DEC(AF1811),4),4,1)</f>
        <v>1</v>
      </c>
      <c r="AL1812" s="14" t="s">
        <v>58</v>
      </c>
      <c r="AM1812" s="14" t="str">
        <f>CONCATENATE(D1804,H1804,L1804,P1804,T1804,X1804,AB1804,AF1804)</f>
        <v>F59B6848</v>
      </c>
    </row>
    <row r="1813" spans="3:39" ht="15" customHeight="1" x14ac:dyDescent="0.45">
      <c r="C1813" s="14" t="s">
        <v>27</v>
      </c>
      <c r="D1813" s="13" t="str">
        <f>D1775</f>
        <v>4</v>
      </c>
      <c r="H1813" s="13" t="str">
        <f t="shared" ref="H1813" si="10673">H1775</f>
        <v>C</v>
      </c>
      <c r="L1813" s="13" t="str">
        <f t="shared" ref="L1813" si="10674">L1775</f>
        <v>2</v>
      </c>
      <c r="P1813" s="13" t="str">
        <f t="shared" ref="P1813" si="10675">P1775</f>
        <v>8</v>
      </c>
      <c r="T1813" s="13" t="str">
        <f t="shared" ref="T1813" si="10676">T1775</f>
        <v>6</v>
      </c>
      <c r="X1813" s="13" t="str">
        <f t="shared" ref="X1813" si="10677">X1775</f>
        <v>4</v>
      </c>
      <c r="AB1813" s="13" t="str">
        <f t="shared" ref="AB1813" si="10678">AB1775</f>
        <v>F</v>
      </c>
      <c r="AF1813" s="13" t="str">
        <f t="shared" ref="AF1813" si="10679">AF1775</f>
        <v>6</v>
      </c>
      <c r="AL1813" s="14" t="s">
        <v>37</v>
      </c>
      <c r="AM1813" s="14" t="str">
        <f>CONCATENATE(D1816,H1816,L1816,P1816,T1816,X1816,AB1816,AF1816)</f>
        <v>415866F6</v>
      </c>
    </row>
    <row r="1814" spans="3:39" ht="15" customHeight="1" thickBot="1" x14ac:dyDescent="0.5">
      <c r="C1814" s="14" t="s">
        <v>28</v>
      </c>
      <c r="D1814" s="13" t="str">
        <f>MID(DEC2BIN(HEX2DEC(D1813),4),1,1)</f>
        <v>0</v>
      </c>
      <c r="E1814" s="13" t="str">
        <f>MID(DEC2BIN(HEX2DEC(D1813),4),2,1)</f>
        <v>1</v>
      </c>
      <c r="F1814" s="13" t="str">
        <f>MID(DEC2BIN(HEX2DEC(D1813),4),3,1)</f>
        <v>0</v>
      </c>
      <c r="G1814" s="13" t="str">
        <f>MID(DEC2BIN(HEX2DEC(D1813),4),4,1)</f>
        <v>0</v>
      </c>
      <c r="H1814" s="13" t="str">
        <f>MID(DEC2BIN(HEX2DEC(H1813),4),1,1)</f>
        <v>1</v>
      </c>
      <c r="I1814" s="13" t="str">
        <f>MID(DEC2BIN(HEX2DEC(H1813),4),2,1)</f>
        <v>1</v>
      </c>
      <c r="J1814" s="13" t="str">
        <f>MID(DEC2BIN(HEX2DEC(H1813),4),3,1)</f>
        <v>0</v>
      </c>
      <c r="K1814" s="13" t="str">
        <f>MID(DEC2BIN(HEX2DEC(H1813),4),4,1)</f>
        <v>0</v>
      </c>
      <c r="L1814" s="13" t="str">
        <f>MID(DEC2BIN(HEX2DEC(L1813),4),1,1)</f>
        <v>0</v>
      </c>
      <c r="M1814" s="13" t="str">
        <f>MID(DEC2BIN(HEX2DEC(L1813),4),2,1)</f>
        <v>0</v>
      </c>
      <c r="N1814" s="13" t="str">
        <f>MID(DEC2BIN(HEX2DEC(L1813),4),3,1)</f>
        <v>1</v>
      </c>
      <c r="O1814" s="13" t="str">
        <f>MID(DEC2BIN(HEX2DEC(L1813),4),4,1)</f>
        <v>0</v>
      </c>
      <c r="P1814" s="13" t="str">
        <f>MID(DEC2BIN(HEX2DEC(P1813),4),1,1)</f>
        <v>1</v>
      </c>
      <c r="Q1814" s="13" t="str">
        <f>MID(DEC2BIN(HEX2DEC(P1813),4),2,1)</f>
        <v>0</v>
      </c>
      <c r="R1814" s="13" t="str">
        <f>MID(DEC2BIN(HEX2DEC(P1813),4),3,1)</f>
        <v>0</v>
      </c>
      <c r="S1814" s="13" t="str">
        <f>MID(DEC2BIN(HEX2DEC(P1813),4),4,1)</f>
        <v>0</v>
      </c>
      <c r="T1814" s="13" t="str">
        <f>MID(DEC2BIN(HEX2DEC(T1813),4),1,1)</f>
        <v>0</v>
      </c>
      <c r="U1814" s="13" t="str">
        <f>MID(DEC2BIN(HEX2DEC(T1813),4),2,1)</f>
        <v>1</v>
      </c>
      <c r="V1814" s="13" t="str">
        <f>MID(DEC2BIN(HEX2DEC(T1813),4),3,1)</f>
        <v>1</v>
      </c>
      <c r="W1814" s="13" t="str">
        <f>MID(DEC2BIN(HEX2DEC(T1813),4),4,1)</f>
        <v>0</v>
      </c>
      <c r="X1814" s="13" t="str">
        <f>MID(DEC2BIN(HEX2DEC(X1813),4),1,1)</f>
        <v>0</v>
      </c>
      <c r="Y1814" s="13" t="str">
        <f>MID(DEC2BIN(HEX2DEC(X1813),4),2,1)</f>
        <v>1</v>
      </c>
      <c r="Z1814" s="13" t="str">
        <f>MID(DEC2BIN(HEX2DEC(X1813),4),3,1)</f>
        <v>0</v>
      </c>
      <c r="AA1814" s="13" t="str">
        <f>MID(DEC2BIN(HEX2DEC(X1813),4),4,1)</f>
        <v>0</v>
      </c>
      <c r="AB1814" s="13" t="str">
        <f>MID(DEC2BIN(HEX2DEC(AB1813),4),1,1)</f>
        <v>1</v>
      </c>
      <c r="AC1814" s="13" t="str">
        <f>MID(DEC2BIN(HEX2DEC(AB1813),4),2,1)</f>
        <v>1</v>
      </c>
      <c r="AD1814" s="13" t="str">
        <f>MID(DEC2BIN(HEX2DEC(AB1813),4),3,1)</f>
        <v>1</v>
      </c>
      <c r="AE1814" s="13" t="str">
        <f>MID(DEC2BIN(HEX2DEC(AB1813),4),4,1)</f>
        <v>1</v>
      </c>
      <c r="AF1814" s="13" t="str">
        <f>MID(DEC2BIN(HEX2DEC(AF1813),4),1,1)</f>
        <v>0</v>
      </c>
      <c r="AG1814" s="13" t="str">
        <f>MID(DEC2BIN(HEX2DEC(AF1813),4),2,1)</f>
        <v>1</v>
      </c>
      <c r="AH1814" s="13" t="str">
        <f>MID(DEC2BIN(HEX2DEC(AF1813),4),3,1)</f>
        <v>1</v>
      </c>
      <c r="AI1814" s="13" t="str">
        <f>MID(DEC2BIN(HEX2DEC(AF1813),4),4,1)</f>
        <v>0</v>
      </c>
      <c r="AL1814" s="14" t="s">
        <v>57</v>
      </c>
      <c r="AM1814" s="14" t="str">
        <f>AM1810</f>
        <v>CB0E0B35</v>
      </c>
    </row>
    <row r="1815" spans="3:39" ht="15" customHeight="1" thickBot="1" x14ac:dyDescent="0.5">
      <c r="C1815" s="15" t="s">
        <v>37</v>
      </c>
      <c r="D1815" s="13">
        <f>IF(D1814+D1812+D1810&gt;1,1,0)</f>
        <v>0</v>
      </c>
      <c r="E1815" s="13">
        <f t="shared" ref="E1815:Z1815" si="10680">IF(E1814+E1812+E1810&gt;1,1,0)</f>
        <v>1</v>
      </c>
      <c r="F1815" s="13">
        <f t="shared" si="10680"/>
        <v>0</v>
      </c>
      <c r="G1815" s="13">
        <f t="shared" si="10680"/>
        <v>0</v>
      </c>
      <c r="H1815" s="13">
        <f t="shared" si="10680"/>
        <v>0</v>
      </c>
      <c r="I1815" s="13">
        <f t="shared" si="10680"/>
        <v>0</v>
      </c>
      <c r="J1815" s="13">
        <f t="shared" si="10680"/>
        <v>0</v>
      </c>
      <c r="K1815" s="13">
        <f t="shared" si="10680"/>
        <v>1</v>
      </c>
      <c r="L1815" s="13">
        <f t="shared" si="10680"/>
        <v>0</v>
      </c>
      <c r="M1815" s="13">
        <f t="shared" si="10680"/>
        <v>1</v>
      </c>
      <c r="N1815" s="13">
        <f t="shared" si="10680"/>
        <v>0</v>
      </c>
      <c r="O1815" s="13">
        <f t="shared" si="10680"/>
        <v>1</v>
      </c>
      <c r="P1815" s="13">
        <f t="shared" si="10680"/>
        <v>1</v>
      </c>
      <c r="Q1815" s="13">
        <f t="shared" si="10680"/>
        <v>0</v>
      </c>
      <c r="R1815" s="13">
        <f t="shared" si="10680"/>
        <v>0</v>
      </c>
      <c r="S1815" s="13">
        <f t="shared" si="10680"/>
        <v>0</v>
      </c>
      <c r="T1815" s="13">
        <f t="shared" si="10680"/>
        <v>0</v>
      </c>
      <c r="U1815" s="13">
        <f t="shared" si="10680"/>
        <v>1</v>
      </c>
      <c r="V1815" s="13">
        <f t="shared" si="10680"/>
        <v>1</v>
      </c>
      <c r="W1815" s="13">
        <f t="shared" si="10680"/>
        <v>0</v>
      </c>
      <c r="X1815" s="13">
        <f t="shared" si="10680"/>
        <v>0</v>
      </c>
      <c r="Y1815" s="13">
        <f t="shared" si="10680"/>
        <v>1</v>
      </c>
      <c r="Z1815" s="13">
        <f t="shared" si="10680"/>
        <v>1</v>
      </c>
      <c r="AA1815" s="13">
        <f>IF(AA1814+AA1812+AA1810&gt;1,1,0)</f>
        <v>0</v>
      </c>
      <c r="AB1815" s="13">
        <f t="shared" ref="AB1815:AI1815" si="10681">IF(AB1814+AB1812+AB1810&gt;1,1,0)</f>
        <v>1</v>
      </c>
      <c r="AC1815" s="13">
        <f t="shared" si="10681"/>
        <v>1</v>
      </c>
      <c r="AD1815" s="13">
        <f t="shared" si="10681"/>
        <v>1</v>
      </c>
      <c r="AE1815" s="13">
        <f t="shared" si="10681"/>
        <v>1</v>
      </c>
      <c r="AF1815" s="13">
        <f t="shared" si="10681"/>
        <v>0</v>
      </c>
      <c r="AG1815" s="13">
        <f t="shared" si="10681"/>
        <v>1</v>
      </c>
      <c r="AH1815" s="13">
        <f t="shared" si="10681"/>
        <v>1</v>
      </c>
      <c r="AI1815" s="13">
        <f t="shared" si="10681"/>
        <v>0</v>
      </c>
      <c r="AL1815" s="16" t="s">
        <v>59</v>
      </c>
      <c r="AM1815" s="20" t="str">
        <f>DEC2HEX(MOD(HEX2DEC(AM1812)+HEX2DEC(AM1814)+HEX2DEC(AM1813),2^32),8)</f>
        <v>0201DA73</v>
      </c>
    </row>
    <row r="1816" spans="3:39" ht="15" customHeight="1" thickBot="1" x14ac:dyDescent="0.5">
      <c r="C1816" s="15" t="s">
        <v>38</v>
      </c>
      <c r="D1816" s="13" t="str">
        <f>BIN2HEX(CONCATENATE(D1815,E1815,F1815,G1815))</f>
        <v>4</v>
      </c>
      <c r="H1816" s="13" t="str">
        <f>BIN2HEX(CONCATENATE(H1815,I1815,J1815,K1815))</f>
        <v>1</v>
      </c>
      <c r="L1816" s="13" t="str">
        <f>BIN2HEX(CONCATENATE(L1815,M1815,N1815,O1815))</f>
        <v>5</v>
      </c>
      <c r="P1816" s="13" t="str">
        <f>BIN2HEX(CONCATENATE(P1815,Q1815,R1815,S1815))</f>
        <v>8</v>
      </c>
      <c r="T1816" s="13" t="str">
        <f>BIN2HEX(CONCATENATE(T1815,U1815,V1815,W1815))</f>
        <v>6</v>
      </c>
      <c r="X1816" s="13" t="str">
        <f>BIN2HEX(CONCATENATE(X1815,Y1815,Z1815,AA1815))</f>
        <v>6</v>
      </c>
      <c r="AB1816" s="13" t="str">
        <f>BIN2HEX(CONCATENATE(AB1815,AC1815,AD1815,AE1815))</f>
        <v>F</v>
      </c>
      <c r="AF1816" s="13" t="str">
        <f>BIN2HEX(CONCATENATE(AF1815,AG1815,AH1815,AI1815))</f>
        <v>6</v>
      </c>
      <c r="AM1816" s="14"/>
    </row>
    <row r="1817" spans="3:39" ht="15" customHeight="1" thickBot="1" x14ac:dyDescent="0.5">
      <c r="C1817" s="14"/>
      <c r="AL1817" s="16" t="s">
        <v>60</v>
      </c>
      <c r="AM1817" s="20" t="str">
        <f>CONCATENATE(D1809,H1809,L1809,P1809,T1809,X1809,AB1809,AF1809)</f>
        <v>C35C669A</v>
      </c>
    </row>
    <row r="1818" spans="3:39" ht="15" customHeight="1" thickBot="1" x14ac:dyDescent="0.5">
      <c r="C1818" s="14" t="s">
        <v>29</v>
      </c>
      <c r="D1818" s="13" t="str">
        <f>D1777</f>
        <v>E</v>
      </c>
      <c r="H1818" s="13" t="str">
        <f t="shared" ref="H1818" si="10682">H1777</f>
        <v>8</v>
      </c>
      <c r="L1818" s="13" t="str">
        <f t="shared" ref="L1818" si="10683">L1777</f>
        <v>8</v>
      </c>
      <c r="P1818" s="13" t="str">
        <f t="shared" ref="P1818" si="10684">P1777</f>
        <v>2</v>
      </c>
      <c r="T1818" s="13" t="str">
        <f t="shared" ref="T1818" si="10685">T1777</f>
        <v>A</v>
      </c>
      <c r="X1818" s="13" t="str">
        <f t="shared" ref="X1818" si="10686">X1777</f>
        <v>8</v>
      </c>
      <c r="AB1818" s="13" t="str">
        <f t="shared" ref="AB1818" si="10687">AB1777</f>
        <v>B</v>
      </c>
      <c r="AF1818" s="13" t="str">
        <f>AF1777</f>
        <v>0</v>
      </c>
      <c r="AM1818" s="14"/>
    </row>
    <row r="1819" spans="3:39" ht="15" customHeight="1" thickBot="1" x14ac:dyDescent="0.5">
      <c r="C1819" s="14" t="s">
        <v>30</v>
      </c>
      <c r="D1819" s="13" t="str">
        <f>MID(DEC2BIN(HEX2DEC(D1818),4),1,1)</f>
        <v>1</v>
      </c>
      <c r="E1819" s="13" t="str">
        <f>MID(DEC2BIN(HEX2DEC(D1818),4),2,1)</f>
        <v>1</v>
      </c>
      <c r="F1819" s="13" t="str">
        <f>MID(DEC2BIN(HEX2DEC(D1818),4),3,1)</f>
        <v>1</v>
      </c>
      <c r="G1819" s="13" t="str">
        <f>MID(DEC2BIN(HEX2DEC(D1818),4),4,1)</f>
        <v>0</v>
      </c>
      <c r="H1819" s="13" t="str">
        <f>MID(DEC2BIN(HEX2DEC(H1818),4),1,1)</f>
        <v>1</v>
      </c>
      <c r="I1819" s="13" t="str">
        <f>MID(DEC2BIN(HEX2DEC(H1818),4),2,1)</f>
        <v>0</v>
      </c>
      <c r="J1819" s="13" t="str">
        <f>MID(DEC2BIN(HEX2DEC(H1818),4),3,1)</f>
        <v>0</v>
      </c>
      <c r="K1819" s="13" t="str">
        <f>MID(DEC2BIN(HEX2DEC(H1818),4),4,1)</f>
        <v>0</v>
      </c>
      <c r="L1819" s="13" t="str">
        <f>MID(DEC2BIN(HEX2DEC(L1818),4),1,1)</f>
        <v>1</v>
      </c>
      <c r="M1819" s="13" t="str">
        <f>MID(DEC2BIN(HEX2DEC(L1818),4),2,1)</f>
        <v>0</v>
      </c>
      <c r="N1819" s="13" t="str">
        <f>MID(DEC2BIN(HEX2DEC(L1818),4),3,1)</f>
        <v>0</v>
      </c>
      <c r="O1819" s="13" t="str">
        <f>MID(DEC2BIN(HEX2DEC(L1818),4),4,1)</f>
        <v>0</v>
      </c>
      <c r="P1819" s="13" t="str">
        <f>MID(DEC2BIN(HEX2DEC(P1818),4),1,1)</f>
        <v>0</v>
      </c>
      <c r="Q1819" s="13" t="str">
        <f>MID(DEC2BIN(HEX2DEC(P1818),4),2,1)</f>
        <v>0</v>
      </c>
      <c r="R1819" s="13" t="str">
        <f>MID(DEC2BIN(HEX2DEC(P1818),4),3,1)</f>
        <v>1</v>
      </c>
      <c r="S1819" s="13" t="str">
        <f>MID(DEC2BIN(HEX2DEC(P1818),4),4,1)</f>
        <v>0</v>
      </c>
      <c r="T1819" s="13" t="str">
        <f>MID(DEC2BIN(HEX2DEC(T1818),4),1,1)</f>
        <v>1</v>
      </c>
      <c r="U1819" s="13" t="str">
        <f>MID(DEC2BIN(HEX2DEC(T1818),4),2,1)</f>
        <v>0</v>
      </c>
      <c r="V1819" s="13" t="str">
        <f>MID(DEC2BIN(HEX2DEC(T1818),4),3,1)</f>
        <v>1</v>
      </c>
      <c r="W1819" s="13" t="str">
        <f>MID(DEC2BIN(HEX2DEC(T1818),4),4,1)</f>
        <v>0</v>
      </c>
      <c r="X1819" s="13" t="str">
        <f>MID(DEC2BIN(HEX2DEC(X1818),4),1,1)</f>
        <v>1</v>
      </c>
      <c r="Y1819" s="13" t="str">
        <f>MID(DEC2BIN(HEX2DEC(X1818),4),2,1)</f>
        <v>0</v>
      </c>
      <c r="Z1819" s="13" t="str">
        <f>MID(DEC2BIN(HEX2DEC(X1818),4),3,1)</f>
        <v>0</v>
      </c>
      <c r="AA1819" s="13" t="str">
        <f>MID(DEC2BIN(HEX2DEC(X1818),4),4,1)</f>
        <v>0</v>
      </c>
      <c r="AB1819" s="13" t="str">
        <f>MID(DEC2BIN(HEX2DEC(AB1818),4),1,1)</f>
        <v>1</v>
      </c>
      <c r="AC1819" s="13" t="str">
        <f>MID(DEC2BIN(HEX2DEC(AB1818),4),2,1)</f>
        <v>0</v>
      </c>
      <c r="AD1819" s="13" t="str">
        <f>MID(DEC2BIN(HEX2DEC(AB1818),4),3,1)</f>
        <v>1</v>
      </c>
      <c r="AE1819" s="13" t="str">
        <f>MID(DEC2BIN(HEX2DEC(AB1818),4),4,1)</f>
        <v>1</v>
      </c>
      <c r="AF1819" s="13" t="str">
        <f>MID(DEC2BIN(HEX2DEC(AF1818),4),1,1)</f>
        <v>0</v>
      </c>
      <c r="AG1819" s="13" t="str">
        <f>MID(DEC2BIN(HEX2DEC(AF1818),4),2,1)</f>
        <v>0</v>
      </c>
      <c r="AH1819" s="13" t="str">
        <f>MID(DEC2BIN(HEX2DEC(AF1818),4),3,1)</f>
        <v>0</v>
      </c>
      <c r="AI1819" s="13" t="str">
        <f>MID(DEC2BIN(HEX2DEC(AF1818),4),4,1)</f>
        <v>0</v>
      </c>
      <c r="AL1819" s="16" t="s">
        <v>61</v>
      </c>
      <c r="AM1819" s="20" t="str">
        <f>CONCATENATE(D1811,H1811,L1811,P1811,T1811,X1811,AB1811,AF1811)</f>
        <v>51DBD667</v>
      </c>
    </row>
    <row r="1820" spans="3:39" ht="15" customHeight="1" thickBot="1" x14ac:dyDescent="0.5">
      <c r="AM1820" s="14"/>
    </row>
    <row r="1821" spans="3:39" ht="15" customHeight="1" thickBot="1" x14ac:dyDescent="0.5">
      <c r="C1821" s="15" t="s">
        <v>39</v>
      </c>
      <c r="D1821" s="13" t="str">
        <f>BIN2HEX(CONCATENATE(D1822,E1822,F1822,G1822))</f>
        <v>1</v>
      </c>
      <c r="H1821" s="13" t="str">
        <f>BIN2HEX(CONCATENATE(H1822,I1822,J1822,K1822))</f>
        <v>E</v>
      </c>
      <c r="L1821" s="13" t="str">
        <f>BIN2HEX(CONCATENATE(L1822,M1822,N1822,O1822))</f>
        <v>0</v>
      </c>
      <c r="P1821" s="13" t="str">
        <f>BIN2HEX(CONCATENATE(P1822,Q1822,R1822,S1822))</f>
        <v>5</v>
      </c>
      <c r="T1821" s="13" t="str">
        <f>BIN2HEX(CONCATENATE(T1822,U1822,V1822,W1822))</f>
        <v>5</v>
      </c>
      <c r="X1821" s="13" t="str">
        <f>BIN2HEX(CONCATENATE(X1822,Y1822,Z1822,AA1822))</f>
        <v>5</v>
      </c>
      <c r="AB1821" s="13" t="str">
        <f>BIN2HEX(CONCATENATE(AB1822,AC1822,AD1822,AE1822))</f>
        <v>7</v>
      </c>
      <c r="AF1821" s="13" t="str">
        <f>BIN2HEX(CONCATENATE(AF1822,AG1822,AH1822,AI1822))</f>
        <v>F</v>
      </c>
      <c r="AL1821" s="16" t="s">
        <v>62</v>
      </c>
      <c r="AM1821" s="20" t="str">
        <f>CONCATENATE(D1813,H1813,L1813,P1813,T1813,X1813,AB1813,AF1813)</f>
        <v>4C2864F6</v>
      </c>
    </row>
    <row r="1822" spans="3:39" ht="15" customHeight="1" x14ac:dyDescent="0.45">
      <c r="C1822" s="15" t="s">
        <v>40</v>
      </c>
      <c r="D1822" s="13">
        <f>IF(ISEVEN(D1823+D1824+D1825),0,1)</f>
        <v>0</v>
      </c>
      <c r="E1822" s="13">
        <f t="shared" ref="E1822:AI1822" si="10688">IF(ISEVEN(E1823+E1824+E1825),0,1)</f>
        <v>0</v>
      </c>
      <c r="F1822" s="13">
        <f t="shared" si="10688"/>
        <v>0</v>
      </c>
      <c r="G1822" s="13">
        <f t="shared" si="10688"/>
        <v>1</v>
      </c>
      <c r="H1822" s="13">
        <f t="shared" si="10688"/>
        <v>1</v>
      </c>
      <c r="I1822" s="13">
        <f t="shared" si="10688"/>
        <v>1</v>
      </c>
      <c r="J1822" s="13">
        <f t="shared" si="10688"/>
        <v>1</v>
      </c>
      <c r="K1822" s="13">
        <f t="shared" si="10688"/>
        <v>0</v>
      </c>
      <c r="L1822" s="13">
        <f t="shared" si="10688"/>
        <v>0</v>
      </c>
      <c r="M1822" s="13">
        <f t="shared" si="10688"/>
        <v>0</v>
      </c>
      <c r="N1822" s="13">
        <f t="shared" si="10688"/>
        <v>0</v>
      </c>
      <c r="O1822" s="13">
        <f t="shared" si="10688"/>
        <v>0</v>
      </c>
      <c r="P1822" s="13">
        <f t="shared" si="10688"/>
        <v>0</v>
      </c>
      <c r="Q1822" s="13">
        <f t="shared" si="10688"/>
        <v>1</v>
      </c>
      <c r="R1822" s="13">
        <f t="shared" si="10688"/>
        <v>0</v>
      </c>
      <c r="S1822" s="13">
        <f t="shared" si="10688"/>
        <v>1</v>
      </c>
      <c r="T1822" s="13">
        <f t="shared" si="10688"/>
        <v>0</v>
      </c>
      <c r="U1822" s="13">
        <f t="shared" si="10688"/>
        <v>1</v>
      </c>
      <c r="V1822" s="13">
        <f t="shared" si="10688"/>
        <v>0</v>
      </c>
      <c r="W1822" s="13">
        <f t="shared" si="10688"/>
        <v>1</v>
      </c>
      <c r="X1822" s="13">
        <f t="shared" si="10688"/>
        <v>0</v>
      </c>
      <c r="Y1822" s="13">
        <f t="shared" si="10688"/>
        <v>1</v>
      </c>
      <c r="Z1822" s="13">
        <f t="shared" si="10688"/>
        <v>0</v>
      </c>
      <c r="AA1822" s="13">
        <f t="shared" si="10688"/>
        <v>1</v>
      </c>
      <c r="AB1822" s="13">
        <f t="shared" si="10688"/>
        <v>0</v>
      </c>
      <c r="AC1822" s="13">
        <f t="shared" si="10688"/>
        <v>1</v>
      </c>
      <c r="AD1822" s="13">
        <f t="shared" si="10688"/>
        <v>1</v>
      </c>
      <c r="AE1822" s="13">
        <f t="shared" si="10688"/>
        <v>1</v>
      </c>
      <c r="AF1822" s="13">
        <f t="shared" si="10688"/>
        <v>1</v>
      </c>
      <c r="AG1822" s="13">
        <f t="shared" si="10688"/>
        <v>1</v>
      </c>
      <c r="AH1822" s="13">
        <f t="shared" si="10688"/>
        <v>1</v>
      </c>
      <c r="AI1822" s="13">
        <f t="shared" si="10688"/>
        <v>1</v>
      </c>
      <c r="AM1822" s="14"/>
    </row>
    <row r="1823" spans="3:39" ht="15" customHeight="1" x14ac:dyDescent="0.45">
      <c r="C1823" s="15" t="s">
        <v>41</v>
      </c>
      <c r="D1823" s="13" t="str">
        <f>K1827</f>
        <v>0</v>
      </c>
      <c r="E1823" s="13" t="str">
        <f t="shared" ref="E1823" si="10689">L1827</f>
        <v>0</v>
      </c>
      <c r="F1823" s="13" t="str">
        <f t="shared" ref="F1823" si="10690">M1827</f>
        <v>1</v>
      </c>
      <c r="G1823" s="13" t="str">
        <f t="shared" ref="G1823" si="10691">N1827</f>
        <v>1</v>
      </c>
      <c r="H1823" s="13" t="str">
        <f t="shared" ref="H1823" si="10692">O1827</f>
        <v>1</v>
      </c>
      <c r="I1823" s="13" t="str">
        <f t="shared" ref="I1823" si="10693">P1827</f>
        <v>0</v>
      </c>
      <c r="J1823" s="13" t="str">
        <f t="shared" ref="J1823" si="10694">Q1827</f>
        <v>1</v>
      </c>
      <c r="K1823" s="13" t="str">
        <f t="shared" ref="K1823" si="10695">R1827</f>
        <v>1</v>
      </c>
      <c r="L1823" s="13" t="str">
        <f t="shared" ref="L1823" si="10696">S1827</f>
        <v>0</v>
      </c>
      <c r="M1823" s="13" t="str">
        <f t="shared" ref="M1823" si="10697">T1827</f>
        <v>0</v>
      </c>
      <c r="N1823" s="13" t="str">
        <f t="shared" ref="N1823" si="10698">U1827</f>
        <v>1</v>
      </c>
      <c r="O1823" s="13" t="str">
        <f t="shared" ref="O1823" si="10699">V1827</f>
        <v>0</v>
      </c>
      <c r="P1823" s="13" t="str">
        <f t="shared" ref="P1823" si="10700">W1827</f>
        <v>0</v>
      </c>
      <c r="Q1823" s="13" t="str">
        <f t="shared" ref="Q1823" si="10701">X1827</f>
        <v>0</v>
      </c>
      <c r="R1823" s="13" t="str">
        <f t="shared" ref="R1823" si="10702">Y1827</f>
        <v>0</v>
      </c>
      <c r="S1823" s="13" t="str">
        <f t="shared" ref="S1823" si="10703">Z1827</f>
        <v>0</v>
      </c>
      <c r="T1823" s="13" t="str">
        <f t="shared" ref="T1823" si="10704">AA1827</f>
        <v>1</v>
      </c>
      <c r="U1823" s="13" t="str">
        <f t="shared" ref="U1823" si="10705">AB1827</f>
        <v>1</v>
      </c>
      <c r="V1823" s="13" t="str">
        <f t="shared" ref="V1823" si="10706">AC1827</f>
        <v>0</v>
      </c>
      <c r="W1823" s="13" t="str">
        <f t="shared" ref="W1823" si="10707">AD1827</f>
        <v>0</v>
      </c>
      <c r="X1823" s="13" t="str">
        <f t="shared" ref="X1823" si="10708">AE1827</f>
        <v>0</v>
      </c>
      <c r="Y1823" s="13" t="str">
        <f t="shared" ref="Y1823" si="10709">AF1827</f>
        <v>0</v>
      </c>
      <c r="Z1823" s="13" t="str">
        <f t="shared" ref="Z1823" si="10710">AG1827</f>
        <v>1</v>
      </c>
      <c r="AA1823" s="13" t="str">
        <f t="shared" ref="AA1823" si="10711">AH1827</f>
        <v>0</v>
      </c>
      <c r="AB1823" s="13" t="str">
        <f t="shared" ref="AB1823" si="10712">AI1827</f>
        <v>1</v>
      </c>
      <c r="AC1823" s="13" t="str">
        <f>D1827</f>
        <v>0</v>
      </c>
      <c r="AD1823" s="13" t="str">
        <f t="shared" ref="AD1823" si="10713">E1827</f>
        <v>1</v>
      </c>
      <c r="AE1823" s="13" t="str">
        <f t="shared" ref="AE1823" si="10714">F1827</f>
        <v>1</v>
      </c>
      <c r="AF1823" s="13" t="str">
        <f t="shared" ref="AF1823" si="10715">G1827</f>
        <v>0</v>
      </c>
      <c r="AG1823" s="13" t="str">
        <f t="shared" ref="AG1823" si="10716">H1827</f>
        <v>0</v>
      </c>
      <c r="AH1823" s="13" t="str">
        <f t="shared" ref="AH1823" si="10717">I1827</f>
        <v>0</v>
      </c>
      <c r="AI1823" s="13" t="str">
        <f t="shared" ref="AI1823" si="10718">J1827</f>
        <v>1</v>
      </c>
      <c r="AL1823" s="22" t="s">
        <v>62</v>
      </c>
      <c r="AM1823" s="14" t="str">
        <f>CONCATENATE(D1818,H1818,L1818,P1818,T1818,X1818,AB1818,AF1818)</f>
        <v>E882A8B0</v>
      </c>
    </row>
    <row r="1824" spans="3:39" ht="15" customHeight="1" thickBot="1" x14ac:dyDescent="0.5">
      <c r="C1824" s="15" t="s">
        <v>42</v>
      </c>
      <c r="D1824" s="13" t="str">
        <f>Y1827</f>
        <v>0</v>
      </c>
      <c r="E1824" s="13" t="str">
        <f t="shared" ref="E1824" si="10719">Z1827</f>
        <v>0</v>
      </c>
      <c r="F1824" s="13" t="str">
        <f t="shared" ref="F1824" si="10720">AA1827</f>
        <v>1</v>
      </c>
      <c r="G1824" s="13" t="str">
        <f t="shared" ref="G1824" si="10721">AB1827</f>
        <v>1</v>
      </c>
      <c r="H1824" s="13" t="str">
        <f t="shared" ref="H1824" si="10722">AC1827</f>
        <v>0</v>
      </c>
      <c r="I1824" s="13" t="str">
        <f t="shared" ref="I1824" si="10723">AD1827</f>
        <v>0</v>
      </c>
      <c r="J1824" s="13" t="str">
        <f t="shared" ref="J1824" si="10724">AE1827</f>
        <v>0</v>
      </c>
      <c r="K1824" s="13" t="str">
        <f t="shared" ref="K1824" si="10725">AF1827</f>
        <v>0</v>
      </c>
      <c r="L1824" s="13" t="str">
        <f t="shared" ref="L1824" si="10726">AG1827</f>
        <v>1</v>
      </c>
      <c r="M1824" s="13" t="str">
        <f t="shared" ref="M1824" si="10727">AH1827</f>
        <v>0</v>
      </c>
      <c r="N1824" s="13" t="str">
        <f t="shared" ref="N1824" si="10728">AI1827</f>
        <v>1</v>
      </c>
      <c r="O1824" s="13" t="str">
        <f>D1827</f>
        <v>0</v>
      </c>
      <c r="P1824" s="13" t="str">
        <f t="shared" ref="P1824" si="10729">E1827</f>
        <v>1</v>
      </c>
      <c r="Q1824" s="13" t="str">
        <f t="shared" ref="Q1824" si="10730">F1827</f>
        <v>1</v>
      </c>
      <c r="R1824" s="13" t="str">
        <f t="shared" ref="R1824" si="10731">G1827</f>
        <v>0</v>
      </c>
      <c r="S1824" s="13" t="str">
        <f t="shared" ref="S1824" si="10732">H1827</f>
        <v>0</v>
      </c>
      <c r="T1824" s="13" t="str">
        <f t="shared" ref="T1824" si="10733">I1827</f>
        <v>0</v>
      </c>
      <c r="U1824" s="13" t="str">
        <f t="shared" ref="U1824" si="10734">J1827</f>
        <v>1</v>
      </c>
      <c r="V1824" s="13" t="str">
        <f t="shared" ref="V1824" si="10735">K1827</f>
        <v>0</v>
      </c>
      <c r="W1824" s="13" t="str">
        <f t="shared" ref="W1824" si="10736">L1827</f>
        <v>0</v>
      </c>
      <c r="X1824" s="13" t="str">
        <f t="shared" ref="X1824" si="10737">M1827</f>
        <v>1</v>
      </c>
      <c r="Y1824" s="13" t="str">
        <f t="shared" ref="Y1824" si="10738">N1827</f>
        <v>1</v>
      </c>
      <c r="Z1824" s="13" t="str">
        <f t="shared" ref="Z1824" si="10739">O1827</f>
        <v>1</v>
      </c>
      <c r="AA1824" s="13" t="str">
        <f t="shared" ref="AA1824" si="10740">P1827</f>
        <v>0</v>
      </c>
      <c r="AB1824" s="13" t="str">
        <f t="shared" ref="AB1824" si="10741">Q1827</f>
        <v>1</v>
      </c>
      <c r="AC1824" s="13" t="str">
        <f t="shared" ref="AC1824" si="10742">R1827</f>
        <v>1</v>
      </c>
      <c r="AD1824" s="13" t="str">
        <f t="shared" ref="AD1824" si="10743">S1827</f>
        <v>0</v>
      </c>
      <c r="AE1824" s="13" t="str">
        <f t="shared" ref="AE1824" si="10744">T1827</f>
        <v>0</v>
      </c>
      <c r="AF1824" s="13" t="str">
        <f t="shared" ref="AF1824" si="10745">U1827</f>
        <v>1</v>
      </c>
      <c r="AG1824" s="13" t="str">
        <f t="shared" ref="AG1824" si="10746">V1827</f>
        <v>0</v>
      </c>
      <c r="AH1824" s="13" t="str">
        <f t="shared" ref="AH1824" si="10747">W1827</f>
        <v>0</v>
      </c>
      <c r="AI1824" s="13" t="str">
        <f t="shared" ref="AI1824" si="10748">X1827</f>
        <v>0</v>
      </c>
      <c r="AL1824" s="14" t="s">
        <v>64</v>
      </c>
      <c r="AM1824" s="14" t="str">
        <f>AM1810</f>
        <v>CB0E0B35</v>
      </c>
    </row>
    <row r="1825" spans="1:39" ht="15" customHeight="1" thickBot="1" x14ac:dyDescent="0.5">
      <c r="C1825" s="15" t="s">
        <v>43</v>
      </c>
      <c r="D1825" s="13" t="str">
        <f>AD1827</f>
        <v>0</v>
      </c>
      <c r="E1825" s="13" t="str">
        <f t="shared" ref="E1825" si="10749">AE1827</f>
        <v>0</v>
      </c>
      <c r="F1825" s="13" t="str">
        <f t="shared" ref="F1825" si="10750">AF1827</f>
        <v>0</v>
      </c>
      <c r="G1825" s="13" t="str">
        <f t="shared" ref="G1825" si="10751">AG1827</f>
        <v>1</v>
      </c>
      <c r="H1825" s="13" t="str">
        <f t="shared" ref="H1825" si="10752">AH1827</f>
        <v>0</v>
      </c>
      <c r="I1825" s="13" t="str">
        <f t="shared" ref="I1825" si="10753">AI1827</f>
        <v>1</v>
      </c>
      <c r="J1825" s="13" t="str">
        <f>D1827</f>
        <v>0</v>
      </c>
      <c r="K1825" s="13" t="str">
        <f t="shared" ref="K1825" si="10754">E1827</f>
        <v>1</v>
      </c>
      <c r="L1825" s="13" t="str">
        <f t="shared" ref="L1825" si="10755">F1827</f>
        <v>1</v>
      </c>
      <c r="M1825" s="13" t="str">
        <f t="shared" ref="M1825" si="10756">G1827</f>
        <v>0</v>
      </c>
      <c r="N1825" s="13" t="str">
        <f t="shared" ref="N1825" si="10757">H1827</f>
        <v>0</v>
      </c>
      <c r="O1825" s="13" t="str">
        <f t="shared" ref="O1825" si="10758">I1827</f>
        <v>0</v>
      </c>
      <c r="P1825" s="13" t="str">
        <f t="shared" ref="P1825" si="10759">J1827</f>
        <v>1</v>
      </c>
      <c r="Q1825" s="13" t="str">
        <f t="shared" ref="Q1825" si="10760">K1827</f>
        <v>0</v>
      </c>
      <c r="R1825" s="13" t="str">
        <f t="shared" ref="R1825" si="10761">L1827</f>
        <v>0</v>
      </c>
      <c r="S1825" s="13" t="str">
        <f t="shared" ref="S1825" si="10762">M1827</f>
        <v>1</v>
      </c>
      <c r="T1825" s="13" t="str">
        <f t="shared" ref="T1825" si="10763">N1827</f>
        <v>1</v>
      </c>
      <c r="U1825" s="13" t="str">
        <f t="shared" ref="U1825" si="10764">O1827</f>
        <v>1</v>
      </c>
      <c r="V1825" s="13" t="str">
        <f t="shared" ref="V1825" si="10765">P1827</f>
        <v>0</v>
      </c>
      <c r="W1825" s="13" t="str">
        <f t="shared" ref="W1825" si="10766">Q1827</f>
        <v>1</v>
      </c>
      <c r="X1825" s="13" t="str">
        <f t="shared" ref="X1825" si="10767">R1827</f>
        <v>1</v>
      </c>
      <c r="Y1825" s="13" t="str">
        <f t="shared" ref="Y1825" si="10768">S1827</f>
        <v>0</v>
      </c>
      <c r="Z1825" s="13" t="str">
        <f t="shared" ref="Z1825" si="10769">T1827</f>
        <v>0</v>
      </c>
      <c r="AA1825" s="13" t="str">
        <f t="shared" ref="AA1825" si="10770">U1827</f>
        <v>1</v>
      </c>
      <c r="AB1825" s="13" t="str">
        <f t="shared" ref="AB1825" si="10771">V1827</f>
        <v>0</v>
      </c>
      <c r="AC1825" s="13" t="str">
        <f t="shared" ref="AC1825" si="10772">W1827</f>
        <v>0</v>
      </c>
      <c r="AD1825" s="13" t="str">
        <f t="shared" ref="AD1825" si="10773">X1827</f>
        <v>0</v>
      </c>
      <c r="AE1825" s="13" t="str">
        <f t="shared" ref="AE1825" si="10774">Y1827</f>
        <v>0</v>
      </c>
      <c r="AF1825" s="13" t="str">
        <f>Z1827</f>
        <v>0</v>
      </c>
      <c r="AG1825" s="13" t="str">
        <f t="shared" ref="AG1825" si="10775">AA1827</f>
        <v>1</v>
      </c>
      <c r="AH1825" s="13" t="str">
        <f t="shared" ref="AH1825" si="10776">AB1827</f>
        <v>1</v>
      </c>
      <c r="AI1825" s="13" t="str">
        <f t="shared" ref="AI1825" si="10777">AC1827</f>
        <v>0</v>
      </c>
      <c r="AL1825" s="16" t="s">
        <v>63</v>
      </c>
      <c r="AM1825" s="20" t="str">
        <f>DEC2HEX(MOD(HEX2DEC(AM1823)+HEX2DEC(AM1824),2^32),8)</f>
        <v>B390B3E5</v>
      </c>
    </row>
    <row r="1826" spans="1:39" ht="15" customHeight="1" thickBot="1" x14ac:dyDescent="0.6">
      <c r="C1826" s="17" t="s">
        <v>44</v>
      </c>
      <c r="D1826" s="13" t="str">
        <f>MID($AM1789,1,1)</f>
        <v>6</v>
      </c>
      <c r="H1826" s="13" t="str">
        <f>MID($AM1789,2,1)</f>
        <v>2</v>
      </c>
      <c r="L1826" s="13" t="str">
        <f>MID($AM1789,3,1)</f>
        <v>7</v>
      </c>
      <c r="P1826" s="13" t="str">
        <f>MID($AM1789,4,1)</f>
        <v>6</v>
      </c>
      <c r="T1826" s="13" t="str">
        <f>MID($AM1789,5,1)</f>
        <v>4</v>
      </c>
      <c r="X1826" s="13" t="str">
        <f>MID($AM1789,6,1)</f>
        <v>1</v>
      </c>
      <c r="AB1826" s="13" t="str">
        <f>MID($AM1789,7,1)</f>
        <v>8</v>
      </c>
      <c r="AF1826" s="13" t="str">
        <f>MID($AM1789,8,1)</f>
        <v>5</v>
      </c>
      <c r="AM1826" s="14"/>
    </row>
    <row r="1827" spans="1:39" ht="15" customHeight="1" thickBot="1" x14ac:dyDescent="0.5">
      <c r="C1827" s="15" t="s">
        <v>45</v>
      </c>
      <c r="D1827" s="13" t="str">
        <f>MID(DEC2BIN(HEX2DEC(D1826),4),1,1)</f>
        <v>0</v>
      </c>
      <c r="E1827" s="13" t="str">
        <f>MID(DEC2BIN(HEX2DEC(D1826),4),2,1)</f>
        <v>1</v>
      </c>
      <c r="F1827" s="13" t="str">
        <f>MID(DEC2BIN(HEX2DEC(D1826),4),3,1)</f>
        <v>1</v>
      </c>
      <c r="G1827" s="13" t="str">
        <f>MID(DEC2BIN(HEX2DEC(D1826),4),4,1)</f>
        <v>0</v>
      </c>
      <c r="H1827" s="13" t="str">
        <f>MID(DEC2BIN(HEX2DEC(H1826),4),1,1)</f>
        <v>0</v>
      </c>
      <c r="I1827" s="13" t="str">
        <f>MID(DEC2BIN(HEX2DEC(H1826),4),2,1)</f>
        <v>0</v>
      </c>
      <c r="J1827" s="13" t="str">
        <f>MID(DEC2BIN(HEX2DEC(H1826),4),3,1)</f>
        <v>1</v>
      </c>
      <c r="K1827" s="13" t="str">
        <f>MID(DEC2BIN(HEX2DEC(H1826),4),4,1)</f>
        <v>0</v>
      </c>
      <c r="L1827" s="13" t="str">
        <f>MID(DEC2BIN(HEX2DEC(L1826),4),1,1)</f>
        <v>0</v>
      </c>
      <c r="M1827" s="13" t="str">
        <f>MID(DEC2BIN(HEX2DEC(L1826),4),2,1)</f>
        <v>1</v>
      </c>
      <c r="N1827" s="13" t="str">
        <f>MID(DEC2BIN(HEX2DEC(L1826),4),3,1)</f>
        <v>1</v>
      </c>
      <c r="O1827" s="13" t="str">
        <f>MID(DEC2BIN(HEX2DEC(L1826),4),4,1)</f>
        <v>1</v>
      </c>
      <c r="P1827" s="13" t="str">
        <f>MID(DEC2BIN(HEX2DEC(P1826),4),1,1)</f>
        <v>0</v>
      </c>
      <c r="Q1827" s="13" t="str">
        <f>MID(DEC2BIN(HEX2DEC(P1826),4),2,1)</f>
        <v>1</v>
      </c>
      <c r="R1827" s="13" t="str">
        <f>MID(DEC2BIN(HEX2DEC(P1826),4),3,1)</f>
        <v>1</v>
      </c>
      <c r="S1827" s="13" t="str">
        <f>MID(DEC2BIN(HEX2DEC(P1826),4),4,1)</f>
        <v>0</v>
      </c>
      <c r="T1827" s="13" t="str">
        <f>MID(DEC2BIN(HEX2DEC(T1826),4),1,1)</f>
        <v>0</v>
      </c>
      <c r="U1827" s="13" t="str">
        <f>MID(DEC2BIN(HEX2DEC(T1826),4),2,1)</f>
        <v>1</v>
      </c>
      <c r="V1827" s="13" t="str">
        <f>MID(DEC2BIN(HEX2DEC(T1826),4),3,1)</f>
        <v>0</v>
      </c>
      <c r="W1827" s="13" t="str">
        <f>MID(DEC2BIN(HEX2DEC(T1826),4),4,1)</f>
        <v>0</v>
      </c>
      <c r="X1827" s="13" t="str">
        <f>MID(DEC2BIN(HEX2DEC(X1826),4),1,1)</f>
        <v>0</v>
      </c>
      <c r="Y1827" s="13" t="str">
        <f>MID(DEC2BIN(HEX2DEC(X1826),4),2,1)</f>
        <v>0</v>
      </c>
      <c r="Z1827" s="13" t="str">
        <f>MID(DEC2BIN(HEX2DEC(X1826),4),3,1)</f>
        <v>0</v>
      </c>
      <c r="AA1827" s="13" t="str">
        <f>MID(DEC2BIN(HEX2DEC(X1826),4),4,1)</f>
        <v>1</v>
      </c>
      <c r="AB1827" s="13" t="str">
        <f>MID(DEC2BIN(HEX2DEC(AB1826),4),1,1)</f>
        <v>1</v>
      </c>
      <c r="AC1827" s="13" t="str">
        <f>MID(DEC2BIN(HEX2DEC(AB1826),4),2,1)</f>
        <v>0</v>
      </c>
      <c r="AD1827" s="13" t="str">
        <f>MID(DEC2BIN(HEX2DEC(AB1826),4),3,1)</f>
        <v>0</v>
      </c>
      <c r="AE1827" s="13" t="str">
        <f>MID(DEC2BIN(HEX2DEC(AB1826),4),4,1)</f>
        <v>0</v>
      </c>
      <c r="AF1827" s="13" t="str">
        <f>MID(DEC2BIN(HEX2DEC(AF1826),4),1,1)</f>
        <v>0</v>
      </c>
      <c r="AG1827" s="13" t="str">
        <f>MID(DEC2BIN(HEX2DEC(AF1826),4),2,1)</f>
        <v>1</v>
      </c>
      <c r="AH1827" s="13" t="str">
        <f>MID(DEC2BIN(HEX2DEC(AF1826),4),3,1)</f>
        <v>0</v>
      </c>
      <c r="AI1827" s="13" t="str">
        <f>MID(DEC2BIN(HEX2DEC(AF1826),4),4,1)</f>
        <v>1</v>
      </c>
      <c r="AL1827" s="16" t="s">
        <v>65</v>
      </c>
      <c r="AM1827" s="20" t="str">
        <f>CONCATENATE(D1826,H1826,L1826,P1826,T1826,X1826,AB1826,AF1826)</f>
        <v>62764185</v>
      </c>
    </row>
    <row r="1828" spans="1:39" ht="15" customHeight="1" thickBot="1" x14ac:dyDescent="0.6">
      <c r="C1828" s="17" t="s">
        <v>46</v>
      </c>
      <c r="D1828" s="13" t="str">
        <f>D1790</f>
        <v>4</v>
      </c>
      <c r="H1828" s="13" t="str">
        <f t="shared" ref="H1828" si="10778">H1790</f>
        <v>A</v>
      </c>
      <c r="L1828" s="13" t="str">
        <f t="shared" ref="L1828" si="10779">L1790</f>
        <v>3</v>
      </c>
      <c r="P1828" s="13" t="str">
        <f t="shared" ref="P1828" si="10780">P1790</f>
        <v>5</v>
      </c>
      <c r="T1828" s="13" t="str">
        <f t="shared" ref="T1828" si="10781">T1790</f>
        <v>6</v>
      </c>
      <c r="X1828" s="13" t="str">
        <f t="shared" ref="X1828" si="10782">X1790</f>
        <v>D</v>
      </c>
      <c r="AB1828" s="13" t="str">
        <f t="shared" ref="AB1828" si="10783">AB1790</f>
        <v>9</v>
      </c>
      <c r="AF1828" s="13" t="str">
        <f t="shared" ref="AF1828" si="10784">AF1790</f>
        <v>6</v>
      </c>
      <c r="AM1828" s="14"/>
    </row>
    <row r="1829" spans="1:39" ht="15" customHeight="1" thickBot="1" x14ac:dyDescent="0.5">
      <c r="C1829" s="15" t="s">
        <v>47</v>
      </c>
      <c r="D1829" s="13" t="str">
        <f>MID(DEC2BIN(HEX2DEC(D1828),4),1,1)</f>
        <v>0</v>
      </c>
      <c r="E1829" s="13" t="str">
        <f>MID(DEC2BIN(HEX2DEC(D1828),4),2,1)</f>
        <v>1</v>
      </c>
      <c r="F1829" s="13" t="str">
        <f>MID(DEC2BIN(HEX2DEC(D1828),4),3,1)</f>
        <v>0</v>
      </c>
      <c r="G1829" s="13" t="str">
        <f>MID(DEC2BIN(HEX2DEC(D1828),4),4,1)</f>
        <v>0</v>
      </c>
      <c r="H1829" s="13" t="str">
        <f>MID(DEC2BIN(HEX2DEC(H1828),4),1,1)</f>
        <v>1</v>
      </c>
      <c r="I1829" s="13" t="str">
        <f>MID(DEC2BIN(HEX2DEC(H1828),4),2,1)</f>
        <v>0</v>
      </c>
      <c r="J1829" s="13" t="str">
        <f>MID(DEC2BIN(HEX2DEC(H1828),4),3,1)</f>
        <v>1</v>
      </c>
      <c r="K1829" s="13" t="str">
        <f>MID(DEC2BIN(HEX2DEC(H1828),4),4,1)</f>
        <v>0</v>
      </c>
      <c r="L1829" s="13" t="str">
        <f>MID(DEC2BIN(HEX2DEC(L1828),4),1,1)</f>
        <v>0</v>
      </c>
      <c r="M1829" s="13" t="str">
        <f>MID(DEC2BIN(HEX2DEC(L1828),4),2,1)</f>
        <v>0</v>
      </c>
      <c r="N1829" s="13" t="str">
        <f>MID(DEC2BIN(HEX2DEC(L1828),4),3,1)</f>
        <v>1</v>
      </c>
      <c r="O1829" s="13" t="str">
        <f>MID(DEC2BIN(HEX2DEC(L1828),4),4,1)</f>
        <v>1</v>
      </c>
      <c r="P1829" s="13" t="str">
        <f>MID(DEC2BIN(HEX2DEC(P1828),4),1,1)</f>
        <v>0</v>
      </c>
      <c r="Q1829" s="13" t="str">
        <f>MID(DEC2BIN(HEX2DEC(P1828),4),2,1)</f>
        <v>1</v>
      </c>
      <c r="R1829" s="13" t="str">
        <f>MID(DEC2BIN(HEX2DEC(P1828),4),3,1)</f>
        <v>0</v>
      </c>
      <c r="S1829" s="13" t="str">
        <f>MID(DEC2BIN(HEX2DEC(P1828),4),4,1)</f>
        <v>1</v>
      </c>
      <c r="T1829" s="13" t="str">
        <f>MID(DEC2BIN(HEX2DEC(T1828),4),1,1)</f>
        <v>0</v>
      </c>
      <c r="U1829" s="13" t="str">
        <f>MID(DEC2BIN(HEX2DEC(T1828),4),2,1)</f>
        <v>1</v>
      </c>
      <c r="V1829" s="13" t="str">
        <f>MID(DEC2BIN(HEX2DEC(T1828),4),3,1)</f>
        <v>1</v>
      </c>
      <c r="W1829" s="13" t="str">
        <f>MID(DEC2BIN(HEX2DEC(T1828),4),4,1)</f>
        <v>0</v>
      </c>
      <c r="X1829" s="13" t="str">
        <f>MID(DEC2BIN(HEX2DEC(X1828),4),1,1)</f>
        <v>1</v>
      </c>
      <c r="Y1829" s="13" t="str">
        <f>MID(DEC2BIN(HEX2DEC(X1828),4),2,1)</f>
        <v>1</v>
      </c>
      <c r="Z1829" s="13" t="str">
        <f>MID(DEC2BIN(HEX2DEC(X1828),4),3,1)</f>
        <v>0</v>
      </c>
      <c r="AA1829" s="13" t="str">
        <f>MID(DEC2BIN(HEX2DEC(X1828),4),4,1)</f>
        <v>1</v>
      </c>
      <c r="AB1829" s="13" t="str">
        <f>MID(DEC2BIN(HEX2DEC(AB1828),4),1,1)</f>
        <v>1</v>
      </c>
      <c r="AC1829" s="13" t="str">
        <f>MID(DEC2BIN(HEX2DEC(AB1828),4),2,1)</f>
        <v>0</v>
      </c>
      <c r="AD1829" s="13" t="str">
        <f>MID(DEC2BIN(HEX2DEC(AB1828),4),3,1)</f>
        <v>0</v>
      </c>
      <c r="AE1829" s="13" t="str">
        <f>MID(DEC2BIN(HEX2DEC(AB1828),4),4,1)</f>
        <v>1</v>
      </c>
      <c r="AF1829" s="13" t="str">
        <f>MID(DEC2BIN(HEX2DEC(AF1828),4),1,1)</f>
        <v>0</v>
      </c>
      <c r="AG1829" s="13" t="str">
        <f>MID(DEC2BIN(HEX2DEC(AF1828),4),2,1)</f>
        <v>1</v>
      </c>
      <c r="AH1829" s="13" t="str">
        <f>MID(DEC2BIN(HEX2DEC(AF1828),4),3,1)</f>
        <v>1</v>
      </c>
      <c r="AI1829" s="13" t="str">
        <f>MID(DEC2BIN(HEX2DEC(AF1828),4),4,1)</f>
        <v>0</v>
      </c>
      <c r="AL1829" s="16" t="s">
        <v>66</v>
      </c>
      <c r="AM1829" s="20" t="str">
        <f>CONCATENATE(D1828,H1828,L1828,P1828,T1828,X1828,AB1828,AF1828)</f>
        <v>4A356D96</v>
      </c>
    </row>
    <row r="1830" spans="1:39" ht="15" customHeight="1" thickBot="1" x14ac:dyDescent="0.6">
      <c r="C1830" s="17" t="s">
        <v>48</v>
      </c>
      <c r="D1830" s="13" t="str">
        <f>D1792</f>
        <v>F</v>
      </c>
      <c r="H1830" s="13" t="str">
        <f t="shared" ref="H1830" si="10785">H1792</f>
        <v>7</v>
      </c>
      <c r="L1830" s="13" t="str">
        <f t="shared" ref="L1830" si="10786">L1792</f>
        <v>E</v>
      </c>
      <c r="P1830" s="13" t="str">
        <f t="shared" ref="P1830" si="10787">P1792</f>
        <v>6</v>
      </c>
      <c r="T1830" s="13" t="str">
        <f t="shared" ref="T1830" si="10788">T1792</f>
        <v>D</v>
      </c>
      <c r="X1830" s="13" t="str">
        <f t="shared" ref="X1830" si="10789">X1792</f>
        <v>6</v>
      </c>
      <c r="AB1830" s="13" t="str">
        <f t="shared" ref="AB1830" si="10790">AB1792</f>
        <v>D</v>
      </c>
      <c r="AF1830" s="13" t="str">
        <f t="shared" ref="AF1830" si="10791">AF1792</f>
        <v>E</v>
      </c>
      <c r="AM1830" s="14"/>
    </row>
    <row r="1831" spans="1:39" ht="15" customHeight="1" thickBot="1" x14ac:dyDescent="0.5">
      <c r="C1831" s="15" t="s">
        <v>49</v>
      </c>
      <c r="D1831" s="13" t="str">
        <f>MID(DEC2BIN(HEX2DEC(D1830),4),1,1)</f>
        <v>1</v>
      </c>
      <c r="E1831" s="13" t="str">
        <f>MID(DEC2BIN(HEX2DEC(D1830),4),2,1)</f>
        <v>1</v>
      </c>
      <c r="F1831" s="13" t="str">
        <f>MID(DEC2BIN(HEX2DEC(D1830),4),3,1)</f>
        <v>1</v>
      </c>
      <c r="G1831" s="13" t="str">
        <f>MID(DEC2BIN(HEX2DEC(D1830),4),4,1)</f>
        <v>1</v>
      </c>
      <c r="H1831" s="13" t="str">
        <f>MID(DEC2BIN(HEX2DEC(H1830),4),1,1)</f>
        <v>0</v>
      </c>
      <c r="I1831" s="13" t="str">
        <f>MID(DEC2BIN(HEX2DEC(H1830),4),2,1)</f>
        <v>1</v>
      </c>
      <c r="J1831" s="13" t="str">
        <f>MID(DEC2BIN(HEX2DEC(H1830),4),3,1)</f>
        <v>1</v>
      </c>
      <c r="K1831" s="13" t="str">
        <f>MID(DEC2BIN(HEX2DEC(H1830),4),4,1)</f>
        <v>1</v>
      </c>
      <c r="L1831" s="13" t="str">
        <f>MID(DEC2BIN(HEX2DEC(L1830),4),1,1)</f>
        <v>1</v>
      </c>
      <c r="M1831" s="13" t="str">
        <f>MID(DEC2BIN(HEX2DEC(L1830),4),2,1)</f>
        <v>1</v>
      </c>
      <c r="N1831" s="13" t="str">
        <f>MID(DEC2BIN(HEX2DEC(L1830),4),3,1)</f>
        <v>1</v>
      </c>
      <c r="O1831" s="13" t="str">
        <f>MID(DEC2BIN(HEX2DEC(L1830),4),4,1)</f>
        <v>0</v>
      </c>
      <c r="P1831" s="13" t="str">
        <f>MID(DEC2BIN(HEX2DEC(P1830),4),1,1)</f>
        <v>0</v>
      </c>
      <c r="Q1831" s="13" t="str">
        <f>MID(DEC2BIN(HEX2DEC(P1830),4),2,1)</f>
        <v>1</v>
      </c>
      <c r="R1831" s="13" t="str">
        <f>MID(DEC2BIN(HEX2DEC(P1830),4),3,1)</f>
        <v>1</v>
      </c>
      <c r="S1831" s="13" t="str">
        <f>MID(DEC2BIN(HEX2DEC(P1830),4),4,1)</f>
        <v>0</v>
      </c>
      <c r="T1831" s="13" t="str">
        <f>MID(DEC2BIN(HEX2DEC(T1830),4),1,1)</f>
        <v>1</v>
      </c>
      <c r="U1831" s="13" t="str">
        <f>MID(DEC2BIN(HEX2DEC(T1830),4),2,1)</f>
        <v>1</v>
      </c>
      <c r="V1831" s="13" t="str">
        <f>MID(DEC2BIN(HEX2DEC(T1830),4),3,1)</f>
        <v>0</v>
      </c>
      <c r="W1831" s="13" t="str">
        <f>MID(DEC2BIN(HEX2DEC(T1830),4),4,1)</f>
        <v>1</v>
      </c>
      <c r="X1831" s="13" t="str">
        <f>MID(DEC2BIN(HEX2DEC(X1830),4),1,1)</f>
        <v>0</v>
      </c>
      <c r="Y1831" s="13" t="str">
        <f>MID(DEC2BIN(HEX2DEC(X1830),4),2,1)</f>
        <v>1</v>
      </c>
      <c r="Z1831" s="13" t="str">
        <f>MID(DEC2BIN(HEX2DEC(X1830),4),3,1)</f>
        <v>1</v>
      </c>
      <c r="AA1831" s="13" t="str">
        <f>MID(DEC2BIN(HEX2DEC(X1830),4),4,1)</f>
        <v>0</v>
      </c>
      <c r="AB1831" s="13" t="str">
        <f>MID(DEC2BIN(HEX2DEC(AB1830),4),1,1)</f>
        <v>1</v>
      </c>
      <c r="AC1831" s="13" t="str">
        <f>MID(DEC2BIN(HEX2DEC(AB1830),4),2,1)</f>
        <v>1</v>
      </c>
      <c r="AD1831" s="13" t="str">
        <f>MID(DEC2BIN(HEX2DEC(AB1830),4),3,1)</f>
        <v>0</v>
      </c>
      <c r="AE1831" s="13" t="str">
        <f>MID(DEC2BIN(HEX2DEC(AB1830),4),4,1)</f>
        <v>1</v>
      </c>
      <c r="AF1831" s="13" t="str">
        <f>MID(DEC2BIN(HEX2DEC(AF1830),4),1,1)</f>
        <v>1</v>
      </c>
      <c r="AG1831" s="13" t="str">
        <f>MID(DEC2BIN(HEX2DEC(AF1830),4),2,1)</f>
        <v>1</v>
      </c>
      <c r="AH1831" s="13" t="str">
        <f>MID(DEC2BIN(HEX2DEC(AF1830),4),3,1)</f>
        <v>1</v>
      </c>
      <c r="AI1831" s="13" t="str">
        <f>MID(DEC2BIN(HEX2DEC(AF1830),4),4,1)</f>
        <v>0</v>
      </c>
      <c r="AL1831" s="16" t="s">
        <v>55</v>
      </c>
      <c r="AM1831" s="20" t="str">
        <f>CONCATENATE(D1830,H1830,L1830,P1830,T1830,X1830,AB1830,AF1830)</f>
        <v>F7E6D6DE</v>
      </c>
    </row>
    <row r="1832" spans="1:39" ht="15" customHeight="1" x14ac:dyDescent="0.45">
      <c r="C1832" s="15" t="s">
        <v>50</v>
      </c>
      <c r="D1832" s="13" t="str">
        <f>IF(VALUE(D1827)=1,D1829,D1831)</f>
        <v>1</v>
      </c>
      <c r="E1832" s="13" t="str">
        <f t="shared" ref="E1832:AI1832" si="10792">IF(VALUE(E1827)=1,E1829,E1831)</f>
        <v>1</v>
      </c>
      <c r="F1832" s="13" t="str">
        <f t="shared" si="10792"/>
        <v>0</v>
      </c>
      <c r="G1832" s="13" t="str">
        <f t="shared" si="10792"/>
        <v>1</v>
      </c>
      <c r="H1832" s="13" t="str">
        <f t="shared" si="10792"/>
        <v>0</v>
      </c>
      <c r="I1832" s="13" t="str">
        <f t="shared" si="10792"/>
        <v>1</v>
      </c>
      <c r="J1832" s="13" t="str">
        <f t="shared" si="10792"/>
        <v>1</v>
      </c>
      <c r="K1832" s="13" t="str">
        <f t="shared" si="10792"/>
        <v>1</v>
      </c>
      <c r="L1832" s="13" t="str">
        <f t="shared" si="10792"/>
        <v>1</v>
      </c>
      <c r="M1832" s="13" t="str">
        <f t="shared" si="10792"/>
        <v>0</v>
      </c>
      <c r="N1832" s="13" t="str">
        <f t="shared" si="10792"/>
        <v>1</v>
      </c>
      <c r="O1832" s="13" t="str">
        <f t="shared" si="10792"/>
        <v>1</v>
      </c>
      <c r="P1832" s="13" t="str">
        <f t="shared" si="10792"/>
        <v>0</v>
      </c>
      <c r="Q1832" s="13" t="str">
        <f t="shared" si="10792"/>
        <v>1</v>
      </c>
      <c r="R1832" s="13" t="str">
        <f t="shared" si="10792"/>
        <v>0</v>
      </c>
      <c r="S1832" s="13" t="str">
        <f t="shared" si="10792"/>
        <v>0</v>
      </c>
      <c r="T1832" s="13" t="str">
        <f t="shared" si="10792"/>
        <v>1</v>
      </c>
      <c r="U1832" s="13" t="str">
        <f t="shared" si="10792"/>
        <v>1</v>
      </c>
      <c r="V1832" s="13" t="str">
        <f t="shared" si="10792"/>
        <v>0</v>
      </c>
      <c r="W1832" s="13" t="str">
        <f t="shared" si="10792"/>
        <v>1</v>
      </c>
      <c r="X1832" s="13" t="str">
        <f t="shared" si="10792"/>
        <v>0</v>
      </c>
      <c r="Y1832" s="13" t="str">
        <f t="shared" si="10792"/>
        <v>1</v>
      </c>
      <c r="Z1832" s="13" t="str">
        <f t="shared" si="10792"/>
        <v>1</v>
      </c>
      <c r="AA1832" s="13" t="str">
        <f t="shared" si="10792"/>
        <v>1</v>
      </c>
      <c r="AB1832" s="13" t="str">
        <f t="shared" si="10792"/>
        <v>1</v>
      </c>
      <c r="AC1832" s="13" t="str">
        <f t="shared" si="10792"/>
        <v>1</v>
      </c>
      <c r="AD1832" s="13" t="str">
        <f t="shared" si="10792"/>
        <v>0</v>
      </c>
      <c r="AE1832" s="13" t="str">
        <f t="shared" si="10792"/>
        <v>1</v>
      </c>
      <c r="AF1832" s="13" t="str">
        <f t="shared" si="10792"/>
        <v>1</v>
      </c>
      <c r="AG1832" s="13" t="str">
        <f t="shared" si="10792"/>
        <v>1</v>
      </c>
      <c r="AH1832" s="13" t="str">
        <f t="shared" si="10792"/>
        <v>1</v>
      </c>
      <c r="AI1832" s="13" t="str">
        <f t="shared" si="10792"/>
        <v>0</v>
      </c>
    </row>
    <row r="1833" spans="1:39" ht="15" customHeight="1" x14ac:dyDescent="0.45">
      <c r="C1833" s="15" t="s">
        <v>51</v>
      </c>
      <c r="D1833" s="13" t="str">
        <f>BIN2HEX(CONCATENATE(D1832,E1832,F1832,G1832))</f>
        <v>D</v>
      </c>
      <c r="H1833" s="13" t="str">
        <f>BIN2HEX(CONCATENATE(H1832,I1832,J1832,K1832))</f>
        <v>7</v>
      </c>
      <c r="L1833" s="13" t="str">
        <f>BIN2HEX(CONCATENATE(L1832,M1832,N1832,O1832))</f>
        <v>B</v>
      </c>
      <c r="P1833" s="13" t="str">
        <f>BIN2HEX(CONCATENATE(P1832,Q1832,R1832,S1832))</f>
        <v>4</v>
      </c>
      <c r="T1833" s="13" t="str">
        <f>BIN2HEX(CONCATENATE(T1832,U1832,V1832,W1832))</f>
        <v>D</v>
      </c>
      <c r="X1833" s="13" t="str">
        <f>BIN2HEX(CONCATENATE(X1832,Y1832,Z1832,AA1832))</f>
        <v>7</v>
      </c>
      <c r="AB1833" s="13" t="str">
        <f>BIN2HEX(CONCATENATE(AB1832,AC1832,AD1832,AE1832))</f>
        <v>D</v>
      </c>
      <c r="AF1833" s="13" t="str">
        <f>BIN2HEX(CONCATENATE(AF1832,AG1832,AH1832,AI1832))</f>
        <v>E</v>
      </c>
    </row>
    <row r="1834" spans="1:39" ht="15" customHeight="1" x14ac:dyDescent="0.55000000000000004">
      <c r="C1834" s="17" t="s">
        <v>52</v>
      </c>
      <c r="D1834" s="13" t="str">
        <f>D1794</f>
        <v>0</v>
      </c>
      <c r="H1834" s="13" t="str">
        <f t="shared" ref="H1834" si="10793">H1794</f>
        <v>B</v>
      </c>
      <c r="L1834" s="13" t="str">
        <f t="shared" ref="L1834" si="10794">L1794</f>
        <v>D</v>
      </c>
      <c r="P1834" s="13" t="str">
        <f t="shared" ref="P1834" si="10795">P1794</f>
        <v>2</v>
      </c>
      <c r="T1834" s="13" t="str">
        <f t="shared" ref="T1834" si="10796">T1794</f>
        <v>4</v>
      </c>
      <c r="X1834" s="13" t="str">
        <f t="shared" ref="X1834" si="10797">X1794</f>
        <v>6</v>
      </c>
      <c r="AB1834" s="13" t="str">
        <f t="shared" ref="AB1834" si="10798">AB1794</f>
        <v>C</v>
      </c>
      <c r="AF1834" s="13" t="str">
        <f t="shared" ref="AF1834" si="10799">AF1794</f>
        <v>E</v>
      </c>
    </row>
    <row r="1835" spans="1:39" ht="15" customHeight="1" x14ac:dyDescent="0.45">
      <c r="D1835" s="13" t="str">
        <f>MID(DEC2BIN(HEX2DEC(D1834),4),1,1)</f>
        <v>0</v>
      </c>
      <c r="E1835" s="13" t="str">
        <f>MID(DEC2BIN(HEX2DEC(D1834),4),2,1)</f>
        <v>0</v>
      </c>
      <c r="F1835" s="13" t="str">
        <f>MID(DEC2BIN(HEX2DEC(D1834),4),3,1)</f>
        <v>0</v>
      </c>
      <c r="G1835" s="13" t="str">
        <f>MID(DEC2BIN(HEX2DEC(D1834),4),4,1)</f>
        <v>0</v>
      </c>
      <c r="H1835" s="13" t="str">
        <f>MID(DEC2BIN(HEX2DEC(H1834),4),1,1)</f>
        <v>1</v>
      </c>
      <c r="I1835" s="13" t="str">
        <f>MID(DEC2BIN(HEX2DEC(H1834),4),2,1)</f>
        <v>0</v>
      </c>
      <c r="J1835" s="13" t="str">
        <f>MID(DEC2BIN(HEX2DEC(H1834),4),3,1)</f>
        <v>1</v>
      </c>
      <c r="K1835" s="13" t="str">
        <f>MID(DEC2BIN(HEX2DEC(H1834),4),4,1)</f>
        <v>1</v>
      </c>
      <c r="L1835" s="13" t="str">
        <f>MID(DEC2BIN(HEX2DEC(L1834),4),1,1)</f>
        <v>1</v>
      </c>
      <c r="M1835" s="13" t="str">
        <f>MID(DEC2BIN(HEX2DEC(L1834),4),2,1)</f>
        <v>1</v>
      </c>
      <c r="N1835" s="13" t="str">
        <f>MID(DEC2BIN(HEX2DEC(L1834),4),3,1)</f>
        <v>0</v>
      </c>
      <c r="O1835" s="13" t="str">
        <f>MID(DEC2BIN(HEX2DEC(L1834),4),4,1)</f>
        <v>1</v>
      </c>
      <c r="P1835" s="13" t="str">
        <f>MID(DEC2BIN(HEX2DEC(P1834),4),1,1)</f>
        <v>0</v>
      </c>
      <c r="Q1835" s="13" t="str">
        <f>MID(DEC2BIN(HEX2DEC(P1834),4),2,1)</f>
        <v>0</v>
      </c>
      <c r="R1835" s="13" t="str">
        <f>MID(DEC2BIN(HEX2DEC(P1834),4),3,1)</f>
        <v>1</v>
      </c>
      <c r="S1835" s="13" t="str">
        <f>MID(DEC2BIN(HEX2DEC(P1834),4),4,1)</f>
        <v>0</v>
      </c>
      <c r="T1835" s="13" t="str">
        <f>MID(DEC2BIN(HEX2DEC(T1834),4),1,1)</f>
        <v>0</v>
      </c>
      <c r="U1835" s="13" t="str">
        <f>MID(DEC2BIN(HEX2DEC(T1834),4),2,1)</f>
        <v>1</v>
      </c>
      <c r="V1835" s="13" t="str">
        <f>MID(DEC2BIN(HEX2DEC(T1834),4),3,1)</f>
        <v>0</v>
      </c>
      <c r="W1835" s="13" t="str">
        <f>MID(DEC2BIN(HEX2DEC(T1834),4),4,1)</f>
        <v>0</v>
      </c>
      <c r="X1835" s="13" t="str">
        <f>MID(DEC2BIN(HEX2DEC(X1834),4),1,1)</f>
        <v>0</v>
      </c>
      <c r="Y1835" s="13" t="str">
        <f>MID(DEC2BIN(HEX2DEC(X1834),4),2,1)</f>
        <v>1</v>
      </c>
      <c r="Z1835" s="13" t="str">
        <f>MID(DEC2BIN(HEX2DEC(X1834),4),3,1)</f>
        <v>1</v>
      </c>
      <c r="AA1835" s="13" t="str">
        <f>MID(DEC2BIN(HEX2DEC(X1834),4),4,1)</f>
        <v>0</v>
      </c>
      <c r="AB1835" s="13" t="str">
        <f>MID(DEC2BIN(HEX2DEC(AB1834),4),1,1)</f>
        <v>1</v>
      </c>
      <c r="AC1835" s="13" t="str">
        <f>MID(DEC2BIN(HEX2DEC(AB1834),4),2,1)</f>
        <v>1</v>
      </c>
      <c r="AD1835" s="13" t="str">
        <f>MID(DEC2BIN(HEX2DEC(AB1834),4),3,1)</f>
        <v>0</v>
      </c>
      <c r="AE1835" s="13" t="str">
        <f>MID(DEC2BIN(HEX2DEC(AB1834),4),4,1)</f>
        <v>0</v>
      </c>
      <c r="AF1835" s="13" t="str">
        <f>MID(DEC2BIN(HEX2DEC(AF1834),4),1,1)</f>
        <v>1</v>
      </c>
      <c r="AG1835" s="13" t="str">
        <f>MID(DEC2BIN(HEX2DEC(AF1834),4),2,1)</f>
        <v>1</v>
      </c>
      <c r="AH1835" s="13" t="str">
        <f>MID(DEC2BIN(HEX2DEC(AF1834),4),3,1)</f>
        <v>1</v>
      </c>
      <c r="AI1835" s="13" t="str">
        <f>MID(DEC2BIN(HEX2DEC(AF1834),4),4,1)</f>
        <v>0</v>
      </c>
    </row>
    <row r="1836" spans="1:39" ht="15" customHeight="1" x14ac:dyDescent="0.45">
      <c r="A1836" s="23"/>
      <c r="B1836" s="23"/>
      <c r="C1836" s="23"/>
      <c r="D1836" s="23"/>
      <c r="E1836" s="23"/>
      <c r="F1836" s="23"/>
      <c r="G1836" s="23"/>
      <c r="H1836" s="23"/>
      <c r="I1836" s="23"/>
      <c r="J1836" s="23"/>
      <c r="K1836" s="23"/>
      <c r="L1836" s="23"/>
      <c r="M1836" s="23"/>
      <c r="N1836" s="23"/>
      <c r="O1836" s="23"/>
      <c r="P1836" s="23"/>
      <c r="Q1836" s="23"/>
      <c r="R1836" s="23"/>
      <c r="S1836" s="23"/>
      <c r="T1836" s="23"/>
      <c r="U1836" s="23"/>
      <c r="V1836" s="23"/>
      <c r="W1836" s="23"/>
      <c r="X1836" s="23"/>
      <c r="Y1836" s="23"/>
      <c r="Z1836" s="23"/>
      <c r="AA1836" s="23"/>
      <c r="AB1836" s="23"/>
      <c r="AC1836" s="23"/>
      <c r="AD1836" s="23"/>
      <c r="AE1836" s="23"/>
      <c r="AF1836" s="23"/>
      <c r="AG1836" s="23"/>
      <c r="AH1836" s="23"/>
      <c r="AI1836" s="23"/>
      <c r="AJ1836" s="23"/>
      <c r="AK1836" s="23"/>
      <c r="AL1836" s="23"/>
      <c r="AM1836" s="23"/>
    </row>
    <row r="1838" spans="1:39" ht="15" customHeight="1" x14ac:dyDescent="0.5">
      <c r="C1838" s="12" t="s">
        <v>35</v>
      </c>
      <c r="D1838" s="13">
        <f>D1802+1</f>
        <v>52</v>
      </c>
    </row>
    <row r="1840" spans="1:39" ht="15" customHeight="1" x14ac:dyDescent="0.45">
      <c r="C1840" s="14" t="s">
        <v>31</v>
      </c>
      <c r="D1840" s="13" t="str">
        <f>BIN2HEX(CONCATENATE(D1841,E1841,F1841,G1841))</f>
        <v>1</v>
      </c>
      <c r="H1840" s="13" t="str">
        <f>BIN2HEX(CONCATENATE(H1841,I1841,J1841,K1841))</f>
        <v>4</v>
      </c>
      <c r="L1840" s="13" t="str">
        <f>BIN2HEX(CONCATENATE(L1841,M1841,N1841,O1841))</f>
        <v>7</v>
      </c>
      <c r="P1840" s="13" t="str">
        <f>BIN2HEX(CONCATENATE(P1841,Q1841,R1841,S1841))</f>
        <v>1</v>
      </c>
      <c r="T1840" s="13" t="str">
        <f>BIN2HEX(CONCATENATE(T1841,U1841,V1841,W1841))</f>
        <v>A</v>
      </c>
      <c r="X1840" s="13" t="str">
        <f>BIN2HEX(CONCATENATE(X1841,Y1841,Z1841,AA1841))</f>
        <v>A</v>
      </c>
      <c r="AB1840" s="13" t="str">
        <f>BIN2HEX(CONCATENATE(AB1841,AC1841,AD1841,AE1841))</f>
        <v>9</v>
      </c>
      <c r="AF1840" s="13" t="str">
        <f>BIN2HEX(CONCATENATE(AF1841,AG1841,AH1841,AI1841))</f>
        <v>A</v>
      </c>
    </row>
    <row r="1841" spans="3:39" ht="15" customHeight="1" x14ac:dyDescent="0.45">
      <c r="C1841" s="14" t="s">
        <v>36</v>
      </c>
      <c r="D1841" s="13">
        <f>IF(ISEVEN(D1842+D1843+D1844),0,1)</f>
        <v>0</v>
      </c>
      <c r="E1841" s="13">
        <f t="shared" ref="E1841:AI1841" si="10800">IF(ISEVEN(E1842+E1843+E1844),0,1)</f>
        <v>0</v>
      </c>
      <c r="F1841" s="13">
        <f t="shared" si="10800"/>
        <v>0</v>
      </c>
      <c r="G1841" s="13">
        <f t="shared" si="10800"/>
        <v>1</v>
      </c>
      <c r="H1841" s="13">
        <f t="shared" si="10800"/>
        <v>0</v>
      </c>
      <c r="I1841" s="13">
        <f t="shared" si="10800"/>
        <v>1</v>
      </c>
      <c r="J1841" s="13">
        <f t="shared" si="10800"/>
        <v>0</v>
      </c>
      <c r="K1841" s="13">
        <f t="shared" si="10800"/>
        <v>0</v>
      </c>
      <c r="L1841" s="13">
        <f t="shared" si="10800"/>
        <v>0</v>
      </c>
      <c r="M1841" s="13">
        <f t="shared" si="10800"/>
        <v>1</v>
      </c>
      <c r="N1841" s="13">
        <f t="shared" si="10800"/>
        <v>1</v>
      </c>
      <c r="O1841" s="13">
        <f t="shared" si="10800"/>
        <v>1</v>
      </c>
      <c r="P1841" s="13">
        <f t="shared" si="10800"/>
        <v>0</v>
      </c>
      <c r="Q1841" s="13">
        <f t="shared" si="10800"/>
        <v>0</v>
      </c>
      <c r="R1841" s="13">
        <f t="shared" si="10800"/>
        <v>0</v>
      </c>
      <c r="S1841" s="13">
        <f t="shared" si="10800"/>
        <v>1</v>
      </c>
      <c r="T1841" s="13">
        <f t="shared" si="10800"/>
        <v>1</v>
      </c>
      <c r="U1841" s="13">
        <f t="shared" si="10800"/>
        <v>0</v>
      </c>
      <c r="V1841" s="13">
        <f t="shared" si="10800"/>
        <v>1</v>
      </c>
      <c r="W1841" s="13">
        <f t="shared" si="10800"/>
        <v>0</v>
      </c>
      <c r="X1841" s="13">
        <f t="shared" si="10800"/>
        <v>1</v>
      </c>
      <c r="Y1841" s="13">
        <f t="shared" si="10800"/>
        <v>0</v>
      </c>
      <c r="Z1841" s="13">
        <f t="shared" si="10800"/>
        <v>1</v>
      </c>
      <c r="AA1841" s="13">
        <f t="shared" si="10800"/>
        <v>0</v>
      </c>
      <c r="AB1841" s="13">
        <f t="shared" si="10800"/>
        <v>1</v>
      </c>
      <c r="AC1841" s="13">
        <f t="shared" si="10800"/>
        <v>0</v>
      </c>
      <c r="AD1841" s="13">
        <f t="shared" si="10800"/>
        <v>0</v>
      </c>
      <c r="AE1841" s="13">
        <f t="shared" si="10800"/>
        <v>1</v>
      </c>
      <c r="AF1841" s="13">
        <f t="shared" si="10800"/>
        <v>1</v>
      </c>
      <c r="AG1841" s="13">
        <f t="shared" si="10800"/>
        <v>0</v>
      </c>
      <c r="AH1841" s="13">
        <f t="shared" si="10800"/>
        <v>1</v>
      </c>
      <c r="AI1841" s="13">
        <f t="shared" si="10800"/>
        <v>0</v>
      </c>
      <c r="AL1841" s="13" t="s">
        <v>53</v>
      </c>
      <c r="AM1841" s="14" t="str">
        <f>VLOOKUP('הכנה ל- SHA-256 #2'!$U$24,'הכנה ל- SHA-256 #2'!$U$24:$CG$24,1+'SHA-256 Algorithm #2'!D1838,)</f>
        <v>47B1C6D2</v>
      </c>
    </row>
    <row r="1842" spans="3:39" ht="15" customHeight="1" x14ac:dyDescent="0.45">
      <c r="C1842" s="14" t="s">
        <v>32</v>
      </c>
      <c r="D1842" s="13" t="str">
        <f>N1846</f>
        <v>0</v>
      </c>
      <c r="E1842" s="13" t="str">
        <f t="shared" ref="E1842" si="10801">O1846</f>
        <v>0</v>
      </c>
      <c r="F1842" s="13" t="str">
        <f t="shared" ref="F1842" si="10802">P1846</f>
        <v>0</v>
      </c>
      <c r="G1842" s="13" t="str">
        <f t="shared" ref="G1842" si="10803">Q1846</f>
        <v>0</v>
      </c>
      <c r="H1842" s="13" t="str">
        <f t="shared" ref="H1842" si="10804">R1846</f>
        <v>0</v>
      </c>
      <c r="I1842" s="13" t="str">
        <f t="shared" ref="I1842" si="10805">S1846</f>
        <v>1</v>
      </c>
      <c r="J1842" s="13" t="str">
        <f t="shared" ref="J1842" si="10806">T1846</f>
        <v>1</v>
      </c>
      <c r="K1842" s="13" t="str">
        <f t="shared" ref="K1842" si="10807">U1846</f>
        <v>1</v>
      </c>
      <c r="L1842" s="13" t="str">
        <f t="shared" ref="L1842" si="10808">V1846</f>
        <v>0</v>
      </c>
      <c r="M1842" s="13" t="str">
        <f t="shared" ref="M1842" si="10809">W1846</f>
        <v>1</v>
      </c>
      <c r="N1842" s="13" t="str">
        <f t="shared" ref="N1842" si="10810">X1846</f>
        <v>1</v>
      </c>
      <c r="O1842" s="13" t="str">
        <f t="shared" ref="O1842" si="10811">Y1846</f>
        <v>0</v>
      </c>
      <c r="P1842" s="13" t="str">
        <f t="shared" ref="P1842" si="10812">Z1846</f>
        <v>1</v>
      </c>
      <c r="Q1842" s="13" t="str">
        <f t="shared" ref="Q1842" si="10813">AA1846</f>
        <v>0</v>
      </c>
      <c r="R1842" s="13" t="str">
        <f t="shared" ref="R1842" si="10814">AB1846</f>
        <v>0</v>
      </c>
      <c r="S1842" s="13" t="str">
        <f t="shared" ref="S1842" si="10815">AC1846</f>
        <v>1</v>
      </c>
      <c r="T1842" s="13" t="str">
        <f t="shared" ref="T1842" si="10816">AD1846</f>
        <v>1</v>
      </c>
      <c r="U1842" s="13" t="str">
        <f t="shared" ref="U1842" si="10817">AE1846</f>
        <v>1</v>
      </c>
      <c r="V1842" s="13" t="str">
        <f t="shared" ref="V1842" si="10818">AF1846</f>
        <v>0</v>
      </c>
      <c r="W1842" s="13" t="str">
        <f t="shared" ref="W1842" si="10819">AG1846</f>
        <v>0</v>
      </c>
      <c r="X1842" s="13" t="str">
        <f t="shared" ref="X1842" si="10820">AH1846</f>
        <v>1</v>
      </c>
      <c r="Y1842" s="13" t="str">
        <f t="shared" ref="Y1842" si="10821">AI1846</f>
        <v>1</v>
      </c>
      <c r="Z1842" s="13" t="str">
        <f>D1846</f>
        <v>0</v>
      </c>
      <c r="AA1842" s="13" t="str">
        <f t="shared" ref="AA1842" si="10822">E1846</f>
        <v>0</v>
      </c>
      <c r="AB1842" s="13" t="str">
        <f t="shared" ref="AB1842" si="10823">F1846</f>
        <v>0</v>
      </c>
      <c r="AC1842" s="13" t="str">
        <f t="shared" ref="AC1842" si="10824">G1846</f>
        <v>0</v>
      </c>
      <c r="AD1842" s="13" t="str">
        <f t="shared" ref="AD1842" si="10825">H1846</f>
        <v>0</v>
      </c>
      <c r="AE1842" s="13" t="str">
        <f t="shared" ref="AE1842" si="10826">I1846</f>
        <v>0</v>
      </c>
      <c r="AF1842" s="13" t="str">
        <f t="shared" ref="AF1842" si="10827">J1846</f>
        <v>1</v>
      </c>
      <c r="AG1842" s="13" t="str">
        <f t="shared" ref="AG1842" si="10828">K1846</f>
        <v>0</v>
      </c>
      <c r="AH1842" s="13" t="str">
        <f t="shared" ref="AH1842" si="10829">L1846</f>
        <v>0</v>
      </c>
      <c r="AI1842" s="13" t="str">
        <f t="shared" ref="AI1842" si="10830">M1846</f>
        <v>0</v>
      </c>
      <c r="AL1842" s="14" t="s">
        <v>54</v>
      </c>
      <c r="AM1842" s="14" t="str">
        <f>HLOOKUP('הכנה ל- SHA-256 #1'!$Q$5,'הכנה ל- SHA-256 #1'!$Q$5:$Q$69,1+'SHA-256 Algorithm #2'!D1838,FALSE)</f>
        <v>34B0BCB5</v>
      </c>
    </row>
    <row r="1843" spans="3:39" ht="15" customHeight="1" x14ac:dyDescent="0.45">
      <c r="C1843" s="14" t="s">
        <v>33</v>
      </c>
      <c r="D1843" s="13" t="str">
        <f>W1846</f>
        <v>1</v>
      </c>
      <c r="E1843" s="13" t="str">
        <f t="shared" ref="E1843" si="10831">X1846</f>
        <v>1</v>
      </c>
      <c r="F1843" s="13" t="str">
        <f t="shared" ref="F1843" si="10832">Y1846</f>
        <v>0</v>
      </c>
      <c r="G1843" s="13" t="str">
        <f t="shared" ref="G1843" si="10833">Z1846</f>
        <v>1</v>
      </c>
      <c r="H1843" s="13" t="str">
        <f t="shared" ref="H1843" si="10834">AA1846</f>
        <v>0</v>
      </c>
      <c r="I1843" s="13" t="str">
        <f t="shared" ref="I1843" si="10835">AB1846</f>
        <v>0</v>
      </c>
      <c r="J1843" s="13" t="str">
        <f t="shared" ref="J1843" si="10836">AC1846</f>
        <v>1</v>
      </c>
      <c r="K1843" s="13" t="str">
        <f t="shared" ref="K1843" si="10837">AD1846</f>
        <v>1</v>
      </c>
      <c r="L1843" s="13" t="str">
        <f t="shared" ref="L1843" si="10838">AE1846</f>
        <v>1</v>
      </c>
      <c r="M1843" s="13" t="str">
        <f t="shared" ref="M1843" si="10839">AF1846</f>
        <v>0</v>
      </c>
      <c r="N1843" s="13" t="str">
        <f t="shared" ref="N1843" si="10840">AG1846</f>
        <v>0</v>
      </c>
      <c r="O1843" s="13" t="str">
        <f t="shared" ref="O1843" si="10841">AH1846</f>
        <v>1</v>
      </c>
      <c r="P1843" s="13" t="str">
        <f t="shared" ref="P1843" si="10842">AI1846</f>
        <v>1</v>
      </c>
      <c r="Q1843" s="13" t="str">
        <f>D1846</f>
        <v>0</v>
      </c>
      <c r="R1843" s="13" t="str">
        <f t="shared" ref="R1843" si="10843">E1846</f>
        <v>0</v>
      </c>
      <c r="S1843" s="13" t="str">
        <f t="shared" ref="S1843" si="10844">F1846</f>
        <v>0</v>
      </c>
      <c r="T1843" s="13" t="str">
        <f t="shared" ref="T1843" si="10845">G1846</f>
        <v>0</v>
      </c>
      <c r="U1843" s="13" t="str">
        <f t="shared" ref="U1843" si="10846">H1846</f>
        <v>0</v>
      </c>
      <c r="V1843" s="13" t="str">
        <f t="shared" ref="V1843" si="10847">I1846</f>
        <v>0</v>
      </c>
      <c r="W1843" s="13" t="str">
        <f t="shared" ref="W1843" si="10848">J1846</f>
        <v>1</v>
      </c>
      <c r="X1843" s="13" t="str">
        <f t="shared" ref="X1843" si="10849">K1846</f>
        <v>0</v>
      </c>
      <c r="Y1843" s="13" t="str">
        <f t="shared" ref="Y1843" si="10850">L1846</f>
        <v>0</v>
      </c>
      <c r="Z1843" s="13" t="str">
        <f t="shared" ref="Z1843" si="10851">M1846</f>
        <v>0</v>
      </c>
      <c r="AA1843" s="13" t="str">
        <f t="shared" ref="AA1843" si="10852">N1846</f>
        <v>0</v>
      </c>
      <c r="AB1843" s="13" t="str">
        <f t="shared" ref="AB1843" si="10853">O1846</f>
        <v>0</v>
      </c>
      <c r="AC1843" s="13" t="str">
        <f t="shared" ref="AC1843" si="10854">P1846</f>
        <v>0</v>
      </c>
      <c r="AD1843" s="13" t="str">
        <f t="shared" ref="AD1843" si="10855">Q1846</f>
        <v>0</v>
      </c>
      <c r="AE1843" s="13" t="str">
        <f t="shared" ref="AE1843" si="10856">R1846</f>
        <v>0</v>
      </c>
      <c r="AF1843" s="13" t="str">
        <f t="shared" ref="AF1843" si="10857">S1846</f>
        <v>1</v>
      </c>
      <c r="AG1843" s="13" t="str">
        <f t="shared" ref="AG1843" si="10858">T1846</f>
        <v>1</v>
      </c>
      <c r="AH1843" s="13" t="str">
        <f t="shared" ref="AH1843" si="10859">U1846</f>
        <v>1</v>
      </c>
      <c r="AI1843" s="13" t="str">
        <f t="shared" ref="AI1843" si="10860">V1846</f>
        <v>0</v>
      </c>
      <c r="AL1843" s="14" t="s">
        <v>55</v>
      </c>
      <c r="AM1843" s="14" t="str">
        <f>CONCATENATE(D1870,H1870,L1870,P1870,T1870,X1870,AB1870,AF1870)</f>
        <v>F7E6D6DE</v>
      </c>
    </row>
    <row r="1844" spans="3:39" ht="15" customHeight="1" x14ac:dyDescent="0.45">
      <c r="C1844" s="14" t="s">
        <v>34</v>
      </c>
      <c r="D1844" s="13" t="str">
        <f>AH1846</f>
        <v>1</v>
      </c>
      <c r="E1844" s="13" t="str">
        <f>AI1846</f>
        <v>1</v>
      </c>
      <c r="F1844" s="13" t="str">
        <f>D1846</f>
        <v>0</v>
      </c>
      <c r="G1844" s="13" t="str">
        <f t="shared" ref="G1844" si="10861">E1846</f>
        <v>0</v>
      </c>
      <c r="H1844" s="13" t="str">
        <f t="shared" ref="H1844" si="10862">F1846</f>
        <v>0</v>
      </c>
      <c r="I1844" s="13" t="str">
        <f t="shared" ref="I1844" si="10863">G1846</f>
        <v>0</v>
      </c>
      <c r="J1844" s="13" t="str">
        <f t="shared" ref="J1844" si="10864">H1846</f>
        <v>0</v>
      </c>
      <c r="K1844" s="13" t="str">
        <f t="shared" ref="K1844" si="10865">I1846</f>
        <v>0</v>
      </c>
      <c r="L1844" s="13" t="str">
        <f t="shared" ref="L1844" si="10866">J1846</f>
        <v>1</v>
      </c>
      <c r="M1844" s="13" t="str">
        <f t="shared" ref="M1844" si="10867">K1846</f>
        <v>0</v>
      </c>
      <c r="N1844" s="13" t="str">
        <f t="shared" ref="N1844" si="10868">L1846</f>
        <v>0</v>
      </c>
      <c r="O1844" s="13" t="str">
        <f t="shared" ref="O1844" si="10869">M1846</f>
        <v>0</v>
      </c>
      <c r="P1844" s="13" t="str">
        <f t="shared" ref="P1844" si="10870">N1846</f>
        <v>0</v>
      </c>
      <c r="Q1844" s="13" t="str">
        <f t="shared" ref="Q1844" si="10871">O1846</f>
        <v>0</v>
      </c>
      <c r="R1844" s="13" t="str">
        <f t="shared" ref="R1844" si="10872">P1846</f>
        <v>0</v>
      </c>
      <c r="S1844" s="13" t="str">
        <f t="shared" ref="S1844" si="10873">Q1846</f>
        <v>0</v>
      </c>
      <c r="T1844" s="13" t="str">
        <f t="shared" ref="T1844" si="10874">R1846</f>
        <v>0</v>
      </c>
      <c r="U1844" s="13" t="str">
        <f t="shared" ref="U1844" si="10875">S1846</f>
        <v>1</v>
      </c>
      <c r="V1844" s="13" t="str">
        <f t="shared" ref="V1844" si="10876">T1846</f>
        <v>1</v>
      </c>
      <c r="W1844" s="13" t="str">
        <f t="shared" ref="W1844" si="10877">U1846</f>
        <v>1</v>
      </c>
      <c r="X1844" s="13" t="str">
        <f t="shared" ref="X1844" si="10878">V1846</f>
        <v>0</v>
      </c>
      <c r="Y1844" s="13" t="str">
        <f t="shared" ref="Y1844" si="10879">W1846</f>
        <v>1</v>
      </c>
      <c r="Z1844" s="13" t="str">
        <f t="shared" ref="Z1844" si="10880">X1846</f>
        <v>1</v>
      </c>
      <c r="AA1844" s="13" t="str">
        <f t="shared" ref="AA1844" si="10881">Y1846</f>
        <v>0</v>
      </c>
      <c r="AB1844" s="13" t="str">
        <f t="shared" ref="AB1844" si="10882">Z1846</f>
        <v>1</v>
      </c>
      <c r="AC1844" s="13" t="str">
        <f t="shared" ref="AC1844" si="10883">AA1846</f>
        <v>0</v>
      </c>
      <c r="AD1844" s="13" t="str">
        <f t="shared" ref="AD1844" si="10884">AB1846</f>
        <v>0</v>
      </c>
      <c r="AE1844" s="13" t="str">
        <f t="shared" ref="AE1844" si="10885">AC1846</f>
        <v>1</v>
      </c>
      <c r="AF1844" s="13" t="str">
        <f t="shared" ref="AF1844" si="10886">AD1846</f>
        <v>1</v>
      </c>
      <c r="AG1844" s="13" t="str">
        <f t="shared" ref="AG1844" si="10887">AE1846</f>
        <v>1</v>
      </c>
      <c r="AH1844" s="13" t="str">
        <f t="shared" ref="AH1844" si="10888">AF1846</f>
        <v>0</v>
      </c>
      <c r="AI1844" s="13" t="str">
        <f t="shared" ref="AI1844" si="10889">AG1846</f>
        <v>0</v>
      </c>
      <c r="AL1844" s="14" t="s">
        <v>56</v>
      </c>
      <c r="AM1844" s="14" t="str">
        <f>CONCATENATE(D1869,H1869,L1869,P1869,T1869,X1869,AB1869,AF1869,)</f>
        <v>6A354D97</v>
      </c>
    </row>
    <row r="1845" spans="3:39" ht="15" customHeight="1" x14ac:dyDescent="0.55000000000000004">
      <c r="C1845" s="14" t="s">
        <v>23</v>
      </c>
      <c r="D1845" s="13" t="str">
        <f>MID($AM1815,1,1)</f>
        <v>0</v>
      </c>
      <c r="H1845" s="13" t="str">
        <f>MID($AM1815,2,1)</f>
        <v>2</v>
      </c>
      <c r="L1845" s="13" t="str">
        <f>MID($AM1815,3,1)</f>
        <v>0</v>
      </c>
      <c r="P1845" s="13" t="str">
        <f>MID($AM1815,4,1)</f>
        <v>1</v>
      </c>
      <c r="T1845" s="13" t="str">
        <f>MID($AM1815,5,1)</f>
        <v>D</v>
      </c>
      <c r="X1845" s="13" t="str">
        <f>MID($AM1815,6,1)</f>
        <v>A</v>
      </c>
      <c r="AB1845" s="13" t="str">
        <f>MID($AM1815,7,1)</f>
        <v>7</v>
      </c>
      <c r="AF1845" s="13" t="str">
        <f>MID($AM1815,8,1)</f>
        <v>3</v>
      </c>
      <c r="AL1845" s="21" t="s">
        <v>40</v>
      </c>
      <c r="AM1845" s="14" t="str">
        <f>CONCATENATE(D1857,H1857,L1857,P1857,T1857,X1857,AB1857,AF1857)</f>
        <v>2221C200</v>
      </c>
    </row>
    <row r="1846" spans="3:39" ht="15" customHeight="1" x14ac:dyDescent="0.45">
      <c r="C1846" s="14" t="s">
        <v>24</v>
      </c>
      <c r="D1846" s="13" t="str">
        <f>MID(DEC2BIN(HEX2DEC(D1845),4),1,1)</f>
        <v>0</v>
      </c>
      <c r="E1846" s="13" t="str">
        <f>MID(DEC2BIN(HEX2DEC(D1845),4),2,1)</f>
        <v>0</v>
      </c>
      <c r="F1846" s="13" t="str">
        <f>MID(DEC2BIN(HEX2DEC(D1845),4),3,1)</f>
        <v>0</v>
      </c>
      <c r="G1846" s="13" t="str">
        <f>MID(DEC2BIN(HEX2DEC(D1845),4),4,1)</f>
        <v>0</v>
      </c>
      <c r="H1846" s="13" t="str">
        <f>MID(DEC2BIN(HEX2DEC(H1845),4),1,1)</f>
        <v>0</v>
      </c>
      <c r="I1846" s="13" t="str">
        <f>MID(DEC2BIN(HEX2DEC(H1845),4),2,1)</f>
        <v>0</v>
      </c>
      <c r="J1846" s="13" t="str">
        <f>MID(DEC2BIN(HEX2DEC(H1845),4),3,1)</f>
        <v>1</v>
      </c>
      <c r="K1846" s="13" t="str">
        <f>MID(DEC2BIN(HEX2DEC(H1845),4),4,1)</f>
        <v>0</v>
      </c>
      <c r="L1846" s="13" t="str">
        <f>MID(DEC2BIN(HEX2DEC(L1845),4),1,1)</f>
        <v>0</v>
      </c>
      <c r="M1846" s="13" t="str">
        <f>MID(DEC2BIN(HEX2DEC(L1845),4),2,1)</f>
        <v>0</v>
      </c>
      <c r="N1846" s="13" t="str">
        <f>MID(DEC2BIN(HEX2DEC(L1845),4),3,1)</f>
        <v>0</v>
      </c>
      <c r="O1846" s="13" t="str">
        <f>MID(DEC2BIN(HEX2DEC(L1845),4),4,1)</f>
        <v>0</v>
      </c>
      <c r="P1846" s="13" t="str">
        <f>MID(DEC2BIN(HEX2DEC(P1845),4),1,1)</f>
        <v>0</v>
      </c>
      <c r="Q1846" s="13" t="str">
        <f>MID(DEC2BIN(HEX2DEC(P1845),4),2,1)</f>
        <v>0</v>
      </c>
      <c r="R1846" s="13" t="str">
        <f>MID(DEC2BIN(HEX2DEC(P1845),4),3,1)</f>
        <v>0</v>
      </c>
      <c r="S1846" s="13" t="str">
        <f>MID(DEC2BIN(HEX2DEC(P1845),4),4,1)</f>
        <v>1</v>
      </c>
      <c r="T1846" s="13" t="str">
        <f>MID(DEC2BIN(HEX2DEC(T1845),4),1,1)</f>
        <v>1</v>
      </c>
      <c r="U1846" s="13" t="str">
        <f>MID(DEC2BIN(HEX2DEC(T1845),4),2,1)</f>
        <v>1</v>
      </c>
      <c r="V1846" s="13" t="str">
        <f>MID(DEC2BIN(HEX2DEC(T1845),4),3,1)</f>
        <v>0</v>
      </c>
      <c r="W1846" s="13" t="str">
        <f>MID(DEC2BIN(HEX2DEC(T1845),4),4,1)</f>
        <v>1</v>
      </c>
      <c r="X1846" s="13" t="str">
        <f>MID(DEC2BIN(HEX2DEC(X1845),4),1,1)</f>
        <v>1</v>
      </c>
      <c r="Y1846" s="13" t="str">
        <f>MID(DEC2BIN(HEX2DEC(X1845),4),2,1)</f>
        <v>0</v>
      </c>
      <c r="Z1846" s="13" t="str">
        <f>MID(DEC2BIN(HEX2DEC(X1845),4),3,1)</f>
        <v>1</v>
      </c>
      <c r="AA1846" s="13" t="str">
        <f>MID(DEC2BIN(HEX2DEC(X1845),4),4,1)</f>
        <v>0</v>
      </c>
      <c r="AB1846" s="13" t="str">
        <f>MID(DEC2BIN(HEX2DEC(AB1845),4),1,1)</f>
        <v>0</v>
      </c>
      <c r="AC1846" s="13" t="str">
        <f>MID(DEC2BIN(HEX2DEC(AB1845),4),2,1)</f>
        <v>1</v>
      </c>
      <c r="AD1846" s="13" t="str">
        <f>MID(DEC2BIN(HEX2DEC(AB1845),4),3,1)</f>
        <v>1</v>
      </c>
      <c r="AE1846" s="13" t="str">
        <f>MID(DEC2BIN(HEX2DEC(AB1845),4),4,1)</f>
        <v>1</v>
      </c>
      <c r="AF1846" s="13" t="str">
        <f>MID(DEC2BIN(HEX2DEC(AF1845),4),1,1)</f>
        <v>0</v>
      </c>
      <c r="AG1846" s="13" t="str">
        <f>MID(DEC2BIN(HEX2DEC(AF1845),4),2,1)</f>
        <v>0</v>
      </c>
      <c r="AH1846" s="13" t="str">
        <f>MID(DEC2BIN(HEX2DEC(AF1845),4),3,1)</f>
        <v>1</v>
      </c>
      <c r="AI1846" s="13" t="str">
        <f>MID(DEC2BIN(HEX2DEC(AF1845),4),4,1)</f>
        <v>1</v>
      </c>
      <c r="AL1846" s="14" t="s">
        <v>57</v>
      </c>
      <c r="AM1846" s="19" t="str">
        <f>DEC2HEX(MOD(HEX2DEC(AM1841)+HEX2DEC(AM1842)+HEX2DEC(AM1843)+HEX2DEC(AM1844)+HEX2DEC(AM1845),2^32),8)</f>
        <v>00A069FC</v>
      </c>
    </row>
    <row r="1847" spans="3:39" ht="15" customHeight="1" x14ac:dyDescent="0.45">
      <c r="C1847" s="14" t="s">
        <v>25</v>
      </c>
      <c r="D1847" s="13" t="str">
        <f>D1809</f>
        <v>C</v>
      </c>
      <c r="H1847" s="13" t="str">
        <f t="shared" ref="H1847" si="10890">H1809</f>
        <v>3</v>
      </c>
      <c r="L1847" s="13" t="str">
        <f t="shared" ref="L1847" si="10891">L1809</f>
        <v>5</v>
      </c>
      <c r="P1847" s="13" t="str">
        <f t="shared" ref="P1847" si="10892">P1809</f>
        <v>C</v>
      </c>
      <c r="T1847" s="13" t="str">
        <f t="shared" ref="T1847" si="10893">T1809</f>
        <v>6</v>
      </c>
      <c r="X1847" s="13" t="str">
        <f t="shared" ref="X1847" si="10894">X1809</f>
        <v>6</v>
      </c>
      <c r="AB1847" s="13" t="str">
        <f t="shared" ref="AB1847" si="10895">AB1809</f>
        <v>9</v>
      </c>
      <c r="AF1847" s="13" t="str">
        <f>AF1809</f>
        <v>A</v>
      </c>
      <c r="AL1847" s="14"/>
      <c r="AM1847" s="14"/>
    </row>
    <row r="1848" spans="3:39" ht="15" customHeight="1" x14ac:dyDescent="0.45">
      <c r="C1848" s="14" t="s">
        <v>26</v>
      </c>
      <c r="D1848" s="13" t="str">
        <f>MID(DEC2BIN(HEX2DEC(D1847),4),1,1)</f>
        <v>1</v>
      </c>
      <c r="E1848" s="13" t="str">
        <f>MID(DEC2BIN(HEX2DEC(D1847),4),2,1)</f>
        <v>1</v>
      </c>
      <c r="F1848" s="13" t="str">
        <f>MID(DEC2BIN(HEX2DEC(D1847),4),3,1)</f>
        <v>0</v>
      </c>
      <c r="G1848" s="13" t="str">
        <f>MID(DEC2BIN(HEX2DEC(D1847),4),4,1)</f>
        <v>0</v>
      </c>
      <c r="H1848" s="13" t="str">
        <f>MID(DEC2BIN(HEX2DEC(H1847),4),1,1)</f>
        <v>0</v>
      </c>
      <c r="I1848" s="13" t="str">
        <f>MID(DEC2BIN(HEX2DEC(H1847),4),2,1)</f>
        <v>0</v>
      </c>
      <c r="J1848" s="13" t="str">
        <f>MID(DEC2BIN(HEX2DEC(H1847),4),3,1)</f>
        <v>1</v>
      </c>
      <c r="K1848" s="13" t="str">
        <f>MID(DEC2BIN(HEX2DEC(H1847),4),4,1)</f>
        <v>1</v>
      </c>
      <c r="L1848" s="13" t="str">
        <f>MID(DEC2BIN(HEX2DEC(L1847),4),1,1)</f>
        <v>0</v>
      </c>
      <c r="M1848" s="13" t="str">
        <f>MID(DEC2BIN(HEX2DEC(L1847),4),2,1)</f>
        <v>1</v>
      </c>
      <c r="N1848" s="13" t="str">
        <f>MID(DEC2BIN(HEX2DEC(L1847),4),3,1)</f>
        <v>0</v>
      </c>
      <c r="O1848" s="13" t="str">
        <f>MID(DEC2BIN(HEX2DEC(L1847),4),4,1)</f>
        <v>1</v>
      </c>
      <c r="P1848" s="13" t="str">
        <f>MID(DEC2BIN(HEX2DEC(P1847),4),1,1)</f>
        <v>1</v>
      </c>
      <c r="Q1848" s="13" t="str">
        <f>MID(DEC2BIN(HEX2DEC(P1847),4),2,1)</f>
        <v>1</v>
      </c>
      <c r="R1848" s="13" t="str">
        <f>MID(DEC2BIN(HEX2DEC(P1847),4),3,1)</f>
        <v>0</v>
      </c>
      <c r="S1848" s="13" t="str">
        <f>MID(DEC2BIN(HEX2DEC(P1847),4),4,1)</f>
        <v>0</v>
      </c>
      <c r="T1848" s="13" t="str">
        <f>MID(DEC2BIN(HEX2DEC(T1847),4),1,1)</f>
        <v>0</v>
      </c>
      <c r="U1848" s="13" t="str">
        <f>MID(DEC2BIN(HEX2DEC(T1847),4),2,1)</f>
        <v>1</v>
      </c>
      <c r="V1848" s="13" t="str">
        <f>MID(DEC2BIN(HEX2DEC(T1847),4),3,1)</f>
        <v>1</v>
      </c>
      <c r="W1848" s="13" t="str">
        <f>MID(DEC2BIN(HEX2DEC(T1847),4),4,1)</f>
        <v>0</v>
      </c>
      <c r="X1848" s="13" t="str">
        <f>MID(DEC2BIN(HEX2DEC(X1847),4),1,1)</f>
        <v>0</v>
      </c>
      <c r="Y1848" s="13" t="str">
        <f>MID(DEC2BIN(HEX2DEC(X1847),4),2,1)</f>
        <v>1</v>
      </c>
      <c r="Z1848" s="13" t="str">
        <f>MID(DEC2BIN(HEX2DEC(X1847),4),3,1)</f>
        <v>1</v>
      </c>
      <c r="AA1848" s="13" t="str">
        <f>MID(DEC2BIN(HEX2DEC(X1847),4),4,1)</f>
        <v>0</v>
      </c>
      <c r="AB1848" s="13" t="str">
        <f>MID(DEC2BIN(HEX2DEC(AB1847),4),1,1)</f>
        <v>1</v>
      </c>
      <c r="AC1848" s="13" t="str">
        <f>MID(DEC2BIN(HEX2DEC(AB1847),4),2,1)</f>
        <v>0</v>
      </c>
      <c r="AD1848" s="13" t="str">
        <f>MID(DEC2BIN(HEX2DEC(AB1847),4),3,1)</f>
        <v>0</v>
      </c>
      <c r="AE1848" s="13" t="str">
        <f>MID(DEC2BIN(HEX2DEC(AB1847),4),4,1)</f>
        <v>1</v>
      </c>
      <c r="AF1848" s="13" t="str">
        <f>MID(DEC2BIN(HEX2DEC(AF1847),4),1,1)</f>
        <v>1</v>
      </c>
      <c r="AG1848" s="13" t="str">
        <f>MID(DEC2BIN(HEX2DEC(AF1847),4),2,1)</f>
        <v>0</v>
      </c>
      <c r="AH1848" s="13" t="str">
        <f>MID(DEC2BIN(HEX2DEC(AF1847),4),3,1)</f>
        <v>1</v>
      </c>
      <c r="AI1848" s="13" t="str">
        <f>MID(DEC2BIN(HEX2DEC(AF1847),4),4,1)</f>
        <v>0</v>
      </c>
      <c r="AL1848" s="14" t="s">
        <v>58</v>
      </c>
      <c r="AM1848" s="14" t="str">
        <f>CONCATENATE(D1840,H1840,L1840,P1840,T1840,X1840,AB1840,AF1840)</f>
        <v>1471AA9A</v>
      </c>
    </row>
    <row r="1849" spans="3:39" ht="15" customHeight="1" x14ac:dyDescent="0.45">
      <c r="C1849" s="14" t="s">
        <v>27</v>
      </c>
      <c r="D1849" s="13" t="str">
        <f>D1811</f>
        <v>5</v>
      </c>
      <c r="H1849" s="13" t="str">
        <f t="shared" ref="H1849" si="10896">H1811</f>
        <v>1</v>
      </c>
      <c r="L1849" s="13" t="str">
        <f t="shared" ref="L1849" si="10897">L1811</f>
        <v>D</v>
      </c>
      <c r="P1849" s="13" t="str">
        <f t="shared" ref="P1849" si="10898">P1811</f>
        <v>B</v>
      </c>
      <c r="T1849" s="13" t="str">
        <f t="shared" ref="T1849" si="10899">T1811</f>
        <v>D</v>
      </c>
      <c r="X1849" s="13" t="str">
        <f t="shared" ref="X1849" si="10900">X1811</f>
        <v>6</v>
      </c>
      <c r="AB1849" s="13" t="str">
        <f t="shared" ref="AB1849" si="10901">AB1811</f>
        <v>6</v>
      </c>
      <c r="AF1849" s="13" t="str">
        <f t="shared" ref="AF1849" si="10902">AF1811</f>
        <v>7</v>
      </c>
      <c r="AL1849" s="14" t="s">
        <v>37</v>
      </c>
      <c r="AM1849" s="14" t="str">
        <f>CONCATENATE(D1852,H1852,L1852,P1852,T1852,X1852,AB1852,AF1852)</f>
        <v>4359D673</v>
      </c>
    </row>
    <row r="1850" spans="3:39" ht="15" customHeight="1" thickBot="1" x14ac:dyDescent="0.5">
      <c r="C1850" s="14" t="s">
        <v>28</v>
      </c>
      <c r="D1850" s="13" t="str">
        <f>MID(DEC2BIN(HEX2DEC(D1849),4),1,1)</f>
        <v>0</v>
      </c>
      <c r="E1850" s="13" t="str">
        <f>MID(DEC2BIN(HEX2DEC(D1849),4),2,1)</f>
        <v>1</v>
      </c>
      <c r="F1850" s="13" t="str">
        <f>MID(DEC2BIN(HEX2DEC(D1849),4),3,1)</f>
        <v>0</v>
      </c>
      <c r="G1850" s="13" t="str">
        <f>MID(DEC2BIN(HEX2DEC(D1849),4),4,1)</f>
        <v>1</v>
      </c>
      <c r="H1850" s="13" t="str">
        <f>MID(DEC2BIN(HEX2DEC(H1849),4),1,1)</f>
        <v>0</v>
      </c>
      <c r="I1850" s="13" t="str">
        <f>MID(DEC2BIN(HEX2DEC(H1849),4),2,1)</f>
        <v>0</v>
      </c>
      <c r="J1850" s="13" t="str">
        <f>MID(DEC2BIN(HEX2DEC(H1849),4),3,1)</f>
        <v>0</v>
      </c>
      <c r="K1850" s="13" t="str">
        <f>MID(DEC2BIN(HEX2DEC(H1849),4),4,1)</f>
        <v>1</v>
      </c>
      <c r="L1850" s="13" t="str">
        <f>MID(DEC2BIN(HEX2DEC(L1849),4),1,1)</f>
        <v>1</v>
      </c>
      <c r="M1850" s="13" t="str">
        <f>MID(DEC2BIN(HEX2DEC(L1849),4),2,1)</f>
        <v>1</v>
      </c>
      <c r="N1850" s="13" t="str">
        <f>MID(DEC2BIN(HEX2DEC(L1849),4),3,1)</f>
        <v>0</v>
      </c>
      <c r="O1850" s="13" t="str">
        <f>MID(DEC2BIN(HEX2DEC(L1849),4),4,1)</f>
        <v>1</v>
      </c>
      <c r="P1850" s="13" t="str">
        <f>MID(DEC2BIN(HEX2DEC(P1849),4),1,1)</f>
        <v>1</v>
      </c>
      <c r="Q1850" s="13" t="str">
        <f>MID(DEC2BIN(HEX2DEC(P1849),4),2,1)</f>
        <v>0</v>
      </c>
      <c r="R1850" s="13" t="str">
        <f>MID(DEC2BIN(HEX2DEC(P1849),4),3,1)</f>
        <v>1</v>
      </c>
      <c r="S1850" s="13" t="str">
        <f>MID(DEC2BIN(HEX2DEC(P1849),4),4,1)</f>
        <v>1</v>
      </c>
      <c r="T1850" s="13" t="str">
        <f>MID(DEC2BIN(HEX2DEC(T1849),4),1,1)</f>
        <v>1</v>
      </c>
      <c r="U1850" s="13" t="str">
        <f>MID(DEC2BIN(HEX2DEC(T1849),4),2,1)</f>
        <v>1</v>
      </c>
      <c r="V1850" s="13" t="str">
        <f>MID(DEC2BIN(HEX2DEC(T1849),4),3,1)</f>
        <v>0</v>
      </c>
      <c r="W1850" s="13" t="str">
        <f>MID(DEC2BIN(HEX2DEC(T1849),4),4,1)</f>
        <v>1</v>
      </c>
      <c r="X1850" s="13" t="str">
        <f>MID(DEC2BIN(HEX2DEC(X1849),4),1,1)</f>
        <v>0</v>
      </c>
      <c r="Y1850" s="13" t="str">
        <f>MID(DEC2BIN(HEX2DEC(X1849),4),2,1)</f>
        <v>1</v>
      </c>
      <c r="Z1850" s="13" t="str">
        <f>MID(DEC2BIN(HEX2DEC(X1849),4),3,1)</f>
        <v>1</v>
      </c>
      <c r="AA1850" s="13" t="str">
        <f>MID(DEC2BIN(HEX2DEC(X1849),4),4,1)</f>
        <v>0</v>
      </c>
      <c r="AB1850" s="13" t="str">
        <f>MID(DEC2BIN(HEX2DEC(AB1849),4),1,1)</f>
        <v>0</v>
      </c>
      <c r="AC1850" s="13" t="str">
        <f>MID(DEC2BIN(HEX2DEC(AB1849),4),2,1)</f>
        <v>1</v>
      </c>
      <c r="AD1850" s="13" t="str">
        <f>MID(DEC2BIN(HEX2DEC(AB1849),4),3,1)</f>
        <v>1</v>
      </c>
      <c r="AE1850" s="13" t="str">
        <f>MID(DEC2BIN(HEX2DEC(AB1849),4),4,1)</f>
        <v>0</v>
      </c>
      <c r="AF1850" s="13" t="str">
        <f>MID(DEC2BIN(HEX2DEC(AF1849),4),1,1)</f>
        <v>0</v>
      </c>
      <c r="AG1850" s="13" t="str">
        <f>MID(DEC2BIN(HEX2DEC(AF1849),4),2,1)</f>
        <v>1</v>
      </c>
      <c r="AH1850" s="13" t="str">
        <f>MID(DEC2BIN(HEX2DEC(AF1849),4),3,1)</f>
        <v>1</v>
      </c>
      <c r="AI1850" s="13" t="str">
        <f>MID(DEC2BIN(HEX2DEC(AF1849),4),4,1)</f>
        <v>1</v>
      </c>
      <c r="AL1850" s="14" t="s">
        <v>57</v>
      </c>
      <c r="AM1850" s="14" t="str">
        <f>AM1846</f>
        <v>00A069FC</v>
      </c>
    </row>
    <row r="1851" spans="3:39" ht="15" customHeight="1" thickBot="1" x14ac:dyDescent="0.5">
      <c r="C1851" s="15" t="s">
        <v>37</v>
      </c>
      <c r="D1851" s="13">
        <f>IF(D1850+D1848+D1846&gt;1,1,0)</f>
        <v>0</v>
      </c>
      <c r="E1851" s="13">
        <f t="shared" ref="E1851:Z1851" si="10903">IF(E1850+E1848+E1846&gt;1,1,0)</f>
        <v>1</v>
      </c>
      <c r="F1851" s="13">
        <f t="shared" si="10903"/>
        <v>0</v>
      </c>
      <c r="G1851" s="13">
        <f t="shared" si="10903"/>
        <v>0</v>
      </c>
      <c r="H1851" s="13">
        <f t="shared" si="10903"/>
        <v>0</v>
      </c>
      <c r="I1851" s="13">
        <f t="shared" si="10903"/>
        <v>0</v>
      </c>
      <c r="J1851" s="13">
        <f t="shared" si="10903"/>
        <v>1</v>
      </c>
      <c r="K1851" s="13">
        <f t="shared" si="10903"/>
        <v>1</v>
      </c>
      <c r="L1851" s="13">
        <f t="shared" si="10903"/>
        <v>0</v>
      </c>
      <c r="M1851" s="13">
        <f t="shared" si="10903"/>
        <v>1</v>
      </c>
      <c r="N1851" s="13">
        <f t="shared" si="10903"/>
        <v>0</v>
      </c>
      <c r="O1851" s="13">
        <f t="shared" si="10903"/>
        <v>1</v>
      </c>
      <c r="P1851" s="13">
        <f t="shared" si="10903"/>
        <v>1</v>
      </c>
      <c r="Q1851" s="13">
        <f t="shared" si="10903"/>
        <v>0</v>
      </c>
      <c r="R1851" s="13">
        <f t="shared" si="10903"/>
        <v>0</v>
      </c>
      <c r="S1851" s="13">
        <f t="shared" si="10903"/>
        <v>1</v>
      </c>
      <c r="T1851" s="13">
        <f t="shared" si="10903"/>
        <v>1</v>
      </c>
      <c r="U1851" s="13">
        <f t="shared" si="10903"/>
        <v>1</v>
      </c>
      <c r="V1851" s="13">
        <f t="shared" si="10903"/>
        <v>0</v>
      </c>
      <c r="W1851" s="13">
        <f t="shared" si="10903"/>
        <v>1</v>
      </c>
      <c r="X1851" s="13">
        <f t="shared" si="10903"/>
        <v>0</v>
      </c>
      <c r="Y1851" s="13">
        <f t="shared" si="10903"/>
        <v>1</v>
      </c>
      <c r="Z1851" s="13">
        <f t="shared" si="10903"/>
        <v>1</v>
      </c>
      <c r="AA1851" s="13">
        <f>IF(AA1850+AA1848+AA1846&gt;1,1,0)</f>
        <v>0</v>
      </c>
      <c r="AB1851" s="13">
        <f t="shared" ref="AB1851:AI1851" si="10904">IF(AB1850+AB1848+AB1846&gt;1,1,0)</f>
        <v>0</v>
      </c>
      <c r="AC1851" s="13">
        <f t="shared" si="10904"/>
        <v>1</v>
      </c>
      <c r="AD1851" s="13">
        <f t="shared" si="10904"/>
        <v>1</v>
      </c>
      <c r="AE1851" s="13">
        <f t="shared" si="10904"/>
        <v>1</v>
      </c>
      <c r="AF1851" s="13">
        <f t="shared" si="10904"/>
        <v>0</v>
      </c>
      <c r="AG1851" s="13">
        <f t="shared" si="10904"/>
        <v>0</v>
      </c>
      <c r="AH1851" s="13">
        <f t="shared" si="10904"/>
        <v>1</v>
      </c>
      <c r="AI1851" s="13">
        <f t="shared" si="10904"/>
        <v>1</v>
      </c>
      <c r="AL1851" s="16" t="s">
        <v>59</v>
      </c>
      <c r="AM1851" s="20" t="str">
        <f>DEC2HEX(MOD(HEX2DEC(AM1848)+HEX2DEC(AM1850)+HEX2DEC(AM1849),2^32),8)</f>
        <v>586BEB09</v>
      </c>
    </row>
    <row r="1852" spans="3:39" ht="15" customHeight="1" thickBot="1" x14ac:dyDescent="0.5">
      <c r="C1852" s="15" t="s">
        <v>38</v>
      </c>
      <c r="D1852" s="13" t="str">
        <f>BIN2HEX(CONCATENATE(D1851,E1851,F1851,G1851))</f>
        <v>4</v>
      </c>
      <c r="H1852" s="13" t="str">
        <f>BIN2HEX(CONCATENATE(H1851,I1851,J1851,K1851))</f>
        <v>3</v>
      </c>
      <c r="L1852" s="13" t="str">
        <f>BIN2HEX(CONCATENATE(L1851,M1851,N1851,O1851))</f>
        <v>5</v>
      </c>
      <c r="P1852" s="13" t="str">
        <f>BIN2HEX(CONCATENATE(P1851,Q1851,R1851,S1851))</f>
        <v>9</v>
      </c>
      <c r="T1852" s="13" t="str">
        <f>BIN2HEX(CONCATENATE(T1851,U1851,V1851,W1851))</f>
        <v>D</v>
      </c>
      <c r="X1852" s="13" t="str">
        <f>BIN2HEX(CONCATENATE(X1851,Y1851,Z1851,AA1851))</f>
        <v>6</v>
      </c>
      <c r="AB1852" s="13" t="str">
        <f>BIN2HEX(CONCATENATE(AB1851,AC1851,AD1851,AE1851))</f>
        <v>7</v>
      </c>
      <c r="AF1852" s="13" t="str">
        <f>BIN2HEX(CONCATENATE(AF1851,AG1851,AH1851,AI1851))</f>
        <v>3</v>
      </c>
      <c r="AM1852" s="14"/>
    </row>
    <row r="1853" spans="3:39" ht="15" customHeight="1" thickBot="1" x14ac:dyDescent="0.5">
      <c r="C1853" s="14"/>
      <c r="AL1853" s="16" t="s">
        <v>60</v>
      </c>
      <c r="AM1853" s="20" t="str">
        <f>CONCATENATE(D1845,H1845,L1845,P1845,T1845,X1845,AB1845,AF1845)</f>
        <v>0201DA73</v>
      </c>
    </row>
    <row r="1854" spans="3:39" ht="15" customHeight="1" thickBot="1" x14ac:dyDescent="0.5">
      <c r="C1854" s="14" t="s">
        <v>29</v>
      </c>
      <c r="D1854" s="13" t="str">
        <f>D1813</f>
        <v>4</v>
      </c>
      <c r="H1854" s="13" t="str">
        <f t="shared" ref="H1854" si="10905">H1813</f>
        <v>C</v>
      </c>
      <c r="L1854" s="13" t="str">
        <f t="shared" ref="L1854" si="10906">L1813</f>
        <v>2</v>
      </c>
      <c r="P1854" s="13" t="str">
        <f t="shared" ref="P1854" si="10907">P1813</f>
        <v>8</v>
      </c>
      <c r="T1854" s="13" t="str">
        <f t="shared" ref="T1854" si="10908">T1813</f>
        <v>6</v>
      </c>
      <c r="X1854" s="13" t="str">
        <f t="shared" ref="X1854" si="10909">X1813</f>
        <v>4</v>
      </c>
      <c r="AB1854" s="13" t="str">
        <f t="shared" ref="AB1854" si="10910">AB1813</f>
        <v>F</v>
      </c>
      <c r="AF1854" s="13" t="str">
        <f>AF1813</f>
        <v>6</v>
      </c>
      <c r="AM1854" s="14"/>
    </row>
    <row r="1855" spans="3:39" ht="15" customHeight="1" thickBot="1" x14ac:dyDescent="0.5">
      <c r="C1855" s="14" t="s">
        <v>30</v>
      </c>
      <c r="D1855" s="13" t="str">
        <f>MID(DEC2BIN(HEX2DEC(D1854),4),1,1)</f>
        <v>0</v>
      </c>
      <c r="E1855" s="13" t="str">
        <f>MID(DEC2BIN(HEX2DEC(D1854),4),2,1)</f>
        <v>1</v>
      </c>
      <c r="F1855" s="13" t="str">
        <f>MID(DEC2BIN(HEX2DEC(D1854),4),3,1)</f>
        <v>0</v>
      </c>
      <c r="G1855" s="13" t="str">
        <f>MID(DEC2BIN(HEX2DEC(D1854),4),4,1)</f>
        <v>0</v>
      </c>
      <c r="H1855" s="13" t="str">
        <f>MID(DEC2BIN(HEX2DEC(H1854),4),1,1)</f>
        <v>1</v>
      </c>
      <c r="I1855" s="13" t="str">
        <f>MID(DEC2BIN(HEX2DEC(H1854),4),2,1)</f>
        <v>1</v>
      </c>
      <c r="J1855" s="13" t="str">
        <f>MID(DEC2BIN(HEX2DEC(H1854),4),3,1)</f>
        <v>0</v>
      </c>
      <c r="K1855" s="13" t="str">
        <f>MID(DEC2BIN(HEX2DEC(H1854),4),4,1)</f>
        <v>0</v>
      </c>
      <c r="L1855" s="13" t="str">
        <f>MID(DEC2BIN(HEX2DEC(L1854),4),1,1)</f>
        <v>0</v>
      </c>
      <c r="M1855" s="13" t="str">
        <f>MID(DEC2BIN(HEX2DEC(L1854),4),2,1)</f>
        <v>0</v>
      </c>
      <c r="N1855" s="13" t="str">
        <f>MID(DEC2BIN(HEX2DEC(L1854),4),3,1)</f>
        <v>1</v>
      </c>
      <c r="O1855" s="13" t="str">
        <f>MID(DEC2BIN(HEX2DEC(L1854),4),4,1)</f>
        <v>0</v>
      </c>
      <c r="P1855" s="13" t="str">
        <f>MID(DEC2BIN(HEX2DEC(P1854),4),1,1)</f>
        <v>1</v>
      </c>
      <c r="Q1855" s="13" t="str">
        <f>MID(DEC2BIN(HEX2DEC(P1854),4),2,1)</f>
        <v>0</v>
      </c>
      <c r="R1855" s="13" t="str">
        <f>MID(DEC2BIN(HEX2DEC(P1854),4),3,1)</f>
        <v>0</v>
      </c>
      <c r="S1855" s="13" t="str">
        <f>MID(DEC2BIN(HEX2DEC(P1854),4),4,1)</f>
        <v>0</v>
      </c>
      <c r="T1855" s="13" t="str">
        <f>MID(DEC2BIN(HEX2DEC(T1854),4),1,1)</f>
        <v>0</v>
      </c>
      <c r="U1855" s="13" t="str">
        <f>MID(DEC2BIN(HEX2DEC(T1854),4),2,1)</f>
        <v>1</v>
      </c>
      <c r="V1855" s="13" t="str">
        <f>MID(DEC2BIN(HEX2DEC(T1854),4),3,1)</f>
        <v>1</v>
      </c>
      <c r="W1855" s="13" t="str">
        <f>MID(DEC2BIN(HEX2DEC(T1854),4),4,1)</f>
        <v>0</v>
      </c>
      <c r="X1855" s="13" t="str">
        <f>MID(DEC2BIN(HEX2DEC(X1854),4),1,1)</f>
        <v>0</v>
      </c>
      <c r="Y1855" s="13" t="str">
        <f>MID(DEC2BIN(HEX2DEC(X1854),4),2,1)</f>
        <v>1</v>
      </c>
      <c r="Z1855" s="13" t="str">
        <f>MID(DEC2BIN(HEX2DEC(X1854),4),3,1)</f>
        <v>0</v>
      </c>
      <c r="AA1855" s="13" t="str">
        <f>MID(DEC2BIN(HEX2DEC(X1854),4),4,1)</f>
        <v>0</v>
      </c>
      <c r="AB1855" s="13" t="str">
        <f>MID(DEC2BIN(HEX2DEC(AB1854),4),1,1)</f>
        <v>1</v>
      </c>
      <c r="AC1855" s="13" t="str">
        <f>MID(DEC2BIN(HEX2DEC(AB1854),4),2,1)</f>
        <v>1</v>
      </c>
      <c r="AD1855" s="13" t="str">
        <f>MID(DEC2BIN(HEX2DEC(AB1854),4),3,1)</f>
        <v>1</v>
      </c>
      <c r="AE1855" s="13" t="str">
        <f>MID(DEC2BIN(HEX2DEC(AB1854),4),4,1)</f>
        <v>1</v>
      </c>
      <c r="AF1855" s="13" t="str">
        <f>MID(DEC2BIN(HEX2DEC(AF1854),4),1,1)</f>
        <v>0</v>
      </c>
      <c r="AG1855" s="13" t="str">
        <f>MID(DEC2BIN(HEX2DEC(AF1854),4),2,1)</f>
        <v>1</v>
      </c>
      <c r="AH1855" s="13" t="str">
        <f>MID(DEC2BIN(HEX2DEC(AF1854),4),3,1)</f>
        <v>1</v>
      </c>
      <c r="AI1855" s="13" t="str">
        <f>MID(DEC2BIN(HEX2DEC(AF1854),4),4,1)</f>
        <v>0</v>
      </c>
      <c r="AL1855" s="16" t="s">
        <v>61</v>
      </c>
      <c r="AM1855" s="20" t="str">
        <f>CONCATENATE(D1847,H1847,L1847,P1847,T1847,X1847,AB1847,AF1847)</f>
        <v>C35C669A</v>
      </c>
    </row>
    <row r="1856" spans="3:39" ht="15" customHeight="1" thickBot="1" x14ac:dyDescent="0.5">
      <c r="AM1856" s="14"/>
    </row>
    <row r="1857" spans="1:39" ht="15" customHeight="1" thickBot="1" x14ac:dyDescent="0.5">
      <c r="C1857" s="15" t="s">
        <v>39</v>
      </c>
      <c r="D1857" s="13" t="str">
        <f>BIN2HEX(CONCATENATE(D1858,E1858,F1858,G1858))</f>
        <v>2</v>
      </c>
      <c r="H1857" s="13" t="str">
        <f>BIN2HEX(CONCATENATE(H1858,I1858,J1858,K1858))</f>
        <v>2</v>
      </c>
      <c r="L1857" s="13" t="str">
        <f>BIN2HEX(CONCATENATE(L1858,M1858,N1858,O1858))</f>
        <v>2</v>
      </c>
      <c r="P1857" s="13" t="str">
        <f>BIN2HEX(CONCATENATE(P1858,Q1858,R1858,S1858))</f>
        <v>1</v>
      </c>
      <c r="T1857" s="13" t="str">
        <f>BIN2HEX(CONCATENATE(T1858,U1858,V1858,W1858))</f>
        <v>C</v>
      </c>
      <c r="X1857" s="13" t="str">
        <f>BIN2HEX(CONCATENATE(X1858,Y1858,Z1858,AA1858))</f>
        <v>2</v>
      </c>
      <c r="AB1857" s="13" t="str">
        <f>BIN2HEX(CONCATENATE(AB1858,AC1858,AD1858,AE1858))</f>
        <v>0</v>
      </c>
      <c r="AF1857" s="13" t="str">
        <f>BIN2HEX(CONCATENATE(AF1858,AG1858,AH1858,AI1858))</f>
        <v>0</v>
      </c>
      <c r="AL1857" s="16" t="s">
        <v>62</v>
      </c>
      <c r="AM1857" s="20" t="str">
        <f>CONCATENATE(D1849,H1849,L1849,P1849,T1849,X1849,AB1849,AF1849)</f>
        <v>51DBD667</v>
      </c>
    </row>
    <row r="1858" spans="1:39" ht="15" customHeight="1" x14ac:dyDescent="0.45">
      <c r="C1858" s="15" t="s">
        <v>40</v>
      </c>
      <c r="D1858" s="13">
        <f>IF(ISEVEN(D1859+D1860+D1861),0,1)</f>
        <v>0</v>
      </c>
      <c r="E1858" s="13">
        <f t="shared" ref="E1858:AI1858" si="10911">IF(ISEVEN(E1859+E1860+E1861),0,1)</f>
        <v>0</v>
      </c>
      <c r="F1858" s="13">
        <f t="shared" si="10911"/>
        <v>1</v>
      </c>
      <c r="G1858" s="13">
        <f t="shared" si="10911"/>
        <v>0</v>
      </c>
      <c r="H1858" s="13">
        <f t="shared" si="10911"/>
        <v>0</v>
      </c>
      <c r="I1858" s="13">
        <f t="shared" si="10911"/>
        <v>0</v>
      </c>
      <c r="J1858" s="13">
        <f t="shared" si="10911"/>
        <v>1</v>
      </c>
      <c r="K1858" s="13">
        <f t="shared" si="10911"/>
        <v>0</v>
      </c>
      <c r="L1858" s="13">
        <f t="shared" si="10911"/>
        <v>0</v>
      </c>
      <c r="M1858" s="13">
        <f t="shared" si="10911"/>
        <v>0</v>
      </c>
      <c r="N1858" s="13">
        <f t="shared" si="10911"/>
        <v>1</v>
      </c>
      <c r="O1858" s="13">
        <f t="shared" si="10911"/>
        <v>0</v>
      </c>
      <c r="P1858" s="13">
        <f t="shared" si="10911"/>
        <v>0</v>
      </c>
      <c r="Q1858" s="13">
        <f t="shared" si="10911"/>
        <v>0</v>
      </c>
      <c r="R1858" s="13">
        <f t="shared" si="10911"/>
        <v>0</v>
      </c>
      <c r="S1858" s="13">
        <f t="shared" si="10911"/>
        <v>1</v>
      </c>
      <c r="T1858" s="13">
        <f t="shared" si="10911"/>
        <v>1</v>
      </c>
      <c r="U1858" s="13">
        <f t="shared" si="10911"/>
        <v>1</v>
      </c>
      <c r="V1858" s="13">
        <f t="shared" si="10911"/>
        <v>0</v>
      </c>
      <c r="W1858" s="13">
        <f t="shared" si="10911"/>
        <v>0</v>
      </c>
      <c r="X1858" s="13">
        <f t="shared" si="10911"/>
        <v>0</v>
      </c>
      <c r="Y1858" s="13">
        <f t="shared" si="10911"/>
        <v>0</v>
      </c>
      <c r="Z1858" s="13">
        <f t="shared" si="10911"/>
        <v>1</v>
      </c>
      <c r="AA1858" s="13">
        <f t="shared" si="10911"/>
        <v>0</v>
      </c>
      <c r="AB1858" s="13">
        <f t="shared" si="10911"/>
        <v>0</v>
      </c>
      <c r="AC1858" s="13">
        <f t="shared" si="10911"/>
        <v>0</v>
      </c>
      <c r="AD1858" s="13">
        <f t="shared" si="10911"/>
        <v>0</v>
      </c>
      <c r="AE1858" s="13">
        <f t="shared" si="10911"/>
        <v>0</v>
      </c>
      <c r="AF1858" s="13">
        <f t="shared" si="10911"/>
        <v>0</v>
      </c>
      <c r="AG1858" s="13">
        <f t="shared" si="10911"/>
        <v>0</v>
      </c>
      <c r="AH1858" s="13">
        <f t="shared" si="10911"/>
        <v>0</v>
      </c>
      <c r="AI1858" s="13">
        <f t="shared" si="10911"/>
        <v>0</v>
      </c>
      <c r="AM1858" s="14"/>
    </row>
    <row r="1859" spans="1:39" ht="15" customHeight="1" x14ac:dyDescent="0.45">
      <c r="C1859" s="15" t="s">
        <v>41</v>
      </c>
      <c r="D1859" s="13" t="str">
        <f>K1863</f>
        <v>1</v>
      </c>
      <c r="E1859" s="13" t="str">
        <f t="shared" ref="E1859" si="10912">L1863</f>
        <v>1</v>
      </c>
      <c r="F1859" s="13" t="str">
        <f t="shared" ref="F1859" si="10913">M1863</f>
        <v>0</v>
      </c>
      <c r="G1859" s="13" t="str">
        <f t="shared" ref="G1859" si="10914">N1863</f>
        <v>0</v>
      </c>
      <c r="H1859" s="13" t="str">
        <f t="shared" ref="H1859" si="10915">O1863</f>
        <v>1</v>
      </c>
      <c r="I1859" s="13" t="str">
        <f t="shared" ref="I1859" si="10916">P1863</f>
        <v>0</v>
      </c>
      <c r="J1859" s="13" t="str">
        <f t="shared" ref="J1859" si="10917">Q1863</f>
        <v>0</v>
      </c>
      <c r="K1859" s="13" t="str">
        <f t="shared" ref="K1859" si="10918">R1863</f>
        <v>0</v>
      </c>
      <c r="L1859" s="13" t="str">
        <f t="shared" ref="L1859" si="10919">S1863</f>
        <v>0</v>
      </c>
      <c r="M1859" s="13" t="str">
        <f t="shared" ref="M1859" si="10920">T1863</f>
        <v>1</v>
      </c>
      <c r="N1859" s="13" t="str">
        <f t="shared" ref="N1859" si="10921">U1863</f>
        <v>0</v>
      </c>
      <c r="O1859" s="13" t="str">
        <f t="shared" ref="O1859" si="10922">V1863</f>
        <v>1</v>
      </c>
      <c r="P1859" s="13" t="str">
        <f t="shared" ref="P1859" si="10923">W1863</f>
        <v>1</v>
      </c>
      <c r="Q1859" s="13" t="str">
        <f t="shared" ref="Q1859" si="10924">X1863</f>
        <v>0</v>
      </c>
      <c r="R1859" s="13" t="str">
        <f t="shared" ref="R1859" si="10925">Y1863</f>
        <v>0</v>
      </c>
      <c r="S1859" s="13" t="str">
        <f t="shared" ref="S1859" si="10926">Z1863</f>
        <v>1</v>
      </c>
      <c r="T1859" s="13" t="str">
        <f t="shared" ref="T1859" si="10927">AA1863</f>
        <v>1</v>
      </c>
      <c r="U1859" s="13" t="str">
        <f t="shared" ref="U1859" si="10928">AB1863</f>
        <v>1</v>
      </c>
      <c r="V1859" s="13" t="str">
        <f t="shared" ref="V1859" si="10929">AC1863</f>
        <v>1</v>
      </c>
      <c r="W1859" s="13" t="str">
        <f t="shared" ref="W1859" si="10930">AD1863</f>
        <v>1</v>
      </c>
      <c r="X1859" s="13" t="str">
        <f t="shared" ref="X1859" si="10931">AE1863</f>
        <v>0</v>
      </c>
      <c r="Y1859" s="13" t="str">
        <f t="shared" ref="Y1859" si="10932">AF1863</f>
        <v>0</v>
      </c>
      <c r="Z1859" s="13" t="str">
        <f t="shared" ref="Z1859" si="10933">AG1863</f>
        <v>1</v>
      </c>
      <c r="AA1859" s="13" t="str">
        <f t="shared" ref="AA1859" si="10934">AH1863</f>
        <v>0</v>
      </c>
      <c r="AB1859" s="13" t="str">
        <f t="shared" ref="AB1859" si="10935">AI1863</f>
        <v>1</v>
      </c>
      <c r="AC1859" s="13" t="str">
        <f>D1863</f>
        <v>1</v>
      </c>
      <c r="AD1859" s="13" t="str">
        <f t="shared" ref="AD1859" si="10936">E1863</f>
        <v>0</v>
      </c>
      <c r="AE1859" s="13" t="str">
        <f t="shared" ref="AE1859" si="10937">F1863</f>
        <v>1</v>
      </c>
      <c r="AF1859" s="13" t="str">
        <f t="shared" ref="AF1859" si="10938">G1863</f>
        <v>1</v>
      </c>
      <c r="AG1859" s="13" t="str">
        <f t="shared" ref="AG1859" si="10939">H1863</f>
        <v>0</v>
      </c>
      <c r="AH1859" s="13" t="str">
        <f t="shared" ref="AH1859" si="10940">I1863</f>
        <v>0</v>
      </c>
      <c r="AI1859" s="13" t="str">
        <f t="shared" ref="AI1859" si="10941">J1863</f>
        <v>1</v>
      </c>
      <c r="AL1859" s="22" t="s">
        <v>62</v>
      </c>
      <c r="AM1859" s="14" t="str">
        <f>CONCATENATE(D1854,H1854,L1854,P1854,T1854,X1854,AB1854,AF1854)</f>
        <v>4C2864F6</v>
      </c>
    </row>
    <row r="1860" spans="1:39" ht="15" customHeight="1" thickBot="1" x14ac:dyDescent="0.5">
      <c r="C1860" s="15" t="s">
        <v>42</v>
      </c>
      <c r="D1860" s="13" t="str">
        <f>Y1863</f>
        <v>0</v>
      </c>
      <c r="E1860" s="13" t="str">
        <f t="shared" ref="E1860" si="10942">Z1863</f>
        <v>1</v>
      </c>
      <c r="F1860" s="13" t="str">
        <f t="shared" ref="F1860" si="10943">AA1863</f>
        <v>1</v>
      </c>
      <c r="G1860" s="13" t="str">
        <f t="shared" ref="G1860" si="10944">AB1863</f>
        <v>1</v>
      </c>
      <c r="H1860" s="13" t="str">
        <f t="shared" ref="H1860" si="10945">AC1863</f>
        <v>1</v>
      </c>
      <c r="I1860" s="13" t="str">
        <f t="shared" ref="I1860" si="10946">AD1863</f>
        <v>1</v>
      </c>
      <c r="J1860" s="13" t="str">
        <f t="shared" ref="J1860" si="10947">AE1863</f>
        <v>0</v>
      </c>
      <c r="K1860" s="13" t="str">
        <f t="shared" ref="K1860" si="10948">AF1863</f>
        <v>0</v>
      </c>
      <c r="L1860" s="13" t="str">
        <f t="shared" ref="L1860" si="10949">AG1863</f>
        <v>1</v>
      </c>
      <c r="M1860" s="13" t="str">
        <f t="shared" ref="M1860" si="10950">AH1863</f>
        <v>0</v>
      </c>
      <c r="N1860" s="13" t="str">
        <f t="shared" ref="N1860" si="10951">AI1863</f>
        <v>1</v>
      </c>
      <c r="O1860" s="13" t="str">
        <f>D1863</f>
        <v>1</v>
      </c>
      <c r="P1860" s="13" t="str">
        <f t="shared" ref="P1860" si="10952">E1863</f>
        <v>0</v>
      </c>
      <c r="Q1860" s="13" t="str">
        <f t="shared" ref="Q1860" si="10953">F1863</f>
        <v>1</v>
      </c>
      <c r="R1860" s="13" t="str">
        <f t="shared" ref="R1860" si="10954">G1863</f>
        <v>1</v>
      </c>
      <c r="S1860" s="13" t="str">
        <f t="shared" ref="S1860" si="10955">H1863</f>
        <v>0</v>
      </c>
      <c r="T1860" s="13" t="str">
        <f t="shared" ref="T1860" si="10956">I1863</f>
        <v>0</v>
      </c>
      <c r="U1860" s="13" t="str">
        <f t="shared" ref="U1860" si="10957">J1863</f>
        <v>1</v>
      </c>
      <c r="V1860" s="13" t="str">
        <f t="shared" ref="V1860" si="10958">K1863</f>
        <v>1</v>
      </c>
      <c r="W1860" s="13" t="str">
        <f t="shared" ref="W1860" si="10959">L1863</f>
        <v>1</v>
      </c>
      <c r="X1860" s="13" t="str">
        <f t="shared" ref="X1860" si="10960">M1863</f>
        <v>0</v>
      </c>
      <c r="Y1860" s="13" t="str">
        <f t="shared" ref="Y1860" si="10961">N1863</f>
        <v>0</v>
      </c>
      <c r="Z1860" s="13" t="str">
        <f t="shared" ref="Z1860" si="10962">O1863</f>
        <v>1</v>
      </c>
      <c r="AA1860" s="13" t="str">
        <f t="shared" ref="AA1860" si="10963">P1863</f>
        <v>0</v>
      </c>
      <c r="AB1860" s="13" t="str">
        <f t="shared" ref="AB1860" si="10964">Q1863</f>
        <v>0</v>
      </c>
      <c r="AC1860" s="13" t="str">
        <f t="shared" ref="AC1860" si="10965">R1863</f>
        <v>0</v>
      </c>
      <c r="AD1860" s="13" t="str">
        <f t="shared" ref="AD1860" si="10966">S1863</f>
        <v>0</v>
      </c>
      <c r="AE1860" s="13" t="str">
        <f t="shared" ref="AE1860" si="10967">T1863</f>
        <v>1</v>
      </c>
      <c r="AF1860" s="13" t="str">
        <f t="shared" ref="AF1860" si="10968">U1863</f>
        <v>0</v>
      </c>
      <c r="AG1860" s="13" t="str">
        <f t="shared" ref="AG1860" si="10969">V1863</f>
        <v>1</v>
      </c>
      <c r="AH1860" s="13" t="str">
        <f t="shared" ref="AH1860" si="10970">W1863</f>
        <v>1</v>
      </c>
      <c r="AI1860" s="13" t="str">
        <f t="shared" ref="AI1860" si="10971">X1863</f>
        <v>0</v>
      </c>
      <c r="AL1860" s="14" t="s">
        <v>64</v>
      </c>
      <c r="AM1860" s="14" t="str">
        <f>AM1846</f>
        <v>00A069FC</v>
      </c>
    </row>
    <row r="1861" spans="1:39" ht="15" customHeight="1" thickBot="1" x14ac:dyDescent="0.5">
      <c r="C1861" s="15" t="s">
        <v>43</v>
      </c>
      <c r="D1861" s="13" t="str">
        <f>AD1863</f>
        <v>1</v>
      </c>
      <c r="E1861" s="13" t="str">
        <f t="shared" ref="E1861" si="10972">AE1863</f>
        <v>0</v>
      </c>
      <c r="F1861" s="13" t="str">
        <f t="shared" ref="F1861" si="10973">AF1863</f>
        <v>0</v>
      </c>
      <c r="G1861" s="13" t="str">
        <f t="shared" ref="G1861" si="10974">AG1863</f>
        <v>1</v>
      </c>
      <c r="H1861" s="13" t="str">
        <f t="shared" ref="H1861" si="10975">AH1863</f>
        <v>0</v>
      </c>
      <c r="I1861" s="13" t="str">
        <f t="shared" ref="I1861" si="10976">AI1863</f>
        <v>1</v>
      </c>
      <c r="J1861" s="13" t="str">
        <f>D1863</f>
        <v>1</v>
      </c>
      <c r="K1861" s="13" t="str">
        <f t="shared" ref="K1861" si="10977">E1863</f>
        <v>0</v>
      </c>
      <c r="L1861" s="13" t="str">
        <f t="shared" ref="L1861" si="10978">F1863</f>
        <v>1</v>
      </c>
      <c r="M1861" s="13" t="str">
        <f t="shared" ref="M1861" si="10979">G1863</f>
        <v>1</v>
      </c>
      <c r="N1861" s="13" t="str">
        <f t="shared" ref="N1861" si="10980">H1863</f>
        <v>0</v>
      </c>
      <c r="O1861" s="13" t="str">
        <f t="shared" ref="O1861" si="10981">I1863</f>
        <v>0</v>
      </c>
      <c r="P1861" s="13" t="str">
        <f t="shared" ref="P1861" si="10982">J1863</f>
        <v>1</v>
      </c>
      <c r="Q1861" s="13" t="str">
        <f t="shared" ref="Q1861" si="10983">K1863</f>
        <v>1</v>
      </c>
      <c r="R1861" s="13" t="str">
        <f t="shared" ref="R1861" si="10984">L1863</f>
        <v>1</v>
      </c>
      <c r="S1861" s="13" t="str">
        <f t="shared" ref="S1861" si="10985">M1863</f>
        <v>0</v>
      </c>
      <c r="T1861" s="13" t="str">
        <f t="shared" ref="T1861" si="10986">N1863</f>
        <v>0</v>
      </c>
      <c r="U1861" s="13" t="str">
        <f t="shared" ref="U1861" si="10987">O1863</f>
        <v>1</v>
      </c>
      <c r="V1861" s="13" t="str">
        <f t="shared" ref="V1861" si="10988">P1863</f>
        <v>0</v>
      </c>
      <c r="W1861" s="13" t="str">
        <f t="shared" ref="W1861" si="10989">Q1863</f>
        <v>0</v>
      </c>
      <c r="X1861" s="13" t="str">
        <f t="shared" ref="X1861" si="10990">R1863</f>
        <v>0</v>
      </c>
      <c r="Y1861" s="13" t="str">
        <f t="shared" ref="Y1861" si="10991">S1863</f>
        <v>0</v>
      </c>
      <c r="Z1861" s="13" t="str">
        <f t="shared" ref="Z1861" si="10992">T1863</f>
        <v>1</v>
      </c>
      <c r="AA1861" s="13" t="str">
        <f t="shared" ref="AA1861" si="10993">U1863</f>
        <v>0</v>
      </c>
      <c r="AB1861" s="13" t="str">
        <f t="shared" ref="AB1861" si="10994">V1863</f>
        <v>1</v>
      </c>
      <c r="AC1861" s="13" t="str">
        <f t="shared" ref="AC1861" si="10995">W1863</f>
        <v>1</v>
      </c>
      <c r="AD1861" s="13" t="str">
        <f t="shared" ref="AD1861" si="10996">X1863</f>
        <v>0</v>
      </c>
      <c r="AE1861" s="13" t="str">
        <f t="shared" ref="AE1861" si="10997">Y1863</f>
        <v>0</v>
      </c>
      <c r="AF1861" s="13" t="str">
        <f>Z1863</f>
        <v>1</v>
      </c>
      <c r="AG1861" s="13" t="str">
        <f t="shared" ref="AG1861" si="10998">AA1863</f>
        <v>1</v>
      </c>
      <c r="AH1861" s="13" t="str">
        <f t="shared" ref="AH1861" si="10999">AB1863</f>
        <v>1</v>
      </c>
      <c r="AI1861" s="13" t="str">
        <f t="shared" ref="AI1861" si="11000">AC1863</f>
        <v>1</v>
      </c>
      <c r="AL1861" s="16" t="s">
        <v>63</v>
      </c>
      <c r="AM1861" s="20" t="str">
        <f>DEC2HEX(MOD(HEX2DEC(AM1859)+HEX2DEC(AM1860),2^32),8)</f>
        <v>4CC8CEF2</v>
      </c>
    </row>
    <row r="1862" spans="1:39" ht="15" customHeight="1" thickBot="1" x14ac:dyDescent="0.6">
      <c r="C1862" s="17" t="s">
        <v>44</v>
      </c>
      <c r="D1862" s="13" t="str">
        <f>MID($AM1825,1,1)</f>
        <v>B</v>
      </c>
      <c r="H1862" s="13" t="str">
        <f>MID($AM1825,2,1)</f>
        <v>3</v>
      </c>
      <c r="L1862" s="13" t="str">
        <f>MID($AM1825,3,1)</f>
        <v>9</v>
      </c>
      <c r="P1862" s="13" t="str">
        <f>MID($AM1825,4,1)</f>
        <v>0</v>
      </c>
      <c r="T1862" s="13" t="str">
        <f>MID($AM1825,5,1)</f>
        <v>B</v>
      </c>
      <c r="X1862" s="13" t="str">
        <f>MID($AM1825,6,1)</f>
        <v>3</v>
      </c>
      <c r="AB1862" s="13" t="str">
        <f>MID($AM1825,7,1)</f>
        <v>E</v>
      </c>
      <c r="AF1862" s="13" t="str">
        <f>MID($AM1825,8,1)</f>
        <v>5</v>
      </c>
      <c r="AM1862" s="14"/>
    </row>
    <row r="1863" spans="1:39" ht="15" customHeight="1" thickBot="1" x14ac:dyDescent="0.5">
      <c r="C1863" s="15" t="s">
        <v>45</v>
      </c>
      <c r="D1863" s="13" t="str">
        <f>MID(DEC2BIN(HEX2DEC(D1862),4),1,1)</f>
        <v>1</v>
      </c>
      <c r="E1863" s="13" t="str">
        <f>MID(DEC2BIN(HEX2DEC(D1862),4),2,1)</f>
        <v>0</v>
      </c>
      <c r="F1863" s="13" t="str">
        <f>MID(DEC2BIN(HEX2DEC(D1862),4),3,1)</f>
        <v>1</v>
      </c>
      <c r="G1863" s="13" t="str">
        <f>MID(DEC2BIN(HEX2DEC(D1862),4),4,1)</f>
        <v>1</v>
      </c>
      <c r="H1863" s="13" t="str">
        <f>MID(DEC2BIN(HEX2DEC(H1862),4),1,1)</f>
        <v>0</v>
      </c>
      <c r="I1863" s="13" t="str">
        <f>MID(DEC2BIN(HEX2DEC(H1862),4),2,1)</f>
        <v>0</v>
      </c>
      <c r="J1863" s="13" t="str">
        <f>MID(DEC2BIN(HEX2DEC(H1862),4),3,1)</f>
        <v>1</v>
      </c>
      <c r="K1863" s="13" t="str">
        <f>MID(DEC2BIN(HEX2DEC(H1862),4),4,1)</f>
        <v>1</v>
      </c>
      <c r="L1863" s="13" t="str">
        <f>MID(DEC2BIN(HEX2DEC(L1862),4),1,1)</f>
        <v>1</v>
      </c>
      <c r="M1863" s="13" t="str">
        <f>MID(DEC2BIN(HEX2DEC(L1862),4),2,1)</f>
        <v>0</v>
      </c>
      <c r="N1863" s="13" t="str">
        <f>MID(DEC2BIN(HEX2DEC(L1862),4),3,1)</f>
        <v>0</v>
      </c>
      <c r="O1863" s="13" t="str">
        <f>MID(DEC2BIN(HEX2DEC(L1862),4),4,1)</f>
        <v>1</v>
      </c>
      <c r="P1863" s="13" t="str">
        <f>MID(DEC2BIN(HEX2DEC(P1862),4),1,1)</f>
        <v>0</v>
      </c>
      <c r="Q1863" s="13" t="str">
        <f>MID(DEC2BIN(HEX2DEC(P1862),4),2,1)</f>
        <v>0</v>
      </c>
      <c r="R1863" s="13" t="str">
        <f>MID(DEC2BIN(HEX2DEC(P1862),4),3,1)</f>
        <v>0</v>
      </c>
      <c r="S1863" s="13" t="str">
        <f>MID(DEC2BIN(HEX2DEC(P1862),4),4,1)</f>
        <v>0</v>
      </c>
      <c r="T1863" s="13" t="str">
        <f>MID(DEC2BIN(HEX2DEC(T1862),4),1,1)</f>
        <v>1</v>
      </c>
      <c r="U1863" s="13" t="str">
        <f>MID(DEC2BIN(HEX2DEC(T1862),4),2,1)</f>
        <v>0</v>
      </c>
      <c r="V1863" s="13" t="str">
        <f>MID(DEC2BIN(HEX2DEC(T1862),4),3,1)</f>
        <v>1</v>
      </c>
      <c r="W1863" s="13" t="str">
        <f>MID(DEC2BIN(HEX2DEC(T1862),4),4,1)</f>
        <v>1</v>
      </c>
      <c r="X1863" s="13" t="str">
        <f>MID(DEC2BIN(HEX2DEC(X1862),4),1,1)</f>
        <v>0</v>
      </c>
      <c r="Y1863" s="13" t="str">
        <f>MID(DEC2BIN(HEX2DEC(X1862),4),2,1)</f>
        <v>0</v>
      </c>
      <c r="Z1863" s="13" t="str">
        <f>MID(DEC2BIN(HEX2DEC(X1862),4),3,1)</f>
        <v>1</v>
      </c>
      <c r="AA1863" s="13" t="str">
        <f>MID(DEC2BIN(HEX2DEC(X1862),4),4,1)</f>
        <v>1</v>
      </c>
      <c r="AB1863" s="13" t="str">
        <f>MID(DEC2BIN(HEX2DEC(AB1862),4),1,1)</f>
        <v>1</v>
      </c>
      <c r="AC1863" s="13" t="str">
        <f>MID(DEC2BIN(HEX2DEC(AB1862),4),2,1)</f>
        <v>1</v>
      </c>
      <c r="AD1863" s="13" t="str">
        <f>MID(DEC2BIN(HEX2DEC(AB1862),4),3,1)</f>
        <v>1</v>
      </c>
      <c r="AE1863" s="13" t="str">
        <f>MID(DEC2BIN(HEX2DEC(AB1862),4),4,1)</f>
        <v>0</v>
      </c>
      <c r="AF1863" s="13" t="str">
        <f>MID(DEC2BIN(HEX2DEC(AF1862),4),1,1)</f>
        <v>0</v>
      </c>
      <c r="AG1863" s="13" t="str">
        <f>MID(DEC2BIN(HEX2DEC(AF1862),4),2,1)</f>
        <v>1</v>
      </c>
      <c r="AH1863" s="13" t="str">
        <f>MID(DEC2BIN(HEX2DEC(AF1862),4),3,1)</f>
        <v>0</v>
      </c>
      <c r="AI1863" s="13" t="str">
        <f>MID(DEC2BIN(HEX2DEC(AF1862),4),4,1)</f>
        <v>1</v>
      </c>
      <c r="AL1863" s="16" t="s">
        <v>65</v>
      </c>
      <c r="AM1863" s="20" t="str">
        <f>CONCATENATE(D1862,H1862,L1862,P1862,T1862,X1862,AB1862,AF1862)</f>
        <v>B390B3E5</v>
      </c>
    </row>
    <row r="1864" spans="1:39" ht="15" customHeight="1" thickBot="1" x14ac:dyDescent="0.6">
      <c r="C1864" s="17" t="s">
        <v>46</v>
      </c>
      <c r="D1864" s="13" t="str">
        <f>D1826</f>
        <v>6</v>
      </c>
      <c r="H1864" s="13" t="str">
        <f t="shared" ref="H1864" si="11001">H1826</f>
        <v>2</v>
      </c>
      <c r="L1864" s="13" t="str">
        <f t="shared" ref="L1864" si="11002">L1826</f>
        <v>7</v>
      </c>
      <c r="P1864" s="13" t="str">
        <f t="shared" ref="P1864" si="11003">P1826</f>
        <v>6</v>
      </c>
      <c r="T1864" s="13" t="str">
        <f t="shared" ref="T1864" si="11004">T1826</f>
        <v>4</v>
      </c>
      <c r="X1864" s="13" t="str">
        <f t="shared" ref="X1864" si="11005">X1826</f>
        <v>1</v>
      </c>
      <c r="AB1864" s="13" t="str">
        <f t="shared" ref="AB1864" si="11006">AB1826</f>
        <v>8</v>
      </c>
      <c r="AF1864" s="13" t="str">
        <f t="shared" ref="AF1864" si="11007">AF1826</f>
        <v>5</v>
      </c>
      <c r="AM1864" s="14"/>
    </row>
    <row r="1865" spans="1:39" ht="15" customHeight="1" thickBot="1" x14ac:dyDescent="0.5">
      <c r="C1865" s="15" t="s">
        <v>47</v>
      </c>
      <c r="D1865" s="13" t="str">
        <f>MID(DEC2BIN(HEX2DEC(D1864),4),1,1)</f>
        <v>0</v>
      </c>
      <c r="E1865" s="13" t="str">
        <f>MID(DEC2BIN(HEX2DEC(D1864),4),2,1)</f>
        <v>1</v>
      </c>
      <c r="F1865" s="13" t="str">
        <f>MID(DEC2BIN(HEX2DEC(D1864),4),3,1)</f>
        <v>1</v>
      </c>
      <c r="G1865" s="13" t="str">
        <f>MID(DEC2BIN(HEX2DEC(D1864),4),4,1)</f>
        <v>0</v>
      </c>
      <c r="H1865" s="13" t="str">
        <f>MID(DEC2BIN(HEX2DEC(H1864),4),1,1)</f>
        <v>0</v>
      </c>
      <c r="I1865" s="13" t="str">
        <f>MID(DEC2BIN(HEX2DEC(H1864),4),2,1)</f>
        <v>0</v>
      </c>
      <c r="J1865" s="13" t="str">
        <f>MID(DEC2BIN(HEX2DEC(H1864),4),3,1)</f>
        <v>1</v>
      </c>
      <c r="K1865" s="13" t="str">
        <f>MID(DEC2BIN(HEX2DEC(H1864),4),4,1)</f>
        <v>0</v>
      </c>
      <c r="L1865" s="13" t="str">
        <f>MID(DEC2BIN(HEX2DEC(L1864),4),1,1)</f>
        <v>0</v>
      </c>
      <c r="M1865" s="13" t="str">
        <f>MID(DEC2BIN(HEX2DEC(L1864),4),2,1)</f>
        <v>1</v>
      </c>
      <c r="N1865" s="13" t="str">
        <f>MID(DEC2BIN(HEX2DEC(L1864),4),3,1)</f>
        <v>1</v>
      </c>
      <c r="O1865" s="13" t="str">
        <f>MID(DEC2BIN(HEX2DEC(L1864),4),4,1)</f>
        <v>1</v>
      </c>
      <c r="P1865" s="13" t="str">
        <f>MID(DEC2BIN(HEX2DEC(P1864),4),1,1)</f>
        <v>0</v>
      </c>
      <c r="Q1865" s="13" t="str">
        <f>MID(DEC2BIN(HEX2DEC(P1864),4),2,1)</f>
        <v>1</v>
      </c>
      <c r="R1865" s="13" t="str">
        <f>MID(DEC2BIN(HEX2DEC(P1864),4),3,1)</f>
        <v>1</v>
      </c>
      <c r="S1865" s="13" t="str">
        <f>MID(DEC2BIN(HEX2DEC(P1864),4),4,1)</f>
        <v>0</v>
      </c>
      <c r="T1865" s="13" t="str">
        <f>MID(DEC2BIN(HEX2DEC(T1864),4),1,1)</f>
        <v>0</v>
      </c>
      <c r="U1865" s="13" t="str">
        <f>MID(DEC2BIN(HEX2DEC(T1864),4),2,1)</f>
        <v>1</v>
      </c>
      <c r="V1865" s="13" t="str">
        <f>MID(DEC2BIN(HEX2DEC(T1864),4),3,1)</f>
        <v>0</v>
      </c>
      <c r="W1865" s="13" t="str">
        <f>MID(DEC2BIN(HEX2DEC(T1864),4),4,1)</f>
        <v>0</v>
      </c>
      <c r="X1865" s="13" t="str">
        <f>MID(DEC2BIN(HEX2DEC(X1864),4),1,1)</f>
        <v>0</v>
      </c>
      <c r="Y1865" s="13" t="str">
        <f>MID(DEC2BIN(HEX2DEC(X1864),4),2,1)</f>
        <v>0</v>
      </c>
      <c r="Z1865" s="13" t="str">
        <f>MID(DEC2BIN(HEX2DEC(X1864),4),3,1)</f>
        <v>0</v>
      </c>
      <c r="AA1865" s="13" t="str">
        <f>MID(DEC2BIN(HEX2DEC(X1864),4),4,1)</f>
        <v>1</v>
      </c>
      <c r="AB1865" s="13" t="str">
        <f>MID(DEC2BIN(HEX2DEC(AB1864),4),1,1)</f>
        <v>1</v>
      </c>
      <c r="AC1865" s="13" t="str">
        <f>MID(DEC2BIN(HEX2DEC(AB1864),4),2,1)</f>
        <v>0</v>
      </c>
      <c r="AD1865" s="13" t="str">
        <f>MID(DEC2BIN(HEX2DEC(AB1864),4),3,1)</f>
        <v>0</v>
      </c>
      <c r="AE1865" s="13" t="str">
        <f>MID(DEC2BIN(HEX2DEC(AB1864),4),4,1)</f>
        <v>0</v>
      </c>
      <c r="AF1865" s="13" t="str">
        <f>MID(DEC2BIN(HEX2DEC(AF1864),4),1,1)</f>
        <v>0</v>
      </c>
      <c r="AG1865" s="13" t="str">
        <f>MID(DEC2BIN(HEX2DEC(AF1864),4),2,1)</f>
        <v>1</v>
      </c>
      <c r="AH1865" s="13" t="str">
        <f>MID(DEC2BIN(HEX2DEC(AF1864),4),3,1)</f>
        <v>0</v>
      </c>
      <c r="AI1865" s="13" t="str">
        <f>MID(DEC2BIN(HEX2DEC(AF1864),4),4,1)</f>
        <v>1</v>
      </c>
      <c r="AL1865" s="16" t="s">
        <v>66</v>
      </c>
      <c r="AM1865" s="20" t="str">
        <f>CONCATENATE(D1864,H1864,L1864,P1864,T1864,X1864,AB1864,AF1864)</f>
        <v>62764185</v>
      </c>
    </row>
    <row r="1866" spans="1:39" ht="15" customHeight="1" thickBot="1" x14ac:dyDescent="0.6">
      <c r="C1866" s="17" t="s">
        <v>48</v>
      </c>
      <c r="D1866" s="13" t="str">
        <f>D1828</f>
        <v>4</v>
      </c>
      <c r="H1866" s="13" t="str">
        <f t="shared" ref="H1866" si="11008">H1828</f>
        <v>A</v>
      </c>
      <c r="L1866" s="13" t="str">
        <f t="shared" ref="L1866" si="11009">L1828</f>
        <v>3</v>
      </c>
      <c r="P1866" s="13" t="str">
        <f t="shared" ref="P1866" si="11010">P1828</f>
        <v>5</v>
      </c>
      <c r="T1866" s="13" t="str">
        <f t="shared" ref="T1866" si="11011">T1828</f>
        <v>6</v>
      </c>
      <c r="X1866" s="13" t="str">
        <f t="shared" ref="X1866" si="11012">X1828</f>
        <v>D</v>
      </c>
      <c r="AB1866" s="13" t="str">
        <f t="shared" ref="AB1866" si="11013">AB1828</f>
        <v>9</v>
      </c>
      <c r="AF1866" s="13" t="str">
        <f t="shared" ref="AF1866" si="11014">AF1828</f>
        <v>6</v>
      </c>
      <c r="AM1866" s="14"/>
    </row>
    <row r="1867" spans="1:39" ht="15" customHeight="1" thickBot="1" x14ac:dyDescent="0.5">
      <c r="C1867" s="15" t="s">
        <v>49</v>
      </c>
      <c r="D1867" s="13" t="str">
        <f>MID(DEC2BIN(HEX2DEC(D1866),4),1,1)</f>
        <v>0</v>
      </c>
      <c r="E1867" s="13" t="str">
        <f>MID(DEC2BIN(HEX2DEC(D1866),4),2,1)</f>
        <v>1</v>
      </c>
      <c r="F1867" s="13" t="str">
        <f>MID(DEC2BIN(HEX2DEC(D1866),4),3,1)</f>
        <v>0</v>
      </c>
      <c r="G1867" s="13" t="str">
        <f>MID(DEC2BIN(HEX2DEC(D1866),4),4,1)</f>
        <v>0</v>
      </c>
      <c r="H1867" s="13" t="str">
        <f>MID(DEC2BIN(HEX2DEC(H1866),4),1,1)</f>
        <v>1</v>
      </c>
      <c r="I1867" s="13" t="str">
        <f>MID(DEC2BIN(HEX2DEC(H1866),4),2,1)</f>
        <v>0</v>
      </c>
      <c r="J1867" s="13" t="str">
        <f>MID(DEC2BIN(HEX2DEC(H1866),4),3,1)</f>
        <v>1</v>
      </c>
      <c r="K1867" s="13" t="str">
        <f>MID(DEC2BIN(HEX2DEC(H1866),4),4,1)</f>
        <v>0</v>
      </c>
      <c r="L1867" s="13" t="str">
        <f>MID(DEC2BIN(HEX2DEC(L1866),4),1,1)</f>
        <v>0</v>
      </c>
      <c r="M1867" s="13" t="str">
        <f>MID(DEC2BIN(HEX2DEC(L1866),4),2,1)</f>
        <v>0</v>
      </c>
      <c r="N1867" s="13" t="str">
        <f>MID(DEC2BIN(HEX2DEC(L1866),4),3,1)</f>
        <v>1</v>
      </c>
      <c r="O1867" s="13" t="str">
        <f>MID(DEC2BIN(HEX2DEC(L1866),4),4,1)</f>
        <v>1</v>
      </c>
      <c r="P1867" s="13" t="str">
        <f>MID(DEC2BIN(HEX2DEC(P1866),4),1,1)</f>
        <v>0</v>
      </c>
      <c r="Q1867" s="13" t="str">
        <f>MID(DEC2BIN(HEX2DEC(P1866),4),2,1)</f>
        <v>1</v>
      </c>
      <c r="R1867" s="13" t="str">
        <f>MID(DEC2BIN(HEX2DEC(P1866),4),3,1)</f>
        <v>0</v>
      </c>
      <c r="S1867" s="13" t="str">
        <f>MID(DEC2BIN(HEX2DEC(P1866),4),4,1)</f>
        <v>1</v>
      </c>
      <c r="T1867" s="13" t="str">
        <f>MID(DEC2BIN(HEX2DEC(T1866),4),1,1)</f>
        <v>0</v>
      </c>
      <c r="U1867" s="13" t="str">
        <f>MID(DEC2BIN(HEX2DEC(T1866),4),2,1)</f>
        <v>1</v>
      </c>
      <c r="V1867" s="13" t="str">
        <f>MID(DEC2BIN(HEX2DEC(T1866),4),3,1)</f>
        <v>1</v>
      </c>
      <c r="W1867" s="13" t="str">
        <f>MID(DEC2BIN(HEX2DEC(T1866),4),4,1)</f>
        <v>0</v>
      </c>
      <c r="X1867" s="13" t="str">
        <f>MID(DEC2BIN(HEX2DEC(X1866),4),1,1)</f>
        <v>1</v>
      </c>
      <c r="Y1867" s="13" t="str">
        <f>MID(DEC2BIN(HEX2DEC(X1866),4),2,1)</f>
        <v>1</v>
      </c>
      <c r="Z1867" s="13" t="str">
        <f>MID(DEC2BIN(HEX2DEC(X1866),4),3,1)</f>
        <v>0</v>
      </c>
      <c r="AA1867" s="13" t="str">
        <f>MID(DEC2BIN(HEX2DEC(X1866),4),4,1)</f>
        <v>1</v>
      </c>
      <c r="AB1867" s="13" t="str">
        <f>MID(DEC2BIN(HEX2DEC(AB1866),4),1,1)</f>
        <v>1</v>
      </c>
      <c r="AC1867" s="13" t="str">
        <f>MID(DEC2BIN(HEX2DEC(AB1866),4),2,1)</f>
        <v>0</v>
      </c>
      <c r="AD1867" s="13" t="str">
        <f>MID(DEC2BIN(HEX2DEC(AB1866),4),3,1)</f>
        <v>0</v>
      </c>
      <c r="AE1867" s="13" t="str">
        <f>MID(DEC2BIN(HEX2DEC(AB1866),4),4,1)</f>
        <v>1</v>
      </c>
      <c r="AF1867" s="13" t="str">
        <f>MID(DEC2BIN(HEX2DEC(AF1866),4),1,1)</f>
        <v>0</v>
      </c>
      <c r="AG1867" s="13" t="str">
        <f>MID(DEC2BIN(HEX2DEC(AF1866),4),2,1)</f>
        <v>1</v>
      </c>
      <c r="AH1867" s="13" t="str">
        <f>MID(DEC2BIN(HEX2DEC(AF1866),4),3,1)</f>
        <v>1</v>
      </c>
      <c r="AI1867" s="13" t="str">
        <f>MID(DEC2BIN(HEX2DEC(AF1866),4),4,1)</f>
        <v>0</v>
      </c>
      <c r="AL1867" s="16" t="s">
        <v>55</v>
      </c>
      <c r="AM1867" s="20" t="str">
        <f>CONCATENATE(D1866,H1866,L1866,P1866,T1866,X1866,AB1866,AF1866)</f>
        <v>4A356D96</v>
      </c>
    </row>
    <row r="1868" spans="1:39" ht="15" customHeight="1" x14ac:dyDescent="0.45">
      <c r="C1868" s="15" t="s">
        <v>50</v>
      </c>
      <c r="D1868" s="13" t="str">
        <f>IF(VALUE(D1863)=1,D1865,D1867)</f>
        <v>0</v>
      </c>
      <c r="E1868" s="13" t="str">
        <f t="shared" ref="E1868:AI1868" si="11015">IF(VALUE(E1863)=1,E1865,E1867)</f>
        <v>1</v>
      </c>
      <c r="F1868" s="13" t="str">
        <f t="shared" si="11015"/>
        <v>1</v>
      </c>
      <c r="G1868" s="13" t="str">
        <f t="shared" si="11015"/>
        <v>0</v>
      </c>
      <c r="H1868" s="13" t="str">
        <f t="shared" si="11015"/>
        <v>1</v>
      </c>
      <c r="I1868" s="13" t="str">
        <f t="shared" si="11015"/>
        <v>0</v>
      </c>
      <c r="J1868" s="13" t="str">
        <f t="shared" si="11015"/>
        <v>1</v>
      </c>
      <c r="K1868" s="13" t="str">
        <f t="shared" si="11015"/>
        <v>0</v>
      </c>
      <c r="L1868" s="13" t="str">
        <f t="shared" si="11015"/>
        <v>0</v>
      </c>
      <c r="M1868" s="13" t="str">
        <f t="shared" si="11015"/>
        <v>0</v>
      </c>
      <c r="N1868" s="13" t="str">
        <f t="shared" si="11015"/>
        <v>1</v>
      </c>
      <c r="O1868" s="13" t="str">
        <f t="shared" si="11015"/>
        <v>1</v>
      </c>
      <c r="P1868" s="13" t="str">
        <f t="shared" si="11015"/>
        <v>0</v>
      </c>
      <c r="Q1868" s="13" t="str">
        <f t="shared" si="11015"/>
        <v>1</v>
      </c>
      <c r="R1868" s="13" t="str">
        <f t="shared" si="11015"/>
        <v>0</v>
      </c>
      <c r="S1868" s="13" t="str">
        <f t="shared" si="11015"/>
        <v>1</v>
      </c>
      <c r="T1868" s="13" t="str">
        <f t="shared" si="11015"/>
        <v>0</v>
      </c>
      <c r="U1868" s="13" t="str">
        <f t="shared" si="11015"/>
        <v>1</v>
      </c>
      <c r="V1868" s="13" t="str">
        <f t="shared" si="11015"/>
        <v>0</v>
      </c>
      <c r="W1868" s="13" t="str">
        <f t="shared" si="11015"/>
        <v>0</v>
      </c>
      <c r="X1868" s="13" t="str">
        <f t="shared" si="11015"/>
        <v>1</v>
      </c>
      <c r="Y1868" s="13" t="str">
        <f t="shared" si="11015"/>
        <v>1</v>
      </c>
      <c r="Z1868" s="13" t="str">
        <f t="shared" si="11015"/>
        <v>0</v>
      </c>
      <c r="AA1868" s="13" t="str">
        <f t="shared" si="11015"/>
        <v>1</v>
      </c>
      <c r="AB1868" s="13" t="str">
        <f t="shared" si="11015"/>
        <v>1</v>
      </c>
      <c r="AC1868" s="13" t="str">
        <f t="shared" si="11015"/>
        <v>0</v>
      </c>
      <c r="AD1868" s="13" t="str">
        <f t="shared" si="11015"/>
        <v>0</v>
      </c>
      <c r="AE1868" s="13" t="str">
        <f t="shared" si="11015"/>
        <v>1</v>
      </c>
      <c r="AF1868" s="13" t="str">
        <f t="shared" si="11015"/>
        <v>0</v>
      </c>
      <c r="AG1868" s="13" t="str">
        <f t="shared" si="11015"/>
        <v>1</v>
      </c>
      <c r="AH1868" s="13" t="str">
        <f t="shared" si="11015"/>
        <v>1</v>
      </c>
      <c r="AI1868" s="13" t="str">
        <f t="shared" si="11015"/>
        <v>1</v>
      </c>
    </row>
    <row r="1869" spans="1:39" ht="15" customHeight="1" x14ac:dyDescent="0.45">
      <c r="C1869" s="15" t="s">
        <v>51</v>
      </c>
      <c r="D1869" s="13" t="str">
        <f>BIN2HEX(CONCATENATE(D1868,E1868,F1868,G1868))</f>
        <v>6</v>
      </c>
      <c r="H1869" s="13" t="str">
        <f>BIN2HEX(CONCATENATE(H1868,I1868,J1868,K1868))</f>
        <v>A</v>
      </c>
      <c r="L1869" s="13" t="str">
        <f>BIN2HEX(CONCATENATE(L1868,M1868,N1868,O1868))</f>
        <v>3</v>
      </c>
      <c r="P1869" s="13" t="str">
        <f>BIN2HEX(CONCATENATE(P1868,Q1868,R1868,S1868))</f>
        <v>5</v>
      </c>
      <c r="T1869" s="13" t="str">
        <f>BIN2HEX(CONCATENATE(T1868,U1868,V1868,W1868))</f>
        <v>4</v>
      </c>
      <c r="X1869" s="13" t="str">
        <f>BIN2HEX(CONCATENATE(X1868,Y1868,Z1868,AA1868))</f>
        <v>D</v>
      </c>
      <c r="AB1869" s="13" t="str">
        <f>BIN2HEX(CONCATENATE(AB1868,AC1868,AD1868,AE1868))</f>
        <v>9</v>
      </c>
      <c r="AF1869" s="13" t="str">
        <f>BIN2HEX(CONCATENATE(AF1868,AG1868,AH1868,AI1868))</f>
        <v>7</v>
      </c>
    </row>
    <row r="1870" spans="1:39" ht="15" customHeight="1" x14ac:dyDescent="0.55000000000000004">
      <c r="C1870" s="17" t="s">
        <v>52</v>
      </c>
      <c r="D1870" s="13" t="str">
        <f>D1830</f>
        <v>F</v>
      </c>
      <c r="H1870" s="13" t="str">
        <f t="shared" ref="H1870" si="11016">H1830</f>
        <v>7</v>
      </c>
      <c r="L1870" s="13" t="str">
        <f t="shared" ref="L1870" si="11017">L1830</f>
        <v>E</v>
      </c>
      <c r="P1870" s="13" t="str">
        <f t="shared" ref="P1870" si="11018">P1830</f>
        <v>6</v>
      </c>
      <c r="T1870" s="13" t="str">
        <f t="shared" ref="T1870" si="11019">T1830</f>
        <v>D</v>
      </c>
      <c r="X1870" s="13" t="str">
        <f t="shared" ref="X1870" si="11020">X1830</f>
        <v>6</v>
      </c>
      <c r="AB1870" s="13" t="str">
        <f t="shared" ref="AB1870" si="11021">AB1830</f>
        <v>D</v>
      </c>
      <c r="AF1870" s="13" t="str">
        <f t="shared" ref="AF1870" si="11022">AF1830</f>
        <v>E</v>
      </c>
    </row>
    <row r="1871" spans="1:39" ht="15" customHeight="1" x14ac:dyDescent="0.45">
      <c r="D1871" s="13" t="str">
        <f>MID(DEC2BIN(HEX2DEC(D1870),4),1,1)</f>
        <v>1</v>
      </c>
      <c r="E1871" s="13" t="str">
        <f>MID(DEC2BIN(HEX2DEC(D1870),4),2,1)</f>
        <v>1</v>
      </c>
      <c r="F1871" s="13" t="str">
        <f>MID(DEC2BIN(HEX2DEC(D1870),4),3,1)</f>
        <v>1</v>
      </c>
      <c r="G1871" s="13" t="str">
        <f>MID(DEC2BIN(HEX2DEC(D1870),4),4,1)</f>
        <v>1</v>
      </c>
      <c r="H1871" s="13" t="str">
        <f>MID(DEC2BIN(HEX2DEC(H1870),4),1,1)</f>
        <v>0</v>
      </c>
      <c r="I1871" s="13" t="str">
        <f>MID(DEC2BIN(HEX2DEC(H1870),4),2,1)</f>
        <v>1</v>
      </c>
      <c r="J1871" s="13" t="str">
        <f>MID(DEC2BIN(HEX2DEC(H1870),4),3,1)</f>
        <v>1</v>
      </c>
      <c r="K1871" s="13" t="str">
        <f>MID(DEC2BIN(HEX2DEC(H1870),4),4,1)</f>
        <v>1</v>
      </c>
      <c r="L1871" s="13" t="str">
        <f>MID(DEC2BIN(HEX2DEC(L1870),4),1,1)</f>
        <v>1</v>
      </c>
      <c r="M1871" s="13" t="str">
        <f>MID(DEC2BIN(HEX2DEC(L1870),4),2,1)</f>
        <v>1</v>
      </c>
      <c r="N1871" s="13" t="str">
        <f>MID(DEC2BIN(HEX2DEC(L1870),4),3,1)</f>
        <v>1</v>
      </c>
      <c r="O1871" s="13" t="str">
        <f>MID(DEC2BIN(HEX2DEC(L1870),4),4,1)</f>
        <v>0</v>
      </c>
      <c r="P1871" s="13" t="str">
        <f>MID(DEC2BIN(HEX2DEC(P1870),4),1,1)</f>
        <v>0</v>
      </c>
      <c r="Q1871" s="13" t="str">
        <f>MID(DEC2BIN(HEX2DEC(P1870),4),2,1)</f>
        <v>1</v>
      </c>
      <c r="R1871" s="13" t="str">
        <f>MID(DEC2BIN(HEX2DEC(P1870),4),3,1)</f>
        <v>1</v>
      </c>
      <c r="S1871" s="13" t="str">
        <f>MID(DEC2BIN(HEX2DEC(P1870),4),4,1)</f>
        <v>0</v>
      </c>
      <c r="T1871" s="13" t="str">
        <f>MID(DEC2BIN(HEX2DEC(T1870),4),1,1)</f>
        <v>1</v>
      </c>
      <c r="U1871" s="13" t="str">
        <f>MID(DEC2BIN(HEX2DEC(T1870),4),2,1)</f>
        <v>1</v>
      </c>
      <c r="V1871" s="13" t="str">
        <f>MID(DEC2BIN(HEX2DEC(T1870),4),3,1)</f>
        <v>0</v>
      </c>
      <c r="W1871" s="13" t="str">
        <f>MID(DEC2BIN(HEX2DEC(T1870),4),4,1)</f>
        <v>1</v>
      </c>
      <c r="X1871" s="13" t="str">
        <f>MID(DEC2BIN(HEX2DEC(X1870),4),1,1)</f>
        <v>0</v>
      </c>
      <c r="Y1871" s="13" t="str">
        <f>MID(DEC2BIN(HEX2DEC(X1870),4),2,1)</f>
        <v>1</v>
      </c>
      <c r="Z1871" s="13" t="str">
        <f>MID(DEC2BIN(HEX2DEC(X1870),4),3,1)</f>
        <v>1</v>
      </c>
      <c r="AA1871" s="13" t="str">
        <f>MID(DEC2BIN(HEX2DEC(X1870),4),4,1)</f>
        <v>0</v>
      </c>
      <c r="AB1871" s="13" t="str">
        <f>MID(DEC2BIN(HEX2DEC(AB1870),4),1,1)</f>
        <v>1</v>
      </c>
      <c r="AC1871" s="13" t="str">
        <f>MID(DEC2BIN(HEX2DEC(AB1870),4),2,1)</f>
        <v>1</v>
      </c>
      <c r="AD1871" s="13" t="str">
        <f>MID(DEC2BIN(HEX2DEC(AB1870),4),3,1)</f>
        <v>0</v>
      </c>
      <c r="AE1871" s="13" t="str">
        <f>MID(DEC2BIN(HEX2DEC(AB1870),4),4,1)</f>
        <v>1</v>
      </c>
      <c r="AF1871" s="13" t="str">
        <f>MID(DEC2BIN(HEX2DEC(AF1870),4),1,1)</f>
        <v>1</v>
      </c>
      <c r="AG1871" s="13" t="str">
        <f>MID(DEC2BIN(HEX2DEC(AF1870),4),2,1)</f>
        <v>1</v>
      </c>
      <c r="AH1871" s="13" t="str">
        <f>MID(DEC2BIN(HEX2DEC(AF1870),4),3,1)</f>
        <v>1</v>
      </c>
      <c r="AI1871" s="13" t="str">
        <f>MID(DEC2BIN(HEX2DEC(AF1870),4),4,1)</f>
        <v>0</v>
      </c>
    </row>
    <row r="1872" spans="1:39" ht="15" customHeight="1" x14ac:dyDescent="0.45">
      <c r="A1872" s="23"/>
      <c r="B1872" s="23"/>
      <c r="C1872" s="23"/>
      <c r="D1872" s="23"/>
      <c r="E1872" s="23"/>
      <c r="F1872" s="23"/>
      <c r="G1872" s="23"/>
      <c r="H1872" s="23"/>
      <c r="I1872" s="23"/>
      <c r="J1872" s="23"/>
      <c r="K1872" s="23"/>
      <c r="L1872" s="23"/>
      <c r="M1872" s="23"/>
      <c r="N1872" s="23"/>
      <c r="O1872" s="23"/>
      <c r="P1872" s="23"/>
      <c r="Q1872" s="23"/>
      <c r="R1872" s="23"/>
      <c r="S1872" s="23"/>
      <c r="T1872" s="23"/>
      <c r="U1872" s="23"/>
      <c r="V1872" s="23"/>
      <c r="W1872" s="23"/>
      <c r="X1872" s="23"/>
      <c r="Y1872" s="23"/>
      <c r="Z1872" s="23"/>
      <c r="AA1872" s="23"/>
      <c r="AB1872" s="23"/>
      <c r="AC1872" s="23"/>
      <c r="AD1872" s="23"/>
      <c r="AE1872" s="23"/>
      <c r="AF1872" s="23"/>
      <c r="AG1872" s="23"/>
      <c r="AH1872" s="23"/>
      <c r="AI1872" s="23"/>
      <c r="AJ1872" s="23"/>
      <c r="AK1872" s="23"/>
      <c r="AL1872" s="23"/>
      <c r="AM1872" s="23"/>
    </row>
    <row r="1874" spans="3:39" ht="15" customHeight="1" x14ac:dyDescent="0.5">
      <c r="C1874" s="12" t="s">
        <v>35</v>
      </c>
      <c r="D1874" s="13">
        <f>D1838+1</f>
        <v>53</v>
      </c>
    </row>
    <row r="1876" spans="3:39" ht="15" customHeight="1" x14ac:dyDescent="0.45">
      <c r="C1876" s="14" t="s">
        <v>31</v>
      </c>
      <c r="D1876" s="13" t="str">
        <f>BIN2HEX(CONCATENATE(D1877,E1877,F1877,G1877))</f>
        <v>A</v>
      </c>
      <c r="H1876" s="13" t="str">
        <f>BIN2HEX(CONCATENATE(H1877,I1877,J1877,K1877))</f>
        <v>1</v>
      </c>
      <c r="L1876" s="13" t="str">
        <f>BIN2HEX(CONCATENATE(L1877,M1877,N1877,O1877))</f>
        <v>F</v>
      </c>
      <c r="P1876" s="13" t="str">
        <f>BIN2HEX(CONCATENATE(P1877,Q1877,R1877,S1877))</f>
        <v>C</v>
      </c>
      <c r="T1876" s="13" t="str">
        <f>BIN2HEX(CONCATENATE(T1877,U1877,V1877,W1877))</f>
        <v>1</v>
      </c>
      <c r="X1876" s="13" t="str">
        <f>BIN2HEX(CONCATENATE(X1877,Y1877,Z1877,AA1877))</f>
        <v>C</v>
      </c>
      <c r="AB1876" s="13" t="str">
        <f>BIN2HEX(CONCATENATE(AB1877,AC1877,AD1877,AE1877))</f>
        <v>F</v>
      </c>
      <c r="AF1876" s="13" t="str">
        <f>BIN2HEX(CONCATENATE(AF1877,AG1877,AH1877,AI1877))</f>
        <v>C</v>
      </c>
    </row>
    <row r="1877" spans="3:39" ht="15" customHeight="1" x14ac:dyDescent="0.45">
      <c r="C1877" s="14" t="s">
        <v>36</v>
      </c>
      <c r="D1877" s="13">
        <f>IF(ISEVEN(D1878+D1879+D1880),0,1)</f>
        <v>1</v>
      </c>
      <c r="E1877" s="13">
        <f t="shared" ref="E1877:AI1877" si="11023">IF(ISEVEN(E1878+E1879+E1880),0,1)</f>
        <v>0</v>
      </c>
      <c r="F1877" s="13">
        <f t="shared" si="11023"/>
        <v>1</v>
      </c>
      <c r="G1877" s="13">
        <f t="shared" si="11023"/>
        <v>0</v>
      </c>
      <c r="H1877" s="13">
        <f t="shared" si="11023"/>
        <v>0</v>
      </c>
      <c r="I1877" s="13">
        <f t="shared" si="11023"/>
        <v>0</v>
      </c>
      <c r="J1877" s="13">
        <f t="shared" si="11023"/>
        <v>0</v>
      </c>
      <c r="K1877" s="13">
        <f t="shared" si="11023"/>
        <v>1</v>
      </c>
      <c r="L1877" s="13">
        <f t="shared" si="11023"/>
        <v>1</v>
      </c>
      <c r="M1877" s="13">
        <f t="shared" si="11023"/>
        <v>1</v>
      </c>
      <c r="N1877" s="13">
        <f t="shared" si="11023"/>
        <v>1</v>
      </c>
      <c r="O1877" s="13">
        <f t="shared" si="11023"/>
        <v>1</v>
      </c>
      <c r="P1877" s="13">
        <f t="shared" si="11023"/>
        <v>1</v>
      </c>
      <c r="Q1877" s="13">
        <f t="shared" si="11023"/>
        <v>1</v>
      </c>
      <c r="R1877" s="13">
        <f t="shared" si="11023"/>
        <v>0</v>
      </c>
      <c r="S1877" s="13">
        <f t="shared" si="11023"/>
        <v>0</v>
      </c>
      <c r="T1877" s="13">
        <f t="shared" si="11023"/>
        <v>0</v>
      </c>
      <c r="U1877" s="13">
        <f t="shared" si="11023"/>
        <v>0</v>
      </c>
      <c r="V1877" s="13">
        <f t="shared" si="11023"/>
        <v>0</v>
      </c>
      <c r="W1877" s="13">
        <f t="shared" si="11023"/>
        <v>1</v>
      </c>
      <c r="X1877" s="13">
        <f t="shared" si="11023"/>
        <v>1</v>
      </c>
      <c r="Y1877" s="13">
        <f t="shared" si="11023"/>
        <v>1</v>
      </c>
      <c r="Z1877" s="13">
        <f t="shared" si="11023"/>
        <v>0</v>
      </c>
      <c r="AA1877" s="13">
        <f t="shared" si="11023"/>
        <v>0</v>
      </c>
      <c r="AB1877" s="13">
        <f t="shared" si="11023"/>
        <v>1</v>
      </c>
      <c r="AC1877" s="13">
        <f t="shared" si="11023"/>
        <v>1</v>
      </c>
      <c r="AD1877" s="13">
        <f t="shared" si="11023"/>
        <v>1</v>
      </c>
      <c r="AE1877" s="13">
        <f t="shared" si="11023"/>
        <v>1</v>
      </c>
      <c r="AF1877" s="13">
        <f t="shared" si="11023"/>
        <v>1</v>
      </c>
      <c r="AG1877" s="13">
        <f t="shared" si="11023"/>
        <v>1</v>
      </c>
      <c r="AH1877" s="13">
        <f t="shared" si="11023"/>
        <v>0</v>
      </c>
      <c r="AI1877" s="13">
        <f t="shared" si="11023"/>
        <v>0</v>
      </c>
      <c r="AL1877" s="13" t="s">
        <v>53</v>
      </c>
      <c r="AM1877" s="14" t="str">
        <f>VLOOKUP('הכנה ל- SHA-256 #2'!$U$24,'הכנה ל- SHA-256 #2'!$U$24:$CG$24,1+'SHA-256 Algorithm #2'!D1874,)</f>
        <v>4F6C4344</v>
      </c>
    </row>
    <row r="1878" spans="3:39" ht="15" customHeight="1" x14ac:dyDescent="0.45">
      <c r="C1878" s="14" t="s">
        <v>32</v>
      </c>
      <c r="D1878" s="13" t="str">
        <f>N1882</f>
        <v>1</v>
      </c>
      <c r="E1878" s="13" t="str">
        <f t="shared" ref="E1878" si="11024">O1882</f>
        <v>0</v>
      </c>
      <c r="F1878" s="13" t="str">
        <f t="shared" ref="F1878" si="11025">P1882</f>
        <v>1</v>
      </c>
      <c r="G1878" s="13" t="str">
        <f t="shared" ref="G1878" si="11026">Q1882</f>
        <v>0</v>
      </c>
      <c r="H1878" s="13" t="str">
        <f t="shared" ref="H1878" si="11027">R1882</f>
        <v>1</v>
      </c>
      <c r="I1878" s="13" t="str">
        <f t="shared" ref="I1878" si="11028">S1882</f>
        <v>1</v>
      </c>
      <c r="J1878" s="13" t="str">
        <f t="shared" ref="J1878" si="11029">T1882</f>
        <v>1</v>
      </c>
      <c r="K1878" s="13" t="str">
        <f t="shared" ref="K1878" si="11030">U1882</f>
        <v>1</v>
      </c>
      <c r="L1878" s="13" t="str">
        <f t="shared" ref="L1878" si="11031">V1882</f>
        <v>1</v>
      </c>
      <c r="M1878" s="13" t="str">
        <f t="shared" ref="M1878" si="11032">W1882</f>
        <v>0</v>
      </c>
      <c r="N1878" s="13" t="str">
        <f t="shared" ref="N1878" si="11033">X1882</f>
        <v>1</v>
      </c>
      <c r="O1878" s="13" t="str">
        <f t="shared" ref="O1878" si="11034">Y1882</f>
        <v>0</v>
      </c>
      <c r="P1878" s="13" t="str">
        <f t="shared" ref="P1878" si="11035">Z1882</f>
        <v>1</v>
      </c>
      <c r="Q1878" s="13" t="str">
        <f t="shared" ref="Q1878" si="11036">AA1882</f>
        <v>1</v>
      </c>
      <c r="R1878" s="13" t="str">
        <f t="shared" ref="R1878" si="11037">AB1882</f>
        <v>0</v>
      </c>
      <c r="S1878" s="13" t="str">
        <f t="shared" ref="S1878" si="11038">AC1882</f>
        <v>0</v>
      </c>
      <c r="T1878" s="13" t="str">
        <f t="shared" ref="T1878" si="11039">AD1882</f>
        <v>0</v>
      </c>
      <c r="U1878" s="13" t="str">
        <f t="shared" ref="U1878" si="11040">AE1882</f>
        <v>0</v>
      </c>
      <c r="V1878" s="13" t="str">
        <f t="shared" ref="V1878" si="11041">AF1882</f>
        <v>1</v>
      </c>
      <c r="W1878" s="13" t="str">
        <f t="shared" ref="W1878" si="11042">AG1882</f>
        <v>0</v>
      </c>
      <c r="X1878" s="13" t="str">
        <f t="shared" ref="X1878" si="11043">AH1882</f>
        <v>0</v>
      </c>
      <c r="Y1878" s="13" t="str">
        <f t="shared" ref="Y1878" si="11044">AI1882</f>
        <v>1</v>
      </c>
      <c r="Z1878" s="13" t="str">
        <f>D1882</f>
        <v>0</v>
      </c>
      <c r="AA1878" s="13" t="str">
        <f t="shared" ref="AA1878" si="11045">E1882</f>
        <v>1</v>
      </c>
      <c r="AB1878" s="13" t="str">
        <f t="shared" ref="AB1878" si="11046">F1882</f>
        <v>0</v>
      </c>
      <c r="AC1878" s="13" t="str">
        <f t="shared" ref="AC1878" si="11047">G1882</f>
        <v>1</v>
      </c>
      <c r="AD1878" s="13" t="str">
        <f t="shared" ref="AD1878" si="11048">H1882</f>
        <v>1</v>
      </c>
      <c r="AE1878" s="13" t="str">
        <f t="shared" ref="AE1878" si="11049">I1882</f>
        <v>0</v>
      </c>
      <c r="AF1878" s="13" t="str">
        <f t="shared" ref="AF1878" si="11050">J1882</f>
        <v>0</v>
      </c>
      <c r="AG1878" s="13" t="str">
        <f t="shared" ref="AG1878" si="11051">K1882</f>
        <v>0</v>
      </c>
      <c r="AH1878" s="13" t="str">
        <f t="shared" ref="AH1878" si="11052">L1882</f>
        <v>0</v>
      </c>
      <c r="AI1878" s="13" t="str">
        <f t="shared" ref="AI1878" si="11053">M1882</f>
        <v>1</v>
      </c>
      <c r="AL1878" s="14" t="s">
        <v>54</v>
      </c>
      <c r="AM1878" s="14" t="str">
        <f>HLOOKUP('הכנה ל- SHA-256 #1'!$Q$5,'הכנה ל- SHA-256 #1'!$Q$5:$Q$69,1+'SHA-256 Algorithm #2'!D1874,FALSE)</f>
        <v>391C0CB3</v>
      </c>
    </row>
    <row r="1879" spans="3:39" ht="15" customHeight="1" x14ac:dyDescent="0.45">
      <c r="C1879" s="14" t="s">
        <v>33</v>
      </c>
      <c r="D1879" s="13" t="str">
        <f>W1882</f>
        <v>0</v>
      </c>
      <c r="E1879" s="13" t="str">
        <f t="shared" ref="E1879" si="11054">X1882</f>
        <v>1</v>
      </c>
      <c r="F1879" s="13" t="str">
        <f t="shared" ref="F1879" si="11055">Y1882</f>
        <v>0</v>
      </c>
      <c r="G1879" s="13" t="str">
        <f t="shared" ref="G1879" si="11056">Z1882</f>
        <v>1</v>
      </c>
      <c r="H1879" s="13" t="str">
        <f t="shared" ref="H1879" si="11057">AA1882</f>
        <v>1</v>
      </c>
      <c r="I1879" s="13" t="str">
        <f t="shared" ref="I1879" si="11058">AB1882</f>
        <v>0</v>
      </c>
      <c r="J1879" s="13" t="str">
        <f t="shared" ref="J1879" si="11059">AC1882</f>
        <v>0</v>
      </c>
      <c r="K1879" s="13" t="str">
        <f t="shared" ref="K1879" si="11060">AD1882</f>
        <v>0</v>
      </c>
      <c r="L1879" s="13" t="str">
        <f t="shared" ref="L1879" si="11061">AE1882</f>
        <v>0</v>
      </c>
      <c r="M1879" s="13" t="str">
        <f t="shared" ref="M1879" si="11062">AF1882</f>
        <v>1</v>
      </c>
      <c r="N1879" s="13" t="str">
        <f t="shared" ref="N1879" si="11063">AG1882</f>
        <v>0</v>
      </c>
      <c r="O1879" s="13" t="str">
        <f t="shared" ref="O1879" si="11064">AH1882</f>
        <v>0</v>
      </c>
      <c r="P1879" s="13" t="str">
        <f t="shared" ref="P1879" si="11065">AI1882</f>
        <v>1</v>
      </c>
      <c r="Q1879" s="13" t="str">
        <f>D1882</f>
        <v>0</v>
      </c>
      <c r="R1879" s="13" t="str">
        <f t="shared" ref="R1879" si="11066">E1882</f>
        <v>1</v>
      </c>
      <c r="S1879" s="13" t="str">
        <f t="shared" ref="S1879" si="11067">F1882</f>
        <v>0</v>
      </c>
      <c r="T1879" s="13" t="str">
        <f t="shared" ref="T1879" si="11068">G1882</f>
        <v>1</v>
      </c>
      <c r="U1879" s="13" t="str">
        <f t="shared" ref="U1879" si="11069">H1882</f>
        <v>1</v>
      </c>
      <c r="V1879" s="13" t="str">
        <f t="shared" ref="V1879" si="11070">I1882</f>
        <v>0</v>
      </c>
      <c r="W1879" s="13" t="str">
        <f t="shared" ref="W1879" si="11071">J1882</f>
        <v>0</v>
      </c>
      <c r="X1879" s="13" t="str">
        <f t="shared" ref="X1879" si="11072">K1882</f>
        <v>0</v>
      </c>
      <c r="Y1879" s="13" t="str">
        <f t="shared" ref="Y1879" si="11073">L1882</f>
        <v>0</v>
      </c>
      <c r="Z1879" s="13" t="str">
        <f t="shared" ref="Z1879" si="11074">M1882</f>
        <v>1</v>
      </c>
      <c r="AA1879" s="13" t="str">
        <f t="shared" ref="AA1879" si="11075">N1882</f>
        <v>1</v>
      </c>
      <c r="AB1879" s="13" t="str">
        <f t="shared" ref="AB1879" si="11076">O1882</f>
        <v>0</v>
      </c>
      <c r="AC1879" s="13" t="str">
        <f t="shared" ref="AC1879" si="11077">P1882</f>
        <v>1</v>
      </c>
      <c r="AD1879" s="13" t="str">
        <f t="shared" ref="AD1879" si="11078">Q1882</f>
        <v>0</v>
      </c>
      <c r="AE1879" s="13" t="str">
        <f t="shared" ref="AE1879" si="11079">R1882</f>
        <v>1</v>
      </c>
      <c r="AF1879" s="13" t="str">
        <f t="shared" ref="AF1879" si="11080">S1882</f>
        <v>1</v>
      </c>
      <c r="AG1879" s="13" t="str">
        <f t="shared" ref="AG1879" si="11081">T1882</f>
        <v>1</v>
      </c>
      <c r="AH1879" s="13" t="str">
        <f t="shared" ref="AH1879" si="11082">U1882</f>
        <v>1</v>
      </c>
      <c r="AI1879" s="13" t="str">
        <f t="shared" ref="AI1879" si="11083">V1882</f>
        <v>1</v>
      </c>
      <c r="AL1879" s="14" t="s">
        <v>55</v>
      </c>
      <c r="AM1879" s="14" t="str">
        <f>CONCATENATE(D1906,H1906,L1906,P1906,T1906,X1906,AB1906,AF1906)</f>
        <v>4A356D96</v>
      </c>
    </row>
    <row r="1880" spans="3:39" ht="15" customHeight="1" x14ac:dyDescent="0.45">
      <c r="C1880" s="14" t="s">
        <v>34</v>
      </c>
      <c r="D1880" s="13" t="str">
        <f>AH1882</f>
        <v>0</v>
      </c>
      <c r="E1880" s="13" t="str">
        <f>AI1882</f>
        <v>1</v>
      </c>
      <c r="F1880" s="13" t="str">
        <f>D1882</f>
        <v>0</v>
      </c>
      <c r="G1880" s="13" t="str">
        <f t="shared" ref="G1880" si="11084">E1882</f>
        <v>1</v>
      </c>
      <c r="H1880" s="13" t="str">
        <f t="shared" ref="H1880" si="11085">F1882</f>
        <v>0</v>
      </c>
      <c r="I1880" s="13" t="str">
        <f t="shared" ref="I1880" si="11086">G1882</f>
        <v>1</v>
      </c>
      <c r="J1880" s="13" t="str">
        <f t="shared" ref="J1880" si="11087">H1882</f>
        <v>1</v>
      </c>
      <c r="K1880" s="13" t="str">
        <f t="shared" ref="K1880" si="11088">I1882</f>
        <v>0</v>
      </c>
      <c r="L1880" s="13" t="str">
        <f t="shared" ref="L1880" si="11089">J1882</f>
        <v>0</v>
      </c>
      <c r="M1880" s="13" t="str">
        <f t="shared" ref="M1880" si="11090">K1882</f>
        <v>0</v>
      </c>
      <c r="N1880" s="13" t="str">
        <f t="shared" ref="N1880" si="11091">L1882</f>
        <v>0</v>
      </c>
      <c r="O1880" s="13" t="str">
        <f t="shared" ref="O1880" si="11092">M1882</f>
        <v>1</v>
      </c>
      <c r="P1880" s="13" t="str">
        <f t="shared" ref="P1880" si="11093">N1882</f>
        <v>1</v>
      </c>
      <c r="Q1880" s="13" t="str">
        <f t="shared" ref="Q1880" si="11094">O1882</f>
        <v>0</v>
      </c>
      <c r="R1880" s="13" t="str">
        <f t="shared" ref="R1880" si="11095">P1882</f>
        <v>1</v>
      </c>
      <c r="S1880" s="13" t="str">
        <f t="shared" ref="S1880" si="11096">Q1882</f>
        <v>0</v>
      </c>
      <c r="T1880" s="13" t="str">
        <f t="shared" ref="T1880" si="11097">R1882</f>
        <v>1</v>
      </c>
      <c r="U1880" s="13" t="str">
        <f t="shared" ref="U1880" si="11098">S1882</f>
        <v>1</v>
      </c>
      <c r="V1880" s="13" t="str">
        <f t="shared" ref="V1880" si="11099">T1882</f>
        <v>1</v>
      </c>
      <c r="W1880" s="13" t="str">
        <f t="shared" ref="W1880" si="11100">U1882</f>
        <v>1</v>
      </c>
      <c r="X1880" s="13" t="str">
        <f t="shared" ref="X1880" si="11101">V1882</f>
        <v>1</v>
      </c>
      <c r="Y1880" s="13" t="str">
        <f t="shared" ref="Y1880" si="11102">W1882</f>
        <v>0</v>
      </c>
      <c r="Z1880" s="13" t="str">
        <f t="shared" ref="Z1880" si="11103">X1882</f>
        <v>1</v>
      </c>
      <c r="AA1880" s="13" t="str">
        <f t="shared" ref="AA1880" si="11104">Y1882</f>
        <v>0</v>
      </c>
      <c r="AB1880" s="13" t="str">
        <f t="shared" ref="AB1880" si="11105">Z1882</f>
        <v>1</v>
      </c>
      <c r="AC1880" s="13" t="str">
        <f t="shared" ref="AC1880" si="11106">AA1882</f>
        <v>1</v>
      </c>
      <c r="AD1880" s="13" t="str">
        <f t="shared" ref="AD1880" si="11107">AB1882</f>
        <v>0</v>
      </c>
      <c r="AE1880" s="13" t="str">
        <f t="shared" ref="AE1880" si="11108">AC1882</f>
        <v>0</v>
      </c>
      <c r="AF1880" s="13" t="str">
        <f t="shared" ref="AF1880" si="11109">AD1882</f>
        <v>0</v>
      </c>
      <c r="AG1880" s="13" t="str">
        <f t="shared" ref="AG1880" si="11110">AE1882</f>
        <v>0</v>
      </c>
      <c r="AH1880" s="13" t="str">
        <f t="shared" ref="AH1880" si="11111">AF1882</f>
        <v>1</v>
      </c>
      <c r="AI1880" s="13" t="str">
        <f t="shared" ref="AI1880" si="11112">AG1882</f>
        <v>0</v>
      </c>
      <c r="AL1880" s="14" t="s">
        <v>56</v>
      </c>
      <c r="AM1880" s="14" t="str">
        <f>CONCATENATE(D1905,H1905,L1905,P1905,T1905,X1905,AB1905,AF1905,)</f>
        <v>22B683E5</v>
      </c>
    </row>
    <row r="1881" spans="3:39" ht="15" customHeight="1" x14ac:dyDescent="0.55000000000000004">
      <c r="C1881" s="14" t="s">
        <v>23</v>
      </c>
      <c r="D1881" s="13" t="str">
        <f>MID($AM1851,1,1)</f>
        <v>5</v>
      </c>
      <c r="H1881" s="13" t="str">
        <f>MID($AM1851,2,1)</f>
        <v>8</v>
      </c>
      <c r="L1881" s="13" t="str">
        <f>MID($AM1851,3,1)</f>
        <v>6</v>
      </c>
      <c r="P1881" s="13" t="str">
        <f>MID($AM1851,4,1)</f>
        <v>B</v>
      </c>
      <c r="T1881" s="13" t="str">
        <f>MID($AM1851,5,1)</f>
        <v>E</v>
      </c>
      <c r="X1881" s="13" t="str">
        <f>MID($AM1851,6,1)</f>
        <v>B</v>
      </c>
      <c r="AB1881" s="13" t="str">
        <f>MID($AM1851,7,1)</f>
        <v>0</v>
      </c>
      <c r="AF1881" s="13" t="str">
        <f>MID($AM1851,8,1)</f>
        <v>9</v>
      </c>
      <c r="AL1881" s="21" t="s">
        <v>40</v>
      </c>
      <c r="AM1881" s="14" t="str">
        <f>CONCATENATE(D1893,H1893,L1893,P1893,T1893,X1893,AB1893,AF1893)</f>
        <v>731DC304</v>
      </c>
    </row>
    <row r="1882" spans="3:39" ht="15" customHeight="1" x14ac:dyDescent="0.45">
      <c r="C1882" s="14" t="s">
        <v>24</v>
      </c>
      <c r="D1882" s="13" t="str">
        <f>MID(DEC2BIN(HEX2DEC(D1881),4),1,1)</f>
        <v>0</v>
      </c>
      <c r="E1882" s="13" t="str">
        <f>MID(DEC2BIN(HEX2DEC(D1881),4),2,1)</f>
        <v>1</v>
      </c>
      <c r="F1882" s="13" t="str">
        <f>MID(DEC2BIN(HEX2DEC(D1881),4),3,1)</f>
        <v>0</v>
      </c>
      <c r="G1882" s="13" t="str">
        <f>MID(DEC2BIN(HEX2DEC(D1881),4),4,1)</f>
        <v>1</v>
      </c>
      <c r="H1882" s="13" t="str">
        <f>MID(DEC2BIN(HEX2DEC(H1881),4),1,1)</f>
        <v>1</v>
      </c>
      <c r="I1882" s="13" t="str">
        <f>MID(DEC2BIN(HEX2DEC(H1881),4),2,1)</f>
        <v>0</v>
      </c>
      <c r="J1882" s="13" t="str">
        <f>MID(DEC2BIN(HEX2DEC(H1881),4),3,1)</f>
        <v>0</v>
      </c>
      <c r="K1882" s="13" t="str">
        <f>MID(DEC2BIN(HEX2DEC(H1881),4),4,1)</f>
        <v>0</v>
      </c>
      <c r="L1882" s="13" t="str">
        <f>MID(DEC2BIN(HEX2DEC(L1881),4),1,1)</f>
        <v>0</v>
      </c>
      <c r="M1882" s="13" t="str">
        <f>MID(DEC2BIN(HEX2DEC(L1881),4),2,1)</f>
        <v>1</v>
      </c>
      <c r="N1882" s="13" t="str">
        <f>MID(DEC2BIN(HEX2DEC(L1881),4),3,1)</f>
        <v>1</v>
      </c>
      <c r="O1882" s="13" t="str">
        <f>MID(DEC2BIN(HEX2DEC(L1881),4),4,1)</f>
        <v>0</v>
      </c>
      <c r="P1882" s="13" t="str">
        <f>MID(DEC2BIN(HEX2DEC(P1881),4),1,1)</f>
        <v>1</v>
      </c>
      <c r="Q1882" s="13" t="str">
        <f>MID(DEC2BIN(HEX2DEC(P1881),4),2,1)</f>
        <v>0</v>
      </c>
      <c r="R1882" s="13" t="str">
        <f>MID(DEC2BIN(HEX2DEC(P1881),4),3,1)</f>
        <v>1</v>
      </c>
      <c r="S1882" s="13" t="str">
        <f>MID(DEC2BIN(HEX2DEC(P1881),4),4,1)</f>
        <v>1</v>
      </c>
      <c r="T1882" s="13" t="str">
        <f>MID(DEC2BIN(HEX2DEC(T1881),4),1,1)</f>
        <v>1</v>
      </c>
      <c r="U1882" s="13" t="str">
        <f>MID(DEC2BIN(HEX2DEC(T1881),4),2,1)</f>
        <v>1</v>
      </c>
      <c r="V1882" s="13" t="str">
        <f>MID(DEC2BIN(HEX2DEC(T1881),4),3,1)</f>
        <v>1</v>
      </c>
      <c r="W1882" s="13" t="str">
        <f>MID(DEC2BIN(HEX2DEC(T1881),4),4,1)</f>
        <v>0</v>
      </c>
      <c r="X1882" s="13" t="str">
        <f>MID(DEC2BIN(HEX2DEC(X1881),4),1,1)</f>
        <v>1</v>
      </c>
      <c r="Y1882" s="13" t="str">
        <f>MID(DEC2BIN(HEX2DEC(X1881),4),2,1)</f>
        <v>0</v>
      </c>
      <c r="Z1882" s="13" t="str">
        <f>MID(DEC2BIN(HEX2DEC(X1881),4),3,1)</f>
        <v>1</v>
      </c>
      <c r="AA1882" s="13" t="str">
        <f>MID(DEC2BIN(HEX2DEC(X1881),4),4,1)</f>
        <v>1</v>
      </c>
      <c r="AB1882" s="13" t="str">
        <f>MID(DEC2BIN(HEX2DEC(AB1881),4),1,1)</f>
        <v>0</v>
      </c>
      <c r="AC1882" s="13" t="str">
        <f>MID(DEC2BIN(HEX2DEC(AB1881),4),2,1)</f>
        <v>0</v>
      </c>
      <c r="AD1882" s="13" t="str">
        <f>MID(DEC2BIN(HEX2DEC(AB1881),4),3,1)</f>
        <v>0</v>
      </c>
      <c r="AE1882" s="13" t="str">
        <f>MID(DEC2BIN(HEX2DEC(AB1881),4),4,1)</f>
        <v>0</v>
      </c>
      <c r="AF1882" s="13" t="str">
        <f>MID(DEC2BIN(HEX2DEC(AF1881),4),1,1)</f>
        <v>1</v>
      </c>
      <c r="AG1882" s="13" t="str">
        <f>MID(DEC2BIN(HEX2DEC(AF1881),4),2,1)</f>
        <v>0</v>
      </c>
      <c r="AH1882" s="13" t="str">
        <f>MID(DEC2BIN(HEX2DEC(AF1881),4),3,1)</f>
        <v>0</v>
      </c>
      <c r="AI1882" s="13" t="str">
        <f>MID(DEC2BIN(HEX2DEC(AF1881),4),4,1)</f>
        <v>1</v>
      </c>
      <c r="AL1882" s="14" t="s">
        <v>57</v>
      </c>
      <c r="AM1882" s="19" t="str">
        <f>DEC2HEX(MOD(HEX2DEC(AM1877)+HEX2DEC(AM1878)+HEX2DEC(AM1879)+HEX2DEC(AM1880)+HEX2DEC(AM1881),2^32),8)</f>
        <v>68920476</v>
      </c>
    </row>
    <row r="1883" spans="3:39" ht="15" customHeight="1" x14ac:dyDescent="0.45">
      <c r="C1883" s="14" t="s">
        <v>25</v>
      </c>
      <c r="D1883" s="13" t="str">
        <f>D1845</f>
        <v>0</v>
      </c>
      <c r="H1883" s="13" t="str">
        <f t="shared" ref="H1883" si="11113">H1845</f>
        <v>2</v>
      </c>
      <c r="L1883" s="13" t="str">
        <f t="shared" ref="L1883" si="11114">L1845</f>
        <v>0</v>
      </c>
      <c r="P1883" s="13" t="str">
        <f t="shared" ref="P1883" si="11115">P1845</f>
        <v>1</v>
      </c>
      <c r="T1883" s="13" t="str">
        <f t="shared" ref="T1883" si="11116">T1845</f>
        <v>D</v>
      </c>
      <c r="X1883" s="13" t="str">
        <f t="shared" ref="X1883" si="11117">X1845</f>
        <v>A</v>
      </c>
      <c r="AB1883" s="13" t="str">
        <f t="shared" ref="AB1883" si="11118">AB1845</f>
        <v>7</v>
      </c>
      <c r="AF1883" s="13" t="str">
        <f>AF1845</f>
        <v>3</v>
      </c>
      <c r="AL1883" s="14"/>
      <c r="AM1883" s="14"/>
    </row>
    <row r="1884" spans="3:39" ht="15" customHeight="1" x14ac:dyDescent="0.45">
      <c r="C1884" s="14" t="s">
        <v>26</v>
      </c>
      <c r="D1884" s="13" t="str">
        <f>MID(DEC2BIN(HEX2DEC(D1883),4),1,1)</f>
        <v>0</v>
      </c>
      <c r="E1884" s="13" t="str">
        <f>MID(DEC2BIN(HEX2DEC(D1883),4),2,1)</f>
        <v>0</v>
      </c>
      <c r="F1884" s="13" t="str">
        <f>MID(DEC2BIN(HEX2DEC(D1883),4),3,1)</f>
        <v>0</v>
      </c>
      <c r="G1884" s="13" t="str">
        <f>MID(DEC2BIN(HEX2DEC(D1883),4),4,1)</f>
        <v>0</v>
      </c>
      <c r="H1884" s="13" t="str">
        <f>MID(DEC2BIN(HEX2DEC(H1883),4),1,1)</f>
        <v>0</v>
      </c>
      <c r="I1884" s="13" t="str">
        <f>MID(DEC2BIN(HEX2DEC(H1883),4),2,1)</f>
        <v>0</v>
      </c>
      <c r="J1884" s="13" t="str">
        <f>MID(DEC2BIN(HEX2DEC(H1883),4),3,1)</f>
        <v>1</v>
      </c>
      <c r="K1884" s="13" t="str">
        <f>MID(DEC2BIN(HEX2DEC(H1883),4),4,1)</f>
        <v>0</v>
      </c>
      <c r="L1884" s="13" t="str">
        <f>MID(DEC2BIN(HEX2DEC(L1883),4),1,1)</f>
        <v>0</v>
      </c>
      <c r="M1884" s="13" t="str">
        <f>MID(DEC2BIN(HEX2DEC(L1883),4),2,1)</f>
        <v>0</v>
      </c>
      <c r="N1884" s="13" t="str">
        <f>MID(DEC2BIN(HEX2DEC(L1883),4),3,1)</f>
        <v>0</v>
      </c>
      <c r="O1884" s="13" t="str">
        <f>MID(DEC2BIN(HEX2DEC(L1883),4),4,1)</f>
        <v>0</v>
      </c>
      <c r="P1884" s="13" t="str">
        <f>MID(DEC2BIN(HEX2DEC(P1883),4),1,1)</f>
        <v>0</v>
      </c>
      <c r="Q1884" s="13" t="str">
        <f>MID(DEC2BIN(HEX2DEC(P1883),4),2,1)</f>
        <v>0</v>
      </c>
      <c r="R1884" s="13" t="str">
        <f>MID(DEC2BIN(HEX2DEC(P1883),4),3,1)</f>
        <v>0</v>
      </c>
      <c r="S1884" s="13" t="str">
        <f>MID(DEC2BIN(HEX2DEC(P1883),4),4,1)</f>
        <v>1</v>
      </c>
      <c r="T1884" s="13" t="str">
        <f>MID(DEC2BIN(HEX2DEC(T1883),4),1,1)</f>
        <v>1</v>
      </c>
      <c r="U1884" s="13" t="str">
        <f>MID(DEC2BIN(HEX2DEC(T1883),4),2,1)</f>
        <v>1</v>
      </c>
      <c r="V1884" s="13" t="str">
        <f>MID(DEC2BIN(HEX2DEC(T1883),4),3,1)</f>
        <v>0</v>
      </c>
      <c r="W1884" s="13" t="str">
        <f>MID(DEC2BIN(HEX2DEC(T1883),4),4,1)</f>
        <v>1</v>
      </c>
      <c r="X1884" s="13" t="str">
        <f>MID(DEC2BIN(HEX2DEC(X1883),4),1,1)</f>
        <v>1</v>
      </c>
      <c r="Y1884" s="13" t="str">
        <f>MID(DEC2BIN(HEX2DEC(X1883),4),2,1)</f>
        <v>0</v>
      </c>
      <c r="Z1884" s="13" t="str">
        <f>MID(DEC2BIN(HEX2DEC(X1883),4),3,1)</f>
        <v>1</v>
      </c>
      <c r="AA1884" s="13" t="str">
        <f>MID(DEC2BIN(HEX2DEC(X1883),4),4,1)</f>
        <v>0</v>
      </c>
      <c r="AB1884" s="13" t="str">
        <f>MID(DEC2BIN(HEX2DEC(AB1883),4),1,1)</f>
        <v>0</v>
      </c>
      <c r="AC1884" s="13" t="str">
        <f>MID(DEC2BIN(HEX2DEC(AB1883),4),2,1)</f>
        <v>1</v>
      </c>
      <c r="AD1884" s="13" t="str">
        <f>MID(DEC2BIN(HEX2DEC(AB1883),4),3,1)</f>
        <v>1</v>
      </c>
      <c r="AE1884" s="13" t="str">
        <f>MID(DEC2BIN(HEX2DEC(AB1883),4),4,1)</f>
        <v>1</v>
      </c>
      <c r="AF1884" s="13" t="str">
        <f>MID(DEC2BIN(HEX2DEC(AF1883),4),1,1)</f>
        <v>0</v>
      </c>
      <c r="AG1884" s="13" t="str">
        <f>MID(DEC2BIN(HEX2DEC(AF1883),4),2,1)</f>
        <v>0</v>
      </c>
      <c r="AH1884" s="13" t="str">
        <f>MID(DEC2BIN(HEX2DEC(AF1883),4),3,1)</f>
        <v>1</v>
      </c>
      <c r="AI1884" s="13" t="str">
        <f>MID(DEC2BIN(HEX2DEC(AF1883),4),4,1)</f>
        <v>1</v>
      </c>
      <c r="AL1884" s="14" t="s">
        <v>58</v>
      </c>
      <c r="AM1884" s="14" t="str">
        <f>CONCATENATE(D1876,H1876,L1876,P1876,T1876,X1876,AB1876,AF1876)</f>
        <v>A1FC1CFC</v>
      </c>
    </row>
    <row r="1885" spans="3:39" ht="15" customHeight="1" x14ac:dyDescent="0.45">
      <c r="C1885" s="14" t="s">
        <v>27</v>
      </c>
      <c r="D1885" s="13" t="str">
        <f>D1847</f>
        <v>C</v>
      </c>
      <c r="H1885" s="13" t="str">
        <f t="shared" ref="H1885" si="11119">H1847</f>
        <v>3</v>
      </c>
      <c r="L1885" s="13" t="str">
        <f t="shared" ref="L1885" si="11120">L1847</f>
        <v>5</v>
      </c>
      <c r="P1885" s="13" t="str">
        <f t="shared" ref="P1885" si="11121">P1847</f>
        <v>C</v>
      </c>
      <c r="T1885" s="13" t="str">
        <f t="shared" ref="T1885" si="11122">T1847</f>
        <v>6</v>
      </c>
      <c r="X1885" s="13" t="str">
        <f t="shared" ref="X1885" si="11123">X1847</f>
        <v>6</v>
      </c>
      <c r="AB1885" s="13" t="str">
        <f t="shared" ref="AB1885" si="11124">AB1847</f>
        <v>9</v>
      </c>
      <c r="AF1885" s="13" t="str">
        <f t="shared" ref="AF1885" si="11125">AF1847</f>
        <v>A</v>
      </c>
      <c r="AL1885" s="14" t="s">
        <v>37</v>
      </c>
      <c r="AM1885" s="14" t="str">
        <f>CONCATENATE(D1888,H1888,L1888,P1888,T1888,X1888,AB1888,AF1888)</f>
        <v>4249EA1B</v>
      </c>
    </row>
    <row r="1886" spans="3:39" ht="15" customHeight="1" thickBot="1" x14ac:dyDescent="0.5">
      <c r="C1886" s="14" t="s">
        <v>28</v>
      </c>
      <c r="D1886" s="13" t="str">
        <f>MID(DEC2BIN(HEX2DEC(D1885),4),1,1)</f>
        <v>1</v>
      </c>
      <c r="E1886" s="13" t="str">
        <f>MID(DEC2BIN(HEX2DEC(D1885),4),2,1)</f>
        <v>1</v>
      </c>
      <c r="F1886" s="13" t="str">
        <f>MID(DEC2BIN(HEX2DEC(D1885),4),3,1)</f>
        <v>0</v>
      </c>
      <c r="G1886" s="13" t="str">
        <f>MID(DEC2BIN(HEX2DEC(D1885),4),4,1)</f>
        <v>0</v>
      </c>
      <c r="H1886" s="13" t="str">
        <f>MID(DEC2BIN(HEX2DEC(H1885),4),1,1)</f>
        <v>0</v>
      </c>
      <c r="I1886" s="13" t="str">
        <f>MID(DEC2BIN(HEX2DEC(H1885),4),2,1)</f>
        <v>0</v>
      </c>
      <c r="J1886" s="13" t="str">
        <f>MID(DEC2BIN(HEX2DEC(H1885),4),3,1)</f>
        <v>1</v>
      </c>
      <c r="K1886" s="13" t="str">
        <f>MID(DEC2BIN(HEX2DEC(H1885),4),4,1)</f>
        <v>1</v>
      </c>
      <c r="L1886" s="13" t="str">
        <f>MID(DEC2BIN(HEX2DEC(L1885),4),1,1)</f>
        <v>0</v>
      </c>
      <c r="M1886" s="13" t="str">
        <f>MID(DEC2BIN(HEX2DEC(L1885),4),2,1)</f>
        <v>1</v>
      </c>
      <c r="N1886" s="13" t="str">
        <f>MID(DEC2BIN(HEX2DEC(L1885),4),3,1)</f>
        <v>0</v>
      </c>
      <c r="O1886" s="13" t="str">
        <f>MID(DEC2BIN(HEX2DEC(L1885),4),4,1)</f>
        <v>1</v>
      </c>
      <c r="P1886" s="13" t="str">
        <f>MID(DEC2BIN(HEX2DEC(P1885),4),1,1)</f>
        <v>1</v>
      </c>
      <c r="Q1886" s="13" t="str">
        <f>MID(DEC2BIN(HEX2DEC(P1885),4),2,1)</f>
        <v>1</v>
      </c>
      <c r="R1886" s="13" t="str">
        <f>MID(DEC2BIN(HEX2DEC(P1885),4),3,1)</f>
        <v>0</v>
      </c>
      <c r="S1886" s="13" t="str">
        <f>MID(DEC2BIN(HEX2DEC(P1885),4),4,1)</f>
        <v>0</v>
      </c>
      <c r="T1886" s="13" t="str">
        <f>MID(DEC2BIN(HEX2DEC(T1885),4),1,1)</f>
        <v>0</v>
      </c>
      <c r="U1886" s="13" t="str">
        <f>MID(DEC2BIN(HEX2DEC(T1885),4),2,1)</f>
        <v>1</v>
      </c>
      <c r="V1886" s="13" t="str">
        <f>MID(DEC2BIN(HEX2DEC(T1885),4),3,1)</f>
        <v>1</v>
      </c>
      <c r="W1886" s="13" t="str">
        <f>MID(DEC2BIN(HEX2DEC(T1885),4),4,1)</f>
        <v>0</v>
      </c>
      <c r="X1886" s="13" t="str">
        <f>MID(DEC2BIN(HEX2DEC(X1885),4),1,1)</f>
        <v>0</v>
      </c>
      <c r="Y1886" s="13" t="str">
        <f>MID(DEC2BIN(HEX2DEC(X1885),4),2,1)</f>
        <v>1</v>
      </c>
      <c r="Z1886" s="13" t="str">
        <f>MID(DEC2BIN(HEX2DEC(X1885),4),3,1)</f>
        <v>1</v>
      </c>
      <c r="AA1886" s="13" t="str">
        <f>MID(DEC2BIN(HEX2DEC(X1885),4),4,1)</f>
        <v>0</v>
      </c>
      <c r="AB1886" s="13" t="str">
        <f>MID(DEC2BIN(HEX2DEC(AB1885),4),1,1)</f>
        <v>1</v>
      </c>
      <c r="AC1886" s="13" t="str">
        <f>MID(DEC2BIN(HEX2DEC(AB1885),4),2,1)</f>
        <v>0</v>
      </c>
      <c r="AD1886" s="13" t="str">
        <f>MID(DEC2BIN(HEX2DEC(AB1885),4),3,1)</f>
        <v>0</v>
      </c>
      <c r="AE1886" s="13" t="str">
        <f>MID(DEC2BIN(HEX2DEC(AB1885),4),4,1)</f>
        <v>1</v>
      </c>
      <c r="AF1886" s="13" t="str">
        <f>MID(DEC2BIN(HEX2DEC(AF1885),4),1,1)</f>
        <v>1</v>
      </c>
      <c r="AG1886" s="13" t="str">
        <f>MID(DEC2BIN(HEX2DEC(AF1885),4),2,1)</f>
        <v>0</v>
      </c>
      <c r="AH1886" s="13" t="str">
        <f>MID(DEC2BIN(HEX2DEC(AF1885),4),3,1)</f>
        <v>1</v>
      </c>
      <c r="AI1886" s="13" t="str">
        <f>MID(DEC2BIN(HEX2DEC(AF1885),4),4,1)</f>
        <v>0</v>
      </c>
      <c r="AL1886" s="14" t="s">
        <v>57</v>
      </c>
      <c r="AM1886" s="14" t="str">
        <f>AM1882</f>
        <v>68920476</v>
      </c>
    </row>
    <row r="1887" spans="3:39" ht="15" customHeight="1" thickBot="1" x14ac:dyDescent="0.5">
      <c r="C1887" s="15" t="s">
        <v>37</v>
      </c>
      <c r="D1887" s="13">
        <f>IF(D1886+D1884+D1882&gt;1,1,0)</f>
        <v>0</v>
      </c>
      <c r="E1887" s="13">
        <f t="shared" ref="E1887:Z1887" si="11126">IF(E1886+E1884+E1882&gt;1,1,0)</f>
        <v>1</v>
      </c>
      <c r="F1887" s="13">
        <f t="shared" si="11126"/>
        <v>0</v>
      </c>
      <c r="G1887" s="13">
        <f t="shared" si="11126"/>
        <v>0</v>
      </c>
      <c r="H1887" s="13">
        <f t="shared" si="11126"/>
        <v>0</v>
      </c>
      <c r="I1887" s="13">
        <f t="shared" si="11126"/>
        <v>0</v>
      </c>
      <c r="J1887" s="13">
        <f t="shared" si="11126"/>
        <v>1</v>
      </c>
      <c r="K1887" s="13">
        <f t="shared" si="11126"/>
        <v>0</v>
      </c>
      <c r="L1887" s="13">
        <f t="shared" si="11126"/>
        <v>0</v>
      </c>
      <c r="M1887" s="13">
        <f t="shared" si="11126"/>
        <v>1</v>
      </c>
      <c r="N1887" s="13">
        <f t="shared" si="11126"/>
        <v>0</v>
      </c>
      <c r="O1887" s="13">
        <f t="shared" si="11126"/>
        <v>0</v>
      </c>
      <c r="P1887" s="13">
        <f t="shared" si="11126"/>
        <v>1</v>
      </c>
      <c r="Q1887" s="13">
        <f t="shared" si="11126"/>
        <v>0</v>
      </c>
      <c r="R1887" s="13">
        <f t="shared" si="11126"/>
        <v>0</v>
      </c>
      <c r="S1887" s="13">
        <f t="shared" si="11126"/>
        <v>1</v>
      </c>
      <c r="T1887" s="13">
        <f t="shared" si="11126"/>
        <v>1</v>
      </c>
      <c r="U1887" s="13">
        <f t="shared" si="11126"/>
        <v>1</v>
      </c>
      <c r="V1887" s="13">
        <f t="shared" si="11126"/>
        <v>1</v>
      </c>
      <c r="W1887" s="13">
        <f t="shared" si="11126"/>
        <v>0</v>
      </c>
      <c r="X1887" s="13">
        <f t="shared" si="11126"/>
        <v>1</v>
      </c>
      <c r="Y1887" s="13">
        <f t="shared" si="11126"/>
        <v>0</v>
      </c>
      <c r="Z1887" s="13">
        <f t="shared" si="11126"/>
        <v>1</v>
      </c>
      <c r="AA1887" s="13">
        <f>IF(AA1886+AA1884+AA1882&gt;1,1,0)</f>
        <v>0</v>
      </c>
      <c r="AB1887" s="13">
        <f t="shared" ref="AB1887:AI1887" si="11127">IF(AB1886+AB1884+AB1882&gt;1,1,0)</f>
        <v>0</v>
      </c>
      <c r="AC1887" s="13">
        <f t="shared" si="11127"/>
        <v>0</v>
      </c>
      <c r="AD1887" s="13">
        <f t="shared" si="11127"/>
        <v>0</v>
      </c>
      <c r="AE1887" s="13">
        <f t="shared" si="11127"/>
        <v>1</v>
      </c>
      <c r="AF1887" s="13">
        <f t="shared" si="11127"/>
        <v>1</v>
      </c>
      <c r="AG1887" s="13">
        <f t="shared" si="11127"/>
        <v>0</v>
      </c>
      <c r="AH1887" s="13">
        <f t="shared" si="11127"/>
        <v>1</v>
      </c>
      <c r="AI1887" s="13">
        <f t="shared" si="11127"/>
        <v>1</v>
      </c>
      <c r="AL1887" s="16" t="s">
        <v>59</v>
      </c>
      <c r="AM1887" s="20" t="str">
        <f>DEC2HEX(MOD(HEX2DEC(AM1884)+HEX2DEC(AM1886)+HEX2DEC(AM1885),2^32),8)</f>
        <v>4CD80B8D</v>
      </c>
    </row>
    <row r="1888" spans="3:39" ht="15" customHeight="1" thickBot="1" x14ac:dyDescent="0.5">
      <c r="C1888" s="15" t="s">
        <v>38</v>
      </c>
      <c r="D1888" s="13" t="str">
        <f>BIN2HEX(CONCATENATE(D1887,E1887,F1887,G1887))</f>
        <v>4</v>
      </c>
      <c r="H1888" s="13" t="str">
        <f>BIN2HEX(CONCATENATE(H1887,I1887,J1887,K1887))</f>
        <v>2</v>
      </c>
      <c r="L1888" s="13" t="str">
        <f>BIN2HEX(CONCATENATE(L1887,M1887,N1887,O1887))</f>
        <v>4</v>
      </c>
      <c r="P1888" s="13" t="str">
        <f>BIN2HEX(CONCATENATE(P1887,Q1887,R1887,S1887))</f>
        <v>9</v>
      </c>
      <c r="T1888" s="13" t="str">
        <f>BIN2HEX(CONCATENATE(T1887,U1887,V1887,W1887))</f>
        <v>E</v>
      </c>
      <c r="X1888" s="13" t="str">
        <f>BIN2HEX(CONCATENATE(X1887,Y1887,Z1887,AA1887))</f>
        <v>A</v>
      </c>
      <c r="AB1888" s="13" t="str">
        <f>BIN2HEX(CONCATENATE(AB1887,AC1887,AD1887,AE1887))</f>
        <v>1</v>
      </c>
      <c r="AF1888" s="13" t="str">
        <f>BIN2HEX(CONCATENATE(AF1887,AG1887,AH1887,AI1887))</f>
        <v>B</v>
      </c>
      <c r="AM1888" s="14"/>
    </row>
    <row r="1889" spans="3:39" ht="15" customHeight="1" thickBot="1" x14ac:dyDescent="0.5">
      <c r="C1889" s="14"/>
      <c r="AL1889" s="16" t="s">
        <v>60</v>
      </c>
      <c r="AM1889" s="20" t="str">
        <f>CONCATENATE(D1881,H1881,L1881,P1881,T1881,X1881,AB1881,AF1881)</f>
        <v>586BEB09</v>
      </c>
    </row>
    <row r="1890" spans="3:39" ht="15" customHeight="1" thickBot="1" x14ac:dyDescent="0.5">
      <c r="C1890" s="14" t="s">
        <v>29</v>
      </c>
      <c r="D1890" s="13" t="str">
        <f>D1849</f>
        <v>5</v>
      </c>
      <c r="H1890" s="13" t="str">
        <f t="shared" ref="H1890" si="11128">H1849</f>
        <v>1</v>
      </c>
      <c r="L1890" s="13" t="str">
        <f t="shared" ref="L1890" si="11129">L1849</f>
        <v>D</v>
      </c>
      <c r="P1890" s="13" t="str">
        <f t="shared" ref="P1890" si="11130">P1849</f>
        <v>B</v>
      </c>
      <c r="T1890" s="13" t="str">
        <f t="shared" ref="T1890" si="11131">T1849</f>
        <v>D</v>
      </c>
      <c r="X1890" s="13" t="str">
        <f t="shared" ref="X1890" si="11132">X1849</f>
        <v>6</v>
      </c>
      <c r="AB1890" s="13" t="str">
        <f t="shared" ref="AB1890" si="11133">AB1849</f>
        <v>6</v>
      </c>
      <c r="AF1890" s="13" t="str">
        <f>AF1849</f>
        <v>7</v>
      </c>
      <c r="AM1890" s="14"/>
    </row>
    <row r="1891" spans="3:39" ht="15" customHeight="1" thickBot="1" x14ac:dyDescent="0.5">
      <c r="C1891" s="14" t="s">
        <v>30</v>
      </c>
      <c r="D1891" s="13" t="str">
        <f>MID(DEC2BIN(HEX2DEC(D1890),4),1,1)</f>
        <v>0</v>
      </c>
      <c r="E1891" s="13" t="str">
        <f>MID(DEC2BIN(HEX2DEC(D1890),4),2,1)</f>
        <v>1</v>
      </c>
      <c r="F1891" s="13" t="str">
        <f>MID(DEC2BIN(HEX2DEC(D1890),4),3,1)</f>
        <v>0</v>
      </c>
      <c r="G1891" s="13" t="str">
        <f>MID(DEC2BIN(HEX2DEC(D1890),4),4,1)</f>
        <v>1</v>
      </c>
      <c r="H1891" s="13" t="str">
        <f>MID(DEC2BIN(HEX2DEC(H1890),4),1,1)</f>
        <v>0</v>
      </c>
      <c r="I1891" s="13" t="str">
        <f>MID(DEC2BIN(HEX2DEC(H1890),4),2,1)</f>
        <v>0</v>
      </c>
      <c r="J1891" s="13" t="str">
        <f>MID(DEC2BIN(HEX2DEC(H1890),4),3,1)</f>
        <v>0</v>
      </c>
      <c r="K1891" s="13" t="str">
        <f>MID(DEC2BIN(HEX2DEC(H1890),4),4,1)</f>
        <v>1</v>
      </c>
      <c r="L1891" s="13" t="str">
        <f>MID(DEC2BIN(HEX2DEC(L1890),4),1,1)</f>
        <v>1</v>
      </c>
      <c r="M1891" s="13" t="str">
        <f>MID(DEC2BIN(HEX2DEC(L1890),4),2,1)</f>
        <v>1</v>
      </c>
      <c r="N1891" s="13" t="str">
        <f>MID(DEC2BIN(HEX2DEC(L1890),4),3,1)</f>
        <v>0</v>
      </c>
      <c r="O1891" s="13" t="str">
        <f>MID(DEC2BIN(HEX2DEC(L1890),4),4,1)</f>
        <v>1</v>
      </c>
      <c r="P1891" s="13" t="str">
        <f>MID(DEC2BIN(HEX2DEC(P1890),4),1,1)</f>
        <v>1</v>
      </c>
      <c r="Q1891" s="13" t="str">
        <f>MID(DEC2BIN(HEX2DEC(P1890),4),2,1)</f>
        <v>0</v>
      </c>
      <c r="R1891" s="13" t="str">
        <f>MID(DEC2BIN(HEX2DEC(P1890),4),3,1)</f>
        <v>1</v>
      </c>
      <c r="S1891" s="13" t="str">
        <f>MID(DEC2BIN(HEX2DEC(P1890),4),4,1)</f>
        <v>1</v>
      </c>
      <c r="T1891" s="13" t="str">
        <f>MID(DEC2BIN(HEX2DEC(T1890),4),1,1)</f>
        <v>1</v>
      </c>
      <c r="U1891" s="13" t="str">
        <f>MID(DEC2BIN(HEX2DEC(T1890),4),2,1)</f>
        <v>1</v>
      </c>
      <c r="V1891" s="13" t="str">
        <f>MID(DEC2BIN(HEX2DEC(T1890),4),3,1)</f>
        <v>0</v>
      </c>
      <c r="W1891" s="13" t="str">
        <f>MID(DEC2BIN(HEX2DEC(T1890),4),4,1)</f>
        <v>1</v>
      </c>
      <c r="X1891" s="13" t="str">
        <f>MID(DEC2BIN(HEX2DEC(X1890),4),1,1)</f>
        <v>0</v>
      </c>
      <c r="Y1891" s="13" t="str">
        <f>MID(DEC2BIN(HEX2DEC(X1890),4),2,1)</f>
        <v>1</v>
      </c>
      <c r="Z1891" s="13" t="str">
        <f>MID(DEC2BIN(HEX2DEC(X1890),4),3,1)</f>
        <v>1</v>
      </c>
      <c r="AA1891" s="13" t="str">
        <f>MID(DEC2BIN(HEX2DEC(X1890),4),4,1)</f>
        <v>0</v>
      </c>
      <c r="AB1891" s="13" t="str">
        <f>MID(DEC2BIN(HEX2DEC(AB1890),4),1,1)</f>
        <v>0</v>
      </c>
      <c r="AC1891" s="13" t="str">
        <f>MID(DEC2BIN(HEX2DEC(AB1890),4),2,1)</f>
        <v>1</v>
      </c>
      <c r="AD1891" s="13" t="str">
        <f>MID(DEC2BIN(HEX2DEC(AB1890),4),3,1)</f>
        <v>1</v>
      </c>
      <c r="AE1891" s="13" t="str">
        <f>MID(DEC2BIN(HEX2DEC(AB1890),4),4,1)</f>
        <v>0</v>
      </c>
      <c r="AF1891" s="13" t="str">
        <f>MID(DEC2BIN(HEX2DEC(AF1890),4),1,1)</f>
        <v>0</v>
      </c>
      <c r="AG1891" s="13" t="str">
        <f>MID(DEC2BIN(HEX2DEC(AF1890),4),2,1)</f>
        <v>1</v>
      </c>
      <c r="AH1891" s="13" t="str">
        <f>MID(DEC2BIN(HEX2DEC(AF1890),4),3,1)</f>
        <v>1</v>
      </c>
      <c r="AI1891" s="13" t="str">
        <f>MID(DEC2BIN(HEX2DEC(AF1890),4),4,1)</f>
        <v>1</v>
      </c>
      <c r="AL1891" s="16" t="s">
        <v>61</v>
      </c>
      <c r="AM1891" s="20" t="str">
        <f>CONCATENATE(D1883,H1883,L1883,P1883,T1883,X1883,AB1883,AF1883)</f>
        <v>0201DA73</v>
      </c>
    </row>
    <row r="1892" spans="3:39" ht="15" customHeight="1" thickBot="1" x14ac:dyDescent="0.5">
      <c r="AM1892" s="14"/>
    </row>
    <row r="1893" spans="3:39" ht="15" customHeight="1" thickBot="1" x14ac:dyDescent="0.5">
      <c r="C1893" s="15" t="s">
        <v>39</v>
      </c>
      <c r="D1893" s="13" t="str">
        <f>BIN2HEX(CONCATENATE(D1894,E1894,F1894,G1894))</f>
        <v>7</v>
      </c>
      <c r="H1893" s="13" t="str">
        <f>BIN2HEX(CONCATENATE(H1894,I1894,J1894,K1894))</f>
        <v>3</v>
      </c>
      <c r="L1893" s="13" t="str">
        <f>BIN2HEX(CONCATENATE(L1894,M1894,N1894,O1894))</f>
        <v>1</v>
      </c>
      <c r="P1893" s="13" t="str">
        <f>BIN2HEX(CONCATENATE(P1894,Q1894,R1894,S1894))</f>
        <v>D</v>
      </c>
      <c r="T1893" s="13" t="str">
        <f>BIN2HEX(CONCATENATE(T1894,U1894,V1894,W1894))</f>
        <v>C</v>
      </c>
      <c r="X1893" s="13" t="str">
        <f>BIN2HEX(CONCATENATE(X1894,Y1894,Z1894,AA1894))</f>
        <v>3</v>
      </c>
      <c r="AB1893" s="13" t="str">
        <f>BIN2HEX(CONCATENATE(AB1894,AC1894,AD1894,AE1894))</f>
        <v>0</v>
      </c>
      <c r="AF1893" s="13" t="str">
        <f>BIN2HEX(CONCATENATE(AF1894,AG1894,AH1894,AI1894))</f>
        <v>4</v>
      </c>
      <c r="AL1893" s="16" t="s">
        <v>62</v>
      </c>
      <c r="AM1893" s="20" t="str">
        <f>CONCATENATE(D1885,H1885,L1885,P1885,T1885,X1885,AB1885,AF1885)</f>
        <v>C35C669A</v>
      </c>
    </row>
    <row r="1894" spans="3:39" ht="15" customHeight="1" x14ac:dyDescent="0.45">
      <c r="C1894" s="15" t="s">
        <v>40</v>
      </c>
      <c r="D1894" s="13">
        <f>IF(ISEVEN(D1895+D1896+D1897),0,1)</f>
        <v>0</v>
      </c>
      <c r="E1894" s="13">
        <f t="shared" ref="E1894:AI1894" si="11134">IF(ISEVEN(E1895+E1896+E1897),0,1)</f>
        <v>1</v>
      </c>
      <c r="F1894" s="13">
        <f t="shared" si="11134"/>
        <v>1</v>
      </c>
      <c r="G1894" s="13">
        <f t="shared" si="11134"/>
        <v>1</v>
      </c>
      <c r="H1894" s="13">
        <f t="shared" si="11134"/>
        <v>0</v>
      </c>
      <c r="I1894" s="13">
        <f t="shared" si="11134"/>
        <v>0</v>
      </c>
      <c r="J1894" s="13">
        <f t="shared" si="11134"/>
        <v>1</v>
      </c>
      <c r="K1894" s="13">
        <f t="shared" si="11134"/>
        <v>1</v>
      </c>
      <c r="L1894" s="13">
        <f t="shared" si="11134"/>
        <v>0</v>
      </c>
      <c r="M1894" s="13">
        <f t="shared" si="11134"/>
        <v>0</v>
      </c>
      <c r="N1894" s="13">
        <f t="shared" si="11134"/>
        <v>0</v>
      </c>
      <c r="O1894" s="13">
        <f t="shared" si="11134"/>
        <v>1</v>
      </c>
      <c r="P1894" s="13">
        <f t="shared" si="11134"/>
        <v>1</v>
      </c>
      <c r="Q1894" s="13">
        <f t="shared" si="11134"/>
        <v>1</v>
      </c>
      <c r="R1894" s="13">
        <f t="shared" si="11134"/>
        <v>0</v>
      </c>
      <c r="S1894" s="13">
        <f t="shared" si="11134"/>
        <v>1</v>
      </c>
      <c r="T1894" s="13">
        <f t="shared" si="11134"/>
        <v>1</v>
      </c>
      <c r="U1894" s="13">
        <f t="shared" si="11134"/>
        <v>1</v>
      </c>
      <c r="V1894" s="13">
        <f t="shared" si="11134"/>
        <v>0</v>
      </c>
      <c r="W1894" s="13">
        <f t="shared" si="11134"/>
        <v>0</v>
      </c>
      <c r="X1894" s="13">
        <f t="shared" si="11134"/>
        <v>0</v>
      </c>
      <c r="Y1894" s="13">
        <f t="shared" si="11134"/>
        <v>0</v>
      </c>
      <c r="Z1894" s="13">
        <f t="shared" si="11134"/>
        <v>1</v>
      </c>
      <c r="AA1894" s="13">
        <f t="shared" si="11134"/>
        <v>1</v>
      </c>
      <c r="AB1894" s="13">
        <f t="shared" si="11134"/>
        <v>0</v>
      </c>
      <c r="AC1894" s="13">
        <f t="shared" si="11134"/>
        <v>0</v>
      </c>
      <c r="AD1894" s="13">
        <f t="shared" si="11134"/>
        <v>0</v>
      </c>
      <c r="AE1894" s="13">
        <f t="shared" si="11134"/>
        <v>0</v>
      </c>
      <c r="AF1894" s="13">
        <f t="shared" si="11134"/>
        <v>0</v>
      </c>
      <c r="AG1894" s="13">
        <f t="shared" si="11134"/>
        <v>1</v>
      </c>
      <c r="AH1894" s="13">
        <f t="shared" si="11134"/>
        <v>0</v>
      </c>
      <c r="AI1894" s="13">
        <f t="shared" si="11134"/>
        <v>0</v>
      </c>
      <c r="AM1894" s="14"/>
    </row>
    <row r="1895" spans="3:39" ht="15" customHeight="1" x14ac:dyDescent="0.45">
      <c r="C1895" s="15" t="s">
        <v>41</v>
      </c>
      <c r="D1895" s="13" t="str">
        <f>K1899</f>
        <v>0</v>
      </c>
      <c r="E1895" s="13" t="str">
        <f t="shared" ref="E1895" si="11135">L1899</f>
        <v>1</v>
      </c>
      <c r="F1895" s="13" t="str">
        <f t="shared" ref="F1895" si="11136">M1899</f>
        <v>1</v>
      </c>
      <c r="G1895" s="13" t="str">
        <f t="shared" ref="G1895" si="11137">N1899</f>
        <v>0</v>
      </c>
      <c r="H1895" s="13" t="str">
        <f t="shared" ref="H1895" si="11138">O1899</f>
        <v>0</v>
      </c>
      <c r="I1895" s="13" t="str">
        <f t="shared" ref="I1895" si="11139">P1899</f>
        <v>1</v>
      </c>
      <c r="J1895" s="13" t="str">
        <f t="shared" ref="J1895" si="11140">Q1899</f>
        <v>0</v>
      </c>
      <c r="K1895" s="13" t="str">
        <f t="shared" ref="K1895" si="11141">R1899</f>
        <v>0</v>
      </c>
      <c r="L1895" s="13" t="str">
        <f t="shared" ref="L1895" si="11142">S1899</f>
        <v>0</v>
      </c>
      <c r="M1895" s="13" t="str">
        <f t="shared" ref="M1895" si="11143">T1899</f>
        <v>1</v>
      </c>
      <c r="N1895" s="13" t="str">
        <f t="shared" ref="N1895" si="11144">U1899</f>
        <v>1</v>
      </c>
      <c r="O1895" s="13" t="str">
        <f t="shared" ref="O1895" si="11145">V1899</f>
        <v>0</v>
      </c>
      <c r="P1895" s="13" t="str">
        <f t="shared" ref="P1895" si="11146">W1899</f>
        <v>0</v>
      </c>
      <c r="Q1895" s="13" t="str">
        <f t="shared" ref="Q1895" si="11147">X1899</f>
        <v>1</v>
      </c>
      <c r="R1895" s="13" t="str">
        <f t="shared" ref="R1895" si="11148">Y1899</f>
        <v>1</v>
      </c>
      <c r="S1895" s="13" t="str">
        <f t="shared" ref="S1895" si="11149">Z1899</f>
        <v>1</v>
      </c>
      <c r="T1895" s="13" t="str">
        <f t="shared" ref="T1895" si="11150">AA1899</f>
        <v>0</v>
      </c>
      <c r="U1895" s="13" t="str">
        <f t="shared" ref="U1895" si="11151">AB1899</f>
        <v>1</v>
      </c>
      <c r="V1895" s="13" t="str">
        <f t="shared" ref="V1895" si="11152">AC1899</f>
        <v>1</v>
      </c>
      <c r="W1895" s="13" t="str">
        <f t="shared" ref="W1895" si="11153">AD1899</f>
        <v>1</v>
      </c>
      <c r="X1895" s="13" t="str">
        <f t="shared" ref="X1895" si="11154">AE1899</f>
        <v>1</v>
      </c>
      <c r="Y1895" s="13" t="str">
        <f t="shared" ref="Y1895" si="11155">AF1899</f>
        <v>0</v>
      </c>
      <c r="Z1895" s="13" t="str">
        <f t="shared" ref="Z1895" si="11156">AG1899</f>
        <v>0</v>
      </c>
      <c r="AA1895" s="13" t="str">
        <f t="shared" ref="AA1895" si="11157">AH1899</f>
        <v>1</v>
      </c>
      <c r="AB1895" s="13" t="str">
        <f t="shared" ref="AB1895" si="11158">AI1899</f>
        <v>0</v>
      </c>
      <c r="AC1895" s="13" t="str">
        <f>D1899</f>
        <v>0</v>
      </c>
      <c r="AD1895" s="13" t="str">
        <f t="shared" ref="AD1895" si="11159">E1899</f>
        <v>1</v>
      </c>
      <c r="AE1895" s="13" t="str">
        <f t="shared" ref="AE1895" si="11160">F1899</f>
        <v>0</v>
      </c>
      <c r="AF1895" s="13" t="str">
        <f t="shared" ref="AF1895" si="11161">G1899</f>
        <v>0</v>
      </c>
      <c r="AG1895" s="13" t="str">
        <f t="shared" ref="AG1895" si="11162">H1899</f>
        <v>1</v>
      </c>
      <c r="AH1895" s="13" t="str">
        <f t="shared" ref="AH1895" si="11163">I1899</f>
        <v>1</v>
      </c>
      <c r="AI1895" s="13" t="str">
        <f t="shared" ref="AI1895" si="11164">J1899</f>
        <v>0</v>
      </c>
      <c r="AL1895" s="22" t="s">
        <v>62</v>
      </c>
      <c r="AM1895" s="14" t="str">
        <f>CONCATENATE(D1890,H1890,L1890,P1890,T1890,X1890,AB1890,AF1890)</f>
        <v>51DBD667</v>
      </c>
    </row>
    <row r="1896" spans="3:39" ht="15" customHeight="1" thickBot="1" x14ac:dyDescent="0.5">
      <c r="C1896" s="15" t="s">
        <v>42</v>
      </c>
      <c r="D1896" s="13" t="str">
        <f>Y1899</f>
        <v>1</v>
      </c>
      <c r="E1896" s="13" t="str">
        <f t="shared" ref="E1896" si="11165">Z1899</f>
        <v>1</v>
      </c>
      <c r="F1896" s="13" t="str">
        <f t="shared" ref="F1896" si="11166">AA1899</f>
        <v>0</v>
      </c>
      <c r="G1896" s="13" t="str">
        <f t="shared" ref="G1896" si="11167">AB1899</f>
        <v>1</v>
      </c>
      <c r="H1896" s="13" t="str">
        <f t="shared" ref="H1896" si="11168">AC1899</f>
        <v>1</v>
      </c>
      <c r="I1896" s="13" t="str">
        <f t="shared" ref="I1896" si="11169">AD1899</f>
        <v>1</v>
      </c>
      <c r="J1896" s="13" t="str">
        <f t="shared" ref="J1896" si="11170">AE1899</f>
        <v>1</v>
      </c>
      <c r="K1896" s="13" t="str">
        <f t="shared" ref="K1896" si="11171">AF1899</f>
        <v>0</v>
      </c>
      <c r="L1896" s="13" t="str">
        <f t="shared" ref="L1896" si="11172">AG1899</f>
        <v>0</v>
      </c>
      <c r="M1896" s="13" t="str">
        <f t="shared" ref="M1896" si="11173">AH1899</f>
        <v>1</v>
      </c>
      <c r="N1896" s="13" t="str">
        <f t="shared" ref="N1896" si="11174">AI1899</f>
        <v>0</v>
      </c>
      <c r="O1896" s="13" t="str">
        <f>D1899</f>
        <v>0</v>
      </c>
      <c r="P1896" s="13" t="str">
        <f t="shared" ref="P1896" si="11175">E1899</f>
        <v>1</v>
      </c>
      <c r="Q1896" s="13" t="str">
        <f t="shared" ref="Q1896" si="11176">F1899</f>
        <v>0</v>
      </c>
      <c r="R1896" s="13" t="str">
        <f t="shared" ref="R1896" si="11177">G1899</f>
        <v>0</v>
      </c>
      <c r="S1896" s="13" t="str">
        <f t="shared" ref="S1896" si="11178">H1899</f>
        <v>1</v>
      </c>
      <c r="T1896" s="13" t="str">
        <f t="shared" ref="T1896" si="11179">I1899</f>
        <v>1</v>
      </c>
      <c r="U1896" s="13" t="str">
        <f t="shared" ref="U1896" si="11180">J1899</f>
        <v>0</v>
      </c>
      <c r="V1896" s="13" t="str">
        <f t="shared" ref="V1896" si="11181">K1899</f>
        <v>0</v>
      </c>
      <c r="W1896" s="13" t="str">
        <f t="shared" ref="W1896" si="11182">L1899</f>
        <v>1</v>
      </c>
      <c r="X1896" s="13" t="str">
        <f t="shared" ref="X1896" si="11183">M1899</f>
        <v>1</v>
      </c>
      <c r="Y1896" s="13" t="str">
        <f t="shared" ref="Y1896" si="11184">N1899</f>
        <v>0</v>
      </c>
      <c r="Z1896" s="13" t="str">
        <f t="shared" ref="Z1896" si="11185">O1899</f>
        <v>0</v>
      </c>
      <c r="AA1896" s="13" t="str">
        <f t="shared" ref="AA1896" si="11186">P1899</f>
        <v>1</v>
      </c>
      <c r="AB1896" s="13" t="str">
        <f t="shared" ref="AB1896" si="11187">Q1899</f>
        <v>0</v>
      </c>
      <c r="AC1896" s="13" t="str">
        <f t="shared" ref="AC1896" si="11188">R1899</f>
        <v>0</v>
      </c>
      <c r="AD1896" s="13" t="str">
        <f t="shared" ref="AD1896" si="11189">S1899</f>
        <v>0</v>
      </c>
      <c r="AE1896" s="13" t="str">
        <f t="shared" ref="AE1896" si="11190">T1899</f>
        <v>1</v>
      </c>
      <c r="AF1896" s="13" t="str">
        <f t="shared" ref="AF1896" si="11191">U1899</f>
        <v>1</v>
      </c>
      <c r="AG1896" s="13" t="str">
        <f t="shared" ref="AG1896" si="11192">V1899</f>
        <v>0</v>
      </c>
      <c r="AH1896" s="13" t="str">
        <f t="shared" ref="AH1896" si="11193">W1899</f>
        <v>0</v>
      </c>
      <c r="AI1896" s="13" t="str">
        <f t="shared" ref="AI1896" si="11194">X1899</f>
        <v>1</v>
      </c>
      <c r="AL1896" s="14" t="s">
        <v>64</v>
      </c>
      <c r="AM1896" s="14" t="str">
        <f>AM1882</f>
        <v>68920476</v>
      </c>
    </row>
    <row r="1897" spans="3:39" ht="15" customHeight="1" thickBot="1" x14ac:dyDescent="0.5">
      <c r="C1897" s="15" t="s">
        <v>43</v>
      </c>
      <c r="D1897" s="13" t="str">
        <f>AD1899</f>
        <v>1</v>
      </c>
      <c r="E1897" s="13" t="str">
        <f t="shared" ref="E1897" si="11195">AE1899</f>
        <v>1</v>
      </c>
      <c r="F1897" s="13" t="str">
        <f t="shared" ref="F1897" si="11196">AF1899</f>
        <v>0</v>
      </c>
      <c r="G1897" s="13" t="str">
        <f t="shared" ref="G1897" si="11197">AG1899</f>
        <v>0</v>
      </c>
      <c r="H1897" s="13" t="str">
        <f t="shared" ref="H1897" si="11198">AH1899</f>
        <v>1</v>
      </c>
      <c r="I1897" s="13" t="str">
        <f t="shared" ref="I1897" si="11199">AI1899</f>
        <v>0</v>
      </c>
      <c r="J1897" s="13" t="str">
        <f>D1899</f>
        <v>0</v>
      </c>
      <c r="K1897" s="13" t="str">
        <f t="shared" ref="K1897" si="11200">E1899</f>
        <v>1</v>
      </c>
      <c r="L1897" s="13" t="str">
        <f t="shared" ref="L1897" si="11201">F1899</f>
        <v>0</v>
      </c>
      <c r="M1897" s="13" t="str">
        <f t="shared" ref="M1897" si="11202">G1899</f>
        <v>0</v>
      </c>
      <c r="N1897" s="13" t="str">
        <f t="shared" ref="N1897" si="11203">H1899</f>
        <v>1</v>
      </c>
      <c r="O1897" s="13" t="str">
        <f t="shared" ref="O1897" si="11204">I1899</f>
        <v>1</v>
      </c>
      <c r="P1897" s="13" t="str">
        <f t="shared" ref="P1897" si="11205">J1899</f>
        <v>0</v>
      </c>
      <c r="Q1897" s="13" t="str">
        <f t="shared" ref="Q1897" si="11206">K1899</f>
        <v>0</v>
      </c>
      <c r="R1897" s="13" t="str">
        <f t="shared" ref="R1897" si="11207">L1899</f>
        <v>1</v>
      </c>
      <c r="S1897" s="13" t="str">
        <f t="shared" ref="S1897" si="11208">M1899</f>
        <v>1</v>
      </c>
      <c r="T1897" s="13" t="str">
        <f t="shared" ref="T1897" si="11209">N1899</f>
        <v>0</v>
      </c>
      <c r="U1897" s="13" t="str">
        <f t="shared" ref="U1897" si="11210">O1899</f>
        <v>0</v>
      </c>
      <c r="V1897" s="13" t="str">
        <f t="shared" ref="V1897" si="11211">P1899</f>
        <v>1</v>
      </c>
      <c r="W1897" s="13" t="str">
        <f t="shared" ref="W1897" si="11212">Q1899</f>
        <v>0</v>
      </c>
      <c r="X1897" s="13" t="str">
        <f t="shared" ref="X1897" si="11213">R1899</f>
        <v>0</v>
      </c>
      <c r="Y1897" s="13" t="str">
        <f t="shared" ref="Y1897" si="11214">S1899</f>
        <v>0</v>
      </c>
      <c r="Z1897" s="13" t="str">
        <f t="shared" ref="Z1897" si="11215">T1899</f>
        <v>1</v>
      </c>
      <c r="AA1897" s="13" t="str">
        <f t="shared" ref="AA1897" si="11216">U1899</f>
        <v>1</v>
      </c>
      <c r="AB1897" s="13" t="str">
        <f t="shared" ref="AB1897" si="11217">V1899</f>
        <v>0</v>
      </c>
      <c r="AC1897" s="13" t="str">
        <f t="shared" ref="AC1897" si="11218">W1899</f>
        <v>0</v>
      </c>
      <c r="AD1897" s="13" t="str">
        <f t="shared" ref="AD1897" si="11219">X1899</f>
        <v>1</v>
      </c>
      <c r="AE1897" s="13" t="str">
        <f t="shared" ref="AE1897" si="11220">Y1899</f>
        <v>1</v>
      </c>
      <c r="AF1897" s="13" t="str">
        <f>Z1899</f>
        <v>1</v>
      </c>
      <c r="AG1897" s="13" t="str">
        <f t="shared" ref="AG1897" si="11221">AA1899</f>
        <v>0</v>
      </c>
      <c r="AH1897" s="13" t="str">
        <f t="shared" ref="AH1897" si="11222">AB1899</f>
        <v>1</v>
      </c>
      <c r="AI1897" s="13" t="str">
        <f t="shared" ref="AI1897" si="11223">AC1899</f>
        <v>1</v>
      </c>
      <c r="AL1897" s="16" t="s">
        <v>63</v>
      </c>
      <c r="AM1897" s="20" t="str">
        <f>DEC2HEX(MOD(HEX2DEC(AM1895)+HEX2DEC(AM1896),2^32),8)</f>
        <v>BA6DDADD</v>
      </c>
    </row>
    <row r="1898" spans="3:39" ht="15" customHeight="1" thickBot="1" x14ac:dyDescent="0.6">
      <c r="C1898" s="17" t="s">
        <v>44</v>
      </c>
      <c r="D1898" s="13" t="str">
        <f>MID($AM1861,1,1)</f>
        <v>4</v>
      </c>
      <c r="H1898" s="13" t="str">
        <f>MID($AM1861,2,1)</f>
        <v>C</v>
      </c>
      <c r="L1898" s="13" t="str">
        <f>MID($AM1861,3,1)</f>
        <v>C</v>
      </c>
      <c r="P1898" s="13" t="str">
        <f>MID($AM1861,4,1)</f>
        <v>8</v>
      </c>
      <c r="T1898" s="13" t="str">
        <f>MID($AM1861,5,1)</f>
        <v>C</v>
      </c>
      <c r="X1898" s="13" t="str">
        <f>MID($AM1861,6,1)</f>
        <v>E</v>
      </c>
      <c r="AB1898" s="13" t="str">
        <f>MID($AM1861,7,1)</f>
        <v>F</v>
      </c>
      <c r="AF1898" s="13" t="str">
        <f>MID($AM1861,8,1)</f>
        <v>2</v>
      </c>
      <c r="AM1898" s="14"/>
    </row>
    <row r="1899" spans="3:39" ht="15" customHeight="1" thickBot="1" x14ac:dyDescent="0.5">
      <c r="C1899" s="15" t="s">
        <v>45</v>
      </c>
      <c r="D1899" s="13" t="str">
        <f>MID(DEC2BIN(HEX2DEC(D1898),4),1,1)</f>
        <v>0</v>
      </c>
      <c r="E1899" s="13" t="str">
        <f>MID(DEC2BIN(HEX2DEC(D1898),4),2,1)</f>
        <v>1</v>
      </c>
      <c r="F1899" s="13" t="str">
        <f>MID(DEC2BIN(HEX2DEC(D1898),4),3,1)</f>
        <v>0</v>
      </c>
      <c r="G1899" s="13" t="str">
        <f>MID(DEC2BIN(HEX2DEC(D1898),4),4,1)</f>
        <v>0</v>
      </c>
      <c r="H1899" s="13" t="str">
        <f>MID(DEC2BIN(HEX2DEC(H1898),4),1,1)</f>
        <v>1</v>
      </c>
      <c r="I1899" s="13" t="str">
        <f>MID(DEC2BIN(HEX2DEC(H1898),4),2,1)</f>
        <v>1</v>
      </c>
      <c r="J1899" s="13" t="str">
        <f>MID(DEC2BIN(HEX2DEC(H1898),4),3,1)</f>
        <v>0</v>
      </c>
      <c r="K1899" s="13" t="str">
        <f>MID(DEC2BIN(HEX2DEC(H1898),4),4,1)</f>
        <v>0</v>
      </c>
      <c r="L1899" s="13" t="str">
        <f>MID(DEC2BIN(HEX2DEC(L1898),4),1,1)</f>
        <v>1</v>
      </c>
      <c r="M1899" s="13" t="str">
        <f>MID(DEC2BIN(HEX2DEC(L1898),4),2,1)</f>
        <v>1</v>
      </c>
      <c r="N1899" s="13" t="str">
        <f>MID(DEC2BIN(HEX2DEC(L1898),4),3,1)</f>
        <v>0</v>
      </c>
      <c r="O1899" s="13" t="str">
        <f>MID(DEC2BIN(HEX2DEC(L1898),4),4,1)</f>
        <v>0</v>
      </c>
      <c r="P1899" s="13" t="str">
        <f>MID(DEC2BIN(HEX2DEC(P1898),4),1,1)</f>
        <v>1</v>
      </c>
      <c r="Q1899" s="13" t="str">
        <f>MID(DEC2BIN(HEX2DEC(P1898),4),2,1)</f>
        <v>0</v>
      </c>
      <c r="R1899" s="13" t="str">
        <f>MID(DEC2BIN(HEX2DEC(P1898),4),3,1)</f>
        <v>0</v>
      </c>
      <c r="S1899" s="13" t="str">
        <f>MID(DEC2BIN(HEX2DEC(P1898),4),4,1)</f>
        <v>0</v>
      </c>
      <c r="T1899" s="13" t="str">
        <f>MID(DEC2BIN(HEX2DEC(T1898),4),1,1)</f>
        <v>1</v>
      </c>
      <c r="U1899" s="13" t="str">
        <f>MID(DEC2BIN(HEX2DEC(T1898),4),2,1)</f>
        <v>1</v>
      </c>
      <c r="V1899" s="13" t="str">
        <f>MID(DEC2BIN(HEX2DEC(T1898),4),3,1)</f>
        <v>0</v>
      </c>
      <c r="W1899" s="13" t="str">
        <f>MID(DEC2BIN(HEX2DEC(T1898),4),4,1)</f>
        <v>0</v>
      </c>
      <c r="X1899" s="13" t="str">
        <f>MID(DEC2BIN(HEX2DEC(X1898),4),1,1)</f>
        <v>1</v>
      </c>
      <c r="Y1899" s="13" t="str">
        <f>MID(DEC2BIN(HEX2DEC(X1898),4),2,1)</f>
        <v>1</v>
      </c>
      <c r="Z1899" s="13" t="str">
        <f>MID(DEC2BIN(HEX2DEC(X1898),4),3,1)</f>
        <v>1</v>
      </c>
      <c r="AA1899" s="13" t="str">
        <f>MID(DEC2BIN(HEX2DEC(X1898),4),4,1)</f>
        <v>0</v>
      </c>
      <c r="AB1899" s="13" t="str">
        <f>MID(DEC2BIN(HEX2DEC(AB1898),4),1,1)</f>
        <v>1</v>
      </c>
      <c r="AC1899" s="13" t="str">
        <f>MID(DEC2BIN(HEX2DEC(AB1898),4),2,1)</f>
        <v>1</v>
      </c>
      <c r="AD1899" s="13" t="str">
        <f>MID(DEC2BIN(HEX2DEC(AB1898),4),3,1)</f>
        <v>1</v>
      </c>
      <c r="AE1899" s="13" t="str">
        <f>MID(DEC2BIN(HEX2DEC(AB1898),4),4,1)</f>
        <v>1</v>
      </c>
      <c r="AF1899" s="13" t="str">
        <f>MID(DEC2BIN(HEX2DEC(AF1898),4),1,1)</f>
        <v>0</v>
      </c>
      <c r="AG1899" s="13" t="str">
        <f>MID(DEC2BIN(HEX2DEC(AF1898),4),2,1)</f>
        <v>0</v>
      </c>
      <c r="AH1899" s="13" t="str">
        <f>MID(DEC2BIN(HEX2DEC(AF1898),4),3,1)</f>
        <v>1</v>
      </c>
      <c r="AI1899" s="13" t="str">
        <f>MID(DEC2BIN(HEX2DEC(AF1898),4),4,1)</f>
        <v>0</v>
      </c>
      <c r="AL1899" s="16" t="s">
        <v>65</v>
      </c>
      <c r="AM1899" s="20" t="str">
        <f>CONCATENATE(D1898,H1898,L1898,P1898,T1898,X1898,AB1898,AF1898)</f>
        <v>4CC8CEF2</v>
      </c>
    </row>
    <row r="1900" spans="3:39" ht="15" customHeight="1" thickBot="1" x14ac:dyDescent="0.6">
      <c r="C1900" s="17" t="s">
        <v>46</v>
      </c>
      <c r="D1900" s="13" t="str">
        <f>D1862</f>
        <v>B</v>
      </c>
      <c r="H1900" s="13" t="str">
        <f t="shared" ref="H1900" si="11224">H1862</f>
        <v>3</v>
      </c>
      <c r="L1900" s="13" t="str">
        <f t="shared" ref="L1900" si="11225">L1862</f>
        <v>9</v>
      </c>
      <c r="P1900" s="13" t="str">
        <f t="shared" ref="P1900" si="11226">P1862</f>
        <v>0</v>
      </c>
      <c r="T1900" s="13" t="str">
        <f t="shared" ref="T1900" si="11227">T1862</f>
        <v>B</v>
      </c>
      <c r="X1900" s="13" t="str">
        <f t="shared" ref="X1900" si="11228">X1862</f>
        <v>3</v>
      </c>
      <c r="AB1900" s="13" t="str">
        <f t="shared" ref="AB1900" si="11229">AB1862</f>
        <v>E</v>
      </c>
      <c r="AF1900" s="13" t="str">
        <f t="shared" ref="AF1900" si="11230">AF1862</f>
        <v>5</v>
      </c>
      <c r="AM1900" s="14"/>
    </row>
    <row r="1901" spans="3:39" ht="15" customHeight="1" thickBot="1" x14ac:dyDescent="0.5">
      <c r="C1901" s="15" t="s">
        <v>47</v>
      </c>
      <c r="D1901" s="13" t="str">
        <f>MID(DEC2BIN(HEX2DEC(D1900),4),1,1)</f>
        <v>1</v>
      </c>
      <c r="E1901" s="13" t="str">
        <f>MID(DEC2BIN(HEX2DEC(D1900),4),2,1)</f>
        <v>0</v>
      </c>
      <c r="F1901" s="13" t="str">
        <f>MID(DEC2BIN(HEX2DEC(D1900),4),3,1)</f>
        <v>1</v>
      </c>
      <c r="G1901" s="13" t="str">
        <f>MID(DEC2BIN(HEX2DEC(D1900),4),4,1)</f>
        <v>1</v>
      </c>
      <c r="H1901" s="13" t="str">
        <f>MID(DEC2BIN(HEX2DEC(H1900),4),1,1)</f>
        <v>0</v>
      </c>
      <c r="I1901" s="13" t="str">
        <f>MID(DEC2BIN(HEX2DEC(H1900),4),2,1)</f>
        <v>0</v>
      </c>
      <c r="J1901" s="13" t="str">
        <f>MID(DEC2BIN(HEX2DEC(H1900),4),3,1)</f>
        <v>1</v>
      </c>
      <c r="K1901" s="13" t="str">
        <f>MID(DEC2BIN(HEX2DEC(H1900),4),4,1)</f>
        <v>1</v>
      </c>
      <c r="L1901" s="13" t="str">
        <f>MID(DEC2BIN(HEX2DEC(L1900),4),1,1)</f>
        <v>1</v>
      </c>
      <c r="M1901" s="13" t="str">
        <f>MID(DEC2BIN(HEX2DEC(L1900),4),2,1)</f>
        <v>0</v>
      </c>
      <c r="N1901" s="13" t="str">
        <f>MID(DEC2BIN(HEX2DEC(L1900),4),3,1)</f>
        <v>0</v>
      </c>
      <c r="O1901" s="13" t="str">
        <f>MID(DEC2BIN(HEX2DEC(L1900),4),4,1)</f>
        <v>1</v>
      </c>
      <c r="P1901" s="13" t="str">
        <f>MID(DEC2BIN(HEX2DEC(P1900),4),1,1)</f>
        <v>0</v>
      </c>
      <c r="Q1901" s="13" t="str">
        <f>MID(DEC2BIN(HEX2DEC(P1900),4),2,1)</f>
        <v>0</v>
      </c>
      <c r="R1901" s="13" t="str">
        <f>MID(DEC2BIN(HEX2DEC(P1900),4),3,1)</f>
        <v>0</v>
      </c>
      <c r="S1901" s="13" t="str">
        <f>MID(DEC2BIN(HEX2DEC(P1900),4),4,1)</f>
        <v>0</v>
      </c>
      <c r="T1901" s="13" t="str">
        <f>MID(DEC2BIN(HEX2DEC(T1900),4),1,1)</f>
        <v>1</v>
      </c>
      <c r="U1901" s="13" t="str">
        <f>MID(DEC2BIN(HEX2DEC(T1900),4),2,1)</f>
        <v>0</v>
      </c>
      <c r="V1901" s="13" t="str">
        <f>MID(DEC2BIN(HEX2DEC(T1900),4),3,1)</f>
        <v>1</v>
      </c>
      <c r="W1901" s="13" t="str">
        <f>MID(DEC2BIN(HEX2DEC(T1900),4),4,1)</f>
        <v>1</v>
      </c>
      <c r="X1901" s="13" t="str">
        <f>MID(DEC2BIN(HEX2DEC(X1900),4),1,1)</f>
        <v>0</v>
      </c>
      <c r="Y1901" s="13" t="str">
        <f>MID(DEC2BIN(HEX2DEC(X1900),4),2,1)</f>
        <v>0</v>
      </c>
      <c r="Z1901" s="13" t="str">
        <f>MID(DEC2BIN(HEX2DEC(X1900),4),3,1)</f>
        <v>1</v>
      </c>
      <c r="AA1901" s="13" t="str">
        <f>MID(DEC2BIN(HEX2DEC(X1900),4),4,1)</f>
        <v>1</v>
      </c>
      <c r="AB1901" s="13" t="str">
        <f>MID(DEC2BIN(HEX2DEC(AB1900),4),1,1)</f>
        <v>1</v>
      </c>
      <c r="AC1901" s="13" t="str">
        <f>MID(DEC2BIN(HEX2DEC(AB1900),4),2,1)</f>
        <v>1</v>
      </c>
      <c r="AD1901" s="13" t="str">
        <f>MID(DEC2BIN(HEX2DEC(AB1900),4),3,1)</f>
        <v>1</v>
      </c>
      <c r="AE1901" s="13" t="str">
        <f>MID(DEC2BIN(HEX2DEC(AB1900),4),4,1)</f>
        <v>0</v>
      </c>
      <c r="AF1901" s="13" t="str">
        <f>MID(DEC2BIN(HEX2DEC(AF1900),4),1,1)</f>
        <v>0</v>
      </c>
      <c r="AG1901" s="13" t="str">
        <f>MID(DEC2BIN(HEX2DEC(AF1900),4),2,1)</f>
        <v>1</v>
      </c>
      <c r="AH1901" s="13" t="str">
        <f>MID(DEC2BIN(HEX2DEC(AF1900),4),3,1)</f>
        <v>0</v>
      </c>
      <c r="AI1901" s="13" t="str">
        <f>MID(DEC2BIN(HEX2DEC(AF1900),4),4,1)</f>
        <v>1</v>
      </c>
      <c r="AL1901" s="16" t="s">
        <v>66</v>
      </c>
      <c r="AM1901" s="20" t="str">
        <f>CONCATENATE(D1900,H1900,L1900,P1900,T1900,X1900,AB1900,AF1900)</f>
        <v>B390B3E5</v>
      </c>
    </row>
    <row r="1902" spans="3:39" ht="15" customHeight="1" thickBot="1" x14ac:dyDescent="0.6">
      <c r="C1902" s="17" t="s">
        <v>48</v>
      </c>
      <c r="D1902" s="13" t="str">
        <f>D1864</f>
        <v>6</v>
      </c>
      <c r="H1902" s="13" t="str">
        <f t="shared" ref="H1902" si="11231">H1864</f>
        <v>2</v>
      </c>
      <c r="L1902" s="13" t="str">
        <f t="shared" ref="L1902" si="11232">L1864</f>
        <v>7</v>
      </c>
      <c r="P1902" s="13" t="str">
        <f t="shared" ref="P1902" si="11233">P1864</f>
        <v>6</v>
      </c>
      <c r="T1902" s="13" t="str">
        <f t="shared" ref="T1902" si="11234">T1864</f>
        <v>4</v>
      </c>
      <c r="X1902" s="13" t="str">
        <f t="shared" ref="X1902" si="11235">X1864</f>
        <v>1</v>
      </c>
      <c r="AB1902" s="13" t="str">
        <f t="shared" ref="AB1902" si="11236">AB1864</f>
        <v>8</v>
      </c>
      <c r="AF1902" s="13" t="str">
        <f t="shared" ref="AF1902" si="11237">AF1864</f>
        <v>5</v>
      </c>
      <c r="AM1902" s="14"/>
    </row>
    <row r="1903" spans="3:39" ht="15" customHeight="1" thickBot="1" x14ac:dyDescent="0.5">
      <c r="C1903" s="15" t="s">
        <v>49</v>
      </c>
      <c r="D1903" s="13" t="str">
        <f>MID(DEC2BIN(HEX2DEC(D1902),4),1,1)</f>
        <v>0</v>
      </c>
      <c r="E1903" s="13" t="str">
        <f>MID(DEC2BIN(HEX2DEC(D1902),4),2,1)</f>
        <v>1</v>
      </c>
      <c r="F1903" s="13" t="str">
        <f>MID(DEC2BIN(HEX2DEC(D1902),4),3,1)</f>
        <v>1</v>
      </c>
      <c r="G1903" s="13" t="str">
        <f>MID(DEC2BIN(HEX2DEC(D1902),4),4,1)</f>
        <v>0</v>
      </c>
      <c r="H1903" s="13" t="str">
        <f>MID(DEC2BIN(HEX2DEC(H1902),4),1,1)</f>
        <v>0</v>
      </c>
      <c r="I1903" s="13" t="str">
        <f>MID(DEC2BIN(HEX2DEC(H1902),4),2,1)</f>
        <v>0</v>
      </c>
      <c r="J1903" s="13" t="str">
        <f>MID(DEC2BIN(HEX2DEC(H1902),4),3,1)</f>
        <v>1</v>
      </c>
      <c r="K1903" s="13" t="str">
        <f>MID(DEC2BIN(HEX2DEC(H1902),4),4,1)</f>
        <v>0</v>
      </c>
      <c r="L1903" s="13" t="str">
        <f>MID(DEC2BIN(HEX2DEC(L1902),4),1,1)</f>
        <v>0</v>
      </c>
      <c r="M1903" s="13" t="str">
        <f>MID(DEC2BIN(HEX2DEC(L1902),4),2,1)</f>
        <v>1</v>
      </c>
      <c r="N1903" s="13" t="str">
        <f>MID(DEC2BIN(HEX2DEC(L1902),4),3,1)</f>
        <v>1</v>
      </c>
      <c r="O1903" s="13" t="str">
        <f>MID(DEC2BIN(HEX2DEC(L1902),4),4,1)</f>
        <v>1</v>
      </c>
      <c r="P1903" s="13" t="str">
        <f>MID(DEC2BIN(HEX2DEC(P1902),4),1,1)</f>
        <v>0</v>
      </c>
      <c r="Q1903" s="13" t="str">
        <f>MID(DEC2BIN(HEX2DEC(P1902),4),2,1)</f>
        <v>1</v>
      </c>
      <c r="R1903" s="13" t="str">
        <f>MID(DEC2BIN(HEX2DEC(P1902),4),3,1)</f>
        <v>1</v>
      </c>
      <c r="S1903" s="13" t="str">
        <f>MID(DEC2BIN(HEX2DEC(P1902),4),4,1)</f>
        <v>0</v>
      </c>
      <c r="T1903" s="13" t="str">
        <f>MID(DEC2BIN(HEX2DEC(T1902),4),1,1)</f>
        <v>0</v>
      </c>
      <c r="U1903" s="13" t="str">
        <f>MID(DEC2BIN(HEX2DEC(T1902),4),2,1)</f>
        <v>1</v>
      </c>
      <c r="V1903" s="13" t="str">
        <f>MID(DEC2BIN(HEX2DEC(T1902),4),3,1)</f>
        <v>0</v>
      </c>
      <c r="W1903" s="13" t="str">
        <f>MID(DEC2BIN(HEX2DEC(T1902),4),4,1)</f>
        <v>0</v>
      </c>
      <c r="X1903" s="13" t="str">
        <f>MID(DEC2BIN(HEX2DEC(X1902),4),1,1)</f>
        <v>0</v>
      </c>
      <c r="Y1903" s="13" t="str">
        <f>MID(DEC2BIN(HEX2DEC(X1902),4),2,1)</f>
        <v>0</v>
      </c>
      <c r="Z1903" s="13" t="str">
        <f>MID(DEC2BIN(HEX2DEC(X1902),4),3,1)</f>
        <v>0</v>
      </c>
      <c r="AA1903" s="13" t="str">
        <f>MID(DEC2BIN(HEX2DEC(X1902),4),4,1)</f>
        <v>1</v>
      </c>
      <c r="AB1903" s="13" t="str">
        <f>MID(DEC2BIN(HEX2DEC(AB1902),4),1,1)</f>
        <v>1</v>
      </c>
      <c r="AC1903" s="13" t="str">
        <f>MID(DEC2BIN(HEX2DEC(AB1902),4),2,1)</f>
        <v>0</v>
      </c>
      <c r="AD1903" s="13" t="str">
        <f>MID(DEC2BIN(HEX2DEC(AB1902),4),3,1)</f>
        <v>0</v>
      </c>
      <c r="AE1903" s="13" t="str">
        <f>MID(DEC2BIN(HEX2DEC(AB1902),4),4,1)</f>
        <v>0</v>
      </c>
      <c r="AF1903" s="13" t="str">
        <f>MID(DEC2BIN(HEX2DEC(AF1902),4),1,1)</f>
        <v>0</v>
      </c>
      <c r="AG1903" s="13" t="str">
        <f>MID(DEC2BIN(HEX2DEC(AF1902),4),2,1)</f>
        <v>1</v>
      </c>
      <c r="AH1903" s="13" t="str">
        <f>MID(DEC2BIN(HEX2DEC(AF1902),4),3,1)</f>
        <v>0</v>
      </c>
      <c r="AI1903" s="13" t="str">
        <f>MID(DEC2BIN(HEX2DEC(AF1902),4),4,1)</f>
        <v>1</v>
      </c>
      <c r="AL1903" s="16" t="s">
        <v>55</v>
      </c>
      <c r="AM1903" s="20" t="str">
        <f>CONCATENATE(D1902,H1902,L1902,P1902,T1902,X1902,AB1902,AF1902)</f>
        <v>62764185</v>
      </c>
    </row>
    <row r="1904" spans="3:39" ht="15" customHeight="1" x14ac:dyDescent="0.45">
      <c r="C1904" s="15" t="s">
        <v>50</v>
      </c>
      <c r="D1904" s="13" t="str">
        <f>IF(VALUE(D1899)=1,D1901,D1903)</f>
        <v>0</v>
      </c>
      <c r="E1904" s="13" t="str">
        <f t="shared" ref="E1904:AI1904" si="11238">IF(VALUE(E1899)=1,E1901,E1903)</f>
        <v>0</v>
      </c>
      <c r="F1904" s="13" t="str">
        <f t="shared" si="11238"/>
        <v>1</v>
      </c>
      <c r="G1904" s="13" t="str">
        <f t="shared" si="11238"/>
        <v>0</v>
      </c>
      <c r="H1904" s="13" t="str">
        <f t="shared" si="11238"/>
        <v>0</v>
      </c>
      <c r="I1904" s="13" t="str">
        <f t="shared" si="11238"/>
        <v>0</v>
      </c>
      <c r="J1904" s="13" t="str">
        <f t="shared" si="11238"/>
        <v>1</v>
      </c>
      <c r="K1904" s="13" t="str">
        <f t="shared" si="11238"/>
        <v>0</v>
      </c>
      <c r="L1904" s="13" t="str">
        <f t="shared" si="11238"/>
        <v>1</v>
      </c>
      <c r="M1904" s="13" t="str">
        <f t="shared" si="11238"/>
        <v>0</v>
      </c>
      <c r="N1904" s="13" t="str">
        <f t="shared" si="11238"/>
        <v>1</v>
      </c>
      <c r="O1904" s="13" t="str">
        <f t="shared" si="11238"/>
        <v>1</v>
      </c>
      <c r="P1904" s="13" t="str">
        <f t="shared" si="11238"/>
        <v>0</v>
      </c>
      <c r="Q1904" s="13" t="str">
        <f t="shared" si="11238"/>
        <v>1</v>
      </c>
      <c r="R1904" s="13" t="str">
        <f t="shared" si="11238"/>
        <v>1</v>
      </c>
      <c r="S1904" s="13" t="str">
        <f t="shared" si="11238"/>
        <v>0</v>
      </c>
      <c r="T1904" s="13" t="str">
        <f t="shared" si="11238"/>
        <v>1</v>
      </c>
      <c r="U1904" s="13" t="str">
        <f t="shared" si="11238"/>
        <v>0</v>
      </c>
      <c r="V1904" s="13" t="str">
        <f t="shared" si="11238"/>
        <v>0</v>
      </c>
      <c r="W1904" s="13" t="str">
        <f t="shared" si="11238"/>
        <v>0</v>
      </c>
      <c r="X1904" s="13" t="str">
        <f t="shared" si="11238"/>
        <v>0</v>
      </c>
      <c r="Y1904" s="13" t="str">
        <f t="shared" si="11238"/>
        <v>0</v>
      </c>
      <c r="Z1904" s="13" t="str">
        <f t="shared" si="11238"/>
        <v>1</v>
      </c>
      <c r="AA1904" s="13" t="str">
        <f t="shared" si="11238"/>
        <v>1</v>
      </c>
      <c r="AB1904" s="13" t="str">
        <f t="shared" si="11238"/>
        <v>1</v>
      </c>
      <c r="AC1904" s="13" t="str">
        <f t="shared" si="11238"/>
        <v>1</v>
      </c>
      <c r="AD1904" s="13" t="str">
        <f t="shared" si="11238"/>
        <v>1</v>
      </c>
      <c r="AE1904" s="13" t="str">
        <f t="shared" si="11238"/>
        <v>0</v>
      </c>
      <c r="AF1904" s="13" t="str">
        <f t="shared" si="11238"/>
        <v>0</v>
      </c>
      <c r="AG1904" s="13" t="str">
        <f t="shared" si="11238"/>
        <v>1</v>
      </c>
      <c r="AH1904" s="13" t="str">
        <f t="shared" si="11238"/>
        <v>0</v>
      </c>
      <c r="AI1904" s="13" t="str">
        <f t="shared" si="11238"/>
        <v>1</v>
      </c>
    </row>
    <row r="1905" spans="1:39" ht="15" customHeight="1" x14ac:dyDescent="0.45">
      <c r="C1905" s="15" t="s">
        <v>51</v>
      </c>
      <c r="D1905" s="13" t="str">
        <f>BIN2HEX(CONCATENATE(D1904,E1904,F1904,G1904))</f>
        <v>2</v>
      </c>
      <c r="H1905" s="13" t="str">
        <f>BIN2HEX(CONCATENATE(H1904,I1904,J1904,K1904))</f>
        <v>2</v>
      </c>
      <c r="L1905" s="13" t="str">
        <f>BIN2HEX(CONCATENATE(L1904,M1904,N1904,O1904))</f>
        <v>B</v>
      </c>
      <c r="P1905" s="13" t="str">
        <f>BIN2HEX(CONCATENATE(P1904,Q1904,R1904,S1904))</f>
        <v>6</v>
      </c>
      <c r="T1905" s="13" t="str">
        <f>BIN2HEX(CONCATENATE(T1904,U1904,V1904,W1904))</f>
        <v>8</v>
      </c>
      <c r="X1905" s="13" t="str">
        <f>BIN2HEX(CONCATENATE(X1904,Y1904,Z1904,AA1904))</f>
        <v>3</v>
      </c>
      <c r="AB1905" s="13" t="str">
        <f>BIN2HEX(CONCATENATE(AB1904,AC1904,AD1904,AE1904))</f>
        <v>E</v>
      </c>
      <c r="AF1905" s="13" t="str">
        <f>BIN2HEX(CONCATENATE(AF1904,AG1904,AH1904,AI1904))</f>
        <v>5</v>
      </c>
    </row>
    <row r="1906" spans="1:39" ht="15" customHeight="1" x14ac:dyDescent="0.55000000000000004">
      <c r="C1906" s="17" t="s">
        <v>52</v>
      </c>
      <c r="D1906" s="13" t="str">
        <f>D1866</f>
        <v>4</v>
      </c>
      <c r="H1906" s="13" t="str">
        <f t="shared" ref="H1906" si="11239">H1866</f>
        <v>A</v>
      </c>
      <c r="L1906" s="13" t="str">
        <f t="shared" ref="L1906" si="11240">L1866</f>
        <v>3</v>
      </c>
      <c r="P1906" s="13" t="str">
        <f t="shared" ref="P1906" si="11241">P1866</f>
        <v>5</v>
      </c>
      <c r="T1906" s="13" t="str">
        <f t="shared" ref="T1906" si="11242">T1866</f>
        <v>6</v>
      </c>
      <c r="X1906" s="13" t="str">
        <f t="shared" ref="X1906" si="11243">X1866</f>
        <v>D</v>
      </c>
      <c r="AB1906" s="13" t="str">
        <f t="shared" ref="AB1906" si="11244">AB1866</f>
        <v>9</v>
      </c>
      <c r="AF1906" s="13" t="str">
        <f t="shared" ref="AF1906" si="11245">AF1866</f>
        <v>6</v>
      </c>
    </row>
    <row r="1907" spans="1:39" ht="15" customHeight="1" x14ac:dyDescent="0.45">
      <c r="D1907" s="13" t="str">
        <f>MID(DEC2BIN(HEX2DEC(D1906),4),1,1)</f>
        <v>0</v>
      </c>
      <c r="E1907" s="13" t="str">
        <f>MID(DEC2BIN(HEX2DEC(D1906),4),2,1)</f>
        <v>1</v>
      </c>
      <c r="F1907" s="13" t="str">
        <f>MID(DEC2BIN(HEX2DEC(D1906),4),3,1)</f>
        <v>0</v>
      </c>
      <c r="G1907" s="13" t="str">
        <f>MID(DEC2BIN(HEX2DEC(D1906),4),4,1)</f>
        <v>0</v>
      </c>
      <c r="H1907" s="13" t="str">
        <f>MID(DEC2BIN(HEX2DEC(H1906),4),1,1)</f>
        <v>1</v>
      </c>
      <c r="I1907" s="13" t="str">
        <f>MID(DEC2BIN(HEX2DEC(H1906),4),2,1)</f>
        <v>0</v>
      </c>
      <c r="J1907" s="13" t="str">
        <f>MID(DEC2BIN(HEX2DEC(H1906),4),3,1)</f>
        <v>1</v>
      </c>
      <c r="K1907" s="13" t="str">
        <f>MID(DEC2BIN(HEX2DEC(H1906),4),4,1)</f>
        <v>0</v>
      </c>
      <c r="L1907" s="13" t="str">
        <f>MID(DEC2BIN(HEX2DEC(L1906),4),1,1)</f>
        <v>0</v>
      </c>
      <c r="M1907" s="13" t="str">
        <f>MID(DEC2BIN(HEX2DEC(L1906),4),2,1)</f>
        <v>0</v>
      </c>
      <c r="N1907" s="13" t="str">
        <f>MID(DEC2BIN(HEX2DEC(L1906),4),3,1)</f>
        <v>1</v>
      </c>
      <c r="O1907" s="13" t="str">
        <f>MID(DEC2BIN(HEX2DEC(L1906),4),4,1)</f>
        <v>1</v>
      </c>
      <c r="P1907" s="13" t="str">
        <f>MID(DEC2BIN(HEX2DEC(P1906),4),1,1)</f>
        <v>0</v>
      </c>
      <c r="Q1907" s="13" t="str">
        <f>MID(DEC2BIN(HEX2DEC(P1906),4),2,1)</f>
        <v>1</v>
      </c>
      <c r="R1907" s="13" t="str">
        <f>MID(DEC2BIN(HEX2DEC(P1906),4),3,1)</f>
        <v>0</v>
      </c>
      <c r="S1907" s="13" t="str">
        <f>MID(DEC2BIN(HEX2DEC(P1906),4),4,1)</f>
        <v>1</v>
      </c>
      <c r="T1907" s="13" t="str">
        <f>MID(DEC2BIN(HEX2DEC(T1906),4),1,1)</f>
        <v>0</v>
      </c>
      <c r="U1907" s="13" t="str">
        <f>MID(DEC2BIN(HEX2DEC(T1906),4),2,1)</f>
        <v>1</v>
      </c>
      <c r="V1907" s="13" t="str">
        <f>MID(DEC2BIN(HEX2DEC(T1906),4),3,1)</f>
        <v>1</v>
      </c>
      <c r="W1907" s="13" t="str">
        <f>MID(DEC2BIN(HEX2DEC(T1906),4),4,1)</f>
        <v>0</v>
      </c>
      <c r="X1907" s="13" t="str">
        <f>MID(DEC2BIN(HEX2DEC(X1906),4),1,1)</f>
        <v>1</v>
      </c>
      <c r="Y1907" s="13" t="str">
        <f>MID(DEC2BIN(HEX2DEC(X1906),4),2,1)</f>
        <v>1</v>
      </c>
      <c r="Z1907" s="13" t="str">
        <f>MID(DEC2BIN(HEX2DEC(X1906),4),3,1)</f>
        <v>0</v>
      </c>
      <c r="AA1907" s="13" t="str">
        <f>MID(DEC2BIN(HEX2DEC(X1906),4),4,1)</f>
        <v>1</v>
      </c>
      <c r="AB1907" s="13" t="str">
        <f>MID(DEC2BIN(HEX2DEC(AB1906),4),1,1)</f>
        <v>1</v>
      </c>
      <c r="AC1907" s="13" t="str">
        <f>MID(DEC2BIN(HEX2DEC(AB1906),4),2,1)</f>
        <v>0</v>
      </c>
      <c r="AD1907" s="13" t="str">
        <f>MID(DEC2BIN(HEX2DEC(AB1906),4),3,1)</f>
        <v>0</v>
      </c>
      <c r="AE1907" s="13" t="str">
        <f>MID(DEC2BIN(HEX2DEC(AB1906),4),4,1)</f>
        <v>1</v>
      </c>
      <c r="AF1907" s="13" t="str">
        <f>MID(DEC2BIN(HEX2DEC(AF1906),4),1,1)</f>
        <v>0</v>
      </c>
      <c r="AG1907" s="13" t="str">
        <f>MID(DEC2BIN(HEX2DEC(AF1906),4),2,1)</f>
        <v>1</v>
      </c>
      <c r="AH1907" s="13" t="str">
        <f>MID(DEC2BIN(HEX2DEC(AF1906),4),3,1)</f>
        <v>1</v>
      </c>
      <c r="AI1907" s="13" t="str">
        <f>MID(DEC2BIN(HEX2DEC(AF1906),4),4,1)</f>
        <v>0</v>
      </c>
    </row>
    <row r="1908" spans="1:39" ht="15" customHeight="1" x14ac:dyDescent="0.45">
      <c r="A1908" s="23"/>
      <c r="B1908" s="23"/>
      <c r="C1908" s="23"/>
      <c r="D1908" s="23"/>
      <c r="E1908" s="23"/>
      <c r="F1908" s="23"/>
      <c r="G1908" s="23"/>
      <c r="H1908" s="23"/>
      <c r="I1908" s="23"/>
      <c r="J1908" s="23"/>
      <c r="K1908" s="23"/>
      <c r="L1908" s="23"/>
      <c r="M1908" s="23"/>
      <c r="N1908" s="23"/>
      <c r="O1908" s="23"/>
      <c r="P1908" s="23"/>
      <c r="Q1908" s="23"/>
      <c r="R1908" s="23"/>
      <c r="S1908" s="23"/>
      <c r="T1908" s="23"/>
      <c r="U1908" s="23"/>
      <c r="V1908" s="23"/>
      <c r="W1908" s="23"/>
      <c r="X1908" s="23"/>
      <c r="Y1908" s="23"/>
      <c r="Z1908" s="23"/>
      <c r="AA1908" s="23"/>
      <c r="AB1908" s="23"/>
      <c r="AC1908" s="23"/>
      <c r="AD1908" s="23"/>
      <c r="AE1908" s="23"/>
      <c r="AF1908" s="23"/>
      <c r="AG1908" s="23"/>
      <c r="AH1908" s="23"/>
      <c r="AI1908" s="23"/>
      <c r="AJ1908" s="23"/>
      <c r="AK1908" s="23"/>
      <c r="AL1908" s="23"/>
      <c r="AM1908" s="23"/>
    </row>
    <row r="1910" spans="1:39" ht="15" customHeight="1" x14ac:dyDescent="0.5">
      <c r="C1910" s="12" t="s">
        <v>35</v>
      </c>
      <c r="D1910" s="13">
        <f>D1874+1</f>
        <v>54</v>
      </c>
    </row>
    <row r="1912" spans="1:39" ht="15" customHeight="1" x14ac:dyDescent="0.45">
      <c r="C1912" s="14" t="s">
        <v>31</v>
      </c>
      <c r="D1912" s="13" t="str">
        <f>BIN2HEX(CONCATENATE(D1913,E1913,F1913,G1913))</f>
        <v>6</v>
      </c>
      <c r="H1912" s="13" t="str">
        <f>BIN2HEX(CONCATENATE(H1913,I1913,J1913,K1913))</f>
        <v>F</v>
      </c>
      <c r="L1912" s="13" t="str">
        <f>BIN2HEX(CONCATENATE(L1913,M1913,N1913,O1913))</f>
        <v>7</v>
      </c>
      <c r="P1912" s="13" t="str">
        <f>BIN2HEX(CONCATENATE(P1913,Q1913,R1913,S1913))</f>
        <v>2</v>
      </c>
      <c r="T1912" s="13" t="str">
        <f>BIN2HEX(CONCATENATE(T1913,U1913,V1913,W1913))</f>
        <v>5</v>
      </c>
      <c r="X1912" s="13" t="str">
        <f>BIN2HEX(CONCATENATE(X1913,Y1913,Z1913,AA1913))</f>
        <v>1</v>
      </c>
      <c r="AB1912" s="13" t="str">
        <f>BIN2HEX(CONCATENATE(AB1913,AC1913,AD1913,AE1913))</f>
        <v>1</v>
      </c>
      <c r="AF1912" s="13" t="str">
        <f>BIN2HEX(CONCATENATE(AF1913,AG1913,AH1913,AI1913))</f>
        <v>0</v>
      </c>
    </row>
    <row r="1913" spans="1:39" ht="15" customHeight="1" x14ac:dyDescent="0.45">
      <c r="C1913" s="14" t="s">
        <v>36</v>
      </c>
      <c r="D1913" s="13">
        <f>IF(ISEVEN(D1914+D1915+D1916),0,1)</f>
        <v>0</v>
      </c>
      <c r="E1913" s="13">
        <f t="shared" ref="E1913:AI1913" si="11246">IF(ISEVEN(E1914+E1915+E1916),0,1)</f>
        <v>1</v>
      </c>
      <c r="F1913" s="13">
        <f t="shared" si="11246"/>
        <v>1</v>
      </c>
      <c r="G1913" s="13">
        <f t="shared" si="11246"/>
        <v>0</v>
      </c>
      <c r="H1913" s="13">
        <f t="shared" si="11246"/>
        <v>1</v>
      </c>
      <c r="I1913" s="13">
        <f t="shared" si="11246"/>
        <v>1</v>
      </c>
      <c r="J1913" s="13">
        <f t="shared" si="11246"/>
        <v>1</v>
      </c>
      <c r="K1913" s="13">
        <f t="shared" si="11246"/>
        <v>1</v>
      </c>
      <c r="L1913" s="13">
        <f t="shared" si="11246"/>
        <v>0</v>
      </c>
      <c r="M1913" s="13">
        <f t="shared" si="11246"/>
        <v>1</v>
      </c>
      <c r="N1913" s="13">
        <f t="shared" si="11246"/>
        <v>1</v>
      </c>
      <c r="O1913" s="13">
        <f t="shared" si="11246"/>
        <v>1</v>
      </c>
      <c r="P1913" s="13">
        <f t="shared" si="11246"/>
        <v>0</v>
      </c>
      <c r="Q1913" s="13">
        <f t="shared" si="11246"/>
        <v>0</v>
      </c>
      <c r="R1913" s="13">
        <f t="shared" si="11246"/>
        <v>1</v>
      </c>
      <c r="S1913" s="13">
        <f t="shared" si="11246"/>
        <v>0</v>
      </c>
      <c r="T1913" s="13">
        <f t="shared" si="11246"/>
        <v>0</v>
      </c>
      <c r="U1913" s="13">
        <f t="shared" si="11246"/>
        <v>1</v>
      </c>
      <c r="V1913" s="13">
        <f t="shared" si="11246"/>
        <v>0</v>
      </c>
      <c r="W1913" s="13">
        <f t="shared" si="11246"/>
        <v>1</v>
      </c>
      <c r="X1913" s="13">
        <f t="shared" si="11246"/>
        <v>0</v>
      </c>
      <c r="Y1913" s="13">
        <f t="shared" si="11246"/>
        <v>0</v>
      </c>
      <c r="Z1913" s="13">
        <f t="shared" si="11246"/>
        <v>0</v>
      </c>
      <c r="AA1913" s="13">
        <f t="shared" si="11246"/>
        <v>1</v>
      </c>
      <c r="AB1913" s="13">
        <f t="shared" si="11246"/>
        <v>0</v>
      </c>
      <c r="AC1913" s="13">
        <f t="shared" si="11246"/>
        <v>0</v>
      </c>
      <c r="AD1913" s="13">
        <f t="shared" si="11246"/>
        <v>0</v>
      </c>
      <c r="AE1913" s="13">
        <f t="shared" si="11246"/>
        <v>1</v>
      </c>
      <c r="AF1913" s="13">
        <f t="shared" si="11246"/>
        <v>0</v>
      </c>
      <c r="AG1913" s="13">
        <f t="shared" si="11246"/>
        <v>0</v>
      </c>
      <c r="AH1913" s="13">
        <f t="shared" si="11246"/>
        <v>0</v>
      </c>
      <c r="AI1913" s="13">
        <f t="shared" si="11246"/>
        <v>0</v>
      </c>
      <c r="AL1913" s="13" t="s">
        <v>53</v>
      </c>
      <c r="AM1913" s="14" t="str">
        <f>VLOOKUP('הכנה ל- SHA-256 #2'!$U$24,'הכנה ל- SHA-256 #2'!$U$24:$CG$24,1+'SHA-256 Algorithm #2'!D1910,)</f>
        <v>8744D18D</v>
      </c>
    </row>
    <row r="1914" spans="1:39" ht="15" customHeight="1" x14ac:dyDescent="0.45">
      <c r="C1914" s="14" t="s">
        <v>32</v>
      </c>
      <c r="D1914" s="13" t="str">
        <f>N1918</f>
        <v>0</v>
      </c>
      <c r="E1914" s="13" t="str">
        <f t="shared" ref="E1914" si="11247">O1918</f>
        <v>1</v>
      </c>
      <c r="F1914" s="13" t="str">
        <f t="shared" ref="F1914" si="11248">P1918</f>
        <v>1</v>
      </c>
      <c r="G1914" s="13" t="str">
        <f t="shared" ref="G1914" si="11249">Q1918</f>
        <v>0</v>
      </c>
      <c r="H1914" s="13" t="str">
        <f t="shared" ref="H1914" si="11250">R1918</f>
        <v>0</v>
      </c>
      <c r="I1914" s="13" t="str">
        <f t="shared" ref="I1914" si="11251">S1918</f>
        <v>0</v>
      </c>
      <c r="J1914" s="13" t="str">
        <f t="shared" ref="J1914" si="11252">T1918</f>
        <v>0</v>
      </c>
      <c r="K1914" s="13" t="str">
        <f t="shared" ref="K1914" si="11253">U1918</f>
        <v>0</v>
      </c>
      <c r="L1914" s="13" t="str">
        <f t="shared" ref="L1914" si="11254">V1918</f>
        <v>0</v>
      </c>
      <c r="M1914" s="13" t="str">
        <f t="shared" ref="M1914" si="11255">W1918</f>
        <v>0</v>
      </c>
      <c r="N1914" s="13" t="str">
        <f t="shared" ref="N1914" si="11256">X1918</f>
        <v>1</v>
      </c>
      <c r="O1914" s="13" t="str">
        <f t="shared" ref="O1914" si="11257">Y1918</f>
        <v>0</v>
      </c>
      <c r="P1914" s="13" t="str">
        <f t="shared" ref="P1914" si="11258">Z1918</f>
        <v>1</v>
      </c>
      <c r="Q1914" s="13" t="str">
        <f t="shared" ref="Q1914" si="11259">AA1918</f>
        <v>1</v>
      </c>
      <c r="R1914" s="13" t="str">
        <f t="shared" ref="R1914" si="11260">AB1918</f>
        <v>1</v>
      </c>
      <c r="S1914" s="13" t="str">
        <f t="shared" ref="S1914" si="11261">AC1918</f>
        <v>0</v>
      </c>
      <c r="T1914" s="13" t="str">
        <f t="shared" ref="T1914" si="11262">AD1918</f>
        <v>0</v>
      </c>
      <c r="U1914" s="13" t="str">
        <f t="shared" ref="U1914" si="11263">AE1918</f>
        <v>0</v>
      </c>
      <c r="V1914" s="13" t="str">
        <f t="shared" ref="V1914" si="11264">AF1918</f>
        <v>1</v>
      </c>
      <c r="W1914" s="13" t="str">
        <f t="shared" ref="W1914" si="11265">AG1918</f>
        <v>1</v>
      </c>
      <c r="X1914" s="13" t="str">
        <f t="shared" ref="X1914" si="11266">AH1918</f>
        <v>0</v>
      </c>
      <c r="Y1914" s="13" t="str">
        <f t="shared" ref="Y1914" si="11267">AI1918</f>
        <v>1</v>
      </c>
      <c r="Z1914" s="13" t="str">
        <f>D1918</f>
        <v>0</v>
      </c>
      <c r="AA1914" s="13" t="str">
        <f t="shared" ref="AA1914" si="11268">E1918</f>
        <v>1</v>
      </c>
      <c r="AB1914" s="13" t="str">
        <f t="shared" ref="AB1914" si="11269">F1918</f>
        <v>0</v>
      </c>
      <c r="AC1914" s="13" t="str">
        <f t="shared" ref="AC1914" si="11270">G1918</f>
        <v>0</v>
      </c>
      <c r="AD1914" s="13" t="str">
        <f t="shared" ref="AD1914" si="11271">H1918</f>
        <v>1</v>
      </c>
      <c r="AE1914" s="13" t="str">
        <f t="shared" ref="AE1914" si="11272">I1918</f>
        <v>1</v>
      </c>
      <c r="AF1914" s="13" t="str">
        <f t="shared" ref="AF1914" si="11273">J1918</f>
        <v>0</v>
      </c>
      <c r="AG1914" s="13" t="str">
        <f t="shared" ref="AG1914" si="11274">K1918</f>
        <v>0</v>
      </c>
      <c r="AH1914" s="13" t="str">
        <f t="shared" ref="AH1914" si="11275">L1918</f>
        <v>1</v>
      </c>
      <c r="AI1914" s="13" t="str">
        <f t="shared" ref="AI1914" si="11276">M1918</f>
        <v>1</v>
      </c>
      <c r="AL1914" s="14" t="s">
        <v>54</v>
      </c>
      <c r="AM1914" s="14" t="str">
        <f>HLOOKUP('הכנה ל- SHA-256 #1'!$Q$5,'הכנה ל- SHA-256 #1'!$Q$5:$Q$69,1+'SHA-256 Algorithm #2'!D1910,FALSE)</f>
        <v>4ED8AA4A</v>
      </c>
    </row>
    <row r="1915" spans="1:39" ht="15" customHeight="1" x14ac:dyDescent="0.45">
      <c r="C1915" s="14" t="s">
        <v>33</v>
      </c>
      <c r="D1915" s="13" t="str">
        <f>W1918</f>
        <v>0</v>
      </c>
      <c r="E1915" s="13" t="str">
        <f t="shared" ref="E1915" si="11277">X1918</f>
        <v>1</v>
      </c>
      <c r="F1915" s="13" t="str">
        <f t="shared" ref="F1915" si="11278">Y1918</f>
        <v>0</v>
      </c>
      <c r="G1915" s="13" t="str">
        <f t="shared" ref="G1915" si="11279">Z1918</f>
        <v>1</v>
      </c>
      <c r="H1915" s="13" t="str">
        <f t="shared" ref="H1915" si="11280">AA1918</f>
        <v>1</v>
      </c>
      <c r="I1915" s="13" t="str">
        <f t="shared" ref="I1915" si="11281">AB1918</f>
        <v>1</v>
      </c>
      <c r="J1915" s="13" t="str">
        <f t="shared" ref="J1915" si="11282">AC1918</f>
        <v>0</v>
      </c>
      <c r="K1915" s="13" t="str">
        <f t="shared" ref="K1915" si="11283">AD1918</f>
        <v>0</v>
      </c>
      <c r="L1915" s="13" t="str">
        <f t="shared" ref="L1915" si="11284">AE1918</f>
        <v>0</v>
      </c>
      <c r="M1915" s="13" t="str">
        <f t="shared" ref="M1915" si="11285">AF1918</f>
        <v>1</v>
      </c>
      <c r="N1915" s="13" t="str">
        <f t="shared" ref="N1915" si="11286">AG1918</f>
        <v>1</v>
      </c>
      <c r="O1915" s="13" t="str">
        <f t="shared" ref="O1915" si="11287">AH1918</f>
        <v>0</v>
      </c>
      <c r="P1915" s="13" t="str">
        <f t="shared" ref="P1915" si="11288">AI1918</f>
        <v>1</v>
      </c>
      <c r="Q1915" s="13" t="str">
        <f>D1918</f>
        <v>0</v>
      </c>
      <c r="R1915" s="13" t="str">
        <f t="shared" ref="R1915" si="11289">E1918</f>
        <v>1</v>
      </c>
      <c r="S1915" s="13" t="str">
        <f t="shared" ref="S1915" si="11290">F1918</f>
        <v>0</v>
      </c>
      <c r="T1915" s="13" t="str">
        <f t="shared" ref="T1915" si="11291">G1918</f>
        <v>0</v>
      </c>
      <c r="U1915" s="13" t="str">
        <f t="shared" ref="U1915" si="11292">H1918</f>
        <v>1</v>
      </c>
      <c r="V1915" s="13" t="str">
        <f t="shared" ref="V1915" si="11293">I1918</f>
        <v>1</v>
      </c>
      <c r="W1915" s="13" t="str">
        <f t="shared" ref="W1915" si="11294">J1918</f>
        <v>0</v>
      </c>
      <c r="X1915" s="13" t="str">
        <f t="shared" ref="X1915" si="11295">K1918</f>
        <v>0</v>
      </c>
      <c r="Y1915" s="13" t="str">
        <f t="shared" ref="Y1915" si="11296">L1918</f>
        <v>1</v>
      </c>
      <c r="Z1915" s="13" t="str">
        <f t="shared" ref="Z1915" si="11297">M1918</f>
        <v>1</v>
      </c>
      <c r="AA1915" s="13" t="str">
        <f t="shared" ref="AA1915" si="11298">N1918</f>
        <v>0</v>
      </c>
      <c r="AB1915" s="13" t="str">
        <f t="shared" ref="AB1915" si="11299">O1918</f>
        <v>1</v>
      </c>
      <c r="AC1915" s="13" t="str">
        <f t="shared" ref="AC1915" si="11300">P1918</f>
        <v>1</v>
      </c>
      <c r="AD1915" s="13" t="str">
        <f t="shared" ref="AD1915" si="11301">Q1918</f>
        <v>0</v>
      </c>
      <c r="AE1915" s="13" t="str">
        <f t="shared" ref="AE1915" si="11302">R1918</f>
        <v>0</v>
      </c>
      <c r="AF1915" s="13" t="str">
        <f t="shared" ref="AF1915" si="11303">S1918</f>
        <v>0</v>
      </c>
      <c r="AG1915" s="13" t="str">
        <f t="shared" ref="AG1915" si="11304">T1918</f>
        <v>0</v>
      </c>
      <c r="AH1915" s="13" t="str">
        <f t="shared" ref="AH1915" si="11305">U1918</f>
        <v>0</v>
      </c>
      <c r="AI1915" s="13" t="str">
        <f t="shared" ref="AI1915" si="11306">V1918</f>
        <v>0</v>
      </c>
      <c r="AL1915" s="14" t="s">
        <v>55</v>
      </c>
      <c r="AM1915" s="14" t="str">
        <f>CONCATENATE(D1942,H1942,L1942,P1942,T1942,X1942,AB1942,AF1942)</f>
        <v>62764185</v>
      </c>
    </row>
    <row r="1916" spans="1:39" ht="15" customHeight="1" x14ac:dyDescent="0.45">
      <c r="C1916" s="14" t="s">
        <v>34</v>
      </c>
      <c r="D1916" s="13" t="str">
        <f>AH1918</f>
        <v>0</v>
      </c>
      <c r="E1916" s="13" t="str">
        <f>AI1918</f>
        <v>1</v>
      </c>
      <c r="F1916" s="13" t="str">
        <f>D1918</f>
        <v>0</v>
      </c>
      <c r="G1916" s="13" t="str">
        <f t="shared" ref="G1916" si="11307">E1918</f>
        <v>1</v>
      </c>
      <c r="H1916" s="13" t="str">
        <f t="shared" ref="H1916" si="11308">F1918</f>
        <v>0</v>
      </c>
      <c r="I1916" s="13" t="str">
        <f t="shared" ref="I1916" si="11309">G1918</f>
        <v>0</v>
      </c>
      <c r="J1916" s="13" t="str">
        <f t="shared" ref="J1916" si="11310">H1918</f>
        <v>1</v>
      </c>
      <c r="K1916" s="13" t="str">
        <f t="shared" ref="K1916" si="11311">I1918</f>
        <v>1</v>
      </c>
      <c r="L1916" s="13" t="str">
        <f t="shared" ref="L1916" si="11312">J1918</f>
        <v>0</v>
      </c>
      <c r="M1916" s="13" t="str">
        <f t="shared" ref="M1916" si="11313">K1918</f>
        <v>0</v>
      </c>
      <c r="N1916" s="13" t="str">
        <f t="shared" ref="N1916" si="11314">L1918</f>
        <v>1</v>
      </c>
      <c r="O1916" s="13" t="str">
        <f t="shared" ref="O1916" si="11315">M1918</f>
        <v>1</v>
      </c>
      <c r="P1916" s="13" t="str">
        <f t="shared" ref="P1916" si="11316">N1918</f>
        <v>0</v>
      </c>
      <c r="Q1916" s="13" t="str">
        <f t="shared" ref="Q1916" si="11317">O1918</f>
        <v>1</v>
      </c>
      <c r="R1916" s="13" t="str">
        <f t="shared" ref="R1916" si="11318">P1918</f>
        <v>1</v>
      </c>
      <c r="S1916" s="13" t="str">
        <f t="shared" ref="S1916" si="11319">Q1918</f>
        <v>0</v>
      </c>
      <c r="T1916" s="13" t="str">
        <f t="shared" ref="T1916" si="11320">R1918</f>
        <v>0</v>
      </c>
      <c r="U1916" s="13" t="str">
        <f t="shared" ref="U1916" si="11321">S1918</f>
        <v>0</v>
      </c>
      <c r="V1916" s="13" t="str">
        <f t="shared" ref="V1916" si="11322">T1918</f>
        <v>0</v>
      </c>
      <c r="W1916" s="13" t="str">
        <f t="shared" ref="W1916" si="11323">U1918</f>
        <v>0</v>
      </c>
      <c r="X1916" s="13" t="str">
        <f t="shared" ref="X1916" si="11324">V1918</f>
        <v>0</v>
      </c>
      <c r="Y1916" s="13" t="str">
        <f t="shared" ref="Y1916" si="11325">W1918</f>
        <v>0</v>
      </c>
      <c r="Z1916" s="13" t="str">
        <f t="shared" ref="Z1916" si="11326">X1918</f>
        <v>1</v>
      </c>
      <c r="AA1916" s="13" t="str">
        <f t="shared" ref="AA1916" si="11327">Y1918</f>
        <v>0</v>
      </c>
      <c r="AB1916" s="13" t="str">
        <f t="shared" ref="AB1916" si="11328">Z1918</f>
        <v>1</v>
      </c>
      <c r="AC1916" s="13" t="str">
        <f t="shared" ref="AC1916" si="11329">AA1918</f>
        <v>1</v>
      </c>
      <c r="AD1916" s="13" t="str">
        <f t="shared" ref="AD1916" si="11330">AB1918</f>
        <v>1</v>
      </c>
      <c r="AE1916" s="13" t="str">
        <f t="shared" ref="AE1916" si="11331">AC1918</f>
        <v>0</v>
      </c>
      <c r="AF1916" s="13" t="str">
        <f t="shared" ref="AF1916" si="11332">AD1918</f>
        <v>0</v>
      </c>
      <c r="AG1916" s="13" t="str">
        <f t="shared" ref="AG1916" si="11333">AE1918</f>
        <v>0</v>
      </c>
      <c r="AH1916" s="13" t="str">
        <f t="shared" ref="AH1916" si="11334">AF1918</f>
        <v>1</v>
      </c>
      <c r="AI1916" s="13" t="str">
        <f t="shared" ref="AI1916" si="11335">AG1918</f>
        <v>1</v>
      </c>
      <c r="AL1916" s="14" t="s">
        <v>56</v>
      </c>
      <c r="AM1916" s="14" t="str">
        <f>CONCATENATE(D1941,H1941,L1941,P1941,T1941,X1941,AB1941,AF1941,)</f>
        <v>09D8EBF0</v>
      </c>
    </row>
    <row r="1917" spans="1:39" ht="15" customHeight="1" x14ac:dyDescent="0.55000000000000004">
      <c r="C1917" s="14" t="s">
        <v>23</v>
      </c>
      <c r="D1917" s="13" t="str">
        <f>MID($AM1887,1,1)</f>
        <v>4</v>
      </c>
      <c r="H1917" s="13" t="str">
        <f>MID($AM1887,2,1)</f>
        <v>C</v>
      </c>
      <c r="L1917" s="13" t="str">
        <f>MID($AM1887,3,1)</f>
        <v>D</v>
      </c>
      <c r="P1917" s="13" t="str">
        <f>MID($AM1887,4,1)</f>
        <v>8</v>
      </c>
      <c r="T1917" s="13" t="str">
        <f>MID($AM1887,5,1)</f>
        <v>0</v>
      </c>
      <c r="X1917" s="13" t="str">
        <f>MID($AM1887,6,1)</f>
        <v>B</v>
      </c>
      <c r="AB1917" s="13" t="str">
        <f>MID($AM1887,7,1)</f>
        <v>8</v>
      </c>
      <c r="AF1917" s="13" t="str">
        <f>MID($AM1887,8,1)</f>
        <v>D</v>
      </c>
      <c r="AL1917" s="21" t="s">
        <v>40</v>
      </c>
      <c r="AM1917" s="14" t="str">
        <f>CONCATENATE(D1929,H1929,L1929,P1929,T1929,X1929,AB1929,AF1929)</f>
        <v>1BB3940D</v>
      </c>
    </row>
    <row r="1918" spans="1:39" ht="15" customHeight="1" x14ac:dyDescent="0.45">
      <c r="C1918" s="14" t="s">
        <v>24</v>
      </c>
      <c r="D1918" s="13" t="str">
        <f>MID(DEC2BIN(HEX2DEC(D1917),4),1,1)</f>
        <v>0</v>
      </c>
      <c r="E1918" s="13" t="str">
        <f>MID(DEC2BIN(HEX2DEC(D1917),4),2,1)</f>
        <v>1</v>
      </c>
      <c r="F1918" s="13" t="str">
        <f>MID(DEC2BIN(HEX2DEC(D1917),4),3,1)</f>
        <v>0</v>
      </c>
      <c r="G1918" s="13" t="str">
        <f>MID(DEC2BIN(HEX2DEC(D1917),4),4,1)</f>
        <v>0</v>
      </c>
      <c r="H1918" s="13" t="str">
        <f>MID(DEC2BIN(HEX2DEC(H1917),4),1,1)</f>
        <v>1</v>
      </c>
      <c r="I1918" s="13" t="str">
        <f>MID(DEC2BIN(HEX2DEC(H1917),4),2,1)</f>
        <v>1</v>
      </c>
      <c r="J1918" s="13" t="str">
        <f>MID(DEC2BIN(HEX2DEC(H1917),4),3,1)</f>
        <v>0</v>
      </c>
      <c r="K1918" s="13" t="str">
        <f>MID(DEC2BIN(HEX2DEC(H1917),4),4,1)</f>
        <v>0</v>
      </c>
      <c r="L1918" s="13" t="str">
        <f>MID(DEC2BIN(HEX2DEC(L1917),4),1,1)</f>
        <v>1</v>
      </c>
      <c r="M1918" s="13" t="str">
        <f>MID(DEC2BIN(HEX2DEC(L1917),4),2,1)</f>
        <v>1</v>
      </c>
      <c r="N1918" s="13" t="str">
        <f>MID(DEC2BIN(HEX2DEC(L1917),4),3,1)</f>
        <v>0</v>
      </c>
      <c r="O1918" s="13" t="str">
        <f>MID(DEC2BIN(HEX2DEC(L1917),4),4,1)</f>
        <v>1</v>
      </c>
      <c r="P1918" s="13" t="str">
        <f>MID(DEC2BIN(HEX2DEC(P1917),4),1,1)</f>
        <v>1</v>
      </c>
      <c r="Q1918" s="13" t="str">
        <f>MID(DEC2BIN(HEX2DEC(P1917),4),2,1)</f>
        <v>0</v>
      </c>
      <c r="R1918" s="13" t="str">
        <f>MID(DEC2BIN(HEX2DEC(P1917),4),3,1)</f>
        <v>0</v>
      </c>
      <c r="S1918" s="13" t="str">
        <f>MID(DEC2BIN(HEX2DEC(P1917),4),4,1)</f>
        <v>0</v>
      </c>
      <c r="T1918" s="13" t="str">
        <f>MID(DEC2BIN(HEX2DEC(T1917),4),1,1)</f>
        <v>0</v>
      </c>
      <c r="U1918" s="13" t="str">
        <f>MID(DEC2BIN(HEX2DEC(T1917),4),2,1)</f>
        <v>0</v>
      </c>
      <c r="V1918" s="13" t="str">
        <f>MID(DEC2BIN(HEX2DEC(T1917),4),3,1)</f>
        <v>0</v>
      </c>
      <c r="W1918" s="13" t="str">
        <f>MID(DEC2BIN(HEX2DEC(T1917),4),4,1)</f>
        <v>0</v>
      </c>
      <c r="X1918" s="13" t="str">
        <f>MID(DEC2BIN(HEX2DEC(X1917),4),1,1)</f>
        <v>1</v>
      </c>
      <c r="Y1918" s="13" t="str">
        <f>MID(DEC2BIN(HEX2DEC(X1917),4),2,1)</f>
        <v>0</v>
      </c>
      <c r="Z1918" s="13" t="str">
        <f>MID(DEC2BIN(HEX2DEC(X1917),4),3,1)</f>
        <v>1</v>
      </c>
      <c r="AA1918" s="13" t="str">
        <f>MID(DEC2BIN(HEX2DEC(X1917),4),4,1)</f>
        <v>1</v>
      </c>
      <c r="AB1918" s="13" t="str">
        <f>MID(DEC2BIN(HEX2DEC(AB1917),4),1,1)</f>
        <v>1</v>
      </c>
      <c r="AC1918" s="13" t="str">
        <f>MID(DEC2BIN(HEX2DEC(AB1917),4),2,1)</f>
        <v>0</v>
      </c>
      <c r="AD1918" s="13" t="str">
        <f>MID(DEC2BIN(HEX2DEC(AB1917),4),3,1)</f>
        <v>0</v>
      </c>
      <c r="AE1918" s="13" t="str">
        <f>MID(DEC2BIN(HEX2DEC(AB1917),4),4,1)</f>
        <v>0</v>
      </c>
      <c r="AF1918" s="13" t="str">
        <f>MID(DEC2BIN(HEX2DEC(AF1917),4),1,1)</f>
        <v>1</v>
      </c>
      <c r="AG1918" s="13" t="str">
        <f>MID(DEC2BIN(HEX2DEC(AF1917),4),2,1)</f>
        <v>1</v>
      </c>
      <c r="AH1918" s="13" t="str">
        <f>MID(DEC2BIN(HEX2DEC(AF1917),4),3,1)</f>
        <v>0</v>
      </c>
      <c r="AI1918" s="13" t="str">
        <f>MID(DEC2BIN(HEX2DEC(AF1917),4),4,1)</f>
        <v>1</v>
      </c>
      <c r="AL1918" s="14" t="s">
        <v>57</v>
      </c>
      <c r="AM1918" s="19" t="str">
        <f>DEC2HEX(MOD(HEX2DEC(AM1913)+HEX2DEC(AM1914)+HEX2DEC(AM1915)+HEX2DEC(AM1916)+HEX2DEC(AM1917),2^32),8)</f>
        <v>5E203D59</v>
      </c>
    </row>
    <row r="1919" spans="1:39" ht="15" customHeight="1" x14ac:dyDescent="0.45">
      <c r="C1919" s="14" t="s">
        <v>25</v>
      </c>
      <c r="D1919" s="13" t="str">
        <f>D1881</f>
        <v>5</v>
      </c>
      <c r="H1919" s="13" t="str">
        <f t="shared" ref="H1919" si="11336">H1881</f>
        <v>8</v>
      </c>
      <c r="L1919" s="13" t="str">
        <f t="shared" ref="L1919" si="11337">L1881</f>
        <v>6</v>
      </c>
      <c r="P1919" s="13" t="str">
        <f t="shared" ref="P1919" si="11338">P1881</f>
        <v>B</v>
      </c>
      <c r="T1919" s="13" t="str">
        <f t="shared" ref="T1919" si="11339">T1881</f>
        <v>E</v>
      </c>
      <c r="X1919" s="13" t="str">
        <f t="shared" ref="X1919" si="11340">X1881</f>
        <v>B</v>
      </c>
      <c r="AB1919" s="13" t="str">
        <f t="shared" ref="AB1919" si="11341">AB1881</f>
        <v>0</v>
      </c>
      <c r="AF1919" s="13" t="str">
        <f>AF1881</f>
        <v>9</v>
      </c>
      <c r="AL1919" s="14"/>
      <c r="AM1919" s="14"/>
    </row>
    <row r="1920" spans="1:39" ht="15" customHeight="1" x14ac:dyDescent="0.45">
      <c r="C1920" s="14" t="s">
        <v>26</v>
      </c>
      <c r="D1920" s="13" t="str">
        <f>MID(DEC2BIN(HEX2DEC(D1919),4),1,1)</f>
        <v>0</v>
      </c>
      <c r="E1920" s="13" t="str">
        <f>MID(DEC2BIN(HEX2DEC(D1919),4),2,1)</f>
        <v>1</v>
      </c>
      <c r="F1920" s="13" t="str">
        <f>MID(DEC2BIN(HEX2DEC(D1919),4),3,1)</f>
        <v>0</v>
      </c>
      <c r="G1920" s="13" t="str">
        <f>MID(DEC2BIN(HEX2DEC(D1919),4),4,1)</f>
        <v>1</v>
      </c>
      <c r="H1920" s="13" t="str">
        <f>MID(DEC2BIN(HEX2DEC(H1919),4),1,1)</f>
        <v>1</v>
      </c>
      <c r="I1920" s="13" t="str">
        <f>MID(DEC2BIN(HEX2DEC(H1919),4),2,1)</f>
        <v>0</v>
      </c>
      <c r="J1920" s="13" t="str">
        <f>MID(DEC2BIN(HEX2DEC(H1919),4),3,1)</f>
        <v>0</v>
      </c>
      <c r="K1920" s="13" t="str">
        <f>MID(DEC2BIN(HEX2DEC(H1919),4),4,1)</f>
        <v>0</v>
      </c>
      <c r="L1920" s="13" t="str">
        <f>MID(DEC2BIN(HEX2DEC(L1919),4),1,1)</f>
        <v>0</v>
      </c>
      <c r="M1920" s="13" t="str">
        <f>MID(DEC2BIN(HEX2DEC(L1919),4),2,1)</f>
        <v>1</v>
      </c>
      <c r="N1920" s="13" t="str">
        <f>MID(DEC2BIN(HEX2DEC(L1919),4),3,1)</f>
        <v>1</v>
      </c>
      <c r="O1920" s="13" t="str">
        <f>MID(DEC2BIN(HEX2DEC(L1919),4),4,1)</f>
        <v>0</v>
      </c>
      <c r="P1920" s="13" t="str">
        <f>MID(DEC2BIN(HEX2DEC(P1919),4),1,1)</f>
        <v>1</v>
      </c>
      <c r="Q1920" s="13" t="str">
        <f>MID(DEC2BIN(HEX2DEC(P1919),4),2,1)</f>
        <v>0</v>
      </c>
      <c r="R1920" s="13" t="str">
        <f>MID(DEC2BIN(HEX2DEC(P1919),4),3,1)</f>
        <v>1</v>
      </c>
      <c r="S1920" s="13" t="str">
        <f>MID(DEC2BIN(HEX2DEC(P1919),4),4,1)</f>
        <v>1</v>
      </c>
      <c r="T1920" s="13" t="str">
        <f>MID(DEC2BIN(HEX2DEC(T1919),4),1,1)</f>
        <v>1</v>
      </c>
      <c r="U1920" s="13" t="str">
        <f>MID(DEC2BIN(HEX2DEC(T1919),4),2,1)</f>
        <v>1</v>
      </c>
      <c r="V1920" s="13" t="str">
        <f>MID(DEC2BIN(HEX2DEC(T1919),4),3,1)</f>
        <v>1</v>
      </c>
      <c r="W1920" s="13" t="str">
        <f>MID(DEC2BIN(HEX2DEC(T1919),4),4,1)</f>
        <v>0</v>
      </c>
      <c r="X1920" s="13" t="str">
        <f>MID(DEC2BIN(HEX2DEC(X1919),4),1,1)</f>
        <v>1</v>
      </c>
      <c r="Y1920" s="13" t="str">
        <f>MID(DEC2BIN(HEX2DEC(X1919),4),2,1)</f>
        <v>0</v>
      </c>
      <c r="Z1920" s="13" t="str">
        <f>MID(DEC2BIN(HEX2DEC(X1919),4),3,1)</f>
        <v>1</v>
      </c>
      <c r="AA1920" s="13" t="str">
        <f>MID(DEC2BIN(HEX2DEC(X1919),4),4,1)</f>
        <v>1</v>
      </c>
      <c r="AB1920" s="13" t="str">
        <f>MID(DEC2BIN(HEX2DEC(AB1919),4),1,1)</f>
        <v>0</v>
      </c>
      <c r="AC1920" s="13" t="str">
        <f>MID(DEC2BIN(HEX2DEC(AB1919),4),2,1)</f>
        <v>0</v>
      </c>
      <c r="AD1920" s="13" t="str">
        <f>MID(DEC2BIN(HEX2DEC(AB1919),4),3,1)</f>
        <v>0</v>
      </c>
      <c r="AE1920" s="13" t="str">
        <f>MID(DEC2BIN(HEX2DEC(AB1919),4),4,1)</f>
        <v>0</v>
      </c>
      <c r="AF1920" s="13" t="str">
        <f>MID(DEC2BIN(HEX2DEC(AF1919),4),1,1)</f>
        <v>1</v>
      </c>
      <c r="AG1920" s="13" t="str">
        <f>MID(DEC2BIN(HEX2DEC(AF1919),4),2,1)</f>
        <v>0</v>
      </c>
      <c r="AH1920" s="13" t="str">
        <f>MID(DEC2BIN(HEX2DEC(AF1919),4),3,1)</f>
        <v>0</v>
      </c>
      <c r="AI1920" s="13" t="str">
        <f>MID(DEC2BIN(HEX2DEC(AF1919),4),4,1)</f>
        <v>1</v>
      </c>
      <c r="AL1920" s="14" t="s">
        <v>58</v>
      </c>
      <c r="AM1920" s="14" t="str">
        <f>CONCATENATE(D1912,H1912,L1912,P1912,T1912,X1912,AB1912,AF1912)</f>
        <v>6F725110</v>
      </c>
    </row>
    <row r="1921" spans="3:39" ht="15" customHeight="1" x14ac:dyDescent="0.45">
      <c r="C1921" s="14" t="s">
        <v>27</v>
      </c>
      <c r="D1921" s="13" t="str">
        <f>D1883</f>
        <v>0</v>
      </c>
      <c r="H1921" s="13" t="str">
        <f t="shared" ref="H1921" si="11342">H1883</f>
        <v>2</v>
      </c>
      <c r="L1921" s="13" t="str">
        <f t="shared" ref="L1921" si="11343">L1883</f>
        <v>0</v>
      </c>
      <c r="P1921" s="13" t="str">
        <f t="shared" ref="P1921" si="11344">P1883</f>
        <v>1</v>
      </c>
      <c r="T1921" s="13" t="str">
        <f t="shared" ref="T1921" si="11345">T1883</f>
        <v>D</v>
      </c>
      <c r="X1921" s="13" t="str">
        <f t="shared" ref="X1921" si="11346">X1883</f>
        <v>A</v>
      </c>
      <c r="AB1921" s="13" t="str">
        <f t="shared" ref="AB1921" si="11347">AB1883</f>
        <v>7</v>
      </c>
      <c r="AF1921" s="13" t="str">
        <f t="shared" ref="AF1921" si="11348">AF1883</f>
        <v>3</v>
      </c>
      <c r="AL1921" s="14" t="s">
        <v>37</v>
      </c>
      <c r="AM1921" s="14" t="str">
        <f>CONCATENATE(D1924,H1924,L1924,P1924,T1924,X1924,AB1924,AF1924)</f>
        <v>4849CB09</v>
      </c>
    </row>
    <row r="1922" spans="3:39" ht="15" customHeight="1" thickBot="1" x14ac:dyDescent="0.5">
      <c r="C1922" s="14" t="s">
        <v>28</v>
      </c>
      <c r="D1922" s="13" t="str">
        <f>MID(DEC2BIN(HEX2DEC(D1921),4),1,1)</f>
        <v>0</v>
      </c>
      <c r="E1922" s="13" t="str">
        <f>MID(DEC2BIN(HEX2DEC(D1921),4),2,1)</f>
        <v>0</v>
      </c>
      <c r="F1922" s="13" t="str">
        <f>MID(DEC2BIN(HEX2DEC(D1921),4),3,1)</f>
        <v>0</v>
      </c>
      <c r="G1922" s="13" t="str">
        <f>MID(DEC2BIN(HEX2DEC(D1921),4),4,1)</f>
        <v>0</v>
      </c>
      <c r="H1922" s="13" t="str">
        <f>MID(DEC2BIN(HEX2DEC(H1921),4),1,1)</f>
        <v>0</v>
      </c>
      <c r="I1922" s="13" t="str">
        <f>MID(DEC2BIN(HEX2DEC(H1921),4),2,1)</f>
        <v>0</v>
      </c>
      <c r="J1922" s="13" t="str">
        <f>MID(DEC2BIN(HEX2DEC(H1921),4),3,1)</f>
        <v>1</v>
      </c>
      <c r="K1922" s="13" t="str">
        <f>MID(DEC2BIN(HEX2DEC(H1921),4),4,1)</f>
        <v>0</v>
      </c>
      <c r="L1922" s="13" t="str">
        <f>MID(DEC2BIN(HEX2DEC(L1921),4),1,1)</f>
        <v>0</v>
      </c>
      <c r="M1922" s="13" t="str">
        <f>MID(DEC2BIN(HEX2DEC(L1921),4),2,1)</f>
        <v>0</v>
      </c>
      <c r="N1922" s="13" t="str">
        <f>MID(DEC2BIN(HEX2DEC(L1921),4),3,1)</f>
        <v>0</v>
      </c>
      <c r="O1922" s="13" t="str">
        <f>MID(DEC2BIN(HEX2DEC(L1921),4),4,1)</f>
        <v>0</v>
      </c>
      <c r="P1922" s="13" t="str">
        <f>MID(DEC2BIN(HEX2DEC(P1921),4),1,1)</f>
        <v>0</v>
      </c>
      <c r="Q1922" s="13" t="str">
        <f>MID(DEC2BIN(HEX2DEC(P1921),4),2,1)</f>
        <v>0</v>
      </c>
      <c r="R1922" s="13" t="str">
        <f>MID(DEC2BIN(HEX2DEC(P1921),4),3,1)</f>
        <v>0</v>
      </c>
      <c r="S1922" s="13" t="str">
        <f>MID(DEC2BIN(HEX2DEC(P1921),4),4,1)</f>
        <v>1</v>
      </c>
      <c r="T1922" s="13" t="str">
        <f>MID(DEC2BIN(HEX2DEC(T1921),4),1,1)</f>
        <v>1</v>
      </c>
      <c r="U1922" s="13" t="str">
        <f>MID(DEC2BIN(HEX2DEC(T1921),4),2,1)</f>
        <v>1</v>
      </c>
      <c r="V1922" s="13" t="str">
        <f>MID(DEC2BIN(HEX2DEC(T1921),4),3,1)</f>
        <v>0</v>
      </c>
      <c r="W1922" s="13" t="str">
        <f>MID(DEC2BIN(HEX2DEC(T1921),4),4,1)</f>
        <v>1</v>
      </c>
      <c r="X1922" s="13" t="str">
        <f>MID(DEC2BIN(HEX2DEC(X1921),4),1,1)</f>
        <v>1</v>
      </c>
      <c r="Y1922" s="13" t="str">
        <f>MID(DEC2BIN(HEX2DEC(X1921),4),2,1)</f>
        <v>0</v>
      </c>
      <c r="Z1922" s="13" t="str">
        <f>MID(DEC2BIN(HEX2DEC(X1921),4),3,1)</f>
        <v>1</v>
      </c>
      <c r="AA1922" s="13" t="str">
        <f>MID(DEC2BIN(HEX2DEC(X1921),4),4,1)</f>
        <v>0</v>
      </c>
      <c r="AB1922" s="13" t="str">
        <f>MID(DEC2BIN(HEX2DEC(AB1921),4),1,1)</f>
        <v>0</v>
      </c>
      <c r="AC1922" s="13" t="str">
        <f>MID(DEC2BIN(HEX2DEC(AB1921),4),2,1)</f>
        <v>1</v>
      </c>
      <c r="AD1922" s="13" t="str">
        <f>MID(DEC2BIN(HEX2DEC(AB1921),4),3,1)</f>
        <v>1</v>
      </c>
      <c r="AE1922" s="13" t="str">
        <f>MID(DEC2BIN(HEX2DEC(AB1921),4),4,1)</f>
        <v>1</v>
      </c>
      <c r="AF1922" s="13" t="str">
        <f>MID(DEC2BIN(HEX2DEC(AF1921),4),1,1)</f>
        <v>0</v>
      </c>
      <c r="AG1922" s="13" t="str">
        <f>MID(DEC2BIN(HEX2DEC(AF1921),4),2,1)</f>
        <v>0</v>
      </c>
      <c r="AH1922" s="13" t="str">
        <f>MID(DEC2BIN(HEX2DEC(AF1921),4),3,1)</f>
        <v>1</v>
      </c>
      <c r="AI1922" s="13" t="str">
        <f>MID(DEC2BIN(HEX2DEC(AF1921),4),4,1)</f>
        <v>1</v>
      </c>
      <c r="AL1922" s="14" t="s">
        <v>57</v>
      </c>
      <c r="AM1922" s="14" t="str">
        <f>AM1918</f>
        <v>5E203D59</v>
      </c>
    </row>
    <row r="1923" spans="3:39" ht="15" customHeight="1" thickBot="1" x14ac:dyDescent="0.5">
      <c r="C1923" s="15" t="s">
        <v>37</v>
      </c>
      <c r="D1923" s="13">
        <f>IF(D1922+D1920+D1918&gt;1,1,0)</f>
        <v>0</v>
      </c>
      <c r="E1923" s="13">
        <f t="shared" ref="E1923:Z1923" si="11349">IF(E1922+E1920+E1918&gt;1,1,0)</f>
        <v>1</v>
      </c>
      <c r="F1923" s="13">
        <f t="shared" si="11349"/>
        <v>0</v>
      </c>
      <c r="G1923" s="13">
        <f t="shared" si="11349"/>
        <v>0</v>
      </c>
      <c r="H1923" s="13">
        <f t="shared" si="11349"/>
        <v>1</v>
      </c>
      <c r="I1923" s="13">
        <f t="shared" si="11349"/>
        <v>0</v>
      </c>
      <c r="J1923" s="13">
        <f t="shared" si="11349"/>
        <v>0</v>
      </c>
      <c r="K1923" s="13">
        <f t="shared" si="11349"/>
        <v>0</v>
      </c>
      <c r="L1923" s="13">
        <f t="shared" si="11349"/>
        <v>0</v>
      </c>
      <c r="M1923" s="13">
        <f t="shared" si="11349"/>
        <v>1</v>
      </c>
      <c r="N1923" s="13">
        <f t="shared" si="11349"/>
        <v>0</v>
      </c>
      <c r="O1923" s="13">
        <f t="shared" si="11349"/>
        <v>0</v>
      </c>
      <c r="P1923" s="13">
        <f t="shared" si="11349"/>
        <v>1</v>
      </c>
      <c r="Q1923" s="13">
        <f t="shared" si="11349"/>
        <v>0</v>
      </c>
      <c r="R1923" s="13">
        <f t="shared" si="11349"/>
        <v>0</v>
      </c>
      <c r="S1923" s="13">
        <f t="shared" si="11349"/>
        <v>1</v>
      </c>
      <c r="T1923" s="13">
        <f t="shared" si="11349"/>
        <v>1</v>
      </c>
      <c r="U1923" s="13">
        <f t="shared" si="11349"/>
        <v>1</v>
      </c>
      <c r="V1923" s="13">
        <f t="shared" si="11349"/>
        <v>0</v>
      </c>
      <c r="W1923" s="13">
        <f t="shared" si="11349"/>
        <v>0</v>
      </c>
      <c r="X1923" s="13">
        <f t="shared" si="11349"/>
        <v>1</v>
      </c>
      <c r="Y1923" s="13">
        <f t="shared" si="11349"/>
        <v>0</v>
      </c>
      <c r="Z1923" s="13">
        <f t="shared" si="11349"/>
        <v>1</v>
      </c>
      <c r="AA1923" s="13">
        <f>IF(AA1922+AA1920+AA1918&gt;1,1,0)</f>
        <v>1</v>
      </c>
      <c r="AB1923" s="13">
        <f t="shared" ref="AB1923:AI1923" si="11350">IF(AB1922+AB1920+AB1918&gt;1,1,0)</f>
        <v>0</v>
      </c>
      <c r="AC1923" s="13">
        <f t="shared" si="11350"/>
        <v>0</v>
      </c>
      <c r="AD1923" s="13">
        <f t="shared" si="11350"/>
        <v>0</v>
      </c>
      <c r="AE1923" s="13">
        <f t="shared" si="11350"/>
        <v>0</v>
      </c>
      <c r="AF1923" s="13">
        <f t="shared" si="11350"/>
        <v>1</v>
      </c>
      <c r="AG1923" s="13">
        <f t="shared" si="11350"/>
        <v>0</v>
      </c>
      <c r="AH1923" s="13">
        <f t="shared" si="11350"/>
        <v>0</v>
      </c>
      <c r="AI1923" s="13">
        <f t="shared" si="11350"/>
        <v>1</v>
      </c>
      <c r="AL1923" s="16" t="s">
        <v>59</v>
      </c>
      <c r="AM1923" s="20" t="str">
        <f>DEC2HEX(MOD(HEX2DEC(AM1920)+HEX2DEC(AM1922)+HEX2DEC(AM1921),2^32),8)</f>
        <v>15DC5972</v>
      </c>
    </row>
    <row r="1924" spans="3:39" ht="15" customHeight="1" thickBot="1" x14ac:dyDescent="0.5">
      <c r="C1924" s="15" t="s">
        <v>38</v>
      </c>
      <c r="D1924" s="13" t="str">
        <f>BIN2HEX(CONCATENATE(D1923,E1923,F1923,G1923))</f>
        <v>4</v>
      </c>
      <c r="H1924" s="13" t="str">
        <f>BIN2HEX(CONCATENATE(H1923,I1923,J1923,K1923))</f>
        <v>8</v>
      </c>
      <c r="L1924" s="13" t="str">
        <f>BIN2HEX(CONCATENATE(L1923,M1923,N1923,O1923))</f>
        <v>4</v>
      </c>
      <c r="P1924" s="13" t="str">
        <f>BIN2HEX(CONCATENATE(P1923,Q1923,R1923,S1923))</f>
        <v>9</v>
      </c>
      <c r="T1924" s="13" t="str">
        <f>BIN2HEX(CONCATENATE(T1923,U1923,V1923,W1923))</f>
        <v>C</v>
      </c>
      <c r="X1924" s="13" t="str">
        <f>BIN2HEX(CONCATENATE(X1923,Y1923,Z1923,AA1923))</f>
        <v>B</v>
      </c>
      <c r="AB1924" s="13" t="str">
        <f>BIN2HEX(CONCATENATE(AB1923,AC1923,AD1923,AE1923))</f>
        <v>0</v>
      </c>
      <c r="AF1924" s="13" t="str">
        <f>BIN2HEX(CONCATENATE(AF1923,AG1923,AH1923,AI1923))</f>
        <v>9</v>
      </c>
      <c r="AM1924" s="14"/>
    </row>
    <row r="1925" spans="3:39" ht="15" customHeight="1" thickBot="1" x14ac:dyDescent="0.5">
      <c r="C1925" s="14"/>
      <c r="AL1925" s="16" t="s">
        <v>60</v>
      </c>
      <c r="AM1925" s="20" t="str">
        <f>CONCATENATE(D1917,H1917,L1917,P1917,T1917,X1917,AB1917,AF1917)</f>
        <v>4CD80B8D</v>
      </c>
    </row>
    <row r="1926" spans="3:39" ht="15" customHeight="1" thickBot="1" x14ac:dyDescent="0.5">
      <c r="C1926" s="14" t="s">
        <v>29</v>
      </c>
      <c r="D1926" s="13" t="str">
        <f>D1885</f>
        <v>C</v>
      </c>
      <c r="H1926" s="13" t="str">
        <f t="shared" ref="H1926" si="11351">H1885</f>
        <v>3</v>
      </c>
      <c r="L1926" s="13" t="str">
        <f t="shared" ref="L1926" si="11352">L1885</f>
        <v>5</v>
      </c>
      <c r="P1926" s="13" t="str">
        <f t="shared" ref="P1926" si="11353">P1885</f>
        <v>C</v>
      </c>
      <c r="T1926" s="13" t="str">
        <f t="shared" ref="T1926" si="11354">T1885</f>
        <v>6</v>
      </c>
      <c r="X1926" s="13" t="str">
        <f t="shared" ref="X1926" si="11355">X1885</f>
        <v>6</v>
      </c>
      <c r="AB1926" s="13" t="str">
        <f t="shared" ref="AB1926" si="11356">AB1885</f>
        <v>9</v>
      </c>
      <c r="AF1926" s="13" t="str">
        <f>AF1885</f>
        <v>A</v>
      </c>
      <c r="AM1926" s="14"/>
    </row>
    <row r="1927" spans="3:39" ht="15" customHeight="1" thickBot="1" x14ac:dyDescent="0.5">
      <c r="C1927" s="14" t="s">
        <v>30</v>
      </c>
      <c r="D1927" s="13" t="str">
        <f>MID(DEC2BIN(HEX2DEC(D1926),4),1,1)</f>
        <v>1</v>
      </c>
      <c r="E1927" s="13" t="str">
        <f>MID(DEC2BIN(HEX2DEC(D1926),4),2,1)</f>
        <v>1</v>
      </c>
      <c r="F1927" s="13" t="str">
        <f>MID(DEC2BIN(HEX2DEC(D1926),4),3,1)</f>
        <v>0</v>
      </c>
      <c r="G1927" s="13" t="str">
        <f>MID(DEC2BIN(HEX2DEC(D1926),4),4,1)</f>
        <v>0</v>
      </c>
      <c r="H1927" s="13" t="str">
        <f>MID(DEC2BIN(HEX2DEC(H1926),4),1,1)</f>
        <v>0</v>
      </c>
      <c r="I1927" s="13" t="str">
        <f>MID(DEC2BIN(HEX2DEC(H1926),4),2,1)</f>
        <v>0</v>
      </c>
      <c r="J1927" s="13" t="str">
        <f>MID(DEC2BIN(HEX2DEC(H1926),4),3,1)</f>
        <v>1</v>
      </c>
      <c r="K1927" s="13" t="str">
        <f>MID(DEC2BIN(HEX2DEC(H1926),4),4,1)</f>
        <v>1</v>
      </c>
      <c r="L1927" s="13" t="str">
        <f>MID(DEC2BIN(HEX2DEC(L1926),4),1,1)</f>
        <v>0</v>
      </c>
      <c r="M1927" s="13" t="str">
        <f>MID(DEC2BIN(HEX2DEC(L1926),4),2,1)</f>
        <v>1</v>
      </c>
      <c r="N1927" s="13" t="str">
        <f>MID(DEC2BIN(HEX2DEC(L1926),4),3,1)</f>
        <v>0</v>
      </c>
      <c r="O1927" s="13" t="str">
        <f>MID(DEC2BIN(HEX2DEC(L1926),4),4,1)</f>
        <v>1</v>
      </c>
      <c r="P1927" s="13" t="str">
        <f>MID(DEC2BIN(HEX2DEC(P1926),4),1,1)</f>
        <v>1</v>
      </c>
      <c r="Q1927" s="13" t="str">
        <f>MID(DEC2BIN(HEX2DEC(P1926),4),2,1)</f>
        <v>1</v>
      </c>
      <c r="R1927" s="13" t="str">
        <f>MID(DEC2BIN(HEX2DEC(P1926),4),3,1)</f>
        <v>0</v>
      </c>
      <c r="S1927" s="13" t="str">
        <f>MID(DEC2BIN(HEX2DEC(P1926),4),4,1)</f>
        <v>0</v>
      </c>
      <c r="T1927" s="13" t="str">
        <f>MID(DEC2BIN(HEX2DEC(T1926),4),1,1)</f>
        <v>0</v>
      </c>
      <c r="U1927" s="13" t="str">
        <f>MID(DEC2BIN(HEX2DEC(T1926),4),2,1)</f>
        <v>1</v>
      </c>
      <c r="V1927" s="13" t="str">
        <f>MID(DEC2BIN(HEX2DEC(T1926),4),3,1)</f>
        <v>1</v>
      </c>
      <c r="W1927" s="13" t="str">
        <f>MID(DEC2BIN(HEX2DEC(T1926),4),4,1)</f>
        <v>0</v>
      </c>
      <c r="X1927" s="13" t="str">
        <f>MID(DEC2BIN(HEX2DEC(X1926),4),1,1)</f>
        <v>0</v>
      </c>
      <c r="Y1927" s="13" t="str">
        <f>MID(DEC2BIN(HEX2DEC(X1926),4),2,1)</f>
        <v>1</v>
      </c>
      <c r="Z1927" s="13" t="str">
        <f>MID(DEC2BIN(HEX2DEC(X1926),4),3,1)</f>
        <v>1</v>
      </c>
      <c r="AA1927" s="13" t="str">
        <f>MID(DEC2BIN(HEX2DEC(X1926),4),4,1)</f>
        <v>0</v>
      </c>
      <c r="AB1927" s="13" t="str">
        <f>MID(DEC2BIN(HEX2DEC(AB1926),4),1,1)</f>
        <v>1</v>
      </c>
      <c r="AC1927" s="13" t="str">
        <f>MID(DEC2BIN(HEX2DEC(AB1926),4),2,1)</f>
        <v>0</v>
      </c>
      <c r="AD1927" s="13" t="str">
        <f>MID(DEC2BIN(HEX2DEC(AB1926),4),3,1)</f>
        <v>0</v>
      </c>
      <c r="AE1927" s="13" t="str">
        <f>MID(DEC2BIN(HEX2DEC(AB1926),4),4,1)</f>
        <v>1</v>
      </c>
      <c r="AF1927" s="13" t="str">
        <f>MID(DEC2BIN(HEX2DEC(AF1926),4),1,1)</f>
        <v>1</v>
      </c>
      <c r="AG1927" s="13" t="str">
        <f>MID(DEC2BIN(HEX2DEC(AF1926),4),2,1)</f>
        <v>0</v>
      </c>
      <c r="AH1927" s="13" t="str">
        <f>MID(DEC2BIN(HEX2DEC(AF1926),4),3,1)</f>
        <v>1</v>
      </c>
      <c r="AI1927" s="13" t="str">
        <f>MID(DEC2BIN(HEX2DEC(AF1926),4),4,1)</f>
        <v>0</v>
      </c>
      <c r="AL1927" s="16" t="s">
        <v>61</v>
      </c>
      <c r="AM1927" s="20" t="str">
        <f>CONCATENATE(D1919,H1919,L1919,P1919,T1919,X1919,AB1919,AF1919)</f>
        <v>586BEB09</v>
      </c>
    </row>
    <row r="1928" spans="3:39" ht="15" customHeight="1" thickBot="1" x14ac:dyDescent="0.5">
      <c r="AM1928" s="14"/>
    </row>
    <row r="1929" spans="3:39" ht="15" customHeight="1" thickBot="1" x14ac:dyDescent="0.5">
      <c r="C1929" s="15" t="s">
        <v>39</v>
      </c>
      <c r="D1929" s="13" t="str">
        <f>BIN2HEX(CONCATENATE(D1930,E1930,F1930,G1930))</f>
        <v>1</v>
      </c>
      <c r="H1929" s="13" t="str">
        <f>BIN2HEX(CONCATENATE(H1930,I1930,J1930,K1930))</f>
        <v>B</v>
      </c>
      <c r="L1929" s="13" t="str">
        <f>BIN2HEX(CONCATENATE(L1930,M1930,N1930,O1930))</f>
        <v>B</v>
      </c>
      <c r="P1929" s="13" t="str">
        <f>BIN2HEX(CONCATENATE(P1930,Q1930,R1930,S1930))</f>
        <v>3</v>
      </c>
      <c r="T1929" s="13" t="str">
        <f>BIN2HEX(CONCATENATE(T1930,U1930,V1930,W1930))</f>
        <v>9</v>
      </c>
      <c r="X1929" s="13" t="str">
        <f>BIN2HEX(CONCATENATE(X1930,Y1930,Z1930,AA1930))</f>
        <v>4</v>
      </c>
      <c r="AB1929" s="13" t="str">
        <f>BIN2HEX(CONCATENATE(AB1930,AC1930,AD1930,AE1930))</f>
        <v>0</v>
      </c>
      <c r="AF1929" s="13" t="str">
        <f>BIN2HEX(CONCATENATE(AF1930,AG1930,AH1930,AI1930))</f>
        <v>D</v>
      </c>
      <c r="AL1929" s="16" t="s">
        <v>62</v>
      </c>
      <c r="AM1929" s="20" t="str">
        <f>CONCATENATE(D1921,H1921,L1921,P1921,T1921,X1921,AB1921,AF1921)</f>
        <v>0201DA73</v>
      </c>
    </row>
    <row r="1930" spans="3:39" ht="15" customHeight="1" x14ac:dyDescent="0.45">
      <c r="C1930" s="15" t="s">
        <v>40</v>
      </c>
      <c r="D1930" s="13">
        <f>IF(ISEVEN(D1931+D1932+D1933),0,1)</f>
        <v>0</v>
      </c>
      <c r="E1930" s="13">
        <f t="shared" ref="E1930:AI1930" si="11357">IF(ISEVEN(E1931+E1932+E1933),0,1)</f>
        <v>0</v>
      </c>
      <c r="F1930" s="13">
        <f t="shared" si="11357"/>
        <v>0</v>
      </c>
      <c r="G1930" s="13">
        <f t="shared" si="11357"/>
        <v>1</v>
      </c>
      <c r="H1930" s="13">
        <f t="shared" si="11357"/>
        <v>1</v>
      </c>
      <c r="I1930" s="13">
        <f t="shared" si="11357"/>
        <v>0</v>
      </c>
      <c r="J1930" s="13">
        <f t="shared" si="11357"/>
        <v>1</v>
      </c>
      <c r="K1930" s="13">
        <f t="shared" si="11357"/>
        <v>1</v>
      </c>
      <c r="L1930" s="13">
        <f t="shared" si="11357"/>
        <v>1</v>
      </c>
      <c r="M1930" s="13">
        <f t="shared" si="11357"/>
        <v>0</v>
      </c>
      <c r="N1930" s="13">
        <f t="shared" si="11357"/>
        <v>1</v>
      </c>
      <c r="O1930" s="13">
        <f t="shared" si="11357"/>
        <v>1</v>
      </c>
      <c r="P1930" s="13">
        <f t="shared" si="11357"/>
        <v>0</v>
      </c>
      <c r="Q1930" s="13">
        <f t="shared" si="11357"/>
        <v>0</v>
      </c>
      <c r="R1930" s="13">
        <f t="shared" si="11357"/>
        <v>1</v>
      </c>
      <c r="S1930" s="13">
        <f t="shared" si="11357"/>
        <v>1</v>
      </c>
      <c r="T1930" s="13">
        <f t="shared" si="11357"/>
        <v>1</v>
      </c>
      <c r="U1930" s="13">
        <f t="shared" si="11357"/>
        <v>0</v>
      </c>
      <c r="V1930" s="13">
        <f t="shared" si="11357"/>
        <v>0</v>
      </c>
      <c r="W1930" s="13">
        <f t="shared" si="11357"/>
        <v>1</v>
      </c>
      <c r="X1930" s="13">
        <f t="shared" si="11357"/>
        <v>0</v>
      </c>
      <c r="Y1930" s="13">
        <f t="shared" si="11357"/>
        <v>1</v>
      </c>
      <c r="Z1930" s="13">
        <f t="shared" si="11357"/>
        <v>0</v>
      </c>
      <c r="AA1930" s="13">
        <f t="shared" si="11357"/>
        <v>0</v>
      </c>
      <c r="AB1930" s="13">
        <f t="shared" si="11357"/>
        <v>0</v>
      </c>
      <c r="AC1930" s="13">
        <f t="shared" si="11357"/>
        <v>0</v>
      </c>
      <c r="AD1930" s="13">
        <f t="shared" si="11357"/>
        <v>0</v>
      </c>
      <c r="AE1930" s="13">
        <f t="shared" si="11357"/>
        <v>0</v>
      </c>
      <c r="AF1930" s="13">
        <f t="shared" si="11357"/>
        <v>1</v>
      </c>
      <c r="AG1930" s="13">
        <f t="shared" si="11357"/>
        <v>1</v>
      </c>
      <c r="AH1930" s="13">
        <f t="shared" si="11357"/>
        <v>0</v>
      </c>
      <c r="AI1930" s="13">
        <f t="shared" si="11357"/>
        <v>1</v>
      </c>
      <c r="AM1930" s="14"/>
    </row>
    <row r="1931" spans="3:39" ht="15" customHeight="1" x14ac:dyDescent="0.45">
      <c r="C1931" s="15" t="s">
        <v>41</v>
      </c>
      <c r="D1931" s="13" t="str">
        <f>K1935</f>
        <v>0</v>
      </c>
      <c r="E1931" s="13" t="str">
        <f t="shared" ref="E1931" si="11358">L1935</f>
        <v>0</v>
      </c>
      <c r="F1931" s="13" t="str">
        <f t="shared" ref="F1931" si="11359">M1935</f>
        <v>1</v>
      </c>
      <c r="G1931" s="13" t="str">
        <f t="shared" ref="G1931" si="11360">N1935</f>
        <v>1</v>
      </c>
      <c r="H1931" s="13" t="str">
        <f t="shared" ref="H1931" si="11361">O1935</f>
        <v>0</v>
      </c>
      <c r="I1931" s="13" t="str">
        <f t="shared" ref="I1931" si="11362">P1935</f>
        <v>1</v>
      </c>
      <c r="J1931" s="13" t="str">
        <f t="shared" ref="J1931" si="11363">Q1935</f>
        <v>1</v>
      </c>
      <c r="K1931" s="13" t="str">
        <f t="shared" ref="K1931" si="11364">R1935</f>
        <v>0</v>
      </c>
      <c r="L1931" s="13" t="str">
        <f t="shared" ref="L1931" si="11365">S1935</f>
        <v>1</v>
      </c>
      <c r="M1931" s="13" t="str">
        <f t="shared" ref="M1931" si="11366">T1935</f>
        <v>1</v>
      </c>
      <c r="N1931" s="13" t="str">
        <f t="shared" ref="N1931" si="11367">U1935</f>
        <v>1</v>
      </c>
      <c r="O1931" s="13" t="str">
        <f t="shared" ref="O1931" si="11368">V1935</f>
        <v>0</v>
      </c>
      <c r="P1931" s="13" t="str">
        <f t="shared" ref="P1931" si="11369">W1935</f>
        <v>1</v>
      </c>
      <c r="Q1931" s="13" t="str">
        <f t="shared" ref="Q1931" si="11370">X1935</f>
        <v>1</v>
      </c>
      <c r="R1931" s="13" t="str">
        <f t="shared" ref="R1931" si="11371">Y1935</f>
        <v>0</v>
      </c>
      <c r="S1931" s="13" t="str">
        <f t="shared" ref="S1931" si="11372">Z1935</f>
        <v>1</v>
      </c>
      <c r="T1931" s="13" t="str">
        <f t="shared" ref="T1931" si="11373">AA1935</f>
        <v>0</v>
      </c>
      <c r="U1931" s="13" t="str">
        <f t="shared" ref="U1931" si="11374">AB1935</f>
        <v>1</v>
      </c>
      <c r="V1931" s="13" t="str">
        <f t="shared" ref="V1931" si="11375">AC1935</f>
        <v>1</v>
      </c>
      <c r="W1931" s="13" t="str">
        <f t="shared" ref="W1931" si="11376">AD1935</f>
        <v>0</v>
      </c>
      <c r="X1931" s="13" t="str">
        <f t="shared" ref="X1931" si="11377">AE1935</f>
        <v>1</v>
      </c>
      <c r="Y1931" s="13" t="str">
        <f t="shared" ref="Y1931" si="11378">AF1935</f>
        <v>1</v>
      </c>
      <c r="Z1931" s="13" t="str">
        <f t="shared" ref="Z1931" si="11379">AG1935</f>
        <v>1</v>
      </c>
      <c r="AA1931" s="13" t="str">
        <f t="shared" ref="AA1931" si="11380">AH1935</f>
        <v>0</v>
      </c>
      <c r="AB1931" s="13" t="str">
        <f t="shared" ref="AB1931" si="11381">AI1935</f>
        <v>1</v>
      </c>
      <c r="AC1931" s="13" t="str">
        <f>D1935</f>
        <v>1</v>
      </c>
      <c r="AD1931" s="13" t="str">
        <f t="shared" ref="AD1931" si="11382">E1935</f>
        <v>0</v>
      </c>
      <c r="AE1931" s="13" t="str">
        <f t="shared" ref="AE1931" si="11383">F1935</f>
        <v>1</v>
      </c>
      <c r="AF1931" s="13" t="str">
        <f t="shared" ref="AF1931" si="11384">G1935</f>
        <v>1</v>
      </c>
      <c r="AG1931" s="13" t="str">
        <f t="shared" ref="AG1931" si="11385">H1935</f>
        <v>1</v>
      </c>
      <c r="AH1931" s="13" t="str">
        <f t="shared" ref="AH1931" si="11386">I1935</f>
        <v>0</v>
      </c>
      <c r="AI1931" s="13" t="str">
        <f t="shared" ref="AI1931" si="11387">J1935</f>
        <v>1</v>
      </c>
      <c r="AL1931" s="22" t="s">
        <v>62</v>
      </c>
      <c r="AM1931" s="14" t="str">
        <f>CONCATENATE(D1926,H1926,L1926,P1926,T1926,X1926,AB1926,AF1926)</f>
        <v>C35C669A</v>
      </c>
    </row>
    <row r="1932" spans="3:39" ht="15" customHeight="1" thickBot="1" x14ac:dyDescent="0.5">
      <c r="C1932" s="15" t="s">
        <v>42</v>
      </c>
      <c r="D1932" s="13" t="str">
        <f>Y1935</f>
        <v>0</v>
      </c>
      <c r="E1932" s="13" t="str">
        <f t="shared" ref="E1932" si="11388">Z1935</f>
        <v>1</v>
      </c>
      <c r="F1932" s="13" t="str">
        <f t="shared" ref="F1932" si="11389">AA1935</f>
        <v>0</v>
      </c>
      <c r="G1932" s="13" t="str">
        <f t="shared" ref="G1932" si="11390">AB1935</f>
        <v>1</v>
      </c>
      <c r="H1932" s="13" t="str">
        <f t="shared" ref="H1932" si="11391">AC1935</f>
        <v>1</v>
      </c>
      <c r="I1932" s="13" t="str">
        <f t="shared" ref="I1932" si="11392">AD1935</f>
        <v>0</v>
      </c>
      <c r="J1932" s="13" t="str">
        <f t="shared" ref="J1932" si="11393">AE1935</f>
        <v>1</v>
      </c>
      <c r="K1932" s="13" t="str">
        <f t="shared" ref="K1932" si="11394">AF1935</f>
        <v>1</v>
      </c>
      <c r="L1932" s="13" t="str">
        <f t="shared" ref="L1932" si="11395">AG1935</f>
        <v>1</v>
      </c>
      <c r="M1932" s="13" t="str">
        <f t="shared" ref="M1932" si="11396">AH1935</f>
        <v>0</v>
      </c>
      <c r="N1932" s="13" t="str">
        <f t="shared" ref="N1932" si="11397">AI1935</f>
        <v>1</v>
      </c>
      <c r="O1932" s="13" t="str">
        <f>D1935</f>
        <v>1</v>
      </c>
      <c r="P1932" s="13" t="str">
        <f t="shared" ref="P1932" si="11398">E1935</f>
        <v>0</v>
      </c>
      <c r="Q1932" s="13" t="str">
        <f t="shared" ref="Q1932" si="11399">F1935</f>
        <v>1</v>
      </c>
      <c r="R1932" s="13" t="str">
        <f t="shared" ref="R1932" si="11400">G1935</f>
        <v>1</v>
      </c>
      <c r="S1932" s="13" t="str">
        <f t="shared" ref="S1932" si="11401">H1935</f>
        <v>1</v>
      </c>
      <c r="T1932" s="13" t="str">
        <f t="shared" ref="T1932" si="11402">I1935</f>
        <v>0</v>
      </c>
      <c r="U1932" s="13" t="str">
        <f t="shared" ref="U1932" si="11403">J1935</f>
        <v>1</v>
      </c>
      <c r="V1932" s="13" t="str">
        <f t="shared" ref="V1932" si="11404">K1935</f>
        <v>0</v>
      </c>
      <c r="W1932" s="13" t="str">
        <f t="shared" ref="W1932" si="11405">L1935</f>
        <v>0</v>
      </c>
      <c r="X1932" s="13" t="str">
        <f t="shared" ref="X1932" si="11406">M1935</f>
        <v>1</v>
      </c>
      <c r="Y1932" s="13" t="str">
        <f t="shared" ref="Y1932" si="11407">N1935</f>
        <v>1</v>
      </c>
      <c r="Z1932" s="13" t="str">
        <f t="shared" ref="Z1932" si="11408">O1935</f>
        <v>0</v>
      </c>
      <c r="AA1932" s="13" t="str">
        <f t="shared" ref="AA1932" si="11409">P1935</f>
        <v>1</v>
      </c>
      <c r="AB1932" s="13" t="str">
        <f t="shared" ref="AB1932" si="11410">Q1935</f>
        <v>1</v>
      </c>
      <c r="AC1932" s="13" t="str">
        <f t="shared" ref="AC1932" si="11411">R1935</f>
        <v>0</v>
      </c>
      <c r="AD1932" s="13" t="str">
        <f t="shared" ref="AD1932" si="11412">S1935</f>
        <v>1</v>
      </c>
      <c r="AE1932" s="13" t="str">
        <f t="shared" ref="AE1932" si="11413">T1935</f>
        <v>1</v>
      </c>
      <c r="AF1932" s="13" t="str">
        <f t="shared" ref="AF1932" si="11414">U1935</f>
        <v>1</v>
      </c>
      <c r="AG1932" s="13" t="str">
        <f t="shared" ref="AG1932" si="11415">V1935</f>
        <v>0</v>
      </c>
      <c r="AH1932" s="13" t="str">
        <f t="shared" ref="AH1932" si="11416">W1935</f>
        <v>1</v>
      </c>
      <c r="AI1932" s="13" t="str">
        <f t="shared" ref="AI1932" si="11417">X1935</f>
        <v>1</v>
      </c>
      <c r="AL1932" s="14" t="s">
        <v>64</v>
      </c>
      <c r="AM1932" s="14" t="str">
        <f>AM1918</f>
        <v>5E203D59</v>
      </c>
    </row>
    <row r="1933" spans="3:39" ht="15" customHeight="1" thickBot="1" x14ac:dyDescent="0.5">
      <c r="C1933" s="15" t="s">
        <v>43</v>
      </c>
      <c r="D1933" s="13" t="str">
        <f>AD1935</f>
        <v>0</v>
      </c>
      <c r="E1933" s="13" t="str">
        <f t="shared" ref="E1933" si="11418">AE1935</f>
        <v>1</v>
      </c>
      <c r="F1933" s="13" t="str">
        <f t="shared" ref="F1933" si="11419">AF1935</f>
        <v>1</v>
      </c>
      <c r="G1933" s="13" t="str">
        <f t="shared" ref="G1933" si="11420">AG1935</f>
        <v>1</v>
      </c>
      <c r="H1933" s="13" t="str">
        <f t="shared" ref="H1933" si="11421">AH1935</f>
        <v>0</v>
      </c>
      <c r="I1933" s="13" t="str">
        <f t="shared" ref="I1933" si="11422">AI1935</f>
        <v>1</v>
      </c>
      <c r="J1933" s="13" t="str">
        <f>D1935</f>
        <v>1</v>
      </c>
      <c r="K1933" s="13" t="str">
        <f t="shared" ref="K1933" si="11423">E1935</f>
        <v>0</v>
      </c>
      <c r="L1933" s="13" t="str">
        <f t="shared" ref="L1933" si="11424">F1935</f>
        <v>1</v>
      </c>
      <c r="M1933" s="13" t="str">
        <f t="shared" ref="M1933" si="11425">G1935</f>
        <v>1</v>
      </c>
      <c r="N1933" s="13" t="str">
        <f t="shared" ref="N1933" si="11426">H1935</f>
        <v>1</v>
      </c>
      <c r="O1933" s="13" t="str">
        <f t="shared" ref="O1933" si="11427">I1935</f>
        <v>0</v>
      </c>
      <c r="P1933" s="13" t="str">
        <f t="shared" ref="P1933" si="11428">J1935</f>
        <v>1</v>
      </c>
      <c r="Q1933" s="13" t="str">
        <f t="shared" ref="Q1933" si="11429">K1935</f>
        <v>0</v>
      </c>
      <c r="R1933" s="13" t="str">
        <f t="shared" ref="R1933" si="11430">L1935</f>
        <v>0</v>
      </c>
      <c r="S1933" s="13" t="str">
        <f t="shared" ref="S1933" si="11431">M1935</f>
        <v>1</v>
      </c>
      <c r="T1933" s="13" t="str">
        <f t="shared" ref="T1933" si="11432">N1935</f>
        <v>1</v>
      </c>
      <c r="U1933" s="13" t="str">
        <f t="shared" ref="U1933" si="11433">O1935</f>
        <v>0</v>
      </c>
      <c r="V1933" s="13" t="str">
        <f t="shared" ref="V1933" si="11434">P1935</f>
        <v>1</v>
      </c>
      <c r="W1933" s="13" t="str">
        <f t="shared" ref="W1933" si="11435">Q1935</f>
        <v>1</v>
      </c>
      <c r="X1933" s="13" t="str">
        <f t="shared" ref="X1933" si="11436">R1935</f>
        <v>0</v>
      </c>
      <c r="Y1933" s="13" t="str">
        <f t="shared" ref="Y1933" si="11437">S1935</f>
        <v>1</v>
      </c>
      <c r="Z1933" s="13" t="str">
        <f t="shared" ref="Z1933" si="11438">T1935</f>
        <v>1</v>
      </c>
      <c r="AA1933" s="13" t="str">
        <f t="shared" ref="AA1933" si="11439">U1935</f>
        <v>1</v>
      </c>
      <c r="AB1933" s="13" t="str">
        <f t="shared" ref="AB1933" si="11440">V1935</f>
        <v>0</v>
      </c>
      <c r="AC1933" s="13" t="str">
        <f t="shared" ref="AC1933" si="11441">W1935</f>
        <v>1</v>
      </c>
      <c r="AD1933" s="13" t="str">
        <f t="shared" ref="AD1933" si="11442">X1935</f>
        <v>1</v>
      </c>
      <c r="AE1933" s="13" t="str">
        <f t="shared" ref="AE1933" si="11443">Y1935</f>
        <v>0</v>
      </c>
      <c r="AF1933" s="13" t="str">
        <f>Z1935</f>
        <v>1</v>
      </c>
      <c r="AG1933" s="13" t="str">
        <f t="shared" ref="AG1933" si="11444">AA1935</f>
        <v>0</v>
      </c>
      <c r="AH1933" s="13" t="str">
        <f t="shared" ref="AH1933" si="11445">AB1935</f>
        <v>1</v>
      </c>
      <c r="AI1933" s="13" t="str">
        <f t="shared" ref="AI1933" si="11446">AC1935</f>
        <v>1</v>
      </c>
      <c r="AL1933" s="16" t="s">
        <v>63</v>
      </c>
      <c r="AM1933" s="20" t="str">
        <f>DEC2HEX(MOD(HEX2DEC(AM1931)+HEX2DEC(AM1932),2^32),8)</f>
        <v>217CA3F3</v>
      </c>
    </row>
    <row r="1934" spans="3:39" ht="15" customHeight="1" thickBot="1" x14ac:dyDescent="0.6">
      <c r="C1934" s="17" t="s">
        <v>44</v>
      </c>
      <c r="D1934" s="13" t="str">
        <f>MID($AM1897,1,1)</f>
        <v>B</v>
      </c>
      <c r="H1934" s="13" t="str">
        <f>MID($AM1897,2,1)</f>
        <v>A</v>
      </c>
      <c r="L1934" s="13" t="str">
        <f>MID($AM1897,3,1)</f>
        <v>6</v>
      </c>
      <c r="P1934" s="13" t="str">
        <f>MID($AM1897,4,1)</f>
        <v>D</v>
      </c>
      <c r="T1934" s="13" t="str">
        <f>MID($AM1897,5,1)</f>
        <v>D</v>
      </c>
      <c r="X1934" s="13" t="str">
        <f>MID($AM1897,6,1)</f>
        <v>A</v>
      </c>
      <c r="AB1934" s="13" t="str">
        <f>MID($AM1897,7,1)</f>
        <v>D</v>
      </c>
      <c r="AF1934" s="13" t="str">
        <f>MID($AM1897,8,1)</f>
        <v>D</v>
      </c>
      <c r="AM1934" s="14"/>
    </row>
    <row r="1935" spans="3:39" ht="15" customHeight="1" thickBot="1" x14ac:dyDescent="0.5">
      <c r="C1935" s="15" t="s">
        <v>45</v>
      </c>
      <c r="D1935" s="13" t="str">
        <f>MID(DEC2BIN(HEX2DEC(D1934),4),1,1)</f>
        <v>1</v>
      </c>
      <c r="E1935" s="13" t="str">
        <f>MID(DEC2BIN(HEX2DEC(D1934),4),2,1)</f>
        <v>0</v>
      </c>
      <c r="F1935" s="13" t="str">
        <f>MID(DEC2BIN(HEX2DEC(D1934),4),3,1)</f>
        <v>1</v>
      </c>
      <c r="G1935" s="13" t="str">
        <f>MID(DEC2BIN(HEX2DEC(D1934),4),4,1)</f>
        <v>1</v>
      </c>
      <c r="H1935" s="13" t="str">
        <f>MID(DEC2BIN(HEX2DEC(H1934),4),1,1)</f>
        <v>1</v>
      </c>
      <c r="I1935" s="13" t="str">
        <f>MID(DEC2BIN(HEX2DEC(H1934),4),2,1)</f>
        <v>0</v>
      </c>
      <c r="J1935" s="13" t="str">
        <f>MID(DEC2BIN(HEX2DEC(H1934),4),3,1)</f>
        <v>1</v>
      </c>
      <c r="K1935" s="13" t="str">
        <f>MID(DEC2BIN(HEX2DEC(H1934),4),4,1)</f>
        <v>0</v>
      </c>
      <c r="L1935" s="13" t="str">
        <f>MID(DEC2BIN(HEX2DEC(L1934),4),1,1)</f>
        <v>0</v>
      </c>
      <c r="M1935" s="13" t="str">
        <f>MID(DEC2BIN(HEX2DEC(L1934),4),2,1)</f>
        <v>1</v>
      </c>
      <c r="N1935" s="13" t="str">
        <f>MID(DEC2BIN(HEX2DEC(L1934),4),3,1)</f>
        <v>1</v>
      </c>
      <c r="O1935" s="13" t="str">
        <f>MID(DEC2BIN(HEX2DEC(L1934),4),4,1)</f>
        <v>0</v>
      </c>
      <c r="P1935" s="13" t="str">
        <f>MID(DEC2BIN(HEX2DEC(P1934),4),1,1)</f>
        <v>1</v>
      </c>
      <c r="Q1935" s="13" t="str">
        <f>MID(DEC2BIN(HEX2DEC(P1934),4),2,1)</f>
        <v>1</v>
      </c>
      <c r="R1935" s="13" t="str">
        <f>MID(DEC2BIN(HEX2DEC(P1934),4),3,1)</f>
        <v>0</v>
      </c>
      <c r="S1935" s="13" t="str">
        <f>MID(DEC2BIN(HEX2DEC(P1934),4),4,1)</f>
        <v>1</v>
      </c>
      <c r="T1935" s="13" t="str">
        <f>MID(DEC2BIN(HEX2DEC(T1934),4),1,1)</f>
        <v>1</v>
      </c>
      <c r="U1935" s="13" t="str">
        <f>MID(DEC2BIN(HEX2DEC(T1934),4),2,1)</f>
        <v>1</v>
      </c>
      <c r="V1935" s="13" t="str">
        <f>MID(DEC2BIN(HEX2DEC(T1934),4),3,1)</f>
        <v>0</v>
      </c>
      <c r="W1935" s="13" t="str">
        <f>MID(DEC2BIN(HEX2DEC(T1934),4),4,1)</f>
        <v>1</v>
      </c>
      <c r="X1935" s="13" t="str">
        <f>MID(DEC2BIN(HEX2DEC(X1934),4),1,1)</f>
        <v>1</v>
      </c>
      <c r="Y1935" s="13" t="str">
        <f>MID(DEC2BIN(HEX2DEC(X1934),4),2,1)</f>
        <v>0</v>
      </c>
      <c r="Z1935" s="13" t="str">
        <f>MID(DEC2BIN(HEX2DEC(X1934),4),3,1)</f>
        <v>1</v>
      </c>
      <c r="AA1935" s="13" t="str">
        <f>MID(DEC2BIN(HEX2DEC(X1934),4),4,1)</f>
        <v>0</v>
      </c>
      <c r="AB1935" s="13" t="str">
        <f>MID(DEC2BIN(HEX2DEC(AB1934),4),1,1)</f>
        <v>1</v>
      </c>
      <c r="AC1935" s="13" t="str">
        <f>MID(DEC2BIN(HEX2DEC(AB1934),4),2,1)</f>
        <v>1</v>
      </c>
      <c r="AD1935" s="13" t="str">
        <f>MID(DEC2BIN(HEX2DEC(AB1934),4),3,1)</f>
        <v>0</v>
      </c>
      <c r="AE1935" s="13" t="str">
        <f>MID(DEC2BIN(HEX2DEC(AB1934),4),4,1)</f>
        <v>1</v>
      </c>
      <c r="AF1935" s="13" t="str">
        <f>MID(DEC2BIN(HEX2DEC(AF1934),4),1,1)</f>
        <v>1</v>
      </c>
      <c r="AG1935" s="13" t="str">
        <f>MID(DEC2BIN(HEX2DEC(AF1934),4),2,1)</f>
        <v>1</v>
      </c>
      <c r="AH1935" s="13" t="str">
        <f>MID(DEC2BIN(HEX2DEC(AF1934),4),3,1)</f>
        <v>0</v>
      </c>
      <c r="AI1935" s="13" t="str">
        <f>MID(DEC2BIN(HEX2DEC(AF1934),4),4,1)</f>
        <v>1</v>
      </c>
      <c r="AL1935" s="16" t="s">
        <v>65</v>
      </c>
      <c r="AM1935" s="20" t="str">
        <f>CONCATENATE(D1934,H1934,L1934,P1934,T1934,X1934,AB1934,AF1934)</f>
        <v>BA6DDADD</v>
      </c>
    </row>
    <row r="1936" spans="3:39" ht="15" customHeight="1" thickBot="1" x14ac:dyDescent="0.6">
      <c r="C1936" s="17" t="s">
        <v>46</v>
      </c>
      <c r="D1936" s="13" t="str">
        <f>D1898</f>
        <v>4</v>
      </c>
      <c r="H1936" s="13" t="str">
        <f t="shared" ref="H1936" si="11447">H1898</f>
        <v>C</v>
      </c>
      <c r="L1936" s="13" t="str">
        <f t="shared" ref="L1936" si="11448">L1898</f>
        <v>C</v>
      </c>
      <c r="P1936" s="13" t="str">
        <f t="shared" ref="P1936" si="11449">P1898</f>
        <v>8</v>
      </c>
      <c r="T1936" s="13" t="str">
        <f t="shared" ref="T1936" si="11450">T1898</f>
        <v>C</v>
      </c>
      <c r="X1936" s="13" t="str">
        <f t="shared" ref="X1936" si="11451">X1898</f>
        <v>E</v>
      </c>
      <c r="AB1936" s="13" t="str">
        <f t="shared" ref="AB1936" si="11452">AB1898</f>
        <v>F</v>
      </c>
      <c r="AF1936" s="13" t="str">
        <f t="shared" ref="AF1936" si="11453">AF1898</f>
        <v>2</v>
      </c>
      <c r="AM1936" s="14"/>
    </row>
    <row r="1937" spans="1:39" ht="15" customHeight="1" thickBot="1" x14ac:dyDescent="0.5">
      <c r="C1937" s="15" t="s">
        <v>47</v>
      </c>
      <c r="D1937" s="13" t="str">
        <f>MID(DEC2BIN(HEX2DEC(D1936),4),1,1)</f>
        <v>0</v>
      </c>
      <c r="E1937" s="13" t="str">
        <f>MID(DEC2BIN(HEX2DEC(D1936),4),2,1)</f>
        <v>1</v>
      </c>
      <c r="F1937" s="13" t="str">
        <f>MID(DEC2BIN(HEX2DEC(D1936),4),3,1)</f>
        <v>0</v>
      </c>
      <c r="G1937" s="13" t="str">
        <f>MID(DEC2BIN(HEX2DEC(D1936),4),4,1)</f>
        <v>0</v>
      </c>
      <c r="H1937" s="13" t="str">
        <f>MID(DEC2BIN(HEX2DEC(H1936),4),1,1)</f>
        <v>1</v>
      </c>
      <c r="I1937" s="13" t="str">
        <f>MID(DEC2BIN(HEX2DEC(H1936),4),2,1)</f>
        <v>1</v>
      </c>
      <c r="J1937" s="13" t="str">
        <f>MID(DEC2BIN(HEX2DEC(H1936),4),3,1)</f>
        <v>0</v>
      </c>
      <c r="K1937" s="13" t="str">
        <f>MID(DEC2BIN(HEX2DEC(H1936),4),4,1)</f>
        <v>0</v>
      </c>
      <c r="L1937" s="13" t="str">
        <f>MID(DEC2BIN(HEX2DEC(L1936),4),1,1)</f>
        <v>1</v>
      </c>
      <c r="M1937" s="13" t="str">
        <f>MID(DEC2BIN(HEX2DEC(L1936),4),2,1)</f>
        <v>1</v>
      </c>
      <c r="N1937" s="13" t="str">
        <f>MID(DEC2BIN(HEX2DEC(L1936),4),3,1)</f>
        <v>0</v>
      </c>
      <c r="O1937" s="13" t="str">
        <f>MID(DEC2BIN(HEX2DEC(L1936),4),4,1)</f>
        <v>0</v>
      </c>
      <c r="P1937" s="13" t="str">
        <f>MID(DEC2BIN(HEX2DEC(P1936),4),1,1)</f>
        <v>1</v>
      </c>
      <c r="Q1937" s="13" t="str">
        <f>MID(DEC2BIN(HEX2DEC(P1936),4),2,1)</f>
        <v>0</v>
      </c>
      <c r="R1937" s="13" t="str">
        <f>MID(DEC2BIN(HEX2DEC(P1936),4),3,1)</f>
        <v>0</v>
      </c>
      <c r="S1937" s="13" t="str">
        <f>MID(DEC2BIN(HEX2DEC(P1936),4),4,1)</f>
        <v>0</v>
      </c>
      <c r="T1937" s="13" t="str">
        <f>MID(DEC2BIN(HEX2DEC(T1936),4),1,1)</f>
        <v>1</v>
      </c>
      <c r="U1937" s="13" t="str">
        <f>MID(DEC2BIN(HEX2DEC(T1936),4),2,1)</f>
        <v>1</v>
      </c>
      <c r="V1937" s="13" t="str">
        <f>MID(DEC2BIN(HEX2DEC(T1936),4),3,1)</f>
        <v>0</v>
      </c>
      <c r="W1937" s="13" t="str">
        <f>MID(DEC2BIN(HEX2DEC(T1936),4),4,1)</f>
        <v>0</v>
      </c>
      <c r="X1937" s="13" t="str">
        <f>MID(DEC2BIN(HEX2DEC(X1936),4),1,1)</f>
        <v>1</v>
      </c>
      <c r="Y1937" s="13" t="str">
        <f>MID(DEC2BIN(HEX2DEC(X1936),4),2,1)</f>
        <v>1</v>
      </c>
      <c r="Z1937" s="13" t="str">
        <f>MID(DEC2BIN(HEX2DEC(X1936),4),3,1)</f>
        <v>1</v>
      </c>
      <c r="AA1937" s="13" t="str">
        <f>MID(DEC2BIN(HEX2DEC(X1936),4),4,1)</f>
        <v>0</v>
      </c>
      <c r="AB1937" s="13" t="str">
        <f>MID(DEC2BIN(HEX2DEC(AB1936),4),1,1)</f>
        <v>1</v>
      </c>
      <c r="AC1937" s="13" t="str">
        <f>MID(DEC2BIN(HEX2DEC(AB1936),4),2,1)</f>
        <v>1</v>
      </c>
      <c r="AD1937" s="13" t="str">
        <f>MID(DEC2BIN(HEX2DEC(AB1936),4),3,1)</f>
        <v>1</v>
      </c>
      <c r="AE1937" s="13" t="str">
        <f>MID(DEC2BIN(HEX2DEC(AB1936),4),4,1)</f>
        <v>1</v>
      </c>
      <c r="AF1937" s="13" t="str">
        <f>MID(DEC2BIN(HEX2DEC(AF1936),4),1,1)</f>
        <v>0</v>
      </c>
      <c r="AG1937" s="13" t="str">
        <f>MID(DEC2BIN(HEX2DEC(AF1936),4),2,1)</f>
        <v>0</v>
      </c>
      <c r="AH1937" s="13" t="str">
        <f>MID(DEC2BIN(HEX2DEC(AF1936),4),3,1)</f>
        <v>1</v>
      </c>
      <c r="AI1937" s="13" t="str">
        <f>MID(DEC2BIN(HEX2DEC(AF1936),4),4,1)</f>
        <v>0</v>
      </c>
      <c r="AL1937" s="16" t="s">
        <v>66</v>
      </c>
      <c r="AM1937" s="20" t="str">
        <f>CONCATENATE(D1936,H1936,L1936,P1936,T1936,X1936,AB1936,AF1936)</f>
        <v>4CC8CEF2</v>
      </c>
    </row>
    <row r="1938" spans="1:39" ht="15" customHeight="1" thickBot="1" x14ac:dyDescent="0.6">
      <c r="C1938" s="17" t="s">
        <v>48</v>
      </c>
      <c r="D1938" s="13" t="str">
        <f>D1900</f>
        <v>B</v>
      </c>
      <c r="H1938" s="13" t="str">
        <f t="shared" ref="H1938" si="11454">H1900</f>
        <v>3</v>
      </c>
      <c r="L1938" s="13" t="str">
        <f t="shared" ref="L1938" si="11455">L1900</f>
        <v>9</v>
      </c>
      <c r="P1938" s="13" t="str">
        <f t="shared" ref="P1938" si="11456">P1900</f>
        <v>0</v>
      </c>
      <c r="T1938" s="13" t="str">
        <f t="shared" ref="T1938" si="11457">T1900</f>
        <v>B</v>
      </c>
      <c r="X1938" s="13" t="str">
        <f t="shared" ref="X1938" si="11458">X1900</f>
        <v>3</v>
      </c>
      <c r="AB1938" s="13" t="str">
        <f t="shared" ref="AB1938" si="11459">AB1900</f>
        <v>E</v>
      </c>
      <c r="AF1938" s="13" t="str">
        <f t="shared" ref="AF1938" si="11460">AF1900</f>
        <v>5</v>
      </c>
      <c r="AM1938" s="14"/>
    </row>
    <row r="1939" spans="1:39" ht="15" customHeight="1" thickBot="1" x14ac:dyDescent="0.5">
      <c r="C1939" s="15" t="s">
        <v>49</v>
      </c>
      <c r="D1939" s="13" t="str">
        <f>MID(DEC2BIN(HEX2DEC(D1938),4),1,1)</f>
        <v>1</v>
      </c>
      <c r="E1939" s="13" t="str">
        <f>MID(DEC2BIN(HEX2DEC(D1938),4),2,1)</f>
        <v>0</v>
      </c>
      <c r="F1939" s="13" t="str">
        <f>MID(DEC2BIN(HEX2DEC(D1938),4),3,1)</f>
        <v>1</v>
      </c>
      <c r="G1939" s="13" t="str">
        <f>MID(DEC2BIN(HEX2DEC(D1938),4),4,1)</f>
        <v>1</v>
      </c>
      <c r="H1939" s="13" t="str">
        <f>MID(DEC2BIN(HEX2DEC(H1938),4),1,1)</f>
        <v>0</v>
      </c>
      <c r="I1939" s="13" t="str">
        <f>MID(DEC2BIN(HEX2DEC(H1938),4),2,1)</f>
        <v>0</v>
      </c>
      <c r="J1939" s="13" t="str">
        <f>MID(DEC2BIN(HEX2DEC(H1938),4),3,1)</f>
        <v>1</v>
      </c>
      <c r="K1939" s="13" t="str">
        <f>MID(DEC2BIN(HEX2DEC(H1938),4),4,1)</f>
        <v>1</v>
      </c>
      <c r="L1939" s="13" t="str">
        <f>MID(DEC2BIN(HEX2DEC(L1938),4),1,1)</f>
        <v>1</v>
      </c>
      <c r="M1939" s="13" t="str">
        <f>MID(DEC2BIN(HEX2DEC(L1938),4),2,1)</f>
        <v>0</v>
      </c>
      <c r="N1939" s="13" t="str">
        <f>MID(DEC2BIN(HEX2DEC(L1938),4),3,1)</f>
        <v>0</v>
      </c>
      <c r="O1939" s="13" t="str">
        <f>MID(DEC2BIN(HEX2DEC(L1938),4),4,1)</f>
        <v>1</v>
      </c>
      <c r="P1939" s="13" t="str">
        <f>MID(DEC2BIN(HEX2DEC(P1938),4),1,1)</f>
        <v>0</v>
      </c>
      <c r="Q1939" s="13" t="str">
        <f>MID(DEC2BIN(HEX2DEC(P1938),4),2,1)</f>
        <v>0</v>
      </c>
      <c r="R1939" s="13" t="str">
        <f>MID(DEC2BIN(HEX2DEC(P1938),4),3,1)</f>
        <v>0</v>
      </c>
      <c r="S1939" s="13" t="str">
        <f>MID(DEC2BIN(HEX2DEC(P1938),4),4,1)</f>
        <v>0</v>
      </c>
      <c r="T1939" s="13" t="str">
        <f>MID(DEC2BIN(HEX2DEC(T1938),4),1,1)</f>
        <v>1</v>
      </c>
      <c r="U1939" s="13" t="str">
        <f>MID(DEC2BIN(HEX2DEC(T1938),4),2,1)</f>
        <v>0</v>
      </c>
      <c r="V1939" s="13" t="str">
        <f>MID(DEC2BIN(HEX2DEC(T1938),4),3,1)</f>
        <v>1</v>
      </c>
      <c r="W1939" s="13" t="str">
        <f>MID(DEC2BIN(HEX2DEC(T1938),4),4,1)</f>
        <v>1</v>
      </c>
      <c r="X1939" s="13" t="str">
        <f>MID(DEC2BIN(HEX2DEC(X1938),4),1,1)</f>
        <v>0</v>
      </c>
      <c r="Y1939" s="13" t="str">
        <f>MID(DEC2BIN(HEX2DEC(X1938),4),2,1)</f>
        <v>0</v>
      </c>
      <c r="Z1939" s="13" t="str">
        <f>MID(DEC2BIN(HEX2DEC(X1938),4),3,1)</f>
        <v>1</v>
      </c>
      <c r="AA1939" s="13" t="str">
        <f>MID(DEC2BIN(HEX2DEC(X1938),4),4,1)</f>
        <v>1</v>
      </c>
      <c r="AB1939" s="13" t="str">
        <f>MID(DEC2BIN(HEX2DEC(AB1938),4),1,1)</f>
        <v>1</v>
      </c>
      <c r="AC1939" s="13" t="str">
        <f>MID(DEC2BIN(HEX2DEC(AB1938),4),2,1)</f>
        <v>1</v>
      </c>
      <c r="AD1939" s="13" t="str">
        <f>MID(DEC2BIN(HEX2DEC(AB1938),4),3,1)</f>
        <v>1</v>
      </c>
      <c r="AE1939" s="13" t="str">
        <f>MID(DEC2BIN(HEX2DEC(AB1938),4),4,1)</f>
        <v>0</v>
      </c>
      <c r="AF1939" s="13" t="str">
        <f>MID(DEC2BIN(HEX2DEC(AF1938),4),1,1)</f>
        <v>0</v>
      </c>
      <c r="AG1939" s="13" t="str">
        <f>MID(DEC2BIN(HEX2DEC(AF1938),4),2,1)</f>
        <v>1</v>
      </c>
      <c r="AH1939" s="13" t="str">
        <f>MID(DEC2BIN(HEX2DEC(AF1938),4),3,1)</f>
        <v>0</v>
      </c>
      <c r="AI1939" s="13" t="str">
        <f>MID(DEC2BIN(HEX2DEC(AF1938),4),4,1)</f>
        <v>1</v>
      </c>
      <c r="AL1939" s="16" t="s">
        <v>55</v>
      </c>
      <c r="AM1939" s="20" t="str">
        <f>CONCATENATE(D1938,H1938,L1938,P1938,T1938,X1938,AB1938,AF1938)</f>
        <v>B390B3E5</v>
      </c>
    </row>
    <row r="1940" spans="1:39" ht="15" customHeight="1" x14ac:dyDescent="0.45">
      <c r="C1940" s="15" t="s">
        <v>50</v>
      </c>
      <c r="D1940" s="13" t="str">
        <f>IF(VALUE(D1935)=1,D1937,D1939)</f>
        <v>0</v>
      </c>
      <c r="E1940" s="13" t="str">
        <f t="shared" ref="E1940:AI1940" si="11461">IF(VALUE(E1935)=1,E1937,E1939)</f>
        <v>0</v>
      </c>
      <c r="F1940" s="13" t="str">
        <f t="shared" si="11461"/>
        <v>0</v>
      </c>
      <c r="G1940" s="13" t="str">
        <f t="shared" si="11461"/>
        <v>0</v>
      </c>
      <c r="H1940" s="13" t="str">
        <f t="shared" si="11461"/>
        <v>1</v>
      </c>
      <c r="I1940" s="13" t="str">
        <f t="shared" si="11461"/>
        <v>0</v>
      </c>
      <c r="J1940" s="13" t="str">
        <f t="shared" si="11461"/>
        <v>0</v>
      </c>
      <c r="K1940" s="13" t="str">
        <f t="shared" si="11461"/>
        <v>1</v>
      </c>
      <c r="L1940" s="13" t="str">
        <f t="shared" si="11461"/>
        <v>1</v>
      </c>
      <c r="M1940" s="13" t="str">
        <f t="shared" si="11461"/>
        <v>1</v>
      </c>
      <c r="N1940" s="13" t="str">
        <f t="shared" si="11461"/>
        <v>0</v>
      </c>
      <c r="O1940" s="13" t="str">
        <f t="shared" si="11461"/>
        <v>1</v>
      </c>
      <c r="P1940" s="13" t="str">
        <f t="shared" si="11461"/>
        <v>1</v>
      </c>
      <c r="Q1940" s="13" t="str">
        <f t="shared" si="11461"/>
        <v>0</v>
      </c>
      <c r="R1940" s="13" t="str">
        <f t="shared" si="11461"/>
        <v>0</v>
      </c>
      <c r="S1940" s="13" t="str">
        <f t="shared" si="11461"/>
        <v>0</v>
      </c>
      <c r="T1940" s="13" t="str">
        <f t="shared" si="11461"/>
        <v>1</v>
      </c>
      <c r="U1940" s="13" t="str">
        <f t="shared" si="11461"/>
        <v>1</v>
      </c>
      <c r="V1940" s="13" t="str">
        <f t="shared" si="11461"/>
        <v>1</v>
      </c>
      <c r="W1940" s="13" t="str">
        <f t="shared" si="11461"/>
        <v>0</v>
      </c>
      <c r="X1940" s="13" t="str">
        <f t="shared" si="11461"/>
        <v>1</v>
      </c>
      <c r="Y1940" s="13" t="str">
        <f t="shared" si="11461"/>
        <v>0</v>
      </c>
      <c r="Z1940" s="13" t="str">
        <f t="shared" si="11461"/>
        <v>1</v>
      </c>
      <c r="AA1940" s="13" t="str">
        <f t="shared" si="11461"/>
        <v>1</v>
      </c>
      <c r="AB1940" s="13" t="str">
        <f t="shared" si="11461"/>
        <v>1</v>
      </c>
      <c r="AC1940" s="13" t="str">
        <f t="shared" si="11461"/>
        <v>1</v>
      </c>
      <c r="AD1940" s="13" t="str">
        <f t="shared" si="11461"/>
        <v>1</v>
      </c>
      <c r="AE1940" s="13" t="str">
        <f t="shared" si="11461"/>
        <v>1</v>
      </c>
      <c r="AF1940" s="13" t="str">
        <f t="shared" si="11461"/>
        <v>0</v>
      </c>
      <c r="AG1940" s="13" t="str">
        <f t="shared" si="11461"/>
        <v>0</v>
      </c>
      <c r="AH1940" s="13" t="str">
        <f t="shared" si="11461"/>
        <v>0</v>
      </c>
      <c r="AI1940" s="13" t="str">
        <f t="shared" si="11461"/>
        <v>0</v>
      </c>
    </row>
    <row r="1941" spans="1:39" ht="15" customHeight="1" x14ac:dyDescent="0.45">
      <c r="C1941" s="15" t="s">
        <v>51</v>
      </c>
      <c r="D1941" s="13" t="str">
        <f>BIN2HEX(CONCATENATE(D1940,E1940,F1940,G1940))</f>
        <v>0</v>
      </c>
      <c r="H1941" s="13" t="str">
        <f>BIN2HEX(CONCATENATE(H1940,I1940,J1940,K1940))</f>
        <v>9</v>
      </c>
      <c r="L1941" s="13" t="str">
        <f>BIN2HEX(CONCATENATE(L1940,M1940,N1940,O1940))</f>
        <v>D</v>
      </c>
      <c r="P1941" s="13" t="str">
        <f>BIN2HEX(CONCATENATE(P1940,Q1940,R1940,S1940))</f>
        <v>8</v>
      </c>
      <c r="T1941" s="13" t="str">
        <f>BIN2HEX(CONCATENATE(T1940,U1940,V1940,W1940))</f>
        <v>E</v>
      </c>
      <c r="X1941" s="13" t="str">
        <f>BIN2HEX(CONCATENATE(X1940,Y1940,Z1940,AA1940))</f>
        <v>B</v>
      </c>
      <c r="AB1941" s="13" t="str">
        <f>BIN2HEX(CONCATENATE(AB1940,AC1940,AD1940,AE1940))</f>
        <v>F</v>
      </c>
      <c r="AF1941" s="13" t="str">
        <f>BIN2HEX(CONCATENATE(AF1940,AG1940,AH1940,AI1940))</f>
        <v>0</v>
      </c>
    </row>
    <row r="1942" spans="1:39" ht="15" customHeight="1" x14ac:dyDescent="0.55000000000000004">
      <c r="C1942" s="17" t="s">
        <v>52</v>
      </c>
      <c r="D1942" s="13" t="str">
        <f>D1902</f>
        <v>6</v>
      </c>
      <c r="H1942" s="13" t="str">
        <f t="shared" ref="H1942" si="11462">H1902</f>
        <v>2</v>
      </c>
      <c r="L1942" s="13" t="str">
        <f t="shared" ref="L1942" si="11463">L1902</f>
        <v>7</v>
      </c>
      <c r="P1942" s="13" t="str">
        <f t="shared" ref="P1942" si="11464">P1902</f>
        <v>6</v>
      </c>
      <c r="T1942" s="13" t="str">
        <f t="shared" ref="T1942" si="11465">T1902</f>
        <v>4</v>
      </c>
      <c r="X1942" s="13" t="str">
        <f t="shared" ref="X1942" si="11466">X1902</f>
        <v>1</v>
      </c>
      <c r="AB1942" s="13" t="str">
        <f t="shared" ref="AB1942" si="11467">AB1902</f>
        <v>8</v>
      </c>
      <c r="AF1942" s="13" t="str">
        <f t="shared" ref="AF1942" si="11468">AF1902</f>
        <v>5</v>
      </c>
    </row>
    <row r="1943" spans="1:39" ht="15" customHeight="1" x14ac:dyDescent="0.45">
      <c r="D1943" s="13" t="str">
        <f>MID(DEC2BIN(HEX2DEC(D1942),4),1,1)</f>
        <v>0</v>
      </c>
      <c r="E1943" s="13" t="str">
        <f>MID(DEC2BIN(HEX2DEC(D1942),4),2,1)</f>
        <v>1</v>
      </c>
      <c r="F1943" s="13" t="str">
        <f>MID(DEC2BIN(HEX2DEC(D1942),4),3,1)</f>
        <v>1</v>
      </c>
      <c r="G1943" s="13" t="str">
        <f>MID(DEC2BIN(HEX2DEC(D1942),4),4,1)</f>
        <v>0</v>
      </c>
      <c r="H1943" s="13" t="str">
        <f>MID(DEC2BIN(HEX2DEC(H1942),4),1,1)</f>
        <v>0</v>
      </c>
      <c r="I1943" s="13" t="str">
        <f>MID(DEC2BIN(HEX2DEC(H1942),4),2,1)</f>
        <v>0</v>
      </c>
      <c r="J1943" s="13" t="str">
        <f>MID(DEC2BIN(HEX2DEC(H1942),4),3,1)</f>
        <v>1</v>
      </c>
      <c r="K1943" s="13" t="str">
        <f>MID(DEC2BIN(HEX2DEC(H1942),4),4,1)</f>
        <v>0</v>
      </c>
      <c r="L1943" s="13" t="str">
        <f>MID(DEC2BIN(HEX2DEC(L1942),4),1,1)</f>
        <v>0</v>
      </c>
      <c r="M1943" s="13" t="str">
        <f>MID(DEC2BIN(HEX2DEC(L1942),4),2,1)</f>
        <v>1</v>
      </c>
      <c r="N1943" s="13" t="str">
        <f>MID(DEC2BIN(HEX2DEC(L1942),4),3,1)</f>
        <v>1</v>
      </c>
      <c r="O1943" s="13" t="str">
        <f>MID(DEC2BIN(HEX2DEC(L1942),4),4,1)</f>
        <v>1</v>
      </c>
      <c r="P1943" s="13" t="str">
        <f>MID(DEC2BIN(HEX2DEC(P1942),4),1,1)</f>
        <v>0</v>
      </c>
      <c r="Q1943" s="13" t="str">
        <f>MID(DEC2BIN(HEX2DEC(P1942),4),2,1)</f>
        <v>1</v>
      </c>
      <c r="R1943" s="13" t="str">
        <f>MID(DEC2BIN(HEX2DEC(P1942),4),3,1)</f>
        <v>1</v>
      </c>
      <c r="S1943" s="13" t="str">
        <f>MID(DEC2BIN(HEX2DEC(P1942),4),4,1)</f>
        <v>0</v>
      </c>
      <c r="T1943" s="13" t="str">
        <f>MID(DEC2BIN(HEX2DEC(T1942),4),1,1)</f>
        <v>0</v>
      </c>
      <c r="U1943" s="13" t="str">
        <f>MID(DEC2BIN(HEX2DEC(T1942),4),2,1)</f>
        <v>1</v>
      </c>
      <c r="V1943" s="13" t="str">
        <f>MID(DEC2BIN(HEX2DEC(T1942),4),3,1)</f>
        <v>0</v>
      </c>
      <c r="W1943" s="13" t="str">
        <f>MID(DEC2BIN(HEX2DEC(T1942),4),4,1)</f>
        <v>0</v>
      </c>
      <c r="X1943" s="13" t="str">
        <f>MID(DEC2BIN(HEX2DEC(X1942),4),1,1)</f>
        <v>0</v>
      </c>
      <c r="Y1943" s="13" t="str">
        <f>MID(DEC2BIN(HEX2DEC(X1942),4),2,1)</f>
        <v>0</v>
      </c>
      <c r="Z1943" s="13" t="str">
        <f>MID(DEC2BIN(HEX2DEC(X1942),4),3,1)</f>
        <v>0</v>
      </c>
      <c r="AA1943" s="13" t="str">
        <f>MID(DEC2BIN(HEX2DEC(X1942),4),4,1)</f>
        <v>1</v>
      </c>
      <c r="AB1943" s="13" t="str">
        <f>MID(DEC2BIN(HEX2DEC(AB1942),4),1,1)</f>
        <v>1</v>
      </c>
      <c r="AC1943" s="13" t="str">
        <f>MID(DEC2BIN(HEX2DEC(AB1942),4),2,1)</f>
        <v>0</v>
      </c>
      <c r="AD1943" s="13" t="str">
        <f>MID(DEC2BIN(HEX2DEC(AB1942),4),3,1)</f>
        <v>0</v>
      </c>
      <c r="AE1943" s="13" t="str">
        <f>MID(DEC2BIN(HEX2DEC(AB1942),4),4,1)</f>
        <v>0</v>
      </c>
      <c r="AF1943" s="13" t="str">
        <f>MID(DEC2BIN(HEX2DEC(AF1942),4),1,1)</f>
        <v>0</v>
      </c>
      <c r="AG1943" s="13" t="str">
        <f>MID(DEC2BIN(HEX2DEC(AF1942),4),2,1)</f>
        <v>1</v>
      </c>
      <c r="AH1943" s="13" t="str">
        <f>MID(DEC2BIN(HEX2DEC(AF1942),4),3,1)</f>
        <v>0</v>
      </c>
      <c r="AI1943" s="13" t="str">
        <f>MID(DEC2BIN(HEX2DEC(AF1942),4),4,1)</f>
        <v>1</v>
      </c>
    </row>
    <row r="1944" spans="1:39" ht="15" customHeight="1" x14ac:dyDescent="0.45">
      <c r="A1944" s="23"/>
      <c r="B1944" s="23"/>
      <c r="C1944" s="23"/>
      <c r="D1944" s="23"/>
      <c r="E1944" s="23"/>
      <c r="F1944" s="23"/>
      <c r="G1944" s="23"/>
      <c r="H1944" s="23"/>
      <c r="I1944" s="23"/>
      <c r="J1944" s="23"/>
      <c r="K1944" s="23"/>
      <c r="L1944" s="23"/>
      <c r="M1944" s="23"/>
      <c r="N1944" s="23"/>
      <c r="O1944" s="23"/>
      <c r="P1944" s="23"/>
      <c r="Q1944" s="23"/>
      <c r="R1944" s="23"/>
      <c r="S1944" s="23"/>
      <c r="T1944" s="23"/>
      <c r="U1944" s="23"/>
      <c r="V1944" s="23"/>
      <c r="W1944" s="23"/>
      <c r="X1944" s="23"/>
      <c r="Y1944" s="23"/>
      <c r="Z1944" s="23"/>
      <c r="AA1944" s="23"/>
      <c r="AB1944" s="23"/>
      <c r="AC1944" s="23"/>
      <c r="AD1944" s="23"/>
      <c r="AE1944" s="23"/>
      <c r="AF1944" s="23"/>
      <c r="AG1944" s="23"/>
      <c r="AH1944" s="23"/>
      <c r="AI1944" s="23"/>
      <c r="AJ1944" s="23"/>
      <c r="AK1944" s="23"/>
      <c r="AL1944" s="23"/>
      <c r="AM1944" s="23"/>
    </row>
    <row r="1946" spans="1:39" ht="15" customHeight="1" x14ac:dyDescent="0.5">
      <c r="C1946" s="12" t="s">
        <v>35</v>
      </c>
      <c r="D1946" s="13">
        <f>D1910+1</f>
        <v>55</v>
      </c>
    </row>
    <row r="1948" spans="1:39" ht="15" customHeight="1" x14ac:dyDescent="0.45">
      <c r="C1948" s="14" t="s">
        <v>31</v>
      </c>
      <c r="D1948" s="13" t="str">
        <f>BIN2HEX(CONCATENATE(D1949,E1949,F1949,G1949))</f>
        <v>3</v>
      </c>
      <c r="H1948" s="13" t="str">
        <f>BIN2HEX(CONCATENATE(H1949,I1949,J1949,K1949))</f>
        <v>F</v>
      </c>
      <c r="L1948" s="13" t="str">
        <f>BIN2HEX(CONCATENATE(L1949,M1949,N1949,O1949))</f>
        <v>8</v>
      </c>
      <c r="P1948" s="13" t="str">
        <f>BIN2HEX(CONCATENATE(P1949,Q1949,R1949,S1949))</f>
        <v>2</v>
      </c>
      <c r="T1948" s="13" t="str">
        <f>BIN2HEX(CONCATENATE(T1949,U1949,V1949,W1949))</f>
        <v>7</v>
      </c>
      <c r="X1948" s="13" t="str">
        <f>BIN2HEX(CONCATENATE(X1949,Y1949,Z1949,AA1949))</f>
        <v>0</v>
      </c>
      <c r="AB1948" s="13" t="str">
        <f>BIN2HEX(CONCATENATE(AB1949,AC1949,AD1949,AE1949))</f>
        <v>E</v>
      </c>
      <c r="AF1948" s="13" t="str">
        <f>BIN2HEX(CONCATENATE(AF1949,AG1949,AH1949,AI1949))</f>
        <v>9</v>
      </c>
    </row>
    <row r="1949" spans="1:39" ht="15" customHeight="1" x14ac:dyDescent="0.45">
      <c r="C1949" s="14" t="s">
        <v>36</v>
      </c>
      <c r="D1949" s="13">
        <f>IF(ISEVEN(D1950+D1951+D1952),0,1)</f>
        <v>0</v>
      </c>
      <c r="E1949" s="13">
        <f t="shared" ref="E1949:AI1949" si="11469">IF(ISEVEN(E1950+E1951+E1952),0,1)</f>
        <v>0</v>
      </c>
      <c r="F1949" s="13">
        <f t="shared" si="11469"/>
        <v>1</v>
      </c>
      <c r="G1949" s="13">
        <f t="shared" si="11469"/>
        <v>1</v>
      </c>
      <c r="H1949" s="13">
        <f t="shared" si="11469"/>
        <v>1</v>
      </c>
      <c r="I1949" s="13">
        <f t="shared" si="11469"/>
        <v>1</v>
      </c>
      <c r="J1949" s="13">
        <f t="shared" si="11469"/>
        <v>1</v>
      </c>
      <c r="K1949" s="13">
        <f t="shared" si="11469"/>
        <v>1</v>
      </c>
      <c r="L1949" s="13">
        <f t="shared" si="11469"/>
        <v>1</v>
      </c>
      <c r="M1949" s="13">
        <f t="shared" si="11469"/>
        <v>0</v>
      </c>
      <c r="N1949" s="13">
        <f t="shared" si="11469"/>
        <v>0</v>
      </c>
      <c r="O1949" s="13">
        <f t="shared" si="11469"/>
        <v>0</v>
      </c>
      <c r="P1949" s="13">
        <f t="shared" si="11469"/>
        <v>0</v>
      </c>
      <c r="Q1949" s="13">
        <f t="shared" si="11469"/>
        <v>0</v>
      </c>
      <c r="R1949" s="13">
        <f t="shared" si="11469"/>
        <v>1</v>
      </c>
      <c r="S1949" s="13">
        <f t="shared" si="11469"/>
        <v>0</v>
      </c>
      <c r="T1949" s="13">
        <f t="shared" si="11469"/>
        <v>0</v>
      </c>
      <c r="U1949" s="13">
        <f t="shared" si="11469"/>
        <v>1</v>
      </c>
      <c r="V1949" s="13">
        <f t="shared" si="11469"/>
        <v>1</v>
      </c>
      <c r="W1949" s="13">
        <f t="shared" si="11469"/>
        <v>1</v>
      </c>
      <c r="X1949" s="13">
        <f t="shared" si="11469"/>
        <v>0</v>
      </c>
      <c r="Y1949" s="13">
        <f t="shared" si="11469"/>
        <v>0</v>
      </c>
      <c r="Z1949" s="13">
        <f t="shared" si="11469"/>
        <v>0</v>
      </c>
      <c r="AA1949" s="13">
        <f t="shared" si="11469"/>
        <v>0</v>
      </c>
      <c r="AB1949" s="13">
        <f t="shared" si="11469"/>
        <v>1</v>
      </c>
      <c r="AC1949" s="13">
        <f t="shared" si="11469"/>
        <v>1</v>
      </c>
      <c r="AD1949" s="13">
        <f t="shared" si="11469"/>
        <v>1</v>
      </c>
      <c r="AE1949" s="13">
        <f t="shared" si="11469"/>
        <v>0</v>
      </c>
      <c r="AF1949" s="13">
        <f t="shared" si="11469"/>
        <v>1</v>
      </c>
      <c r="AG1949" s="13">
        <f t="shared" si="11469"/>
        <v>0</v>
      </c>
      <c r="AH1949" s="13">
        <f t="shared" si="11469"/>
        <v>0</v>
      </c>
      <c r="AI1949" s="13">
        <f t="shared" si="11469"/>
        <v>1</v>
      </c>
      <c r="AL1949" s="13" t="s">
        <v>53</v>
      </c>
      <c r="AM1949" s="14" t="str">
        <f>VLOOKUP('הכנה ל- SHA-256 #2'!$U$24,'הכנה ל- SHA-256 #2'!$U$24:$CG$24,1+'SHA-256 Algorithm #2'!D1946,)</f>
        <v>619C809A</v>
      </c>
    </row>
    <row r="1950" spans="1:39" ht="15" customHeight="1" x14ac:dyDescent="0.45">
      <c r="C1950" s="14" t="s">
        <v>32</v>
      </c>
      <c r="D1950" s="13" t="str">
        <f>N1954</f>
        <v>0</v>
      </c>
      <c r="E1950" s="13" t="str">
        <f t="shared" ref="E1950" si="11470">O1954</f>
        <v>1</v>
      </c>
      <c r="F1950" s="13" t="str">
        <f t="shared" ref="F1950" si="11471">P1954</f>
        <v>1</v>
      </c>
      <c r="G1950" s="13" t="str">
        <f t="shared" ref="G1950" si="11472">Q1954</f>
        <v>1</v>
      </c>
      <c r="H1950" s="13" t="str">
        <f t="shared" ref="H1950" si="11473">R1954</f>
        <v>0</v>
      </c>
      <c r="I1950" s="13" t="str">
        <f t="shared" ref="I1950" si="11474">S1954</f>
        <v>0</v>
      </c>
      <c r="J1950" s="13" t="str">
        <f t="shared" ref="J1950" si="11475">T1954</f>
        <v>0</v>
      </c>
      <c r="K1950" s="13" t="str">
        <f t="shared" ref="K1950" si="11476">U1954</f>
        <v>1</v>
      </c>
      <c r="L1950" s="13" t="str">
        <f t="shared" ref="L1950" si="11477">V1954</f>
        <v>0</v>
      </c>
      <c r="M1950" s="13" t="str">
        <f t="shared" ref="M1950" si="11478">W1954</f>
        <v>1</v>
      </c>
      <c r="N1950" s="13" t="str">
        <f t="shared" ref="N1950" si="11479">X1954</f>
        <v>1</v>
      </c>
      <c r="O1950" s="13" t="str">
        <f t="shared" ref="O1950" si="11480">Y1954</f>
        <v>0</v>
      </c>
      <c r="P1950" s="13" t="str">
        <f t="shared" ref="P1950" si="11481">Z1954</f>
        <v>0</v>
      </c>
      <c r="Q1950" s="13" t="str">
        <f t="shared" ref="Q1950" si="11482">AA1954</f>
        <v>1</v>
      </c>
      <c r="R1950" s="13" t="str">
        <f t="shared" ref="R1950" si="11483">AB1954</f>
        <v>0</v>
      </c>
      <c r="S1950" s="13" t="str">
        <f t="shared" ref="S1950" si="11484">AC1954</f>
        <v>1</v>
      </c>
      <c r="T1950" s="13" t="str">
        <f t="shared" ref="T1950" si="11485">AD1954</f>
        <v>1</v>
      </c>
      <c r="U1950" s="13" t="str">
        <f t="shared" ref="U1950" si="11486">AE1954</f>
        <v>1</v>
      </c>
      <c r="V1950" s="13" t="str">
        <f t="shared" ref="V1950" si="11487">AF1954</f>
        <v>0</v>
      </c>
      <c r="W1950" s="13" t="str">
        <f t="shared" ref="W1950" si="11488">AG1954</f>
        <v>0</v>
      </c>
      <c r="X1950" s="13" t="str">
        <f t="shared" ref="X1950" si="11489">AH1954</f>
        <v>1</v>
      </c>
      <c r="Y1950" s="13" t="str">
        <f t="shared" ref="Y1950" si="11490">AI1954</f>
        <v>0</v>
      </c>
      <c r="Z1950" s="13" t="str">
        <f>D1954</f>
        <v>0</v>
      </c>
      <c r="AA1950" s="13" t="str">
        <f t="shared" ref="AA1950" si="11491">E1954</f>
        <v>0</v>
      </c>
      <c r="AB1950" s="13" t="str">
        <f t="shared" ref="AB1950" si="11492">F1954</f>
        <v>0</v>
      </c>
      <c r="AC1950" s="13" t="str">
        <f t="shared" ref="AC1950" si="11493">G1954</f>
        <v>1</v>
      </c>
      <c r="AD1950" s="13" t="str">
        <f t="shared" ref="AD1950" si="11494">H1954</f>
        <v>0</v>
      </c>
      <c r="AE1950" s="13" t="str">
        <f t="shared" ref="AE1950" si="11495">I1954</f>
        <v>1</v>
      </c>
      <c r="AF1950" s="13" t="str">
        <f t="shared" ref="AF1950" si="11496">J1954</f>
        <v>0</v>
      </c>
      <c r="AG1950" s="13" t="str">
        <f t="shared" ref="AG1950" si="11497">K1954</f>
        <v>1</v>
      </c>
      <c r="AH1950" s="13" t="str">
        <f t="shared" ref="AH1950" si="11498">L1954</f>
        <v>1</v>
      </c>
      <c r="AI1950" s="13" t="str">
        <f t="shared" ref="AI1950" si="11499">M1954</f>
        <v>1</v>
      </c>
      <c r="AL1950" s="14" t="s">
        <v>54</v>
      </c>
      <c r="AM1950" s="14" t="str">
        <f>HLOOKUP('הכנה ל- SHA-256 #1'!$Q$5,'הכנה ל- SHA-256 #1'!$Q$5:$Q$69,1+'SHA-256 Algorithm #2'!D1946,FALSE)</f>
        <v>5B9CCA4F</v>
      </c>
    </row>
    <row r="1951" spans="1:39" ht="15" customHeight="1" x14ac:dyDescent="0.45">
      <c r="C1951" s="14" t="s">
        <v>33</v>
      </c>
      <c r="D1951" s="13" t="str">
        <f>W1954</f>
        <v>1</v>
      </c>
      <c r="E1951" s="13" t="str">
        <f t="shared" ref="E1951" si="11500">X1954</f>
        <v>1</v>
      </c>
      <c r="F1951" s="13" t="str">
        <f t="shared" ref="F1951" si="11501">Y1954</f>
        <v>0</v>
      </c>
      <c r="G1951" s="13" t="str">
        <f t="shared" ref="G1951" si="11502">Z1954</f>
        <v>0</v>
      </c>
      <c r="H1951" s="13" t="str">
        <f t="shared" ref="H1951" si="11503">AA1954</f>
        <v>1</v>
      </c>
      <c r="I1951" s="13" t="str">
        <f t="shared" ref="I1951" si="11504">AB1954</f>
        <v>0</v>
      </c>
      <c r="J1951" s="13" t="str">
        <f t="shared" ref="J1951" si="11505">AC1954</f>
        <v>1</v>
      </c>
      <c r="K1951" s="13" t="str">
        <f t="shared" ref="K1951" si="11506">AD1954</f>
        <v>1</v>
      </c>
      <c r="L1951" s="13" t="str">
        <f t="shared" ref="L1951" si="11507">AE1954</f>
        <v>1</v>
      </c>
      <c r="M1951" s="13" t="str">
        <f t="shared" ref="M1951" si="11508">AF1954</f>
        <v>0</v>
      </c>
      <c r="N1951" s="13" t="str">
        <f t="shared" ref="N1951" si="11509">AG1954</f>
        <v>0</v>
      </c>
      <c r="O1951" s="13" t="str">
        <f t="shared" ref="O1951" si="11510">AH1954</f>
        <v>1</v>
      </c>
      <c r="P1951" s="13" t="str">
        <f t="shared" ref="P1951" si="11511">AI1954</f>
        <v>0</v>
      </c>
      <c r="Q1951" s="13" t="str">
        <f>D1954</f>
        <v>0</v>
      </c>
      <c r="R1951" s="13" t="str">
        <f t="shared" ref="R1951" si="11512">E1954</f>
        <v>0</v>
      </c>
      <c r="S1951" s="13" t="str">
        <f t="shared" ref="S1951" si="11513">F1954</f>
        <v>0</v>
      </c>
      <c r="T1951" s="13" t="str">
        <f t="shared" ref="T1951" si="11514">G1954</f>
        <v>1</v>
      </c>
      <c r="U1951" s="13" t="str">
        <f t="shared" ref="U1951" si="11515">H1954</f>
        <v>0</v>
      </c>
      <c r="V1951" s="13" t="str">
        <f t="shared" ref="V1951" si="11516">I1954</f>
        <v>1</v>
      </c>
      <c r="W1951" s="13" t="str">
        <f t="shared" ref="W1951" si="11517">J1954</f>
        <v>0</v>
      </c>
      <c r="X1951" s="13" t="str">
        <f t="shared" ref="X1951" si="11518">K1954</f>
        <v>1</v>
      </c>
      <c r="Y1951" s="13" t="str">
        <f t="shared" ref="Y1951" si="11519">L1954</f>
        <v>1</v>
      </c>
      <c r="Z1951" s="13" t="str">
        <f t="shared" ref="Z1951" si="11520">M1954</f>
        <v>1</v>
      </c>
      <c r="AA1951" s="13" t="str">
        <f t="shared" ref="AA1951" si="11521">N1954</f>
        <v>0</v>
      </c>
      <c r="AB1951" s="13" t="str">
        <f t="shared" ref="AB1951" si="11522">O1954</f>
        <v>1</v>
      </c>
      <c r="AC1951" s="13" t="str">
        <f t="shared" ref="AC1951" si="11523">P1954</f>
        <v>1</v>
      </c>
      <c r="AD1951" s="13" t="str">
        <f t="shared" ref="AD1951" si="11524">Q1954</f>
        <v>1</v>
      </c>
      <c r="AE1951" s="13" t="str">
        <f t="shared" ref="AE1951" si="11525">R1954</f>
        <v>0</v>
      </c>
      <c r="AF1951" s="13" t="str">
        <f t="shared" ref="AF1951" si="11526">S1954</f>
        <v>0</v>
      </c>
      <c r="AG1951" s="13" t="str">
        <f t="shared" ref="AG1951" si="11527">T1954</f>
        <v>0</v>
      </c>
      <c r="AH1951" s="13" t="str">
        <f t="shared" ref="AH1951" si="11528">U1954</f>
        <v>1</v>
      </c>
      <c r="AI1951" s="13" t="str">
        <f t="shared" ref="AI1951" si="11529">V1954</f>
        <v>0</v>
      </c>
      <c r="AL1951" s="14" t="s">
        <v>55</v>
      </c>
      <c r="AM1951" s="14" t="str">
        <f>CONCATENATE(D1978,H1978,L1978,P1978,T1978,X1978,AB1978,AF1978)</f>
        <v>B390B3E5</v>
      </c>
    </row>
    <row r="1952" spans="1:39" ht="15" customHeight="1" x14ac:dyDescent="0.45">
      <c r="C1952" s="14" t="s">
        <v>34</v>
      </c>
      <c r="D1952" s="13" t="str">
        <f>AH1954</f>
        <v>1</v>
      </c>
      <c r="E1952" s="13" t="str">
        <f>AI1954</f>
        <v>0</v>
      </c>
      <c r="F1952" s="13" t="str">
        <f>D1954</f>
        <v>0</v>
      </c>
      <c r="G1952" s="13" t="str">
        <f t="shared" ref="G1952" si="11530">E1954</f>
        <v>0</v>
      </c>
      <c r="H1952" s="13" t="str">
        <f t="shared" ref="H1952" si="11531">F1954</f>
        <v>0</v>
      </c>
      <c r="I1952" s="13" t="str">
        <f t="shared" ref="I1952" si="11532">G1954</f>
        <v>1</v>
      </c>
      <c r="J1952" s="13" t="str">
        <f t="shared" ref="J1952" si="11533">H1954</f>
        <v>0</v>
      </c>
      <c r="K1952" s="13" t="str">
        <f t="shared" ref="K1952" si="11534">I1954</f>
        <v>1</v>
      </c>
      <c r="L1952" s="13" t="str">
        <f t="shared" ref="L1952" si="11535">J1954</f>
        <v>0</v>
      </c>
      <c r="M1952" s="13" t="str">
        <f t="shared" ref="M1952" si="11536">K1954</f>
        <v>1</v>
      </c>
      <c r="N1952" s="13" t="str">
        <f t="shared" ref="N1952" si="11537">L1954</f>
        <v>1</v>
      </c>
      <c r="O1952" s="13" t="str">
        <f t="shared" ref="O1952" si="11538">M1954</f>
        <v>1</v>
      </c>
      <c r="P1952" s="13" t="str">
        <f t="shared" ref="P1952" si="11539">N1954</f>
        <v>0</v>
      </c>
      <c r="Q1952" s="13" t="str">
        <f t="shared" ref="Q1952" si="11540">O1954</f>
        <v>1</v>
      </c>
      <c r="R1952" s="13" t="str">
        <f t="shared" ref="R1952" si="11541">P1954</f>
        <v>1</v>
      </c>
      <c r="S1952" s="13" t="str">
        <f t="shared" ref="S1952" si="11542">Q1954</f>
        <v>1</v>
      </c>
      <c r="T1952" s="13" t="str">
        <f t="shared" ref="T1952" si="11543">R1954</f>
        <v>0</v>
      </c>
      <c r="U1952" s="13" t="str">
        <f t="shared" ref="U1952" si="11544">S1954</f>
        <v>0</v>
      </c>
      <c r="V1952" s="13" t="str">
        <f t="shared" ref="V1952" si="11545">T1954</f>
        <v>0</v>
      </c>
      <c r="W1952" s="13" t="str">
        <f t="shared" ref="W1952" si="11546">U1954</f>
        <v>1</v>
      </c>
      <c r="X1952" s="13" t="str">
        <f t="shared" ref="X1952" si="11547">V1954</f>
        <v>0</v>
      </c>
      <c r="Y1952" s="13" t="str">
        <f t="shared" ref="Y1952" si="11548">W1954</f>
        <v>1</v>
      </c>
      <c r="Z1952" s="13" t="str">
        <f t="shared" ref="Z1952" si="11549">X1954</f>
        <v>1</v>
      </c>
      <c r="AA1952" s="13" t="str">
        <f t="shared" ref="AA1952" si="11550">Y1954</f>
        <v>0</v>
      </c>
      <c r="AB1952" s="13" t="str">
        <f t="shared" ref="AB1952" si="11551">Z1954</f>
        <v>0</v>
      </c>
      <c r="AC1952" s="13" t="str">
        <f t="shared" ref="AC1952" si="11552">AA1954</f>
        <v>1</v>
      </c>
      <c r="AD1952" s="13" t="str">
        <f t="shared" ref="AD1952" si="11553">AB1954</f>
        <v>0</v>
      </c>
      <c r="AE1952" s="13" t="str">
        <f t="shared" ref="AE1952" si="11554">AC1954</f>
        <v>1</v>
      </c>
      <c r="AF1952" s="13" t="str">
        <f t="shared" ref="AF1952" si="11555">AD1954</f>
        <v>1</v>
      </c>
      <c r="AG1952" s="13" t="str">
        <f t="shared" ref="AG1952" si="11556">AE1954</f>
        <v>1</v>
      </c>
      <c r="AH1952" s="13" t="str">
        <f t="shared" ref="AH1952" si="11557">AF1954</f>
        <v>0</v>
      </c>
      <c r="AI1952" s="13" t="str">
        <f t="shared" ref="AI1952" si="11558">AG1954</f>
        <v>0</v>
      </c>
      <c r="AL1952" s="14" t="s">
        <v>56</v>
      </c>
      <c r="AM1952" s="14" t="str">
        <f>CONCATENATE(D1977,H1977,L1977,P1977,T1977,X1977,AB1977,AF1977,)</f>
        <v>6CECCED1</v>
      </c>
    </row>
    <row r="1953" spans="3:39" ht="15" customHeight="1" x14ac:dyDescent="0.55000000000000004">
      <c r="C1953" s="14" t="s">
        <v>23</v>
      </c>
      <c r="D1953" s="13" t="str">
        <f>MID($AM1923,1,1)</f>
        <v>1</v>
      </c>
      <c r="H1953" s="13" t="str">
        <f>MID($AM1923,2,1)</f>
        <v>5</v>
      </c>
      <c r="L1953" s="13" t="str">
        <f>MID($AM1923,3,1)</f>
        <v>D</v>
      </c>
      <c r="P1953" s="13" t="str">
        <f>MID($AM1923,4,1)</f>
        <v>C</v>
      </c>
      <c r="T1953" s="13" t="str">
        <f>MID($AM1923,5,1)</f>
        <v>5</v>
      </c>
      <c r="X1953" s="13" t="str">
        <f>MID($AM1923,6,1)</f>
        <v>9</v>
      </c>
      <c r="AB1953" s="13" t="str">
        <f>MID($AM1923,7,1)</f>
        <v>7</v>
      </c>
      <c r="AF1953" s="13" t="str">
        <f>MID($AM1923,8,1)</f>
        <v>2</v>
      </c>
      <c r="AL1953" s="21" t="s">
        <v>40</v>
      </c>
      <c r="AM1953" s="14" t="str">
        <f>CONCATENATE(D1965,H1965,L1965,P1965,T1965,X1965,AB1965,AF1965)</f>
        <v>0CB0248B</v>
      </c>
    </row>
    <row r="1954" spans="3:39" ht="15" customHeight="1" x14ac:dyDescent="0.45">
      <c r="C1954" s="14" t="s">
        <v>24</v>
      </c>
      <c r="D1954" s="13" t="str">
        <f>MID(DEC2BIN(HEX2DEC(D1953),4),1,1)</f>
        <v>0</v>
      </c>
      <c r="E1954" s="13" t="str">
        <f>MID(DEC2BIN(HEX2DEC(D1953),4),2,1)</f>
        <v>0</v>
      </c>
      <c r="F1954" s="13" t="str">
        <f>MID(DEC2BIN(HEX2DEC(D1953),4),3,1)</f>
        <v>0</v>
      </c>
      <c r="G1954" s="13" t="str">
        <f>MID(DEC2BIN(HEX2DEC(D1953),4),4,1)</f>
        <v>1</v>
      </c>
      <c r="H1954" s="13" t="str">
        <f>MID(DEC2BIN(HEX2DEC(H1953),4),1,1)</f>
        <v>0</v>
      </c>
      <c r="I1954" s="13" t="str">
        <f>MID(DEC2BIN(HEX2DEC(H1953),4),2,1)</f>
        <v>1</v>
      </c>
      <c r="J1954" s="13" t="str">
        <f>MID(DEC2BIN(HEX2DEC(H1953),4),3,1)</f>
        <v>0</v>
      </c>
      <c r="K1954" s="13" t="str">
        <f>MID(DEC2BIN(HEX2DEC(H1953),4),4,1)</f>
        <v>1</v>
      </c>
      <c r="L1954" s="13" t="str">
        <f>MID(DEC2BIN(HEX2DEC(L1953),4),1,1)</f>
        <v>1</v>
      </c>
      <c r="M1954" s="13" t="str">
        <f>MID(DEC2BIN(HEX2DEC(L1953),4),2,1)</f>
        <v>1</v>
      </c>
      <c r="N1954" s="13" t="str">
        <f>MID(DEC2BIN(HEX2DEC(L1953),4),3,1)</f>
        <v>0</v>
      </c>
      <c r="O1954" s="13" t="str">
        <f>MID(DEC2BIN(HEX2DEC(L1953),4),4,1)</f>
        <v>1</v>
      </c>
      <c r="P1954" s="13" t="str">
        <f>MID(DEC2BIN(HEX2DEC(P1953),4),1,1)</f>
        <v>1</v>
      </c>
      <c r="Q1954" s="13" t="str">
        <f>MID(DEC2BIN(HEX2DEC(P1953),4),2,1)</f>
        <v>1</v>
      </c>
      <c r="R1954" s="13" t="str">
        <f>MID(DEC2BIN(HEX2DEC(P1953),4),3,1)</f>
        <v>0</v>
      </c>
      <c r="S1954" s="13" t="str">
        <f>MID(DEC2BIN(HEX2DEC(P1953),4),4,1)</f>
        <v>0</v>
      </c>
      <c r="T1954" s="13" t="str">
        <f>MID(DEC2BIN(HEX2DEC(T1953),4),1,1)</f>
        <v>0</v>
      </c>
      <c r="U1954" s="13" t="str">
        <f>MID(DEC2BIN(HEX2DEC(T1953),4),2,1)</f>
        <v>1</v>
      </c>
      <c r="V1954" s="13" t="str">
        <f>MID(DEC2BIN(HEX2DEC(T1953),4),3,1)</f>
        <v>0</v>
      </c>
      <c r="W1954" s="13" t="str">
        <f>MID(DEC2BIN(HEX2DEC(T1953),4),4,1)</f>
        <v>1</v>
      </c>
      <c r="X1954" s="13" t="str">
        <f>MID(DEC2BIN(HEX2DEC(X1953),4),1,1)</f>
        <v>1</v>
      </c>
      <c r="Y1954" s="13" t="str">
        <f>MID(DEC2BIN(HEX2DEC(X1953),4),2,1)</f>
        <v>0</v>
      </c>
      <c r="Z1954" s="13" t="str">
        <f>MID(DEC2BIN(HEX2DEC(X1953),4),3,1)</f>
        <v>0</v>
      </c>
      <c r="AA1954" s="13" t="str">
        <f>MID(DEC2BIN(HEX2DEC(X1953),4),4,1)</f>
        <v>1</v>
      </c>
      <c r="AB1954" s="13" t="str">
        <f>MID(DEC2BIN(HEX2DEC(AB1953),4),1,1)</f>
        <v>0</v>
      </c>
      <c r="AC1954" s="13" t="str">
        <f>MID(DEC2BIN(HEX2DEC(AB1953),4),2,1)</f>
        <v>1</v>
      </c>
      <c r="AD1954" s="13" t="str">
        <f>MID(DEC2BIN(HEX2DEC(AB1953),4),3,1)</f>
        <v>1</v>
      </c>
      <c r="AE1954" s="13" t="str">
        <f>MID(DEC2BIN(HEX2DEC(AB1953),4),4,1)</f>
        <v>1</v>
      </c>
      <c r="AF1954" s="13" t="str">
        <f>MID(DEC2BIN(HEX2DEC(AF1953),4),1,1)</f>
        <v>0</v>
      </c>
      <c r="AG1954" s="13" t="str">
        <f>MID(DEC2BIN(HEX2DEC(AF1953),4),2,1)</f>
        <v>0</v>
      </c>
      <c r="AH1954" s="13" t="str">
        <f>MID(DEC2BIN(HEX2DEC(AF1953),4),3,1)</f>
        <v>1</v>
      </c>
      <c r="AI1954" s="13" t="str">
        <f>MID(DEC2BIN(HEX2DEC(AF1953),4),4,1)</f>
        <v>0</v>
      </c>
      <c r="AL1954" s="14" t="s">
        <v>57</v>
      </c>
      <c r="AM1954" s="19" t="str">
        <f>DEC2HEX(MOD(HEX2DEC(AM1949)+HEX2DEC(AM1950)+HEX2DEC(AM1951)+HEX2DEC(AM1952)+HEX2DEC(AM1953),2^32),8)</f>
        <v>EA66F22A</v>
      </c>
    </row>
    <row r="1955" spans="3:39" ht="15" customHeight="1" x14ac:dyDescent="0.45">
      <c r="C1955" s="14" t="s">
        <v>25</v>
      </c>
      <c r="D1955" s="13" t="str">
        <f>D1917</f>
        <v>4</v>
      </c>
      <c r="H1955" s="13" t="str">
        <f t="shared" ref="H1955" si="11559">H1917</f>
        <v>C</v>
      </c>
      <c r="L1955" s="13" t="str">
        <f t="shared" ref="L1955" si="11560">L1917</f>
        <v>D</v>
      </c>
      <c r="P1955" s="13" t="str">
        <f t="shared" ref="P1955" si="11561">P1917</f>
        <v>8</v>
      </c>
      <c r="T1955" s="13" t="str">
        <f t="shared" ref="T1955" si="11562">T1917</f>
        <v>0</v>
      </c>
      <c r="X1955" s="13" t="str">
        <f t="shared" ref="X1955" si="11563">X1917</f>
        <v>B</v>
      </c>
      <c r="AB1955" s="13" t="str">
        <f t="shared" ref="AB1955" si="11564">AB1917</f>
        <v>8</v>
      </c>
      <c r="AF1955" s="13" t="str">
        <f>AF1917</f>
        <v>D</v>
      </c>
      <c r="AL1955" s="14"/>
      <c r="AM1955" s="14"/>
    </row>
    <row r="1956" spans="3:39" ht="15" customHeight="1" x14ac:dyDescent="0.45">
      <c r="C1956" s="14" t="s">
        <v>26</v>
      </c>
      <c r="D1956" s="13" t="str">
        <f>MID(DEC2BIN(HEX2DEC(D1955),4),1,1)</f>
        <v>0</v>
      </c>
      <c r="E1956" s="13" t="str">
        <f>MID(DEC2BIN(HEX2DEC(D1955),4),2,1)</f>
        <v>1</v>
      </c>
      <c r="F1956" s="13" t="str">
        <f>MID(DEC2BIN(HEX2DEC(D1955),4),3,1)</f>
        <v>0</v>
      </c>
      <c r="G1956" s="13" t="str">
        <f>MID(DEC2BIN(HEX2DEC(D1955),4),4,1)</f>
        <v>0</v>
      </c>
      <c r="H1956" s="13" t="str">
        <f>MID(DEC2BIN(HEX2DEC(H1955),4),1,1)</f>
        <v>1</v>
      </c>
      <c r="I1956" s="13" t="str">
        <f>MID(DEC2BIN(HEX2DEC(H1955),4),2,1)</f>
        <v>1</v>
      </c>
      <c r="J1956" s="13" t="str">
        <f>MID(DEC2BIN(HEX2DEC(H1955),4),3,1)</f>
        <v>0</v>
      </c>
      <c r="K1956" s="13" t="str">
        <f>MID(DEC2BIN(HEX2DEC(H1955),4),4,1)</f>
        <v>0</v>
      </c>
      <c r="L1956" s="13" t="str">
        <f>MID(DEC2BIN(HEX2DEC(L1955),4),1,1)</f>
        <v>1</v>
      </c>
      <c r="M1956" s="13" t="str">
        <f>MID(DEC2BIN(HEX2DEC(L1955),4),2,1)</f>
        <v>1</v>
      </c>
      <c r="N1956" s="13" t="str">
        <f>MID(DEC2BIN(HEX2DEC(L1955),4),3,1)</f>
        <v>0</v>
      </c>
      <c r="O1956" s="13" t="str">
        <f>MID(DEC2BIN(HEX2DEC(L1955),4),4,1)</f>
        <v>1</v>
      </c>
      <c r="P1956" s="13" t="str">
        <f>MID(DEC2BIN(HEX2DEC(P1955),4),1,1)</f>
        <v>1</v>
      </c>
      <c r="Q1956" s="13" t="str">
        <f>MID(DEC2BIN(HEX2DEC(P1955),4),2,1)</f>
        <v>0</v>
      </c>
      <c r="R1956" s="13" t="str">
        <f>MID(DEC2BIN(HEX2DEC(P1955),4),3,1)</f>
        <v>0</v>
      </c>
      <c r="S1956" s="13" t="str">
        <f>MID(DEC2BIN(HEX2DEC(P1955),4),4,1)</f>
        <v>0</v>
      </c>
      <c r="T1956" s="13" t="str">
        <f>MID(DEC2BIN(HEX2DEC(T1955),4),1,1)</f>
        <v>0</v>
      </c>
      <c r="U1956" s="13" t="str">
        <f>MID(DEC2BIN(HEX2DEC(T1955),4),2,1)</f>
        <v>0</v>
      </c>
      <c r="V1956" s="13" t="str">
        <f>MID(DEC2BIN(HEX2DEC(T1955),4),3,1)</f>
        <v>0</v>
      </c>
      <c r="W1956" s="13" t="str">
        <f>MID(DEC2BIN(HEX2DEC(T1955),4),4,1)</f>
        <v>0</v>
      </c>
      <c r="X1956" s="13" t="str">
        <f>MID(DEC2BIN(HEX2DEC(X1955),4),1,1)</f>
        <v>1</v>
      </c>
      <c r="Y1956" s="13" t="str">
        <f>MID(DEC2BIN(HEX2DEC(X1955),4),2,1)</f>
        <v>0</v>
      </c>
      <c r="Z1956" s="13" t="str">
        <f>MID(DEC2BIN(HEX2DEC(X1955),4),3,1)</f>
        <v>1</v>
      </c>
      <c r="AA1956" s="13" t="str">
        <f>MID(DEC2BIN(HEX2DEC(X1955),4),4,1)</f>
        <v>1</v>
      </c>
      <c r="AB1956" s="13" t="str">
        <f>MID(DEC2BIN(HEX2DEC(AB1955),4),1,1)</f>
        <v>1</v>
      </c>
      <c r="AC1956" s="13" t="str">
        <f>MID(DEC2BIN(HEX2DEC(AB1955),4),2,1)</f>
        <v>0</v>
      </c>
      <c r="AD1956" s="13" t="str">
        <f>MID(DEC2BIN(HEX2DEC(AB1955),4),3,1)</f>
        <v>0</v>
      </c>
      <c r="AE1956" s="13" t="str">
        <f>MID(DEC2BIN(HEX2DEC(AB1955),4),4,1)</f>
        <v>0</v>
      </c>
      <c r="AF1956" s="13" t="str">
        <f>MID(DEC2BIN(HEX2DEC(AF1955),4),1,1)</f>
        <v>1</v>
      </c>
      <c r="AG1956" s="13" t="str">
        <f>MID(DEC2BIN(HEX2DEC(AF1955),4),2,1)</f>
        <v>1</v>
      </c>
      <c r="AH1956" s="13" t="str">
        <f>MID(DEC2BIN(HEX2DEC(AF1955),4),3,1)</f>
        <v>0</v>
      </c>
      <c r="AI1956" s="13" t="str">
        <f>MID(DEC2BIN(HEX2DEC(AF1955),4),4,1)</f>
        <v>1</v>
      </c>
      <c r="AL1956" s="14" t="s">
        <v>58</v>
      </c>
      <c r="AM1956" s="14" t="str">
        <f>CONCATENATE(D1948,H1948,L1948,P1948,T1948,X1948,AB1948,AF1948)</f>
        <v>3F8270E9</v>
      </c>
    </row>
    <row r="1957" spans="3:39" ht="15" customHeight="1" x14ac:dyDescent="0.45">
      <c r="C1957" s="14" t="s">
        <v>27</v>
      </c>
      <c r="D1957" s="13" t="str">
        <f>D1919</f>
        <v>5</v>
      </c>
      <c r="H1957" s="13" t="str">
        <f t="shared" ref="H1957" si="11565">H1919</f>
        <v>8</v>
      </c>
      <c r="L1957" s="13" t="str">
        <f t="shared" ref="L1957" si="11566">L1919</f>
        <v>6</v>
      </c>
      <c r="P1957" s="13" t="str">
        <f t="shared" ref="P1957" si="11567">P1919</f>
        <v>B</v>
      </c>
      <c r="T1957" s="13" t="str">
        <f t="shared" ref="T1957" si="11568">T1919</f>
        <v>E</v>
      </c>
      <c r="X1957" s="13" t="str">
        <f t="shared" ref="X1957" si="11569">X1919</f>
        <v>B</v>
      </c>
      <c r="AB1957" s="13" t="str">
        <f t="shared" ref="AB1957" si="11570">AB1919</f>
        <v>0</v>
      </c>
      <c r="AF1957" s="13" t="str">
        <f t="shared" ref="AF1957" si="11571">AF1919</f>
        <v>9</v>
      </c>
      <c r="AL1957" s="14" t="s">
        <v>37</v>
      </c>
      <c r="AM1957" s="14" t="str">
        <f>CONCATENATE(D1960,H1960,L1960,P1960,T1960,X1960,AB1960,AF1960)</f>
        <v>5CD84B09</v>
      </c>
    </row>
    <row r="1958" spans="3:39" ht="15" customHeight="1" thickBot="1" x14ac:dyDescent="0.5">
      <c r="C1958" s="14" t="s">
        <v>28</v>
      </c>
      <c r="D1958" s="13" t="str">
        <f>MID(DEC2BIN(HEX2DEC(D1957),4),1,1)</f>
        <v>0</v>
      </c>
      <c r="E1958" s="13" t="str">
        <f>MID(DEC2BIN(HEX2DEC(D1957),4),2,1)</f>
        <v>1</v>
      </c>
      <c r="F1958" s="13" t="str">
        <f>MID(DEC2BIN(HEX2DEC(D1957),4),3,1)</f>
        <v>0</v>
      </c>
      <c r="G1958" s="13" t="str">
        <f>MID(DEC2BIN(HEX2DEC(D1957),4),4,1)</f>
        <v>1</v>
      </c>
      <c r="H1958" s="13" t="str">
        <f>MID(DEC2BIN(HEX2DEC(H1957),4),1,1)</f>
        <v>1</v>
      </c>
      <c r="I1958" s="13" t="str">
        <f>MID(DEC2BIN(HEX2DEC(H1957),4),2,1)</f>
        <v>0</v>
      </c>
      <c r="J1958" s="13" t="str">
        <f>MID(DEC2BIN(HEX2DEC(H1957),4),3,1)</f>
        <v>0</v>
      </c>
      <c r="K1958" s="13" t="str">
        <f>MID(DEC2BIN(HEX2DEC(H1957),4),4,1)</f>
        <v>0</v>
      </c>
      <c r="L1958" s="13" t="str">
        <f>MID(DEC2BIN(HEX2DEC(L1957),4),1,1)</f>
        <v>0</v>
      </c>
      <c r="M1958" s="13" t="str">
        <f>MID(DEC2BIN(HEX2DEC(L1957),4),2,1)</f>
        <v>1</v>
      </c>
      <c r="N1958" s="13" t="str">
        <f>MID(DEC2BIN(HEX2DEC(L1957),4),3,1)</f>
        <v>1</v>
      </c>
      <c r="O1958" s="13" t="str">
        <f>MID(DEC2BIN(HEX2DEC(L1957),4),4,1)</f>
        <v>0</v>
      </c>
      <c r="P1958" s="13" t="str">
        <f>MID(DEC2BIN(HEX2DEC(P1957),4),1,1)</f>
        <v>1</v>
      </c>
      <c r="Q1958" s="13" t="str">
        <f>MID(DEC2BIN(HEX2DEC(P1957),4),2,1)</f>
        <v>0</v>
      </c>
      <c r="R1958" s="13" t="str">
        <f>MID(DEC2BIN(HEX2DEC(P1957),4),3,1)</f>
        <v>1</v>
      </c>
      <c r="S1958" s="13" t="str">
        <f>MID(DEC2BIN(HEX2DEC(P1957),4),4,1)</f>
        <v>1</v>
      </c>
      <c r="T1958" s="13" t="str">
        <f>MID(DEC2BIN(HEX2DEC(T1957),4),1,1)</f>
        <v>1</v>
      </c>
      <c r="U1958" s="13" t="str">
        <f>MID(DEC2BIN(HEX2DEC(T1957),4),2,1)</f>
        <v>1</v>
      </c>
      <c r="V1958" s="13" t="str">
        <f>MID(DEC2BIN(HEX2DEC(T1957),4),3,1)</f>
        <v>1</v>
      </c>
      <c r="W1958" s="13" t="str">
        <f>MID(DEC2BIN(HEX2DEC(T1957),4),4,1)</f>
        <v>0</v>
      </c>
      <c r="X1958" s="13" t="str">
        <f>MID(DEC2BIN(HEX2DEC(X1957),4),1,1)</f>
        <v>1</v>
      </c>
      <c r="Y1958" s="13" t="str">
        <f>MID(DEC2BIN(HEX2DEC(X1957),4),2,1)</f>
        <v>0</v>
      </c>
      <c r="Z1958" s="13" t="str">
        <f>MID(DEC2BIN(HEX2DEC(X1957),4),3,1)</f>
        <v>1</v>
      </c>
      <c r="AA1958" s="13" t="str">
        <f>MID(DEC2BIN(HEX2DEC(X1957),4),4,1)</f>
        <v>1</v>
      </c>
      <c r="AB1958" s="13" t="str">
        <f>MID(DEC2BIN(HEX2DEC(AB1957),4),1,1)</f>
        <v>0</v>
      </c>
      <c r="AC1958" s="13" t="str">
        <f>MID(DEC2BIN(HEX2DEC(AB1957),4),2,1)</f>
        <v>0</v>
      </c>
      <c r="AD1958" s="13" t="str">
        <f>MID(DEC2BIN(HEX2DEC(AB1957),4),3,1)</f>
        <v>0</v>
      </c>
      <c r="AE1958" s="13" t="str">
        <f>MID(DEC2BIN(HEX2DEC(AB1957),4),4,1)</f>
        <v>0</v>
      </c>
      <c r="AF1958" s="13" t="str">
        <f>MID(DEC2BIN(HEX2DEC(AF1957),4),1,1)</f>
        <v>1</v>
      </c>
      <c r="AG1958" s="13" t="str">
        <f>MID(DEC2BIN(HEX2DEC(AF1957),4),2,1)</f>
        <v>0</v>
      </c>
      <c r="AH1958" s="13" t="str">
        <f>MID(DEC2BIN(HEX2DEC(AF1957),4),3,1)</f>
        <v>0</v>
      </c>
      <c r="AI1958" s="13" t="str">
        <f>MID(DEC2BIN(HEX2DEC(AF1957),4),4,1)</f>
        <v>1</v>
      </c>
      <c r="AL1958" s="14" t="s">
        <v>57</v>
      </c>
      <c r="AM1958" s="14" t="str">
        <f>AM1954</f>
        <v>EA66F22A</v>
      </c>
    </row>
    <row r="1959" spans="3:39" ht="15" customHeight="1" thickBot="1" x14ac:dyDescent="0.5">
      <c r="C1959" s="15" t="s">
        <v>37</v>
      </c>
      <c r="D1959" s="13">
        <f>IF(D1958+D1956+D1954&gt;1,1,0)</f>
        <v>0</v>
      </c>
      <c r="E1959" s="13">
        <f t="shared" ref="E1959:Z1959" si="11572">IF(E1958+E1956+E1954&gt;1,1,0)</f>
        <v>1</v>
      </c>
      <c r="F1959" s="13">
        <f t="shared" si="11572"/>
        <v>0</v>
      </c>
      <c r="G1959" s="13">
        <f t="shared" si="11572"/>
        <v>1</v>
      </c>
      <c r="H1959" s="13">
        <f t="shared" si="11572"/>
        <v>1</v>
      </c>
      <c r="I1959" s="13">
        <f t="shared" si="11572"/>
        <v>1</v>
      </c>
      <c r="J1959" s="13">
        <f t="shared" si="11572"/>
        <v>0</v>
      </c>
      <c r="K1959" s="13">
        <f t="shared" si="11572"/>
        <v>0</v>
      </c>
      <c r="L1959" s="13">
        <f t="shared" si="11572"/>
        <v>1</v>
      </c>
      <c r="M1959" s="13">
        <f t="shared" si="11572"/>
        <v>1</v>
      </c>
      <c r="N1959" s="13">
        <f t="shared" si="11572"/>
        <v>0</v>
      </c>
      <c r="O1959" s="13">
        <f t="shared" si="11572"/>
        <v>1</v>
      </c>
      <c r="P1959" s="13">
        <f t="shared" si="11572"/>
        <v>1</v>
      </c>
      <c r="Q1959" s="13">
        <f t="shared" si="11572"/>
        <v>0</v>
      </c>
      <c r="R1959" s="13">
        <f t="shared" si="11572"/>
        <v>0</v>
      </c>
      <c r="S1959" s="13">
        <f t="shared" si="11572"/>
        <v>0</v>
      </c>
      <c r="T1959" s="13">
        <f t="shared" si="11572"/>
        <v>0</v>
      </c>
      <c r="U1959" s="13">
        <f t="shared" si="11572"/>
        <v>1</v>
      </c>
      <c r="V1959" s="13">
        <f t="shared" si="11572"/>
        <v>0</v>
      </c>
      <c r="W1959" s="13">
        <f t="shared" si="11572"/>
        <v>0</v>
      </c>
      <c r="X1959" s="13">
        <f t="shared" si="11572"/>
        <v>1</v>
      </c>
      <c r="Y1959" s="13">
        <f t="shared" si="11572"/>
        <v>0</v>
      </c>
      <c r="Z1959" s="13">
        <f t="shared" si="11572"/>
        <v>1</v>
      </c>
      <c r="AA1959" s="13">
        <f>IF(AA1958+AA1956+AA1954&gt;1,1,0)</f>
        <v>1</v>
      </c>
      <c r="AB1959" s="13">
        <f t="shared" ref="AB1959:AI1959" si="11573">IF(AB1958+AB1956+AB1954&gt;1,1,0)</f>
        <v>0</v>
      </c>
      <c r="AC1959" s="13">
        <f t="shared" si="11573"/>
        <v>0</v>
      </c>
      <c r="AD1959" s="13">
        <f t="shared" si="11573"/>
        <v>0</v>
      </c>
      <c r="AE1959" s="13">
        <f t="shared" si="11573"/>
        <v>0</v>
      </c>
      <c r="AF1959" s="13">
        <f t="shared" si="11573"/>
        <v>1</v>
      </c>
      <c r="AG1959" s="13">
        <f t="shared" si="11573"/>
        <v>0</v>
      </c>
      <c r="AH1959" s="13">
        <f t="shared" si="11573"/>
        <v>0</v>
      </c>
      <c r="AI1959" s="13">
        <f t="shared" si="11573"/>
        <v>1</v>
      </c>
      <c r="AL1959" s="16" t="s">
        <v>59</v>
      </c>
      <c r="AM1959" s="20" t="str">
        <f>DEC2HEX(MOD(HEX2DEC(AM1956)+HEX2DEC(AM1958)+HEX2DEC(AM1957),2^32),8)</f>
        <v>86C1AE1C</v>
      </c>
    </row>
    <row r="1960" spans="3:39" ht="15" customHeight="1" thickBot="1" x14ac:dyDescent="0.5">
      <c r="C1960" s="15" t="s">
        <v>38</v>
      </c>
      <c r="D1960" s="13" t="str">
        <f>BIN2HEX(CONCATENATE(D1959,E1959,F1959,G1959))</f>
        <v>5</v>
      </c>
      <c r="H1960" s="13" t="str">
        <f>BIN2HEX(CONCATENATE(H1959,I1959,J1959,K1959))</f>
        <v>C</v>
      </c>
      <c r="L1960" s="13" t="str">
        <f>BIN2HEX(CONCATENATE(L1959,M1959,N1959,O1959))</f>
        <v>D</v>
      </c>
      <c r="P1960" s="13" t="str">
        <f>BIN2HEX(CONCATENATE(P1959,Q1959,R1959,S1959))</f>
        <v>8</v>
      </c>
      <c r="T1960" s="13" t="str">
        <f>BIN2HEX(CONCATENATE(T1959,U1959,V1959,W1959))</f>
        <v>4</v>
      </c>
      <c r="X1960" s="13" t="str">
        <f>BIN2HEX(CONCATENATE(X1959,Y1959,Z1959,AA1959))</f>
        <v>B</v>
      </c>
      <c r="AB1960" s="13" t="str">
        <f>BIN2HEX(CONCATENATE(AB1959,AC1959,AD1959,AE1959))</f>
        <v>0</v>
      </c>
      <c r="AF1960" s="13" t="str">
        <f>BIN2HEX(CONCATENATE(AF1959,AG1959,AH1959,AI1959))</f>
        <v>9</v>
      </c>
      <c r="AM1960" s="14"/>
    </row>
    <row r="1961" spans="3:39" ht="15" customHeight="1" thickBot="1" x14ac:dyDescent="0.5">
      <c r="C1961" s="14"/>
      <c r="AL1961" s="16" t="s">
        <v>60</v>
      </c>
      <c r="AM1961" s="20" t="str">
        <f>CONCATENATE(D1953,H1953,L1953,P1953,T1953,X1953,AB1953,AF1953)</f>
        <v>15DC5972</v>
      </c>
    </row>
    <row r="1962" spans="3:39" ht="15" customHeight="1" thickBot="1" x14ac:dyDescent="0.5">
      <c r="C1962" s="14" t="s">
        <v>29</v>
      </c>
      <c r="D1962" s="13" t="str">
        <f>D1921</f>
        <v>0</v>
      </c>
      <c r="H1962" s="13" t="str">
        <f t="shared" ref="H1962" si="11574">H1921</f>
        <v>2</v>
      </c>
      <c r="L1962" s="13" t="str">
        <f t="shared" ref="L1962" si="11575">L1921</f>
        <v>0</v>
      </c>
      <c r="P1962" s="13" t="str">
        <f t="shared" ref="P1962" si="11576">P1921</f>
        <v>1</v>
      </c>
      <c r="T1962" s="13" t="str">
        <f t="shared" ref="T1962" si="11577">T1921</f>
        <v>D</v>
      </c>
      <c r="X1962" s="13" t="str">
        <f t="shared" ref="X1962" si="11578">X1921</f>
        <v>A</v>
      </c>
      <c r="AB1962" s="13" t="str">
        <f t="shared" ref="AB1962" si="11579">AB1921</f>
        <v>7</v>
      </c>
      <c r="AF1962" s="13" t="str">
        <f>AF1921</f>
        <v>3</v>
      </c>
      <c r="AM1962" s="14"/>
    </row>
    <row r="1963" spans="3:39" ht="15" customHeight="1" thickBot="1" x14ac:dyDescent="0.5">
      <c r="C1963" s="14" t="s">
        <v>30</v>
      </c>
      <c r="D1963" s="13" t="str">
        <f>MID(DEC2BIN(HEX2DEC(D1962),4),1,1)</f>
        <v>0</v>
      </c>
      <c r="E1963" s="13" t="str">
        <f>MID(DEC2BIN(HEX2DEC(D1962),4),2,1)</f>
        <v>0</v>
      </c>
      <c r="F1963" s="13" t="str">
        <f>MID(DEC2BIN(HEX2DEC(D1962),4),3,1)</f>
        <v>0</v>
      </c>
      <c r="G1963" s="13" t="str">
        <f>MID(DEC2BIN(HEX2DEC(D1962),4),4,1)</f>
        <v>0</v>
      </c>
      <c r="H1963" s="13" t="str">
        <f>MID(DEC2BIN(HEX2DEC(H1962),4),1,1)</f>
        <v>0</v>
      </c>
      <c r="I1963" s="13" t="str">
        <f>MID(DEC2BIN(HEX2DEC(H1962),4),2,1)</f>
        <v>0</v>
      </c>
      <c r="J1963" s="13" t="str">
        <f>MID(DEC2BIN(HEX2DEC(H1962),4),3,1)</f>
        <v>1</v>
      </c>
      <c r="K1963" s="13" t="str">
        <f>MID(DEC2BIN(HEX2DEC(H1962),4),4,1)</f>
        <v>0</v>
      </c>
      <c r="L1963" s="13" t="str">
        <f>MID(DEC2BIN(HEX2DEC(L1962),4),1,1)</f>
        <v>0</v>
      </c>
      <c r="M1963" s="13" t="str">
        <f>MID(DEC2BIN(HEX2DEC(L1962),4),2,1)</f>
        <v>0</v>
      </c>
      <c r="N1963" s="13" t="str">
        <f>MID(DEC2BIN(HEX2DEC(L1962),4),3,1)</f>
        <v>0</v>
      </c>
      <c r="O1963" s="13" t="str">
        <f>MID(DEC2BIN(HEX2DEC(L1962),4),4,1)</f>
        <v>0</v>
      </c>
      <c r="P1963" s="13" t="str">
        <f>MID(DEC2BIN(HEX2DEC(P1962),4),1,1)</f>
        <v>0</v>
      </c>
      <c r="Q1963" s="13" t="str">
        <f>MID(DEC2BIN(HEX2DEC(P1962),4),2,1)</f>
        <v>0</v>
      </c>
      <c r="R1963" s="13" t="str">
        <f>MID(DEC2BIN(HEX2DEC(P1962),4),3,1)</f>
        <v>0</v>
      </c>
      <c r="S1963" s="13" t="str">
        <f>MID(DEC2BIN(HEX2DEC(P1962),4),4,1)</f>
        <v>1</v>
      </c>
      <c r="T1963" s="13" t="str">
        <f>MID(DEC2BIN(HEX2DEC(T1962),4),1,1)</f>
        <v>1</v>
      </c>
      <c r="U1963" s="13" t="str">
        <f>MID(DEC2BIN(HEX2DEC(T1962),4),2,1)</f>
        <v>1</v>
      </c>
      <c r="V1963" s="13" t="str">
        <f>MID(DEC2BIN(HEX2DEC(T1962),4),3,1)</f>
        <v>0</v>
      </c>
      <c r="W1963" s="13" t="str">
        <f>MID(DEC2BIN(HEX2DEC(T1962),4),4,1)</f>
        <v>1</v>
      </c>
      <c r="X1963" s="13" t="str">
        <f>MID(DEC2BIN(HEX2DEC(X1962),4),1,1)</f>
        <v>1</v>
      </c>
      <c r="Y1963" s="13" t="str">
        <f>MID(DEC2BIN(HEX2DEC(X1962),4),2,1)</f>
        <v>0</v>
      </c>
      <c r="Z1963" s="13" t="str">
        <f>MID(DEC2BIN(HEX2DEC(X1962),4),3,1)</f>
        <v>1</v>
      </c>
      <c r="AA1963" s="13" t="str">
        <f>MID(DEC2BIN(HEX2DEC(X1962),4),4,1)</f>
        <v>0</v>
      </c>
      <c r="AB1963" s="13" t="str">
        <f>MID(DEC2BIN(HEX2DEC(AB1962),4),1,1)</f>
        <v>0</v>
      </c>
      <c r="AC1963" s="13" t="str">
        <f>MID(DEC2BIN(HEX2DEC(AB1962),4),2,1)</f>
        <v>1</v>
      </c>
      <c r="AD1963" s="13" t="str">
        <f>MID(DEC2BIN(HEX2DEC(AB1962),4),3,1)</f>
        <v>1</v>
      </c>
      <c r="AE1963" s="13" t="str">
        <f>MID(DEC2BIN(HEX2DEC(AB1962),4),4,1)</f>
        <v>1</v>
      </c>
      <c r="AF1963" s="13" t="str">
        <f>MID(DEC2BIN(HEX2DEC(AF1962),4),1,1)</f>
        <v>0</v>
      </c>
      <c r="AG1963" s="13" t="str">
        <f>MID(DEC2BIN(HEX2DEC(AF1962),4),2,1)</f>
        <v>0</v>
      </c>
      <c r="AH1963" s="13" t="str">
        <f>MID(DEC2BIN(HEX2DEC(AF1962),4),3,1)</f>
        <v>1</v>
      </c>
      <c r="AI1963" s="13" t="str">
        <f>MID(DEC2BIN(HEX2DEC(AF1962),4),4,1)</f>
        <v>1</v>
      </c>
      <c r="AL1963" s="16" t="s">
        <v>61</v>
      </c>
      <c r="AM1963" s="20" t="str">
        <f>CONCATENATE(D1955,H1955,L1955,P1955,T1955,X1955,AB1955,AF1955)</f>
        <v>4CD80B8D</v>
      </c>
    </row>
    <row r="1964" spans="3:39" ht="15" customHeight="1" thickBot="1" x14ac:dyDescent="0.5">
      <c r="AM1964" s="14"/>
    </row>
    <row r="1965" spans="3:39" ht="15" customHeight="1" thickBot="1" x14ac:dyDescent="0.5">
      <c r="C1965" s="15" t="s">
        <v>39</v>
      </c>
      <c r="D1965" s="13" t="str">
        <f>BIN2HEX(CONCATENATE(D1966,E1966,F1966,G1966))</f>
        <v>0</v>
      </c>
      <c r="H1965" s="13" t="str">
        <f>BIN2HEX(CONCATENATE(H1966,I1966,J1966,K1966))</f>
        <v>C</v>
      </c>
      <c r="L1965" s="13" t="str">
        <f>BIN2HEX(CONCATENATE(L1966,M1966,N1966,O1966))</f>
        <v>B</v>
      </c>
      <c r="P1965" s="13" t="str">
        <f>BIN2HEX(CONCATENATE(P1966,Q1966,R1966,S1966))</f>
        <v>0</v>
      </c>
      <c r="T1965" s="13" t="str">
        <f>BIN2HEX(CONCATENATE(T1966,U1966,V1966,W1966))</f>
        <v>2</v>
      </c>
      <c r="X1965" s="13" t="str">
        <f>BIN2HEX(CONCATENATE(X1966,Y1966,Z1966,AA1966))</f>
        <v>4</v>
      </c>
      <c r="AB1965" s="13" t="str">
        <f>BIN2HEX(CONCATENATE(AB1966,AC1966,AD1966,AE1966))</f>
        <v>8</v>
      </c>
      <c r="AF1965" s="13" t="str">
        <f>BIN2HEX(CONCATENATE(AF1966,AG1966,AH1966,AI1966))</f>
        <v>B</v>
      </c>
      <c r="AL1965" s="16" t="s">
        <v>62</v>
      </c>
      <c r="AM1965" s="20" t="str">
        <f>CONCATENATE(D1957,H1957,L1957,P1957,T1957,X1957,AB1957,AF1957)</f>
        <v>586BEB09</v>
      </c>
    </row>
    <row r="1966" spans="3:39" ht="15" customHeight="1" x14ac:dyDescent="0.45">
      <c r="C1966" s="15" t="s">
        <v>40</v>
      </c>
      <c r="D1966" s="13">
        <f>IF(ISEVEN(D1967+D1968+D1969),0,1)</f>
        <v>0</v>
      </c>
      <c r="E1966" s="13">
        <f t="shared" ref="E1966:AI1966" si="11580">IF(ISEVEN(E1967+E1968+E1969),0,1)</f>
        <v>0</v>
      </c>
      <c r="F1966" s="13">
        <f t="shared" si="11580"/>
        <v>0</v>
      </c>
      <c r="G1966" s="13">
        <f t="shared" si="11580"/>
        <v>0</v>
      </c>
      <c r="H1966" s="13">
        <f t="shared" si="11580"/>
        <v>1</v>
      </c>
      <c r="I1966" s="13">
        <f t="shared" si="11580"/>
        <v>1</v>
      </c>
      <c r="J1966" s="13">
        <f t="shared" si="11580"/>
        <v>0</v>
      </c>
      <c r="K1966" s="13">
        <f t="shared" si="11580"/>
        <v>0</v>
      </c>
      <c r="L1966" s="13">
        <f t="shared" si="11580"/>
        <v>1</v>
      </c>
      <c r="M1966" s="13">
        <f t="shared" si="11580"/>
        <v>0</v>
      </c>
      <c r="N1966" s="13">
        <f t="shared" si="11580"/>
        <v>1</v>
      </c>
      <c r="O1966" s="13">
        <f t="shared" si="11580"/>
        <v>1</v>
      </c>
      <c r="P1966" s="13">
        <f t="shared" si="11580"/>
        <v>0</v>
      </c>
      <c r="Q1966" s="13">
        <f t="shared" si="11580"/>
        <v>0</v>
      </c>
      <c r="R1966" s="13">
        <f t="shared" si="11580"/>
        <v>0</v>
      </c>
      <c r="S1966" s="13">
        <f t="shared" si="11580"/>
        <v>0</v>
      </c>
      <c r="T1966" s="13">
        <f t="shared" si="11580"/>
        <v>0</v>
      </c>
      <c r="U1966" s="13">
        <f t="shared" si="11580"/>
        <v>0</v>
      </c>
      <c r="V1966" s="13">
        <f t="shared" si="11580"/>
        <v>1</v>
      </c>
      <c r="W1966" s="13">
        <f t="shared" si="11580"/>
        <v>0</v>
      </c>
      <c r="X1966" s="13">
        <f t="shared" si="11580"/>
        <v>0</v>
      </c>
      <c r="Y1966" s="13">
        <f t="shared" si="11580"/>
        <v>1</v>
      </c>
      <c r="Z1966" s="13">
        <f t="shared" si="11580"/>
        <v>0</v>
      </c>
      <c r="AA1966" s="13">
        <f t="shared" si="11580"/>
        <v>0</v>
      </c>
      <c r="AB1966" s="13">
        <f t="shared" si="11580"/>
        <v>1</v>
      </c>
      <c r="AC1966" s="13">
        <f t="shared" si="11580"/>
        <v>0</v>
      </c>
      <c r="AD1966" s="13">
        <f t="shared" si="11580"/>
        <v>0</v>
      </c>
      <c r="AE1966" s="13">
        <f t="shared" si="11580"/>
        <v>0</v>
      </c>
      <c r="AF1966" s="13">
        <f t="shared" si="11580"/>
        <v>1</v>
      </c>
      <c r="AG1966" s="13">
        <f t="shared" si="11580"/>
        <v>0</v>
      </c>
      <c r="AH1966" s="13">
        <f t="shared" si="11580"/>
        <v>1</v>
      </c>
      <c r="AI1966" s="13">
        <f t="shared" si="11580"/>
        <v>1</v>
      </c>
      <c r="AM1966" s="14"/>
    </row>
    <row r="1967" spans="3:39" ht="15" customHeight="1" x14ac:dyDescent="0.45">
      <c r="C1967" s="15" t="s">
        <v>41</v>
      </c>
      <c r="D1967" s="13" t="str">
        <f>K1971</f>
        <v>1</v>
      </c>
      <c r="E1967" s="13" t="str">
        <f t="shared" ref="E1967" si="11581">L1971</f>
        <v>0</v>
      </c>
      <c r="F1967" s="13" t="str">
        <f t="shared" ref="F1967" si="11582">M1971</f>
        <v>1</v>
      </c>
      <c r="G1967" s="13" t="str">
        <f t="shared" ref="G1967" si="11583">N1971</f>
        <v>1</v>
      </c>
      <c r="H1967" s="13" t="str">
        <f t="shared" ref="H1967" si="11584">O1971</f>
        <v>1</v>
      </c>
      <c r="I1967" s="13" t="str">
        <f t="shared" ref="I1967" si="11585">P1971</f>
        <v>1</v>
      </c>
      <c r="J1967" s="13" t="str">
        <f t="shared" ref="J1967" si="11586">Q1971</f>
        <v>1</v>
      </c>
      <c r="K1967" s="13" t="str">
        <f t="shared" ref="K1967" si="11587">R1971</f>
        <v>0</v>
      </c>
      <c r="L1967" s="13" t="str">
        <f t="shared" ref="L1967" si="11588">S1971</f>
        <v>0</v>
      </c>
      <c r="M1967" s="13" t="str">
        <f t="shared" ref="M1967" si="11589">T1971</f>
        <v>1</v>
      </c>
      <c r="N1967" s="13" t="str">
        <f t="shared" ref="N1967" si="11590">U1971</f>
        <v>0</v>
      </c>
      <c r="O1967" s="13" t="str">
        <f t="shared" ref="O1967" si="11591">V1971</f>
        <v>1</v>
      </c>
      <c r="P1967" s="13" t="str">
        <f t="shared" ref="P1967" si="11592">W1971</f>
        <v>0</v>
      </c>
      <c r="Q1967" s="13" t="str">
        <f t="shared" ref="Q1967" si="11593">X1971</f>
        <v>0</v>
      </c>
      <c r="R1967" s="13" t="str">
        <f t="shared" ref="R1967" si="11594">Y1971</f>
        <v>0</v>
      </c>
      <c r="S1967" s="13" t="str">
        <f t="shared" ref="S1967" si="11595">Z1971</f>
        <v>1</v>
      </c>
      <c r="T1967" s="13" t="str">
        <f t="shared" ref="T1967" si="11596">AA1971</f>
        <v>1</v>
      </c>
      <c r="U1967" s="13" t="str">
        <f t="shared" ref="U1967" si="11597">AB1971</f>
        <v>1</v>
      </c>
      <c r="V1967" s="13" t="str">
        <f t="shared" ref="V1967" si="11598">AC1971</f>
        <v>1</v>
      </c>
      <c r="W1967" s="13" t="str">
        <f t="shared" ref="W1967" si="11599">AD1971</f>
        <v>1</v>
      </c>
      <c r="X1967" s="13" t="str">
        <f t="shared" ref="X1967" si="11600">AE1971</f>
        <v>1</v>
      </c>
      <c r="Y1967" s="13" t="str">
        <f t="shared" ref="Y1967" si="11601">AF1971</f>
        <v>0</v>
      </c>
      <c r="Z1967" s="13" t="str">
        <f t="shared" ref="Z1967" si="11602">AG1971</f>
        <v>0</v>
      </c>
      <c r="AA1967" s="13" t="str">
        <f t="shared" ref="AA1967" si="11603">AH1971</f>
        <v>1</v>
      </c>
      <c r="AB1967" s="13" t="str">
        <f t="shared" ref="AB1967" si="11604">AI1971</f>
        <v>1</v>
      </c>
      <c r="AC1967" s="13" t="str">
        <f>D1971</f>
        <v>0</v>
      </c>
      <c r="AD1967" s="13" t="str">
        <f t="shared" ref="AD1967" si="11605">E1971</f>
        <v>0</v>
      </c>
      <c r="AE1967" s="13" t="str">
        <f t="shared" ref="AE1967" si="11606">F1971</f>
        <v>1</v>
      </c>
      <c r="AF1967" s="13" t="str">
        <f t="shared" ref="AF1967" si="11607">G1971</f>
        <v>0</v>
      </c>
      <c r="AG1967" s="13" t="str">
        <f t="shared" ref="AG1967" si="11608">H1971</f>
        <v>0</v>
      </c>
      <c r="AH1967" s="13" t="str">
        <f t="shared" ref="AH1967" si="11609">I1971</f>
        <v>0</v>
      </c>
      <c r="AI1967" s="13" t="str">
        <f t="shared" ref="AI1967" si="11610">J1971</f>
        <v>0</v>
      </c>
      <c r="AL1967" s="22" t="s">
        <v>62</v>
      </c>
      <c r="AM1967" s="14" t="str">
        <f>CONCATENATE(D1962,H1962,L1962,P1962,T1962,X1962,AB1962,AF1962)</f>
        <v>0201DA73</v>
      </c>
    </row>
    <row r="1968" spans="3:39" ht="15" customHeight="1" thickBot="1" x14ac:dyDescent="0.5">
      <c r="C1968" s="15" t="s">
        <v>42</v>
      </c>
      <c r="D1968" s="13" t="str">
        <f>Y1971</f>
        <v>0</v>
      </c>
      <c r="E1968" s="13" t="str">
        <f t="shared" ref="E1968" si="11611">Z1971</f>
        <v>1</v>
      </c>
      <c r="F1968" s="13" t="str">
        <f t="shared" ref="F1968" si="11612">AA1971</f>
        <v>1</v>
      </c>
      <c r="G1968" s="13" t="str">
        <f t="shared" ref="G1968" si="11613">AB1971</f>
        <v>1</v>
      </c>
      <c r="H1968" s="13" t="str">
        <f t="shared" ref="H1968" si="11614">AC1971</f>
        <v>1</v>
      </c>
      <c r="I1968" s="13" t="str">
        <f t="shared" ref="I1968" si="11615">AD1971</f>
        <v>1</v>
      </c>
      <c r="J1968" s="13" t="str">
        <f t="shared" ref="J1968" si="11616">AE1971</f>
        <v>1</v>
      </c>
      <c r="K1968" s="13" t="str">
        <f t="shared" ref="K1968" si="11617">AF1971</f>
        <v>0</v>
      </c>
      <c r="L1968" s="13" t="str">
        <f t="shared" ref="L1968" si="11618">AG1971</f>
        <v>0</v>
      </c>
      <c r="M1968" s="13" t="str">
        <f t="shared" ref="M1968" si="11619">AH1971</f>
        <v>1</v>
      </c>
      <c r="N1968" s="13" t="str">
        <f t="shared" ref="N1968" si="11620">AI1971</f>
        <v>1</v>
      </c>
      <c r="O1968" s="13" t="str">
        <f>D1971</f>
        <v>0</v>
      </c>
      <c r="P1968" s="13" t="str">
        <f t="shared" ref="P1968" si="11621">E1971</f>
        <v>0</v>
      </c>
      <c r="Q1968" s="13" t="str">
        <f t="shared" ref="Q1968" si="11622">F1971</f>
        <v>1</v>
      </c>
      <c r="R1968" s="13" t="str">
        <f t="shared" ref="R1968" si="11623">G1971</f>
        <v>0</v>
      </c>
      <c r="S1968" s="13" t="str">
        <f t="shared" ref="S1968" si="11624">H1971</f>
        <v>0</v>
      </c>
      <c r="T1968" s="13" t="str">
        <f t="shared" ref="T1968" si="11625">I1971</f>
        <v>0</v>
      </c>
      <c r="U1968" s="13" t="str">
        <f t="shared" ref="U1968" si="11626">J1971</f>
        <v>0</v>
      </c>
      <c r="V1968" s="13" t="str">
        <f t="shared" ref="V1968" si="11627">K1971</f>
        <v>1</v>
      </c>
      <c r="W1968" s="13" t="str">
        <f t="shared" ref="W1968" si="11628">L1971</f>
        <v>0</v>
      </c>
      <c r="X1968" s="13" t="str">
        <f t="shared" ref="X1968" si="11629">M1971</f>
        <v>1</v>
      </c>
      <c r="Y1968" s="13" t="str">
        <f t="shared" ref="Y1968" si="11630">N1971</f>
        <v>1</v>
      </c>
      <c r="Z1968" s="13" t="str">
        <f t="shared" ref="Z1968" si="11631">O1971</f>
        <v>1</v>
      </c>
      <c r="AA1968" s="13" t="str">
        <f t="shared" ref="AA1968" si="11632">P1971</f>
        <v>1</v>
      </c>
      <c r="AB1968" s="13" t="str">
        <f t="shared" ref="AB1968" si="11633">Q1971</f>
        <v>1</v>
      </c>
      <c r="AC1968" s="13" t="str">
        <f t="shared" ref="AC1968" si="11634">R1971</f>
        <v>0</v>
      </c>
      <c r="AD1968" s="13" t="str">
        <f t="shared" ref="AD1968" si="11635">S1971</f>
        <v>0</v>
      </c>
      <c r="AE1968" s="13" t="str">
        <f t="shared" ref="AE1968" si="11636">T1971</f>
        <v>1</v>
      </c>
      <c r="AF1968" s="13" t="str">
        <f t="shared" ref="AF1968" si="11637">U1971</f>
        <v>0</v>
      </c>
      <c r="AG1968" s="13" t="str">
        <f t="shared" ref="AG1968" si="11638">V1971</f>
        <v>1</v>
      </c>
      <c r="AH1968" s="13" t="str">
        <f t="shared" ref="AH1968" si="11639">W1971</f>
        <v>0</v>
      </c>
      <c r="AI1968" s="13" t="str">
        <f t="shared" ref="AI1968" si="11640">X1971</f>
        <v>0</v>
      </c>
      <c r="AL1968" s="14" t="s">
        <v>64</v>
      </c>
      <c r="AM1968" s="14" t="str">
        <f>AM1954</f>
        <v>EA66F22A</v>
      </c>
    </row>
    <row r="1969" spans="1:39" ht="15" customHeight="1" thickBot="1" x14ac:dyDescent="0.5">
      <c r="C1969" s="15" t="s">
        <v>43</v>
      </c>
      <c r="D1969" s="13" t="str">
        <f>AD1971</f>
        <v>1</v>
      </c>
      <c r="E1969" s="13" t="str">
        <f t="shared" ref="E1969" si="11641">AE1971</f>
        <v>1</v>
      </c>
      <c r="F1969" s="13" t="str">
        <f t="shared" ref="F1969" si="11642">AF1971</f>
        <v>0</v>
      </c>
      <c r="G1969" s="13" t="str">
        <f t="shared" ref="G1969" si="11643">AG1971</f>
        <v>0</v>
      </c>
      <c r="H1969" s="13" t="str">
        <f t="shared" ref="H1969" si="11644">AH1971</f>
        <v>1</v>
      </c>
      <c r="I1969" s="13" t="str">
        <f t="shared" ref="I1969" si="11645">AI1971</f>
        <v>1</v>
      </c>
      <c r="J1969" s="13" t="str">
        <f>D1971</f>
        <v>0</v>
      </c>
      <c r="K1969" s="13" t="str">
        <f t="shared" ref="K1969" si="11646">E1971</f>
        <v>0</v>
      </c>
      <c r="L1969" s="13" t="str">
        <f t="shared" ref="L1969" si="11647">F1971</f>
        <v>1</v>
      </c>
      <c r="M1969" s="13" t="str">
        <f t="shared" ref="M1969" si="11648">G1971</f>
        <v>0</v>
      </c>
      <c r="N1969" s="13" t="str">
        <f t="shared" ref="N1969" si="11649">H1971</f>
        <v>0</v>
      </c>
      <c r="O1969" s="13" t="str">
        <f t="shared" ref="O1969" si="11650">I1971</f>
        <v>0</v>
      </c>
      <c r="P1969" s="13" t="str">
        <f t="shared" ref="P1969" si="11651">J1971</f>
        <v>0</v>
      </c>
      <c r="Q1969" s="13" t="str">
        <f t="shared" ref="Q1969" si="11652">K1971</f>
        <v>1</v>
      </c>
      <c r="R1969" s="13" t="str">
        <f t="shared" ref="R1969" si="11653">L1971</f>
        <v>0</v>
      </c>
      <c r="S1969" s="13" t="str">
        <f t="shared" ref="S1969" si="11654">M1971</f>
        <v>1</v>
      </c>
      <c r="T1969" s="13" t="str">
        <f t="shared" ref="T1969" si="11655">N1971</f>
        <v>1</v>
      </c>
      <c r="U1969" s="13" t="str">
        <f t="shared" ref="U1969" si="11656">O1971</f>
        <v>1</v>
      </c>
      <c r="V1969" s="13" t="str">
        <f t="shared" ref="V1969" si="11657">P1971</f>
        <v>1</v>
      </c>
      <c r="W1969" s="13" t="str">
        <f t="shared" ref="W1969" si="11658">Q1971</f>
        <v>1</v>
      </c>
      <c r="X1969" s="13" t="str">
        <f t="shared" ref="X1969" si="11659">R1971</f>
        <v>0</v>
      </c>
      <c r="Y1969" s="13" t="str">
        <f t="shared" ref="Y1969" si="11660">S1971</f>
        <v>0</v>
      </c>
      <c r="Z1969" s="13" t="str">
        <f t="shared" ref="Z1969" si="11661">T1971</f>
        <v>1</v>
      </c>
      <c r="AA1969" s="13" t="str">
        <f t="shared" ref="AA1969" si="11662">U1971</f>
        <v>0</v>
      </c>
      <c r="AB1969" s="13" t="str">
        <f t="shared" ref="AB1969" si="11663">V1971</f>
        <v>1</v>
      </c>
      <c r="AC1969" s="13" t="str">
        <f t="shared" ref="AC1969" si="11664">W1971</f>
        <v>0</v>
      </c>
      <c r="AD1969" s="13" t="str">
        <f t="shared" ref="AD1969" si="11665">X1971</f>
        <v>0</v>
      </c>
      <c r="AE1969" s="13" t="str">
        <f t="shared" ref="AE1969" si="11666">Y1971</f>
        <v>0</v>
      </c>
      <c r="AF1969" s="13" t="str">
        <f>Z1971</f>
        <v>1</v>
      </c>
      <c r="AG1969" s="13" t="str">
        <f t="shared" ref="AG1969" si="11667">AA1971</f>
        <v>1</v>
      </c>
      <c r="AH1969" s="13" t="str">
        <f t="shared" ref="AH1969" si="11668">AB1971</f>
        <v>1</v>
      </c>
      <c r="AI1969" s="13" t="str">
        <f t="shared" ref="AI1969" si="11669">AC1971</f>
        <v>1</v>
      </c>
      <c r="AL1969" s="16" t="s">
        <v>63</v>
      </c>
      <c r="AM1969" s="20" t="str">
        <f>DEC2HEX(MOD(HEX2DEC(AM1967)+HEX2DEC(AM1968),2^32),8)</f>
        <v>EC68CC9D</v>
      </c>
    </row>
    <row r="1970" spans="1:39" ht="15" customHeight="1" thickBot="1" x14ac:dyDescent="0.6">
      <c r="C1970" s="17" t="s">
        <v>44</v>
      </c>
      <c r="D1970" s="13" t="str">
        <f>MID($AM1933,1,1)</f>
        <v>2</v>
      </c>
      <c r="H1970" s="13" t="str">
        <f>MID($AM1933,2,1)</f>
        <v>1</v>
      </c>
      <c r="L1970" s="13" t="str">
        <f>MID($AM1933,3,1)</f>
        <v>7</v>
      </c>
      <c r="P1970" s="13" t="str">
        <f>MID($AM1933,4,1)</f>
        <v>C</v>
      </c>
      <c r="T1970" s="13" t="str">
        <f>MID($AM1933,5,1)</f>
        <v>A</v>
      </c>
      <c r="X1970" s="13" t="str">
        <f>MID($AM1933,6,1)</f>
        <v>3</v>
      </c>
      <c r="AB1970" s="13" t="str">
        <f>MID($AM1933,7,1)</f>
        <v>F</v>
      </c>
      <c r="AF1970" s="13" t="str">
        <f>MID($AM1933,8,1)</f>
        <v>3</v>
      </c>
      <c r="AM1970" s="14"/>
    </row>
    <row r="1971" spans="1:39" ht="15" customHeight="1" thickBot="1" x14ac:dyDescent="0.5">
      <c r="C1971" s="15" t="s">
        <v>45</v>
      </c>
      <c r="D1971" s="13" t="str">
        <f>MID(DEC2BIN(HEX2DEC(D1970),4),1,1)</f>
        <v>0</v>
      </c>
      <c r="E1971" s="13" t="str">
        <f>MID(DEC2BIN(HEX2DEC(D1970),4),2,1)</f>
        <v>0</v>
      </c>
      <c r="F1971" s="13" t="str">
        <f>MID(DEC2BIN(HEX2DEC(D1970),4),3,1)</f>
        <v>1</v>
      </c>
      <c r="G1971" s="13" t="str">
        <f>MID(DEC2BIN(HEX2DEC(D1970),4),4,1)</f>
        <v>0</v>
      </c>
      <c r="H1971" s="13" t="str">
        <f>MID(DEC2BIN(HEX2DEC(H1970),4),1,1)</f>
        <v>0</v>
      </c>
      <c r="I1971" s="13" t="str">
        <f>MID(DEC2BIN(HEX2DEC(H1970),4),2,1)</f>
        <v>0</v>
      </c>
      <c r="J1971" s="13" t="str">
        <f>MID(DEC2BIN(HEX2DEC(H1970),4),3,1)</f>
        <v>0</v>
      </c>
      <c r="K1971" s="13" t="str">
        <f>MID(DEC2BIN(HEX2DEC(H1970),4),4,1)</f>
        <v>1</v>
      </c>
      <c r="L1971" s="13" t="str">
        <f>MID(DEC2BIN(HEX2DEC(L1970),4),1,1)</f>
        <v>0</v>
      </c>
      <c r="M1971" s="13" t="str">
        <f>MID(DEC2BIN(HEX2DEC(L1970),4),2,1)</f>
        <v>1</v>
      </c>
      <c r="N1971" s="13" t="str">
        <f>MID(DEC2BIN(HEX2DEC(L1970),4),3,1)</f>
        <v>1</v>
      </c>
      <c r="O1971" s="13" t="str">
        <f>MID(DEC2BIN(HEX2DEC(L1970),4),4,1)</f>
        <v>1</v>
      </c>
      <c r="P1971" s="13" t="str">
        <f>MID(DEC2BIN(HEX2DEC(P1970),4),1,1)</f>
        <v>1</v>
      </c>
      <c r="Q1971" s="13" t="str">
        <f>MID(DEC2BIN(HEX2DEC(P1970),4),2,1)</f>
        <v>1</v>
      </c>
      <c r="R1971" s="13" t="str">
        <f>MID(DEC2BIN(HEX2DEC(P1970),4),3,1)</f>
        <v>0</v>
      </c>
      <c r="S1971" s="13" t="str">
        <f>MID(DEC2BIN(HEX2DEC(P1970),4),4,1)</f>
        <v>0</v>
      </c>
      <c r="T1971" s="13" t="str">
        <f>MID(DEC2BIN(HEX2DEC(T1970),4),1,1)</f>
        <v>1</v>
      </c>
      <c r="U1971" s="13" t="str">
        <f>MID(DEC2BIN(HEX2DEC(T1970),4),2,1)</f>
        <v>0</v>
      </c>
      <c r="V1971" s="13" t="str">
        <f>MID(DEC2BIN(HEX2DEC(T1970),4),3,1)</f>
        <v>1</v>
      </c>
      <c r="W1971" s="13" t="str">
        <f>MID(DEC2BIN(HEX2DEC(T1970),4),4,1)</f>
        <v>0</v>
      </c>
      <c r="X1971" s="13" t="str">
        <f>MID(DEC2BIN(HEX2DEC(X1970),4),1,1)</f>
        <v>0</v>
      </c>
      <c r="Y1971" s="13" t="str">
        <f>MID(DEC2BIN(HEX2DEC(X1970),4),2,1)</f>
        <v>0</v>
      </c>
      <c r="Z1971" s="13" t="str">
        <f>MID(DEC2BIN(HEX2DEC(X1970),4),3,1)</f>
        <v>1</v>
      </c>
      <c r="AA1971" s="13" t="str">
        <f>MID(DEC2BIN(HEX2DEC(X1970),4),4,1)</f>
        <v>1</v>
      </c>
      <c r="AB1971" s="13" t="str">
        <f>MID(DEC2BIN(HEX2DEC(AB1970),4),1,1)</f>
        <v>1</v>
      </c>
      <c r="AC1971" s="13" t="str">
        <f>MID(DEC2BIN(HEX2DEC(AB1970),4),2,1)</f>
        <v>1</v>
      </c>
      <c r="AD1971" s="13" t="str">
        <f>MID(DEC2BIN(HEX2DEC(AB1970),4),3,1)</f>
        <v>1</v>
      </c>
      <c r="AE1971" s="13" t="str">
        <f>MID(DEC2BIN(HEX2DEC(AB1970),4),4,1)</f>
        <v>1</v>
      </c>
      <c r="AF1971" s="13" t="str">
        <f>MID(DEC2BIN(HEX2DEC(AF1970),4),1,1)</f>
        <v>0</v>
      </c>
      <c r="AG1971" s="13" t="str">
        <f>MID(DEC2BIN(HEX2DEC(AF1970),4),2,1)</f>
        <v>0</v>
      </c>
      <c r="AH1971" s="13" t="str">
        <f>MID(DEC2BIN(HEX2DEC(AF1970),4),3,1)</f>
        <v>1</v>
      </c>
      <c r="AI1971" s="13" t="str">
        <f>MID(DEC2BIN(HEX2DEC(AF1970),4),4,1)</f>
        <v>1</v>
      </c>
      <c r="AL1971" s="16" t="s">
        <v>65</v>
      </c>
      <c r="AM1971" s="20" t="str">
        <f>CONCATENATE(D1970,H1970,L1970,P1970,T1970,X1970,AB1970,AF1970)</f>
        <v>217CA3F3</v>
      </c>
    </row>
    <row r="1972" spans="1:39" ht="15" customHeight="1" thickBot="1" x14ac:dyDescent="0.6">
      <c r="C1972" s="17" t="s">
        <v>46</v>
      </c>
      <c r="D1972" s="13" t="str">
        <f>D1934</f>
        <v>B</v>
      </c>
      <c r="H1972" s="13" t="str">
        <f t="shared" ref="H1972" si="11670">H1934</f>
        <v>A</v>
      </c>
      <c r="L1972" s="13" t="str">
        <f t="shared" ref="L1972" si="11671">L1934</f>
        <v>6</v>
      </c>
      <c r="P1972" s="13" t="str">
        <f t="shared" ref="P1972" si="11672">P1934</f>
        <v>D</v>
      </c>
      <c r="T1972" s="13" t="str">
        <f t="shared" ref="T1972" si="11673">T1934</f>
        <v>D</v>
      </c>
      <c r="X1972" s="13" t="str">
        <f t="shared" ref="X1972" si="11674">X1934</f>
        <v>A</v>
      </c>
      <c r="AB1972" s="13" t="str">
        <f t="shared" ref="AB1972" si="11675">AB1934</f>
        <v>D</v>
      </c>
      <c r="AF1972" s="13" t="str">
        <f t="shared" ref="AF1972" si="11676">AF1934</f>
        <v>D</v>
      </c>
      <c r="AM1972" s="14"/>
    </row>
    <row r="1973" spans="1:39" ht="15" customHeight="1" thickBot="1" x14ac:dyDescent="0.5">
      <c r="C1973" s="15" t="s">
        <v>47</v>
      </c>
      <c r="D1973" s="13" t="str">
        <f>MID(DEC2BIN(HEX2DEC(D1972),4),1,1)</f>
        <v>1</v>
      </c>
      <c r="E1973" s="13" t="str">
        <f>MID(DEC2BIN(HEX2DEC(D1972),4),2,1)</f>
        <v>0</v>
      </c>
      <c r="F1973" s="13" t="str">
        <f>MID(DEC2BIN(HEX2DEC(D1972),4),3,1)</f>
        <v>1</v>
      </c>
      <c r="G1973" s="13" t="str">
        <f>MID(DEC2BIN(HEX2DEC(D1972),4),4,1)</f>
        <v>1</v>
      </c>
      <c r="H1973" s="13" t="str">
        <f>MID(DEC2BIN(HEX2DEC(H1972),4),1,1)</f>
        <v>1</v>
      </c>
      <c r="I1973" s="13" t="str">
        <f>MID(DEC2BIN(HEX2DEC(H1972),4),2,1)</f>
        <v>0</v>
      </c>
      <c r="J1973" s="13" t="str">
        <f>MID(DEC2BIN(HEX2DEC(H1972),4),3,1)</f>
        <v>1</v>
      </c>
      <c r="K1973" s="13" t="str">
        <f>MID(DEC2BIN(HEX2DEC(H1972),4),4,1)</f>
        <v>0</v>
      </c>
      <c r="L1973" s="13" t="str">
        <f>MID(DEC2BIN(HEX2DEC(L1972),4),1,1)</f>
        <v>0</v>
      </c>
      <c r="M1973" s="13" t="str">
        <f>MID(DEC2BIN(HEX2DEC(L1972),4),2,1)</f>
        <v>1</v>
      </c>
      <c r="N1973" s="13" t="str">
        <f>MID(DEC2BIN(HEX2DEC(L1972),4),3,1)</f>
        <v>1</v>
      </c>
      <c r="O1973" s="13" t="str">
        <f>MID(DEC2BIN(HEX2DEC(L1972),4),4,1)</f>
        <v>0</v>
      </c>
      <c r="P1973" s="13" t="str">
        <f>MID(DEC2BIN(HEX2DEC(P1972),4),1,1)</f>
        <v>1</v>
      </c>
      <c r="Q1973" s="13" t="str">
        <f>MID(DEC2BIN(HEX2DEC(P1972),4),2,1)</f>
        <v>1</v>
      </c>
      <c r="R1973" s="13" t="str">
        <f>MID(DEC2BIN(HEX2DEC(P1972),4),3,1)</f>
        <v>0</v>
      </c>
      <c r="S1973" s="13" t="str">
        <f>MID(DEC2BIN(HEX2DEC(P1972),4),4,1)</f>
        <v>1</v>
      </c>
      <c r="T1973" s="13" t="str">
        <f>MID(DEC2BIN(HEX2DEC(T1972),4),1,1)</f>
        <v>1</v>
      </c>
      <c r="U1973" s="13" t="str">
        <f>MID(DEC2BIN(HEX2DEC(T1972),4),2,1)</f>
        <v>1</v>
      </c>
      <c r="V1973" s="13" t="str">
        <f>MID(DEC2BIN(HEX2DEC(T1972),4),3,1)</f>
        <v>0</v>
      </c>
      <c r="W1973" s="13" t="str">
        <f>MID(DEC2BIN(HEX2DEC(T1972),4),4,1)</f>
        <v>1</v>
      </c>
      <c r="X1973" s="13" t="str">
        <f>MID(DEC2BIN(HEX2DEC(X1972),4),1,1)</f>
        <v>1</v>
      </c>
      <c r="Y1973" s="13" t="str">
        <f>MID(DEC2BIN(HEX2DEC(X1972),4),2,1)</f>
        <v>0</v>
      </c>
      <c r="Z1973" s="13" t="str">
        <f>MID(DEC2BIN(HEX2DEC(X1972),4),3,1)</f>
        <v>1</v>
      </c>
      <c r="AA1973" s="13" t="str">
        <f>MID(DEC2BIN(HEX2DEC(X1972),4),4,1)</f>
        <v>0</v>
      </c>
      <c r="AB1973" s="13" t="str">
        <f>MID(DEC2BIN(HEX2DEC(AB1972),4),1,1)</f>
        <v>1</v>
      </c>
      <c r="AC1973" s="13" t="str">
        <f>MID(DEC2BIN(HEX2DEC(AB1972),4),2,1)</f>
        <v>1</v>
      </c>
      <c r="AD1973" s="13" t="str">
        <f>MID(DEC2BIN(HEX2DEC(AB1972),4),3,1)</f>
        <v>0</v>
      </c>
      <c r="AE1973" s="13" t="str">
        <f>MID(DEC2BIN(HEX2DEC(AB1972),4),4,1)</f>
        <v>1</v>
      </c>
      <c r="AF1973" s="13" t="str">
        <f>MID(DEC2BIN(HEX2DEC(AF1972),4),1,1)</f>
        <v>1</v>
      </c>
      <c r="AG1973" s="13" t="str">
        <f>MID(DEC2BIN(HEX2DEC(AF1972),4),2,1)</f>
        <v>1</v>
      </c>
      <c r="AH1973" s="13" t="str">
        <f>MID(DEC2BIN(HEX2DEC(AF1972),4),3,1)</f>
        <v>0</v>
      </c>
      <c r="AI1973" s="13" t="str">
        <f>MID(DEC2BIN(HEX2DEC(AF1972),4),4,1)</f>
        <v>1</v>
      </c>
      <c r="AL1973" s="16" t="s">
        <v>66</v>
      </c>
      <c r="AM1973" s="20" t="str">
        <f>CONCATENATE(D1972,H1972,L1972,P1972,T1972,X1972,AB1972,AF1972)</f>
        <v>BA6DDADD</v>
      </c>
    </row>
    <row r="1974" spans="1:39" ht="15" customHeight="1" thickBot="1" x14ac:dyDescent="0.6">
      <c r="C1974" s="17" t="s">
        <v>48</v>
      </c>
      <c r="D1974" s="13" t="str">
        <f>D1936</f>
        <v>4</v>
      </c>
      <c r="H1974" s="13" t="str">
        <f t="shared" ref="H1974" si="11677">H1936</f>
        <v>C</v>
      </c>
      <c r="L1974" s="13" t="str">
        <f t="shared" ref="L1974" si="11678">L1936</f>
        <v>C</v>
      </c>
      <c r="P1974" s="13" t="str">
        <f t="shared" ref="P1974" si="11679">P1936</f>
        <v>8</v>
      </c>
      <c r="T1974" s="13" t="str">
        <f t="shared" ref="T1974" si="11680">T1936</f>
        <v>C</v>
      </c>
      <c r="X1974" s="13" t="str">
        <f t="shared" ref="X1974" si="11681">X1936</f>
        <v>E</v>
      </c>
      <c r="AB1974" s="13" t="str">
        <f t="shared" ref="AB1974" si="11682">AB1936</f>
        <v>F</v>
      </c>
      <c r="AF1974" s="13" t="str">
        <f t="shared" ref="AF1974" si="11683">AF1936</f>
        <v>2</v>
      </c>
      <c r="AM1974" s="14"/>
    </row>
    <row r="1975" spans="1:39" ht="15" customHeight="1" thickBot="1" x14ac:dyDescent="0.5">
      <c r="C1975" s="15" t="s">
        <v>49</v>
      </c>
      <c r="D1975" s="13" t="str">
        <f>MID(DEC2BIN(HEX2DEC(D1974),4),1,1)</f>
        <v>0</v>
      </c>
      <c r="E1975" s="13" t="str">
        <f>MID(DEC2BIN(HEX2DEC(D1974),4),2,1)</f>
        <v>1</v>
      </c>
      <c r="F1975" s="13" t="str">
        <f>MID(DEC2BIN(HEX2DEC(D1974),4),3,1)</f>
        <v>0</v>
      </c>
      <c r="G1975" s="13" t="str">
        <f>MID(DEC2BIN(HEX2DEC(D1974),4),4,1)</f>
        <v>0</v>
      </c>
      <c r="H1975" s="13" t="str">
        <f>MID(DEC2BIN(HEX2DEC(H1974),4),1,1)</f>
        <v>1</v>
      </c>
      <c r="I1975" s="13" t="str">
        <f>MID(DEC2BIN(HEX2DEC(H1974),4),2,1)</f>
        <v>1</v>
      </c>
      <c r="J1975" s="13" t="str">
        <f>MID(DEC2BIN(HEX2DEC(H1974),4),3,1)</f>
        <v>0</v>
      </c>
      <c r="K1975" s="13" t="str">
        <f>MID(DEC2BIN(HEX2DEC(H1974),4),4,1)</f>
        <v>0</v>
      </c>
      <c r="L1975" s="13" t="str">
        <f>MID(DEC2BIN(HEX2DEC(L1974),4),1,1)</f>
        <v>1</v>
      </c>
      <c r="M1975" s="13" t="str">
        <f>MID(DEC2BIN(HEX2DEC(L1974),4),2,1)</f>
        <v>1</v>
      </c>
      <c r="N1975" s="13" t="str">
        <f>MID(DEC2BIN(HEX2DEC(L1974),4),3,1)</f>
        <v>0</v>
      </c>
      <c r="O1975" s="13" t="str">
        <f>MID(DEC2BIN(HEX2DEC(L1974),4),4,1)</f>
        <v>0</v>
      </c>
      <c r="P1975" s="13" t="str">
        <f>MID(DEC2BIN(HEX2DEC(P1974),4),1,1)</f>
        <v>1</v>
      </c>
      <c r="Q1975" s="13" t="str">
        <f>MID(DEC2BIN(HEX2DEC(P1974),4),2,1)</f>
        <v>0</v>
      </c>
      <c r="R1975" s="13" t="str">
        <f>MID(DEC2BIN(HEX2DEC(P1974),4),3,1)</f>
        <v>0</v>
      </c>
      <c r="S1975" s="13" t="str">
        <f>MID(DEC2BIN(HEX2DEC(P1974),4),4,1)</f>
        <v>0</v>
      </c>
      <c r="T1975" s="13" t="str">
        <f>MID(DEC2BIN(HEX2DEC(T1974),4),1,1)</f>
        <v>1</v>
      </c>
      <c r="U1975" s="13" t="str">
        <f>MID(DEC2BIN(HEX2DEC(T1974),4),2,1)</f>
        <v>1</v>
      </c>
      <c r="V1975" s="13" t="str">
        <f>MID(DEC2BIN(HEX2DEC(T1974),4),3,1)</f>
        <v>0</v>
      </c>
      <c r="W1975" s="13" t="str">
        <f>MID(DEC2BIN(HEX2DEC(T1974),4),4,1)</f>
        <v>0</v>
      </c>
      <c r="X1975" s="13" t="str">
        <f>MID(DEC2BIN(HEX2DEC(X1974),4),1,1)</f>
        <v>1</v>
      </c>
      <c r="Y1975" s="13" t="str">
        <f>MID(DEC2BIN(HEX2DEC(X1974),4),2,1)</f>
        <v>1</v>
      </c>
      <c r="Z1975" s="13" t="str">
        <f>MID(DEC2BIN(HEX2DEC(X1974),4),3,1)</f>
        <v>1</v>
      </c>
      <c r="AA1975" s="13" t="str">
        <f>MID(DEC2BIN(HEX2DEC(X1974),4),4,1)</f>
        <v>0</v>
      </c>
      <c r="AB1975" s="13" t="str">
        <f>MID(DEC2BIN(HEX2DEC(AB1974),4),1,1)</f>
        <v>1</v>
      </c>
      <c r="AC1975" s="13" t="str">
        <f>MID(DEC2BIN(HEX2DEC(AB1974),4),2,1)</f>
        <v>1</v>
      </c>
      <c r="AD1975" s="13" t="str">
        <f>MID(DEC2BIN(HEX2DEC(AB1974),4),3,1)</f>
        <v>1</v>
      </c>
      <c r="AE1975" s="13" t="str">
        <f>MID(DEC2BIN(HEX2DEC(AB1974),4),4,1)</f>
        <v>1</v>
      </c>
      <c r="AF1975" s="13" t="str">
        <f>MID(DEC2BIN(HEX2DEC(AF1974),4),1,1)</f>
        <v>0</v>
      </c>
      <c r="AG1975" s="13" t="str">
        <f>MID(DEC2BIN(HEX2DEC(AF1974),4),2,1)</f>
        <v>0</v>
      </c>
      <c r="AH1975" s="13" t="str">
        <f>MID(DEC2BIN(HEX2DEC(AF1974),4),3,1)</f>
        <v>1</v>
      </c>
      <c r="AI1975" s="13" t="str">
        <f>MID(DEC2BIN(HEX2DEC(AF1974),4),4,1)</f>
        <v>0</v>
      </c>
      <c r="AL1975" s="16" t="s">
        <v>55</v>
      </c>
      <c r="AM1975" s="20" t="str">
        <f>CONCATENATE(D1974,H1974,L1974,P1974,T1974,X1974,AB1974,AF1974)</f>
        <v>4CC8CEF2</v>
      </c>
    </row>
    <row r="1976" spans="1:39" ht="15" customHeight="1" x14ac:dyDescent="0.45">
      <c r="C1976" s="15" t="s">
        <v>50</v>
      </c>
      <c r="D1976" s="13" t="str">
        <f>IF(VALUE(D1971)=1,D1973,D1975)</f>
        <v>0</v>
      </c>
      <c r="E1976" s="13" t="str">
        <f t="shared" ref="E1976:AI1976" si="11684">IF(VALUE(E1971)=1,E1973,E1975)</f>
        <v>1</v>
      </c>
      <c r="F1976" s="13" t="str">
        <f t="shared" si="11684"/>
        <v>1</v>
      </c>
      <c r="G1976" s="13" t="str">
        <f t="shared" si="11684"/>
        <v>0</v>
      </c>
      <c r="H1976" s="13" t="str">
        <f t="shared" si="11684"/>
        <v>1</v>
      </c>
      <c r="I1976" s="13" t="str">
        <f t="shared" si="11684"/>
        <v>1</v>
      </c>
      <c r="J1976" s="13" t="str">
        <f t="shared" si="11684"/>
        <v>0</v>
      </c>
      <c r="K1976" s="13" t="str">
        <f t="shared" si="11684"/>
        <v>0</v>
      </c>
      <c r="L1976" s="13" t="str">
        <f t="shared" si="11684"/>
        <v>1</v>
      </c>
      <c r="M1976" s="13" t="str">
        <f t="shared" si="11684"/>
        <v>1</v>
      </c>
      <c r="N1976" s="13" t="str">
        <f t="shared" si="11684"/>
        <v>1</v>
      </c>
      <c r="O1976" s="13" t="str">
        <f t="shared" si="11684"/>
        <v>0</v>
      </c>
      <c r="P1976" s="13" t="str">
        <f t="shared" si="11684"/>
        <v>1</v>
      </c>
      <c r="Q1976" s="13" t="str">
        <f t="shared" si="11684"/>
        <v>1</v>
      </c>
      <c r="R1976" s="13" t="str">
        <f t="shared" si="11684"/>
        <v>0</v>
      </c>
      <c r="S1976" s="13" t="str">
        <f t="shared" si="11684"/>
        <v>0</v>
      </c>
      <c r="T1976" s="13" t="str">
        <f t="shared" si="11684"/>
        <v>1</v>
      </c>
      <c r="U1976" s="13" t="str">
        <f t="shared" si="11684"/>
        <v>1</v>
      </c>
      <c r="V1976" s="13" t="str">
        <f t="shared" si="11684"/>
        <v>0</v>
      </c>
      <c r="W1976" s="13" t="str">
        <f t="shared" si="11684"/>
        <v>0</v>
      </c>
      <c r="X1976" s="13" t="str">
        <f t="shared" si="11684"/>
        <v>1</v>
      </c>
      <c r="Y1976" s="13" t="str">
        <f t="shared" si="11684"/>
        <v>1</v>
      </c>
      <c r="Z1976" s="13" t="str">
        <f t="shared" si="11684"/>
        <v>1</v>
      </c>
      <c r="AA1976" s="13" t="str">
        <f t="shared" si="11684"/>
        <v>0</v>
      </c>
      <c r="AB1976" s="13" t="str">
        <f t="shared" si="11684"/>
        <v>1</v>
      </c>
      <c r="AC1976" s="13" t="str">
        <f t="shared" si="11684"/>
        <v>1</v>
      </c>
      <c r="AD1976" s="13" t="str">
        <f t="shared" si="11684"/>
        <v>0</v>
      </c>
      <c r="AE1976" s="13" t="str">
        <f t="shared" si="11684"/>
        <v>1</v>
      </c>
      <c r="AF1976" s="13" t="str">
        <f t="shared" si="11684"/>
        <v>0</v>
      </c>
      <c r="AG1976" s="13" t="str">
        <f t="shared" si="11684"/>
        <v>0</v>
      </c>
      <c r="AH1976" s="13" t="str">
        <f t="shared" si="11684"/>
        <v>0</v>
      </c>
      <c r="AI1976" s="13" t="str">
        <f t="shared" si="11684"/>
        <v>1</v>
      </c>
    </row>
    <row r="1977" spans="1:39" ht="15" customHeight="1" x14ac:dyDescent="0.45">
      <c r="C1977" s="15" t="s">
        <v>51</v>
      </c>
      <c r="D1977" s="13" t="str">
        <f>BIN2HEX(CONCATENATE(D1976,E1976,F1976,G1976))</f>
        <v>6</v>
      </c>
      <c r="H1977" s="13" t="str">
        <f>BIN2HEX(CONCATENATE(H1976,I1976,J1976,K1976))</f>
        <v>C</v>
      </c>
      <c r="L1977" s="13" t="str">
        <f>BIN2HEX(CONCATENATE(L1976,M1976,N1976,O1976))</f>
        <v>E</v>
      </c>
      <c r="P1977" s="13" t="str">
        <f>BIN2HEX(CONCATENATE(P1976,Q1976,R1976,S1976))</f>
        <v>C</v>
      </c>
      <c r="T1977" s="13" t="str">
        <f>BIN2HEX(CONCATENATE(T1976,U1976,V1976,W1976))</f>
        <v>C</v>
      </c>
      <c r="X1977" s="13" t="str">
        <f>BIN2HEX(CONCATENATE(X1976,Y1976,Z1976,AA1976))</f>
        <v>E</v>
      </c>
      <c r="AB1977" s="13" t="str">
        <f>BIN2HEX(CONCATENATE(AB1976,AC1976,AD1976,AE1976))</f>
        <v>D</v>
      </c>
      <c r="AF1977" s="13" t="str">
        <f>BIN2HEX(CONCATENATE(AF1976,AG1976,AH1976,AI1976))</f>
        <v>1</v>
      </c>
    </row>
    <row r="1978" spans="1:39" ht="15" customHeight="1" x14ac:dyDescent="0.55000000000000004">
      <c r="C1978" s="17" t="s">
        <v>52</v>
      </c>
      <c r="D1978" s="13" t="str">
        <f>D1938</f>
        <v>B</v>
      </c>
      <c r="H1978" s="13" t="str">
        <f t="shared" ref="H1978" si="11685">H1938</f>
        <v>3</v>
      </c>
      <c r="L1978" s="13" t="str">
        <f t="shared" ref="L1978" si="11686">L1938</f>
        <v>9</v>
      </c>
      <c r="P1978" s="13" t="str">
        <f t="shared" ref="P1978" si="11687">P1938</f>
        <v>0</v>
      </c>
      <c r="T1978" s="13" t="str">
        <f t="shared" ref="T1978" si="11688">T1938</f>
        <v>B</v>
      </c>
      <c r="X1978" s="13" t="str">
        <f t="shared" ref="X1978" si="11689">X1938</f>
        <v>3</v>
      </c>
      <c r="AB1978" s="13" t="str">
        <f t="shared" ref="AB1978" si="11690">AB1938</f>
        <v>E</v>
      </c>
      <c r="AF1978" s="13" t="str">
        <f t="shared" ref="AF1978" si="11691">AF1938</f>
        <v>5</v>
      </c>
    </row>
    <row r="1979" spans="1:39" ht="15" customHeight="1" x14ac:dyDescent="0.45">
      <c r="D1979" s="13" t="str">
        <f>MID(DEC2BIN(HEX2DEC(D1978),4),1,1)</f>
        <v>1</v>
      </c>
      <c r="E1979" s="13" t="str">
        <f>MID(DEC2BIN(HEX2DEC(D1978),4),2,1)</f>
        <v>0</v>
      </c>
      <c r="F1979" s="13" t="str">
        <f>MID(DEC2BIN(HEX2DEC(D1978),4),3,1)</f>
        <v>1</v>
      </c>
      <c r="G1979" s="13" t="str">
        <f>MID(DEC2BIN(HEX2DEC(D1978),4),4,1)</f>
        <v>1</v>
      </c>
      <c r="H1979" s="13" t="str">
        <f>MID(DEC2BIN(HEX2DEC(H1978),4),1,1)</f>
        <v>0</v>
      </c>
      <c r="I1979" s="13" t="str">
        <f>MID(DEC2BIN(HEX2DEC(H1978),4),2,1)</f>
        <v>0</v>
      </c>
      <c r="J1979" s="13" t="str">
        <f>MID(DEC2BIN(HEX2DEC(H1978),4),3,1)</f>
        <v>1</v>
      </c>
      <c r="K1979" s="13" t="str">
        <f>MID(DEC2BIN(HEX2DEC(H1978),4),4,1)</f>
        <v>1</v>
      </c>
      <c r="L1979" s="13" t="str">
        <f>MID(DEC2BIN(HEX2DEC(L1978),4),1,1)</f>
        <v>1</v>
      </c>
      <c r="M1979" s="13" t="str">
        <f>MID(DEC2BIN(HEX2DEC(L1978),4),2,1)</f>
        <v>0</v>
      </c>
      <c r="N1979" s="13" t="str">
        <f>MID(DEC2BIN(HEX2DEC(L1978),4),3,1)</f>
        <v>0</v>
      </c>
      <c r="O1979" s="13" t="str">
        <f>MID(DEC2BIN(HEX2DEC(L1978),4),4,1)</f>
        <v>1</v>
      </c>
      <c r="P1979" s="13" t="str">
        <f>MID(DEC2BIN(HEX2DEC(P1978),4),1,1)</f>
        <v>0</v>
      </c>
      <c r="Q1979" s="13" t="str">
        <f>MID(DEC2BIN(HEX2DEC(P1978),4),2,1)</f>
        <v>0</v>
      </c>
      <c r="R1979" s="13" t="str">
        <f>MID(DEC2BIN(HEX2DEC(P1978),4),3,1)</f>
        <v>0</v>
      </c>
      <c r="S1979" s="13" t="str">
        <f>MID(DEC2BIN(HEX2DEC(P1978),4),4,1)</f>
        <v>0</v>
      </c>
      <c r="T1979" s="13" t="str">
        <f>MID(DEC2BIN(HEX2DEC(T1978),4),1,1)</f>
        <v>1</v>
      </c>
      <c r="U1979" s="13" t="str">
        <f>MID(DEC2BIN(HEX2DEC(T1978),4),2,1)</f>
        <v>0</v>
      </c>
      <c r="V1979" s="13" t="str">
        <f>MID(DEC2BIN(HEX2DEC(T1978),4),3,1)</f>
        <v>1</v>
      </c>
      <c r="W1979" s="13" t="str">
        <f>MID(DEC2BIN(HEX2DEC(T1978),4),4,1)</f>
        <v>1</v>
      </c>
      <c r="X1979" s="13" t="str">
        <f>MID(DEC2BIN(HEX2DEC(X1978),4),1,1)</f>
        <v>0</v>
      </c>
      <c r="Y1979" s="13" t="str">
        <f>MID(DEC2BIN(HEX2DEC(X1978),4),2,1)</f>
        <v>0</v>
      </c>
      <c r="Z1979" s="13" t="str">
        <f>MID(DEC2BIN(HEX2DEC(X1978),4),3,1)</f>
        <v>1</v>
      </c>
      <c r="AA1979" s="13" t="str">
        <f>MID(DEC2BIN(HEX2DEC(X1978),4),4,1)</f>
        <v>1</v>
      </c>
      <c r="AB1979" s="13" t="str">
        <f>MID(DEC2BIN(HEX2DEC(AB1978),4),1,1)</f>
        <v>1</v>
      </c>
      <c r="AC1979" s="13" t="str">
        <f>MID(DEC2BIN(HEX2DEC(AB1978),4),2,1)</f>
        <v>1</v>
      </c>
      <c r="AD1979" s="13" t="str">
        <f>MID(DEC2BIN(HEX2DEC(AB1978),4),3,1)</f>
        <v>1</v>
      </c>
      <c r="AE1979" s="13" t="str">
        <f>MID(DEC2BIN(HEX2DEC(AB1978),4),4,1)</f>
        <v>0</v>
      </c>
      <c r="AF1979" s="13" t="str">
        <f>MID(DEC2BIN(HEX2DEC(AF1978),4),1,1)</f>
        <v>0</v>
      </c>
      <c r="AG1979" s="13" t="str">
        <f>MID(DEC2BIN(HEX2DEC(AF1978),4),2,1)</f>
        <v>1</v>
      </c>
      <c r="AH1979" s="13" t="str">
        <f>MID(DEC2BIN(HEX2DEC(AF1978),4),3,1)</f>
        <v>0</v>
      </c>
      <c r="AI1979" s="13" t="str">
        <f>MID(DEC2BIN(HEX2DEC(AF1978),4),4,1)</f>
        <v>1</v>
      </c>
    </row>
    <row r="1980" spans="1:39" ht="15" customHeight="1" x14ac:dyDescent="0.45">
      <c r="A1980" s="23"/>
      <c r="B1980" s="23"/>
      <c r="C1980" s="23"/>
      <c r="D1980" s="23"/>
      <c r="E1980" s="23"/>
      <c r="F1980" s="23"/>
      <c r="G1980" s="23"/>
      <c r="H1980" s="23"/>
      <c r="I1980" s="23"/>
      <c r="J1980" s="23"/>
      <c r="K1980" s="23"/>
      <c r="L1980" s="23"/>
      <c r="M1980" s="23"/>
      <c r="N1980" s="23"/>
      <c r="O1980" s="23"/>
      <c r="P1980" s="23"/>
      <c r="Q1980" s="23"/>
      <c r="R1980" s="23"/>
      <c r="S1980" s="23"/>
      <c r="T1980" s="23"/>
      <c r="U1980" s="23"/>
      <c r="V1980" s="23"/>
      <c r="W1980" s="23"/>
      <c r="X1980" s="23"/>
      <c r="Y1980" s="23"/>
      <c r="Z1980" s="23"/>
      <c r="AA1980" s="23"/>
      <c r="AB1980" s="23"/>
      <c r="AC1980" s="23"/>
      <c r="AD1980" s="23"/>
      <c r="AE1980" s="23"/>
      <c r="AF1980" s="23"/>
      <c r="AG1980" s="23"/>
      <c r="AH1980" s="23"/>
      <c r="AI1980" s="23"/>
      <c r="AJ1980" s="23"/>
      <c r="AK1980" s="23"/>
      <c r="AL1980" s="23"/>
      <c r="AM1980" s="23"/>
    </row>
    <row r="1982" spans="1:39" ht="15" customHeight="1" x14ac:dyDescent="0.5">
      <c r="C1982" s="12" t="s">
        <v>35</v>
      </c>
      <c r="D1982" s="13">
        <f>D1946+1</f>
        <v>56</v>
      </c>
    </row>
    <row r="1984" spans="1:39" ht="15" customHeight="1" x14ac:dyDescent="0.45">
      <c r="C1984" s="14" t="s">
        <v>31</v>
      </c>
      <c r="D1984" s="13" t="str">
        <f>BIN2HEX(CONCATENATE(D1985,E1985,F1985,G1985))</f>
        <v>5</v>
      </c>
      <c r="H1984" s="13" t="str">
        <f>BIN2HEX(CONCATENATE(H1985,I1985,J1985,K1985))</f>
        <v>7</v>
      </c>
      <c r="L1984" s="13" t="str">
        <f>BIN2HEX(CONCATENATE(L1985,M1985,N1985,O1985))</f>
        <v>E</v>
      </c>
      <c r="P1984" s="13" t="str">
        <f>BIN2HEX(CONCATENATE(P1985,Q1985,R1985,S1985))</f>
        <v>C</v>
      </c>
      <c r="T1984" s="13" t="str">
        <f>BIN2HEX(CONCATENATE(T1985,U1985,V1985,W1985))</f>
        <v>2</v>
      </c>
      <c r="X1984" s="13" t="str">
        <f>BIN2HEX(CONCATENATE(X1985,Y1985,Z1985,AA1985))</f>
        <v>F</v>
      </c>
      <c r="AB1984" s="13" t="str">
        <f>BIN2HEX(CONCATENATE(AB1985,AC1985,AD1985,AE1985))</f>
        <v>9</v>
      </c>
      <c r="AF1984" s="13" t="str">
        <f>BIN2HEX(CONCATENATE(AF1985,AG1985,AH1985,AI1985))</f>
        <v>1</v>
      </c>
    </row>
    <row r="1985" spans="3:39" ht="15" customHeight="1" x14ac:dyDescent="0.45">
      <c r="C1985" s="14" t="s">
        <v>36</v>
      </c>
      <c r="D1985" s="13">
        <f>IF(ISEVEN(D1986+D1987+D1988),0,1)</f>
        <v>0</v>
      </c>
      <c r="E1985" s="13">
        <f t="shared" ref="E1985:AI1985" si="11692">IF(ISEVEN(E1986+E1987+E1988),0,1)</f>
        <v>1</v>
      </c>
      <c r="F1985" s="13">
        <f t="shared" si="11692"/>
        <v>0</v>
      </c>
      <c r="G1985" s="13">
        <f t="shared" si="11692"/>
        <v>1</v>
      </c>
      <c r="H1985" s="13">
        <f t="shared" si="11692"/>
        <v>0</v>
      </c>
      <c r="I1985" s="13">
        <f t="shared" si="11692"/>
        <v>1</v>
      </c>
      <c r="J1985" s="13">
        <f t="shared" si="11692"/>
        <v>1</v>
      </c>
      <c r="K1985" s="13">
        <f t="shared" si="11692"/>
        <v>1</v>
      </c>
      <c r="L1985" s="13">
        <f t="shared" si="11692"/>
        <v>1</v>
      </c>
      <c r="M1985" s="13">
        <f t="shared" si="11692"/>
        <v>1</v>
      </c>
      <c r="N1985" s="13">
        <f t="shared" si="11692"/>
        <v>1</v>
      </c>
      <c r="O1985" s="13">
        <f t="shared" si="11692"/>
        <v>0</v>
      </c>
      <c r="P1985" s="13">
        <f t="shared" si="11692"/>
        <v>1</v>
      </c>
      <c r="Q1985" s="13">
        <f t="shared" si="11692"/>
        <v>1</v>
      </c>
      <c r="R1985" s="13">
        <f t="shared" si="11692"/>
        <v>0</v>
      </c>
      <c r="S1985" s="13">
        <f t="shared" si="11692"/>
        <v>0</v>
      </c>
      <c r="T1985" s="13">
        <f t="shared" si="11692"/>
        <v>0</v>
      </c>
      <c r="U1985" s="13">
        <f t="shared" si="11692"/>
        <v>0</v>
      </c>
      <c r="V1985" s="13">
        <f t="shared" si="11692"/>
        <v>1</v>
      </c>
      <c r="W1985" s="13">
        <f t="shared" si="11692"/>
        <v>0</v>
      </c>
      <c r="X1985" s="13">
        <f t="shared" si="11692"/>
        <v>1</v>
      </c>
      <c r="Y1985" s="13">
        <f t="shared" si="11692"/>
        <v>1</v>
      </c>
      <c r="Z1985" s="13">
        <f t="shared" si="11692"/>
        <v>1</v>
      </c>
      <c r="AA1985" s="13">
        <f t="shared" si="11692"/>
        <v>1</v>
      </c>
      <c r="AB1985" s="13">
        <f t="shared" si="11692"/>
        <v>1</v>
      </c>
      <c r="AC1985" s="13">
        <f t="shared" si="11692"/>
        <v>0</v>
      </c>
      <c r="AD1985" s="13">
        <f t="shared" si="11692"/>
        <v>0</v>
      </c>
      <c r="AE1985" s="13">
        <f t="shared" si="11692"/>
        <v>1</v>
      </c>
      <c r="AF1985" s="13">
        <f t="shared" si="11692"/>
        <v>0</v>
      </c>
      <c r="AG1985" s="13">
        <f t="shared" si="11692"/>
        <v>0</v>
      </c>
      <c r="AH1985" s="13">
        <f t="shared" si="11692"/>
        <v>0</v>
      </c>
      <c r="AI1985" s="13">
        <f t="shared" si="11692"/>
        <v>1</v>
      </c>
      <c r="AL1985" s="13" t="s">
        <v>53</v>
      </c>
      <c r="AM1985" s="14" t="str">
        <f>VLOOKUP('הכנה ל- SHA-256 #2'!$U$24,'הכנה ל- SHA-256 #2'!$U$24:$CG$24,1+'SHA-256 Algorithm #2'!D1982,)</f>
        <v>5B7BB02F</v>
      </c>
    </row>
    <row r="1986" spans="3:39" ht="15" customHeight="1" x14ac:dyDescent="0.45">
      <c r="C1986" s="14" t="s">
        <v>32</v>
      </c>
      <c r="D1986" s="13" t="str">
        <f>N1990</f>
        <v>0</v>
      </c>
      <c r="E1986" s="13" t="str">
        <f t="shared" ref="E1986" si="11693">O1990</f>
        <v>0</v>
      </c>
      <c r="F1986" s="13" t="str">
        <f t="shared" ref="F1986" si="11694">P1990</f>
        <v>0</v>
      </c>
      <c r="G1986" s="13" t="str">
        <f t="shared" ref="G1986" si="11695">Q1990</f>
        <v>0</v>
      </c>
      <c r="H1986" s="13" t="str">
        <f t="shared" ref="H1986" si="11696">R1990</f>
        <v>0</v>
      </c>
      <c r="I1986" s="13" t="str">
        <f t="shared" ref="I1986" si="11697">S1990</f>
        <v>1</v>
      </c>
      <c r="J1986" s="13" t="str">
        <f t="shared" ref="J1986" si="11698">T1990</f>
        <v>1</v>
      </c>
      <c r="K1986" s="13" t="str">
        <f t="shared" ref="K1986" si="11699">U1990</f>
        <v>0</v>
      </c>
      <c r="L1986" s="13" t="str">
        <f t="shared" ref="L1986" si="11700">V1990</f>
        <v>1</v>
      </c>
      <c r="M1986" s="13" t="str">
        <f t="shared" ref="M1986" si="11701">W1990</f>
        <v>0</v>
      </c>
      <c r="N1986" s="13" t="str">
        <f t="shared" ref="N1986" si="11702">X1990</f>
        <v>1</v>
      </c>
      <c r="O1986" s="13" t="str">
        <f t="shared" ref="O1986" si="11703">Y1990</f>
        <v>1</v>
      </c>
      <c r="P1986" s="13" t="str">
        <f t="shared" ref="P1986" si="11704">Z1990</f>
        <v>1</v>
      </c>
      <c r="Q1986" s="13" t="str">
        <f t="shared" ref="Q1986" si="11705">AA1990</f>
        <v>0</v>
      </c>
      <c r="R1986" s="13" t="str">
        <f t="shared" ref="R1986" si="11706">AB1990</f>
        <v>0</v>
      </c>
      <c r="S1986" s="13" t="str">
        <f t="shared" ref="S1986" si="11707">AC1990</f>
        <v>0</v>
      </c>
      <c r="T1986" s="13" t="str">
        <f t="shared" ref="T1986" si="11708">AD1990</f>
        <v>0</v>
      </c>
      <c r="U1986" s="13" t="str">
        <f t="shared" ref="U1986" si="11709">AE1990</f>
        <v>1</v>
      </c>
      <c r="V1986" s="13" t="str">
        <f t="shared" ref="V1986" si="11710">AF1990</f>
        <v>1</v>
      </c>
      <c r="W1986" s="13" t="str">
        <f t="shared" ref="W1986" si="11711">AG1990</f>
        <v>1</v>
      </c>
      <c r="X1986" s="13" t="str">
        <f t="shared" ref="X1986" si="11712">AH1990</f>
        <v>0</v>
      </c>
      <c r="Y1986" s="13" t="str">
        <f t="shared" ref="Y1986" si="11713">AI1990</f>
        <v>0</v>
      </c>
      <c r="Z1986" s="13" t="str">
        <f>D1990</f>
        <v>1</v>
      </c>
      <c r="AA1986" s="13" t="str">
        <f t="shared" ref="AA1986" si="11714">E1990</f>
        <v>0</v>
      </c>
      <c r="AB1986" s="13" t="str">
        <f t="shared" ref="AB1986" si="11715">F1990</f>
        <v>0</v>
      </c>
      <c r="AC1986" s="13" t="str">
        <f t="shared" ref="AC1986" si="11716">G1990</f>
        <v>0</v>
      </c>
      <c r="AD1986" s="13" t="str">
        <f t="shared" ref="AD1986" si="11717">H1990</f>
        <v>0</v>
      </c>
      <c r="AE1986" s="13" t="str">
        <f t="shared" ref="AE1986" si="11718">I1990</f>
        <v>1</v>
      </c>
      <c r="AF1986" s="13" t="str">
        <f t="shared" ref="AF1986" si="11719">J1990</f>
        <v>1</v>
      </c>
      <c r="AG1986" s="13" t="str">
        <f t="shared" ref="AG1986" si="11720">K1990</f>
        <v>0</v>
      </c>
      <c r="AH1986" s="13" t="str">
        <f t="shared" ref="AH1986" si="11721">L1990</f>
        <v>1</v>
      </c>
      <c r="AI1986" s="13" t="str">
        <f t="shared" ref="AI1986" si="11722">M1990</f>
        <v>1</v>
      </c>
      <c r="AL1986" s="14" t="s">
        <v>54</v>
      </c>
      <c r="AM1986" s="14" t="str">
        <f>HLOOKUP('הכנה ל- SHA-256 #1'!$Q$5,'הכנה ל- SHA-256 #1'!$Q$5:$Q$69,1+'SHA-256 Algorithm #2'!D1982,FALSE)</f>
        <v>682E6FF3</v>
      </c>
    </row>
    <row r="1987" spans="3:39" ht="15" customHeight="1" x14ac:dyDescent="0.45">
      <c r="C1987" s="14" t="s">
        <v>33</v>
      </c>
      <c r="D1987" s="13" t="str">
        <f>W1990</f>
        <v>0</v>
      </c>
      <c r="E1987" s="13" t="str">
        <f t="shared" ref="E1987" si="11723">X1990</f>
        <v>1</v>
      </c>
      <c r="F1987" s="13" t="str">
        <f t="shared" ref="F1987" si="11724">Y1990</f>
        <v>1</v>
      </c>
      <c r="G1987" s="13" t="str">
        <f t="shared" ref="G1987" si="11725">Z1990</f>
        <v>1</v>
      </c>
      <c r="H1987" s="13" t="str">
        <f t="shared" ref="H1987" si="11726">AA1990</f>
        <v>0</v>
      </c>
      <c r="I1987" s="13" t="str">
        <f t="shared" ref="I1987" si="11727">AB1990</f>
        <v>0</v>
      </c>
      <c r="J1987" s="13" t="str">
        <f t="shared" ref="J1987" si="11728">AC1990</f>
        <v>0</v>
      </c>
      <c r="K1987" s="13" t="str">
        <f t="shared" ref="K1987" si="11729">AD1990</f>
        <v>0</v>
      </c>
      <c r="L1987" s="13" t="str">
        <f t="shared" ref="L1987" si="11730">AE1990</f>
        <v>1</v>
      </c>
      <c r="M1987" s="13" t="str">
        <f t="shared" ref="M1987" si="11731">AF1990</f>
        <v>1</v>
      </c>
      <c r="N1987" s="13" t="str">
        <f t="shared" ref="N1987" si="11732">AG1990</f>
        <v>1</v>
      </c>
      <c r="O1987" s="13" t="str">
        <f t="shared" ref="O1987" si="11733">AH1990</f>
        <v>0</v>
      </c>
      <c r="P1987" s="13" t="str">
        <f t="shared" ref="P1987" si="11734">AI1990</f>
        <v>0</v>
      </c>
      <c r="Q1987" s="13" t="str">
        <f>D1990</f>
        <v>1</v>
      </c>
      <c r="R1987" s="13" t="str">
        <f t="shared" ref="R1987" si="11735">E1990</f>
        <v>0</v>
      </c>
      <c r="S1987" s="13" t="str">
        <f t="shared" ref="S1987" si="11736">F1990</f>
        <v>0</v>
      </c>
      <c r="T1987" s="13" t="str">
        <f t="shared" ref="T1987" si="11737">G1990</f>
        <v>0</v>
      </c>
      <c r="U1987" s="13" t="str">
        <f t="shared" ref="U1987" si="11738">H1990</f>
        <v>0</v>
      </c>
      <c r="V1987" s="13" t="str">
        <f t="shared" ref="V1987" si="11739">I1990</f>
        <v>1</v>
      </c>
      <c r="W1987" s="13" t="str">
        <f t="shared" ref="W1987" si="11740">J1990</f>
        <v>1</v>
      </c>
      <c r="X1987" s="13" t="str">
        <f t="shared" ref="X1987" si="11741">K1990</f>
        <v>0</v>
      </c>
      <c r="Y1987" s="13" t="str">
        <f t="shared" ref="Y1987" si="11742">L1990</f>
        <v>1</v>
      </c>
      <c r="Z1987" s="13" t="str">
        <f t="shared" ref="Z1987" si="11743">M1990</f>
        <v>1</v>
      </c>
      <c r="AA1987" s="13" t="str">
        <f t="shared" ref="AA1987" si="11744">N1990</f>
        <v>0</v>
      </c>
      <c r="AB1987" s="13" t="str">
        <f t="shared" ref="AB1987" si="11745">O1990</f>
        <v>0</v>
      </c>
      <c r="AC1987" s="13" t="str">
        <f t="shared" ref="AC1987" si="11746">P1990</f>
        <v>0</v>
      </c>
      <c r="AD1987" s="13" t="str">
        <f t="shared" ref="AD1987" si="11747">Q1990</f>
        <v>0</v>
      </c>
      <c r="AE1987" s="13" t="str">
        <f t="shared" ref="AE1987" si="11748">R1990</f>
        <v>0</v>
      </c>
      <c r="AF1987" s="13" t="str">
        <f t="shared" ref="AF1987" si="11749">S1990</f>
        <v>1</v>
      </c>
      <c r="AG1987" s="13" t="str">
        <f t="shared" ref="AG1987" si="11750">T1990</f>
        <v>1</v>
      </c>
      <c r="AH1987" s="13" t="str">
        <f t="shared" ref="AH1987" si="11751">U1990</f>
        <v>0</v>
      </c>
      <c r="AI1987" s="13" t="str">
        <f t="shared" ref="AI1987" si="11752">V1990</f>
        <v>1</v>
      </c>
      <c r="AL1987" s="14" t="s">
        <v>55</v>
      </c>
      <c r="AM1987" s="14" t="str">
        <f>CONCATENATE(D2014,H2014,L2014,P2014,T2014,X2014,AB2014,AF2014)</f>
        <v>4CC8CEF2</v>
      </c>
    </row>
    <row r="1988" spans="3:39" ht="15" customHeight="1" x14ac:dyDescent="0.45">
      <c r="C1988" s="14" t="s">
        <v>34</v>
      </c>
      <c r="D1988" s="13" t="str">
        <f>AH1990</f>
        <v>0</v>
      </c>
      <c r="E1988" s="13" t="str">
        <f>AI1990</f>
        <v>0</v>
      </c>
      <c r="F1988" s="13" t="str">
        <f>D1990</f>
        <v>1</v>
      </c>
      <c r="G1988" s="13" t="str">
        <f t="shared" ref="G1988" si="11753">E1990</f>
        <v>0</v>
      </c>
      <c r="H1988" s="13" t="str">
        <f t="shared" ref="H1988" si="11754">F1990</f>
        <v>0</v>
      </c>
      <c r="I1988" s="13" t="str">
        <f t="shared" ref="I1988" si="11755">G1990</f>
        <v>0</v>
      </c>
      <c r="J1988" s="13" t="str">
        <f t="shared" ref="J1988" si="11756">H1990</f>
        <v>0</v>
      </c>
      <c r="K1988" s="13" t="str">
        <f t="shared" ref="K1988" si="11757">I1990</f>
        <v>1</v>
      </c>
      <c r="L1988" s="13" t="str">
        <f t="shared" ref="L1988" si="11758">J1990</f>
        <v>1</v>
      </c>
      <c r="M1988" s="13" t="str">
        <f t="shared" ref="M1988" si="11759">K1990</f>
        <v>0</v>
      </c>
      <c r="N1988" s="13" t="str">
        <f t="shared" ref="N1988" si="11760">L1990</f>
        <v>1</v>
      </c>
      <c r="O1988" s="13" t="str">
        <f t="shared" ref="O1988" si="11761">M1990</f>
        <v>1</v>
      </c>
      <c r="P1988" s="13" t="str">
        <f t="shared" ref="P1988" si="11762">N1990</f>
        <v>0</v>
      </c>
      <c r="Q1988" s="13" t="str">
        <f t="shared" ref="Q1988" si="11763">O1990</f>
        <v>0</v>
      </c>
      <c r="R1988" s="13" t="str">
        <f t="shared" ref="R1988" si="11764">P1990</f>
        <v>0</v>
      </c>
      <c r="S1988" s="13" t="str">
        <f t="shared" ref="S1988" si="11765">Q1990</f>
        <v>0</v>
      </c>
      <c r="T1988" s="13" t="str">
        <f t="shared" ref="T1988" si="11766">R1990</f>
        <v>0</v>
      </c>
      <c r="U1988" s="13" t="str">
        <f t="shared" ref="U1988" si="11767">S1990</f>
        <v>1</v>
      </c>
      <c r="V1988" s="13" t="str">
        <f t="shared" ref="V1988" si="11768">T1990</f>
        <v>1</v>
      </c>
      <c r="W1988" s="13" t="str">
        <f t="shared" ref="W1988" si="11769">U1990</f>
        <v>0</v>
      </c>
      <c r="X1988" s="13" t="str">
        <f t="shared" ref="X1988" si="11770">V1990</f>
        <v>1</v>
      </c>
      <c r="Y1988" s="13" t="str">
        <f t="shared" ref="Y1988" si="11771">W1990</f>
        <v>0</v>
      </c>
      <c r="Z1988" s="13" t="str">
        <f t="shared" ref="Z1988" si="11772">X1990</f>
        <v>1</v>
      </c>
      <c r="AA1988" s="13" t="str">
        <f t="shared" ref="AA1988" si="11773">Y1990</f>
        <v>1</v>
      </c>
      <c r="AB1988" s="13" t="str">
        <f t="shared" ref="AB1988" si="11774">Z1990</f>
        <v>1</v>
      </c>
      <c r="AC1988" s="13" t="str">
        <f t="shared" ref="AC1988" si="11775">AA1990</f>
        <v>0</v>
      </c>
      <c r="AD1988" s="13" t="str">
        <f t="shared" ref="AD1988" si="11776">AB1990</f>
        <v>0</v>
      </c>
      <c r="AE1988" s="13" t="str">
        <f t="shared" ref="AE1988" si="11777">AC1990</f>
        <v>0</v>
      </c>
      <c r="AF1988" s="13" t="str">
        <f t="shared" ref="AF1988" si="11778">AD1990</f>
        <v>0</v>
      </c>
      <c r="AG1988" s="13" t="str">
        <f t="shared" ref="AG1988" si="11779">AE1990</f>
        <v>1</v>
      </c>
      <c r="AH1988" s="13" t="str">
        <f t="shared" ref="AH1988" si="11780">AF1990</f>
        <v>1</v>
      </c>
      <c r="AI1988" s="13" t="str">
        <f t="shared" ref="AI1988" si="11781">AG1990</f>
        <v>1</v>
      </c>
      <c r="AL1988" s="14" t="s">
        <v>56</v>
      </c>
      <c r="AM1988" s="14" t="str">
        <f>CONCATENATE(D2013,H2013,L2013,P2013,T2013,X2013,AB2013,AF2013,)</f>
        <v>326D92D1</v>
      </c>
    </row>
    <row r="1989" spans="3:39" ht="15" customHeight="1" x14ac:dyDescent="0.55000000000000004">
      <c r="C1989" s="14" t="s">
        <v>23</v>
      </c>
      <c r="D1989" s="13" t="str">
        <f>MID($AM1959,1,1)</f>
        <v>8</v>
      </c>
      <c r="H1989" s="13" t="str">
        <f>MID($AM1959,2,1)</f>
        <v>6</v>
      </c>
      <c r="L1989" s="13" t="str">
        <f>MID($AM1959,3,1)</f>
        <v>C</v>
      </c>
      <c r="P1989" s="13" t="str">
        <f>MID($AM1959,4,1)</f>
        <v>1</v>
      </c>
      <c r="T1989" s="13" t="str">
        <f>MID($AM1959,5,1)</f>
        <v>A</v>
      </c>
      <c r="X1989" s="13" t="str">
        <f>MID($AM1959,6,1)</f>
        <v>E</v>
      </c>
      <c r="AB1989" s="13" t="str">
        <f>MID($AM1959,7,1)</f>
        <v>1</v>
      </c>
      <c r="AF1989" s="13" t="str">
        <f>MID($AM1959,8,1)</f>
        <v>C</v>
      </c>
      <c r="AL1989" s="21" t="s">
        <v>40</v>
      </c>
      <c r="AM1989" s="14" t="str">
        <f>CONCATENATE(D2001,H2001,L2001,P2001,T2001,X2001,AB2001,AF2001)</f>
        <v>D06A60DD</v>
      </c>
    </row>
    <row r="1990" spans="3:39" ht="15" customHeight="1" x14ac:dyDescent="0.45">
      <c r="C1990" s="14" t="s">
        <v>24</v>
      </c>
      <c r="D1990" s="13" t="str">
        <f>MID(DEC2BIN(HEX2DEC(D1989),4),1,1)</f>
        <v>1</v>
      </c>
      <c r="E1990" s="13" t="str">
        <f>MID(DEC2BIN(HEX2DEC(D1989),4),2,1)</f>
        <v>0</v>
      </c>
      <c r="F1990" s="13" t="str">
        <f>MID(DEC2BIN(HEX2DEC(D1989),4),3,1)</f>
        <v>0</v>
      </c>
      <c r="G1990" s="13" t="str">
        <f>MID(DEC2BIN(HEX2DEC(D1989),4),4,1)</f>
        <v>0</v>
      </c>
      <c r="H1990" s="13" t="str">
        <f>MID(DEC2BIN(HEX2DEC(H1989),4),1,1)</f>
        <v>0</v>
      </c>
      <c r="I1990" s="13" t="str">
        <f>MID(DEC2BIN(HEX2DEC(H1989),4),2,1)</f>
        <v>1</v>
      </c>
      <c r="J1990" s="13" t="str">
        <f>MID(DEC2BIN(HEX2DEC(H1989),4),3,1)</f>
        <v>1</v>
      </c>
      <c r="K1990" s="13" t="str">
        <f>MID(DEC2BIN(HEX2DEC(H1989),4),4,1)</f>
        <v>0</v>
      </c>
      <c r="L1990" s="13" t="str">
        <f>MID(DEC2BIN(HEX2DEC(L1989),4),1,1)</f>
        <v>1</v>
      </c>
      <c r="M1990" s="13" t="str">
        <f>MID(DEC2BIN(HEX2DEC(L1989),4),2,1)</f>
        <v>1</v>
      </c>
      <c r="N1990" s="13" t="str">
        <f>MID(DEC2BIN(HEX2DEC(L1989),4),3,1)</f>
        <v>0</v>
      </c>
      <c r="O1990" s="13" t="str">
        <f>MID(DEC2BIN(HEX2DEC(L1989),4),4,1)</f>
        <v>0</v>
      </c>
      <c r="P1990" s="13" t="str">
        <f>MID(DEC2BIN(HEX2DEC(P1989),4),1,1)</f>
        <v>0</v>
      </c>
      <c r="Q1990" s="13" t="str">
        <f>MID(DEC2BIN(HEX2DEC(P1989),4),2,1)</f>
        <v>0</v>
      </c>
      <c r="R1990" s="13" t="str">
        <f>MID(DEC2BIN(HEX2DEC(P1989),4),3,1)</f>
        <v>0</v>
      </c>
      <c r="S1990" s="13" t="str">
        <f>MID(DEC2BIN(HEX2DEC(P1989),4),4,1)</f>
        <v>1</v>
      </c>
      <c r="T1990" s="13" t="str">
        <f>MID(DEC2BIN(HEX2DEC(T1989),4),1,1)</f>
        <v>1</v>
      </c>
      <c r="U1990" s="13" t="str">
        <f>MID(DEC2BIN(HEX2DEC(T1989),4),2,1)</f>
        <v>0</v>
      </c>
      <c r="V1990" s="13" t="str">
        <f>MID(DEC2BIN(HEX2DEC(T1989),4),3,1)</f>
        <v>1</v>
      </c>
      <c r="W1990" s="13" t="str">
        <f>MID(DEC2BIN(HEX2DEC(T1989),4),4,1)</f>
        <v>0</v>
      </c>
      <c r="X1990" s="13" t="str">
        <f>MID(DEC2BIN(HEX2DEC(X1989),4),1,1)</f>
        <v>1</v>
      </c>
      <c r="Y1990" s="13" t="str">
        <f>MID(DEC2BIN(HEX2DEC(X1989),4),2,1)</f>
        <v>1</v>
      </c>
      <c r="Z1990" s="13" t="str">
        <f>MID(DEC2BIN(HEX2DEC(X1989),4),3,1)</f>
        <v>1</v>
      </c>
      <c r="AA1990" s="13" t="str">
        <f>MID(DEC2BIN(HEX2DEC(X1989),4),4,1)</f>
        <v>0</v>
      </c>
      <c r="AB1990" s="13" t="str">
        <f>MID(DEC2BIN(HEX2DEC(AB1989),4),1,1)</f>
        <v>0</v>
      </c>
      <c r="AC1990" s="13" t="str">
        <f>MID(DEC2BIN(HEX2DEC(AB1989),4),2,1)</f>
        <v>0</v>
      </c>
      <c r="AD1990" s="13" t="str">
        <f>MID(DEC2BIN(HEX2DEC(AB1989),4),3,1)</f>
        <v>0</v>
      </c>
      <c r="AE1990" s="13" t="str">
        <f>MID(DEC2BIN(HEX2DEC(AB1989),4),4,1)</f>
        <v>1</v>
      </c>
      <c r="AF1990" s="13" t="str">
        <f>MID(DEC2BIN(HEX2DEC(AF1989),4),1,1)</f>
        <v>1</v>
      </c>
      <c r="AG1990" s="13" t="str">
        <f>MID(DEC2BIN(HEX2DEC(AF1989),4),2,1)</f>
        <v>1</v>
      </c>
      <c r="AH1990" s="13" t="str">
        <f>MID(DEC2BIN(HEX2DEC(AF1989),4),3,1)</f>
        <v>0</v>
      </c>
      <c r="AI1990" s="13" t="str">
        <f>MID(DEC2BIN(HEX2DEC(AF1989),4),4,1)</f>
        <v>0</v>
      </c>
      <c r="AL1990" s="14" t="s">
        <v>57</v>
      </c>
      <c r="AM1990" s="19" t="str">
        <f>DEC2HEX(MOD(HEX2DEC(AM1985)+HEX2DEC(AM1986)+HEX2DEC(AM1987)+HEX2DEC(AM1988)+HEX2DEC(AM1989),2^32),8)</f>
        <v>134AE2C2</v>
      </c>
    </row>
    <row r="1991" spans="3:39" ht="15" customHeight="1" x14ac:dyDescent="0.45">
      <c r="C1991" s="14" t="s">
        <v>25</v>
      </c>
      <c r="D1991" s="13" t="str">
        <f>D1953</f>
        <v>1</v>
      </c>
      <c r="H1991" s="13" t="str">
        <f t="shared" ref="H1991" si="11782">H1953</f>
        <v>5</v>
      </c>
      <c r="L1991" s="13" t="str">
        <f t="shared" ref="L1991" si="11783">L1953</f>
        <v>D</v>
      </c>
      <c r="P1991" s="13" t="str">
        <f t="shared" ref="P1991" si="11784">P1953</f>
        <v>C</v>
      </c>
      <c r="T1991" s="13" t="str">
        <f t="shared" ref="T1991" si="11785">T1953</f>
        <v>5</v>
      </c>
      <c r="X1991" s="13" t="str">
        <f t="shared" ref="X1991" si="11786">X1953</f>
        <v>9</v>
      </c>
      <c r="AB1991" s="13" t="str">
        <f t="shared" ref="AB1991" si="11787">AB1953</f>
        <v>7</v>
      </c>
      <c r="AF1991" s="13" t="str">
        <f>AF1953</f>
        <v>2</v>
      </c>
      <c r="AL1991" s="14"/>
      <c r="AM1991" s="14"/>
    </row>
    <row r="1992" spans="3:39" ht="15" customHeight="1" x14ac:dyDescent="0.45">
      <c r="C1992" s="14" t="s">
        <v>26</v>
      </c>
      <c r="D1992" s="13" t="str">
        <f>MID(DEC2BIN(HEX2DEC(D1991),4),1,1)</f>
        <v>0</v>
      </c>
      <c r="E1992" s="13" t="str">
        <f>MID(DEC2BIN(HEX2DEC(D1991),4),2,1)</f>
        <v>0</v>
      </c>
      <c r="F1992" s="13" t="str">
        <f>MID(DEC2BIN(HEX2DEC(D1991),4),3,1)</f>
        <v>0</v>
      </c>
      <c r="G1992" s="13" t="str">
        <f>MID(DEC2BIN(HEX2DEC(D1991),4),4,1)</f>
        <v>1</v>
      </c>
      <c r="H1992" s="13" t="str">
        <f>MID(DEC2BIN(HEX2DEC(H1991),4),1,1)</f>
        <v>0</v>
      </c>
      <c r="I1992" s="13" t="str">
        <f>MID(DEC2BIN(HEX2DEC(H1991),4),2,1)</f>
        <v>1</v>
      </c>
      <c r="J1992" s="13" t="str">
        <f>MID(DEC2BIN(HEX2DEC(H1991),4),3,1)</f>
        <v>0</v>
      </c>
      <c r="K1992" s="13" t="str">
        <f>MID(DEC2BIN(HEX2DEC(H1991),4),4,1)</f>
        <v>1</v>
      </c>
      <c r="L1992" s="13" t="str">
        <f>MID(DEC2BIN(HEX2DEC(L1991),4),1,1)</f>
        <v>1</v>
      </c>
      <c r="M1992" s="13" t="str">
        <f>MID(DEC2BIN(HEX2DEC(L1991),4),2,1)</f>
        <v>1</v>
      </c>
      <c r="N1992" s="13" t="str">
        <f>MID(DEC2BIN(HEX2DEC(L1991),4),3,1)</f>
        <v>0</v>
      </c>
      <c r="O1992" s="13" t="str">
        <f>MID(DEC2BIN(HEX2DEC(L1991),4),4,1)</f>
        <v>1</v>
      </c>
      <c r="P1992" s="13" t="str">
        <f>MID(DEC2BIN(HEX2DEC(P1991),4),1,1)</f>
        <v>1</v>
      </c>
      <c r="Q1992" s="13" t="str">
        <f>MID(DEC2BIN(HEX2DEC(P1991),4),2,1)</f>
        <v>1</v>
      </c>
      <c r="R1992" s="13" t="str">
        <f>MID(DEC2BIN(HEX2DEC(P1991),4),3,1)</f>
        <v>0</v>
      </c>
      <c r="S1992" s="13" t="str">
        <f>MID(DEC2BIN(HEX2DEC(P1991),4),4,1)</f>
        <v>0</v>
      </c>
      <c r="T1992" s="13" t="str">
        <f>MID(DEC2BIN(HEX2DEC(T1991),4),1,1)</f>
        <v>0</v>
      </c>
      <c r="U1992" s="13" t="str">
        <f>MID(DEC2BIN(HEX2DEC(T1991),4),2,1)</f>
        <v>1</v>
      </c>
      <c r="V1992" s="13" t="str">
        <f>MID(DEC2BIN(HEX2DEC(T1991),4),3,1)</f>
        <v>0</v>
      </c>
      <c r="W1992" s="13" t="str">
        <f>MID(DEC2BIN(HEX2DEC(T1991),4),4,1)</f>
        <v>1</v>
      </c>
      <c r="X1992" s="13" t="str">
        <f>MID(DEC2BIN(HEX2DEC(X1991),4),1,1)</f>
        <v>1</v>
      </c>
      <c r="Y1992" s="13" t="str">
        <f>MID(DEC2BIN(HEX2DEC(X1991),4),2,1)</f>
        <v>0</v>
      </c>
      <c r="Z1992" s="13" t="str">
        <f>MID(DEC2BIN(HEX2DEC(X1991),4),3,1)</f>
        <v>0</v>
      </c>
      <c r="AA1992" s="13" t="str">
        <f>MID(DEC2BIN(HEX2DEC(X1991),4),4,1)</f>
        <v>1</v>
      </c>
      <c r="AB1992" s="13" t="str">
        <f>MID(DEC2BIN(HEX2DEC(AB1991),4),1,1)</f>
        <v>0</v>
      </c>
      <c r="AC1992" s="13" t="str">
        <f>MID(DEC2BIN(HEX2DEC(AB1991),4),2,1)</f>
        <v>1</v>
      </c>
      <c r="AD1992" s="13" t="str">
        <f>MID(DEC2BIN(HEX2DEC(AB1991),4),3,1)</f>
        <v>1</v>
      </c>
      <c r="AE1992" s="13" t="str">
        <f>MID(DEC2BIN(HEX2DEC(AB1991),4),4,1)</f>
        <v>1</v>
      </c>
      <c r="AF1992" s="13" t="str">
        <f>MID(DEC2BIN(HEX2DEC(AF1991),4),1,1)</f>
        <v>0</v>
      </c>
      <c r="AG1992" s="13" t="str">
        <f>MID(DEC2BIN(HEX2DEC(AF1991),4),2,1)</f>
        <v>0</v>
      </c>
      <c r="AH1992" s="13" t="str">
        <f>MID(DEC2BIN(HEX2DEC(AF1991),4),3,1)</f>
        <v>1</v>
      </c>
      <c r="AI1992" s="13" t="str">
        <f>MID(DEC2BIN(HEX2DEC(AF1991),4),4,1)</f>
        <v>0</v>
      </c>
      <c r="AL1992" s="14" t="s">
        <v>58</v>
      </c>
      <c r="AM1992" s="14" t="str">
        <f>CONCATENATE(D1984,H1984,L1984,P1984,T1984,X1984,AB1984,AF1984)</f>
        <v>57EC2F91</v>
      </c>
    </row>
    <row r="1993" spans="3:39" ht="15" customHeight="1" x14ac:dyDescent="0.45">
      <c r="C1993" s="14" t="s">
        <v>27</v>
      </c>
      <c r="D1993" s="13" t="str">
        <f>D1955</f>
        <v>4</v>
      </c>
      <c r="H1993" s="13" t="str">
        <f t="shared" ref="H1993" si="11788">H1955</f>
        <v>C</v>
      </c>
      <c r="L1993" s="13" t="str">
        <f t="shared" ref="L1993" si="11789">L1955</f>
        <v>D</v>
      </c>
      <c r="P1993" s="13" t="str">
        <f t="shared" ref="P1993" si="11790">P1955</f>
        <v>8</v>
      </c>
      <c r="T1993" s="13" t="str">
        <f t="shared" ref="T1993" si="11791">T1955</f>
        <v>0</v>
      </c>
      <c r="X1993" s="13" t="str">
        <f t="shared" ref="X1993" si="11792">X1955</f>
        <v>B</v>
      </c>
      <c r="AB1993" s="13" t="str">
        <f t="shared" ref="AB1993" si="11793">AB1955</f>
        <v>8</v>
      </c>
      <c r="AF1993" s="13" t="str">
        <f t="shared" ref="AF1993" si="11794">AF1955</f>
        <v>D</v>
      </c>
      <c r="AL1993" s="14" t="s">
        <v>37</v>
      </c>
      <c r="AM1993" s="14" t="str">
        <f>CONCATENATE(D1996,H1996,L1996,P1996,T1996,X1996,AB1996,AF1996)</f>
        <v>04D80B1C</v>
      </c>
    </row>
    <row r="1994" spans="3:39" ht="15" customHeight="1" thickBot="1" x14ac:dyDescent="0.5">
      <c r="C1994" s="14" t="s">
        <v>28</v>
      </c>
      <c r="D1994" s="13" t="str">
        <f>MID(DEC2BIN(HEX2DEC(D1993),4),1,1)</f>
        <v>0</v>
      </c>
      <c r="E1994" s="13" t="str">
        <f>MID(DEC2BIN(HEX2DEC(D1993),4),2,1)</f>
        <v>1</v>
      </c>
      <c r="F1994" s="13" t="str">
        <f>MID(DEC2BIN(HEX2DEC(D1993),4),3,1)</f>
        <v>0</v>
      </c>
      <c r="G1994" s="13" t="str">
        <f>MID(DEC2BIN(HEX2DEC(D1993),4),4,1)</f>
        <v>0</v>
      </c>
      <c r="H1994" s="13" t="str">
        <f>MID(DEC2BIN(HEX2DEC(H1993),4),1,1)</f>
        <v>1</v>
      </c>
      <c r="I1994" s="13" t="str">
        <f>MID(DEC2BIN(HEX2DEC(H1993),4),2,1)</f>
        <v>1</v>
      </c>
      <c r="J1994" s="13" t="str">
        <f>MID(DEC2BIN(HEX2DEC(H1993),4),3,1)</f>
        <v>0</v>
      </c>
      <c r="K1994" s="13" t="str">
        <f>MID(DEC2BIN(HEX2DEC(H1993),4),4,1)</f>
        <v>0</v>
      </c>
      <c r="L1994" s="13" t="str">
        <f>MID(DEC2BIN(HEX2DEC(L1993),4),1,1)</f>
        <v>1</v>
      </c>
      <c r="M1994" s="13" t="str">
        <f>MID(DEC2BIN(HEX2DEC(L1993),4),2,1)</f>
        <v>1</v>
      </c>
      <c r="N1994" s="13" t="str">
        <f>MID(DEC2BIN(HEX2DEC(L1993),4),3,1)</f>
        <v>0</v>
      </c>
      <c r="O1994" s="13" t="str">
        <f>MID(DEC2BIN(HEX2DEC(L1993),4),4,1)</f>
        <v>1</v>
      </c>
      <c r="P1994" s="13" t="str">
        <f>MID(DEC2BIN(HEX2DEC(P1993),4),1,1)</f>
        <v>1</v>
      </c>
      <c r="Q1994" s="13" t="str">
        <f>MID(DEC2BIN(HEX2DEC(P1993),4),2,1)</f>
        <v>0</v>
      </c>
      <c r="R1994" s="13" t="str">
        <f>MID(DEC2BIN(HEX2DEC(P1993),4),3,1)</f>
        <v>0</v>
      </c>
      <c r="S1994" s="13" t="str">
        <f>MID(DEC2BIN(HEX2DEC(P1993),4),4,1)</f>
        <v>0</v>
      </c>
      <c r="T1994" s="13" t="str">
        <f>MID(DEC2BIN(HEX2DEC(T1993),4),1,1)</f>
        <v>0</v>
      </c>
      <c r="U1994" s="13" t="str">
        <f>MID(DEC2BIN(HEX2DEC(T1993),4),2,1)</f>
        <v>0</v>
      </c>
      <c r="V1994" s="13" t="str">
        <f>MID(DEC2BIN(HEX2DEC(T1993),4),3,1)</f>
        <v>0</v>
      </c>
      <c r="W1994" s="13" t="str">
        <f>MID(DEC2BIN(HEX2DEC(T1993),4),4,1)</f>
        <v>0</v>
      </c>
      <c r="X1994" s="13" t="str">
        <f>MID(DEC2BIN(HEX2DEC(X1993),4),1,1)</f>
        <v>1</v>
      </c>
      <c r="Y1994" s="13" t="str">
        <f>MID(DEC2BIN(HEX2DEC(X1993),4),2,1)</f>
        <v>0</v>
      </c>
      <c r="Z1994" s="13" t="str">
        <f>MID(DEC2BIN(HEX2DEC(X1993),4),3,1)</f>
        <v>1</v>
      </c>
      <c r="AA1994" s="13" t="str">
        <f>MID(DEC2BIN(HEX2DEC(X1993),4),4,1)</f>
        <v>1</v>
      </c>
      <c r="AB1994" s="13" t="str">
        <f>MID(DEC2BIN(HEX2DEC(AB1993),4),1,1)</f>
        <v>1</v>
      </c>
      <c r="AC1994" s="13" t="str">
        <f>MID(DEC2BIN(HEX2DEC(AB1993),4),2,1)</f>
        <v>0</v>
      </c>
      <c r="AD1994" s="13" t="str">
        <f>MID(DEC2BIN(HEX2DEC(AB1993),4),3,1)</f>
        <v>0</v>
      </c>
      <c r="AE1994" s="13" t="str">
        <f>MID(DEC2BIN(HEX2DEC(AB1993),4),4,1)</f>
        <v>0</v>
      </c>
      <c r="AF1994" s="13" t="str">
        <f>MID(DEC2BIN(HEX2DEC(AF1993),4),1,1)</f>
        <v>1</v>
      </c>
      <c r="AG1994" s="13" t="str">
        <f>MID(DEC2BIN(HEX2DEC(AF1993),4),2,1)</f>
        <v>1</v>
      </c>
      <c r="AH1994" s="13" t="str">
        <f>MID(DEC2BIN(HEX2DEC(AF1993),4),3,1)</f>
        <v>0</v>
      </c>
      <c r="AI1994" s="13" t="str">
        <f>MID(DEC2BIN(HEX2DEC(AF1993),4),4,1)</f>
        <v>1</v>
      </c>
      <c r="AL1994" s="14" t="s">
        <v>57</v>
      </c>
      <c r="AM1994" s="14" t="str">
        <f>AM1990</f>
        <v>134AE2C2</v>
      </c>
    </row>
    <row r="1995" spans="3:39" ht="15" customHeight="1" thickBot="1" x14ac:dyDescent="0.5">
      <c r="C1995" s="15" t="s">
        <v>37</v>
      </c>
      <c r="D1995" s="13">
        <f>IF(D1994+D1992+D1990&gt;1,1,0)</f>
        <v>0</v>
      </c>
      <c r="E1995" s="13">
        <f t="shared" ref="E1995:Z1995" si="11795">IF(E1994+E1992+E1990&gt;1,1,0)</f>
        <v>0</v>
      </c>
      <c r="F1995" s="13">
        <f t="shared" si="11795"/>
        <v>0</v>
      </c>
      <c r="G1995" s="13">
        <f t="shared" si="11795"/>
        <v>0</v>
      </c>
      <c r="H1995" s="13">
        <f t="shared" si="11795"/>
        <v>0</v>
      </c>
      <c r="I1995" s="13">
        <f t="shared" si="11795"/>
        <v>1</v>
      </c>
      <c r="J1995" s="13">
        <f t="shared" si="11795"/>
        <v>0</v>
      </c>
      <c r="K1995" s="13">
        <f t="shared" si="11795"/>
        <v>0</v>
      </c>
      <c r="L1995" s="13">
        <f t="shared" si="11795"/>
        <v>1</v>
      </c>
      <c r="M1995" s="13">
        <f t="shared" si="11795"/>
        <v>1</v>
      </c>
      <c r="N1995" s="13">
        <f t="shared" si="11795"/>
        <v>0</v>
      </c>
      <c r="O1995" s="13">
        <f t="shared" si="11795"/>
        <v>1</v>
      </c>
      <c r="P1995" s="13">
        <f t="shared" si="11795"/>
        <v>1</v>
      </c>
      <c r="Q1995" s="13">
        <f t="shared" si="11795"/>
        <v>0</v>
      </c>
      <c r="R1995" s="13">
        <f t="shared" si="11795"/>
        <v>0</v>
      </c>
      <c r="S1995" s="13">
        <f t="shared" si="11795"/>
        <v>0</v>
      </c>
      <c r="T1995" s="13">
        <f t="shared" si="11795"/>
        <v>0</v>
      </c>
      <c r="U1995" s="13">
        <f t="shared" si="11795"/>
        <v>0</v>
      </c>
      <c r="V1995" s="13">
        <f t="shared" si="11795"/>
        <v>0</v>
      </c>
      <c r="W1995" s="13">
        <f t="shared" si="11795"/>
        <v>0</v>
      </c>
      <c r="X1995" s="13">
        <f t="shared" si="11795"/>
        <v>1</v>
      </c>
      <c r="Y1995" s="13">
        <f t="shared" si="11795"/>
        <v>0</v>
      </c>
      <c r="Z1995" s="13">
        <f t="shared" si="11795"/>
        <v>1</v>
      </c>
      <c r="AA1995" s="13">
        <f>IF(AA1994+AA1992+AA1990&gt;1,1,0)</f>
        <v>1</v>
      </c>
      <c r="AB1995" s="13">
        <f t="shared" ref="AB1995:AI1995" si="11796">IF(AB1994+AB1992+AB1990&gt;1,1,0)</f>
        <v>0</v>
      </c>
      <c r="AC1995" s="13">
        <f t="shared" si="11796"/>
        <v>0</v>
      </c>
      <c r="AD1995" s="13">
        <f t="shared" si="11796"/>
        <v>0</v>
      </c>
      <c r="AE1995" s="13">
        <f t="shared" si="11796"/>
        <v>1</v>
      </c>
      <c r="AF1995" s="13">
        <f t="shared" si="11796"/>
        <v>1</v>
      </c>
      <c r="AG1995" s="13">
        <f t="shared" si="11796"/>
        <v>1</v>
      </c>
      <c r="AH1995" s="13">
        <f t="shared" si="11796"/>
        <v>0</v>
      </c>
      <c r="AI1995" s="13">
        <f t="shared" si="11796"/>
        <v>0</v>
      </c>
      <c r="AL1995" s="16" t="s">
        <v>59</v>
      </c>
      <c r="AM1995" s="20" t="str">
        <f>DEC2HEX(MOD(HEX2DEC(AM1992)+HEX2DEC(AM1994)+HEX2DEC(AM1993),2^32),8)</f>
        <v>700F1D6F</v>
      </c>
    </row>
    <row r="1996" spans="3:39" ht="15" customHeight="1" thickBot="1" x14ac:dyDescent="0.5">
      <c r="C1996" s="15" t="s">
        <v>38</v>
      </c>
      <c r="D1996" s="13" t="str">
        <f>BIN2HEX(CONCATENATE(D1995,E1995,F1995,G1995))</f>
        <v>0</v>
      </c>
      <c r="H1996" s="13" t="str">
        <f>BIN2HEX(CONCATENATE(H1995,I1995,J1995,K1995))</f>
        <v>4</v>
      </c>
      <c r="L1996" s="13" t="str">
        <f>BIN2HEX(CONCATENATE(L1995,M1995,N1995,O1995))</f>
        <v>D</v>
      </c>
      <c r="P1996" s="13" t="str">
        <f>BIN2HEX(CONCATENATE(P1995,Q1995,R1995,S1995))</f>
        <v>8</v>
      </c>
      <c r="T1996" s="13" t="str">
        <f>BIN2HEX(CONCATENATE(T1995,U1995,V1995,W1995))</f>
        <v>0</v>
      </c>
      <c r="X1996" s="13" t="str">
        <f>BIN2HEX(CONCATENATE(X1995,Y1995,Z1995,AA1995))</f>
        <v>B</v>
      </c>
      <c r="AB1996" s="13" t="str">
        <f>BIN2HEX(CONCATENATE(AB1995,AC1995,AD1995,AE1995))</f>
        <v>1</v>
      </c>
      <c r="AF1996" s="13" t="str">
        <f>BIN2HEX(CONCATENATE(AF1995,AG1995,AH1995,AI1995))</f>
        <v>C</v>
      </c>
      <c r="AM1996" s="14"/>
    </row>
    <row r="1997" spans="3:39" ht="15" customHeight="1" thickBot="1" x14ac:dyDescent="0.5">
      <c r="C1997" s="14"/>
      <c r="AL1997" s="16" t="s">
        <v>60</v>
      </c>
      <c r="AM1997" s="20" t="str">
        <f>CONCATENATE(D1989,H1989,L1989,P1989,T1989,X1989,AB1989,AF1989)</f>
        <v>86C1AE1C</v>
      </c>
    </row>
    <row r="1998" spans="3:39" ht="15" customHeight="1" thickBot="1" x14ac:dyDescent="0.5">
      <c r="C1998" s="14" t="s">
        <v>29</v>
      </c>
      <c r="D1998" s="13" t="str">
        <f>D1957</f>
        <v>5</v>
      </c>
      <c r="H1998" s="13" t="str">
        <f t="shared" ref="H1998" si="11797">H1957</f>
        <v>8</v>
      </c>
      <c r="L1998" s="13" t="str">
        <f t="shared" ref="L1998" si="11798">L1957</f>
        <v>6</v>
      </c>
      <c r="P1998" s="13" t="str">
        <f t="shared" ref="P1998" si="11799">P1957</f>
        <v>B</v>
      </c>
      <c r="T1998" s="13" t="str">
        <f t="shared" ref="T1998" si="11800">T1957</f>
        <v>E</v>
      </c>
      <c r="X1998" s="13" t="str">
        <f t="shared" ref="X1998" si="11801">X1957</f>
        <v>B</v>
      </c>
      <c r="AB1998" s="13" t="str">
        <f t="shared" ref="AB1998" si="11802">AB1957</f>
        <v>0</v>
      </c>
      <c r="AF1998" s="13" t="str">
        <f>AF1957</f>
        <v>9</v>
      </c>
      <c r="AM1998" s="14"/>
    </row>
    <row r="1999" spans="3:39" ht="15" customHeight="1" thickBot="1" x14ac:dyDescent="0.5">
      <c r="C1999" s="14" t="s">
        <v>30</v>
      </c>
      <c r="D1999" s="13" t="str">
        <f>MID(DEC2BIN(HEX2DEC(D1998),4),1,1)</f>
        <v>0</v>
      </c>
      <c r="E1999" s="13" t="str">
        <f>MID(DEC2BIN(HEX2DEC(D1998),4),2,1)</f>
        <v>1</v>
      </c>
      <c r="F1999" s="13" t="str">
        <f>MID(DEC2BIN(HEX2DEC(D1998),4),3,1)</f>
        <v>0</v>
      </c>
      <c r="G1999" s="13" t="str">
        <f>MID(DEC2BIN(HEX2DEC(D1998),4),4,1)</f>
        <v>1</v>
      </c>
      <c r="H1999" s="13" t="str">
        <f>MID(DEC2BIN(HEX2DEC(H1998),4),1,1)</f>
        <v>1</v>
      </c>
      <c r="I1999" s="13" t="str">
        <f>MID(DEC2BIN(HEX2DEC(H1998),4),2,1)</f>
        <v>0</v>
      </c>
      <c r="J1999" s="13" t="str">
        <f>MID(DEC2BIN(HEX2DEC(H1998),4),3,1)</f>
        <v>0</v>
      </c>
      <c r="K1999" s="13" t="str">
        <f>MID(DEC2BIN(HEX2DEC(H1998),4),4,1)</f>
        <v>0</v>
      </c>
      <c r="L1999" s="13" t="str">
        <f>MID(DEC2BIN(HEX2DEC(L1998),4),1,1)</f>
        <v>0</v>
      </c>
      <c r="M1999" s="13" t="str">
        <f>MID(DEC2BIN(HEX2DEC(L1998),4),2,1)</f>
        <v>1</v>
      </c>
      <c r="N1999" s="13" t="str">
        <f>MID(DEC2BIN(HEX2DEC(L1998),4),3,1)</f>
        <v>1</v>
      </c>
      <c r="O1999" s="13" t="str">
        <f>MID(DEC2BIN(HEX2DEC(L1998),4),4,1)</f>
        <v>0</v>
      </c>
      <c r="P1999" s="13" t="str">
        <f>MID(DEC2BIN(HEX2DEC(P1998),4),1,1)</f>
        <v>1</v>
      </c>
      <c r="Q1999" s="13" t="str">
        <f>MID(DEC2BIN(HEX2DEC(P1998),4),2,1)</f>
        <v>0</v>
      </c>
      <c r="R1999" s="13" t="str">
        <f>MID(DEC2BIN(HEX2DEC(P1998),4),3,1)</f>
        <v>1</v>
      </c>
      <c r="S1999" s="13" t="str">
        <f>MID(DEC2BIN(HEX2DEC(P1998),4),4,1)</f>
        <v>1</v>
      </c>
      <c r="T1999" s="13" t="str">
        <f>MID(DEC2BIN(HEX2DEC(T1998),4),1,1)</f>
        <v>1</v>
      </c>
      <c r="U1999" s="13" t="str">
        <f>MID(DEC2BIN(HEX2DEC(T1998),4),2,1)</f>
        <v>1</v>
      </c>
      <c r="V1999" s="13" t="str">
        <f>MID(DEC2BIN(HEX2DEC(T1998),4),3,1)</f>
        <v>1</v>
      </c>
      <c r="W1999" s="13" t="str">
        <f>MID(DEC2BIN(HEX2DEC(T1998),4),4,1)</f>
        <v>0</v>
      </c>
      <c r="X1999" s="13" t="str">
        <f>MID(DEC2BIN(HEX2DEC(X1998),4),1,1)</f>
        <v>1</v>
      </c>
      <c r="Y1999" s="13" t="str">
        <f>MID(DEC2BIN(HEX2DEC(X1998),4),2,1)</f>
        <v>0</v>
      </c>
      <c r="Z1999" s="13" t="str">
        <f>MID(DEC2BIN(HEX2DEC(X1998),4),3,1)</f>
        <v>1</v>
      </c>
      <c r="AA1999" s="13" t="str">
        <f>MID(DEC2BIN(HEX2DEC(X1998),4),4,1)</f>
        <v>1</v>
      </c>
      <c r="AB1999" s="13" t="str">
        <f>MID(DEC2BIN(HEX2DEC(AB1998),4),1,1)</f>
        <v>0</v>
      </c>
      <c r="AC1999" s="13" t="str">
        <f>MID(DEC2BIN(HEX2DEC(AB1998),4),2,1)</f>
        <v>0</v>
      </c>
      <c r="AD1999" s="13" t="str">
        <f>MID(DEC2BIN(HEX2DEC(AB1998),4),3,1)</f>
        <v>0</v>
      </c>
      <c r="AE1999" s="13" t="str">
        <f>MID(DEC2BIN(HEX2DEC(AB1998),4),4,1)</f>
        <v>0</v>
      </c>
      <c r="AF1999" s="13" t="str">
        <f>MID(DEC2BIN(HEX2DEC(AF1998),4),1,1)</f>
        <v>1</v>
      </c>
      <c r="AG1999" s="13" t="str">
        <f>MID(DEC2BIN(HEX2DEC(AF1998),4),2,1)</f>
        <v>0</v>
      </c>
      <c r="AH1999" s="13" t="str">
        <f>MID(DEC2BIN(HEX2DEC(AF1998),4),3,1)</f>
        <v>0</v>
      </c>
      <c r="AI1999" s="13" t="str">
        <f>MID(DEC2BIN(HEX2DEC(AF1998),4),4,1)</f>
        <v>1</v>
      </c>
      <c r="AL1999" s="16" t="s">
        <v>61</v>
      </c>
      <c r="AM1999" s="20" t="str">
        <f>CONCATENATE(D1991,H1991,L1991,P1991,T1991,X1991,AB1991,AF1991)</f>
        <v>15DC5972</v>
      </c>
    </row>
    <row r="2000" spans="3:39" ht="15" customHeight="1" thickBot="1" x14ac:dyDescent="0.5">
      <c r="AM2000" s="14"/>
    </row>
    <row r="2001" spans="1:39" ht="15" customHeight="1" thickBot="1" x14ac:dyDescent="0.5">
      <c r="C2001" s="15" t="s">
        <v>39</v>
      </c>
      <c r="D2001" s="13" t="str">
        <f>BIN2HEX(CONCATENATE(D2002,E2002,F2002,G2002))</f>
        <v>D</v>
      </c>
      <c r="H2001" s="13" t="str">
        <f>BIN2HEX(CONCATENATE(H2002,I2002,J2002,K2002))</f>
        <v>0</v>
      </c>
      <c r="L2001" s="13" t="str">
        <f>BIN2HEX(CONCATENATE(L2002,M2002,N2002,O2002))</f>
        <v>6</v>
      </c>
      <c r="P2001" s="13" t="str">
        <f>BIN2HEX(CONCATENATE(P2002,Q2002,R2002,S2002))</f>
        <v>A</v>
      </c>
      <c r="T2001" s="13" t="str">
        <f>BIN2HEX(CONCATENATE(T2002,U2002,V2002,W2002))</f>
        <v>6</v>
      </c>
      <c r="X2001" s="13" t="str">
        <f>BIN2HEX(CONCATENATE(X2002,Y2002,Z2002,AA2002))</f>
        <v>0</v>
      </c>
      <c r="AB2001" s="13" t="str">
        <f>BIN2HEX(CONCATENATE(AB2002,AC2002,AD2002,AE2002))</f>
        <v>D</v>
      </c>
      <c r="AF2001" s="13" t="str">
        <f>BIN2HEX(CONCATENATE(AF2002,AG2002,AH2002,AI2002))</f>
        <v>D</v>
      </c>
      <c r="AL2001" s="16" t="s">
        <v>62</v>
      </c>
      <c r="AM2001" s="20" t="str">
        <f>CONCATENATE(D1993,H1993,L1993,P1993,T1993,X1993,AB1993,AF1993)</f>
        <v>4CD80B8D</v>
      </c>
    </row>
    <row r="2002" spans="1:39" ht="15" customHeight="1" x14ac:dyDescent="0.45">
      <c r="C2002" s="15" t="s">
        <v>40</v>
      </c>
      <c r="D2002" s="13">
        <f>IF(ISEVEN(D2003+D2004+D2005),0,1)</f>
        <v>1</v>
      </c>
      <c r="E2002" s="13">
        <f t="shared" ref="E2002:AI2002" si="11803">IF(ISEVEN(E2003+E2004+E2005),0,1)</f>
        <v>1</v>
      </c>
      <c r="F2002" s="13">
        <f t="shared" si="11803"/>
        <v>0</v>
      </c>
      <c r="G2002" s="13">
        <f t="shared" si="11803"/>
        <v>1</v>
      </c>
      <c r="H2002" s="13">
        <f t="shared" si="11803"/>
        <v>0</v>
      </c>
      <c r="I2002" s="13">
        <f t="shared" si="11803"/>
        <v>0</v>
      </c>
      <c r="J2002" s="13">
        <f t="shared" si="11803"/>
        <v>0</v>
      </c>
      <c r="K2002" s="13">
        <f t="shared" si="11803"/>
        <v>0</v>
      </c>
      <c r="L2002" s="13">
        <f t="shared" si="11803"/>
        <v>0</v>
      </c>
      <c r="M2002" s="13">
        <f t="shared" si="11803"/>
        <v>1</v>
      </c>
      <c r="N2002" s="13">
        <f t="shared" si="11803"/>
        <v>1</v>
      </c>
      <c r="O2002" s="13">
        <f t="shared" si="11803"/>
        <v>0</v>
      </c>
      <c r="P2002" s="13">
        <f t="shared" si="11803"/>
        <v>1</v>
      </c>
      <c r="Q2002" s="13">
        <f t="shared" si="11803"/>
        <v>0</v>
      </c>
      <c r="R2002" s="13">
        <f t="shared" si="11803"/>
        <v>1</v>
      </c>
      <c r="S2002" s="13">
        <f t="shared" si="11803"/>
        <v>0</v>
      </c>
      <c r="T2002" s="13">
        <f t="shared" si="11803"/>
        <v>0</v>
      </c>
      <c r="U2002" s="13">
        <f t="shared" si="11803"/>
        <v>1</v>
      </c>
      <c r="V2002" s="13">
        <f t="shared" si="11803"/>
        <v>1</v>
      </c>
      <c r="W2002" s="13">
        <f t="shared" si="11803"/>
        <v>0</v>
      </c>
      <c r="X2002" s="13">
        <f t="shared" si="11803"/>
        <v>0</v>
      </c>
      <c r="Y2002" s="13">
        <f t="shared" si="11803"/>
        <v>0</v>
      </c>
      <c r="Z2002" s="13">
        <f t="shared" si="11803"/>
        <v>0</v>
      </c>
      <c r="AA2002" s="13">
        <f t="shared" si="11803"/>
        <v>0</v>
      </c>
      <c r="AB2002" s="13">
        <f t="shared" si="11803"/>
        <v>1</v>
      </c>
      <c r="AC2002" s="13">
        <f t="shared" si="11803"/>
        <v>1</v>
      </c>
      <c r="AD2002" s="13">
        <f t="shared" si="11803"/>
        <v>0</v>
      </c>
      <c r="AE2002" s="13">
        <f t="shared" si="11803"/>
        <v>1</v>
      </c>
      <c r="AF2002" s="13">
        <f t="shared" si="11803"/>
        <v>1</v>
      </c>
      <c r="AG2002" s="13">
        <f t="shared" si="11803"/>
        <v>1</v>
      </c>
      <c r="AH2002" s="13">
        <f t="shared" si="11803"/>
        <v>0</v>
      </c>
      <c r="AI2002" s="13">
        <f t="shared" si="11803"/>
        <v>1</v>
      </c>
      <c r="AM2002" s="14"/>
    </row>
    <row r="2003" spans="1:39" ht="15" customHeight="1" x14ac:dyDescent="0.45">
      <c r="C2003" s="15" t="s">
        <v>41</v>
      </c>
      <c r="D2003" s="13" t="str">
        <f>K2007</f>
        <v>0</v>
      </c>
      <c r="E2003" s="13" t="str">
        <f t="shared" ref="E2003" si="11804">L2007</f>
        <v>0</v>
      </c>
      <c r="F2003" s="13" t="str">
        <f t="shared" ref="F2003" si="11805">M2007</f>
        <v>1</v>
      </c>
      <c r="G2003" s="13" t="str">
        <f t="shared" ref="G2003" si="11806">N2007</f>
        <v>1</v>
      </c>
      <c r="H2003" s="13" t="str">
        <f t="shared" ref="H2003" si="11807">O2007</f>
        <v>0</v>
      </c>
      <c r="I2003" s="13" t="str">
        <f t="shared" ref="I2003" si="11808">P2007</f>
        <v>1</v>
      </c>
      <c r="J2003" s="13" t="str">
        <f t="shared" ref="J2003" si="11809">Q2007</f>
        <v>0</v>
      </c>
      <c r="K2003" s="13" t="str">
        <f t="shared" ref="K2003" si="11810">R2007</f>
        <v>0</v>
      </c>
      <c r="L2003" s="13" t="str">
        <f t="shared" ref="L2003" si="11811">S2007</f>
        <v>0</v>
      </c>
      <c r="M2003" s="13" t="str">
        <f t="shared" ref="M2003" si="11812">T2007</f>
        <v>1</v>
      </c>
      <c r="N2003" s="13" t="str">
        <f t="shared" ref="N2003" si="11813">U2007</f>
        <v>1</v>
      </c>
      <c r="O2003" s="13" t="str">
        <f t="shared" ref="O2003" si="11814">V2007</f>
        <v>0</v>
      </c>
      <c r="P2003" s="13" t="str">
        <f t="shared" ref="P2003" si="11815">W2007</f>
        <v>0</v>
      </c>
      <c r="Q2003" s="13" t="str">
        <f t="shared" ref="Q2003" si="11816">X2007</f>
        <v>1</v>
      </c>
      <c r="R2003" s="13" t="str">
        <f t="shared" ref="R2003" si="11817">Y2007</f>
        <v>1</v>
      </c>
      <c r="S2003" s="13" t="str">
        <f t="shared" ref="S2003" si="11818">Z2007</f>
        <v>0</v>
      </c>
      <c r="T2003" s="13" t="str">
        <f t="shared" ref="T2003" si="11819">AA2007</f>
        <v>0</v>
      </c>
      <c r="U2003" s="13" t="str">
        <f t="shared" ref="U2003" si="11820">AB2007</f>
        <v>1</v>
      </c>
      <c r="V2003" s="13" t="str">
        <f t="shared" ref="V2003" si="11821">AC2007</f>
        <v>0</v>
      </c>
      <c r="W2003" s="13" t="str">
        <f t="shared" ref="W2003" si="11822">AD2007</f>
        <v>0</v>
      </c>
      <c r="X2003" s="13" t="str">
        <f t="shared" ref="X2003" si="11823">AE2007</f>
        <v>1</v>
      </c>
      <c r="Y2003" s="13" t="str">
        <f t="shared" ref="Y2003" si="11824">AF2007</f>
        <v>1</v>
      </c>
      <c r="Z2003" s="13" t="str">
        <f t="shared" ref="Z2003" si="11825">AG2007</f>
        <v>1</v>
      </c>
      <c r="AA2003" s="13" t="str">
        <f t="shared" ref="AA2003" si="11826">AH2007</f>
        <v>0</v>
      </c>
      <c r="AB2003" s="13" t="str">
        <f t="shared" ref="AB2003" si="11827">AI2007</f>
        <v>1</v>
      </c>
      <c r="AC2003" s="13" t="str">
        <f>D2007</f>
        <v>1</v>
      </c>
      <c r="AD2003" s="13" t="str">
        <f t="shared" ref="AD2003" si="11828">E2007</f>
        <v>1</v>
      </c>
      <c r="AE2003" s="13" t="str">
        <f t="shared" ref="AE2003" si="11829">F2007</f>
        <v>1</v>
      </c>
      <c r="AF2003" s="13" t="str">
        <f t="shared" ref="AF2003" si="11830">G2007</f>
        <v>0</v>
      </c>
      <c r="AG2003" s="13" t="str">
        <f t="shared" ref="AG2003" si="11831">H2007</f>
        <v>1</v>
      </c>
      <c r="AH2003" s="13" t="str">
        <f t="shared" ref="AH2003" si="11832">I2007</f>
        <v>1</v>
      </c>
      <c r="AI2003" s="13" t="str">
        <f t="shared" ref="AI2003" si="11833">J2007</f>
        <v>0</v>
      </c>
      <c r="AL2003" s="22" t="s">
        <v>62</v>
      </c>
      <c r="AM2003" s="14" t="str">
        <f>CONCATENATE(D1998,H1998,L1998,P1998,T1998,X1998,AB1998,AF1998)</f>
        <v>586BEB09</v>
      </c>
    </row>
    <row r="2004" spans="1:39" ht="15" customHeight="1" thickBot="1" x14ac:dyDescent="0.5">
      <c r="C2004" s="15" t="s">
        <v>42</v>
      </c>
      <c r="D2004" s="13" t="str">
        <f>Y2007</f>
        <v>1</v>
      </c>
      <c r="E2004" s="13" t="str">
        <f t="shared" ref="E2004" si="11834">Z2007</f>
        <v>0</v>
      </c>
      <c r="F2004" s="13" t="str">
        <f t="shared" ref="F2004" si="11835">AA2007</f>
        <v>0</v>
      </c>
      <c r="G2004" s="13" t="str">
        <f t="shared" ref="G2004" si="11836">AB2007</f>
        <v>1</v>
      </c>
      <c r="H2004" s="13" t="str">
        <f t="shared" ref="H2004" si="11837">AC2007</f>
        <v>0</v>
      </c>
      <c r="I2004" s="13" t="str">
        <f t="shared" ref="I2004" si="11838">AD2007</f>
        <v>0</v>
      </c>
      <c r="J2004" s="13" t="str">
        <f t="shared" ref="J2004" si="11839">AE2007</f>
        <v>1</v>
      </c>
      <c r="K2004" s="13" t="str">
        <f t="shared" ref="K2004" si="11840">AF2007</f>
        <v>1</v>
      </c>
      <c r="L2004" s="13" t="str">
        <f t="shared" ref="L2004" si="11841">AG2007</f>
        <v>1</v>
      </c>
      <c r="M2004" s="13" t="str">
        <f t="shared" ref="M2004" si="11842">AH2007</f>
        <v>0</v>
      </c>
      <c r="N2004" s="13" t="str">
        <f t="shared" ref="N2004" si="11843">AI2007</f>
        <v>1</v>
      </c>
      <c r="O2004" s="13" t="str">
        <f>D2007</f>
        <v>1</v>
      </c>
      <c r="P2004" s="13" t="str">
        <f t="shared" ref="P2004" si="11844">E2007</f>
        <v>1</v>
      </c>
      <c r="Q2004" s="13" t="str">
        <f t="shared" ref="Q2004" si="11845">F2007</f>
        <v>1</v>
      </c>
      <c r="R2004" s="13" t="str">
        <f t="shared" ref="R2004" si="11846">G2007</f>
        <v>0</v>
      </c>
      <c r="S2004" s="13" t="str">
        <f t="shared" ref="S2004" si="11847">H2007</f>
        <v>1</v>
      </c>
      <c r="T2004" s="13" t="str">
        <f t="shared" ref="T2004" si="11848">I2007</f>
        <v>1</v>
      </c>
      <c r="U2004" s="13" t="str">
        <f t="shared" ref="U2004" si="11849">J2007</f>
        <v>0</v>
      </c>
      <c r="V2004" s="13" t="str">
        <f t="shared" ref="V2004" si="11850">K2007</f>
        <v>0</v>
      </c>
      <c r="W2004" s="13" t="str">
        <f t="shared" ref="W2004" si="11851">L2007</f>
        <v>0</v>
      </c>
      <c r="X2004" s="13" t="str">
        <f t="shared" ref="X2004" si="11852">M2007</f>
        <v>1</v>
      </c>
      <c r="Y2004" s="13" t="str">
        <f t="shared" ref="Y2004" si="11853">N2007</f>
        <v>1</v>
      </c>
      <c r="Z2004" s="13" t="str">
        <f t="shared" ref="Z2004" si="11854">O2007</f>
        <v>0</v>
      </c>
      <c r="AA2004" s="13" t="str">
        <f t="shared" ref="AA2004" si="11855">P2007</f>
        <v>1</v>
      </c>
      <c r="AB2004" s="13" t="str">
        <f t="shared" ref="AB2004" si="11856">Q2007</f>
        <v>0</v>
      </c>
      <c r="AC2004" s="13" t="str">
        <f t="shared" ref="AC2004" si="11857">R2007</f>
        <v>0</v>
      </c>
      <c r="AD2004" s="13" t="str">
        <f t="shared" ref="AD2004" si="11858">S2007</f>
        <v>0</v>
      </c>
      <c r="AE2004" s="13" t="str">
        <f t="shared" ref="AE2004" si="11859">T2007</f>
        <v>1</v>
      </c>
      <c r="AF2004" s="13" t="str">
        <f t="shared" ref="AF2004" si="11860">U2007</f>
        <v>1</v>
      </c>
      <c r="AG2004" s="13" t="str">
        <f t="shared" ref="AG2004" si="11861">V2007</f>
        <v>0</v>
      </c>
      <c r="AH2004" s="13" t="str">
        <f t="shared" ref="AH2004" si="11862">W2007</f>
        <v>0</v>
      </c>
      <c r="AI2004" s="13" t="str">
        <f t="shared" ref="AI2004" si="11863">X2007</f>
        <v>1</v>
      </c>
      <c r="AL2004" s="14" t="s">
        <v>64</v>
      </c>
      <c r="AM2004" s="14" t="str">
        <f>AM1990</f>
        <v>134AE2C2</v>
      </c>
    </row>
    <row r="2005" spans="1:39" ht="15" customHeight="1" thickBot="1" x14ac:dyDescent="0.5">
      <c r="C2005" s="15" t="s">
        <v>43</v>
      </c>
      <c r="D2005" s="13" t="str">
        <f>AD2007</f>
        <v>0</v>
      </c>
      <c r="E2005" s="13" t="str">
        <f t="shared" ref="E2005" si="11864">AE2007</f>
        <v>1</v>
      </c>
      <c r="F2005" s="13" t="str">
        <f t="shared" ref="F2005" si="11865">AF2007</f>
        <v>1</v>
      </c>
      <c r="G2005" s="13" t="str">
        <f t="shared" ref="G2005" si="11866">AG2007</f>
        <v>1</v>
      </c>
      <c r="H2005" s="13" t="str">
        <f t="shared" ref="H2005" si="11867">AH2007</f>
        <v>0</v>
      </c>
      <c r="I2005" s="13" t="str">
        <f t="shared" ref="I2005" si="11868">AI2007</f>
        <v>1</v>
      </c>
      <c r="J2005" s="13" t="str">
        <f>D2007</f>
        <v>1</v>
      </c>
      <c r="K2005" s="13" t="str">
        <f t="shared" ref="K2005" si="11869">E2007</f>
        <v>1</v>
      </c>
      <c r="L2005" s="13" t="str">
        <f t="shared" ref="L2005" si="11870">F2007</f>
        <v>1</v>
      </c>
      <c r="M2005" s="13" t="str">
        <f t="shared" ref="M2005" si="11871">G2007</f>
        <v>0</v>
      </c>
      <c r="N2005" s="13" t="str">
        <f t="shared" ref="N2005" si="11872">H2007</f>
        <v>1</v>
      </c>
      <c r="O2005" s="13" t="str">
        <f t="shared" ref="O2005" si="11873">I2007</f>
        <v>1</v>
      </c>
      <c r="P2005" s="13" t="str">
        <f t="shared" ref="P2005" si="11874">J2007</f>
        <v>0</v>
      </c>
      <c r="Q2005" s="13" t="str">
        <f t="shared" ref="Q2005" si="11875">K2007</f>
        <v>0</v>
      </c>
      <c r="R2005" s="13" t="str">
        <f t="shared" ref="R2005" si="11876">L2007</f>
        <v>0</v>
      </c>
      <c r="S2005" s="13" t="str">
        <f t="shared" ref="S2005" si="11877">M2007</f>
        <v>1</v>
      </c>
      <c r="T2005" s="13" t="str">
        <f t="shared" ref="T2005" si="11878">N2007</f>
        <v>1</v>
      </c>
      <c r="U2005" s="13" t="str">
        <f t="shared" ref="U2005" si="11879">O2007</f>
        <v>0</v>
      </c>
      <c r="V2005" s="13" t="str">
        <f t="shared" ref="V2005" si="11880">P2007</f>
        <v>1</v>
      </c>
      <c r="W2005" s="13" t="str">
        <f t="shared" ref="W2005" si="11881">Q2007</f>
        <v>0</v>
      </c>
      <c r="X2005" s="13" t="str">
        <f t="shared" ref="X2005" si="11882">R2007</f>
        <v>0</v>
      </c>
      <c r="Y2005" s="13" t="str">
        <f t="shared" ref="Y2005" si="11883">S2007</f>
        <v>0</v>
      </c>
      <c r="Z2005" s="13" t="str">
        <f t="shared" ref="Z2005" si="11884">T2007</f>
        <v>1</v>
      </c>
      <c r="AA2005" s="13" t="str">
        <f t="shared" ref="AA2005" si="11885">U2007</f>
        <v>1</v>
      </c>
      <c r="AB2005" s="13" t="str">
        <f t="shared" ref="AB2005" si="11886">V2007</f>
        <v>0</v>
      </c>
      <c r="AC2005" s="13" t="str">
        <f t="shared" ref="AC2005" si="11887">W2007</f>
        <v>0</v>
      </c>
      <c r="AD2005" s="13" t="str">
        <f t="shared" ref="AD2005" si="11888">X2007</f>
        <v>1</v>
      </c>
      <c r="AE2005" s="13" t="str">
        <f t="shared" ref="AE2005" si="11889">Y2007</f>
        <v>1</v>
      </c>
      <c r="AF2005" s="13" t="str">
        <f>Z2007</f>
        <v>0</v>
      </c>
      <c r="AG2005" s="13" t="str">
        <f t="shared" ref="AG2005" si="11890">AA2007</f>
        <v>0</v>
      </c>
      <c r="AH2005" s="13" t="str">
        <f t="shared" ref="AH2005" si="11891">AB2007</f>
        <v>1</v>
      </c>
      <c r="AI2005" s="13" t="str">
        <f t="shared" ref="AI2005" si="11892">AC2007</f>
        <v>0</v>
      </c>
      <c r="AL2005" s="16" t="s">
        <v>63</v>
      </c>
      <c r="AM2005" s="20" t="str">
        <f>DEC2HEX(MOD(HEX2DEC(AM2003)+HEX2DEC(AM2004),2^32),8)</f>
        <v>6BB6CDCB</v>
      </c>
    </row>
    <row r="2006" spans="1:39" ht="15" customHeight="1" thickBot="1" x14ac:dyDescent="0.6">
      <c r="C2006" s="17" t="s">
        <v>44</v>
      </c>
      <c r="D2006" s="13" t="str">
        <f>MID($AM1969,1,1)</f>
        <v>E</v>
      </c>
      <c r="H2006" s="13" t="str">
        <f>MID($AM1969,2,1)</f>
        <v>C</v>
      </c>
      <c r="L2006" s="13" t="str">
        <f>MID($AM1969,3,1)</f>
        <v>6</v>
      </c>
      <c r="P2006" s="13" t="str">
        <f>MID($AM1969,4,1)</f>
        <v>8</v>
      </c>
      <c r="T2006" s="13" t="str">
        <f>MID($AM1969,5,1)</f>
        <v>C</v>
      </c>
      <c r="X2006" s="13" t="str">
        <f>MID($AM1969,6,1)</f>
        <v>C</v>
      </c>
      <c r="AB2006" s="13" t="str">
        <f>MID($AM1969,7,1)</f>
        <v>9</v>
      </c>
      <c r="AF2006" s="13" t="str">
        <f>MID($AM1969,8,1)</f>
        <v>D</v>
      </c>
      <c r="AM2006" s="14"/>
    </row>
    <row r="2007" spans="1:39" ht="15" customHeight="1" thickBot="1" x14ac:dyDescent="0.5">
      <c r="C2007" s="15" t="s">
        <v>45</v>
      </c>
      <c r="D2007" s="13" t="str">
        <f>MID(DEC2BIN(HEX2DEC(D2006),4),1,1)</f>
        <v>1</v>
      </c>
      <c r="E2007" s="13" t="str">
        <f>MID(DEC2BIN(HEX2DEC(D2006),4),2,1)</f>
        <v>1</v>
      </c>
      <c r="F2007" s="13" t="str">
        <f>MID(DEC2BIN(HEX2DEC(D2006),4),3,1)</f>
        <v>1</v>
      </c>
      <c r="G2007" s="13" t="str">
        <f>MID(DEC2BIN(HEX2DEC(D2006),4),4,1)</f>
        <v>0</v>
      </c>
      <c r="H2007" s="13" t="str">
        <f>MID(DEC2BIN(HEX2DEC(H2006),4),1,1)</f>
        <v>1</v>
      </c>
      <c r="I2007" s="13" t="str">
        <f>MID(DEC2BIN(HEX2DEC(H2006),4),2,1)</f>
        <v>1</v>
      </c>
      <c r="J2007" s="13" t="str">
        <f>MID(DEC2BIN(HEX2DEC(H2006),4),3,1)</f>
        <v>0</v>
      </c>
      <c r="K2007" s="13" t="str">
        <f>MID(DEC2BIN(HEX2DEC(H2006),4),4,1)</f>
        <v>0</v>
      </c>
      <c r="L2007" s="13" t="str">
        <f>MID(DEC2BIN(HEX2DEC(L2006),4),1,1)</f>
        <v>0</v>
      </c>
      <c r="M2007" s="13" t="str">
        <f>MID(DEC2BIN(HEX2DEC(L2006),4),2,1)</f>
        <v>1</v>
      </c>
      <c r="N2007" s="13" t="str">
        <f>MID(DEC2BIN(HEX2DEC(L2006),4),3,1)</f>
        <v>1</v>
      </c>
      <c r="O2007" s="13" t="str">
        <f>MID(DEC2BIN(HEX2DEC(L2006),4),4,1)</f>
        <v>0</v>
      </c>
      <c r="P2007" s="13" t="str">
        <f>MID(DEC2BIN(HEX2DEC(P2006),4),1,1)</f>
        <v>1</v>
      </c>
      <c r="Q2007" s="13" t="str">
        <f>MID(DEC2BIN(HEX2DEC(P2006),4),2,1)</f>
        <v>0</v>
      </c>
      <c r="R2007" s="13" t="str">
        <f>MID(DEC2BIN(HEX2DEC(P2006),4),3,1)</f>
        <v>0</v>
      </c>
      <c r="S2007" s="13" t="str">
        <f>MID(DEC2BIN(HEX2DEC(P2006),4),4,1)</f>
        <v>0</v>
      </c>
      <c r="T2007" s="13" t="str">
        <f>MID(DEC2BIN(HEX2DEC(T2006),4),1,1)</f>
        <v>1</v>
      </c>
      <c r="U2007" s="13" t="str">
        <f>MID(DEC2BIN(HEX2DEC(T2006),4),2,1)</f>
        <v>1</v>
      </c>
      <c r="V2007" s="13" t="str">
        <f>MID(DEC2BIN(HEX2DEC(T2006),4),3,1)</f>
        <v>0</v>
      </c>
      <c r="W2007" s="13" t="str">
        <f>MID(DEC2BIN(HEX2DEC(T2006),4),4,1)</f>
        <v>0</v>
      </c>
      <c r="X2007" s="13" t="str">
        <f>MID(DEC2BIN(HEX2DEC(X2006),4),1,1)</f>
        <v>1</v>
      </c>
      <c r="Y2007" s="13" t="str">
        <f>MID(DEC2BIN(HEX2DEC(X2006),4),2,1)</f>
        <v>1</v>
      </c>
      <c r="Z2007" s="13" t="str">
        <f>MID(DEC2BIN(HEX2DEC(X2006),4),3,1)</f>
        <v>0</v>
      </c>
      <c r="AA2007" s="13" t="str">
        <f>MID(DEC2BIN(HEX2DEC(X2006),4),4,1)</f>
        <v>0</v>
      </c>
      <c r="AB2007" s="13" t="str">
        <f>MID(DEC2BIN(HEX2DEC(AB2006),4),1,1)</f>
        <v>1</v>
      </c>
      <c r="AC2007" s="13" t="str">
        <f>MID(DEC2BIN(HEX2DEC(AB2006),4),2,1)</f>
        <v>0</v>
      </c>
      <c r="AD2007" s="13" t="str">
        <f>MID(DEC2BIN(HEX2DEC(AB2006),4),3,1)</f>
        <v>0</v>
      </c>
      <c r="AE2007" s="13" t="str">
        <f>MID(DEC2BIN(HEX2DEC(AB2006),4),4,1)</f>
        <v>1</v>
      </c>
      <c r="AF2007" s="13" t="str">
        <f>MID(DEC2BIN(HEX2DEC(AF2006),4),1,1)</f>
        <v>1</v>
      </c>
      <c r="AG2007" s="13" t="str">
        <f>MID(DEC2BIN(HEX2DEC(AF2006),4),2,1)</f>
        <v>1</v>
      </c>
      <c r="AH2007" s="13" t="str">
        <f>MID(DEC2BIN(HEX2DEC(AF2006),4),3,1)</f>
        <v>0</v>
      </c>
      <c r="AI2007" s="13" t="str">
        <f>MID(DEC2BIN(HEX2DEC(AF2006),4),4,1)</f>
        <v>1</v>
      </c>
      <c r="AL2007" s="16" t="s">
        <v>65</v>
      </c>
      <c r="AM2007" s="20" t="str">
        <f>CONCATENATE(D2006,H2006,L2006,P2006,T2006,X2006,AB2006,AF2006)</f>
        <v>EC68CC9D</v>
      </c>
    </row>
    <row r="2008" spans="1:39" ht="15" customHeight="1" thickBot="1" x14ac:dyDescent="0.6">
      <c r="C2008" s="17" t="s">
        <v>46</v>
      </c>
      <c r="D2008" s="13" t="str">
        <f>D1970</f>
        <v>2</v>
      </c>
      <c r="H2008" s="13" t="str">
        <f t="shared" ref="H2008" si="11893">H1970</f>
        <v>1</v>
      </c>
      <c r="L2008" s="13" t="str">
        <f t="shared" ref="L2008" si="11894">L1970</f>
        <v>7</v>
      </c>
      <c r="P2008" s="13" t="str">
        <f t="shared" ref="P2008" si="11895">P1970</f>
        <v>C</v>
      </c>
      <c r="T2008" s="13" t="str">
        <f t="shared" ref="T2008" si="11896">T1970</f>
        <v>A</v>
      </c>
      <c r="X2008" s="13" t="str">
        <f t="shared" ref="X2008" si="11897">X1970</f>
        <v>3</v>
      </c>
      <c r="AB2008" s="13" t="str">
        <f t="shared" ref="AB2008" si="11898">AB1970</f>
        <v>F</v>
      </c>
      <c r="AF2008" s="13" t="str">
        <f t="shared" ref="AF2008" si="11899">AF1970</f>
        <v>3</v>
      </c>
      <c r="AM2008" s="14"/>
    </row>
    <row r="2009" spans="1:39" ht="15" customHeight="1" thickBot="1" x14ac:dyDescent="0.5">
      <c r="C2009" s="15" t="s">
        <v>47</v>
      </c>
      <c r="D2009" s="13" t="str">
        <f>MID(DEC2BIN(HEX2DEC(D2008),4),1,1)</f>
        <v>0</v>
      </c>
      <c r="E2009" s="13" t="str">
        <f>MID(DEC2BIN(HEX2DEC(D2008),4),2,1)</f>
        <v>0</v>
      </c>
      <c r="F2009" s="13" t="str">
        <f>MID(DEC2BIN(HEX2DEC(D2008),4),3,1)</f>
        <v>1</v>
      </c>
      <c r="G2009" s="13" t="str">
        <f>MID(DEC2BIN(HEX2DEC(D2008),4),4,1)</f>
        <v>0</v>
      </c>
      <c r="H2009" s="13" t="str">
        <f>MID(DEC2BIN(HEX2DEC(H2008),4),1,1)</f>
        <v>0</v>
      </c>
      <c r="I2009" s="13" t="str">
        <f>MID(DEC2BIN(HEX2DEC(H2008),4),2,1)</f>
        <v>0</v>
      </c>
      <c r="J2009" s="13" t="str">
        <f>MID(DEC2BIN(HEX2DEC(H2008),4),3,1)</f>
        <v>0</v>
      </c>
      <c r="K2009" s="13" t="str">
        <f>MID(DEC2BIN(HEX2DEC(H2008),4),4,1)</f>
        <v>1</v>
      </c>
      <c r="L2009" s="13" t="str">
        <f>MID(DEC2BIN(HEX2DEC(L2008),4),1,1)</f>
        <v>0</v>
      </c>
      <c r="M2009" s="13" t="str">
        <f>MID(DEC2BIN(HEX2DEC(L2008),4),2,1)</f>
        <v>1</v>
      </c>
      <c r="N2009" s="13" t="str">
        <f>MID(DEC2BIN(HEX2DEC(L2008),4),3,1)</f>
        <v>1</v>
      </c>
      <c r="O2009" s="13" t="str">
        <f>MID(DEC2BIN(HEX2DEC(L2008),4),4,1)</f>
        <v>1</v>
      </c>
      <c r="P2009" s="13" t="str">
        <f>MID(DEC2BIN(HEX2DEC(P2008),4),1,1)</f>
        <v>1</v>
      </c>
      <c r="Q2009" s="13" t="str">
        <f>MID(DEC2BIN(HEX2DEC(P2008),4),2,1)</f>
        <v>1</v>
      </c>
      <c r="R2009" s="13" t="str">
        <f>MID(DEC2BIN(HEX2DEC(P2008),4),3,1)</f>
        <v>0</v>
      </c>
      <c r="S2009" s="13" t="str">
        <f>MID(DEC2BIN(HEX2DEC(P2008),4),4,1)</f>
        <v>0</v>
      </c>
      <c r="T2009" s="13" t="str">
        <f>MID(DEC2BIN(HEX2DEC(T2008),4),1,1)</f>
        <v>1</v>
      </c>
      <c r="U2009" s="13" t="str">
        <f>MID(DEC2BIN(HEX2DEC(T2008),4),2,1)</f>
        <v>0</v>
      </c>
      <c r="V2009" s="13" t="str">
        <f>MID(DEC2BIN(HEX2DEC(T2008),4),3,1)</f>
        <v>1</v>
      </c>
      <c r="W2009" s="13" t="str">
        <f>MID(DEC2BIN(HEX2DEC(T2008),4),4,1)</f>
        <v>0</v>
      </c>
      <c r="X2009" s="13" t="str">
        <f>MID(DEC2BIN(HEX2DEC(X2008),4),1,1)</f>
        <v>0</v>
      </c>
      <c r="Y2009" s="13" t="str">
        <f>MID(DEC2BIN(HEX2DEC(X2008),4),2,1)</f>
        <v>0</v>
      </c>
      <c r="Z2009" s="13" t="str">
        <f>MID(DEC2BIN(HEX2DEC(X2008),4),3,1)</f>
        <v>1</v>
      </c>
      <c r="AA2009" s="13" t="str">
        <f>MID(DEC2BIN(HEX2DEC(X2008),4),4,1)</f>
        <v>1</v>
      </c>
      <c r="AB2009" s="13" t="str">
        <f>MID(DEC2BIN(HEX2DEC(AB2008),4),1,1)</f>
        <v>1</v>
      </c>
      <c r="AC2009" s="13" t="str">
        <f>MID(DEC2BIN(HEX2DEC(AB2008),4),2,1)</f>
        <v>1</v>
      </c>
      <c r="AD2009" s="13" t="str">
        <f>MID(DEC2BIN(HEX2DEC(AB2008),4),3,1)</f>
        <v>1</v>
      </c>
      <c r="AE2009" s="13" t="str">
        <f>MID(DEC2BIN(HEX2DEC(AB2008),4),4,1)</f>
        <v>1</v>
      </c>
      <c r="AF2009" s="13" t="str">
        <f>MID(DEC2BIN(HEX2DEC(AF2008),4),1,1)</f>
        <v>0</v>
      </c>
      <c r="AG2009" s="13" t="str">
        <f>MID(DEC2BIN(HEX2DEC(AF2008),4),2,1)</f>
        <v>0</v>
      </c>
      <c r="AH2009" s="13" t="str">
        <f>MID(DEC2BIN(HEX2DEC(AF2008),4),3,1)</f>
        <v>1</v>
      </c>
      <c r="AI2009" s="13" t="str">
        <f>MID(DEC2BIN(HEX2DEC(AF2008),4),4,1)</f>
        <v>1</v>
      </c>
      <c r="AL2009" s="16" t="s">
        <v>66</v>
      </c>
      <c r="AM2009" s="20" t="str">
        <f>CONCATENATE(D2008,H2008,L2008,P2008,T2008,X2008,AB2008,AF2008)</f>
        <v>217CA3F3</v>
      </c>
    </row>
    <row r="2010" spans="1:39" ht="15" customHeight="1" thickBot="1" x14ac:dyDescent="0.6">
      <c r="C2010" s="17" t="s">
        <v>48</v>
      </c>
      <c r="D2010" s="13" t="str">
        <f>D1972</f>
        <v>B</v>
      </c>
      <c r="H2010" s="13" t="str">
        <f t="shared" ref="H2010" si="11900">H1972</f>
        <v>A</v>
      </c>
      <c r="L2010" s="13" t="str">
        <f t="shared" ref="L2010" si="11901">L1972</f>
        <v>6</v>
      </c>
      <c r="P2010" s="13" t="str">
        <f t="shared" ref="P2010" si="11902">P1972</f>
        <v>D</v>
      </c>
      <c r="T2010" s="13" t="str">
        <f t="shared" ref="T2010" si="11903">T1972</f>
        <v>D</v>
      </c>
      <c r="X2010" s="13" t="str">
        <f t="shared" ref="X2010" si="11904">X1972</f>
        <v>A</v>
      </c>
      <c r="AB2010" s="13" t="str">
        <f t="shared" ref="AB2010" si="11905">AB1972</f>
        <v>D</v>
      </c>
      <c r="AF2010" s="13" t="str">
        <f t="shared" ref="AF2010" si="11906">AF1972</f>
        <v>D</v>
      </c>
      <c r="AM2010" s="14"/>
    </row>
    <row r="2011" spans="1:39" ht="15" customHeight="1" thickBot="1" x14ac:dyDescent="0.5">
      <c r="C2011" s="15" t="s">
        <v>49</v>
      </c>
      <c r="D2011" s="13" t="str">
        <f>MID(DEC2BIN(HEX2DEC(D2010),4),1,1)</f>
        <v>1</v>
      </c>
      <c r="E2011" s="13" t="str">
        <f>MID(DEC2BIN(HEX2DEC(D2010),4),2,1)</f>
        <v>0</v>
      </c>
      <c r="F2011" s="13" t="str">
        <f>MID(DEC2BIN(HEX2DEC(D2010),4),3,1)</f>
        <v>1</v>
      </c>
      <c r="G2011" s="13" t="str">
        <f>MID(DEC2BIN(HEX2DEC(D2010),4),4,1)</f>
        <v>1</v>
      </c>
      <c r="H2011" s="13" t="str">
        <f>MID(DEC2BIN(HEX2DEC(H2010),4),1,1)</f>
        <v>1</v>
      </c>
      <c r="I2011" s="13" t="str">
        <f>MID(DEC2BIN(HEX2DEC(H2010),4),2,1)</f>
        <v>0</v>
      </c>
      <c r="J2011" s="13" t="str">
        <f>MID(DEC2BIN(HEX2DEC(H2010),4),3,1)</f>
        <v>1</v>
      </c>
      <c r="K2011" s="13" t="str">
        <f>MID(DEC2BIN(HEX2DEC(H2010),4),4,1)</f>
        <v>0</v>
      </c>
      <c r="L2011" s="13" t="str">
        <f>MID(DEC2BIN(HEX2DEC(L2010),4),1,1)</f>
        <v>0</v>
      </c>
      <c r="M2011" s="13" t="str">
        <f>MID(DEC2BIN(HEX2DEC(L2010),4),2,1)</f>
        <v>1</v>
      </c>
      <c r="N2011" s="13" t="str">
        <f>MID(DEC2BIN(HEX2DEC(L2010),4),3,1)</f>
        <v>1</v>
      </c>
      <c r="O2011" s="13" t="str">
        <f>MID(DEC2BIN(HEX2DEC(L2010),4),4,1)</f>
        <v>0</v>
      </c>
      <c r="P2011" s="13" t="str">
        <f>MID(DEC2BIN(HEX2DEC(P2010),4),1,1)</f>
        <v>1</v>
      </c>
      <c r="Q2011" s="13" t="str">
        <f>MID(DEC2BIN(HEX2DEC(P2010),4),2,1)</f>
        <v>1</v>
      </c>
      <c r="R2011" s="13" t="str">
        <f>MID(DEC2BIN(HEX2DEC(P2010),4),3,1)</f>
        <v>0</v>
      </c>
      <c r="S2011" s="13" t="str">
        <f>MID(DEC2BIN(HEX2DEC(P2010),4),4,1)</f>
        <v>1</v>
      </c>
      <c r="T2011" s="13" t="str">
        <f>MID(DEC2BIN(HEX2DEC(T2010),4),1,1)</f>
        <v>1</v>
      </c>
      <c r="U2011" s="13" t="str">
        <f>MID(DEC2BIN(HEX2DEC(T2010),4),2,1)</f>
        <v>1</v>
      </c>
      <c r="V2011" s="13" t="str">
        <f>MID(DEC2BIN(HEX2DEC(T2010),4),3,1)</f>
        <v>0</v>
      </c>
      <c r="W2011" s="13" t="str">
        <f>MID(DEC2BIN(HEX2DEC(T2010),4),4,1)</f>
        <v>1</v>
      </c>
      <c r="X2011" s="13" t="str">
        <f>MID(DEC2BIN(HEX2DEC(X2010),4),1,1)</f>
        <v>1</v>
      </c>
      <c r="Y2011" s="13" t="str">
        <f>MID(DEC2BIN(HEX2DEC(X2010),4),2,1)</f>
        <v>0</v>
      </c>
      <c r="Z2011" s="13" t="str">
        <f>MID(DEC2BIN(HEX2DEC(X2010),4),3,1)</f>
        <v>1</v>
      </c>
      <c r="AA2011" s="13" t="str">
        <f>MID(DEC2BIN(HEX2DEC(X2010),4),4,1)</f>
        <v>0</v>
      </c>
      <c r="AB2011" s="13" t="str">
        <f>MID(DEC2BIN(HEX2DEC(AB2010),4),1,1)</f>
        <v>1</v>
      </c>
      <c r="AC2011" s="13" t="str">
        <f>MID(DEC2BIN(HEX2DEC(AB2010),4),2,1)</f>
        <v>1</v>
      </c>
      <c r="AD2011" s="13" t="str">
        <f>MID(DEC2BIN(HEX2DEC(AB2010),4),3,1)</f>
        <v>0</v>
      </c>
      <c r="AE2011" s="13" t="str">
        <f>MID(DEC2BIN(HEX2DEC(AB2010),4),4,1)</f>
        <v>1</v>
      </c>
      <c r="AF2011" s="13" t="str">
        <f>MID(DEC2BIN(HEX2DEC(AF2010),4),1,1)</f>
        <v>1</v>
      </c>
      <c r="AG2011" s="13" t="str">
        <f>MID(DEC2BIN(HEX2DEC(AF2010),4),2,1)</f>
        <v>1</v>
      </c>
      <c r="AH2011" s="13" t="str">
        <f>MID(DEC2BIN(HEX2DEC(AF2010),4),3,1)</f>
        <v>0</v>
      </c>
      <c r="AI2011" s="13" t="str">
        <f>MID(DEC2BIN(HEX2DEC(AF2010),4),4,1)</f>
        <v>1</v>
      </c>
      <c r="AL2011" s="16" t="s">
        <v>55</v>
      </c>
      <c r="AM2011" s="20" t="str">
        <f>CONCATENATE(D2010,H2010,L2010,P2010,T2010,X2010,AB2010,AF2010)</f>
        <v>BA6DDADD</v>
      </c>
    </row>
    <row r="2012" spans="1:39" ht="15" customHeight="1" x14ac:dyDescent="0.45">
      <c r="C2012" s="15" t="s">
        <v>50</v>
      </c>
      <c r="D2012" s="13" t="str">
        <f>IF(VALUE(D2007)=1,D2009,D2011)</f>
        <v>0</v>
      </c>
      <c r="E2012" s="13" t="str">
        <f t="shared" ref="E2012:AI2012" si="11907">IF(VALUE(E2007)=1,E2009,E2011)</f>
        <v>0</v>
      </c>
      <c r="F2012" s="13" t="str">
        <f t="shared" si="11907"/>
        <v>1</v>
      </c>
      <c r="G2012" s="13" t="str">
        <f t="shared" si="11907"/>
        <v>1</v>
      </c>
      <c r="H2012" s="13" t="str">
        <f t="shared" si="11907"/>
        <v>0</v>
      </c>
      <c r="I2012" s="13" t="str">
        <f t="shared" si="11907"/>
        <v>0</v>
      </c>
      <c r="J2012" s="13" t="str">
        <f t="shared" si="11907"/>
        <v>1</v>
      </c>
      <c r="K2012" s="13" t="str">
        <f t="shared" si="11907"/>
        <v>0</v>
      </c>
      <c r="L2012" s="13" t="str">
        <f t="shared" si="11907"/>
        <v>0</v>
      </c>
      <c r="M2012" s="13" t="str">
        <f t="shared" si="11907"/>
        <v>1</v>
      </c>
      <c r="N2012" s="13" t="str">
        <f t="shared" si="11907"/>
        <v>1</v>
      </c>
      <c r="O2012" s="13" t="str">
        <f t="shared" si="11907"/>
        <v>0</v>
      </c>
      <c r="P2012" s="13" t="str">
        <f t="shared" si="11907"/>
        <v>1</v>
      </c>
      <c r="Q2012" s="13" t="str">
        <f t="shared" si="11907"/>
        <v>1</v>
      </c>
      <c r="R2012" s="13" t="str">
        <f t="shared" si="11907"/>
        <v>0</v>
      </c>
      <c r="S2012" s="13" t="str">
        <f t="shared" si="11907"/>
        <v>1</v>
      </c>
      <c r="T2012" s="13" t="str">
        <f t="shared" si="11907"/>
        <v>1</v>
      </c>
      <c r="U2012" s="13" t="str">
        <f t="shared" si="11907"/>
        <v>0</v>
      </c>
      <c r="V2012" s="13" t="str">
        <f t="shared" si="11907"/>
        <v>0</v>
      </c>
      <c r="W2012" s="13" t="str">
        <f t="shared" si="11907"/>
        <v>1</v>
      </c>
      <c r="X2012" s="13" t="str">
        <f t="shared" si="11907"/>
        <v>0</v>
      </c>
      <c r="Y2012" s="13" t="str">
        <f t="shared" si="11907"/>
        <v>0</v>
      </c>
      <c r="Z2012" s="13" t="str">
        <f t="shared" si="11907"/>
        <v>1</v>
      </c>
      <c r="AA2012" s="13" t="str">
        <f t="shared" si="11907"/>
        <v>0</v>
      </c>
      <c r="AB2012" s="13" t="str">
        <f t="shared" si="11907"/>
        <v>1</v>
      </c>
      <c r="AC2012" s="13" t="str">
        <f t="shared" si="11907"/>
        <v>1</v>
      </c>
      <c r="AD2012" s="13" t="str">
        <f t="shared" si="11907"/>
        <v>0</v>
      </c>
      <c r="AE2012" s="13" t="str">
        <f t="shared" si="11907"/>
        <v>1</v>
      </c>
      <c r="AF2012" s="13" t="str">
        <f t="shared" si="11907"/>
        <v>0</v>
      </c>
      <c r="AG2012" s="13" t="str">
        <f t="shared" si="11907"/>
        <v>0</v>
      </c>
      <c r="AH2012" s="13" t="str">
        <f t="shared" si="11907"/>
        <v>0</v>
      </c>
      <c r="AI2012" s="13" t="str">
        <f t="shared" si="11907"/>
        <v>1</v>
      </c>
    </row>
    <row r="2013" spans="1:39" ht="15" customHeight="1" x14ac:dyDescent="0.45">
      <c r="C2013" s="15" t="s">
        <v>51</v>
      </c>
      <c r="D2013" s="13" t="str">
        <f>BIN2HEX(CONCATENATE(D2012,E2012,F2012,G2012))</f>
        <v>3</v>
      </c>
      <c r="H2013" s="13" t="str">
        <f>BIN2HEX(CONCATENATE(H2012,I2012,J2012,K2012))</f>
        <v>2</v>
      </c>
      <c r="L2013" s="13" t="str">
        <f>BIN2HEX(CONCATENATE(L2012,M2012,N2012,O2012))</f>
        <v>6</v>
      </c>
      <c r="P2013" s="13" t="str">
        <f>BIN2HEX(CONCATENATE(P2012,Q2012,R2012,S2012))</f>
        <v>D</v>
      </c>
      <c r="T2013" s="13" t="str">
        <f>BIN2HEX(CONCATENATE(T2012,U2012,V2012,W2012))</f>
        <v>9</v>
      </c>
      <c r="X2013" s="13" t="str">
        <f>BIN2HEX(CONCATENATE(X2012,Y2012,Z2012,AA2012))</f>
        <v>2</v>
      </c>
      <c r="AB2013" s="13" t="str">
        <f>BIN2HEX(CONCATENATE(AB2012,AC2012,AD2012,AE2012))</f>
        <v>D</v>
      </c>
      <c r="AF2013" s="13" t="str">
        <f>BIN2HEX(CONCATENATE(AF2012,AG2012,AH2012,AI2012))</f>
        <v>1</v>
      </c>
    </row>
    <row r="2014" spans="1:39" ht="15" customHeight="1" x14ac:dyDescent="0.55000000000000004">
      <c r="C2014" s="17" t="s">
        <v>52</v>
      </c>
      <c r="D2014" s="13" t="str">
        <f>D1974</f>
        <v>4</v>
      </c>
      <c r="H2014" s="13" t="str">
        <f t="shared" ref="H2014" si="11908">H1974</f>
        <v>C</v>
      </c>
      <c r="L2014" s="13" t="str">
        <f t="shared" ref="L2014" si="11909">L1974</f>
        <v>C</v>
      </c>
      <c r="P2014" s="13" t="str">
        <f t="shared" ref="P2014" si="11910">P1974</f>
        <v>8</v>
      </c>
      <c r="T2014" s="13" t="str">
        <f t="shared" ref="T2014" si="11911">T1974</f>
        <v>C</v>
      </c>
      <c r="X2014" s="13" t="str">
        <f t="shared" ref="X2014" si="11912">X1974</f>
        <v>E</v>
      </c>
      <c r="AB2014" s="13" t="str">
        <f t="shared" ref="AB2014" si="11913">AB1974</f>
        <v>F</v>
      </c>
      <c r="AF2014" s="13" t="str">
        <f t="shared" ref="AF2014" si="11914">AF1974</f>
        <v>2</v>
      </c>
    </row>
    <row r="2015" spans="1:39" ht="15" customHeight="1" x14ac:dyDescent="0.45">
      <c r="D2015" s="13" t="str">
        <f>MID(DEC2BIN(HEX2DEC(D2014),4),1,1)</f>
        <v>0</v>
      </c>
      <c r="E2015" s="13" t="str">
        <f>MID(DEC2BIN(HEX2DEC(D2014),4),2,1)</f>
        <v>1</v>
      </c>
      <c r="F2015" s="13" t="str">
        <f>MID(DEC2BIN(HEX2DEC(D2014),4),3,1)</f>
        <v>0</v>
      </c>
      <c r="G2015" s="13" t="str">
        <f>MID(DEC2BIN(HEX2DEC(D2014),4),4,1)</f>
        <v>0</v>
      </c>
      <c r="H2015" s="13" t="str">
        <f>MID(DEC2BIN(HEX2DEC(H2014),4),1,1)</f>
        <v>1</v>
      </c>
      <c r="I2015" s="13" t="str">
        <f>MID(DEC2BIN(HEX2DEC(H2014),4),2,1)</f>
        <v>1</v>
      </c>
      <c r="J2015" s="13" t="str">
        <f>MID(DEC2BIN(HEX2DEC(H2014),4),3,1)</f>
        <v>0</v>
      </c>
      <c r="K2015" s="13" t="str">
        <f>MID(DEC2BIN(HEX2DEC(H2014),4),4,1)</f>
        <v>0</v>
      </c>
      <c r="L2015" s="13" t="str">
        <f>MID(DEC2BIN(HEX2DEC(L2014),4),1,1)</f>
        <v>1</v>
      </c>
      <c r="M2015" s="13" t="str">
        <f>MID(DEC2BIN(HEX2DEC(L2014),4),2,1)</f>
        <v>1</v>
      </c>
      <c r="N2015" s="13" t="str">
        <f>MID(DEC2BIN(HEX2DEC(L2014),4),3,1)</f>
        <v>0</v>
      </c>
      <c r="O2015" s="13" t="str">
        <f>MID(DEC2BIN(HEX2DEC(L2014),4),4,1)</f>
        <v>0</v>
      </c>
      <c r="P2015" s="13" t="str">
        <f>MID(DEC2BIN(HEX2DEC(P2014),4),1,1)</f>
        <v>1</v>
      </c>
      <c r="Q2015" s="13" t="str">
        <f>MID(DEC2BIN(HEX2DEC(P2014),4),2,1)</f>
        <v>0</v>
      </c>
      <c r="R2015" s="13" t="str">
        <f>MID(DEC2BIN(HEX2DEC(P2014),4),3,1)</f>
        <v>0</v>
      </c>
      <c r="S2015" s="13" t="str">
        <f>MID(DEC2BIN(HEX2DEC(P2014),4),4,1)</f>
        <v>0</v>
      </c>
      <c r="T2015" s="13" t="str">
        <f>MID(DEC2BIN(HEX2DEC(T2014),4),1,1)</f>
        <v>1</v>
      </c>
      <c r="U2015" s="13" t="str">
        <f>MID(DEC2BIN(HEX2DEC(T2014),4),2,1)</f>
        <v>1</v>
      </c>
      <c r="V2015" s="13" t="str">
        <f>MID(DEC2BIN(HEX2DEC(T2014),4),3,1)</f>
        <v>0</v>
      </c>
      <c r="W2015" s="13" t="str">
        <f>MID(DEC2BIN(HEX2DEC(T2014),4),4,1)</f>
        <v>0</v>
      </c>
      <c r="X2015" s="13" t="str">
        <f>MID(DEC2BIN(HEX2DEC(X2014),4),1,1)</f>
        <v>1</v>
      </c>
      <c r="Y2015" s="13" t="str">
        <f>MID(DEC2BIN(HEX2DEC(X2014),4),2,1)</f>
        <v>1</v>
      </c>
      <c r="Z2015" s="13" t="str">
        <f>MID(DEC2BIN(HEX2DEC(X2014),4),3,1)</f>
        <v>1</v>
      </c>
      <c r="AA2015" s="13" t="str">
        <f>MID(DEC2BIN(HEX2DEC(X2014),4),4,1)</f>
        <v>0</v>
      </c>
      <c r="AB2015" s="13" t="str">
        <f>MID(DEC2BIN(HEX2DEC(AB2014),4),1,1)</f>
        <v>1</v>
      </c>
      <c r="AC2015" s="13" t="str">
        <f>MID(DEC2BIN(HEX2DEC(AB2014),4),2,1)</f>
        <v>1</v>
      </c>
      <c r="AD2015" s="13" t="str">
        <f>MID(DEC2BIN(HEX2DEC(AB2014),4),3,1)</f>
        <v>1</v>
      </c>
      <c r="AE2015" s="13" t="str">
        <f>MID(DEC2BIN(HEX2DEC(AB2014),4),4,1)</f>
        <v>1</v>
      </c>
      <c r="AF2015" s="13" t="str">
        <f>MID(DEC2BIN(HEX2DEC(AF2014),4),1,1)</f>
        <v>0</v>
      </c>
      <c r="AG2015" s="13" t="str">
        <f>MID(DEC2BIN(HEX2DEC(AF2014),4),2,1)</f>
        <v>0</v>
      </c>
      <c r="AH2015" s="13" t="str">
        <f>MID(DEC2BIN(HEX2DEC(AF2014),4),3,1)</f>
        <v>1</v>
      </c>
      <c r="AI2015" s="13" t="str">
        <f>MID(DEC2BIN(HEX2DEC(AF2014),4),4,1)</f>
        <v>0</v>
      </c>
    </row>
    <row r="2016" spans="1:39" ht="15" customHeight="1" x14ac:dyDescent="0.45">
      <c r="A2016" s="23"/>
      <c r="B2016" s="23"/>
      <c r="C2016" s="23"/>
      <c r="D2016" s="23"/>
      <c r="E2016" s="23"/>
      <c r="F2016" s="23"/>
      <c r="G2016" s="23"/>
      <c r="H2016" s="23"/>
      <c r="I2016" s="23"/>
      <c r="J2016" s="23"/>
      <c r="K2016" s="23"/>
      <c r="L2016" s="23"/>
      <c r="M2016" s="23"/>
      <c r="N2016" s="23"/>
      <c r="O2016" s="23"/>
      <c r="P2016" s="23"/>
      <c r="Q2016" s="23"/>
      <c r="R2016" s="23"/>
      <c r="S2016" s="23"/>
      <c r="T2016" s="23"/>
      <c r="U2016" s="23"/>
      <c r="V2016" s="23"/>
      <c r="W2016" s="23"/>
      <c r="X2016" s="23"/>
      <c r="Y2016" s="23"/>
      <c r="Z2016" s="23"/>
      <c r="AA2016" s="23"/>
      <c r="AB2016" s="23"/>
      <c r="AC2016" s="23"/>
      <c r="AD2016" s="23"/>
      <c r="AE2016" s="23"/>
      <c r="AF2016" s="23"/>
      <c r="AG2016" s="23"/>
      <c r="AH2016" s="23"/>
      <c r="AI2016" s="23"/>
      <c r="AJ2016" s="23"/>
      <c r="AK2016" s="23"/>
      <c r="AL2016" s="23"/>
      <c r="AM2016" s="23"/>
    </row>
    <row r="2018" spans="3:39" ht="15" customHeight="1" x14ac:dyDescent="0.5">
      <c r="C2018" s="12" t="s">
        <v>35</v>
      </c>
      <c r="D2018" s="13">
        <f>D1982+1</f>
        <v>57</v>
      </c>
    </row>
    <row r="2020" spans="3:39" ht="15" customHeight="1" x14ac:dyDescent="0.45">
      <c r="C2020" s="14" t="s">
        <v>31</v>
      </c>
      <c r="D2020" s="13" t="str">
        <f>BIN2HEX(CONCATENATE(D2021,E2021,F2021,G2021))</f>
        <v>0</v>
      </c>
      <c r="H2020" s="13" t="str">
        <f>BIN2HEX(CONCATENATE(H2021,I2021,J2021,K2021))</f>
        <v>B</v>
      </c>
      <c r="L2020" s="13" t="str">
        <f>BIN2HEX(CONCATENATE(L2021,M2021,N2021,O2021))</f>
        <v>0</v>
      </c>
      <c r="P2020" s="13" t="str">
        <f>BIN2HEX(CONCATENATE(P2021,Q2021,R2021,S2021))</f>
        <v>D</v>
      </c>
      <c r="T2020" s="13" t="str">
        <f>BIN2HEX(CONCATENATE(T2021,U2021,V2021,W2021))</f>
        <v>F</v>
      </c>
      <c r="X2020" s="13" t="str">
        <f>BIN2HEX(CONCATENATE(X2021,Y2021,Z2021,AA2021))</f>
        <v>A</v>
      </c>
      <c r="AB2020" s="13" t="str">
        <f>BIN2HEX(CONCATENATE(AB2021,AC2021,AD2021,AE2021))</f>
        <v>E</v>
      </c>
      <c r="AF2020" s="13" t="str">
        <f>BIN2HEX(CONCATENATE(AF2021,AG2021,AH2021,AI2021))</f>
        <v>3</v>
      </c>
    </row>
    <row r="2021" spans="3:39" ht="15" customHeight="1" x14ac:dyDescent="0.45">
      <c r="C2021" s="14" t="s">
        <v>36</v>
      </c>
      <c r="D2021" s="13">
        <f>IF(ISEVEN(D2022+D2023+D2024),0,1)</f>
        <v>0</v>
      </c>
      <c r="E2021" s="13">
        <f t="shared" ref="E2021:AI2021" si="11915">IF(ISEVEN(E2022+E2023+E2024),0,1)</f>
        <v>0</v>
      </c>
      <c r="F2021" s="13">
        <f t="shared" si="11915"/>
        <v>0</v>
      </c>
      <c r="G2021" s="13">
        <f t="shared" si="11915"/>
        <v>0</v>
      </c>
      <c r="H2021" s="13">
        <f t="shared" si="11915"/>
        <v>1</v>
      </c>
      <c r="I2021" s="13">
        <f t="shared" si="11915"/>
        <v>0</v>
      </c>
      <c r="J2021" s="13">
        <f t="shared" si="11915"/>
        <v>1</v>
      </c>
      <c r="K2021" s="13">
        <f t="shared" si="11915"/>
        <v>1</v>
      </c>
      <c r="L2021" s="13">
        <f t="shared" si="11915"/>
        <v>0</v>
      </c>
      <c r="M2021" s="13">
        <f t="shared" si="11915"/>
        <v>0</v>
      </c>
      <c r="N2021" s="13">
        <f t="shared" si="11915"/>
        <v>0</v>
      </c>
      <c r="O2021" s="13">
        <f t="shared" si="11915"/>
        <v>0</v>
      </c>
      <c r="P2021" s="13">
        <f t="shared" si="11915"/>
        <v>1</v>
      </c>
      <c r="Q2021" s="13">
        <f t="shared" si="11915"/>
        <v>1</v>
      </c>
      <c r="R2021" s="13">
        <f t="shared" si="11915"/>
        <v>0</v>
      </c>
      <c r="S2021" s="13">
        <f t="shared" si="11915"/>
        <v>1</v>
      </c>
      <c r="T2021" s="13">
        <f t="shared" si="11915"/>
        <v>1</v>
      </c>
      <c r="U2021" s="13">
        <f t="shared" si="11915"/>
        <v>1</v>
      </c>
      <c r="V2021" s="13">
        <f t="shared" si="11915"/>
        <v>1</v>
      </c>
      <c r="W2021" s="13">
        <f t="shared" si="11915"/>
        <v>1</v>
      </c>
      <c r="X2021" s="13">
        <f t="shared" si="11915"/>
        <v>1</v>
      </c>
      <c r="Y2021" s="13">
        <f t="shared" si="11915"/>
        <v>0</v>
      </c>
      <c r="Z2021" s="13">
        <f t="shared" si="11915"/>
        <v>1</v>
      </c>
      <c r="AA2021" s="13">
        <f t="shared" si="11915"/>
        <v>0</v>
      </c>
      <c r="AB2021" s="13">
        <f t="shared" si="11915"/>
        <v>1</v>
      </c>
      <c r="AC2021" s="13">
        <f t="shared" si="11915"/>
        <v>1</v>
      </c>
      <c r="AD2021" s="13">
        <f t="shared" si="11915"/>
        <v>1</v>
      </c>
      <c r="AE2021" s="13">
        <f t="shared" si="11915"/>
        <v>0</v>
      </c>
      <c r="AF2021" s="13">
        <f t="shared" si="11915"/>
        <v>0</v>
      </c>
      <c r="AG2021" s="13">
        <f t="shared" si="11915"/>
        <v>0</v>
      </c>
      <c r="AH2021" s="13">
        <f t="shared" si="11915"/>
        <v>1</v>
      </c>
      <c r="AI2021" s="13">
        <f t="shared" si="11915"/>
        <v>1</v>
      </c>
      <c r="AL2021" s="13" t="s">
        <v>53</v>
      </c>
      <c r="AM2021" s="14" t="str">
        <f>VLOOKUP('הכנה ל- SHA-256 #2'!$U$24,'הכנה ל- SHA-256 #2'!$U$24:$CG$24,1+'SHA-256 Algorithm #2'!D2018,)</f>
        <v>8E35350C</v>
      </c>
    </row>
    <row r="2022" spans="3:39" ht="15" customHeight="1" x14ac:dyDescent="0.45">
      <c r="C2022" s="14" t="s">
        <v>32</v>
      </c>
      <c r="D2022" s="13" t="str">
        <f>N2026</f>
        <v>0</v>
      </c>
      <c r="E2022" s="13" t="str">
        <f t="shared" ref="E2022" si="11916">O2026</f>
        <v>0</v>
      </c>
      <c r="F2022" s="13" t="str">
        <f t="shared" ref="F2022" si="11917">P2026</f>
        <v>1</v>
      </c>
      <c r="G2022" s="13" t="str">
        <f t="shared" ref="G2022" si="11918">Q2026</f>
        <v>1</v>
      </c>
      <c r="H2022" s="13" t="str">
        <f t="shared" ref="H2022" si="11919">R2026</f>
        <v>1</v>
      </c>
      <c r="I2022" s="13" t="str">
        <f t="shared" ref="I2022" si="11920">S2026</f>
        <v>1</v>
      </c>
      <c r="J2022" s="13" t="str">
        <f t="shared" ref="J2022" si="11921">T2026</f>
        <v>0</v>
      </c>
      <c r="K2022" s="13" t="str">
        <f t="shared" ref="K2022" si="11922">U2026</f>
        <v>0</v>
      </c>
      <c r="L2022" s="13" t="str">
        <f t="shared" ref="L2022" si="11923">V2026</f>
        <v>0</v>
      </c>
      <c r="M2022" s="13" t="str">
        <f t="shared" ref="M2022" si="11924">W2026</f>
        <v>1</v>
      </c>
      <c r="N2022" s="13" t="str">
        <f t="shared" ref="N2022" si="11925">X2026</f>
        <v>1</v>
      </c>
      <c r="O2022" s="13" t="str">
        <f t="shared" ref="O2022" si="11926">Y2026</f>
        <v>1</v>
      </c>
      <c r="P2022" s="13" t="str">
        <f t="shared" ref="P2022" si="11927">Z2026</f>
        <v>0</v>
      </c>
      <c r="Q2022" s="13" t="str">
        <f t="shared" ref="Q2022" si="11928">AA2026</f>
        <v>1</v>
      </c>
      <c r="R2022" s="13" t="str">
        <f t="shared" ref="R2022" si="11929">AB2026</f>
        <v>0</v>
      </c>
      <c r="S2022" s="13" t="str">
        <f t="shared" ref="S2022" si="11930">AC2026</f>
        <v>1</v>
      </c>
      <c r="T2022" s="13" t="str">
        <f t="shared" ref="T2022" si="11931">AD2026</f>
        <v>1</v>
      </c>
      <c r="U2022" s="13" t="str">
        <f t="shared" ref="U2022" si="11932">AE2026</f>
        <v>0</v>
      </c>
      <c r="V2022" s="13" t="str">
        <f t="shared" ref="V2022" si="11933">AF2026</f>
        <v>1</v>
      </c>
      <c r="W2022" s="13" t="str">
        <f t="shared" ref="W2022" si="11934">AG2026</f>
        <v>1</v>
      </c>
      <c r="X2022" s="13" t="str">
        <f t="shared" ref="X2022" si="11935">AH2026</f>
        <v>1</v>
      </c>
      <c r="Y2022" s="13" t="str">
        <f t="shared" ref="Y2022" si="11936">AI2026</f>
        <v>1</v>
      </c>
      <c r="Z2022" s="13" t="str">
        <f>D2026</f>
        <v>0</v>
      </c>
      <c r="AA2022" s="13" t="str">
        <f t="shared" ref="AA2022" si="11937">E2026</f>
        <v>1</v>
      </c>
      <c r="AB2022" s="13" t="str">
        <f t="shared" ref="AB2022" si="11938">F2026</f>
        <v>1</v>
      </c>
      <c r="AC2022" s="13" t="str">
        <f t="shared" ref="AC2022" si="11939">G2026</f>
        <v>1</v>
      </c>
      <c r="AD2022" s="13" t="str">
        <f t="shared" ref="AD2022" si="11940">H2026</f>
        <v>0</v>
      </c>
      <c r="AE2022" s="13" t="str">
        <f t="shared" ref="AE2022" si="11941">I2026</f>
        <v>0</v>
      </c>
      <c r="AF2022" s="13" t="str">
        <f t="shared" ref="AF2022" si="11942">J2026</f>
        <v>0</v>
      </c>
      <c r="AG2022" s="13" t="str">
        <f t="shared" ref="AG2022" si="11943">K2026</f>
        <v>0</v>
      </c>
      <c r="AH2022" s="13" t="str">
        <f t="shared" ref="AH2022" si="11944">L2026</f>
        <v>0</v>
      </c>
      <c r="AI2022" s="13" t="str">
        <f t="shared" ref="AI2022" si="11945">M2026</f>
        <v>0</v>
      </c>
      <c r="AL2022" s="14" t="s">
        <v>54</v>
      </c>
      <c r="AM2022" s="14" t="str">
        <f>HLOOKUP('הכנה ל- SHA-256 #1'!$Q$5,'הכנה ל- SHA-256 #1'!$Q$5:$Q$69,1+'SHA-256 Algorithm #2'!D2018,FALSE)</f>
        <v>748F82EE</v>
      </c>
    </row>
    <row r="2023" spans="3:39" ht="15" customHeight="1" x14ac:dyDescent="0.45">
      <c r="C2023" s="14" t="s">
        <v>33</v>
      </c>
      <c r="D2023" s="13" t="str">
        <f>W2026</f>
        <v>1</v>
      </c>
      <c r="E2023" s="13" t="str">
        <f t="shared" ref="E2023" si="11946">X2026</f>
        <v>1</v>
      </c>
      <c r="F2023" s="13" t="str">
        <f t="shared" ref="F2023" si="11947">Y2026</f>
        <v>1</v>
      </c>
      <c r="G2023" s="13" t="str">
        <f t="shared" ref="G2023" si="11948">Z2026</f>
        <v>0</v>
      </c>
      <c r="H2023" s="13" t="str">
        <f t="shared" ref="H2023" si="11949">AA2026</f>
        <v>1</v>
      </c>
      <c r="I2023" s="13" t="str">
        <f t="shared" ref="I2023" si="11950">AB2026</f>
        <v>0</v>
      </c>
      <c r="J2023" s="13" t="str">
        <f t="shared" ref="J2023" si="11951">AC2026</f>
        <v>1</v>
      </c>
      <c r="K2023" s="13" t="str">
        <f t="shared" ref="K2023" si="11952">AD2026</f>
        <v>1</v>
      </c>
      <c r="L2023" s="13" t="str">
        <f t="shared" ref="L2023" si="11953">AE2026</f>
        <v>0</v>
      </c>
      <c r="M2023" s="13" t="str">
        <f t="shared" ref="M2023" si="11954">AF2026</f>
        <v>1</v>
      </c>
      <c r="N2023" s="13" t="str">
        <f t="shared" ref="N2023" si="11955">AG2026</f>
        <v>1</v>
      </c>
      <c r="O2023" s="13" t="str">
        <f t="shared" ref="O2023" si="11956">AH2026</f>
        <v>1</v>
      </c>
      <c r="P2023" s="13" t="str">
        <f t="shared" ref="P2023" si="11957">AI2026</f>
        <v>1</v>
      </c>
      <c r="Q2023" s="13" t="str">
        <f>D2026</f>
        <v>0</v>
      </c>
      <c r="R2023" s="13" t="str">
        <f t="shared" ref="R2023" si="11958">E2026</f>
        <v>1</v>
      </c>
      <c r="S2023" s="13" t="str">
        <f t="shared" ref="S2023" si="11959">F2026</f>
        <v>1</v>
      </c>
      <c r="T2023" s="13" t="str">
        <f t="shared" ref="T2023" si="11960">G2026</f>
        <v>1</v>
      </c>
      <c r="U2023" s="13" t="str">
        <f t="shared" ref="U2023" si="11961">H2026</f>
        <v>0</v>
      </c>
      <c r="V2023" s="13" t="str">
        <f t="shared" ref="V2023" si="11962">I2026</f>
        <v>0</v>
      </c>
      <c r="W2023" s="13" t="str">
        <f t="shared" ref="W2023" si="11963">J2026</f>
        <v>0</v>
      </c>
      <c r="X2023" s="13" t="str">
        <f t="shared" ref="X2023" si="11964">K2026</f>
        <v>0</v>
      </c>
      <c r="Y2023" s="13" t="str">
        <f t="shared" ref="Y2023" si="11965">L2026</f>
        <v>0</v>
      </c>
      <c r="Z2023" s="13" t="str">
        <f t="shared" ref="Z2023" si="11966">M2026</f>
        <v>0</v>
      </c>
      <c r="AA2023" s="13" t="str">
        <f t="shared" ref="AA2023" si="11967">N2026</f>
        <v>0</v>
      </c>
      <c r="AB2023" s="13" t="str">
        <f t="shared" ref="AB2023" si="11968">O2026</f>
        <v>0</v>
      </c>
      <c r="AC2023" s="13" t="str">
        <f t="shared" ref="AC2023" si="11969">P2026</f>
        <v>1</v>
      </c>
      <c r="AD2023" s="13" t="str">
        <f t="shared" ref="AD2023" si="11970">Q2026</f>
        <v>1</v>
      </c>
      <c r="AE2023" s="13" t="str">
        <f t="shared" ref="AE2023" si="11971">R2026</f>
        <v>1</v>
      </c>
      <c r="AF2023" s="13" t="str">
        <f t="shared" ref="AF2023" si="11972">S2026</f>
        <v>1</v>
      </c>
      <c r="AG2023" s="13" t="str">
        <f t="shared" ref="AG2023" si="11973">T2026</f>
        <v>0</v>
      </c>
      <c r="AH2023" s="13" t="str">
        <f t="shared" ref="AH2023" si="11974">U2026</f>
        <v>0</v>
      </c>
      <c r="AI2023" s="13" t="str">
        <f t="shared" ref="AI2023" si="11975">V2026</f>
        <v>0</v>
      </c>
      <c r="AL2023" s="14" t="s">
        <v>55</v>
      </c>
      <c r="AM2023" s="14" t="str">
        <f>CONCATENATE(D2050,H2050,L2050,P2050,T2050,X2050,AB2050,AF2050)</f>
        <v>BA6DDADD</v>
      </c>
    </row>
    <row r="2024" spans="3:39" ht="15" customHeight="1" x14ac:dyDescent="0.45">
      <c r="C2024" s="14" t="s">
        <v>34</v>
      </c>
      <c r="D2024" s="13" t="str">
        <f>AH2026</f>
        <v>1</v>
      </c>
      <c r="E2024" s="13" t="str">
        <f>AI2026</f>
        <v>1</v>
      </c>
      <c r="F2024" s="13" t="str">
        <f>D2026</f>
        <v>0</v>
      </c>
      <c r="G2024" s="13" t="str">
        <f t="shared" ref="G2024" si="11976">E2026</f>
        <v>1</v>
      </c>
      <c r="H2024" s="13" t="str">
        <f t="shared" ref="H2024" si="11977">F2026</f>
        <v>1</v>
      </c>
      <c r="I2024" s="13" t="str">
        <f t="shared" ref="I2024" si="11978">G2026</f>
        <v>1</v>
      </c>
      <c r="J2024" s="13" t="str">
        <f t="shared" ref="J2024" si="11979">H2026</f>
        <v>0</v>
      </c>
      <c r="K2024" s="13" t="str">
        <f t="shared" ref="K2024" si="11980">I2026</f>
        <v>0</v>
      </c>
      <c r="L2024" s="13" t="str">
        <f t="shared" ref="L2024" si="11981">J2026</f>
        <v>0</v>
      </c>
      <c r="M2024" s="13" t="str">
        <f t="shared" ref="M2024" si="11982">K2026</f>
        <v>0</v>
      </c>
      <c r="N2024" s="13" t="str">
        <f t="shared" ref="N2024" si="11983">L2026</f>
        <v>0</v>
      </c>
      <c r="O2024" s="13" t="str">
        <f t="shared" ref="O2024" si="11984">M2026</f>
        <v>0</v>
      </c>
      <c r="P2024" s="13" t="str">
        <f t="shared" ref="P2024" si="11985">N2026</f>
        <v>0</v>
      </c>
      <c r="Q2024" s="13" t="str">
        <f t="shared" ref="Q2024" si="11986">O2026</f>
        <v>0</v>
      </c>
      <c r="R2024" s="13" t="str">
        <f t="shared" ref="R2024" si="11987">P2026</f>
        <v>1</v>
      </c>
      <c r="S2024" s="13" t="str">
        <f t="shared" ref="S2024" si="11988">Q2026</f>
        <v>1</v>
      </c>
      <c r="T2024" s="13" t="str">
        <f t="shared" ref="T2024" si="11989">R2026</f>
        <v>1</v>
      </c>
      <c r="U2024" s="13" t="str">
        <f t="shared" ref="U2024" si="11990">S2026</f>
        <v>1</v>
      </c>
      <c r="V2024" s="13" t="str">
        <f t="shared" ref="V2024" si="11991">T2026</f>
        <v>0</v>
      </c>
      <c r="W2024" s="13" t="str">
        <f t="shared" ref="W2024" si="11992">U2026</f>
        <v>0</v>
      </c>
      <c r="X2024" s="13" t="str">
        <f t="shared" ref="X2024" si="11993">V2026</f>
        <v>0</v>
      </c>
      <c r="Y2024" s="13" t="str">
        <f t="shared" ref="Y2024" si="11994">W2026</f>
        <v>1</v>
      </c>
      <c r="Z2024" s="13" t="str">
        <f t="shared" ref="Z2024" si="11995">X2026</f>
        <v>1</v>
      </c>
      <c r="AA2024" s="13" t="str">
        <f t="shared" ref="AA2024" si="11996">Y2026</f>
        <v>1</v>
      </c>
      <c r="AB2024" s="13" t="str">
        <f t="shared" ref="AB2024" si="11997">Z2026</f>
        <v>0</v>
      </c>
      <c r="AC2024" s="13" t="str">
        <f t="shared" ref="AC2024" si="11998">AA2026</f>
        <v>1</v>
      </c>
      <c r="AD2024" s="13" t="str">
        <f t="shared" ref="AD2024" si="11999">AB2026</f>
        <v>0</v>
      </c>
      <c r="AE2024" s="13" t="str">
        <f t="shared" ref="AE2024" si="12000">AC2026</f>
        <v>1</v>
      </c>
      <c r="AF2024" s="13" t="str">
        <f t="shared" ref="AF2024" si="12001">AD2026</f>
        <v>1</v>
      </c>
      <c r="AG2024" s="13" t="str">
        <f t="shared" ref="AG2024" si="12002">AE2026</f>
        <v>0</v>
      </c>
      <c r="AH2024" s="13" t="str">
        <f t="shared" ref="AH2024" si="12003">AF2026</f>
        <v>1</v>
      </c>
      <c r="AI2024" s="13" t="str">
        <f t="shared" ref="AI2024" si="12004">AG2026</f>
        <v>1</v>
      </c>
      <c r="AL2024" s="14" t="s">
        <v>56</v>
      </c>
      <c r="AM2024" s="14" t="str">
        <f>CONCATENATE(D2049,H2049,L2049,P2049,T2049,X2049,AB2049,AF2049,)</f>
        <v>6868EEB9</v>
      </c>
    </row>
    <row r="2025" spans="3:39" ht="15" customHeight="1" x14ac:dyDescent="0.55000000000000004">
      <c r="C2025" s="14" t="s">
        <v>23</v>
      </c>
      <c r="D2025" s="13" t="str">
        <f>MID($AM1995,1,1)</f>
        <v>7</v>
      </c>
      <c r="H2025" s="13" t="str">
        <f>MID($AM1995,2,1)</f>
        <v>0</v>
      </c>
      <c r="L2025" s="13" t="str">
        <f>MID($AM1995,3,1)</f>
        <v>0</v>
      </c>
      <c r="P2025" s="13" t="str">
        <f>MID($AM1995,4,1)</f>
        <v>F</v>
      </c>
      <c r="T2025" s="13" t="str">
        <f>MID($AM1995,5,1)</f>
        <v>1</v>
      </c>
      <c r="X2025" s="13" t="str">
        <f>MID($AM1995,6,1)</f>
        <v>D</v>
      </c>
      <c r="AB2025" s="13" t="str">
        <f>MID($AM1995,7,1)</f>
        <v>6</v>
      </c>
      <c r="AF2025" s="13" t="str">
        <f>MID($AM1995,8,1)</f>
        <v>F</v>
      </c>
      <c r="AL2025" s="21" t="s">
        <v>40</v>
      </c>
      <c r="AM2025" s="14" t="str">
        <f>CONCATENATE(D2037,H2037,L2037,P2037,T2037,X2037,AB2037,AF2037)</f>
        <v>4FA5485B</v>
      </c>
    </row>
    <row r="2026" spans="3:39" ht="15" customHeight="1" x14ac:dyDescent="0.45">
      <c r="C2026" s="14" t="s">
        <v>24</v>
      </c>
      <c r="D2026" s="13" t="str">
        <f>MID(DEC2BIN(HEX2DEC(D2025),4),1,1)</f>
        <v>0</v>
      </c>
      <c r="E2026" s="13" t="str">
        <f>MID(DEC2BIN(HEX2DEC(D2025),4),2,1)</f>
        <v>1</v>
      </c>
      <c r="F2026" s="13" t="str">
        <f>MID(DEC2BIN(HEX2DEC(D2025),4),3,1)</f>
        <v>1</v>
      </c>
      <c r="G2026" s="13" t="str">
        <f>MID(DEC2BIN(HEX2DEC(D2025),4),4,1)</f>
        <v>1</v>
      </c>
      <c r="H2026" s="13" t="str">
        <f>MID(DEC2BIN(HEX2DEC(H2025),4),1,1)</f>
        <v>0</v>
      </c>
      <c r="I2026" s="13" t="str">
        <f>MID(DEC2BIN(HEX2DEC(H2025),4),2,1)</f>
        <v>0</v>
      </c>
      <c r="J2026" s="13" t="str">
        <f>MID(DEC2BIN(HEX2DEC(H2025),4),3,1)</f>
        <v>0</v>
      </c>
      <c r="K2026" s="13" t="str">
        <f>MID(DEC2BIN(HEX2DEC(H2025),4),4,1)</f>
        <v>0</v>
      </c>
      <c r="L2026" s="13" t="str">
        <f>MID(DEC2BIN(HEX2DEC(L2025),4),1,1)</f>
        <v>0</v>
      </c>
      <c r="M2026" s="13" t="str">
        <f>MID(DEC2BIN(HEX2DEC(L2025),4),2,1)</f>
        <v>0</v>
      </c>
      <c r="N2026" s="13" t="str">
        <f>MID(DEC2BIN(HEX2DEC(L2025),4),3,1)</f>
        <v>0</v>
      </c>
      <c r="O2026" s="13" t="str">
        <f>MID(DEC2BIN(HEX2DEC(L2025),4),4,1)</f>
        <v>0</v>
      </c>
      <c r="P2026" s="13" t="str">
        <f>MID(DEC2BIN(HEX2DEC(P2025),4),1,1)</f>
        <v>1</v>
      </c>
      <c r="Q2026" s="13" t="str">
        <f>MID(DEC2BIN(HEX2DEC(P2025),4),2,1)</f>
        <v>1</v>
      </c>
      <c r="R2026" s="13" t="str">
        <f>MID(DEC2BIN(HEX2DEC(P2025),4),3,1)</f>
        <v>1</v>
      </c>
      <c r="S2026" s="13" t="str">
        <f>MID(DEC2BIN(HEX2DEC(P2025),4),4,1)</f>
        <v>1</v>
      </c>
      <c r="T2026" s="13" t="str">
        <f>MID(DEC2BIN(HEX2DEC(T2025),4),1,1)</f>
        <v>0</v>
      </c>
      <c r="U2026" s="13" t="str">
        <f>MID(DEC2BIN(HEX2DEC(T2025),4),2,1)</f>
        <v>0</v>
      </c>
      <c r="V2026" s="13" t="str">
        <f>MID(DEC2BIN(HEX2DEC(T2025),4),3,1)</f>
        <v>0</v>
      </c>
      <c r="W2026" s="13" t="str">
        <f>MID(DEC2BIN(HEX2DEC(T2025),4),4,1)</f>
        <v>1</v>
      </c>
      <c r="X2026" s="13" t="str">
        <f>MID(DEC2BIN(HEX2DEC(X2025),4),1,1)</f>
        <v>1</v>
      </c>
      <c r="Y2026" s="13" t="str">
        <f>MID(DEC2BIN(HEX2DEC(X2025),4),2,1)</f>
        <v>1</v>
      </c>
      <c r="Z2026" s="13" t="str">
        <f>MID(DEC2BIN(HEX2DEC(X2025),4),3,1)</f>
        <v>0</v>
      </c>
      <c r="AA2026" s="13" t="str">
        <f>MID(DEC2BIN(HEX2DEC(X2025),4),4,1)</f>
        <v>1</v>
      </c>
      <c r="AB2026" s="13" t="str">
        <f>MID(DEC2BIN(HEX2DEC(AB2025),4),1,1)</f>
        <v>0</v>
      </c>
      <c r="AC2026" s="13" t="str">
        <f>MID(DEC2BIN(HEX2DEC(AB2025),4),2,1)</f>
        <v>1</v>
      </c>
      <c r="AD2026" s="13" t="str">
        <f>MID(DEC2BIN(HEX2DEC(AB2025),4),3,1)</f>
        <v>1</v>
      </c>
      <c r="AE2026" s="13" t="str">
        <f>MID(DEC2BIN(HEX2DEC(AB2025),4),4,1)</f>
        <v>0</v>
      </c>
      <c r="AF2026" s="13" t="str">
        <f>MID(DEC2BIN(HEX2DEC(AF2025),4),1,1)</f>
        <v>1</v>
      </c>
      <c r="AG2026" s="13" t="str">
        <f>MID(DEC2BIN(HEX2DEC(AF2025),4),2,1)</f>
        <v>1</v>
      </c>
      <c r="AH2026" s="13" t="str">
        <f>MID(DEC2BIN(HEX2DEC(AF2025),4),3,1)</f>
        <v>1</v>
      </c>
      <c r="AI2026" s="13" t="str">
        <f>MID(DEC2BIN(HEX2DEC(AF2025),4),4,1)</f>
        <v>1</v>
      </c>
      <c r="AL2026" s="14" t="s">
        <v>57</v>
      </c>
      <c r="AM2026" s="19" t="str">
        <f>DEC2HEX(MOD(HEX2DEC(AM2021)+HEX2DEC(AM2022)+HEX2DEC(AM2023)+HEX2DEC(AM2024)+HEX2DEC(AM2025),2^32),8)</f>
        <v>7540C9EB</v>
      </c>
    </row>
    <row r="2027" spans="3:39" ht="15" customHeight="1" x14ac:dyDescent="0.45">
      <c r="C2027" s="14" t="s">
        <v>25</v>
      </c>
      <c r="D2027" s="13" t="str">
        <f>D1989</f>
        <v>8</v>
      </c>
      <c r="H2027" s="13" t="str">
        <f t="shared" ref="H2027" si="12005">H1989</f>
        <v>6</v>
      </c>
      <c r="L2027" s="13" t="str">
        <f t="shared" ref="L2027" si="12006">L1989</f>
        <v>C</v>
      </c>
      <c r="P2027" s="13" t="str">
        <f t="shared" ref="P2027" si="12007">P1989</f>
        <v>1</v>
      </c>
      <c r="T2027" s="13" t="str">
        <f t="shared" ref="T2027" si="12008">T1989</f>
        <v>A</v>
      </c>
      <c r="X2027" s="13" t="str">
        <f t="shared" ref="X2027" si="12009">X1989</f>
        <v>E</v>
      </c>
      <c r="AB2027" s="13" t="str">
        <f t="shared" ref="AB2027" si="12010">AB1989</f>
        <v>1</v>
      </c>
      <c r="AF2027" s="13" t="str">
        <f>AF1989</f>
        <v>C</v>
      </c>
      <c r="AL2027" s="14"/>
      <c r="AM2027" s="14"/>
    </row>
    <row r="2028" spans="3:39" ht="15" customHeight="1" x14ac:dyDescent="0.45">
      <c r="C2028" s="14" t="s">
        <v>26</v>
      </c>
      <c r="D2028" s="13" t="str">
        <f>MID(DEC2BIN(HEX2DEC(D2027),4),1,1)</f>
        <v>1</v>
      </c>
      <c r="E2028" s="13" t="str">
        <f>MID(DEC2BIN(HEX2DEC(D2027),4),2,1)</f>
        <v>0</v>
      </c>
      <c r="F2028" s="13" t="str">
        <f>MID(DEC2BIN(HEX2DEC(D2027),4),3,1)</f>
        <v>0</v>
      </c>
      <c r="G2028" s="13" t="str">
        <f>MID(DEC2BIN(HEX2DEC(D2027),4),4,1)</f>
        <v>0</v>
      </c>
      <c r="H2028" s="13" t="str">
        <f>MID(DEC2BIN(HEX2DEC(H2027),4),1,1)</f>
        <v>0</v>
      </c>
      <c r="I2028" s="13" t="str">
        <f>MID(DEC2BIN(HEX2DEC(H2027),4),2,1)</f>
        <v>1</v>
      </c>
      <c r="J2028" s="13" t="str">
        <f>MID(DEC2BIN(HEX2DEC(H2027),4),3,1)</f>
        <v>1</v>
      </c>
      <c r="K2028" s="13" t="str">
        <f>MID(DEC2BIN(HEX2DEC(H2027),4),4,1)</f>
        <v>0</v>
      </c>
      <c r="L2028" s="13" t="str">
        <f>MID(DEC2BIN(HEX2DEC(L2027),4),1,1)</f>
        <v>1</v>
      </c>
      <c r="M2028" s="13" t="str">
        <f>MID(DEC2BIN(HEX2DEC(L2027),4),2,1)</f>
        <v>1</v>
      </c>
      <c r="N2028" s="13" t="str">
        <f>MID(DEC2BIN(HEX2DEC(L2027),4),3,1)</f>
        <v>0</v>
      </c>
      <c r="O2028" s="13" t="str">
        <f>MID(DEC2BIN(HEX2DEC(L2027),4),4,1)</f>
        <v>0</v>
      </c>
      <c r="P2028" s="13" t="str">
        <f>MID(DEC2BIN(HEX2DEC(P2027),4),1,1)</f>
        <v>0</v>
      </c>
      <c r="Q2028" s="13" t="str">
        <f>MID(DEC2BIN(HEX2DEC(P2027),4),2,1)</f>
        <v>0</v>
      </c>
      <c r="R2028" s="13" t="str">
        <f>MID(DEC2BIN(HEX2DEC(P2027),4),3,1)</f>
        <v>0</v>
      </c>
      <c r="S2028" s="13" t="str">
        <f>MID(DEC2BIN(HEX2DEC(P2027),4),4,1)</f>
        <v>1</v>
      </c>
      <c r="T2028" s="13" t="str">
        <f>MID(DEC2BIN(HEX2DEC(T2027),4),1,1)</f>
        <v>1</v>
      </c>
      <c r="U2028" s="13" t="str">
        <f>MID(DEC2BIN(HEX2DEC(T2027),4),2,1)</f>
        <v>0</v>
      </c>
      <c r="V2028" s="13" t="str">
        <f>MID(DEC2BIN(HEX2DEC(T2027),4),3,1)</f>
        <v>1</v>
      </c>
      <c r="W2028" s="13" t="str">
        <f>MID(DEC2BIN(HEX2DEC(T2027),4),4,1)</f>
        <v>0</v>
      </c>
      <c r="X2028" s="13" t="str">
        <f>MID(DEC2BIN(HEX2DEC(X2027),4),1,1)</f>
        <v>1</v>
      </c>
      <c r="Y2028" s="13" t="str">
        <f>MID(DEC2BIN(HEX2DEC(X2027),4),2,1)</f>
        <v>1</v>
      </c>
      <c r="Z2028" s="13" t="str">
        <f>MID(DEC2BIN(HEX2DEC(X2027),4),3,1)</f>
        <v>1</v>
      </c>
      <c r="AA2028" s="13" t="str">
        <f>MID(DEC2BIN(HEX2DEC(X2027),4),4,1)</f>
        <v>0</v>
      </c>
      <c r="AB2028" s="13" t="str">
        <f>MID(DEC2BIN(HEX2DEC(AB2027),4),1,1)</f>
        <v>0</v>
      </c>
      <c r="AC2028" s="13" t="str">
        <f>MID(DEC2BIN(HEX2DEC(AB2027),4),2,1)</f>
        <v>0</v>
      </c>
      <c r="AD2028" s="13" t="str">
        <f>MID(DEC2BIN(HEX2DEC(AB2027),4),3,1)</f>
        <v>0</v>
      </c>
      <c r="AE2028" s="13" t="str">
        <f>MID(DEC2BIN(HEX2DEC(AB2027),4),4,1)</f>
        <v>1</v>
      </c>
      <c r="AF2028" s="13" t="str">
        <f>MID(DEC2BIN(HEX2DEC(AF2027),4),1,1)</f>
        <v>1</v>
      </c>
      <c r="AG2028" s="13" t="str">
        <f>MID(DEC2BIN(HEX2DEC(AF2027),4),2,1)</f>
        <v>1</v>
      </c>
      <c r="AH2028" s="13" t="str">
        <f>MID(DEC2BIN(HEX2DEC(AF2027),4),3,1)</f>
        <v>0</v>
      </c>
      <c r="AI2028" s="13" t="str">
        <f>MID(DEC2BIN(HEX2DEC(AF2027),4),4,1)</f>
        <v>0</v>
      </c>
      <c r="AL2028" s="14" t="s">
        <v>58</v>
      </c>
      <c r="AM2028" s="14" t="str">
        <f>CONCATENATE(D2020,H2020,L2020,P2020,T2020,X2020,AB2020,AF2020)</f>
        <v>0B0DFAE3</v>
      </c>
    </row>
    <row r="2029" spans="3:39" ht="15" customHeight="1" x14ac:dyDescent="0.45">
      <c r="C2029" s="14" t="s">
        <v>27</v>
      </c>
      <c r="D2029" s="13" t="str">
        <f>D1991</f>
        <v>1</v>
      </c>
      <c r="H2029" s="13" t="str">
        <f t="shared" ref="H2029" si="12011">H1991</f>
        <v>5</v>
      </c>
      <c r="L2029" s="13" t="str">
        <f t="shared" ref="L2029" si="12012">L1991</f>
        <v>D</v>
      </c>
      <c r="P2029" s="13" t="str">
        <f t="shared" ref="P2029" si="12013">P1991</f>
        <v>C</v>
      </c>
      <c r="T2029" s="13" t="str">
        <f t="shared" ref="T2029" si="12014">T1991</f>
        <v>5</v>
      </c>
      <c r="X2029" s="13" t="str">
        <f t="shared" ref="X2029" si="12015">X1991</f>
        <v>9</v>
      </c>
      <c r="AB2029" s="13" t="str">
        <f t="shared" ref="AB2029" si="12016">AB1991</f>
        <v>7</v>
      </c>
      <c r="AF2029" s="13" t="str">
        <f t="shared" ref="AF2029" si="12017">AF1991</f>
        <v>2</v>
      </c>
      <c r="AL2029" s="14" t="s">
        <v>37</v>
      </c>
      <c r="AM2029" s="14" t="str">
        <f>CONCATENATE(D2032,H2032,L2032,P2032,T2032,X2032,AB2032,AF2032)</f>
        <v>14CD1D7E</v>
      </c>
    </row>
    <row r="2030" spans="3:39" ht="15" customHeight="1" thickBot="1" x14ac:dyDescent="0.5">
      <c r="C2030" s="14" t="s">
        <v>28</v>
      </c>
      <c r="D2030" s="13" t="str">
        <f>MID(DEC2BIN(HEX2DEC(D2029),4),1,1)</f>
        <v>0</v>
      </c>
      <c r="E2030" s="13" t="str">
        <f>MID(DEC2BIN(HEX2DEC(D2029),4),2,1)</f>
        <v>0</v>
      </c>
      <c r="F2030" s="13" t="str">
        <f>MID(DEC2BIN(HEX2DEC(D2029),4),3,1)</f>
        <v>0</v>
      </c>
      <c r="G2030" s="13" t="str">
        <f>MID(DEC2BIN(HEX2DEC(D2029),4),4,1)</f>
        <v>1</v>
      </c>
      <c r="H2030" s="13" t="str">
        <f>MID(DEC2BIN(HEX2DEC(H2029),4),1,1)</f>
        <v>0</v>
      </c>
      <c r="I2030" s="13" t="str">
        <f>MID(DEC2BIN(HEX2DEC(H2029),4),2,1)</f>
        <v>1</v>
      </c>
      <c r="J2030" s="13" t="str">
        <f>MID(DEC2BIN(HEX2DEC(H2029),4),3,1)</f>
        <v>0</v>
      </c>
      <c r="K2030" s="13" t="str">
        <f>MID(DEC2BIN(HEX2DEC(H2029),4),4,1)</f>
        <v>1</v>
      </c>
      <c r="L2030" s="13" t="str">
        <f>MID(DEC2BIN(HEX2DEC(L2029),4),1,1)</f>
        <v>1</v>
      </c>
      <c r="M2030" s="13" t="str">
        <f>MID(DEC2BIN(HEX2DEC(L2029),4),2,1)</f>
        <v>1</v>
      </c>
      <c r="N2030" s="13" t="str">
        <f>MID(DEC2BIN(HEX2DEC(L2029),4),3,1)</f>
        <v>0</v>
      </c>
      <c r="O2030" s="13" t="str">
        <f>MID(DEC2BIN(HEX2DEC(L2029),4),4,1)</f>
        <v>1</v>
      </c>
      <c r="P2030" s="13" t="str">
        <f>MID(DEC2BIN(HEX2DEC(P2029),4),1,1)</f>
        <v>1</v>
      </c>
      <c r="Q2030" s="13" t="str">
        <f>MID(DEC2BIN(HEX2DEC(P2029),4),2,1)</f>
        <v>1</v>
      </c>
      <c r="R2030" s="13" t="str">
        <f>MID(DEC2BIN(HEX2DEC(P2029),4),3,1)</f>
        <v>0</v>
      </c>
      <c r="S2030" s="13" t="str">
        <f>MID(DEC2BIN(HEX2DEC(P2029),4),4,1)</f>
        <v>0</v>
      </c>
      <c r="T2030" s="13" t="str">
        <f>MID(DEC2BIN(HEX2DEC(T2029),4),1,1)</f>
        <v>0</v>
      </c>
      <c r="U2030" s="13" t="str">
        <f>MID(DEC2BIN(HEX2DEC(T2029),4),2,1)</f>
        <v>1</v>
      </c>
      <c r="V2030" s="13" t="str">
        <f>MID(DEC2BIN(HEX2DEC(T2029),4),3,1)</f>
        <v>0</v>
      </c>
      <c r="W2030" s="13" t="str">
        <f>MID(DEC2BIN(HEX2DEC(T2029),4),4,1)</f>
        <v>1</v>
      </c>
      <c r="X2030" s="13" t="str">
        <f>MID(DEC2BIN(HEX2DEC(X2029),4),1,1)</f>
        <v>1</v>
      </c>
      <c r="Y2030" s="13" t="str">
        <f>MID(DEC2BIN(HEX2DEC(X2029),4),2,1)</f>
        <v>0</v>
      </c>
      <c r="Z2030" s="13" t="str">
        <f>MID(DEC2BIN(HEX2DEC(X2029),4),3,1)</f>
        <v>0</v>
      </c>
      <c r="AA2030" s="13" t="str">
        <f>MID(DEC2BIN(HEX2DEC(X2029),4),4,1)</f>
        <v>1</v>
      </c>
      <c r="AB2030" s="13" t="str">
        <f>MID(DEC2BIN(HEX2DEC(AB2029),4),1,1)</f>
        <v>0</v>
      </c>
      <c r="AC2030" s="13" t="str">
        <f>MID(DEC2BIN(HEX2DEC(AB2029),4),2,1)</f>
        <v>1</v>
      </c>
      <c r="AD2030" s="13" t="str">
        <f>MID(DEC2BIN(HEX2DEC(AB2029),4),3,1)</f>
        <v>1</v>
      </c>
      <c r="AE2030" s="13" t="str">
        <f>MID(DEC2BIN(HEX2DEC(AB2029),4),4,1)</f>
        <v>1</v>
      </c>
      <c r="AF2030" s="13" t="str">
        <f>MID(DEC2BIN(HEX2DEC(AF2029),4),1,1)</f>
        <v>0</v>
      </c>
      <c r="AG2030" s="13" t="str">
        <f>MID(DEC2BIN(HEX2DEC(AF2029),4),2,1)</f>
        <v>0</v>
      </c>
      <c r="AH2030" s="13" t="str">
        <f>MID(DEC2BIN(HEX2DEC(AF2029),4),3,1)</f>
        <v>1</v>
      </c>
      <c r="AI2030" s="13" t="str">
        <f>MID(DEC2BIN(HEX2DEC(AF2029),4),4,1)</f>
        <v>0</v>
      </c>
      <c r="AL2030" s="14" t="s">
        <v>57</v>
      </c>
      <c r="AM2030" s="14" t="str">
        <f>AM2026</f>
        <v>7540C9EB</v>
      </c>
    </row>
    <row r="2031" spans="3:39" ht="15" customHeight="1" thickBot="1" x14ac:dyDescent="0.5">
      <c r="C2031" s="15" t="s">
        <v>37</v>
      </c>
      <c r="D2031" s="13">
        <f>IF(D2030+D2028+D2026&gt;1,1,0)</f>
        <v>0</v>
      </c>
      <c r="E2031" s="13">
        <f t="shared" ref="E2031:Z2031" si="12018">IF(E2030+E2028+E2026&gt;1,1,0)</f>
        <v>0</v>
      </c>
      <c r="F2031" s="13">
        <f t="shared" si="12018"/>
        <v>0</v>
      </c>
      <c r="G2031" s="13">
        <f t="shared" si="12018"/>
        <v>1</v>
      </c>
      <c r="H2031" s="13">
        <f t="shared" si="12018"/>
        <v>0</v>
      </c>
      <c r="I2031" s="13">
        <f t="shared" si="12018"/>
        <v>1</v>
      </c>
      <c r="J2031" s="13">
        <f t="shared" si="12018"/>
        <v>0</v>
      </c>
      <c r="K2031" s="13">
        <f t="shared" si="12018"/>
        <v>0</v>
      </c>
      <c r="L2031" s="13">
        <f t="shared" si="12018"/>
        <v>1</v>
      </c>
      <c r="M2031" s="13">
        <f t="shared" si="12018"/>
        <v>1</v>
      </c>
      <c r="N2031" s="13">
        <f t="shared" si="12018"/>
        <v>0</v>
      </c>
      <c r="O2031" s="13">
        <f t="shared" si="12018"/>
        <v>0</v>
      </c>
      <c r="P2031" s="13">
        <f t="shared" si="12018"/>
        <v>1</v>
      </c>
      <c r="Q2031" s="13">
        <f t="shared" si="12018"/>
        <v>1</v>
      </c>
      <c r="R2031" s="13">
        <f t="shared" si="12018"/>
        <v>0</v>
      </c>
      <c r="S2031" s="13">
        <f t="shared" si="12018"/>
        <v>1</v>
      </c>
      <c r="T2031" s="13">
        <f t="shared" si="12018"/>
        <v>0</v>
      </c>
      <c r="U2031" s="13">
        <f t="shared" si="12018"/>
        <v>0</v>
      </c>
      <c r="V2031" s="13">
        <f t="shared" si="12018"/>
        <v>0</v>
      </c>
      <c r="W2031" s="13">
        <f t="shared" si="12018"/>
        <v>1</v>
      </c>
      <c r="X2031" s="13">
        <f t="shared" si="12018"/>
        <v>1</v>
      </c>
      <c r="Y2031" s="13">
        <f t="shared" si="12018"/>
        <v>1</v>
      </c>
      <c r="Z2031" s="13">
        <f t="shared" si="12018"/>
        <v>0</v>
      </c>
      <c r="AA2031" s="13">
        <f>IF(AA2030+AA2028+AA2026&gt;1,1,0)</f>
        <v>1</v>
      </c>
      <c r="AB2031" s="13">
        <f t="shared" ref="AB2031:AI2031" si="12019">IF(AB2030+AB2028+AB2026&gt;1,1,0)</f>
        <v>0</v>
      </c>
      <c r="AC2031" s="13">
        <f t="shared" si="12019"/>
        <v>1</v>
      </c>
      <c r="AD2031" s="13">
        <f t="shared" si="12019"/>
        <v>1</v>
      </c>
      <c r="AE2031" s="13">
        <f t="shared" si="12019"/>
        <v>1</v>
      </c>
      <c r="AF2031" s="13">
        <f t="shared" si="12019"/>
        <v>1</v>
      </c>
      <c r="AG2031" s="13">
        <f t="shared" si="12019"/>
        <v>1</v>
      </c>
      <c r="AH2031" s="13">
        <f t="shared" si="12019"/>
        <v>1</v>
      </c>
      <c r="AI2031" s="13">
        <f t="shared" si="12019"/>
        <v>0</v>
      </c>
      <c r="AL2031" s="16" t="s">
        <v>59</v>
      </c>
      <c r="AM2031" s="20" t="str">
        <f>DEC2HEX(MOD(HEX2DEC(AM2028)+HEX2DEC(AM2030)+HEX2DEC(AM2029),2^32),8)</f>
        <v>951BE24C</v>
      </c>
    </row>
    <row r="2032" spans="3:39" ht="15" customHeight="1" thickBot="1" x14ac:dyDescent="0.5">
      <c r="C2032" s="15" t="s">
        <v>38</v>
      </c>
      <c r="D2032" s="13" t="str">
        <f>BIN2HEX(CONCATENATE(D2031,E2031,F2031,G2031))</f>
        <v>1</v>
      </c>
      <c r="H2032" s="13" t="str">
        <f>BIN2HEX(CONCATENATE(H2031,I2031,J2031,K2031))</f>
        <v>4</v>
      </c>
      <c r="L2032" s="13" t="str">
        <f>BIN2HEX(CONCATENATE(L2031,M2031,N2031,O2031))</f>
        <v>C</v>
      </c>
      <c r="P2032" s="13" t="str">
        <f>BIN2HEX(CONCATENATE(P2031,Q2031,R2031,S2031))</f>
        <v>D</v>
      </c>
      <c r="T2032" s="13" t="str">
        <f>BIN2HEX(CONCATENATE(T2031,U2031,V2031,W2031))</f>
        <v>1</v>
      </c>
      <c r="X2032" s="13" t="str">
        <f>BIN2HEX(CONCATENATE(X2031,Y2031,Z2031,AA2031))</f>
        <v>D</v>
      </c>
      <c r="AB2032" s="13" t="str">
        <f>BIN2HEX(CONCATENATE(AB2031,AC2031,AD2031,AE2031))</f>
        <v>7</v>
      </c>
      <c r="AF2032" s="13" t="str">
        <f>BIN2HEX(CONCATENATE(AF2031,AG2031,AH2031,AI2031))</f>
        <v>E</v>
      </c>
      <c r="AM2032" s="14"/>
    </row>
    <row r="2033" spans="3:39" ht="15" customHeight="1" thickBot="1" x14ac:dyDescent="0.5">
      <c r="C2033" s="14"/>
      <c r="AL2033" s="16" t="s">
        <v>60</v>
      </c>
      <c r="AM2033" s="20" t="str">
        <f>CONCATENATE(D2025,H2025,L2025,P2025,T2025,X2025,AB2025,AF2025)</f>
        <v>700F1D6F</v>
      </c>
    </row>
    <row r="2034" spans="3:39" ht="15" customHeight="1" thickBot="1" x14ac:dyDescent="0.5">
      <c r="C2034" s="14" t="s">
        <v>29</v>
      </c>
      <c r="D2034" s="13" t="str">
        <f>D1993</f>
        <v>4</v>
      </c>
      <c r="H2034" s="13" t="str">
        <f t="shared" ref="H2034" si="12020">H1993</f>
        <v>C</v>
      </c>
      <c r="L2034" s="13" t="str">
        <f t="shared" ref="L2034" si="12021">L1993</f>
        <v>D</v>
      </c>
      <c r="P2034" s="13" t="str">
        <f t="shared" ref="P2034" si="12022">P1993</f>
        <v>8</v>
      </c>
      <c r="T2034" s="13" t="str">
        <f t="shared" ref="T2034" si="12023">T1993</f>
        <v>0</v>
      </c>
      <c r="X2034" s="13" t="str">
        <f t="shared" ref="X2034" si="12024">X1993</f>
        <v>B</v>
      </c>
      <c r="AB2034" s="13" t="str">
        <f t="shared" ref="AB2034" si="12025">AB1993</f>
        <v>8</v>
      </c>
      <c r="AF2034" s="13" t="str">
        <f>AF1993</f>
        <v>D</v>
      </c>
      <c r="AM2034" s="14"/>
    </row>
    <row r="2035" spans="3:39" ht="15" customHeight="1" thickBot="1" x14ac:dyDescent="0.5">
      <c r="C2035" s="14" t="s">
        <v>30</v>
      </c>
      <c r="D2035" s="13" t="str">
        <f>MID(DEC2BIN(HEX2DEC(D2034),4),1,1)</f>
        <v>0</v>
      </c>
      <c r="E2035" s="13" t="str">
        <f>MID(DEC2BIN(HEX2DEC(D2034),4),2,1)</f>
        <v>1</v>
      </c>
      <c r="F2035" s="13" t="str">
        <f>MID(DEC2BIN(HEX2DEC(D2034),4),3,1)</f>
        <v>0</v>
      </c>
      <c r="G2035" s="13" t="str">
        <f>MID(DEC2BIN(HEX2DEC(D2034),4),4,1)</f>
        <v>0</v>
      </c>
      <c r="H2035" s="13" t="str">
        <f>MID(DEC2BIN(HEX2DEC(H2034),4),1,1)</f>
        <v>1</v>
      </c>
      <c r="I2035" s="13" t="str">
        <f>MID(DEC2BIN(HEX2DEC(H2034),4),2,1)</f>
        <v>1</v>
      </c>
      <c r="J2035" s="13" t="str">
        <f>MID(DEC2BIN(HEX2DEC(H2034),4),3,1)</f>
        <v>0</v>
      </c>
      <c r="K2035" s="13" t="str">
        <f>MID(DEC2BIN(HEX2DEC(H2034),4),4,1)</f>
        <v>0</v>
      </c>
      <c r="L2035" s="13" t="str">
        <f>MID(DEC2BIN(HEX2DEC(L2034),4),1,1)</f>
        <v>1</v>
      </c>
      <c r="M2035" s="13" t="str">
        <f>MID(DEC2BIN(HEX2DEC(L2034),4),2,1)</f>
        <v>1</v>
      </c>
      <c r="N2035" s="13" t="str">
        <f>MID(DEC2BIN(HEX2DEC(L2034),4),3,1)</f>
        <v>0</v>
      </c>
      <c r="O2035" s="13" t="str">
        <f>MID(DEC2BIN(HEX2DEC(L2034),4),4,1)</f>
        <v>1</v>
      </c>
      <c r="P2035" s="13" t="str">
        <f>MID(DEC2BIN(HEX2DEC(P2034),4),1,1)</f>
        <v>1</v>
      </c>
      <c r="Q2035" s="13" t="str">
        <f>MID(DEC2BIN(HEX2DEC(P2034),4),2,1)</f>
        <v>0</v>
      </c>
      <c r="R2035" s="13" t="str">
        <f>MID(DEC2BIN(HEX2DEC(P2034),4),3,1)</f>
        <v>0</v>
      </c>
      <c r="S2035" s="13" t="str">
        <f>MID(DEC2BIN(HEX2DEC(P2034),4),4,1)</f>
        <v>0</v>
      </c>
      <c r="T2035" s="13" t="str">
        <f>MID(DEC2BIN(HEX2DEC(T2034),4),1,1)</f>
        <v>0</v>
      </c>
      <c r="U2035" s="13" t="str">
        <f>MID(DEC2BIN(HEX2DEC(T2034),4),2,1)</f>
        <v>0</v>
      </c>
      <c r="V2035" s="13" t="str">
        <f>MID(DEC2BIN(HEX2DEC(T2034),4),3,1)</f>
        <v>0</v>
      </c>
      <c r="W2035" s="13" t="str">
        <f>MID(DEC2BIN(HEX2DEC(T2034),4),4,1)</f>
        <v>0</v>
      </c>
      <c r="X2035" s="13" t="str">
        <f>MID(DEC2BIN(HEX2DEC(X2034),4),1,1)</f>
        <v>1</v>
      </c>
      <c r="Y2035" s="13" t="str">
        <f>MID(DEC2BIN(HEX2DEC(X2034),4),2,1)</f>
        <v>0</v>
      </c>
      <c r="Z2035" s="13" t="str">
        <f>MID(DEC2BIN(HEX2DEC(X2034),4),3,1)</f>
        <v>1</v>
      </c>
      <c r="AA2035" s="13" t="str">
        <f>MID(DEC2BIN(HEX2DEC(X2034),4),4,1)</f>
        <v>1</v>
      </c>
      <c r="AB2035" s="13" t="str">
        <f>MID(DEC2BIN(HEX2DEC(AB2034),4),1,1)</f>
        <v>1</v>
      </c>
      <c r="AC2035" s="13" t="str">
        <f>MID(DEC2BIN(HEX2DEC(AB2034),4),2,1)</f>
        <v>0</v>
      </c>
      <c r="AD2035" s="13" t="str">
        <f>MID(DEC2BIN(HEX2DEC(AB2034),4),3,1)</f>
        <v>0</v>
      </c>
      <c r="AE2035" s="13" t="str">
        <f>MID(DEC2BIN(HEX2DEC(AB2034),4),4,1)</f>
        <v>0</v>
      </c>
      <c r="AF2035" s="13" t="str">
        <f>MID(DEC2BIN(HEX2DEC(AF2034),4),1,1)</f>
        <v>1</v>
      </c>
      <c r="AG2035" s="13" t="str">
        <f>MID(DEC2BIN(HEX2DEC(AF2034),4),2,1)</f>
        <v>1</v>
      </c>
      <c r="AH2035" s="13" t="str">
        <f>MID(DEC2BIN(HEX2DEC(AF2034),4),3,1)</f>
        <v>0</v>
      </c>
      <c r="AI2035" s="13" t="str">
        <f>MID(DEC2BIN(HEX2DEC(AF2034),4),4,1)</f>
        <v>1</v>
      </c>
      <c r="AL2035" s="16" t="s">
        <v>61</v>
      </c>
      <c r="AM2035" s="20" t="str">
        <f>CONCATENATE(D2027,H2027,L2027,P2027,T2027,X2027,AB2027,AF2027)</f>
        <v>86C1AE1C</v>
      </c>
    </row>
    <row r="2036" spans="3:39" ht="15" customHeight="1" thickBot="1" x14ac:dyDescent="0.5">
      <c r="AM2036" s="14"/>
    </row>
    <row r="2037" spans="3:39" ht="15" customHeight="1" thickBot="1" x14ac:dyDescent="0.5">
      <c r="C2037" s="15" t="s">
        <v>39</v>
      </c>
      <c r="D2037" s="13" t="str">
        <f>BIN2HEX(CONCATENATE(D2038,E2038,F2038,G2038))</f>
        <v>4</v>
      </c>
      <c r="H2037" s="13" t="str">
        <f>BIN2HEX(CONCATENATE(H2038,I2038,J2038,K2038))</f>
        <v>F</v>
      </c>
      <c r="L2037" s="13" t="str">
        <f>BIN2HEX(CONCATENATE(L2038,M2038,N2038,O2038))</f>
        <v>A</v>
      </c>
      <c r="P2037" s="13" t="str">
        <f>BIN2HEX(CONCATENATE(P2038,Q2038,R2038,S2038))</f>
        <v>5</v>
      </c>
      <c r="T2037" s="13" t="str">
        <f>BIN2HEX(CONCATENATE(T2038,U2038,V2038,W2038))</f>
        <v>4</v>
      </c>
      <c r="X2037" s="13" t="str">
        <f>BIN2HEX(CONCATENATE(X2038,Y2038,Z2038,AA2038))</f>
        <v>8</v>
      </c>
      <c r="AB2037" s="13" t="str">
        <f>BIN2HEX(CONCATENATE(AB2038,AC2038,AD2038,AE2038))</f>
        <v>5</v>
      </c>
      <c r="AF2037" s="13" t="str">
        <f>BIN2HEX(CONCATENATE(AF2038,AG2038,AH2038,AI2038))</f>
        <v>B</v>
      </c>
      <c r="AL2037" s="16" t="s">
        <v>62</v>
      </c>
      <c r="AM2037" s="20" t="str">
        <f>CONCATENATE(D2029,H2029,L2029,P2029,T2029,X2029,AB2029,AF2029)</f>
        <v>15DC5972</v>
      </c>
    </row>
    <row r="2038" spans="3:39" ht="15" customHeight="1" x14ac:dyDescent="0.45">
      <c r="C2038" s="15" t="s">
        <v>40</v>
      </c>
      <c r="D2038" s="13">
        <f>IF(ISEVEN(D2039+D2040+D2041),0,1)</f>
        <v>0</v>
      </c>
      <c r="E2038" s="13">
        <f t="shared" ref="E2038:AI2038" si="12026">IF(ISEVEN(E2039+E2040+E2041),0,1)</f>
        <v>1</v>
      </c>
      <c r="F2038" s="13">
        <f t="shared" si="12026"/>
        <v>0</v>
      </c>
      <c r="G2038" s="13">
        <f t="shared" si="12026"/>
        <v>0</v>
      </c>
      <c r="H2038" s="13">
        <f t="shared" si="12026"/>
        <v>1</v>
      </c>
      <c r="I2038" s="13">
        <f t="shared" si="12026"/>
        <v>1</v>
      </c>
      <c r="J2038" s="13">
        <f t="shared" si="12026"/>
        <v>1</v>
      </c>
      <c r="K2038" s="13">
        <f t="shared" si="12026"/>
        <v>1</v>
      </c>
      <c r="L2038" s="13">
        <f t="shared" si="12026"/>
        <v>1</v>
      </c>
      <c r="M2038" s="13">
        <f t="shared" si="12026"/>
        <v>0</v>
      </c>
      <c r="N2038" s="13">
        <f t="shared" si="12026"/>
        <v>1</v>
      </c>
      <c r="O2038" s="13">
        <f t="shared" si="12026"/>
        <v>0</v>
      </c>
      <c r="P2038" s="13">
        <f t="shared" si="12026"/>
        <v>0</v>
      </c>
      <c r="Q2038" s="13">
        <f t="shared" si="12026"/>
        <v>1</v>
      </c>
      <c r="R2038" s="13">
        <f t="shared" si="12026"/>
        <v>0</v>
      </c>
      <c r="S2038" s="13">
        <f t="shared" si="12026"/>
        <v>1</v>
      </c>
      <c r="T2038" s="13">
        <f t="shared" si="12026"/>
        <v>0</v>
      </c>
      <c r="U2038" s="13">
        <f t="shared" si="12026"/>
        <v>1</v>
      </c>
      <c r="V2038" s="13">
        <f t="shared" si="12026"/>
        <v>0</v>
      </c>
      <c r="W2038" s="13">
        <f t="shared" si="12026"/>
        <v>0</v>
      </c>
      <c r="X2038" s="13">
        <f t="shared" si="12026"/>
        <v>1</v>
      </c>
      <c r="Y2038" s="13">
        <f t="shared" si="12026"/>
        <v>0</v>
      </c>
      <c r="Z2038" s="13">
        <f t="shared" si="12026"/>
        <v>0</v>
      </c>
      <c r="AA2038" s="13">
        <f t="shared" si="12026"/>
        <v>0</v>
      </c>
      <c r="AB2038" s="13">
        <f t="shared" si="12026"/>
        <v>0</v>
      </c>
      <c r="AC2038" s="13">
        <f t="shared" si="12026"/>
        <v>1</v>
      </c>
      <c r="AD2038" s="13">
        <f t="shared" si="12026"/>
        <v>0</v>
      </c>
      <c r="AE2038" s="13">
        <f t="shared" si="12026"/>
        <v>1</v>
      </c>
      <c r="AF2038" s="13">
        <f t="shared" si="12026"/>
        <v>1</v>
      </c>
      <c r="AG2038" s="13">
        <f t="shared" si="12026"/>
        <v>0</v>
      </c>
      <c r="AH2038" s="13">
        <f t="shared" si="12026"/>
        <v>1</v>
      </c>
      <c r="AI2038" s="13">
        <f t="shared" si="12026"/>
        <v>1</v>
      </c>
      <c r="AM2038" s="14"/>
    </row>
    <row r="2039" spans="3:39" ht="15" customHeight="1" x14ac:dyDescent="0.45">
      <c r="C2039" s="15" t="s">
        <v>41</v>
      </c>
      <c r="D2039" s="13" t="str">
        <f>K2043</f>
        <v>1</v>
      </c>
      <c r="E2039" s="13" t="str">
        <f t="shared" ref="E2039" si="12027">L2043</f>
        <v>1</v>
      </c>
      <c r="F2039" s="13" t="str">
        <f t="shared" ref="F2039" si="12028">M2043</f>
        <v>0</v>
      </c>
      <c r="G2039" s="13" t="str">
        <f t="shared" ref="G2039" si="12029">N2043</f>
        <v>1</v>
      </c>
      <c r="H2039" s="13" t="str">
        <f t="shared" ref="H2039" si="12030">O2043</f>
        <v>1</v>
      </c>
      <c r="I2039" s="13" t="str">
        <f t="shared" ref="I2039" si="12031">P2043</f>
        <v>0</v>
      </c>
      <c r="J2039" s="13" t="str">
        <f t="shared" ref="J2039" si="12032">Q2043</f>
        <v>1</v>
      </c>
      <c r="K2039" s="13" t="str">
        <f t="shared" ref="K2039" si="12033">R2043</f>
        <v>1</v>
      </c>
      <c r="L2039" s="13" t="str">
        <f t="shared" ref="L2039" si="12034">S2043</f>
        <v>0</v>
      </c>
      <c r="M2039" s="13" t="str">
        <f t="shared" ref="M2039" si="12035">T2043</f>
        <v>1</v>
      </c>
      <c r="N2039" s="13" t="str">
        <f t="shared" ref="N2039" si="12036">U2043</f>
        <v>1</v>
      </c>
      <c r="O2039" s="13" t="str">
        <f t="shared" ref="O2039" si="12037">V2043</f>
        <v>0</v>
      </c>
      <c r="P2039" s="13" t="str">
        <f t="shared" ref="P2039" si="12038">W2043</f>
        <v>0</v>
      </c>
      <c r="Q2039" s="13" t="str">
        <f t="shared" ref="Q2039" si="12039">X2043</f>
        <v>1</v>
      </c>
      <c r="R2039" s="13" t="str">
        <f t="shared" ref="R2039" si="12040">Y2043</f>
        <v>1</v>
      </c>
      <c r="S2039" s="13" t="str">
        <f t="shared" ref="S2039" si="12041">Z2043</f>
        <v>0</v>
      </c>
      <c r="T2039" s="13" t="str">
        <f t="shared" ref="T2039" si="12042">AA2043</f>
        <v>1</v>
      </c>
      <c r="U2039" s="13" t="str">
        <f t="shared" ref="U2039" si="12043">AB2043</f>
        <v>1</v>
      </c>
      <c r="V2039" s="13" t="str">
        <f t="shared" ref="V2039" si="12044">AC2043</f>
        <v>1</v>
      </c>
      <c r="W2039" s="13" t="str">
        <f t="shared" ref="W2039" si="12045">AD2043</f>
        <v>0</v>
      </c>
      <c r="X2039" s="13" t="str">
        <f t="shared" ref="X2039" si="12046">AE2043</f>
        <v>0</v>
      </c>
      <c r="Y2039" s="13" t="str">
        <f t="shared" ref="Y2039" si="12047">AF2043</f>
        <v>1</v>
      </c>
      <c r="Z2039" s="13" t="str">
        <f t="shared" ref="Z2039" si="12048">AG2043</f>
        <v>0</v>
      </c>
      <c r="AA2039" s="13" t="str">
        <f t="shared" ref="AA2039" si="12049">AH2043</f>
        <v>1</v>
      </c>
      <c r="AB2039" s="13" t="str">
        <f t="shared" ref="AB2039" si="12050">AI2043</f>
        <v>1</v>
      </c>
      <c r="AC2039" s="13" t="str">
        <f>D2043</f>
        <v>0</v>
      </c>
      <c r="AD2039" s="13" t="str">
        <f t="shared" ref="AD2039" si="12051">E2043</f>
        <v>1</v>
      </c>
      <c r="AE2039" s="13" t="str">
        <f t="shared" ref="AE2039" si="12052">F2043</f>
        <v>1</v>
      </c>
      <c r="AF2039" s="13" t="str">
        <f t="shared" ref="AF2039" si="12053">G2043</f>
        <v>0</v>
      </c>
      <c r="AG2039" s="13" t="str">
        <f t="shared" ref="AG2039" si="12054">H2043</f>
        <v>1</v>
      </c>
      <c r="AH2039" s="13" t="str">
        <f t="shared" ref="AH2039" si="12055">I2043</f>
        <v>0</v>
      </c>
      <c r="AI2039" s="13" t="str">
        <f t="shared" ref="AI2039" si="12056">J2043</f>
        <v>1</v>
      </c>
      <c r="AL2039" s="22" t="s">
        <v>62</v>
      </c>
      <c r="AM2039" s="14" t="str">
        <f>CONCATENATE(D2034,H2034,L2034,P2034,T2034,X2034,AB2034,AF2034)</f>
        <v>4CD80B8D</v>
      </c>
    </row>
    <row r="2040" spans="3:39" ht="15" customHeight="1" thickBot="1" x14ac:dyDescent="0.5">
      <c r="C2040" s="15" t="s">
        <v>42</v>
      </c>
      <c r="D2040" s="13" t="str">
        <f>Y2043</f>
        <v>1</v>
      </c>
      <c r="E2040" s="13" t="str">
        <f t="shared" ref="E2040" si="12057">Z2043</f>
        <v>0</v>
      </c>
      <c r="F2040" s="13" t="str">
        <f t="shared" ref="F2040" si="12058">AA2043</f>
        <v>1</v>
      </c>
      <c r="G2040" s="13" t="str">
        <f t="shared" ref="G2040" si="12059">AB2043</f>
        <v>1</v>
      </c>
      <c r="H2040" s="13" t="str">
        <f t="shared" ref="H2040" si="12060">AC2043</f>
        <v>1</v>
      </c>
      <c r="I2040" s="13" t="str">
        <f t="shared" ref="I2040" si="12061">AD2043</f>
        <v>0</v>
      </c>
      <c r="J2040" s="13" t="str">
        <f t="shared" ref="J2040" si="12062">AE2043</f>
        <v>0</v>
      </c>
      <c r="K2040" s="13" t="str">
        <f t="shared" ref="K2040" si="12063">AF2043</f>
        <v>1</v>
      </c>
      <c r="L2040" s="13" t="str">
        <f t="shared" ref="L2040" si="12064">AG2043</f>
        <v>0</v>
      </c>
      <c r="M2040" s="13" t="str">
        <f t="shared" ref="M2040" si="12065">AH2043</f>
        <v>1</v>
      </c>
      <c r="N2040" s="13" t="str">
        <f t="shared" ref="N2040" si="12066">AI2043</f>
        <v>1</v>
      </c>
      <c r="O2040" s="13" t="str">
        <f>D2043</f>
        <v>0</v>
      </c>
      <c r="P2040" s="13" t="str">
        <f t="shared" ref="P2040" si="12067">E2043</f>
        <v>1</v>
      </c>
      <c r="Q2040" s="13" t="str">
        <f t="shared" ref="Q2040" si="12068">F2043</f>
        <v>1</v>
      </c>
      <c r="R2040" s="13" t="str">
        <f t="shared" ref="R2040" si="12069">G2043</f>
        <v>0</v>
      </c>
      <c r="S2040" s="13" t="str">
        <f t="shared" ref="S2040" si="12070">H2043</f>
        <v>1</v>
      </c>
      <c r="T2040" s="13" t="str">
        <f t="shared" ref="T2040" si="12071">I2043</f>
        <v>0</v>
      </c>
      <c r="U2040" s="13" t="str">
        <f t="shared" ref="U2040" si="12072">J2043</f>
        <v>1</v>
      </c>
      <c r="V2040" s="13" t="str">
        <f t="shared" ref="V2040" si="12073">K2043</f>
        <v>1</v>
      </c>
      <c r="W2040" s="13" t="str">
        <f t="shared" ref="W2040" si="12074">L2043</f>
        <v>1</v>
      </c>
      <c r="X2040" s="13" t="str">
        <f t="shared" ref="X2040" si="12075">M2043</f>
        <v>0</v>
      </c>
      <c r="Y2040" s="13" t="str">
        <f t="shared" ref="Y2040" si="12076">N2043</f>
        <v>1</v>
      </c>
      <c r="Z2040" s="13" t="str">
        <f t="shared" ref="Z2040" si="12077">O2043</f>
        <v>1</v>
      </c>
      <c r="AA2040" s="13" t="str">
        <f t="shared" ref="AA2040" si="12078">P2043</f>
        <v>0</v>
      </c>
      <c r="AB2040" s="13" t="str">
        <f t="shared" ref="AB2040" si="12079">Q2043</f>
        <v>1</v>
      </c>
      <c r="AC2040" s="13" t="str">
        <f t="shared" ref="AC2040" si="12080">R2043</f>
        <v>1</v>
      </c>
      <c r="AD2040" s="13" t="str">
        <f t="shared" ref="AD2040" si="12081">S2043</f>
        <v>0</v>
      </c>
      <c r="AE2040" s="13" t="str">
        <f t="shared" ref="AE2040" si="12082">T2043</f>
        <v>1</v>
      </c>
      <c r="AF2040" s="13" t="str">
        <f t="shared" ref="AF2040" si="12083">U2043</f>
        <v>1</v>
      </c>
      <c r="AG2040" s="13" t="str">
        <f t="shared" ref="AG2040" si="12084">V2043</f>
        <v>0</v>
      </c>
      <c r="AH2040" s="13" t="str">
        <f t="shared" ref="AH2040" si="12085">W2043</f>
        <v>0</v>
      </c>
      <c r="AI2040" s="13" t="str">
        <f t="shared" ref="AI2040" si="12086">X2043</f>
        <v>1</v>
      </c>
      <c r="AL2040" s="14" t="s">
        <v>64</v>
      </c>
      <c r="AM2040" s="14" t="str">
        <f>AM2026</f>
        <v>7540C9EB</v>
      </c>
    </row>
    <row r="2041" spans="3:39" ht="15" customHeight="1" thickBot="1" x14ac:dyDescent="0.5">
      <c r="C2041" s="15" t="s">
        <v>43</v>
      </c>
      <c r="D2041" s="13" t="str">
        <f>AD2043</f>
        <v>0</v>
      </c>
      <c r="E2041" s="13" t="str">
        <f t="shared" ref="E2041" si="12087">AE2043</f>
        <v>0</v>
      </c>
      <c r="F2041" s="13" t="str">
        <f t="shared" ref="F2041" si="12088">AF2043</f>
        <v>1</v>
      </c>
      <c r="G2041" s="13" t="str">
        <f t="shared" ref="G2041" si="12089">AG2043</f>
        <v>0</v>
      </c>
      <c r="H2041" s="13" t="str">
        <f t="shared" ref="H2041" si="12090">AH2043</f>
        <v>1</v>
      </c>
      <c r="I2041" s="13" t="str">
        <f t="shared" ref="I2041" si="12091">AI2043</f>
        <v>1</v>
      </c>
      <c r="J2041" s="13" t="str">
        <f>D2043</f>
        <v>0</v>
      </c>
      <c r="K2041" s="13" t="str">
        <f t="shared" ref="K2041" si="12092">E2043</f>
        <v>1</v>
      </c>
      <c r="L2041" s="13" t="str">
        <f t="shared" ref="L2041" si="12093">F2043</f>
        <v>1</v>
      </c>
      <c r="M2041" s="13" t="str">
        <f t="shared" ref="M2041" si="12094">G2043</f>
        <v>0</v>
      </c>
      <c r="N2041" s="13" t="str">
        <f t="shared" ref="N2041" si="12095">H2043</f>
        <v>1</v>
      </c>
      <c r="O2041" s="13" t="str">
        <f t="shared" ref="O2041" si="12096">I2043</f>
        <v>0</v>
      </c>
      <c r="P2041" s="13" t="str">
        <f t="shared" ref="P2041" si="12097">J2043</f>
        <v>1</v>
      </c>
      <c r="Q2041" s="13" t="str">
        <f t="shared" ref="Q2041" si="12098">K2043</f>
        <v>1</v>
      </c>
      <c r="R2041" s="13" t="str">
        <f t="shared" ref="R2041" si="12099">L2043</f>
        <v>1</v>
      </c>
      <c r="S2041" s="13" t="str">
        <f t="shared" ref="S2041" si="12100">M2043</f>
        <v>0</v>
      </c>
      <c r="T2041" s="13" t="str">
        <f t="shared" ref="T2041" si="12101">N2043</f>
        <v>1</v>
      </c>
      <c r="U2041" s="13" t="str">
        <f t="shared" ref="U2041" si="12102">O2043</f>
        <v>1</v>
      </c>
      <c r="V2041" s="13" t="str">
        <f t="shared" ref="V2041" si="12103">P2043</f>
        <v>0</v>
      </c>
      <c r="W2041" s="13" t="str">
        <f t="shared" ref="W2041" si="12104">Q2043</f>
        <v>1</v>
      </c>
      <c r="X2041" s="13" t="str">
        <f t="shared" ref="X2041" si="12105">R2043</f>
        <v>1</v>
      </c>
      <c r="Y2041" s="13" t="str">
        <f t="shared" ref="Y2041" si="12106">S2043</f>
        <v>0</v>
      </c>
      <c r="Z2041" s="13" t="str">
        <f t="shared" ref="Z2041" si="12107">T2043</f>
        <v>1</v>
      </c>
      <c r="AA2041" s="13" t="str">
        <f t="shared" ref="AA2041" si="12108">U2043</f>
        <v>1</v>
      </c>
      <c r="AB2041" s="13" t="str">
        <f t="shared" ref="AB2041" si="12109">V2043</f>
        <v>0</v>
      </c>
      <c r="AC2041" s="13" t="str">
        <f t="shared" ref="AC2041" si="12110">W2043</f>
        <v>0</v>
      </c>
      <c r="AD2041" s="13" t="str">
        <f t="shared" ref="AD2041" si="12111">X2043</f>
        <v>1</v>
      </c>
      <c r="AE2041" s="13" t="str">
        <f t="shared" ref="AE2041" si="12112">Y2043</f>
        <v>1</v>
      </c>
      <c r="AF2041" s="13" t="str">
        <f>Z2043</f>
        <v>0</v>
      </c>
      <c r="AG2041" s="13" t="str">
        <f t="shared" ref="AG2041" si="12113">AA2043</f>
        <v>1</v>
      </c>
      <c r="AH2041" s="13" t="str">
        <f t="shared" ref="AH2041" si="12114">AB2043</f>
        <v>1</v>
      </c>
      <c r="AI2041" s="13" t="str">
        <f t="shared" ref="AI2041" si="12115">AC2043</f>
        <v>1</v>
      </c>
      <c r="AL2041" s="16" t="s">
        <v>63</v>
      </c>
      <c r="AM2041" s="20" t="str">
        <f>DEC2HEX(MOD(HEX2DEC(AM2039)+HEX2DEC(AM2040),2^32),8)</f>
        <v>C218D578</v>
      </c>
    </row>
    <row r="2042" spans="3:39" ht="15" customHeight="1" thickBot="1" x14ac:dyDescent="0.6">
      <c r="C2042" s="17" t="s">
        <v>44</v>
      </c>
      <c r="D2042" s="13" t="str">
        <f>MID($AM2005,1,1)</f>
        <v>6</v>
      </c>
      <c r="H2042" s="13" t="str">
        <f>MID($AM2005,2,1)</f>
        <v>B</v>
      </c>
      <c r="L2042" s="13" t="str">
        <f>MID($AM2005,3,1)</f>
        <v>B</v>
      </c>
      <c r="P2042" s="13" t="str">
        <f>MID($AM2005,4,1)</f>
        <v>6</v>
      </c>
      <c r="T2042" s="13" t="str">
        <f>MID($AM2005,5,1)</f>
        <v>C</v>
      </c>
      <c r="X2042" s="13" t="str">
        <f>MID($AM2005,6,1)</f>
        <v>D</v>
      </c>
      <c r="AB2042" s="13" t="str">
        <f>MID($AM2005,7,1)</f>
        <v>C</v>
      </c>
      <c r="AF2042" s="13" t="str">
        <f>MID($AM2005,8,1)</f>
        <v>B</v>
      </c>
      <c r="AM2042" s="14"/>
    </row>
    <row r="2043" spans="3:39" ht="15" customHeight="1" thickBot="1" x14ac:dyDescent="0.5">
      <c r="C2043" s="15" t="s">
        <v>45</v>
      </c>
      <c r="D2043" s="13" t="str">
        <f>MID(DEC2BIN(HEX2DEC(D2042),4),1,1)</f>
        <v>0</v>
      </c>
      <c r="E2043" s="13" t="str">
        <f>MID(DEC2BIN(HEX2DEC(D2042),4),2,1)</f>
        <v>1</v>
      </c>
      <c r="F2043" s="13" t="str">
        <f>MID(DEC2BIN(HEX2DEC(D2042),4),3,1)</f>
        <v>1</v>
      </c>
      <c r="G2043" s="13" t="str">
        <f>MID(DEC2BIN(HEX2DEC(D2042),4),4,1)</f>
        <v>0</v>
      </c>
      <c r="H2043" s="13" t="str">
        <f>MID(DEC2BIN(HEX2DEC(H2042),4),1,1)</f>
        <v>1</v>
      </c>
      <c r="I2043" s="13" t="str">
        <f>MID(DEC2BIN(HEX2DEC(H2042),4),2,1)</f>
        <v>0</v>
      </c>
      <c r="J2043" s="13" t="str">
        <f>MID(DEC2BIN(HEX2DEC(H2042),4),3,1)</f>
        <v>1</v>
      </c>
      <c r="K2043" s="13" t="str">
        <f>MID(DEC2BIN(HEX2DEC(H2042),4),4,1)</f>
        <v>1</v>
      </c>
      <c r="L2043" s="13" t="str">
        <f>MID(DEC2BIN(HEX2DEC(L2042),4),1,1)</f>
        <v>1</v>
      </c>
      <c r="M2043" s="13" t="str">
        <f>MID(DEC2BIN(HEX2DEC(L2042),4),2,1)</f>
        <v>0</v>
      </c>
      <c r="N2043" s="13" t="str">
        <f>MID(DEC2BIN(HEX2DEC(L2042),4),3,1)</f>
        <v>1</v>
      </c>
      <c r="O2043" s="13" t="str">
        <f>MID(DEC2BIN(HEX2DEC(L2042),4),4,1)</f>
        <v>1</v>
      </c>
      <c r="P2043" s="13" t="str">
        <f>MID(DEC2BIN(HEX2DEC(P2042),4),1,1)</f>
        <v>0</v>
      </c>
      <c r="Q2043" s="13" t="str">
        <f>MID(DEC2BIN(HEX2DEC(P2042),4),2,1)</f>
        <v>1</v>
      </c>
      <c r="R2043" s="13" t="str">
        <f>MID(DEC2BIN(HEX2DEC(P2042),4),3,1)</f>
        <v>1</v>
      </c>
      <c r="S2043" s="13" t="str">
        <f>MID(DEC2BIN(HEX2DEC(P2042),4),4,1)</f>
        <v>0</v>
      </c>
      <c r="T2043" s="13" t="str">
        <f>MID(DEC2BIN(HEX2DEC(T2042),4),1,1)</f>
        <v>1</v>
      </c>
      <c r="U2043" s="13" t="str">
        <f>MID(DEC2BIN(HEX2DEC(T2042),4),2,1)</f>
        <v>1</v>
      </c>
      <c r="V2043" s="13" t="str">
        <f>MID(DEC2BIN(HEX2DEC(T2042),4),3,1)</f>
        <v>0</v>
      </c>
      <c r="W2043" s="13" t="str">
        <f>MID(DEC2BIN(HEX2DEC(T2042),4),4,1)</f>
        <v>0</v>
      </c>
      <c r="X2043" s="13" t="str">
        <f>MID(DEC2BIN(HEX2DEC(X2042),4),1,1)</f>
        <v>1</v>
      </c>
      <c r="Y2043" s="13" t="str">
        <f>MID(DEC2BIN(HEX2DEC(X2042),4),2,1)</f>
        <v>1</v>
      </c>
      <c r="Z2043" s="13" t="str">
        <f>MID(DEC2BIN(HEX2DEC(X2042),4),3,1)</f>
        <v>0</v>
      </c>
      <c r="AA2043" s="13" t="str">
        <f>MID(DEC2BIN(HEX2DEC(X2042),4),4,1)</f>
        <v>1</v>
      </c>
      <c r="AB2043" s="13" t="str">
        <f>MID(DEC2BIN(HEX2DEC(AB2042),4),1,1)</f>
        <v>1</v>
      </c>
      <c r="AC2043" s="13" t="str">
        <f>MID(DEC2BIN(HEX2DEC(AB2042),4),2,1)</f>
        <v>1</v>
      </c>
      <c r="AD2043" s="13" t="str">
        <f>MID(DEC2BIN(HEX2DEC(AB2042),4),3,1)</f>
        <v>0</v>
      </c>
      <c r="AE2043" s="13" t="str">
        <f>MID(DEC2BIN(HEX2DEC(AB2042),4),4,1)</f>
        <v>0</v>
      </c>
      <c r="AF2043" s="13" t="str">
        <f>MID(DEC2BIN(HEX2DEC(AF2042),4),1,1)</f>
        <v>1</v>
      </c>
      <c r="AG2043" s="13" t="str">
        <f>MID(DEC2BIN(HEX2DEC(AF2042),4),2,1)</f>
        <v>0</v>
      </c>
      <c r="AH2043" s="13" t="str">
        <f>MID(DEC2BIN(HEX2DEC(AF2042),4),3,1)</f>
        <v>1</v>
      </c>
      <c r="AI2043" s="13" t="str">
        <f>MID(DEC2BIN(HEX2DEC(AF2042),4),4,1)</f>
        <v>1</v>
      </c>
      <c r="AL2043" s="16" t="s">
        <v>65</v>
      </c>
      <c r="AM2043" s="20" t="str">
        <f>CONCATENATE(D2042,H2042,L2042,P2042,T2042,X2042,AB2042,AF2042)</f>
        <v>6BB6CDCB</v>
      </c>
    </row>
    <row r="2044" spans="3:39" ht="15" customHeight="1" thickBot="1" x14ac:dyDescent="0.6">
      <c r="C2044" s="17" t="s">
        <v>46</v>
      </c>
      <c r="D2044" s="13" t="str">
        <f>D2006</f>
        <v>E</v>
      </c>
      <c r="H2044" s="13" t="str">
        <f t="shared" ref="H2044" si="12116">H2006</f>
        <v>C</v>
      </c>
      <c r="L2044" s="13" t="str">
        <f t="shared" ref="L2044" si="12117">L2006</f>
        <v>6</v>
      </c>
      <c r="P2044" s="13" t="str">
        <f t="shared" ref="P2044" si="12118">P2006</f>
        <v>8</v>
      </c>
      <c r="T2044" s="13" t="str">
        <f t="shared" ref="T2044" si="12119">T2006</f>
        <v>C</v>
      </c>
      <c r="X2044" s="13" t="str">
        <f t="shared" ref="X2044" si="12120">X2006</f>
        <v>C</v>
      </c>
      <c r="AB2044" s="13" t="str">
        <f t="shared" ref="AB2044" si="12121">AB2006</f>
        <v>9</v>
      </c>
      <c r="AF2044" s="13" t="str">
        <f t="shared" ref="AF2044" si="12122">AF2006</f>
        <v>D</v>
      </c>
      <c r="AM2044" s="14"/>
    </row>
    <row r="2045" spans="3:39" ht="15" customHeight="1" thickBot="1" x14ac:dyDescent="0.5">
      <c r="C2045" s="15" t="s">
        <v>47</v>
      </c>
      <c r="D2045" s="13" t="str">
        <f>MID(DEC2BIN(HEX2DEC(D2044),4),1,1)</f>
        <v>1</v>
      </c>
      <c r="E2045" s="13" t="str">
        <f>MID(DEC2BIN(HEX2DEC(D2044),4),2,1)</f>
        <v>1</v>
      </c>
      <c r="F2045" s="13" t="str">
        <f>MID(DEC2BIN(HEX2DEC(D2044),4),3,1)</f>
        <v>1</v>
      </c>
      <c r="G2045" s="13" t="str">
        <f>MID(DEC2BIN(HEX2DEC(D2044),4),4,1)</f>
        <v>0</v>
      </c>
      <c r="H2045" s="13" t="str">
        <f>MID(DEC2BIN(HEX2DEC(H2044),4),1,1)</f>
        <v>1</v>
      </c>
      <c r="I2045" s="13" t="str">
        <f>MID(DEC2BIN(HEX2DEC(H2044),4),2,1)</f>
        <v>1</v>
      </c>
      <c r="J2045" s="13" t="str">
        <f>MID(DEC2BIN(HEX2DEC(H2044),4),3,1)</f>
        <v>0</v>
      </c>
      <c r="K2045" s="13" t="str">
        <f>MID(DEC2BIN(HEX2DEC(H2044),4),4,1)</f>
        <v>0</v>
      </c>
      <c r="L2045" s="13" t="str">
        <f>MID(DEC2BIN(HEX2DEC(L2044),4),1,1)</f>
        <v>0</v>
      </c>
      <c r="M2045" s="13" t="str">
        <f>MID(DEC2BIN(HEX2DEC(L2044),4),2,1)</f>
        <v>1</v>
      </c>
      <c r="N2045" s="13" t="str">
        <f>MID(DEC2BIN(HEX2DEC(L2044),4),3,1)</f>
        <v>1</v>
      </c>
      <c r="O2045" s="13" t="str">
        <f>MID(DEC2BIN(HEX2DEC(L2044),4),4,1)</f>
        <v>0</v>
      </c>
      <c r="P2045" s="13" t="str">
        <f>MID(DEC2BIN(HEX2DEC(P2044),4),1,1)</f>
        <v>1</v>
      </c>
      <c r="Q2045" s="13" t="str">
        <f>MID(DEC2BIN(HEX2DEC(P2044),4),2,1)</f>
        <v>0</v>
      </c>
      <c r="R2045" s="13" t="str">
        <f>MID(DEC2BIN(HEX2DEC(P2044),4),3,1)</f>
        <v>0</v>
      </c>
      <c r="S2045" s="13" t="str">
        <f>MID(DEC2BIN(HEX2DEC(P2044),4),4,1)</f>
        <v>0</v>
      </c>
      <c r="T2045" s="13" t="str">
        <f>MID(DEC2BIN(HEX2DEC(T2044),4),1,1)</f>
        <v>1</v>
      </c>
      <c r="U2045" s="13" t="str">
        <f>MID(DEC2BIN(HEX2DEC(T2044),4),2,1)</f>
        <v>1</v>
      </c>
      <c r="V2045" s="13" t="str">
        <f>MID(DEC2BIN(HEX2DEC(T2044),4),3,1)</f>
        <v>0</v>
      </c>
      <c r="W2045" s="13" t="str">
        <f>MID(DEC2BIN(HEX2DEC(T2044),4),4,1)</f>
        <v>0</v>
      </c>
      <c r="X2045" s="13" t="str">
        <f>MID(DEC2BIN(HEX2DEC(X2044),4),1,1)</f>
        <v>1</v>
      </c>
      <c r="Y2045" s="13" t="str">
        <f>MID(DEC2BIN(HEX2DEC(X2044),4),2,1)</f>
        <v>1</v>
      </c>
      <c r="Z2045" s="13" t="str">
        <f>MID(DEC2BIN(HEX2DEC(X2044),4),3,1)</f>
        <v>0</v>
      </c>
      <c r="AA2045" s="13" t="str">
        <f>MID(DEC2BIN(HEX2DEC(X2044),4),4,1)</f>
        <v>0</v>
      </c>
      <c r="AB2045" s="13" t="str">
        <f>MID(DEC2BIN(HEX2DEC(AB2044),4),1,1)</f>
        <v>1</v>
      </c>
      <c r="AC2045" s="13" t="str">
        <f>MID(DEC2BIN(HEX2DEC(AB2044),4),2,1)</f>
        <v>0</v>
      </c>
      <c r="AD2045" s="13" t="str">
        <f>MID(DEC2BIN(HEX2DEC(AB2044),4),3,1)</f>
        <v>0</v>
      </c>
      <c r="AE2045" s="13" t="str">
        <f>MID(DEC2BIN(HEX2DEC(AB2044),4),4,1)</f>
        <v>1</v>
      </c>
      <c r="AF2045" s="13" t="str">
        <f>MID(DEC2BIN(HEX2DEC(AF2044),4),1,1)</f>
        <v>1</v>
      </c>
      <c r="AG2045" s="13" t="str">
        <f>MID(DEC2BIN(HEX2DEC(AF2044),4),2,1)</f>
        <v>1</v>
      </c>
      <c r="AH2045" s="13" t="str">
        <f>MID(DEC2BIN(HEX2DEC(AF2044),4),3,1)</f>
        <v>0</v>
      </c>
      <c r="AI2045" s="13" t="str">
        <f>MID(DEC2BIN(HEX2DEC(AF2044),4),4,1)</f>
        <v>1</v>
      </c>
      <c r="AL2045" s="16" t="s">
        <v>66</v>
      </c>
      <c r="AM2045" s="20" t="str">
        <f>CONCATENATE(D2044,H2044,L2044,P2044,T2044,X2044,AB2044,AF2044)</f>
        <v>EC68CC9D</v>
      </c>
    </row>
    <row r="2046" spans="3:39" ht="15" customHeight="1" thickBot="1" x14ac:dyDescent="0.6">
      <c r="C2046" s="17" t="s">
        <v>48</v>
      </c>
      <c r="D2046" s="13" t="str">
        <f>D2008</f>
        <v>2</v>
      </c>
      <c r="H2046" s="13" t="str">
        <f t="shared" ref="H2046" si="12123">H2008</f>
        <v>1</v>
      </c>
      <c r="L2046" s="13" t="str">
        <f t="shared" ref="L2046" si="12124">L2008</f>
        <v>7</v>
      </c>
      <c r="P2046" s="13" t="str">
        <f t="shared" ref="P2046" si="12125">P2008</f>
        <v>C</v>
      </c>
      <c r="T2046" s="13" t="str">
        <f t="shared" ref="T2046" si="12126">T2008</f>
        <v>A</v>
      </c>
      <c r="X2046" s="13" t="str">
        <f t="shared" ref="X2046" si="12127">X2008</f>
        <v>3</v>
      </c>
      <c r="AB2046" s="13" t="str">
        <f t="shared" ref="AB2046" si="12128">AB2008</f>
        <v>F</v>
      </c>
      <c r="AF2046" s="13" t="str">
        <f t="shared" ref="AF2046" si="12129">AF2008</f>
        <v>3</v>
      </c>
      <c r="AM2046" s="14"/>
    </row>
    <row r="2047" spans="3:39" ht="15" customHeight="1" thickBot="1" x14ac:dyDescent="0.5">
      <c r="C2047" s="15" t="s">
        <v>49</v>
      </c>
      <c r="D2047" s="13" t="str">
        <f>MID(DEC2BIN(HEX2DEC(D2046),4),1,1)</f>
        <v>0</v>
      </c>
      <c r="E2047" s="13" t="str">
        <f>MID(DEC2BIN(HEX2DEC(D2046),4),2,1)</f>
        <v>0</v>
      </c>
      <c r="F2047" s="13" t="str">
        <f>MID(DEC2BIN(HEX2DEC(D2046),4),3,1)</f>
        <v>1</v>
      </c>
      <c r="G2047" s="13" t="str">
        <f>MID(DEC2BIN(HEX2DEC(D2046),4),4,1)</f>
        <v>0</v>
      </c>
      <c r="H2047" s="13" t="str">
        <f>MID(DEC2BIN(HEX2DEC(H2046),4),1,1)</f>
        <v>0</v>
      </c>
      <c r="I2047" s="13" t="str">
        <f>MID(DEC2BIN(HEX2DEC(H2046),4),2,1)</f>
        <v>0</v>
      </c>
      <c r="J2047" s="13" t="str">
        <f>MID(DEC2BIN(HEX2DEC(H2046),4),3,1)</f>
        <v>0</v>
      </c>
      <c r="K2047" s="13" t="str">
        <f>MID(DEC2BIN(HEX2DEC(H2046),4),4,1)</f>
        <v>1</v>
      </c>
      <c r="L2047" s="13" t="str">
        <f>MID(DEC2BIN(HEX2DEC(L2046),4),1,1)</f>
        <v>0</v>
      </c>
      <c r="M2047" s="13" t="str">
        <f>MID(DEC2BIN(HEX2DEC(L2046),4),2,1)</f>
        <v>1</v>
      </c>
      <c r="N2047" s="13" t="str">
        <f>MID(DEC2BIN(HEX2DEC(L2046),4),3,1)</f>
        <v>1</v>
      </c>
      <c r="O2047" s="13" t="str">
        <f>MID(DEC2BIN(HEX2DEC(L2046),4),4,1)</f>
        <v>1</v>
      </c>
      <c r="P2047" s="13" t="str">
        <f>MID(DEC2BIN(HEX2DEC(P2046),4),1,1)</f>
        <v>1</v>
      </c>
      <c r="Q2047" s="13" t="str">
        <f>MID(DEC2BIN(HEX2DEC(P2046),4),2,1)</f>
        <v>1</v>
      </c>
      <c r="R2047" s="13" t="str">
        <f>MID(DEC2BIN(HEX2DEC(P2046),4),3,1)</f>
        <v>0</v>
      </c>
      <c r="S2047" s="13" t="str">
        <f>MID(DEC2BIN(HEX2DEC(P2046),4),4,1)</f>
        <v>0</v>
      </c>
      <c r="T2047" s="13" t="str">
        <f>MID(DEC2BIN(HEX2DEC(T2046),4),1,1)</f>
        <v>1</v>
      </c>
      <c r="U2047" s="13" t="str">
        <f>MID(DEC2BIN(HEX2DEC(T2046),4),2,1)</f>
        <v>0</v>
      </c>
      <c r="V2047" s="13" t="str">
        <f>MID(DEC2BIN(HEX2DEC(T2046),4),3,1)</f>
        <v>1</v>
      </c>
      <c r="W2047" s="13" t="str">
        <f>MID(DEC2BIN(HEX2DEC(T2046),4),4,1)</f>
        <v>0</v>
      </c>
      <c r="X2047" s="13" t="str">
        <f>MID(DEC2BIN(HEX2DEC(X2046),4),1,1)</f>
        <v>0</v>
      </c>
      <c r="Y2047" s="13" t="str">
        <f>MID(DEC2BIN(HEX2DEC(X2046),4),2,1)</f>
        <v>0</v>
      </c>
      <c r="Z2047" s="13" t="str">
        <f>MID(DEC2BIN(HEX2DEC(X2046),4),3,1)</f>
        <v>1</v>
      </c>
      <c r="AA2047" s="13" t="str">
        <f>MID(DEC2BIN(HEX2DEC(X2046),4),4,1)</f>
        <v>1</v>
      </c>
      <c r="AB2047" s="13" t="str">
        <f>MID(DEC2BIN(HEX2DEC(AB2046),4),1,1)</f>
        <v>1</v>
      </c>
      <c r="AC2047" s="13" t="str">
        <f>MID(DEC2BIN(HEX2DEC(AB2046),4),2,1)</f>
        <v>1</v>
      </c>
      <c r="AD2047" s="13" t="str">
        <f>MID(DEC2BIN(HEX2DEC(AB2046),4),3,1)</f>
        <v>1</v>
      </c>
      <c r="AE2047" s="13" t="str">
        <f>MID(DEC2BIN(HEX2DEC(AB2046),4),4,1)</f>
        <v>1</v>
      </c>
      <c r="AF2047" s="13" t="str">
        <f>MID(DEC2BIN(HEX2DEC(AF2046),4),1,1)</f>
        <v>0</v>
      </c>
      <c r="AG2047" s="13" t="str">
        <f>MID(DEC2BIN(HEX2DEC(AF2046),4),2,1)</f>
        <v>0</v>
      </c>
      <c r="AH2047" s="13" t="str">
        <f>MID(DEC2BIN(HEX2DEC(AF2046),4),3,1)</f>
        <v>1</v>
      </c>
      <c r="AI2047" s="13" t="str">
        <f>MID(DEC2BIN(HEX2DEC(AF2046),4),4,1)</f>
        <v>1</v>
      </c>
      <c r="AL2047" s="16" t="s">
        <v>55</v>
      </c>
      <c r="AM2047" s="20" t="str">
        <f>CONCATENATE(D2046,H2046,L2046,P2046,T2046,X2046,AB2046,AF2046)</f>
        <v>217CA3F3</v>
      </c>
    </row>
    <row r="2048" spans="3:39" ht="15" customHeight="1" x14ac:dyDescent="0.45">
      <c r="C2048" s="15" t="s">
        <v>50</v>
      </c>
      <c r="D2048" s="13" t="str">
        <f>IF(VALUE(D2043)=1,D2045,D2047)</f>
        <v>0</v>
      </c>
      <c r="E2048" s="13" t="str">
        <f t="shared" ref="E2048:AI2048" si="12130">IF(VALUE(E2043)=1,E2045,E2047)</f>
        <v>1</v>
      </c>
      <c r="F2048" s="13" t="str">
        <f t="shared" si="12130"/>
        <v>1</v>
      </c>
      <c r="G2048" s="13" t="str">
        <f t="shared" si="12130"/>
        <v>0</v>
      </c>
      <c r="H2048" s="13" t="str">
        <f t="shared" si="12130"/>
        <v>1</v>
      </c>
      <c r="I2048" s="13" t="str">
        <f t="shared" si="12130"/>
        <v>0</v>
      </c>
      <c r="J2048" s="13" t="str">
        <f t="shared" si="12130"/>
        <v>0</v>
      </c>
      <c r="K2048" s="13" t="str">
        <f t="shared" si="12130"/>
        <v>0</v>
      </c>
      <c r="L2048" s="13" t="str">
        <f t="shared" si="12130"/>
        <v>0</v>
      </c>
      <c r="M2048" s="13" t="str">
        <f t="shared" si="12130"/>
        <v>1</v>
      </c>
      <c r="N2048" s="13" t="str">
        <f t="shared" si="12130"/>
        <v>1</v>
      </c>
      <c r="O2048" s="13" t="str">
        <f t="shared" si="12130"/>
        <v>0</v>
      </c>
      <c r="P2048" s="13" t="str">
        <f t="shared" si="12130"/>
        <v>1</v>
      </c>
      <c r="Q2048" s="13" t="str">
        <f t="shared" si="12130"/>
        <v>0</v>
      </c>
      <c r="R2048" s="13" t="str">
        <f t="shared" si="12130"/>
        <v>0</v>
      </c>
      <c r="S2048" s="13" t="str">
        <f t="shared" si="12130"/>
        <v>0</v>
      </c>
      <c r="T2048" s="13" t="str">
        <f t="shared" si="12130"/>
        <v>1</v>
      </c>
      <c r="U2048" s="13" t="str">
        <f t="shared" si="12130"/>
        <v>1</v>
      </c>
      <c r="V2048" s="13" t="str">
        <f t="shared" si="12130"/>
        <v>1</v>
      </c>
      <c r="W2048" s="13" t="str">
        <f t="shared" si="12130"/>
        <v>0</v>
      </c>
      <c r="X2048" s="13" t="str">
        <f t="shared" si="12130"/>
        <v>1</v>
      </c>
      <c r="Y2048" s="13" t="str">
        <f t="shared" si="12130"/>
        <v>1</v>
      </c>
      <c r="Z2048" s="13" t="str">
        <f t="shared" si="12130"/>
        <v>1</v>
      </c>
      <c r="AA2048" s="13" t="str">
        <f t="shared" si="12130"/>
        <v>0</v>
      </c>
      <c r="AB2048" s="13" t="str">
        <f t="shared" si="12130"/>
        <v>1</v>
      </c>
      <c r="AC2048" s="13" t="str">
        <f t="shared" si="12130"/>
        <v>0</v>
      </c>
      <c r="AD2048" s="13" t="str">
        <f t="shared" si="12130"/>
        <v>1</v>
      </c>
      <c r="AE2048" s="13" t="str">
        <f t="shared" si="12130"/>
        <v>1</v>
      </c>
      <c r="AF2048" s="13" t="str">
        <f t="shared" si="12130"/>
        <v>1</v>
      </c>
      <c r="AG2048" s="13" t="str">
        <f t="shared" si="12130"/>
        <v>0</v>
      </c>
      <c r="AH2048" s="13" t="str">
        <f t="shared" si="12130"/>
        <v>0</v>
      </c>
      <c r="AI2048" s="13" t="str">
        <f t="shared" si="12130"/>
        <v>1</v>
      </c>
    </row>
    <row r="2049" spans="1:39" ht="15" customHeight="1" x14ac:dyDescent="0.45">
      <c r="C2049" s="15" t="s">
        <v>51</v>
      </c>
      <c r="D2049" s="13" t="str">
        <f>BIN2HEX(CONCATENATE(D2048,E2048,F2048,G2048))</f>
        <v>6</v>
      </c>
      <c r="H2049" s="13" t="str">
        <f>BIN2HEX(CONCATENATE(H2048,I2048,J2048,K2048))</f>
        <v>8</v>
      </c>
      <c r="L2049" s="13" t="str">
        <f>BIN2HEX(CONCATENATE(L2048,M2048,N2048,O2048))</f>
        <v>6</v>
      </c>
      <c r="P2049" s="13" t="str">
        <f>BIN2HEX(CONCATENATE(P2048,Q2048,R2048,S2048))</f>
        <v>8</v>
      </c>
      <c r="T2049" s="13" t="str">
        <f>BIN2HEX(CONCATENATE(T2048,U2048,V2048,W2048))</f>
        <v>E</v>
      </c>
      <c r="X2049" s="13" t="str">
        <f>BIN2HEX(CONCATENATE(X2048,Y2048,Z2048,AA2048))</f>
        <v>E</v>
      </c>
      <c r="AB2049" s="13" t="str">
        <f>BIN2HEX(CONCATENATE(AB2048,AC2048,AD2048,AE2048))</f>
        <v>B</v>
      </c>
      <c r="AF2049" s="13" t="str">
        <f>BIN2HEX(CONCATENATE(AF2048,AG2048,AH2048,AI2048))</f>
        <v>9</v>
      </c>
    </row>
    <row r="2050" spans="1:39" ht="15" customHeight="1" x14ac:dyDescent="0.55000000000000004">
      <c r="C2050" s="17" t="s">
        <v>52</v>
      </c>
      <c r="D2050" s="13" t="str">
        <f>D2010</f>
        <v>B</v>
      </c>
      <c r="H2050" s="13" t="str">
        <f t="shared" ref="H2050" si="12131">H2010</f>
        <v>A</v>
      </c>
      <c r="L2050" s="13" t="str">
        <f t="shared" ref="L2050" si="12132">L2010</f>
        <v>6</v>
      </c>
      <c r="P2050" s="13" t="str">
        <f t="shared" ref="P2050" si="12133">P2010</f>
        <v>D</v>
      </c>
      <c r="T2050" s="13" t="str">
        <f t="shared" ref="T2050" si="12134">T2010</f>
        <v>D</v>
      </c>
      <c r="X2050" s="13" t="str">
        <f t="shared" ref="X2050" si="12135">X2010</f>
        <v>A</v>
      </c>
      <c r="AB2050" s="13" t="str">
        <f t="shared" ref="AB2050" si="12136">AB2010</f>
        <v>D</v>
      </c>
      <c r="AF2050" s="13" t="str">
        <f t="shared" ref="AF2050" si="12137">AF2010</f>
        <v>D</v>
      </c>
    </row>
    <row r="2051" spans="1:39" ht="15" customHeight="1" x14ac:dyDescent="0.45">
      <c r="D2051" s="13" t="str">
        <f>MID(DEC2BIN(HEX2DEC(D2050),4),1,1)</f>
        <v>1</v>
      </c>
      <c r="E2051" s="13" t="str">
        <f>MID(DEC2BIN(HEX2DEC(D2050),4),2,1)</f>
        <v>0</v>
      </c>
      <c r="F2051" s="13" t="str">
        <f>MID(DEC2BIN(HEX2DEC(D2050),4),3,1)</f>
        <v>1</v>
      </c>
      <c r="G2051" s="13" t="str">
        <f>MID(DEC2BIN(HEX2DEC(D2050),4),4,1)</f>
        <v>1</v>
      </c>
      <c r="H2051" s="13" t="str">
        <f>MID(DEC2BIN(HEX2DEC(H2050),4),1,1)</f>
        <v>1</v>
      </c>
      <c r="I2051" s="13" t="str">
        <f>MID(DEC2BIN(HEX2DEC(H2050),4),2,1)</f>
        <v>0</v>
      </c>
      <c r="J2051" s="13" t="str">
        <f>MID(DEC2BIN(HEX2DEC(H2050),4),3,1)</f>
        <v>1</v>
      </c>
      <c r="K2051" s="13" t="str">
        <f>MID(DEC2BIN(HEX2DEC(H2050),4),4,1)</f>
        <v>0</v>
      </c>
      <c r="L2051" s="13" t="str">
        <f>MID(DEC2BIN(HEX2DEC(L2050),4),1,1)</f>
        <v>0</v>
      </c>
      <c r="M2051" s="13" t="str">
        <f>MID(DEC2BIN(HEX2DEC(L2050),4),2,1)</f>
        <v>1</v>
      </c>
      <c r="N2051" s="13" t="str">
        <f>MID(DEC2BIN(HEX2DEC(L2050),4),3,1)</f>
        <v>1</v>
      </c>
      <c r="O2051" s="13" t="str">
        <f>MID(DEC2BIN(HEX2DEC(L2050),4),4,1)</f>
        <v>0</v>
      </c>
      <c r="P2051" s="13" t="str">
        <f>MID(DEC2BIN(HEX2DEC(P2050),4),1,1)</f>
        <v>1</v>
      </c>
      <c r="Q2051" s="13" t="str">
        <f>MID(DEC2BIN(HEX2DEC(P2050),4),2,1)</f>
        <v>1</v>
      </c>
      <c r="R2051" s="13" t="str">
        <f>MID(DEC2BIN(HEX2DEC(P2050),4),3,1)</f>
        <v>0</v>
      </c>
      <c r="S2051" s="13" t="str">
        <f>MID(DEC2BIN(HEX2DEC(P2050),4),4,1)</f>
        <v>1</v>
      </c>
      <c r="T2051" s="13" t="str">
        <f>MID(DEC2BIN(HEX2DEC(T2050),4),1,1)</f>
        <v>1</v>
      </c>
      <c r="U2051" s="13" t="str">
        <f>MID(DEC2BIN(HEX2DEC(T2050),4),2,1)</f>
        <v>1</v>
      </c>
      <c r="V2051" s="13" t="str">
        <f>MID(DEC2BIN(HEX2DEC(T2050),4),3,1)</f>
        <v>0</v>
      </c>
      <c r="W2051" s="13" t="str">
        <f>MID(DEC2BIN(HEX2DEC(T2050),4),4,1)</f>
        <v>1</v>
      </c>
      <c r="X2051" s="13" t="str">
        <f>MID(DEC2BIN(HEX2DEC(X2050),4),1,1)</f>
        <v>1</v>
      </c>
      <c r="Y2051" s="13" t="str">
        <f>MID(DEC2BIN(HEX2DEC(X2050),4),2,1)</f>
        <v>0</v>
      </c>
      <c r="Z2051" s="13" t="str">
        <f>MID(DEC2BIN(HEX2DEC(X2050),4),3,1)</f>
        <v>1</v>
      </c>
      <c r="AA2051" s="13" t="str">
        <f>MID(DEC2BIN(HEX2DEC(X2050),4),4,1)</f>
        <v>0</v>
      </c>
      <c r="AB2051" s="13" t="str">
        <f>MID(DEC2BIN(HEX2DEC(AB2050),4),1,1)</f>
        <v>1</v>
      </c>
      <c r="AC2051" s="13" t="str">
        <f>MID(DEC2BIN(HEX2DEC(AB2050),4),2,1)</f>
        <v>1</v>
      </c>
      <c r="AD2051" s="13" t="str">
        <f>MID(DEC2BIN(HEX2DEC(AB2050),4),3,1)</f>
        <v>0</v>
      </c>
      <c r="AE2051" s="13" t="str">
        <f>MID(DEC2BIN(HEX2DEC(AB2050),4),4,1)</f>
        <v>1</v>
      </c>
      <c r="AF2051" s="13" t="str">
        <f>MID(DEC2BIN(HEX2DEC(AF2050),4),1,1)</f>
        <v>1</v>
      </c>
      <c r="AG2051" s="13" t="str">
        <f>MID(DEC2BIN(HEX2DEC(AF2050),4),2,1)</f>
        <v>1</v>
      </c>
      <c r="AH2051" s="13" t="str">
        <f>MID(DEC2BIN(HEX2DEC(AF2050),4),3,1)</f>
        <v>0</v>
      </c>
      <c r="AI2051" s="13" t="str">
        <f>MID(DEC2BIN(HEX2DEC(AF2050),4),4,1)</f>
        <v>1</v>
      </c>
    </row>
    <row r="2052" spans="1:39" ht="15" customHeight="1" x14ac:dyDescent="0.45">
      <c r="A2052" s="23"/>
      <c r="B2052" s="23"/>
      <c r="C2052" s="23"/>
      <c r="D2052" s="23"/>
      <c r="E2052" s="23"/>
      <c r="F2052" s="23"/>
      <c r="G2052" s="23"/>
      <c r="H2052" s="23"/>
      <c r="I2052" s="23"/>
      <c r="J2052" s="23"/>
      <c r="K2052" s="23"/>
      <c r="L2052" s="23"/>
      <c r="M2052" s="23"/>
      <c r="N2052" s="23"/>
      <c r="O2052" s="23"/>
      <c r="P2052" s="23"/>
      <c r="Q2052" s="23"/>
      <c r="R2052" s="23"/>
      <c r="S2052" s="23"/>
      <c r="T2052" s="23"/>
      <c r="U2052" s="23"/>
      <c r="V2052" s="23"/>
      <c r="W2052" s="23"/>
      <c r="X2052" s="23"/>
      <c r="Y2052" s="23"/>
      <c r="Z2052" s="23"/>
      <c r="AA2052" s="23"/>
      <c r="AB2052" s="23"/>
      <c r="AC2052" s="23"/>
      <c r="AD2052" s="23"/>
      <c r="AE2052" s="23"/>
      <c r="AF2052" s="23"/>
      <c r="AG2052" s="23"/>
      <c r="AH2052" s="23"/>
      <c r="AI2052" s="23"/>
      <c r="AJ2052" s="23"/>
      <c r="AK2052" s="23"/>
      <c r="AL2052" s="23"/>
      <c r="AM2052" s="23"/>
    </row>
    <row r="2054" spans="1:39" ht="15" customHeight="1" x14ac:dyDescent="0.5">
      <c r="C2054" s="12" t="s">
        <v>35</v>
      </c>
      <c r="D2054" s="13">
        <f>D2018+1</f>
        <v>58</v>
      </c>
    </row>
    <row r="2056" spans="1:39" ht="15" customHeight="1" x14ac:dyDescent="0.45">
      <c r="C2056" s="14" t="s">
        <v>31</v>
      </c>
      <c r="D2056" s="13" t="str">
        <f>BIN2HEX(CONCATENATE(D2057,E2057,F2057,G2057))</f>
        <v>5</v>
      </c>
      <c r="H2056" s="13" t="str">
        <f>BIN2HEX(CONCATENATE(H2057,I2057,J2057,K2057))</f>
        <v>8</v>
      </c>
      <c r="L2056" s="13" t="str">
        <f>BIN2HEX(CONCATENATE(L2057,M2057,N2057,O2057))</f>
        <v>A</v>
      </c>
      <c r="P2056" s="13" t="str">
        <f>BIN2HEX(CONCATENATE(P2057,Q2057,R2057,S2057))</f>
        <v>B</v>
      </c>
      <c r="T2056" s="13" t="str">
        <f>BIN2HEX(CONCATENATE(T2057,U2057,V2057,W2057))</f>
        <v>6</v>
      </c>
      <c r="X2056" s="13" t="str">
        <f>BIN2HEX(CONCATENATE(X2057,Y2057,Z2057,AA2057))</f>
        <v>2</v>
      </c>
      <c r="AB2056" s="13" t="str">
        <f>BIN2HEX(CONCATENATE(AB2057,AC2057,AD2057,AE2057))</f>
        <v>1</v>
      </c>
      <c r="AF2056" s="13" t="str">
        <f>BIN2HEX(CONCATENATE(AF2057,AG2057,AH2057,AI2057))</f>
        <v>8</v>
      </c>
    </row>
    <row r="2057" spans="1:39" ht="15" customHeight="1" x14ac:dyDescent="0.45">
      <c r="C2057" s="14" t="s">
        <v>36</v>
      </c>
      <c r="D2057" s="13">
        <f>IF(ISEVEN(D2058+D2059+D2060),0,1)</f>
        <v>0</v>
      </c>
      <c r="E2057" s="13">
        <f t="shared" ref="E2057:AI2057" si="12138">IF(ISEVEN(E2058+E2059+E2060),0,1)</f>
        <v>1</v>
      </c>
      <c r="F2057" s="13">
        <f t="shared" si="12138"/>
        <v>0</v>
      </c>
      <c r="G2057" s="13">
        <f t="shared" si="12138"/>
        <v>1</v>
      </c>
      <c r="H2057" s="13">
        <f t="shared" si="12138"/>
        <v>1</v>
      </c>
      <c r="I2057" s="13">
        <f t="shared" si="12138"/>
        <v>0</v>
      </c>
      <c r="J2057" s="13">
        <f t="shared" si="12138"/>
        <v>0</v>
      </c>
      <c r="K2057" s="13">
        <f t="shared" si="12138"/>
        <v>0</v>
      </c>
      <c r="L2057" s="13">
        <f t="shared" si="12138"/>
        <v>1</v>
      </c>
      <c r="M2057" s="13">
        <f t="shared" si="12138"/>
        <v>0</v>
      </c>
      <c r="N2057" s="13">
        <f t="shared" si="12138"/>
        <v>1</v>
      </c>
      <c r="O2057" s="13">
        <f t="shared" si="12138"/>
        <v>0</v>
      </c>
      <c r="P2057" s="13">
        <f t="shared" si="12138"/>
        <v>1</v>
      </c>
      <c r="Q2057" s="13">
        <f t="shared" si="12138"/>
        <v>0</v>
      </c>
      <c r="R2057" s="13">
        <f t="shared" si="12138"/>
        <v>1</v>
      </c>
      <c r="S2057" s="13">
        <f t="shared" si="12138"/>
        <v>1</v>
      </c>
      <c r="T2057" s="13">
        <f t="shared" si="12138"/>
        <v>0</v>
      </c>
      <c r="U2057" s="13">
        <f t="shared" si="12138"/>
        <v>1</v>
      </c>
      <c r="V2057" s="13">
        <f t="shared" si="12138"/>
        <v>1</v>
      </c>
      <c r="W2057" s="13">
        <f t="shared" si="12138"/>
        <v>0</v>
      </c>
      <c r="X2057" s="13">
        <f t="shared" si="12138"/>
        <v>0</v>
      </c>
      <c r="Y2057" s="13">
        <f t="shared" si="12138"/>
        <v>0</v>
      </c>
      <c r="Z2057" s="13">
        <f t="shared" si="12138"/>
        <v>1</v>
      </c>
      <c r="AA2057" s="13">
        <f t="shared" si="12138"/>
        <v>0</v>
      </c>
      <c r="AB2057" s="13">
        <f t="shared" si="12138"/>
        <v>0</v>
      </c>
      <c r="AC2057" s="13">
        <f t="shared" si="12138"/>
        <v>0</v>
      </c>
      <c r="AD2057" s="13">
        <f t="shared" si="12138"/>
        <v>0</v>
      </c>
      <c r="AE2057" s="13">
        <f t="shared" si="12138"/>
        <v>1</v>
      </c>
      <c r="AF2057" s="13">
        <f t="shared" si="12138"/>
        <v>1</v>
      </c>
      <c r="AG2057" s="13">
        <f t="shared" si="12138"/>
        <v>0</v>
      </c>
      <c r="AH2057" s="13">
        <f t="shared" si="12138"/>
        <v>0</v>
      </c>
      <c r="AI2057" s="13">
        <f t="shared" si="12138"/>
        <v>0</v>
      </c>
      <c r="AL2057" s="13" t="s">
        <v>53</v>
      </c>
      <c r="AM2057" s="14" t="str">
        <f>VLOOKUP('הכנה ל- SHA-256 #2'!$U$24,'הכנה ל- SHA-256 #2'!$U$24:$CG$24,1+'SHA-256 Algorithm #2'!D2054,)</f>
        <v>053C60C7</v>
      </c>
    </row>
    <row r="2058" spans="1:39" ht="15" customHeight="1" x14ac:dyDescent="0.45">
      <c r="C2058" s="14" t="s">
        <v>32</v>
      </c>
      <c r="D2058" s="13" t="str">
        <f>N2062</f>
        <v>0</v>
      </c>
      <c r="E2058" s="13" t="str">
        <f t="shared" ref="E2058" si="12139">O2062</f>
        <v>1</v>
      </c>
      <c r="F2058" s="13" t="str">
        <f t="shared" ref="F2058" si="12140">P2062</f>
        <v>1</v>
      </c>
      <c r="G2058" s="13" t="str">
        <f t="shared" ref="G2058" si="12141">Q2062</f>
        <v>0</v>
      </c>
      <c r="H2058" s="13" t="str">
        <f t="shared" ref="H2058" si="12142">R2062</f>
        <v>1</v>
      </c>
      <c r="I2058" s="13" t="str">
        <f t="shared" ref="I2058" si="12143">S2062</f>
        <v>1</v>
      </c>
      <c r="J2058" s="13" t="str">
        <f t="shared" ref="J2058" si="12144">T2062</f>
        <v>1</v>
      </c>
      <c r="K2058" s="13" t="str">
        <f t="shared" ref="K2058" si="12145">U2062</f>
        <v>1</v>
      </c>
      <c r="L2058" s="13" t="str">
        <f t="shared" ref="L2058" si="12146">V2062</f>
        <v>1</v>
      </c>
      <c r="M2058" s="13" t="str">
        <f t="shared" ref="M2058" si="12147">W2062</f>
        <v>0</v>
      </c>
      <c r="N2058" s="13" t="str">
        <f t="shared" ref="N2058" si="12148">X2062</f>
        <v>0</v>
      </c>
      <c r="O2058" s="13" t="str">
        <f t="shared" ref="O2058" si="12149">Y2062</f>
        <v>0</v>
      </c>
      <c r="P2058" s="13" t="str">
        <f t="shared" ref="P2058" si="12150">Z2062</f>
        <v>1</v>
      </c>
      <c r="Q2058" s="13" t="str">
        <f t="shared" ref="Q2058" si="12151">AA2062</f>
        <v>0</v>
      </c>
      <c r="R2058" s="13" t="str">
        <f t="shared" ref="R2058" si="12152">AB2062</f>
        <v>0</v>
      </c>
      <c r="S2058" s="13" t="str">
        <f t="shared" ref="S2058" si="12153">AC2062</f>
        <v>1</v>
      </c>
      <c r="T2058" s="13" t="str">
        <f t="shared" ref="T2058" si="12154">AD2062</f>
        <v>0</v>
      </c>
      <c r="U2058" s="13" t="str">
        <f t="shared" ref="U2058" si="12155">AE2062</f>
        <v>0</v>
      </c>
      <c r="V2058" s="13" t="str">
        <f t="shared" ref="V2058" si="12156">AF2062</f>
        <v>1</v>
      </c>
      <c r="W2058" s="13" t="str">
        <f t="shared" ref="W2058" si="12157">AG2062</f>
        <v>1</v>
      </c>
      <c r="X2058" s="13" t="str">
        <f t="shared" ref="X2058" si="12158">AH2062</f>
        <v>0</v>
      </c>
      <c r="Y2058" s="13" t="str">
        <f t="shared" ref="Y2058" si="12159">AI2062</f>
        <v>0</v>
      </c>
      <c r="Z2058" s="13" t="str">
        <f>D2062</f>
        <v>1</v>
      </c>
      <c r="AA2058" s="13" t="str">
        <f t="shared" ref="AA2058" si="12160">E2062</f>
        <v>0</v>
      </c>
      <c r="AB2058" s="13" t="str">
        <f t="shared" ref="AB2058" si="12161">F2062</f>
        <v>0</v>
      </c>
      <c r="AC2058" s="13" t="str">
        <f t="shared" ref="AC2058" si="12162">G2062</f>
        <v>1</v>
      </c>
      <c r="AD2058" s="13" t="str">
        <f t="shared" ref="AD2058" si="12163">H2062</f>
        <v>0</v>
      </c>
      <c r="AE2058" s="13" t="str">
        <f t="shared" ref="AE2058" si="12164">I2062</f>
        <v>1</v>
      </c>
      <c r="AF2058" s="13" t="str">
        <f t="shared" ref="AF2058" si="12165">J2062</f>
        <v>0</v>
      </c>
      <c r="AG2058" s="13" t="str">
        <f t="shared" ref="AG2058" si="12166">K2062</f>
        <v>1</v>
      </c>
      <c r="AH2058" s="13" t="str">
        <f t="shared" ref="AH2058" si="12167">L2062</f>
        <v>0</v>
      </c>
      <c r="AI2058" s="13" t="str">
        <f t="shared" ref="AI2058" si="12168">M2062</f>
        <v>0</v>
      </c>
      <c r="AL2058" s="14" t="s">
        <v>54</v>
      </c>
      <c r="AM2058" s="14" t="str">
        <f>HLOOKUP('הכנה ל- SHA-256 #1'!$Q$5,'הכנה ל- SHA-256 #1'!$Q$5:$Q$69,1+'SHA-256 Algorithm #2'!D2054,FALSE)</f>
        <v>78A5636F</v>
      </c>
    </row>
    <row r="2059" spans="1:39" ht="15" customHeight="1" x14ac:dyDescent="0.45">
      <c r="C2059" s="14" t="s">
        <v>33</v>
      </c>
      <c r="D2059" s="13" t="str">
        <f>W2062</f>
        <v>0</v>
      </c>
      <c r="E2059" s="13" t="str">
        <f t="shared" ref="E2059" si="12169">X2062</f>
        <v>0</v>
      </c>
      <c r="F2059" s="13" t="str">
        <f t="shared" ref="F2059" si="12170">Y2062</f>
        <v>0</v>
      </c>
      <c r="G2059" s="13" t="str">
        <f t="shared" ref="G2059" si="12171">Z2062</f>
        <v>1</v>
      </c>
      <c r="H2059" s="13" t="str">
        <f t="shared" ref="H2059" si="12172">AA2062</f>
        <v>0</v>
      </c>
      <c r="I2059" s="13" t="str">
        <f t="shared" ref="I2059" si="12173">AB2062</f>
        <v>0</v>
      </c>
      <c r="J2059" s="13" t="str">
        <f t="shared" ref="J2059" si="12174">AC2062</f>
        <v>1</v>
      </c>
      <c r="K2059" s="13" t="str">
        <f t="shared" ref="K2059" si="12175">AD2062</f>
        <v>0</v>
      </c>
      <c r="L2059" s="13" t="str">
        <f t="shared" ref="L2059" si="12176">AE2062</f>
        <v>0</v>
      </c>
      <c r="M2059" s="13" t="str">
        <f t="shared" ref="M2059" si="12177">AF2062</f>
        <v>1</v>
      </c>
      <c r="N2059" s="13" t="str">
        <f t="shared" ref="N2059" si="12178">AG2062</f>
        <v>1</v>
      </c>
      <c r="O2059" s="13" t="str">
        <f t="shared" ref="O2059" si="12179">AH2062</f>
        <v>0</v>
      </c>
      <c r="P2059" s="13" t="str">
        <f t="shared" ref="P2059" si="12180">AI2062</f>
        <v>0</v>
      </c>
      <c r="Q2059" s="13" t="str">
        <f>D2062</f>
        <v>1</v>
      </c>
      <c r="R2059" s="13" t="str">
        <f t="shared" ref="R2059" si="12181">E2062</f>
        <v>0</v>
      </c>
      <c r="S2059" s="13" t="str">
        <f t="shared" ref="S2059" si="12182">F2062</f>
        <v>0</v>
      </c>
      <c r="T2059" s="13" t="str">
        <f t="shared" ref="T2059" si="12183">G2062</f>
        <v>1</v>
      </c>
      <c r="U2059" s="13" t="str">
        <f t="shared" ref="U2059" si="12184">H2062</f>
        <v>0</v>
      </c>
      <c r="V2059" s="13" t="str">
        <f t="shared" ref="V2059" si="12185">I2062</f>
        <v>1</v>
      </c>
      <c r="W2059" s="13" t="str">
        <f t="shared" ref="W2059" si="12186">J2062</f>
        <v>0</v>
      </c>
      <c r="X2059" s="13" t="str">
        <f t="shared" ref="X2059" si="12187">K2062</f>
        <v>1</v>
      </c>
      <c r="Y2059" s="13" t="str">
        <f t="shared" ref="Y2059" si="12188">L2062</f>
        <v>0</v>
      </c>
      <c r="Z2059" s="13" t="str">
        <f t="shared" ref="Z2059" si="12189">M2062</f>
        <v>0</v>
      </c>
      <c r="AA2059" s="13" t="str">
        <f t="shared" ref="AA2059" si="12190">N2062</f>
        <v>0</v>
      </c>
      <c r="AB2059" s="13" t="str">
        <f t="shared" ref="AB2059" si="12191">O2062</f>
        <v>1</v>
      </c>
      <c r="AC2059" s="13" t="str">
        <f t="shared" ref="AC2059" si="12192">P2062</f>
        <v>1</v>
      </c>
      <c r="AD2059" s="13" t="str">
        <f t="shared" ref="AD2059" si="12193">Q2062</f>
        <v>0</v>
      </c>
      <c r="AE2059" s="13" t="str">
        <f t="shared" ref="AE2059" si="12194">R2062</f>
        <v>1</v>
      </c>
      <c r="AF2059" s="13" t="str">
        <f t="shared" ref="AF2059" si="12195">S2062</f>
        <v>1</v>
      </c>
      <c r="AG2059" s="13" t="str">
        <f t="shared" ref="AG2059" si="12196">T2062</f>
        <v>1</v>
      </c>
      <c r="AH2059" s="13" t="str">
        <f t="shared" ref="AH2059" si="12197">U2062</f>
        <v>1</v>
      </c>
      <c r="AI2059" s="13" t="str">
        <f t="shared" ref="AI2059" si="12198">V2062</f>
        <v>1</v>
      </c>
      <c r="AL2059" s="14" t="s">
        <v>55</v>
      </c>
      <c r="AM2059" s="14" t="str">
        <f>CONCATENATE(D2086,H2086,L2086,P2086,T2086,X2086,AB2086,AF2086)</f>
        <v>217CA3F3</v>
      </c>
    </row>
    <row r="2060" spans="1:39" ht="15" customHeight="1" x14ac:dyDescent="0.45">
      <c r="C2060" s="14" t="s">
        <v>34</v>
      </c>
      <c r="D2060" s="13" t="str">
        <f>AH2062</f>
        <v>0</v>
      </c>
      <c r="E2060" s="13" t="str">
        <f>AI2062</f>
        <v>0</v>
      </c>
      <c r="F2060" s="13" t="str">
        <f>D2062</f>
        <v>1</v>
      </c>
      <c r="G2060" s="13" t="str">
        <f t="shared" ref="G2060" si="12199">E2062</f>
        <v>0</v>
      </c>
      <c r="H2060" s="13" t="str">
        <f t="shared" ref="H2060" si="12200">F2062</f>
        <v>0</v>
      </c>
      <c r="I2060" s="13" t="str">
        <f t="shared" ref="I2060" si="12201">G2062</f>
        <v>1</v>
      </c>
      <c r="J2060" s="13" t="str">
        <f t="shared" ref="J2060" si="12202">H2062</f>
        <v>0</v>
      </c>
      <c r="K2060" s="13" t="str">
        <f t="shared" ref="K2060" si="12203">I2062</f>
        <v>1</v>
      </c>
      <c r="L2060" s="13" t="str">
        <f t="shared" ref="L2060" si="12204">J2062</f>
        <v>0</v>
      </c>
      <c r="M2060" s="13" t="str">
        <f t="shared" ref="M2060" si="12205">K2062</f>
        <v>1</v>
      </c>
      <c r="N2060" s="13" t="str">
        <f t="shared" ref="N2060" si="12206">L2062</f>
        <v>0</v>
      </c>
      <c r="O2060" s="13" t="str">
        <f t="shared" ref="O2060" si="12207">M2062</f>
        <v>0</v>
      </c>
      <c r="P2060" s="13" t="str">
        <f t="shared" ref="P2060" si="12208">N2062</f>
        <v>0</v>
      </c>
      <c r="Q2060" s="13" t="str">
        <f t="shared" ref="Q2060" si="12209">O2062</f>
        <v>1</v>
      </c>
      <c r="R2060" s="13" t="str">
        <f t="shared" ref="R2060" si="12210">P2062</f>
        <v>1</v>
      </c>
      <c r="S2060" s="13" t="str">
        <f t="shared" ref="S2060" si="12211">Q2062</f>
        <v>0</v>
      </c>
      <c r="T2060" s="13" t="str">
        <f t="shared" ref="T2060" si="12212">R2062</f>
        <v>1</v>
      </c>
      <c r="U2060" s="13" t="str">
        <f t="shared" ref="U2060" si="12213">S2062</f>
        <v>1</v>
      </c>
      <c r="V2060" s="13" t="str">
        <f t="shared" ref="V2060" si="12214">T2062</f>
        <v>1</v>
      </c>
      <c r="W2060" s="13" t="str">
        <f t="shared" ref="W2060" si="12215">U2062</f>
        <v>1</v>
      </c>
      <c r="X2060" s="13" t="str">
        <f t="shared" ref="X2060" si="12216">V2062</f>
        <v>1</v>
      </c>
      <c r="Y2060" s="13" t="str">
        <f t="shared" ref="Y2060" si="12217">W2062</f>
        <v>0</v>
      </c>
      <c r="Z2060" s="13" t="str">
        <f t="shared" ref="Z2060" si="12218">X2062</f>
        <v>0</v>
      </c>
      <c r="AA2060" s="13" t="str">
        <f t="shared" ref="AA2060" si="12219">Y2062</f>
        <v>0</v>
      </c>
      <c r="AB2060" s="13" t="str">
        <f t="shared" ref="AB2060" si="12220">Z2062</f>
        <v>1</v>
      </c>
      <c r="AC2060" s="13" t="str">
        <f t="shared" ref="AC2060" si="12221">AA2062</f>
        <v>0</v>
      </c>
      <c r="AD2060" s="13" t="str">
        <f t="shared" ref="AD2060" si="12222">AB2062</f>
        <v>0</v>
      </c>
      <c r="AE2060" s="13" t="str">
        <f t="shared" ref="AE2060" si="12223">AC2062</f>
        <v>1</v>
      </c>
      <c r="AF2060" s="13" t="str">
        <f t="shared" ref="AF2060" si="12224">AD2062</f>
        <v>0</v>
      </c>
      <c r="AG2060" s="13" t="str">
        <f t="shared" ref="AG2060" si="12225">AE2062</f>
        <v>0</v>
      </c>
      <c r="AH2060" s="13" t="str">
        <f t="shared" ref="AH2060" si="12226">AF2062</f>
        <v>1</v>
      </c>
      <c r="AI2060" s="13" t="str">
        <f t="shared" ref="AI2060" si="12227">AG2062</f>
        <v>1</v>
      </c>
      <c r="AL2060" s="14" t="s">
        <v>56</v>
      </c>
      <c r="AM2060" s="14" t="str">
        <f>CONCATENATE(D2085,H2085,L2085,P2085,T2085,X2085,AB2085,AF2085,)</f>
        <v>6E70CDCD</v>
      </c>
    </row>
    <row r="2061" spans="1:39" ht="15" customHeight="1" x14ac:dyDescent="0.55000000000000004">
      <c r="C2061" s="14" t="s">
        <v>23</v>
      </c>
      <c r="D2061" s="13" t="str">
        <f>MID($AM2031,1,1)</f>
        <v>9</v>
      </c>
      <c r="H2061" s="13" t="str">
        <f>MID($AM2031,2,1)</f>
        <v>5</v>
      </c>
      <c r="L2061" s="13" t="str">
        <f>MID($AM2031,3,1)</f>
        <v>1</v>
      </c>
      <c r="P2061" s="13" t="str">
        <f>MID($AM2031,4,1)</f>
        <v>B</v>
      </c>
      <c r="T2061" s="13" t="str">
        <f>MID($AM2031,5,1)</f>
        <v>E</v>
      </c>
      <c r="X2061" s="13" t="str">
        <f>MID($AM2031,6,1)</f>
        <v>2</v>
      </c>
      <c r="AB2061" s="13" t="str">
        <f>MID($AM2031,7,1)</f>
        <v>4</v>
      </c>
      <c r="AF2061" s="13" t="str">
        <f>MID($AM2031,8,1)</f>
        <v>C</v>
      </c>
      <c r="AL2061" s="21" t="s">
        <v>40</v>
      </c>
      <c r="AM2061" s="14" t="str">
        <f>CONCATENATE(D2073,H2073,L2073,P2073,T2073,X2073,AB2073,AF2073)</f>
        <v>407A9C2E</v>
      </c>
    </row>
    <row r="2062" spans="1:39" ht="15" customHeight="1" x14ac:dyDescent="0.45">
      <c r="C2062" s="14" t="s">
        <v>24</v>
      </c>
      <c r="D2062" s="13" t="str">
        <f>MID(DEC2BIN(HEX2DEC(D2061),4),1,1)</f>
        <v>1</v>
      </c>
      <c r="E2062" s="13" t="str">
        <f>MID(DEC2BIN(HEX2DEC(D2061),4),2,1)</f>
        <v>0</v>
      </c>
      <c r="F2062" s="13" t="str">
        <f>MID(DEC2BIN(HEX2DEC(D2061),4),3,1)</f>
        <v>0</v>
      </c>
      <c r="G2062" s="13" t="str">
        <f>MID(DEC2BIN(HEX2DEC(D2061),4),4,1)</f>
        <v>1</v>
      </c>
      <c r="H2062" s="13" t="str">
        <f>MID(DEC2BIN(HEX2DEC(H2061),4),1,1)</f>
        <v>0</v>
      </c>
      <c r="I2062" s="13" t="str">
        <f>MID(DEC2BIN(HEX2DEC(H2061),4),2,1)</f>
        <v>1</v>
      </c>
      <c r="J2062" s="13" t="str">
        <f>MID(DEC2BIN(HEX2DEC(H2061),4),3,1)</f>
        <v>0</v>
      </c>
      <c r="K2062" s="13" t="str">
        <f>MID(DEC2BIN(HEX2DEC(H2061),4),4,1)</f>
        <v>1</v>
      </c>
      <c r="L2062" s="13" t="str">
        <f>MID(DEC2BIN(HEX2DEC(L2061),4),1,1)</f>
        <v>0</v>
      </c>
      <c r="M2062" s="13" t="str">
        <f>MID(DEC2BIN(HEX2DEC(L2061),4),2,1)</f>
        <v>0</v>
      </c>
      <c r="N2062" s="13" t="str">
        <f>MID(DEC2BIN(HEX2DEC(L2061),4),3,1)</f>
        <v>0</v>
      </c>
      <c r="O2062" s="13" t="str">
        <f>MID(DEC2BIN(HEX2DEC(L2061),4),4,1)</f>
        <v>1</v>
      </c>
      <c r="P2062" s="13" t="str">
        <f>MID(DEC2BIN(HEX2DEC(P2061),4),1,1)</f>
        <v>1</v>
      </c>
      <c r="Q2062" s="13" t="str">
        <f>MID(DEC2BIN(HEX2DEC(P2061),4),2,1)</f>
        <v>0</v>
      </c>
      <c r="R2062" s="13" t="str">
        <f>MID(DEC2BIN(HEX2DEC(P2061),4),3,1)</f>
        <v>1</v>
      </c>
      <c r="S2062" s="13" t="str">
        <f>MID(DEC2BIN(HEX2DEC(P2061),4),4,1)</f>
        <v>1</v>
      </c>
      <c r="T2062" s="13" t="str">
        <f>MID(DEC2BIN(HEX2DEC(T2061),4),1,1)</f>
        <v>1</v>
      </c>
      <c r="U2062" s="13" t="str">
        <f>MID(DEC2BIN(HEX2DEC(T2061),4),2,1)</f>
        <v>1</v>
      </c>
      <c r="V2062" s="13" t="str">
        <f>MID(DEC2BIN(HEX2DEC(T2061),4),3,1)</f>
        <v>1</v>
      </c>
      <c r="W2062" s="13" t="str">
        <f>MID(DEC2BIN(HEX2DEC(T2061),4),4,1)</f>
        <v>0</v>
      </c>
      <c r="X2062" s="13" t="str">
        <f>MID(DEC2BIN(HEX2DEC(X2061),4),1,1)</f>
        <v>0</v>
      </c>
      <c r="Y2062" s="13" t="str">
        <f>MID(DEC2BIN(HEX2DEC(X2061),4),2,1)</f>
        <v>0</v>
      </c>
      <c r="Z2062" s="13" t="str">
        <f>MID(DEC2BIN(HEX2DEC(X2061),4),3,1)</f>
        <v>1</v>
      </c>
      <c r="AA2062" s="13" t="str">
        <f>MID(DEC2BIN(HEX2DEC(X2061),4),4,1)</f>
        <v>0</v>
      </c>
      <c r="AB2062" s="13" t="str">
        <f>MID(DEC2BIN(HEX2DEC(AB2061),4),1,1)</f>
        <v>0</v>
      </c>
      <c r="AC2062" s="13" t="str">
        <f>MID(DEC2BIN(HEX2DEC(AB2061),4),2,1)</f>
        <v>1</v>
      </c>
      <c r="AD2062" s="13" t="str">
        <f>MID(DEC2BIN(HEX2DEC(AB2061),4),3,1)</f>
        <v>0</v>
      </c>
      <c r="AE2062" s="13" t="str">
        <f>MID(DEC2BIN(HEX2DEC(AB2061),4),4,1)</f>
        <v>0</v>
      </c>
      <c r="AF2062" s="13" t="str">
        <f>MID(DEC2BIN(HEX2DEC(AF2061),4),1,1)</f>
        <v>1</v>
      </c>
      <c r="AG2062" s="13" t="str">
        <f>MID(DEC2BIN(HEX2DEC(AF2061),4),2,1)</f>
        <v>1</v>
      </c>
      <c r="AH2062" s="13" t="str">
        <f>MID(DEC2BIN(HEX2DEC(AF2061),4),3,1)</f>
        <v>0</v>
      </c>
      <c r="AI2062" s="13" t="str">
        <f>MID(DEC2BIN(HEX2DEC(AF2061),4),4,1)</f>
        <v>0</v>
      </c>
      <c r="AL2062" s="14" t="s">
        <v>57</v>
      </c>
      <c r="AM2062" s="19" t="str">
        <f>DEC2HEX(MOD(HEX2DEC(AM2057)+HEX2DEC(AM2058)+HEX2DEC(AM2059)+HEX2DEC(AM2060)+HEX2DEC(AM2061),2^32),8)</f>
        <v>4E49D224</v>
      </c>
    </row>
    <row r="2063" spans="1:39" ht="15" customHeight="1" x14ac:dyDescent="0.45">
      <c r="C2063" s="14" t="s">
        <v>25</v>
      </c>
      <c r="D2063" s="13" t="str">
        <f>D2025</f>
        <v>7</v>
      </c>
      <c r="H2063" s="13" t="str">
        <f t="shared" ref="H2063" si="12228">H2025</f>
        <v>0</v>
      </c>
      <c r="L2063" s="13" t="str">
        <f t="shared" ref="L2063" si="12229">L2025</f>
        <v>0</v>
      </c>
      <c r="P2063" s="13" t="str">
        <f t="shared" ref="P2063" si="12230">P2025</f>
        <v>F</v>
      </c>
      <c r="T2063" s="13" t="str">
        <f t="shared" ref="T2063" si="12231">T2025</f>
        <v>1</v>
      </c>
      <c r="X2063" s="13" t="str">
        <f t="shared" ref="X2063" si="12232">X2025</f>
        <v>D</v>
      </c>
      <c r="AB2063" s="13" t="str">
        <f t="shared" ref="AB2063" si="12233">AB2025</f>
        <v>6</v>
      </c>
      <c r="AF2063" s="13" t="str">
        <f>AF2025</f>
        <v>F</v>
      </c>
      <c r="AL2063" s="14"/>
      <c r="AM2063" s="14"/>
    </row>
    <row r="2064" spans="1:39" ht="15" customHeight="1" x14ac:dyDescent="0.45">
      <c r="C2064" s="14" t="s">
        <v>26</v>
      </c>
      <c r="D2064" s="13" t="str">
        <f>MID(DEC2BIN(HEX2DEC(D2063),4),1,1)</f>
        <v>0</v>
      </c>
      <c r="E2064" s="13" t="str">
        <f>MID(DEC2BIN(HEX2DEC(D2063),4),2,1)</f>
        <v>1</v>
      </c>
      <c r="F2064" s="13" t="str">
        <f>MID(DEC2BIN(HEX2DEC(D2063),4),3,1)</f>
        <v>1</v>
      </c>
      <c r="G2064" s="13" t="str">
        <f>MID(DEC2BIN(HEX2DEC(D2063),4),4,1)</f>
        <v>1</v>
      </c>
      <c r="H2064" s="13" t="str">
        <f>MID(DEC2BIN(HEX2DEC(H2063),4),1,1)</f>
        <v>0</v>
      </c>
      <c r="I2064" s="13" t="str">
        <f>MID(DEC2BIN(HEX2DEC(H2063),4),2,1)</f>
        <v>0</v>
      </c>
      <c r="J2064" s="13" t="str">
        <f>MID(DEC2BIN(HEX2DEC(H2063),4),3,1)</f>
        <v>0</v>
      </c>
      <c r="K2064" s="13" t="str">
        <f>MID(DEC2BIN(HEX2DEC(H2063),4),4,1)</f>
        <v>0</v>
      </c>
      <c r="L2064" s="13" t="str">
        <f>MID(DEC2BIN(HEX2DEC(L2063),4),1,1)</f>
        <v>0</v>
      </c>
      <c r="M2064" s="13" t="str">
        <f>MID(DEC2BIN(HEX2DEC(L2063),4),2,1)</f>
        <v>0</v>
      </c>
      <c r="N2064" s="13" t="str">
        <f>MID(DEC2BIN(HEX2DEC(L2063),4),3,1)</f>
        <v>0</v>
      </c>
      <c r="O2064" s="13" t="str">
        <f>MID(DEC2BIN(HEX2DEC(L2063),4),4,1)</f>
        <v>0</v>
      </c>
      <c r="P2064" s="13" t="str">
        <f>MID(DEC2BIN(HEX2DEC(P2063),4),1,1)</f>
        <v>1</v>
      </c>
      <c r="Q2064" s="13" t="str">
        <f>MID(DEC2BIN(HEX2DEC(P2063),4),2,1)</f>
        <v>1</v>
      </c>
      <c r="R2064" s="13" t="str">
        <f>MID(DEC2BIN(HEX2DEC(P2063),4),3,1)</f>
        <v>1</v>
      </c>
      <c r="S2064" s="13" t="str">
        <f>MID(DEC2BIN(HEX2DEC(P2063),4),4,1)</f>
        <v>1</v>
      </c>
      <c r="T2064" s="13" t="str">
        <f>MID(DEC2BIN(HEX2DEC(T2063),4),1,1)</f>
        <v>0</v>
      </c>
      <c r="U2064" s="13" t="str">
        <f>MID(DEC2BIN(HEX2DEC(T2063),4),2,1)</f>
        <v>0</v>
      </c>
      <c r="V2064" s="13" t="str">
        <f>MID(DEC2BIN(HEX2DEC(T2063),4),3,1)</f>
        <v>0</v>
      </c>
      <c r="W2064" s="13" t="str">
        <f>MID(DEC2BIN(HEX2DEC(T2063),4),4,1)</f>
        <v>1</v>
      </c>
      <c r="X2064" s="13" t="str">
        <f>MID(DEC2BIN(HEX2DEC(X2063),4),1,1)</f>
        <v>1</v>
      </c>
      <c r="Y2064" s="13" t="str">
        <f>MID(DEC2BIN(HEX2DEC(X2063),4),2,1)</f>
        <v>1</v>
      </c>
      <c r="Z2064" s="13" t="str">
        <f>MID(DEC2BIN(HEX2DEC(X2063),4),3,1)</f>
        <v>0</v>
      </c>
      <c r="AA2064" s="13" t="str">
        <f>MID(DEC2BIN(HEX2DEC(X2063),4),4,1)</f>
        <v>1</v>
      </c>
      <c r="AB2064" s="13" t="str">
        <f>MID(DEC2BIN(HEX2DEC(AB2063),4),1,1)</f>
        <v>0</v>
      </c>
      <c r="AC2064" s="13" t="str">
        <f>MID(DEC2BIN(HEX2DEC(AB2063),4),2,1)</f>
        <v>1</v>
      </c>
      <c r="AD2064" s="13" t="str">
        <f>MID(DEC2BIN(HEX2DEC(AB2063),4),3,1)</f>
        <v>1</v>
      </c>
      <c r="AE2064" s="13" t="str">
        <f>MID(DEC2BIN(HEX2DEC(AB2063),4),4,1)</f>
        <v>0</v>
      </c>
      <c r="AF2064" s="13" t="str">
        <f>MID(DEC2BIN(HEX2DEC(AF2063),4),1,1)</f>
        <v>1</v>
      </c>
      <c r="AG2064" s="13" t="str">
        <f>MID(DEC2BIN(HEX2DEC(AF2063),4),2,1)</f>
        <v>1</v>
      </c>
      <c r="AH2064" s="13" t="str">
        <f>MID(DEC2BIN(HEX2DEC(AF2063),4),3,1)</f>
        <v>1</v>
      </c>
      <c r="AI2064" s="13" t="str">
        <f>MID(DEC2BIN(HEX2DEC(AF2063),4),4,1)</f>
        <v>1</v>
      </c>
      <c r="AL2064" s="14" t="s">
        <v>58</v>
      </c>
      <c r="AM2064" s="14" t="str">
        <f>CONCATENATE(D2056,H2056,L2056,P2056,T2056,X2056,AB2056,AF2056)</f>
        <v>58AB6218</v>
      </c>
    </row>
    <row r="2065" spans="3:39" ht="15" customHeight="1" x14ac:dyDescent="0.45">
      <c r="C2065" s="14" t="s">
        <v>27</v>
      </c>
      <c r="D2065" s="13" t="str">
        <f>D2027</f>
        <v>8</v>
      </c>
      <c r="H2065" s="13" t="str">
        <f t="shared" ref="H2065" si="12234">H2027</f>
        <v>6</v>
      </c>
      <c r="L2065" s="13" t="str">
        <f t="shared" ref="L2065" si="12235">L2027</f>
        <v>C</v>
      </c>
      <c r="P2065" s="13" t="str">
        <f t="shared" ref="P2065" si="12236">P2027</f>
        <v>1</v>
      </c>
      <c r="T2065" s="13" t="str">
        <f t="shared" ref="T2065" si="12237">T2027</f>
        <v>A</v>
      </c>
      <c r="X2065" s="13" t="str">
        <f t="shared" ref="X2065" si="12238">X2027</f>
        <v>E</v>
      </c>
      <c r="AB2065" s="13" t="str">
        <f t="shared" ref="AB2065" si="12239">AB2027</f>
        <v>1</v>
      </c>
      <c r="AF2065" s="13" t="str">
        <f t="shared" ref="AF2065" si="12240">AF2027</f>
        <v>C</v>
      </c>
      <c r="AL2065" s="14" t="s">
        <v>37</v>
      </c>
      <c r="AM2065" s="14" t="str">
        <f>CONCATENATE(D2068,H2068,L2068,P2068,T2068,X2068,AB2068,AF2068)</f>
        <v>940BAE4C</v>
      </c>
    </row>
    <row r="2066" spans="3:39" ht="15" customHeight="1" thickBot="1" x14ac:dyDescent="0.5">
      <c r="C2066" s="14" t="s">
        <v>28</v>
      </c>
      <c r="D2066" s="13" t="str">
        <f>MID(DEC2BIN(HEX2DEC(D2065),4),1,1)</f>
        <v>1</v>
      </c>
      <c r="E2066" s="13" t="str">
        <f>MID(DEC2BIN(HEX2DEC(D2065),4),2,1)</f>
        <v>0</v>
      </c>
      <c r="F2066" s="13" t="str">
        <f>MID(DEC2BIN(HEX2DEC(D2065),4),3,1)</f>
        <v>0</v>
      </c>
      <c r="G2066" s="13" t="str">
        <f>MID(DEC2BIN(HEX2DEC(D2065),4),4,1)</f>
        <v>0</v>
      </c>
      <c r="H2066" s="13" t="str">
        <f>MID(DEC2BIN(HEX2DEC(H2065),4),1,1)</f>
        <v>0</v>
      </c>
      <c r="I2066" s="13" t="str">
        <f>MID(DEC2BIN(HEX2DEC(H2065),4),2,1)</f>
        <v>1</v>
      </c>
      <c r="J2066" s="13" t="str">
        <f>MID(DEC2BIN(HEX2DEC(H2065),4),3,1)</f>
        <v>1</v>
      </c>
      <c r="K2066" s="13" t="str">
        <f>MID(DEC2BIN(HEX2DEC(H2065),4),4,1)</f>
        <v>0</v>
      </c>
      <c r="L2066" s="13" t="str">
        <f>MID(DEC2BIN(HEX2DEC(L2065),4),1,1)</f>
        <v>1</v>
      </c>
      <c r="M2066" s="13" t="str">
        <f>MID(DEC2BIN(HEX2DEC(L2065),4),2,1)</f>
        <v>1</v>
      </c>
      <c r="N2066" s="13" t="str">
        <f>MID(DEC2BIN(HEX2DEC(L2065),4),3,1)</f>
        <v>0</v>
      </c>
      <c r="O2066" s="13" t="str">
        <f>MID(DEC2BIN(HEX2DEC(L2065),4),4,1)</f>
        <v>0</v>
      </c>
      <c r="P2066" s="13" t="str">
        <f>MID(DEC2BIN(HEX2DEC(P2065),4),1,1)</f>
        <v>0</v>
      </c>
      <c r="Q2066" s="13" t="str">
        <f>MID(DEC2BIN(HEX2DEC(P2065),4),2,1)</f>
        <v>0</v>
      </c>
      <c r="R2066" s="13" t="str">
        <f>MID(DEC2BIN(HEX2DEC(P2065),4),3,1)</f>
        <v>0</v>
      </c>
      <c r="S2066" s="13" t="str">
        <f>MID(DEC2BIN(HEX2DEC(P2065),4),4,1)</f>
        <v>1</v>
      </c>
      <c r="T2066" s="13" t="str">
        <f>MID(DEC2BIN(HEX2DEC(T2065),4),1,1)</f>
        <v>1</v>
      </c>
      <c r="U2066" s="13" t="str">
        <f>MID(DEC2BIN(HEX2DEC(T2065),4),2,1)</f>
        <v>0</v>
      </c>
      <c r="V2066" s="13" t="str">
        <f>MID(DEC2BIN(HEX2DEC(T2065),4),3,1)</f>
        <v>1</v>
      </c>
      <c r="W2066" s="13" t="str">
        <f>MID(DEC2BIN(HEX2DEC(T2065),4),4,1)</f>
        <v>0</v>
      </c>
      <c r="X2066" s="13" t="str">
        <f>MID(DEC2BIN(HEX2DEC(X2065),4),1,1)</f>
        <v>1</v>
      </c>
      <c r="Y2066" s="13" t="str">
        <f>MID(DEC2BIN(HEX2DEC(X2065),4),2,1)</f>
        <v>1</v>
      </c>
      <c r="Z2066" s="13" t="str">
        <f>MID(DEC2BIN(HEX2DEC(X2065),4),3,1)</f>
        <v>1</v>
      </c>
      <c r="AA2066" s="13" t="str">
        <f>MID(DEC2BIN(HEX2DEC(X2065),4),4,1)</f>
        <v>0</v>
      </c>
      <c r="AB2066" s="13" t="str">
        <f>MID(DEC2BIN(HEX2DEC(AB2065),4),1,1)</f>
        <v>0</v>
      </c>
      <c r="AC2066" s="13" t="str">
        <f>MID(DEC2BIN(HEX2DEC(AB2065),4),2,1)</f>
        <v>0</v>
      </c>
      <c r="AD2066" s="13" t="str">
        <f>MID(DEC2BIN(HEX2DEC(AB2065),4),3,1)</f>
        <v>0</v>
      </c>
      <c r="AE2066" s="13" t="str">
        <f>MID(DEC2BIN(HEX2DEC(AB2065),4),4,1)</f>
        <v>1</v>
      </c>
      <c r="AF2066" s="13" t="str">
        <f>MID(DEC2BIN(HEX2DEC(AF2065),4),1,1)</f>
        <v>1</v>
      </c>
      <c r="AG2066" s="13" t="str">
        <f>MID(DEC2BIN(HEX2DEC(AF2065),4),2,1)</f>
        <v>1</v>
      </c>
      <c r="AH2066" s="13" t="str">
        <f>MID(DEC2BIN(HEX2DEC(AF2065),4),3,1)</f>
        <v>0</v>
      </c>
      <c r="AI2066" s="13" t="str">
        <f>MID(DEC2BIN(HEX2DEC(AF2065),4),4,1)</f>
        <v>0</v>
      </c>
      <c r="AL2066" s="14" t="s">
        <v>57</v>
      </c>
      <c r="AM2066" s="14" t="str">
        <f>AM2062</f>
        <v>4E49D224</v>
      </c>
    </row>
    <row r="2067" spans="3:39" ht="15" customHeight="1" thickBot="1" x14ac:dyDescent="0.5">
      <c r="C2067" s="15" t="s">
        <v>37</v>
      </c>
      <c r="D2067" s="13">
        <f>IF(D2066+D2064+D2062&gt;1,1,0)</f>
        <v>1</v>
      </c>
      <c r="E2067" s="13">
        <f t="shared" ref="E2067:Z2067" si="12241">IF(E2066+E2064+E2062&gt;1,1,0)</f>
        <v>0</v>
      </c>
      <c r="F2067" s="13">
        <f t="shared" si="12241"/>
        <v>0</v>
      </c>
      <c r="G2067" s="13">
        <f t="shared" si="12241"/>
        <v>1</v>
      </c>
      <c r="H2067" s="13">
        <f t="shared" si="12241"/>
        <v>0</v>
      </c>
      <c r="I2067" s="13">
        <f t="shared" si="12241"/>
        <v>1</v>
      </c>
      <c r="J2067" s="13">
        <f t="shared" si="12241"/>
        <v>0</v>
      </c>
      <c r="K2067" s="13">
        <f t="shared" si="12241"/>
        <v>0</v>
      </c>
      <c r="L2067" s="13">
        <f t="shared" si="12241"/>
        <v>0</v>
      </c>
      <c r="M2067" s="13">
        <f t="shared" si="12241"/>
        <v>0</v>
      </c>
      <c r="N2067" s="13">
        <f t="shared" si="12241"/>
        <v>0</v>
      </c>
      <c r="O2067" s="13">
        <f t="shared" si="12241"/>
        <v>0</v>
      </c>
      <c r="P2067" s="13">
        <f t="shared" si="12241"/>
        <v>1</v>
      </c>
      <c r="Q2067" s="13">
        <f t="shared" si="12241"/>
        <v>0</v>
      </c>
      <c r="R2067" s="13">
        <f t="shared" si="12241"/>
        <v>1</v>
      </c>
      <c r="S2067" s="13">
        <f t="shared" si="12241"/>
        <v>1</v>
      </c>
      <c r="T2067" s="13">
        <f t="shared" si="12241"/>
        <v>1</v>
      </c>
      <c r="U2067" s="13">
        <f t="shared" si="12241"/>
        <v>0</v>
      </c>
      <c r="V2067" s="13">
        <f t="shared" si="12241"/>
        <v>1</v>
      </c>
      <c r="W2067" s="13">
        <f t="shared" si="12241"/>
        <v>0</v>
      </c>
      <c r="X2067" s="13">
        <f t="shared" si="12241"/>
        <v>1</v>
      </c>
      <c r="Y2067" s="13">
        <f t="shared" si="12241"/>
        <v>1</v>
      </c>
      <c r="Z2067" s="13">
        <f t="shared" si="12241"/>
        <v>1</v>
      </c>
      <c r="AA2067" s="13">
        <f>IF(AA2066+AA2064+AA2062&gt;1,1,0)</f>
        <v>0</v>
      </c>
      <c r="AB2067" s="13">
        <f t="shared" ref="AB2067:AI2067" si="12242">IF(AB2066+AB2064+AB2062&gt;1,1,0)</f>
        <v>0</v>
      </c>
      <c r="AC2067" s="13">
        <f t="shared" si="12242"/>
        <v>1</v>
      </c>
      <c r="AD2067" s="13">
        <f t="shared" si="12242"/>
        <v>0</v>
      </c>
      <c r="AE2067" s="13">
        <f t="shared" si="12242"/>
        <v>0</v>
      </c>
      <c r="AF2067" s="13">
        <f t="shared" si="12242"/>
        <v>1</v>
      </c>
      <c r="AG2067" s="13">
        <f t="shared" si="12242"/>
        <v>1</v>
      </c>
      <c r="AH2067" s="13">
        <f t="shared" si="12242"/>
        <v>0</v>
      </c>
      <c r="AI2067" s="13">
        <f t="shared" si="12242"/>
        <v>0</v>
      </c>
      <c r="AL2067" s="16" t="s">
        <v>59</v>
      </c>
      <c r="AM2067" s="20" t="str">
        <f>DEC2HEX(MOD(HEX2DEC(AM2064)+HEX2DEC(AM2066)+HEX2DEC(AM2065),2^32),8)</f>
        <v>3B00E288</v>
      </c>
    </row>
    <row r="2068" spans="3:39" ht="15" customHeight="1" thickBot="1" x14ac:dyDescent="0.5">
      <c r="C2068" s="15" t="s">
        <v>38</v>
      </c>
      <c r="D2068" s="13" t="str">
        <f>BIN2HEX(CONCATENATE(D2067,E2067,F2067,G2067))</f>
        <v>9</v>
      </c>
      <c r="H2068" s="13" t="str">
        <f>BIN2HEX(CONCATENATE(H2067,I2067,J2067,K2067))</f>
        <v>4</v>
      </c>
      <c r="L2068" s="13" t="str">
        <f>BIN2HEX(CONCATENATE(L2067,M2067,N2067,O2067))</f>
        <v>0</v>
      </c>
      <c r="P2068" s="13" t="str">
        <f>BIN2HEX(CONCATENATE(P2067,Q2067,R2067,S2067))</f>
        <v>B</v>
      </c>
      <c r="T2068" s="13" t="str">
        <f>BIN2HEX(CONCATENATE(T2067,U2067,V2067,W2067))</f>
        <v>A</v>
      </c>
      <c r="X2068" s="13" t="str">
        <f>BIN2HEX(CONCATENATE(X2067,Y2067,Z2067,AA2067))</f>
        <v>E</v>
      </c>
      <c r="AB2068" s="13" t="str">
        <f>BIN2HEX(CONCATENATE(AB2067,AC2067,AD2067,AE2067))</f>
        <v>4</v>
      </c>
      <c r="AF2068" s="13" t="str">
        <f>BIN2HEX(CONCATENATE(AF2067,AG2067,AH2067,AI2067))</f>
        <v>C</v>
      </c>
      <c r="AM2068" s="14"/>
    </row>
    <row r="2069" spans="3:39" ht="15" customHeight="1" thickBot="1" x14ac:dyDescent="0.5">
      <c r="C2069" s="14"/>
      <c r="AL2069" s="16" t="s">
        <v>60</v>
      </c>
      <c r="AM2069" s="20" t="str">
        <f>CONCATENATE(D2061,H2061,L2061,P2061,T2061,X2061,AB2061,AF2061)</f>
        <v>951BE24C</v>
      </c>
    </row>
    <row r="2070" spans="3:39" ht="15" customHeight="1" thickBot="1" x14ac:dyDescent="0.5">
      <c r="C2070" s="14" t="s">
        <v>29</v>
      </c>
      <c r="D2070" s="13" t="str">
        <f>D2029</f>
        <v>1</v>
      </c>
      <c r="H2070" s="13" t="str">
        <f t="shared" ref="H2070" si="12243">H2029</f>
        <v>5</v>
      </c>
      <c r="L2070" s="13" t="str">
        <f t="shared" ref="L2070" si="12244">L2029</f>
        <v>D</v>
      </c>
      <c r="P2070" s="13" t="str">
        <f t="shared" ref="P2070" si="12245">P2029</f>
        <v>C</v>
      </c>
      <c r="T2070" s="13" t="str">
        <f t="shared" ref="T2070" si="12246">T2029</f>
        <v>5</v>
      </c>
      <c r="X2070" s="13" t="str">
        <f t="shared" ref="X2070" si="12247">X2029</f>
        <v>9</v>
      </c>
      <c r="AB2070" s="13" t="str">
        <f t="shared" ref="AB2070" si="12248">AB2029</f>
        <v>7</v>
      </c>
      <c r="AF2070" s="13" t="str">
        <f>AF2029</f>
        <v>2</v>
      </c>
      <c r="AM2070" s="14"/>
    </row>
    <row r="2071" spans="3:39" ht="15" customHeight="1" thickBot="1" x14ac:dyDescent="0.5">
      <c r="C2071" s="14" t="s">
        <v>30</v>
      </c>
      <c r="D2071" s="13" t="str">
        <f>MID(DEC2BIN(HEX2DEC(D2070),4),1,1)</f>
        <v>0</v>
      </c>
      <c r="E2071" s="13" t="str">
        <f>MID(DEC2BIN(HEX2DEC(D2070),4),2,1)</f>
        <v>0</v>
      </c>
      <c r="F2071" s="13" t="str">
        <f>MID(DEC2BIN(HEX2DEC(D2070),4),3,1)</f>
        <v>0</v>
      </c>
      <c r="G2071" s="13" t="str">
        <f>MID(DEC2BIN(HEX2DEC(D2070),4),4,1)</f>
        <v>1</v>
      </c>
      <c r="H2071" s="13" t="str">
        <f>MID(DEC2BIN(HEX2DEC(H2070),4),1,1)</f>
        <v>0</v>
      </c>
      <c r="I2071" s="13" t="str">
        <f>MID(DEC2BIN(HEX2DEC(H2070),4),2,1)</f>
        <v>1</v>
      </c>
      <c r="J2071" s="13" t="str">
        <f>MID(DEC2BIN(HEX2DEC(H2070),4),3,1)</f>
        <v>0</v>
      </c>
      <c r="K2071" s="13" t="str">
        <f>MID(DEC2BIN(HEX2DEC(H2070),4),4,1)</f>
        <v>1</v>
      </c>
      <c r="L2071" s="13" t="str">
        <f>MID(DEC2BIN(HEX2DEC(L2070),4),1,1)</f>
        <v>1</v>
      </c>
      <c r="M2071" s="13" t="str">
        <f>MID(DEC2BIN(HEX2DEC(L2070),4),2,1)</f>
        <v>1</v>
      </c>
      <c r="N2071" s="13" t="str">
        <f>MID(DEC2BIN(HEX2DEC(L2070),4),3,1)</f>
        <v>0</v>
      </c>
      <c r="O2071" s="13" t="str">
        <f>MID(DEC2BIN(HEX2DEC(L2070),4),4,1)</f>
        <v>1</v>
      </c>
      <c r="P2071" s="13" t="str">
        <f>MID(DEC2BIN(HEX2DEC(P2070),4),1,1)</f>
        <v>1</v>
      </c>
      <c r="Q2071" s="13" t="str">
        <f>MID(DEC2BIN(HEX2DEC(P2070),4),2,1)</f>
        <v>1</v>
      </c>
      <c r="R2071" s="13" t="str">
        <f>MID(DEC2BIN(HEX2DEC(P2070),4),3,1)</f>
        <v>0</v>
      </c>
      <c r="S2071" s="13" t="str">
        <f>MID(DEC2BIN(HEX2DEC(P2070),4),4,1)</f>
        <v>0</v>
      </c>
      <c r="T2071" s="13" t="str">
        <f>MID(DEC2BIN(HEX2DEC(T2070),4),1,1)</f>
        <v>0</v>
      </c>
      <c r="U2071" s="13" t="str">
        <f>MID(DEC2BIN(HEX2DEC(T2070),4),2,1)</f>
        <v>1</v>
      </c>
      <c r="V2071" s="13" t="str">
        <f>MID(DEC2BIN(HEX2DEC(T2070),4),3,1)</f>
        <v>0</v>
      </c>
      <c r="W2071" s="13" t="str">
        <f>MID(DEC2BIN(HEX2DEC(T2070),4),4,1)</f>
        <v>1</v>
      </c>
      <c r="X2071" s="13" t="str">
        <f>MID(DEC2BIN(HEX2DEC(X2070),4),1,1)</f>
        <v>1</v>
      </c>
      <c r="Y2071" s="13" t="str">
        <f>MID(DEC2BIN(HEX2DEC(X2070),4),2,1)</f>
        <v>0</v>
      </c>
      <c r="Z2071" s="13" t="str">
        <f>MID(DEC2BIN(HEX2DEC(X2070),4),3,1)</f>
        <v>0</v>
      </c>
      <c r="AA2071" s="13" t="str">
        <f>MID(DEC2BIN(HEX2DEC(X2070),4),4,1)</f>
        <v>1</v>
      </c>
      <c r="AB2071" s="13" t="str">
        <f>MID(DEC2BIN(HEX2DEC(AB2070),4),1,1)</f>
        <v>0</v>
      </c>
      <c r="AC2071" s="13" t="str">
        <f>MID(DEC2BIN(HEX2DEC(AB2070),4),2,1)</f>
        <v>1</v>
      </c>
      <c r="AD2071" s="13" t="str">
        <f>MID(DEC2BIN(HEX2DEC(AB2070),4),3,1)</f>
        <v>1</v>
      </c>
      <c r="AE2071" s="13" t="str">
        <f>MID(DEC2BIN(HEX2DEC(AB2070),4),4,1)</f>
        <v>1</v>
      </c>
      <c r="AF2071" s="13" t="str">
        <f>MID(DEC2BIN(HEX2DEC(AF2070),4),1,1)</f>
        <v>0</v>
      </c>
      <c r="AG2071" s="13" t="str">
        <f>MID(DEC2BIN(HEX2DEC(AF2070),4),2,1)</f>
        <v>0</v>
      </c>
      <c r="AH2071" s="13" t="str">
        <f>MID(DEC2BIN(HEX2DEC(AF2070),4),3,1)</f>
        <v>1</v>
      </c>
      <c r="AI2071" s="13" t="str">
        <f>MID(DEC2BIN(HEX2DEC(AF2070),4),4,1)</f>
        <v>0</v>
      </c>
      <c r="AL2071" s="16" t="s">
        <v>61</v>
      </c>
      <c r="AM2071" s="20" t="str">
        <f>CONCATENATE(D2063,H2063,L2063,P2063,T2063,X2063,AB2063,AF2063)</f>
        <v>700F1D6F</v>
      </c>
    </row>
    <row r="2072" spans="3:39" ht="15" customHeight="1" thickBot="1" x14ac:dyDescent="0.5">
      <c r="AM2072" s="14"/>
    </row>
    <row r="2073" spans="3:39" ht="15" customHeight="1" thickBot="1" x14ac:dyDescent="0.5">
      <c r="C2073" s="15" t="s">
        <v>39</v>
      </c>
      <c r="D2073" s="13" t="str">
        <f>BIN2HEX(CONCATENATE(D2074,E2074,F2074,G2074))</f>
        <v>4</v>
      </c>
      <c r="H2073" s="13" t="str">
        <f>BIN2HEX(CONCATENATE(H2074,I2074,J2074,K2074))</f>
        <v>0</v>
      </c>
      <c r="L2073" s="13" t="str">
        <f>BIN2HEX(CONCATENATE(L2074,M2074,N2074,O2074))</f>
        <v>7</v>
      </c>
      <c r="P2073" s="13" t="str">
        <f>BIN2HEX(CONCATENATE(P2074,Q2074,R2074,S2074))</f>
        <v>A</v>
      </c>
      <c r="T2073" s="13" t="str">
        <f>BIN2HEX(CONCATENATE(T2074,U2074,V2074,W2074))</f>
        <v>9</v>
      </c>
      <c r="X2073" s="13" t="str">
        <f>BIN2HEX(CONCATENATE(X2074,Y2074,Z2074,AA2074))</f>
        <v>C</v>
      </c>
      <c r="AB2073" s="13" t="str">
        <f>BIN2HEX(CONCATENATE(AB2074,AC2074,AD2074,AE2074))</f>
        <v>2</v>
      </c>
      <c r="AF2073" s="13" t="str">
        <f>BIN2HEX(CONCATENATE(AF2074,AG2074,AH2074,AI2074))</f>
        <v>E</v>
      </c>
      <c r="AL2073" s="16" t="s">
        <v>62</v>
      </c>
      <c r="AM2073" s="20" t="str">
        <f>CONCATENATE(D2065,H2065,L2065,P2065,T2065,X2065,AB2065,AF2065)</f>
        <v>86C1AE1C</v>
      </c>
    </row>
    <row r="2074" spans="3:39" ht="15" customHeight="1" x14ac:dyDescent="0.45">
      <c r="C2074" s="15" t="s">
        <v>40</v>
      </c>
      <c r="D2074" s="13">
        <f>IF(ISEVEN(D2075+D2076+D2077),0,1)</f>
        <v>0</v>
      </c>
      <c r="E2074" s="13">
        <f t="shared" ref="E2074:AI2074" si="12249">IF(ISEVEN(E2075+E2076+E2077),0,1)</f>
        <v>1</v>
      </c>
      <c r="F2074" s="13">
        <f t="shared" si="12249"/>
        <v>0</v>
      </c>
      <c r="G2074" s="13">
        <f t="shared" si="12249"/>
        <v>0</v>
      </c>
      <c r="H2074" s="13">
        <f t="shared" si="12249"/>
        <v>0</v>
      </c>
      <c r="I2074" s="13">
        <f t="shared" si="12249"/>
        <v>0</v>
      </c>
      <c r="J2074" s="13">
        <f t="shared" si="12249"/>
        <v>0</v>
      </c>
      <c r="K2074" s="13">
        <f t="shared" si="12249"/>
        <v>0</v>
      </c>
      <c r="L2074" s="13">
        <f t="shared" si="12249"/>
        <v>0</v>
      </c>
      <c r="M2074" s="13">
        <f t="shared" si="12249"/>
        <v>1</v>
      </c>
      <c r="N2074" s="13">
        <f t="shared" si="12249"/>
        <v>1</v>
      </c>
      <c r="O2074" s="13">
        <f t="shared" si="12249"/>
        <v>1</v>
      </c>
      <c r="P2074" s="13">
        <f t="shared" si="12249"/>
        <v>1</v>
      </c>
      <c r="Q2074" s="13">
        <f t="shared" si="12249"/>
        <v>0</v>
      </c>
      <c r="R2074" s="13">
        <f t="shared" si="12249"/>
        <v>1</v>
      </c>
      <c r="S2074" s="13">
        <f t="shared" si="12249"/>
        <v>0</v>
      </c>
      <c r="T2074" s="13">
        <f t="shared" si="12249"/>
        <v>1</v>
      </c>
      <c r="U2074" s="13">
        <f t="shared" si="12249"/>
        <v>0</v>
      </c>
      <c r="V2074" s="13">
        <f t="shared" si="12249"/>
        <v>0</v>
      </c>
      <c r="W2074" s="13">
        <f t="shared" si="12249"/>
        <v>1</v>
      </c>
      <c r="X2074" s="13">
        <f t="shared" si="12249"/>
        <v>1</v>
      </c>
      <c r="Y2074" s="13">
        <f t="shared" si="12249"/>
        <v>1</v>
      </c>
      <c r="Z2074" s="13">
        <f t="shared" si="12249"/>
        <v>0</v>
      </c>
      <c r="AA2074" s="13">
        <f t="shared" si="12249"/>
        <v>0</v>
      </c>
      <c r="AB2074" s="13">
        <f t="shared" si="12249"/>
        <v>0</v>
      </c>
      <c r="AC2074" s="13">
        <f t="shared" si="12249"/>
        <v>0</v>
      </c>
      <c r="AD2074" s="13">
        <f t="shared" si="12249"/>
        <v>1</v>
      </c>
      <c r="AE2074" s="13">
        <f t="shared" si="12249"/>
        <v>0</v>
      </c>
      <c r="AF2074" s="13">
        <f t="shared" si="12249"/>
        <v>1</v>
      </c>
      <c r="AG2074" s="13">
        <f t="shared" si="12249"/>
        <v>1</v>
      </c>
      <c r="AH2074" s="13">
        <f t="shared" si="12249"/>
        <v>1</v>
      </c>
      <c r="AI2074" s="13">
        <f t="shared" si="12249"/>
        <v>0</v>
      </c>
      <c r="AM2074" s="14"/>
    </row>
    <row r="2075" spans="3:39" ht="15" customHeight="1" x14ac:dyDescent="0.45">
      <c r="C2075" s="15" t="s">
        <v>41</v>
      </c>
      <c r="D2075" s="13" t="str">
        <f>K2079</f>
        <v>0</v>
      </c>
      <c r="E2075" s="13" t="str">
        <f t="shared" ref="E2075" si="12250">L2079</f>
        <v>0</v>
      </c>
      <c r="F2075" s="13" t="str">
        <f t="shared" ref="F2075" si="12251">M2079</f>
        <v>0</v>
      </c>
      <c r="G2075" s="13" t="str">
        <f t="shared" ref="G2075" si="12252">N2079</f>
        <v>0</v>
      </c>
      <c r="H2075" s="13" t="str">
        <f t="shared" ref="H2075" si="12253">O2079</f>
        <v>1</v>
      </c>
      <c r="I2075" s="13" t="str">
        <f t="shared" ref="I2075" si="12254">P2079</f>
        <v>1</v>
      </c>
      <c r="J2075" s="13" t="str">
        <f t="shared" ref="J2075" si="12255">Q2079</f>
        <v>0</v>
      </c>
      <c r="K2075" s="13" t="str">
        <f t="shared" ref="K2075" si="12256">R2079</f>
        <v>0</v>
      </c>
      <c r="L2075" s="13" t="str">
        <f t="shared" ref="L2075" si="12257">S2079</f>
        <v>0</v>
      </c>
      <c r="M2075" s="13" t="str">
        <f t="shared" ref="M2075" si="12258">T2079</f>
        <v>1</v>
      </c>
      <c r="N2075" s="13" t="str">
        <f t="shared" ref="N2075" si="12259">U2079</f>
        <v>1</v>
      </c>
      <c r="O2075" s="13" t="str">
        <f t="shared" ref="O2075" si="12260">V2079</f>
        <v>0</v>
      </c>
      <c r="P2075" s="13" t="str">
        <f t="shared" ref="P2075" si="12261">W2079</f>
        <v>1</v>
      </c>
      <c r="Q2075" s="13" t="str">
        <f t="shared" ref="Q2075" si="12262">X2079</f>
        <v>0</v>
      </c>
      <c r="R2075" s="13" t="str">
        <f t="shared" ref="R2075" si="12263">Y2079</f>
        <v>1</v>
      </c>
      <c r="S2075" s="13" t="str">
        <f t="shared" ref="S2075" si="12264">Z2079</f>
        <v>0</v>
      </c>
      <c r="T2075" s="13" t="str">
        <f t="shared" ref="T2075" si="12265">AA2079</f>
        <v>1</v>
      </c>
      <c r="U2075" s="13" t="str">
        <f t="shared" ref="U2075" si="12266">AB2079</f>
        <v>0</v>
      </c>
      <c r="V2075" s="13" t="str">
        <f t="shared" ref="V2075" si="12267">AC2079</f>
        <v>1</v>
      </c>
      <c r="W2075" s="13" t="str">
        <f t="shared" ref="W2075" si="12268">AD2079</f>
        <v>1</v>
      </c>
      <c r="X2075" s="13" t="str">
        <f t="shared" ref="X2075" si="12269">AE2079</f>
        <v>1</v>
      </c>
      <c r="Y2075" s="13" t="str">
        <f t="shared" ref="Y2075" si="12270">AF2079</f>
        <v>1</v>
      </c>
      <c r="Z2075" s="13" t="str">
        <f t="shared" ref="Z2075" si="12271">AG2079</f>
        <v>0</v>
      </c>
      <c r="AA2075" s="13" t="str">
        <f t="shared" ref="AA2075" si="12272">AH2079</f>
        <v>0</v>
      </c>
      <c r="AB2075" s="13" t="str">
        <f t="shared" ref="AB2075" si="12273">AI2079</f>
        <v>0</v>
      </c>
      <c r="AC2075" s="13" t="str">
        <f>D2079</f>
        <v>1</v>
      </c>
      <c r="AD2075" s="13" t="str">
        <f t="shared" ref="AD2075" si="12274">E2079</f>
        <v>1</v>
      </c>
      <c r="AE2075" s="13" t="str">
        <f t="shared" ref="AE2075" si="12275">F2079</f>
        <v>0</v>
      </c>
      <c r="AF2075" s="13" t="str">
        <f t="shared" ref="AF2075" si="12276">G2079</f>
        <v>0</v>
      </c>
      <c r="AG2075" s="13" t="str">
        <f t="shared" ref="AG2075" si="12277">H2079</f>
        <v>0</v>
      </c>
      <c r="AH2075" s="13" t="str">
        <f t="shared" ref="AH2075" si="12278">I2079</f>
        <v>0</v>
      </c>
      <c r="AI2075" s="13" t="str">
        <f t="shared" ref="AI2075" si="12279">J2079</f>
        <v>1</v>
      </c>
      <c r="AL2075" s="22" t="s">
        <v>62</v>
      </c>
      <c r="AM2075" s="14" t="str">
        <f>CONCATENATE(D2070,H2070,L2070,P2070,T2070,X2070,AB2070,AF2070)</f>
        <v>15DC5972</v>
      </c>
    </row>
    <row r="2076" spans="3:39" ht="15" customHeight="1" thickBot="1" x14ac:dyDescent="0.5">
      <c r="C2076" s="15" t="s">
        <v>42</v>
      </c>
      <c r="D2076" s="13" t="str">
        <f>Y2079</f>
        <v>1</v>
      </c>
      <c r="E2076" s="13" t="str">
        <f t="shared" ref="E2076" si="12280">Z2079</f>
        <v>0</v>
      </c>
      <c r="F2076" s="13" t="str">
        <f t="shared" ref="F2076" si="12281">AA2079</f>
        <v>1</v>
      </c>
      <c r="G2076" s="13" t="str">
        <f t="shared" ref="G2076" si="12282">AB2079</f>
        <v>0</v>
      </c>
      <c r="H2076" s="13" t="str">
        <f t="shared" ref="H2076" si="12283">AC2079</f>
        <v>1</v>
      </c>
      <c r="I2076" s="13" t="str">
        <f t="shared" ref="I2076" si="12284">AD2079</f>
        <v>1</v>
      </c>
      <c r="J2076" s="13" t="str">
        <f t="shared" ref="J2076" si="12285">AE2079</f>
        <v>1</v>
      </c>
      <c r="K2076" s="13" t="str">
        <f t="shared" ref="K2076" si="12286">AF2079</f>
        <v>1</v>
      </c>
      <c r="L2076" s="13" t="str">
        <f t="shared" ref="L2076" si="12287">AG2079</f>
        <v>0</v>
      </c>
      <c r="M2076" s="13" t="str">
        <f t="shared" ref="M2076" si="12288">AH2079</f>
        <v>0</v>
      </c>
      <c r="N2076" s="13" t="str">
        <f t="shared" ref="N2076" si="12289">AI2079</f>
        <v>0</v>
      </c>
      <c r="O2076" s="13" t="str">
        <f>D2079</f>
        <v>1</v>
      </c>
      <c r="P2076" s="13" t="str">
        <f t="shared" ref="P2076" si="12290">E2079</f>
        <v>1</v>
      </c>
      <c r="Q2076" s="13" t="str">
        <f t="shared" ref="Q2076" si="12291">F2079</f>
        <v>0</v>
      </c>
      <c r="R2076" s="13" t="str">
        <f t="shared" ref="R2076" si="12292">G2079</f>
        <v>0</v>
      </c>
      <c r="S2076" s="13" t="str">
        <f t="shared" ref="S2076" si="12293">H2079</f>
        <v>0</v>
      </c>
      <c r="T2076" s="13" t="str">
        <f t="shared" ref="T2076" si="12294">I2079</f>
        <v>0</v>
      </c>
      <c r="U2076" s="13" t="str">
        <f t="shared" ref="U2076" si="12295">J2079</f>
        <v>1</v>
      </c>
      <c r="V2076" s="13" t="str">
        <f t="shared" ref="V2076" si="12296">K2079</f>
        <v>0</v>
      </c>
      <c r="W2076" s="13" t="str">
        <f t="shared" ref="W2076" si="12297">L2079</f>
        <v>0</v>
      </c>
      <c r="X2076" s="13" t="str">
        <f t="shared" ref="X2076" si="12298">M2079</f>
        <v>0</v>
      </c>
      <c r="Y2076" s="13" t="str">
        <f t="shared" ref="Y2076" si="12299">N2079</f>
        <v>0</v>
      </c>
      <c r="Z2076" s="13" t="str">
        <f t="shared" ref="Z2076" si="12300">O2079</f>
        <v>1</v>
      </c>
      <c r="AA2076" s="13" t="str">
        <f t="shared" ref="AA2076" si="12301">P2079</f>
        <v>1</v>
      </c>
      <c r="AB2076" s="13" t="str">
        <f t="shared" ref="AB2076" si="12302">Q2079</f>
        <v>0</v>
      </c>
      <c r="AC2076" s="13" t="str">
        <f t="shared" ref="AC2076" si="12303">R2079</f>
        <v>0</v>
      </c>
      <c r="AD2076" s="13" t="str">
        <f t="shared" ref="AD2076" si="12304">S2079</f>
        <v>0</v>
      </c>
      <c r="AE2076" s="13" t="str">
        <f t="shared" ref="AE2076" si="12305">T2079</f>
        <v>1</v>
      </c>
      <c r="AF2076" s="13" t="str">
        <f t="shared" ref="AF2076" si="12306">U2079</f>
        <v>1</v>
      </c>
      <c r="AG2076" s="13" t="str">
        <f t="shared" ref="AG2076" si="12307">V2079</f>
        <v>0</v>
      </c>
      <c r="AH2076" s="13" t="str">
        <f t="shared" ref="AH2076" si="12308">W2079</f>
        <v>1</v>
      </c>
      <c r="AI2076" s="13" t="str">
        <f t="shared" ref="AI2076" si="12309">X2079</f>
        <v>0</v>
      </c>
      <c r="AL2076" s="14" t="s">
        <v>64</v>
      </c>
      <c r="AM2076" s="14" t="str">
        <f>AM2062</f>
        <v>4E49D224</v>
      </c>
    </row>
    <row r="2077" spans="3:39" ht="15" customHeight="1" thickBot="1" x14ac:dyDescent="0.5">
      <c r="C2077" s="15" t="s">
        <v>43</v>
      </c>
      <c r="D2077" s="13" t="str">
        <f>AD2079</f>
        <v>1</v>
      </c>
      <c r="E2077" s="13" t="str">
        <f t="shared" ref="E2077" si="12310">AE2079</f>
        <v>1</v>
      </c>
      <c r="F2077" s="13" t="str">
        <f t="shared" ref="F2077" si="12311">AF2079</f>
        <v>1</v>
      </c>
      <c r="G2077" s="13" t="str">
        <f t="shared" ref="G2077" si="12312">AG2079</f>
        <v>0</v>
      </c>
      <c r="H2077" s="13" t="str">
        <f t="shared" ref="H2077" si="12313">AH2079</f>
        <v>0</v>
      </c>
      <c r="I2077" s="13" t="str">
        <f t="shared" ref="I2077" si="12314">AI2079</f>
        <v>0</v>
      </c>
      <c r="J2077" s="13" t="str">
        <f>D2079</f>
        <v>1</v>
      </c>
      <c r="K2077" s="13" t="str">
        <f t="shared" ref="K2077" si="12315">E2079</f>
        <v>1</v>
      </c>
      <c r="L2077" s="13" t="str">
        <f t="shared" ref="L2077" si="12316">F2079</f>
        <v>0</v>
      </c>
      <c r="M2077" s="13" t="str">
        <f t="shared" ref="M2077" si="12317">G2079</f>
        <v>0</v>
      </c>
      <c r="N2077" s="13" t="str">
        <f t="shared" ref="N2077" si="12318">H2079</f>
        <v>0</v>
      </c>
      <c r="O2077" s="13" t="str">
        <f t="shared" ref="O2077" si="12319">I2079</f>
        <v>0</v>
      </c>
      <c r="P2077" s="13" t="str">
        <f t="shared" ref="P2077" si="12320">J2079</f>
        <v>1</v>
      </c>
      <c r="Q2077" s="13" t="str">
        <f t="shared" ref="Q2077" si="12321">K2079</f>
        <v>0</v>
      </c>
      <c r="R2077" s="13" t="str">
        <f t="shared" ref="R2077" si="12322">L2079</f>
        <v>0</v>
      </c>
      <c r="S2077" s="13" t="str">
        <f t="shared" ref="S2077" si="12323">M2079</f>
        <v>0</v>
      </c>
      <c r="T2077" s="13" t="str">
        <f t="shared" ref="T2077" si="12324">N2079</f>
        <v>0</v>
      </c>
      <c r="U2077" s="13" t="str">
        <f t="shared" ref="U2077" si="12325">O2079</f>
        <v>1</v>
      </c>
      <c r="V2077" s="13" t="str">
        <f t="shared" ref="V2077" si="12326">P2079</f>
        <v>1</v>
      </c>
      <c r="W2077" s="13" t="str">
        <f t="shared" ref="W2077" si="12327">Q2079</f>
        <v>0</v>
      </c>
      <c r="X2077" s="13" t="str">
        <f t="shared" ref="X2077" si="12328">R2079</f>
        <v>0</v>
      </c>
      <c r="Y2077" s="13" t="str">
        <f t="shared" ref="Y2077" si="12329">S2079</f>
        <v>0</v>
      </c>
      <c r="Z2077" s="13" t="str">
        <f t="shared" ref="Z2077" si="12330">T2079</f>
        <v>1</v>
      </c>
      <c r="AA2077" s="13" t="str">
        <f t="shared" ref="AA2077" si="12331">U2079</f>
        <v>1</v>
      </c>
      <c r="AB2077" s="13" t="str">
        <f t="shared" ref="AB2077" si="12332">V2079</f>
        <v>0</v>
      </c>
      <c r="AC2077" s="13" t="str">
        <f t="shared" ref="AC2077" si="12333">W2079</f>
        <v>1</v>
      </c>
      <c r="AD2077" s="13" t="str">
        <f t="shared" ref="AD2077" si="12334">X2079</f>
        <v>0</v>
      </c>
      <c r="AE2077" s="13" t="str">
        <f t="shared" ref="AE2077" si="12335">Y2079</f>
        <v>1</v>
      </c>
      <c r="AF2077" s="13" t="str">
        <f>Z2079</f>
        <v>0</v>
      </c>
      <c r="AG2077" s="13" t="str">
        <f t="shared" ref="AG2077" si="12336">AA2079</f>
        <v>1</v>
      </c>
      <c r="AH2077" s="13" t="str">
        <f t="shared" ref="AH2077" si="12337">AB2079</f>
        <v>0</v>
      </c>
      <c r="AI2077" s="13" t="str">
        <f t="shared" ref="AI2077" si="12338">AC2079</f>
        <v>1</v>
      </c>
      <c r="AL2077" s="16" t="s">
        <v>63</v>
      </c>
      <c r="AM2077" s="20" t="str">
        <f>DEC2HEX(MOD(HEX2DEC(AM2075)+HEX2DEC(AM2076),2^32),8)</f>
        <v>64262B96</v>
      </c>
    </row>
    <row r="2078" spans="3:39" ht="15" customHeight="1" thickBot="1" x14ac:dyDescent="0.6">
      <c r="C2078" s="17" t="s">
        <v>44</v>
      </c>
      <c r="D2078" s="13" t="str">
        <f>MID($AM2041,1,1)</f>
        <v>C</v>
      </c>
      <c r="H2078" s="13" t="str">
        <f>MID($AM2041,2,1)</f>
        <v>2</v>
      </c>
      <c r="L2078" s="13" t="str">
        <f>MID($AM2041,3,1)</f>
        <v>1</v>
      </c>
      <c r="P2078" s="13" t="str">
        <f>MID($AM2041,4,1)</f>
        <v>8</v>
      </c>
      <c r="T2078" s="13" t="str">
        <f>MID($AM2041,5,1)</f>
        <v>D</v>
      </c>
      <c r="X2078" s="13" t="str">
        <f>MID($AM2041,6,1)</f>
        <v>5</v>
      </c>
      <c r="AB2078" s="13" t="str">
        <f>MID($AM2041,7,1)</f>
        <v>7</v>
      </c>
      <c r="AF2078" s="13" t="str">
        <f>MID($AM2041,8,1)</f>
        <v>8</v>
      </c>
      <c r="AM2078" s="14"/>
    </row>
    <row r="2079" spans="3:39" ht="15" customHeight="1" thickBot="1" x14ac:dyDescent="0.5">
      <c r="C2079" s="15" t="s">
        <v>45</v>
      </c>
      <c r="D2079" s="13" t="str">
        <f>MID(DEC2BIN(HEX2DEC(D2078),4),1,1)</f>
        <v>1</v>
      </c>
      <c r="E2079" s="13" t="str">
        <f>MID(DEC2BIN(HEX2DEC(D2078),4),2,1)</f>
        <v>1</v>
      </c>
      <c r="F2079" s="13" t="str">
        <f>MID(DEC2BIN(HEX2DEC(D2078),4),3,1)</f>
        <v>0</v>
      </c>
      <c r="G2079" s="13" t="str">
        <f>MID(DEC2BIN(HEX2DEC(D2078),4),4,1)</f>
        <v>0</v>
      </c>
      <c r="H2079" s="13" t="str">
        <f>MID(DEC2BIN(HEX2DEC(H2078),4),1,1)</f>
        <v>0</v>
      </c>
      <c r="I2079" s="13" t="str">
        <f>MID(DEC2BIN(HEX2DEC(H2078),4),2,1)</f>
        <v>0</v>
      </c>
      <c r="J2079" s="13" t="str">
        <f>MID(DEC2BIN(HEX2DEC(H2078),4),3,1)</f>
        <v>1</v>
      </c>
      <c r="K2079" s="13" t="str">
        <f>MID(DEC2BIN(HEX2DEC(H2078),4),4,1)</f>
        <v>0</v>
      </c>
      <c r="L2079" s="13" t="str">
        <f>MID(DEC2BIN(HEX2DEC(L2078),4),1,1)</f>
        <v>0</v>
      </c>
      <c r="M2079" s="13" t="str">
        <f>MID(DEC2BIN(HEX2DEC(L2078),4),2,1)</f>
        <v>0</v>
      </c>
      <c r="N2079" s="13" t="str">
        <f>MID(DEC2BIN(HEX2DEC(L2078),4),3,1)</f>
        <v>0</v>
      </c>
      <c r="O2079" s="13" t="str">
        <f>MID(DEC2BIN(HEX2DEC(L2078),4),4,1)</f>
        <v>1</v>
      </c>
      <c r="P2079" s="13" t="str">
        <f>MID(DEC2BIN(HEX2DEC(P2078),4),1,1)</f>
        <v>1</v>
      </c>
      <c r="Q2079" s="13" t="str">
        <f>MID(DEC2BIN(HEX2DEC(P2078),4),2,1)</f>
        <v>0</v>
      </c>
      <c r="R2079" s="13" t="str">
        <f>MID(DEC2BIN(HEX2DEC(P2078),4),3,1)</f>
        <v>0</v>
      </c>
      <c r="S2079" s="13" t="str">
        <f>MID(DEC2BIN(HEX2DEC(P2078),4),4,1)</f>
        <v>0</v>
      </c>
      <c r="T2079" s="13" t="str">
        <f>MID(DEC2BIN(HEX2DEC(T2078),4),1,1)</f>
        <v>1</v>
      </c>
      <c r="U2079" s="13" t="str">
        <f>MID(DEC2BIN(HEX2DEC(T2078),4),2,1)</f>
        <v>1</v>
      </c>
      <c r="V2079" s="13" t="str">
        <f>MID(DEC2BIN(HEX2DEC(T2078),4),3,1)</f>
        <v>0</v>
      </c>
      <c r="W2079" s="13" t="str">
        <f>MID(DEC2BIN(HEX2DEC(T2078),4),4,1)</f>
        <v>1</v>
      </c>
      <c r="X2079" s="13" t="str">
        <f>MID(DEC2BIN(HEX2DEC(X2078),4),1,1)</f>
        <v>0</v>
      </c>
      <c r="Y2079" s="13" t="str">
        <f>MID(DEC2BIN(HEX2DEC(X2078),4),2,1)</f>
        <v>1</v>
      </c>
      <c r="Z2079" s="13" t="str">
        <f>MID(DEC2BIN(HEX2DEC(X2078),4),3,1)</f>
        <v>0</v>
      </c>
      <c r="AA2079" s="13" t="str">
        <f>MID(DEC2BIN(HEX2DEC(X2078),4),4,1)</f>
        <v>1</v>
      </c>
      <c r="AB2079" s="13" t="str">
        <f>MID(DEC2BIN(HEX2DEC(AB2078),4),1,1)</f>
        <v>0</v>
      </c>
      <c r="AC2079" s="13" t="str">
        <f>MID(DEC2BIN(HEX2DEC(AB2078),4),2,1)</f>
        <v>1</v>
      </c>
      <c r="AD2079" s="13" t="str">
        <f>MID(DEC2BIN(HEX2DEC(AB2078),4),3,1)</f>
        <v>1</v>
      </c>
      <c r="AE2079" s="13" t="str">
        <f>MID(DEC2BIN(HEX2DEC(AB2078),4),4,1)</f>
        <v>1</v>
      </c>
      <c r="AF2079" s="13" t="str">
        <f>MID(DEC2BIN(HEX2DEC(AF2078),4),1,1)</f>
        <v>1</v>
      </c>
      <c r="AG2079" s="13" t="str">
        <f>MID(DEC2BIN(HEX2DEC(AF2078),4),2,1)</f>
        <v>0</v>
      </c>
      <c r="AH2079" s="13" t="str">
        <f>MID(DEC2BIN(HEX2DEC(AF2078),4),3,1)</f>
        <v>0</v>
      </c>
      <c r="AI2079" s="13" t="str">
        <f>MID(DEC2BIN(HEX2DEC(AF2078),4),4,1)</f>
        <v>0</v>
      </c>
      <c r="AL2079" s="16" t="s">
        <v>65</v>
      </c>
      <c r="AM2079" s="20" t="str">
        <f>CONCATENATE(D2078,H2078,L2078,P2078,T2078,X2078,AB2078,AF2078)</f>
        <v>C218D578</v>
      </c>
    </row>
    <row r="2080" spans="3:39" ht="15" customHeight="1" thickBot="1" x14ac:dyDescent="0.6">
      <c r="C2080" s="17" t="s">
        <v>46</v>
      </c>
      <c r="D2080" s="13" t="str">
        <f>D2042</f>
        <v>6</v>
      </c>
      <c r="H2080" s="13" t="str">
        <f t="shared" ref="H2080" si="12339">H2042</f>
        <v>B</v>
      </c>
      <c r="L2080" s="13" t="str">
        <f t="shared" ref="L2080" si="12340">L2042</f>
        <v>B</v>
      </c>
      <c r="P2080" s="13" t="str">
        <f t="shared" ref="P2080" si="12341">P2042</f>
        <v>6</v>
      </c>
      <c r="T2080" s="13" t="str">
        <f t="shared" ref="T2080" si="12342">T2042</f>
        <v>C</v>
      </c>
      <c r="X2080" s="13" t="str">
        <f t="shared" ref="X2080" si="12343">X2042</f>
        <v>D</v>
      </c>
      <c r="AB2080" s="13" t="str">
        <f t="shared" ref="AB2080" si="12344">AB2042</f>
        <v>C</v>
      </c>
      <c r="AF2080" s="13" t="str">
        <f t="shared" ref="AF2080" si="12345">AF2042</f>
        <v>B</v>
      </c>
      <c r="AM2080" s="14"/>
    </row>
    <row r="2081" spans="1:39" ht="15" customHeight="1" thickBot="1" x14ac:dyDescent="0.5">
      <c r="C2081" s="15" t="s">
        <v>47</v>
      </c>
      <c r="D2081" s="13" t="str">
        <f>MID(DEC2BIN(HEX2DEC(D2080),4),1,1)</f>
        <v>0</v>
      </c>
      <c r="E2081" s="13" t="str">
        <f>MID(DEC2BIN(HEX2DEC(D2080),4),2,1)</f>
        <v>1</v>
      </c>
      <c r="F2081" s="13" t="str">
        <f>MID(DEC2BIN(HEX2DEC(D2080),4),3,1)</f>
        <v>1</v>
      </c>
      <c r="G2081" s="13" t="str">
        <f>MID(DEC2BIN(HEX2DEC(D2080),4),4,1)</f>
        <v>0</v>
      </c>
      <c r="H2081" s="13" t="str">
        <f>MID(DEC2BIN(HEX2DEC(H2080),4),1,1)</f>
        <v>1</v>
      </c>
      <c r="I2081" s="13" t="str">
        <f>MID(DEC2BIN(HEX2DEC(H2080),4),2,1)</f>
        <v>0</v>
      </c>
      <c r="J2081" s="13" t="str">
        <f>MID(DEC2BIN(HEX2DEC(H2080),4),3,1)</f>
        <v>1</v>
      </c>
      <c r="K2081" s="13" t="str">
        <f>MID(DEC2BIN(HEX2DEC(H2080),4),4,1)</f>
        <v>1</v>
      </c>
      <c r="L2081" s="13" t="str">
        <f>MID(DEC2BIN(HEX2DEC(L2080),4),1,1)</f>
        <v>1</v>
      </c>
      <c r="M2081" s="13" t="str">
        <f>MID(DEC2BIN(HEX2DEC(L2080),4),2,1)</f>
        <v>0</v>
      </c>
      <c r="N2081" s="13" t="str">
        <f>MID(DEC2BIN(HEX2DEC(L2080),4),3,1)</f>
        <v>1</v>
      </c>
      <c r="O2081" s="13" t="str">
        <f>MID(DEC2BIN(HEX2DEC(L2080),4),4,1)</f>
        <v>1</v>
      </c>
      <c r="P2081" s="13" t="str">
        <f>MID(DEC2BIN(HEX2DEC(P2080),4),1,1)</f>
        <v>0</v>
      </c>
      <c r="Q2081" s="13" t="str">
        <f>MID(DEC2BIN(HEX2DEC(P2080),4),2,1)</f>
        <v>1</v>
      </c>
      <c r="R2081" s="13" t="str">
        <f>MID(DEC2BIN(HEX2DEC(P2080),4),3,1)</f>
        <v>1</v>
      </c>
      <c r="S2081" s="13" t="str">
        <f>MID(DEC2BIN(HEX2DEC(P2080),4),4,1)</f>
        <v>0</v>
      </c>
      <c r="T2081" s="13" t="str">
        <f>MID(DEC2BIN(HEX2DEC(T2080),4),1,1)</f>
        <v>1</v>
      </c>
      <c r="U2081" s="13" t="str">
        <f>MID(DEC2BIN(HEX2DEC(T2080),4),2,1)</f>
        <v>1</v>
      </c>
      <c r="V2081" s="13" t="str">
        <f>MID(DEC2BIN(HEX2DEC(T2080),4),3,1)</f>
        <v>0</v>
      </c>
      <c r="W2081" s="13" t="str">
        <f>MID(DEC2BIN(HEX2DEC(T2080),4),4,1)</f>
        <v>0</v>
      </c>
      <c r="X2081" s="13" t="str">
        <f>MID(DEC2BIN(HEX2DEC(X2080),4),1,1)</f>
        <v>1</v>
      </c>
      <c r="Y2081" s="13" t="str">
        <f>MID(DEC2BIN(HEX2DEC(X2080),4),2,1)</f>
        <v>1</v>
      </c>
      <c r="Z2081" s="13" t="str">
        <f>MID(DEC2BIN(HEX2DEC(X2080),4),3,1)</f>
        <v>0</v>
      </c>
      <c r="AA2081" s="13" t="str">
        <f>MID(DEC2BIN(HEX2DEC(X2080),4),4,1)</f>
        <v>1</v>
      </c>
      <c r="AB2081" s="13" t="str">
        <f>MID(DEC2BIN(HEX2DEC(AB2080),4),1,1)</f>
        <v>1</v>
      </c>
      <c r="AC2081" s="13" t="str">
        <f>MID(DEC2BIN(HEX2DEC(AB2080),4),2,1)</f>
        <v>1</v>
      </c>
      <c r="AD2081" s="13" t="str">
        <f>MID(DEC2BIN(HEX2DEC(AB2080),4),3,1)</f>
        <v>0</v>
      </c>
      <c r="AE2081" s="13" t="str">
        <f>MID(DEC2BIN(HEX2DEC(AB2080),4),4,1)</f>
        <v>0</v>
      </c>
      <c r="AF2081" s="13" t="str">
        <f>MID(DEC2BIN(HEX2DEC(AF2080),4),1,1)</f>
        <v>1</v>
      </c>
      <c r="AG2081" s="13" t="str">
        <f>MID(DEC2BIN(HEX2DEC(AF2080),4),2,1)</f>
        <v>0</v>
      </c>
      <c r="AH2081" s="13" t="str">
        <f>MID(DEC2BIN(HEX2DEC(AF2080),4),3,1)</f>
        <v>1</v>
      </c>
      <c r="AI2081" s="13" t="str">
        <f>MID(DEC2BIN(HEX2DEC(AF2080),4),4,1)</f>
        <v>1</v>
      </c>
      <c r="AL2081" s="16" t="s">
        <v>66</v>
      </c>
      <c r="AM2081" s="20" t="str">
        <f>CONCATENATE(D2080,H2080,L2080,P2080,T2080,X2080,AB2080,AF2080)</f>
        <v>6BB6CDCB</v>
      </c>
    </row>
    <row r="2082" spans="1:39" ht="15" customHeight="1" thickBot="1" x14ac:dyDescent="0.6">
      <c r="C2082" s="17" t="s">
        <v>48</v>
      </c>
      <c r="D2082" s="13" t="str">
        <f>D2044</f>
        <v>E</v>
      </c>
      <c r="H2082" s="13" t="str">
        <f t="shared" ref="H2082" si="12346">H2044</f>
        <v>C</v>
      </c>
      <c r="L2082" s="13" t="str">
        <f t="shared" ref="L2082" si="12347">L2044</f>
        <v>6</v>
      </c>
      <c r="P2082" s="13" t="str">
        <f t="shared" ref="P2082" si="12348">P2044</f>
        <v>8</v>
      </c>
      <c r="T2082" s="13" t="str">
        <f t="shared" ref="T2082" si="12349">T2044</f>
        <v>C</v>
      </c>
      <c r="X2082" s="13" t="str">
        <f t="shared" ref="X2082" si="12350">X2044</f>
        <v>C</v>
      </c>
      <c r="AB2082" s="13" t="str">
        <f t="shared" ref="AB2082" si="12351">AB2044</f>
        <v>9</v>
      </c>
      <c r="AF2082" s="13" t="str">
        <f t="shared" ref="AF2082" si="12352">AF2044</f>
        <v>D</v>
      </c>
      <c r="AM2082" s="14"/>
    </row>
    <row r="2083" spans="1:39" ht="15" customHeight="1" thickBot="1" x14ac:dyDescent="0.5">
      <c r="C2083" s="15" t="s">
        <v>49</v>
      </c>
      <c r="D2083" s="13" t="str">
        <f>MID(DEC2BIN(HEX2DEC(D2082),4),1,1)</f>
        <v>1</v>
      </c>
      <c r="E2083" s="13" t="str">
        <f>MID(DEC2BIN(HEX2DEC(D2082),4),2,1)</f>
        <v>1</v>
      </c>
      <c r="F2083" s="13" t="str">
        <f>MID(DEC2BIN(HEX2DEC(D2082),4),3,1)</f>
        <v>1</v>
      </c>
      <c r="G2083" s="13" t="str">
        <f>MID(DEC2BIN(HEX2DEC(D2082),4),4,1)</f>
        <v>0</v>
      </c>
      <c r="H2083" s="13" t="str">
        <f>MID(DEC2BIN(HEX2DEC(H2082),4),1,1)</f>
        <v>1</v>
      </c>
      <c r="I2083" s="13" t="str">
        <f>MID(DEC2BIN(HEX2DEC(H2082),4),2,1)</f>
        <v>1</v>
      </c>
      <c r="J2083" s="13" t="str">
        <f>MID(DEC2BIN(HEX2DEC(H2082),4),3,1)</f>
        <v>0</v>
      </c>
      <c r="K2083" s="13" t="str">
        <f>MID(DEC2BIN(HEX2DEC(H2082),4),4,1)</f>
        <v>0</v>
      </c>
      <c r="L2083" s="13" t="str">
        <f>MID(DEC2BIN(HEX2DEC(L2082),4),1,1)</f>
        <v>0</v>
      </c>
      <c r="M2083" s="13" t="str">
        <f>MID(DEC2BIN(HEX2DEC(L2082),4),2,1)</f>
        <v>1</v>
      </c>
      <c r="N2083" s="13" t="str">
        <f>MID(DEC2BIN(HEX2DEC(L2082),4),3,1)</f>
        <v>1</v>
      </c>
      <c r="O2083" s="13" t="str">
        <f>MID(DEC2BIN(HEX2DEC(L2082),4),4,1)</f>
        <v>0</v>
      </c>
      <c r="P2083" s="13" t="str">
        <f>MID(DEC2BIN(HEX2DEC(P2082),4),1,1)</f>
        <v>1</v>
      </c>
      <c r="Q2083" s="13" t="str">
        <f>MID(DEC2BIN(HEX2DEC(P2082),4),2,1)</f>
        <v>0</v>
      </c>
      <c r="R2083" s="13" t="str">
        <f>MID(DEC2BIN(HEX2DEC(P2082),4),3,1)</f>
        <v>0</v>
      </c>
      <c r="S2083" s="13" t="str">
        <f>MID(DEC2BIN(HEX2DEC(P2082),4),4,1)</f>
        <v>0</v>
      </c>
      <c r="T2083" s="13" t="str">
        <f>MID(DEC2BIN(HEX2DEC(T2082),4),1,1)</f>
        <v>1</v>
      </c>
      <c r="U2083" s="13" t="str">
        <f>MID(DEC2BIN(HEX2DEC(T2082),4),2,1)</f>
        <v>1</v>
      </c>
      <c r="V2083" s="13" t="str">
        <f>MID(DEC2BIN(HEX2DEC(T2082),4),3,1)</f>
        <v>0</v>
      </c>
      <c r="W2083" s="13" t="str">
        <f>MID(DEC2BIN(HEX2DEC(T2082),4),4,1)</f>
        <v>0</v>
      </c>
      <c r="X2083" s="13" t="str">
        <f>MID(DEC2BIN(HEX2DEC(X2082),4),1,1)</f>
        <v>1</v>
      </c>
      <c r="Y2083" s="13" t="str">
        <f>MID(DEC2BIN(HEX2DEC(X2082),4),2,1)</f>
        <v>1</v>
      </c>
      <c r="Z2083" s="13" t="str">
        <f>MID(DEC2BIN(HEX2DEC(X2082),4),3,1)</f>
        <v>0</v>
      </c>
      <c r="AA2083" s="13" t="str">
        <f>MID(DEC2BIN(HEX2DEC(X2082),4),4,1)</f>
        <v>0</v>
      </c>
      <c r="AB2083" s="13" t="str">
        <f>MID(DEC2BIN(HEX2DEC(AB2082),4),1,1)</f>
        <v>1</v>
      </c>
      <c r="AC2083" s="13" t="str">
        <f>MID(DEC2BIN(HEX2DEC(AB2082),4),2,1)</f>
        <v>0</v>
      </c>
      <c r="AD2083" s="13" t="str">
        <f>MID(DEC2BIN(HEX2DEC(AB2082),4),3,1)</f>
        <v>0</v>
      </c>
      <c r="AE2083" s="13" t="str">
        <f>MID(DEC2BIN(HEX2DEC(AB2082),4),4,1)</f>
        <v>1</v>
      </c>
      <c r="AF2083" s="13" t="str">
        <f>MID(DEC2BIN(HEX2DEC(AF2082),4),1,1)</f>
        <v>1</v>
      </c>
      <c r="AG2083" s="13" t="str">
        <f>MID(DEC2BIN(HEX2DEC(AF2082),4),2,1)</f>
        <v>1</v>
      </c>
      <c r="AH2083" s="13" t="str">
        <f>MID(DEC2BIN(HEX2DEC(AF2082),4),3,1)</f>
        <v>0</v>
      </c>
      <c r="AI2083" s="13" t="str">
        <f>MID(DEC2BIN(HEX2DEC(AF2082),4),4,1)</f>
        <v>1</v>
      </c>
      <c r="AL2083" s="16" t="s">
        <v>55</v>
      </c>
      <c r="AM2083" s="20" t="str">
        <f>CONCATENATE(D2082,H2082,L2082,P2082,T2082,X2082,AB2082,AF2082)</f>
        <v>EC68CC9D</v>
      </c>
    </row>
    <row r="2084" spans="1:39" ht="15" customHeight="1" x14ac:dyDescent="0.45">
      <c r="C2084" s="15" t="s">
        <v>50</v>
      </c>
      <c r="D2084" s="13" t="str">
        <f>IF(VALUE(D2079)=1,D2081,D2083)</f>
        <v>0</v>
      </c>
      <c r="E2084" s="13" t="str">
        <f t="shared" ref="E2084:AI2084" si="12353">IF(VALUE(E2079)=1,E2081,E2083)</f>
        <v>1</v>
      </c>
      <c r="F2084" s="13" t="str">
        <f t="shared" si="12353"/>
        <v>1</v>
      </c>
      <c r="G2084" s="13" t="str">
        <f t="shared" si="12353"/>
        <v>0</v>
      </c>
      <c r="H2084" s="13" t="str">
        <f t="shared" si="12353"/>
        <v>1</v>
      </c>
      <c r="I2084" s="13" t="str">
        <f t="shared" si="12353"/>
        <v>1</v>
      </c>
      <c r="J2084" s="13" t="str">
        <f t="shared" si="12353"/>
        <v>1</v>
      </c>
      <c r="K2084" s="13" t="str">
        <f t="shared" si="12353"/>
        <v>0</v>
      </c>
      <c r="L2084" s="13" t="str">
        <f t="shared" si="12353"/>
        <v>0</v>
      </c>
      <c r="M2084" s="13" t="str">
        <f t="shared" si="12353"/>
        <v>1</v>
      </c>
      <c r="N2084" s="13" t="str">
        <f t="shared" si="12353"/>
        <v>1</v>
      </c>
      <c r="O2084" s="13" t="str">
        <f t="shared" si="12353"/>
        <v>1</v>
      </c>
      <c r="P2084" s="13" t="str">
        <f t="shared" si="12353"/>
        <v>0</v>
      </c>
      <c r="Q2084" s="13" t="str">
        <f t="shared" si="12353"/>
        <v>0</v>
      </c>
      <c r="R2084" s="13" t="str">
        <f t="shared" si="12353"/>
        <v>0</v>
      </c>
      <c r="S2084" s="13" t="str">
        <f t="shared" si="12353"/>
        <v>0</v>
      </c>
      <c r="T2084" s="13" t="str">
        <f t="shared" si="12353"/>
        <v>1</v>
      </c>
      <c r="U2084" s="13" t="str">
        <f t="shared" si="12353"/>
        <v>1</v>
      </c>
      <c r="V2084" s="13" t="str">
        <f t="shared" si="12353"/>
        <v>0</v>
      </c>
      <c r="W2084" s="13" t="str">
        <f t="shared" si="12353"/>
        <v>0</v>
      </c>
      <c r="X2084" s="13" t="str">
        <f t="shared" si="12353"/>
        <v>1</v>
      </c>
      <c r="Y2084" s="13" t="str">
        <f t="shared" si="12353"/>
        <v>1</v>
      </c>
      <c r="Z2084" s="13" t="str">
        <f t="shared" si="12353"/>
        <v>0</v>
      </c>
      <c r="AA2084" s="13" t="str">
        <f t="shared" si="12353"/>
        <v>1</v>
      </c>
      <c r="AB2084" s="13" t="str">
        <f t="shared" si="12353"/>
        <v>1</v>
      </c>
      <c r="AC2084" s="13" t="str">
        <f t="shared" si="12353"/>
        <v>1</v>
      </c>
      <c r="AD2084" s="13" t="str">
        <f t="shared" si="12353"/>
        <v>0</v>
      </c>
      <c r="AE2084" s="13" t="str">
        <f t="shared" si="12353"/>
        <v>0</v>
      </c>
      <c r="AF2084" s="13" t="str">
        <f t="shared" si="12353"/>
        <v>1</v>
      </c>
      <c r="AG2084" s="13" t="str">
        <f t="shared" si="12353"/>
        <v>1</v>
      </c>
      <c r="AH2084" s="13" t="str">
        <f t="shared" si="12353"/>
        <v>0</v>
      </c>
      <c r="AI2084" s="13" t="str">
        <f t="shared" si="12353"/>
        <v>1</v>
      </c>
    </row>
    <row r="2085" spans="1:39" ht="15" customHeight="1" x14ac:dyDescent="0.45">
      <c r="C2085" s="15" t="s">
        <v>51</v>
      </c>
      <c r="D2085" s="13" t="str">
        <f>BIN2HEX(CONCATENATE(D2084,E2084,F2084,G2084))</f>
        <v>6</v>
      </c>
      <c r="H2085" s="13" t="str">
        <f>BIN2HEX(CONCATENATE(H2084,I2084,J2084,K2084))</f>
        <v>E</v>
      </c>
      <c r="L2085" s="13" t="str">
        <f>BIN2HEX(CONCATENATE(L2084,M2084,N2084,O2084))</f>
        <v>7</v>
      </c>
      <c r="P2085" s="13" t="str">
        <f>BIN2HEX(CONCATENATE(P2084,Q2084,R2084,S2084))</f>
        <v>0</v>
      </c>
      <c r="T2085" s="13" t="str">
        <f>BIN2HEX(CONCATENATE(T2084,U2084,V2084,W2084))</f>
        <v>C</v>
      </c>
      <c r="X2085" s="13" t="str">
        <f>BIN2HEX(CONCATENATE(X2084,Y2084,Z2084,AA2084))</f>
        <v>D</v>
      </c>
      <c r="AB2085" s="13" t="str">
        <f>BIN2HEX(CONCATENATE(AB2084,AC2084,AD2084,AE2084))</f>
        <v>C</v>
      </c>
      <c r="AF2085" s="13" t="str">
        <f>BIN2HEX(CONCATENATE(AF2084,AG2084,AH2084,AI2084))</f>
        <v>D</v>
      </c>
    </row>
    <row r="2086" spans="1:39" ht="15" customHeight="1" x14ac:dyDescent="0.55000000000000004">
      <c r="C2086" s="17" t="s">
        <v>52</v>
      </c>
      <c r="D2086" s="13" t="str">
        <f>D2046</f>
        <v>2</v>
      </c>
      <c r="H2086" s="13" t="str">
        <f t="shared" ref="H2086" si="12354">H2046</f>
        <v>1</v>
      </c>
      <c r="L2086" s="13" t="str">
        <f t="shared" ref="L2086" si="12355">L2046</f>
        <v>7</v>
      </c>
      <c r="P2086" s="13" t="str">
        <f t="shared" ref="P2086" si="12356">P2046</f>
        <v>C</v>
      </c>
      <c r="T2086" s="13" t="str">
        <f t="shared" ref="T2086" si="12357">T2046</f>
        <v>A</v>
      </c>
      <c r="X2086" s="13" t="str">
        <f t="shared" ref="X2086" si="12358">X2046</f>
        <v>3</v>
      </c>
      <c r="AB2086" s="13" t="str">
        <f t="shared" ref="AB2086" si="12359">AB2046</f>
        <v>F</v>
      </c>
      <c r="AF2086" s="13" t="str">
        <f t="shared" ref="AF2086" si="12360">AF2046</f>
        <v>3</v>
      </c>
    </row>
    <row r="2087" spans="1:39" ht="15" customHeight="1" x14ac:dyDescent="0.45">
      <c r="D2087" s="13" t="str">
        <f>MID(DEC2BIN(HEX2DEC(D2086),4),1,1)</f>
        <v>0</v>
      </c>
      <c r="E2087" s="13" t="str">
        <f>MID(DEC2BIN(HEX2DEC(D2086),4),2,1)</f>
        <v>0</v>
      </c>
      <c r="F2087" s="13" t="str">
        <f>MID(DEC2BIN(HEX2DEC(D2086),4),3,1)</f>
        <v>1</v>
      </c>
      <c r="G2087" s="13" t="str">
        <f>MID(DEC2BIN(HEX2DEC(D2086),4),4,1)</f>
        <v>0</v>
      </c>
      <c r="H2087" s="13" t="str">
        <f>MID(DEC2BIN(HEX2DEC(H2086),4),1,1)</f>
        <v>0</v>
      </c>
      <c r="I2087" s="13" t="str">
        <f>MID(DEC2BIN(HEX2DEC(H2086),4),2,1)</f>
        <v>0</v>
      </c>
      <c r="J2087" s="13" t="str">
        <f>MID(DEC2BIN(HEX2DEC(H2086),4),3,1)</f>
        <v>0</v>
      </c>
      <c r="K2087" s="13" t="str">
        <f>MID(DEC2BIN(HEX2DEC(H2086),4),4,1)</f>
        <v>1</v>
      </c>
      <c r="L2087" s="13" t="str">
        <f>MID(DEC2BIN(HEX2DEC(L2086),4),1,1)</f>
        <v>0</v>
      </c>
      <c r="M2087" s="13" t="str">
        <f>MID(DEC2BIN(HEX2DEC(L2086),4),2,1)</f>
        <v>1</v>
      </c>
      <c r="N2087" s="13" t="str">
        <f>MID(DEC2BIN(HEX2DEC(L2086),4),3,1)</f>
        <v>1</v>
      </c>
      <c r="O2087" s="13" t="str">
        <f>MID(DEC2BIN(HEX2DEC(L2086),4),4,1)</f>
        <v>1</v>
      </c>
      <c r="P2087" s="13" t="str">
        <f>MID(DEC2BIN(HEX2DEC(P2086),4),1,1)</f>
        <v>1</v>
      </c>
      <c r="Q2087" s="13" t="str">
        <f>MID(DEC2BIN(HEX2DEC(P2086),4),2,1)</f>
        <v>1</v>
      </c>
      <c r="R2087" s="13" t="str">
        <f>MID(DEC2BIN(HEX2DEC(P2086),4),3,1)</f>
        <v>0</v>
      </c>
      <c r="S2087" s="13" t="str">
        <f>MID(DEC2BIN(HEX2DEC(P2086),4),4,1)</f>
        <v>0</v>
      </c>
      <c r="T2087" s="13" t="str">
        <f>MID(DEC2BIN(HEX2DEC(T2086),4),1,1)</f>
        <v>1</v>
      </c>
      <c r="U2087" s="13" t="str">
        <f>MID(DEC2BIN(HEX2DEC(T2086),4),2,1)</f>
        <v>0</v>
      </c>
      <c r="V2087" s="13" t="str">
        <f>MID(DEC2BIN(HEX2DEC(T2086),4),3,1)</f>
        <v>1</v>
      </c>
      <c r="W2087" s="13" t="str">
        <f>MID(DEC2BIN(HEX2DEC(T2086),4),4,1)</f>
        <v>0</v>
      </c>
      <c r="X2087" s="13" t="str">
        <f>MID(DEC2BIN(HEX2DEC(X2086),4),1,1)</f>
        <v>0</v>
      </c>
      <c r="Y2087" s="13" t="str">
        <f>MID(DEC2BIN(HEX2DEC(X2086),4),2,1)</f>
        <v>0</v>
      </c>
      <c r="Z2087" s="13" t="str">
        <f>MID(DEC2BIN(HEX2DEC(X2086),4),3,1)</f>
        <v>1</v>
      </c>
      <c r="AA2087" s="13" t="str">
        <f>MID(DEC2BIN(HEX2DEC(X2086),4),4,1)</f>
        <v>1</v>
      </c>
      <c r="AB2087" s="13" t="str">
        <f>MID(DEC2BIN(HEX2DEC(AB2086),4),1,1)</f>
        <v>1</v>
      </c>
      <c r="AC2087" s="13" t="str">
        <f>MID(DEC2BIN(HEX2DEC(AB2086),4),2,1)</f>
        <v>1</v>
      </c>
      <c r="AD2087" s="13" t="str">
        <f>MID(DEC2BIN(HEX2DEC(AB2086),4),3,1)</f>
        <v>1</v>
      </c>
      <c r="AE2087" s="13" t="str">
        <f>MID(DEC2BIN(HEX2DEC(AB2086),4),4,1)</f>
        <v>1</v>
      </c>
      <c r="AF2087" s="13" t="str">
        <f>MID(DEC2BIN(HEX2DEC(AF2086),4),1,1)</f>
        <v>0</v>
      </c>
      <c r="AG2087" s="13" t="str">
        <f>MID(DEC2BIN(HEX2DEC(AF2086),4),2,1)</f>
        <v>0</v>
      </c>
      <c r="AH2087" s="13" t="str">
        <f>MID(DEC2BIN(HEX2DEC(AF2086),4),3,1)</f>
        <v>1</v>
      </c>
      <c r="AI2087" s="13" t="str">
        <f>MID(DEC2BIN(HEX2DEC(AF2086),4),4,1)</f>
        <v>1</v>
      </c>
    </row>
    <row r="2088" spans="1:39" ht="15" customHeight="1" x14ac:dyDescent="0.45">
      <c r="A2088" s="23"/>
      <c r="B2088" s="23"/>
      <c r="C2088" s="23"/>
      <c r="D2088" s="23"/>
      <c r="E2088" s="23"/>
      <c r="F2088" s="23"/>
      <c r="G2088" s="23"/>
      <c r="H2088" s="23"/>
      <c r="I2088" s="23"/>
      <c r="J2088" s="23"/>
      <c r="K2088" s="23"/>
      <c r="L2088" s="23"/>
      <c r="M2088" s="23"/>
      <c r="N2088" s="23"/>
      <c r="O2088" s="23"/>
      <c r="P2088" s="23"/>
      <c r="Q2088" s="23"/>
      <c r="R2088" s="23"/>
      <c r="S2088" s="23"/>
      <c r="T2088" s="23"/>
      <c r="U2088" s="23"/>
      <c r="V2088" s="23"/>
      <c r="W2088" s="23"/>
      <c r="X2088" s="23"/>
      <c r="Y2088" s="23"/>
      <c r="Z2088" s="23"/>
      <c r="AA2088" s="23"/>
      <c r="AB2088" s="23"/>
      <c r="AC2088" s="23"/>
      <c r="AD2088" s="23"/>
      <c r="AE2088" s="23"/>
      <c r="AF2088" s="23"/>
      <c r="AG2088" s="23"/>
      <c r="AH2088" s="23"/>
      <c r="AI2088" s="23"/>
      <c r="AJ2088" s="23"/>
      <c r="AK2088" s="23"/>
      <c r="AL2088" s="23"/>
      <c r="AM2088" s="23"/>
    </row>
    <row r="2090" spans="1:39" ht="15" customHeight="1" x14ac:dyDescent="0.5">
      <c r="C2090" s="12" t="s">
        <v>35</v>
      </c>
      <c r="D2090" s="13">
        <f>D2054+1</f>
        <v>59</v>
      </c>
    </row>
    <row r="2092" spans="1:39" ht="15" customHeight="1" x14ac:dyDescent="0.45">
      <c r="C2092" s="14" t="s">
        <v>31</v>
      </c>
      <c r="D2092" s="13" t="str">
        <f>BIN2HEX(CONCATENATE(D2093,E2093,F2093,G2093))</f>
        <v>1</v>
      </c>
      <c r="H2092" s="13" t="str">
        <f>BIN2HEX(CONCATENATE(H2093,I2093,J2093,K2093))</f>
        <v>9</v>
      </c>
      <c r="L2092" s="13" t="str">
        <f>BIN2HEX(CONCATENATE(L2093,M2093,N2093,O2093))</f>
        <v>0</v>
      </c>
      <c r="P2092" s="13" t="str">
        <f>BIN2HEX(CONCATENATE(P2093,Q2093,R2093,S2093))</f>
        <v>B</v>
      </c>
      <c r="T2092" s="13" t="str">
        <f>BIN2HEX(CONCATENATE(T2093,U2093,V2093,W2093))</f>
        <v>C</v>
      </c>
      <c r="X2092" s="13" t="str">
        <f>BIN2HEX(CONCATENATE(X2093,Y2093,Z2093,AA2093))</f>
        <v>0</v>
      </c>
      <c r="AB2092" s="13" t="str">
        <f>BIN2HEX(CONCATENATE(AB2093,AC2093,AD2093,AE2093))</f>
        <v>4</v>
      </c>
      <c r="AF2092" s="13" t="str">
        <f>BIN2HEX(CONCATENATE(AF2093,AG2093,AH2093,AI2093))</f>
        <v>9</v>
      </c>
    </row>
    <row r="2093" spans="1:39" ht="15" customHeight="1" x14ac:dyDescent="0.45">
      <c r="C2093" s="14" t="s">
        <v>36</v>
      </c>
      <c r="D2093" s="13">
        <f>IF(ISEVEN(D2094+D2095+D2096),0,1)</f>
        <v>0</v>
      </c>
      <c r="E2093" s="13">
        <f t="shared" ref="E2093:AI2093" si="12361">IF(ISEVEN(E2094+E2095+E2096),0,1)</f>
        <v>0</v>
      </c>
      <c r="F2093" s="13">
        <f t="shared" si="12361"/>
        <v>0</v>
      </c>
      <c r="G2093" s="13">
        <f t="shared" si="12361"/>
        <v>1</v>
      </c>
      <c r="H2093" s="13">
        <f t="shared" si="12361"/>
        <v>1</v>
      </c>
      <c r="I2093" s="13">
        <f t="shared" si="12361"/>
        <v>0</v>
      </c>
      <c r="J2093" s="13">
        <f t="shared" si="12361"/>
        <v>0</v>
      </c>
      <c r="K2093" s="13">
        <f t="shared" si="12361"/>
        <v>1</v>
      </c>
      <c r="L2093" s="13">
        <f t="shared" si="12361"/>
        <v>0</v>
      </c>
      <c r="M2093" s="13">
        <f t="shared" si="12361"/>
        <v>0</v>
      </c>
      <c r="N2093" s="13">
        <f t="shared" si="12361"/>
        <v>0</v>
      </c>
      <c r="O2093" s="13">
        <f t="shared" si="12361"/>
        <v>0</v>
      </c>
      <c r="P2093" s="13">
        <f t="shared" si="12361"/>
        <v>1</v>
      </c>
      <c r="Q2093" s="13">
        <f t="shared" si="12361"/>
        <v>0</v>
      </c>
      <c r="R2093" s="13">
        <f t="shared" si="12361"/>
        <v>1</v>
      </c>
      <c r="S2093" s="13">
        <f t="shared" si="12361"/>
        <v>1</v>
      </c>
      <c r="T2093" s="13">
        <f t="shared" si="12361"/>
        <v>1</v>
      </c>
      <c r="U2093" s="13">
        <f t="shared" si="12361"/>
        <v>1</v>
      </c>
      <c r="V2093" s="13">
        <f t="shared" si="12361"/>
        <v>0</v>
      </c>
      <c r="W2093" s="13">
        <f t="shared" si="12361"/>
        <v>0</v>
      </c>
      <c r="X2093" s="13">
        <f t="shared" si="12361"/>
        <v>0</v>
      </c>
      <c r="Y2093" s="13">
        <f t="shared" si="12361"/>
        <v>0</v>
      </c>
      <c r="Z2093" s="13">
        <f t="shared" si="12361"/>
        <v>0</v>
      </c>
      <c r="AA2093" s="13">
        <f t="shared" si="12361"/>
        <v>0</v>
      </c>
      <c r="AB2093" s="13">
        <f t="shared" si="12361"/>
        <v>0</v>
      </c>
      <c r="AC2093" s="13">
        <f t="shared" si="12361"/>
        <v>1</v>
      </c>
      <c r="AD2093" s="13">
        <f t="shared" si="12361"/>
        <v>0</v>
      </c>
      <c r="AE2093" s="13">
        <f t="shared" si="12361"/>
        <v>0</v>
      </c>
      <c r="AF2093" s="13">
        <f t="shared" si="12361"/>
        <v>1</v>
      </c>
      <c r="AG2093" s="13">
        <f t="shared" si="12361"/>
        <v>0</v>
      </c>
      <c r="AH2093" s="13">
        <f t="shared" si="12361"/>
        <v>0</v>
      </c>
      <c r="AI2093" s="13">
        <f t="shared" si="12361"/>
        <v>1</v>
      </c>
      <c r="AL2093" s="13" t="s">
        <v>53</v>
      </c>
      <c r="AM2093" s="14" t="str">
        <f>VLOOKUP('הכנה ל- SHA-256 #2'!$U$24,'הכנה ל- SHA-256 #2'!$U$24:$CG$24,1+'SHA-256 Algorithm #2'!D2090,)</f>
        <v>103888E3</v>
      </c>
    </row>
    <row r="2094" spans="1:39" ht="15" customHeight="1" x14ac:dyDescent="0.45">
      <c r="C2094" s="14" t="s">
        <v>32</v>
      </c>
      <c r="D2094" s="13" t="str">
        <f>N2098</f>
        <v>0</v>
      </c>
      <c r="E2094" s="13" t="str">
        <f t="shared" ref="E2094" si="12362">O2098</f>
        <v>0</v>
      </c>
      <c r="F2094" s="13" t="str">
        <f t="shared" ref="F2094" si="12363">P2098</f>
        <v>0</v>
      </c>
      <c r="G2094" s="13" t="str">
        <f t="shared" ref="G2094" si="12364">Q2098</f>
        <v>0</v>
      </c>
      <c r="H2094" s="13" t="str">
        <f t="shared" ref="H2094" si="12365">R2098</f>
        <v>0</v>
      </c>
      <c r="I2094" s="13" t="str">
        <f t="shared" ref="I2094" si="12366">S2098</f>
        <v>0</v>
      </c>
      <c r="J2094" s="13" t="str">
        <f t="shared" ref="J2094" si="12367">T2098</f>
        <v>1</v>
      </c>
      <c r="K2094" s="13" t="str">
        <f t="shared" ref="K2094" si="12368">U2098</f>
        <v>1</v>
      </c>
      <c r="L2094" s="13" t="str">
        <f t="shared" ref="L2094" si="12369">V2098</f>
        <v>1</v>
      </c>
      <c r="M2094" s="13" t="str">
        <f t="shared" ref="M2094" si="12370">W2098</f>
        <v>0</v>
      </c>
      <c r="N2094" s="13" t="str">
        <f t="shared" ref="N2094" si="12371">X2098</f>
        <v>0</v>
      </c>
      <c r="O2094" s="13" t="str">
        <f t="shared" ref="O2094" si="12372">Y2098</f>
        <v>0</v>
      </c>
      <c r="P2094" s="13" t="str">
        <f t="shared" ref="P2094" si="12373">Z2098</f>
        <v>1</v>
      </c>
      <c r="Q2094" s="13" t="str">
        <f t="shared" ref="Q2094" si="12374">AA2098</f>
        <v>0</v>
      </c>
      <c r="R2094" s="13" t="str">
        <f t="shared" ref="R2094" si="12375">AB2098</f>
        <v>1</v>
      </c>
      <c r="S2094" s="13" t="str">
        <f t="shared" ref="S2094" si="12376">AC2098</f>
        <v>0</v>
      </c>
      <c r="T2094" s="13" t="str">
        <f t="shared" ref="T2094" si="12377">AD2098</f>
        <v>0</v>
      </c>
      <c r="U2094" s="13" t="str">
        <f t="shared" ref="U2094" si="12378">AE2098</f>
        <v>0</v>
      </c>
      <c r="V2094" s="13" t="str">
        <f t="shared" ref="V2094" si="12379">AF2098</f>
        <v>1</v>
      </c>
      <c r="W2094" s="13" t="str">
        <f t="shared" ref="W2094" si="12380">AG2098</f>
        <v>0</v>
      </c>
      <c r="X2094" s="13" t="str">
        <f t="shared" ref="X2094" si="12381">AH2098</f>
        <v>0</v>
      </c>
      <c r="Y2094" s="13" t="str">
        <f t="shared" ref="Y2094" si="12382">AI2098</f>
        <v>0</v>
      </c>
      <c r="Z2094" s="13" t="str">
        <f>D2098</f>
        <v>0</v>
      </c>
      <c r="AA2094" s="13" t="str">
        <f t="shared" ref="AA2094" si="12383">E2098</f>
        <v>0</v>
      </c>
      <c r="AB2094" s="13" t="str">
        <f t="shared" ref="AB2094" si="12384">F2098</f>
        <v>1</v>
      </c>
      <c r="AC2094" s="13" t="str">
        <f t="shared" ref="AC2094" si="12385">G2098</f>
        <v>1</v>
      </c>
      <c r="AD2094" s="13" t="str">
        <f t="shared" ref="AD2094" si="12386">H2098</f>
        <v>1</v>
      </c>
      <c r="AE2094" s="13" t="str">
        <f t="shared" ref="AE2094" si="12387">I2098</f>
        <v>0</v>
      </c>
      <c r="AF2094" s="13" t="str">
        <f t="shared" ref="AF2094" si="12388">J2098</f>
        <v>1</v>
      </c>
      <c r="AG2094" s="13" t="str">
        <f t="shared" ref="AG2094" si="12389">K2098</f>
        <v>1</v>
      </c>
      <c r="AH2094" s="13" t="str">
        <f t="shared" ref="AH2094" si="12390">L2098</f>
        <v>0</v>
      </c>
      <c r="AI2094" s="13" t="str">
        <f t="shared" ref="AI2094" si="12391">M2098</f>
        <v>0</v>
      </c>
      <c r="AL2094" s="14" t="s">
        <v>54</v>
      </c>
      <c r="AM2094" s="14" t="str">
        <f>HLOOKUP('הכנה ל- SHA-256 #1'!$Q$5,'הכנה ל- SHA-256 #1'!$Q$5:$Q$69,1+'SHA-256 Algorithm #2'!D2090,FALSE)</f>
        <v>84C87814</v>
      </c>
    </row>
    <row r="2095" spans="1:39" ht="15" customHeight="1" x14ac:dyDescent="0.45">
      <c r="C2095" s="14" t="s">
        <v>33</v>
      </c>
      <c r="D2095" s="13" t="str">
        <f>W2098</f>
        <v>0</v>
      </c>
      <c r="E2095" s="13" t="str">
        <f t="shared" ref="E2095" si="12392">X2098</f>
        <v>0</v>
      </c>
      <c r="F2095" s="13" t="str">
        <f t="shared" ref="F2095" si="12393">Y2098</f>
        <v>0</v>
      </c>
      <c r="G2095" s="13" t="str">
        <f t="shared" ref="G2095" si="12394">Z2098</f>
        <v>1</v>
      </c>
      <c r="H2095" s="13" t="str">
        <f t="shared" ref="H2095" si="12395">AA2098</f>
        <v>0</v>
      </c>
      <c r="I2095" s="13" t="str">
        <f t="shared" ref="I2095" si="12396">AB2098</f>
        <v>1</v>
      </c>
      <c r="J2095" s="13" t="str">
        <f t="shared" ref="J2095" si="12397">AC2098</f>
        <v>0</v>
      </c>
      <c r="K2095" s="13" t="str">
        <f t="shared" ref="K2095" si="12398">AD2098</f>
        <v>0</v>
      </c>
      <c r="L2095" s="13" t="str">
        <f t="shared" ref="L2095" si="12399">AE2098</f>
        <v>0</v>
      </c>
      <c r="M2095" s="13" t="str">
        <f t="shared" ref="M2095" si="12400">AF2098</f>
        <v>1</v>
      </c>
      <c r="N2095" s="13" t="str">
        <f t="shared" ref="N2095" si="12401">AG2098</f>
        <v>0</v>
      </c>
      <c r="O2095" s="13" t="str">
        <f t="shared" ref="O2095" si="12402">AH2098</f>
        <v>0</v>
      </c>
      <c r="P2095" s="13" t="str">
        <f t="shared" ref="P2095" si="12403">AI2098</f>
        <v>0</v>
      </c>
      <c r="Q2095" s="13" t="str">
        <f>D2098</f>
        <v>0</v>
      </c>
      <c r="R2095" s="13" t="str">
        <f t="shared" ref="R2095" si="12404">E2098</f>
        <v>0</v>
      </c>
      <c r="S2095" s="13" t="str">
        <f t="shared" ref="S2095" si="12405">F2098</f>
        <v>1</v>
      </c>
      <c r="T2095" s="13" t="str">
        <f t="shared" ref="T2095" si="12406">G2098</f>
        <v>1</v>
      </c>
      <c r="U2095" s="13" t="str">
        <f t="shared" ref="U2095" si="12407">H2098</f>
        <v>1</v>
      </c>
      <c r="V2095" s="13" t="str">
        <f t="shared" ref="V2095" si="12408">I2098</f>
        <v>0</v>
      </c>
      <c r="W2095" s="13" t="str">
        <f t="shared" ref="W2095" si="12409">J2098</f>
        <v>1</v>
      </c>
      <c r="X2095" s="13" t="str">
        <f t="shared" ref="X2095" si="12410">K2098</f>
        <v>1</v>
      </c>
      <c r="Y2095" s="13" t="str">
        <f t="shared" ref="Y2095" si="12411">L2098</f>
        <v>0</v>
      </c>
      <c r="Z2095" s="13" t="str">
        <f t="shared" ref="Z2095" si="12412">M2098</f>
        <v>0</v>
      </c>
      <c r="AA2095" s="13" t="str">
        <f t="shared" ref="AA2095" si="12413">N2098</f>
        <v>0</v>
      </c>
      <c r="AB2095" s="13" t="str">
        <f t="shared" ref="AB2095" si="12414">O2098</f>
        <v>0</v>
      </c>
      <c r="AC2095" s="13" t="str">
        <f t="shared" ref="AC2095" si="12415">P2098</f>
        <v>0</v>
      </c>
      <c r="AD2095" s="13" t="str">
        <f t="shared" ref="AD2095" si="12416">Q2098</f>
        <v>0</v>
      </c>
      <c r="AE2095" s="13" t="str">
        <f t="shared" ref="AE2095" si="12417">R2098</f>
        <v>0</v>
      </c>
      <c r="AF2095" s="13" t="str">
        <f t="shared" ref="AF2095" si="12418">S2098</f>
        <v>0</v>
      </c>
      <c r="AG2095" s="13" t="str">
        <f t="shared" ref="AG2095" si="12419">T2098</f>
        <v>1</v>
      </c>
      <c r="AH2095" s="13" t="str">
        <f t="shared" ref="AH2095" si="12420">U2098</f>
        <v>1</v>
      </c>
      <c r="AI2095" s="13" t="str">
        <f t="shared" ref="AI2095" si="12421">V2098</f>
        <v>1</v>
      </c>
      <c r="AL2095" s="14" t="s">
        <v>55</v>
      </c>
      <c r="AM2095" s="14" t="str">
        <f>CONCATENATE(D2122,H2122,L2122,P2122,T2122,X2122,AB2122,AF2122)</f>
        <v>EC68CC9D</v>
      </c>
    </row>
    <row r="2096" spans="1:39" ht="15" customHeight="1" x14ac:dyDescent="0.45">
      <c r="C2096" s="14" t="s">
        <v>34</v>
      </c>
      <c r="D2096" s="13" t="str">
        <f>AH2098</f>
        <v>0</v>
      </c>
      <c r="E2096" s="13" t="str">
        <f>AI2098</f>
        <v>0</v>
      </c>
      <c r="F2096" s="13" t="str">
        <f>D2098</f>
        <v>0</v>
      </c>
      <c r="G2096" s="13" t="str">
        <f t="shared" ref="G2096" si="12422">E2098</f>
        <v>0</v>
      </c>
      <c r="H2096" s="13" t="str">
        <f t="shared" ref="H2096" si="12423">F2098</f>
        <v>1</v>
      </c>
      <c r="I2096" s="13" t="str">
        <f t="shared" ref="I2096" si="12424">G2098</f>
        <v>1</v>
      </c>
      <c r="J2096" s="13" t="str">
        <f t="shared" ref="J2096" si="12425">H2098</f>
        <v>1</v>
      </c>
      <c r="K2096" s="13" t="str">
        <f t="shared" ref="K2096" si="12426">I2098</f>
        <v>0</v>
      </c>
      <c r="L2096" s="13" t="str">
        <f t="shared" ref="L2096" si="12427">J2098</f>
        <v>1</v>
      </c>
      <c r="M2096" s="13" t="str">
        <f t="shared" ref="M2096" si="12428">K2098</f>
        <v>1</v>
      </c>
      <c r="N2096" s="13" t="str">
        <f t="shared" ref="N2096" si="12429">L2098</f>
        <v>0</v>
      </c>
      <c r="O2096" s="13" t="str">
        <f t="shared" ref="O2096" si="12430">M2098</f>
        <v>0</v>
      </c>
      <c r="P2096" s="13" t="str">
        <f t="shared" ref="P2096" si="12431">N2098</f>
        <v>0</v>
      </c>
      <c r="Q2096" s="13" t="str">
        <f t="shared" ref="Q2096" si="12432">O2098</f>
        <v>0</v>
      </c>
      <c r="R2096" s="13" t="str">
        <f t="shared" ref="R2096" si="12433">P2098</f>
        <v>0</v>
      </c>
      <c r="S2096" s="13" t="str">
        <f t="shared" ref="S2096" si="12434">Q2098</f>
        <v>0</v>
      </c>
      <c r="T2096" s="13" t="str">
        <f t="shared" ref="T2096" si="12435">R2098</f>
        <v>0</v>
      </c>
      <c r="U2096" s="13" t="str">
        <f t="shared" ref="U2096" si="12436">S2098</f>
        <v>0</v>
      </c>
      <c r="V2096" s="13" t="str">
        <f t="shared" ref="V2096" si="12437">T2098</f>
        <v>1</v>
      </c>
      <c r="W2096" s="13" t="str">
        <f t="shared" ref="W2096" si="12438">U2098</f>
        <v>1</v>
      </c>
      <c r="X2096" s="13" t="str">
        <f t="shared" ref="X2096" si="12439">V2098</f>
        <v>1</v>
      </c>
      <c r="Y2096" s="13" t="str">
        <f t="shared" ref="Y2096" si="12440">W2098</f>
        <v>0</v>
      </c>
      <c r="Z2096" s="13" t="str">
        <f t="shared" ref="Z2096" si="12441">X2098</f>
        <v>0</v>
      </c>
      <c r="AA2096" s="13" t="str">
        <f t="shared" ref="AA2096" si="12442">Y2098</f>
        <v>0</v>
      </c>
      <c r="AB2096" s="13" t="str">
        <f t="shared" ref="AB2096" si="12443">Z2098</f>
        <v>1</v>
      </c>
      <c r="AC2096" s="13" t="str">
        <f t="shared" ref="AC2096" si="12444">AA2098</f>
        <v>0</v>
      </c>
      <c r="AD2096" s="13" t="str">
        <f t="shared" ref="AD2096" si="12445">AB2098</f>
        <v>1</v>
      </c>
      <c r="AE2096" s="13" t="str">
        <f t="shared" ref="AE2096" si="12446">AC2098</f>
        <v>0</v>
      </c>
      <c r="AF2096" s="13" t="str">
        <f t="shared" ref="AF2096" si="12447">AD2098</f>
        <v>0</v>
      </c>
      <c r="AG2096" s="13" t="str">
        <f t="shared" ref="AG2096" si="12448">AE2098</f>
        <v>0</v>
      </c>
      <c r="AH2096" s="13" t="str">
        <f t="shared" ref="AH2096" si="12449">AF2098</f>
        <v>1</v>
      </c>
      <c r="AI2096" s="13" t="str">
        <f t="shared" ref="AI2096" si="12450">AG2098</f>
        <v>0</v>
      </c>
      <c r="AL2096" s="14" t="s">
        <v>56</v>
      </c>
      <c r="AM2096" s="14" t="str">
        <f>CONCATENATE(D2121,H2121,L2121,P2121,T2121,X2121,AB2121,AF2121,)</f>
        <v>4B90C559</v>
      </c>
    </row>
    <row r="2097" spans="3:39" ht="15" customHeight="1" x14ac:dyDescent="0.55000000000000004">
      <c r="C2097" s="14" t="s">
        <v>23</v>
      </c>
      <c r="D2097" s="13" t="str">
        <f>MID($AM2067,1,1)</f>
        <v>3</v>
      </c>
      <c r="H2097" s="13" t="str">
        <f>MID($AM2067,2,1)</f>
        <v>B</v>
      </c>
      <c r="L2097" s="13" t="str">
        <f>MID($AM2067,3,1)</f>
        <v>0</v>
      </c>
      <c r="P2097" s="13" t="str">
        <f>MID($AM2067,4,1)</f>
        <v>0</v>
      </c>
      <c r="T2097" s="13" t="str">
        <f>MID($AM2067,5,1)</f>
        <v>E</v>
      </c>
      <c r="X2097" s="13" t="str">
        <f>MID($AM2067,6,1)</f>
        <v>2</v>
      </c>
      <c r="AB2097" s="13" t="str">
        <f>MID($AM2067,7,1)</f>
        <v>8</v>
      </c>
      <c r="AF2097" s="13" t="str">
        <f>MID($AM2067,8,1)</f>
        <v>8</v>
      </c>
      <c r="AL2097" s="21" t="s">
        <v>40</v>
      </c>
      <c r="AM2097" s="14" t="str">
        <f>CONCATENATE(D2109,H2109,L2109,P2109,T2109,X2109,AB2109,AF2109)</f>
        <v>3849D759</v>
      </c>
    </row>
    <row r="2098" spans="3:39" ht="15" customHeight="1" x14ac:dyDescent="0.45">
      <c r="C2098" s="14" t="s">
        <v>24</v>
      </c>
      <c r="D2098" s="13" t="str">
        <f>MID(DEC2BIN(HEX2DEC(D2097),4),1,1)</f>
        <v>0</v>
      </c>
      <c r="E2098" s="13" t="str">
        <f>MID(DEC2BIN(HEX2DEC(D2097),4),2,1)</f>
        <v>0</v>
      </c>
      <c r="F2098" s="13" t="str">
        <f>MID(DEC2BIN(HEX2DEC(D2097),4),3,1)</f>
        <v>1</v>
      </c>
      <c r="G2098" s="13" t="str">
        <f>MID(DEC2BIN(HEX2DEC(D2097),4),4,1)</f>
        <v>1</v>
      </c>
      <c r="H2098" s="13" t="str">
        <f>MID(DEC2BIN(HEX2DEC(H2097),4),1,1)</f>
        <v>1</v>
      </c>
      <c r="I2098" s="13" t="str">
        <f>MID(DEC2BIN(HEX2DEC(H2097),4),2,1)</f>
        <v>0</v>
      </c>
      <c r="J2098" s="13" t="str">
        <f>MID(DEC2BIN(HEX2DEC(H2097),4),3,1)</f>
        <v>1</v>
      </c>
      <c r="K2098" s="13" t="str">
        <f>MID(DEC2BIN(HEX2DEC(H2097),4),4,1)</f>
        <v>1</v>
      </c>
      <c r="L2098" s="13" t="str">
        <f>MID(DEC2BIN(HEX2DEC(L2097),4),1,1)</f>
        <v>0</v>
      </c>
      <c r="M2098" s="13" t="str">
        <f>MID(DEC2BIN(HEX2DEC(L2097),4),2,1)</f>
        <v>0</v>
      </c>
      <c r="N2098" s="13" t="str">
        <f>MID(DEC2BIN(HEX2DEC(L2097),4),3,1)</f>
        <v>0</v>
      </c>
      <c r="O2098" s="13" t="str">
        <f>MID(DEC2BIN(HEX2DEC(L2097),4),4,1)</f>
        <v>0</v>
      </c>
      <c r="P2098" s="13" t="str">
        <f>MID(DEC2BIN(HEX2DEC(P2097),4),1,1)</f>
        <v>0</v>
      </c>
      <c r="Q2098" s="13" t="str">
        <f>MID(DEC2BIN(HEX2DEC(P2097),4),2,1)</f>
        <v>0</v>
      </c>
      <c r="R2098" s="13" t="str">
        <f>MID(DEC2BIN(HEX2DEC(P2097),4),3,1)</f>
        <v>0</v>
      </c>
      <c r="S2098" s="13" t="str">
        <f>MID(DEC2BIN(HEX2DEC(P2097),4),4,1)</f>
        <v>0</v>
      </c>
      <c r="T2098" s="13" t="str">
        <f>MID(DEC2BIN(HEX2DEC(T2097),4),1,1)</f>
        <v>1</v>
      </c>
      <c r="U2098" s="13" t="str">
        <f>MID(DEC2BIN(HEX2DEC(T2097),4),2,1)</f>
        <v>1</v>
      </c>
      <c r="V2098" s="13" t="str">
        <f>MID(DEC2BIN(HEX2DEC(T2097),4),3,1)</f>
        <v>1</v>
      </c>
      <c r="W2098" s="13" t="str">
        <f>MID(DEC2BIN(HEX2DEC(T2097),4),4,1)</f>
        <v>0</v>
      </c>
      <c r="X2098" s="13" t="str">
        <f>MID(DEC2BIN(HEX2DEC(X2097),4),1,1)</f>
        <v>0</v>
      </c>
      <c r="Y2098" s="13" t="str">
        <f>MID(DEC2BIN(HEX2DEC(X2097),4),2,1)</f>
        <v>0</v>
      </c>
      <c r="Z2098" s="13" t="str">
        <f>MID(DEC2BIN(HEX2DEC(X2097),4),3,1)</f>
        <v>1</v>
      </c>
      <c r="AA2098" s="13" t="str">
        <f>MID(DEC2BIN(HEX2DEC(X2097),4),4,1)</f>
        <v>0</v>
      </c>
      <c r="AB2098" s="13" t="str">
        <f>MID(DEC2BIN(HEX2DEC(AB2097),4),1,1)</f>
        <v>1</v>
      </c>
      <c r="AC2098" s="13" t="str">
        <f>MID(DEC2BIN(HEX2DEC(AB2097),4),2,1)</f>
        <v>0</v>
      </c>
      <c r="AD2098" s="13" t="str">
        <f>MID(DEC2BIN(HEX2DEC(AB2097),4),3,1)</f>
        <v>0</v>
      </c>
      <c r="AE2098" s="13" t="str">
        <f>MID(DEC2BIN(HEX2DEC(AB2097),4),4,1)</f>
        <v>0</v>
      </c>
      <c r="AF2098" s="13" t="str">
        <f>MID(DEC2BIN(HEX2DEC(AF2097),4),1,1)</f>
        <v>1</v>
      </c>
      <c r="AG2098" s="13" t="str">
        <f>MID(DEC2BIN(HEX2DEC(AF2097),4),2,1)</f>
        <v>0</v>
      </c>
      <c r="AH2098" s="13" t="str">
        <f>MID(DEC2BIN(HEX2DEC(AF2097),4),3,1)</f>
        <v>0</v>
      </c>
      <c r="AI2098" s="13" t="str">
        <f>MID(DEC2BIN(HEX2DEC(AF2097),4),4,1)</f>
        <v>0</v>
      </c>
      <c r="AL2098" s="14" t="s">
        <v>57</v>
      </c>
      <c r="AM2098" s="19" t="str">
        <f>DEC2HEX(MOD(HEX2DEC(AM2093)+HEX2DEC(AM2094)+HEX2DEC(AM2095)+HEX2DEC(AM2096)+HEX2DEC(AM2097),2^32),8)</f>
        <v>05446A46</v>
      </c>
    </row>
    <row r="2099" spans="3:39" ht="15" customHeight="1" x14ac:dyDescent="0.45">
      <c r="C2099" s="14" t="s">
        <v>25</v>
      </c>
      <c r="D2099" s="13" t="str">
        <f>D2061</f>
        <v>9</v>
      </c>
      <c r="H2099" s="13" t="str">
        <f t="shared" ref="H2099" si="12451">H2061</f>
        <v>5</v>
      </c>
      <c r="L2099" s="13" t="str">
        <f t="shared" ref="L2099" si="12452">L2061</f>
        <v>1</v>
      </c>
      <c r="P2099" s="13" t="str">
        <f t="shared" ref="P2099" si="12453">P2061</f>
        <v>B</v>
      </c>
      <c r="T2099" s="13" t="str">
        <f t="shared" ref="T2099" si="12454">T2061</f>
        <v>E</v>
      </c>
      <c r="X2099" s="13" t="str">
        <f t="shared" ref="X2099" si="12455">X2061</f>
        <v>2</v>
      </c>
      <c r="AB2099" s="13" t="str">
        <f t="shared" ref="AB2099" si="12456">AB2061</f>
        <v>4</v>
      </c>
      <c r="AF2099" s="13" t="str">
        <f>AF2061</f>
        <v>C</v>
      </c>
      <c r="AL2099" s="14"/>
      <c r="AM2099" s="14"/>
    </row>
    <row r="2100" spans="3:39" ht="15" customHeight="1" x14ac:dyDescent="0.45">
      <c r="C2100" s="14" t="s">
        <v>26</v>
      </c>
      <c r="D2100" s="13" t="str">
        <f>MID(DEC2BIN(HEX2DEC(D2099),4),1,1)</f>
        <v>1</v>
      </c>
      <c r="E2100" s="13" t="str">
        <f>MID(DEC2BIN(HEX2DEC(D2099),4),2,1)</f>
        <v>0</v>
      </c>
      <c r="F2100" s="13" t="str">
        <f>MID(DEC2BIN(HEX2DEC(D2099),4),3,1)</f>
        <v>0</v>
      </c>
      <c r="G2100" s="13" t="str">
        <f>MID(DEC2BIN(HEX2DEC(D2099),4),4,1)</f>
        <v>1</v>
      </c>
      <c r="H2100" s="13" t="str">
        <f>MID(DEC2BIN(HEX2DEC(H2099),4),1,1)</f>
        <v>0</v>
      </c>
      <c r="I2100" s="13" t="str">
        <f>MID(DEC2BIN(HEX2DEC(H2099),4),2,1)</f>
        <v>1</v>
      </c>
      <c r="J2100" s="13" t="str">
        <f>MID(DEC2BIN(HEX2DEC(H2099),4),3,1)</f>
        <v>0</v>
      </c>
      <c r="K2100" s="13" t="str">
        <f>MID(DEC2BIN(HEX2DEC(H2099),4),4,1)</f>
        <v>1</v>
      </c>
      <c r="L2100" s="13" t="str">
        <f>MID(DEC2BIN(HEX2DEC(L2099),4),1,1)</f>
        <v>0</v>
      </c>
      <c r="M2100" s="13" t="str">
        <f>MID(DEC2BIN(HEX2DEC(L2099),4),2,1)</f>
        <v>0</v>
      </c>
      <c r="N2100" s="13" t="str">
        <f>MID(DEC2BIN(HEX2DEC(L2099),4),3,1)</f>
        <v>0</v>
      </c>
      <c r="O2100" s="13" t="str">
        <f>MID(DEC2BIN(HEX2DEC(L2099),4),4,1)</f>
        <v>1</v>
      </c>
      <c r="P2100" s="13" t="str">
        <f>MID(DEC2BIN(HEX2DEC(P2099),4),1,1)</f>
        <v>1</v>
      </c>
      <c r="Q2100" s="13" t="str">
        <f>MID(DEC2BIN(HEX2DEC(P2099),4),2,1)</f>
        <v>0</v>
      </c>
      <c r="R2100" s="13" t="str">
        <f>MID(DEC2BIN(HEX2DEC(P2099),4),3,1)</f>
        <v>1</v>
      </c>
      <c r="S2100" s="13" t="str">
        <f>MID(DEC2BIN(HEX2DEC(P2099),4),4,1)</f>
        <v>1</v>
      </c>
      <c r="T2100" s="13" t="str">
        <f>MID(DEC2BIN(HEX2DEC(T2099),4),1,1)</f>
        <v>1</v>
      </c>
      <c r="U2100" s="13" t="str">
        <f>MID(DEC2BIN(HEX2DEC(T2099),4),2,1)</f>
        <v>1</v>
      </c>
      <c r="V2100" s="13" t="str">
        <f>MID(DEC2BIN(HEX2DEC(T2099),4),3,1)</f>
        <v>1</v>
      </c>
      <c r="W2100" s="13" t="str">
        <f>MID(DEC2BIN(HEX2DEC(T2099),4),4,1)</f>
        <v>0</v>
      </c>
      <c r="X2100" s="13" t="str">
        <f>MID(DEC2BIN(HEX2DEC(X2099),4),1,1)</f>
        <v>0</v>
      </c>
      <c r="Y2100" s="13" t="str">
        <f>MID(DEC2BIN(HEX2DEC(X2099),4),2,1)</f>
        <v>0</v>
      </c>
      <c r="Z2100" s="13" t="str">
        <f>MID(DEC2BIN(HEX2DEC(X2099),4),3,1)</f>
        <v>1</v>
      </c>
      <c r="AA2100" s="13" t="str">
        <f>MID(DEC2BIN(HEX2DEC(X2099),4),4,1)</f>
        <v>0</v>
      </c>
      <c r="AB2100" s="13" t="str">
        <f>MID(DEC2BIN(HEX2DEC(AB2099),4),1,1)</f>
        <v>0</v>
      </c>
      <c r="AC2100" s="13" t="str">
        <f>MID(DEC2BIN(HEX2DEC(AB2099),4),2,1)</f>
        <v>1</v>
      </c>
      <c r="AD2100" s="13" t="str">
        <f>MID(DEC2BIN(HEX2DEC(AB2099),4),3,1)</f>
        <v>0</v>
      </c>
      <c r="AE2100" s="13" t="str">
        <f>MID(DEC2BIN(HEX2DEC(AB2099),4),4,1)</f>
        <v>0</v>
      </c>
      <c r="AF2100" s="13" t="str">
        <f>MID(DEC2BIN(HEX2DEC(AF2099),4),1,1)</f>
        <v>1</v>
      </c>
      <c r="AG2100" s="13" t="str">
        <f>MID(DEC2BIN(HEX2DEC(AF2099),4),2,1)</f>
        <v>1</v>
      </c>
      <c r="AH2100" s="13" t="str">
        <f>MID(DEC2BIN(HEX2DEC(AF2099),4),3,1)</f>
        <v>0</v>
      </c>
      <c r="AI2100" s="13" t="str">
        <f>MID(DEC2BIN(HEX2DEC(AF2099),4),4,1)</f>
        <v>0</v>
      </c>
      <c r="AL2100" s="14" t="s">
        <v>58</v>
      </c>
      <c r="AM2100" s="14" t="str">
        <f>CONCATENATE(D2092,H2092,L2092,P2092,T2092,X2092,AB2092,AF2092)</f>
        <v>190BC049</v>
      </c>
    </row>
    <row r="2101" spans="3:39" ht="15" customHeight="1" x14ac:dyDescent="0.45">
      <c r="C2101" s="14" t="s">
        <v>27</v>
      </c>
      <c r="D2101" s="13" t="str">
        <f>D2063</f>
        <v>7</v>
      </c>
      <c r="H2101" s="13" t="str">
        <f t="shared" ref="H2101" si="12457">H2063</f>
        <v>0</v>
      </c>
      <c r="L2101" s="13" t="str">
        <f t="shared" ref="L2101" si="12458">L2063</f>
        <v>0</v>
      </c>
      <c r="P2101" s="13" t="str">
        <f t="shared" ref="P2101" si="12459">P2063</f>
        <v>F</v>
      </c>
      <c r="T2101" s="13" t="str">
        <f t="shared" ref="T2101" si="12460">T2063</f>
        <v>1</v>
      </c>
      <c r="X2101" s="13" t="str">
        <f t="shared" ref="X2101" si="12461">X2063</f>
        <v>D</v>
      </c>
      <c r="AB2101" s="13" t="str">
        <f t="shared" ref="AB2101" si="12462">AB2063</f>
        <v>6</v>
      </c>
      <c r="AF2101" s="13" t="str">
        <f t="shared" ref="AF2101" si="12463">AF2063</f>
        <v>F</v>
      </c>
      <c r="AL2101" s="14" t="s">
        <v>37</v>
      </c>
      <c r="AM2101" s="14" t="str">
        <f>CONCATENATE(D2104,H2104,L2104,P2104,T2104,X2104,AB2104,AF2104)</f>
        <v>310BE24C</v>
      </c>
    </row>
    <row r="2102" spans="3:39" ht="15" customHeight="1" thickBot="1" x14ac:dyDescent="0.5">
      <c r="C2102" s="14" t="s">
        <v>28</v>
      </c>
      <c r="D2102" s="13" t="str">
        <f>MID(DEC2BIN(HEX2DEC(D2101),4),1,1)</f>
        <v>0</v>
      </c>
      <c r="E2102" s="13" t="str">
        <f>MID(DEC2BIN(HEX2DEC(D2101),4),2,1)</f>
        <v>1</v>
      </c>
      <c r="F2102" s="13" t="str">
        <f>MID(DEC2BIN(HEX2DEC(D2101),4),3,1)</f>
        <v>1</v>
      </c>
      <c r="G2102" s="13" t="str">
        <f>MID(DEC2BIN(HEX2DEC(D2101),4),4,1)</f>
        <v>1</v>
      </c>
      <c r="H2102" s="13" t="str">
        <f>MID(DEC2BIN(HEX2DEC(H2101),4),1,1)</f>
        <v>0</v>
      </c>
      <c r="I2102" s="13" t="str">
        <f>MID(DEC2BIN(HEX2DEC(H2101),4),2,1)</f>
        <v>0</v>
      </c>
      <c r="J2102" s="13" t="str">
        <f>MID(DEC2BIN(HEX2DEC(H2101),4),3,1)</f>
        <v>0</v>
      </c>
      <c r="K2102" s="13" t="str">
        <f>MID(DEC2BIN(HEX2DEC(H2101),4),4,1)</f>
        <v>0</v>
      </c>
      <c r="L2102" s="13" t="str">
        <f>MID(DEC2BIN(HEX2DEC(L2101),4),1,1)</f>
        <v>0</v>
      </c>
      <c r="M2102" s="13" t="str">
        <f>MID(DEC2BIN(HEX2DEC(L2101),4),2,1)</f>
        <v>0</v>
      </c>
      <c r="N2102" s="13" t="str">
        <f>MID(DEC2BIN(HEX2DEC(L2101),4),3,1)</f>
        <v>0</v>
      </c>
      <c r="O2102" s="13" t="str">
        <f>MID(DEC2BIN(HEX2DEC(L2101),4),4,1)</f>
        <v>0</v>
      </c>
      <c r="P2102" s="13" t="str">
        <f>MID(DEC2BIN(HEX2DEC(P2101),4),1,1)</f>
        <v>1</v>
      </c>
      <c r="Q2102" s="13" t="str">
        <f>MID(DEC2BIN(HEX2DEC(P2101),4),2,1)</f>
        <v>1</v>
      </c>
      <c r="R2102" s="13" t="str">
        <f>MID(DEC2BIN(HEX2DEC(P2101),4),3,1)</f>
        <v>1</v>
      </c>
      <c r="S2102" s="13" t="str">
        <f>MID(DEC2BIN(HEX2DEC(P2101),4),4,1)</f>
        <v>1</v>
      </c>
      <c r="T2102" s="13" t="str">
        <f>MID(DEC2BIN(HEX2DEC(T2101),4),1,1)</f>
        <v>0</v>
      </c>
      <c r="U2102" s="13" t="str">
        <f>MID(DEC2BIN(HEX2DEC(T2101),4),2,1)</f>
        <v>0</v>
      </c>
      <c r="V2102" s="13" t="str">
        <f>MID(DEC2BIN(HEX2DEC(T2101),4),3,1)</f>
        <v>0</v>
      </c>
      <c r="W2102" s="13" t="str">
        <f>MID(DEC2BIN(HEX2DEC(T2101),4),4,1)</f>
        <v>1</v>
      </c>
      <c r="X2102" s="13" t="str">
        <f>MID(DEC2BIN(HEX2DEC(X2101),4),1,1)</f>
        <v>1</v>
      </c>
      <c r="Y2102" s="13" t="str">
        <f>MID(DEC2BIN(HEX2DEC(X2101),4),2,1)</f>
        <v>1</v>
      </c>
      <c r="Z2102" s="13" t="str">
        <f>MID(DEC2BIN(HEX2DEC(X2101),4),3,1)</f>
        <v>0</v>
      </c>
      <c r="AA2102" s="13" t="str">
        <f>MID(DEC2BIN(HEX2DEC(X2101),4),4,1)</f>
        <v>1</v>
      </c>
      <c r="AB2102" s="13" t="str">
        <f>MID(DEC2BIN(HEX2DEC(AB2101),4),1,1)</f>
        <v>0</v>
      </c>
      <c r="AC2102" s="13" t="str">
        <f>MID(DEC2BIN(HEX2DEC(AB2101),4),2,1)</f>
        <v>1</v>
      </c>
      <c r="AD2102" s="13" t="str">
        <f>MID(DEC2BIN(HEX2DEC(AB2101),4),3,1)</f>
        <v>1</v>
      </c>
      <c r="AE2102" s="13" t="str">
        <f>MID(DEC2BIN(HEX2DEC(AB2101),4),4,1)</f>
        <v>0</v>
      </c>
      <c r="AF2102" s="13" t="str">
        <f>MID(DEC2BIN(HEX2DEC(AF2101),4),1,1)</f>
        <v>1</v>
      </c>
      <c r="AG2102" s="13" t="str">
        <f>MID(DEC2BIN(HEX2DEC(AF2101),4),2,1)</f>
        <v>1</v>
      </c>
      <c r="AH2102" s="13" t="str">
        <f>MID(DEC2BIN(HEX2DEC(AF2101),4),3,1)</f>
        <v>1</v>
      </c>
      <c r="AI2102" s="13" t="str">
        <f>MID(DEC2BIN(HEX2DEC(AF2101),4),4,1)</f>
        <v>1</v>
      </c>
      <c r="AL2102" s="14" t="s">
        <v>57</v>
      </c>
      <c r="AM2102" s="14" t="str">
        <f>AM2098</f>
        <v>05446A46</v>
      </c>
    </row>
    <row r="2103" spans="3:39" ht="15" customHeight="1" thickBot="1" x14ac:dyDescent="0.5">
      <c r="C2103" s="15" t="s">
        <v>37</v>
      </c>
      <c r="D2103" s="13">
        <f>IF(D2102+D2100+D2098&gt;1,1,0)</f>
        <v>0</v>
      </c>
      <c r="E2103" s="13">
        <f t="shared" ref="E2103:Z2103" si="12464">IF(E2102+E2100+E2098&gt;1,1,0)</f>
        <v>0</v>
      </c>
      <c r="F2103" s="13">
        <f t="shared" si="12464"/>
        <v>1</v>
      </c>
      <c r="G2103" s="13">
        <f t="shared" si="12464"/>
        <v>1</v>
      </c>
      <c r="H2103" s="13">
        <f t="shared" si="12464"/>
        <v>0</v>
      </c>
      <c r="I2103" s="13">
        <f t="shared" si="12464"/>
        <v>0</v>
      </c>
      <c r="J2103" s="13">
        <f t="shared" si="12464"/>
        <v>0</v>
      </c>
      <c r="K2103" s="13">
        <f t="shared" si="12464"/>
        <v>1</v>
      </c>
      <c r="L2103" s="13">
        <f t="shared" si="12464"/>
        <v>0</v>
      </c>
      <c r="M2103" s="13">
        <f t="shared" si="12464"/>
        <v>0</v>
      </c>
      <c r="N2103" s="13">
        <f t="shared" si="12464"/>
        <v>0</v>
      </c>
      <c r="O2103" s="13">
        <f t="shared" si="12464"/>
        <v>0</v>
      </c>
      <c r="P2103" s="13">
        <f t="shared" si="12464"/>
        <v>1</v>
      </c>
      <c r="Q2103" s="13">
        <f t="shared" si="12464"/>
        <v>0</v>
      </c>
      <c r="R2103" s="13">
        <f t="shared" si="12464"/>
        <v>1</v>
      </c>
      <c r="S2103" s="13">
        <f t="shared" si="12464"/>
        <v>1</v>
      </c>
      <c r="T2103" s="13">
        <f t="shared" si="12464"/>
        <v>1</v>
      </c>
      <c r="U2103" s="13">
        <f t="shared" si="12464"/>
        <v>1</v>
      </c>
      <c r="V2103" s="13">
        <f t="shared" si="12464"/>
        <v>1</v>
      </c>
      <c r="W2103" s="13">
        <f t="shared" si="12464"/>
        <v>0</v>
      </c>
      <c r="X2103" s="13">
        <f t="shared" si="12464"/>
        <v>0</v>
      </c>
      <c r="Y2103" s="13">
        <f t="shared" si="12464"/>
        <v>0</v>
      </c>
      <c r="Z2103" s="13">
        <f t="shared" si="12464"/>
        <v>1</v>
      </c>
      <c r="AA2103" s="13">
        <f>IF(AA2102+AA2100+AA2098&gt;1,1,0)</f>
        <v>0</v>
      </c>
      <c r="AB2103" s="13">
        <f t="shared" ref="AB2103:AI2103" si="12465">IF(AB2102+AB2100+AB2098&gt;1,1,0)</f>
        <v>0</v>
      </c>
      <c r="AC2103" s="13">
        <f t="shared" si="12465"/>
        <v>1</v>
      </c>
      <c r="AD2103" s="13">
        <f t="shared" si="12465"/>
        <v>0</v>
      </c>
      <c r="AE2103" s="13">
        <f t="shared" si="12465"/>
        <v>0</v>
      </c>
      <c r="AF2103" s="13">
        <f t="shared" si="12465"/>
        <v>1</v>
      </c>
      <c r="AG2103" s="13">
        <f t="shared" si="12465"/>
        <v>1</v>
      </c>
      <c r="AH2103" s="13">
        <f t="shared" si="12465"/>
        <v>0</v>
      </c>
      <c r="AI2103" s="13">
        <f t="shared" si="12465"/>
        <v>0</v>
      </c>
      <c r="AL2103" s="16" t="s">
        <v>59</v>
      </c>
      <c r="AM2103" s="20" t="str">
        <f>DEC2HEX(MOD(HEX2DEC(AM2100)+HEX2DEC(AM2102)+HEX2DEC(AM2101),2^32),8)</f>
        <v>4F5C0CDB</v>
      </c>
    </row>
    <row r="2104" spans="3:39" ht="15" customHeight="1" thickBot="1" x14ac:dyDescent="0.5">
      <c r="C2104" s="15" t="s">
        <v>38</v>
      </c>
      <c r="D2104" s="13" t="str">
        <f>BIN2HEX(CONCATENATE(D2103,E2103,F2103,G2103))</f>
        <v>3</v>
      </c>
      <c r="H2104" s="13" t="str">
        <f>BIN2HEX(CONCATENATE(H2103,I2103,J2103,K2103))</f>
        <v>1</v>
      </c>
      <c r="L2104" s="13" t="str">
        <f>BIN2HEX(CONCATENATE(L2103,M2103,N2103,O2103))</f>
        <v>0</v>
      </c>
      <c r="P2104" s="13" t="str">
        <f>BIN2HEX(CONCATENATE(P2103,Q2103,R2103,S2103))</f>
        <v>B</v>
      </c>
      <c r="T2104" s="13" t="str">
        <f>BIN2HEX(CONCATENATE(T2103,U2103,V2103,W2103))</f>
        <v>E</v>
      </c>
      <c r="X2104" s="13" t="str">
        <f>BIN2HEX(CONCATENATE(X2103,Y2103,Z2103,AA2103))</f>
        <v>2</v>
      </c>
      <c r="AB2104" s="13" t="str">
        <f>BIN2HEX(CONCATENATE(AB2103,AC2103,AD2103,AE2103))</f>
        <v>4</v>
      </c>
      <c r="AF2104" s="13" t="str">
        <f>BIN2HEX(CONCATENATE(AF2103,AG2103,AH2103,AI2103))</f>
        <v>C</v>
      </c>
      <c r="AM2104" s="14"/>
    </row>
    <row r="2105" spans="3:39" ht="15" customHeight="1" thickBot="1" x14ac:dyDescent="0.5">
      <c r="C2105" s="14"/>
      <c r="AL2105" s="16" t="s">
        <v>60</v>
      </c>
      <c r="AM2105" s="20" t="str">
        <f>CONCATENATE(D2097,H2097,L2097,P2097,T2097,X2097,AB2097,AF2097)</f>
        <v>3B00E288</v>
      </c>
    </row>
    <row r="2106" spans="3:39" ht="15" customHeight="1" thickBot="1" x14ac:dyDescent="0.5">
      <c r="C2106" s="14" t="s">
        <v>29</v>
      </c>
      <c r="D2106" s="13" t="str">
        <f>D2065</f>
        <v>8</v>
      </c>
      <c r="H2106" s="13" t="str">
        <f t="shared" ref="H2106" si="12466">H2065</f>
        <v>6</v>
      </c>
      <c r="L2106" s="13" t="str">
        <f t="shared" ref="L2106" si="12467">L2065</f>
        <v>C</v>
      </c>
      <c r="P2106" s="13" t="str">
        <f t="shared" ref="P2106" si="12468">P2065</f>
        <v>1</v>
      </c>
      <c r="T2106" s="13" t="str">
        <f t="shared" ref="T2106" si="12469">T2065</f>
        <v>A</v>
      </c>
      <c r="X2106" s="13" t="str">
        <f t="shared" ref="X2106" si="12470">X2065</f>
        <v>E</v>
      </c>
      <c r="AB2106" s="13" t="str">
        <f t="shared" ref="AB2106" si="12471">AB2065</f>
        <v>1</v>
      </c>
      <c r="AF2106" s="13" t="str">
        <f>AF2065</f>
        <v>C</v>
      </c>
      <c r="AM2106" s="14"/>
    </row>
    <row r="2107" spans="3:39" ht="15" customHeight="1" thickBot="1" x14ac:dyDescent="0.5">
      <c r="C2107" s="14" t="s">
        <v>30</v>
      </c>
      <c r="D2107" s="13" t="str">
        <f>MID(DEC2BIN(HEX2DEC(D2106),4),1,1)</f>
        <v>1</v>
      </c>
      <c r="E2107" s="13" t="str">
        <f>MID(DEC2BIN(HEX2DEC(D2106),4),2,1)</f>
        <v>0</v>
      </c>
      <c r="F2107" s="13" t="str">
        <f>MID(DEC2BIN(HEX2DEC(D2106),4),3,1)</f>
        <v>0</v>
      </c>
      <c r="G2107" s="13" t="str">
        <f>MID(DEC2BIN(HEX2DEC(D2106),4),4,1)</f>
        <v>0</v>
      </c>
      <c r="H2107" s="13" t="str">
        <f>MID(DEC2BIN(HEX2DEC(H2106),4),1,1)</f>
        <v>0</v>
      </c>
      <c r="I2107" s="13" t="str">
        <f>MID(DEC2BIN(HEX2DEC(H2106),4),2,1)</f>
        <v>1</v>
      </c>
      <c r="J2107" s="13" t="str">
        <f>MID(DEC2BIN(HEX2DEC(H2106),4),3,1)</f>
        <v>1</v>
      </c>
      <c r="K2107" s="13" t="str">
        <f>MID(DEC2BIN(HEX2DEC(H2106),4),4,1)</f>
        <v>0</v>
      </c>
      <c r="L2107" s="13" t="str">
        <f>MID(DEC2BIN(HEX2DEC(L2106),4),1,1)</f>
        <v>1</v>
      </c>
      <c r="M2107" s="13" t="str">
        <f>MID(DEC2BIN(HEX2DEC(L2106),4),2,1)</f>
        <v>1</v>
      </c>
      <c r="N2107" s="13" t="str">
        <f>MID(DEC2BIN(HEX2DEC(L2106),4),3,1)</f>
        <v>0</v>
      </c>
      <c r="O2107" s="13" t="str">
        <f>MID(DEC2BIN(HEX2DEC(L2106),4),4,1)</f>
        <v>0</v>
      </c>
      <c r="P2107" s="13" t="str">
        <f>MID(DEC2BIN(HEX2DEC(P2106),4),1,1)</f>
        <v>0</v>
      </c>
      <c r="Q2107" s="13" t="str">
        <f>MID(DEC2BIN(HEX2DEC(P2106),4),2,1)</f>
        <v>0</v>
      </c>
      <c r="R2107" s="13" t="str">
        <f>MID(DEC2BIN(HEX2DEC(P2106),4),3,1)</f>
        <v>0</v>
      </c>
      <c r="S2107" s="13" t="str">
        <f>MID(DEC2BIN(HEX2DEC(P2106),4),4,1)</f>
        <v>1</v>
      </c>
      <c r="T2107" s="13" t="str">
        <f>MID(DEC2BIN(HEX2DEC(T2106),4),1,1)</f>
        <v>1</v>
      </c>
      <c r="U2107" s="13" t="str">
        <f>MID(DEC2BIN(HEX2DEC(T2106),4),2,1)</f>
        <v>0</v>
      </c>
      <c r="V2107" s="13" t="str">
        <f>MID(DEC2BIN(HEX2DEC(T2106),4),3,1)</f>
        <v>1</v>
      </c>
      <c r="W2107" s="13" t="str">
        <f>MID(DEC2BIN(HEX2DEC(T2106),4),4,1)</f>
        <v>0</v>
      </c>
      <c r="X2107" s="13" t="str">
        <f>MID(DEC2BIN(HEX2DEC(X2106),4),1,1)</f>
        <v>1</v>
      </c>
      <c r="Y2107" s="13" t="str">
        <f>MID(DEC2BIN(HEX2DEC(X2106),4),2,1)</f>
        <v>1</v>
      </c>
      <c r="Z2107" s="13" t="str">
        <f>MID(DEC2BIN(HEX2DEC(X2106),4),3,1)</f>
        <v>1</v>
      </c>
      <c r="AA2107" s="13" t="str">
        <f>MID(DEC2BIN(HEX2DEC(X2106),4),4,1)</f>
        <v>0</v>
      </c>
      <c r="AB2107" s="13" t="str">
        <f>MID(DEC2BIN(HEX2DEC(AB2106),4),1,1)</f>
        <v>0</v>
      </c>
      <c r="AC2107" s="13" t="str">
        <f>MID(DEC2BIN(HEX2DEC(AB2106),4),2,1)</f>
        <v>0</v>
      </c>
      <c r="AD2107" s="13" t="str">
        <f>MID(DEC2BIN(HEX2DEC(AB2106),4),3,1)</f>
        <v>0</v>
      </c>
      <c r="AE2107" s="13" t="str">
        <f>MID(DEC2BIN(HEX2DEC(AB2106),4),4,1)</f>
        <v>1</v>
      </c>
      <c r="AF2107" s="13" t="str">
        <f>MID(DEC2BIN(HEX2DEC(AF2106),4),1,1)</f>
        <v>1</v>
      </c>
      <c r="AG2107" s="13" t="str">
        <f>MID(DEC2BIN(HEX2DEC(AF2106),4),2,1)</f>
        <v>1</v>
      </c>
      <c r="AH2107" s="13" t="str">
        <f>MID(DEC2BIN(HEX2DEC(AF2106),4),3,1)</f>
        <v>0</v>
      </c>
      <c r="AI2107" s="13" t="str">
        <f>MID(DEC2BIN(HEX2DEC(AF2106),4),4,1)</f>
        <v>0</v>
      </c>
      <c r="AL2107" s="16" t="s">
        <v>61</v>
      </c>
      <c r="AM2107" s="20" t="str">
        <f>CONCATENATE(D2099,H2099,L2099,P2099,T2099,X2099,AB2099,AF2099)</f>
        <v>951BE24C</v>
      </c>
    </row>
    <row r="2108" spans="3:39" ht="15" customHeight="1" thickBot="1" x14ac:dyDescent="0.5">
      <c r="AM2108" s="14"/>
    </row>
    <row r="2109" spans="3:39" ht="15" customHeight="1" thickBot="1" x14ac:dyDescent="0.5">
      <c r="C2109" s="15" t="s">
        <v>39</v>
      </c>
      <c r="D2109" s="13" t="str">
        <f>BIN2HEX(CONCATENATE(D2110,E2110,F2110,G2110))</f>
        <v>3</v>
      </c>
      <c r="H2109" s="13" t="str">
        <f>BIN2HEX(CONCATENATE(H2110,I2110,J2110,K2110))</f>
        <v>8</v>
      </c>
      <c r="L2109" s="13" t="str">
        <f>BIN2HEX(CONCATENATE(L2110,M2110,N2110,O2110))</f>
        <v>4</v>
      </c>
      <c r="P2109" s="13" t="str">
        <f>BIN2HEX(CONCATENATE(P2110,Q2110,R2110,S2110))</f>
        <v>9</v>
      </c>
      <c r="T2109" s="13" t="str">
        <f>BIN2HEX(CONCATENATE(T2110,U2110,V2110,W2110))</f>
        <v>D</v>
      </c>
      <c r="X2109" s="13" t="str">
        <f>BIN2HEX(CONCATENATE(X2110,Y2110,Z2110,AA2110))</f>
        <v>7</v>
      </c>
      <c r="AB2109" s="13" t="str">
        <f>BIN2HEX(CONCATENATE(AB2110,AC2110,AD2110,AE2110))</f>
        <v>5</v>
      </c>
      <c r="AF2109" s="13" t="str">
        <f>BIN2HEX(CONCATENATE(AF2110,AG2110,AH2110,AI2110))</f>
        <v>9</v>
      </c>
      <c r="AL2109" s="16" t="s">
        <v>62</v>
      </c>
      <c r="AM2109" s="20" t="str">
        <f>CONCATENATE(D2101,H2101,L2101,P2101,T2101,X2101,AB2101,AF2101)</f>
        <v>700F1D6F</v>
      </c>
    </row>
    <row r="2110" spans="3:39" ht="15" customHeight="1" x14ac:dyDescent="0.45">
      <c r="C2110" s="15" t="s">
        <v>40</v>
      </c>
      <c r="D2110" s="13">
        <f>IF(ISEVEN(D2111+D2112+D2113),0,1)</f>
        <v>0</v>
      </c>
      <c r="E2110" s="13">
        <f t="shared" ref="E2110:AI2110" si="12472">IF(ISEVEN(E2111+E2112+E2113),0,1)</f>
        <v>0</v>
      </c>
      <c r="F2110" s="13">
        <f t="shared" si="12472"/>
        <v>1</v>
      </c>
      <c r="G2110" s="13">
        <f t="shared" si="12472"/>
        <v>1</v>
      </c>
      <c r="H2110" s="13">
        <f t="shared" si="12472"/>
        <v>1</v>
      </c>
      <c r="I2110" s="13">
        <f t="shared" si="12472"/>
        <v>0</v>
      </c>
      <c r="J2110" s="13">
        <f t="shared" si="12472"/>
        <v>0</v>
      </c>
      <c r="K2110" s="13">
        <f t="shared" si="12472"/>
        <v>0</v>
      </c>
      <c r="L2110" s="13">
        <f t="shared" si="12472"/>
        <v>0</v>
      </c>
      <c r="M2110" s="13">
        <f t="shared" si="12472"/>
        <v>1</v>
      </c>
      <c r="N2110" s="13">
        <f t="shared" si="12472"/>
        <v>0</v>
      </c>
      <c r="O2110" s="13">
        <f t="shared" si="12472"/>
        <v>0</v>
      </c>
      <c r="P2110" s="13">
        <f t="shared" si="12472"/>
        <v>1</v>
      </c>
      <c r="Q2110" s="13">
        <f t="shared" si="12472"/>
        <v>0</v>
      </c>
      <c r="R2110" s="13">
        <f t="shared" si="12472"/>
        <v>0</v>
      </c>
      <c r="S2110" s="13">
        <f t="shared" si="12472"/>
        <v>1</v>
      </c>
      <c r="T2110" s="13">
        <f t="shared" si="12472"/>
        <v>1</v>
      </c>
      <c r="U2110" s="13">
        <f t="shared" si="12472"/>
        <v>1</v>
      </c>
      <c r="V2110" s="13">
        <f t="shared" si="12472"/>
        <v>0</v>
      </c>
      <c r="W2110" s="13">
        <f t="shared" si="12472"/>
        <v>1</v>
      </c>
      <c r="X2110" s="13">
        <f t="shared" si="12472"/>
        <v>0</v>
      </c>
      <c r="Y2110" s="13">
        <f t="shared" si="12472"/>
        <v>1</v>
      </c>
      <c r="Z2110" s="13">
        <f t="shared" si="12472"/>
        <v>1</v>
      </c>
      <c r="AA2110" s="13">
        <f t="shared" si="12472"/>
        <v>1</v>
      </c>
      <c r="AB2110" s="13">
        <f t="shared" si="12472"/>
        <v>0</v>
      </c>
      <c r="AC2110" s="13">
        <f t="shared" si="12472"/>
        <v>1</v>
      </c>
      <c r="AD2110" s="13">
        <f t="shared" si="12472"/>
        <v>0</v>
      </c>
      <c r="AE2110" s="13">
        <f t="shared" si="12472"/>
        <v>1</v>
      </c>
      <c r="AF2110" s="13">
        <f t="shared" si="12472"/>
        <v>1</v>
      </c>
      <c r="AG2110" s="13">
        <f t="shared" si="12472"/>
        <v>0</v>
      </c>
      <c r="AH2110" s="13">
        <f t="shared" si="12472"/>
        <v>0</v>
      </c>
      <c r="AI2110" s="13">
        <f t="shared" si="12472"/>
        <v>1</v>
      </c>
      <c r="AM2110" s="14"/>
    </row>
    <row r="2111" spans="3:39" ht="15" customHeight="1" x14ac:dyDescent="0.45">
      <c r="C2111" s="15" t="s">
        <v>41</v>
      </c>
      <c r="D2111" s="13" t="str">
        <f>K2115</f>
        <v>0</v>
      </c>
      <c r="E2111" s="13" t="str">
        <f t="shared" ref="E2111" si="12473">L2115</f>
        <v>0</v>
      </c>
      <c r="F2111" s="13" t="str">
        <f t="shared" ref="F2111" si="12474">M2115</f>
        <v>0</v>
      </c>
      <c r="G2111" s="13" t="str">
        <f t="shared" ref="G2111" si="12475">N2115</f>
        <v>1</v>
      </c>
      <c r="H2111" s="13" t="str">
        <f t="shared" ref="H2111" si="12476">O2115</f>
        <v>0</v>
      </c>
      <c r="I2111" s="13" t="str">
        <f t="shared" ref="I2111" si="12477">P2115</f>
        <v>0</v>
      </c>
      <c r="J2111" s="13" t="str">
        <f t="shared" ref="J2111" si="12478">Q2115</f>
        <v>1</v>
      </c>
      <c r="K2111" s="13" t="str">
        <f t="shared" ref="K2111" si="12479">R2115</f>
        <v>1</v>
      </c>
      <c r="L2111" s="13" t="str">
        <f t="shared" ref="L2111" si="12480">S2115</f>
        <v>0</v>
      </c>
      <c r="M2111" s="13" t="str">
        <f t="shared" ref="M2111" si="12481">T2115</f>
        <v>0</v>
      </c>
      <c r="N2111" s="13" t="str">
        <f t="shared" ref="N2111" si="12482">U2115</f>
        <v>0</v>
      </c>
      <c r="O2111" s="13" t="str">
        <f t="shared" ref="O2111" si="12483">V2115</f>
        <v>1</v>
      </c>
      <c r="P2111" s="13" t="str">
        <f t="shared" ref="P2111" si="12484">W2115</f>
        <v>0</v>
      </c>
      <c r="Q2111" s="13" t="str">
        <f t="shared" ref="Q2111" si="12485">X2115</f>
        <v>1</v>
      </c>
      <c r="R2111" s="13" t="str">
        <f t="shared" ref="R2111" si="12486">Y2115</f>
        <v>0</v>
      </c>
      <c r="S2111" s="13" t="str">
        <f t="shared" ref="S2111" si="12487">Z2115</f>
        <v>1</v>
      </c>
      <c r="T2111" s="13" t="str">
        <f t="shared" ref="T2111" si="12488">AA2115</f>
        <v>1</v>
      </c>
      <c r="U2111" s="13" t="str">
        <f t="shared" ref="U2111" si="12489">AB2115</f>
        <v>1</v>
      </c>
      <c r="V2111" s="13" t="str">
        <f t="shared" ref="V2111" si="12490">AC2115</f>
        <v>0</v>
      </c>
      <c r="W2111" s="13" t="str">
        <f t="shared" ref="W2111" si="12491">AD2115</f>
        <v>0</v>
      </c>
      <c r="X2111" s="13" t="str">
        <f t="shared" ref="X2111" si="12492">AE2115</f>
        <v>1</v>
      </c>
      <c r="Y2111" s="13" t="str">
        <f t="shared" ref="Y2111" si="12493">AF2115</f>
        <v>0</v>
      </c>
      <c r="Z2111" s="13" t="str">
        <f t="shared" ref="Z2111" si="12494">AG2115</f>
        <v>1</v>
      </c>
      <c r="AA2111" s="13" t="str">
        <f t="shared" ref="AA2111" si="12495">AH2115</f>
        <v>1</v>
      </c>
      <c r="AB2111" s="13" t="str">
        <f t="shared" ref="AB2111" si="12496">AI2115</f>
        <v>0</v>
      </c>
      <c r="AC2111" s="13" t="str">
        <f>D2115</f>
        <v>0</v>
      </c>
      <c r="AD2111" s="13" t="str">
        <f t="shared" ref="AD2111" si="12497">E2115</f>
        <v>1</v>
      </c>
      <c r="AE2111" s="13" t="str">
        <f t="shared" ref="AE2111" si="12498">F2115</f>
        <v>1</v>
      </c>
      <c r="AF2111" s="13" t="str">
        <f t="shared" ref="AF2111" si="12499">G2115</f>
        <v>0</v>
      </c>
      <c r="AG2111" s="13" t="str">
        <f t="shared" ref="AG2111" si="12500">H2115</f>
        <v>0</v>
      </c>
      <c r="AH2111" s="13" t="str">
        <f t="shared" ref="AH2111" si="12501">I2115</f>
        <v>1</v>
      </c>
      <c r="AI2111" s="13" t="str">
        <f t="shared" ref="AI2111" si="12502">J2115</f>
        <v>0</v>
      </c>
      <c r="AL2111" s="22" t="s">
        <v>62</v>
      </c>
      <c r="AM2111" s="14" t="str">
        <f>CONCATENATE(D2106,H2106,L2106,P2106,T2106,X2106,AB2106,AF2106)</f>
        <v>86C1AE1C</v>
      </c>
    </row>
    <row r="2112" spans="3:39" ht="15" customHeight="1" thickBot="1" x14ac:dyDescent="0.5">
      <c r="C2112" s="15" t="s">
        <v>42</v>
      </c>
      <c r="D2112" s="13" t="str">
        <f>Y2115</f>
        <v>0</v>
      </c>
      <c r="E2112" s="13" t="str">
        <f t="shared" ref="E2112" si="12503">Z2115</f>
        <v>1</v>
      </c>
      <c r="F2112" s="13" t="str">
        <f t="shared" ref="F2112" si="12504">AA2115</f>
        <v>1</v>
      </c>
      <c r="G2112" s="13" t="str">
        <f t="shared" ref="G2112" si="12505">AB2115</f>
        <v>1</v>
      </c>
      <c r="H2112" s="13" t="str">
        <f t="shared" ref="H2112" si="12506">AC2115</f>
        <v>0</v>
      </c>
      <c r="I2112" s="13" t="str">
        <f t="shared" ref="I2112" si="12507">AD2115</f>
        <v>0</v>
      </c>
      <c r="J2112" s="13" t="str">
        <f t="shared" ref="J2112" si="12508">AE2115</f>
        <v>1</v>
      </c>
      <c r="K2112" s="13" t="str">
        <f t="shared" ref="K2112" si="12509">AF2115</f>
        <v>0</v>
      </c>
      <c r="L2112" s="13" t="str">
        <f t="shared" ref="L2112" si="12510">AG2115</f>
        <v>1</v>
      </c>
      <c r="M2112" s="13" t="str">
        <f t="shared" ref="M2112" si="12511">AH2115</f>
        <v>1</v>
      </c>
      <c r="N2112" s="13" t="str">
        <f t="shared" ref="N2112" si="12512">AI2115</f>
        <v>0</v>
      </c>
      <c r="O2112" s="13" t="str">
        <f>D2115</f>
        <v>0</v>
      </c>
      <c r="P2112" s="13" t="str">
        <f t="shared" ref="P2112" si="12513">E2115</f>
        <v>1</v>
      </c>
      <c r="Q2112" s="13" t="str">
        <f t="shared" ref="Q2112" si="12514">F2115</f>
        <v>1</v>
      </c>
      <c r="R2112" s="13" t="str">
        <f t="shared" ref="R2112" si="12515">G2115</f>
        <v>0</v>
      </c>
      <c r="S2112" s="13" t="str">
        <f t="shared" ref="S2112" si="12516">H2115</f>
        <v>0</v>
      </c>
      <c r="T2112" s="13" t="str">
        <f t="shared" ref="T2112" si="12517">I2115</f>
        <v>1</v>
      </c>
      <c r="U2112" s="13" t="str">
        <f t="shared" ref="U2112" si="12518">J2115</f>
        <v>0</v>
      </c>
      <c r="V2112" s="13" t="str">
        <f t="shared" ref="V2112" si="12519">K2115</f>
        <v>0</v>
      </c>
      <c r="W2112" s="13" t="str">
        <f t="shared" ref="W2112" si="12520">L2115</f>
        <v>0</v>
      </c>
      <c r="X2112" s="13" t="str">
        <f t="shared" ref="X2112" si="12521">M2115</f>
        <v>0</v>
      </c>
      <c r="Y2112" s="13" t="str">
        <f t="shared" ref="Y2112" si="12522">N2115</f>
        <v>1</v>
      </c>
      <c r="Z2112" s="13" t="str">
        <f t="shared" ref="Z2112" si="12523">O2115</f>
        <v>0</v>
      </c>
      <c r="AA2112" s="13" t="str">
        <f t="shared" ref="AA2112" si="12524">P2115</f>
        <v>0</v>
      </c>
      <c r="AB2112" s="13" t="str">
        <f t="shared" ref="AB2112" si="12525">Q2115</f>
        <v>1</v>
      </c>
      <c r="AC2112" s="13" t="str">
        <f t="shared" ref="AC2112" si="12526">R2115</f>
        <v>1</v>
      </c>
      <c r="AD2112" s="13" t="str">
        <f t="shared" ref="AD2112" si="12527">S2115</f>
        <v>0</v>
      </c>
      <c r="AE2112" s="13" t="str">
        <f t="shared" ref="AE2112" si="12528">T2115</f>
        <v>0</v>
      </c>
      <c r="AF2112" s="13" t="str">
        <f t="shared" ref="AF2112" si="12529">U2115</f>
        <v>0</v>
      </c>
      <c r="AG2112" s="13" t="str">
        <f t="shared" ref="AG2112" si="12530">V2115</f>
        <v>1</v>
      </c>
      <c r="AH2112" s="13" t="str">
        <f t="shared" ref="AH2112" si="12531">W2115</f>
        <v>0</v>
      </c>
      <c r="AI2112" s="13" t="str">
        <f t="shared" ref="AI2112" si="12532">X2115</f>
        <v>1</v>
      </c>
      <c r="AL2112" s="14" t="s">
        <v>64</v>
      </c>
      <c r="AM2112" s="14" t="str">
        <f>AM2098</f>
        <v>05446A46</v>
      </c>
    </row>
    <row r="2113" spans="1:39" ht="15" customHeight="1" thickBot="1" x14ac:dyDescent="0.5">
      <c r="C2113" s="15" t="s">
        <v>43</v>
      </c>
      <c r="D2113" s="13" t="str">
        <f>AD2115</f>
        <v>0</v>
      </c>
      <c r="E2113" s="13" t="str">
        <f t="shared" ref="E2113" si="12533">AE2115</f>
        <v>1</v>
      </c>
      <c r="F2113" s="13" t="str">
        <f t="shared" ref="F2113" si="12534">AF2115</f>
        <v>0</v>
      </c>
      <c r="G2113" s="13" t="str">
        <f t="shared" ref="G2113" si="12535">AG2115</f>
        <v>1</v>
      </c>
      <c r="H2113" s="13" t="str">
        <f t="shared" ref="H2113" si="12536">AH2115</f>
        <v>1</v>
      </c>
      <c r="I2113" s="13" t="str">
        <f t="shared" ref="I2113" si="12537">AI2115</f>
        <v>0</v>
      </c>
      <c r="J2113" s="13" t="str">
        <f>D2115</f>
        <v>0</v>
      </c>
      <c r="K2113" s="13" t="str">
        <f t="shared" ref="K2113" si="12538">E2115</f>
        <v>1</v>
      </c>
      <c r="L2113" s="13" t="str">
        <f t="shared" ref="L2113" si="12539">F2115</f>
        <v>1</v>
      </c>
      <c r="M2113" s="13" t="str">
        <f t="shared" ref="M2113" si="12540">G2115</f>
        <v>0</v>
      </c>
      <c r="N2113" s="13" t="str">
        <f t="shared" ref="N2113" si="12541">H2115</f>
        <v>0</v>
      </c>
      <c r="O2113" s="13" t="str">
        <f t="shared" ref="O2113" si="12542">I2115</f>
        <v>1</v>
      </c>
      <c r="P2113" s="13" t="str">
        <f t="shared" ref="P2113" si="12543">J2115</f>
        <v>0</v>
      </c>
      <c r="Q2113" s="13" t="str">
        <f t="shared" ref="Q2113" si="12544">K2115</f>
        <v>0</v>
      </c>
      <c r="R2113" s="13" t="str">
        <f t="shared" ref="R2113" si="12545">L2115</f>
        <v>0</v>
      </c>
      <c r="S2113" s="13" t="str">
        <f t="shared" ref="S2113" si="12546">M2115</f>
        <v>0</v>
      </c>
      <c r="T2113" s="13" t="str">
        <f t="shared" ref="T2113" si="12547">N2115</f>
        <v>1</v>
      </c>
      <c r="U2113" s="13" t="str">
        <f t="shared" ref="U2113" si="12548">O2115</f>
        <v>0</v>
      </c>
      <c r="V2113" s="13" t="str">
        <f t="shared" ref="V2113" si="12549">P2115</f>
        <v>0</v>
      </c>
      <c r="W2113" s="13" t="str">
        <f t="shared" ref="W2113" si="12550">Q2115</f>
        <v>1</v>
      </c>
      <c r="X2113" s="13" t="str">
        <f t="shared" ref="X2113" si="12551">R2115</f>
        <v>1</v>
      </c>
      <c r="Y2113" s="13" t="str">
        <f t="shared" ref="Y2113" si="12552">S2115</f>
        <v>0</v>
      </c>
      <c r="Z2113" s="13" t="str">
        <f t="shared" ref="Z2113" si="12553">T2115</f>
        <v>0</v>
      </c>
      <c r="AA2113" s="13" t="str">
        <f t="shared" ref="AA2113" si="12554">U2115</f>
        <v>0</v>
      </c>
      <c r="AB2113" s="13" t="str">
        <f t="shared" ref="AB2113" si="12555">V2115</f>
        <v>1</v>
      </c>
      <c r="AC2113" s="13" t="str">
        <f t="shared" ref="AC2113" si="12556">W2115</f>
        <v>0</v>
      </c>
      <c r="AD2113" s="13" t="str">
        <f t="shared" ref="AD2113" si="12557">X2115</f>
        <v>1</v>
      </c>
      <c r="AE2113" s="13" t="str">
        <f t="shared" ref="AE2113" si="12558">Y2115</f>
        <v>0</v>
      </c>
      <c r="AF2113" s="13" t="str">
        <f>Z2115</f>
        <v>1</v>
      </c>
      <c r="AG2113" s="13" t="str">
        <f t="shared" ref="AG2113" si="12559">AA2115</f>
        <v>1</v>
      </c>
      <c r="AH2113" s="13" t="str">
        <f t="shared" ref="AH2113" si="12560">AB2115</f>
        <v>1</v>
      </c>
      <c r="AI2113" s="13" t="str">
        <f t="shared" ref="AI2113" si="12561">AC2115</f>
        <v>0</v>
      </c>
      <c r="AL2113" s="16" t="s">
        <v>63</v>
      </c>
      <c r="AM2113" s="20" t="str">
        <f>DEC2HEX(MOD(HEX2DEC(AM2111)+HEX2DEC(AM2112),2^32),8)</f>
        <v>8C061862</v>
      </c>
    </row>
    <row r="2114" spans="1:39" ht="15" customHeight="1" thickBot="1" x14ac:dyDescent="0.6">
      <c r="C2114" s="17" t="s">
        <v>44</v>
      </c>
      <c r="D2114" s="13" t="str">
        <f>MID($AM2077,1,1)</f>
        <v>6</v>
      </c>
      <c r="H2114" s="13" t="str">
        <f>MID($AM2077,2,1)</f>
        <v>4</v>
      </c>
      <c r="L2114" s="13" t="str">
        <f>MID($AM2077,3,1)</f>
        <v>2</v>
      </c>
      <c r="P2114" s="13" t="str">
        <f>MID($AM2077,4,1)</f>
        <v>6</v>
      </c>
      <c r="T2114" s="13" t="str">
        <f>MID($AM2077,5,1)</f>
        <v>2</v>
      </c>
      <c r="X2114" s="13" t="str">
        <f>MID($AM2077,6,1)</f>
        <v>B</v>
      </c>
      <c r="AB2114" s="13" t="str">
        <f>MID($AM2077,7,1)</f>
        <v>9</v>
      </c>
      <c r="AF2114" s="13" t="str">
        <f>MID($AM2077,8,1)</f>
        <v>6</v>
      </c>
      <c r="AM2114" s="14"/>
    </row>
    <row r="2115" spans="1:39" ht="15" customHeight="1" thickBot="1" x14ac:dyDescent="0.5">
      <c r="C2115" s="15" t="s">
        <v>45</v>
      </c>
      <c r="D2115" s="13" t="str">
        <f>MID(DEC2BIN(HEX2DEC(D2114),4),1,1)</f>
        <v>0</v>
      </c>
      <c r="E2115" s="13" t="str">
        <f>MID(DEC2BIN(HEX2DEC(D2114),4),2,1)</f>
        <v>1</v>
      </c>
      <c r="F2115" s="13" t="str">
        <f>MID(DEC2BIN(HEX2DEC(D2114),4),3,1)</f>
        <v>1</v>
      </c>
      <c r="G2115" s="13" t="str">
        <f>MID(DEC2BIN(HEX2DEC(D2114),4),4,1)</f>
        <v>0</v>
      </c>
      <c r="H2115" s="13" t="str">
        <f>MID(DEC2BIN(HEX2DEC(H2114),4),1,1)</f>
        <v>0</v>
      </c>
      <c r="I2115" s="13" t="str">
        <f>MID(DEC2BIN(HEX2DEC(H2114),4),2,1)</f>
        <v>1</v>
      </c>
      <c r="J2115" s="13" t="str">
        <f>MID(DEC2BIN(HEX2DEC(H2114),4),3,1)</f>
        <v>0</v>
      </c>
      <c r="K2115" s="13" t="str">
        <f>MID(DEC2BIN(HEX2DEC(H2114),4),4,1)</f>
        <v>0</v>
      </c>
      <c r="L2115" s="13" t="str">
        <f>MID(DEC2BIN(HEX2DEC(L2114),4),1,1)</f>
        <v>0</v>
      </c>
      <c r="M2115" s="13" t="str">
        <f>MID(DEC2BIN(HEX2DEC(L2114),4),2,1)</f>
        <v>0</v>
      </c>
      <c r="N2115" s="13" t="str">
        <f>MID(DEC2BIN(HEX2DEC(L2114),4),3,1)</f>
        <v>1</v>
      </c>
      <c r="O2115" s="13" t="str">
        <f>MID(DEC2BIN(HEX2DEC(L2114),4),4,1)</f>
        <v>0</v>
      </c>
      <c r="P2115" s="13" t="str">
        <f>MID(DEC2BIN(HEX2DEC(P2114),4),1,1)</f>
        <v>0</v>
      </c>
      <c r="Q2115" s="13" t="str">
        <f>MID(DEC2BIN(HEX2DEC(P2114),4),2,1)</f>
        <v>1</v>
      </c>
      <c r="R2115" s="13" t="str">
        <f>MID(DEC2BIN(HEX2DEC(P2114),4),3,1)</f>
        <v>1</v>
      </c>
      <c r="S2115" s="13" t="str">
        <f>MID(DEC2BIN(HEX2DEC(P2114),4),4,1)</f>
        <v>0</v>
      </c>
      <c r="T2115" s="13" t="str">
        <f>MID(DEC2BIN(HEX2DEC(T2114),4),1,1)</f>
        <v>0</v>
      </c>
      <c r="U2115" s="13" t="str">
        <f>MID(DEC2BIN(HEX2DEC(T2114),4),2,1)</f>
        <v>0</v>
      </c>
      <c r="V2115" s="13" t="str">
        <f>MID(DEC2BIN(HEX2DEC(T2114),4),3,1)</f>
        <v>1</v>
      </c>
      <c r="W2115" s="13" t="str">
        <f>MID(DEC2BIN(HEX2DEC(T2114),4),4,1)</f>
        <v>0</v>
      </c>
      <c r="X2115" s="13" t="str">
        <f>MID(DEC2BIN(HEX2DEC(X2114),4),1,1)</f>
        <v>1</v>
      </c>
      <c r="Y2115" s="13" t="str">
        <f>MID(DEC2BIN(HEX2DEC(X2114),4),2,1)</f>
        <v>0</v>
      </c>
      <c r="Z2115" s="13" t="str">
        <f>MID(DEC2BIN(HEX2DEC(X2114),4),3,1)</f>
        <v>1</v>
      </c>
      <c r="AA2115" s="13" t="str">
        <f>MID(DEC2BIN(HEX2DEC(X2114),4),4,1)</f>
        <v>1</v>
      </c>
      <c r="AB2115" s="13" t="str">
        <f>MID(DEC2BIN(HEX2DEC(AB2114),4),1,1)</f>
        <v>1</v>
      </c>
      <c r="AC2115" s="13" t="str">
        <f>MID(DEC2BIN(HEX2DEC(AB2114),4),2,1)</f>
        <v>0</v>
      </c>
      <c r="AD2115" s="13" t="str">
        <f>MID(DEC2BIN(HEX2DEC(AB2114),4),3,1)</f>
        <v>0</v>
      </c>
      <c r="AE2115" s="13" t="str">
        <f>MID(DEC2BIN(HEX2DEC(AB2114),4),4,1)</f>
        <v>1</v>
      </c>
      <c r="AF2115" s="13" t="str">
        <f>MID(DEC2BIN(HEX2DEC(AF2114),4),1,1)</f>
        <v>0</v>
      </c>
      <c r="AG2115" s="13" t="str">
        <f>MID(DEC2BIN(HEX2DEC(AF2114),4),2,1)</f>
        <v>1</v>
      </c>
      <c r="AH2115" s="13" t="str">
        <f>MID(DEC2BIN(HEX2DEC(AF2114),4),3,1)</f>
        <v>1</v>
      </c>
      <c r="AI2115" s="13" t="str">
        <f>MID(DEC2BIN(HEX2DEC(AF2114),4),4,1)</f>
        <v>0</v>
      </c>
      <c r="AL2115" s="16" t="s">
        <v>65</v>
      </c>
      <c r="AM2115" s="20" t="str">
        <f>CONCATENATE(D2114,H2114,L2114,P2114,T2114,X2114,AB2114,AF2114)</f>
        <v>64262B96</v>
      </c>
    </row>
    <row r="2116" spans="1:39" ht="15" customHeight="1" thickBot="1" x14ac:dyDescent="0.6">
      <c r="C2116" s="17" t="s">
        <v>46</v>
      </c>
      <c r="D2116" s="13" t="str">
        <f>D2078</f>
        <v>C</v>
      </c>
      <c r="H2116" s="13" t="str">
        <f t="shared" ref="H2116" si="12562">H2078</f>
        <v>2</v>
      </c>
      <c r="L2116" s="13" t="str">
        <f t="shared" ref="L2116" si="12563">L2078</f>
        <v>1</v>
      </c>
      <c r="P2116" s="13" t="str">
        <f t="shared" ref="P2116" si="12564">P2078</f>
        <v>8</v>
      </c>
      <c r="T2116" s="13" t="str">
        <f t="shared" ref="T2116" si="12565">T2078</f>
        <v>D</v>
      </c>
      <c r="X2116" s="13" t="str">
        <f t="shared" ref="X2116" si="12566">X2078</f>
        <v>5</v>
      </c>
      <c r="AB2116" s="13" t="str">
        <f t="shared" ref="AB2116" si="12567">AB2078</f>
        <v>7</v>
      </c>
      <c r="AF2116" s="13" t="str">
        <f t="shared" ref="AF2116" si="12568">AF2078</f>
        <v>8</v>
      </c>
      <c r="AM2116" s="14"/>
    </row>
    <row r="2117" spans="1:39" ht="15" customHeight="1" thickBot="1" x14ac:dyDescent="0.5">
      <c r="C2117" s="15" t="s">
        <v>47</v>
      </c>
      <c r="D2117" s="13" t="str">
        <f>MID(DEC2BIN(HEX2DEC(D2116),4),1,1)</f>
        <v>1</v>
      </c>
      <c r="E2117" s="13" t="str">
        <f>MID(DEC2BIN(HEX2DEC(D2116),4),2,1)</f>
        <v>1</v>
      </c>
      <c r="F2117" s="13" t="str">
        <f>MID(DEC2BIN(HEX2DEC(D2116),4),3,1)</f>
        <v>0</v>
      </c>
      <c r="G2117" s="13" t="str">
        <f>MID(DEC2BIN(HEX2DEC(D2116),4),4,1)</f>
        <v>0</v>
      </c>
      <c r="H2117" s="13" t="str">
        <f>MID(DEC2BIN(HEX2DEC(H2116),4),1,1)</f>
        <v>0</v>
      </c>
      <c r="I2117" s="13" t="str">
        <f>MID(DEC2BIN(HEX2DEC(H2116),4),2,1)</f>
        <v>0</v>
      </c>
      <c r="J2117" s="13" t="str">
        <f>MID(DEC2BIN(HEX2DEC(H2116),4),3,1)</f>
        <v>1</v>
      </c>
      <c r="K2117" s="13" t="str">
        <f>MID(DEC2BIN(HEX2DEC(H2116),4),4,1)</f>
        <v>0</v>
      </c>
      <c r="L2117" s="13" t="str">
        <f>MID(DEC2BIN(HEX2DEC(L2116),4),1,1)</f>
        <v>0</v>
      </c>
      <c r="M2117" s="13" t="str">
        <f>MID(DEC2BIN(HEX2DEC(L2116),4),2,1)</f>
        <v>0</v>
      </c>
      <c r="N2117" s="13" t="str">
        <f>MID(DEC2BIN(HEX2DEC(L2116),4),3,1)</f>
        <v>0</v>
      </c>
      <c r="O2117" s="13" t="str">
        <f>MID(DEC2BIN(HEX2DEC(L2116),4),4,1)</f>
        <v>1</v>
      </c>
      <c r="P2117" s="13" t="str">
        <f>MID(DEC2BIN(HEX2DEC(P2116),4),1,1)</f>
        <v>1</v>
      </c>
      <c r="Q2117" s="13" t="str">
        <f>MID(DEC2BIN(HEX2DEC(P2116),4),2,1)</f>
        <v>0</v>
      </c>
      <c r="R2117" s="13" t="str">
        <f>MID(DEC2BIN(HEX2DEC(P2116),4),3,1)</f>
        <v>0</v>
      </c>
      <c r="S2117" s="13" t="str">
        <f>MID(DEC2BIN(HEX2DEC(P2116),4),4,1)</f>
        <v>0</v>
      </c>
      <c r="T2117" s="13" t="str">
        <f>MID(DEC2BIN(HEX2DEC(T2116),4),1,1)</f>
        <v>1</v>
      </c>
      <c r="U2117" s="13" t="str">
        <f>MID(DEC2BIN(HEX2DEC(T2116),4),2,1)</f>
        <v>1</v>
      </c>
      <c r="V2117" s="13" t="str">
        <f>MID(DEC2BIN(HEX2DEC(T2116),4),3,1)</f>
        <v>0</v>
      </c>
      <c r="W2117" s="13" t="str">
        <f>MID(DEC2BIN(HEX2DEC(T2116),4),4,1)</f>
        <v>1</v>
      </c>
      <c r="X2117" s="13" t="str">
        <f>MID(DEC2BIN(HEX2DEC(X2116),4),1,1)</f>
        <v>0</v>
      </c>
      <c r="Y2117" s="13" t="str">
        <f>MID(DEC2BIN(HEX2DEC(X2116),4),2,1)</f>
        <v>1</v>
      </c>
      <c r="Z2117" s="13" t="str">
        <f>MID(DEC2BIN(HEX2DEC(X2116),4),3,1)</f>
        <v>0</v>
      </c>
      <c r="AA2117" s="13" t="str">
        <f>MID(DEC2BIN(HEX2DEC(X2116),4),4,1)</f>
        <v>1</v>
      </c>
      <c r="AB2117" s="13" t="str">
        <f>MID(DEC2BIN(HEX2DEC(AB2116),4),1,1)</f>
        <v>0</v>
      </c>
      <c r="AC2117" s="13" t="str">
        <f>MID(DEC2BIN(HEX2DEC(AB2116),4),2,1)</f>
        <v>1</v>
      </c>
      <c r="AD2117" s="13" t="str">
        <f>MID(DEC2BIN(HEX2DEC(AB2116),4),3,1)</f>
        <v>1</v>
      </c>
      <c r="AE2117" s="13" t="str">
        <f>MID(DEC2BIN(HEX2DEC(AB2116),4),4,1)</f>
        <v>1</v>
      </c>
      <c r="AF2117" s="13" t="str">
        <f>MID(DEC2BIN(HEX2DEC(AF2116),4),1,1)</f>
        <v>1</v>
      </c>
      <c r="AG2117" s="13" t="str">
        <f>MID(DEC2BIN(HEX2DEC(AF2116),4),2,1)</f>
        <v>0</v>
      </c>
      <c r="AH2117" s="13" t="str">
        <f>MID(DEC2BIN(HEX2DEC(AF2116),4),3,1)</f>
        <v>0</v>
      </c>
      <c r="AI2117" s="13" t="str">
        <f>MID(DEC2BIN(HEX2DEC(AF2116),4),4,1)</f>
        <v>0</v>
      </c>
      <c r="AL2117" s="16" t="s">
        <v>66</v>
      </c>
      <c r="AM2117" s="20" t="str">
        <f>CONCATENATE(D2116,H2116,L2116,P2116,T2116,X2116,AB2116,AF2116)</f>
        <v>C218D578</v>
      </c>
    </row>
    <row r="2118" spans="1:39" ht="15" customHeight="1" thickBot="1" x14ac:dyDescent="0.6">
      <c r="C2118" s="17" t="s">
        <v>48</v>
      </c>
      <c r="D2118" s="13" t="str">
        <f>D2080</f>
        <v>6</v>
      </c>
      <c r="H2118" s="13" t="str">
        <f t="shared" ref="H2118" si="12569">H2080</f>
        <v>B</v>
      </c>
      <c r="L2118" s="13" t="str">
        <f t="shared" ref="L2118" si="12570">L2080</f>
        <v>B</v>
      </c>
      <c r="P2118" s="13" t="str">
        <f t="shared" ref="P2118" si="12571">P2080</f>
        <v>6</v>
      </c>
      <c r="T2118" s="13" t="str">
        <f t="shared" ref="T2118" si="12572">T2080</f>
        <v>C</v>
      </c>
      <c r="X2118" s="13" t="str">
        <f t="shared" ref="X2118" si="12573">X2080</f>
        <v>D</v>
      </c>
      <c r="AB2118" s="13" t="str">
        <f t="shared" ref="AB2118" si="12574">AB2080</f>
        <v>C</v>
      </c>
      <c r="AF2118" s="13" t="str">
        <f t="shared" ref="AF2118" si="12575">AF2080</f>
        <v>B</v>
      </c>
      <c r="AM2118" s="14"/>
    </row>
    <row r="2119" spans="1:39" ht="15" customHeight="1" thickBot="1" x14ac:dyDescent="0.5">
      <c r="C2119" s="15" t="s">
        <v>49</v>
      </c>
      <c r="D2119" s="13" t="str">
        <f>MID(DEC2BIN(HEX2DEC(D2118),4),1,1)</f>
        <v>0</v>
      </c>
      <c r="E2119" s="13" t="str">
        <f>MID(DEC2BIN(HEX2DEC(D2118),4),2,1)</f>
        <v>1</v>
      </c>
      <c r="F2119" s="13" t="str">
        <f>MID(DEC2BIN(HEX2DEC(D2118),4),3,1)</f>
        <v>1</v>
      </c>
      <c r="G2119" s="13" t="str">
        <f>MID(DEC2BIN(HEX2DEC(D2118),4),4,1)</f>
        <v>0</v>
      </c>
      <c r="H2119" s="13" t="str">
        <f>MID(DEC2BIN(HEX2DEC(H2118),4),1,1)</f>
        <v>1</v>
      </c>
      <c r="I2119" s="13" t="str">
        <f>MID(DEC2BIN(HEX2DEC(H2118),4),2,1)</f>
        <v>0</v>
      </c>
      <c r="J2119" s="13" t="str">
        <f>MID(DEC2BIN(HEX2DEC(H2118),4),3,1)</f>
        <v>1</v>
      </c>
      <c r="K2119" s="13" t="str">
        <f>MID(DEC2BIN(HEX2DEC(H2118),4),4,1)</f>
        <v>1</v>
      </c>
      <c r="L2119" s="13" t="str">
        <f>MID(DEC2BIN(HEX2DEC(L2118),4),1,1)</f>
        <v>1</v>
      </c>
      <c r="M2119" s="13" t="str">
        <f>MID(DEC2BIN(HEX2DEC(L2118),4),2,1)</f>
        <v>0</v>
      </c>
      <c r="N2119" s="13" t="str">
        <f>MID(DEC2BIN(HEX2DEC(L2118),4),3,1)</f>
        <v>1</v>
      </c>
      <c r="O2119" s="13" t="str">
        <f>MID(DEC2BIN(HEX2DEC(L2118),4),4,1)</f>
        <v>1</v>
      </c>
      <c r="P2119" s="13" t="str">
        <f>MID(DEC2BIN(HEX2DEC(P2118),4),1,1)</f>
        <v>0</v>
      </c>
      <c r="Q2119" s="13" t="str">
        <f>MID(DEC2BIN(HEX2DEC(P2118),4),2,1)</f>
        <v>1</v>
      </c>
      <c r="R2119" s="13" t="str">
        <f>MID(DEC2BIN(HEX2DEC(P2118),4),3,1)</f>
        <v>1</v>
      </c>
      <c r="S2119" s="13" t="str">
        <f>MID(DEC2BIN(HEX2DEC(P2118),4),4,1)</f>
        <v>0</v>
      </c>
      <c r="T2119" s="13" t="str">
        <f>MID(DEC2BIN(HEX2DEC(T2118),4),1,1)</f>
        <v>1</v>
      </c>
      <c r="U2119" s="13" t="str">
        <f>MID(DEC2BIN(HEX2DEC(T2118),4),2,1)</f>
        <v>1</v>
      </c>
      <c r="V2119" s="13" t="str">
        <f>MID(DEC2BIN(HEX2DEC(T2118),4),3,1)</f>
        <v>0</v>
      </c>
      <c r="W2119" s="13" t="str">
        <f>MID(DEC2BIN(HEX2DEC(T2118),4),4,1)</f>
        <v>0</v>
      </c>
      <c r="X2119" s="13" t="str">
        <f>MID(DEC2BIN(HEX2DEC(X2118),4),1,1)</f>
        <v>1</v>
      </c>
      <c r="Y2119" s="13" t="str">
        <f>MID(DEC2BIN(HEX2DEC(X2118),4),2,1)</f>
        <v>1</v>
      </c>
      <c r="Z2119" s="13" t="str">
        <f>MID(DEC2BIN(HEX2DEC(X2118),4),3,1)</f>
        <v>0</v>
      </c>
      <c r="AA2119" s="13" t="str">
        <f>MID(DEC2BIN(HEX2DEC(X2118),4),4,1)</f>
        <v>1</v>
      </c>
      <c r="AB2119" s="13" t="str">
        <f>MID(DEC2BIN(HEX2DEC(AB2118),4),1,1)</f>
        <v>1</v>
      </c>
      <c r="AC2119" s="13" t="str">
        <f>MID(DEC2BIN(HEX2DEC(AB2118),4),2,1)</f>
        <v>1</v>
      </c>
      <c r="AD2119" s="13" t="str">
        <f>MID(DEC2BIN(HEX2DEC(AB2118),4),3,1)</f>
        <v>0</v>
      </c>
      <c r="AE2119" s="13" t="str">
        <f>MID(DEC2BIN(HEX2DEC(AB2118),4),4,1)</f>
        <v>0</v>
      </c>
      <c r="AF2119" s="13" t="str">
        <f>MID(DEC2BIN(HEX2DEC(AF2118),4),1,1)</f>
        <v>1</v>
      </c>
      <c r="AG2119" s="13" t="str">
        <f>MID(DEC2BIN(HEX2DEC(AF2118),4),2,1)</f>
        <v>0</v>
      </c>
      <c r="AH2119" s="13" t="str">
        <f>MID(DEC2BIN(HEX2DEC(AF2118),4),3,1)</f>
        <v>1</v>
      </c>
      <c r="AI2119" s="13" t="str">
        <f>MID(DEC2BIN(HEX2DEC(AF2118),4),4,1)</f>
        <v>1</v>
      </c>
      <c r="AL2119" s="16" t="s">
        <v>55</v>
      </c>
      <c r="AM2119" s="20" t="str">
        <f>CONCATENATE(D2118,H2118,L2118,P2118,T2118,X2118,AB2118,AF2118)</f>
        <v>6BB6CDCB</v>
      </c>
    </row>
    <row r="2120" spans="1:39" ht="15" customHeight="1" x14ac:dyDescent="0.45">
      <c r="C2120" s="15" t="s">
        <v>50</v>
      </c>
      <c r="D2120" s="13" t="str">
        <f>IF(VALUE(D2115)=1,D2117,D2119)</f>
        <v>0</v>
      </c>
      <c r="E2120" s="13" t="str">
        <f t="shared" ref="E2120:AI2120" si="12576">IF(VALUE(E2115)=1,E2117,E2119)</f>
        <v>1</v>
      </c>
      <c r="F2120" s="13" t="str">
        <f t="shared" si="12576"/>
        <v>0</v>
      </c>
      <c r="G2120" s="13" t="str">
        <f t="shared" si="12576"/>
        <v>0</v>
      </c>
      <c r="H2120" s="13" t="str">
        <f t="shared" si="12576"/>
        <v>1</v>
      </c>
      <c r="I2120" s="13" t="str">
        <f t="shared" si="12576"/>
        <v>0</v>
      </c>
      <c r="J2120" s="13" t="str">
        <f t="shared" si="12576"/>
        <v>1</v>
      </c>
      <c r="K2120" s="13" t="str">
        <f t="shared" si="12576"/>
        <v>1</v>
      </c>
      <c r="L2120" s="13" t="str">
        <f t="shared" si="12576"/>
        <v>1</v>
      </c>
      <c r="M2120" s="13" t="str">
        <f t="shared" si="12576"/>
        <v>0</v>
      </c>
      <c r="N2120" s="13" t="str">
        <f t="shared" si="12576"/>
        <v>0</v>
      </c>
      <c r="O2120" s="13" t="str">
        <f t="shared" si="12576"/>
        <v>1</v>
      </c>
      <c r="P2120" s="13" t="str">
        <f t="shared" si="12576"/>
        <v>0</v>
      </c>
      <c r="Q2120" s="13" t="str">
        <f t="shared" si="12576"/>
        <v>0</v>
      </c>
      <c r="R2120" s="13" t="str">
        <f t="shared" si="12576"/>
        <v>0</v>
      </c>
      <c r="S2120" s="13" t="str">
        <f t="shared" si="12576"/>
        <v>0</v>
      </c>
      <c r="T2120" s="13" t="str">
        <f t="shared" si="12576"/>
        <v>1</v>
      </c>
      <c r="U2120" s="13" t="str">
        <f t="shared" si="12576"/>
        <v>1</v>
      </c>
      <c r="V2120" s="13" t="str">
        <f t="shared" si="12576"/>
        <v>0</v>
      </c>
      <c r="W2120" s="13" t="str">
        <f t="shared" si="12576"/>
        <v>0</v>
      </c>
      <c r="X2120" s="13" t="str">
        <f t="shared" si="12576"/>
        <v>0</v>
      </c>
      <c r="Y2120" s="13" t="str">
        <f t="shared" si="12576"/>
        <v>1</v>
      </c>
      <c r="Z2120" s="13" t="str">
        <f t="shared" si="12576"/>
        <v>0</v>
      </c>
      <c r="AA2120" s="13" t="str">
        <f t="shared" si="12576"/>
        <v>1</v>
      </c>
      <c r="AB2120" s="13" t="str">
        <f t="shared" si="12576"/>
        <v>0</v>
      </c>
      <c r="AC2120" s="13" t="str">
        <f t="shared" si="12576"/>
        <v>1</v>
      </c>
      <c r="AD2120" s="13" t="str">
        <f t="shared" si="12576"/>
        <v>0</v>
      </c>
      <c r="AE2120" s="13" t="str">
        <f t="shared" si="12576"/>
        <v>1</v>
      </c>
      <c r="AF2120" s="13" t="str">
        <f t="shared" si="12576"/>
        <v>1</v>
      </c>
      <c r="AG2120" s="13" t="str">
        <f t="shared" si="12576"/>
        <v>0</v>
      </c>
      <c r="AH2120" s="13" t="str">
        <f t="shared" si="12576"/>
        <v>0</v>
      </c>
      <c r="AI2120" s="13" t="str">
        <f t="shared" si="12576"/>
        <v>1</v>
      </c>
    </row>
    <row r="2121" spans="1:39" ht="15" customHeight="1" x14ac:dyDescent="0.45">
      <c r="C2121" s="15" t="s">
        <v>51</v>
      </c>
      <c r="D2121" s="13" t="str">
        <f>BIN2HEX(CONCATENATE(D2120,E2120,F2120,G2120))</f>
        <v>4</v>
      </c>
      <c r="H2121" s="13" t="str">
        <f>BIN2HEX(CONCATENATE(H2120,I2120,J2120,K2120))</f>
        <v>B</v>
      </c>
      <c r="L2121" s="13" t="str">
        <f>BIN2HEX(CONCATENATE(L2120,M2120,N2120,O2120))</f>
        <v>9</v>
      </c>
      <c r="P2121" s="13" t="str">
        <f>BIN2HEX(CONCATENATE(P2120,Q2120,R2120,S2120))</f>
        <v>0</v>
      </c>
      <c r="T2121" s="13" t="str">
        <f>BIN2HEX(CONCATENATE(T2120,U2120,V2120,W2120))</f>
        <v>C</v>
      </c>
      <c r="X2121" s="13" t="str">
        <f>BIN2HEX(CONCATENATE(X2120,Y2120,Z2120,AA2120))</f>
        <v>5</v>
      </c>
      <c r="AB2121" s="13" t="str">
        <f>BIN2HEX(CONCATENATE(AB2120,AC2120,AD2120,AE2120))</f>
        <v>5</v>
      </c>
      <c r="AF2121" s="13" t="str">
        <f>BIN2HEX(CONCATENATE(AF2120,AG2120,AH2120,AI2120))</f>
        <v>9</v>
      </c>
    </row>
    <row r="2122" spans="1:39" ht="15" customHeight="1" x14ac:dyDescent="0.55000000000000004">
      <c r="C2122" s="17" t="s">
        <v>52</v>
      </c>
      <c r="D2122" s="13" t="str">
        <f>D2082</f>
        <v>E</v>
      </c>
      <c r="H2122" s="13" t="str">
        <f t="shared" ref="H2122" si="12577">H2082</f>
        <v>C</v>
      </c>
      <c r="L2122" s="13" t="str">
        <f t="shared" ref="L2122" si="12578">L2082</f>
        <v>6</v>
      </c>
      <c r="P2122" s="13" t="str">
        <f t="shared" ref="P2122" si="12579">P2082</f>
        <v>8</v>
      </c>
      <c r="T2122" s="13" t="str">
        <f t="shared" ref="T2122" si="12580">T2082</f>
        <v>C</v>
      </c>
      <c r="X2122" s="13" t="str">
        <f t="shared" ref="X2122" si="12581">X2082</f>
        <v>C</v>
      </c>
      <c r="AB2122" s="13" t="str">
        <f t="shared" ref="AB2122" si="12582">AB2082</f>
        <v>9</v>
      </c>
      <c r="AF2122" s="13" t="str">
        <f t="shared" ref="AF2122" si="12583">AF2082</f>
        <v>D</v>
      </c>
    </row>
    <row r="2123" spans="1:39" ht="15" customHeight="1" x14ac:dyDescent="0.45">
      <c r="D2123" s="13" t="str">
        <f>MID(DEC2BIN(HEX2DEC(D2122),4),1,1)</f>
        <v>1</v>
      </c>
      <c r="E2123" s="13" t="str">
        <f>MID(DEC2BIN(HEX2DEC(D2122),4),2,1)</f>
        <v>1</v>
      </c>
      <c r="F2123" s="13" t="str">
        <f>MID(DEC2BIN(HEX2DEC(D2122),4),3,1)</f>
        <v>1</v>
      </c>
      <c r="G2123" s="13" t="str">
        <f>MID(DEC2BIN(HEX2DEC(D2122),4),4,1)</f>
        <v>0</v>
      </c>
      <c r="H2123" s="13" t="str">
        <f>MID(DEC2BIN(HEX2DEC(H2122),4),1,1)</f>
        <v>1</v>
      </c>
      <c r="I2123" s="13" t="str">
        <f>MID(DEC2BIN(HEX2DEC(H2122),4),2,1)</f>
        <v>1</v>
      </c>
      <c r="J2123" s="13" t="str">
        <f>MID(DEC2BIN(HEX2DEC(H2122),4),3,1)</f>
        <v>0</v>
      </c>
      <c r="K2123" s="13" t="str">
        <f>MID(DEC2BIN(HEX2DEC(H2122),4),4,1)</f>
        <v>0</v>
      </c>
      <c r="L2123" s="13" t="str">
        <f>MID(DEC2BIN(HEX2DEC(L2122),4),1,1)</f>
        <v>0</v>
      </c>
      <c r="M2123" s="13" t="str">
        <f>MID(DEC2BIN(HEX2DEC(L2122),4),2,1)</f>
        <v>1</v>
      </c>
      <c r="N2123" s="13" t="str">
        <f>MID(DEC2BIN(HEX2DEC(L2122),4),3,1)</f>
        <v>1</v>
      </c>
      <c r="O2123" s="13" t="str">
        <f>MID(DEC2BIN(HEX2DEC(L2122),4),4,1)</f>
        <v>0</v>
      </c>
      <c r="P2123" s="13" t="str">
        <f>MID(DEC2BIN(HEX2DEC(P2122),4),1,1)</f>
        <v>1</v>
      </c>
      <c r="Q2123" s="13" t="str">
        <f>MID(DEC2BIN(HEX2DEC(P2122),4),2,1)</f>
        <v>0</v>
      </c>
      <c r="R2123" s="13" t="str">
        <f>MID(DEC2BIN(HEX2DEC(P2122),4),3,1)</f>
        <v>0</v>
      </c>
      <c r="S2123" s="13" t="str">
        <f>MID(DEC2BIN(HEX2DEC(P2122),4),4,1)</f>
        <v>0</v>
      </c>
      <c r="T2123" s="13" t="str">
        <f>MID(DEC2BIN(HEX2DEC(T2122),4),1,1)</f>
        <v>1</v>
      </c>
      <c r="U2123" s="13" t="str">
        <f>MID(DEC2BIN(HEX2DEC(T2122),4),2,1)</f>
        <v>1</v>
      </c>
      <c r="V2123" s="13" t="str">
        <f>MID(DEC2BIN(HEX2DEC(T2122),4),3,1)</f>
        <v>0</v>
      </c>
      <c r="W2123" s="13" t="str">
        <f>MID(DEC2BIN(HEX2DEC(T2122),4),4,1)</f>
        <v>0</v>
      </c>
      <c r="X2123" s="13" t="str">
        <f>MID(DEC2BIN(HEX2DEC(X2122),4),1,1)</f>
        <v>1</v>
      </c>
      <c r="Y2123" s="13" t="str">
        <f>MID(DEC2BIN(HEX2DEC(X2122),4),2,1)</f>
        <v>1</v>
      </c>
      <c r="Z2123" s="13" t="str">
        <f>MID(DEC2BIN(HEX2DEC(X2122),4),3,1)</f>
        <v>0</v>
      </c>
      <c r="AA2123" s="13" t="str">
        <f>MID(DEC2BIN(HEX2DEC(X2122),4),4,1)</f>
        <v>0</v>
      </c>
      <c r="AB2123" s="13" t="str">
        <f>MID(DEC2BIN(HEX2DEC(AB2122),4),1,1)</f>
        <v>1</v>
      </c>
      <c r="AC2123" s="13" t="str">
        <f>MID(DEC2BIN(HEX2DEC(AB2122),4),2,1)</f>
        <v>0</v>
      </c>
      <c r="AD2123" s="13" t="str">
        <f>MID(DEC2BIN(HEX2DEC(AB2122),4),3,1)</f>
        <v>0</v>
      </c>
      <c r="AE2123" s="13" t="str">
        <f>MID(DEC2BIN(HEX2DEC(AB2122),4),4,1)</f>
        <v>1</v>
      </c>
      <c r="AF2123" s="13" t="str">
        <f>MID(DEC2BIN(HEX2DEC(AF2122),4),1,1)</f>
        <v>1</v>
      </c>
      <c r="AG2123" s="13" t="str">
        <f>MID(DEC2BIN(HEX2DEC(AF2122),4),2,1)</f>
        <v>1</v>
      </c>
      <c r="AH2123" s="13" t="str">
        <f>MID(DEC2BIN(HEX2DEC(AF2122),4),3,1)</f>
        <v>0</v>
      </c>
      <c r="AI2123" s="13" t="str">
        <f>MID(DEC2BIN(HEX2DEC(AF2122),4),4,1)</f>
        <v>1</v>
      </c>
    </row>
    <row r="2124" spans="1:39" ht="15" customHeight="1" x14ac:dyDescent="0.45">
      <c r="A2124" s="23"/>
      <c r="B2124" s="23"/>
      <c r="C2124" s="23"/>
      <c r="D2124" s="23"/>
      <c r="E2124" s="23"/>
      <c r="F2124" s="23"/>
      <c r="G2124" s="23"/>
      <c r="H2124" s="23"/>
      <c r="I2124" s="23"/>
      <c r="J2124" s="23"/>
      <c r="K2124" s="23"/>
      <c r="L2124" s="23"/>
      <c r="M2124" s="23"/>
      <c r="N2124" s="23"/>
      <c r="O2124" s="23"/>
      <c r="P2124" s="23"/>
      <c r="Q2124" s="23"/>
      <c r="R2124" s="23"/>
      <c r="S2124" s="23"/>
      <c r="T2124" s="23"/>
      <c r="U2124" s="23"/>
      <c r="V2124" s="23"/>
      <c r="W2124" s="23"/>
      <c r="X2124" s="23"/>
      <c r="Y2124" s="23"/>
      <c r="Z2124" s="23"/>
      <c r="AA2124" s="23"/>
      <c r="AB2124" s="23"/>
      <c r="AC2124" s="23"/>
      <c r="AD2124" s="23"/>
      <c r="AE2124" s="23"/>
      <c r="AF2124" s="23"/>
      <c r="AG2124" s="23"/>
      <c r="AH2124" s="23"/>
      <c r="AI2124" s="23"/>
      <c r="AJ2124" s="23"/>
      <c r="AK2124" s="23"/>
      <c r="AL2124" s="23"/>
      <c r="AM2124" s="23"/>
    </row>
    <row r="2126" spans="1:39" ht="15" customHeight="1" x14ac:dyDescent="0.5">
      <c r="C2126" s="12" t="s">
        <v>35</v>
      </c>
      <c r="D2126" s="13">
        <f>D2090+1</f>
        <v>60</v>
      </c>
    </row>
    <row r="2128" spans="1:39" ht="15" customHeight="1" x14ac:dyDescent="0.45">
      <c r="C2128" s="14" t="s">
        <v>31</v>
      </c>
      <c r="D2128" s="13" t="str">
        <f>BIN2HEX(CONCATENATE(D2129,E2129,F2129,G2129))</f>
        <v>C</v>
      </c>
      <c r="H2128" s="13" t="str">
        <f>BIN2HEX(CONCATENATE(H2129,I2129,J2129,K2129))</f>
        <v>5</v>
      </c>
      <c r="L2128" s="13" t="str">
        <f>BIN2HEX(CONCATENATE(L2129,M2129,N2129,O2129))</f>
        <v>3</v>
      </c>
      <c r="P2128" s="13" t="str">
        <f>BIN2HEX(CONCATENATE(P2129,Q2129,R2129,S2129))</f>
        <v>E</v>
      </c>
      <c r="T2128" s="13" t="str">
        <f>BIN2HEX(CONCATENATE(T2129,U2129,V2129,W2129))</f>
        <v>1</v>
      </c>
      <c r="X2128" s="13" t="str">
        <f>BIN2HEX(CONCATENATE(X2129,Y2129,Z2129,AA2129))</f>
        <v>4</v>
      </c>
      <c r="AB2128" s="13" t="str">
        <f>BIN2HEX(CONCATENATE(AB2129,AC2129,AD2129,AE2129))</f>
        <v>E</v>
      </c>
      <c r="AF2128" s="13" t="str">
        <f>BIN2HEX(CONCATENATE(AF2129,AG2129,AH2129,AI2129))</f>
        <v>B</v>
      </c>
    </row>
    <row r="2129" spans="3:39" ht="15" customHeight="1" x14ac:dyDescent="0.45">
      <c r="C2129" s="14" t="s">
        <v>36</v>
      </c>
      <c r="D2129" s="13">
        <f>IF(ISEVEN(D2130+D2131+D2132),0,1)</f>
        <v>1</v>
      </c>
      <c r="E2129" s="13">
        <f t="shared" ref="E2129:AI2129" si="12584">IF(ISEVEN(E2130+E2131+E2132),0,1)</f>
        <v>1</v>
      </c>
      <c r="F2129" s="13">
        <f t="shared" si="12584"/>
        <v>0</v>
      </c>
      <c r="G2129" s="13">
        <f t="shared" si="12584"/>
        <v>0</v>
      </c>
      <c r="H2129" s="13">
        <f t="shared" si="12584"/>
        <v>0</v>
      </c>
      <c r="I2129" s="13">
        <f t="shared" si="12584"/>
        <v>1</v>
      </c>
      <c r="J2129" s="13">
        <f t="shared" si="12584"/>
        <v>0</v>
      </c>
      <c r="K2129" s="13">
        <f t="shared" si="12584"/>
        <v>1</v>
      </c>
      <c r="L2129" s="13">
        <f t="shared" si="12584"/>
        <v>0</v>
      </c>
      <c r="M2129" s="13">
        <f t="shared" si="12584"/>
        <v>0</v>
      </c>
      <c r="N2129" s="13">
        <f t="shared" si="12584"/>
        <v>1</v>
      </c>
      <c r="O2129" s="13">
        <f t="shared" si="12584"/>
        <v>1</v>
      </c>
      <c r="P2129" s="13">
        <f t="shared" si="12584"/>
        <v>1</v>
      </c>
      <c r="Q2129" s="13">
        <f t="shared" si="12584"/>
        <v>1</v>
      </c>
      <c r="R2129" s="13">
        <f t="shared" si="12584"/>
        <v>1</v>
      </c>
      <c r="S2129" s="13">
        <f t="shared" si="12584"/>
        <v>0</v>
      </c>
      <c r="T2129" s="13">
        <f t="shared" si="12584"/>
        <v>0</v>
      </c>
      <c r="U2129" s="13">
        <f t="shared" si="12584"/>
        <v>0</v>
      </c>
      <c r="V2129" s="13">
        <f t="shared" si="12584"/>
        <v>0</v>
      </c>
      <c r="W2129" s="13">
        <f t="shared" si="12584"/>
        <v>1</v>
      </c>
      <c r="X2129" s="13">
        <f t="shared" si="12584"/>
        <v>0</v>
      </c>
      <c r="Y2129" s="13">
        <f t="shared" si="12584"/>
        <v>1</v>
      </c>
      <c r="Z2129" s="13">
        <f t="shared" si="12584"/>
        <v>0</v>
      </c>
      <c r="AA2129" s="13">
        <f t="shared" si="12584"/>
        <v>0</v>
      </c>
      <c r="AB2129" s="13">
        <f t="shared" si="12584"/>
        <v>1</v>
      </c>
      <c r="AC2129" s="13">
        <f t="shared" si="12584"/>
        <v>1</v>
      </c>
      <c r="AD2129" s="13">
        <f t="shared" si="12584"/>
        <v>1</v>
      </c>
      <c r="AE2129" s="13">
        <f t="shared" si="12584"/>
        <v>0</v>
      </c>
      <c r="AF2129" s="13">
        <f t="shared" si="12584"/>
        <v>1</v>
      </c>
      <c r="AG2129" s="13">
        <f t="shared" si="12584"/>
        <v>0</v>
      </c>
      <c r="AH2129" s="13">
        <f t="shared" si="12584"/>
        <v>1</v>
      </c>
      <c r="AI2129" s="13">
        <f t="shared" si="12584"/>
        <v>1</v>
      </c>
      <c r="AL2129" s="13" t="s">
        <v>53</v>
      </c>
      <c r="AM2129" s="14" t="str">
        <f>VLOOKUP('הכנה ל- SHA-256 #2'!$U$24,'הכנה ל- SHA-256 #2'!$U$24:$CG$24,1+'SHA-256 Algorithm #2'!D2126,)</f>
        <v>7881C24D</v>
      </c>
    </row>
    <row r="2130" spans="3:39" ht="15" customHeight="1" x14ac:dyDescent="0.45">
      <c r="C2130" s="14" t="s">
        <v>32</v>
      </c>
      <c r="D2130" s="13" t="str">
        <f>N2134</f>
        <v>0</v>
      </c>
      <c r="E2130" s="13" t="str">
        <f t="shared" ref="E2130" si="12585">O2134</f>
        <v>1</v>
      </c>
      <c r="F2130" s="13" t="str">
        <f t="shared" ref="F2130" si="12586">P2134</f>
        <v>1</v>
      </c>
      <c r="G2130" s="13" t="str">
        <f t="shared" ref="G2130" si="12587">Q2134</f>
        <v>1</v>
      </c>
      <c r="H2130" s="13" t="str">
        <f t="shared" ref="H2130" si="12588">R2134</f>
        <v>0</v>
      </c>
      <c r="I2130" s="13" t="str">
        <f t="shared" ref="I2130" si="12589">S2134</f>
        <v>0</v>
      </c>
      <c r="J2130" s="13" t="str">
        <f t="shared" ref="J2130" si="12590">T2134</f>
        <v>0</v>
      </c>
      <c r="K2130" s="13" t="str">
        <f t="shared" ref="K2130" si="12591">U2134</f>
        <v>0</v>
      </c>
      <c r="L2130" s="13" t="str">
        <f t="shared" ref="L2130" si="12592">V2134</f>
        <v>0</v>
      </c>
      <c r="M2130" s="13" t="str">
        <f t="shared" ref="M2130" si="12593">W2134</f>
        <v>0</v>
      </c>
      <c r="N2130" s="13" t="str">
        <f t="shared" ref="N2130" si="12594">X2134</f>
        <v>1</v>
      </c>
      <c r="O2130" s="13" t="str">
        <f t="shared" ref="O2130" si="12595">Y2134</f>
        <v>1</v>
      </c>
      <c r="P2130" s="13" t="str">
        <f t="shared" ref="P2130" si="12596">Z2134</f>
        <v>0</v>
      </c>
      <c r="Q2130" s="13" t="str">
        <f t="shared" ref="Q2130" si="12597">AA2134</f>
        <v>0</v>
      </c>
      <c r="R2130" s="13" t="str">
        <f t="shared" ref="R2130" si="12598">AB2134</f>
        <v>1</v>
      </c>
      <c r="S2130" s="13" t="str">
        <f t="shared" ref="S2130" si="12599">AC2134</f>
        <v>1</v>
      </c>
      <c r="T2130" s="13" t="str">
        <f t="shared" ref="T2130" si="12600">AD2134</f>
        <v>0</v>
      </c>
      <c r="U2130" s="13" t="str">
        <f t="shared" ref="U2130" si="12601">AE2134</f>
        <v>1</v>
      </c>
      <c r="V2130" s="13" t="str">
        <f t="shared" ref="V2130" si="12602">AF2134</f>
        <v>1</v>
      </c>
      <c r="W2130" s="13" t="str">
        <f t="shared" ref="W2130" si="12603">AG2134</f>
        <v>0</v>
      </c>
      <c r="X2130" s="13" t="str">
        <f t="shared" ref="X2130" si="12604">AH2134</f>
        <v>1</v>
      </c>
      <c r="Y2130" s="13" t="str">
        <f t="shared" ref="Y2130" si="12605">AI2134</f>
        <v>1</v>
      </c>
      <c r="Z2130" s="13" t="str">
        <f>D2134</f>
        <v>0</v>
      </c>
      <c r="AA2130" s="13" t="str">
        <f t="shared" ref="AA2130" si="12606">E2134</f>
        <v>1</v>
      </c>
      <c r="AB2130" s="13" t="str">
        <f t="shared" ref="AB2130" si="12607">F2134</f>
        <v>0</v>
      </c>
      <c r="AC2130" s="13" t="str">
        <f t="shared" ref="AC2130" si="12608">G2134</f>
        <v>0</v>
      </c>
      <c r="AD2130" s="13" t="str">
        <f t="shared" ref="AD2130" si="12609">H2134</f>
        <v>1</v>
      </c>
      <c r="AE2130" s="13" t="str">
        <f t="shared" ref="AE2130" si="12610">I2134</f>
        <v>1</v>
      </c>
      <c r="AF2130" s="13" t="str">
        <f t="shared" ref="AF2130" si="12611">J2134</f>
        <v>1</v>
      </c>
      <c r="AG2130" s="13" t="str">
        <f t="shared" ref="AG2130" si="12612">K2134</f>
        <v>1</v>
      </c>
      <c r="AH2130" s="13" t="str">
        <f t="shared" ref="AH2130" si="12613">L2134</f>
        <v>0</v>
      </c>
      <c r="AI2130" s="13" t="str">
        <f t="shared" ref="AI2130" si="12614">M2134</f>
        <v>1</v>
      </c>
      <c r="AL2130" s="14" t="s">
        <v>54</v>
      </c>
      <c r="AM2130" s="14" t="str">
        <f>HLOOKUP('הכנה ל- SHA-256 #1'!$Q$5,'הכנה ל- SHA-256 #1'!$Q$5:$Q$69,1+'SHA-256 Algorithm #2'!D2126,FALSE)</f>
        <v>8CC70208</v>
      </c>
    </row>
    <row r="2131" spans="3:39" ht="15" customHeight="1" x14ac:dyDescent="0.45">
      <c r="C2131" s="14" t="s">
        <v>33</v>
      </c>
      <c r="D2131" s="13" t="str">
        <f>W2134</f>
        <v>0</v>
      </c>
      <c r="E2131" s="13" t="str">
        <f t="shared" ref="E2131" si="12615">X2134</f>
        <v>1</v>
      </c>
      <c r="F2131" s="13" t="str">
        <f t="shared" ref="F2131" si="12616">Y2134</f>
        <v>1</v>
      </c>
      <c r="G2131" s="13" t="str">
        <f t="shared" ref="G2131" si="12617">Z2134</f>
        <v>0</v>
      </c>
      <c r="H2131" s="13" t="str">
        <f t="shared" ref="H2131" si="12618">AA2134</f>
        <v>0</v>
      </c>
      <c r="I2131" s="13" t="str">
        <f t="shared" ref="I2131" si="12619">AB2134</f>
        <v>1</v>
      </c>
      <c r="J2131" s="13" t="str">
        <f t="shared" ref="J2131" si="12620">AC2134</f>
        <v>1</v>
      </c>
      <c r="K2131" s="13" t="str">
        <f t="shared" ref="K2131" si="12621">AD2134</f>
        <v>0</v>
      </c>
      <c r="L2131" s="13" t="str">
        <f t="shared" ref="L2131" si="12622">AE2134</f>
        <v>1</v>
      </c>
      <c r="M2131" s="13" t="str">
        <f t="shared" ref="M2131" si="12623">AF2134</f>
        <v>1</v>
      </c>
      <c r="N2131" s="13" t="str">
        <f t="shared" ref="N2131" si="12624">AG2134</f>
        <v>0</v>
      </c>
      <c r="O2131" s="13" t="str">
        <f t="shared" ref="O2131" si="12625">AH2134</f>
        <v>1</v>
      </c>
      <c r="P2131" s="13" t="str">
        <f t="shared" ref="P2131" si="12626">AI2134</f>
        <v>1</v>
      </c>
      <c r="Q2131" s="13" t="str">
        <f>D2134</f>
        <v>0</v>
      </c>
      <c r="R2131" s="13" t="str">
        <f t="shared" ref="R2131" si="12627">E2134</f>
        <v>1</v>
      </c>
      <c r="S2131" s="13" t="str">
        <f t="shared" ref="S2131" si="12628">F2134</f>
        <v>0</v>
      </c>
      <c r="T2131" s="13" t="str">
        <f t="shared" ref="T2131" si="12629">G2134</f>
        <v>0</v>
      </c>
      <c r="U2131" s="13" t="str">
        <f t="shared" ref="U2131" si="12630">H2134</f>
        <v>1</v>
      </c>
      <c r="V2131" s="13" t="str">
        <f t="shared" ref="V2131" si="12631">I2134</f>
        <v>1</v>
      </c>
      <c r="W2131" s="13" t="str">
        <f t="shared" ref="W2131" si="12632">J2134</f>
        <v>1</v>
      </c>
      <c r="X2131" s="13" t="str">
        <f t="shared" ref="X2131" si="12633">K2134</f>
        <v>1</v>
      </c>
      <c r="Y2131" s="13" t="str">
        <f t="shared" ref="Y2131" si="12634">L2134</f>
        <v>0</v>
      </c>
      <c r="Z2131" s="13" t="str">
        <f t="shared" ref="Z2131" si="12635">M2134</f>
        <v>1</v>
      </c>
      <c r="AA2131" s="13" t="str">
        <f t="shared" ref="AA2131" si="12636">N2134</f>
        <v>0</v>
      </c>
      <c r="AB2131" s="13" t="str">
        <f t="shared" ref="AB2131" si="12637">O2134</f>
        <v>1</v>
      </c>
      <c r="AC2131" s="13" t="str">
        <f t="shared" ref="AC2131" si="12638">P2134</f>
        <v>1</v>
      </c>
      <c r="AD2131" s="13" t="str">
        <f t="shared" ref="AD2131" si="12639">Q2134</f>
        <v>1</v>
      </c>
      <c r="AE2131" s="13" t="str">
        <f t="shared" ref="AE2131" si="12640">R2134</f>
        <v>0</v>
      </c>
      <c r="AF2131" s="13" t="str">
        <f t="shared" ref="AF2131" si="12641">S2134</f>
        <v>0</v>
      </c>
      <c r="AG2131" s="13" t="str">
        <f t="shared" ref="AG2131" si="12642">T2134</f>
        <v>0</v>
      </c>
      <c r="AH2131" s="13" t="str">
        <f t="shared" ref="AH2131" si="12643">U2134</f>
        <v>0</v>
      </c>
      <c r="AI2131" s="13" t="str">
        <f t="shared" ref="AI2131" si="12644">V2134</f>
        <v>0</v>
      </c>
      <c r="AL2131" s="14" t="s">
        <v>55</v>
      </c>
      <c r="AM2131" s="14" t="str">
        <f>CONCATENATE(D2158,H2158,L2158,P2158,T2158,X2158,AB2158,AF2158)</f>
        <v>6BB6CDCB</v>
      </c>
    </row>
    <row r="2132" spans="3:39" ht="15" customHeight="1" x14ac:dyDescent="0.45">
      <c r="C2132" s="14" t="s">
        <v>34</v>
      </c>
      <c r="D2132" s="13" t="str">
        <f>AH2134</f>
        <v>1</v>
      </c>
      <c r="E2132" s="13" t="str">
        <f>AI2134</f>
        <v>1</v>
      </c>
      <c r="F2132" s="13" t="str">
        <f>D2134</f>
        <v>0</v>
      </c>
      <c r="G2132" s="13" t="str">
        <f t="shared" ref="G2132" si="12645">E2134</f>
        <v>1</v>
      </c>
      <c r="H2132" s="13" t="str">
        <f t="shared" ref="H2132" si="12646">F2134</f>
        <v>0</v>
      </c>
      <c r="I2132" s="13" t="str">
        <f t="shared" ref="I2132" si="12647">G2134</f>
        <v>0</v>
      </c>
      <c r="J2132" s="13" t="str">
        <f t="shared" ref="J2132" si="12648">H2134</f>
        <v>1</v>
      </c>
      <c r="K2132" s="13" t="str">
        <f t="shared" ref="K2132" si="12649">I2134</f>
        <v>1</v>
      </c>
      <c r="L2132" s="13" t="str">
        <f t="shared" ref="L2132" si="12650">J2134</f>
        <v>1</v>
      </c>
      <c r="M2132" s="13" t="str">
        <f t="shared" ref="M2132" si="12651">K2134</f>
        <v>1</v>
      </c>
      <c r="N2132" s="13" t="str">
        <f t="shared" ref="N2132" si="12652">L2134</f>
        <v>0</v>
      </c>
      <c r="O2132" s="13" t="str">
        <f t="shared" ref="O2132" si="12653">M2134</f>
        <v>1</v>
      </c>
      <c r="P2132" s="13" t="str">
        <f t="shared" ref="P2132" si="12654">N2134</f>
        <v>0</v>
      </c>
      <c r="Q2132" s="13" t="str">
        <f t="shared" ref="Q2132" si="12655">O2134</f>
        <v>1</v>
      </c>
      <c r="R2132" s="13" t="str">
        <f t="shared" ref="R2132" si="12656">P2134</f>
        <v>1</v>
      </c>
      <c r="S2132" s="13" t="str">
        <f t="shared" ref="S2132" si="12657">Q2134</f>
        <v>1</v>
      </c>
      <c r="T2132" s="13" t="str">
        <f t="shared" ref="T2132" si="12658">R2134</f>
        <v>0</v>
      </c>
      <c r="U2132" s="13" t="str">
        <f t="shared" ref="U2132" si="12659">S2134</f>
        <v>0</v>
      </c>
      <c r="V2132" s="13" t="str">
        <f t="shared" ref="V2132" si="12660">T2134</f>
        <v>0</v>
      </c>
      <c r="W2132" s="13" t="str">
        <f t="shared" ref="W2132" si="12661">U2134</f>
        <v>0</v>
      </c>
      <c r="X2132" s="13" t="str">
        <f t="shared" ref="X2132" si="12662">V2134</f>
        <v>0</v>
      </c>
      <c r="Y2132" s="13" t="str">
        <f t="shared" ref="Y2132" si="12663">W2134</f>
        <v>0</v>
      </c>
      <c r="Z2132" s="13" t="str">
        <f t="shared" ref="Z2132" si="12664">X2134</f>
        <v>1</v>
      </c>
      <c r="AA2132" s="13" t="str">
        <f t="shared" ref="AA2132" si="12665">Y2134</f>
        <v>1</v>
      </c>
      <c r="AB2132" s="13" t="str">
        <f t="shared" ref="AB2132" si="12666">Z2134</f>
        <v>0</v>
      </c>
      <c r="AC2132" s="13" t="str">
        <f t="shared" ref="AC2132" si="12667">AA2134</f>
        <v>0</v>
      </c>
      <c r="AD2132" s="13" t="str">
        <f t="shared" ref="AD2132" si="12668">AB2134</f>
        <v>1</v>
      </c>
      <c r="AE2132" s="13" t="str">
        <f t="shared" ref="AE2132" si="12669">AC2134</f>
        <v>1</v>
      </c>
      <c r="AF2132" s="13" t="str">
        <f t="shared" ref="AF2132" si="12670">AD2134</f>
        <v>0</v>
      </c>
      <c r="AG2132" s="13" t="str">
        <f t="shared" ref="AG2132" si="12671">AE2134</f>
        <v>1</v>
      </c>
      <c r="AH2132" s="13" t="str">
        <f t="shared" ref="AH2132" si="12672">AF2134</f>
        <v>1</v>
      </c>
      <c r="AI2132" s="13" t="str">
        <f t="shared" ref="AI2132" si="12673">AG2134</f>
        <v>0</v>
      </c>
      <c r="AL2132" s="14" t="s">
        <v>56</v>
      </c>
      <c r="AM2132" s="14" t="str">
        <f>CONCATENATE(D2157,H2157,L2157,P2157,T2157,X2157,AB2157,AF2157,)</f>
        <v>461ECD1A</v>
      </c>
    </row>
    <row r="2133" spans="3:39" ht="15" customHeight="1" x14ac:dyDescent="0.55000000000000004">
      <c r="C2133" s="14" t="s">
        <v>23</v>
      </c>
      <c r="D2133" s="13" t="str">
        <f>MID($AM2103,1,1)</f>
        <v>4</v>
      </c>
      <c r="H2133" s="13" t="str">
        <f>MID($AM2103,2,1)</f>
        <v>F</v>
      </c>
      <c r="L2133" s="13" t="str">
        <f>MID($AM2103,3,1)</f>
        <v>5</v>
      </c>
      <c r="P2133" s="13" t="str">
        <f>MID($AM2103,4,1)</f>
        <v>C</v>
      </c>
      <c r="T2133" s="13" t="str">
        <f>MID($AM2103,5,1)</f>
        <v>0</v>
      </c>
      <c r="X2133" s="13" t="str">
        <f>MID($AM2103,6,1)</f>
        <v>C</v>
      </c>
      <c r="AB2133" s="13" t="str">
        <f>MID($AM2103,7,1)</f>
        <v>D</v>
      </c>
      <c r="AF2133" s="13" t="str">
        <f>MID($AM2103,8,1)</f>
        <v>B</v>
      </c>
      <c r="AL2133" s="21" t="s">
        <v>40</v>
      </c>
      <c r="AM2133" s="14" t="str">
        <f>CONCATENATE(D2145,H2145,L2145,P2145,T2145,X2145,AB2145,AF2145)</f>
        <v>856DA9E4</v>
      </c>
    </row>
    <row r="2134" spans="3:39" ht="15" customHeight="1" x14ac:dyDescent="0.45">
      <c r="C2134" s="14" t="s">
        <v>24</v>
      </c>
      <c r="D2134" s="13" t="str">
        <f>MID(DEC2BIN(HEX2DEC(D2133),4),1,1)</f>
        <v>0</v>
      </c>
      <c r="E2134" s="13" t="str">
        <f>MID(DEC2BIN(HEX2DEC(D2133),4),2,1)</f>
        <v>1</v>
      </c>
      <c r="F2134" s="13" t="str">
        <f>MID(DEC2BIN(HEX2DEC(D2133),4),3,1)</f>
        <v>0</v>
      </c>
      <c r="G2134" s="13" t="str">
        <f>MID(DEC2BIN(HEX2DEC(D2133),4),4,1)</f>
        <v>0</v>
      </c>
      <c r="H2134" s="13" t="str">
        <f>MID(DEC2BIN(HEX2DEC(H2133),4),1,1)</f>
        <v>1</v>
      </c>
      <c r="I2134" s="13" t="str">
        <f>MID(DEC2BIN(HEX2DEC(H2133),4),2,1)</f>
        <v>1</v>
      </c>
      <c r="J2134" s="13" t="str">
        <f>MID(DEC2BIN(HEX2DEC(H2133),4),3,1)</f>
        <v>1</v>
      </c>
      <c r="K2134" s="13" t="str">
        <f>MID(DEC2BIN(HEX2DEC(H2133),4),4,1)</f>
        <v>1</v>
      </c>
      <c r="L2134" s="13" t="str">
        <f>MID(DEC2BIN(HEX2DEC(L2133),4),1,1)</f>
        <v>0</v>
      </c>
      <c r="M2134" s="13" t="str">
        <f>MID(DEC2BIN(HEX2DEC(L2133),4),2,1)</f>
        <v>1</v>
      </c>
      <c r="N2134" s="13" t="str">
        <f>MID(DEC2BIN(HEX2DEC(L2133),4),3,1)</f>
        <v>0</v>
      </c>
      <c r="O2134" s="13" t="str">
        <f>MID(DEC2BIN(HEX2DEC(L2133),4),4,1)</f>
        <v>1</v>
      </c>
      <c r="P2134" s="13" t="str">
        <f>MID(DEC2BIN(HEX2DEC(P2133),4),1,1)</f>
        <v>1</v>
      </c>
      <c r="Q2134" s="13" t="str">
        <f>MID(DEC2BIN(HEX2DEC(P2133),4),2,1)</f>
        <v>1</v>
      </c>
      <c r="R2134" s="13" t="str">
        <f>MID(DEC2BIN(HEX2DEC(P2133),4),3,1)</f>
        <v>0</v>
      </c>
      <c r="S2134" s="13" t="str">
        <f>MID(DEC2BIN(HEX2DEC(P2133),4),4,1)</f>
        <v>0</v>
      </c>
      <c r="T2134" s="13" t="str">
        <f>MID(DEC2BIN(HEX2DEC(T2133),4),1,1)</f>
        <v>0</v>
      </c>
      <c r="U2134" s="13" t="str">
        <f>MID(DEC2BIN(HEX2DEC(T2133),4),2,1)</f>
        <v>0</v>
      </c>
      <c r="V2134" s="13" t="str">
        <f>MID(DEC2BIN(HEX2DEC(T2133),4),3,1)</f>
        <v>0</v>
      </c>
      <c r="W2134" s="13" t="str">
        <f>MID(DEC2BIN(HEX2DEC(T2133),4),4,1)</f>
        <v>0</v>
      </c>
      <c r="X2134" s="13" t="str">
        <f>MID(DEC2BIN(HEX2DEC(X2133),4),1,1)</f>
        <v>1</v>
      </c>
      <c r="Y2134" s="13" t="str">
        <f>MID(DEC2BIN(HEX2DEC(X2133),4),2,1)</f>
        <v>1</v>
      </c>
      <c r="Z2134" s="13" t="str">
        <f>MID(DEC2BIN(HEX2DEC(X2133),4),3,1)</f>
        <v>0</v>
      </c>
      <c r="AA2134" s="13" t="str">
        <f>MID(DEC2BIN(HEX2DEC(X2133),4),4,1)</f>
        <v>0</v>
      </c>
      <c r="AB2134" s="13" t="str">
        <f>MID(DEC2BIN(HEX2DEC(AB2133),4),1,1)</f>
        <v>1</v>
      </c>
      <c r="AC2134" s="13" t="str">
        <f>MID(DEC2BIN(HEX2DEC(AB2133),4),2,1)</f>
        <v>1</v>
      </c>
      <c r="AD2134" s="13" t="str">
        <f>MID(DEC2BIN(HEX2DEC(AB2133),4),3,1)</f>
        <v>0</v>
      </c>
      <c r="AE2134" s="13" t="str">
        <f>MID(DEC2BIN(HEX2DEC(AB2133),4),4,1)</f>
        <v>1</v>
      </c>
      <c r="AF2134" s="13" t="str">
        <f>MID(DEC2BIN(HEX2DEC(AF2133),4),1,1)</f>
        <v>1</v>
      </c>
      <c r="AG2134" s="13" t="str">
        <f>MID(DEC2BIN(HEX2DEC(AF2133),4),2,1)</f>
        <v>0</v>
      </c>
      <c r="AH2134" s="13" t="str">
        <f>MID(DEC2BIN(HEX2DEC(AF2133),4),3,1)</f>
        <v>1</v>
      </c>
      <c r="AI2134" s="13" t="str">
        <f>MID(DEC2BIN(HEX2DEC(AF2133),4),4,1)</f>
        <v>1</v>
      </c>
      <c r="AL2134" s="14" t="s">
        <v>57</v>
      </c>
      <c r="AM2134" s="19" t="str">
        <f>DEC2HEX(MOD(HEX2DEC(AM2129)+HEX2DEC(AM2130)+HEX2DEC(AM2131)+HEX2DEC(AM2132)+HEX2DEC(AM2133),2^32),8)</f>
        <v>3C8C091E</v>
      </c>
    </row>
    <row r="2135" spans="3:39" ht="15" customHeight="1" x14ac:dyDescent="0.45">
      <c r="C2135" s="14" t="s">
        <v>25</v>
      </c>
      <c r="D2135" s="13" t="str">
        <f>D2097</f>
        <v>3</v>
      </c>
      <c r="H2135" s="13" t="str">
        <f t="shared" ref="H2135" si="12674">H2097</f>
        <v>B</v>
      </c>
      <c r="L2135" s="13" t="str">
        <f t="shared" ref="L2135" si="12675">L2097</f>
        <v>0</v>
      </c>
      <c r="P2135" s="13" t="str">
        <f t="shared" ref="P2135" si="12676">P2097</f>
        <v>0</v>
      </c>
      <c r="T2135" s="13" t="str">
        <f t="shared" ref="T2135" si="12677">T2097</f>
        <v>E</v>
      </c>
      <c r="X2135" s="13" t="str">
        <f t="shared" ref="X2135" si="12678">X2097</f>
        <v>2</v>
      </c>
      <c r="AB2135" s="13" t="str">
        <f t="shared" ref="AB2135" si="12679">AB2097</f>
        <v>8</v>
      </c>
      <c r="AF2135" s="13" t="str">
        <f>AF2097</f>
        <v>8</v>
      </c>
      <c r="AL2135" s="14"/>
      <c r="AM2135" s="14"/>
    </row>
    <row r="2136" spans="3:39" ht="15" customHeight="1" x14ac:dyDescent="0.45">
      <c r="C2136" s="14" t="s">
        <v>26</v>
      </c>
      <c r="D2136" s="13" t="str">
        <f>MID(DEC2BIN(HEX2DEC(D2135),4),1,1)</f>
        <v>0</v>
      </c>
      <c r="E2136" s="13" t="str">
        <f>MID(DEC2BIN(HEX2DEC(D2135),4),2,1)</f>
        <v>0</v>
      </c>
      <c r="F2136" s="13" t="str">
        <f>MID(DEC2BIN(HEX2DEC(D2135),4),3,1)</f>
        <v>1</v>
      </c>
      <c r="G2136" s="13" t="str">
        <f>MID(DEC2BIN(HEX2DEC(D2135),4),4,1)</f>
        <v>1</v>
      </c>
      <c r="H2136" s="13" t="str">
        <f>MID(DEC2BIN(HEX2DEC(H2135),4),1,1)</f>
        <v>1</v>
      </c>
      <c r="I2136" s="13" t="str">
        <f>MID(DEC2BIN(HEX2DEC(H2135),4),2,1)</f>
        <v>0</v>
      </c>
      <c r="J2136" s="13" t="str">
        <f>MID(DEC2BIN(HEX2DEC(H2135),4),3,1)</f>
        <v>1</v>
      </c>
      <c r="K2136" s="13" t="str">
        <f>MID(DEC2BIN(HEX2DEC(H2135),4),4,1)</f>
        <v>1</v>
      </c>
      <c r="L2136" s="13" t="str">
        <f>MID(DEC2BIN(HEX2DEC(L2135),4),1,1)</f>
        <v>0</v>
      </c>
      <c r="M2136" s="13" t="str">
        <f>MID(DEC2BIN(HEX2DEC(L2135),4),2,1)</f>
        <v>0</v>
      </c>
      <c r="N2136" s="13" t="str">
        <f>MID(DEC2BIN(HEX2DEC(L2135),4),3,1)</f>
        <v>0</v>
      </c>
      <c r="O2136" s="13" t="str">
        <f>MID(DEC2BIN(HEX2DEC(L2135),4),4,1)</f>
        <v>0</v>
      </c>
      <c r="P2136" s="13" t="str">
        <f>MID(DEC2BIN(HEX2DEC(P2135),4),1,1)</f>
        <v>0</v>
      </c>
      <c r="Q2136" s="13" t="str">
        <f>MID(DEC2BIN(HEX2DEC(P2135),4),2,1)</f>
        <v>0</v>
      </c>
      <c r="R2136" s="13" t="str">
        <f>MID(DEC2BIN(HEX2DEC(P2135),4),3,1)</f>
        <v>0</v>
      </c>
      <c r="S2136" s="13" t="str">
        <f>MID(DEC2BIN(HEX2DEC(P2135),4),4,1)</f>
        <v>0</v>
      </c>
      <c r="T2136" s="13" t="str">
        <f>MID(DEC2BIN(HEX2DEC(T2135),4),1,1)</f>
        <v>1</v>
      </c>
      <c r="U2136" s="13" t="str">
        <f>MID(DEC2BIN(HEX2DEC(T2135),4),2,1)</f>
        <v>1</v>
      </c>
      <c r="V2136" s="13" t="str">
        <f>MID(DEC2BIN(HEX2DEC(T2135),4),3,1)</f>
        <v>1</v>
      </c>
      <c r="W2136" s="13" t="str">
        <f>MID(DEC2BIN(HEX2DEC(T2135),4),4,1)</f>
        <v>0</v>
      </c>
      <c r="X2136" s="13" t="str">
        <f>MID(DEC2BIN(HEX2DEC(X2135),4),1,1)</f>
        <v>0</v>
      </c>
      <c r="Y2136" s="13" t="str">
        <f>MID(DEC2BIN(HEX2DEC(X2135),4),2,1)</f>
        <v>0</v>
      </c>
      <c r="Z2136" s="13" t="str">
        <f>MID(DEC2BIN(HEX2DEC(X2135),4),3,1)</f>
        <v>1</v>
      </c>
      <c r="AA2136" s="13" t="str">
        <f>MID(DEC2BIN(HEX2DEC(X2135),4),4,1)</f>
        <v>0</v>
      </c>
      <c r="AB2136" s="13" t="str">
        <f>MID(DEC2BIN(HEX2DEC(AB2135),4),1,1)</f>
        <v>1</v>
      </c>
      <c r="AC2136" s="13" t="str">
        <f>MID(DEC2BIN(HEX2DEC(AB2135),4),2,1)</f>
        <v>0</v>
      </c>
      <c r="AD2136" s="13" t="str">
        <f>MID(DEC2BIN(HEX2DEC(AB2135),4),3,1)</f>
        <v>0</v>
      </c>
      <c r="AE2136" s="13" t="str">
        <f>MID(DEC2BIN(HEX2DEC(AB2135),4),4,1)</f>
        <v>0</v>
      </c>
      <c r="AF2136" s="13" t="str">
        <f>MID(DEC2BIN(HEX2DEC(AF2135),4),1,1)</f>
        <v>1</v>
      </c>
      <c r="AG2136" s="13" t="str">
        <f>MID(DEC2BIN(HEX2DEC(AF2135),4),2,1)</f>
        <v>0</v>
      </c>
      <c r="AH2136" s="13" t="str">
        <f>MID(DEC2BIN(HEX2DEC(AF2135),4),3,1)</f>
        <v>0</v>
      </c>
      <c r="AI2136" s="13" t="str">
        <f>MID(DEC2BIN(HEX2DEC(AF2135),4),4,1)</f>
        <v>0</v>
      </c>
      <c r="AL2136" s="14" t="s">
        <v>58</v>
      </c>
      <c r="AM2136" s="14" t="str">
        <f>CONCATENATE(D2128,H2128,L2128,P2128,T2128,X2128,AB2128,AF2128)</f>
        <v>C53E14EB</v>
      </c>
    </row>
    <row r="2137" spans="3:39" ht="15" customHeight="1" x14ac:dyDescent="0.45">
      <c r="C2137" s="14" t="s">
        <v>27</v>
      </c>
      <c r="D2137" s="13" t="str">
        <f>D2099</f>
        <v>9</v>
      </c>
      <c r="H2137" s="13" t="str">
        <f t="shared" ref="H2137" si="12680">H2099</f>
        <v>5</v>
      </c>
      <c r="L2137" s="13" t="str">
        <f t="shared" ref="L2137" si="12681">L2099</f>
        <v>1</v>
      </c>
      <c r="P2137" s="13" t="str">
        <f t="shared" ref="P2137" si="12682">P2099</f>
        <v>B</v>
      </c>
      <c r="T2137" s="13" t="str">
        <f t="shared" ref="T2137" si="12683">T2099</f>
        <v>E</v>
      </c>
      <c r="X2137" s="13" t="str">
        <f t="shared" ref="X2137" si="12684">X2099</f>
        <v>2</v>
      </c>
      <c r="AB2137" s="13" t="str">
        <f t="shared" ref="AB2137" si="12685">AB2099</f>
        <v>4</v>
      </c>
      <c r="AF2137" s="13" t="str">
        <f t="shared" ref="AF2137" si="12686">AF2099</f>
        <v>C</v>
      </c>
      <c r="AL2137" s="14" t="s">
        <v>37</v>
      </c>
      <c r="AM2137" s="14" t="str">
        <f>CONCATENATE(D2140,H2140,L2140,P2140,T2140,X2140,AB2140,AF2140)</f>
        <v>1F18E2C8</v>
      </c>
    </row>
    <row r="2138" spans="3:39" ht="15" customHeight="1" thickBot="1" x14ac:dyDescent="0.5">
      <c r="C2138" s="14" t="s">
        <v>28</v>
      </c>
      <c r="D2138" s="13" t="str">
        <f>MID(DEC2BIN(HEX2DEC(D2137),4),1,1)</f>
        <v>1</v>
      </c>
      <c r="E2138" s="13" t="str">
        <f>MID(DEC2BIN(HEX2DEC(D2137),4),2,1)</f>
        <v>0</v>
      </c>
      <c r="F2138" s="13" t="str">
        <f>MID(DEC2BIN(HEX2DEC(D2137),4),3,1)</f>
        <v>0</v>
      </c>
      <c r="G2138" s="13" t="str">
        <f>MID(DEC2BIN(HEX2DEC(D2137),4),4,1)</f>
        <v>1</v>
      </c>
      <c r="H2138" s="13" t="str">
        <f>MID(DEC2BIN(HEX2DEC(H2137),4),1,1)</f>
        <v>0</v>
      </c>
      <c r="I2138" s="13" t="str">
        <f>MID(DEC2BIN(HEX2DEC(H2137),4),2,1)</f>
        <v>1</v>
      </c>
      <c r="J2138" s="13" t="str">
        <f>MID(DEC2BIN(HEX2DEC(H2137),4),3,1)</f>
        <v>0</v>
      </c>
      <c r="K2138" s="13" t="str">
        <f>MID(DEC2BIN(HEX2DEC(H2137),4),4,1)</f>
        <v>1</v>
      </c>
      <c r="L2138" s="13" t="str">
        <f>MID(DEC2BIN(HEX2DEC(L2137),4),1,1)</f>
        <v>0</v>
      </c>
      <c r="M2138" s="13" t="str">
        <f>MID(DEC2BIN(HEX2DEC(L2137),4),2,1)</f>
        <v>0</v>
      </c>
      <c r="N2138" s="13" t="str">
        <f>MID(DEC2BIN(HEX2DEC(L2137),4),3,1)</f>
        <v>0</v>
      </c>
      <c r="O2138" s="13" t="str">
        <f>MID(DEC2BIN(HEX2DEC(L2137),4),4,1)</f>
        <v>1</v>
      </c>
      <c r="P2138" s="13" t="str">
        <f>MID(DEC2BIN(HEX2DEC(P2137),4),1,1)</f>
        <v>1</v>
      </c>
      <c r="Q2138" s="13" t="str">
        <f>MID(DEC2BIN(HEX2DEC(P2137),4),2,1)</f>
        <v>0</v>
      </c>
      <c r="R2138" s="13" t="str">
        <f>MID(DEC2BIN(HEX2DEC(P2137),4),3,1)</f>
        <v>1</v>
      </c>
      <c r="S2138" s="13" t="str">
        <f>MID(DEC2BIN(HEX2DEC(P2137),4),4,1)</f>
        <v>1</v>
      </c>
      <c r="T2138" s="13" t="str">
        <f>MID(DEC2BIN(HEX2DEC(T2137),4),1,1)</f>
        <v>1</v>
      </c>
      <c r="U2138" s="13" t="str">
        <f>MID(DEC2BIN(HEX2DEC(T2137),4),2,1)</f>
        <v>1</v>
      </c>
      <c r="V2138" s="13" t="str">
        <f>MID(DEC2BIN(HEX2DEC(T2137),4),3,1)</f>
        <v>1</v>
      </c>
      <c r="W2138" s="13" t="str">
        <f>MID(DEC2BIN(HEX2DEC(T2137),4),4,1)</f>
        <v>0</v>
      </c>
      <c r="X2138" s="13" t="str">
        <f>MID(DEC2BIN(HEX2DEC(X2137),4),1,1)</f>
        <v>0</v>
      </c>
      <c r="Y2138" s="13" t="str">
        <f>MID(DEC2BIN(HEX2DEC(X2137),4),2,1)</f>
        <v>0</v>
      </c>
      <c r="Z2138" s="13" t="str">
        <f>MID(DEC2BIN(HEX2DEC(X2137),4),3,1)</f>
        <v>1</v>
      </c>
      <c r="AA2138" s="13" t="str">
        <f>MID(DEC2BIN(HEX2DEC(X2137),4),4,1)</f>
        <v>0</v>
      </c>
      <c r="AB2138" s="13" t="str">
        <f>MID(DEC2BIN(HEX2DEC(AB2137),4),1,1)</f>
        <v>0</v>
      </c>
      <c r="AC2138" s="13" t="str">
        <f>MID(DEC2BIN(HEX2DEC(AB2137),4),2,1)</f>
        <v>1</v>
      </c>
      <c r="AD2138" s="13" t="str">
        <f>MID(DEC2BIN(HEX2DEC(AB2137),4),3,1)</f>
        <v>0</v>
      </c>
      <c r="AE2138" s="13" t="str">
        <f>MID(DEC2BIN(HEX2DEC(AB2137),4),4,1)</f>
        <v>0</v>
      </c>
      <c r="AF2138" s="13" t="str">
        <f>MID(DEC2BIN(HEX2DEC(AF2137),4),1,1)</f>
        <v>1</v>
      </c>
      <c r="AG2138" s="13" t="str">
        <f>MID(DEC2BIN(HEX2DEC(AF2137),4),2,1)</f>
        <v>1</v>
      </c>
      <c r="AH2138" s="13" t="str">
        <f>MID(DEC2BIN(HEX2DEC(AF2137),4),3,1)</f>
        <v>0</v>
      </c>
      <c r="AI2138" s="13" t="str">
        <f>MID(DEC2BIN(HEX2DEC(AF2137),4),4,1)</f>
        <v>0</v>
      </c>
      <c r="AL2138" s="14" t="s">
        <v>57</v>
      </c>
      <c r="AM2138" s="14" t="str">
        <f>AM2134</f>
        <v>3C8C091E</v>
      </c>
    </row>
    <row r="2139" spans="3:39" ht="15" customHeight="1" thickBot="1" x14ac:dyDescent="0.5">
      <c r="C2139" s="15" t="s">
        <v>37</v>
      </c>
      <c r="D2139" s="13">
        <f>IF(D2138+D2136+D2134&gt;1,1,0)</f>
        <v>0</v>
      </c>
      <c r="E2139" s="13">
        <f t="shared" ref="E2139:Z2139" si="12687">IF(E2138+E2136+E2134&gt;1,1,0)</f>
        <v>0</v>
      </c>
      <c r="F2139" s="13">
        <f t="shared" si="12687"/>
        <v>0</v>
      </c>
      <c r="G2139" s="13">
        <f t="shared" si="12687"/>
        <v>1</v>
      </c>
      <c r="H2139" s="13">
        <f t="shared" si="12687"/>
        <v>1</v>
      </c>
      <c r="I2139" s="13">
        <f t="shared" si="12687"/>
        <v>1</v>
      </c>
      <c r="J2139" s="13">
        <f t="shared" si="12687"/>
        <v>1</v>
      </c>
      <c r="K2139" s="13">
        <f t="shared" si="12687"/>
        <v>1</v>
      </c>
      <c r="L2139" s="13">
        <f t="shared" si="12687"/>
        <v>0</v>
      </c>
      <c r="M2139" s="13">
        <f t="shared" si="12687"/>
        <v>0</v>
      </c>
      <c r="N2139" s="13">
        <f t="shared" si="12687"/>
        <v>0</v>
      </c>
      <c r="O2139" s="13">
        <f t="shared" si="12687"/>
        <v>1</v>
      </c>
      <c r="P2139" s="13">
        <f t="shared" si="12687"/>
        <v>1</v>
      </c>
      <c r="Q2139" s="13">
        <f t="shared" si="12687"/>
        <v>0</v>
      </c>
      <c r="R2139" s="13">
        <f t="shared" si="12687"/>
        <v>0</v>
      </c>
      <c r="S2139" s="13">
        <f t="shared" si="12687"/>
        <v>0</v>
      </c>
      <c r="T2139" s="13">
        <f t="shared" si="12687"/>
        <v>1</v>
      </c>
      <c r="U2139" s="13">
        <f t="shared" si="12687"/>
        <v>1</v>
      </c>
      <c r="V2139" s="13">
        <f t="shared" si="12687"/>
        <v>1</v>
      </c>
      <c r="W2139" s="13">
        <f t="shared" si="12687"/>
        <v>0</v>
      </c>
      <c r="X2139" s="13">
        <f t="shared" si="12687"/>
        <v>0</v>
      </c>
      <c r="Y2139" s="13">
        <f t="shared" si="12687"/>
        <v>0</v>
      </c>
      <c r="Z2139" s="13">
        <f t="shared" si="12687"/>
        <v>1</v>
      </c>
      <c r="AA2139" s="13">
        <f>IF(AA2138+AA2136+AA2134&gt;1,1,0)</f>
        <v>0</v>
      </c>
      <c r="AB2139" s="13">
        <f t="shared" ref="AB2139:AI2139" si="12688">IF(AB2138+AB2136+AB2134&gt;1,1,0)</f>
        <v>1</v>
      </c>
      <c r="AC2139" s="13">
        <f t="shared" si="12688"/>
        <v>1</v>
      </c>
      <c r="AD2139" s="13">
        <f t="shared" si="12688"/>
        <v>0</v>
      </c>
      <c r="AE2139" s="13">
        <f t="shared" si="12688"/>
        <v>0</v>
      </c>
      <c r="AF2139" s="13">
        <f t="shared" si="12688"/>
        <v>1</v>
      </c>
      <c r="AG2139" s="13">
        <f t="shared" si="12688"/>
        <v>0</v>
      </c>
      <c r="AH2139" s="13">
        <f t="shared" si="12688"/>
        <v>0</v>
      </c>
      <c r="AI2139" s="13">
        <f t="shared" si="12688"/>
        <v>0</v>
      </c>
      <c r="AL2139" s="16" t="s">
        <v>59</v>
      </c>
      <c r="AM2139" s="20" t="str">
        <f>DEC2HEX(MOD(HEX2DEC(AM2136)+HEX2DEC(AM2138)+HEX2DEC(AM2137),2^32),8)</f>
        <v>20E300D1</v>
      </c>
    </row>
    <row r="2140" spans="3:39" ht="15" customHeight="1" thickBot="1" x14ac:dyDescent="0.5">
      <c r="C2140" s="15" t="s">
        <v>38</v>
      </c>
      <c r="D2140" s="13" t="str">
        <f>BIN2HEX(CONCATENATE(D2139,E2139,F2139,G2139))</f>
        <v>1</v>
      </c>
      <c r="H2140" s="13" t="str">
        <f>BIN2HEX(CONCATENATE(H2139,I2139,J2139,K2139))</f>
        <v>F</v>
      </c>
      <c r="L2140" s="13" t="str">
        <f>BIN2HEX(CONCATENATE(L2139,M2139,N2139,O2139))</f>
        <v>1</v>
      </c>
      <c r="P2140" s="13" t="str">
        <f>BIN2HEX(CONCATENATE(P2139,Q2139,R2139,S2139))</f>
        <v>8</v>
      </c>
      <c r="T2140" s="13" t="str">
        <f>BIN2HEX(CONCATENATE(T2139,U2139,V2139,W2139))</f>
        <v>E</v>
      </c>
      <c r="X2140" s="13" t="str">
        <f>BIN2HEX(CONCATENATE(X2139,Y2139,Z2139,AA2139))</f>
        <v>2</v>
      </c>
      <c r="AB2140" s="13" t="str">
        <f>BIN2HEX(CONCATENATE(AB2139,AC2139,AD2139,AE2139))</f>
        <v>C</v>
      </c>
      <c r="AF2140" s="13" t="str">
        <f>BIN2HEX(CONCATENATE(AF2139,AG2139,AH2139,AI2139))</f>
        <v>8</v>
      </c>
      <c r="AM2140" s="14"/>
    </row>
    <row r="2141" spans="3:39" ht="15" customHeight="1" thickBot="1" x14ac:dyDescent="0.5">
      <c r="C2141" s="14"/>
      <c r="AL2141" s="16" t="s">
        <v>60</v>
      </c>
      <c r="AM2141" s="20" t="str">
        <f>CONCATENATE(D2133,H2133,L2133,P2133,T2133,X2133,AB2133,AF2133)</f>
        <v>4F5C0CDB</v>
      </c>
    </row>
    <row r="2142" spans="3:39" ht="15" customHeight="1" thickBot="1" x14ac:dyDescent="0.5">
      <c r="C2142" s="14" t="s">
        <v>29</v>
      </c>
      <c r="D2142" s="13" t="str">
        <f>D2101</f>
        <v>7</v>
      </c>
      <c r="H2142" s="13" t="str">
        <f t="shared" ref="H2142" si="12689">H2101</f>
        <v>0</v>
      </c>
      <c r="L2142" s="13" t="str">
        <f t="shared" ref="L2142" si="12690">L2101</f>
        <v>0</v>
      </c>
      <c r="P2142" s="13" t="str">
        <f t="shared" ref="P2142" si="12691">P2101</f>
        <v>F</v>
      </c>
      <c r="T2142" s="13" t="str">
        <f t="shared" ref="T2142" si="12692">T2101</f>
        <v>1</v>
      </c>
      <c r="X2142" s="13" t="str">
        <f t="shared" ref="X2142" si="12693">X2101</f>
        <v>D</v>
      </c>
      <c r="AB2142" s="13" t="str">
        <f t="shared" ref="AB2142" si="12694">AB2101</f>
        <v>6</v>
      </c>
      <c r="AF2142" s="13" t="str">
        <f>AF2101</f>
        <v>F</v>
      </c>
      <c r="AM2142" s="14"/>
    </row>
    <row r="2143" spans="3:39" ht="15" customHeight="1" thickBot="1" x14ac:dyDescent="0.5">
      <c r="C2143" s="14" t="s">
        <v>30</v>
      </c>
      <c r="D2143" s="13" t="str">
        <f>MID(DEC2BIN(HEX2DEC(D2142),4),1,1)</f>
        <v>0</v>
      </c>
      <c r="E2143" s="13" t="str">
        <f>MID(DEC2BIN(HEX2DEC(D2142),4),2,1)</f>
        <v>1</v>
      </c>
      <c r="F2143" s="13" t="str">
        <f>MID(DEC2BIN(HEX2DEC(D2142),4),3,1)</f>
        <v>1</v>
      </c>
      <c r="G2143" s="13" t="str">
        <f>MID(DEC2BIN(HEX2DEC(D2142),4),4,1)</f>
        <v>1</v>
      </c>
      <c r="H2143" s="13" t="str">
        <f>MID(DEC2BIN(HEX2DEC(H2142),4),1,1)</f>
        <v>0</v>
      </c>
      <c r="I2143" s="13" t="str">
        <f>MID(DEC2BIN(HEX2DEC(H2142),4),2,1)</f>
        <v>0</v>
      </c>
      <c r="J2143" s="13" t="str">
        <f>MID(DEC2BIN(HEX2DEC(H2142),4),3,1)</f>
        <v>0</v>
      </c>
      <c r="K2143" s="13" t="str">
        <f>MID(DEC2BIN(HEX2DEC(H2142),4),4,1)</f>
        <v>0</v>
      </c>
      <c r="L2143" s="13" t="str">
        <f>MID(DEC2BIN(HEX2DEC(L2142),4),1,1)</f>
        <v>0</v>
      </c>
      <c r="M2143" s="13" t="str">
        <f>MID(DEC2BIN(HEX2DEC(L2142),4),2,1)</f>
        <v>0</v>
      </c>
      <c r="N2143" s="13" t="str">
        <f>MID(DEC2BIN(HEX2DEC(L2142),4),3,1)</f>
        <v>0</v>
      </c>
      <c r="O2143" s="13" t="str">
        <f>MID(DEC2BIN(HEX2DEC(L2142),4),4,1)</f>
        <v>0</v>
      </c>
      <c r="P2143" s="13" t="str">
        <f>MID(DEC2BIN(HEX2DEC(P2142),4),1,1)</f>
        <v>1</v>
      </c>
      <c r="Q2143" s="13" t="str">
        <f>MID(DEC2BIN(HEX2DEC(P2142),4),2,1)</f>
        <v>1</v>
      </c>
      <c r="R2143" s="13" t="str">
        <f>MID(DEC2BIN(HEX2DEC(P2142),4),3,1)</f>
        <v>1</v>
      </c>
      <c r="S2143" s="13" t="str">
        <f>MID(DEC2BIN(HEX2DEC(P2142),4),4,1)</f>
        <v>1</v>
      </c>
      <c r="T2143" s="13" t="str">
        <f>MID(DEC2BIN(HEX2DEC(T2142),4),1,1)</f>
        <v>0</v>
      </c>
      <c r="U2143" s="13" t="str">
        <f>MID(DEC2BIN(HEX2DEC(T2142),4),2,1)</f>
        <v>0</v>
      </c>
      <c r="V2143" s="13" t="str">
        <f>MID(DEC2BIN(HEX2DEC(T2142),4),3,1)</f>
        <v>0</v>
      </c>
      <c r="W2143" s="13" t="str">
        <f>MID(DEC2BIN(HEX2DEC(T2142),4),4,1)</f>
        <v>1</v>
      </c>
      <c r="X2143" s="13" t="str">
        <f>MID(DEC2BIN(HEX2DEC(X2142),4),1,1)</f>
        <v>1</v>
      </c>
      <c r="Y2143" s="13" t="str">
        <f>MID(DEC2BIN(HEX2DEC(X2142),4),2,1)</f>
        <v>1</v>
      </c>
      <c r="Z2143" s="13" t="str">
        <f>MID(DEC2BIN(HEX2DEC(X2142),4),3,1)</f>
        <v>0</v>
      </c>
      <c r="AA2143" s="13" t="str">
        <f>MID(DEC2BIN(HEX2DEC(X2142),4),4,1)</f>
        <v>1</v>
      </c>
      <c r="AB2143" s="13" t="str">
        <f>MID(DEC2BIN(HEX2DEC(AB2142),4),1,1)</f>
        <v>0</v>
      </c>
      <c r="AC2143" s="13" t="str">
        <f>MID(DEC2BIN(HEX2DEC(AB2142),4),2,1)</f>
        <v>1</v>
      </c>
      <c r="AD2143" s="13" t="str">
        <f>MID(DEC2BIN(HEX2DEC(AB2142),4),3,1)</f>
        <v>1</v>
      </c>
      <c r="AE2143" s="13" t="str">
        <f>MID(DEC2BIN(HEX2DEC(AB2142),4),4,1)</f>
        <v>0</v>
      </c>
      <c r="AF2143" s="13" t="str">
        <f>MID(DEC2BIN(HEX2DEC(AF2142),4),1,1)</f>
        <v>1</v>
      </c>
      <c r="AG2143" s="13" t="str">
        <f>MID(DEC2BIN(HEX2DEC(AF2142),4),2,1)</f>
        <v>1</v>
      </c>
      <c r="AH2143" s="13" t="str">
        <f>MID(DEC2BIN(HEX2DEC(AF2142),4),3,1)</f>
        <v>1</v>
      </c>
      <c r="AI2143" s="13" t="str">
        <f>MID(DEC2BIN(HEX2DEC(AF2142),4),4,1)</f>
        <v>1</v>
      </c>
      <c r="AL2143" s="16" t="s">
        <v>61</v>
      </c>
      <c r="AM2143" s="20" t="str">
        <f>CONCATENATE(D2135,H2135,L2135,P2135,T2135,X2135,AB2135,AF2135)</f>
        <v>3B00E288</v>
      </c>
    </row>
    <row r="2144" spans="3:39" ht="15" customHeight="1" thickBot="1" x14ac:dyDescent="0.5">
      <c r="AM2144" s="14"/>
    </row>
    <row r="2145" spans="1:39" ht="15" customHeight="1" thickBot="1" x14ac:dyDescent="0.5">
      <c r="C2145" s="15" t="s">
        <v>39</v>
      </c>
      <c r="D2145" s="13" t="str">
        <f>BIN2HEX(CONCATENATE(D2146,E2146,F2146,G2146))</f>
        <v>8</v>
      </c>
      <c r="H2145" s="13" t="str">
        <f>BIN2HEX(CONCATENATE(H2146,I2146,J2146,K2146))</f>
        <v>5</v>
      </c>
      <c r="L2145" s="13" t="str">
        <f>BIN2HEX(CONCATENATE(L2146,M2146,N2146,O2146))</f>
        <v>6</v>
      </c>
      <c r="P2145" s="13" t="str">
        <f>BIN2HEX(CONCATENATE(P2146,Q2146,R2146,S2146))</f>
        <v>D</v>
      </c>
      <c r="T2145" s="13" t="str">
        <f>BIN2HEX(CONCATENATE(T2146,U2146,V2146,W2146))</f>
        <v>A</v>
      </c>
      <c r="X2145" s="13" t="str">
        <f>BIN2HEX(CONCATENATE(X2146,Y2146,Z2146,AA2146))</f>
        <v>9</v>
      </c>
      <c r="AB2145" s="13" t="str">
        <f>BIN2HEX(CONCATENATE(AB2146,AC2146,AD2146,AE2146))</f>
        <v>E</v>
      </c>
      <c r="AF2145" s="13" t="str">
        <f>BIN2HEX(CONCATENATE(AF2146,AG2146,AH2146,AI2146))</f>
        <v>4</v>
      </c>
      <c r="AL2145" s="16" t="s">
        <v>62</v>
      </c>
      <c r="AM2145" s="20" t="str">
        <f>CONCATENATE(D2137,H2137,L2137,P2137,T2137,X2137,AB2137,AF2137)</f>
        <v>951BE24C</v>
      </c>
    </row>
    <row r="2146" spans="1:39" ht="15" customHeight="1" x14ac:dyDescent="0.45">
      <c r="C2146" s="15" t="s">
        <v>40</v>
      </c>
      <c r="D2146" s="13">
        <f>IF(ISEVEN(D2147+D2148+D2149),0,1)</f>
        <v>1</v>
      </c>
      <c r="E2146" s="13">
        <f t="shared" ref="E2146:AI2146" si="12695">IF(ISEVEN(E2147+E2148+E2149),0,1)</f>
        <v>0</v>
      </c>
      <c r="F2146" s="13">
        <f t="shared" si="12695"/>
        <v>0</v>
      </c>
      <c r="G2146" s="13">
        <f t="shared" si="12695"/>
        <v>0</v>
      </c>
      <c r="H2146" s="13">
        <f t="shared" si="12695"/>
        <v>0</v>
      </c>
      <c r="I2146" s="13">
        <f t="shared" si="12695"/>
        <v>1</v>
      </c>
      <c r="J2146" s="13">
        <f t="shared" si="12695"/>
        <v>0</v>
      </c>
      <c r="K2146" s="13">
        <f t="shared" si="12695"/>
        <v>1</v>
      </c>
      <c r="L2146" s="13">
        <f t="shared" si="12695"/>
        <v>0</v>
      </c>
      <c r="M2146" s="13">
        <f t="shared" si="12695"/>
        <v>1</v>
      </c>
      <c r="N2146" s="13">
        <f t="shared" si="12695"/>
        <v>1</v>
      </c>
      <c r="O2146" s="13">
        <f t="shared" si="12695"/>
        <v>0</v>
      </c>
      <c r="P2146" s="13">
        <f t="shared" si="12695"/>
        <v>1</v>
      </c>
      <c r="Q2146" s="13">
        <f t="shared" si="12695"/>
        <v>1</v>
      </c>
      <c r="R2146" s="13">
        <f t="shared" si="12695"/>
        <v>0</v>
      </c>
      <c r="S2146" s="13">
        <f t="shared" si="12695"/>
        <v>1</v>
      </c>
      <c r="T2146" s="13">
        <f t="shared" si="12695"/>
        <v>1</v>
      </c>
      <c r="U2146" s="13">
        <f t="shared" si="12695"/>
        <v>0</v>
      </c>
      <c r="V2146" s="13">
        <f t="shared" si="12695"/>
        <v>1</v>
      </c>
      <c r="W2146" s="13">
        <f t="shared" si="12695"/>
        <v>0</v>
      </c>
      <c r="X2146" s="13">
        <f t="shared" si="12695"/>
        <v>1</v>
      </c>
      <c r="Y2146" s="13">
        <f t="shared" si="12695"/>
        <v>0</v>
      </c>
      <c r="Z2146" s="13">
        <f t="shared" si="12695"/>
        <v>0</v>
      </c>
      <c r="AA2146" s="13">
        <f t="shared" si="12695"/>
        <v>1</v>
      </c>
      <c r="AB2146" s="13">
        <f t="shared" si="12695"/>
        <v>1</v>
      </c>
      <c r="AC2146" s="13">
        <f t="shared" si="12695"/>
        <v>1</v>
      </c>
      <c r="AD2146" s="13">
        <f t="shared" si="12695"/>
        <v>1</v>
      </c>
      <c r="AE2146" s="13">
        <f t="shared" si="12695"/>
        <v>0</v>
      </c>
      <c r="AF2146" s="13">
        <f t="shared" si="12695"/>
        <v>0</v>
      </c>
      <c r="AG2146" s="13">
        <f t="shared" si="12695"/>
        <v>1</v>
      </c>
      <c r="AH2146" s="13">
        <f t="shared" si="12695"/>
        <v>0</v>
      </c>
      <c r="AI2146" s="13">
        <f t="shared" si="12695"/>
        <v>0</v>
      </c>
      <c r="AM2146" s="14"/>
    </row>
    <row r="2147" spans="1:39" ht="15" customHeight="1" x14ac:dyDescent="0.45">
      <c r="C2147" s="15" t="s">
        <v>41</v>
      </c>
      <c r="D2147" s="13" t="str">
        <f>K2151</f>
        <v>0</v>
      </c>
      <c r="E2147" s="13" t="str">
        <f t="shared" ref="E2147" si="12696">L2151</f>
        <v>0</v>
      </c>
      <c r="F2147" s="13" t="str">
        <f t="shared" ref="F2147" si="12697">M2151</f>
        <v>0</v>
      </c>
      <c r="G2147" s="13" t="str">
        <f t="shared" ref="G2147" si="12698">N2151</f>
        <v>0</v>
      </c>
      <c r="H2147" s="13" t="str">
        <f t="shared" ref="H2147" si="12699">O2151</f>
        <v>0</v>
      </c>
      <c r="I2147" s="13" t="str">
        <f t="shared" ref="I2147" si="12700">P2151</f>
        <v>0</v>
      </c>
      <c r="J2147" s="13" t="str">
        <f t="shared" ref="J2147" si="12701">Q2151</f>
        <v>1</v>
      </c>
      <c r="K2147" s="13" t="str">
        <f t="shared" ref="K2147" si="12702">R2151</f>
        <v>1</v>
      </c>
      <c r="L2147" s="13" t="str">
        <f t="shared" ref="L2147" si="12703">S2151</f>
        <v>0</v>
      </c>
      <c r="M2147" s="13" t="str">
        <f t="shared" ref="M2147" si="12704">T2151</f>
        <v>0</v>
      </c>
      <c r="N2147" s="13" t="str">
        <f t="shared" ref="N2147" si="12705">U2151</f>
        <v>0</v>
      </c>
      <c r="O2147" s="13" t="str">
        <f t="shared" ref="O2147" si="12706">V2151</f>
        <v>0</v>
      </c>
      <c r="P2147" s="13" t="str">
        <f t="shared" ref="P2147" si="12707">W2151</f>
        <v>1</v>
      </c>
      <c r="Q2147" s="13" t="str">
        <f t="shared" ref="Q2147" si="12708">X2151</f>
        <v>1</v>
      </c>
      <c r="R2147" s="13" t="str">
        <f t="shared" ref="R2147" si="12709">Y2151</f>
        <v>0</v>
      </c>
      <c r="S2147" s="13" t="str">
        <f t="shared" ref="S2147" si="12710">Z2151</f>
        <v>0</v>
      </c>
      <c r="T2147" s="13" t="str">
        <f t="shared" ref="T2147" si="12711">AA2151</f>
        <v>0</v>
      </c>
      <c r="U2147" s="13" t="str">
        <f t="shared" ref="U2147" si="12712">AB2151</f>
        <v>0</v>
      </c>
      <c r="V2147" s="13" t="str">
        <f t="shared" ref="V2147" si="12713">AC2151</f>
        <v>1</v>
      </c>
      <c r="W2147" s="13" t="str">
        <f t="shared" ref="W2147" si="12714">AD2151</f>
        <v>1</v>
      </c>
      <c r="X2147" s="13" t="str">
        <f t="shared" ref="X2147" si="12715">AE2151</f>
        <v>0</v>
      </c>
      <c r="Y2147" s="13" t="str">
        <f t="shared" ref="Y2147" si="12716">AF2151</f>
        <v>0</v>
      </c>
      <c r="Z2147" s="13" t="str">
        <f t="shared" ref="Z2147" si="12717">AG2151</f>
        <v>0</v>
      </c>
      <c r="AA2147" s="13" t="str">
        <f t="shared" ref="AA2147" si="12718">AH2151</f>
        <v>1</v>
      </c>
      <c r="AB2147" s="13" t="str">
        <f t="shared" ref="AB2147" si="12719">AI2151</f>
        <v>0</v>
      </c>
      <c r="AC2147" s="13" t="str">
        <f>D2151</f>
        <v>1</v>
      </c>
      <c r="AD2147" s="13" t="str">
        <f t="shared" ref="AD2147" si="12720">E2151</f>
        <v>0</v>
      </c>
      <c r="AE2147" s="13" t="str">
        <f t="shared" ref="AE2147" si="12721">F2151</f>
        <v>0</v>
      </c>
      <c r="AF2147" s="13" t="str">
        <f t="shared" ref="AF2147" si="12722">G2151</f>
        <v>0</v>
      </c>
      <c r="AG2147" s="13" t="str">
        <f t="shared" ref="AG2147" si="12723">H2151</f>
        <v>1</v>
      </c>
      <c r="AH2147" s="13" t="str">
        <f t="shared" ref="AH2147" si="12724">I2151</f>
        <v>1</v>
      </c>
      <c r="AI2147" s="13" t="str">
        <f t="shared" ref="AI2147" si="12725">J2151</f>
        <v>0</v>
      </c>
      <c r="AL2147" s="22" t="s">
        <v>62</v>
      </c>
      <c r="AM2147" s="14" t="str">
        <f>CONCATENATE(D2142,H2142,L2142,P2142,T2142,X2142,AB2142,AF2142)</f>
        <v>700F1D6F</v>
      </c>
    </row>
    <row r="2148" spans="1:39" ht="15" customHeight="1" thickBot="1" x14ac:dyDescent="0.5">
      <c r="C2148" s="15" t="s">
        <v>42</v>
      </c>
      <c r="D2148" s="13" t="str">
        <f>Y2151</f>
        <v>0</v>
      </c>
      <c r="E2148" s="13" t="str">
        <f t="shared" ref="E2148" si="12726">Z2151</f>
        <v>0</v>
      </c>
      <c r="F2148" s="13" t="str">
        <f t="shared" ref="F2148" si="12727">AA2151</f>
        <v>0</v>
      </c>
      <c r="G2148" s="13" t="str">
        <f t="shared" ref="G2148" si="12728">AB2151</f>
        <v>0</v>
      </c>
      <c r="H2148" s="13" t="str">
        <f t="shared" ref="H2148" si="12729">AC2151</f>
        <v>1</v>
      </c>
      <c r="I2148" s="13" t="str">
        <f t="shared" ref="I2148" si="12730">AD2151</f>
        <v>1</v>
      </c>
      <c r="J2148" s="13" t="str">
        <f t="shared" ref="J2148" si="12731">AE2151</f>
        <v>0</v>
      </c>
      <c r="K2148" s="13" t="str">
        <f t="shared" ref="K2148" si="12732">AF2151</f>
        <v>0</v>
      </c>
      <c r="L2148" s="13" t="str">
        <f t="shared" ref="L2148" si="12733">AG2151</f>
        <v>0</v>
      </c>
      <c r="M2148" s="13" t="str">
        <f t="shared" ref="M2148" si="12734">AH2151</f>
        <v>1</v>
      </c>
      <c r="N2148" s="13" t="str">
        <f t="shared" ref="N2148" si="12735">AI2151</f>
        <v>0</v>
      </c>
      <c r="O2148" s="13" t="str">
        <f>D2151</f>
        <v>1</v>
      </c>
      <c r="P2148" s="13" t="str">
        <f t="shared" ref="P2148" si="12736">E2151</f>
        <v>0</v>
      </c>
      <c r="Q2148" s="13" t="str">
        <f t="shared" ref="Q2148" si="12737">F2151</f>
        <v>0</v>
      </c>
      <c r="R2148" s="13" t="str">
        <f t="shared" ref="R2148" si="12738">G2151</f>
        <v>0</v>
      </c>
      <c r="S2148" s="13" t="str">
        <f t="shared" ref="S2148" si="12739">H2151</f>
        <v>1</v>
      </c>
      <c r="T2148" s="13" t="str">
        <f t="shared" ref="T2148" si="12740">I2151</f>
        <v>1</v>
      </c>
      <c r="U2148" s="13" t="str">
        <f t="shared" ref="U2148" si="12741">J2151</f>
        <v>0</v>
      </c>
      <c r="V2148" s="13" t="str">
        <f t="shared" ref="V2148" si="12742">K2151</f>
        <v>0</v>
      </c>
      <c r="W2148" s="13" t="str">
        <f t="shared" ref="W2148" si="12743">L2151</f>
        <v>0</v>
      </c>
      <c r="X2148" s="13" t="str">
        <f t="shared" ref="X2148" si="12744">M2151</f>
        <v>0</v>
      </c>
      <c r="Y2148" s="13" t="str">
        <f t="shared" ref="Y2148" si="12745">N2151</f>
        <v>0</v>
      </c>
      <c r="Z2148" s="13" t="str">
        <f t="shared" ref="Z2148" si="12746">O2151</f>
        <v>0</v>
      </c>
      <c r="AA2148" s="13" t="str">
        <f t="shared" ref="AA2148" si="12747">P2151</f>
        <v>0</v>
      </c>
      <c r="AB2148" s="13" t="str">
        <f t="shared" ref="AB2148" si="12748">Q2151</f>
        <v>1</v>
      </c>
      <c r="AC2148" s="13" t="str">
        <f t="shared" ref="AC2148" si="12749">R2151</f>
        <v>1</v>
      </c>
      <c r="AD2148" s="13" t="str">
        <f t="shared" ref="AD2148" si="12750">S2151</f>
        <v>0</v>
      </c>
      <c r="AE2148" s="13" t="str">
        <f t="shared" ref="AE2148" si="12751">T2151</f>
        <v>0</v>
      </c>
      <c r="AF2148" s="13" t="str">
        <f t="shared" ref="AF2148" si="12752">U2151</f>
        <v>0</v>
      </c>
      <c r="AG2148" s="13" t="str">
        <f t="shared" ref="AG2148" si="12753">V2151</f>
        <v>0</v>
      </c>
      <c r="AH2148" s="13" t="str">
        <f t="shared" ref="AH2148" si="12754">W2151</f>
        <v>1</v>
      </c>
      <c r="AI2148" s="13" t="str">
        <f t="shared" ref="AI2148" si="12755">X2151</f>
        <v>1</v>
      </c>
      <c r="AL2148" s="14" t="s">
        <v>64</v>
      </c>
      <c r="AM2148" s="14" t="str">
        <f>AM2134</f>
        <v>3C8C091E</v>
      </c>
    </row>
    <row r="2149" spans="1:39" ht="15" customHeight="1" thickBot="1" x14ac:dyDescent="0.5">
      <c r="C2149" s="15" t="s">
        <v>43</v>
      </c>
      <c r="D2149" s="13" t="str">
        <f>AD2151</f>
        <v>1</v>
      </c>
      <c r="E2149" s="13" t="str">
        <f t="shared" ref="E2149" si="12756">AE2151</f>
        <v>0</v>
      </c>
      <c r="F2149" s="13" t="str">
        <f t="shared" ref="F2149" si="12757">AF2151</f>
        <v>0</v>
      </c>
      <c r="G2149" s="13" t="str">
        <f t="shared" ref="G2149" si="12758">AG2151</f>
        <v>0</v>
      </c>
      <c r="H2149" s="13" t="str">
        <f t="shared" ref="H2149" si="12759">AH2151</f>
        <v>1</v>
      </c>
      <c r="I2149" s="13" t="str">
        <f t="shared" ref="I2149" si="12760">AI2151</f>
        <v>0</v>
      </c>
      <c r="J2149" s="13" t="str">
        <f>D2151</f>
        <v>1</v>
      </c>
      <c r="K2149" s="13" t="str">
        <f t="shared" ref="K2149" si="12761">E2151</f>
        <v>0</v>
      </c>
      <c r="L2149" s="13" t="str">
        <f t="shared" ref="L2149" si="12762">F2151</f>
        <v>0</v>
      </c>
      <c r="M2149" s="13" t="str">
        <f t="shared" ref="M2149" si="12763">G2151</f>
        <v>0</v>
      </c>
      <c r="N2149" s="13" t="str">
        <f t="shared" ref="N2149" si="12764">H2151</f>
        <v>1</v>
      </c>
      <c r="O2149" s="13" t="str">
        <f t="shared" ref="O2149" si="12765">I2151</f>
        <v>1</v>
      </c>
      <c r="P2149" s="13" t="str">
        <f t="shared" ref="P2149" si="12766">J2151</f>
        <v>0</v>
      </c>
      <c r="Q2149" s="13" t="str">
        <f t="shared" ref="Q2149" si="12767">K2151</f>
        <v>0</v>
      </c>
      <c r="R2149" s="13" t="str">
        <f t="shared" ref="R2149" si="12768">L2151</f>
        <v>0</v>
      </c>
      <c r="S2149" s="13" t="str">
        <f t="shared" ref="S2149" si="12769">M2151</f>
        <v>0</v>
      </c>
      <c r="T2149" s="13" t="str">
        <f t="shared" ref="T2149" si="12770">N2151</f>
        <v>0</v>
      </c>
      <c r="U2149" s="13" t="str">
        <f t="shared" ref="U2149" si="12771">O2151</f>
        <v>0</v>
      </c>
      <c r="V2149" s="13" t="str">
        <f t="shared" ref="V2149" si="12772">P2151</f>
        <v>0</v>
      </c>
      <c r="W2149" s="13" t="str">
        <f t="shared" ref="W2149" si="12773">Q2151</f>
        <v>1</v>
      </c>
      <c r="X2149" s="13" t="str">
        <f t="shared" ref="X2149" si="12774">R2151</f>
        <v>1</v>
      </c>
      <c r="Y2149" s="13" t="str">
        <f t="shared" ref="Y2149" si="12775">S2151</f>
        <v>0</v>
      </c>
      <c r="Z2149" s="13" t="str">
        <f t="shared" ref="Z2149" si="12776">T2151</f>
        <v>0</v>
      </c>
      <c r="AA2149" s="13" t="str">
        <f t="shared" ref="AA2149" si="12777">U2151</f>
        <v>0</v>
      </c>
      <c r="AB2149" s="13" t="str">
        <f t="shared" ref="AB2149" si="12778">V2151</f>
        <v>0</v>
      </c>
      <c r="AC2149" s="13" t="str">
        <f t="shared" ref="AC2149" si="12779">W2151</f>
        <v>1</v>
      </c>
      <c r="AD2149" s="13" t="str">
        <f t="shared" ref="AD2149" si="12780">X2151</f>
        <v>1</v>
      </c>
      <c r="AE2149" s="13" t="str">
        <f t="shared" ref="AE2149" si="12781">Y2151</f>
        <v>0</v>
      </c>
      <c r="AF2149" s="13" t="str">
        <f>Z2151</f>
        <v>0</v>
      </c>
      <c r="AG2149" s="13" t="str">
        <f t="shared" ref="AG2149" si="12782">AA2151</f>
        <v>0</v>
      </c>
      <c r="AH2149" s="13" t="str">
        <f t="shared" ref="AH2149" si="12783">AB2151</f>
        <v>0</v>
      </c>
      <c r="AI2149" s="13" t="str">
        <f t="shared" ref="AI2149" si="12784">AC2151</f>
        <v>1</v>
      </c>
      <c r="AL2149" s="16" t="s">
        <v>63</v>
      </c>
      <c r="AM2149" s="20" t="str">
        <f>DEC2HEX(MOD(HEX2DEC(AM2147)+HEX2DEC(AM2148),2^32),8)</f>
        <v>AC9B268D</v>
      </c>
    </row>
    <row r="2150" spans="1:39" ht="15" customHeight="1" thickBot="1" x14ac:dyDescent="0.6">
      <c r="C2150" s="17" t="s">
        <v>44</v>
      </c>
      <c r="D2150" s="13" t="str">
        <f>MID($AM2113,1,1)</f>
        <v>8</v>
      </c>
      <c r="H2150" s="13" t="str">
        <f>MID($AM2113,2,1)</f>
        <v>C</v>
      </c>
      <c r="L2150" s="13" t="str">
        <f>MID($AM2113,3,1)</f>
        <v>0</v>
      </c>
      <c r="P2150" s="13" t="str">
        <f>MID($AM2113,4,1)</f>
        <v>6</v>
      </c>
      <c r="T2150" s="13" t="str">
        <f>MID($AM2113,5,1)</f>
        <v>1</v>
      </c>
      <c r="X2150" s="13" t="str">
        <f>MID($AM2113,6,1)</f>
        <v>8</v>
      </c>
      <c r="AB2150" s="13" t="str">
        <f>MID($AM2113,7,1)</f>
        <v>6</v>
      </c>
      <c r="AF2150" s="13" t="str">
        <f>MID($AM2113,8,1)</f>
        <v>2</v>
      </c>
      <c r="AM2150" s="14"/>
    </row>
    <row r="2151" spans="1:39" ht="15" customHeight="1" thickBot="1" x14ac:dyDescent="0.5">
      <c r="C2151" s="15" t="s">
        <v>45</v>
      </c>
      <c r="D2151" s="13" t="str">
        <f>MID(DEC2BIN(HEX2DEC(D2150),4),1,1)</f>
        <v>1</v>
      </c>
      <c r="E2151" s="13" t="str">
        <f>MID(DEC2BIN(HEX2DEC(D2150),4),2,1)</f>
        <v>0</v>
      </c>
      <c r="F2151" s="13" t="str">
        <f>MID(DEC2BIN(HEX2DEC(D2150),4),3,1)</f>
        <v>0</v>
      </c>
      <c r="G2151" s="13" t="str">
        <f>MID(DEC2BIN(HEX2DEC(D2150),4),4,1)</f>
        <v>0</v>
      </c>
      <c r="H2151" s="13" t="str">
        <f>MID(DEC2BIN(HEX2DEC(H2150),4),1,1)</f>
        <v>1</v>
      </c>
      <c r="I2151" s="13" t="str">
        <f>MID(DEC2BIN(HEX2DEC(H2150),4),2,1)</f>
        <v>1</v>
      </c>
      <c r="J2151" s="13" t="str">
        <f>MID(DEC2BIN(HEX2DEC(H2150),4),3,1)</f>
        <v>0</v>
      </c>
      <c r="K2151" s="13" t="str">
        <f>MID(DEC2BIN(HEX2DEC(H2150),4),4,1)</f>
        <v>0</v>
      </c>
      <c r="L2151" s="13" t="str">
        <f>MID(DEC2BIN(HEX2DEC(L2150),4),1,1)</f>
        <v>0</v>
      </c>
      <c r="M2151" s="13" t="str">
        <f>MID(DEC2BIN(HEX2DEC(L2150),4),2,1)</f>
        <v>0</v>
      </c>
      <c r="N2151" s="13" t="str">
        <f>MID(DEC2BIN(HEX2DEC(L2150),4),3,1)</f>
        <v>0</v>
      </c>
      <c r="O2151" s="13" t="str">
        <f>MID(DEC2BIN(HEX2DEC(L2150),4),4,1)</f>
        <v>0</v>
      </c>
      <c r="P2151" s="13" t="str">
        <f>MID(DEC2BIN(HEX2DEC(P2150),4),1,1)</f>
        <v>0</v>
      </c>
      <c r="Q2151" s="13" t="str">
        <f>MID(DEC2BIN(HEX2DEC(P2150),4),2,1)</f>
        <v>1</v>
      </c>
      <c r="R2151" s="13" t="str">
        <f>MID(DEC2BIN(HEX2DEC(P2150),4),3,1)</f>
        <v>1</v>
      </c>
      <c r="S2151" s="13" t="str">
        <f>MID(DEC2BIN(HEX2DEC(P2150),4),4,1)</f>
        <v>0</v>
      </c>
      <c r="T2151" s="13" t="str">
        <f>MID(DEC2BIN(HEX2DEC(T2150),4),1,1)</f>
        <v>0</v>
      </c>
      <c r="U2151" s="13" t="str">
        <f>MID(DEC2BIN(HEX2DEC(T2150),4),2,1)</f>
        <v>0</v>
      </c>
      <c r="V2151" s="13" t="str">
        <f>MID(DEC2BIN(HEX2DEC(T2150),4),3,1)</f>
        <v>0</v>
      </c>
      <c r="W2151" s="13" t="str">
        <f>MID(DEC2BIN(HEX2DEC(T2150),4),4,1)</f>
        <v>1</v>
      </c>
      <c r="X2151" s="13" t="str">
        <f>MID(DEC2BIN(HEX2DEC(X2150),4),1,1)</f>
        <v>1</v>
      </c>
      <c r="Y2151" s="13" t="str">
        <f>MID(DEC2BIN(HEX2DEC(X2150),4),2,1)</f>
        <v>0</v>
      </c>
      <c r="Z2151" s="13" t="str">
        <f>MID(DEC2BIN(HEX2DEC(X2150),4),3,1)</f>
        <v>0</v>
      </c>
      <c r="AA2151" s="13" t="str">
        <f>MID(DEC2BIN(HEX2DEC(X2150),4),4,1)</f>
        <v>0</v>
      </c>
      <c r="AB2151" s="13" t="str">
        <f>MID(DEC2BIN(HEX2DEC(AB2150),4),1,1)</f>
        <v>0</v>
      </c>
      <c r="AC2151" s="13" t="str">
        <f>MID(DEC2BIN(HEX2DEC(AB2150),4),2,1)</f>
        <v>1</v>
      </c>
      <c r="AD2151" s="13" t="str">
        <f>MID(DEC2BIN(HEX2DEC(AB2150),4),3,1)</f>
        <v>1</v>
      </c>
      <c r="AE2151" s="13" t="str">
        <f>MID(DEC2BIN(HEX2DEC(AB2150),4),4,1)</f>
        <v>0</v>
      </c>
      <c r="AF2151" s="13" t="str">
        <f>MID(DEC2BIN(HEX2DEC(AF2150),4),1,1)</f>
        <v>0</v>
      </c>
      <c r="AG2151" s="13" t="str">
        <f>MID(DEC2BIN(HEX2DEC(AF2150),4),2,1)</f>
        <v>0</v>
      </c>
      <c r="AH2151" s="13" t="str">
        <f>MID(DEC2BIN(HEX2DEC(AF2150),4),3,1)</f>
        <v>1</v>
      </c>
      <c r="AI2151" s="13" t="str">
        <f>MID(DEC2BIN(HEX2DEC(AF2150),4),4,1)</f>
        <v>0</v>
      </c>
      <c r="AL2151" s="16" t="s">
        <v>65</v>
      </c>
      <c r="AM2151" s="20" t="str">
        <f>CONCATENATE(D2150,H2150,L2150,P2150,T2150,X2150,AB2150,AF2150)</f>
        <v>8C061862</v>
      </c>
    </row>
    <row r="2152" spans="1:39" ht="15" customHeight="1" thickBot="1" x14ac:dyDescent="0.6">
      <c r="C2152" s="17" t="s">
        <v>46</v>
      </c>
      <c r="D2152" s="13" t="str">
        <f>D2114</f>
        <v>6</v>
      </c>
      <c r="H2152" s="13" t="str">
        <f t="shared" ref="H2152" si="12785">H2114</f>
        <v>4</v>
      </c>
      <c r="L2152" s="13" t="str">
        <f t="shared" ref="L2152" si="12786">L2114</f>
        <v>2</v>
      </c>
      <c r="P2152" s="13" t="str">
        <f t="shared" ref="P2152" si="12787">P2114</f>
        <v>6</v>
      </c>
      <c r="T2152" s="13" t="str">
        <f t="shared" ref="T2152" si="12788">T2114</f>
        <v>2</v>
      </c>
      <c r="X2152" s="13" t="str">
        <f t="shared" ref="X2152" si="12789">X2114</f>
        <v>B</v>
      </c>
      <c r="AB2152" s="13" t="str">
        <f t="shared" ref="AB2152" si="12790">AB2114</f>
        <v>9</v>
      </c>
      <c r="AF2152" s="13" t="str">
        <f t="shared" ref="AF2152" si="12791">AF2114</f>
        <v>6</v>
      </c>
      <c r="AM2152" s="14"/>
    </row>
    <row r="2153" spans="1:39" ht="15" customHeight="1" thickBot="1" x14ac:dyDescent="0.5">
      <c r="C2153" s="15" t="s">
        <v>47</v>
      </c>
      <c r="D2153" s="13" t="str">
        <f>MID(DEC2BIN(HEX2DEC(D2152),4),1,1)</f>
        <v>0</v>
      </c>
      <c r="E2153" s="13" t="str">
        <f>MID(DEC2BIN(HEX2DEC(D2152),4),2,1)</f>
        <v>1</v>
      </c>
      <c r="F2153" s="13" t="str">
        <f>MID(DEC2BIN(HEX2DEC(D2152),4),3,1)</f>
        <v>1</v>
      </c>
      <c r="G2153" s="13" t="str">
        <f>MID(DEC2BIN(HEX2DEC(D2152),4),4,1)</f>
        <v>0</v>
      </c>
      <c r="H2153" s="13" t="str">
        <f>MID(DEC2BIN(HEX2DEC(H2152),4),1,1)</f>
        <v>0</v>
      </c>
      <c r="I2153" s="13" t="str">
        <f>MID(DEC2BIN(HEX2DEC(H2152),4),2,1)</f>
        <v>1</v>
      </c>
      <c r="J2153" s="13" t="str">
        <f>MID(DEC2BIN(HEX2DEC(H2152),4),3,1)</f>
        <v>0</v>
      </c>
      <c r="K2153" s="13" t="str">
        <f>MID(DEC2BIN(HEX2DEC(H2152),4),4,1)</f>
        <v>0</v>
      </c>
      <c r="L2153" s="13" t="str">
        <f>MID(DEC2BIN(HEX2DEC(L2152),4),1,1)</f>
        <v>0</v>
      </c>
      <c r="M2153" s="13" t="str">
        <f>MID(DEC2BIN(HEX2DEC(L2152),4),2,1)</f>
        <v>0</v>
      </c>
      <c r="N2153" s="13" t="str">
        <f>MID(DEC2BIN(HEX2DEC(L2152),4),3,1)</f>
        <v>1</v>
      </c>
      <c r="O2153" s="13" t="str">
        <f>MID(DEC2BIN(HEX2DEC(L2152),4),4,1)</f>
        <v>0</v>
      </c>
      <c r="P2153" s="13" t="str">
        <f>MID(DEC2BIN(HEX2DEC(P2152),4),1,1)</f>
        <v>0</v>
      </c>
      <c r="Q2153" s="13" t="str">
        <f>MID(DEC2BIN(HEX2DEC(P2152),4),2,1)</f>
        <v>1</v>
      </c>
      <c r="R2153" s="13" t="str">
        <f>MID(DEC2BIN(HEX2DEC(P2152),4),3,1)</f>
        <v>1</v>
      </c>
      <c r="S2153" s="13" t="str">
        <f>MID(DEC2BIN(HEX2DEC(P2152),4),4,1)</f>
        <v>0</v>
      </c>
      <c r="T2153" s="13" t="str">
        <f>MID(DEC2BIN(HEX2DEC(T2152),4),1,1)</f>
        <v>0</v>
      </c>
      <c r="U2153" s="13" t="str">
        <f>MID(DEC2BIN(HEX2DEC(T2152),4),2,1)</f>
        <v>0</v>
      </c>
      <c r="V2153" s="13" t="str">
        <f>MID(DEC2BIN(HEX2DEC(T2152),4),3,1)</f>
        <v>1</v>
      </c>
      <c r="W2153" s="13" t="str">
        <f>MID(DEC2BIN(HEX2DEC(T2152),4),4,1)</f>
        <v>0</v>
      </c>
      <c r="X2153" s="13" t="str">
        <f>MID(DEC2BIN(HEX2DEC(X2152),4),1,1)</f>
        <v>1</v>
      </c>
      <c r="Y2153" s="13" t="str">
        <f>MID(DEC2BIN(HEX2DEC(X2152),4),2,1)</f>
        <v>0</v>
      </c>
      <c r="Z2153" s="13" t="str">
        <f>MID(DEC2BIN(HEX2DEC(X2152),4),3,1)</f>
        <v>1</v>
      </c>
      <c r="AA2153" s="13" t="str">
        <f>MID(DEC2BIN(HEX2DEC(X2152),4),4,1)</f>
        <v>1</v>
      </c>
      <c r="AB2153" s="13" t="str">
        <f>MID(DEC2BIN(HEX2DEC(AB2152),4),1,1)</f>
        <v>1</v>
      </c>
      <c r="AC2153" s="13" t="str">
        <f>MID(DEC2BIN(HEX2DEC(AB2152),4),2,1)</f>
        <v>0</v>
      </c>
      <c r="AD2153" s="13" t="str">
        <f>MID(DEC2BIN(HEX2DEC(AB2152),4),3,1)</f>
        <v>0</v>
      </c>
      <c r="AE2153" s="13" t="str">
        <f>MID(DEC2BIN(HEX2DEC(AB2152),4),4,1)</f>
        <v>1</v>
      </c>
      <c r="AF2153" s="13" t="str">
        <f>MID(DEC2BIN(HEX2DEC(AF2152),4),1,1)</f>
        <v>0</v>
      </c>
      <c r="AG2153" s="13" t="str">
        <f>MID(DEC2BIN(HEX2DEC(AF2152),4),2,1)</f>
        <v>1</v>
      </c>
      <c r="AH2153" s="13" t="str">
        <f>MID(DEC2BIN(HEX2DEC(AF2152),4),3,1)</f>
        <v>1</v>
      </c>
      <c r="AI2153" s="13" t="str">
        <f>MID(DEC2BIN(HEX2DEC(AF2152),4),4,1)</f>
        <v>0</v>
      </c>
      <c r="AL2153" s="16" t="s">
        <v>66</v>
      </c>
      <c r="AM2153" s="20" t="str">
        <f>CONCATENATE(D2152,H2152,L2152,P2152,T2152,X2152,AB2152,AF2152)</f>
        <v>64262B96</v>
      </c>
    </row>
    <row r="2154" spans="1:39" ht="15" customHeight="1" thickBot="1" x14ac:dyDescent="0.6">
      <c r="C2154" s="17" t="s">
        <v>48</v>
      </c>
      <c r="D2154" s="13" t="str">
        <f>D2116</f>
        <v>C</v>
      </c>
      <c r="H2154" s="13" t="str">
        <f t="shared" ref="H2154" si="12792">H2116</f>
        <v>2</v>
      </c>
      <c r="L2154" s="13" t="str">
        <f t="shared" ref="L2154" si="12793">L2116</f>
        <v>1</v>
      </c>
      <c r="P2154" s="13" t="str">
        <f t="shared" ref="P2154" si="12794">P2116</f>
        <v>8</v>
      </c>
      <c r="T2154" s="13" t="str">
        <f t="shared" ref="T2154" si="12795">T2116</f>
        <v>D</v>
      </c>
      <c r="X2154" s="13" t="str">
        <f t="shared" ref="X2154" si="12796">X2116</f>
        <v>5</v>
      </c>
      <c r="AB2154" s="13" t="str">
        <f t="shared" ref="AB2154" si="12797">AB2116</f>
        <v>7</v>
      </c>
      <c r="AF2154" s="13" t="str">
        <f t="shared" ref="AF2154" si="12798">AF2116</f>
        <v>8</v>
      </c>
      <c r="AM2154" s="14"/>
    </row>
    <row r="2155" spans="1:39" ht="15" customHeight="1" thickBot="1" x14ac:dyDescent="0.5">
      <c r="C2155" s="15" t="s">
        <v>49</v>
      </c>
      <c r="D2155" s="13" t="str">
        <f>MID(DEC2BIN(HEX2DEC(D2154),4),1,1)</f>
        <v>1</v>
      </c>
      <c r="E2155" s="13" t="str">
        <f>MID(DEC2BIN(HEX2DEC(D2154),4),2,1)</f>
        <v>1</v>
      </c>
      <c r="F2155" s="13" t="str">
        <f>MID(DEC2BIN(HEX2DEC(D2154),4),3,1)</f>
        <v>0</v>
      </c>
      <c r="G2155" s="13" t="str">
        <f>MID(DEC2BIN(HEX2DEC(D2154),4),4,1)</f>
        <v>0</v>
      </c>
      <c r="H2155" s="13" t="str">
        <f>MID(DEC2BIN(HEX2DEC(H2154),4),1,1)</f>
        <v>0</v>
      </c>
      <c r="I2155" s="13" t="str">
        <f>MID(DEC2BIN(HEX2DEC(H2154),4),2,1)</f>
        <v>0</v>
      </c>
      <c r="J2155" s="13" t="str">
        <f>MID(DEC2BIN(HEX2DEC(H2154),4),3,1)</f>
        <v>1</v>
      </c>
      <c r="K2155" s="13" t="str">
        <f>MID(DEC2BIN(HEX2DEC(H2154),4),4,1)</f>
        <v>0</v>
      </c>
      <c r="L2155" s="13" t="str">
        <f>MID(DEC2BIN(HEX2DEC(L2154),4),1,1)</f>
        <v>0</v>
      </c>
      <c r="M2155" s="13" t="str">
        <f>MID(DEC2BIN(HEX2DEC(L2154),4),2,1)</f>
        <v>0</v>
      </c>
      <c r="N2155" s="13" t="str">
        <f>MID(DEC2BIN(HEX2DEC(L2154),4),3,1)</f>
        <v>0</v>
      </c>
      <c r="O2155" s="13" t="str">
        <f>MID(DEC2BIN(HEX2DEC(L2154),4),4,1)</f>
        <v>1</v>
      </c>
      <c r="P2155" s="13" t="str">
        <f>MID(DEC2BIN(HEX2DEC(P2154),4),1,1)</f>
        <v>1</v>
      </c>
      <c r="Q2155" s="13" t="str">
        <f>MID(DEC2BIN(HEX2DEC(P2154),4),2,1)</f>
        <v>0</v>
      </c>
      <c r="R2155" s="13" t="str">
        <f>MID(DEC2BIN(HEX2DEC(P2154),4),3,1)</f>
        <v>0</v>
      </c>
      <c r="S2155" s="13" t="str">
        <f>MID(DEC2BIN(HEX2DEC(P2154),4),4,1)</f>
        <v>0</v>
      </c>
      <c r="T2155" s="13" t="str">
        <f>MID(DEC2BIN(HEX2DEC(T2154),4),1,1)</f>
        <v>1</v>
      </c>
      <c r="U2155" s="13" t="str">
        <f>MID(DEC2BIN(HEX2DEC(T2154),4),2,1)</f>
        <v>1</v>
      </c>
      <c r="V2155" s="13" t="str">
        <f>MID(DEC2BIN(HEX2DEC(T2154),4),3,1)</f>
        <v>0</v>
      </c>
      <c r="W2155" s="13" t="str">
        <f>MID(DEC2BIN(HEX2DEC(T2154),4),4,1)</f>
        <v>1</v>
      </c>
      <c r="X2155" s="13" t="str">
        <f>MID(DEC2BIN(HEX2DEC(X2154),4),1,1)</f>
        <v>0</v>
      </c>
      <c r="Y2155" s="13" t="str">
        <f>MID(DEC2BIN(HEX2DEC(X2154),4),2,1)</f>
        <v>1</v>
      </c>
      <c r="Z2155" s="13" t="str">
        <f>MID(DEC2BIN(HEX2DEC(X2154),4),3,1)</f>
        <v>0</v>
      </c>
      <c r="AA2155" s="13" t="str">
        <f>MID(DEC2BIN(HEX2DEC(X2154),4),4,1)</f>
        <v>1</v>
      </c>
      <c r="AB2155" s="13" t="str">
        <f>MID(DEC2BIN(HEX2DEC(AB2154),4),1,1)</f>
        <v>0</v>
      </c>
      <c r="AC2155" s="13" t="str">
        <f>MID(DEC2BIN(HEX2DEC(AB2154),4),2,1)</f>
        <v>1</v>
      </c>
      <c r="AD2155" s="13" t="str">
        <f>MID(DEC2BIN(HEX2DEC(AB2154),4),3,1)</f>
        <v>1</v>
      </c>
      <c r="AE2155" s="13" t="str">
        <f>MID(DEC2BIN(HEX2DEC(AB2154),4),4,1)</f>
        <v>1</v>
      </c>
      <c r="AF2155" s="13" t="str">
        <f>MID(DEC2BIN(HEX2DEC(AF2154),4),1,1)</f>
        <v>1</v>
      </c>
      <c r="AG2155" s="13" t="str">
        <f>MID(DEC2BIN(HEX2DEC(AF2154),4),2,1)</f>
        <v>0</v>
      </c>
      <c r="AH2155" s="13" t="str">
        <f>MID(DEC2BIN(HEX2DEC(AF2154),4),3,1)</f>
        <v>0</v>
      </c>
      <c r="AI2155" s="13" t="str">
        <f>MID(DEC2BIN(HEX2DEC(AF2154),4),4,1)</f>
        <v>0</v>
      </c>
      <c r="AL2155" s="16" t="s">
        <v>55</v>
      </c>
      <c r="AM2155" s="20" t="str">
        <f>CONCATENATE(D2154,H2154,L2154,P2154,T2154,X2154,AB2154,AF2154)</f>
        <v>C218D578</v>
      </c>
    </row>
    <row r="2156" spans="1:39" ht="15" customHeight="1" x14ac:dyDescent="0.45">
      <c r="C2156" s="15" t="s">
        <v>50</v>
      </c>
      <c r="D2156" s="13" t="str">
        <f>IF(VALUE(D2151)=1,D2153,D2155)</f>
        <v>0</v>
      </c>
      <c r="E2156" s="13" t="str">
        <f t="shared" ref="E2156:AI2156" si="12799">IF(VALUE(E2151)=1,E2153,E2155)</f>
        <v>1</v>
      </c>
      <c r="F2156" s="13" t="str">
        <f t="shared" si="12799"/>
        <v>0</v>
      </c>
      <c r="G2156" s="13" t="str">
        <f t="shared" si="12799"/>
        <v>0</v>
      </c>
      <c r="H2156" s="13" t="str">
        <f t="shared" si="12799"/>
        <v>0</v>
      </c>
      <c r="I2156" s="13" t="str">
        <f t="shared" si="12799"/>
        <v>1</v>
      </c>
      <c r="J2156" s="13" t="str">
        <f t="shared" si="12799"/>
        <v>1</v>
      </c>
      <c r="K2156" s="13" t="str">
        <f t="shared" si="12799"/>
        <v>0</v>
      </c>
      <c r="L2156" s="13" t="str">
        <f t="shared" si="12799"/>
        <v>0</v>
      </c>
      <c r="M2156" s="13" t="str">
        <f t="shared" si="12799"/>
        <v>0</v>
      </c>
      <c r="N2156" s="13" t="str">
        <f t="shared" si="12799"/>
        <v>0</v>
      </c>
      <c r="O2156" s="13" t="str">
        <f t="shared" si="12799"/>
        <v>1</v>
      </c>
      <c r="P2156" s="13" t="str">
        <f t="shared" si="12799"/>
        <v>1</v>
      </c>
      <c r="Q2156" s="13" t="str">
        <f t="shared" si="12799"/>
        <v>1</v>
      </c>
      <c r="R2156" s="13" t="str">
        <f t="shared" si="12799"/>
        <v>1</v>
      </c>
      <c r="S2156" s="13" t="str">
        <f t="shared" si="12799"/>
        <v>0</v>
      </c>
      <c r="T2156" s="13" t="str">
        <f t="shared" si="12799"/>
        <v>1</v>
      </c>
      <c r="U2156" s="13" t="str">
        <f t="shared" si="12799"/>
        <v>1</v>
      </c>
      <c r="V2156" s="13" t="str">
        <f t="shared" si="12799"/>
        <v>0</v>
      </c>
      <c r="W2156" s="13" t="str">
        <f t="shared" si="12799"/>
        <v>0</v>
      </c>
      <c r="X2156" s="13" t="str">
        <f t="shared" si="12799"/>
        <v>1</v>
      </c>
      <c r="Y2156" s="13" t="str">
        <f t="shared" si="12799"/>
        <v>1</v>
      </c>
      <c r="Z2156" s="13" t="str">
        <f t="shared" si="12799"/>
        <v>0</v>
      </c>
      <c r="AA2156" s="13" t="str">
        <f t="shared" si="12799"/>
        <v>1</v>
      </c>
      <c r="AB2156" s="13" t="str">
        <f t="shared" si="12799"/>
        <v>0</v>
      </c>
      <c r="AC2156" s="13" t="str">
        <f t="shared" si="12799"/>
        <v>0</v>
      </c>
      <c r="AD2156" s="13" t="str">
        <f t="shared" si="12799"/>
        <v>0</v>
      </c>
      <c r="AE2156" s="13" t="str">
        <f t="shared" si="12799"/>
        <v>1</v>
      </c>
      <c r="AF2156" s="13" t="str">
        <f t="shared" si="12799"/>
        <v>1</v>
      </c>
      <c r="AG2156" s="13" t="str">
        <f t="shared" si="12799"/>
        <v>0</v>
      </c>
      <c r="AH2156" s="13" t="str">
        <f t="shared" si="12799"/>
        <v>1</v>
      </c>
      <c r="AI2156" s="13" t="str">
        <f t="shared" si="12799"/>
        <v>0</v>
      </c>
    </row>
    <row r="2157" spans="1:39" ht="15" customHeight="1" x14ac:dyDescent="0.45">
      <c r="C2157" s="15" t="s">
        <v>51</v>
      </c>
      <c r="D2157" s="13" t="str">
        <f>BIN2HEX(CONCATENATE(D2156,E2156,F2156,G2156))</f>
        <v>4</v>
      </c>
      <c r="H2157" s="13" t="str">
        <f>BIN2HEX(CONCATENATE(H2156,I2156,J2156,K2156))</f>
        <v>6</v>
      </c>
      <c r="L2157" s="13" t="str">
        <f>BIN2HEX(CONCATENATE(L2156,M2156,N2156,O2156))</f>
        <v>1</v>
      </c>
      <c r="P2157" s="13" t="str">
        <f>BIN2HEX(CONCATENATE(P2156,Q2156,R2156,S2156))</f>
        <v>E</v>
      </c>
      <c r="T2157" s="13" t="str">
        <f>BIN2HEX(CONCATENATE(T2156,U2156,V2156,W2156))</f>
        <v>C</v>
      </c>
      <c r="X2157" s="13" t="str">
        <f>BIN2HEX(CONCATENATE(X2156,Y2156,Z2156,AA2156))</f>
        <v>D</v>
      </c>
      <c r="AB2157" s="13" t="str">
        <f>BIN2HEX(CONCATENATE(AB2156,AC2156,AD2156,AE2156))</f>
        <v>1</v>
      </c>
      <c r="AF2157" s="13" t="str">
        <f>BIN2HEX(CONCATENATE(AF2156,AG2156,AH2156,AI2156))</f>
        <v>A</v>
      </c>
    </row>
    <row r="2158" spans="1:39" ht="15" customHeight="1" x14ac:dyDescent="0.55000000000000004">
      <c r="C2158" s="17" t="s">
        <v>52</v>
      </c>
      <c r="D2158" s="13" t="str">
        <f>D2118</f>
        <v>6</v>
      </c>
      <c r="H2158" s="13" t="str">
        <f t="shared" ref="H2158" si="12800">H2118</f>
        <v>B</v>
      </c>
      <c r="L2158" s="13" t="str">
        <f t="shared" ref="L2158" si="12801">L2118</f>
        <v>B</v>
      </c>
      <c r="P2158" s="13" t="str">
        <f t="shared" ref="P2158" si="12802">P2118</f>
        <v>6</v>
      </c>
      <c r="T2158" s="13" t="str">
        <f t="shared" ref="T2158" si="12803">T2118</f>
        <v>C</v>
      </c>
      <c r="X2158" s="13" t="str">
        <f t="shared" ref="X2158" si="12804">X2118</f>
        <v>D</v>
      </c>
      <c r="AB2158" s="13" t="str">
        <f t="shared" ref="AB2158" si="12805">AB2118</f>
        <v>C</v>
      </c>
      <c r="AF2158" s="13" t="str">
        <f t="shared" ref="AF2158" si="12806">AF2118</f>
        <v>B</v>
      </c>
    </row>
    <row r="2159" spans="1:39" ht="15" customHeight="1" x14ac:dyDescent="0.45">
      <c r="D2159" s="13" t="str">
        <f>MID(DEC2BIN(HEX2DEC(D2158),4),1,1)</f>
        <v>0</v>
      </c>
      <c r="E2159" s="13" t="str">
        <f>MID(DEC2BIN(HEX2DEC(D2158),4),2,1)</f>
        <v>1</v>
      </c>
      <c r="F2159" s="13" t="str">
        <f>MID(DEC2BIN(HEX2DEC(D2158),4),3,1)</f>
        <v>1</v>
      </c>
      <c r="G2159" s="13" t="str">
        <f>MID(DEC2BIN(HEX2DEC(D2158),4),4,1)</f>
        <v>0</v>
      </c>
      <c r="H2159" s="13" t="str">
        <f>MID(DEC2BIN(HEX2DEC(H2158),4),1,1)</f>
        <v>1</v>
      </c>
      <c r="I2159" s="13" t="str">
        <f>MID(DEC2BIN(HEX2DEC(H2158),4),2,1)</f>
        <v>0</v>
      </c>
      <c r="J2159" s="13" t="str">
        <f>MID(DEC2BIN(HEX2DEC(H2158),4),3,1)</f>
        <v>1</v>
      </c>
      <c r="K2159" s="13" t="str">
        <f>MID(DEC2BIN(HEX2DEC(H2158),4),4,1)</f>
        <v>1</v>
      </c>
      <c r="L2159" s="13" t="str">
        <f>MID(DEC2BIN(HEX2DEC(L2158),4),1,1)</f>
        <v>1</v>
      </c>
      <c r="M2159" s="13" t="str">
        <f>MID(DEC2BIN(HEX2DEC(L2158),4),2,1)</f>
        <v>0</v>
      </c>
      <c r="N2159" s="13" t="str">
        <f>MID(DEC2BIN(HEX2DEC(L2158),4),3,1)</f>
        <v>1</v>
      </c>
      <c r="O2159" s="13" t="str">
        <f>MID(DEC2BIN(HEX2DEC(L2158),4),4,1)</f>
        <v>1</v>
      </c>
      <c r="P2159" s="13" t="str">
        <f>MID(DEC2BIN(HEX2DEC(P2158),4),1,1)</f>
        <v>0</v>
      </c>
      <c r="Q2159" s="13" t="str">
        <f>MID(DEC2BIN(HEX2DEC(P2158),4),2,1)</f>
        <v>1</v>
      </c>
      <c r="R2159" s="13" t="str">
        <f>MID(DEC2BIN(HEX2DEC(P2158),4),3,1)</f>
        <v>1</v>
      </c>
      <c r="S2159" s="13" t="str">
        <f>MID(DEC2BIN(HEX2DEC(P2158),4),4,1)</f>
        <v>0</v>
      </c>
      <c r="T2159" s="13" t="str">
        <f>MID(DEC2BIN(HEX2DEC(T2158),4),1,1)</f>
        <v>1</v>
      </c>
      <c r="U2159" s="13" t="str">
        <f>MID(DEC2BIN(HEX2DEC(T2158),4),2,1)</f>
        <v>1</v>
      </c>
      <c r="V2159" s="13" t="str">
        <f>MID(DEC2BIN(HEX2DEC(T2158),4),3,1)</f>
        <v>0</v>
      </c>
      <c r="W2159" s="13" t="str">
        <f>MID(DEC2BIN(HEX2DEC(T2158),4),4,1)</f>
        <v>0</v>
      </c>
      <c r="X2159" s="13" t="str">
        <f>MID(DEC2BIN(HEX2DEC(X2158),4),1,1)</f>
        <v>1</v>
      </c>
      <c r="Y2159" s="13" t="str">
        <f>MID(DEC2BIN(HEX2DEC(X2158),4),2,1)</f>
        <v>1</v>
      </c>
      <c r="Z2159" s="13" t="str">
        <f>MID(DEC2BIN(HEX2DEC(X2158),4),3,1)</f>
        <v>0</v>
      </c>
      <c r="AA2159" s="13" t="str">
        <f>MID(DEC2BIN(HEX2DEC(X2158),4),4,1)</f>
        <v>1</v>
      </c>
      <c r="AB2159" s="13" t="str">
        <f>MID(DEC2BIN(HEX2DEC(AB2158),4),1,1)</f>
        <v>1</v>
      </c>
      <c r="AC2159" s="13" t="str">
        <f>MID(DEC2BIN(HEX2DEC(AB2158),4),2,1)</f>
        <v>1</v>
      </c>
      <c r="AD2159" s="13" t="str">
        <f>MID(DEC2BIN(HEX2DEC(AB2158),4),3,1)</f>
        <v>0</v>
      </c>
      <c r="AE2159" s="13" t="str">
        <f>MID(DEC2BIN(HEX2DEC(AB2158),4),4,1)</f>
        <v>0</v>
      </c>
      <c r="AF2159" s="13" t="str">
        <f>MID(DEC2BIN(HEX2DEC(AF2158),4),1,1)</f>
        <v>1</v>
      </c>
      <c r="AG2159" s="13" t="str">
        <f>MID(DEC2BIN(HEX2DEC(AF2158),4),2,1)</f>
        <v>0</v>
      </c>
      <c r="AH2159" s="13" t="str">
        <f>MID(DEC2BIN(HEX2DEC(AF2158),4),3,1)</f>
        <v>1</v>
      </c>
      <c r="AI2159" s="13" t="str">
        <f>MID(DEC2BIN(HEX2DEC(AF2158),4),4,1)</f>
        <v>1</v>
      </c>
    </row>
    <row r="2160" spans="1:39" ht="15" customHeight="1" x14ac:dyDescent="0.45">
      <c r="A2160" s="23"/>
      <c r="B2160" s="23"/>
      <c r="C2160" s="23"/>
      <c r="D2160" s="23"/>
      <c r="E2160" s="23"/>
      <c r="F2160" s="23"/>
      <c r="G2160" s="23"/>
      <c r="H2160" s="23"/>
      <c r="I2160" s="23"/>
      <c r="J2160" s="23"/>
      <c r="K2160" s="23"/>
      <c r="L2160" s="23"/>
      <c r="M2160" s="23"/>
      <c r="N2160" s="23"/>
      <c r="O2160" s="23"/>
      <c r="P2160" s="23"/>
      <c r="Q2160" s="23"/>
      <c r="R2160" s="23"/>
      <c r="S2160" s="23"/>
      <c r="T2160" s="23"/>
      <c r="U2160" s="23"/>
      <c r="V2160" s="23"/>
      <c r="W2160" s="23"/>
      <c r="X2160" s="23"/>
      <c r="Y2160" s="23"/>
      <c r="Z2160" s="23"/>
      <c r="AA2160" s="23"/>
      <c r="AB2160" s="23"/>
      <c r="AC2160" s="23"/>
      <c r="AD2160" s="23"/>
      <c r="AE2160" s="23"/>
      <c r="AF2160" s="23"/>
      <c r="AG2160" s="23"/>
      <c r="AH2160" s="23"/>
      <c r="AI2160" s="23"/>
      <c r="AJ2160" s="23"/>
      <c r="AK2160" s="23"/>
      <c r="AL2160" s="23"/>
      <c r="AM2160" s="23"/>
    </row>
    <row r="2162" spans="3:39" ht="15" customHeight="1" x14ac:dyDescent="0.5">
      <c r="C2162" s="12" t="s">
        <v>35</v>
      </c>
      <c r="D2162" s="13">
        <f>D2126+1</f>
        <v>61</v>
      </c>
    </row>
    <row r="2164" spans="3:39" ht="15" customHeight="1" x14ac:dyDescent="0.45">
      <c r="C2164" s="14" t="s">
        <v>31</v>
      </c>
      <c r="D2164" s="13" t="str">
        <f>BIN2HEX(CONCATENATE(D2165,E2165,F2165,G2165))</f>
        <v>C</v>
      </c>
      <c r="H2164" s="13" t="str">
        <f>BIN2HEX(CONCATENATE(H2165,I2165,J2165,K2165))</f>
        <v>2</v>
      </c>
      <c r="L2164" s="13" t="str">
        <f>BIN2HEX(CONCATENATE(L2165,M2165,N2165,O2165))</f>
        <v>B</v>
      </c>
      <c r="P2164" s="13" t="str">
        <f>BIN2HEX(CONCATENATE(P2165,Q2165,R2165,S2165))</f>
        <v>2</v>
      </c>
      <c r="T2164" s="13" t="str">
        <f>BIN2HEX(CONCATENATE(T2165,U2165,V2165,W2165))</f>
        <v>8</v>
      </c>
      <c r="X2164" s="13" t="str">
        <f>BIN2HEX(CONCATENATE(X2165,Y2165,Z2165,AA2165))</f>
        <v>3</v>
      </c>
      <c r="AB2164" s="13" t="str">
        <f>BIN2HEX(CONCATENATE(AB2165,AC2165,AD2165,AE2165))</f>
        <v>A</v>
      </c>
      <c r="AF2164" s="13" t="str">
        <f>BIN2HEX(CONCATENATE(AF2165,AG2165,AH2165,AI2165))</f>
        <v>F</v>
      </c>
    </row>
    <row r="2165" spans="3:39" ht="15" customHeight="1" x14ac:dyDescent="0.45">
      <c r="C2165" s="14" t="s">
        <v>36</v>
      </c>
      <c r="D2165" s="13">
        <f>IF(ISEVEN(D2166+D2167+D2168),0,1)</f>
        <v>1</v>
      </c>
      <c r="E2165" s="13">
        <f t="shared" ref="E2165:AI2165" si="12807">IF(ISEVEN(E2166+E2167+E2168),0,1)</f>
        <v>1</v>
      </c>
      <c r="F2165" s="13">
        <f t="shared" si="12807"/>
        <v>0</v>
      </c>
      <c r="G2165" s="13">
        <f t="shared" si="12807"/>
        <v>0</v>
      </c>
      <c r="H2165" s="13">
        <f t="shared" si="12807"/>
        <v>0</v>
      </c>
      <c r="I2165" s="13">
        <f t="shared" si="12807"/>
        <v>0</v>
      </c>
      <c r="J2165" s="13">
        <f t="shared" si="12807"/>
        <v>1</v>
      </c>
      <c r="K2165" s="13">
        <f t="shared" si="12807"/>
        <v>0</v>
      </c>
      <c r="L2165" s="13">
        <f t="shared" si="12807"/>
        <v>1</v>
      </c>
      <c r="M2165" s="13">
        <f t="shared" si="12807"/>
        <v>0</v>
      </c>
      <c r="N2165" s="13">
        <f t="shared" si="12807"/>
        <v>1</v>
      </c>
      <c r="O2165" s="13">
        <f t="shared" si="12807"/>
        <v>1</v>
      </c>
      <c r="P2165" s="13">
        <f t="shared" si="12807"/>
        <v>0</v>
      </c>
      <c r="Q2165" s="13">
        <f t="shared" si="12807"/>
        <v>0</v>
      </c>
      <c r="R2165" s="13">
        <f t="shared" si="12807"/>
        <v>1</v>
      </c>
      <c r="S2165" s="13">
        <f t="shared" si="12807"/>
        <v>0</v>
      </c>
      <c r="T2165" s="13">
        <f t="shared" si="12807"/>
        <v>1</v>
      </c>
      <c r="U2165" s="13">
        <f t="shared" si="12807"/>
        <v>0</v>
      </c>
      <c r="V2165" s="13">
        <f t="shared" si="12807"/>
        <v>0</v>
      </c>
      <c r="W2165" s="13">
        <f t="shared" si="12807"/>
        <v>0</v>
      </c>
      <c r="X2165" s="13">
        <f t="shared" si="12807"/>
        <v>0</v>
      </c>
      <c r="Y2165" s="13">
        <f t="shared" si="12807"/>
        <v>0</v>
      </c>
      <c r="Z2165" s="13">
        <f t="shared" si="12807"/>
        <v>1</v>
      </c>
      <c r="AA2165" s="13">
        <f t="shared" si="12807"/>
        <v>1</v>
      </c>
      <c r="AB2165" s="13">
        <f t="shared" si="12807"/>
        <v>1</v>
      </c>
      <c r="AC2165" s="13">
        <f t="shared" si="12807"/>
        <v>0</v>
      </c>
      <c r="AD2165" s="13">
        <f t="shared" si="12807"/>
        <v>1</v>
      </c>
      <c r="AE2165" s="13">
        <f t="shared" si="12807"/>
        <v>0</v>
      </c>
      <c r="AF2165" s="13">
        <f t="shared" si="12807"/>
        <v>1</v>
      </c>
      <c r="AG2165" s="13">
        <f t="shared" si="12807"/>
        <v>1</v>
      </c>
      <c r="AH2165" s="13">
        <f t="shared" si="12807"/>
        <v>1</v>
      </c>
      <c r="AI2165" s="13">
        <f t="shared" si="12807"/>
        <v>1</v>
      </c>
      <c r="AL2165" s="13" t="s">
        <v>53</v>
      </c>
      <c r="AM2165" s="14" t="str">
        <f>VLOOKUP('הכנה ל- SHA-256 #2'!$U$24,'הכנה ל- SHA-256 #2'!$U$24:$CG$24,1+'SHA-256 Algorithm #2'!D2162,)</f>
        <v>F8774256</v>
      </c>
    </row>
    <row r="2166" spans="3:39" ht="15" customHeight="1" x14ac:dyDescent="0.45">
      <c r="C2166" s="14" t="s">
        <v>32</v>
      </c>
      <c r="D2166" s="13" t="str">
        <f>N2170</f>
        <v>1</v>
      </c>
      <c r="E2166" s="13" t="str">
        <f t="shared" ref="E2166" si="12808">O2170</f>
        <v>0</v>
      </c>
      <c r="F2166" s="13" t="str">
        <f t="shared" ref="F2166" si="12809">P2170</f>
        <v>0</v>
      </c>
      <c r="G2166" s="13" t="str">
        <f t="shared" ref="G2166" si="12810">Q2170</f>
        <v>0</v>
      </c>
      <c r="H2166" s="13" t="str">
        <f t="shared" ref="H2166" si="12811">R2170</f>
        <v>1</v>
      </c>
      <c r="I2166" s="13" t="str">
        <f t="shared" ref="I2166" si="12812">S2170</f>
        <v>1</v>
      </c>
      <c r="J2166" s="13" t="str">
        <f t="shared" ref="J2166" si="12813">T2170</f>
        <v>0</v>
      </c>
      <c r="K2166" s="13" t="str">
        <f t="shared" ref="K2166" si="12814">U2170</f>
        <v>0</v>
      </c>
      <c r="L2166" s="13" t="str">
        <f t="shared" ref="L2166" si="12815">V2170</f>
        <v>0</v>
      </c>
      <c r="M2166" s="13" t="str">
        <f t="shared" ref="M2166" si="12816">W2170</f>
        <v>0</v>
      </c>
      <c r="N2166" s="13" t="str">
        <f t="shared" ref="N2166" si="12817">X2170</f>
        <v>0</v>
      </c>
      <c r="O2166" s="13" t="str">
        <f t="shared" ref="O2166" si="12818">Y2170</f>
        <v>0</v>
      </c>
      <c r="P2166" s="13" t="str">
        <f t="shared" ref="P2166" si="12819">Z2170</f>
        <v>0</v>
      </c>
      <c r="Q2166" s="13" t="str">
        <f t="shared" ref="Q2166" si="12820">AA2170</f>
        <v>0</v>
      </c>
      <c r="R2166" s="13" t="str">
        <f t="shared" ref="R2166" si="12821">AB2170</f>
        <v>1</v>
      </c>
      <c r="S2166" s="13" t="str">
        <f t="shared" ref="S2166" si="12822">AC2170</f>
        <v>1</v>
      </c>
      <c r="T2166" s="13" t="str">
        <f t="shared" ref="T2166" si="12823">AD2170</f>
        <v>0</v>
      </c>
      <c r="U2166" s="13" t="str">
        <f t="shared" ref="U2166" si="12824">AE2170</f>
        <v>1</v>
      </c>
      <c r="V2166" s="13" t="str">
        <f t="shared" ref="V2166" si="12825">AF2170</f>
        <v>0</v>
      </c>
      <c r="W2166" s="13" t="str">
        <f t="shared" ref="W2166" si="12826">AG2170</f>
        <v>0</v>
      </c>
      <c r="X2166" s="13" t="str">
        <f t="shared" ref="X2166" si="12827">AH2170</f>
        <v>0</v>
      </c>
      <c r="Y2166" s="13" t="str">
        <f t="shared" ref="Y2166" si="12828">AI2170</f>
        <v>1</v>
      </c>
      <c r="Z2166" s="13" t="str">
        <f>D2170</f>
        <v>0</v>
      </c>
      <c r="AA2166" s="13" t="str">
        <f t="shared" ref="AA2166" si="12829">E2170</f>
        <v>0</v>
      </c>
      <c r="AB2166" s="13" t="str">
        <f t="shared" ref="AB2166" si="12830">F2170</f>
        <v>1</v>
      </c>
      <c r="AC2166" s="13" t="str">
        <f t="shared" ref="AC2166" si="12831">G2170</f>
        <v>0</v>
      </c>
      <c r="AD2166" s="13" t="str">
        <f t="shared" ref="AD2166" si="12832">H2170</f>
        <v>0</v>
      </c>
      <c r="AE2166" s="13" t="str">
        <f t="shared" ref="AE2166" si="12833">I2170</f>
        <v>0</v>
      </c>
      <c r="AF2166" s="13" t="str">
        <f t="shared" ref="AF2166" si="12834">J2170</f>
        <v>0</v>
      </c>
      <c r="AG2166" s="13" t="str">
        <f t="shared" ref="AG2166" si="12835">K2170</f>
        <v>0</v>
      </c>
      <c r="AH2166" s="13" t="str">
        <f t="shared" ref="AH2166" si="12836">L2170</f>
        <v>1</v>
      </c>
      <c r="AI2166" s="13" t="str">
        <f t="shared" ref="AI2166" si="12837">M2170</f>
        <v>1</v>
      </c>
      <c r="AL2166" s="14" t="s">
        <v>54</v>
      </c>
      <c r="AM2166" s="14" t="str">
        <f>HLOOKUP('הכנה ל- SHA-256 #1'!$Q$5,'הכנה ל- SHA-256 #1'!$Q$5:$Q$69,1+'SHA-256 Algorithm #2'!D2162,FALSE)</f>
        <v>90BEFFFA</v>
      </c>
    </row>
    <row r="2167" spans="3:39" ht="15" customHeight="1" x14ac:dyDescent="0.45">
      <c r="C2167" s="14" t="s">
        <v>33</v>
      </c>
      <c r="D2167" s="13" t="str">
        <f>W2170</f>
        <v>0</v>
      </c>
      <c r="E2167" s="13" t="str">
        <f t="shared" ref="E2167" si="12838">X2170</f>
        <v>0</v>
      </c>
      <c r="F2167" s="13" t="str">
        <f t="shared" ref="F2167" si="12839">Y2170</f>
        <v>0</v>
      </c>
      <c r="G2167" s="13" t="str">
        <f t="shared" ref="G2167" si="12840">Z2170</f>
        <v>0</v>
      </c>
      <c r="H2167" s="13" t="str">
        <f t="shared" ref="H2167" si="12841">AA2170</f>
        <v>0</v>
      </c>
      <c r="I2167" s="13" t="str">
        <f t="shared" ref="I2167" si="12842">AB2170</f>
        <v>1</v>
      </c>
      <c r="J2167" s="13" t="str">
        <f t="shared" ref="J2167" si="12843">AC2170</f>
        <v>1</v>
      </c>
      <c r="K2167" s="13" t="str">
        <f t="shared" ref="K2167" si="12844">AD2170</f>
        <v>0</v>
      </c>
      <c r="L2167" s="13" t="str">
        <f t="shared" ref="L2167" si="12845">AE2170</f>
        <v>1</v>
      </c>
      <c r="M2167" s="13" t="str">
        <f t="shared" ref="M2167" si="12846">AF2170</f>
        <v>0</v>
      </c>
      <c r="N2167" s="13" t="str">
        <f t="shared" ref="N2167" si="12847">AG2170</f>
        <v>0</v>
      </c>
      <c r="O2167" s="13" t="str">
        <f t="shared" ref="O2167" si="12848">AH2170</f>
        <v>0</v>
      </c>
      <c r="P2167" s="13" t="str">
        <f t="shared" ref="P2167" si="12849">AI2170</f>
        <v>1</v>
      </c>
      <c r="Q2167" s="13" t="str">
        <f>D2170</f>
        <v>0</v>
      </c>
      <c r="R2167" s="13" t="str">
        <f t="shared" ref="R2167" si="12850">E2170</f>
        <v>0</v>
      </c>
      <c r="S2167" s="13" t="str">
        <f t="shared" ref="S2167" si="12851">F2170</f>
        <v>1</v>
      </c>
      <c r="T2167" s="13" t="str">
        <f t="shared" ref="T2167" si="12852">G2170</f>
        <v>0</v>
      </c>
      <c r="U2167" s="13" t="str">
        <f t="shared" ref="U2167" si="12853">H2170</f>
        <v>0</v>
      </c>
      <c r="V2167" s="13" t="str">
        <f t="shared" ref="V2167" si="12854">I2170</f>
        <v>0</v>
      </c>
      <c r="W2167" s="13" t="str">
        <f t="shared" ref="W2167" si="12855">J2170</f>
        <v>0</v>
      </c>
      <c r="X2167" s="13" t="str">
        <f t="shared" ref="X2167" si="12856">K2170</f>
        <v>0</v>
      </c>
      <c r="Y2167" s="13" t="str">
        <f t="shared" ref="Y2167" si="12857">L2170</f>
        <v>1</v>
      </c>
      <c r="Z2167" s="13" t="str">
        <f t="shared" ref="Z2167" si="12858">M2170</f>
        <v>1</v>
      </c>
      <c r="AA2167" s="13" t="str">
        <f t="shared" ref="AA2167" si="12859">N2170</f>
        <v>1</v>
      </c>
      <c r="AB2167" s="13" t="str">
        <f t="shared" ref="AB2167" si="12860">O2170</f>
        <v>0</v>
      </c>
      <c r="AC2167" s="13" t="str">
        <f t="shared" ref="AC2167" si="12861">P2170</f>
        <v>0</v>
      </c>
      <c r="AD2167" s="13" t="str">
        <f t="shared" ref="AD2167" si="12862">Q2170</f>
        <v>0</v>
      </c>
      <c r="AE2167" s="13" t="str">
        <f t="shared" ref="AE2167" si="12863">R2170</f>
        <v>1</v>
      </c>
      <c r="AF2167" s="13" t="str">
        <f t="shared" ref="AF2167" si="12864">S2170</f>
        <v>1</v>
      </c>
      <c r="AG2167" s="13" t="str">
        <f t="shared" ref="AG2167" si="12865">T2170</f>
        <v>0</v>
      </c>
      <c r="AH2167" s="13" t="str">
        <f t="shared" ref="AH2167" si="12866">U2170</f>
        <v>0</v>
      </c>
      <c r="AI2167" s="13" t="str">
        <f t="shared" ref="AI2167" si="12867">V2170</f>
        <v>0</v>
      </c>
      <c r="AL2167" s="14" t="s">
        <v>55</v>
      </c>
      <c r="AM2167" s="14" t="str">
        <f>CONCATENATE(D2194,H2194,L2194,P2194,T2194,X2194,AB2194,AF2194)</f>
        <v>C218D578</v>
      </c>
    </row>
    <row r="2168" spans="3:39" ht="15" customHeight="1" x14ac:dyDescent="0.45">
      <c r="C2168" s="14" t="s">
        <v>34</v>
      </c>
      <c r="D2168" s="13" t="str">
        <f>AH2170</f>
        <v>0</v>
      </c>
      <c r="E2168" s="13" t="str">
        <f>AI2170</f>
        <v>1</v>
      </c>
      <c r="F2168" s="13" t="str">
        <f>D2170</f>
        <v>0</v>
      </c>
      <c r="G2168" s="13" t="str">
        <f t="shared" ref="G2168" si="12868">E2170</f>
        <v>0</v>
      </c>
      <c r="H2168" s="13" t="str">
        <f t="shared" ref="H2168" si="12869">F2170</f>
        <v>1</v>
      </c>
      <c r="I2168" s="13" t="str">
        <f t="shared" ref="I2168" si="12870">G2170</f>
        <v>0</v>
      </c>
      <c r="J2168" s="13" t="str">
        <f t="shared" ref="J2168" si="12871">H2170</f>
        <v>0</v>
      </c>
      <c r="K2168" s="13" t="str">
        <f t="shared" ref="K2168" si="12872">I2170</f>
        <v>0</v>
      </c>
      <c r="L2168" s="13" t="str">
        <f t="shared" ref="L2168" si="12873">J2170</f>
        <v>0</v>
      </c>
      <c r="M2168" s="13" t="str">
        <f t="shared" ref="M2168" si="12874">K2170</f>
        <v>0</v>
      </c>
      <c r="N2168" s="13" t="str">
        <f t="shared" ref="N2168" si="12875">L2170</f>
        <v>1</v>
      </c>
      <c r="O2168" s="13" t="str">
        <f t="shared" ref="O2168" si="12876">M2170</f>
        <v>1</v>
      </c>
      <c r="P2168" s="13" t="str">
        <f t="shared" ref="P2168" si="12877">N2170</f>
        <v>1</v>
      </c>
      <c r="Q2168" s="13" t="str">
        <f t="shared" ref="Q2168" si="12878">O2170</f>
        <v>0</v>
      </c>
      <c r="R2168" s="13" t="str">
        <f t="shared" ref="R2168" si="12879">P2170</f>
        <v>0</v>
      </c>
      <c r="S2168" s="13" t="str">
        <f t="shared" ref="S2168" si="12880">Q2170</f>
        <v>0</v>
      </c>
      <c r="T2168" s="13" t="str">
        <f t="shared" ref="T2168" si="12881">R2170</f>
        <v>1</v>
      </c>
      <c r="U2168" s="13" t="str">
        <f t="shared" ref="U2168" si="12882">S2170</f>
        <v>1</v>
      </c>
      <c r="V2168" s="13" t="str">
        <f t="shared" ref="V2168" si="12883">T2170</f>
        <v>0</v>
      </c>
      <c r="W2168" s="13" t="str">
        <f t="shared" ref="W2168" si="12884">U2170</f>
        <v>0</v>
      </c>
      <c r="X2168" s="13" t="str">
        <f t="shared" ref="X2168" si="12885">V2170</f>
        <v>0</v>
      </c>
      <c r="Y2168" s="13" t="str">
        <f t="shared" ref="Y2168" si="12886">W2170</f>
        <v>0</v>
      </c>
      <c r="Z2168" s="13" t="str">
        <f t="shared" ref="Z2168" si="12887">X2170</f>
        <v>0</v>
      </c>
      <c r="AA2168" s="13" t="str">
        <f t="shared" ref="AA2168" si="12888">Y2170</f>
        <v>0</v>
      </c>
      <c r="AB2168" s="13" t="str">
        <f t="shared" ref="AB2168" si="12889">Z2170</f>
        <v>0</v>
      </c>
      <c r="AC2168" s="13" t="str">
        <f t="shared" ref="AC2168" si="12890">AA2170</f>
        <v>0</v>
      </c>
      <c r="AD2168" s="13" t="str">
        <f t="shared" ref="AD2168" si="12891">AB2170</f>
        <v>1</v>
      </c>
      <c r="AE2168" s="13" t="str">
        <f t="shared" ref="AE2168" si="12892">AC2170</f>
        <v>1</v>
      </c>
      <c r="AF2168" s="13" t="str">
        <f t="shared" ref="AF2168" si="12893">AD2170</f>
        <v>0</v>
      </c>
      <c r="AG2168" s="13" t="str">
        <f t="shared" ref="AG2168" si="12894">AE2170</f>
        <v>1</v>
      </c>
      <c r="AH2168" s="13" t="str">
        <f t="shared" ref="AH2168" si="12895">AF2170</f>
        <v>0</v>
      </c>
      <c r="AI2168" s="13" t="str">
        <f t="shared" ref="AI2168" si="12896">AG2170</f>
        <v>0</v>
      </c>
      <c r="AL2168" s="14" t="s">
        <v>56</v>
      </c>
      <c r="AM2168" s="14" t="str">
        <f>CONCATENATE(D2193,H2193,L2193,P2193,T2193,X2193,AB2193,AF2193,)</f>
        <v>CC260912</v>
      </c>
    </row>
    <row r="2169" spans="3:39" ht="15" customHeight="1" x14ac:dyDescent="0.55000000000000004">
      <c r="C2169" s="14" t="s">
        <v>23</v>
      </c>
      <c r="D2169" s="13" t="str">
        <f>MID($AM2139,1,1)</f>
        <v>2</v>
      </c>
      <c r="H2169" s="13" t="str">
        <f>MID($AM2139,2,1)</f>
        <v>0</v>
      </c>
      <c r="L2169" s="13" t="str">
        <f>MID($AM2139,3,1)</f>
        <v>E</v>
      </c>
      <c r="P2169" s="13" t="str">
        <f>MID($AM2139,4,1)</f>
        <v>3</v>
      </c>
      <c r="T2169" s="13" t="str">
        <f>MID($AM2139,5,1)</f>
        <v>0</v>
      </c>
      <c r="X2169" s="13" t="str">
        <f>MID($AM2139,6,1)</f>
        <v>0</v>
      </c>
      <c r="AB2169" s="13" t="str">
        <f>MID($AM2139,7,1)</f>
        <v>D</v>
      </c>
      <c r="AF2169" s="13" t="str">
        <f>MID($AM2139,8,1)</f>
        <v>1</v>
      </c>
      <c r="AL2169" s="21" t="s">
        <v>40</v>
      </c>
      <c r="AM2169" s="14" t="str">
        <f>CONCATENATE(D2181,H2181,L2181,P2181,T2181,X2181,AB2181,AF2181)</f>
        <v>AA94B928</v>
      </c>
    </row>
    <row r="2170" spans="3:39" ht="15" customHeight="1" x14ac:dyDescent="0.45">
      <c r="C2170" s="14" t="s">
        <v>24</v>
      </c>
      <c r="D2170" s="13" t="str">
        <f>MID(DEC2BIN(HEX2DEC(D2169),4),1,1)</f>
        <v>0</v>
      </c>
      <c r="E2170" s="13" t="str">
        <f>MID(DEC2BIN(HEX2DEC(D2169),4),2,1)</f>
        <v>0</v>
      </c>
      <c r="F2170" s="13" t="str">
        <f>MID(DEC2BIN(HEX2DEC(D2169),4),3,1)</f>
        <v>1</v>
      </c>
      <c r="G2170" s="13" t="str">
        <f>MID(DEC2BIN(HEX2DEC(D2169),4),4,1)</f>
        <v>0</v>
      </c>
      <c r="H2170" s="13" t="str">
        <f>MID(DEC2BIN(HEX2DEC(H2169),4),1,1)</f>
        <v>0</v>
      </c>
      <c r="I2170" s="13" t="str">
        <f>MID(DEC2BIN(HEX2DEC(H2169),4),2,1)</f>
        <v>0</v>
      </c>
      <c r="J2170" s="13" t="str">
        <f>MID(DEC2BIN(HEX2DEC(H2169),4),3,1)</f>
        <v>0</v>
      </c>
      <c r="K2170" s="13" t="str">
        <f>MID(DEC2BIN(HEX2DEC(H2169),4),4,1)</f>
        <v>0</v>
      </c>
      <c r="L2170" s="13" t="str">
        <f>MID(DEC2BIN(HEX2DEC(L2169),4),1,1)</f>
        <v>1</v>
      </c>
      <c r="M2170" s="13" t="str">
        <f>MID(DEC2BIN(HEX2DEC(L2169),4),2,1)</f>
        <v>1</v>
      </c>
      <c r="N2170" s="13" t="str">
        <f>MID(DEC2BIN(HEX2DEC(L2169),4),3,1)</f>
        <v>1</v>
      </c>
      <c r="O2170" s="13" t="str">
        <f>MID(DEC2BIN(HEX2DEC(L2169),4),4,1)</f>
        <v>0</v>
      </c>
      <c r="P2170" s="13" t="str">
        <f>MID(DEC2BIN(HEX2DEC(P2169),4),1,1)</f>
        <v>0</v>
      </c>
      <c r="Q2170" s="13" t="str">
        <f>MID(DEC2BIN(HEX2DEC(P2169),4),2,1)</f>
        <v>0</v>
      </c>
      <c r="R2170" s="13" t="str">
        <f>MID(DEC2BIN(HEX2DEC(P2169),4),3,1)</f>
        <v>1</v>
      </c>
      <c r="S2170" s="13" t="str">
        <f>MID(DEC2BIN(HEX2DEC(P2169),4),4,1)</f>
        <v>1</v>
      </c>
      <c r="T2170" s="13" t="str">
        <f>MID(DEC2BIN(HEX2DEC(T2169),4),1,1)</f>
        <v>0</v>
      </c>
      <c r="U2170" s="13" t="str">
        <f>MID(DEC2BIN(HEX2DEC(T2169),4),2,1)</f>
        <v>0</v>
      </c>
      <c r="V2170" s="13" t="str">
        <f>MID(DEC2BIN(HEX2DEC(T2169),4),3,1)</f>
        <v>0</v>
      </c>
      <c r="W2170" s="13" t="str">
        <f>MID(DEC2BIN(HEX2DEC(T2169),4),4,1)</f>
        <v>0</v>
      </c>
      <c r="X2170" s="13" t="str">
        <f>MID(DEC2BIN(HEX2DEC(X2169),4),1,1)</f>
        <v>0</v>
      </c>
      <c r="Y2170" s="13" t="str">
        <f>MID(DEC2BIN(HEX2DEC(X2169),4),2,1)</f>
        <v>0</v>
      </c>
      <c r="Z2170" s="13" t="str">
        <f>MID(DEC2BIN(HEX2DEC(X2169),4),3,1)</f>
        <v>0</v>
      </c>
      <c r="AA2170" s="13" t="str">
        <f>MID(DEC2BIN(HEX2DEC(X2169),4),4,1)</f>
        <v>0</v>
      </c>
      <c r="AB2170" s="13" t="str">
        <f>MID(DEC2BIN(HEX2DEC(AB2169),4),1,1)</f>
        <v>1</v>
      </c>
      <c r="AC2170" s="13" t="str">
        <f>MID(DEC2BIN(HEX2DEC(AB2169),4),2,1)</f>
        <v>1</v>
      </c>
      <c r="AD2170" s="13" t="str">
        <f>MID(DEC2BIN(HEX2DEC(AB2169),4),3,1)</f>
        <v>0</v>
      </c>
      <c r="AE2170" s="13" t="str">
        <f>MID(DEC2BIN(HEX2DEC(AB2169),4),4,1)</f>
        <v>1</v>
      </c>
      <c r="AF2170" s="13" t="str">
        <f>MID(DEC2BIN(HEX2DEC(AF2169),4),1,1)</f>
        <v>0</v>
      </c>
      <c r="AG2170" s="13" t="str">
        <f>MID(DEC2BIN(HEX2DEC(AF2169),4),2,1)</f>
        <v>0</v>
      </c>
      <c r="AH2170" s="13" t="str">
        <f>MID(DEC2BIN(HEX2DEC(AF2169),4),3,1)</f>
        <v>0</v>
      </c>
      <c r="AI2170" s="13" t="str">
        <f>MID(DEC2BIN(HEX2DEC(AF2169),4),4,1)</f>
        <v>1</v>
      </c>
      <c r="AL2170" s="14" t="s">
        <v>57</v>
      </c>
      <c r="AM2170" s="19" t="str">
        <f>DEC2HEX(MOD(HEX2DEC(AM2165)+HEX2DEC(AM2166)+HEX2DEC(AM2167)+HEX2DEC(AM2168)+HEX2DEC(AM2169),2^32),8)</f>
        <v>C209DA02</v>
      </c>
    </row>
    <row r="2171" spans="3:39" ht="15" customHeight="1" x14ac:dyDescent="0.45">
      <c r="C2171" s="14" t="s">
        <v>25</v>
      </c>
      <c r="D2171" s="13" t="str">
        <f>D2133</f>
        <v>4</v>
      </c>
      <c r="H2171" s="13" t="str">
        <f t="shared" ref="H2171" si="12897">H2133</f>
        <v>F</v>
      </c>
      <c r="L2171" s="13" t="str">
        <f t="shared" ref="L2171" si="12898">L2133</f>
        <v>5</v>
      </c>
      <c r="P2171" s="13" t="str">
        <f t="shared" ref="P2171" si="12899">P2133</f>
        <v>C</v>
      </c>
      <c r="T2171" s="13" t="str">
        <f t="shared" ref="T2171" si="12900">T2133</f>
        <v>0</v>
      </c>
      <c r="X2171" s="13" t="str">
        <f t="shared" ref="X2171" si="12901">X2133</f>
        <v>C</v>
      </c>
      <c r="AB2171" s="13" t="str">
        <f t="shared" ref="AB2171" si="12902">AB2133</f>
        <v>D</v>
      </c>
      <c r="AF2171" s="13" t="str">
        <f>AF2133</f>
        <v>B</v>
      </c>
      <c r="AL2171" s="14"/>
      <c r="AM2171" s="14"/>
    </row>
    <row r="2172" spans="3:39" ht="15" customHeight="1" x14ac:dyDescent="0.45">
      <c r="C2172" s="14" t="s">
        <v>26</v>
      </c>
      <c r="D2172" s="13" t="str">
        <f>MID(DEC2BIN(HEX2DEC(D2171),4),1,1)</f>
        <v>0</v>
      </c>
      <c r="E2172" s="13" t="str">
        <f>MID(DEC2BIN(HEX2DEC(D2171),4),2,1)</f>
        <v>1</v>
      </c>
      <c r="F2172" s="13" t="str">
        <f>MID(DEC2BIN(HEX2DEC(D2171),4),3,1)</f>
        <v>0</v>
      </c>
      <c r="G2172" s="13" t="str">
        <f>MID(DEC2BIN(HEX2DEC(D2171),4),4,1)</f>
        <v>0</v>
      </c>
      <c r="H2172" s="13" t="str">
        <f>MID(DEC2BIN(HEX2DEC(H2171),4),1,1)</f>
        <v>1</v>
      </c>
      <c r="I2172" s="13" t="str">
        <f>MID(DEC2BIN(HEX2DEC(H2171),4),2,1)</f>
        <v>1</v>
      </c>
      <c r="J2172" s="13" t="str">
        <f>MID(DEC2BIN(HEX2DEC(H2171),4),3,1)</f>
        <v>1</v>
      </c>
      <c r="K2172" s="13" t="str">
        <f>MID(DEC2BIN(HEX2DEC(H2171),4),4,1)</f>
        <v>1</v>
      </c>
      <c r="L2172" s="13" t="str">
        <f>MID(DEC2BIN(HEX2DEC(L2171),4),1,1)</f>
        <v>0</v>
      </c>
      <c r="M2172" s="13" t="str">
        <f>MID(DEC2BIN(HEX2DEC(L2171),4),2,1)</f>
        <v>1</v>
      </c>
      <c r="N2172" s="13" t="str">
        <f>MID(DEC2BIN(HEX2DEC(L2171),4),3,1)</f>
        <v>0</v>
      </c>
      <c r="O2172" s="13" t="str">
        <f>MID(DEC2BIN(HEX2DEC(L2171),4),4,1)</f>
        <v>1</v>
      </c>
      <c r="P2172" s="13" t="str">
        <f>MID(DEC2BIN(HEX2DEC(P2171),4),1,1)</f>
        <v>1</v>
      </c>
      <c r="Q2172" s="13" t="str">
        <f>MID(DEC2BIN(HEX2DEC(P2171),4),2,1)</f>
        <v>1</v>
      </c>
      <c r="R2172" s="13" t="str">
        <f>MID(DEC2BIN(HEX2DEC(P2171),4),3,1)</f>
        <v>0</v>
      </c>
      <c r="S2172" s="13" t="str">
        <f>MID(DEC2BIN(HEX2DEC(P2171),4),4,1)</f>
        <v>0</v>
      </c>
      <c r="T2172" s="13" t="str">
        <f>MID(DEC2BIN(HEX2DEC(T2171),4),1,1)</f>
        <v>0</v>
      </c>
      <c r="U2172" s="13" t="str">
        <f>MID(DEC2BIN(HEX2DEC(T2171),4),2,1)</f>
        <v>0</v>
      </c>
      <c r="V2172" s="13" t="str">
        <f>MID(DEC2BIN(HEX2DEC(T2171),4),3,1)</f>
        <v>0</v>
      </c>
      <c r="W2172" s="13" t="str">
        <f>MID(DEC2BIN(HEX2DEC(T2171),4),4,1)</f>
        <v>0</v>
      </c>
      <c r="X2172" s="13" t="str">
        <f>MID(DEC2BIN(HEX2DEC(X2171),4),1,1)</f>
        <v>1</v>
      </c>
      <c r="Y2172" s="13" t="str">
        <f>MID(DEC2BIN(HEX2DEC(X2171),4),2,1)</f>
        <v>1</v>
      </c>
      <c r="Z2172" s="13" t="str">
        <f>MID(DEC2BIN(HEX2DEC(X2171),4),3,1)</f>
        <v>0</v>
      </c>
      <c r="AA2172" s="13" t="str">
        <f>MID(DEC2BIN(HEX2DEC(X2171),4),4,1)</f>
        <v>0</v>
      </c>
      <c r="AB2172" s="13" t="str">
        <f>MID(DEC2BIN(HEX2DEC(AB2171),4),1,1)</f>
        <v>1</v>
      </c>
      <c r="AC2172" s="13" t="str">
        <f>MID(DEC2BIN(HEX2DEC(AB2171),4),2,1)</f>
        <v>1</v>
      </c>
      <c r="AD2172" s="13" t="str">
        <f>MID(DEC2BIN(HEX2DEC(AB2171),4),3,1)</f>
        <v>0</v>
      </c>
      <c r="AE2172" s="13" t="str">
        <f>MID(DEC2BIN(HEX2DEC(AB2171),4),4,1)</f>
        <v>1</v>
      </c>
      <c r="AF2172" s="13" t="str">
        <f>MID(DEC2BIN(HEX2DEC(AF2171),4),1,1)</f>
        <v>1</v>
      </c>
      <c r="AG2172" s="13" t="str">
        <f>MID(DEC2BIN(HEX2DEC(AF2171),4),2,1)</f>
        <v>0</v>
      </c>
      <c r="AH2172" s="13" t="str">
        <f>MID(DEC2BIN(HEX2DEC(AF2171),4),3,1)</f>
        <v>1</v>
      </c>
      <c r="AI2172" s="13" t="str">
        <f>MID(DEC2BIN(HEX2DEC(AF2171),4),4,1)</f>
        <v>1</v>
      </c>
      <c r="AL2172" s="14" t="s">
        <v>58</v>
      </c>
      <c r="AM2172" s="14" t="str">
        <f>CONCATENATE(D2164,H2164,L2164,P2164,T2164,X2164,AB2164,AF2164)</f>
        <v>C2B283AF</v>
      </c>
    </row>
    <row r="2173" spans="3:39" ht="15" customHeight="1" x14ac:dyDescent="0.45">
      <c r="C2173" s="14" t="s">
        <v>27</v>
      </c>
      <c r="D2173" s="13" t="str">
        <f>D2135</f>
        <v>3</v>
      </c>
      <c r="H2173" s="13" t="str">
        <f t="shared" ref="H2173" si="12903">H2135</f>
        <v>B</v>
      </c>
      <c r="L2173" s="13" t="str">
        <f t="shared" ref="L2173" si="12904">L2135</f>
        <v>0</v>
      </c>
      <c r="P2173" s="13" t="str">
        <f t="shared" ref="P2173" si="12905">P2135</f>
        <v>0</v>
      </c>
      <c r="T2173" s="13" t="str">
        <f t="shared" ref="T2173" si="12906">T2135</f>
        <v>E</v>
      </c>
      <c r="X2173" s="13" t="str">
        <f t="shared" ref="X2173" si="12907">X2135</f>
        <v>2</v>
      </c>
      <c r="AB2173" s="13" t="str">
        <f t="shared" ref="AB2173" si="12908">AB2135</f>
        <v>8</v>
      </c>
      <c r="AF2173" s="13" t="str">
        <f t="shared" ref="AF2173" si="12909">AF2135</f>
        <v>8</v>
      </c>
      <c r="AL2173" s="14" t="s">
        <v>37</v>
      </c>
      <c r="AM2173" s="14" t="str">
        <f>CONCATENATE(D2176,H2176,L2176,P2176,T2176,X2176,AB2176,AF2176)</f>
        <v>2B4000D9</v>
      </c>
    </row>
    <row r="2174" spans="3:39" ht="15" customHeight="1" thickBot="1" x14ac:dyDescent="0.5">
      <c r="C2174" s="14" t="s">
        <v>28</v>
      </c>
      <c r="D2174" s="13" t="str">
        <f>MID(DEC2BIN(HEX2DEC(D2173),4),1,1)</f>
        <v>0</v>
      </c>
      <c r="E2174" s="13" t="str">
        <f>MID(DEC2BIN(HEX2DEC(D2173),4),2,1)</f>
        <v>0</v>
      </c>
      <c r="F2174" s="13" t="str">
        <f>MID(DEC2BIN(HEX2DEC(D2173),4),3,1)</f>
        <v>1</v>
      </c>
      <c r="G2174" s="13" t="str">
        <f>MID(DEC2BIN(HEX2DEC(D2173),4),4,1)</f>
        <v>1</v>
      </c>
      <c r="H2174" s="13" t="str">
        <f>MID(DEC2BIN(HEX2DEC(H2173),4),1,1)</f>
        <v>1</v>
      </c>
      <c r="I2174" s="13" t="str">
        <f>MID(DEC2BIN(HEX2DEC(H2173),4),2,1)</f>
        <v>0</v>
      </c>
      <c r="J2174" s="13" t="str">
        <f>MID(DEC2BIN(HEX2DEC(H2173),4),3,1)</f>
        <v>1</v>
      </c>
      <c r="K2174" s="13" t="str">
        <f>MID(DEC2BIN(HEX2DEC(H2173),4),4,1)</f>
        <v>1</v>
      </c>
      <c r="L2174" s="13" t="str">
        <f>MID(DEC2BIN(HEX2DEC(L2173),4),1,1)</f>
        <v>0</v>
      </c>
      <c r="M2174" s="13" t="str">
        <f>MID(DEC2BIN(HEX2DEC(L2173),4),2,1)</f>
        <v>0</v>
      </c>
      <c r="N2174" s="13" t="str">
        <f>MID(DEC2BIN(HEX2DEC(L2173),4),3,1)</f>
        <v>0</v>
      </c>
      <c r="O2174" s="13" t="str">
        <f>MID(DEC2BIN(HEX2DEC(L2173),4),4,1)</f>
        <v>0</v>
      </c>
      <c r="P2174" s="13" t="str">
        <f>MID(DEC2BIN(HEX2DEC(P2173),4),1,1)</f>
        <v>0</v>
      </c>
      <c r="Q2174" s="13" t="str">
        <f>MID(DEC2BIN(HEX2DEC(P2173),4),2,1)</f>
        <v>0</v>
      </c>
      <c r="R2174" s="13" t="str">
        <f>MID(DEC2BIN(HEX2DEC(P2173),4),3,1)</f>
        <v>0</v>
      </c>
      <c r="S2174" s="13" t="str">
        <f>MID(DEC2BIN(HEX2DEC(P2173),4),4,1)</f>
        <v>0</v>
      </c>
      <c r="T2174" s="13" t="str">
        <f>MID(DEC2BIN(HEX2DEC(T2173),4),1,1)</f>
        <v>1</v>
      </c>
      <c r="U2174" s="13" t="str">
        <f>MID(DEC2BIN(HEX2DEC(T2173),4),2,1)</f>
        <v>1</v>
      </c>
      <c r="V2174" s="13" t="str">
        <f>MID(DEC2BIN(HEX2DEC(T2173),4),3,1)</f>
        <v>1</v>
      </c>
      <c r="W2174" s="13" t="str">
        <f>MID(DEC2BIN(HEX2DEC(T2173),4),4,1)</f>
        <v>0</v>
      </c>
      <c r="X2174" s="13" t="str">
        <f>MID(DEC2BIN(HEX2DEC(X2173),4),1,1)</f>
        <v>0</v>
      </c>
      <c r="Y2174" s="13" t="str">
        <f>MID(DEC2BIN(HEX2DEC(X2173),4),2,1)</f>
        <v>0</v>
      </c>
      <c r="Z2174" s="13" t="str">
        <f>MID(DEC2BIN(HEX2DEC(X2173),4),3,1)</f>
        <v>1</v>
      </c>
      <c r="AA2174" s="13" t="str">
        <f>MID(DEC2BIN(HEX2DEC(X2173),4),4,1)</f>
        <v>0</v>
      </c>
      <c r="AB2174" s="13" t="str">
        <f>MID(DEC2BIN(HEX2DEC(AB2173),4),1,1)</f>
        <v>1</v>
      </c>
      <c r="AC2174" s="13" t="str">
        <f>MID(DEC2BIN(HEX2DEC(AB2173),4),2,1)</f>
        <v>0</v>
      </c>
      <c r="AD2174" s="13" t="str">
        <f>MID(DEC2BIN(HEX2DEC(AB2173),4),3,1)</f>
        <v>0</v>
      </c>
      <c r="AE2174" s="13" t="str">
        <f>MID(DEC2BIN(HEX2DEC(AB2173),4),4,1)</f>
        <v>0</v>
      </c>
      <c r="AF2174" s="13" t="str">
        <f>MID(DEC2BIN(HEX2DEC(AF2173),4),1,1)</f>
        <v>1</v>
      </c>
      <c r="AG2174" s="13" t="str">
        <f>MID(DEC2BIN(HEX2DEC(AF2173),4),2,1)</f>
        <v>0</v>
      </c>
      <c r="AH2174" s="13" t="str">
        <f>MID(DEC2BIN(HEX2DEC(AF2173),4),3,1)</f>
        <v>0</v>
      </c>
      <c r="AI2174" s="13" t="str">
        <f>MID(DEC2BIN(HEX2DEC(AF2173),4),4,1)</f>
        <v>0</v>
      </c>
      <c r="AL2174" s="14" t="s">
        <v>57</v>
      </c>
      <c r="AM2174" s="14" t="str">
        <f>AM2170</f>
        <v>C209DA02</v>
      </c>
    </row>
    <row r="2175" spans="3:39" ht="15" customHeight="1" thickBot="1" x14ac:dyDescent="0.5">
      <c r="C2175" s="15" t="s">
        <v>37</v>
      </c>
      <c r="D2175" s="13">
        <f>IF(D2174+D2172+D2170&gt;1,1,0)</f>
        <v>0</v>
      </c>
      <c r="E2175" s="13">
        <f t="shared" ref="E2175:Z2175" si="12910">IF(E2174+E2172+E2170&gt;1,1,0)</f>
        <v>0</v>
      </c>
      <c r="F2175" s="13">
        <f t="shared" si="12910"/>
        <v>1</v>
      </c>
      <c r="G2175" s="13">
        <f t="shared" si="12910"/>
        <v>0</v>
      </c>
      <c r="H2175" s="13">
        <f t="shared" si="12910"/>
        <v>1</v>
      </c>
      <c r="I2175" s="13">
        <f t="shared" si="12910"/>
        <v>0</v>
      </c>
      <c r="J2175" s="13">
        <f t="shared" si="12910"/>
        <v>1</v>
      </c>
      <c r="K2175" s="13">
        <f t="shared" si="12910"/>
        <v>1</v>
      </c>
      <c r="L2175" s="13">
        <f t="shared" si="12910"/>
        <v>0</v>
      </c>
      <c r="M2175" s="13">
        <f t="shared" si="12910"/>
        <v>1</v>
      </c>
      <c r="N2175" s="13">
        <f t="shared" si="12910"/>
        <v>0</v>
      </c>
      <c r="O2175" s="13">
        <f t="shared" si="12910"/>
        <v>0</v>
      </c>
      <c r="P2175" s="13">
        <f t="shared" si="12910"/>
        <v>0</v>
      </c>
      <c r="Q2175" s="13">
        <f t="shared" si="12910"/>
        <v>0</v>
      </c>
      <c r="R2175" s="13">
        <f t="shared" si="12910"/>
        <v>0</v>
      </c>
      <c r="S2175" s="13">
        <f t="shared" si="12910"/>
        <v>0</v>
      </c>
      <c r="T2175" s="13">
        <f t="shared" si="12910"/>
        <v>0</v>
      </c>
      <c r="U2175" s="13">
        <f t="shared" si="12910"/>
        <v>0</v>
      </c>
      <c r="V2175" s="13">
        <f t="shared" si="12910"/>
        <v>0</v>
      </c>
      <c r="W2175" s="13">
        <f t="shared" si="12910"/>
        <v>0</v>
      </c>
      <c r="X2175" s="13">
        <f t="shared" si="12910"/>
        <v>0</v>
      </c>
      <c r="Y2175" s="13">
        <f t="shared" si="12910"/>
        <v>0</v>
      </c>
      <c r="Z2175" s="13">
        <f t="shared" si="12910"/>
        <v>0</v>
      </c>
      <c r="AA2175" s="13">
        <f>IF(AA2174+AA2172+AA2170&gt;1,1,0)</f>
        <v>0</v>
      </c>
      <c r="AB2175" s="13">
        <f t="shared" ref="AB2175:AI2175" si="12911">IF(AB2174+AB2172+AB2170&gt;1,1,0)</f>
        <v>1</v>
      </c>
      <c r="AC2175" s="13">
        <f t="shared" si="12911"/>
        <v>1</v>
      </c>
      <c r="AD2175" s="13">
        <f t="shared" si="12911"/>
        <v>0</v>
      </c>
      <c r="AE2175" s="13">
        <f t="shared" si="12911"/>
        <v>1</v>
      </c>
      <c r="AF2175" s="13">
        <f t="shared" si="12911"/>
        <v>1</v>
      </c>
      <c r="AG2175" s="13">
        <f t="shared" si="12911"/>
        <v>0</v>
      </c>
      <c r="AH2175" s="13">
        <f t="shared" si="12911"/>
        <v>0</v>
      </c>
      <c r="AI2175" s="13">
        <f t="shared" si="12911"/>
        <v>1</v>
      </c>
      <c r="AL2175" s="16" t="s">
        <v>59</v>
      </c>
      <c r="AM2175" s="20" t="str">
        <f>DEC2HEX(MOD(HEX2DEC(AM2172)+HEX2DEC(AM2174)+HEX2DEC(AM2173),2^32),8)</f>
        <v>AFFC5E8A</v>
      </c>
    </row>
    <row r="2176" spans="3:39" ht="15" customHeight="1" thickBot="1" x14ac:dyDescent="0.5">
      <c r="C2176" s="15" t="s">
        <v>38</v>
      </c>
      <c r="D2176" s="13" t="str">
        <f>BIN2HEX(CONCATENATE(D2175,E2175,F2175,G2175))</f>
        <v>2</v>
      </c>
      <c r="H2176" s="13" t="str">
        <f>BIN2HEX(CONCATENATE(H2175,I2175,J2175,K2175))</f>
        <v>B</v>
      </c>
      <c r="L2176" s="13" t="str">
        <f>BIN2HEX(CONCATENATE(L2175,M2175,N2175,O2175))</f>
        <v>4</v>
      </c>
      <c r="P2176" s="13" t="str">
        <f>BIN2HEX(CONCATENATE(P2175,Q2175,R2175,S2175))</f>
        <v>0</v>
      </c>
      <c r="T2176" s="13" t="str">
        <f>BIN2HEX(CONCATENATE(T2175,U2175,V2175,W2175))</f>
        <v>0</v>
      </c>
      <c r="X2176" s="13" t="str">
        <f>BIN2HEX(CONCATENATE(X2175,Y2175,Z2175,AA2175))</f>
        <v>0</v>
      </c>
      <c r="AB2176" s="13" t="str">
        <f>BIN2HEX(CONCATENATE(AB2175,AC2175,AD2175,AE2175))</f>
        <v>D</v>
      </c>
      <c r="AF2176" s="13" t="str">
        <f>BIN2HEX(CONCATENATE(AF2175,AG2175,AH2175,AI2175))</f>
        <v>9</v>
      </c>
      <c r="AM2176" s="14"/>
    </row>
    <row r="2177" spans="3:39" ht="15" customHeight="1" thickBot="1" x14ac:dyDescent="0.5">
      <c r="C2177" s="14"/>
      <c r="AL2177" s="16" t="s">
        <v>60</v>
      </c>
      <c r="AM2177" s="20" t="str">
        <f>CONCATENATE(D2169,H2169,L2169,P2169,T2169,X2169,AB2169,AF2169)</f>
        <v>20E300D1</v>
      </c>
    </row>
    <row r="2178" spans="3:39" ht="15" customHeight="1" thickBot="1" x14ac:dyDescent="0.5">
      <c r="C2178" s="14" t="s">
        <v>29</v>
      </c>
      <c r="D2178" s="13" t="str">
        <f>D2137</f>
        <v>9</v>
      </c>
      <c r="H2178" s="13" t="str">
        <f t="shared" ref="H2178" si="12912">H2137</f>
        <v>5</v>
      </c>
      <c r="L2178" s="13" t="str">
        <f t="shared" ref="L2178" si="12913">L2137</f>
        <v>1</v>
      </c>
      <c r="P2178" s="13" t="str">
        <f t="shared" ref="P2178" si="12914">P2137</f>
        <v>B</v>
      </c>
      <c r="T2178" s="13" t="str">
        <f t="shared" ref="T2178" si="12915">T2137</f>
        <v>E</v>
      </c>
      <c r="X2178" s="13" t="str">
        <f t="shared" ref="X2178" si="12916">X2137</f>
        <v>2</v>
      </c>
      <c r="AB2178" s="13" t="str">
        <f t="shared" ref="AB2178" si="12917">AB2137</f>
        <v>4</v>
      </c>
      <c r="AF2178" s="13" t="str">
        <f>AF2137</f>
        <v>C</v>
      </c>
      <c r="AM2178" s="14"/>
    </row>
    <row r="2179" spans="3:39" ht="15" customHeight="1" thickBot="1" x14ac:dyDescent="0.5">
      <c r="C2179" s="14" t="s">
        <v>30</v>
      </c>
      <c r="D2179" s="13" t="str">
        <f>MID(DEC2BIN(HEX2DEC(D2178),4),1,1)</f>
        <v>1</v>
      </c>
      <c r="E2179" s="13" t="str">
        <f>MID(DEC2BIN(HEX2DEC(D2178),4),2,1)</f>
        <v>0</v>
      </c>
      <c r="F2179" s="13" t="str">
        <f>MID(DEC2BIN(HEX2DEC(D2178),4),3,1)</f>
        <v>0</v>
      </c>
      <c r="G2179" s="13" t="str">
        <f>MID(DEC2BIN(HEX2DEC(D2178),4),4,1)</f>
        <v>1</v>
      </c>
      <c r="H2179" s="13" t="str">
        <f>MID(DEC2BIN(HEX2DEC(H2178),4),1,1)</f>
        <v>0</v>
      </c>
      <c r="I2179" s="13" t="str">
        <f>MID(DEC2BIN(HEX2DEC(H2178),4),2,1)</f>
        <v>1</v>
      </c>
      <c r="J2179" s="13" t="str">
        <f>MID(DEC2BIN(HEX2DEC(H2178),4),3,1)</f>
        <v>0</v>
      </c>
      <c r="K2179" s="13" t="str">
        <f>MID(DEC2BIN(HEX2DEC(H2178),4),4,1)</f>
        <v>1</v>
      </c>
      <c r="L2179" s="13" t="str">
        <f>MID(DEC2BIN(HEX2DEC(L2178),4),1,1)</f>
        <v>0</v>
      </c>
      <c r="M2179" s="13" t="str">
        <f>MID(DEC2BIN(HEX2DEC(L2178),4),2,1)</f>
        <v>0</v>
      </c>
      <c r="N2179" s="13" t="str">
        <f>MID(DEC2BIN(HEX2DEC(L2178),4),3,1)</f>
        <v>0</v>
      </c>
      <c r="O2179" s="13" t="str">
        <f>MID(DEC2BIN(HEX2DEC(L2178),4),4,1)</f>
        <v>1</v>
      </c>
      <c r="P2179" s="13" t="str">
        <f>MID(DEC2BIN(HEX2DEC(P2178),4),1,1)</f>
        <v>1</v>
      </c>
      <c r="Q2179" s="13" t="str">
        <f>MID(DEC2BIN(HEX2DEC(P2178),4),2,1)</f>
        <v>0</v>
      </c>
      <c r="R2179" s="13" t="str">
        <f>MID(DEC2BIN(HEX2DEC(P2178),4),3,1)</f>
        <v>1</v>
      </c>
      <c r="S2179" s="13" t="str">
        <f>MID(DEC2BIN(HEX2DEC(P2178),4),4,1)</f>
        <v>1</v>
      </c>
      <c r="T2179" s="13" t="str">
        <f>MID(DEC2BIN(HEX2DEC(T2178),4),1,1)</f>
        <v>1</v>
      </c>
      <c r="U2179" s="13" t="str">
        <f>MID(DEC2BIN(HEX2DEC(T2178),4),2,1)</f>
        <v>1</v>
      </c>
      <c r="V2179" s="13" t="str">
        <f>MID(DEC2BIN(HEX2DEC(T2178),4),3,1)</f>
        <v>1</v>
      </c>
      <c r="W2179" s="13" t="str">
        <f>MID(DEC2BIN(HEX2DEC(T2178),4),4,1)</f>
        <v>0</v>
      </c>
      <c r="X2179" s="13" t="str">
        <f>MID(DEC2BIN(HEX2DEC(X2178),4),1,1)</f>
        <v>0</v>
      </c>
      <c r="Y2179" s="13" t="str">
        <f>MID(DEC2BIN(HEX2DEC(X2178),4),2,1)</f>
        <v>0</v>
      </c>
      <c r="Z2179" s="13" t="str">
        <f>MID(DEC2BIN(HEX2DEC(X2178),4),3,1)</f>
        <v>1</v>
      </c>
      <c r="AA2179" s="13" t="str">
        <f>MID(DEC2BIN(HEX2DEC(X2178),4),4,1)</f>
        <v>0</v>
      </c>
      <c r="AB2179" s="13" t="str">
        <f>MID(DEC2BIN(HEX2DEC(AB2178),4),1,1)</f>
        <v>0</v>
      </c>
      <c r="AC2179" s="13" t="str">
        <f>MID(DEC2BIN(HEX2DEC(AB2178),4),2,1)</f>
        <v>1</v>
      </c>
      <c r="AD2179" s="13" t="str">
        <f>MID(DEC2BIN(HEX2DEC(AB2178),4),3,1)</f>
        <v>0</v>
      </c>
      <c r="AE2179" s="13" t="str">
        <f>MID(DEC2BIN(HEX2DEC(AB2178),4),4,1)</f>
        <v>0</v>
      </c>
      <c r="AF2179" s="13" t="str">
        <f>MID(DEC2BIN(HEX2DEC(AF2178),4),1,1)</f>
        <v>1</v>
      </c>
      <c r="AG2179" s="13" t="str">
        <f>MID(DEC2BIN(HEX2DEC(AF2178),4),2,1)</f>
        <v>1</v>
      </c>
      <c r="AH2179" s="13" t="str">
        <f>MID(DEC2BIN(HEX2DEC(AF2178),4),3,1)</f>
        <v>0</v>
      </c>
      <c r="AI2179" s="13" t="str">
        <f>MID(DEC2BIN(HEX2DEC(AF2178),4),4,1)</f>
        <v>0</v>
      </c>
      <c r="AL2179" s="16" t="s">
        <v>61</v>
      </c>
      <c r="AM2179" s="20" t="str">
        <f>CONCATENATE(D2171,H2171,L2171,P2171,T2171,X2171,AB2171,AF2171)</f>
        <v>4F5C0CDB</v>
      </c>
    </row>
    <row r="2180" spans="3:39" ht="15" customHeight="1" thickBot="1" x14ac:dyDescent="0.5">
      <c r="AM2180" s="14"/>
    </row>
    <row r="2181" spans="3:39" ht="15" customHeight="1" thickBot="1" x14ac:dyDescent="0.5">
      <c r="C2181" s="15" t="s">
        <v>39</v>
      </c>
      <c r="D2181" s="13" t="str">
        <f>BIN2HEX(CONCATENATE(D2182,E2182,F2182,G2182))</f>
        <v>A</v>
      </c>
      <c r="H2181" s="13" t="str">
        <f>BIN2HEX(CONCATENATE(H2182,I2182,J2182,K2182))</f>
        <v>A</v>
      </c>
      <c r="L2181" s="13" t="str">
        <f>BIN2HEX(CONCATENATE(L2182,M2182,N2182,O2182))</f>
        <v>9</v>
      </c>
      <c r="P2181" s="13" t="str">
        <f>BIN2HEX(CONCATENATE(P2182,Q2182,R2182,S2182))</f>
        <v>4</v>
      </c>
      <c r="T2181" s="13" t="str">
        <f>BIN2HEX(CONCATENATE(T2182,U2182,V2182,W2182))</f>
        <v>B</v>
      </c>
      <c r="X2181" s="13" t="str">
        <f>BIN2HEX(CONCATENATE(X2182,Y2182,Z2182,AA2182))</f>
        <v>9</v>
      </c>
      <c r="AB2181" s="13" t="str">
        <f>BIN2HEX(CONCATENATE(AB2182,AC2182,AD2182,AE2182))</f>
        <v>2</v>
      </c>
      <c r="AF2181" s="13" t="str">
        <f>BIN2HEX(CONCATENATE(AF2182,AG2182,AH2182,AI2182))</f>
        <v>8</v>
      </c>
      <c r="AL2181" s="16" t="s">
        <v>62</v>
      </c>
      <c r="AM2181" s="20" t="str">
        <f>CONCATENATE(D2173,H2173,L2173,P2173,T2173,X2173,AB2173,AF2173)</f>
        <v>3B00E288</v>
      </c>
    </row>
    <row r="2182" spans="3:39" ht="15" customHeight="1" x14ac:dyDescent="0.45">
      <c r="C2182" s="15" t="s">
        <v>40</v>
      </c>
      <c r="D2182" s="13">
        <f>IF(ISEVEN(D2183+D2184+D2185),0,1)</f>
        <v>1</v>
      </c>
      <c r="E2182" s="13">
        <f t="shared" ref="E2182:AI2182" si="12918">IF(ISEVEN(E2183+E2184+E2185),0,1)</f>
        <v>0</v>
      </c>
      <c r="F2182" s="13">
        <f t="shared" si="12918"/>
        <v>1</v>
      </c>
      <c r="G2182" s="13">
        <f t="shared" si="12918"/>
        <v>0</v>
      </c>
      <c r="H2182" s="13">
        <f t="shared" si="12918"/>
        <v>1</v>
      </c>
      <c r="I2182" s="13">
        <f t="shared" si="12918"/>
        <v>0</v>
      </c>
      <c r="J2182" s="13">
        <f t="shared" si="12918"/>
        <v>1</v>
      </c>
      <c r="K2182" s="13">
        <f t="shared" si="12918"/>
        <v>0</v>
      </c>
      <c r="L2182" s="13">
        <f t="shared" si="12918"/>
        <v>1</v>
      </c>
      <c r="M2182" s="13">
        <f t="shared" si="12918"/>
        <v>0</v>
      </c>
      <c r="N2182" s="13">
        <f t="shared" si="12918"/>
        <v>0</v>
      </c>
      <c r="O2182" s="13">
        <f t="shared" si="12918"/>
        <v>1</v>
      </c>
      <c r="P2182" s="13">
        <f t="shared" si="12918"/>
        <v>0</v>
      </c>
      <c r="Q2182" s="13">
        <f t="shared" si="12918"/>
        <v>1</v>
      </c>
      <c r="R2182" s="13">
        <f t="shared" si="12918"/>
        <v>0</v>
      </c>
      <c r="S2182" s="13">
        <f t="shared" si="12918"/>
        <v>0</v>
      </c>
      <c r="T2182" s="13">
        <f t="shared" si="12918"/>
        <v>1</v>
      </c>
      <c r="U2182" s="13">
        <f t="shared" si="12918"/>
        <v>0</v>
      </c>
      <c r="V2182" s="13">
        <f t="shared" si="12918"/>
        <v>1</v>
      </c>
      <c r="W2182" s="13">
        <f t="shared" si="12918"/>
        <v>1</v>
      </c>
      <c r="X2182" s="13">
        <f t="shared" si="12918"/>
        <v>1</v>
      </c>
      <c r="Y2182" s="13">
        <f t="shared" si="12918"/>
        <v>0</v>
      </c>
      <c r="Z2182" s="13">
        <f t="shared" si="12918"/>
        <v>0</v>
      </c>
      <c r="AA2182" s="13">
        <f t="shared" si="12918"/>
        <v>1</v>
      </c>
      <c r="AB2182" s="13">
        <f t="shared" si="12918"/>
        <v>0</v>
      </c>
      <c r="AC2182" s="13">
        <f t="shared" si="12918"/>
        <v>0</v>
      </c>
      <c r="AD2182" s="13">
        <f t="shared" si="12918"/>
        <v>1</v>
      </c>
      <c r="AE2182" s="13">
        <f t="shared" si="12918"/>
        <v>0</v>
      </c>
      <c r="AF2182" s="13">
        <f t="shared" si="12918"/>
        <v>1</v>
      </c>
      <c r="AG2182" s="13">
        <f t="shared" si="12918"/>
        <v>0</v>
      </c>
      <c r="AH2182" s="13">
        <f t="shared" si="12918"/>
        <v>0</v>
      </c>
      <c r="AI2182" s="13">
        <f t="shared" si="12918"/>
        <v>0</v>
      </c>
      <c r="AM2182" s="14"/>
    </row>
    <row r="2183" spans="3:39" ht="15" customHeight="1" x14ac:dyDescent="0.45">
      <c r="C2183" s="15" t="s">
        <v>41</v>
      </c>
      <c r="D2183" s="13" t="str">
        <f>K2187</f>
        <v>0</v>
      </c>
      <c r="E2183" s="13" t="str">
        <f t="shared" ref="E2183" si="12919">L2187</f>
        <v>1</v>
      </c>
      <c r="F2183" s="13" t="str">
        <f t="shared" ref="F2183" si="12920">M2187</f>
        <v>0</v>
      </c>
      <c r="G2183" s="13" t="str">
        <f t="shared" ref="G2183" si="12921">N2187</f>
        <v>0</v>
      </c>
      <c r="H2183" s="13" t="str">
        <f t="shared" ref="H2183" si="12922">O2187</f>
        <v>1</v>
      </c>
      <c r="I2183" s="13" t="str">
        <f t="shared" ref="I2183" si="12923">P2187</f>
        <v>1</v>
      </c>
      <c r="J2183" s="13" t="str">
        <f t="shared" ref="J2183" si="12924">Q2187</f>
        <v>0</v>
      </c>
      <c r="K2183" s="13" t="str">
        <f t="shared" ref="K2183" si="12925">R2187</f>
        <v>1</v>
      </c>
      <c r="L2183" s="13" t="str">
        <f t="shared" ref="L2183" si="12926">S2187</f>
        <v>1</v>
      </c>
      <c r="M2183" s="13" t="str">
        <f t="shared" ref="M2183" si="12927">T2187</f>
        <v>0</v>
      </c>
      <c r="N2183" s="13" t="str">
        <f t="shared" ref="N2183" si="12928">U2187</f>
        <v>0</v>
      </c>
      <c r="O2183" s="13" t="str">
        <f t="shared" ref="O2183" si="12929">V2187</f>
        <v>1</v>
      </c>
      <c r="P2183" s="13" t="str">
        <f t="shared" ref="P2183" si="12930">W2187</f>
        <v>0</v>
      </c>
      <c r="Q2183" s="13" t="str">
        <f t="shared" ref="Q2183" si="12931">X2187</f>
        <v>0</v>
      </c>
      <c r="R2183" s="13" t="str">
        <f t="shared" ref="R2183" si="12932">Y2187</f>
        <v>1</v>
      </c>
      <c r="S2183" s="13" t="str">
        <f t="shared" ref="S2183" si="12933">Z2187</f>
        <v>1</v>
      </c>
      <c r="T2183" s="13" t="str">
        <f t="shared" ref="T2183" si="12934">AA2187</f>
        <v>0</v>
      </c>
      <c r="U2183" s="13" t="str">
        <f t="shared" ref="U2183" si="12935">AB2187</f>
        <v>1</v>
      </c>
      <c r="V2183" s="13" t="str">
        <f t="shared" ref="V2183" si="12936">AC2187</f>
        <v>0</v>
      </c>
      <c r="W2183" s="13" t="str">
        <f t="shared" ref="W2183" si="12937">AD2187</f>
        <v>0</v>
      </c>
      <c r="X2183" s="13" t="str">
        <f t="shared" ref="X2183" si="12938">AE2187</f>
        <v>0</v>
      </c>
      <c r="Y2183" s="13" t="str">
        <f t="shared" ref="Y2183" si="12939">AF2187</f>
        <v>1</v>
      </c>
      <c r="Z2183" s="13" t="str">
        <f t="shared" ref="Z2183" si="12940">AG2187</f>
        <v>1</v>
      </c>
      <c r="AA2183" s="13" t="str">
        <f t="shared" ref="AA2183" si="12941">AH2187</f>
        <v>0</v>
      </c>
      <c r="AB2183" s="13" t="str">
        <f t="shared" ref="AB2183" si="12942">AI2187</f>
        <v>1</v>
      </c>
      <c r="AC2183" s="13" t="str">
        <f>D2187</f>
        <v>1</v>
      </c>
      <c r="AD2183" s="13" t="str">
        <f t="shared" ref="AD2183" si="12943">E2187</f>
        <v>0</v>
      </c>
      <c r="AE2183" s="13" t="str">
        <f t="shared" ref="AE2183" si="12944">F2187</f>
        <v>1</v>
      </c>
      <c r="AF2183" s="13" t="str">
        <f t="shared" ref="AF2183" si="12945">G2187</f>
        <v>0</v>
      </c>
      <c r="AG2183" s="13" t="str">
        <f t="shared" ref="AG2183" si="12946">H2187</f>
        <v>1</v>
      </c>
      <c r="AH2183" s="13" t="str">
        <f t="shared" ref="AH2183" si="12947">I2187</f>
        <v>1</v>
      </c>
      <c r="AI2183" s="13" t="str">
        <f t="shared" ref="AI2183" si="12948">J2187</f>
        <v>0</v>
      </c>
      <c r="AL2183" s="22" t="s">
        <v>62</v>
      </c>
      <c r="AM2183" s="14" t="str">
        <f>CONCATENATE(D2178,H2178,L2178,P2178,T2178,X2178,AB2178,AF2178)</f>
        <v>951BE24C</v>
      </c>
    </row>
    <row r="2184" spans="3:39" ht="15" customHeight="1" thickBot="1" x14ac:dyDescent="0.5">
      <c r="C2184" s="15" t="s">
        <v>42</v>
      </c>
      <c r="D2184" s="13" t="str">
        <f>Y2187</f>
        <v>1</v>
      </c>
      <c r="E2184" s="13" t="str">
        <f t="shared" ref="E2184" si="12949">Z2187</f>
        <v>1</v>
      </c>
      <c r="F2184" s="13" t="str">
        <f t="shared" ref="F2184" si="12950">AA2187</f>
        <v>0</v>
      </c>
      <c r="G2184" s="13" t="str">
        <f t="shared" ref="G2184" si="12951">AB2187</f>
        <v>1</v>
      </c>
      <c r="H2184" s="13" t="str">
        <f t="shared" ref="H2184" si="12952">AC2187</f>
        <v>0</v>
      </c>
      <c r="I2184" s="13" t="str">
        <f t="shared" ref="I2184" si="12953">AD2187</f>
        <v>0</v>
      </c>
      <c r="J2184" s="13" t="str">
        <f t="shared" ref="J2184" si="12954">AE2187</f>
        <v>0</v>
      </c>
      <c r="K2184" s="13" t="str">
        <f t="shared" ref="K2184" si="12955">AF2187</f>
        <v>1</v>
      </c>
      <c r="L2184" s="13" t="str">
        <f t="shared" ref="L2184" si="12956">AG2187</f>
        <v>1</v>
      </c>
      <c r="M2184" s="13" t="str">
        <f t="shared" ref="M2184" si="12957">AH2187</f>
        <v>0</v>
      </c>
      <c r="N2184" s="13" t="str">
        <f t="shared" ref="N2184" si="12958">AI2187</f>
        <v>1</v>
      </c>
      <c r="O2184" s="13" t="str">
        <f>D2187</f>
        <v>1</v>
      </c>
      <c r="P2184" s="13" t="str">
        <f t="shared" ref="P2184" si="12959">E2187</f>
        <v>0</v>
      </c>
      <c r="Q2184" s="13" t="str">
        <f t="shared" ref="Q2184" si="12960">F2187</f>
        <v>1</v>
      </c>
      <c r="R2184" s="13" t="str">
        <f t="shared" ref="R2184" si="12961">G2187</f>
        <v>0</v>
      </c>
      <c r="S2184" s="13" t="str">
        <f t="shared" ref="S2184" si="12962">H2187</f>
        <v>1</v>
      </c>
      <c r="T2184" s="13" t="str">
        <f t="shared" ref="T2184" si="12963">I2187</f>
        <v>1</v>
      </c>
      <c r="U2184" s="13" t="str">
        <f t="shared" ref="U2184" si="12964">J2187</f>
        <v>0</v>
      </c>
      <c r="V2184" s="13" t="str">
        <f t="shared" ref="V2184" si="12965">K2187</f>
        <v>0</v>
      </c>
      <c r="W2184" s="13" t="str">
        <f t="shared" ref="W2184" si="12966">L2187</f>
        <v>1</v>
      </c>
      <c r="X2184" s="13" t="str">
        <f t="shared" ref="X2184" si="12967">M2187</f>
        <v>0</v>
      </c>
      <c r="Y2184" s="13" t="str">
        <f t="shared" ref="Y2184" si="12968">N2187</f>
        <v>0</v>
      </c>
      <c r="Z2184" s="13" t="str">
        <f t="shared" ref="Z2184" si="12969">O2187</f>
        <v>1</v>
      </c>
      <c r="AA2184" s="13" t="str">
        <f t="shared" ref="AA2184" si="12970">P2187</f>
        <v>1</v>
      </c>
      <c r="AB2184" s="13" t="str">
        <f t="shared" ref="AB2184" si="12971">Q2187</f>
        <v>0</v>
      </c>
      <c r="AC2184" s="13" t="str">
        <f t="shared" ref="AC2184" si="12972">R2187</f>
        <v>1</v>
      </c>
      <c r="AD2184" s="13" t="str">
        <f t="shared" ref="AD2184" si="12973">S2187</f>
        <v>1</v>
      </c>
      <c r="AE2184" s="13" t="str">
        <f t="shared" ref="AE2184" si="12974">T2187</f>
        <v>0</v>
      </c>
      <c r="AF2184" s="13" t="str">
        <f t="shared" ref="AF2184" si="12975">U2187</f>
        <v>0</v>
      </c>
      <c r="AG2184" s="13" t="str">
        <f t="shared" ref="AG2184" si="12976">V2187</f>
        <v>1</v>
      </c>
      <c r="AH2184" s="13" t="str">
        <f t="shared" ref="AH2184" si="12977">W2187</f>
        <v>0</v>
      </c>
      <c r="AI2184" s="13" t="str">
        <f t="shared" ref="AI2184" si="12978">X2187</f>
        <v>0</v>
      </c>
      <c r="AL2184" s="14" t="s">
        <v>64</v>
      </c>
      <c r="AM2184" s="14" t="str">
        <f>AM2170</f>
        <v>C209DA02</v>
      </c>
    </row>
    <row r="2185" spans="3:39" ht="15" customHeight="1" thickBot="1" x14ac:dyDescent="0.5">
      <c r="C2185" s="15" t="s">
        <v>43</v>
      </c>
      <c r="D2185" s="13" t="str">
        <f>AD2187</f>
        <v>0</v>
      </c>
      <c r="E2185" s="13" t="str">
        <f t="shared" ref="E2185" si="12979">AE2187</f>
        <v>0</v>
      </c>
      <c r="F2185" s="13" t="str">
        <f t="shared" ref="F2185" si="12980">AF2187</f>
        <v>1</v>
      </c>
      <c r="G2185" s="13" t="str">
        <f t="shared" ref="G2185" si="12981">AG2187</f>
        <v>1</v>
      </c>
      <c r="H2185" s="13" t="str">
        <f t="shared" ref="H2185" si="12982">AH2187</f>
        <v>0</v>
      </c>
      <c r="I2185" s="13" t="str">
        <f t="shared" ref="I2185" si="12983">AI2187</f>
        <v>1</v>
      </c>
      <c r="J2185" s="13" t="str">
        <f>D2187</f>
        <v>1</v>
      </c>
      <c r="K2185" s="13" t="str">
        <f t="shared" ref="K2185" si="12984">E2187</f>
        <v>0</v>
      </c>
      <c r="L2185" s="13" t="str">
        <f t="shared" ref="L2185" si="12985">F2187</f>
        <v>1</v>
      </c>
      <c r="M2185" s="13" t="str">
        <f t="shared" ref="M2185" si="12986">G2187</f>
        <v>0</v>
      </c>
      <c r="N2185" s="13" t="str">
        <f t="shared" ref="N2185" si="12987">H2187</f>
        <v>1</v>
      </c>
      <c r="O2185" s="13" t="str">
        <f t="shared" ref="O2185" si="12988">I2187</f>
        <v>1</v>
      </c>
      <c r="P2185" s="13" t="str">
        <f t="shared" ref="P2185" si="12989">J2187</f>
        <v>0</v>
      </c>
      <c r="Q2185" s="13" t="str">
        <f t="shared" ref="Q2185" si="12990">K2187</f>
        <v>0</v>
      </c>
      <c r="R2185" s="13" t="str">
        <f t="shared" ref="R2185" si="12991">L2187</f>
        <v>1</v>
      </c>
      <c r="S2185" s="13" t="str">
        <f t="shared" ref="S2185" si="12992">M2187</f>
        <v>0</v>
      </c>
      <c r="T2185" s="13" t="str">
        <f t="shared" ref="T2185" si="12993">N2187</f>
        <v>0</v>
      </c>
      <c r="U2185" s="13" t="str">
        <f t="shared" ref="U2185" si="12994">O2187</f>
        <v>1</v>
      </c>
      <c r="V2185" s="13" t="str">
        <f t="shared" ref="V2185" si="12995">P2187</f>
        <v>1</v>
      </c>
      <c r="W2185" s="13" t="str">
        <f t="shared" ref="W2185" si="12996">Q2187</f>
        <v>0</v>
      </c>
      <c r="X2185" s="13" t="str">
        <f t="shared" ref="X2185" si="12997">R2187</f>
        <v>1</v>
      </c>
      <c r="Y2185" s="13" t="str">
        <f t="shared" ref="Y2185" si="12998">S2187</f>
        <v>1</v>
      </c>
      <c r="Z2185" s="13" t="str">
        <f t="shared" ref="Z2185" si="12999">T2187</f>
        <v>0</v>
      </c>
      <c r="AA2185" s="13" t="str">
        <f t="shared" ref="AA2185" si="13000">U2187</f>
        <v>0</v>
      </c>
      <c r="AB2185" s="13" t="str">
        <f t="shared" ref="AB2185" si="13001">V2187</f>
        <v>1</v>
      </c>
      <c r="AC2185" s="13" t="str">
        <f t="shared" ref="AC2185" si="13002">W2187</f>
        <v>0</v>
      </c>
      <c r="AD2185" s="13" t="str">
        <f t="shared" ref="AD2185" si="13003">X2187</f>
        <v>0</v>
      </c>
      <c r="AE2185" s="13" t="str">
        <f t="shared" ref="AE2185" si="13004">Y2187</f>
        <v>1</v>
      </c>
      <c r="AF2185" s="13" t="str">
        <f>Z2187</f>
        <v>1</v>
      </c>
      <c r="AG2185" s="13" t="str">
        <f t="shared" ref="AG2185" si="13005">AA2187</f>
        <v>0</v>
      </c>
      <c r="AH2185" s="13" t="str">
        <f t="shared" ref="AH2185" si="13006">AB2187</f>
        <v>1</v>
      </c>
      <c r="AI2185" s="13" t="str">
        <f t="shared" ref="AI2185" si="13007">AC2187</f>
        <v>0</v>
      </c>
      <c r="AL2185" s="16" t="s">
        <v>63</v>
      </c>
      <c r="AM2185" s="20" t="str">
        <f>DEC2HEX(MOD(HEX2DEC(AM2183)+HEX2DEC(AM2184),2^32),8)</f>
        <v>5725BC4E</v>
      </c>
    </row>
    <row r="2186" spans="3:39" ht="15" customHeight="1" thickBot="1" x14ac:dyDescent="0.6">
      <c r="C2186" s="17" t="s">
        <v>44</v>
      </c>
      <c r="D2186" s="13" t="str">
        <f>MID($AM2149,1,1)</f>
        <v>A</v>
      </c>
      <c r="H2186" s="13" t="str">
        <f>MID($AM2149,2,1)</f>
        <v>C</v>
      </c>
      <c r="L2186" s="13" t="str">
        <f>MID($AM2149,3,1)</f>
        <v>9</v>
      </c>
      <c r="P2186" s="13" t="str">
        <f>MID($AM2149,4,1)</f>
        <v>B</v>
      </c>
      <c r="T2186" s="13" t="str">
        <f>MID($AM2149,5,1)</f>
        <v>2</v>
      </c>
      <c r="X2186" s="13" t="str">
        <f>MID($AM2149,6,1)</f>
        <v>6</v>
      </c>
      <c r="AB2186" s="13" t="str">
        <f>MID($AM2149,7,1)</f>
        <v>8</v>
      </c>
      <c r="AF2186" s="13" t="str">
        <f>MID($AM2149,8,1)</f>
        <v>D</v>
      </c>
      <c r="AM2186" s="14"/>
    </row>
    <row r="2187" spans="3:39" ht="15" customHeight="1" thickBot="1" x14ac:dyDescent="0.5">
      <c r="C2187" s="15" t="s">
        <v>45</v>
      </c>
      <c r="D2187" s="13" t="str">
        <f>MID(DEC2BIN(HEX2DEC(D2186),4),1,1)</f>
        <v>1</v>
      </c>
      <c r="E2187" s="13" t="str">
        <f>MID(DEC2BIN(HEX2DEC(D2186),4),2,1)</f>
        <v>0</v>
      </c>
      <c r="F2187" s="13" t="str">
        <f>MID(DEC2BIN(HEX2DEC(D2186),4),3,1)</f>
        <v>1</v>
      </c>
      <c r="G2187" s="13" t="str">
        <f>MID(DEC2BIN(HEX2DEC(D2186),4),4,1)</f>
        <v>0</v>
      </c>
      <c r="H2187" s="13" t="str">
        <f>MID(DEC2BIN(HEX2DEC(H2186),4),1,1)</f>
        <v>1</v>
      </c>
      <c r="I2187" s="13" t="str">
        <f>MID(DEC2BIN(HEX2DEC(H2186),4),2,1)</f>
        <v>1</v>
      </c>
      <c r="J2187" s="13" t="str">
        <f>MID(DEC2BIN(HEX2DEC(H2186),4),3,1)</f>
        <v>0</v>
      </c>
      <c r="K2187" s="13" t="str">
        <f>MID(DEC2BIN(HEX2DEC(H2186),4),4,1)</f>
        <v>0</v>
      </c>
      <c r="L2187" s="13" t="str">
        <f>MID(DEC2BIN(HEX2DEC(L2186),4),1,1)</f>
        <v>1</v>
      </c>
      <c r="M2187" s="13" t="str">
        <f>MID(DEC2BIN(HEX2DEC(L2186),4),2,1)</f>
        <v>0</v>
      </c>
      <c r="N2187" s="13" t="str">
        <f>MID(DEC2BIN(HEX2DEC(L2186),4),3,1)</f>
        <v>0</v>
      </c>
      <c r="O2187" s="13" t="str">
        <f>MID(DEC2BIN(HEX2DEC(L2186),4),4,1)</f>
        <v>1</v>
      </c>
      <c r="P2187" s="13" t="str">
        <f>MID(DEC2BIN(HEX2DEC(P2186),4),1,1)</f>
        <v>1</v>
      </c>
      <c r="Q2187" s="13" t="str">
        <f>MID(DEC2BIN(HEX2DEC(P2186),4),2,1)</f>
        <v>0</v>
      </c>
      <c r="R2187" s="13" t="str">
        <f>MID(DEC2BIN(HEX2DEC(P2186),4),3,1)</f>
        <v>1</v>
      </c>
      <c r="S2187" s="13" t="str">
        <f>MID(DEC2BIN(HEX2DEC(P2186),4),4,1)</f>
        <v>1</v>
      </c>
      <c r="T2187" s="13" t="str">
        <f>MID(DEC2BIN(HEX2DEC(T2186),4),1,1)</f>
        <v>0</v>
      </c>
      <c r="U2187" s="13" t="str">
        <f>MID(DEC2BIN(HEX2DEC(T2186),4),2,1)</f>
        <v>0</v>
      </c>
      <c r="V2187" s="13" t="str">
        <f>MID(DEC2BIN(HEX2DEC(T2186),4),3,1)</f>
        <v>1</v>
      </c>
      <c r="W2187" s="13" t="str">
        <f>MID(DEC2BIN(HEX2DEC(T2186),4),4,1)</f>
        <v>0</v>
      </c>
      <c r="X2187" s="13" t="str">
        <f>MID(DEC2BIN(HEX2DEC(X2186),4),1,1)</f>
        <v>0</v>
      </c>
      <c r="Y2187" s="13" t="str">
        <f>MID(DEC2BIN(HEX2DEC(X2186),4),2,1)</f>
        <v>1</v>
      </c>
      <c r="Z2187" s="13" t="str">
        <f>MID(DEC2BIN(HEX2DEC(X2186),4),3,1)</f>
        <v>1</v>
      </c>
      <c r="AA2187" s="13" t="str">
        <f>MID(DEC2BIN(HEX2DEC(X2186),4),4,1)</f>
        <v>0</v>
      </c>
      <c r="AB2187" s="13" t="str">
        <f>MID(DEC2BIN(HEX2DEC(AB2186),4),1,1)</f>
        <v>1</v>
      </c>
      <c r="AC2187" s="13" t="str">
        <f>MID(DEC2BIN(HEX2DEC(AB2186),4),2,1)</f>
        <v>0</v>
      </c>
      <c r="AD2187" s="13" t="str">
        <f>MID(DEC2BIN(HEX2DEC(AB2186),4),3,1)</f>
        <v>0</v>
      </c>
      <c r="AE2187" s="13" t="str">
        <f>MID(DEC2BIN(HEX2DEC(AB2186),4),4,1)</f>
        <v>0</v>
      </c>
      <c r="AF2187" s="13" t="str">
        <f>MID(DEC2BIN(HEX2DEC(AF2186),4),1,1)</f>
        <v>1</v>
      </c>
      <c r="AG2187" s="13" t="str">
        <f>MID(DEC2BIN(HEX2DEC(AF2186),4),2,1)</f>
        <v>1</v>
      </c>
      <c r="AH2187" s="13" t="str">
        <f>MID(DEC2BIN(HEX2DEC(AF2186),4),3,1)</f>
        <v>0</v>
      </c>
      <c r="AI2187" s="13" t="str">
        <f>MID(DEC2BIN(HEX2DEC(AF2186),4),4,1)</f>
        <v>1</v>
      </c>
      <c r="AL2187" s="16" t="s">
        <v>65</v>
      </c>
      <c r="AM2187" s="20" t="str">
        <f>CONCATENATE(D2186,H2186,L2186,P2186,T2186,X2186,AB2186,AF2186)</f>
        <v>AC9B268D</v>
      </c>
    </row>
    <row r="2188" spans="3:39" ht="15" customHeight="1" thickBot="1" x14ac:dyDescent="0.6">
      <c r="C2188" s="17" t="s">
        <v>46</v>
      </c>
      <c r="D2188" s="13" t="str">
        <f>D2150</f>
        <v>8</v>
      </c>
      <c r="H2188" s="13" t="str">
        <f t="shared" ref="H2188" si="13008">H2150</f>
        <v>C</v>
      </c>
      <c r="L2188" s="13" t="str">
        <f t="shared" ref="L2188" si="13009">L2150</f>
        <v>0</v>
      </c>
      <c r="P2188" s="13" t="str">
        <f t="shared" ref="P2188" si="13010">P2150</f>
        <v>6</v>
      </c>
      <c r="T2188" s="13" t="str">
        <f t="shared" ref="T2188" si="13011">T2150</f>
        <v>1</v>
      </c>
      <c r="X2188" s="13" t="str">
        <f t="shared" ref="X2188" si="13012">X2150</f>
        <v>8</v>
      </c>
      <c r="AB2188" s="13" t="str">
        <f t="shared" ref="AB2188" si="13013">AB2150</f>
        <v>6</v>
      </c>
      <c r="AF2188" s="13" t="str">
        <f t="shared" ref="AF2188" si="13014">AF2150</f>
        <v>2</v>
      </c>
      <c r="AM2188" s="14"/>
    </row>
    <row r="2189" spans="3:39" ht="15" customHeight="1" thickBot="1" x14ac:dyDescent="0.5">
      <c r="C2189" s="15" t="s">
        <v>47</v>
      </c>
      <c r="D2189" s="13" t="str">
        <f>MID(DEC2BIN(HEX2DEC(D2188),4),1,1)</f>
        <v>1</v>
      </c>
      <c r="E2189" s="13" t="str">
        <f>MID(DEC2BIN(HEX2DEC(D2188),4),2,1)</f>
        <v>0</v>
      </c>
      <c r="F2189" s="13" t="str">
        <f>MID(DEC2BIN(HEX2DEC(D2188),4),3,1)</f>
        <v>0</v>
      </c>
      <c r="G2189" s="13" t="str">
        <f>MID(DEC2BIN(HEX2DEC(D2188),4),4,1)</f>
        <v>0</v>
      </c>
      <c r="H2189" s="13" t="str">
        <f>MID(DEC2BIN(HEX2DEC(H2188),4),1,1)</f>
        <v>1</v>
      </c>
      <c r="I2189" s="13" t="str">
        <f>MID(DEC2BIN(HEX2DEC(H2188),4),2,1)</f>
        <v>1</v>
      </c>
      <c r="J2189" s="13" t="str">
        <f>MID(DEC2BIN(HEX2DEC(H2188),4),3,1)</f>
        <v>0</v>
      </c>
      <c r="K2189" s="13" t="str">
        <f>MID(DEC2BIN(HEX2DEC(H2188),4),4,1)</f>
        <v>0</v>
      </c>
      <c r="L2189" s="13" t="str">
        <f>MID(DEC2BIN(HEX2DEC(L2188),4),1,1)</f>
        <v>0</v>
      </c>
      <c r="M2189" s="13" t="str">
        <f>MID(DEC2BIN(HEX2DEC(L2188),4),2,1)</f>
        <v>0</v>
      </c>
      <c r="N2189" s="13" t="str">
        <f>MID(DEC2BIN(HEX2DEC(L2188),4),3,1)</f>
        <v>0</v>
      </c>
      <c r="O2189" s="13" t="str">
        <f>MID(DEC2BIN(HEX2DEC(L2188),4),4,1)</f>
        <v>0</v>
      </c>
      <c r="P2189" s="13" t="str">
        <f>MID(DEC2BIN(HEX2DEC(P2188),4),1,1)</f>
        <v>0</v>
      </c>
      <c r="Q2189" s="13" t="str">
        <f>MID(DEC2BIN(HEX2DEC(P2188),4),2,1)</f>
        <v>1</v>
      </c>
      <c r="R2189" s="13" t="str">
        <f>MID(DEC2BIN(HEX2DEC(P2188),4),3,1)</f>
        <v>1</v>
      </c>
      <c r="S2189" s="13" t="str">
        <f>MID(DEC2BIN(HEX2DEC(P2188),4),4,1)</f>
        <v>0</v>
      </c>
      <c r="T2189" s="13" t="str">
        <f>MID(DEC2BIN(HEX2DEC(T2188),4),1,1)</f>
        <v>0</v>
      </c>
      <c r="U2189" s="13" t="str">
        <f>MID(DEC2BIN(HEX2DEC(T2188),4),2,1)</f>
        <v>0</v>
      </c>
      <c r="V2189" s="13" t="str">
        <f>MID(DEC2BIN(HEX2DEC(T2188),4),3,1)</f>
        <v>0</v>
      </c>
      <c r="W2189" s="13" t="str">
        <f>MID(DEC2BIN(HEX2DEC(T2188),4),4,1)</f>
        <v>1</v>
      </c>
      <c r="X2189" s="13" t="str">
        <f>MID(DEC2BIN(HEX2DEC(X2188),4),1,1)</f>
        <v>1</v>
      </c>
      <c r="Y2189" s="13" t="str">
        <f>MID(DEC2BIN(HEX2DEC(X2188),4),2,1)</f>
        <v>0</v>
      </c>
      <c r="Z2189" s="13" t="str">
        <f>MID(DEC2BIN(HEX2DEC(X2188),4),3,1)</f>
        <v>0</v>
      </c>
      <c r="AA2189" s="13" t="str">
        <f>MID(DEC2BIN(HEX2DEC(X2188),4),4,1)</f>
        <v>0</v>
      </c>
      <c r="AB2189" s="13" t="str">
        <f>MID(DEC2BIN(HEX2DEC(AB2188),4),1,1)</f>
        <v>0</v>
      </c>
      <c r="AC2189" s="13" t="str">
        <f>MID(DEC2BIN(HEX2DEC(AB2188),4),2,1)</f>
        <v>1</v>
      </c>
      <c r="AD2189" s="13" t="str">
        <f>MID(DEC2BIN(HEX2DEC(AB2188),4),3,1)</f>
        <v>1</v>
      </c>
      <c r="AE2189" s="13" t="str">
        <f>MID(DEC2BIN(HEX2DEC(AB2188),4),4,1)</f>
        <v>0</v>
      </c>
      <c r="AF2189" s="13" t="str">
        <f>MID(DEC2BIN(HEX2DEC(AF2188),4),1,1)</f>
        <v>0</v>
      </c>
      <c r="AG2189" s="13" t="str">
        <f>MID(DEC2BIN(HEX2DEC(AF2188),4),2,1)</f>
        <v>0</v>
      </c>
      <c r="AH2189" s="13" t="str">
        <f>MID(DEC2BIN(HEX2DEC(AF2188),4),3,1)</f>
        <v>1</v>
      </c>
      <c r="AI2189" s="13" t="str">
        <f>MID(DEC2BIN(HEX2DEC(AF2188),4),4,1)</f>
        <v>0</v>
      </c>
      <c r="AL2189" s="16" t="s">
        <v>66</v>
      </c>
      <c r="AM2189" s="20" t="str">
        <f>CONCATENATE(D2188,H2188,L2188,P2188,T2188,X2188,AB2188,AF2188)</f>
        <v>8C061862</v>
      </c>
    </row>
    <row r="2190" spans="3:39" ht="15" customHeight="1" thickBot="1" x14ac:dyDescent="0.6">
      <c r="C2190" s="17" t="s">
        <v>48</v>
      </c>
      <c r="D2190" s="13" t="str">
        <f>D2152</f>
        <v>6</v>
      </c>
      <c r="H2190" s="13" t="str">
        <f t="shared" ref="H2190" si="13015">H2152</f>
        <v>4</v>
      </c>
      <c r="L2190" s="13" t="str">
        <f t="shared" ref="L2190" si="13016">L2152</f>
        <v>2</v>
      </c>
      <c r="P2190" s="13" t="str">
        <f t="shared" ref="P2190" si="13017">P2152</f>
        <v>6</v>
      </c>
      <c r="T2190" s="13" t="str">
        <f t="shared" ref="T2190" si="13018">T2152</f>
        <v>2</v>
      </c>
      <c r="X2190" s="13" t="str">
        <f t="shared" ref="X2190" si="13019">X2152</f>
        <v>B</v>
      </c>
      <c r="AB2190" s="13" t="str">
        <f t="shared" ref="AB2190" si="13020">AB2152</f>
        <v>9</v>
      </c>
      <c r="AF2190" s="13" t="str">
        <f t="shared" ref="AF2190" si="13021">AF2152</f>
        <v>6</v>
      </c>
      <c r="AM2190" s="14"/>
    </row>
    <row r="2191" spans="3:39" ht="15" customHeight="1" thickBot="1" x14ac:dyDescent="0.5">
      <c r="C2191" s="15" t="s">
        <v>49</v>
      </c>
      <c r="D2191" s="13" t="str">
        <f>MID(DEC2BIN(HEX2DEC(D2190),4),1,1)</f>
        <v>0</v>
      </c>
      <c r="E2191" s="13" t="str">
        <f>MID(DEC2BIN(HEX2DEC(D2190),4),2,1)</f>
        <v>1</v>
      </c>
      <c r="F2191" s="13" t="str">
        <f>MID(DEC2BIN(HEX2DEC(D2190),4),3,1)</f>
        <v>1</v>
      </c>
      <c r="G2191" s="13" t="str">
        <f>MID(DEC2BIN(HEX2DEC(D2190),4),4,1)</f>
        <v>0</v>
      </c>
      <c r="H2191" s="13" t="str">
        <f>MID(DEC2BIN(HEX2DEC(H2190),4),1,1)</f>
        <v>0</v>
      </c>
      <c r="I2191" s="13" t="str">
        <f>MID(DEC2BIN(HEX2DEC(H2190),4),2,1)</f>
        <v>1</v>
      </c>
      <c r="J2191" s="13" t="str">
        <f>MID(DEC2BIN(HEX2DEC(H2190),4),3,1)</f>
        <v>0</v>
      </c>
      <c r="K2191" s="13" t="str">
        <f>MID(DEC2BIN(HEX2DEC(H2190),4),4,1)</f>
        <v>0</v>
      </c>
      <c r="L2191" s="13" t="str">
        <f>MID(DEC2BIN(HEX2DEC(L2190),4),1,1)</f>
        <v>0</v>
      </c>
      <c r="M2191" s="13" t="str">
        <f>MID(DEC2BIN(HEX2DEC(L2190),4),2,1)</f>
        <v>0</v>
      </c>
      <c r="N2191" s="13" t="str">
        <f>MID(DEC2BIN(HEX2DEC(L2190),4),3,1)</f>
        <v>1</v>
      </c>
      <c r="O2191" s="13" t="str">
        <f>MID(DEC2BIN(HEX2DEC(L2190),4),4,1)</f>
        <v>0</v>
      </c>
      <c r="P2191" s="13" t="str">
        <f>MID(DEC2BIN(HEX2DEC(P2190),4),1,1)</f>
        <v>0</v>
      </c>
      <c r="Q2191" s="13" t="str">
        <f>MID(DEC2BIN(HEX2DEC(P2190),4),2,1)</f>
        <v>1</v>
      </c>
      <c r="R2191" s="13" t="str">
        <f>MID(DEC2BIN(HEX2DEC(P2190),4),3,1)</f>
        <v>1</v>
      </c>
      <c r="S2191" s="13" t="str">
        <f>MID(DEC2BIN(HEX2DEC(P2190),4),4,1)</f>
        <v>0</v>
      </c>
      <c r="T2191" s="13" t="str">
        <f>MID(DEC2BIN(HEX2DEC(T2190),4),1,1)</f>
        <v>0</v>
      </c>
      <c r="U2191" s="13" t="str">
        <f>MID(DEC2BIN(HEX2DEC(T2190),4),2,1)</f>
        <v>0</v>
      </c>
      <c r="V2191" s="13" t="str">
        <f>MID(DEC2BIN(HEX2DEC(T2190),4),3,1)</f>
        <v>1</v>
      </c>
      <c r="W2191" s="13" t="str">
        <f>MID(DEC2BIN(HEX2DEC(T2190),4),4,1)</f>
        <v>0</v>
      </c>
      <c r="X2191" s="13" t="str">
        <f>MID(DEC2BIN(HEX2DEC(X2190),4),1,1)</f>
        <v>1</v>
      </c>
      <c r="Y2191" s="13" t="str">
        <f>MID(DEC2BIN(HEX2DEC(X2190),4),2,1)</f>
        <v>0</v>
      </c>
      <c r="Z2191" s="13" t="str">
        <f>MID(DEC2BIN(HEX2DEC(X2190),4),3,1)</f>
        <v>1</v>
      </c>
      <c r="AA2191" s="13" t="str">
        <f>MID(DEC2BIN(HEX2DEC(X2190),4),4,1)</f>
        <v>1</v>
      </c>
      <c r="AB2191" s="13" t="str">
        <f>MID(DEC2BIN(HEX2DEC(AB2190),4),1,1)</f>
        <v>1</v>
      </c>
      <c r="AC2191" s="13" t="str">
        <f>MID(DEC2BIN(HEX2DEC(AB2190),4),2,1)</f>
        <v>0</v>
      </c>
      <c r="AD2191" s="13" t="str">
        <f>MID(DEC2BIN(HEX2DEC(AB2190),4),3,1)</f>
        <v>0</v>
      </c>
      <c r="AE2191" s="13" t="str">
        <f>MID(DEC2BIN(HEX2DEC(AB2190),4),4,1)</f>
        <v>1</v>
      </c>
      <c r="AF2191" s="13" t="str">
        <f>MID(DEC2BIN(HEX2DEC(AF2190),4),1,1)</f>
        <v>0</v>
      </c>
      <c r="AG2191" s="13" t="str">
        <f>MID(DEC2BIN(HEX2DEC(AF2190),4),2,1)</f>
        <v>1</v>
      </c>
      <c r="AH2191" s="13" t="str">
        <f>MID(DEC2BIN(HEX2DEC(AF2190),4),3,1)</f>
        <v>1</v>
      </c>
      <c r="AI2191" s="13" t="str">
        <f>MID(DEC2BIN(HEX2DEC(AF2190),4),4,1)</f>
        <v>0</v>
      </c>
      <c r="AL2191" s="16" t="s">
        <v>55</v>
      </c>
      <c r="AM2191" s="20" t="str">
        <f>CONCATENATE(D2190,H2190,L2190,P2190,T2190,X2190,AB2190,AF2190)</f>
        <v>64262B96</v>
      </c>
    </row>
    <row r="2192" spans="3:39" ht="15" customHeight="1" x14ac:dyDescent="0.45">
      <c r="C2192" s="15" t="s">
        <v>50</v>
      </c>
      <c r="D2192" s="13" t="str">
        <f>IF(VALUE(D2187)=1,D2189,D2191)</f>
        <v>1</v>
      </c>
      <c r="E2192" s="13" t="str">
        <f t="shared" ref="E2192:AI2192" si="13022">IF(VALUE(E2187)=1,E2189,E2191)</f>
        <v>1</v>
      </c>
      <c r="F2192" s="13" t="str">
        <f t="shared" si="13022"/>
        <v>0</v>
      </c>
      <c r="G2192" s="13" t="str">
        <f t="shared" si="13022"/>
        <v>0</v>
      </c>
      <c r="H2192" s="13" t="str">
        <f t="shared" si="13022"/>
        <v>1</v>
      </c>
      <c r="I2192" s="13" t="str">
        <f t="shared" si="13022"/>
        <v>1</v>
      </c>
      <c r="J2192" s="13" t="str">
        <f t="shared" si="13022"/>
        <v>0</v>
      </c>
      <c r="K2192" s="13" t="str">
        <f t="shared" si="13022"/>
        <v>0</v>
      </c>
      <c r="L2192" s="13" t="str">
        <f t="shared" si="13022"/>
        <v>0</v>
      </c>
      <c r="M2192" s="13" t="str">
        <f t="shared" si="13022"/>
        <v>0</v>
      </c>
      <c r="N2192" s="13" t="str">
        <f t="shared" si="13022"/>
        <v>1</v>
      </c>
      <c r="O2192" s="13" t="str">
        <f t="shared" si="13022"/>
        <v>0</v>
      </c>
      <c r="P2192" s="13" t="str">
        <f t="shared" si="13022"/>
        <v>0</v>
      </c>
      <c r="Q2192" s="13" t="str">
        <f t="shared" si="13022"/>
        <v>1</v>
      </c>
      <c r="R2192" s="13" t="str">
        <f t="shared" si="13022"/>
        <v>1</v>
      </c>
      <c r="S2192" s="13" t="str">
        <f t="shared" si="13022"/>
        <v>0</v>
      </c>
      <c r="T2192" s="13" t="str">
        <f t="shared" si="13022"/>
        <v>0</v>
      </c>
      <c r="U2192" s="13" t="str">
        <f t="shared" si="13022"/>
        <v>0</v>
      </c>
      <c r="V2192" s="13" t="str">
        <f t="shared" si="13022"/>
        <v>0</v>
      </c>
      <c r="W2192" s="13" t="str">
        <f t="shared" si="13022"/>
        <v>0</v>
      </c>
      <c r="X2192" s="13" t="str">
        <f t="shared" si="13022"/>
        <v>1</v>
      </c>
      <c r="Y2192" s="13" t="str">
        <f t="shared" si="13022"/>
        <v>0</v>
      </c>
      <c r="Z2192" s="13" t="str">
        <f t="shared" si="13022"/>
        <v>0</v>
      </c>
      <c r="AA2192" s="13" t="str">
        <f t="shared" si="13022"/>
        <v>1</v>
      </c>
      <c r="AB2192" s="13" t="str">
        <f t="shared" si="13022"/>
        <v>0</v>
      </c>
      <c r="AC2192" s="13" t="str">
        <f t="shared" si="13022"/>
        <v>0</v>
      </c>
      <c r="AD2192" s="13" t="str">
        <f t="shared" si="13022"/>
        <v>0</v>
      </c>
      <c r="AE2192" s="13" t="str">
        <f t="shared" si="13022"/>
        <v>1</v>
      </c>
      <c r="AF2192" s="13" t="str">
        <f t="shared" si="13022"/>
        <v>0</v>
      </c>
      <c r="AG2192" s="13" t="str">
        <f t="shared" si="13022"/>
        <v>0</v>
      </c>
      <c r="AH2192" s="13" t="str">
        <f t="shared" si="13022"/>
        <v>1</v>
      </c>
      <c r="AI2192" s="13" t="str">
        <f t="shared" si="13022"/>
        <v>0</v>
      </c>
    </row>
    <row r="2193" spans="1:39" ht="15" customHeight="1" x14ac:dyDescent="0.45">
      <c r="C2193" s="15" t="s">
        <v>51</v>
      </c>
      <c r="D2193" s="13" t="str">
        <f>BIN2HEX(CONCATENATE(D2192,E2192,F2192,G2192))</f>
        <v>C</v>
      </c>
      <c r="H2193" s="13" t="str">
        <f>BIN2HEX(CONCATENATE(H2192,I2192,J2192,K2192))</f>
        <v>C</v>
      </c>
      <c r="L2193" s="13" t="str">
        <f>BIN2HEX(CONCATENATE(L2192,M2192,N2192,O2192))</f>
        <v>2</v>
      </c>
      <c r="P2193" s="13" t="str">
        <f>BIN2HEX(CONCATENATE(P2192,Q2192,R2192,S2192))</f>
        <v>6</v>
      </c>
      <c r="T2193" s="13" t="str">
        <f>BIN2HEX(CONCATENATE(T2192,U2192,V2192,W2192))</f>
        <v>0</v>
      </c>
      <c r="X2193" s="13" t="str">
        <f>BIN2HEX(CONCATENATE(X2192,Y2192,Z2192,AA2192))</f>
        <v>9</v>
      </c>
      <c r="AB2193" s="13" t="str">
        <f>BIN2HEX(CONCATENATE(AB2192,AC2192,AD2192,AE2192))</f>
        <v>1</v>
      </c>
      <c r="AF2193" s="13" t="str">
        <f>BIN2HEX(CONCATENATE(AF2192,AG2192,AH2192,AI2192))</f>
        <v>2</v>
      </c>
    </row>
    <row r="2194" spans="1:39" ht="15" customHeight="1" x14ac:dyDescent="0.55000000000000004">
      <c r="C2194" s="17" t="s">
        <v>52</v>
      </c>
      <c r="D2194" s="13" t="str">
        <f>D2154</f>
        <v>C</v>
      </c>
      <c r="H2194" s="13" t="str">
        <f t="shared" ref="H2194" si="13023">H2154</f>
        <v>2</v>
      </c>
      <c r="L2194" s="13" t="str">
        <f t="shared" ref="L2194" si="13024">L2154</f>
        <v>1</v>
      </c>
      <c r="P2194" s="13" t="str">
        <f t="shared" ref="P2194" si="13025">P2154</f>
        <v>8</v>
      </c>
      <c r="T2194" s="13" t="str">
        <f t="shared" ref="T2194" si="13026">T2154</f>
        <v>D</v>
      </c>
      <c r="X2194" s="13" t="str">
        <f t="shared" ref="X2194" si="13027">X2154</f>
        <v>5</v>
      </c>
      <c r="AB2194" s="13" t="str">
        <f t="shared" ref="AB2194" si="13028">AB2154</f>
        <v>7</v>
      </c>
      <c r="AF2194" s="13" t="str">
        <f t="shared" ref="AF2194" si="13029">AF2154</f>
        <v>8</v>
      </c>
    </row>
    <row r="2195" spans="1:39" ht="15" customHeight="1" x14ac:dyDescent="0.45">
      <c r="D2195" s="13" t="str">
        <f>MID(DEC2BIN(HEX2DEC(D2194),4),1,1)</f>
        <v>1</v>
      </c>
      <c r="E2195" s="13" t="str">
        <f>MID(DEC2BIN(HEX2DEC(D2194),4),2,1)</f>
        <v>1</v>
      </c>
      <c r="F2195" s="13" t="str">
        <f>MID(DEC2BIN(HEX2DEC(D2194),4),3,1)</f>
        <v>0</v>
      </c>
      <c r="G2195" s="13" t="str">
        <f>MID(DEC2BIN(HEX2DEC(D2194),4),4,1)</f>
        <v>0</v>
      </c>
      <c r="H2195" s="13" t="str">
        <f>MID(DEC2BIN(HEX2DEC(H2194),4),1,1)</f>
        <v>0</v>
      </c>
      <c r="I2195" s="13" t="str">
        <f>MID(DEC2BIN(HEX2DEC(H2194),4),2,1)</f>
        <v>0</v>
      </c>
      <c r="J2195" s="13" t="str">
        <f>MID(DEC2BIN(HEX2DEC(H2194),4),3,1)</f>
        <v>1</v>
      </c>
      <c r="K2195" s="13" t="str">
        <f>MID(DEC2BIN(HEX2DEC(H2194),4),4,1)</f>
        <v>0</v>
      </c>
      <c r="L2195" s="13" t="str">
        <f>MID(DEC2BIN(HEX2DEC(L2194),4),1,1)</f>
        <v>0</v>
      </c>
      <c r="M2195" s="13" t="str">
        <f>MID(DEC2BIN(HEX2DEC(L2194),4),2,1)</f>
        <v>0</v>
      </c>
      <c r="N2195" s="13" t="str">
        <f>MID(DEC2BIN(HEX2DEC(L2194),4),3,1)</f>
        <v>0</v>
      </c>
      <c r="O2195" s="13" t="str">
        <f>MID(DEC2BIN(HEX2DEC(L2194),4),4,1)</f>
        <v>1</v>
      </c>
      <c r="P2195" s="13" t="str">
        <f>MID(DEC2BIN(HEX2DEC(P2194),4),1,1)</f>
        <v>1</v>
      </c>
      <c r="Q2195" s="13" t="str">
        <f>MID(DEC2BIN(HEX2DEC(P2194),4),2,1)</f>
        <v>0</v>
      </c>
      <c r="R2195" s="13" t="str">
        <f>MID(DEC2BIN(HEX2DEC(P2194),4),3,1)</f>
        <v>0</v>
      </c>
      <c r="S2195" s="13" t="str">
        <f>MID(DEC2BIN(HEX2DEC(P2194),4),4,1)</f>
        <v>0</v>
      </c>
      <c r="T2195" s="13" t="str">
        <f>MID(DEC2BIN(HEX2DEC(T2194),4),1,1)</f>
        <v>1</v>
      </c>
      <c r="U2195" s="13" t="str">
        <f>MID(DEC2BIN(HEX2DEC(T2194),4),2,1)</f>
        <v>1</v>
      </c>
      <c r="V2195" s="13" t="str">
        <f>MID(DEC2BIN(HEX2DEC(T2194),4),3,1)</f>
        <v>0</v>
      </c>
      <c r="W2195" s="13" t="str">
        <f>MID(DEC2BIN(HEX2DEC(T2194),4),4,1)</f>
        <v>1</v>
      </c>
      <c r="X2195" s="13" t="str">
        <f>MID(DEC2BIN(HEX2DEC(X2194),4),1,1)</f>
        <v>0</v>
      </c>
      <c r="Y2195" s="13" t="str">
        <f>MID(DEC2BIN(HEX2DEC(X2194),4),2,1)</f>
        <v>1</v>
      </c>
      <c r="Z2195" s="13" t="str">
        <f>MID(DEC2BIN(HEX2DEC(X2194),4),3,1)</f>
        <v>0</v>
      </c>
      <c r="AA2195" s="13" t="str">
        <f>MID(DEC2BIN(HEX2DEC(X2194),4),4,1)</f>
        <v>1</v>
      </c>
      <c r="AB2195" s="13" t="str">
        <f>MID(DEC2BIN(HEX2DEC(AB2194),4),1,1)</f>
        <v>0</v>
      </c>
      <c r="AC2195" s="13" t="str">
        <f>MID(DEC2BIN(HEX2DEC(AB2194),4),2,1)</f>
        <v>1</v>
      </c>
      <c r="AD2195" s="13" t="str">
        <f>MID(DEC2BIN(HEX2DEC(AB2194),4),3,1)</f>
        <v>1</v>
      </c>
      <c r="AE2195" s="13" t="str">
        <f>MID(DEC2BIN(HEX2DEC(AB2194),4),4,1)</f>
        <v>1</v>
      </c>
      <c r="AF2195" s="13" t="str">
        <f>MID(DEC2BIN(HEX2DEC(AF2194),4),1,1)</f>
        <v>1</v>
      </c>
      <c r="AG2195" s="13" t="str">
        <f>MID(DEC2BIN(HEX2DEC(AF2194),4),2,1)</f>
        <v>0</v>
      </c>
      <c r="AH2195" s="13" t="str">
        <f>MID(DEC2BIN(HEX2DEC(AF2194),4),3,1)</f>
        <v>0</v>
      </c>
      <c r="AI2195" s="13" t="str">
        <f>MID(DEC2BIN(HEX2DEC(AF2194),4),4,1)</f>
        <v>0</v>
      </c>
    </row>
    <row r="2196" spans="1:39" ht="15" customHeight="1" x14ac:dyDescent="0.45">
      <c r="A2196" s="23"/>
      <c r="B2196" s="23"/>
      <c r="C2196" s="23"/>
      <c r="D2196" s="23"/>
      <c r="E2196" s="23"/>
      <c r="F2196" s="23"/>
      <c r="G2196" s="23"/>
      <c r="H2196" s="23"/>
      <c r="I2196" s="23"/>
      <c r="J2196" s="23"/>
      <c r="K2196" s="23"/>
      <c r="L2196" s="23"/>
      <c r="M2196" s="23"/>
      <c r="N2196" s="23"/>
      <c r="O2196" s="23"/>
      <c r="P2196" s="23"/>
      <c r="Q2196" s="23"/>
      <c r="R2196" s="23"/>
      <c r="S2196" s="23"/>
      <c r="T2196" s="23"/>
      <c r="U2196" s="23"/>
      <c r="V2196" s="23"/>
      <c r="W2196" s="23"/>
      <c r="X2196" s="23"/>
      <c r="Y2196" s="23"/>
      <c r="Z2196" s="23"/>
      <c r="AA2196" s="23"/>
      <c r="AB2196" s="23"/>
      <c r="AC2196" s="23"/>
      <c r="AD2196" s="23"/>
      <c r="AE2196" s="23"/>
      <c r="AF2196" s="23"/>
      <c r="AG2196" s="23"/>
      <c r="AH2196" s="23"/>
      <c r="AI2196" s="23"/>
      <c r="AJ2196" s="23"/>
      <c r="AK2196" s="23"/>
      <c r="AL2196" s="23"/>
      <c r="AM2196" s="23"/>
    </row>
    <row r="2198" spans="1:39" ht="15" customHeight="1" x14ac:dyDescent="0.5">
      <c r="C2198" s="12" t="s">
        <v>35</v>
      </c>
      <c r="D2198" s="13">
        <f>D2162+1</f>
        <v>62</v>
      </c>
    </row>
    <row r="2200" spans="1:39" ht="15" customHeight="1" x14ac:dyDescent="0.45">
      <c r="C2200" s="14" t="s">
        <v>31</v>
      </c>
      <c r="D2200" s="13" t="str">
        <f>BIN2HEX(CONCATENATE(D2201,E2201,F2201,G2201))</f>
        <v>A</v>
      </c>
      <c r="H2200" s="13" t="str">
        <f>BIN2HEX(CONCATENATE(H2201,I2201,J2201,K2201))</f>
        <v>E</v>
      </c>
      <c r="L2200" s="13" t="str">
        <f>BIN2HEX(CONCATENATE(L2201,M2201,N2201,O2201))</f>
        <v>D</v>
      </c>
      <c r="P2200" s="13" t="str">
        <f>BIN2HEX(CONCATENATE(P2201,Q2201,R2201,S2201))</f>
        <v>0</v>
      </c>
      <c r="T2200" s="13" t="str">
        <f>BIN2HEX(CONCATENATE(T2201,U2201,V2201,W2201))</f>
        <v>4</v>
      </c>
      <c r="X2200" s="13" t="str">
        <f>BIN2HEX(CONCATENATE(X2201,Y2201,Z2201,AA2201))</f>
        <v>2</v>
      </c>
      <c r="AB2200" s="13" t="str">
        <f>BIN2HEX(CONCATENATE(AB2201,AC2201,AD2201,AE2201))</f>
        <v>F</v>
      </c>
      <c r="AF2200" s="13" t="str">
        <f>BIN2HEX(CONCATENATE(AF2201,AG2201,AH2201,AI2201))</f>
        <v>F</v>
      </c>
    </row>
    <row r="2201" spans="1:39" ht="15" customHeight="1" x14ac:dyDescent="0.45">
      <c r="C2201" s="14" t="s">
        <v>36</v>
      </c>
      <c r="D2201" s="13">
        <f>IF(ISEVEN(D2202+D2203+D2204),0,1)</f>
        <v>1</v>
      </c>
      <c r="E2201" s="13">
        <f t="shared" ref="E2201:AI2201" si="13030">IF(ISEVEN(E2202+E2203+E2204),0,1)</f>
        <v>0</v>
      </c>
      <c r="F2201" s="13">
        <f t="shared" si="13030"/>
        <v>1</v>
      </c>
      <c r="G2201" s="13">
        <f t="shared" si="13030"/>
        <v>0</v>
      </c>
      <c r="H2201" s="13">
        <f t="shared" si="13030"/>
        <v>1</v>
      </c>
      <c r="I2201" s="13">
        <f t="shared" si="13030"/>
        <v>1</v>
      </c>
      <c r="J2201" s="13">
        <f t="shared" si="13030"/>
        <v>1</v>
      </c>
      <c r="K2201" s="13">
        <f t="shared" si="13030"/>
        <v>0</v>
      </c>
      <c r="L2201" s="13">
        <f t="shared" si="13030"/>
        <v>1</v>
      </c>
      <c r="M2201" s="13">
        <f t="shared" si="13030"/>
        <v>1</v>
      </c>
      <c r="N2201" s="13">
        <f t="shared" si="13030"/>
        <v>0</v>
      </c>
      <c r="O2201" s="13">
        <f t="shared" si="13030"/>
        <v>1</v>
      </c>
      <c r="P2201" s="13">
        <f t="shared" si="13030"/>
        <v>0</v>
      </c>
      <c r="Q2201" s="13">
        <f t="shared" si="13030"/>
        <v>0</v>
      </c>
      <c r="R2201" s="13">
        <f t="shared" si="13030"/>
        <v>0</v>
      </c>
      <c r="S2201" s="13">
        <f t="shared" si="13030"/>
        <v>0</v>
      </c>
      <c r="T2201" s="13">
        <f t="shared" si="13030"/>
        <v>0</v>
      </c>
      <c r="U2201" s="13">
        <f t="shared" si="13030"/>
        <v>1</v>
      </c>
      <c r="V2201" s="13">
        <f t="shared" si="13030"/>
        <v>0</v>
      </c>
      <c r="W2201" s="13">
        <f t="shared" si="13030"/>
        <v>0</v>
      </c>
      <c r="X2201" s="13">
        <f t="shared" si="13030"/>
        <v>0</v>
      </c>
      <c r="Y2201" s="13">
        <f t="shared" si="13030"/>
        <v>0</v>
      </c>
      <c r="Z2201" s="13">
        <f t="shared" si="13030"/>
        <v>1</v>
      </c>
      <c r="AA2201" s="13">
        <f t="shared" si="13030"/>
        <v>0</v>
      </c>
      <c r="AB2201" s="13">
        <f t="shared" si="13030"/>
        <v>1</v>
      </c>
      <c r="AC2201" s="13">
        <f t="shared" si="13030"/>
        <v>1</v>
      </c>
      <c r="AD2201" s="13">
        <f t="shared" si="13030"/>
        <v>1</v>
      </c>
      <c r="AE2201" s="13">
        <f t="shared" si="13030"/>
        <v>1</v>
      </c>
      <c r="AF2201" s="13">
        <f t="shared" si="13030"/>
        <v>1</v>
      </c>
      <c r="AG2201" s="13">
        <f t="shared" si="13030"/>
        <v>1</v>
      </c>
      <c r="AH2201" s="13">
        <f t="shared" si="13030"/>
        <v>1</v>
      </c>
      <c r="AI2201" s="13">
        <f t="shared" si="13030"/>
        <v>1</v>
      </c>
      <c r="AL2201" s="13" t="s">
        <v>53</v>
      </c>
      <c r="AM2201" s="14" t="str">
        <f>VLOOKUP('הכנה ל- SHA-256 #2'!$U$24,'הכנה ל- SHA-256 #2'!$U$24:$CG$24,1+'SHA-256 Algorithm #2'!D2198,)</f>
        <v>E69BEE5B</v>
      </c>
    </row>
    <row r="2202" spans="1:39" ht="15" customHeight="1" x14ac:dyDescent="0.45">
      <c r="C2202" s="14" t="s">
        <v>32</v>
      </c>
      <c r="D2202" s="13" t="str">
        <f>N2206</f>
        <v>1</v>
      </c>
      <c r="E2202" s="13" t="str">
        <f t="shared" ref="E2202" si="13031">O2206</f>
        <v>1</v>
      </c>
      <c r="F2202" s="13" t="str">
        <f t="shared" ref="F2202" si="13032">P2206</f>
        <v>1</v>
      </c>
      <c r="G2202" s="13" t="str">
        <f t="shared" ref="G2202" si="13033">Q2206</f>
        <v>1</v>
      </c>
      <c r="H2202" s="13" t="str">
        <f t="shared" ref="H2202" si="13034">R2206</f>
        <v>0</v>
      </c>
      <c r="I2202" s="13" t="str">
        <f t="shared" ref="I2202" si="13035">S2206</f>
        <v>0</v>
      </c>
      <c r="J2202" s="13" t="str">
        <f t="shared" ref="J2202" si="13036">T2206</f>
        <v>0</v>
      </c>
      <c r="K2202" s="13" t="str">
        <f t="shared" ref="K2202" si="13037">U2206</f>
        <v>1</v>
      </c>
      <c r="L2202" s="13" t="str">
        <f t="shared" ref="L2202" si="13038">V2206</f>
        <v>0</v>
      </c>
      <c r="M2202" s="13" t="str">
        <f t="shared" ref="M2202" si="13039">W2206</f>
        <v>1</v>
      </c>
      <c r="N2202" s="13" t="str">
        <f t="shared" ref="N2202" si="13040">X2206</f>
        <v>1</v>
      </c>
      <c r="O2202" s="13" t="str">
        <f t="shared" ref="O2202" si="13041">Y2206</f>
        <v>1</v>
      </c>
      <c r="P2202" s="13" t="str">
        <f t="shared" ref="P2202" si="13042">Z2206</f>
        <v>1</v>
      </c>
      <c r="Q2202" s="13" t="str">
        <f t="shared" ref="Q2202" si="13043">AA2206</f>
        <v>0</v>
      </c>
      <c r="R2202" s="13" t="str">
        <f t="shared" ref="R2202" si="13044">AB2206</f>
        <v>1</v>
      </c>
      <c r="S2202" s="13" t="str">
        <f t="shared" ref="S2202" si="13045">AC2206</f>
        <v>0</v>
      </c>
      <c r="T2202" s="13" t="str">
        <f t="shared" ref="T2202" si="13046">AD2206</f>
        <v>0</v>
      </c>
      <c r="U2202" s="13" t="str">
        <f t="shared" ref="U2202" si="13047">AE2206</f>
        <v>0</v>
      </c>
      <c r="V2202" s="13" t="str">
        <f t="shared" ref="V2202" si="13048">AF2206</f>
        <v>1</v>
      </c>
      <c r="W2202" s="13" t="str">
        <f t="shared" ref="W2202" si="13049">AG2206</f>
        <v>0</v>
      </c>
      <c r="X2202" s="13" t="str">
        <f t="shared" ref="X2202" si="13050">AH2206</f>
        <v>1</v>
      </c>
      <c r="Y2202" s="13" t="str">
        <f t="shared" ref="Y2202" si="13051">AI2206</f>
        <v>0</v>
      </c>
      <c r="Z2202" s="13" t="str">
        <f>D2206</f>
        <v>1</v>
      </c>
      <c r="AA2202" s="13" t="str">
        <f t="shared" ref="AA2202" si="13052">E2206</f>
        <v>0</v>
      </c>
      <c r="AB2202" s="13" t="str">
        <f t="shared" ref="AB2202" si="13053">F2206</f>
        <v>1</v>
      </c>
      <c r="AC2202" s="13" t="str">
        <f t="shared" ref="AC2202" si="13054">G2206</f>
        <v>0</v>
      </c>
      <c r="AD2202" s="13" t="str">
        <f t="shared" ref="AD2202" si="13055">H2206</f>
        <v>1</v>
      </c>
      <c r="AE2202" s="13" t="str">
        <f t="shared" ref="AE2202" si="13056">I2206</f>
        <v>1</v>
      </c>
      <c r="AF2202" s="13" t="str">
        <f t="shared" ref="AF2202" si="13057">J2206</f>
        <v>1</v>
      </c>
      <c r="AG2202" s="13" t="str">
        <f t="shared" ref="AG2202" si="13058">K2206</f>
        <v>1</v>
      </c>
      <c r="AH2202" s="13" t="str">
        <f t="shared" ref="AH2202" si="13059">L2206</f>
        <v>1</v>
      </c>
      <c r="AI2202" s="13" t="str">
        <f t="shared" ref="AI2202" si="13060">M2206</f>
        <v>1</v>
      </c>
      <c r="AL2202" s="14" t="s">
        <v>54</v>
      </c>
      <c r="AM2202" s="14" t="str">
        <f>HLOOKUP('הכנה ל- SHA-256 #1'!$Q$5,'הכנה ל- SHA-256 #1'!$Q$5:$Q$69,1+'SHA-256 Algorithm #2'!D2198,FALSE)</f>
        <v>A4506CEB</v>
      </c>
    </row>
    <row r="2203" spans="1:39" ht="15" customHeight="1" x14ac:dyDescent="0.45">
      <c r="C2203" s="14" t="s">
        <v>33</v>
      </c>
      <c r="D2203" s="13" t="str">
        <f>W2206</f>
        <v>1</v>
      </c>
      <c r="E2203" s="13" t="str">
        <f t="shared" ref="E2203" si="13061">X2206</f>
        <v>1</v>
      </c>
      <c r="F2203" s="13" t="str">
        <f t="shared" ref="F2203" si="13062">Y2206</f>
        <v>1</v>
      </c>
      <c r="G2203" s="13" t="str">
        <f t="shared" ref="G2203" si="13063">Z2206</f>
        <v>1</v>
      </c>
      <c r="H2203" s="13" t="str">
        <f t="shared" ref="H2203" si="13064">AA2206</f>
        <v>0</v>
      </c>
      <c r="I2203" s="13" t="str">
        <f t="shared" ref="I2203" si="13065">AB2206</f>
        <v>1</v>
      </c>
      <c r="J2203" s="13" t="str">
        <f t="shared" ref="J2203" si="13066">AC2206</f>
        <v>0</v>
      </c>
      <c r="K2203" s="13" t="str">
        <f t="shared" ref="K2203" si="13067">AD2206</f>
        <v>0</v>
      </c>
      <c r="L2203" s="13" t="str">
        <f t="shared" ref="L2203" si="13068">AE2206</f>
        <v>0</v>
      </c>
      <c r="M2203" s="13" t="str">
        <f t="shared" ref="M2203" si="13069">AF2206</f>
        <v>1</v>
      </c>
      <c r="N2203" s="13" t="str">
        <f t="shared" ref="N2203" si="13070">AG2206</f>
        <v>0</v>
      </c>
      <c r="O2203" s="13" t="str">
        <f t="shared" ref="O2203" si="13071">AH2206</f>
        <v>1</v>
      </c>
      <c r="P2203" s="13" t="str">
        <f t="shared" ref="P2203" si="13072">AI2206</f>
        <v>0</v>
      </c>
      <c r="Q2203" s="13" t="str">
        <f>D2206</f>
        <v>1</v>
      </c>
      <c r="R2203" s="13" t="str">
        <f t="shared" ref="R2203" si="13073">E2206</f>
        <v>0</v>
      </c>
      <c r="S2203" s="13" t="str">
        <f t="shared" ref="S2203" si="13074">F2206</f>
        <v>1</v>
      </c>
      <c r="T2203" s="13" t="str">
        <f t="shared" ref="T2203" si="13075">G2206</f>
        <v>0</v>
      </c>
      <c r="U2203" s="13" t="str">
        <f t="shared" ref="U2203" si="13076">H2206</f>
        <v>1</v>
      </c>
      <c r="V2203" s="13" t="str">
        <f t="shared" ref="V2203" si="13077">I2206</f>
        <v>1</v>
      </c>
      <c r="W2203" s="13" t="str">
        <f t="shared" ref="W2203" si="13078">J2206</f>
        <v>1</v>
      </c>
      <c r="X2203" s="13" t="str">
        <f t="shared" ref="X2203" si="13079">K2206</f>
        <v>1</v>
      </c>
      <c r="Y2203" s="13" t="str">
        <f t="shared" ref="Y2203" si="13080">L2206</f>
        <v>1</v>
      </c>
      <c r="Z2203" s="13" t="str">
        <f t="shared" ref="Z2203" si="13081">M2206</f>
        <v>1</v>
      </c>
      <c r="AA2203" s="13" t="str">
        <f t="shared" ref="AA2203" si="13082">N2206</f>
        <v>1</v>
      </c>
      <c r="AB2203" s="13" t="str">
        <f t="shared" ref="AB2203" si="13083">O2206</f>
        <v>1</v>
      </c>
      <c r="AC2203" s="13" t="str">
        <f t="shared" ref="AC2203" si="13084">P2206</f>
        <v>1</v>
      </c>
      <c r="AD2203" s="13" t="str">
        <f t="shared" ref="AD2203" si="13085">Q2206</f>
        <v>1</v>
      </c>
      <c r="AE2203" s="13" t="str">
        <f t="shared" ref="AE2203" si="13086">R2206</f>
        <v>0</v>
      </c>
      <c r="AF2203" s="13" t="str">
        <f t="shared" ref="AF2203" si="13087">S2206</f>
        <v>0</v>
      </c>
      <c r="AG2203" s="13" t="str">
        <f t="shared" ref="AG2203" si="13088">T2206</f>
        <v>0</v>
      </c>
      <c r="AH2203" s="13" t="str">
        <f t="shared" ref="AH2203" si="13089">U2206</f>
        <v>1</v>
      </c>
      <c r="AI2203" s="13" t="str">
        <f t="shared" ref="AI2203" si="13090">V2206</f>
        <v>0</v>
      </c>
      <c r="AL2203" s="14" t="s">
        <v>55</v>
      </c>
      <c r="AM2203" s="14" t="str">
        <f>CONCATENATE(D2230,H2230,L2230,P2230,T2230,X2230,AB2230,AF2230)</f>
        <v>64262B96</v>
      </c>
    </row>
    <row r="2204" spans="1:39" ht="15" customHeight="1" x14ac:dyDescent="0.45">
      <c r="C2204" s="14" t="s">
        <v>34</v>
      </c>
      <c r="D2204" s="13" t="str">
        <f>AH2206</f>
        <v>1</v>
      </c>
      <c r="E2204" s="13" t="str">
        <f>AI2206</f>
        <v>0</v>
      </c>
      <c r="F2204" s="13" t="str">
        <f>D2206</f>
        <v>1</v>
      </c>
      <c r="G2204" s="13" t="str">
        <f t="shared" ref="G2204" si="13091">E2206</f>
        <v>0</v>
      </c>
      <c r="H2204" s="13" t="str">
        <f t="shared" ref="H2204" si="13092">F2206</f>
        <v>1</v>
      </c>
      <c r="I2204" s="13" t="str">
        <f t="shared" ref="I2204" si="13093">G2206</f>
        <v>0</v>
      </c>
      <c r="J2204" s="13" t="str">
        <f t="shared" ref="J2204" si="13094">H2206</f>
        <v>1</v>
      </c>
      <c r="K2204" s="13" t="str">
        <f t="shared" ref="K2204" si="13095">I2206</f>
        <v>1</v>
      </c>
      <c r="L2204" s="13" t="str">
        <f t="shared" ref="L2204" si="13096">J2206</f>
        <v>1</v>
      </c>
      <c r="M2204" s="13" t="str">
        <f t="shared" ref="M2204" si="13097">K2206</f>
        <v>1</v>
      </c>
      <c r="N2204" s="13" t="str">
        <f t="shared" ref="N2204" si="13098">L2206</f>
        <v>1</v>
      </c>
      <c r="O2204" s="13" t="str">
        <f t="shared" ref="O2204" si="13099">M2206</f>
        <v>1</v>
      </c>
      <c r="P2204" s="13" t="str">
        <f t="shared" ref="P2204" si="13100">N2206</f>
        <v>1</v>
      </c>
      <c r="Q2204" s="13" t="str">
        <f t="shared" ref="Q2204" si="13101">O2206</f>
        <v>1</v>
      </c>
      <c r="R2204" s="13" t="str">
        <f t="shared" ref="R2204" si="13102">P2206</f>
        <v>1</v>
      </c>
      <c r="S2204" s="13" t="str">
        <f t="shared" ref="S2204" si="13103">Q2206</f>
        <v>1</v>
      </c>
      <c r="T2204" s="13" t="str">
        <f t="shared" ref="T2204" si="13104">R2206</f>
        <v>0</v>
      </c>
      <c r="U2204" s="13" t="str">
        <f t="shared" ref="U2204" si="13105">S2206</f>
        <v>0</v>
      </c>
      <c r="V2204" s="13" t="str">
        <f t="shared" ref="V2204" si="13106">T2206</f>
        <v>0</v>
      </c>
      <c r="W2204" s="13" t="str">
        <f t="shared" ref="W2204" si="13107">U2206</f>
        <v>1</v>
      </c>
      <c r="X2204" s="13" t="str">
        <f t="shared" ref="X2204" si="13108">V2206</f>
        <v>0</v>
      </c>
      <c r="Y2204" s="13" t="str">
        <f t="shared" ref="Y2204" si="13109">W2206</f>
        <v>1</v>
      </c>
      <c r="Z2204" s="13" t="str">
        <f t="shared" ref="Z2204" si="13110">X2206</f>
        <v>1</v>
      </c>
      <c r="AA2204" s="13" t="str">
        <f t="shared" ref="AA2204" si="13111">Y2206</f>
        <v>1</v>
      </c>
      <c r="AB2204" s="13" t="str">
        <f t="shared" ref="AB2204" si="13112">Z2206</f>
        <v>1</v>
      </c>
      <c r="AC2204" s="13" t="str">
        <f t="shared" ref="AC2204" si="13113">AA2206</f>
        <v>0</v>
      </c>
      <c r="AD2204" s="13" t="str">
        <f t="shared" ref="AD2204" si="13114">AB2206</f>
        <v>1</v>
      </c>
      <c r="AE2204" s="13" t="str">
        <f t="shared" ref="AE2204" si="13115">AC2206</f>
        <v>0</v>
      </c>
      <c r="AF2204" s="13" t="str">
        <f t="shared" ref="AF2204" si="13116">AD2206</f>
        <v>0</v>
      </c>
      <c r="AG2204" s="13" t="str">
        <f t="shared" ref="AG2204" si="13117">AE2206</f>
        <v>0</v>
      </c>
      <c r="AH2204" s="13" t="str">
        <f t="shared" ref="AH2204" si="13118">AF2206</f>
        <v>1</v>
      </c>
      <c r="AI2204" s="13" t="str">
        <f t="shared" ref="AI2204" si="13119">AG2206</f>
        <v>0</v>
      </c>
      <c r="AL2204" s="14" t="s">
        <v>56</v>
      </c>
      <c r="AM2204" s="14" t="str">
        <f>CONCATENATE(D2229,H2229,L2229,P2229,T2229,X2229,AB2229,AF2229,)</f>
        <v>8C03242C</v>
      </c>
    </row>
    <row r="2205" spans="1:39" ht="15" customHeight="1" x14ac:dyDescent="0.55000000000000004">
      <c r="C2205" s="14" t="s">
        <v>23</v>
      </c>
      <c r="D2205" s="13" t="str">
        <f>MID($AM2175,1,1)</f>
        <v>A</v>
      </c>
      <c r="H2205" s="13" t="str">
        <f>MID($AM2175,2,1)</f>
        <v>F</v>
      </c>
      <c r="L2205" s="13" t="str">
        <f>MID($AM2175,3,1)</f>
        <v>F</v>
      </c>
      <c r="P2205" s="13" t="str">
        <f>MID($AM2175,4,1)</f>
        <v>C</v>
      </c>
      <c r="T2205" s="13" t="str">
        <f>MID($AM2175,5,1)</f>
        <v>5</v>
      </c>
      <c r="X2205" s="13" t="str">
        <f>MID($AM2175,6,1)</f>
        <v>E</v>
      </c>
      <c r="AB2205" s="13" t="str">
        <f>MID($AM2175,7,1)</f>
        <v>8</v>
      </c>
      <c r="AF2205" s="13" t="str">
        <f>MID($AM2175,8,1)</f>
        <v>A</v>
      </c>
      <c r="AL2205" s="21" t="s">
        <v>40</v>
      </c>
      <c r="AM2205" s="14" t="str">
        <f>CONCATENATE(D2217,H2217,L2217,P2217,T2217,X2217,AB2217,AF2217)</f>
        <v>2248556D</v>
      </c>
    </row>
    <row r="2206" spans="1:39" ht="15" customHeight="1" x14ac:dyDescent="0.45">
      <c r="C2206" s="14" t="s">
        <v>24</v>
      </c>
      <c r="D2206" s="13" t="str">
        <f>MID(DEC2BIN(HEX2DEC(D2205),4),1,1)</f>
        <v>1</v>
      </c>
      <c r="E2206" s="13" t="str">
        <f>MID(DEC2BIN(HEX2DEC(D2205),4),2,1)</f>
        <v>0</v>
      </c>
      <c r="F2206" s="13" t="str">
        <f>MID(DEC2BIN(HEX2DEC(D2205),4),3,1)</f>
        <v>1</v>
      </c>
      <c r="G2206" s="13" t="str">
        <f>MID(DEC2BIN(HEX2DEC(D2205),4),4,1)</f>
        <v>0</v>
      </c>
      <c r="H2206" s="13" t="str">
        <f>MID(DEC2BIN(HEX2DEC(H2205),4),1,1)</f>
        <v>1</v>
      </c>
      <c r="I2206" s="13" t="str">
        <f>MID(DEC2BIN(HEX2DEC(H2205),4),2,1)</f>
        <v>1</v>
      </c>
      <c r="J2206" s="13" t="str">
        <f>MID(DEC2BIN(HEX2DEC(H2205),4),3,1)</f>
        <v>1</v>
      </c>
      <c r="K2206" s="13" t="str">
        <f>MID(DEC2BIN(HEX2DEC(H2205),4),4,1)</f>
        <v>1</v>
      </c>
      <c r="L2206" s="13" t="str">
        <f>MID(DEC2BIN(HEX2DEC(L2205),4),1,1)</f>
        <v>1</v>
      </c>
      <c r="M2206" s="13" t="str">
        <f>MID(DEC2BIN(HEX2DEC(L2205),4),2,1)</f>
        <v>1</v>
      </c>
      <c r="N2206" s="13" t="str">
        <f>MID(DEC2BIN(HEX2DEC(L2205),4),3,1)</f>
        <v>1</v>
      </c>
      <c r="O2206" s="13" t="str">
        <f>MID(DEC2BIN(HEX2DEC(L2205),4),4,1)</f>
        <v>1</v>
      </c>
      <c r="P2206" s="13" t="str">
        <f>MID(DEC2BIN(HEX2DEC(P2205),4),1,1)</f>
        <v>1</v>
      </c>
      <c r="Q2206" s="13" t="str">
        <f>MID(DEC2BIN(HEX2DEC(P2205),4),2,1)</f>
        <v>1</v>
      </c>
      <c r="R2206" s="13" t="str">
        <f>MID(DEC2BIN(HEX2DEC(P2205),4),3,1)</f>
        <v>0</v>
      </c>
      <c r="S2206" s="13" t="str">
        <f>MID(DEC2BIN(HEX2DEC(P2205),4),4,1)</f>
        <v>0</v>
      </c>
      <c r="T2206" s="13" t="str">
        <f>MID(DEC2BIN(HEX2DEC(T2205),4),1,1)</f>
        <v>0</v>
      </c>
      <c r="U2206" s="13" t="str">
        <f>MID(DEC2BIN(HEX2DEC(T2205),4),2,1)</f>
        <v>1</v>
      </c>
      <c r="V2206" s="13" t="str">
        <f>MID(DEC2BIN(HEX2DEC(T2205),4),3,1)</f>
        <v>0</v>
      </c>
      <c r="W2206" s="13" t="str">
        <f>MID(DEC2BIN(HEX2DEC(T2205),4),4,1)</f>
        <v>1</v>
      </c>
      <c r="X2206" s="13" t="str">
        <f>MID(DEC2BIN(HEX2DEC(X2205),4),1,1)</f>
        <v>1</v>
      </c>
      <c r="Y2206" s="13" t="str">
        <f>MID(DEC2BIN(HEX2DEC(X2205),4),2,1)</f>
        <v>1</v>
      </c>
      <c r="Z2206" s="13" t="str">
        <f>MID(DEC2BIN(HEX2DEC(X2205),4),3,1)</f>
        <v>1</v>
      </c>
      <c r="AA2206" s="13" t="str">
        <f>MID(DEC2BIN(HEX2DEC(X2205),4),4,1)</f>
        <v>0</v>
      </c>
      <c r="AB2206" s="13" t="str">
        <f>MID(DEC2BIN(HEX2DEC(AB2205),4),1,1)</f>
        <v>1</v>
      </c>
      <c r="AC2206" s="13" t="str">
        <f>MID(DEC2BIN(HEX2DEC(AB2205),4),2,1)</f>
        <v>0</v>
      </c>
      <c r="AD2206" s="13" t="str">
        <f>MID(DEC2BIN(HEX2DEC(AB2205),4),3,1)</f>
        <v>0</v>
      </c>
      <c r="AE2206" s="13" t="str">
        <f>MID(DEC2BIN(HEX2DEC(AB2205),4),4,1)</f>
        <v>0</v>
      </c>
      <c r="AF2206" s="13" t="str">
        <f>MID(DEC2BIN(HEX2DEC(AF2205),4),1,1)</f>
        <v>1</v>
      </c>
      <c r="AG2206" s="13" t="str">
        <f>MID(DEC2BIN(HEX2DEC(AF2205),4),2,1)</f>
        <v>0</v>
      </c>
      <c r="AH2206" s="13" t="str">
        <f>MID(DEC2BIN(HEX2DEC(AF2205),4),3,1)</f>
        <v>1</v>
      </c>
      <c r="AI2206" s="13" t="str">
        <f>MID(DEC2BIN(HEX2DEC(AF2205),4),4,1)</f>
        <v>0</v>
      </c>
      <c r="AL2206" s="14" t="s">
        <v>57</v>
      </c>
      <c r="AM2206" s="19" t="str">
        <f>DEC2HEX(MOD(HEX2DEC(AM2201)+HEX2DEC(AM2202)+HEX2DEC(AM2203)+HEX2DEC(AM2204)+HEX2DEC(AM2205),2^32),8)</f>
        <v>9D5E0075</v>
      </c>
    </row>
    <row r="2207" spans="1:39" ht="15" customHeight="1" x14ac:dyDescent="0.45">
      <c r="C2207" s="14" t="s">
        <v>25</v>
      </c>
      <c r="D2207" s="13" t="str">
        <f>D2169</f>
        <v>2</v>
      </c>
      <c r="H2207" s="13" t="str">
        <f t="shared" ref="H2207" si="13120">H2169</f>
        <v>0</v>
      </c>
      <c r="L2207" s="13" t="str">
        <f t="shared" ref="L2207" si="13121">L2169</f>
        <v>E</v>
      </c>
      <c r="P2207" s="13" t="str">
        <f t="shared" ref="P2207" si="13122">P2169</f>
        <v>3</v>
      </c>
      <c r="T2207" s="13" t="str">
        <f t="shared" ref="T2207" si="13123">T2169</f>
        <v>0</v>
      </c>
      <c r="X2207" s="13" t="str">
        <f t="shared" ref="X2207" si="13124">X2169</f>
        <v>0</v>
      </c>
      <c r="AB2207" s="13" t="str">
        <f t="shared" ref="AB2207" si="13125">AB2169</f>
        <v>D</v>
      </c>
      <c r="AF2207" s="13" t="str">
        <f>AF2169</f>
        <v>1</v>
      </c>
      <c r="AL2207" s="14"/>
      <c r="AM2207" s="14"/>
    </row>
    <row r="2208" spans="1:39" ht="15" customHeight="1" x14ac:dyDescent="0.45">
      <c r="C2208" s="14" t="s">
        <v>26</v>
      </c>
      <c r="D2208" s="13" t="str">
        <f>MID(DEC2BIN(HEX2DEC(D2207),4),1,1)</f>
        <v>0</v>
      </c>
      <c r="E2208" s="13" t="str">
        <f>MID(DEC2BIN(HEX2DEC(D2207),4),2,1)</f>
        <v>0</v>
      </c>
      <c r="F2208" s="13" t="str">
        <f>MID(DEC2BIN(HEX2DEC(D2207),4),3,1)</f>
        <v>1</v>
      </c>
      <c r="G2208" s="13" t="str">
        <f>MID(DEC2BIN(HEX2DEC(D2207),4),4,1)</f>
        <v>0</v>
      </c>
      <c r="H2208" s="13" t="str">
        <f>MID(DEC2BIN(HEX2DEC(H2207),4),1,1)</f>
        <v>0</v>
      </c>
      <c r="I2208" s="13" t="str">
        <f>MID(DEC2BIN(HEX2DEC(H2207),4),2,1)</f>
        <v>0</v>
      </c>
      <c r="J2208" s="13" t="str">
        <f>MID(DEC2BIN(HEX2DEC(H2207),4),3,1)</f>
        <v>0</v>
      </c>
      <c r="K2208" s="13" t="str">
        <f>MID(DEC2BIN(HEX2DEC(H2207),4),4,1)</f>
        <v>0</v>
      </c>
      <c r="L2208" s="13" t="str">
        <f>MID(DEC2BIN(HEX2DEC(L2207),4),1,1)</f>
        <v>1</v>
      </c>
      <c r="M2208" s="13" t="str">
        <f>MID(DEC2BIN(HEX2DEC(L2207),4),2,1)</f>
        <v>1</v>
      </c>
      <c r="N2208" s="13" t="str">
        <f>MID(DEC2BIN(HEX2DEC(L2207),4),3,1)</f>
        <v>1</v>
      </c>
      <c r="O2208" s="13" t="str">
        <f>MID(DEC2BIN(HEX2DEC(L2207),4),4,1)</f>
        <v>0</v>
      </c>
      <c r="P2208" s="13" t="str">
        <f>MID(DEC2BIN(HEX2DEC(P2207),4),1,1)</f>
        <v>0</v>
      </c>
      <c r="Q2208" s="13" t="str">
        <f>MID(DEC2BIN(HEX2DEC(P2207),4),2,1)</f>
        <v>0</v>
      </c>
      <c r="R2208" s="13" t="str">
        <f>MID(DEC2BIN(HEX2DEC(P2207),4),3,1)</f>
        <v>1</v>
      </c>
      <c r="S2208" s="13" t="str">
        <f>MID(DEC2BIN(HEX2DEC(P2207),4),4,1)</f>
        <v>1</v>
      </c>
      <c r="T2208" s="13" t="str">
        <f>MID(DEC2BIN(HEX2DEC(T2207),4),1,1)</f>
        <v>0</v>
      </c>
      <c r="U2208" s="13" t="str">
        <f>MID(DEC2BIN(HEX2DEC(T2207),4),2,1)</f>
        <v>0</v>
      </c>
      <c r="V2208" s="13" t="str">
        <f>MID(DEC2BIN(HEX2DEC(T2207),4),3,1)</f>
        <v>0</v>
      </c>
      <c r="W2208" s="13" t="str">
        <f>MID(DEC2BIN(HEX2DEC(T2207),4),4,1)</f>
        <v>0</v>
      </c>
      <c r="X2208" s="13" t="str">
        <f>MID(DEC2BIN(HEX2DEC(X2207),4),1,1)</f>
        <v>0</v>
      </c>
      <c r="Y2208" s="13" t="str">
        <f>MID(DEC2BIN(HEX2DEC(X2207),4),2,1)</f>
        <v>0</v>
      </c>
      <c r="Z2208" s="13" t="str">
        <f>MID(DEC2BIN(HEX2DEC(X2207),4),3,1)</f>
        <v>0</v>
      </c>
      <c r="AA2208" s="13" t="str">
        <f>MID(DEC2BIN(HEX2DEC(X2207),4),4,1)</f>
        <v>0</v>
      </c>
      <c r="AB2208" s="13" t="str">
        <f>MID(DEC2BIN(HEX2DEC(AB2207),4),1,1)</f>
        <v>1</v>
      </c>
      <c r="AC2208" s="13" t="str">
        <f>MID(DEC2BIN(HEX2DEC(AB2207),4),2,1)</f>
        <v>1</v>
      </c>
      <c r="AD2208" s="13" t="str">
        <f>MID(DEC2BIN(HEX2DEC(AB2207),4),3,1)</f>
        <v>0</v>
      </c>
      <c r="AE2208" s="13" t="str">
        <f>MID(DEC2BIN(HEX2DEC(AB2207),4),4,1)</f>
        <v>1</v>
      </c>
      <c r="AF2208" s="13" t="str">
        <f>MID(DEC2BIN(HEX2DEC(AF2207),4),1,1)</f>
        <v>0</v>
      </c>
      <c r="AG2208" s="13" t="str">
        <f>MID(DEC2BIN(HEX2DEC(AF2207),4),2,1)</f>
        <v>0</v>
      </c>
      <c r="AH2208" s="13" t="str">
        <f>MID(DEC2BIN(HEX2DEC(AF2207),4),3,1)</f>
        <v>0</v>
      </c>
      <c r="AI2208" s="13" t="str">
        <f>MID(DEC2BIN(HEX2DEC(AF2207),4),4,1)</f>
        <v>1</v>
      </c>
      <c r="AL2208" s="14" t="s">
        <v>58</v>
      </c>
      <c r="AM2208" s="14" t="str">
        <f>CONCATENATE(D2200,H2200,L2200,P2200,T2200,X2200,AB2200,AF2200)</f>
        <v>AED042FF</v>
      </c>
    </row>
    <row r="2209" spans="3:39" ht="15" customHeight="1" x14ac:dyDescent="0.45">
      <c r="C2209" s="14" t="s">
        <v>27</v>
      </c>
      <c r="D2209" s="13" t="str">
        <f>D2171</f>
        <v>4</v>
      </c>
      <c r="H2209" s="13" t="str">
        <f t="shared" ref="H2209" si="13126">H2171</f>
        <v>F</v>
      </c>
      <c r="L2209" s="13" t="str">
        <f t="shared" ref="L2209" si="13127">L2171</f>
        <v>5</v>
      </c>
      <c r="P2209" s="13" t="str">
        <f t="shared" ref="P2209" si="13128">P2171</f>
        <v>C</v>
      </c>
      <c r="T2209" s="13" t="str">
        <f t="shared" ref="T2209" si="13129">T2171</f>
        <v>0</v>
      </c>
      <c r="X2209" s="13" t="str">
        <f t="shared" ref="X2209" si="13130">X2171</f>
        <v>C</v>
      </c>
      <c r="AB2209" s="13" t="str">
        <f t="shared" ref="AB2209" si="13131">AB2171</f>
        <v>D</v>
      </c>
      <c r="AF2209" s="13" t="str">
        <f t="shared" ref="AF2209" si="13132">AF2171</f>
        <v>B</v>
      </c>
      <c r="AL2209" s="14" t="s">
        <v>37</v>
      </c>
      <c r="AM2209" s="14" t="str">
        <f>CONCATENATE(D2212,H2212,L2212,P2212,T2212,X2212,AB2212,AF2212)</f>
        <v>2FFC0CDB</v>
      </c>
    </row>
    <row r="2210" spans="3:39" ht="15" customHeight="1" thickBot="1" x14ac:dyDescent="0.5">
      <c r="C2210" s="14" t="s">
        <v>28</v>
      </c>
      <c r="D2210" s="13" t="str">
        <f>MID(DEC2BIN(HEX2DEC(D2209),4),1,1)</f>
        <v>0</v>
      </c>
      <c r="E2210" s="13" t="str">
        <f>MID(DEC2BIN(HEX2DEC(D2209),4),2,1)</f>
        <v>1</v>
      </c>
      <c r="F2210" s="13" t="str">
        <f>MID(DEC2BIN(HEX2DEC(D2209),4),3,1)</f>
        <v>0</v>
      </c>
      <c r="G2210" s="13" t="str">
        <f>MID(DEC2BIN(HEX2DEC(D2209),4),4,1)</f>
        <v>0</v>
      </c>
      <c r="H2210" s="13" t="str">
        <f>MID(DEC2BIN(HEX2DEC(H2209),4),1,1)</f>
        <v>1</v>
      </c>
      <c r="I2210" s="13" t="str">
        <f>MID(DEC2BIN(HEX2DEC(H2209),4),2,1)</f>
        <v>1</v>
      </c>
      <c r="J2210" s="13" t="str">
        <f>MID(DEC2BIN(HEX2DEC(H2209),4),3,1)</f>
        <v>1</v>
      </c>
      <c r="K2210" s="13" t="str">
        <f>MID(DEC2BIN(HEX2DEC(H2209),4),4,1)</f>
        <v>1</v>
      </c>
      <c r="L2210" s="13" t="str">
        <f>MID(DEC2BIN(HEX2DEC(L2209),4),1,1)</f>
        <v>0</v>
      </c>
      <c r="M2210" s="13" t="str">
        <f>MID(DEC2BIN(HEX2DEC(L2209),4),2,1)</f>
        <v>1</v>
      </c>
      <c r="N2210" s="13" t="str">
        <f>MID(DEC2BIN(HEX2DEC(L2209),4),3,1)</f>
        <v>0</v>
      </c>
      <c r="O2210" s="13" t="str">
        <f>MID(DEC2BIN(HEX2DEC(L2209),4),4,1)</f>
        <v>1</v>
      </c>
      <c r="P2210" s="13" t="str">
        <f>MID(DEC2BIN(HEX2DEC(P2209),4),1,1)</f>
        <v>1</v>
      </c>
      <c r="Q2210" s="13" t="str">
        <f>MID(DEC2BIN(HEX2DEC(P2209),4),2,1)</f>
        <v>1</v>
      </c>
      <c r="R2210" s="13" t="str">
        <f>MID(DEC2BIN(HEX2DEC(P2209),4),3,1)</f>
        <v>0</v>
      </c>
      <c r="S2210" s="13" t="str">
        <f>MID(DEC2BIN(HEX2DEC(P2209),4),4,1)</f>
        <v>0</v>
      </c>
      <c r="T2210" s="13" t="str">
        <f>MID(DEC2BIN(HEX2DEC(T2209),4),1,1)</f>
        <v>0</v>
      </c>
      <c r="U2210" s="13" t="str">
        <f>MID(DEC2BIN(HEX2DEC(T2209),4),2,1)</f>
        <v>0</v>
      </c>
      <c r="V2210" s="13" t="str">
        <f>MID(DEC2BIN(HEX2DEC(T2209),4),3,1)</f>
        <v>0</v>
      </c>
      <c r="W2210" s="13" t="str">
        <f>MID(DEC2BIN(HEX2DEC(T2209),4),4,1)</f>
        <v>0</v>
      </c>
      <c r="X2210" s="13" t="str">
        <f>MID(DEC2BIN(HEX2DEC(X2209),4),1,1)</f>
        <v>1</v>
      </c>
      <c r="Y2210" s="13" t="str">
        <f>MID(DEC2BIN(HEX2DEC(X2209),4),2,1)</f>
        <v>1</v>
      </c>
      <c r="Z2210" s="13" t="str">
        <f>MID(DEC2BIN(HEX2DEC(X2209),4),3,1)</f>
        <v>0</v>
      </c>
      <c r="AA2210" s="13" t="str">
        <f>MID(DEC2BIN(HEX2DEC(X2209),4),4,1)</f>
        <v>0</v>
      </c>
      <c r="AB2210" s="13" t="str">
        <f>MID(DEC2BIN(HEX2DEC(AB2209),4),1,1)</f>
        <v>1</v>
      </c>
      <c r="AC2210" s="13" t="str">
        <f>MID(DEC2BIN(HEX2DEC(AB2209),4),2,1)</f>
        <v>1</v>
      </c>
      <c r="AD2210" s="13" t="str">
        <f>MID(DEC2BIN(HEX2DEC(AB2209),4),3,1)</f>
        <v>0</v>
      </c>
      <c r="AE2210" s="13" t="str">
        <f>MID(DEC2BIN(HEX2DEC(AB2209),4),4,1)</f>
        <v>1</v>
      </c>
      <c r="AF2210" s="13" t="str">
        <f>MID(DEC2BIN(HEX2DEC(AF2209),4),1,1)</f>
        <v>1</v>
      </c>
      <c r="AG2210" s="13" t="str">
        <f>MID(DEC2BIN(HEX2DEC(AF2209),4),2,1)</f>
        <v>0</v>
      </c>
      <c r="AH2210" s="13" t="str">
        <f>MID(DEC2BIN(HEX2DEC(AF2209),4),3,1)</f>
        <v>1</v>
      </c>
      <c r="AI2210" s="13" t="str">
        <f>MID(DEC2BIN(HEX2DEC(AF2209),4),4,1)</f>
        <v>1</v>
      </c>
      <c r="AL2210" s="14" t="s">
        <v>57</v>
      </c>
      <c r="AM2210" s="14" t="str">
        <f>AM2206</f>
        <v>9D5E0075</v>
      </c>
    </row>
    <row r="2211" spans="3:39" ht="15" customHeight="1" thickBot="1" x14ac:dyDescent="0.5">
      <c r="C2211" s="15" t="s">
        <v>37</v>
      </c>
      <c r="D2211" s="13">
        <f>IF(D2210+D2208+D2206&gt;1,1,0)</f>
        <v>0</v>
      </c>
      <c r="E2211" s="13">
        <f t="shared" ref="E2211:Z2211" si="13133">IF(E2210+E2208+E2206&gt;1,1,0)</f>
        <v>0</v>
      </c>
      <c r="F2211" s="13">
        <f t="shared" si="13133"/>
        <v>1</v>
      </c>
      <c r="G2211" s="13">
        <f t="shared" si="13133"/>
        <v>0</v>
      </c>
      <c r="H2211" s="13">
        <f t="shared" si="13133"/>
        <v>1</v>
      </c>
      <c r="I2211" s="13">
        <f t="shared" si="13133"/>
        <v>1</v>
      </c>
      <c r="J2211" s="13">
        <f t="shared" si="13133"/>
        <v>1</v>
      </c>
      <c r="K2211" s="13">
        <f t="shared" si="13133"/>
        <v>1</v>
      </c>
      <c r="L2211" s="13">
        <f t="shared" si="13133"/>
        <v>1</v>
      </c>
      <c r="M2211" s="13">
        <f t="shared" si="13133"/>
        <v>1</v>
      </c>
      <c r="N2211" s="13">
        <f t="shared" si="13133"/>
        <v>1</v>
      </c>
      <c r="O2211" s="13">
        <f t="shared" si="13133"/>
        <v>1</v>
      </c>
      <c r="P2211" s="13">
        <f t="shared" si="13133"/>
        <v>1</v>
      </c>
      <c r="Q2211" s="13">
        <f t="shared" si="13133"/>
        <v>1</v>
      </c>
      <c r="R2211" s="13">
        <f t="shared" si="13133"/>
        <v>0</v>
      </c>
      <c r="S2211" s="13">
        <f t="shared" si="13133"/>
        <v>0</v>
      </c>
      <c r="T2211" s="13">
        <f t="shared" si="13133"/>
        <v>0</v>
      </c>
      <c r="U2211" s="13">
        <f t="shared" si="13133"/>
        <v>0</v>
      </c>
      <c r="V2211" s="13">
        <f t="shared" si="13133"/>
        <v>0</v>
      </c>
      <c r="W2211" s="13">
        <f t="shared" si="13133"/>
        <v>0</v>
      </c>
      <c r="X2211" s="13">
        <f t="shared" si="13133"/>
        <v>1</v>
      </c>
      <c r="Y2211" s="13">
        <f t="shared" si="13133"/>
        <v>1</v>
      </c>
      <c r="Z2211" s="13">
        <f t="shared" si="13133"/>
        <v>0</v>
      </c>
      <c r="AA2211" s="13">
        <f>IF(AA2210+AA2208+AA2206&gt;1,1,0)</f>
        <v>0</v>
      </c>
      <c r="AB2211" s="13">
        <f t="shared" ref="AB2211:AI2211" si="13134">IF(AB2210+AB2208+AB2206&gt;1,1,0)</f>
        <v>1</v>
      </c>
      <c r="AC2211" s="13">
        <f t="shared" si="13134"/>
        <v>1</v>
      </c>
      <c r="AD2211" s="13">
        <f t="shared" si="13134"/>
        <v>0</v>
      </c>
      <c r="AE2211" s="13">
        <f t="shared" si="13134"/>
        <v>1</v>
      </c>
      <c r="AF2211" s="13">
        <f t="shared" si="13134"/>
        <v>1</v>
      </c>
      <c r="AG2211" s="13">
        <f t="shared" si="13134"/>
        <v>0</v>
      </c>
      <c r="AH2211" s="13">
        <f t="shared" si="13134"/>
        <v>1</v>
      </c>
      <c r="AI2211" s="13">
        <f t="shared" si="13134"/>
        <v>1</v>
      </c>
      <c r="AL2211" s="16" t="s">
        <v>59</v>
      </c>
      <c r="AM2211" s="20" t="str">
        <f>DEC2HEX(MOD(HEX2DEC(AM2208)+HEX2DEC(AM2210)+HEX2DEC(AM2209),2^32),8)</f>
        <v>7C2A504F</v>
      </c>
    </row>
    <row r="2212" spans="3:39" ht="15" customHeight="1" thickBot="1" x14ac:dyDescent="0.5">
      <c r="C2212" s="15" t="s">
        <v>38</v>
      </c>
      <c r="D2212" s="13" t="str">
        <f>BIN2HEX(CONCATENATE(D2211,E2211,F2211,G2211))</f>
        <v>2</v>
      </c>
      <c r="H2212" s="13" t="str">
        <f>BIN2HEX(CONCATENATE(H2211,I2211,J2211,K2211))</f>
        <v>F</v>
      </c>
      <c r="L2212" s="13" t="str">
        <f>BIN2HEX(CONCATENATE(L2211,M2211,N2211,O2211))</f>
        <v>F</v>
      </c>
      <c r="P2212" s="13" t="str">
        <f>BIN2HEX(CONCATENATE(P2211,Q2211,R2211,S2211))</f>
        <v>C</v>
      </c>
      <c r="T2212" s="13" t="str">
        <f>BIN2HEX(CONCATENATE(T2211,U2211,V2211,W2211))</f>
        <v>0</v>
      </c>
      <c r="X2212" s="13" t="str">
        <f>BIN2HEX(CONCATENATE(X2211,Y2211,Z2211,AA2211))</f>
        <v>C</v>
      </c>
      <c r="AB2212" s="13" t="str">
        <f>BIN2HEX(CONCATENATE(AB2211,AC2211,AD2211,AE2211))</f>
        <v>D</v>
      </c>
      <c r="AF2212" s="13" t="str">
        <f>BIN2HEX(CONCATENATE(AF2211,AG2211,AH2211,AI2211))</f>
        <v>B</v>
      </c>
      <c r="AM2212" s="14"/>
    </row>
    <row r="2213" spans="3:39" ht="15" customHeight="1" thickBot="1" x14ac:dyDescent="0.5">
      <c r="C2213" s="14"/>
      <c r="AL2213" s="16" t="s">
        <v>60</v>
      </c>
      <c r="AM2213" s="20" t="str">
        <f>CONCATENATE(D2205,H2205,L2205,P2205,T2205,X2205,AB2205,AF2205)</f>
        <v>AFFC5E8A</v>
      </c>
    </row>
    <row r="2214" spans="3:39" ht="15" customHeight="1" thickBot="1" x14ac:dyDescent="0.5">
      <c r="C2214" s="14" t="s">
        <v>29</v>
      </c>
      <c r="D2214" s="13" t="str">
        <f>D2173</f>
        <v>3</v>
      </c>
      <c r="H2214" s="13" t="str">
        <f t="shared" ref="H2214" si="13135">H2173</f>
        <v>B</v>
      </c>
      <c r="L2214" s="13" t="str">
        <f t="shared" ref="L2214" si="13136">L2173</f>
        <v>0</v>
      </c>
      <c r="P2214" s="13" t="str">
        <f t="shared" ref="P2214" si="13137">P2173</f>
        <v>0</v>
      </c>
      <c r="T2214" s="13" t="str">
        <f t="shared" ref="T2214" si="13138">T2173</f>
        <v>E</v>
      </c>
      <c r="X2214" s="13" t="str">
        <f t="shared" ref="X2214" si="13139">X2173</f>
        <v>2</v>
      </c>
      <c r="AB2214" s="13" t="str">
        <f t="shared" ref="AB2214" si="13140">AB2173</f>
        <v>8</v>
      </c>
      <c r="AF2214" s="13" t="str">
        <f>AF2173</f>
        <v>8</v>
      </c>
      <c r="AM2214" s="14"/>
    </row>
    <row r="2215" spans="3:39" ht="15" customHeight="1" thickBot="1" x14ac:dyDescent="0.5">
      <c r="C2215" s="14" t="s">
        <v>30</v>
      </c>
      <c r="D2215" s="13" t="str">
        <f>MID(DEC2BIN(HEX2DEC(D2214),4),1,1)</f>
        <v>0</v>
      </c>
      <c r="E2215" s="13" t="str">
        <f>MID(DEC2BIN(HEX2DEC(D2214),4),2,1)</f>
        <v>0</v>
      </c>
      <c r="F2215" s="13" t="str">
        <f>MID(DEC2BIN(HEX2DEC(D2214),4),3,1)</f>
        <v>1</v>
      </c>
      <c r="G2215" s="13" t="str">
        <f>MID(DEC2BIN(HEX2DEC(D2214),4),4,1)</f>
        <v>1</v>
      </c>
      <c r="H2215" s="13" t="str">
        <f>MID(DEC2BIN(HEX2DEC(H2214),4),1,1)</f>
        <v>1</v>
      </c>
      <c r="I2215" s="13" t="str">
        <f>MID(DEC2BIN(HEX2DEC(H2214),4),2,1)</f>
        <v>0</v>
      </c>
      <c r="J2215" s="13" t="str">
        <f>MID(DEC2BIN(HEX2DEC(H2214),4),3,1)</f>
        <v>1</v>
      </c>
      <c r="K2215" s="13" t="str">
        <f>MID(DEC2BIN(HEX2DEC(H2214),4),4,1)</f>
        <v>1</v>
      </c>
      <c r="L2215" s="13" t="str">
        <f>MID(DEC2BIN(HEX2DEC(L2214),4),1,1)</f>
        <v>0</v>
      </c>
      <c r="M2215" s="13" t="str">
        <f>MID(DEC2BIN(HEX2DEC(L2214),4),2,1)</f>
        <v>0</v>
      </c>
      <c r="N2215" s="13" t="str">
        <f>MID(DEC2BIN(HEX2DEC(L2214),4),3,1)</f>
        <v>0</v>
      </c>
      <c r="O2215" s="13" t="str">
        <f>MID(DEC2BIN(HEX2DEC(L2214),4),4,1)</f>
        <v>0</v>
      </c>
      <c r="P2215" s="13" t="str">
        <f>MID(DEC2BIN(HEX2DEC(P2214),4),1,1)</f>
        <v>0</v>
      </c>
      <c r="Q2215" s="13" t="str">
        <f>MID(DEC2BIN(HEX2DEC(P2214),4),2,1)</f>
        <v>0</v>
      </c>
      <c r="R2215" s="13" t="str">
        <f>MID(DEC2BIN(HEX2DEC(P2214),4),3,1)</f>
        <v>0</v>
      </c>
      <c r="S2215" s="13" t="str">
        <f>MID(DEC2BIN(HEX2DEC(P2214),4),4,1)</f>
        <v>0</v>
      </c>
      <c r="T2215" s="13" t="str">
        <f>MID(DEC2BIN(HEX2DEC(T2214),4),1,1)</f>
        <v>1</v>
      </c>
      <c r="U2215" s="13" t="str">
        <f>MID(DEC2BIN(HEX2DEC(T2214),4),2,1)</f>
        <v>1</v>
      </c>
      <c r="V2215" s="13" t="str">
        <f>MID(DEC2BIN(HEX2DEC(T2214),4),3,1)</f>
        <v>1</v>
      </c>
      <c r="W2215" s="13" t="str">
        <f>MID(DEC2BIN(HEX2DEC(T2214),4),4,1)</f>
        <v>0</v>
      </c>
      <c r="X2215" s="13" t="str">
        <f>MID(DEC2BIN(HEX2DEC(X2214),4),1,1)</f>
        <v>0</v>
      </c>
      <c r="Y2215" s="13" t="str">
        <f>MID(DEC2BIN(HEX2DEC(X2214),4),2,1)</f>
        <v>0</v>
      </c>
      <c r="Z2215" s="13" t="str">
        <f>MID(DEC2BIN(HEX2DEC(X2214),4),3,1)</f>
        <v>1</v>
      </c>
      <c r="AA2215" s="13" t="str">
        <f>MID(DEC2BIN(HEX2DEC(X2214),4),4,1)</f>
        <v>0</v>
      </c>
      <c r="AB2215" s="13" t="str">
        <f>MID(DEC2BIN(HEX2DEC(AB2214),4),1,1)</f>
        <v>1</v>
      </c>
      <c r="AC2215" s="13" t="str">
        <f>MID(DEC2BIN(HEX2DEC(AB2214),4),2,1)</f>
        <v>0</v>
      </c>
      <c r="AD2215" s="13" t="str">
        <f>MID(DEC2BIN(HEX2DEC(AB2214),4),3,1)</f>
        <v>0</v>
      </c>
      <c r="AE2215" s="13" t="str">
        <f>MID(DEC2BIN(HEX2DEC(AB2214),4),4,1)</f>
        <v>0</v>
      </c>
      <c r="AF2215" s="13" t="str">
        <f>MID(DEC2BIN(HEX2DEC(AF2214),4),1,1)</f>
        <v>1</v>
      </c>
      <c r="AG2215" s="13" t="str">
        <f>MID(DEC2BIN(HEX2DEC(AF2214),4),2,1)</f>
        <v>0</v>
      </c>
      <c r="AH2215" s="13" t="str">
        <f>MID(DEC2BIN(HEX2DEC(AF2214),4),3,1)</f>
        <v>0</v>
      </c>
      <c r="AI2215" s="13" t="str">
        <f>MID(DEC2BIN(HEX2DEC(AF2214),4),4,1)</f>
        <v>0</v>
      </c>
      <c r="AL2215" s="16" t="s">
        <v>61</v>
      </c>
      <c r="AM2215" s="20" t="str">
        <f>CONCATENATE(D2207,H2207,L2207,P2207,T2207,X2207,AB2207,AF2207)</f>
        <v>20E300D1</v>
      </c>
    </row>
    <row r="2216" spans="3:39" ht="15" customHeight="1" thickBot="1" x14ac:dyDescent="0.5">
      <c r="AM2216" s="14"/>
    </row>
    <row r="2217" spans="3:39" ht="15" customHeight="1" thickBot="1" x14ac:dyDescent="0.5">
      <c r="C2217" s="15" t="s">
        <v>39</v>
      </c>
      <c r="D2217" s="13" t="str">
        <f>BIN2HEX(CONCATENATE(D2218,E2218,F2218,G2218))</f>
        <v>2</v>
      </c>
      <c r="H2217" s="13" t="str">
        <f>BIN2HEX(CONCATENATE(H2218,I2218,J2218,K2218))</f>
        <v>2</v>
      </c>
      <c r="L2217" s="13" t="str">
        <f>BIN2HEX(CONCATENATE(L2218,M2218,N2218,O2218))</f>
        <v>4</v>
      </c>
      <c r="P2217" s="13" t="str">
        <f>BIN2HEX(CONCATENATE(P2218,Q2218,R2218,S2218))</f>
        <v>8</v>
      </c>
      <c r="T2217" s="13" t="str">
        <f>BIN2HEX(CONCATENATE(T2218,U2218,V2218,W2218))</f>
        <v>5</v>
      </c>
      <c r="X2217" s="13" t="str">
        <f>BIN2HEX(CONCATENATE(X2218,Y2218,Z2218,AA2218))</f>
        <v>5</v>
      </c>
      <c r="AB2217" s="13" t="str">
        <f>BIN2HEX(CONCATENATE(AB2218,AC2218,AD2218,AE2218))</f>
        <v>6</v>
      </c>
      <c r="AF2217" s="13" t="str">
        <f>BIN2HEX(CONCATENATE(AF2218,AG2218,AH2218,AI2218))</f>
        <v>D</v>
      </c>
      <c r="AL2217" s="16" t="s">
        <v>62</v>
      </c>
      <c r="AM2217" s="20" t="str">
        <f>CONCATENATE(D2209,H2209,L2209,P2209,T2209,X2209,AB2209,AF2209)</f>
        <v>4F5C0CDB</v>
      </c>
    </row>
    <row r="2218" spans="3:39" ht="15" customHeight="1" x14ac:dyDescent="0.45">
      <c r="C2218" s="15" t="s">
        <v>40</v>
      </c>
      <c r="D2218" s="13">
        <f>IF(ISEVEN(D2219+D2220+D2221),0,1)</f>
        <v>0</v>
      </c>
      <c r="E2218" s="13">
        <f t="shared" ref="E2218:AI2218" si="13141">IF(ISEVEN(E2219+E2220+E2221),0,1)</f>
        <v>0</v>
      </c>
      <c r="F2218" s="13">
        <f t="shared" si="13141"/>
        <v>1</v>
      </c>
      <c r="G2218" s="13">
        <f t="shared" si="13141"/>
        <v>0</v>
      </c>
      <c r="H2218" s="13">
        <f t="shared" si="13141"/>
        <v>0</v>
      </c>
      <c r="I2218" s="13">
        <f t="shared" si="13141"/>
        <v>0</v>
      </c>
      <c r="J2218" s="13">
        <f t="shared" si="13141"/>
        <v>1</v>
      </c>
      <c r="K2218" s="13">
        <f t="shared" si="13141"/>
        <v>0</v>
      </c>
      <c r="L2218" s="13">
        <f t="shared" si="13141"/>
        <v>0</v>
      </c>
      <c r="M2218" s="13">
        <f t="shared" si="13141"/>
        <v>1</v>
      </c>
      <c r="N2218" s="13">
        <f t="shared" si="13141"/>
        <v>0</v>
      </c>
      <c r="O2218" s="13">
        <f t="shared" si="13141"/>
        <v>0</v>
      </c>
      <c r="P2218" s="13">
        <f t="shared" si="13141"/>
        <v>1</v>
      </c>
      <c r="Q2218" s="13">
        <f t="shared" si="13141"/>
        <v>0</v>
      </c>
      <c r="R2218" s="13">
        <f t="shared" si="13141"/>
        <v>0</v>
      </c>
      <c r="S2218" s="13">
        <f t="shared" si="13141"/>
        <v>0</v>
      </c>
      <c r="T2218" s="13">
        <f t="shared" si="13141"/>
        <v>0</v>
      </c>
      <c r="U2218" s="13">
        <f t="shared" si="13141"/>
        <v>1</v>
      </c>
      <c r="V2218" s="13">
        <f t="shared" si="13141"/>
        <v>0</v>
      </c>
      <c r="W2218" s="13">
        <f t="shared" si="13141"/>
        <v>1</v>
      </c>
      <c r="X2218" s="13">
        <f t="shared" si="13141"/>
        <v>0</v>
      </c>
      <c r="Y2218" s="13">
        <f t="shared" si="13141"/>
        <v>1</v>
      </c>
      <c r="Z2218" s="13">
        <f t="shared" si="13141"/>
        <v>0</v>
      </c>
      <c r="AA2218" s="13">
        <f t="shared" si="13141"/>
        <v>1</v>
      </c>
      <c r="AB2218" s="13">
        <f t="shared" si="13141"/>
        <v>0</v>
      </c>
      <c r="AC2218" s="13">
        <f t="shared" si="13141"/>
        <v>1</v>
      </c>
      <c r="AD2218" s="13">
        <f t="shared" si="13141"/>
        <v>1</v>
      </c>
      <c r="AE2218" s="13">
        <f t="shared" si="13141"/>
        <v>0</v>
      </c>
      <c r="AF2218" s="13">
        <f t="shared" si="13141"/>
        <v>1</v>
      </c>
      <c r="AG2218" s="13">
        <f t="shared" si="13141"/>
        <v>1</v>
      </c>
      <c r="AH2218" s="13">
        <f t="shared" si="13141"/>
        <v>0</v>
      </c>
      <c r="AI2218" s="13">
        <f t="shared" si="13141"/>
        <v>1</v>
      </c>
      <c r="AM2218" s="14"/>
    </row>
    <row r="2219" spans="3:39" ht="15" customHeight="1" x14ac:dyDescent="0.45">
      <c r="C2219" s="15" t="s">
        <v>41</v>
      </c>
      <c r="D2219" s="13" t="str">
        <f>K2223</f>
        <v>1</v>
      </c>
      <c r="E2219" s="13" t="str">
        <f t="shared" ref="E2219" si="13142">L2223</f>
        <v>0</v>
      </c>
      <c r="F2219" s="13" t="str">
        <f t="shared" ref="F2219" si="13143">M2223</f>
        <v>0</v>
      </c>
      <c r="G2219" s="13" t="str">
        <f t="shared" ref="G2219" si="13144">N2223</f>
        <v>1</v>
      </c>
      <c r="H2219" s="13" t="str">
        <f t="shared" ref="H2219" si="13145">O2223</f>
        <v>0</v>
      </c>
      <c r="I2219" s="13" t="str">
        <f t="shared" ref="I2219" si="13146">P2223</f>
        <v>0</v>
      </c>
      <c r="J2219" s="13" t="str">
        <f t="shared" ref="J2219" si="13147">Q2223</f>
        <v>1</v>
      </c>
      <c r="K2219" s="13" t="str">
        <f t="shared" ref="K2219" si="13148">R2223</f>
        <v>0</v>
      </c>
      <c r="L2219" s="13" t="str">
        <f t="shared" ref="L2219" si="13149">S2223</f>
        <v>1</v>
      </c>
      <c r="M2219" s="13" t="str">
        <f t="shared" ref="M2219" si="13150">T2223</f>
        <v>1</v>
      </c>
      <c r="N2219" s="13" t="str">
        <f t="shared" ref="N2219" si="13151">U2223</f>
        <v>0</v>
      </c>
      <c r="O2219" s="13" t="str">
        <f t="shared" ref="O2219" si="13152">V2223</f>
        <v>1</v>
      </c>
      <c r="P2219" s="13" t="str">
        <f t="shared" ref="P2219" si="13153">W2223</f>
        <v>1</v>
      </c>
      <c r="Q2219" s="13" t="str">
        <f t="shared" ref="Q2219" si="13154">X2223</f>
        <v>1</v>
      </c>
      <c r="R2219" s="13" t="str">
        <f t="shared" ref="R2219" si="13155">Y2223</f>
        <v>1</v>
      </c>
      <c r="S2219" s="13" t="str">
        <f t="shared" ref="S2219" si="13156">Z2223</f>
        <v>0</v>
      </c>
      <c r="T2219" s="13" t="str">
        <f t="shared" ref="T2219" si="13157">AA2223</f>
        <v>0</v>
      </c>
      <c r="U2219" s="13" t="str">
        <f t="shared" ref="U2219" si="13158">AB2223</f>
        <v>0</v>
      </c>
      <c r="V2219" s="13" t="str">
        <f t="shared" ref="V2219" si="13159">AC2223</f>
        <v>1</v>
      </c>
      <c r="W2219" s="13" t="str">
        <f t="shared" ref="W2219" si="13160">AD2223</f>
        <v>0</v>
      </c>
      <c r="X2219" s="13" t="str">
        <f t="shared" ref="X2219" si="13161">AE2223</f>
        <v>0</v>
      </c>
      <c r="Y2219" s="13" t="str">
        <f t="shared" ref="Y2219" si="13162">AF2223</f>
        <v>1</v>
      </c>
      <c r="Z2219" s="13" t="str">
        <f t="shared" ref="Z2219" si="13163">AG2223</f>
        <v>1</v>
      </c>
      <c r="AA2219" s="13" t="str">
        <f t="shared" ref="AA2219" si="13164">AH2223</f>
        <v>1</v>
      </c>
      <c r="AB2219" s="13" t="str">
        <f t="shared" ref="AB2219" si="13165">AI2223</f>
        <v>0</v>
      </c>
      <c r="AC2219" s="13" t="str">
        <f>D2223</f>
        <v>0</v>
      </c>
      <c r="AD2219" s="13" t="str">
        <f t="shared" ref="AD2219" si="13166">E2223</f>
        <v>1</v>
      </c>
      <c r="AE2219" s="13" t="str">
        <f t="shared" ref="AE2219" si="13167">F2223</f>
        <v>0</v>
      </c>
      <c r="AF2219" s="13" t="str">
        <f t="shared" ref="AF2219" si="13168">G2223</f>
        <v>1</v>
      </c>
      <c r="AG2219" s="13" t="str">
        <f t="shared" ref="AG2219" si="13169">H2223</f>
        <v>0</v>
      </c>
      <c r="AH2219" s="13" t="str">
        <f t="shared" ref="AH2219" si="13170">I2223</f>
        <v>1</v>
      </c>
      <c r="AI2219" s="13" t="str">
        <f t="shared" ref="AI2219" si="13171">J2223</f>
        <v>1</v>
      </c>
      <c r="AL2219" s="22" t="s">
        <v>62</v>
      </c>
      <c r="AM2219" s="14" t="str">
        <f>CONCATENATE(D2214,H2214,L2214,P2214,T2214,X2214,AB2214,AF2214)</f>
        <v>3B00E288</v>
      </c>
    </row>
    <row r="2220" spans="3:39" ht="15" customHeight="1" thickBot="1" x14ac:dyDescent="0.5">
      <c r="C2220" s="15" t="s">
        <v>42</v>
      </c>
      <c r="D2220" s="13" t="str">
        <f>Y2223</f>
        <v>1</v>
      </c>
      <c r="E2220" s="13" t="str">
        <f t="shared" ref="E2220" si="13172">Z2223</f>
        <v>0</v>
      </c>
      <c r="F2220" s="13" t="str">
        <f t="shared" ref="F2220" si="13173">AA2223</f>
        <v>0</v>
      </c>
      <c r="G2220" s="13" t="str">
        <f t="shared" ref="G2220" si="13174">AB2223</f>
        <v>0</v>
      </c>
      <c r="H2220" s="13" t="str">
        <f t="shared" ref="H2220" si="13175">AC2223</f>
        <v>1</v>
      </c>
      <c r="I2220" s="13" t="str">
        <f t="shared" ref="I2220" si="13176">AD2223</f>
        <v>0</v>
      </c>
      <c r="J2220" s="13" t="str">
        <f t="shared" ref="J2220" si="13177">AE2223</f>
        <v>0</v>
      </c>
      <c r="K2220" s="13" t="str">
        <f t="shared" ref="K2220" si="13178">AF2223</f>
        <v>1</v>
      </c>
      <c r="L2220" s="13" t="str">
        <f t="shared" ref="L2220" si="13179">AG2223</f>
        <v>1</v>
      </c>
      <c r="M2220" s="13" t="str">
        <f t="shared" ref="M2220" si="13180">AH2223</f>
        <v>1</v>
      </c>
      <c r="N2220" s="13" t="str">
        <f t="shared" ref="N2220" si="13181">AI2223</f>
        <v>0</v>
      </c>
      <c r="O2220" s="13" t="str">
        <f>D2223</f>
        <v>0</v>
      </c>
      <c r="P2220" s="13" t="str">
        <f t="shared" ref="P2220" si="13182">E2223</f>
        <v>1</v>
      </c>
      <c r="Q2220" s="13" t="str">
        <f t="shared" ref="Q2220" si="13183">F2223</f>
        <v>0</v>
      </c>
      <c r="R2220" s="13" t="str">
        <f t="shared" ref="R2220" si="13184">G2223</f>
        <v>1</v>
      </c>
      <c r="S2220" s="13" t="str">
        <f t="shared" ref="S2220" si="13185">H2223</f>
        <v>0</v>
      </c>
      <c r="T2220" s="13" t="str">
        <f t="shared" ref="T2220" si="13186">I2223</f>
        <v>1</v>
      </c>
      <c r="U2220" s="13" t="str">
        <f t="shared" ref="U2220" si="13187">J2223</f>
        <v>1</v>
      </c>
      <c r="V2220" s="13" t="str">
        <f t="shared" ref="V2220" si="13188">K2223</f>
        <v>1</v>
      </c>
      <c r="W2220" s="13" t="str">
        <f t="shared" ref="W2220" si="13189">L2223</f>
        <v>0</v>
      </c>
      <c r="X2220" s="13" t="str">
        <f t="shared" ref="X2220" si="13190">M2223</f>
        <v>0</v>
      </c>
      <c r="Y2220" s="13" t="str">
        <f t="shared" ref="Y2220" si="13191">N2223</f>
        <v>1</v>
      </c>
      <c r="Z2220" s="13" t="str">
        <f t="shared" ref="Z2220" si="13192">O2223</f>
        <v>0</v>
      </c>
      <c r="AA2220" s="13" t="str">
        <f t="shared" ref="AA2220" si="13193">P2223</f>
        <v>0</v>
      </c>
      <c r="AB2220" s="13" t="str">
        <f t="shared" ref="AB2220" si="13194">Q2223</f>
        <v>1</v>
      </c>
      <c r="AC2220" s="13" t="str">
        <f t="shared" ref="AC2220" si="13195">R2223</f>
        <v>0</v>
      </c>
      <c r="AD2220" s="13" t="str">
        <f t="shared" ref="AD2220" si="13196">S2223</f>
        <v>1</v>
      </c>
      <c r="AE2220" s="13" t="str">
        <f t="shared" ref="AE2220" si="13197">T2223</f>
        <v>1</v>
      </c>
      <c r="AF2220" s="13" t="str">
        <f t="shared" ref="AF2220" si="13198">U2223</f>
        <v>0</v>
      </c>
      <c r="AG2220" s="13" t="str">
        <f t="shared" ref="AG2220" si="13199">V2223</f>
        <v>1</v>
      </c>
      <c r="AH2220" s="13" t="str">
        <f t="shared" ref="AH2220" si="13200">W2223</f>
        <v>1</v>
      </c>
      <c r="AI2220" s="13" t="str">
        <f t="shared" ref="AI2220" si="13201">X2223</f>
        <v>1</v>
      </c>
      <c r="AL2220" s="14" t="s">
        <v>64</v>
      </c>
      <c r="AM2220" s="14" t="str">
        <f>AM2206</f>
        <v>9D5E0075</v>
      </c>
    </row>
    <row r="2221" spans="3:39" ht="15" customHeight="1" thickBot="1" x14ac:dyDescent="0.5">
      <c r="C2221" s="15" t="s">
        <v>43</v>
      </c>
      <c r="D2221" s="13" t="str">
        <f>AD2223</f>
        <v>0</v>
      </c>
      <c r="E2221" s="13" t="str">
        <f t="shared" ref="E2221" si="13202">AE2223</f>
        <v>0</v>
      </c>
      <c r="F2221" s="13" t="str">
        <f t="shared" ref="F2221" si="13203">AF2223</f>
        <v>1</v>
      </c>
      <c r="G2221" s="13" t="str">
        <f t="shared" ref="G2221" si="13204">AG2223</f>
        <v>1</v>
      </c>
      <c r="H2221" s="13" t="str">
        <f t="shared" ref="H2221" si="13205">AH2223</f>
        <v>1</v>
      </c>
      <c r="I2221" s="13" t="str">
        <f t="shared" ref="I2221" si="13206">AI2223</f>
        <v>0</v>
      </c>
      <c r="J2221" s="13" t="str">
        <f>D2223</f>
        <v>0</v>
      </c>
      <c r="K2221" s="13" t="str">
        <f t="shared" ref="K2221" si="13207">E2223</f>
        <v>1</v>
      </c>
      <c r="L2221" s="13" t="str">
        <f t="shared" ref="L2221" si="13208">F2223</f>
        <v>0</v>
      </c>
      <c r="M2221" s="13" t="str">
        <f t="shared" ref="M2221" si="13209">G2223</f>
        <v>1</v>
      </c>
      <c r="N2221" s="13" t="str">
        <f t="shared" ref="N2221" si="13210">H2223</f>
        <v>0</v>
      </c>
      <c r="O2221" s="13" t="str">
        <f t="shared" ref="O2221" si="13211">I2223</f>
        <v>1</v>
      </c>
      <c r="P2221" s="13" t="str">
        <f t="shared" ref="P2221" si="13212">J2223</f>
        <v>1</v>
      </c>
      <c r="Q2221" s="13" t="str">
        <f t="shared" ref="Q2221" si="13213">K2223</f>
        <v>1</v>
      </c>
      <c r="R2221" s="13" t="str">
        <f t="shared" ref="R2221" si="13214">L2223</f>
        <v>0</v>
      </c>
      <c r="S2221" s="13" t="str">
        <f t="shared" ref="S2221" si="13215">M2223</f>
        <v>0</v>
      </c>
      <c r="T2221" s="13" t="str">
        <f t="shared" ref="T2221" si="13216">N2223</f>
        <v>1</v>
      </c>
      <c r="U2221" s="13" t="str">
        <f t="shared" ref="U2221" si="13217">O2223</f>
        <v>0</v>
      </c>
      <c r="V2221" s="13" t="str">
        <f t="shared" ref="V2221" si="13218">P2223</f>
        <v>0</v>
      </c>
      <c r="W2221" s="13" t="str">
        <f t="shared" ref="W2221" si="13219">Q2223</f>
        <v>1</v>
      </c>
      <c r="X2221" s="13" t="str">
        <f t="shared" ref="X2221" si="13220">R2223</f>
        <v>0</v>
      </c>
      <c r="Y2221" s="13" t="str">
        <f t="shared" ref="Y2221" si="13221">S2223</f>
        <v>1</v>
      </c>
      <c r="Z2221" s="13" t="str">
        <f t="shared" ref="Z2221" si="13222">T2223</f>
        <v>1</v>
      </c>
      <c r="AA2221" s="13" t="str">
        <f t="shared" ref="AA2221" si="13223">U2223</f>
        <v>0</v>
      </c>
      <c r="AB2221" s="13" t="str">
        <f t="shared" ref="AB2221" si="13224">V2223</f>
        <v>1</v>
      </c>
      <c r="AC2221" s="13" t="str">
        <f t="shared" ref="AC2221" si="13225">W2223</f>
        <v>1</v>
      </c>
      <c r="AD2221" s="13" t="str">
        <f t="shared" ref="AD2221" si="13226">X2223</f>
        <v>1</v>
      </c>
      <c r="AE2221" s="13" t="str">
        <f t="shared" ref="AE2221" si="13227">Y2223</f>
        <v>1</v>
      </c>
      <c r="AF2221" s="13" t="str">
        <f>Z2223</f>
        <v>0</v>
      </c>
      <c r="AG2221" s="13" t="str">
        <f t="shared" ref="AG2221" si="13228">AA2223</f>
        <v>0</v>
      </c>
      <c r="AH2221" s="13" t="str">
        <f t="shared" ref="AH2221" si="13229">AB2223</f>
        <v>0</v>
      </c>
      <c r="AI2221" s="13" t="str">
        <f t="shared" ref="AI2221" si="13230">AC2223</f>
        <v>1</v>
      </c>
      <c r="AL2221" s="16" t="s">
        <v>63</v>
      </c>
      <c r="AM2221" s="20" t="str">
        <f>DEC2HEX(MOD(HEX2DEC(AM2219)+HEX2DEC(AM2220),2^32),8)</f>
        <v>D85EE2FD</v>
      </c>
    </row>
    <row r="2222" spans="3:39" ht="15" customHeight="1" thickBot="1" x14ac:dyDescent="0.6">
      <c r="C2222" s="17" t="s">
        <v>44</v>
      </c>
      <c r="D2222" s="13" t="str">
        <f>MID($AM2185,1,1)</f>
        <v>5</v>
      </c>
      <c r="H2222" s="13" t="str">
        <f>MID($AM2185,2,1)</f>
        <v>7</v>
      </c>
      <c r="L2222" s="13" t="str">
        <f>MID($AM2185,3,1)</f>
        <v>2</v>
      </c>
      <c r="P2222" s="13" t="str">
        <f>MID($AM2185,4,1)</f>
        <v>5</v>
      </c>
      <c r="T2222" s="13" t="str">
        <f>MID($AM2185,5,1)</f>
        <v>B</v>
      </c>
      <c r="X2222" s="13" t="str">
        <f>MID($AM2185,6,1)</f>
        <v>C</v>
      </c>
      <c r="AB2222" s="13" t="str">
        <f>MID($AM2185,7,1)</f>
        <v>4</v>
      </c>
      <c r="AF2222" s="13" t="str">
        <f>MID($AM2185,8,1)</f>
        <v>E</v>
      </c>
      <c r="AM2222" s="14"/>
    </row>
    <row r="2223" spans="3:39" ht="15" customHeight="1" thickBot="1" x14ac:dyDescent="0.5">
      <c r="C2223" s="15" t="s">
        <v>45</v>
      </c>
      <c r="D2223" s="13" t="str">
        <f>MID(DEC2BIN(HEX2DEC(D2222),4),1,1)</f>
        <v>0</v>
      </c>
      <c r="E2223" s="13" t="str">
        <f>MID(DEC2BIN(HEX2DEC(D2222),4),2,1)</f>
        <v>1</v>
      </c>
      <c r="F2223" s="13" t="str">
        <f>MID(DEC2BIN(HEX2DEC(D2222),4),3,1)</f>
        <v>0</v>
      </c>
      <c r="G2223" s="13" t="str">
        <f>MID(DEC2BIN(HEX2DEC(D2222),4),4,1)</f>
        <v>1</v>
      </c>
      <c r="H2223" s="13" t="str">
        <f>MID(DEC2BIN(HEX2DEC(H2222),4),1,1)</f>
        <v>0</v>
      </c>
      <c r="I2223" s="13" t="str">
        <f>MID(DEC2BIN(HEX2DEC(H2222),4),2,1)</f>
        <v>1</v>
      </c>
      <c r="J2223" s="13" t="str">
        <f>MID(DEC2BIN(HEX2DEC(H2222),4),3,1)</f>
        <v>1</v>
      </c>
      <c r="K2223" s="13" t="str">
        <f>MID(DEC2BIN(HEX2DEC(H2222),4),4,1)</f>
        <v>1</v>
      </c>
      <c r="L2223" s="13" t="str">
        <f>MID(DEC2BIN(HEX2DEC(L2222),4),1,1)</f>
        <v>0</v>
      </c>
      <c r="M2223" s="13" t="str">
        <f>MID(DEC2BIN(HEX2DEC(L2222),4),2,1)</f>
        <v>0</v>
      </c>
      <c r="N2223" s="13" t="str">
        <f>MID(DEC2BIN(HEX2DEC(L2222),4),3,1)</f>
        <v>1</v>
      </c>
      <c r="O2223" s="13" t="str">
        <f>MID(DEC2BIN(HEX2DEC(L2222),4),4,1)</f>
        <v>0</v>
      </c>
      <c r="P2223" s="13" t="str">
        <f>MID(DEC2BIN(HEX2DEC(P2222),4),1,1)</f>
        <v>0</v>
      </c>
      <c r="Q2223" s="13" t="str">
        <f>MID(DEC2BIN(HEX2DEC(P2222),4),2,1)</f>
        <v>1</v>
      </c>
      <c r="R2223" s="13" t="str">
        <f>MID(DEC2BIN(HEX2DEC(P2222),4),3,1)</f>
        <v>0</v>
      </c>
      <c r="S2223" s="13" t="str">
        <f>MID(DEC2BIN(HEX2DEC(P2222),4),4,1)</f>
        <v>1</v>
      </c>
      <c r="T2223" s="13" t="str">
        <f>MID(DEC2BIN(HEX2DEC(T2222),4),1,1)</f>
        <v>1</v>
      </c>
      <c r="U2223" s="13" t="str">
        <f>MID(DEC2BIN(HEX2DEC(T2222),4),2,1)</f>
        <v>0</v>
      </c>
      <c r="V2223" s="13" t="str">
        <f>MID(DEC2BIN(HEX2DEC(T2222),4),3,1)</f>
        <v>1</v>
      </c>
      <c r="W2223" s="13" t="str">
        <f>MID(DEC2BIN(HEX2DEC(T2222),4),4,1)</f>
        <v>1</v>
      </c>
      <c r="X2223" s="13" t="str">
        <f>MID(DEC2BIN(HEX2DEC(X2222),4),1,1)</f>
        <v>1</v>
      </c>
      <c r="Y2223" s="13" t="str">
        <f>MID(DEC2BIN(HEX2DEC(X2222),4),2,1)</f>
        <v>1</v>
      </c>
      <c r="Z2223" s="13" t="str">
        <f>MID(DEC2BIN(HEX2DEC(X2222),4),3,1)</f>
        <v>0</v>
      </c>
      <c r="AA2223" s="13" t="str">
        <f>MID(DEC2BIN(HEX2DEC(X2222),4),4,1)</f>
        <v>0</v>
      </c>
      <c r="AB2223" s="13" t="str">
        <f>MID(DEC2BIN(HEX2DEC(AB2222),4),1,1)</f>
        <v>0</v>
      </c>
      <c r="AC2223" s="13" t="str">
        <f>MID(DEC2BIN(HEX2DEC(AB2222),4),2,1)</f>
        <v>1</v>
      </c>
      <c r="AD2223" s="13" t="str">
        <f>MID(DEC2BIN(HEX2DEC(AB2222),4),3,1)</f>
        <v>0</v>
      </c>
      <c r="AE2223" s="13" t="str">
        <f>MID(DEC2BIN(HEX2DEC(AB2222),4),4,1)</f>
        <v>0</v>
      </c>
      <c r="AF2223" s="13" t="str">
        <f>MID(DEC2BIN(HEX2DEC(AF2222),4),1,1)</f>
        <v>1</v>
      </c>
      <c r="AG2223" s="13" t="str">
        <f>MID(DEC2BIN(HEX2DEC(AF2222),4),2,1)</f>
        <v>1</v>
      </c>
      <c r="AH2223" s="13" t="str">
        <f>MID(DEC2BIN(HEX2DEC(AF2222),4),3,1)</f>
        <v>1</v>
      </c>
      <c r="AI2223" s="13" t="str">
        <f>MID(DEC2BIN(HEX2DEC(AF2222),4),4,1)</f>
        <v>0</v>
      </c>
      <c r="AL2223" s="16" t="s">
        <v>65</v>
      </c>
      <c r="AM2223" s="20" t="str">
        <f>CONCATENATE(D2222,H2222,L2222,P2222,T2222,X2222,AB2222,AF2222)</f>
        <v>5725BC4E</v>
      </c>
    </row>
    <row r="2224" spans="3:39" ht="15" customHeight="1" thickBot="1" x14ac:dyDescent="0.6">
      <c r="C2224" s="17" t="s">
        <v>46</v>
      </c>
      <c r="D2224" s="13" t="str">
        <f>D2186</f>
        <v>A</v>
      </c>
      <c r="H2224" s="13" t="str">
        <f t="shared" ref="H2224" si="13231">H2186</f>
        <v>C</v>
      </c>
      <c r="L2224" s="13" t="str">
        <f t="shared" ref="L2224" si="13232">L2186</f>
        <v>9</v>
      </c>
      <c r="P2224" s="13" t="str">
        <f t="shared" ref="P2224" si="13233">P2186</f>
        <v>B</v>
      </c>
      <c r="T2224" s="13" t="str">
        <f t="shared" ref="T2224" si="13234">T2186</f>
        <v>2</v>
      </c>
      <c r="X2224" s="13" t="str">
        <f t="shared" ref="X2224" si="13235">X2186</f>
        <v>6</v>
      </c>
      <c r="AB2224" s="13" t="str">
        <f t="shared" ref="AB2224" si="13236">AB2186</f>
        <v>8</v>
      </c>
      <c r="AF2224" s="13" t="str">
        <f t="shared" ref="AF2224" si="13237">AF2186</f>
        <v>D</v>
      </c>
      <c r="AM2224" s="14"/>
    </row>
    <row r="2225" spans="1:39" ht="15" customHeight="1" thickBot="1" x14ac:dyDescent="0.5">
      <c r="C2225" s="15" t="s">
        <v>47</v>
      </c>
      <c r="D2225" s="13" t="str">
        <f>MID(DEC2BIN(HEX2DEC(D2224),4),1,1)</f>
        <v>1</v>
      </c>
      <c r="E2225" s="13" t="str">
        <f>MID(DEC2BIN(HEX2DEC(D2224),4),2,1)</f>
        <v>0</v>
      </c>
      <c r="F2225" s="13" t="str">
        <f>MID(DEC2BIN(HEX2DEC(D2224),4),3,1)</f>
        <v>1</v>
      </c>
      <c r="G2225" s="13" t="str">
        <f>MID(DEC2BIN(HEX2DEC(D2224),4),4,1)</f>
        <v>0</v>
      </c>
      <c r="H2225" s="13" t="str">
        <f>MID(DEC2BIN(HEX2DEC(H2224),4),1,1)</f>
        <v>1</v>
      </c>
      <c r="I2225" s="13" t="str">
        <f>MID(DEC2BIN(HEX2DEC(H2224),4),2,1)</f>
        <v>1</v>
      </c>
      <c r="J2225" s="13" t="str">
        <f>MID(DEC2BIN(HEX2DEC(H2224),4),3,1)</f>
        <v>0</v>
      </c>
      <c r="K2225" s="13" t="str">
        <f>MID(DEC2BIN(HEX2DEC(H2224),4),4,1)</f>
        <v>0</v>
      </c>
      <c r="L2225" s="13" t="str">
        <f>MID(DEC2BIN(HEX2DEC(L2224),4),1,1)</f>
        <v>1</v>
      </c>
      <c r="M2225" s="13" t="str">
        <f>MID(DEC2BIN(HEX2DEC(L2224),4),2,1)</f>
        <v>0</v>
      </c>
      <c r="N2225" s="13" t="str">
        <f>MID(DEC2BIN(HEX2DEC(L2224),4),3,1)</f>
        <v>0</v>
      </c>
      <c r="O2225" s="13" t="str">
        <f>MID(DEC2BIN(HEX2DEC(L2224),4),4,1)</f>
        <v>1</v>
      </c>
      <c r="P2225" s="13" t="str">
        <f>MID(DEC2BIN(HEX2DEC(P2224),4),1,1)</f>
        <v>1</v>
      </c>
      <c r="Q2225" s="13" t="str">
        <f>MID(DEC2BIN(HEX2DEC(P2224),4),2,1)</f>
        <v>0</v>
      </c>
      <c r="R2225" s="13" t="str">
        <f>MID(DEC2BIN(HEX2DEC(P2224),4),3,1)</f>
        <v>1</v>
      </c>
      <c r="S2225" s="13" t="str">
        <f>MID(DEC2BIN(HEX2DEC(P2224),4),4,1)</f>
        <v>1</v>
      </c>
      <c r="T2225" s="13" t="str">
        <f>MID(DEC2BIN(HEX2DEC(T2224),4),1,1)</f>
        <v>0</v>
      </c>
      <c r="U2225" s="13" t="str">
        <f>MID(DEC2BIN(HEX2DEC(T2224),4),2,1)</f>
        <v>0</v>
      </c>
      <c r="V2225" s="13" t="str">
        <f>MID(DEC2BIN(HEX2DEC(T2224),4),3,1)</f>
        <v>1</v>
      </c>
      <c r="W2225" s="13" t="str">
        <f>MID(DEC2BIN(HEX2DEC(T2224),4),4,1)</f>
        <v>0</v>
      </c>
      <c r="X2225" s="13" t="str">
        <f>MID(DEC2BIN(HEX2DEC(X2224),4),1,1)</f>
        <v>0</v>
      </c>
      <c r="Y2225" s="13" t="str">
        <f>MID(DEC2BIN(HEX2DEC(X2224),4),2,1)</f>
        <v>1</v>
      </c>
      <c r="Z2225" s="13" t="str">
        <f>MID(DEC2BIN(HEX2DEC(X2224),4),3,1)</f>
        <v>1</v>
      </c>
      <c r="AA2225" s="13" t="str">
        <f>MID(DEC2BIN(HEX2DEC(X2224),4),4,1)</f>
        <v>0</v>
      </c>
      <c r="AB2225" s="13" t="str">
        <f>MID(DEC2BIN(HEX2DEC(AB2224),4),1,1)</f>
        <v>1</v>
      </c>
      <c r="AC2225" s="13" t="str">
        <f>MID(DEC2BIN(HEX2DEC(AB2224),4),2,1)</f>
        <v>0</v>
      </c>
      <c r="AD2225" s="13" t="str">
        <f>MID(DEC2BIN(HEX2DEC(AB2224),4),3,1)</f>
        <v>0</v>
      </c>
      <c r="AE2225" s="13" t="str">
        <f>MID(DEC2BIN(HEX2DEC(AB2224),4),4,1)</f>
        <v>0</v>
      </c>
      <c r="AF2225" s="13" t="str">
        <f>MID(DEC2BIN(HEX2DEC(AF2224),4),1,1)</f>
        <v>1</v>
      </c>
      <c r="AG2225" s="13" t="str">
        <f>MID(DEC2BIN(HEX2DEC(AF2224),4),2,1)</f>
        <v>1</v>
      </c>
      <c r="AH2225" s="13" t="str">
        <f>MID(DEC2BIN(HEX2DEC(AF2224),4),3,1)</f>
        <v>0</v>
      </c>
      <c r="AI2225" s="13" t="str">
        <f>MID(DEC2BIN(HEX2DEC(AF2224),4),4,1)</f>
        <v>1</v>
      </c>
      <c r="AL2225" s="16" t="s">
        <v>66</v>
      </c>
      <c r="AM2225" s="20" t="str">
        <f>CONCATENATE(D2224,H2224,L2224,P2224,T2224,X2224,AB2224,AF2224)</f>
        <v>AC9B268D</v>
      </c>
    </row>
    <row r="2226" spans="1:39" ht="15" customHeight="1" thickBot="1" x14ac:dyDescent="0.6">
      <c r="C2226" s="17" t="s">
        <v>48</v>
      </c>
      <c r="D2226" s="13" t="str">
        <f>D2188</f>
        <v>8</v>
      </c>
      <c r="H2226" s="13" t="str">
        <f t="shared" ref="H2226" si="13238">H2188</f>
        <v>C</v>
      </c>
      <c r="L2226" s="13" t="str">
        <f t="shared" ref="L2226" si="13239">L2188</f>
        <v>0</v>
      </c>
      <c r="P2226" s="13" t="str">
        <f t="shared" ref="P2226" si="13240">P2188</f>
        <v>6</v>
      </c>
      <c r="T2226" s="13" t="str">
        <f t="shared" ref="T2226" si="13241">T2188</f>
        <v>1</v>
      </c>
      <c r="X2226" s="13" t="str">
        <f t="shared" ref="X2226" si="13242">X2188</f>
        <v>8</v>
      </c>
      <c r="AB2226" s="13" t="str">
        <f t="shared" ref="AB2226" si="13243">AB2188</f>
        <v>6</v>
      </c>
      <c r="AF2226" s="13" t="str">
        <f t="shared" ref="AF2226" si="13244">AF2188</f>
        <v>2</v>
      </c>
      <c r="AM2226" s="14"/>
    </row>
    <row r="2227" spans="1:39" ht="15" customHeight="1" thickBot="1" x14ac:dyDescent="0.5">
      <c r="C2227" s="15" t="s">
        <v>49</v>
      </c>
      <c r="D2227" s="13" t="str">
        <f>MID(DEC2BIN(HEX2DEC(D2226),4),1,1)</f>
        <v>1</v>
      </c>
      <c r="E2227" s="13" t="str">
        <f>MID(DEC2BIN(HEX2DEC(D2226),4),2,1)</f>
        <v>0</v>
      </c>
      <c r="F2227" s="13" t="str">
        <f>MID(DEC2BIN(HEX2DEC(D2226),4),3,1)</f>
        <v>0</v>
      </c>
      <c r="G2227" s="13" t="str">
        <f>MID(DEC2BIN(HEX2DEC(D2226),4),4,1)</f>
        <v>0</v>
      </c>
      <c r="H2227" s="13" t="str">
        <f>MID(DEC2BIN(HEX2DEC(H2226),4),1,1)</f>
        <v>1</v>
      </c>
      <c r="I2227" s="13" t="str">
        <f>MID(DEC2BIN(HEX2DEC(H2226),4),2,1)</f>
        <v>1</v>
      </c>
      <c r="J2227" s="13" t="str">
        <f>MID(DEC2BIN(HEX2DEC(H2226),4),3,1)</f>
        <v>0</v>
      </c>
      <c r="K2227" s="13" t="str">
        <f>MID(DEC2BIN(HEX2DEC(H2226),4),4,1)</f>
        <v>0</v>
      </c>
      <c r="L2227" s="13" t="str">
        <f>MID(DEC2BIN(HEX2DEC(L2226),4),1,1)</f>
        <v>0</v>
      </c>
      <c r="M2227" s="13" t="str">
        <f>MID(DEC2BIN(HEX2DEC(L2226),4),2,1)</f>
        <v>0</v>
      </c>
      <c r="N2227" s="13" t="str">
        <f>MID(DEC2BIN(HEX2DEC(L2226),4),3,1)</f>
        <v>0</v>
      </c>
      <c r="O2227" s="13" t="str">
        <f>MID(DEC2BIN(HEX2DEC(L2226),4),4,1)</f>
        <v>0</v>
      </c>
      <c r="P2227" s="13" t="str">
        <f>MID(DEC2BIN(HEX2DEC(P2226),4),1,1)</f>
        <v>0</v>
      </c>
      <c r="Q2227" s="13" t="str">
        <f>MID(DEC2BIN(HEX2DEC(P2226),4),2,1)</f>
        <v>1</v>
      </c>
      <c r="R2227" s="13" t="str">
        <f>MID(DEC2BIN(HEX2DEC(P2226),4),3,1)</f>
        <v>1</v>
      </c>
      <c r="S2227" s="13" t="str">
        <f>MID(DEC2BIN(HEX2DEC(P2226),4),4,1)</f>
        <v>0</v>
      </c>
      <c r="T2227" s="13" t="str">
        <f>MID(DEC2BIN(HEX2DEC(T2226),4),1,1)</f>
        <v>0</v>
      </c>
      <c r="U2227" s="13" t="str">
        <f>MID(DEC2BIN(HEX2DEC(T2226),4),2,1)</f>
        <v>0</v>
      </c>
      <c r="V2227" s="13" t="str">
        <f>MID(DEC2BIN(HEX2DEC(T2226),4),3,1)</f>
        <v>0</v>
      </c>
      <c r="W2227" s="13" t="str">
        <f>MID(DEC2BIN(HEX2DEC(T2226),4),4,1)</f>
        <v>1</v>
      </c>
      <c r="X2227" s="13" t="str">
        <f>MID(DEC2BIN(HEX2DEC(X2226),4),1,1)</f>
        <v>1</v>
      </c>
      <c r="Y2227" s="13" t="str">
        <f>MID(DEC2BIN(HEX2DEC(X2226),4),2,1)</f>
        <v>0</v>
      </c>
      <c r="Z2227" s="13" t="str">
        <f>MID(DEC2BIN(HEX2DEC(X2226),4),3,1)</f>
        <v>0</v>
      </c>
      <c r="AA2227" s="13" t="str">
        <f>MID(DEC2BIN(HEX2DEC(X2226),4),4,1)</f>
        <v>0</v>
      </c>
      <c r="AB2227" s="13" t="str">
        <f>MID(DEC2BIN(HEX2DEC(AB2226),4),1,1)</f>
        <v>0</v>
      </c>
      <c r="AC2227" s="13" t="str">
        <f>MID(DEC2BIN(HEX2DEC(AB2226),4),2,1)</f>
        <v>1</v>
      </c>
      <c r="AD2227" s="13" t="str">
        <f>MID(DEC2BIN(HEX2DEC(AB2226),4),3,1)</f>
        <v>1</v>
      </c>
      <c r="AE2227" s="13" t="str">
        <f>MID(DEC2BIN(HEX2DEC(AB2226),4),4,1)</f>
        <v>0</v>
      </c>
      <c r="AF2227" s="13" t="str">
        <f>MID(DEC2BIN(HEX2DEC(AF2226),4),1,1)</f>
        <v>0</v>
      </c>
      <c r="AG2227" s="13" t="str">
        <f>MID(DEC2BIN(HEX2DEC(AF2226),4),2,1)</f>
        <v>0</v>
      </c>
      <c r="AH2227" s="13" t="str">
        <f>MID(DEC2BIN(HEX2DEC(AF2226),4),3,1)</f>
        <v>1</v>
      </c>
      <c r="AI2227" s="13" t="str">
        <f>MID(DEC2BIN(HEX2DEC(AF2226),4),4,1)</f>
        <v>0</v>
      </c>
      <c r="AL2227" s="16" t="s">
        <v>55</v>
      </c>
      <c r="AM2227" s="20" t="str">
        <f>CONCATENATE(D2226,H2226,L2226,P2226,T2226,X2226,AB2226,AF2226)</f>
        <v>8C061862</v>
      </c>
    </row>
    <row r="2228" spans="1:39" ht="15" customHeight="1" x14ac:dyDescent="0.45">
      <c r="C2228" s="15" t="s">
        <v>50</v>
      </c>
      <c r="D2228" s="13" t="str">
        <f>IF(VALUE(D2223)=1,D2225,D2227)</f>
        <v>1</v>
      </c>
      <c r="E2228" s="13" t="str">
        <f t="shared" ref="E2228:AI2228" si="13245">IF(VALUE(E2223)=1,E2225,E2227)</f>
        <v>0</v>
      </c>
      <c r="F2228" s="13" t="str">
        <f t="shared" si="13245"/>
        <v>0</v>
      </c>
      <c r="G2228" s="13" t="str">
        <f t="shared" si="13245"/>
        <v>0</v>
      </c>
      <c r="H2228" s="13" t="str">
        <f t="shared" si="13245"/>
        <v>1</v>
      </c>
      <c r="I2228" s="13" t="str">
        <f t="shared" si="13245"/>
        <v>1</v>
      </c>
      <c r="J2228" s="13" t="str">
        <f t="shared" si="13245"/>
        <v>0</v>
      </c>
      <c r="K2228" s="13" t="str">
        <f t="shared" si="13245"/>
        <v>0</v>
      </c>
      <c r="L2228" s="13" t="str">
        <f t="shared" si="13245"/>
        <v>0</v>
      </c>
      <c r="M2228" s="13" t="str">
        <f t="shared" si="13245"/>
        <v>0</v>
      </c>
      <c r="N2228" s="13" t="str">
        <f t="shared" si="13245"/>
        <v>0</v>
      </c>
      <c r="O2228" s="13" t="str">
        <f t="shared" si="13245"/>
        <v>0</v>
      </c>
      <c r="P2228" s="13" t="str">
        <f t="shared" si="13245"/>
        <v>0</v>
      </c>
      <c r="Q2228" s="13" t="str">
        <f t="shared" si="13245"/>
        <v>0</v>
      </c>
      <c r="R2228" s="13" t="str">
        <f t="shared" si="13245"/>
        <v>1</v>
      </c>
      <c r="S2228" s="13" t="str">
        <f t="shared" si="13245"/>
        <v>1</v>
      </c>
      <c r="T2228" s="13" t="str">
        <f t="shared" si="13245"/>
        <v>0</v>
      </c>
      <c r="U2228" s="13" t="str">
        <f t="shared" si="13245"/>
        <v>0</v>
      </c>
      <c r="V2228" s="13" t="str">
        <f t="shared" si="13245"/>
        <v>1</v>
      </c>
      <c r="W2228" s="13" t="str">
        <f t="shared" si="13245"/>
        <v>0</v>
      </c>
      <c r="X2228" s="13" t="str">
        <f t="shared" si="13245"/>
        <v>0</v>
      </c>
      <c r="Y2228" s="13" t="str">
        <f t="shared" si="13245"/>
        <v>1</v>
      </c>
      <c r="Z2228" s="13" t="str">
        <f t="shared" si="13245"/>
        <v>0</v>
      </c>
      <c r="AA2228" s="13" t="str">
        <f t="shared" si="13245"/>
        <v>0</v>
      </c>
      <c r="AB2228" s="13" t="str">
        <f t="shared" si="13245"/>
        <v>0</v>
      </c>
      <c r="AC2228" s="13" t="str">
        <f t="shared" si="13245"/>
        <v>0</v>
      </c>
      <c r="AD2228" s="13" t="str">
        <f t="shared" si="13245"/>
        <v>1</v>
      </c>
      <c r="AE2228" s="13" t="str">
        <f t="shared" si="13245"/>
        <v>0</v>
      </c>
      <c r="AF2228" s="13" t="str">
        <f t="shared" si="13245"/>
        <v>1</v>
      </c>
      <c r="AG2228" s="13" t="str">
        <f t="shared" si="13245"/>
        <v>1</v>
      </c>
      <c r="AH2228" s="13" t="str">
        <f t="shared" si="13245"/>
        <v>0</v>
      </c>
      <c r="AI2228" s="13" t="str">
        <f t="shared" si="13245"/>
        <v>0</v>
      </c>
    </row>
    <row r="2229" spans="1:39" ht="15" customHeight="1" x14ac:dyDescent="0.45">
      <c r="C2229" s="15" t="s">
        <v>51</v>
      </c>
      <c r="D2229" s="13" t="str">
        <f>BIN2HEX(CONCATENATE(D2228,E2228,F2228,G2228))</f>
        <v>8</v>
      </c>
      <c r="H2229" s="13" t="str">
        <f>BIN2HEX(CONCATENATE(H2228,I2228,J2228,K2228))</f>
        <v>C</v>
      </c>
      <c r="L2229" s="13" t="str">
        <f>BIN2HEX(CONCATENATE(L2228,M2228,N2228,O2228))</f>
        <v>0</v>
      </c>
      <c r="P2229" s="13" t="str">
        <f>BIN2HEX(CONCATENATE(P2228,Q2228,R2228,S2228))</f>
        <v>3</v>
      </c>
      <c r="T2229" s="13" t="str">
        <f>BIN2HEX(CONCATENATE(T2228,U2228,V2228,W2228))</f>
        <v>2</v>
      </c>
      <c r="X2229" s="13" t="str">
        <f>BIN2HEX(CONCATENATE(X2228,Y2228,Z2228,AA2228))</f>
        <v>4</v>
      </c>
      <c r="AB2229" s="13" t="str">
        <f>BIN2HEX(CONCATENATE(AB2228,AC2228,AD2228,AE2228))</f>
        <v>2</v>
      </c>
      <c r="AF2229" s="13" t="str">
        <f>BIN2HEX(CONCATENATE(AF2228,AG2228,AH2228,AI2228))</f>
        <v>C</v>
      </c>
    </row>
    <row r="2230" spans="1:39" ht="15" customHeight="1" x14ac:dyDescent="0.55000000000000004">
      <c r="C2230" s="17" t="s">
        <v>52</v>
      </c>
      <c r="D2230" s="13" t="str">
        <f>D2190</f>
        <v>6</v>
      </c>
      <c r="H2230" s="13" t="str">
        <f t="shared" ref="H2230" si="13246">H2190</f>
        <v>4</v>
      </c>
      <c r="L2230" s="13" t="str">
        <f t="shared" ref="L2230" si="13247">L2190</f>
        <v>2</v>
      </c>
      <c r="P2230" s="13" t="str">
        <f t="shared" ref="P2230" si="13248">P2190</f>
        <v>6</v>
      </c>
      <c r="T2230" s="13" t="str">
        <f t="shared" ref="T2230" si="13249">T2190</f>
        <v>2</v>
      </c>
      <c r="X2230" s="13" t="str">
        <f t="shared" ref="X2230" si="13250">X2190</f>
        <v>B</v>
      </c>
      <c r="AB2230" s="13" t="str">
        <f t="shared" ref="AB2230" si="13251">AB2190</f>
        <v>9</v>
      </c>
      <c r="AF2230" s="13" t="str">
        <f t="shared" ref="AF2230" si="13252">AF2190</f>
        <v>6</v>
      </c>
    </row>
    <row r="2231" spans="1:39" ht="15" customHeight="1" x14ac:dyDescent="0.45">
      <c r="D2231" s="13" t="str">
        <f>MID(DEC2BIN(HEX2DEC(D2230),4),1,1)</f>
        <v>0</v>
      </c>
      <c r="E2231" s="13" t="str">
        <f>MID(DEC2BIN(HEX2DEC(D2230),4),2,1)</f>
        <v>1</v>
      </c>
      <c r="F2231" s="13" t="str">
        <f>MID(DEC2BIN(HEX2DEC(D2230),4),3,1)</f>
        <v>1</v>
      </c>
      <c r="G2231" s="13" t="str">
        <f>MID(DEC2BIN(HEX2DEC(D2230),4),4,1)</f>
        <v>0</v>
      </c>
      <c r="H2231" s="13" t="str">
        <f>MID(DEC2BIN(HEX2DEC(H2230),4),1,1)</f>
        <v>0</v>
      </c>
      <c r="I2231" s="13" t="str">
        <f>MID(DEC2BIN(HEX2DEC(H2230),4),2,1)</f>
        <v>1</v>
      </c>
      <c r="J2231" s="13" t="str">
        <f>MID(DEC2BIN(HEX2DEC(H2230),4),3,1)</f>
        <v>0</v>
      </c>
      <c r="K2231" s="13" t="str">
        <f>MID(DEC2BIN(HEX2DEC(H2230),4),4,1)</f>
        <v>0</v>
      </c>
      <c r="L2231" s="13" t="str">
        <f>MID(DEC2BIN(HEX2DEC(L2230),4),1,1)</f>
        <v>0</v>
      </c>
      <c r="M2231" s="13" t="str">
        <f>MID(DEC2BIN(HEX2DEC(L2230),4),2,1)</f>
        <v>0</v>
      </c>
      <c r="N2231" s="13" t="str">
        <f>MID(DEC2BIN(HEX2DEC(L2230),4),3,1)</f>
        <v>1</v>
      </c>
      <c r="O2231" s="13" t="str">
        <f>MID(DEC2BIN(HEX2DEC(L2230),4),4,1)</f>
        <v>0</v>
      </c>
      <c r="P2231" s="13" t="str">
        <f>MID(DEC2BIN(HEX2DEC(P2230),4),1,1)</f>
        <v>0</v>
      </c>
      <c r="Q2231" s="13" t="str">
        <f>MID(DEC2BIN(HEX2DEC(P2230),4),2,1)</f>
        <v>1</v>
      </c>
      <c r="R2231" s="13" t="str">
        <f>MID(DEC2BIN(HEX2DEC(P2230),4),3,1)</f>
        <v>1</v>
      </c>
      <c r="S2231" s="13" t="str">
        <f>MID(DEC2BIN(HEX2DEC(P2230),4),4,1)</f>
        <v>0</v>
      </c>
      <c r="T2231" s="13" t="str">
        <f>MID(DEC2BIN(HEX2DEC(T2230),4),1,1)</f>
        <v>0</v>
      </c>
      <c r="U2231" s="13" t="str">
        <f>MID(DEC2BIN(HEX2DEC(T2230),4),2,1)</f>
        <v>0</v>
      </c>
      <c r="V2231" s="13" t="str">
        <f>MID(DEC2BIN(HEX2DEC(T2230),4),3,1)</f>
        <v>1</v>
      </c>
      <c r="W2231" s="13" t="str">
        <f>MID(DEC2BIN(HEX2DEC(T2230),4),4,1)</f>
        <v>0</v>
      </c>
      <c r="X2231" s="13" t="str">
        <f>MID(DEC2BIN(HEX2DEC(X2230),4),1,1)</f>
        <v>1</v>
      </c>
      <c r="Y2231" s="13" t="str">
        <f>MID(DEC2BIN(HEX2DEC(X2230),4),2,1)</f>
        <v>0</v>
      </c>
      <c r="Z2231" s="13" t="str">
        <f>MID(DEC2BIN(HEX2DEC(X2230),4),3,1)</f>
        <v>1</v>
      </c>
      <c r="AA2231" s="13" t="str">
        <f>MID(DEC2BIN(HEX2DEC(X2230),4),4,1)</f>
        <v>1</v>
      </c>
      <c r="AB2231" s="13" t="str">
        <f>MID(DEC2BIN(HEX2DEC(AB2230),4),1,1)</f>
        <v>1</v>
      </c>
      <c r="AC2231" s="13" t="str">
        <f>MID(DEC2BIN(HEX2DEC(AB2230),4),2,1)</f>
        <v>0</v>
      </c>
      <c r="AD2231" s="13" t="str">
        <f>MID(DEC2BIN(HEX2DEC(AB2230),4),3,1)</f>
        <v>0</v>
      </c>
      <c r="AE2231" s="13" t="str">
        <f>MID(DEC2BIN(HEX2DEC(AB2230),4),4,1)</f>
        <v>1</v>
      </c>
      <c r="AF2231" s="13" t="str">
        <f>MID(DEC2BIN(HEX2DEC(AF2230),4),1,1)</f>
        <v>0</v>
      </c>
      <c r="AG2231" s="13" t="str">
        <f>MID(DEC2BIN(HEX2DEC(AF2230),4),2,1)</f>
        <v>1</v>
      </c>
      <c r="AH2231" s="13" t="str">
        <f>MID(DEC2BIN(HEX2DEC(AF2230),4),3,1)</f>
        <v>1</v>
      </c>
      <c r="AI2231" s="13" t="str">
        <f>MID(DEC2BIN(HEX2DEC(AF2230),4),4,1)</f>
        <v>0</v>
      </c>
    </row>
    <row r="2232" spans="1:39" ht="15" customHeight="1" x14ac:dyDescent="0.45">
      <c r="A2232" s="23"/>
      <c r="B2232" s="23"/>
      <c r="C2232" s="23"/>
      <c r="D2232" s="23"/>
      <c r="E2232" s="23"/>
      <c r="F2232" s="23"/>
      <c r="G2232" s="23"/>
      <c r="H2232" s="23"/>
      <c r="I2232" s="23"/>
      <c r="J2232" s="23"/>
      <c r="K2232" s="23"/>
      <c r="L2232" s="23"/>
      <c r="M2232" s="23"/>
      <c r="N2232" s="23"/>
      <c r="O2232" s="23"/>
      <c r="P2232" s="23"/>
      <c r="Q2232" s="23"/>
      <c r="R2232" s="23"/>
      <c r="S2232" s="23"/>
      <c r="T2232" s="23"/>
      <c r="U2232" s="23"/>
      <c r="V2232" s="23"/>
      <c r="W2232" s="23"/>
      <c r="X2232" s="23"/>
      <c r="Y2232" s="23"/>
      <c r="Z2232" s="23"/>
      <c r="AA2232" s="23"/>
      <c r="AB2232" s="23"/>
      <c r="AC2232" s="23"/>
      <c r="AD2232" s="23"/>
      <c r="AE2232" s="23"/>
      <c r="AF2232" s="23"/>
      <c r="AG2232" s="23"/>
      <c r="AH2232" s="23"/>
      <c r="AI2232" s="23"/>
      <c r="AJ2232" s="23"/>
      <c r="AK2232" s="23"/>
      <c r="AL2232" s="23"/>
      <c r="AM2232" s="23"/>
    </row>
    <row r="2234" spans="1:39" ht="15" customHeight="1" x14ac:dyDescent="0.5">
      <c r="C2234" s="12" t="s">
        <v>35</v>
      </c>
      <c r="D2234" s="13">
        <f>D2198+1</f>
        <v>63</v>
      </c>
    </row>
    <row r="2236" spans="1:39" ht="15" customHeight="1" x14ac:dyDescent="0.45">
      <c r="C2236" s="14" t="s">
        <v>31</v>
      </c>
      <c r="D2236" s="13" t="str">
        <f>BIN2HEX(CONCATENATE(D2237,E2237,F2237,G2237))</f>
        <v>F</v>
      </c>
      <c r="H2236" s="13" t="str">
        <f>BIN2HEX(CONCATENATE(H2237,I2237,J2237,K2237))</f>
        <v>4</v>
      </c>
      <c r="L2236" s="13" t="str">
        <f>BIN2HEX(CONCATENATE(L2237,M2237,N2237,O2237))</f>
        <v>3</v>
      </c>
      <c r="P2236" s="13" t="str">
        <f>BIN2HEX(CONCATENATE(P2237,Q2237,R2237,S2237))</f>
        <v>0</v>
      </c>
      <c r="T2236" s="13" t="str">
        <f>BIN2HEX(CONCATENATE(T2237,U2237,V2237,W2237))</f>
        <v>4</v>
      </c>
      <c r="X2236" s="13" t="str">
        <f>BIN2HEX(CONCATENATE(X2237,Y2237,Z2237,AA2237))</f>
        <v>8</v>
      </c>
      <c r="AB2236" s="13" t="str">
        <f>BIN2HEX(CONCATENATE(AB2237,AC2237,AD2237,AE2237))</f>
        <v>B</v>
      </c>
      <c r="AF2236" s="13" t="str">
        <f>BIN2HEX(CONCATENATE(AF2237,AG2237,AH2237,AI2237))</f>
        <v>1</v>
      </c>
    </row>
    <row r="2237" spans="1:39" ht="15" customHeight="1" x14ac:dyDescent="0.45">
      <c r="C2237" s="14" t="s">
        <v>36</v>
      </c>
      <c r="D2237" s="13">
        <f>IF(ISEVEN(D2238+D2239+D2240),0,1)</f>
        <v>1</v>
      </c>
      <c r="E2237" s="13">
        <f t="shared" ref="E2237:AI2237" si="13253">IF(ISEVEN(E2238+E2239+E2240),0,1)</f>
        <v>1</v>
      </c>
      <c r="F2237" s="13">
        <f t="shared" si="13253"/>
        <v>1</v>
      </c>
      <c r="G2237" s="13">
        <f t="shared" si="13253"/>
        <v>1</v>
      </c>
      <c r="H2237" s="13">
        <f t="shared" si="13253"/>
        <v>0</v>
      </c>
      <c r="I2237" s="13">
        <f t="shared" si="13253"/>
        <v>1</v>
      </c>
      <c r="J2237" s="13">
        <f t="shared" si="13253"/>
        <v>0</v>
      </c>
      <c r="K2237" s="13">
        <f t="shared" si="13253"/>
        <v>0</v>
      </c>
      <c r="L2237" s="13">
        <f t="shared" si="13253"/>
        <v>0</v>
      </c>
      <c r="M2237" s="13">
        <f t="shared" si="13253"/>
        <v>0</v>
      </c>
      <c r="N2237" s="13">
        <f t="shared" si="13253"/>
        <v>1</v>
      </c>
      <c r="O2237" s="13">
        <f t="shared" si="13253"/>
        <v>1</v>
      </c>
      <c r="P2237" s="13">
        <f t="shared" si="13253"/>
        <v>0</v>
      </c>
      <c r="Q2237" s="13">
        <f t="shared" si="13253"/>
        <v>0</v>
      </c>
      <c r="R2237" s="13">
        <f t="shared" si="13253"/>
        <v>0</v>
      </c>
      <c r="S2237" s="13">
        <f t="shared" si="13253"/>
        <v>0</v>
      </c>
      <c r="T2237" s="13">
        <f t="shared" si="13253"/>
        <v>0</v>
      </c>
      <c r="U2237" s="13">
        <f t="shared" si="13253"/>
        <v>1</v>
      </c>
      <c r="V2237" s="13">
        <f t="shared" si="13253"/>
        <v>0</v>
      </c>
      <c r="W2237" s="13">
        <f t="shared" si="13253"/>
        <v>0</v>
      </c>
      <c r="X2237" s="13">
        <f t="shared" si="13253"/>
        <v>1</v>
      </c>
      <c r="Y2237" s="13">
        <f t="shared" si="13253"/>
        <v>0</v>
      </c>
      <c r="Z2237" s="13">
        <f t="shared" si="13253"/>
        <v>0</v>
      </c>
      <c r="AA2237" s="13">
        <f t="shared" si="13253"/>
        <v>0</v>
      </c>
      <c r="AB2237" s="13">
        <f t="shared" si="13253"/>
        <v>1</v>
      </c>
      <c r="AC2237" s="13">
        <f t="shared" si="13253"/>
        <v>0</v>
      </c>
      <c r="AD2237" s="13">
        <f t="shared" si="13253"/>
        <v>1</v>
      </c>
      <c r="AE2237" s="13">
        <f t="shared" si="13253"/>
        <v>1</v>
      </c>
      <c r="AF2237" s="13">
        <f t="shared" si="13253"/>
        <v>0</v>
      </c>
      <c r="AG2237" s="13">
        <f t="shared" si="13253"/>
        <v>0</v>
      </c>
      <c r="AH2237" s="13">
        <f t="shared" si="13253"/>
        <v>0</v>
      </c>
      <c r="AI2237" s="13">
        <f t="shared" si="13253"/>
        <v>1</v>
      </c>
      <c r="AL2237" s="13" t="s">
        <v>53</v>
      </c>
      <c r="AM2237" s="14" t="str">
        <f>VLOOKUP('הכנה ל- SHA-256 #2'!$U$24,'הכנה ל- SHA-256 #2'!$U$24:$CG$24,1+'SHA-256 Algorithm #2'!D2234,)</f>
        <v>63836E28</v>
      </c>
    </row>
    <row r="2238" spans="1:39" ht="15" customHeight="1" x14ac:dyDescent="0.45">
      <c r="C2238" s="14" t="s">
        <v>32</v>
      </c>
      <c r="D2238" s="13" t="str">
        <f>N2242</f>
        <v>1</v>
      </c>
      <c r="E2238" s="13" t="str">
        <f t="shared" ref="E2238" si="13254">O2242</f>
        <v>0</v>
      </c>
      <c r="F2238" s="13" t="str">
        <f t="shared" ref="F2238" si="13255">P2242</f>
        <v>1</v>
      </c>
      <c r="G2238" s="13" t="str">
        <f t="shared" ref="G2238" si="13256">Q2242</f>
        <v>0</v>
      </c>
      <c r="H2238" s="13" t="str">
        <f t="shared" ref="H2238" si="13257">R2242</f>
        <v>1</v>
      </c>
      <c r="I2238" s="13" t="str">
        <f t="shared" ref="I2238" si="13258">S2242</f>
        <v>0</v>
      </c>
      <c r="J2238" s="13" t="str">
        <f t="shared" ref="J2238" si="13259">T2242</f>
        <v>0</v>
      </c>
      <c r="K2238" s="13" t="str">
        <f t="shared" ref="K2238" si="13260">U2242</f>
        <v>1</v>
      </c>
      <c r="L2238" s="13" t="str">
        <f t="shared" ref="L2238" si="13261">V2242</f>
        <v>0</v>
      </c>
      <c r="M2238" s="13" t="str">
        <f t="shared" ref="M2238" si="13262">W2242</f>
        <v>1</v>
      </c>
      <c r="N2238" s="13" t="str">
        <f t="shared" ref="N2238" si="13263">X2242</f>
        <v>0</v>
      </c>
      <c r="O2238" s="13" t="str">
        <f t="shared" ref="O2238" si="13264">Y2242</f>
        <v>0</v>
      </c>
      <c r="P2238" s="13" t="str">
        <f t="shared" ref="P2238" si="13265">Z2242</f>
        <v>0</v>
      </c>
      <c r="Q2238" s="13" t="str">
        <f t="shared" ref="Q2238" si="13266">AA2242</f>
        <v>0</v>
      </c>
      <c r="R2238" s="13" t="str">
        <f t="shared" ref="R2238" si="13267">AB2242</f>
        <v>0</v>
      </c>
      <c r="S2238" s="13" t="str">
        <f t="shared" ref="S2238" si="13268">AC2242</f>
        <v>1</v>
      </c>
      <c r="T2238" s="13" t="str">
        <f t="shared" ref="T2238" si="13269">AD2242</f>
        <v>0</v>
      </c>
      <c r="U2238" s="13" t="str">
        <f t="shared" ref="U2238" si="13270">AE2242</f>
        <v>0</v>
      </c>
      <c r="V2238" s="13" t="str">
        <f t="shared" ref="V2238" si="13271">AF2242</f>
        <v>1</v>
      </c>
      <c r="W2238" s="13" t="str">
        <f t="shared" ref="W2238" si="13272">AG2242</f>
        <v>1</v>
      </c>
      <c r="X2238" s="13" t="str">
        <f t="shared" ref="X2238" si="13273">AH2242</f>
        <v>1</v>
      </c>
      <c r="Y2238" s="13" t="str">
        <f t="shared" ref="Y2238" si="13274">AI2242</f>
        <v>1</v>
      </c>
      <c r="Z2238" s="13" t="str">
        <f>D2242</f>
        <v>0</v>
      </c>
      <c r="AA2238" s="13" t="str">
        <f t="shared" ref="AA2238" si="13275">E2242</f>
        <v>1</v>
      </c>
      <c r="AB2238" s="13" t="str">
        <f t="shared" ref="AB2238" si="13276">F2242</f>
        <v>1</v>
      </c>
      <c r="AC2238" s="13" t="str">
        <f t="shared" ref="AC2238" si="13277">G2242</f>
        <v>1</v>
      </c>
      <c r="AD2238" s="13" t="str">
        <f t="shared" ref="AD2238" si="13278">H2242</f>
        <v>1</v>
      </c>
      <c r="AE2238" s="13" t="str">
        <f t="shared" ref="AE2238" si="13279">I2242</f>
        <v>1</v>
      </c>
      <c r="AF2238" s="13" t="str">
        <f t="shared" ref="AF2238" si="13280">J2242</f>
        <v>0</v>
      </c>
      <c r="AG2238" s="13" t="str">
        <f t="shared" ref="AG2238" si="13281">K2242</f>
        <v>0</v>
      </c>
      <c r="AH2238" s="13" t="str">
        <f t="shared" ref="AH2238" si="13282">L2242</f>
        <v>0</v>
      </c>
      <c r="AI2238" s="13" t="str">
        <f t="shared" ref="AI2238" si="13283">M2242</f>
        <v>0</v>
      </c>
      <c r="AL2238" s="14" t="s">
        <v>54</v>
      </c>
      <c r="AM2238" s="14" t="str">
        <f>HLOOKUP('הכנה ל- SHA-256 #1'!$Q$5,'הכנה ל- SHA-256 #1'!$Q$5:$Q$69,1+'SHA-256 Algorithm #2'!D2234,FALSE)</f>
        <v>BEF9A3F7</v>
      </c>
    </row>
    <row r="2239" spans="1:39" ht="15" customHeight="1" x14ac:dyDescent="0.45">
      <c r="C2239" s="14" t="s">
        <v>33</v>
      </c>
      <c r="D2239" s="13" t="str">
        <f>W2242</f>
        <v>1</v>
      </c>
      <c r="E2239" s="13" t="str">
        <f t="shared" ref="E2239" si="13284">X2242</f>
        <v>0</v>
      </c>
      <c r="F2239" s="13" t="str">
        <f t="shared" ref="F2239" si="13285">Y2242</f>
        <v>0</v>
      </c>
      <c r="G2239" s="13" t="str">
        <f t="shared" ref="G2239" si="13286">Z2242</f>
        <v>0</v>
      </c>
      <c r="H2239" s="13" t="str">
        <f t="shared" ref="H2239" si="13287">AA2242</f>
        <v>0</v>
      </c>
      <c r="I2239" s="13" t="str">
        <f t="shared" ref="I2239" si="13288">AB2242</f>
        <v>0</v>
      </c>
      <c r="J2239" s="13" t="str">
        <f t="shared" ref="J2239" si="13289">AC2242</f>
        <v>1</v>
      </c>
      <c r="K2239" s="13" t="str">
        <f t="shared" ref="K2239" si="13290">AD2242</f>
        <v>0</v>
      </c>
      <c r="L2239" s="13" t="str">
        <f t="shared" ref="L2239" si="13291">AE2242</f>
        <v>0</v>
      </c>
      <c r="M2239" s="13" t="str">
        <f t="shared" ref="M2239" si="13292">AF2242</f>
        <v>1</v>
      </c>
      <c r="N2239" s="13" t="str">
        <f t="shared" ref="N2239" si="13293">AG2242</f>
        <v>1</v>
      </c>
      <c r="O2239" s="13" t="str">
        <f t="shared" ref="O2239" si="13294">AH2242</f>
        <v>1</v>
      </c>
      <c r="P2239" s="13" t="str">
        <f t="shared" ref="P2239" si="13295">AI2242</f>
        <v>1</v>
      </c>
      <c r="Q2239" s="13" t="str">
        <f>D2242</f>
        <v>0</v>
      </c>
      <c r="R2239" s="13" t="str">
        <f t="shared" ref="R2239" si="13296">E2242</f>
        <v>1</v>
      </c>
      <c r="S2239" s="13" t="str">
        <f t="shared" ref="S2239" si="13297">F2242</f>
        <v>1</v>
      </c>
      <c r="T2239" s="13" t="str">
        <f t="shared" ref="T2239" si="13298">G2242</f>
        <v>1</v>
      </c>
      <c r="U2239" s="13" t="str">
        <f t="shared" ref="U2239" si="13299">H2242</f>
        <v>1</v>
      </c>
      <c r="V2239" s="13" t="str">
        <f t="shared" ref="V2239" si="13300">I2242</f>
        <v>1</v>
      </c>
      <c r="W2239" s="13" t="str">
        <f t="shared" ref="W2239" si="13301">J2242</f>
        <v>0</v>
      </c>
      <c r="X2239" s="13" t="str">
        <f t="shared" ref="X2239" si="13302">K2242</f>
        <v>0</v>
      </c>
      <c r="Y2239" s="13" t="str">
        <f t="shared" ref="Y2239" si="13303">L2242</f>
        <v>0</v>
      </c>
      <c r="Z2239" s="13" t="str">
        <f t="shared" ref="Z2239" si="13304">M2242</f>
        <v>0</v>
      </c>
      <c r="AA2239" s="13" t="str">
        <f t="shared" ref="AA2239" si="13305">N2242</f>
        <v>1</v>
      </c>
      <c r="AB2239" s="13" t="str">
        <f t="shared" ref="AB2239" si="13306">O2242</f>
        <v>0</v>
      </c>
      <c r="AC2239" s="13" t="str">
        <f t="shared" ref="AC2239" si="13307">P2242</f>
        <v>1</v>
      </c>
      <c r="AD2239" s="13" t="str">
        <f t="shared" ref="AD2239" si="13308">Q2242</f>
        <v>0</v>
      </c>
      <c r="AE2239" s="13" t="str">
        <f t="shared" ref="AE2239" si="13309">R2242</f>
        <v>1</v>
      </c>
      <c r="AF2239" s="13" t="str">
        <f t="shared" ref="AF2239" si="13310">S2242</f>
        <v>0</v>
      </c>
      <c r="AG2239" s="13" t="str">
        <f t="shared" ref="AG2239" si="13311">T2242</f>
        <v>0</v>
      </c>
      <c r="AH2239" s="13" t="str">
        <f t="shared" ref="AH2239" si="13312">U2242</f>
        <v>1</v>
      </c>
      <c r="AI2239" s="13" t="str">
        <f t="shared" ref="AI2239" si="13313">V2242</f>
        <v>0</v>
      </c>
      <c r="AL2239" s="14" t="s">
        <v>55</v>
      </c>
      <c r="AM2239" s="14" t="str">
        <f>CONCATENATE(D2266,H2266,L2266,P2266,T2266,X2266,AB2266,AF2266)</f>
        <v>8C061862</v>
      </c>
    </row>
    <row r="2240" spans="1:39" ht="15" customHeight="1" x14ac:dyDescent="0.45">
      <c r="C2240" s="14" t="s">
        <v>34</v>
      </c>
      <c r="D2240" s="13" t="str">
        <f>AH2242</f>
        <v>1</v>
      </c>
      <c r="E2240" s="13" t="str">
        <f>AI2242</f>
        <v>1</v>
      </c>
      <c r="F2240" s="13" t="str">
        <f>D2242</f>
        <v>0</v>
      </c>
      <c r="G2240" s="13" t="str">
        <f t="shared" ref="G2240" si="13314">E2242</f>
        <v>1</v>
      </c>
      <c r="H2240" s="13" t="str">
        <f t="shared" ref="H2240" si="13315">F2242</f>
        <v>1</v>
      </c>
      <c r="I2240" s="13" t="str">
        <f t="shared" ref="I2240" si="13316">G2242</f>
        <v>1</v>
      </c>
      <c r="J2240" s="13" t="str">
        <f t="shared" ref="J2240" si="13317">H2242</f>
        <v>1</v>
      </c>
      <c r="K2240" s="13" t="str">
        <f t="shared" ref="K2240" si="13318">I2242</f>
        <v>1</v>
      </c>
      <c r="L2240" s="13" t="str">
        <f t="shared" ref="L2240" si="13319">J2242</f>
        <v>0</v>
      </c>
      <c r="M2240" s="13" t="str">
        <f t="shared" ref="M2240" si="13320">K2242</f>
        <v>0</v>
      </c>
      <c r="N2240" s="13" t="str">
        <f t="shared" ref="N2240" si="13321">L2242</f>
        <v>0</v>
      </c>
      <c r="O2240" s="13" t="str">
        <f t="shared" ref="O2240" si="13322">M2242</f>
        <v>0</v>
      </c>
      <c r="P2240" s="13" t="str">
        <f t="shared" ref="P2240" si="13323">N2242</f>
        <v>1</v>
      </c>
      <c r="Q2240" s="13" t="str">
        <f t="shared" ref="Q2240" si="13324">O2242</f>
        <v>0</v>
      </c>
      <c r="R2240" s="13" t="str">
        <f t="shared" ref="R2240" si="13325">P2242</f>
        <v>1</v>
      </c>
      <c r="S2240" s="13" t="str">
        <f t="shared" ref="S2240" si="13326">Q2242</f>
        <v>0</v>
      </c>
      <c r="T2240" s="13" t="str">
        <f t="shared" ref="T2240" si="13327">R2242</f>
        <v>1</v>
      </c>
      <c r="U2240" s="13" t="str">
        <f t="shared" ref="U2240" si="13328">S2242</f>
        <v>0</v>
      </c>
      <c r="V2240" s="13" t="str">
        <f t="shared" ref="V2240" si="13329">T2242</f>
        <v>0</v>
      </c>
      <c r="W2240" s="13" t="str">
        <f t="shared" ref="W2240" si="13330">U2242</f>
        <v>1</v>
      </c>
      <c r="X2240" s="13" t="str">
        <f t="shared" ref="X2240" si="13331">V2242</f>
        <v>0</v>
      </c>
      <c r="Y2240" s="13" t="str">
        <f t="shared" ref="Y2240" si="13332">W2242</f>
        <v>1</v>
      </c>
      <c r="Z2240" s="13" t="str">
        <f t="shared" ref="Z2240" si="13333">X2242</f>
        <v>0</v>
      </c>
      <c r="AA2240" s="13" t="str">
        <f t="shared" ref="AA2240" si="13334">Y2242</f>
        <v>0</v>
      </c>
      <c r="AB2240" s="13" t="str">
        <f t="shared" ref="AB2240" si="13335">Z2242</f>
        <v>0</v>
      </c>
      <c r="AC2240" s="13" t="str">
        <f t="shared" ref="AC2240" si="13336">AA2242</f>
        <v>0</v>
      </c>
      <c r="AD2240" s="13" t="str">
        <f t="shared" ref="AD2240" si="13337">AB2242</f>
        <v>0</v>
      </c>
      <c r="AE2240" s="13" t="str">
        <f t="shared" ref="AE2240" si="13338">AC2242</f>
        <v>1</v>
      </c>
      <c r="AF2240" s="13" t="str">
        <f t="shared" ref="AF2240" si="13339">AD2242</f>
        <v>0</v>
      </c>
      <c r="AG2240" s="13" t="str">
        <f t="shared" ref="AG2240" si="13340">AE2242</f>
        <v>0</v>
      </c>
      <c r="AH2240" s="13" t="str">
        <f t="shared" ref="AH2240" si="13341">AF2242</f>
        <v>1</v>
      </c>
      <c r="AI2240" s="13" t="str">
        <f t="shared" ref="AI2240" si="13342">AG2242</f>
        <v>1</v>
      </c>
      <c r="AL2240" s="14" t="s">
        <v>56</v>
      </c>
      <c r="AM2240" s="14" t="str">
        <f>CONCATENATE(D2265,H2265,L2265,P2265,T2265,X2265,AB2265,AF2265,)</f>
        <v>7485A44C</v>
      </c>
    </row>
    <row r="2241" spans="3:39" ht="15" customHeight="1" x14ac:dyDescent="0.55000000000000004">
      <c r="C2241" s="14" t="s">
        <v>23</v>
      </c>
      <c r="D2241" s="13" t="str">
        <f>MID($AM2211,1,1)</f>
        <v>7</v>
      </c>
      <c r="H2241" s="13" t="str">
        <f>MID($AM2211,2,1)</f>
        <v>C</v>
      </c>
      <c r="L2241" s="13" t="str">
        <f>MID($AM2211,3,1)</f>
        <v>2</v>
      </c>
      <c r="P2241" s="13" t="str">
        <f>MID($AM2211,4,1)</f>
        <v>A</v>
      </c>
      <c r="T2241" s="13" t="str">
        <f>MID($AM2211,5,1)</f>
        <v>5</v>
      </c>
      <c r="X2241" s="13" t="str">
        <f>MID($AM2211,6,1)</f>
        <v>0</v>
      </c>
      <c r="AB2241" s="13" t="str">
        <f>MID($AM2211,7,1)</f>
        <v>4</v>
      </c>
      <c r="AF2241" s="13" t="str">
        <f>MID($AM2211,8,1)</f>
        <v>F</v>
      </c>
      <c r="AL2241" s="21" t="s">
        <v>40</v>
      </c>
      <c r="AM2241" s="14" t="str">
        <f>CONCATENATE(D2253,H2253,L2253,P2253,T2253,X2253,AB2253,AF2253)</f>
        <v>87AB0EBB</v>
      </c>
    </row>
    <row r="2242" spans="3:39" ht="15" customHeight="1" x14ac:dyDescent="0.45">
      <c r="C2242" s="14" t="s">
        <v>24</v>
      </c>
      <c r="D2242" s="13" t="str">
        <f>MID(DEC2BIN(HEX2DEC(D2241),4),1,1)</f>
        <v>0</v>
      </c>
      <c r="E2242" s="13" t="str">
        <f>MID(DEC2BIN(HEX2DEC(D2241),4),2,1)</f>
        <v>1</v>
      </c>
      <c r="F2242" s="13" t="str">
        <f>MID(DEC2BIN(HEX2DEC(D2241),4),3,1)</f>
        <v>1</v>
      </c>
      <c r="G2242" s="13" t="str">
        <f>MID(DEC2BIN(HEX2DEC(D2241),4),4,1)</f>
        <v>1</v>
      </c>
      <c r="H2242" s="13" t="str">
        <f>MID(DEC2BIN(HEX2DEC(H2241),4),1,1)</f>
        <v>1</v>
      </c>
      <c r="I2242" s="13" t="str">
        <f>MID(DEC2BIN(HEX2DEC(H2241),4),2,1)</f>
        <v>1</v>
      </c>
      <c r="J2242" s="13" t="str">
        <f>MID(DEC2BIN(HEX2DEC(H2241),4),3,1)</f>
        <v>0</v>
      </c>
      <c r="K2242" s="13" t="str">
        <f>MID(DEC2BIN(HEX2DEC(H2241),4),4,1)</f>
        <v>0</v>
      </c>
      <c r="L2242" s="13" t="str">
        <f>MID(DEC2BIN(HEX2DEC(L2241),4),1,1)</f>
        <v>0</v>
      </c>
      <c r="M2242" s="13" t="str">
        <f>MID(DEC2BIN(HEX2DEC(L2241),4),2,1)</f>
        <v>0</v>
      </c>
      <c r="N2242" s="13" t="str">
        <f>MID(DEC2BIN(HEX2DEC(L2241),4),3,1)</f>
        <v>1</v>
      </c>
      <c r="O2242" s="13" t="str">
        <f>MID(DEC2BIN(HEX2DEC(L2241),4),4,1)</f>
        <v>0</v>
      </c>
      <c r="P2242" s="13" t="str">
        <f>MID(DEC2BIN(HEX2DEC(P2241),4),1,1)</f>
        <v>1</v>
      </c>
      <c r="Q2242" s="13" t="str">
        <f>MID(DEC2BIN(HEX2DEC(P2241),4),2,1)</f>
        <v>0</v>
      </c>
      <c r="R2242" s="13" t="str">
        <f>MID(DEC2BIN(HEX2DEC(P2241),4),3,1)</f>
        <v>1</v>
      </c>
      <c r="S2242" s="13" t="str">
        <f>MID(DEC2BIN(HEX2DEC(P2241),4),4,1)</f>
        <v>0</v>
      </c>
      <c r="T2242" s="13" t="str">
        <f>MID(DEC2BIN(HEX2DEC(T2241),4),1,1)</f>
        <v>0</v>
      </c>
      <c r="U2242" s="13" t="str">
        <f>MID(DEC2BIN(HEX2DEC(T2241),4),2,1)</f>
        <v>1</v>
      </c>
      <c r="V2242" s="13" t="str">
        <f>MID(DEC2BIN(HEX2DEC(T2241),4),3,1)</f>
        <v>0</v>
      </c>
      <c r="W2242" s="13" t="str">
        <f>MID(DEC2BIN(HEX2DEC(T2241),4),4,1)</f>
        <v>1</v>
      </c>
      <c r="X2242" s="13" t="str">
        <f>MID(DEC2BIN(HEX2DEC(X2241),4),1,1)</f>
        <v>0</v>
      </c>
      <c r="Y2242" s="13" t="str">
        <f>MID(DEC2BIN(HEX2DEC(X2241),4),2,1)</f>
        <v>0</v>
      </c>
      <c r="Z2242" s="13" t="str">
        <f>MID(DEC2BIN(HEX2DEC(X2241),4),3,1)</f>
        <v>0</v>
      </c>
      <c r="AA2242" s="13" t="str">
        <f>MID(DEC2BIN(HEX2DEC(X2241),4),4,1)</f>
        <v>0</v>
      </c>
      <c r="AB2242" s="13" t="str">
        <f>MID(DEC2BIN(HEX2DEC(AB2241),4),1,1)</f>
        <v>0</v>
      </c>
      <c r="AC2242" s="13" t="str">
        <f>MID(DEC2BIN(HEX2DEC(AB2241),4),2,1)</f>
        <v>1</v>
      </c>
      <c r="AD2242" s="13" t="str">
        <f>MID(DEC2BIN(HEX2DEC(AB2241),4),3,1)</f>
        <v>0</v>
      </c>
      <c r="AE2242" s="13" t="str">
        <f>MID(DEC2BIN(HEX2DEC(AB2241),4),4,1)</f>
        <v>0</v>
      </c>
      <c r="AF2242" s="13" t="str">
        <f>MID(DEC2BIN(HEX2DEC(AF2241),4),1,1)</f>
        <v>1</v>
      </c>
      <c r="AG2242" s="13" t="str">
        <f>MID(DEC2BIN(HEX2DEC(AF2241),4),2,1)</f>
        <v>1</v>
      </c>
      <c r="AH2242" s="13" t="str">
        <f>MID(DEC2BIN(HEX2DEC(AF2241),4),3,1)</f>
        <v>1</v>
      </c>
      <c r="AI2242" s="13" t="str">
        <f>MID(DEC2BIN(HEX2DEC(AF2241),4),4,1)</f>
        <v>1</v>
      </c>
      <c r="AL2242" s="14" t="s">
        <v>57</v>
      </c>
      <c r="AM2242" s="19" t="str">
        <f>DEC2HEX(MOD(HEX2DEC(AM2237)+HEX2DEC(AM2238)+HEX2DEC(AM2239)+HEX2DEC(AM2240)+HEX2DEC(AM2241),2^32),8)</f>
        <v>AAB3DD88</v>
      </c>
    </row>
    <row r="2243" spans="3:39" ht="15" customHeight="1" x14ac:dyDescent="0.45">
      <c r="C2243" s="14" t="s">
        <v>25</v>
      </c>
      <c r="D2243" s="13" t="str">
        <f>D2205</f>
        <v>A</v>
      </c>
      <c r="H2243" s="13" t="str">
        <f t="shared" ref="H2243" si="13343">H2205</f>
        <v>F</v>
      </c>
      <c r="L2243" s="13" t="str">
        <f t="shared" ref="L2243" si="13344">L2205</f>
        <v>F</v>
      </c>
      <c r="P2243" s="13" t="str">
        <f t="shared" ref="P2243" si="13345">P2205</f>
        <v>C</v>
      </c>
      <c r="T2243" s="13" t="str">
        <f t="shared" ref="T2243" si="13346">T2205</f>
        <v>5</v>
      </c>
      <c r="X2243" s="13" t="str">
        <f t="shared" ref="X2243" si="13347">X2205</f>
        <v>E</v>
      </c>
      <c r="AB2243" s="13" t="str">
        <f t="shared" ref="AB2243" si="13348">AB2205</f>
        <v>8</v>
      </c>
      <c r="AF2243" s="13" t="str">
        <f>AF2205</f>
        <v>A</v>
      </c>
      <c r="AL2243" s="14"/>
      <c r="AM2243" s="14"/>
    </row>
    <row r="2244" spans="3:39" ht="15" customHeight="1" x14ac:dyDescent="0.45">
      <c r="C2244" s="14" t="s">
        <v>26</v>
      </c>
      <c r="D2244" s="13" t="str">
        <f>MID(DEC2BIN(HEX2DEC(D2243),4),1,1)</f>
        <v>1</v>
      </c>
      <c r="E2244" s="13" t="str">
        <f>MID(DEC2BIN(HEX2DEC(D2243),4),2,1)</f>
        <v>0</v>
      </c>
      <c r="F2244" s="13" t="str">
        <f>MID(DEC2BIN(HEX2DEC(D2243),4),3,1)</f>
        <v>1</v>
      </c>
      <c r="G2244" s="13" t="str">
        <f>MID(DEC2BIN(HEX2DEC(D2243),4),4,1)</f>
        <v>0</v>
      </c>
      <c r="H2244" s="13" t="str">
        <f>MID(DEC2BIN(HEX2DEC(H2243),4),1,1)</f>
        <v>1</v>
      </c>
      <c r="I2244" s="13" t="str">
        <f>MID(DEC2BIN(HEX2DEC(H2243),4),2,1)</f>
        <v>1</v>
      </c>
      <c r="J2244" s="13" t="str">
        <f>MID(DEC2BIN(HEX2DEC(H2243),4),3,1)</f>
        <v>1</v>
      </c>
      <c r="K2244" s="13" t="str">
        <f>MID(DEC2BIN(HEX2DEC(H2243),4),4,1)</f>
        <v>1</v>
      </c>
      <c r="L2244" s="13" t="str">
        <f>MID(DEC2BIN(HEX2DEC(L2243),4),1,1)</f>
        <v>1</v>
      </c>
      <c r="M2244" s="13" t="str">
        <f>MID(DEC2BIN(HEX2DEC(L2243),4),2,1)</f>
        <v>1</v>
      </c>
      <c r="N2244" s="13" t="str">
        <f>MID(DEC2BIN(HEX2DEC(L2243),4),3,1)</f>
        <v>1</v>
      </c>
      <c r="O2244" s="13" t="str">
        <f>MID(DEC2BIN(HEX2DEC(L2243),4),4,1)</f>
        <v>1</v>
      </c>
      <c r="P2244" s="13" t="str">
        <f>MID(DEC2BIN(HEX2DEC(P2243),4),1,1)</f>
        <v>1</v>
      </c>
      <c r="Q2244" s="13" t="str">
        <f>MID(DEC2BIN(HEX2DEC(P2243),4),2,1)</f>
        <v>1</v>
      </c>
      <c r="R2244" s="13" t="str">
        <f>MID(DEC2BIN(HEX2DEC(P2243),4),3,1)</f>
        <v>0</v>
      </c>
      <c r="S2244" s="13" t="str">
        <f>MID(DEC2BIN(HEX2DEC(P2243),4),4,1)</f>
        <v>0</v>
      </c>
      <c r="T2244" s="13" t="str">
        <f>MID(DEC2BIN(HEX2DEC(T2243),4),1,1)</f>
        <v>0</v>
      </c>
      <c r="U2244" s="13" t="str">
        <f>MID(DEC2BIN(HEX2DEC(T2243),4),2,1)</f>
        <v>1</v>
      </c>
      <c r="V2244" s="13" t="str">
        <f>MID(DEC2BIN(HEX2DEC(T2243),4),3,1)</f>
        <v>0</v>
      </c>
      <c r="W2244" s="13" t="str">
        <f>MID(DEC2BIN(HEX2DEC(T2243),4),4,1)</f>
        <v>1</v>
      </c>
      <c r="X2244" s="13" t="str">
        <f>MID(DEC2BIN(HEX2DEC(X2243),4),1,1)</f>
        <v>1</v>
      </c>
      <c r="Y2244" s="13" t="str">
        <f>MID(DEC2BIN(HEX2DEC(X2243),4),2,1)</f>
        <v>1</v>
      </c>
      <c r="Z2244" s="13" t="str">
        <f>MID(DEC2BIN(HEX2DEC(X2243),4),3,1)</f>
        <v>1</v>
      </c>
      <c r="AA2244" s="13" t="str">
        <f>MID(DEC2BIN(HEX2DEC(X2243),4),4,1)</f>
        <v>0</v>
      </c>
      <c r="AB2244" s="13" t="str">
        <f>MID(DEC2BIN(HEX2DEC(AB2243),4),1,1)</f>
        <v>1</v>
      </c>
      <c r="AC2244" s="13" t="str">
        <f>MID(DEC2BIN(HEX2DEC(AB2243),4),2,1)</f>
        <v>0</v>
      </c>
      <c r="AD2244" s="13" t="str">
        <f>MID(DEC2BIN(HEX2DEC(AB2243),4),3,1)</f>
        <v>0</v>
      </c>
      <c r="AE2244" s="13" t="str">
        <f>MID(DEC2BIN(HEX2DEC(AB2243),4),4,1)</f>
        <v>0</v>
      </c>
      <c r="AF2244" s="13" t="str">
        <f>MID(DEC2BIN(HEX2DEC(AF2243),4),1,1)</f>
        <v>1</v>
      </c>
      <c r="AG2244" s="13" t="str">
        <f>MID(DEC2BIN(HEX2DEC(AF2243),4),2,1)</f>
        <v>0</v>
      </c>
      <c r="AH2244" s="13" t="str">
        <f>MID(DEC2BIN(HEX2DEC(AF2243),4),3,1)</f>
        <v>1</v>
      </c>
      <c r="AI2244" s="13" t="str">
        <f>MID(DEC2BIN(HEX2DEC(AF2243),4),4,1)</f>
        <v>0</v>
      </c>
      <c r="AL2244" s="14" t="s">
        <v>58</v>
      </c>
      <c r="AM2244" s="14" t="str">
        <f>CONCATENATE(D2236,H2236,L2236,P2236,T2236,X2236,AB2236,AF2236)</f>
        <v>F43048B1</v>
      </c>
    </row>
    <row r="2245" spans="3:39" ht="15" customHeight="1" x14ac:dyDescent="0.45">
      <c r="C2245" s="14" t="s">
        <v>27</v>
      </c>
      <c r="D2245" s="13" t="str">
        <f>D2207</f>
        <v>2</v>
      </c>
      <c r="H2245" s="13" t="str">
        <f t="shared" ref="H2245" si="13349">H2207</f>
        <v>0</v>
      </c>
      <c r="L2245" s="13" t="str">
        <f t="shared" ref="L2245" si="13350">L2207</f>
        <v>E</v>
      </c>
      <c r="P2245" s="13" t="str">
        <f t="shared" ref="P2245" si="13351">P2207</f>
        <v>3</v>
      </c>
      <c r="T2245" s="13" t="str">
        <f t="shared" ref="T2245" si="13352">T2207</f>
        <v>0</v>
      </c>
      <c r="X2245" s="13" t="str">
        <f t="shared" ref="X2245" si="13353">X2207</f>
        <v>0</v>
      </c>
      <c r="AB2245" s="13" t="str">
        <f t="shared" ref="AB2245" si="13354">AB2207</f>
        <v>D</v>
      </c>
      <c r="AF2245" s="13" t="str">
        <f t="shared" ref="AF2245" si="13355">AF2207</f>
        <v>1</v>
      </c>
      <c r="AL2245" s="14" t="s">
        <v>37</v>
      </c>
      <c r="AM2245" s="14" t="str">
        <f>CONCATENATE(D2248,H2248,L2248,P2248,T2248,X2248,AB2248,AF2248)</f>
        <v>2CEA50CB</v>
      </c>
    </row>
    <row r="2246" spans="3:39" ht="15" customHeight="1" thickBot="1" x14ac:dyDescent="0.5">
      <c r="C2246" s="14" t="s">
        <v>28</v>
      </c>
      <c r="D2246" s="13" t="str">
        <f>MID(DEC2BIN(HEX2DEC(D2245),4),1,1)</f>
        <v>0</v>
      </c>
      <c r="E2246" s="13" t="str">
        <f>MID(DEC2BIN(HEX2DEC(D2245),4),2,1)</f>
        <v>0</v>
      </c>
      <c r="F2246" s="13" t="str">
        <f>MID(DEC2BIN(HEX2DEC(D2245),4),3,1)</f>
        <v>1</v>
      </c>
      <c r="G2246" s="13" t="str">
        <f>MID(DEC2BIN(HEX2DEC(D2245),4),4,1)</f>
        <v>0</v>
      </c>
      <c r="H2246" s="13" t="str">
        <f>MID(DEC2BIN(HEX2DEC(H2245),4),1,1)</f>
        <v>0</v>
      </c>
      <c r="I2246" s="13" t="str">
        <f>MID(DEC2BIN(HEX2DEC(H2245),4),2,1)</f>
        <v>0</v>
      </c>
      <c r="J2246" s="13" t="str">
        <f>MID(DEC2BIN(HEX2DEC(H2245),4),3,1)</f>
        <v>0</v>
      </c>
      <c r="K2246" s="13" t="str">
        <f>MID(DEC2BIN(HEX2DEC(H2245),4),4,1)</f>
        <v>0</v>
      </c>
      <c r="L2246" s="13" t="str">
        <f>MID(DEC2BIN(HEX2DEC(L2245),4),1,1)</f>
        <v>1</v>
      </c>
      <c r="M2246" s="13" t="str">
        <f>MID(DEC2BIN(HEX2DEC(L2245),4),2,1)</f>
        <v>1</v>
      </c>
      <c r="N2246" s="13" t="str">
        <f>MID(DEC2BIN(HEX2DEC(L2245),4),3,1)</f>
        <v>1</v>
      </c>
      <c r="O2246" s="13" t="str">
        <f>MID(DEC2BIN(HEX2DEC(L2245),4),4,1)</f>
        <v>0</v>
      </c>
      <c r="P2246" s="13" t="str">
        <f>MID(DEC2BIN(HEX2DEC(P2245),4),1,1)</f>
        <v>0</v>
      </c>
      <c r="Q2246" s="13" t="str">
        <f>MID(DEC2BIN(HEX2DEC(P2245),4),2,1)</f>
        <v>0</v>
      </c>
      <c r="R2246" s="13" t="str">
        <f>MID(DEC2BIN(HEX2DEC(P2245),4),3,1)</f>
        <v>1</v>
      </c>
      <c r="S2246" s="13" t="str">
        <f>MID(DEC2BIN(HEX2DEC(P2245),4),4,1)</f>
        <v>1</v>
      </c>
      <c r="T2246" s="13" t="str">
        <f>MID(DEC2BIN(HEX2DEC(T2245),4),1,1)</f>
        <v>0</v>
      </c>
      <c r="U2246" s="13" t="str">
        <f>MID(DEC2BIN(HEX2DEC(T2245),4),2,1)</f>
        <v>0</v>
      </c>
      <c r="V2246" s="13" t="str">
        <f>MID(DEC2BIN(HEX2DEC(T2245),4),3,1)</f>
        <v>0</v>
      </c>
      <c r="W2246" s="13" t="str">
        <f>MID(DEC2BIN(HEX2DEC(T2245),4),4,1)</f>
        <v>0</v>
      </c>
      <c r="X2246" s="13" t="str">
        <f>MID(DEC2BIN(HEX2DEC(X2245),4),1,1)</f>
        <v>0</v>
      </c>
      <c r="Y2246" s="13" t="str">
        <f>MID(DEC2BIN(HEX2DEC(X2245),4),2,1)</f>
        <v>0</v>
      </c>
      <c r="Z2246" s="13" t="str">
        <f>MID(DEC2BIN(HEX2DEC(X2245),4),3,1)</f>
        <v>0</v>
      </c>
      <c r="AA2246" s="13" t="str">
        <f>MID(DEC2BIN(HEX2DEC(X2245),4),4,1)</f>
        <v>0</v>
      </c>
      <c r="AB2246" s="13" t="str">
        <f>MID(DEC2BIN(HEX2DEC(AB2245),4),1,1)</f>
        <v>1</v>
      </c>
      <c r="AC2246" s="13" t="str">
        <f>MID(DEC2BIN(HEX2DEC(AB2245),4),2,1)</f>
        <v>1</v>
      </c>
      <c r="AD2246" s="13" t="str">
        <f>MID(DEC2BIN(HEX2DEC(AB2245),4),3,1)</f>
        <v>0</v>
      </c>
      <c r="AE2246" s="13" t="str">
        <f>MID(DEC2BIN(HEX2DEC(AB2245),4),4,1)</f>
        <v>1</v>
      </c>
      <c r="AF2246" s="13" t="str">
        <f>MID(DEC2BIN(HEX2DEC(AF2245),4),1,1)</f>
        <v>0</v>
      </c>
      <c r="AG2246" s="13" t="str">
        <f>MID(DEC2BIN(HEX2DEC(AF2245),4),2,1)</f>
        <v>0</v>
      </c>
      <c r="AH2246" s="13" t="str">
        <f>MID(DEC2BIN(HEX2DEC(AF2245),4),3,1)</f>
        <v>0</v>
      </c>
      <c r="AI2246" s="13" t="str">
        <f>MID(DEC2BIN(HEX2DEC(AF2245),4),4,1)</f>
        <v>1</v>
      </c>
      <c r="AL2246" s="14" t="s">
        <v>57</v>
      </c>
      <c r="AM2246" s="14" t="str">
        <f>AM2242</f>
        <v>AAB3DD88</v>
      </c>
    </row>
    <row r="2247" spans="3:39" ht="15" customHeight="1" thickBot="1" x14ac:dyDescent="0.5">
      <c r="C2247" s="15" t="s">
        <v>37</v>
      </c>
      <c r="D2247" s="13">
        <f>IF(D2246+D2244+D2242&gt;1,1,0)</f>
        <v>0</v>
      </c>
      <c r="E2247" s="13">
        <f t="shared" ref="E2247:Z2247" si="13356">IF(E2246+E2244+E2242&gt;1,1,0)</f>
        <v>0</v>
      </c>
      <c r="F2247" s="13">
        <f t="shared" si="13356"/>
        <v>1</v>
      </c>
      <c r="G2247" s="13">
        <f t="shared" si="13356"/>
        <v>0</v>
      </c>
      <c r="H2247" s="13">
        <f t="shared" si="13356"/>
        <v>1</v>
      </c>
      <c r="I2247" s="13">
        <f t="shared" si="13356"/>
        <v>1</v>
      </c>
      <c r="J2247" s="13">
        <f t="shared" si="13356"/>
        <v>0</v>
      </c>
      <c r="K2247" s="13">
        <f t="shared" si="13356"/>
        <v>0</v>
      </c>
      <c r="L2247" s="13">
        <f t="shared" si="13356"/>
        <v>1</v>
      </c>
      <c r="M2247" s="13">
        <f t="shared" si="13356"/>
        <v>1</v>
      </c>
      <c r="N2247" s="13">
        <f t="shared" si="13356"/>
        <v>1</v>
      </c>
      <c r="O2247" s="13">
        <f t="shared" si="13356"/>
        <v>0</v>
      </c>
      <c r="P2247" s="13">
        <f t="shared" si="13356"/>
        <v>1</v>
      </c>
      <c r="Q2247" s="13">
        <f t="shared" si="13356"/>
        <v>0</v>
      </c>
      <c r="R2247" s="13">
        <f t="shared" si="13356"/>
        <v>1</v>
      </c>
      <c r="S2247" s="13">
        <f t="shared" si="13356"/>
        <v>0</v>
      </c>
      <c r="T2247" s="13">
        <f t="shared" si="13356"/>
        <v>0</v>
      </c>
      <c r="U2247" s="13">
        <f t="shared" si="13356"/>
        <v>1</v>
      </c>
      <c r="V2247" s="13">
        <f t="shared" si="13356"/>
        <v>0</v>
      </c>
      <c r="W2247" s="13">
        <f t="shared" si="13356"/>
        <v>1</v>
      </c>
      <c r="X2247" s="13">
        <f t="shared" si="13356"/>
        <v>0</v>
      </c>
      <c r="Y2247" s="13">
        <f t="shared" si="13356"/>
        <v>0</v>
      </c>
      <c r="Z2247" s="13">
        <f t="shared" si="13356"/>
        <v>0</v>
      </c>
      <c r="AA2247" s="13">
        <f>IF(AA2246+AA2244+AA2242&gt;1,1,0)</f>
        <v>0</v>
      </c>
      <c r="AB2247" s="13">
        <f t="shared" ref="AB2247:AI2247" si="13357">IF(AB2246+AB2244+AB2242&gt;1,1,0)</f>
        <v>1</v>
      </c>
      <c r="AC2247" s="13">
        <f t="shared" si="13357"/>
        <v>1</v>
      </c>
      <c r="AD2247" s="13">
        <f t="shared" si="13357"/>
        <v>0</v>
      </c>
      <c r="AE2247" s="13">
        <f t="shared" si="13357"/>
        <v>0</v>
      </c>
      <c r="AF2247" s="13">
        <f t="shared" si="13357"/>
        <v>1</v>
      </c>
      <c r="AG2247" s="13">
        <f t="shared" si="13357"/>
        <v>0</v>
      </c>
      <c r="AH2247" s="13">
        <f t="shared" si="13357"/>
        <v>1</v>
      </c>
      <c r="AI2247" s="13">
        <f t="shared" si="13357"/>
        <v>1</v>
      </c>
      <c r="AL2247" s="16" t="s">
        <v>59</v>
      </c>
      <c r="AM2247" s="20" t="str">
        <f>DEC2HEX(MOD(HEX2DEC(AM2244)+HEX2DEC(AM2246)+HEX2DEC(AM2245),2^32),8)</f>
        <v>CBCE7704</v>
      </c>
    </row>
    <row r="2248" spans="3:39" ht="15" customHeight="1" thickBot="1" x14ac:dyDescent="0.5">
      <c r="C2248" s="15" t="s">
        <v>38</v>
      </c>
      <c r="D2248" s="13" t="str">
        <f>BIN2HEX(CONCATENATE(D2247,E2247,F2247,G2247))</f>
        <v>2</v>
      </c>
      <c r="H2248" s="13" t="str">
        <f>BIN2HEX(CONCATENATE(H2247,I2247,J2247,K2247))</f>
        <v>C</v>
      </c>
      <c r="L2248" s="13" t="str">
        <f>BIN2HEX(CONCATENATE(L2247,M2247,N2247,O2247))</f>
        <v>E</v>
      </c>
      <c r="P2248" s="13" t="str">
        <f>BIN2HEX(CONCATENATE(P2247,Q2247,R2247,S2247))</f>
        <v>A</v>
      </c>
      <c r="T2248" s="13" t="str">
        <f>BIN2HEX(CONCATENATE(T2247,U2247,V2247,W2247))</f>
        <v>5</v>
      </c>
      <c r="X2248" s="13" t="str">
        <f>BIN2HEX(CONCATENATE(X2247,Y2247,Z2247,AA2247))</f>
        <v>0</v>
      </c>
      <c r="AB2248" s="13" t="str">
        <f>BIN2HEX(CONCATENATE(AB2247,AC2247,AD2247,AE2247))</f>
        <v>C</v>
      </c>
      <c r="AF2248" s="13" t="str">
        <f>BIN2HEX(CONCATENATE(AF2247,AG2247,AH2247,AI2247))</f>
        <v>B</v>
      </c>
      <c r="AM2248" s="14"/>
    </row>
    <row r="2249" spans="3:39" ht="15" customHeight="1" thickBot="1" x14ac:dyDescent="0.5">
      <c r="C2249" s="14"/>
      <c r="AL2249" s="16" t="s">
        <v>60</v>
      </c>
      <c r="AM2249" s="20" t="str">
        <f>CONCATENATE(D2241,H2241,L2241,P2241,T2241,X2241,AB2241,AF2241)</f>
        <v>7C2A504F</v>
      </c>
    </row>
    <row r="2250" spans="3:39" ht="15" customHeight="1" thickBot="1" x14ac:dyDescent="0.5">
      <c r="C2250" s="14" t="s">
        <v>29</v>
      </c>
      <c r="D2250" s="13" t="str">
        <f>D2209</f>
        <v>4</v>
      </c>
      <c r="H2250" s="13" t="str">
        <f t="shared" ref="H2250" si="13358">H2209</f>
        <v>F</v>
      </c>
      <c r="L2250" s="13" t="str">
        <f t="shared" ref="L2250" si="13359">L2209</f>
        <v>5</v>
      </c>
      <c r="P2250" s="13" t="str">
        <f t="shared" ref="P2250" si="13360">P2209</f>
        <v>C</v>
      </c>
      <c r="T2250" s="13" t="str">
        <f t="shared" ref="T2250" si="13361">T2209</f>
        <v>0</v>
      </c>
      <c r="X2250" s="13" t="str">
        <f t="shared" ref="X2250" si="13362">X2209</f>
        <v>C</v>
      </c>
      <c r="AB2250" s="13" t="str">
        <f t="shared" ref="AB2250" si="13363">AB2209</f>
        <v>D</v>
      </c>
      <c r="AF2250" s="13" t="str">
        <f>AF2209</f>
        <v>B</v>
      </c>
      <c r="AM2250" s="14"/>
    </row>
    <row r="2251" spans="3:39" ht="15" customHeight="1" thickBot="1" x14ac:dyDescent="0.5">
      <c r="C2251" s="14" t="s">
        <v>30</v>
      </c>
      <c r="D2251" s="13" t="str">
        <f>MID(DEC2BIN(HEX2DEC(D2250),4),1,1)</f>
        <v>0</v>
      </c>
      <c r="E2251" s="13" t="str">
        <f>MID(DEC2BIN(HEX2DEC(D2250),4),2,1)</f>
        <v>1</v>
      </c>
      <c r="F2251" s="13" t="str">
        <f>MID(DEC2BIN(HEX2DEC(D2250),4),3,1)</f>
        <v>0</v>
      </c>
      <c r="G2251" s="13" t="str">
        <f>MID(DEC2BIN(HEX2DEC(D2250),4),4,1)</f>
        <v>0</v>
      </c>
      <c r="H2251" s="13" t="str">
        <f>MID(DEC2BIN(HEX2DEC(H2250),4),1,1)</f>
        <v>1</v>
      </c>
      <c r="I2251" s="13" t="str">
        <f>MID(DEC2BIN(HEX2DEC(H2250),4),2,1)</f>
        <v>1</v>
      </c>
      <c r="J2251" s="13" t="str">
        <f>MID(DEC2BIN(HEX2DEC(H2250),4),3,1)</f>
        <v>1</v>
      </c>
      <c r="K2251" s="13" t="str">
        <f>MID(DEC2BIN(HEX2DEC(H2250),4),4,1)</f>
        <v>1</v>
      </c>
      <c r="L2251" s="13" t="str">
        <f>MID(DEC2BIN(HEX2DEC(L2250),4),1,1)</f>
        <v>0</v>
      </c>
      <c r="M2251" s="13" t="str">
        <f>MID(DEC2BIN(HEX2DEC(L2250),4),2,1)</f>
        <v>1</v>
      </c>
      <c r="N2251" s="13" t="str">
        <f>MID(DEC2BIN(HEX2DEC(L2250),4),3,1)</f>
        <v>0</v>
      </c>
      <c r="O2251" s="13" t="str">
        <f>MID(DEC2BIN(HEX2DEC(L2250),4),4,1)</f>
        <v>1</v>
      </c>
      <c r="P2251" s="13" t="str">
        <f>MID(DEC2BIN(HEX2DEC(P2250),4),1,1)</f>
        <v>1</v>
      </c>
      <c r="Q2251" s="13" t="str">
        <f>MID(DEC2BIN(HEX2DEC(P2250),4),2,1)</f>
        <v>1</v>
      </c>
      <c r="R2251" s="13" t="str">
        <f>MID(DEC2BIN(HEX2DEC(P2250),4),3,1)</f>
        <v>0</v>
      </c>
      <c r="S2251" s="13" t="str">
        <f>MID(DEC2BIN(HEX2DEC(P2250),4),4,1)</f>
        <v>0</v>
      </c>
      <c r="T2251" s="13" t="str">
        <f>MID(DEC2BIN(HEX2DEC(T2250),4),1,1)</f>
        <v>0</v>
      </c>
      <c r="U2251" s="13" t="str">
        <f>MID(DEC2BIN(HEX2DEC(T2250),4),2,1)</f>
        <v>0</v>
      </c>
      <c r="V2251" s="13" t="str">
        <f>MID(DEC2BIN(HEX2DEC(T2250),4),3,1)</f>
        <v>0</v>
      </c>
      <c r="W2251" s="13" t="str">
        <f>MID(DEC2BIN(HEX2DEC(T2250),4),4,1)</f>
        <v>0</v>
      </c>
      <c r="X2251" s="13" t="str">
        <f>MID(DEC2BIN(HEX2DEC(X2250),4),1,1)</f>
        <v>1</v>
      </c>
      <c r="Y2251" s="13" t="str">
        <f>MID(DEC2BIN(HEX2DEC(X2250),4),2,1)</f>
        <v>1</v>
      </c>
      <c r="Z2251" s="13" t="str">
        <f>MID(DEC2BIN(HEX2DEC(X2250),4),3,1)</f>
        <v>0</v>
      </c>
      <c r="AA2251" s="13" t="str">
        <f>MID(DEC2BIN(HEX2DEC(X2250),4),4,1)</f>
        <v>0</v>
      </c>
      <c r="AB2251" s="13" t="str">
        <f>MID(DEC2BIN(HEX2DEC(AB2250),4),1,1)</f>
        <v>1</v>
      </c>
      <c r="AC2251" s="13" t="str">
        <f>MID(DEC2BIN(HEX2DEC(AB2250),4),2,1)</f>
        <v>1</v>
      </c>
      <c r="AD2251" s="13" t="str">
        <f>MID(DEC2BIN(HEX2DEC(AB2250),4),3,1)</f>
        <v>0</v>
      </c>
      <c r="AE2251" s="13" t="str">
        <f>MID(DEC2BIN(HEX2DEC(AB2250),4),4,1)</f>
        <v>1</v>
      </c>
      <c r="AF2251" s="13" t="str">
        <f>MID(DEC2BIN(HEX2DEC(AF2250),4),1,1)</f>
        <v>1</v>
      </c>
      <c r="AG2251" s="13" t="str">
        <f>MID(DEC2BIN(HEX2DEC(AF2250),4),2,1)</f>
        <v>0</v>
      </c>
      <c r="AH2251" s="13" t="str">
        <f>MID(DEC2BIN(HEX2DEC(AF2250),4),3,1)</f>
        <v>1</v>
      </c>
      <c r="AI2251" s="13" t="str">
        <f>MID(DEC2BIN(HEX2DEC(AF2250),4),4,1)</f>
        <v>1</v>
      </c>
      <c r="AL2251" s="16" t="s">
        <v>61</v>
      </c>
      <c r="AM2251" s="20" t="str">
        <f>CONCATENATE(D2243,H2243,L2243,P2243,T2243,X2243,AB2243,AF2243)</f>
        <v>AFFC5E8A</v>
      </c>
    </row>
    <row r="2252" spans="3:39" ht="15" customHeight="1" thickBot="1" x14ac:dyDescent="0.5">
      <c r="AM2252" s="14"/>
    </row>
    <row r="2253" spans="3:39" ht="15" customHeight="1" thickBot="1" x14ac:dyDescent="0.5">
      <c r="C2253" s="15" t="s">
        <v>39</v>
      </c>
      <c r="D2253" s="13" t="str">
        <f>BIN2HEX(CONCATENATE(D2254,E2254,F2254,G2254))</f>
        <v>8</v>
      </c>
      <c r="H2253" s="13" t="str">
        <f>BIN2HEX(CONCATENATE(H2254,I2254,J2254,K2254))</f>
        <v>7</v>
      </c>
      <c r="L2253" s="13" t="str">
        <f>BIN2HEX(CONCATENATE(L2254,M2254,N2254,O2254))</f>
        <v>A</v>
      </c>
      <c r="P2253" s="13" t="str">
        <f>BIN2HEX(CONCATENATE(P2254,Q2254,R2254,S2254))</f>
        <v>B</v>
      </c>
      <c r="T2253" s="13" t="str">
        <f>BIN2HEX(CONCATENATE(T2254,U2254,V2254,W2254))</f>
        <v>0</v>
      </c>
      <c r="X2253" s="13" t="str">
        <f>BIN2HEX(CONCATENATE(X2254,Y2254,Z2254,AA2254))</f>
        <v>E</v>
      </c>
      <c r="AB2253" s="13" t="str">
        <f>BIN2HEX(CONCATENATE(AB2254,AC2254,AD2254,AE2254))</f>
        <v>B</v>
      </c>
      <c r="AF2253" s="13" t="str">
        <f>BIN2HEX(CONCATENATE(AF2254,AG2254,AH2254,AI2254))</f>
        <v>B</v>
      </c>
      <c r="AL2253" s="16" t="s">
        <v>62</v>
      </c>
      <c r="AM2253" s="20" t="str">
        <f>CONCATENATE(D2245,H2245,L2245,P2245,T2245,X2245,AB2245,AF2245)</f>
        <v>20E300D1</v>
      </c>
    </row>
    <row r="2254" spans="3:39" ht="15" customHeight="1" x14ac:dyDescent="0.45">
      <c r="C2254" s="15" t="s">
        <v>40</v>
      </c>
      <c r="D2254" s="13">
        <f>IF(ISEVEN(D2255+D2256+D2257),0,1)</f>
        <v>1</v>
      </c>
      <c r="E2254" s="13">
        <f t="shared" ref="E2254:AI2254" si="13364">IF(ISEVEN(E2255+E2256+E2257),0,1)</f>
        <v>0</v>
      </c>
      <c r="F2254" s="13">
        <f t="shared" si="13364"/>
        <v>0</v>
      </c>
      <c r="G2254" s="13">
        <f t="shared" si="13364"/>
        <v>0</v>
      </c>
      <c r="H2254" s="13">
        <f t="shared" si="13364"/>
        <v>0</v>
      </c>
      <c r="I2254" s="13">
        <f t="shared" si="13364"/>
        <v>1</v>
      </c>
      <c r="J2254" s="13">
        <f t="shared" si="13364"/>
        <v>1</v>
      </c>
      <c r="K2254" s="13">
        <f t="shared" si="13364"/>
        <v>1</v>
      </c>
      <c r="L2254" s="13">
        <f t="shared" si="13364"/>
        <v>1</v>
      </c>
      <c r="M2254" s="13">
        <f t="shared" si="13364"/>
        <v>0</v>
      </c>
      <c r="N2254" s="13">
        <f t="shared" si="13364"/>
        <v>1</v>
      </c>
      <c r="O2254" s="13">
        <f t="shared" si="13364"/>
        <v>0</v>
      </c>
      <c r="P2254" s="13">
        <f t="shared" si="13364"/>
        <v>1</v>
      </c>
      <c r="Q2254" s="13">
        <f t="shared" si="13364"/>
        <v>0</v>
      </c>
      <c r="R2254" s="13">
        <f t="shared" si="13364"/>
        <v>1</v>
      </c>
      <c r="S2254" s="13">
        <f t="shared" si="13364"/>
        <v>1</v>
      </c>
      <c r="T2254" s="13">
        <f t="shared" si="13364"/>
        <v>0</v>
      </c>
      <c r="U2254" s="13">
        <f t="shared" si="13364"/>
        <v>0</v>
      </c>
      <c r="V2254" s="13">
        <f t="shared" si="13364"/>
        <v>0</v>
      </c>
      <c r="W2254" s="13">
        <f t="shared" si="13364"/>
        <v>0</v>
      </c>
      <c r="X2254" s="13">
        <f t="shared" si="13364"/>
        <v>1</v>
      </c>
      <c r="Y2254" s="13">
        <f t="shared" si="13364"/>
        <v>1</v>
      </c>
      <c r="Z2254" s="13">
        <f t="shared" si="13364"/>
        <v>1</v>
      </c>
      <c r="AA2254" s="13">
        <f t="shared" si="13364"/>
        <v>0</v>
      </c>
      <c r="AB2254" s="13">
        <f t="shared" si="13364"/>
        <v>1</v>
      </c>
      <c r="AC2254" s="13">
        <f t="shared" si="13364"/>
        <v>0</v>
      </c>
      <c r="AD2254" s="13">
        <f t="shared" si="13364"/>
        <v>1</v>
      </c>
      <c r="AE2254" s="13">
        <f t="shared" si="13364"/>
        <v>1</v>
      </c>
      <c r="AF2254" s="13">
        <f t="shared" si="13364"/>
        <v>1</v>
      </c>
      <c r="AG2254" s="13">
        <f t="shared" si="13364"/>
        <v>0</v>
      </c>
      <c r="AH2254" s="13">
        <f t="shared" si="13364"/>
        <v>1</v>
      </c>
      <c r="AI2254" s="13">
        <f t="shared" si="13364"/>
        <v>1</v>
      </c>
      <c r="AM2254" s="14"/>
    </row>
    <row r="2255" spans="3:39" ht="15" customHeight="1" x14ac:dyDescent="0.45">
      <c r="C2255" s="15" t="s">
        <v>41</v>
      </c>
      <c r="D2255" s="13" t="str">
        <f>K2259</f>
        <v>0</v>
      </c>
      <c r="E2255" s="13" t="str">
        <f t="shared" ref="E2255" si="13365">L2259</f>
        <v>0</v>
      </c>
      <c r="F2255" s="13" t="str">
        <f t="shared" ref="F2255" si="13366">M2259</f>
        <v>1</v>
      </c>
      <c r="G2255" s="13" t="str">
        <f t="shared" ref="G2255" si="13367">N2259</f>
        <v>0</v>
      </c>
      <c r="H2255" s="13" t="str">
        <f t="shared" ref="H2255" si="13368">O2259</f>
        <v>1</v>
      </c>
      <c r="I2255" s="13" t="str">
        <f t="shared" ref="I2255" si="13369">P2259</f>
        <v>1</v>
      </c>
      <c r="J2255" s="13" t="str">
        <f t="shared" ref="J2255" si="13370">Q2259</f>
        <v>1</v>
      </c>
      <c r="K2255" s="13" t="str">
        <f t="shared" ref="K2255" si="13371">R2259</f>
        <v>1</v>
      </c>
      <c r="L2255" s="13" t="str">
        <f t="shared" ref="L2255" si="13372">S2259</f>
        <v>0</v>
      </c>
      <c r="M2255" s="13" t="str">
        <f t="shared" ref="M2255" si="13373">T2259</f>
        <v>1</v>
      </c>
      <c r="N2255" s="13" t="str">
        <f t="shared" ref="N2255" si="13374">U2259</f>
        <v>1</v>
      </c>
      <c r="O2255" s="13" t="str">
        <f t="shared" ref="O2255" si="13375">V2259</f>
        <v>1</v>
      </c>
      <c r="P2255" s="13" t="str">
        <f t="shared" ref="P2255" si="13376">W2259</f>
        <v>0</v>
      </c>
      <c r="Q2255" s="13" t="str">
        <f t="shared" ref="Q2255" si="13377">X2259</f>
        <v>0</v>
      </c>
      <c r="R2255" s="13" t="str">
        <f t="shared" ref="R2255" si="13378">Y2259</f>
        <v>0</v>
      </c>
      <c r="S2255" s="13" t="str">
        <f t="shared" ref="S2255" si="13379">Z2259</f>
        <v>1</v>
      </c>
      <c r="T2255" s="13" t="str">
        <f t="shared" ref="T2255" si="13380">AA2259</f>
        <v>0</v>
      </c>
      <c r="U2255" s="13" t="str">
        <f t="shared" ref="U2255" si="13381">AB2259</f>
        <v>1</v>
      </c>
      <c r="V2255" s="13" t="str">
        <f t="shared" ref="V2255" si="13382">AC2259</f>
        <v>1</v>
      </c>
      <c r="W2255" s="13" t="str">
        <f t="shared" ref="W2255" si="13383">AD2259</f>
        <v>1</v>
      </c>
      <c r="X2255" s="13" t="str">
        <f t="shared" ref="X2255" si="13384">AE2259</f>
        <v>1</v>
      </c>
      <c r="Y2255" s="13" t="str">
        <f t="shared" ref="Y2255" si="13385">AF2259</f>
        <v>1</v>
      </c>
      <c r="Z2255" s="13" t="str">
        <f t="shared" ref="Z2255" si="13386">AG2259</f>
        <v>1</v>
      </c>
      <c r="AA2255" s="13" t="str">
        <f t="shared" ref="AA2255" si="13387">AH2259</f>
        <v>0</v>
      </c>
      <c r="AB2255" s="13" t="str">
        <f t="shared" ref="AB2255" si="13388">AI2259</f>
        <v>1</v>
      </c>
      <c r="AC2255" s="13" t="str">
        <f>D2259</f>
        <v>1</v>
      </c>
      <c r="AD2255" s="13" t="str">
        <f t="shared" ref="AD2255" si="13389">E2259</f>
        <v>1</v>
      </c>
      <c r="AE2255" s="13" t="str">
        <f t="shared" ref="AE2255" si="13390">F2259</f>
        <v>0</v>
      </c>
      <c r="AF2255" s="13" t="str">
        <f t="shared" ref="AF2255" si="13391">G2259</f>
        <v>1</v>
      </c>
      <c r="AG2255" s="13" t="str">
        <f t="shared" ref="AG2255" si="13392">H2259</f>
        <v>1</v>
      </c>
      <c r="AH2255" s="13" t="str">
        <f t="shared" ref="AH2255" si="13393">I2259</f>
        <v>0</v>
      </c>
      <c r="AI2255" s="13" t="str">
        <f t="shared" ref="AI2255" si="13394">J2259</f>
        <v>0</v>
      </c>
      <c r="AL2255" s="22" t="s">
        <v>62</v>
      </c>
      <c r="AM2255" s="14" t="str">
        <f>CONCATENATE(D2250,H2250,L2250,P2250,T2250,X2250,AB2250,AF2250)</f>
        <v>4F5C0CDB</v>
      </c>
    </row>
    <row r="2256" spans="3:39" ht="15" customHeight="1" thickBot="1" x14ac:dyDescent="0.5">
      <c r="C2256" s="15" t="s">
        <v>42</v>
      </c>
      <c r="D2256" s="13" t="str">
        <f>Y2259</f>
        <v>0</v>
      </c>
      <c r="E2256" s="13" t="str">
        <f t="shared" ref="E2256" si="13395">Z2259</f>
        <v>1</v>
      </c>
      <c r="F2256" s="13" t="str">
        <f t="shared" ref="F2256" si="13396">AA2259</f>
        <v>0</v>
      </c>
      <c r="G2256" s="13" t="str">
        <f t="shared" ref="G2256" si="13397">AB2259</f>
        <v>1</v>
      </c>
      <c r="H2256" s="13" t="str">
        <f t="shared" ref="H2256" si="13398">AC2259</f>
        <v>1</v>
      </c>
      <c r="I2256" s="13" t="str">
        <f t="shared" ref="I2256" si="13399">AD2259</f>
        <v>1</v>
      </c>
      <c r="J2256" s="13" t="str">
        <f t="shared" ref="J2256" si="13400">AE2259</f>
        <v>1</v>
      </c>
      <c r="K2256" s="13" t="str">
        <f t="shared" ref="K2256" si="13401">AF2259</f>
        <v>1</v>
      </c>
      <c r="L2256" s="13" t="str">
        <f t="shared" ref="L2256" si="13402">AG2259</f>
        <v>1</v>
      </c>
      <c r="M2256" s="13" t="str">
        <f t="shared" ref="M2256" si="13403">AH2259</f>
        <v>0</v>
      </c>
      <c r="N2256" s="13" t="str">
        <f t="shared" ref="N2256" si="13404">AI2259</f>
        <v>1</v>
      </c>
      <c r="O2256" s="13" t="str">
        <f>D2259</f>
        <v>1</v>
      </c>
      <c r="P2256" s="13" t="str">
        <f t="shared" ref="P2256" si="13405">E2259</f>
        <v>1</v>
      </c>
      <c r="Q2256" s="13" t="str">
        <f t="shared" ref="Q2256" si="13406">F2259</f>
        <v>0</v>
      </c>
      <c r="R2256" s="13" t="str">
        <f t="shared" ref="R2256" si="13407">G2259</f>
        <v>1</v>
      </c>
      <c r="S2256" s="13" t="str">
        <f t="shared" ref="S2256" si="13408">H2259</f>
        <v>1</v>
      </c>
      <c r="T2256" s="13" t="str">
        <f t="shared" ref="T2256" si="13409">I2259</f>
        <v>0</v>
      </c>
      <c r="U2256" s="13" t="str">
        <f t="shared" ref="U2256" si="13410">J2259</f>
        <v>0</v>
      </c>
      <c r="V2256" s="13" t="str">
        <f t="shared" ref="V2256" si="13411">K2259</f>
        <v>0</v>
      </c>
      <c r="W2256" s="13" t="str">
        <f t="shared" ref="W2256" si="13412">L2259</f>
        <v>0</v>
      </c>
      <c r="X2256" s="13" t="str">
        <f t="shared" ref="X2256" si="13413">M2259</f>
        <v>1</v>
      </c>
      <c r="Y2256" s="13" t="str">
        <f t="shared" ref="Y2256" si="13414">N2259</f>
        <v>0</v>
      </c>
      <c r="Z2256" s="13" t="str">
        <f t="shared" ref="Z2256" si="13415">O2259</f>
        <v>1</v>
      </c>
      <c r="AA2256" s="13" t="str">
        <f t="shared" ref="AA2256" si="13416">P2259</f>
        <v>1</v>
      </c>
      <c r="AB2256" s="13" t="str">
        <f t="shared" ref="AB2256" si="13417">Q2259</f>
        <v>1</v>
      </c>
      <c r="AC2256" s="13" t="str">
        <f t="shared" ref="AC2256" si="13418">R2259</f>
        <v>1</v>
      </c>
      <c r="AD2256" s="13" t="str">
        <f t="shared" ref="AD2256" si="13419">S2259</f>
        <v>0</v>
      </c>
      <c r="AE2256" s="13" t="str">
        <f t="shared" ref="AE2256" si="13420">T2259</f>
        <v>1</v>
      </c>
      <c r="AF2256" s="13" t="str">
        <f t="shared" ref="AF2256" si="13421">U2259</f>
        <v>1</v>
      </c>
      <c r="AG2256" s="13" t="str">
        <f t="shared" ref="AG2256" si="13422">V2259</f>
        <v>1</v>
      </c>
      <c r="AH2256" s="13" t="str">
        <f t="shared" ref="AH2256" si="13423">W2259</f>
        <v>0</v>
      </c>
      <c r="AI2256" s="13" t="str">
        <f t="shared" ref="AI2256" si="13424">X2259</f>
        <v>0</v>
      </c>
      <c r="AL2256" s="14" t="s">
        <v>64</v>
      </c>
      <c r="AM2256" s="14" t="str">
        <f>AM2242</f>
        <v>AAB3DD88</v>
      </c>
    </row>
    <row r="2257" spans="1:39" ht="15" customHeight="1" thickBot="1" x14ac:dyDescent="0.5">
      <c r="C2257" s="15" t="s">
        <v>43</v>
      </c>
      <c r="D2257" s="13" t="str">
        <f>AD2259</f>
        <v>1</v>
      </c>
      <c r="E2257" s="13" t="str">
        <f t="shared" ref="E2257" si="13425">AE2259</f>
        <v>1</v>
      </c>
      <c r="F2257" s="13" t="str">
        <f t="shared" ref="F2257" si="13426">AF2259</f>
        <v>1</v>
      </c>
      <c r="G2257" s="13" t="str">
        <f t="shared" ref="G2257" si="13427">AG2259</f>
        <v>1</v>
      </c>
      <c r="H2257" s="13" t="str">
        <f t="shared" ref="H2257" si="13428">AH2259</f>
        <v>0</v>
      </c>
      <c r="I2257" s="13" t="str">
        <f t="shared" ref="I2257" si="13429">AI2259</f>
        <v>1</v>
      </c>
      <c r="J2257" s="13" t="str">
        <f>D2259</f>
        <v>1</v>
      </c>
      <c r="K2257" s="13" t="str">
        <f t="shared" ref="K2257" si="13430">E2259</f>
        <v>1</v>
      </c>
      <c r="L2257" s="13" t="str">
        <f t="shared" ref="L2257" si="13431">F2259</f>
        <v>0</v>
      </c>
      <c r="M2257" s="13" t="str">
        <f t="shared" ref="M2257" si="13432">G2259</f>
        <v>1</v>
      </c>
      <c r="N2257" s="13" t="str">
        <f t="shared" ref="N2257" si="13433">H2259</f>
        <v>1</v>
      </c>
      <c r="O2257" s="13" t="str">
        <f t="shared" ref="O2257" si="13434">I2259</f>
        <v>0</v>
      </c>
      <c r="P2257" s="13" t="str">
        <f t="shared" ref="P2257" si="13435">J2259</f>
        <v>0</v>
      </c>
      <c r="Q2257" s="13" t="str">
        <f t="shared" ref="Q2257" si="13436">K2259</f>
        <v>0</v>
      </c>
      <c r="R2257" s="13" t="str">
        <f t="shared" ref="R2257" si="13437">L2259</f>
        <v>0</v>
      </c>
      <c r="S2257" s="13" t="str">
        <f t="shared" ref="S2257" si="13438">M2259</f>
        <v>1</v>
      </c>
      <c r="T2257" s="13" t="str">
        <f t="shared" ref="T2257" si="13439">N2259</f>
        <v>0</v>
      </c>
      <c r="U2257" s="13" t="str">
        <f t="shared" ref="U2257" si="13440">O2259</f>
        <v>1</v>
      </c>
      <c r="V2257" s="13" t="str">
        <f t="shared" ref="V2257" si="13441">P2259</f>
        <v>1</v>
      </c>
      <c r="W2257" s="13" t="str">
        <f t="shared" ref="W2257" si="13442">Q2259</f>
        <v>1</v>
      </c>
      <c r="X2257" s="13" t="str">
        <f t="shared" ref="X2257" si="13443">R2259</f>
        <v>1</v>
      </c>
      <c r="Y2257" s="13" t="str">
        <f t="shared" ref="Y2257" si="13444">S2259</f>
        <v>0</v>
      </c>
      <c r="Z2257" s="13" t="str">
        <f t="shared" ref="Z2257" si="13445">T2259</f>
        <v>1</v>
      </c>
      <c r="AA2257" s="13" t="str">
        <f t="shared" ref="AA2257" si="13446">U2259</f>
        <v>1</v>
      </c>
      <c r="AB2257" s="13" t="str">
        <f t="shared" ref="AB2257" si="13447">V2259</f>
        <v>1</v>
      </c>
      <c r="AC2257" s="13" t="str">
        <f t="shared" ref="AC2257" si="13448">W2259</f>
        <v>0</v>
      </c>
      <c r="AD2257" s="13" t="str">
        <f t="shared" ref="AD2257" si="13449">X2259</f>
        <v>0</v>
      </c>
      <c r="AE2257" s="13" t="str">
        <f t="shared" ref="AE2257" si="13450">Y2259</f>
        <v>0</v>
      </c>
      <c r="AF2257" s="13" t="str">
        <f>Z2259</f>
        <v>1</v>
      </c>
      <c r="AG2257" s="13" t="str">
        <f t="shared" ref="AG2257" si="13451">AA2259</f>
        <v>0</v>
      </c>
      <c r="AH2257" s="13" t="str">
        <f t="shared" ref="AH2257" si="13452">AB2259</f>
        <v>1</v>
      </c>
      <c r="AI2257" s="13" t="str">
        <f t="shared" ref="AI2257" si="13453">AC2259</f>
        <v>1</v>
      </c>
      <c r="AL2257" s="16" t="s">
        <v>63</v>
      </c>
      <c r="AM2257" s="20" t="str">
        <f>DEC2HEX(MOD(HEX2DEC(AM2255)+HEX2DEC(AM2256),2^32),8)</f>
        <v>FA0FEA63</v>
      </c>
    </row>
    <row r="2258" spans="1:39" ht="15" customHeight="1" thickBot="1" x14ac:dyDescent="0.6">
      <c r="C2258" s="17" t="s">
        <v>44</v>
      </c>
      <c r="D2258" s="13" t="str">
        <f>MID($AM2221,1,1)</f>
        <v>D</v>
      </c>
      <c r="H2258" s="13" t="str">
        <f>MID($AM2221,2,1)</f>
        <v>8</v>
      </c>
      <c r="L2258" s="13" t="str">
        <f>MID($AM2221,3,1)</f>
        <v>5</v>
      </c>
      <c r="P2258" s="13" t="str">
        <f>MID($AM2221,4,1)</f>
        <v>E</v>
      </c>
      <c r="T2258" s="13" t="str">
        <f>MID($AM2221,5,1)</f>
        <v>E</v>
      </c>
      <c r="X2258" s="13" t="str">
        <f>MID($AM2221,6,1)</f>
        <v>2</v>
      </c>
      <c r="AB2258" s="13" t="str">
        <f>MID($AM2221,7,1)</f>
        <v>F</v>
      </c>
      <c r="AF2258" s="13" t="str">
        <f>MID($AM2221,8,1)</f>
        <v>D</v>
      </c>
      <c r="AM2258" s="14"/>
    </row>
    <row r="2259" spans="1:39" ht="15" customHeight="1" thickBot="1" x14ac:dyDescent="0.5">
      <c r="C2259" s="15" t="s">
        <v>45</v>
      </c>
      <c r="D2259" s="13" t="str">
        <f>MID(DEC2BIN(HEX2DEC(D2258),4),1,1)</f>
        <v>1</v>
      </c>
      <c r="E2259" s="13" t="str">
        <f>MID(DEC2BIN(HEX2DEC(D2258),4),2,1)</f>
        <v>1</v>
      </c>
      <c r="F2259" s="13" t="str">
        <f>MID(DEC2BIN(HEX2DEC(D2258),4),3,1)</f>
        <v>0</v>
      </c>
      <c r="G2259" s="13" t="str">
        <f>MID(DEC2BIN(HEX2DEC(D2258),4),4,1)</f>
        <v>1</v>
      </c>
      <c r="H2259" s="13" t="str">
        <f>MID(DEC2BIN(HEX2DEC(H2258),4),1,1)</f>
        <v>1</v>
      </c>
      <c r="I2259" s="13" t="str">
        <f>MID(DEC2BIN(HEX2DEC(H2258),4),2,1)</f>
        <v>0</v>
      </c>
      <c r="J2259" s="13" t="str">
        <f>MID(DEC2BIN(HEX2DEC(H2258),4),3,1)</f>
        <v>0</v>
      </c>
      <c r="K2259" s="13" t="str">
        <f>MID(DEC2BIN(HEX2DEC(H2258),4),4,1)</f>
        <v>0</v>
      </c>
      <c r="L2259" s="13" t="str">
        <f>MID(DEC2BIN(HEX2DEC(L2258),4),1,1)</f>
        <v>0</v>
      </c>
      <c r="M2259" s="13" t="str">
        <f>MID(DEC2BIN(HEX2DEC(L2258),4),2,1)</f>
        <v>1</v>
      </c>
      <c r="N2259" s="13" t="str">
        <f>MID(DEC2BIN(HEX2DEC(L2258),4),3,1)</f>
        <v>0</v>
      </c>
      <c r="O2259" s="13" t="str">
        <f>MID(DEC2BIN(HEX2DEC(L2258),4),4,1)</f>
        <v>1</v>
      </c>
      <c r="P2259" s="13" t="str">
        <f>MID(DEC2BIN(HEX2DEC(P2258),4),1,1)</f>
        <v>1</v>
      </c>
      <c r="Q2259" s="13" t="str">
        <f>MID(DEC2BIN(HEX2DEC(P2258),4),2,1)</f>
        <v>1</v>
      </c>
      <c r="R2259" s="13" t="str">
        <f>MID(DEC2BIN(HEX2DEC(P2258),4),3,1)</f>
        <v>1</v>
      </c>
      <c r="S2259" s="13" t="str">
        <f>MID(DEC2BIN(HEX2DEC(P2258),4),4,1)</f>
        <v>0</v>
      </c>
      <c r="T2259" s="13" t="str">
        <f>MID(DEC2BIN(HEX2DEC(T2258),4),1,1)</f>
        <v>1</v>
      </c>
      <c r="U2259" s="13" t="str">
        <f>MID(DEC2BIN(HEX2DEC(T2258),4),2,1)</f>
        <v>1</v>
      </c>
      <c r="V2259" s="13" t="str">
        <f>MID(DEC2BIN(HEX2DEC(T2258),4),3,1)</f>
        <v>1</v>
      </c>
      <c r="W2259" s="13" t="str">
        <f>MID(DEC2BIN(HEX2DEC(T2258),4),4,1)</f>
        <v>0</v>
      </c>
      <c r="X2259" s="13" t="str">
        <f>MID(DEC2BIN(HEX2DEC(X2258),4),1,1)</f>
        <v>0</v>
      </c>
      <c r="Y2259" s="13" t="str">
        <f>MID(DEC2BIN(HEX2DEC(X2258),4),2,1)</f>
        <v>0</v>
      </c>
      <c r="Z2259" s="13" t="str">
        <f>MID(DEC2BIN(HEX2DEC(X2258),4),3,1)</f>
        <v>1</v>
      </c>
      <c r="AA2259" s="13" t="str">
        <f>MID(DEC2BIN(HEX2DEC(X2258),4),4,1)</f>
        <v>0</v>
      </c>
      <c r="AB2259" s="13" t="str">
        <f>MID(DEC2BIN(HEX2DEC(AB2258),4),1,1)</f>
        <v>1</v>
      </c>
      <c r="AC2259" s="13" t="str">
        <f>MID(DEC2BIN(HEX2DEC(AB2258),4),2,1)</f>
        <v>1</v>
      </c>
      <c r="AD2259" s="13" t="str">
        <f>MID(DEC2BIN(HEX2DEC(AB2258),4),3,1)</f>
        <v>1</v>
      </c>
      <c r="AE2259" s="13" t="str">
        <f>MID(DEC2BIN(HEX2DEC(AB2258),4),4,1)</f>
        <v>1</v>
      </c>
      <c r="AF2259" s="13" t="str">
        <f>MID(DEC2BIN(HEX2DEC(AF2258),4),1,1)</f>
        <v>1</v>
      </c>
      <c r="AG2259" s="13" t="str">
        <f>MID(DEC2BIN(HEX2DEC(AF2258),4),2,1)</f>
        <v>1</v>
      </c>
      <c r="AH2259" s="13" t="str">
        <f>MID(DEC2BIN(HEX2DEC(AF2258),4),3,1)</f>
        <v>0</v>
      </c>
      <c r="AI2259" s="13" t="str">
        <f>MID(DEC2BIN(HEX2DEC(AF2258),4),4,1)</f>
        <v>1</v>
      </c>
      <c r="AL2259" s="16" t="s">
        <v>65</v>
      </c>
      <c r="AM2259" s="20" t="str">
        <f>CONCATENATE(D2258,H2258,L2258,P2258,T2258,X2258,AB2258,AF2258)</f>
        <v>D85EE2FD</v>
      </c>
    </row>
    <row r="2260" spans="1:39" ht="15" customHeight="1" thickBot="1" x14ac:dyDescent="0.6">
      <c r="C2260" s="17" t="s">
        <v>46</v>
      </c>
      <c r="D2260" s="13" t="str">
        <f>D2222</f>
        <v>5</v>
      </c>
      <c r="H2260" s="13" t="str">
        <f t="shared" ref="H2260" si="13454">H2222</f>
        <v>7</v>
      </c>
      <c r="L2260" s="13" t="str">
        <f t="shared" ref="L2260" si="13455">L2222</f>
        <v>2</v>
      </c>
      <c r="P2260" s="13" t="str">
        <f t="shared" ref="P2260" si="13456">P2222</f>
        <v>5</v>
      </c>
      <c r="T2260" s="13" t="str">
        <f t="shared" ref="T2260" si="13457">T2222</f>
        <v>B</v>
      </c>
      <c r="X2260" s="13" t="str">
        <f t="shared" ref="X2260" si="13458">X2222</f>
        <v>C</v>
      </c>
      <c r="AB2260" s="13" t="str">
        <f t="shared" ref="AB2260" si="13459">AB2222</f>
        <v>4</v>
      </c>
      <c r="AF2260" s="13" t="str">
        <f t="shared" ref="AF2260" si="13460">AF2222</f>
        <v>E</v>
      </c>
      <c r="AM2260" s="14"/>
    </row>
    <row r="2261" spans="1:39" ht="15" customHeight="1" thickBot="1" x14ac:dyDescent="0.5">
      <c r="C2261" s="15" t="s">
        <v>47</v>
      </c>
      <c r="D2261" s="13" t="str">
        <f>MID(DEC2BIN(HEX2DEC(D2260),4),1,1)</f>
        <v>0</v>
      </c>
      <c r="E2261" s="13" t="str">
        <f>MID(DEC2BIN(HEX2DEC(D2260),4),2,1)</f>
        <v>1</v>
      </c>
      <c r="F2261" s="13" t="str">
        <f>MID(DEC2BIN(HEX2DEC(D2260),4),3,1)</f>
        <v>0</v>
      </c>
      <c r="G2261" s="13" t="str">
        <f>MID(DEC2BIN(HEX2DEC(D2260),4),4,1)</f>
        <v>1</v>
      </c>
      <c r="H2261" s="13" t="str">
        <f>MID(DEC2BIN(HEX2DEC(H2260),4),1,1)</f>
        <v>0</v>
      </c>
      <c r="I2261" s="13" t="str">
        <f>MID(DEC2BIN(HEX2DEC(H2260),4),2,1)</f>
        <v>1</v>
      </c>
      <c r="J2261" s="13" t="str">
        <f>MID(DEC2BIN(HEX2DEC(H2260),4),3,1)</f>
        <v>1</v>
      </c>
      <c r="K2261" s="13" t="str">
        <f>MID(DEC2BIN(HEX2DEC(H2260),4),4,1)</f>
        <v>1</v>
      </c>
      <c r="L2261" s="13" t="str">
        <f>MID(DEC2BIN(HEX2DEC(L2260),4),1,1)</f>
        <v>0</v>
      </c>
      <c r="M2261" s="13" t="str">
        <f>MID(DEC2BIN(HEX2DEC(L2260),4),2,1)</f>
        <v>0</v>
      </c>
      <c r="N2261" s="13" t="str">
        <f>MID(DEC2BIN(HEX2DEC(L2260),4),3,1)</f>
        <v>1</v>
      </c>
      <c r="O2261" s="13" t="str">
        <f>MID(DEC2BIN(HEX2DEC(L2260),4),4,1)</f>
        <v>0</v>
      </c>
      <c r="P2261" s="13" t="str">
        <f>MID(DEC2BIN(HEX2DEC(P2260),4),1,1)</f>
        <v>0</v>
      </c>
      <c r="Q2261" s="13" t="str">
        <f>MID(DEC2BIN(HEX2DEC(P2260),4),2,1)</f>
        <v>1</v>
      </c>
      <c r="R2261" s="13" t="str">
        <f>MID(DEC2BIN(HEX2DEC(P2260),4),3,1)</f>
        <v>0</v>
      </c>
      <c r="S2261" s="13" t="str">
        <f>MID(DEC2BIN(HEX2DEC(P2260),4),4,1)</f>
        <v>1</v>
      </c>
      <c r="T2261" s="13" t="str">
        <f>MID(DEC2BIN(HEX2DEC(T2260),4),1,1)</f>
        <v>1</v>
      </c>
      <c r="U2261" s="13" t="str">
        <f>MID(DEC2BIN(HEX2DEC(T2260),4),2,1)</f>
        <v>0</v>
      </c>
      <c r="V2261" s="13" t="str">
        <f>MID(DEC2BIN(HEX2DEC(T2260),4),3,1)</f>
        <v>1</v>
      </c>
      <c r="W2261" s="13" t="str">
        <f>MID(DEC2BIN(HEX2DEC(T2260),4),4,1)</f>
        <v>1</v>
      </c>
      <c r="X2261" s="13" t="str">
        <f>MID(DEC2BIN(HEX2DEC(X2260),4),1,1)</f>
        <v>1</v>
      </c>
      <c r="Y2261" s="13" t="str">
        <f>MID(DEC2BIN(HEX2DEC(X2260),4),2,1)</f>
        <v>1</v>
      </c>
      <c r="Z2261" s="13" t="str">
        <f>MID(DEC2BIN(HEX2DEC(X2260),4),3,1)</f>
        <v>0</v>
      </c>
      <c r="AA2261" s="13" t="str">
        <f>MID(DEC2BIN(HEX2DEC(X2260),4),4,1)</f>
        <v>0</v>
      </c>
      <c r="AB2261" s="13" t="str">
        <f>MID(DEC2BIN(HEX2DEC(AB2260),4),1,1)</f>
        <v>0</v>
      </c>
      <c r="AC2261" s="13" t="str">
        <f>MID(DEC2BIN(HEX2DEC(AB2260),4),2,1)</f>
        <v>1</v>
      </c>
      <c r="AD2261" s="13" t="str">
        <f>MID(DEC2BIN(HEX2DEC(AB2260),4),3,1)</f>
        <v>0</v>
      </c>
      <c r="AE2261" s="13" t="str">
        <f>MID(DEC2BIN(HEX2DEC(AB2260),4),4,1)</f>
        <v>0</v>
      </c>
      <c r="AF2261" s="13" t="str">
        <f>MID(DEC2BIN(HEX2DEC(AF2260),4),1,1)</f>
        <v>1</v>
      </c>
      <c r="AG2261" s="13" t="str">
        <f>MID(DEC2BIN(HEX2DEC(AF2260),4),2,1)</f>
        <v>1</v>
      </c>
      <c r="AH2261" s="13" t="str">
        <f>MID(DEC2BIN(HEX2DEC(AF2260),4),3,1)</f>
        <v>1</v>
      </c>
      <c r="AI2261" s="13" t="str">
        <f>MID(DEC2BIN(HEX2DEC(AF2260),4),4,1)</f>
        <v>0</v>
      </c>
      <c r="AL2261" s="16" t="s">
        <v>66</v>
      </c>
      <c r="AM2261" s="20" t="str">
        <f>CONCATENATE(D2260,H2260,L2260,P2260,T2260,X2260,AB2260,AF2260)</f>
        <v>5725BC4E</v>
      </c>
    </row>
    <row r="2262" spans="1:39" ht="15" customHeight="1" thickBot="1" x14ac:dyDescent="0.6">
      <c r="C2262" s="17" t="s">
        <v>48</v>
      </c>
      <c r="D2262" s="13" t="str">
        <f>D2224</f>
        <v>A</v>
      </c>
      <c r="H2262" s="13" t="str">
        <f t="shared" ref="H2262" si="13461">H2224</f>
        <v>C</v>
      </c>
      <c r="L2262" s="13" t="str">
        <f t="shared" ref="L2262" si="13462">L2224</f>
        <v>9</v>
      </c>
      <c r="P2262" s="13" t="str">
        <f t="shared" ref="P2262" si="13463">P2224</f>
        <v>B</v>
      </c>
      <c r="T2262" s="13" t="str">
        <f t="shared" ref="T2262" si="13464">T2224</f>
        <v>2</v>
      </c>
      <c r="X2262" s="13" t="str">
        <f t="shared" ref="X2262" si="13465">X2224</f>
        <v>6</v>
      </c>
      <c r="AB2262" s="13" t="str">
        <f t="shared" ref="AB2262" si="13466">AB2224</f>
        <v>8</v>
      </c>
      <c r="AF2262" s="13" t="str">
        <f t="shared" ref="AF2262" si="13467">AF2224</f>
        <v>D</v>
      </c>
      <c r="AM2262" s="14"/>
    </row>
    <row r="2263" spans="1:39" ht="15" customHeight="1" thickBot="1" x14ac:dyDescent="0.5">
      <c r="C2263" s="15" t="s">
        <v>49</v>
      </c>
      <c r="D2263" s="13" t="str">
        <f>MID(DEC2BIN(HEX2DEC(D2262),4),1,1)</f>
        <v>1</v>
      </c>
      <c r="E2263" s="13" t="str">
        <f>MID(DEC2BIN(HEX2DEC(D2262),4),2,1)</f>
        <v>0</v>
      </c>
      <c r="F2263" s="13" t="str">
        <f>MID(DEC2BIN(HEX2DEC(D2262),4),3,1)</f>
        <v>1</v>
      </c>
      <c r="G2263" s="13" t="str">
        <f>MID(DEC2BIN(HEX2DEC(D2262),4),4,1)</f>
        <v>0</v>
      </c>
      <c r="H2263" s="13" t="str">
        <f>MID(DEC2BIN(HEX2DEC(H2262),4),1,1)</f>
        <v>1</v>
      </c>
      <c r="I2263" s="13" t="str">
        <f>MID(DEC2BIN(HEX2DEC(H2262),4),2,1)</f>
        <v>1</v>
      </c>
      <c r="J2263" s="13" t="str">
        <f>MID(DEC2BIN(HEX2DEC(H2262),4),3,1)</f>
        <v>0</v>
      </c>
      <c r="K2263" s="13" t="str">
        <f>MID(DEC2BIN(HEX2DEC(H2262),4),4,1)</f>
        <v>0</v>
      </c>
      <c r="L2263" s="13" t="str">
        <f>MID(DEC2BIN(HEX2DEC(L2262),4),1,1)</f>
        <v>1</v>
      </c>
      <c r="M2263" s="13" t="str">
        <f>MID(DEC2BIN(HEX2DEC(L2262),4),2,1)</f>
        <v>0</v>
      </c>
      <c r="N2263" s="13" t="str">
        <f>MID(DEC2BIN(HEX2DEC(L2262),4),3,1)</f>
        <v>0</v>
      </c>
      <c r="O2263" s="13" t="str">
        <f>MID(DEC2BIN(HEX2DEC(L2262),4),4,1)</f>
        <v>1</v>
      </c>
      <c r="P2263" s="13" t="str">
        <f>MID(DEC2BIN(HEX2DEC(P2262),4),1,1)</f>
        <v>1</v>
      </c>
      <c r="Q2263" s="13" t="str">
        <f>MID(DEC2BIN(HEX2DEC(P2262),4),2,1)</f>
        <v>0</v>
      </c>
      <c r="R2263" s="13" t="str">
        <f>MID(DEC2BIN(HEX2DEC(P2262),4),3,1)</f>
        <v>1</v>
      </c>
      <c r="S2263" s="13" t="str">
        <f>MID(DEC2BIN(HEX2DEC(P2262),4),4,1)</f>
        <v>1</v>
      </c>
      <c r="T2263" s="13" t="str">
        <f>MID(DEC2BIN(HEX2DEC(T2262),4),1,1)</f>
        <v>0</v>
      </c>
      <c r="U2263" s="13" t="str">
        <f>MID(DEC2BIN(HEX2DEC(T2262),4),2,1)</f>
        <v>0</v>
      </c>
      <c r="V2263" s="13" t="str">
        <f>MID(DEC2BIN(HEX2DEC(T2262),4),3,1)</f>
        <v>1</v>
      </c>
      <c r="W2263" s="13" t="str">
        <f>MID(DEC2BIN(HEX2DEC(T2262),4),4,1)</f>
        <v>0</v>
      </c>
      <c r="X2263" s="13" t="str">
        <f>MID(DEC2BIN(HEX2DEC(X2262),4),1,1)</f>
        <v>0</v>
      </c>
      <c r="Y2263" s="13" t="str">
        <f>MID(DEC2BIN(HEX2DEC(X2262),4),2,1)</f>
        <v>1</v>
      </c>
      <c r="Z2263" s="13" t="str">
        <f>MID(DEC2BIN(HEX2DEC(X2262),4),3,1)</f>
        <v>1</v>
      </c>
      <c r="AA2263" s="13" t="str">
        <f>MID(DEC2BIN(HEX2DEC(X2262),4),4,1)</f>
        <v>0</v>
      </c>
      <c r="AB2263" s="13" t="str">
        <f>MID(DEC2BIN(HEX2DEC(AB2262),4),1,1)</f>
        <v>1</v>
      </c>
      <c r="AC2263" s="13" t="str">
        <f>MID(DEC2BIN(HEX2DEC(AB2262),4),2,1)</f>
        <v>0</v>
      </c>
      <c r="AD2263" s="13" t="str">
        <f>MID(DEC2BIN(HEX2DEC(AB2262),4),3,1)</f>
        <v>0</v>
      </c>
      <c r="AE2263" s="13" t="str">
        <f>MID(DEC2BIN(HEX2DEC(AB2262),4),4,1)</f>
        <v>0</v>
      </c>
      <c r="AF2263" s="13" t="str">
        <f>MID(DEC2BIN(HEX2DEC(AF2262),4),1,1)</f>
        <v>1</v>
      </c>
      <c r="AG2263" s="13" t="str">
        <f>MID(DEC2BIN(HEX2DEC(AF2262),4),2,1)</f>
        <v>1</v>
      </c>
      <c r="AH2263" s="13" t="str">
        <f>MID(DEC2BIN(HEX2DEC(AF2262),4),3,1)</f>
        <v>0</v>
      </c>
      <c r="AI2263" s="13" t="str">
        <f>MID(DEC2BIN(HEX2DEC(AF2262),4),4,1)</f>
        <v>1</v>
      </c>
      <c r="AL2263" s="16" t="s">
        <v>55</v>
      </c>
      <c r="AM2263" s="20" t="str">
        <f>CONCATENATE(D2262,H2262,L2262,P2262,T2262,X2262,AB2262,AF2262)</f>
        <v>AC9B268D</v>
      </c>
    </row>
    <row r="2264" spans="1:39" ht="15" customHeight="1" x14ac:dyDescent="0.45">
      <c r="C2264" s="15" t="s">
        <v>50</v>
      </c>
      <c r="D2264" s="13" t="str">
        <f>IF(VALUE(D2259)=1,D2261,D2263)</f>
        <v>0</v>
      </c>
      <c r="E2264" s="13" t="str">
        <f t="shared" ref="E2264:AI2264" si="13468">IF(VALUE(E2259)=1,E2261,E2263)</f>
        <v>1</v>
      </c>
      <c r="F2264" s="13" t="str">
        <f t="shared" si="13468"/>
        <v>1</v>
      </c>
      <c r="G2264" s="13" t="str">
        <f t="shared" si="13468"/>
        <v>1</v>
      </c>
      <c r="H2264" s="13" t="str">
        <f t="shared" si="13468"/>
        <v>0</v>
      </c>
      <c r="I2264" s="13" t="str">
        <f t="shared" si="13468"/>
        <v>1</v>
      </c>
      <c r="J2264" s="13" t="str">
        <f t="shared" si="13468"/>
        <v>0</v>
      </c>
      <c r="K2264" s="13" t="str">
        <f t="shared" si="13468"/>
        <v>0</v>
      </c>
      <c r="L2264" s="13" t="str">
        <f t="shared" si="13468"/>
        <v>1</v>
      </c>
      <c r="M2264" s="13" t="str">
        <f t="shared" si="13468"/>
        <v>0</v>
      </c>
      <c r="N2264" s="13" t="str">
        <f t="shared" si="13468"/>
        <v>0</v>
      </c>
      <c r="O2264" s="13" t="str">
        <f t="shared" si="13468"/>
        <v>0</v>
      </c>
      <c r="P2264" s="13" t="str">
        <f t="shared" si="13468"/>
        <v>0</v>
      </c>
      <c r="Q2264" s="13" t="str">
        <f t="shared" si="13468"/>
        <v>1</v>
      </c>
      <c r="R2264" s="13" t="str">
        <f t="shared" si="13468"/>
        <v>0</v>
      </c>
      <c r="S2264" s="13" t="str">
        <f t="shared" si="13468"/>
        <v>1</v>
      </c>
      <c r="T2264" s="13" t="str">
        <f t="shared" si="13468"/>
        <v>1</v>
      </c>
      <c r="U2264" s="13" t="str">
        <f t="shared" si="13468"/>
        <v>0</v>
      </c>
      <c r="V2264" s="13" t="str">
        <f t="shared" si="13468"/>
        <v>1</v>
      </c>
      <c r="W2264" s="13" t="str">
        <f t="shared" si="13468"/>
        <v>0</v>
      </c>
      <c r="X2264" s="13" t="str">
        <f t="shared" si="13468"/>
        <v>0</v>
      </c>
      <c r="Y2264" s="13" t="str">
        <f t="shared" si="13468"/>
        <v>1</v>
      </c>
      <c r="Z2264" s="13" t="str">
        <f t="shared" si="13468"/>
        <v>0</v>
      </c>
      <c r="AA2264" s="13" t="str">
        <f t="shared" si="13468"/>
        <v>0</v>
      </c>
      <c r="AB2264" s="13" t="str">
        <f t="shared" si="13468"/>
        <v>0</v>
      </c>
      <c r="AC2264" s="13" t="str">
        <f t="shared" si="13468"/>
        <v>1</v>
      </c>
      <c r="AD2264" s="13" t="str">
        <f t="shared" si="13468"/>
        <v>0</v>
      </c>
      <c r="AE2264" s="13" t="str">
        <f t="shared" si="13468"/>
        <v>0</v>
      </c>
      <c r="AF2264" s="13" t="str">
        <f t="shared" si="13468"/>
        <v>1</v>
      </c>
      <c r="AG2264" s="13" t="str">
        <f t="shared" si="13468"/>
        <v>1</v>
      </c>
      <c r="AH2264" s="13" t="str">
        <f t="shared" si="13468"/>
        <v>0</v>
      </c>
      <c r="AI2264" s="13" t="str">
        <f t="shared" si="13468"/>
        <v>0</v>
      </c>
    </row>
    <row r="2265" spans="1:39" ht="15" customHeight="1" x14ac:dyDescent="0.45">
      <c r="C2265" s="15" t="s">
        <v>51</v>
      </c>
      <c r="D2265" s="13" t="str">
        <f>BIN2HEX(CONCATENATE(D2264,E2264,F2264,G2264))</f>
        <v>7</v>
      </c>
      <c r="H2265" s="13" t="str">
        <f>BIN2HEX(CONCATENATE(H2264,I2264,J2264,K2264))</f>
        <v>4</v>
      </c>
      <c r="L2265" s="13" t="str">
        <f>BIN2HEX(CONCATENATE(L2264,M2264,N2264,O2264))</f>
        <v>8</v>
      </c>
      <c r="P2265" s="13" t="str">
        <f>BIN2HEX(CONCATENATE(P2264,Q2264,R2264,S2264))</f>
        <v>5</v>
      </c>
      <c r="T2265" s="13" t="str">
        <f>BIN2HEX(CONCATENATE(T2264,U2264,V2264,W2264))</f>
        <v>A</v>
      </c>
      <c r="X2265" s="13" t="str">
        <f>BIN2HEX(CONCATENATE(X2264,Y2264,Z2264,AA2264))</f>
        <v>4</v>
      </c>
      <c r="AB2265" s="13" t="str">
        <f>BIN2HEX(CONCATENATE(AB2264,AC2264,AD2264,AE2264))</f>
        <v>4</v>
      </c>
      <c r="AF2265" s="13" t="str">
        <f>BIN2HEX(CONCATENATE(AF2264,AG2264,AH2264,AI2264))</f>
        <v>C</v>
      </c>
    </row>
    <row r="2266" spans="1:39" ht="15" customHeight="1" x14ac:dyDescent="0.55000000000000004">
      <c r="C2266" s="17" t="s">
        <v>52</v>
      </c>
      <c r="D2266" s="13" t="str">
        <f>D2226</f>
        <v>8</v>
      </c>
      <c r="H2266" s="13" t="str">
        <f t="shared" ref="H2266" si="13469">H2226</f>
        <v>C</v>
      </c>
      <c r="L2266" s="13" t="str">
        <f t="shared" ref="L2266" si="13470">L2226</f>
        <v>0</v>
      </c>
      <c r="P2266" s="13" t="str">
        <f t="shared" ref="P2266" si="13471">P2226</f>
        <v>6</v>
      </c>
      <c r="T2266" s="13" t="str">
        <f t="shared" ref="T2266" si="13472">T2226</f>
        <v>1</v>
      </c>
      <c r="X2266" s="13" t="str">
        <f t="shared" ref="X2266" si="13473">X2226</f>
        <v>8</v>
      </c>
      <c r="AB2266" s="13" t="str">
        <f t="shared" ref="AB2266" si="13474">AB2226</f>
        <v>6</v>
      </c>
      <c r="AF2266" s="13" t="str">
        <f t="shared" ref="AF2266" si="13475">AF2226</f>
        <v>2</v>
      </c>
    </row>
    <row r="2267" spans="1:39" ht="15" customHeight="1" x14ac:dyDescent="0.45">
      <c r="D2267" s="13" t="str">
        <f>MID(DEC2BIN(HEX2DEC(D2266),4),1,1)</f>
        <v>1</v>
      </c>
      <c r="E2267" s="13" t="str">
        <f>MID(DEC2BIN(HEX2DEC(D2266),4),2,1)</f>
        <v>0</v>
      </c>
      <c r="F2267" s="13" t="str">
        <f>MID(DEC2BIN(HEX2DEC(D2266),4),3,1)</f>
        <v>0</v>
      </c>
      <c r="G2267" s="13" t="str">
        <f>MID(DEC2BIN(HEX2DEC(D2266),4),4,1)</f>
        <v>0</v>
      </c>
      <c r="H2267" s="13" t="str">
        <f>MID(DEC2BIN(HEX2DEC(H2266),4),1,1)</f>
        <v>1</v>
      </c>
      <c r="I2267" s="13" t="str">
        <f>MID(DEC2BIN(HEX2DEC(H2266),4),2,1)</f>
        <v>1</v>
      </c>
      <c r="J2267" s="13" t="str">
        <f>MID(DEC2BIN(HEX2DEC(H2266),4),3,1)</f>
        <v>0</v>
      </c>
      <c r="K2267" s="13" t="str">
        <f>MID(DEC2BIN(HEX2DEC(H2266),4),4,1)</f>
        <v>0</v>
      </c>
      <c r="L2267" s="13" t="str">
        <f>MID(DEC2BIN(HEX2DEC(L2266),4),1,1)</f>
        <v>0</v>
      </c>
      <c r="M2267" s="13" t="str">
        <f>MID(DEC2BIN(HEX2DEC(L2266),4),2,1)</f>
        <v>0</v>
      </c>
      <c r="N2267" s="13" t="str">
        <f>MID(DEC2BIN(HEX2DEC(L2266),4),3,1)</f>
        <v>0</v>
      </c>
      <c r="O2267" s="13" t="str">
        <f>MID(DEC2BIN(HEX2DEC(L2266),4),4,1)</f>
        <v>0</v>
      </c>
      <c r="P2267" s="13" t="str">
        <f>MID(DEC2BIN(HEX2DEC(P2266),4),1,1)</f>
        <v>0</v>
      </c>
      <c r="Q2267" s="13" t="str">
        <f>MID(DEC2BIN(HEX2DEC(P2266),4),2,1)</f>
        <v>1</v>
      </c>
      <c r="R2267" s="13" t="str">
        <f>MID(DEC2BIN(HEX2DEC(P2266),4),3,1)</f>
        <v>1</v>
      </c>
      <c r="S2267" s="13" t="str">
        <f>MID(DEC2BIN(HEX2DEC(P2266),4),4,1)</f>
        <v>0</v>
      </c>
      <c r="T2267" s="13" t="str">
        <f>MID(DEC2BIN(HEX2DEC(T2266),4),1,1)</f>
        <v>0</v>
      </c>
      <c r="U2267" s="13" t="str">
        <f>MID(DEC2BIN(HEX2DEC(T2266),4),2,1)</f>
        <v>0</v>
      </c>
      <c r="V2267" s="13" t="str">
        <f>MID(DEC2BIN(HEX2DEC(T2266),4),3,1)</f>
        <v>0</v>
      </c>
      <c r="W2267" s="13" t="str">
        <f>MID(DEC2BIN(HEX2DEC(T2266),4),4,1)</f>
        <v>1</v>
      </c>
      <c r="X2267" s="13" t="str">
        <f>MID(DEC2BIN(HEX2DEC(X2266),4),1,1)</f>
        <v>1</v>
      </c>
      <c r="Y2267" s="13" t="str">
        <f>MID(DEC2BIN(HEX2DEC(X2266),4),2,1)</f>
        <v>0</v>
      </c>
      <c r="Z2267" s="13" t="str">
        <f>MID(DEC2BIN(HEX2DEC(X2266),4),3,1)</f>
        <v>0</v>
      </c>
      <c r="AA2267" s="13" t="str">
        <f>MID(DEC2BIN(HEX2DEC(X2266),4),4,1)</f>
        <v>0</v>
      </c>
      <c r="AB2267" s="13" t="str">
        <f>MID(DEC2BIN(HEX2DEC(AB2266),4),1,1)</f>
        <v>0</v>
      </c>
      <c r="AC2267" s="13" t="str">
        <f>MID(DEC2BIN(HEX2DEC(AB2266),4),2,1)</f>
        <v>1</v>
      </c>
      <c r="AD2267" s="13" t="str">
        <f>MID(DEC2BIN(HEX2DEC(AB2266),4),3,1)</f>
        <v>1</v>
      </c>
      <c r="AE2267" s="13" t="str">
        <f>MID(DEC2BIN(HEX2DEC(AB2266),4),4,1)</f>
        <v>0</v>
      </c>
      <c r="AF2267" s="13" t="str">
        <f>MID(DEC2BIN(HEX2DEC(AF2266),4),1,1)</f>
        <v>0</v>
      </c>
      <c r="AG2267" s="13" t="str">
        <f>MID(DEC2BIN(HEX2DEC(AF2266),4),2,1)</f>
        <v>0</v>
      </c>
      <c r="AH2267" s="13" t="str">
        <f>MID(DEC2BIN(HEX2DEC(AF2266),4),3,1)</f>
        <v>1</v>
      </c>
      <c r="AI2267" s="13" t="str">
        <f>MID(DEC2BIN(HEX2DEC(AF2266),4),4,1)</f>
        <v>0</v>
      </c>
    </row>
    <row r="2268" spans="1:39" ht="15" customHeight="1" x14ac:dyDescent="0.45">
      <c r="A2268" s="23"/>
      <c r="B2268" s="23"/>
      <c r="C2268" s="23"/>
      <c r="D2268" s="23"/>
      <c r="E2268" s="23"/>
      <c r="F2268" s="23"/>
      <c r="G2268" s="23"/>
      <c r="H2268" s="23"/>
      <c r="I2268" s="23"/>
      <c r="J2268" s="23"/>
      <c r="K2268" s="23"/>
      <c r="L2268" s="23"/>
      <c r="M2268" s="23"/>
      <c r="N2268" s="23"/>
      <c r="O2268" s="23"/>
      <c r="P2268" s="23"/>
      <c r="Q2268" s="23"/>
      <c r="R2268" s="23"/>
      <c r="S2268" s="23"/>
      <c r="T2268" s="23"/>
      <c r="U2268" s="23"/>
      <c r="V2268" s="23"/>
      <c r="W2268" s="23"/>
      <c r="X2268" s="23"/>
      <c r="Y2268" s="23"/>
      <c r="Z2268" s="23"/>
      <c r="AA2268" s="23"/>
      <c r="AB2268" s="23"/>
      <c r="AC2268" s="23"/>
      <c r="AD2268" s="23"/>
      <c r="AE2268" s="23"/>
      <c r="AF2268" s="23"/>
      <c r="AG2268" s="23"/>
      <c r="AH2268" s="23"/>
      <c r="AI2268" s="23"/>
      <c r="AJ2268" s="23"/>
      <c r="AK2268" s="23"/>
      <c r="AL2268" s="23"/>
      <c r="AM2268" s="23"/>
    </row>
    <row r="2270" spans="1:39" ht="15" customHeight="1" x14ac:dyDescent="0.5">
      <c r="C2270" s="12" t="s">
        <v>35</v>
      </c>
      <c r="D2270" s="13">
        <f>D2234+1</f>
        <v>64</v>
      </c>
    </row>
    <row r="2272" spans="1:39" ht="15" customHeight="1" x14ac:dyDescent="0.45">
      <c r="C2272" s="14" t="s">
        <v>31</v>
      </c>
      <c r="D2272" s="13" t="str">
        <f>BIN2HEX(CONCATENATE(D2273,E2273,F2273,G2273))</f>
        <v>B</v>
      </c>
      <c r="H2272" s="13" t="str">
        <f>BIN2HEX(CONCATENATE(H2273,I2273,J2273,K2273))</f>
        <v>3</v>
      </c>
      <c r="L2272" s="13" t="str">
        <f>BIN2HEX(CONCATENATE(L2273,M2273,N2273,O2273))</f>
        <v>0</v>
      </c>
      <c r="P2272" s="13" t="str">
        <f>BIN2HEX(CONCATENATE(P2273,Q2273,R2273,S2273))</f>
        <v>9</v>
      </c>
      <c r="T2272" s="13" t="str">
        <f>BIN2HEX(CONCATENATE(T2273,U2273,V2273,W2273))</f>
        <v>D</v>
      </c>
      <c r="X2272" s="13" t="str">
        <f>BIN2HEX(CONCATENATE(X2273,Y2273,Z2273,AA2273))</f>
        <v>0</v>
      </c>
      <c r="AB2272" s="13" t="str">
        <f>BIN2HEX(CONCATENATE(AB2273,AC2273,AD2273,AE2273))</f>
        <v>9</v>
      </c>
      <c r="AF2272" s="13" t="str">
        <f>BIN2HEX(CONCATENATE(AF2273,AG2273,AH2273,AI2273))</f>
        <v>D</v>
      </c>
    </row>
    <row r="2273" spans="3:39" ht="15" customHeight="1" x14ac:dyDescent="0.45">
      <c r="C2273" s="14" t="s">
        <v>36</v>
      </c>
      <c r="D2273" s="13">
        <f>IF(ISEVEN(D2274+D2275+D2276),0,1)</f>
        <v>1</v>
      </c>
      <c r="E2273" s="13">
        <f t="shared" ref="E2273:AI2273" si="13476">IF(ISEVEN(E2274+E2275+E2276),0,1)</f>
        <v>0</v>
      </c>
      <c r="F2273" s="13">
        <f t="shared" si="13476"/>
        <v>1</v>
      </c>
      <c r="G2273" s="13">
        <f t="shared" si="13476"/>
        <v>1</v>
      </c>
      <c r="H2273" s="13">
        <f t="shared" si="13476"/>
        <v>0</v>
      </c>
      <c r="I2273" s="13">
        <f t="shared" si="13476"/>
        <v>0</v>
      </c>
      <c r="J2273" s="13">
        <f t="shared" si="13476"/>
        <v>1</v>
      </c>
      <c r="K2273" s="13">
        <f t="shared" si="13476"/>
        <v>1</v>
      </c>
      <c r="L2273" s="13">
        <f t="shared" si="13476"/>
        <v>0</v>
      </c>
      <c r="M2273" s="13">
        <f t="shared" si="13476"/>
        <v>0</v>
      </c>
      <c r="N2273" s="13">
        <f t="shared" si="13476"/>
        <v>0</v>
      </c>
      <c r="O2273" s="13">
        <f t="shared" si="13476"/>
        <v>0</v>
      </c>
      <c r="P2273" s="13">
        <f t="shared" si="13476"/>
        <v>1</v>
      </c>
      <c r="Q2273" s="13">
        <f t="shared" si="13476"/>
        <v>0</v>
      </c>
      <c r="R2273" s="13">
        <f t="shared" si="13476"/>
        <v>0</v>
      </c>
      <c r="S2273" s="13">
        <f t="shared" si="13476"/>
        <v>1</v>
      </c>
      <c r="T2273" s="13">
        <f t="shared" si="13476"/>
        <v>1</v>
      </c>
      <c r="U2273" s="13">
        <f t="shared" si="13476"/>
        <v>1</v>
      </c>
      <c r="V2273" s="13">
        <f t="shared" si="13476"/>
        <v>0</v>
      </c>
      <c r="W2273" s="13">
        <f t="shared" si="13476"/>
        <v>1</v>
      </c>
      <c r="X2273" s="13">
        <f t="shared" si="13476"/>
        <v>0</v>
      </c>
      <c r="Y2273" s="13">
        <f t="shared" si="13476"/>
        <v>0</v>
      </c>
      <c r="Z2273" s="13">
        <f t="shared" si="13476"/>
        <v>0</v>
      </c>
      <c r="AA2273" s="13">
        <f t="shared" si="13476"/>
        <v>0</v>
      </c>
      <c r="AB2273" s="13">
        <f t="shared" si="13476"/>
        <v>1</v>
      </c>
      <c r="AC2273" s="13">
        <f t="shared" si="13476"/>
        <v>0</v>
      </c>
      <c r="AD2273" s="13">
        <f t="shared" si="13476"/>
        <v>0</v>
      </c>
      <c r="AE2273" s="13">
        <f t="shared" si="13476"/>
        <v>1</v>
      </c>
      <c r="AF2273" s="13">
        <f t="shared" si="13476"/>
        <v>1</v>
      </c>
      <c r="AG2273" s="13">
        <f t="shared" si="13476"/>
        <v>1</v>
      </c>
      <c r="AH2273" s="13">
        <f t="shared" si="13476"/>
        <v>0</v>
      </c>
      <c r="AI2273" s="13">
        <f t="shared" si="13476"/>
        <v>1</v>
      </c>
      <c r="AL2273" s="13" t="s">
        <v>53</v>
      </c>
      <c r="AM2273" s="14" t="str">
        <f>VLOOKUP('הכנה ל- SHA-256 #2'!$U$24,'הכנה ל- SHA-256 #2'!$U$24:$CG$24,1+'SHA-256 Algorithm #2'!D2270,)</f>
        <v>48544437</v>
      </c>
    </row>
    <row r="2274" spans="3:39" ht="15" customHeight="1" x14ac:dyDescent="0.45">
      <c r="C2274" s="14" t="s">
        <v>32</v>
      </c>
      <c r="D2274" s="13" t="str">
        <f>N2278</f>
        <v>0</v>
      </c>
      <c r="E2274" s="13" t="str">
        <f t="shared" ref="E2274" si="13477">O2278</f>
        <v>0</v>
      </c>
      <c r="F2274" s="13" t="str">
        <f t="shared" ref="F2274" si="13478">P2278</f>
        <v>1</v>
      </c>
      <c r="G2274" s="13" t="str">
        <f t="shared" ref="G2274" si="13479">Q2278</f>
        <v>1</v>
      </c>
      <c r="H2274" s="13" t="str">
        <f t="shared" ref="H2274" si="13480">R2278</f>
        <v>1</v>
      </c>
      <c r="I2274" s="13" t="str">
        <f t="shared" ref="I2274" si="13481">S2278</f>
        <v>0</v>
      </c>
      <c r="J2274" s="13" t="str">
        <f t="shared" ref="J2274" si="13482">T2278</f>
        <v>0</v>
      </c>
      <c r="K2274" s="13" t="str">
        <f t="shared" ref="K2274" si="13483">U2278</f>
        <v>1</v>
      </c>
      <c r="L2274" s="13" t="str">
        <f t="shared" ref="L2274" si="13484">V2278</f>
        <v>1</v>
      </c>
      <c r="M2274" s="13" t="str">
        <f t="shared" ref="M2274" si="13485">W2278</f>
        <v>1</v>
      </c>
      <c r="N2274" s="13" t="str">
        <f t="shared" ref="N2274" si="13486">X2278</f>
        <v>0</v>
      </c>
      <c r="O2274" s="13" t="str">
        <f t="shared" ref="O2274" si="13487">Y2278</f>
        <v>1</v>
      </c>
      <c r="P2274" s="13" t="str">
        <f t="shared" ref="P2274" si="13488">Z2278</f>
        <v>1</v>
      </c>
      <c r="Q2274" s="13" t="str">
        <f t="shared" ref="Q2274" si="13489">AA2278</f>
        <v>1</v>
      </c>
      <c r="R2274" s="13" t="str">
        <f t="shared" ref="R2274" si="13490">AB2278</f>
        <v>0</v>
      </c>
      <c r="S2274" s="13" t="str">
        <f t="shared" ref="S2274" si="13491">AC2278</f>
        <v>0</v>
      </c>
      <c r="T2274" s="13" t="str">
        <f t="shared" ref="T2274" si="13492">AD2278</f>
        <v>0</v>
      </c>
      <c r="U2274" s="13" t="str">
        <f t="shared" ref="U2274" si="13493">AE2278</f>
        <v>0</v>
      </c>
      <c r="V2274" s="13" t="str">
        <f t="shared" ref="V2274" si="13494">AF2278</f>
        <v>0</v>
      </c>
      <c r="W2274" s="13" t="str">
        <f t="shared" ref="W2274" si="13495">AG2278</f>
        <v>1</v>
      </c>
      <c r="X2274" s="13" t="str">
        <f t="shared" ref="X2274" si="13496">AH2278</f>
        <v>0</v>
      </c>
      <c r="Y2274" s="13" t="str">
        <f t="shared" ref="Y2274" si="13497">AI2278</f>
        <v>0</v>
      </c>
      <c r="Z2274" s="13" t="str">
        <f>D2278</f>
        <v>1</v>
      </c>
      <c r="AA2274" s="13" t="str">
        <f t="shared" ref="AA2274" si="13498">E2278</f>
        <v>1</v>
      </c>
      <c r="AB2274" s="13" t="str">
        <f t="shared" ref="AB2274" si="13499">F2278</f>
        <v>0</v>
      </c>
      <c r="AC2274" s="13" t="str">
        <f t="shared" ref="AC2274" si="13500">G2278</f>
        <v>0</v>
      </c>
      <c r="AD2274" s="13" t="str">
        <f t="shared" ref="AD2274" si="13501">H2278</f>
        <v>1</v>
      </c>
      <c r="AE2274" s="13" t="str">
        <f t="shared" ref="AE2274" si="13502">I2278</f>
        <v>0</v>
      </c>
      <c r="AF2274" s="13" t="str">
        <f t="shared" ref="AF2274" si="13503">J2278</f>
        <v>1</v>
      </c>
      <c r="AG2274" s="13" t="str">
        <f t="shared" ref="AG2274" si="13504">K2278</f>
        <v>1</v>
      </c>
      <c r="AH2274" s="13" t="str">
        <f t="shared" ref="AH2274" si="13505">L2278</f>
        <v>1</v>
      </c>
      <c r="AI2274" s="13" t="str">
        <f t="shared" ref="AI2274" si="13506">M2278</f>
        <v>1</v>
      </c>
      <c r="AL2274" s="14" t="s">
        <v>54</v>
      </c>
      <c r="AM2274" s="14" t="str">
        <f>HLOOKUP('הכנה ל- SHA-256 #1'!$Q$5,'הכנה ל- SHA-256 #1'!$Q$5:$Q$69,1+'SHA-256 Algorithm #2'!D2270,FALSE)</f>
        <v>C67178F2</v>
      </c>
    </row>
    <row r="2275" spans="3:39" ht="15" customHeight="1" x14ac:dyDescent="0.45">
      <c r="C2275" s="14" t="s">
        <v>33</v>
      </c>
      <c r="D2275" s="13" t="str">
        <f>W2278</f>
        <v>1</v>
      </c>
      <c r="E2275" s="13" t="str">
        <f t="shared" ref="E2275" si="13507">X2278</f>
        <v>0</v>
      </c>
      <c r="F2275" s="13" t="str">
        <f t="shared" ref="F2275" si="13508">Y2278</f>
        <v>1</v>
      </c>
      <c r="G2275" s="13" t="str">
        <f t="shared" ref="G2275" si="13509">Z2278</f>
        <v>1</v>
      </c>
      <c r="H2275" s="13" t="str">
        <f t="shared" ref="H2275" si="13510">AA2278</f>
        <v>1</v>
      </c>
      <c r="I2275" s="13" t="str">
        <f t="shared" ref="I2275" si="13511">AB2278</f>
        <v>0</v>
      </c>
      <c r="J2275" s="13" t="str">
        <f t="shared" ref="J2275" si="13512">AC2278</f>
        <v>0</v>
      </c>
      <c r="K2275" s="13" t="str">
        <f t="shared" ref="K2275" si="13513">AD2278</f>
        <v>0</v>
      </c>
      <c r="L2275" s="13" t="str">
        <f t="shared" ref="L2275" si="13514">AE2278</f>
        <v>0</v>
      </c>
      <c r="M2275" s="13" t="str">
        <f t="shared" ref="M2275" si="13515">AF2278</f>
        <v>0</v>
      </c>
      <c r="N2275" s="13" t="str">
        <f t="shared" ref="N2275" si="13516">AG2278</f>
        <v>1</v>
      </c>
      <c r="O2275" s="13" t="str">
        <f t="shared" ref="O2275" si="13517">AH2278</f>
        <v>0</v>
      </c>
      <c r="P2275" s="13" t="str">
        <f t="shared" ref="P2275" si="13518">AI2278</f>
        <v>0</v>
      </c>
      <c r="Q2275" s="13" t="str">
        <f>D2278</f>
        <v>1</v>
      </c>
      <c r="R2275" s="13" t="str">
        <f t="shared" ref="R2275" si="13519">E2278</f>
        <v>1</v>
      </c>
      <c r="S2275" s="13" t="str">
        <f t="shared" ref="S2275" si="13520">F2278</f>
        <v>0</v>
      </c>
      <c r="T2275" s="13" t="str">
        <f t="shared" ref="T2275" si="13521">G2278</f>
        <v>0</v>
      </c>
      <c r="U2275" s="13" t="str">
        <f t="shared" ref="U2275" si="13522">H2278</f>
        <v>1</v>
      </c>
      <c r="V2275" s="13" t="str">
        <f t="shared" ref="V2275" si="13523">I2278</f>
        <v>0</v>
      </c>
      <c r="W2275" s="13" t="str">
        <f t="shared" ref="W2275" si="13524">J2278</f>
        <v>1</v>
      </c>
      <c r="X2275" s="13" t="str">
        <f t="shared" ref="X2275" si="13525">K2278</f>
        <v>1</v>
      </c>
      <c r="Y2275" s="13" t="str">
        <f t="shared" ref="Y2275" si="13526">L2278</f>
        <v>1</v>
      </c>
      <c r="Z2275" s="13" t="str">
        <f t="shared" ref="Z2275" si="13527">M2278</f>
        <v>1</v>
      </c>
      <c r="AA2275" s="13" t="str">
        <f t="shared" ref="AA2275" si="13528">N2278</f>
        <v>0</v>
      </c>
      <c r="AB2275" s="13" t="str">
        <f t="shared" ref="AB2275" si="13529">O2278</f>
        <v>0</v>
      </c>
      <c r="AC2275" s="13" t="str">
        <f t="shared" ref="AC2275" si="13530">P2278</f>
        <v>1</v>
      </c>
      <c r="AD2275" s="13" t="str">
        <f t="shared" ref="AD2275" si="13531">Q2278</f>
        <v>1</v>
      </c>
      <c r="AE2275" s="13" t="str">
        <f t="shared" ref="AE2275" si="13532">R2278</f>
        <v>1</v>
      </c>
      <c r="AF2275" s="13" t="str">
        <f t="shared" ref="AF2275" si="13533">S2278</f>
        <v>0</v>
      </c>
      <c r="AG2275" s="13" t="str">
        <f t="shared" ref="AG2275" si="13534">T2278</f>
        <v>0</v>
      </c>
      <c r="AH2275" s="13" t="str">
        <f t="shared" ref="AH2275" si="13535">U2278</f>
        <v>1</v>
      </c>
      <c r="AI2275" s="13" t="str">
        <f t="shared" ref="AI2275" si="13536">V2278</f>
        <v>1</v>
      </c>
      <c r="AL2275" s="14" t="s">
        <v>55</v>
      </c>
      <c r="AM2275" s="14" t="str">
        <f>CONCATENATE(D2302,H2302,L2302,P2302,T2302,X2302,AB2302,AF2302)</f>
        <v>AC9B268D</v>
      </c>
    </row>
    <row r="2276" spans="3:39" ht="15" customHeight="1" x14ac:dyDescent="0.45">
      <c r="C2276" s="14" t="s">
        <v>34</v>
      </c>
      <c r="D2276" s="13" t="str">
        <f>AH2278</f>
        <v>0</v>
      </c>
      <c r="E2276" s="13" t="str">
        <f>AI2278</f>
        <v>0</v>
      </c>
      <c r="F2276" s="13" t="str">
        <f>D2278</f>
        <v>1</v>
      </c>
      <c r="G2276" s="13" t="str">
        <f t="shared" ref="G2276" si="13537">E2278</f>
        <v>1</v>
      </c>
      <c r="H2276" s="13" t="str">
        <f t="shared" ref="H2276" si="13538">F2278</f>
        <v>0</v>
      </c>
      <c r="I2276" s="13" t="str">
        <f t="shared" ref="I2276" si="13539">G2278</f>
        <v>0</v>
      </c>
      <c r="J2276" s="13" t="str">
        <f t="shared" ref="J2276" si="13540">H2278</f>
        <v>1</v>
      </c>
      <c r="K2276" s="13" t="str">
        <f t="shared" ref="K2276" si="13541">I2278</f>
        <v>0</v>
      </c>
      <c r="L2276" s="13" t="str">
        <f t="shared" ref="L2276" si="13542">J2278</f>
        <v>1</v>
      </c>
      <c r="M2276" s="13" t="str">
        <f t="shared" ref="M2276" si="13543">K2278</f>
        <v>1</v>
      </c>
      <c r="N2276" s="13" t="str">
        <f t="shared" ref="N2276" si="13544">L2278</f>
        <v>1</v>
      </c>
      <c r="O2276" s="13" t="str">
        <f t="shared" ref="O2276" si="13545">M2278</f>
        <v>1</v>
      </c>
      <c r="P2276" s="13" t="str">
        <f t="shared" ref="P2276" si="13546">N2278</f>
        <v>0</v>
      </c>
      <c r="Q2276" s="13" t="str">
        <f t="shared" ref="Q2276" si="13547">O2278</f>
        <v>0</v>
      </c>
      <c r="R2276" s="13" t="str">
        <f t="shared" ref="R2276" si="13548">P2278</f>
        <v>1</v>
      </c>
      <c r="S2276" s="13" t="str">
        <f t="shared" ref="S2276" si="13549">Q2278</f>
        <v>1</v>
      </c>
      <c r="T2276" s="13" t="str">
        <f t="shared" ref="T2276" si="13550">R2278</f>
        <v>1</v>
      </c>
      <c r="U2276" s="13" t="str">
        <f t="shared" ref="U2276" si="13551">S2278</f>
        <v>0</v>
      </c>
      <c r="V2276" s="13" t="str">
        <f t="shared" ref="V2276" si="13552">T2278</f>
        <v>0</v>
      </c>
      <c r="W2276" s="13" t="str">
        <f t="shared" ref="W2276" si="13553">U2278</f>
        <v>1</v>
      </c>
      <c r="X2276" s="13" t="str">
        <f t="shared" ref="X2276" si="13554">V2278</f>
        <v>1</v>
      </c>
      <c r="Y2276" s="13" t="str">
        <f t="shared" ref="Y2276" si="13555">W2278</f>
        <v>1</v>
      </c>
      <c r="Z2276" s="13" t="str">
        <f t="shared" ref="Z2276" si="13556">X2278</f>
        <v>0</v>
      </c>
      <c r="AA2276" s="13" t="str">
        <f t="shared" ref="AA2276" si="13557">Y2278</f>
        <v>1</v>
      </c>
      <c r="AB2276" s="13" t="str">
        <f t="shared" ref="AB2276" si="13558">Z2278</f>
        <v>1</v>
      </c>
      <c r="AC2276" s="13" t="str">
        <f t="shared" ref="AC2276" si="13559">AA2278</f>
        <v>1</v>
      </c>
      <c r="AD2276" s="13" t="str">
        <f t="shared" ref="AD2276" si="13560">AB2278</f>
        <v>0</v>
      </c>
      <c r="AE2276" s="13" t="str">
        <f t="shared" ref="AE2276" si="13561">AC2278</f>
        <v>0</v>
      </c>
      <c r="AF2276" s="13" t="str">
        <f t="shared" ref="AF2276" si="13562">AD2278</f>
        <v>0</v>
      </c>
      <c r="AG2276" s="13" t="str">
        <f t="shared" ref="AG2276" si="13563">AE2278</f>
        <v>0</v>
      </c>
      <c r="AH2276" s="13" t="str">
        <f t="shared" ref="AH2276" si="13564">AF2278</f>
        <v>0</v>
      </c>
      <c r="AI2276" s="13" t="str">
        <f t="shared" ref="AI2276" si="13565">AG2278</f>
        <v>1</v>
      </c>
      <c r="AL2276" s="14" t="s">
        <v>56</v>
      </c>
      <c r="AM2276" s="14" t="str">
        <f>CONCATENATE(D2301,H2301,L2301,P2301,T2301,X2301,AB2301,AF2301,)</f>
        <v>DD2EF66D</v>
      </c>
    </row>
    <row r="2277" spans="3:39" ht="15" customHeight="1" x14ac:dyDescent="0.55000000000000004">
      <c r="C2277" s="14" t="s">
        <v>23</v>
      </c>
      <c r="D2277" s="13" t="str">
        <f>MID($AM2247,1,1)</f>
        <v>C</v>
      </c>
      <c r="H2277" s="13" t="str">
        <f>MID($AM2247,2,1)</f>
        <v>B</v>
      </c>
      <c r="L2277" s="13" t="str">
        <f>MID($AM2247,3,1)</f>
        <v>C</v>
      </c>
      <c r="P2277" s="13" t="str">
        <f>MID($AM2247,4,1)</f>
        <v>E</v>
      </c>
      <c r="T2277" s="13" t="str">
        <f>MID($AM2247,5,1)</f>
        <v>7</v>
      </c>
      <c r="X2277" s="13" t="str">
        <f>MID($AM2247,6,1)</f>
        <v>7</v>
      </c>
      <c r="AB2277" s="13" t="str">
        <f>MID($AM2247,7,1)</f>
        <v>0</v>
      </c>
      <c r="AF2277" s="13" t="str">
        <f>MID($AM2247,8,1)</f>
        <v>4</v>
      </c>
      <c r="AL2277" s="21" t="s">
        <v>40</v>
      </c>
      <c r="AM2277" s="14" t="str">
        <f>CONCATENATE(D2289,H2289,L2289,P2289,T2289,X2289,AB2289,AF2289)</f>
        <v>C4624FA9</v>
      </c>
    </row>
    <row r="2278" spans="3:39" ht="15" customHeight="1" x14ac:dyDescent="0.45">
      <c r="C2278" s="14" t="s">
        <v>24</v>
      </c>
      <c r="D2278" s="13" t="str">
        <f>MID(DEC2BIN(HEX2DEC(D2277),4),1,1)</f>
        <v>1</v>
      </c>
      <c r="E2278" s="13" t="str">
        <f>MID(DEC2BIN(HEX2DEC(D2277),4),2,1)</f>
        <v>1</v>
      </c>
      <c r="F2278" s="13" t="str">
        <f>MID(DEC2BIN(HEX2DEC(D2277),4),3,1)</f>
        <v>0</v>
      </c>
      <c r="G2278" s="13" t="str">
        <f>MID(DEC2BIN(HEX2DEC(D2277),4),4,1)</f>
        <v>0</v>
      </c>
      <c r="H2278" s="13" t="str">
        <f>MID(DEC2BIN(HEX2DEC(H2277),4),1,1)</f>
        <v>1</v>
      </c>
      <c r="I2278" s="13" t="str">
        <f>MID(DEC2BIN(HEX2DEC(H2277),4),2,1)</f>
        <v>0</v>
      </c>
      <c r="J2278" s="13" t="str">
        <f>MID(DEC2BIN(HEX2DEC(H2277),4),3,1)</f>
        <v>1</v>
      </c>
      <c r="K2278" s="13" t="str">
        <f>MID(DEC2BIN(HEX2DEC(H2277),4),4,1)</f>
        <v>1</v>
      </c>
      <c r="L2278" s="13" t="str">
        <f>MID(DEC2BIN(HEX2DEC(L2277),4),1,1)</f>
        <v>1</v>
      </c>
      <c r="M2278" s="13" t="str">
        <f>MID(DEC2BIN(HEX2DEC(L2277),4),2,1)</f>
        <v>1</v>
      </c>
      <c r="N2278" s="13" t="str">
        <f>MID(DEC2BIN(HEX2DEC(L2277),4),3,1)</f>
        <v>0</v>
      </c>
      <c r="O2278" s="13" t="str">
        <f>MID(DEC2BIN(HEX2DEC(L2277),4),4,1)</f>
        <v>0</v>
      </c>
      <c r="P2278" s="13" t="str">
        <f>MID(DEC2BIN(HEX2DEC(P2277),4),1,1)</f>
        <v>1</v>
      </c>
      <c r="Q2278" s="13" t="str">
        <f>MID(DEC2BIN(HEX2DEC(P2277),4),2,1)</f>
        <v>1</v>
      </c>
      <c r="R2278" s="13" t="str">
        <f>MID(DEC2BIN(HEX2DEC(P2277),4),3,1)</f>
        <v>1</v>
      </c>
      <c r="S2278" s="13" t="str">
        <f>MID(DEC2BIN(HEX2DEC(P2277),4),4,1)</f>
        <v>0</v>
      </c>
      <c r="T2278" s="13" t="str">
        <f>MID(DEC2BIN(HEX2DEC(T2277),4),1,1)</f>
        <v>0</v>
      </c>
      <c r="U2278" s="13" t="str">
        <f>MID(DEC2BIN(HEX2DEC(T2277),4),2,1)</f>
        <v>1</v>
      </c>
      <c r="V2278" s="13" t="str">
        <f>MID(DEC2BIN(HEX2DEC(T2277),4),3,1)</f>
        <v>1</v>
      </c>
      <c r="W2278" s="13" t="str">
        <f>MID(DEC2BIN(HEX2DEC(T2277),4),4,1)</f>
        <v>1</v>
      </c>
      <c r="X2278" s="13" t="str">
        <f>MID(DEC2BIN(HEX2DEC(X2277),4),1,1)</f>
        <v>0</v>
      </c>
      <c r="Y2278" s="13" t="str">
        <f>MID(DEC2BIN(HEX2DEC(X2277),4),2,1)</f>
        <v>1</v>
      </c>
      <c r="Z2278" s="13" t="str">
        <f>MID(DEC2BIN(HEX2DEC(X2277),4),3,1)</f>
        <v>1</v>
      </c>
      <c r="AA2278" s="13" t="str">
        <f>MID(DEC2BIN(HEX2DEC(X2277),4),4,1)</f>
        <v>1</v>
      </c>
      <c r="AB2278" s="13" t="str">
        <f>MID(DEC2BIN(HEX2DEC(AB2277),4),1,1)</f>
        <v>0</v>
      </c>
      <c r="AC2278" s="13" t="str">
        <f>MID(DEC2BIN(HEX2DEC(AB2277),4),2,1)</f>
        <v>0</v>
      </c>
      <c r="AD2278" s="13" t="str">
        <f>MID(DEC2BIN(HEX2DEC(AB2277),4),3,1)</f>
        <v>0</v>
      </c>
      <c r="AE2278" s="13" t="str">
        <f>MID(DEC2BIN(HEX2DEC(AB2277),4),4,1)</f>
        <v>0</v>
      </c>
      <c r="AF2278" s="13" t="str">
        <f>MID(DEC2BIN(HEX2DEC(AF2277),4),1,1)</f>
        <v>0</v>
      </c>
      <c r="AG2278" s="13" t="str">
        <f>MID(DEC2BIN(HEX2DEC(AF2277),4),2,1)</f>
        <v>1</v>
      </c>
      <c r="AH2278" s="13" t="str">
        <f>MID(DEC2BIN(HEX2DEC(AF2277),4),3,1)</f>
        <v>0</v>
      </c>
      <c r="AI2278" s="13" t="str">
        <f>MID(DEC2BIN(HEX2DEC(AF2277),4),4,1)</f>
        <v>0</v>
      </c>
      <c r="AL2278" s="14" t="s">
        <v>57</v>
      </c>
      <c r="AM2278" s="19" t="str">
        <f>DEC2HEX(MOD(HEX2DEC(AM2273)+HEX2DEC(AM2274)+HEX2DEC(AM2275)+HEX2DEC(AM2276)+HEX2DEC(AM2277),2^32),8)</f>
        <v>5CF229CC</v>
      </c>
    </row>
    <row r="2279" spans="3:39" ht="15" customHeight="1" x14ac:dyDescent="0.45">
      <c r="C2279" s="14" t="s">
        <v>25</v>
      </c>
      <c r="D2279" s="13" t="str">
        <f>D2241</f>
        <v>7</v>
      </c>
      <c r="H2279" s="13" t="str">
        <f t="shared" ref="H2279" si="13566">H2241</f>
        <v>C</v>
      </c>
      <c r="L2279" s="13" t="str">
        <f t="shared" ref="L2279" si="13567">L2241</f>
        <v>2</v>
      </c>
      <c r="P2279" s="13" t="str">
        <f t="shared" ref="P2279" si="13568">P2241</f>
        <v>A</v>
      </c>
      <c r="T2279" s="13" t="str">
        <f t="shared" ref="T2279" si="13569">T2241</f>
        <v>5</v>
      </c>
      <c r="X2279" s="13" t="str">
        <f t="shared" ref="X2279" si="13570">X2241</f>
        <v>0</v>
      </c>
      <c r="AB2279" s="13" t="str">
        <f t="shared" ref="AB2279" si="13571">AB2241</f>
        <v>4</v>
      </c>
      <c r="AF2279" s="13" t="str">
        <f>AF2241</f>
        <v>F</v>
      </c>
      <c r="AL2279" s="14"/>
      <c r="AM2279" s="14"/>
    </row>
    <row r="2280" spans="3:39" ht="15" customHeight="1" x14ac:dyDescent="0.45">
      <c r="C2280" s="14" t="s">
        <v>26</v>
      </c>
      <c r="D2280" s="13" t="str">
        <f>MID(DEC2BIN(HEX2DEC(D2279),4),1,1)</f>
        <v>0</v>
      </c>
      <c r="E2280" s="13" t="str">
        <f>MID(DEC2BIN(HEX2DEC(D2279),4),2,1)</f>
        <v>1</v>
      </c>
      <c r="F2280" s="13" t="str">
        <f>MID(DEC2BIN(HEX2DEC(D2279),4),3,1)</f>
        <v>1</v>
      </c>
      <c r="G2280" s="13" t="str">
        <f>MID(DEC2BIN(HEX2DEC(D2279),4),4,1)</f>
        <v>1</v>
      </c>
      <c r="H2280" s="13" t="str">
        <f>MID(DEC2BIN(HEX2DEC(H2279),4),1,1)</f>
        <v>1</v>
      </c>
      <c r="I2280" s="13" t="str">
        <f>MID(DEC2BIN(HEX2DEC(H2279),4),2,1)</f>
        <v>1</v>
      </c>
      <c r="J2280" s="13" t="str">
        <f>MID(DEC2BIN(HEX2DEC(H2279),4),3,1)</f>
        <v>0</v>
      </c>
      <c r="K2280" s="13" t="str">
        <f>MID(DEC2BIN(HEX2DEC(H2279),4),4,1)</f>
        <v>0</v>
      </c>
      <c r="L2280" s="13" t="str">
        <f>MID(DEC2BIN(HEX2DEC(L2279),4),1,1)</f>
        <v>0</v>
      </c>
      <c r="M2280" s="13" t="str">
        <f>MID(DEC2BIN(HEX2DEC(L2279),4),2,1)</f>
        <v>0</v>
      </c>
      <c r="N2280" s="13" t="str">
        <f>MID(DEC2BIN(HEX2DEC(L2279),4),3,1)</f>
        <v>1</v>
      </c>
      <c r="O2280" s="13" t="str">
        <f>MID(DEC2BIN(HEX2DEC(L2279),4),4,1)</f>
        <v>0</v>
      </c>
      <c r="P2280" s="13" t="str">
        <f>MID(DEC2BIN(HEX2DEC(P2279),4),1,1)</f>
        <v>1</v>
      </c>
      <c r="Q2280" s="13" t="str">
        <f>MID(DEC2BIN(HEX2DEC(P2279),4),2,1)</f>
        <v>0</v>
      </c>
      <c r="R2280" s="13" t="str">
        <f>MID(DEC2BIN(HEX2DEC(P2279),4),3,1)</f>
        <v>1</v>
      </c>
      <c r="S2280" s="13" t="str">
        <f>MID(DEC2BIN(HEX2DEC(P2279),4),4,1)</f>
        <v>0</v>
      </c>
      <c r="T2280" s="13" t="str">
        <f>MID(DEC2BIN(HEX2DEC(T2279),4),1,1)</f>
        <v>0</v>
      </c>
      <c r="U2280" s="13" t="str">
        <f>MID(DEC2BIN(HEX2DEC(T2279),4),2,1)</f>
        <v>1</v>
      </c>
      <c r="V2280" s="13" t="str">
        <f>MID(DEC2BIN(HEX2DEC(T2279),4),3,1)</f>
        <v>0</v>
      </c>
      <c r="W2280" s="13" t="str">
        <f>MID(DEC2BIN(HEX2DEC(T2279),4),4,1)</f>
        <v>1</v>
      </c>
      <c r="X2280" s="13" t="str">
        <f>MID(DEC2BIN(HEX2DEC(X2279),4),1,1)</f>
        <v>0</v>
      </c>
      <c r="Y2280" s="13" t="str">
        <f>MID(DEC2BIN(HEX2DEC(X2279),4),2,1)</f>
        <v>0</v>
      </c>
      <c r="Z2280" s="13" t="str">
        <f>MID(DEC2BIN(HEX2DEC(X2279),4),3,1)</f>
        <v>0</v>
      </c>
      <c r="AA2280" s="13" t="str">
        <f>MID(DEC2BIN(HEX2DEC(X2279),4),4,1)</f>
        <v>0</v>
      </c>
      <c r="AB2280" s="13" t="str">
        <f>MID(DEC2BIN(HEX2DEC(AB2279),4),1,1)</f>
        <v>0</v>
      </c>
      <c r="AC2280" s="13" t="str">
        <f>MID(DEC2BIN(HEX2DEC(AB2279),4),2,1)</f>
        <v>1</v>
      </c>
      <c r="AD2280" s="13" t="str">
        <f>MID(DEC2BIN(HEX2DEC(AB2279),4),3,1)</f>
        <v>0</v>
      </c>
      <c r="AE2280" s="13" t="str">
        <f>MID(DEC2BIN(HEX2DEC(AB2279),4),4,1)</f>
        <v>0</v>
      </c>
      <c r="AF2280" s="13" t="str">
        <f>MID(DEC2BIN(HEX2DEC(AF2279),4),1,1)</f>
        <v>1</v>
      </c>
      <c r="AG2280" s="13" t="str">
        <f>MID(DEC2BIN(HEX2DEC(AF2279),4),2,1)</f>
        <v>1</v>
      </c>
      <c r="AH2280" s="13" t="str">
        <f>MID(DEC2BIN(HEX2DEC(AF2279),4),3,1)</f>
        <v>1</v>
      </c>
      <c r="AI2280" s="13" t="str">
        <f>MID(DEC2BIN(HEX2DEC(AF2279),4),4,1)</f>
        <v>1</v>
      </c>
      <c r="AL2280" s="14" t="s">
        <v>58</v>
      </c>
      <c r="AM2280" s="14" t="str">
        <f>CONCATENATE(D2272,H2272,L2272,P2272,T2272,X2272,AB2272,AF2272)</f>
        <v>B309D09D</v>
      </c>
    </row>
    <row r="2281" spans="3:39" ht="15" customHeight="1" x14ac:dyDescent="0.45">
      <c r="C2281" s="14" t="s">
        <v>27</v>
      </c>
      <c r="D2281" s="13" t="str">
        <f>D2243</f>
        <v>A</v>
      </c>
      <c r="H2281" s="13" t="str">
        <f t="shared" ref="H2281" si="13572">H2243</f>
        <v>F</v>
      </c>
      <c r="L2281" s="13" t="str">
        <f t="shared" ref="L2281" si="13573">L2243</f>
        <v>F</v>
      </c>
      <c r="P2281" s="13" t="str">
        <f t="shared" ref="P2281" si="13574">P2243</f>
        <v>C</v>
      </c>
      <c r="T2281" s="13" t="str">
        <f t="shared" ref="T2281" si="13575">T2243</f>
        <v>5</v>
      </c>
      <c r="X2281" s="13" t="str">
        <f t="shared" ref="X2281" si="13576">X2243</f>
        <v>E</v>
      </c>
      <c r="AB2281" s="13" t="str">
        <f t="shared" ref="AB2281" si="13577">AB2243</f>
        <v>8</v>
      </c>
      <c r="AF2281" s="13" t="str">
        <f t="shared" ref="AF2281" si="13578">AF2243</f>
        <v>A</v>
      </c>
      <c r="AL2281" s="14" t="s">
        <v>37</v>
      </c>
      <c r="AM2281" s="14" t="str">
        <f>CONCATENATE(D2284,H2284,L2284,P2284,T2284,X2284,AB2284,AF2284)</f>
        <v>EFEE560E</v>
      </c>
    </row>
    <row r="2282" spans="3:39" ht="15" customHeight="1" thickBot="1" x14ac:dyDescent="0.5">
      <c r="C2282" s="14" t="s">
        <v>28</v>
      </c>
      <c r="D2282" s="13" t="str">
        <f>MID(DEC2BIN(HEX2DEC(D2281),4),1,1)</f>
        <v>1</v>
      </c>
      <c r="E2282" s="13" t="str">
        <f>MID(DEC2BIN(HEX2DEC(D2281),4),2,1)</f>
        <v>0</v>
      </c>
      <c r="F2282" s="13" t="str">
        <f>MID(DEC2BIN(HEX2DEC(D2281),4),3,1)</f>
        <v>1</v>
      </c>
      <c r="G2282" s="13" t="str">
        <f>MID(DEC2BIN(HEX2DEC(D2281),4),4,1)</f>
        <v>0</v>
      </c>
      <c r="H2282" s="13" t="str">
        <f>MID(DEC2BIN(HEX2DEC(H2281),4),1,1)</f>
        <v>1</v>
      </c>
      <c r="I2282" s="13" t="str">
        <f>MID(DEC2BIN(HEX2DEC(H2281),4),2,1)</f>
        <v>1</v>
      </c>
      <c r="J2282" s="13" t="str">
        <f>MID(DEC2BIN(HEX2DEC(H2281),4),3,1)</f>
        <v>1</v>
      </c>
      <c r="K2282" s="13" t="str">
        <f>MID(DEC2BIN(HEX2DEC(H2281),4),4,1)</f>
        <v>1</v>
      </c>
      <c r="L2282" s="13" t="str">
        <f>MID(DEC2BIN(HEX2DEC(L2281),4),1,1)</f>
        <v>1</v>
      </c>
      <c r="M2282" s="13" t="str">
        <f>MID(DEC2BIN(HEX2DEC(L2281),4),2,1)</f>
        <v>1</v>
      </c>
      <c r="N2282" s="13" t="str">
        <f>MID(DEC2BIN(HEX2DEC(L2281),4),3,1)</f>
        <v>1</v>
      </c>
      <c r="O2282" s="13" t="str">
        <f>MID(DEC2BIN(HEX2DEC(L2281),4),4,1)</f>
        <v>1</v>
      </c>
      <c r="P2282" s="13" t="str">
        <f>MID(DEC2BIN(HEX2DEC(P2281),4),1,1)</f>
        <v>1</v>
      </c>
      <c r="Q2282" s="13" t="str">
        <f>MID(DEC2BIN(HEX2DEC(P2281),4),2,1)</f>
        <v>1</v>
      </c>
      <c r="R2282" s="13" t="str">
        <f>MID(DEC2BIN(HEX2DEC(P2281),4),3,1)</f>
        <v>0</v>
      </c>
      <c r="S2282" s="13" t="str">
        <f>MID(DEC2BIN(HEX2DEC(P2281),4),4,1)</f>
        <v>0</v>
      </c>
      <c r="T2282" s="13" t="str">
        <f>MID(DEC2BIN(HEX2DEC(T2281),4),1,1)</f>
        <v>0</v>
      </c>
      <c r="U2282" s="13" t="str">
        <f>MID(DEC2BIN(HEX2DEC(T2281),4),2,1)</f>
        <v>1</v>
      </c>
      <c r="V2282" s="13" t="str">
        <f>MID(DEC2BIN(HEX2DEC(T2281),4),3,1)</f>
        <v>0</v>
      </c>
      <c r="W2282" s="13" t="str">
        <f>MID(DEC2BIN(HEX2DEC(T2281),4),4,1)</f>
        <v>1</v>
      </c>
      <c r="X2282" s="13" t="str">
        <f>MID(DEC2BIN(HEX2DEC(X2281),4),1,1)</f>
        <v>1</v>
      </c>
      <c r="Y2282" s="13" t="str">
        <f>MID(DEC2BIN(HEX2DEC(X2281),4),2,1)</f>
        <v>1</v>
      </c>
      <c r="Z2282" s="13" t="str">
        <f>MID(DEC2BIN(HEX2DEC(X2281),4),3,1)</f>
        <v>1</v>
      </c>
      <c r="AA2282" s="13" t="str">
        <f>MID(DEC2BIN(HEX2DEC(X2281),4),4,1)</f>
        <v>0</v>
      </c>
      <c r="AB2282" s="13" t="str">
        <f>MID(DEC2BIN(HEX2DEC(AB2281),4),1,1)</f>
        <v>1</v>
      </c>
      <c r="AC2282" s="13" t="str">
        <f>MID(DEC2BIN(HEX2DEC(AB2281),4),2,1)</f>
        <v>0</v>
      </c>
      <c r="AD2282" s="13" t="str">
        <f>MID(DEC2BIN(HEX2DEC(AB2281),4),3,1)</f>
        <v>0</v>
      </c>
      <c r="AE2282" s="13" t="str">
        <f>MID(DEC2BIN(HEX2DEC(AB2281),4),4,1)</f>
        <v>0</v>
      </c>
      <c r="AF2282" s="13" t="str">
        <f>MID(DEC2BIN(HEX2DEC(AF2281),4),1,1)</f>
        <v>1</v>
      </c>
      <c r="AG2282" s="13" t="str">
        <f>MID(DEC2BIN(HEX2DEC(AF2281),4),2,1)</f>
        <v>0</v>
      </c>
      <c r="AH2282" s="13" t="str">
        <f>MID(DEC2BIN(HEX2DEC(AF2281),4),3,1)</f>
        <v>1</v>
      </c>
      <c r="AI2282" s="13" t="str">
        <f>MID(DEC2BIN(HEX2DEC(AF2281),4),4,1)</f>
        <v>0</v>
      </c>
      <c r="AL2282" s="14" t="s">
        <v>57</v>
      </c>
      <c r="AM2282" s="14" t="str">
        <f>AM2278</f>
        <v>5CF229CC</v>
      </c>
    </row>
    <row r="2283" spans="3:39" ht="15" customHeight="1" thickBot="1" x14ac:dyDescent="0.5">
      <c r="C2283" s="15" t="s">
        <v>37</v>
      </c>
      <c r="D2283" s="13">
        <f>IF(D2282+D2280+D2278&gt;1,1,0)</f>
        <v>1</v>
      </c>
      <c r="E2283" s="13">
        <f t="shared" ref="E2283:Z2283" si="13579">IF(E2282+E2280+E2278&gt;1,1,0)</f>
        <v>1</v>
      </c>
      <c r="F2283" s="13">
        <f t="shared" si="13579"/>
        <v>1</v>
      </c>
      <c r="G2283" s="13">
        <f t="shared" si="13579"/>
        <v>0</v>
      </c>
      <c r="H2283" s="13">
        <f t="shared" si="13579"/>
        <v>1</v>
      </c>
      <c r="I2283" s="13">
        <f t="shared" si="13579"/>
        <v>1</v>
      </c>
      <c r="J2283" s="13">
        <f t="shared" si="13579"/>
        <v>1</v>
      </c>
      <c r="K2283" s="13">
        <f t="shared" si="13579"/>
        <v>1</v>
      </c>
      <c r="L2283" s="13">
        <f t="shared" si="13579"/>
        <v>1</v>
      </c>
      <c r="M2283" s="13">
        <f t="shared" si="13579"/>
        <v>1</v>
      </c>
      <c r="N2283" s="13">
        <f t="shared" si="13579"/>
        <v>1</v>
      </c>
      <c r="O2283" s="13">
        <f t="shared" si="13579"/>
        <v>0</v>
      </c>
      <c r="P2283" s="13">
        <f t="shared" si="13579"/>
        <v>1</v>
      </c>
      <c r="Q2283" s="13">
        <f t="shared" si="13579"/>
        <v>1</v>
      </c>
      <c r="R2283" s="13">
        <f t="shared" si="13579"/>
        <v>1</v>
      </c>
      <c r="S2283" s="13">
        <f t="shared" si="13579"/>
        <v>0</v>
      </c>
      <c r="T2283" s="13">
        <f t="shared" si="13579"/>
        <v>0</v>
      </c>
      <c r="U2283" s="13">
        <f t="shared" si="13579"/>
        <v>1</v>
      </c>
      <c r="V2283" s="13">
        <f t="shared" si="13579"/>
        <v>0</v>
      </c>
      <c r="W2283" s="13">
        <f t="shared" si="13579"/>
        <v>1</v>
      </c>
      <c r="X2283" s="13">
        <f t="shared" si="13579"/>
        <v>0</v>
      </c>
      <c r="Y2283" s="13">
        <f t="shared" si="13579"/>
        <v>1</v>
      </c>
      <c r="Z2283" s="13">
        <f t="shared" si="13579"/>
        <v>1</v>
      </c>
      <c r="AA2283" s="13">
        <f>IF(AA2282+AA2280+AA2278&gt;1,1,0)</f>
        <v>0</v>
      </c>
      <c r="AB2283" s="13">
        <f t="shared" ref="AB2283:AI2283" si="13580">IF(AB2282+AB2280+AB2278&gt;1,1,0)</f>
        <v>0</v>
      </c>
      <c r="AC2283" s="13">
        <f t="shared" si="13580"/>
        <v>0</v>
      </c>
      <c r="AD2283" s="13">
        <f t="shared" si="13580"/>
        <v>0</v>
      </c>
      <c r="AE2283" s="13">
        <f t="shared" si="13580"/>
        <v>0</v>
      </c>
      <c r="AF2283" s="13">
        <f t="shared" si="13580"/>
        <v>1</v>
      </c>
      <c r="AG2283" s="13">
        <f t="shared" si="13580"/>
        <v>1</v>
      </c>
      <c r="AH2283" s="13">
        <f t="shared" si="13580"/>
        <v>1</v>
      </c>
      <c r="AI2283" s="13">
        <f t="shared" si="13580"/>
        <v>0</v>
      </c>
      <c r="AL2283" s="16" t="s">
        <v>59</v>
      </c>
      <c r="AM2283" s="20" t="str">
        <f>DEC2HEX(MOD(HEX2DEC(AM2280)+HEX2DEC(AM2282)+HEX2DEC(AM2281),2^32),8)</f>
        <v>FFEA5077</v>
      </c>
    </row>
    <row r="2284" spans="3:39" ht="15" customHeight="1" thickBot="1" x14ac:dyDescent="0.5">
      <c r="C2284" s="15" t="s">
        <v>38</v>
      </c>
      <c r="D2284" s="13" t="str">
        <f>BIN2HEX(CONCATENATE(D2283,E2283,F2283,G2283))</f>
        <v>E</v>
      </c>
      <c r="H2284" s="13" t="str">
        <f>BIN2HEX(CONCATENATE(H2283,I2283,J2283,K2283))</f>
        <v>F</v>
      </c>
      <c r="L2284" s="13" t="str">
        <f>BIN2HEX(CONCATENATE(L2283,M2283,N2283,O2283))</f>
        <v>E</v>
      </c>
      <c r="P2284" s="13" t="str">
        <f>BIN2HEX(CONCATENATE(P2283,Q2283,R2283,S2283))</f>
        <v>E</v>
      </c>
      <c r="T2284" s="13" t="str">
        <f>BIN2HEX(CONCATENATE(T2283,U2283,V2283,W2283))</f>
        <v>5</v>
      </c>
      <c r="X2284" s="13" t="str">
        <f>BIN2HEX(CONCATENATE(X2283,Y2283,Z2283,AA2283))</f>
        <v>6</v>
      </c>
      <c r="AB2284" s="13" t="str">
        <f>BIN2HEX(CONCATENATE(AB2283,AC2283,AD2283,AE2283))</f>
        <v>0</v>
      </c>
      <c r="AF2284" s="13" t="str">
        <f>BIN2HEX(CONCATENATE(AF2283,AG2283,AH2283,AI2283))</f>
        <v>E</v>
      </c>
      <c r="AM2284" s="14"/>
    </row>
    <row r="2285" spans="3:39" ht="15" customHeight="1" thickBot="1" x14ac:dyDescent="0.5">
      <c r="C2285" s="14"/>
      <c r="AL2285" s="16" t="s">
        <v>60</v>
      </c>
      <c r="AM2285" s="20" t="str">
        <f>CONCATENATE(D2277,H2277,L2277,P2277,T2277,X2277,AB2277,AF2277)</f>
        <v>CBCE7704</v>
      </c>
    </row>
    <row r="2286" spans="3:39" ht="15" customHeight="1" thickBot="1" x14ac:dyDescent="0.5">
      <c r="C2286" s="14" t="s">
        <v>29</v>
      </c>
      <c r="D2286" s="13" t="str">
        <f>D2245</f>
        <v>2</v>
      </c>
      <c r="H2286" s="13" t="str">
        <f t="shared" ref="H2286" si="13581">H2245</f>
        <v>0</v>
      </c>
      <c r="L2286" s="13" t="str">
        <f t="shared" ref="L2286" si="13582">L2245</f>
        <v>E</v>
      </c>
      <c r="P2286" s="13" t="str">
        <f t="shared" ref="P2286" si="13583">P2245</f>
        <v>3</v>
      </c>
      <c r="T2286" s="13" t="str">
        <f t="shared" ref="T2286" si="13584">T2245</f>
        <v>0</v>
      </c>
      <c r="X2286" s="13" t="str">
        <f t="shared" ref="X2286" si="13585">X2245</f>
        <v>0</v>
      </c>
      <c r="AB2286" s="13" t="str">
        <f t="shared" ref="AB2286" si="13586">AB2245</f>
        <v>D</v>
      </c>
      <c r="AF2286" s="13" t="str">
        <f>AF2245</f>
        <v>1</v>
      </c>
      <c r="AM2286" s="14"/>
    </row>
    <row r="2287" spans="3:39" ht="15" customHeight="1" thickBot="1" x14ac:dyDescent="0.5">
      <c r="C2287" s="14" t="s">
        <v>30</v>
      </c>
      <c r="D2287" s="13" t="str">
        <f>MID(DEC2BIN(HEX2DEC(D2286),4),1,1)</f>
        <v>0</v>
      </c>
      <c r="E2287" s="13" t="str">
        <f>MID(DEC2BIN(HEX2DEC(D2286),4),2,1)</f>
        <v>0</v>
      </c>
      <c r="F2287" s="13" t="str">
        <f>MID(DEC2BIN(HEX2DEC(D2286),4),3,1)</f>
        <v>1</v>
      </c>
      <c r="G2287" s="13" t="str">
        <f>MID(DEC2BIN(HEX2DEC(D2286),4),4,1)</f>
        <v>0</v>
      </c>
      <c r="H2287" s="13" t="str">
        <f>MID(DEC2BIN(HEX2DEC(H2286),4),1,1)</f>
        <v>0</v>
      </c>
      <c r="I2287" s="13" t="str">
        <f>MID(DEC2BIN(HEX2DEC(H2286),4),2,1)</f>
        <v>0</v>
      </c>
      <c r="J2287" s="13" t="str">
        <f>MID(DEC2BIN(HEX2DEC(H2286),4),3,1)</f>
        <v>0</v>
      </c>
      <c r="K2287" s="13" t="str">
        <f>MID(DEC2BIN(HEX2DEC(H2286),4),4,1)</f>
        <v>0</v>
      </c>
      <c r="L2287" s="13" t="str">
        <f>MID(DEC2BIN(HEX2DEC(L2286),4),1,1)</f>
        <v>1</v>
      </c>
      <c r="M2287" s="13" t="str">
        <f>MID(DEC2BIN(HEX2DEC(L2286),4),2,1)</f>
        <v>1</v>
      </c>
      <c r="N2287" s="13" t="str">
        <f>MID(DEC2BIN(HEX2DEC(L2286),4),3,1)</f>
        <v>1</v>
      </c>
      <c r="O2287" s="13" t="str">
        <f>MID(DEC2BIN(HEX2DEC(L2286),4),4,1)</f>
        <v>0</v>
      </c>
      <c r="P2287" s="13" t="str">
        <f>MID(DEC2BIN(HEX2DEC(P2286),4),1,1)</f>
        <v>0</v>
      </c>
      <c r="Q2287" s="13" t="str">
        <f>MID(DEC2BIN(HEX2DEC(P2286),4),2,1)</f>
        <v>0</v>
      </c>
      <c r="R2287" s="13" t="str">
        <f>MID(DEC2BIN(HEX2DEC(P2286),4),3,1)</f>
        <v>1</v>
      </c>
      <c r="S2287" s="13" t="str">
        <f>MID(DEC2BIN(HEX2DEC(P2286),4),4,1)</f>
        <v>1</v>
      </c>
      <c r="T2287" s="13" t="str">
        <f>MID(DEC2BIN(HEX2DEC(T2286),4),1,1)</f>
        <v>0</v>
      </c>
      <c r="U2287" s="13" t="str">
        <f>MID(DEC2BIN(HEX2DEC(T2286),4),2,1)</f>
        <v>0</v>
      </c>
      <c r="V2287" s="13" t="str">
        <f>MID(DEC2BIN(HEX2DEC(T2286),4),3,1)</f>
        <v>0</v>
      </c>
      <c r="W2287" s="13" t="str">
        <f>MID(DEC2BIN(HEX2DEC(T2286),4),4,1)</f>
        <v>0</v>
      </c>
      <c r="X2287" s="13" t="str">
        <f>MID(DEC2BIN(HEX2DEC(X2286),4),1,1)</f>
        <v>0</v>
      </c>
      <c r="Y2287" s="13" t="str">
        <f>MID(DEC2BIN(HEX2DEC(X2286),4),2,1)</f>
        <v>0</v>
      </c>
      <c r="Z2287" s="13" t="str">
        <f>MID(DEC2BIN(HEX2DEC(X2286),4),3,1)</f>
        <v>0</v>
      </c>
      <c r="AA2287" s="13" t="str">
        <f>MID(DEC2BIN(HEX2DEC(X2286),4),4,1)</f>
        <v>0</v>
      </c>
      <c r="AB2287" s="13" t="str">
        <f>MID(DEC2BIN(HEX2DEC(AB2286),4),1,1)</f>
        <v>1</v>
      </c>
      <c r="AC2287" s="13" t="str">
        <f>MID(DEC2BIN(HEX2DEC(AB2286),4),2,1)</f>
        <v>1</v>
      </c>
      <c r="AD2287" s="13" t="str">
        <f>MID(DEC2BIN(HEX2DEC(AB2286),4),3,1)</f>
        <v>0</v>
      </c>
      <c r="AE2287" s="13" t="str">
        <f>MID(DEC2BIN(HEX2DEC(AB2286),4),4,1)</f>
        <v>1</v>
      </c>
      <c r="AF2287" s="13" t="str">
        <f>MID(DEC2BIN(HEX2DEC(AF2286),4),1,1)</f>
        <v>0</v>
      </c>
      <c r="AG2287" s="13" t="str">
        <f>MID(DEC2BIN(HEX2DEC(AF2286),4),2,1)</f>
        <v>0</v>
      </c>
      <c r="AH2287" s="13" t="str">
        <f>MID(DEC2BIN(HEX2DEC(AF2286),4),3,1)</f>
        <v>0</v>
      </c>
      <c r="AI2287" s="13" t="str">
        <f>MID(DEC2BIN(HEX2DEC(AF2286),4),4,1)</f>
        <v>1</v>
      </c>
      <c r="AL2287" s="16" t="s">
        <v>61</v>
      </c>
      <c r="AM2287" s="20" t="str">
        <f>CONCATENATE(D2279,H2279,L2279,P2279,T2279,X2279,AB2279,AF2279)</f>
        <v>7C2A504F</v>
      </c>
    </row>
    <row r="2288" spans="3:39" ht="15" customHeight="1" thickBot="1" x14ac:dyDescent="0.5">
      <c r="AM2288" s="14"/>
    </row>
    <row r="2289" spans="1:39" ht="15" customHeight="1" thickBot="1" x14ac:dyDescent="0.5">
      <c r="C2289" s="15" t="s">
        <v>39</v>
      </c>
      <c r="D2289" s="13" t="str">
        <f>BIN2HEX(CONCATENATE(D2290,E2290,F2290,G2290))</f>
        <v>C</v>
      </c>
      <c r="H2289" s="13" t="str">
        <f>BIN2HEX(CONCATENATE(H2290,I2290,J2290,K2290))</f>
        <v>4</v>
      </c>
      <c r="L2289" s="13" t="str">
        <f>BIN2HEX(CONCATENATE(L2290,M2290,N2290,O2290))</f>
        <v>6</v>
      </c>
      <c r="P2289" s="13" t="str">
        <f>BIN2HEX(CONCATENATE(P2290,Q2290,R2290,S2290))</f>
        <v>2</v>
      </c>
      <c r="T2289" s="13" t="str">
        <f>BIN2HEX(CONCATENATE(T2290,U2290,V2290,W2290))</f>
        <v>4</v>
      </c>
      <c r="X2289" s="13" t="str">
        <f>BIN2HEX(CONCATENATE(X2290,Y2290,Z2290,AA2290))</f>
        <v>F</v>
      </c>
      <c r="AB2289" s="13" t="str">
        <f>BIN2HEX(CONCATENATE(AB2290,AC2290,AD2290,AE2290))</f>
        <v>A</v>
      </c>
      <c r="AF2289" s="13" t="str">
        <f>BIN2HEX(CONCATENATE(AF2290,AG2290,AH2290,AI2290))</f>
        <v>9</v>
      </c>
      <c r="AL2289" s="16" t="s">
        <v>62</v>
      </c>
      <c r="AM2289" s="20" t="str">
        <f>CONCATENATE(D2281,H2281,L2281,P2281,T2281,X2281,AB2281,AF2281)</f>
        <v>AFFC5E8A</v>
      </c>
    </row>
    <row r="2290" spans="1:39" ht="15" customHeight="1" x14ac:dyDescent="0.45">
      <c r="C2290" s="15" t="s">
        <v>40</v>
      </c>
      <c r="D2290" s="13">
        <f>IF(ISEVEN(D2291+D2292+D2293),0,1)</f>
        <v>1</v>
      </c>
      <c r="E2290" s="13">
        <f t="shared" ref="E2290:AI2290" si="13587">IF(ISEVEN(E2291+E2292+E2293),0,1)</f>
        <v>1</v>
      </c>
      <c r="F2290" s="13">
        <f t="shared" si="13587"/>
        <v>0</v>
      </c>
      <c r="G2290" s="13">
        <f t="shared" si="13587"/>
        <v>0</v>
      </c>
      <c r="H2290" s="13">
        <f t="shared" si="13587"/>
        <v>0</v>
      </c>
      <c r="I2290" s="13">
        <f t="shared" si="13587"/>
        <v>1</v>
      </c>
      <c r="J2290" s="13">
        <f t="shared" si="13587"/>
        <v>0</v>
      </c>
      <c r="K2290" s="13">
        <f t="shared" si="13587"/>
        <v>0</v>
      </c>
      <c r="L2290" s="13">
        <f t="shared" si="13587"/>
        <v>0</v>
      </c>
      <c r="M2290" s="13">
        <f t="shared" si="13587"/>
        <v>1</v>
      </c>
      <c r="N2290" s="13">
        <f t="shared" si="13587"/>
        <v>1</v>
      </c>
      <c r="O2290" s="13">
        <f t="shared" si="13587"/>
        <v>0</v>
      </c>
      <c r="P2290" s="13">
        <f t="shared" si="13587"/>
        <v>0</v>
      </c>
      <c r="Q2290" s="13">
        <f t="shared" si="13587"/>
        <v>0</v>
      </c>
      <c r="R2290" s="13">
        <f t="shared" si="13587"/>
        <v>1</v>
      </c>
      <c r="S2290" s="13">
        <f t="shared" si="13587"/>
        <v>0</v>
      </c>
      <c r="T2290" s="13">
        <f t="shared" si="13587"/>
        <v>0</v>
      </c>
      <c r="U2290" s="13">
        <f t="shared" si="13587"/>
        <v>1</v>
      </c>
      <c r="V2290" s="13">
        <f t="shared" si="13587"/>
        <v>0</v>
      </c>
      <c r="W2290" s="13">
        <f t="shared" si="13587"/>
        <v>0</v>
      </c>
      <c r="X2290" s="13">
        <f t="shared" si="13587"/>
        <v>1</v>
      </c>
      <c r="Y2290" s="13">
        <f t="shared" si="13587"/>
        <v>1</v>
      </c>
      <c r="Z2290" s="13">
        <f t="shared" si="13587"/>
        <v>1</v>
      </c>
      <c r="AA2290" s="13">
        <f t="shared" si="13587"/>
        <v>1</v>
      </c>
      <c r="AB2290" s="13">
        <f t="shared" si="13587"/>
        <v>1</v>
      </c>
      <c r="AC2290" s="13">
        <f t="shared" si="13587"/>
        <v>0</v>
      </c>
      <c r="AD2290" s="13">
        <f t="shared" si="13587"/>
        <v>1</v>
      </c>
      <c r="AE2290" s="13">
        <f t="shared" si="13587"/>
        <v>0</v>
      </c>
      <c r="AF2290" s="13">
        <f t="shared" si="13587"/>
        <v>1</v>
      </c>
      <c r="AG2290" s="13">
        <f t="shared" si="13587"/>
        <v>0</v>
      </c>
      <c r="AH2290" s="13">
        <f t="shared" si="13587"/>
        <v>0</v>
      </c>
      <c r="AI2290" s="13">
        <f t="shared" si="13587"/>
        <v>1</v>
      </c>
      <c r="AM2290" s="14"/>
    </row>
    <row r="2291" spans="1:39" ht="15" customHeight="1" x14ac:dyDescent="0.45">
      <c r="C2291" s="15" t="s">
        <v>41</v>
      </c>
      <c r="D2291" s="13" t="str">
        <f>K2295</f>
        <v>0</v>
      </c>
      <c r="E2291" s="13" t="str">
        <f t="shared" ref="E2291" si="13588">L2295</f>
        <v>0</v>
      </c>
      <c r="F2291" s="13" t="str">
        <f t="shared" ref="F2291" si="13589">M2295</f>
        <v>0</v>
      </c>
      <c r="G2291" s="13" t="str">
        <f t="shared" ref="G2291" si="13590">N2295</f>
        <v>0</v>
      </c>
      <c r="H2291" s="13" t="str">
        <f t="shared" ref="H2291" si="13591">O2295</f>
        <v>0</v>
      </c>
      <c r="I2291" s="13" t="str">
        <f t="shared" ref="I2291" si="13592">P2295</f>
        <v>1</v>
      </c>
      <c r="J2291" s="13" t="str">
        <f t="shared" ref="J2291" si="13593">Q2295</f>
        <v>1</v>
      </c>
      <c r="K2291" s="13" t="str">
        <f t="shared" ref="K2291" si="13594">R2295</f>
        <v>1</v>
      </c>
      <c r="L2291" s="13" t="str">
        <f t="shared" ref="L2291" si="13595">S2295</f>
        <v>1</v>
      </c>
      <c r="M2291" s="13" t="str">
        <f t="shared" ref="M2291" si="13596">T2295</f>
        <v>1</v>
      </c>
      <c r="N2291" s="13" t="str">
        <f t="shared" ref="N2291" si="13597">U2295</f>
        <v>1</v>
      </c>
      <c r="O2291" s="13" t="str">
        <f t="shared" ref="O2291" si="13598">V2295</f>
        <v>1</v>
      </c>
      <c r="P2291" s="13" t="str">
        <f t="shared" ref="P2291" si="13599">W2295</f>
        <v>0</v>
      </c>
      <c r="Q2291" s="13" t="str">
        <f t="shared" ref="Q2291" si="13600">X2295</f>
        <v>1</v>
      </c>
      <c r="R2291" s="13" t="str">
        <f t="shared" ref="R2291" si="13601">Y2295</f>
        <v>0</v>
      </c>
      <c r="S2291" s="13" t="str">
        <f t="shared" ref="S2291" si="13602">Z2295</f>
        <v>1</v>
      </c>
      <c r="T2291" s="13" t="str">
        <f t="shared" ref="T2291" si="13603">AA2295</f>
        <v>0</v>
      </c>
      <c r="U2291" s="13" t="str">
        <f t="shared" ref="U2291" si="13604">AB2295</f>
        <v>0</v>
      </c>
      <c r="V2291" s="13" t="str">
        <f t="shared" ref="V2291" si="13605">AC2295</f>
        <v>1</v>
      </c>
      <c r="W2291" s="13" t="str">
        <f t="shared" ref="W2291" si="13606">AD2295</f>
        <v>1</v>
      </c>
      <c r="X2291" s="13" t="str">
        <f t="shared" ref="X2291" si="13607">AE2295</f>
        <v>0</v>
      </c>
      <c r="Y2291" s="13" t="str">
        <f t="shared" ref="Y2291" si="13608">AF2295</f>
        <v>0</v>
      </c>
      <c r="Z2291" s="13" t="str">
        <f t="shared" ref="Z2291" si="13609">AG2295</f>
        <v>0</v>
      </c>
      <c r="AA2291" s="13" t="str">
        <f t="shared" ref="AA2291" si="13610">AH2295</f>
        <v>1</v>
      </c>
      <c r="AB2291" s="13" t="str">
        <f t="shared" ref="AB2291" si="13611">AI2295</f>
        <v>1</v>
      </c>
      <c r="AC2291" s="13" t="str">
        <f>D2295</f>
        <v>1</v>
      </c>
      <c r="AD2291" s="13" t="str">
        <f t="shared" ref="AD2291" si="13612">E2295</f>
        <v>1</v>
      </c>
      <c r="AE2291" s="13" t="str">
        <f t="shared" ref="AE2291" si="13613">F2295</f>
        <v>1</v>
      </c>
      <c r="AF2291" s="13" t="str">
        <f t="shared" ref="AF2291" si="13614">G2295</f>
        <v>1</v>
      </c>
      <c r="AG2291" s="13" t="str">
        <f t="shared" ref="AG2291" si="13615">H2295</f>
        <v>1</v>
      </c>
      <c r="AH2291" s="13" t="str">
        <f t="shared" ref="AH2291" si="13616">I2295</f>
        <v>0</v>
      </c>
      <c r="AI2291" s="13" t="str">
        <f t="shared" ref="AI2291" si="13617">J2295</f>
        <v>1</v>
      </c>
      <c r="AL2291" s="22" t="s">
        <v>62</v>
      </c>
      <c r="AM2291" s="14" t="str">
        <f>CONCATENATE(D2286,H2286,L2286,P2286,T2286,X2286,AB2286,AF2286)</f>
        <v>20E300D1</v>
      </c>
    </row>
    <row r="2292" spans="1:39" ht="15" customHeight="1" thickBot="1" x14ac:dyDescent="0.5">
      <c r="C2292" s="15" t="s">
        <v>42</v>
      </c>
      <c r="D2292" s="13" t="str">
        <f>Y2295</f>
        <v>0</v>
      </c>
      <c r="E2292" s="13" t="str">
        <f t="shared" ref="E2292" si="13618">Z2295</f>
        <v>1</v>
      </c>
      <c r="F2292" s="13" t="str">
        <f t="shared" ref="F2292" si="13619">AA2295</f>
        <v>0</v>
      </c>
      <c r="G2292" s="13" t="str">
        <f t="shared" ref="G2292" si="13620">AB2295</f>
        <v>0</v>
      </c>
      <c r="H2292" s="13" t="str">
        <f t="shared" ref="H2292" si="13621">AC2295</f>
        <v>1</v>
      </c>
      <c r="I2292" s="13" t="str">
        <f t="shared" ref="I2292" si="13622">AD2295</f>
        <v>1</v>
      </c>
      <c r="J2292" s="13" t="str">
        <f t="shared" ref="J2292" si="13623">AE2295</f>
        <v>0</v>
      </c>
      <c r="K2292" s="13" t="str">
        <f t="shared" ref="K2292" si="13624">AF2295</f>
        <v>0</v>
      </c>
      <c r="L2292" s="13" t="str">
        <f t="shared" ref="L2292" si="13625">AG2295</f>
        <v>0</v>
      </c>
      <c r="M2292" s="13" t="str">
        <f t="shared" ref="M2292" si="13626">AH2295</f>
        <v>1</v>
      </c>
      <c r="N2292" s="13" t="str">
        <f t="shared" ref="N2292" si="13627">AI2295</f>
        <v>1</v>
      </c>
      <c r="O2292" s="13" t="str">
        <f>D2295</f>
        <v>1</v>
      </c>
      <c r="P2292" s="13" t="str">
        <f t="shared" ref="P2292" si="13628">E2295</f>
        <v>1</v>
      </c>
      <c r="Q2292" s="13" t="str">
        <f t="shared" ref="Q2292" si="13629">F2295</f>
        <v>1</v>
      </c>
      <c r="R2292" s="13" t="str">
        <f t="shared" ref="R2292" si="13630">G2295</f>
        <v>1</v>
      </c>
      <c r="S2292" s="13" t="str">
        <f t="shared" ref="S2292" si="13631">H2295</f>
        <v>1</v>
      </c>
      <c r="T2292" s="13" t="str">
        <f t="shared" ref="T2292" si="13632">I2295</f>
        <v>0</v>
      </c>
      <c r="U2292" s="13" t="str">
        <f t="shared" ref="U2292" si="13633">J2295</f>
        <v>1</v>
      </c>
      <c r="V2292" s="13" t="str">
        <f t="shared" ref="V2292" si="13634">K2295</f>
        <v>0</v>
      </c>
      <c r="W2292" s="13" t="str">
        <f t="shared" ref="W2292" si="13635">L2295</f>
        <v>0</v>
      </c>
      <c r="X2292" s="13" t="str">
        <f t="shared" ref="X2292" si="13636">M2295</f>
        <v>0</v>
      </c>
      <c r="Y2292" s="13" t="str">
        <f t="shared" ref="Y2292" si="13637">N2295</f>
        <v>0</v>
      </c>
      <c r="Z2292" s="13" t="str">
        <f t="shared" ref="Z2292" si="13638">O2295</f>
        <v>0</v>
      </c>
      <c r="AA2292" s="13" t="str">
        <f t="shared" ref="AA2292" si="13639">P2295</f>
        <v>1</v>
      </c>
      <c r="AB2292" s="13" t="str">
        <f t="shared" ref="AB2292" si="13640">Q2295</f>
        <v>1</v>
      </c>
      <c r="AC2292" s="13" t="str">
        <f t="shared" ref="AC2292" si="13641">R2295</f>
        <v>1</v>
      </c>
      <c r="AD2292" s="13" t="str">
        <f t="shared" ref="AD2292" si="13642">S2295</f>
        <v>1</v>
      </c>
      <c r="AE2292" s="13" t="str">
        <f t="shared" ref="AE2292" si="13643">T2295</f>
        <v>1</v>
      </c>
      <c r="AF2292" s="13" t="str">
        <f t="shared" ref="AF2292" si="13644">U2295</f>
        <v>1</v>
      </c>
      <c r="AG2292" s="13" t="str">
        <f t="shared" ref="AG2292" si="13645">V2295</f>
        <v>1</v>
      </c>
      <c r="AH2292" s="13" t="str">
        <f t="shared" ref="AH2292" si="13646">W2295</f>
        <v>0</v>
      </c>
      <c r="AI2292" s="13" t="str">
        <f t="shared" ref="AI2292" si="13647">X2295</f>
        <v>1</v>
      </c>
      <c r="AL2292" s="14" t="s">
        <v>64</v>
      </c>
      <c r="AM2292" s="14" t="str">
        <f>AM2278</f>
        <v>5CF229CC</v>
      </c>
    </row>
    <row r="2293" spans="1:39" ht="15" customHeight="1" thickBot="1" x14ac:dyDescent="0.5">
      <c r="C2293" s="15" t="s">
        <v>43</v>
      </c>
      <c r="D2293" s="13" t="str">
        <f>AD2295</f>
        <v>1</v>
      </c>
      <c r="E2293" s="13" t="str">
        <f t="shared" ref="E2293" si="13648">AE2295</f>
        <v>0</v>
      </c>
      <c r="F2293" s="13" t="str">
        <f t="shared" ref="F2293" si="13649">AF2295</f>
        <v>0</v>
      </c>
      <c r="G2293" s="13" t="str">
        <f t="shared" ref="G2293" si="13650">AG2295</f>
        <v>0</v>
      </c>
      <c r="H2293" s="13" t="str">
        <f t="shared" ref="H2293" si="13651">AH2295</f>
        <v>1</v>
      </c>
      <c r="I2293" s="13" t="str">
        <f t="shared" ref="I2293" si="13652">AI2295</f>
        <v>1</v>
      </c>
      <c r="J2293" s="13" t="str">
        <f>D2295</f>
        <v>1</v>
      </c>
      <c r="K2293" s="13" t="str">
        <f t="shared" ref="K2293" si="13653">E2295</f>
        <v>1</v>
      </c>
      <c r="L2293" s="13" t="str">
        <f t="shared" ref="L2293" si="13654">F2295</f>
        <v>1</v>
      </c>
      <c r="M2293" s="13" t="str">
        <f t="shared" ref="M2293" si="13655">G2295</f>
        <v>1</v>
      </c>
      <c r="N2293" s="13" t="str">
        <f t="shared" ref="N2293" si="13656">H2295</f>
        <v>1</v>
      </c>
      <c r="O2293" s="13" t="str">
        <f t="shared" ref="O2293" si="13657">I2295</f>
        <v>0</v>
      </c>
      <c r="P2293" s="13" t="str">
        <f t="shared" ref="P2293" si="13658">J2295</f>
        <v>1</v>
      </c>
      <c r="Q2293" s="13" t="str">
        <f t="shared" ref="Q2293" si="13659">K2295</f>
        <v>0</v>
      </c>
      <c r="R2293" s="13" t="str">
        <f t="shared" ref="R2293" si="13660">L2295</f>
        <v>0</v>
      </c>
      <c r="S2293" s="13" t="str">
        <f t="shared" ref="S2293" si="13661">M2295</f>
        <v>0</v>
      </c>
      <c r="T2293" s="13" t="str">
        <f t="shared" ref="T2293" si="13662">N2295</f>
        <v>0</v>
      </c>
      <c r="U2293" s="13" t="str">
        <f t="shared" ref="U2293" si="13663">O2295</f>
        <v>0</v>
      </c>
      <c r="V2293" s="13" t="str">
        <f t="shared" ref="V2293" si="13664">P2295</f>
        <v>1</v>
      </c>
      <c r="W2293" s="13" t="str">
        <f t="shared" ref="W2293" si="13665">Q2295</f>
        <v>1</v>
      </c>
      <c r="X2293" s="13" t="str">
        <f t="shared" ref="X2293" si="13666">R2295</f>
        <v>1</v>
      </c>
      <c r="Y2293" s="13" t="str">
        <f t="shared" ref="Y2293" si="13667">S2295</f>
        <v>1</v>
      </c>
      <c r="Z2293" s="13" t="str">
        <f t="shared" ref="Z2293" si="13668">T2295</f>
        <v>1</v>
      </c>
      <c r="AA2293" s="13" t="str">
        <f t="shared" ref="AA2293" si="13669">U2295</f>
        <v>1</v>
      </c>
      <c r="AB2293" s="13" t="str">
        <f t="shared" ref="AB2293" si="13670">V2295</f>
        <v>1</v>
      </c>
      <c r="AC2293" s="13" t="str">
        <f t="shared" ref="AC2293" si="13671">W2295</f>
        <v>0</v>
      </c>
      <c r="AD2293" s="13" t="str">
        <f t="shared" ref="AD2293" si="13672">X2295</f>
        <v>1</v>
      </c>
      <c r="AE2293" s="13" t="str">
        <f t="shared" ref="AE2293" si="13673">Y2295</f>
        <v>0</v>
      </c>
      <c r="AF2293" s="13" t="str">
        <f>Z2295</f>
        <v>1</v>
      </c>
      <c r="AG2293" s="13" t="str">
        <f t="shared" ref="AG2293" si="13674">AA2295</f>
        <v>0</v>
      </c>
      <c r="AH2293" s="13" t="str">
        <f t="shared" ref="AH2293" si="13675">AB2295</f>
        <v>0</v>
      </c>
      <c r="AI2293" s="13" t="str">
        <f t="shared" ref="AI2293" si="13676">AC2295</f>
        <v>1</v>
      </c>
      <c r="AL2293" s="16" t="s">
        <v>63</v>
      </c>
      <c r="AM2293" s="20" t="str">
        <f>DEC2HEX(MOD(HEX2DEC(AM2291)+HEX2DEC(AM2292),2^32),8)</f>
        <v>7DD52A9D</v>
      </c>
    </row>
    <row r="2294" spans="1:39" ht="15" customHeight="1" thickBot="1" x14ac:dyDescent="0.6">
      <c r="C2294" s="17" t="s">
        <v>44</v>
      </c>
      <c r="D2294" s="13" t="str">
        <f>MID($AM2257,1,1)</f>
        <v>F</v>
      </c>
      <c r="H2294" s="13" t="str">
        <f>MID($AM2257,2,1)</f>
        <v>A</v>
      </c>
      <c r="L2294" s="13" t="str">
        <f>MID($AM2257,3,1)</f>
        <v>0</v>
      </c>
      <c r="P2294" s="13" t="str">
        <f>MID($AM2257,4,1)</f>
        <v>F</v>
      </c>
      <c r="T2294" s="13" t="str">
        <f>MID($AM2257,5,1)</f>
        <v>E</v>
      </c>
      <c r="X2294" s="13" t="str">
        <f>MID($AM2257,6,1)</f>
        <v>A</v>
      </c>
      <c r="AB2294" s="13" t="str">
        <f>MID($AM2257,7,1)</f>
        <v>6</v>
      </c>
      <c r="AF2294" s="13" t="str">
        <f>MID($AM2257,8,1)</f>
        <v>3</v>
      </c>
      <c r="AM2294" s="14"/>
    </row>
    <row r="2295" spans="1:39" ht="15" customHeight="1" thickBot="1" x14ac:dyDescent="0.5">
      <c r="C2295" s="15" t="s">
        <v>45</v>
      </c>
      <c r="D2295" s="13" t="str">
        <f>MID(DEC2BIN(HEX2DEC(D2294),4),1,1)</f>
        <v>1</v>
      </c>
      <c r="E2295" s="13" t="str">
        <f>MID(DEC2BIN(HEX2DEC(D2294),4),2,1)</f>
        <v>1</v>
      </c>
      <c r="F2295" s="13" t="str">
        <f>MID(DEC2BIN(HEX2DEC(D2294),4),3,1)</f>
        <v>1</v>
      </c>
      <c r="G2295" s="13" t="str">
        <f>MID(DEC2BIN(HEX2DEC(D2294),4),4,1)</f>
        <v>1</v>
      </c>
      <c r="H2295" s="13" t="str">
        <f>MID(DEC2BIN(HEX2DEC(H2294),4),1,1)</f>
        <v>1</v>
      </c>
      <c r="I2295" s="13" t="str">
        <f>MID(DEC2BIN(HEX2DEC(H2294),4),2,1)</f>
        <v>0</v>
      </c>
      <c r="J2295" s="13" t="str">
        <f>MID(DEC2BIN(HEX2DEC(H2294),4),3,1)</f>
        <v>1</v>
      </c>
      <c r="K2295" s="13" t="str">
        <f>MID(DEC2BIN(HEX2DEC(H2294),4),4,1)</f>
        <v>0</v>
      </c>
      <c r="L2295" s="13" t="str">
        <f>MID(DEC2BIN(HEX2DEC(L2294),4),1,1)</f>
        <v>0</v>
      </c>
      <c r="M2295" s="13" t="str">
        <f>MID(DEC2BIN(HEX2DEC(L2294),4),2,1)</f>
        <v>0</v>
      </c>
      <c r="N2295" s="13" t="str">
        <f>MID(DEC2BIN(HEX2DEC(L2294),4),3,1)</f>
        <v>0</v>
      </c>
      <c r="O2295" s="13" t="str">
        <f>MID(DEC2BIN(HEX2DEC(L2294),4),4,1)</f>
        <v>0</v>
      </c>
      <c r="P2295" s="13" t="str">
        <f>MID(DEC2BIN(HEX2DEC(P2294),4),1,1)</f>
        <v>1</v>
      </c>
      <c r="Q2295" s="13" t="str">
        <f>MID(DEC2BIN(HEX2DEC(P2294),4),2,1)</f>
        <v>1</v>
      </c>
      <c r="R2295" s="13" t="str">
        <f>MID(DEC2BIN(HEX2DEC(P2294),4),3,1)</f>
        <v>1</v>
      </c>
      <c r="S2295" s="13" t="str">
        <f>MID(DEC2BIN(HEX2DEC(P2294),4),4,1)</f>
        <v>1</v>
      </c>
      <c r="T2295" s="13" t="str">
        <f>MID(DEC2BIN(HEX2DEC(T2294),4),1,1)</f>
        <v>1</v>
      </c>
      <c r="U2295" s="13" t="str">
        <f>MID(DEC2BIN(HEX2DEC(T2294),4),2,1)</f>
        <v>1</v>
      </c>
      <c r="V2295" s="13" t="str">
        <f>MID(DEC2BIN(HEX2DEC(T2294),4),3,1)</f>
        <v>1</v>
      </c>
      <c r="W2295" s="13" t="str">
        <f>MID(DEC2BIN(HEX2DEC(T2294),4),4,1)</f>
        <v>0</v>
      </c>
      <c r="X2295" s="13" t="str">
        <f>MID(DEC2BIN(HEX2DEC(X2294),4),1,1)</f>
        <v>1</v>
      </c>
      <c r="Y2295" s="13" t="str">
        <f>MID(DEC2BIN(HEX2DEC(X2294),4),2,1)</f>
        <v>0</v>
      </c>
      <c r="Z2295" s="13" t="str">
        <f>MID(DEC2BIN(HEX2DEC(X2294),4),3,1)</f>
        <v>1</v>
      </c>
      <c r="AA2295" s="13" t="str">
        <f>MID(DEC2BIN(HEX2DEC(X2294),4),4,1)</f>
        <v>0</v>
      </c>
      <c r="AB2295" s="13" t="str">
        <f>MID(DEC2BIN(HEX2DEC(AB2294),4),1,1)</f>
        <v>0</v>
      </c>
      <c r="AC2295" s="13" t="str">
        <f>MID(DEC2BIN(HEX2DEC(AB2294),4),2,1)</f>
        <v>1</v>
      </c>
      <c r="AD2295" s="13" t="str">
        <f>MID(DEC2BIN(HEX2DEC(AB2294),4),3,1)</f>
        <v>1</v>
      </c>
      <c r="AE2295" s="13" t="str">
        <f>MID(DEC2BIN(HEX2DEC(AB2294),4),4,1)</f>
        <v>0</v>
      </c>
      <c r="AF2295" s="13" t="str">
        <f>MID(DEC2BIN(HEX2DEC(AF2294),4),1,1)</f>
        <v>0</v>
      </c>
      <c r="AG2295" s="13" t="str">
        <f>MID(DEC2BIN(HEX2DEC(AF2294),4),2,1)</f>
        <v>0</v>
      </c>
      <c r="AH2295" s="13" t="str">
        <f>MID(DEC2BIN(HEX2DEC(AF2294),4),3,1)</f>
        <v>1</v>
      </c>
      <c r="AI2295" s="13" t="str">
        <f>MID(DEC2BIN(HEX2DEC(AF2294),4),4,1)</f>
        <v>1</v>
      </c>
      <c r="AL2295" s="16" t="s">
        <v>65</v>
      </c>
      <c r="AM2295" s="20" t="str">
        <f>CONCATENATE(D2294,H2294,L2294,P2294,T2294,X2294,AB2294,AF2294)</f>
        <v>FA0FEA63</v>
      </c>
    </row>
    <row r="2296" spans="1:39" ht="15" customHeight="1" thickBot="1" x14ac:dyDescent="0.6">
      <c r="C2296" s="17" t="s">
        <v>46</v>
      </c>
      <c r="D2296" s="13" t="str">
        <f>D2258</f>
        <v>D</v>
      </c>
      <c r="H2296" s="13" t="str">
        <f t="shared" ref="H2296" si="13677">H2258</f>
        <v>8</v>
      </c>
      <c r="L2296" s="13" t="str">
        <f t="shared" ref="L2296" si="13678">L2258</f>
        <v>5</v>
      </c>
      <c r="P2296" s="13" t="str">
        <f t="shared" ref="P2296" si="13679">P2258</f>
        <v>E</v>
      </c>
      <c r="T2296" s="13" t="str">
        <f t="shared" ref="T2296" si="13680">T2258</f>
        <v>E</v>
      </c>
      <c r="X2296" s="13" t="str">
        <f t="shared" ref="X2296" si="13681">X2258</f>
        <v>2</v>
      </c>
      <c r="AB2296" s="13" t="str">
        <f t="shared" ref="AB2296" si="13682">AB2258</f>
        <v>F</v>
      </c>
      <c r="AF2296" s="13" t="str">
        <f t="shared" ref="AF2296" si="13683">AF2258</f>
        <v>D</v>
      </c>
      <c r="AM2296" s="14"/>
    </row>
    <row r="2297" spans="1:39" ht="15" customHeight="1" thickBot="1" x14ac:dyDescent="0.5">
      <c r="C2297" s="15" t="s">
        <v>47</v>
      </c>
      <c r="D2297" s="13" t="str">
        <f>MID(DEC2BIN(HEX2DEC(D2296),4),1,1)</f>
        <v>1</v>
      </c>
      <c r="E2297" s="13" t="str">
        <f>MID(DEC2BIN(HEX2DEC(D2296),4),2,1)</f>
        <v>1</v>
      </c>
      <c r="F2297" s="13" t="str">
        <f>MID(DEC2BIN(HEX2DEC(D2296),4),3,1)</f>
        <v>0</v>
      </c>
      <c r="G2297" s="13" t="str">
        <f>MID(DEC2BIN(HEX2DEC(D2296),4),4,1)</f>
        <v>1</v>
      </c>
      <c r="H2297" s="13" t="str">
        <f>MID(DEC2BIN(HEX2DEC(H2296),4),1,1)</f>
        <v>1</v>
      </c>
      <c r="I2297" s="13" t="str">
        <f>MID(DEC2BIN(HEX2DEC(H2296),4),2,1)</f>
        <v>0</v>
      </c>
      <c r="J2297" s="13" t="str">
        <f>MID(DEC2BIN(HEX2DEC(H2296),4),3,1)</f>
        <v>0</v>
      </c>
      <c r="K2297" s="13" t="str">
        <f>MID(DEC2BIN(HEX2DEC(H2296),4),4,1)</f>
        <v>0</v>
      </c>
      <c r="L2297" s="13" t="str">
        <f>MID(DEC2BIN(HEX2DEC(L2296),4),1,1)</f>
        <v>0</v>
      </c>
      <c r="M2297" s="13" t="str">
        <f>MID(DEC2BIN(HEX2DEC(L2296),4),2,1)</f>
        <v>1</v>
      </c>
      <c r="N2297" s="13" t="str">
        <f>MID(DEC2BIN(HEX2DEC(L2296),4),3,1)</f>
        <v>0</v>
      </c>
      <c r="O2297" s="13" t="str">
        <f>MID(DEC2BIN(HEX2DEC(L2296),4),4,1)</f>
        <v>1</v>
      </c>
      <c r="P2297" s="13" t="str">
        <f>MID(DEC2BIN(HEX2DEC(P2296),4),1,1)</f>
        <v>1</v>
      </c>
      <c r="Q2297" s="13" t="str">
        <f>MID(DEC2BIN(HEX2DEC(P2296),4),2,1)</f>
        <v>1</v>
      </c>
      <c r="R2297" s="13" t="str">
        <f>MID(DEC2BIN(HEX2DEC(P2296),4),3,1)</f>
        <v>1</v>
      </c>
      <c r="S2297" s="13" t="str">
        <f>MID(DEC2BIN(HEX2DEC(P2296),4),4,1)</f>
        <v>0</v>
      </c>
      <c r="T2297" s="13" t="str">
        <f>MID(DEC2BIN(HEX2DEC(T2296),4),1,1)</f>
        <v>1</v>
      </c>
      <c r="U2297" s="13" t="str">
        <f>MID(DEC2BIN(HEX2DEC(T2296),4),2,1)</f>
        <v>1</v>
      </c>
      <c r="V2297" s="13" t="str">
        <f>MID(DEC2BIN(HEX2DEC(T2296),4),3,1)</f>
        <v>1</v>
      </c>
      <c r="W2297" s="13" t="str">
        <f>MID(DEC2BIN(HEX2DEC(T2296),4),4,1)</f>
        <v>0</v>
      </c>
      <c r="X2297" s="13" t="str">
        <f>MID(DEC2BIN(HEX2DEC(X2296),4),1,1)</f>
        <v>0</v>
      </c>
      <c r="Y2297" s="13" t="str">
        <f>MID(DEC2BIN(HEX2DEC(X2296),4),2,1)</f>
        <v>0</v>
      </c>
      <c r="Z2297" s="13" t="str">
        <f>MID(DEC2BIN(HEX2DEC(X2296),4),3,1)</f>
        <v>1</v>
      </c>
      <c r="AA2297" s="13" t="str">
        <f>MID(DEC2BIN(HEX2DEC(X2296),4),4,1)</f>
        <v>0</v>
      </c>
      <c r="AB2297" s="13" t="str">
        <f>MID(DEC2BIN(HEX2DEC(AB2296),4),1,1)</f>
        <v>1</v>
      </c>
      <c r="AC2297" s="13" t="str">
        <f>MID(DEC2BIN(HEX2DEC(AB2296),4),2,1)</f>
        <v>1</v>
      </c>
      <c r="AD2297" s="13" t="str">
        <f>MID(DEC2BIN(HEX2DEC(AB2296),4),3,1)</f>
        <v>1</v>
      </c>
      <c r="AE2297" s="13" t="str">
        <f>MID(DEC2BIN(HEX2DEC(AB2296),4),4,1)</f>
        <v>1</v>
      </c>
      <c r="AF2297" s="13" t="str">
        <f>MID(DEC2BIN(HEX2DEC(AF2296),4),1,1)</f>
        <v>1</v>
      </c>
      <c r="AG2297" s="13" t="str">
        <f>MID(DEC2BIN(HEX2DEC(AF2296),4),2,1)</f>
        <v>1</v>
      </c>
      <c r="AH2297" s="13" t="str">
        <f>MID(DEC2BIN(HEX2DEC(AF2296),4),3,1)</f>
        <v>0</v>
      </c>
      <c r="AI2297" s="13" t="str">
        <f>MID(DEC2BIN(HEX2DEC(AF2296),4),4,1)</f>
        <v>1</v>
      </c>
      <c r="AL2297" s="16" t="s">
        <v>66</v>
      </c>
      <c r="AM2297" s="20" t="str">
        <f>CONCATENATE(D2296,H2296,L2296,P2296,T2296,X2296,AB2296,AF2296)</f>
        <v>D85EE2FD</v>
      </c>
    </row>
    <row r="2298" spans="1:39" ht="15" customHeight="1" thickBot="1" x14ac:dyDescent="0.6">
      <c r="C2298" s="17" t="s">
        <v>48</v>
      </c>
      <c r="D2298" s="13" t="str">
        <f>D2260</f>
        <v>5</v>
      </c>
      <c r="H2298" s="13" t="str">
        <f t="shared" ref="H2298" si="13684">H2260</f>
        <v>7</v>
      </c>
      <c r="L2298" s="13" t="str">
        <f t="shared" ref="L2298" si="13685">L2260</f>
        <v>2</v>
      </c>
      <c r="P2298" s="13" t="str">
        <f t="shared" ref="P2298" si="13686">P2260</f>
        <v>5</v>
      </c>
      <c r="T2298" s="13" t="str">
        <f t="shared" ref="T2298" si="13687">T2260</f>
        <v>B</v>
      </c>
      <c r="X2298" s="13" t="str">
        <f t="shared" ref="X2298" si="13688">X2260</f>
        <v>C</v>
      </c>
      <c r="AB2298" s="13" t="str">
        <f t="shared" ref="AB2298" si="13689">AB2260</f>
        <v>4</v>
      </c>
      <c r="AF2298" s="13" t="str">
        <f t="shared" ref="AF2298" si="13690">AF2260</f>
        <v>E</v>
      </c>
      <c r="AM2298" s="14"/>
    </row>
    <row r="2299" spans="1:39" ht="15" customHeight="1" thickBot="1" x14ac:dyDescent="0.5">
      <c r="C2299" s="15" t="s">
        <v>49</v>
      </c>
      <c r="D2299" s="13" t="str">
        <f>MID(DEC2BIN(HEX2DEC(D2298),4),1,1)</f>
        <v>0</v>
      </c>
      <c r="E2299" s="13" t="str">
        <f>MID(DEC2BIN(HEX2DEC(D2298),4),2,1)</f>
        <v>1</v>
      </c>
      <c r="F2299" s="13" t="str">
        <f>MID(DEC2BIN(HEX2DEC(D2298),4),3,1)</f>
        <v>0</v>
      </c>
      <c r="G2299" s="13" t="str">
        <f>MID(DEC2BIN(HEX2DEC(D2298),4),4,1)</f>
        <v>1</v>
      </c>
      <c r="H2299" s="13" t="str">
        <f>MID(DEC2BIN(HEX2DEC(H2298),4),1,1)</f>
        <v>0</v>
      </c>
      <c r="I2299" s="13" t="str">
        <f>MID(DEC2BIN(HEX2DEC(H2298),4),2,1)</f>
        <v>1</v>
      </c>
      <c r="J2299" s="13" t="str">
        <f>MID(DEC2BIN(HEX2DEC(H2298),4),3,1)</f>
        <v>1</v>
      </c>
      <c r="K2299" s="13" t="str">
        <f>MID(DEC2BIN(HEX2DEC(H2298),4),4,1)</f>
        <v>1</v>
      </c>
      <c r="L2299" s="13" t="str">
        <f>MID(DEC2BIN(HEX2DEC(L2298),4),1,1)</f>
        <v>0</v>
      </c>
      <c r="M2299" s="13" t="str">
        <f>MID(DEC2BIN(HEX2DEC(L2298),4),2,1)</f>
        <v>0</v>
      </c>
      <c r="N2299" s="13" t="str">
        <f>MID(DEC2BIN(HEX2DEC(L2298),4),3,1)</f>
        <v>1</v>
      </c>
      <c r="O2299" s="13" t="str">
        <f>MID(DEC2BIN(HEX2DEC(L2298),4),4,1)</f>
        <v>0</v>
      </c>
      <c r="P2299" s="13" t="str">
        <f>MID(DEC2BIN(HEX2DEC(P2298),4),1,1)</f>
        <v>0</v>
      </c>
      <c r="Q2299" s="13" t="str">
        <f>MID(DEC2BIN(HEX2DEC(P2298),4),2,1)</f>
        <v>1</v>
      </c>
      <c r="R2299" s="13" t="str">
        <f>MID(DEC2BIN(HEX2DEC(P2298),4),3,1)</f>
        <v>0</v>
      </c>
      <c r="S2299" s="13" t="str">
        <f>MID(DEC2BIN(HEX2DEC(P2298),4),4,1)</f>
        <v>1</v>
      </c>
      <c r="T2299" s="13" t="str">
        <f>MID(DEC2BIN(HEX2DEC(T2298),4),1,1)</f>
        <v>1</v>
      </c>
      <c r="U2299" s="13" t="str">
        <f>MID(DEC2BIN(HEX2DEC(T2298),4),2,1)</f>
        <v>0</v>
      </c>
      <c r="V2299" s="13" t="str">
        <f>MID(DEC2BIN(HEX2DEC(T2298),4),3,1)</f>
        <v>1</v>
      </c>
      <c r="W2299" s="13" t="str">
        <f>MID(DEC2BIN(HEX2DEC(T2298),4),4,1)</f>
        <v>1</v>
      </c>
      <c r="X2299" s="13" t="str">
        <f>MID(DEC2BIN(HEX2DEC(X2298),4),1,1)</f>
        <v>1</v>
      </c>
      <c r="Y2299" s="13" t="str">
        <f>MID(DEC2BIN(HEX2DEC(X2298),4),2,1)</f>
        <v>1</v>
      </c>
      <c r="Z2299" s="13" t="str">
        <f>MID(DEC2BIN(HEX2DEC(X2298),4),3,1)</f>
        <v>0</v>
      </c>
      <c r="AA2299" s="13" t="str">
        <f>MID(DEC2BIN(HEX2DEC(X2298),4),4,1)</f>
        <v>0</v>
      </c>
      <c r="AB2299" s="13" t="str">
        <f>MID(DEC2BIN(HEX2DEC(AB2298),4),1,1)</f>
        <v>0</v>
      </c>
      <c r="AC2299" s="13" t="str">
        <f>MID(DEC2BIN(HEX2DEC(AB2298),4),2,1)</f>
        <v>1</v>
      </c>
      <c r="AD2299" s="13" t="str">
        <f>MID(DEC2BIN(HEX2DEC(AB2298),4),3,1)</f>
        <v>0</v>
      </c>
      <c r="AE2299" s="13" t="str">
        <f>MID(DEC2BIN(HEX2DEC(AB2298),4),4,1)</f>
        <v>0</v>
      </c>
      <c r="AF2299" s="13" t="str">
        <f>MID(DEC2BIN(HEX2DEC(AF2298),4),1,1)</f>
        <v>1</v>
      </c>
      <c r="AG2299" s="13" t="str">
        <f>MID(DEC2BIN(HEX2DEC(AF2298),4),2,1)</f>
        <v>1</v>
      </c>
      <c r="AH2299" s="13" t="str">
        <f>MID(DEC2BIN(HEX2DEC(AF2298),4),3,1)</f>
        <v>1</v>
      </c>
      <c r="AI2299" s="13" t="str">
        <f>MID(DEC2BIN(HEX2DEC(AF2298),4),4,1)</f>
        <v>0</v>
      </c>
      <c r="AL2299" s="16" t="s">
        <v>55</v>
      </c>
      <c r="AM2299" s="20" t="str">
        <f>CONCATENATE(D2298,H2298,L2298,P2298,T2298,X2298,AB2298,AF2298)</f>
        <v>5725BC4E</v>
      </c>
    </row>
    <row r="2300" spans="1:39" ht="15" customHeight="1" x14ac:dyDescent="0.45">
      <c r="C2300" s="15" t="s">
        <v>50</v>
      </c>
      <c r="D2300" s="13" t="str">
        <f>IF(VALUE(D2295)=1,D2297,D2299)</f>
        <v>1</v>
      </c>
      <c r="E2300" s="13" t="str">
        <f t="shared" ref="E2300:AI2300" si="13691">IF(VALUE(E2295)=1,E2297,E2299)</f>
        <v>1</v>
      </c>
      <c r="F2300" s="13" t="str">
        <f t="shared" si="13691"/>
        <v>0</v>
      </c>
      <c r="G2300" s="13" t="str">
        <f t="shared" si="13691"/>
        <v>1</v>
      </c>
      <c r="H2300" s="13" t="str">
        <f t="shared" si="13691"/>
        <v>1</v>
      </c>
      <c r="I2300" s="13" t="str">
        <f t="shared" si="13691"/>
        <v>1</v>
      </c>
      <c r="J2300" s="13" t="str">
        <f t="shared" si="13691"/>
        <v>0</v>
      </c>
      <c r="K2300" s="13" t="str">
        <f t="shared" si="13691"/>
        <v>1</v>
      </c>
      <c r="L2300" s="13" t="str">
        <f t="shared" si="13691"/>
        <v>0</v>
      </c>
      <c r="M2300" s="13" t="str">
        <f t="shared" si="13691"/>
        <v>0</v>
      </c>
      <c r="N2300" s="13" t="str">
        <f t="shared" si="13691"/>
        <v>1</v>
      </c>
      <c r="O2300" s="13" t="str">
        <f t="shared" si="13691"/>
        <v>0</v>
      </c>
      <c r="P2300" s="13" t="str">
        <f t="shared" si="13691"/>
        <v>1</v>
      </c>
      <c r="Q2300" s="13" t="str">
        <f t="shared" si="13691"/>
        <v>1</v>
      </c>
      <c r="R2300" s="13" t="str">
        <f t="shared" si="13691"/>
        <v>1</v>
      </c>
      <c r="S2300" s="13" t="str">
        <f t="shared" si="13691"/>
        <v>0</v>
      </c>
      <c r="T2300" s="13" t="str">
        <f t="shared" si="13691"/>
        <v>1</v>
      </c>
      <c r="U2300" s="13" t="str">
        <f t="shared" si="13691"/>
        <v>1</v>
      </c>
      <c r="V2300" s="13" t="str">
        <f t="shared" si="13691"/>
        <v>1</v>
      </c>
      <c r="W2300" s="13" t="str">
        <f t="shared" si="13691"/>
        <v>1</v>
      </c>
      <c r="X2300" s="13" t="str">
        <f t="shared" si="13691"/>
        <v>0</v>
      </c>
      <c r="Y2300" s="13" t="str">
        <f t="shared" si="13691"/>
        <v>1</v>
      </c>
      <c r="Z2300" s="13" t="str">
        <f t="shared" si="13691"/>
        <v>1</v>
      </c>
      <c r="AA2300" s="13" t="str">
        <f t="shared" si="13691"/>
        <v>0</v>
      </c>
      <c r="AB2300" s="13" t="str">
        <f t="shared" si="13691"/>
        <v>0</v>
      </c>
      <c r="AC2300" s="13" t="str">
        <f t="shared" si="13691"/>
        <v>1</v>
      </c>
      <c r="AD2300" s="13" t="str">
        <f t="shared" si="13691"/>
        <v>1</v>
      </c>
      <c r="AE2300" s="13" t="str">
        <f t="shared" si="13691"/>
        <v>0</v>
      </c>
      <c r="AF2300" s="13" t="str">
        <f t="shared" si="13691"/>
        <v>1</v>
      </c>
      <c r="AG2300" s="13" t="str">
        <f t="shared" si="13691"/>
        <v>1</v>
      </c>
      <c r="AH2300" s="13" t="str">
        <f t="shared" si="13691"/>
        <v>0</v>
      </c>
      <c r="AI2300" s="13" t="str">
        <f t="shared" si="13691"/>
        <v>1</v>
      </c>
    </row>
    <row r="2301" spans="1:39" ht="15" customHeight="1" x14ac:dyDescent="0.45">
      <c r="C2301" s="15" t="s">
        <v>51</v>
      </c>
      <c r="D2301" s="13" t="str">
        <f>BIN2HEX(CONCATENATE(D2300,E2300,F2300,G2300))</f>
        <v>D</v>
      </c>
      <c r="H2301" s="13" t="str">
        <f>BIN2HEX(CONCATENATE(H2300,I2300,J2300,K2300))</f>
        <v>D</v>
      </c>
      <c r="L2301" s="13" t="str">
        <f>BIN2HEX(CONCATENATE(L2300,M2300,N2300,O2300))</f>
        <v>2</v>
      </c>
      <c r="P2301" s="13" t="str">
        <f>BIN2HEX(CONCATENATE(P2300,Q2300,R2300,S2300))</f>
        <v>E</v>
      </c>
      <c r="T2301" s="13" t="str">
        <f>BIN2HEX(CONCATENATE(T2300,U2300,V2300,W2300))</f>
        <v>F</v>
      </c>
      <c r="X2301" s="13" t="str">
        <f>BIN2HEX(CONCATENATE(X2300,Y2300,Z2300,AA2300))</f>
        <v>6</v>
      </c>
      <c r="AB2301" s="13" t="str">
        <f>BIN2HEX(CONCATENATE(AB2300,AC2300,AD2300,AE2300))</f>
        <v>6</v>
      </c>
      <c r="AF2301" s="13" t="str">
        <f>BIN2HEX(CONCATENATE(AF2300,AG2300,AH2300,AI2300))</f>
        <v>D</v>
      </c>
    </row>
    <row r="2302" spans="1:39" ht="15" customHeight="1" x14ac:dyDescent="0.55000000000000004">
      <c r="C2302" s="17" t="s">
        <v>52</v>
      </c>
      <c r="D2302" s="13" t="str">
        <f>D2262</f>
        <v>A</v>
      </c>
      <c r="H2302" s="13" t="str">
        <f t="shared" ref="H2302" si="13692">H2262</f>
        <v>C</v>
      </c>
      <c r="L2302" s="13" t="str">
        <f t="shared" ref="L2302" si="13693">L2262</f>
        <v>9</v>
      </c>
      <c r="P2302" s="13" t="str">
        <f t="shared" ref="P2302" si="13694">P2262</f>
        <v>B</v>
      </c>
      <c r="T2302" s="13" t="str">
        <f t="shared" ref="T2302" si="13695">T2262</f>
        <v>2</v>
      </c>
      <c r="X2302" s="13" t="str">
        <f t="shared" ref="X2302" si="13696">X2262</f>
        <v>6</v>
      </c>
      <c r="AB2302" s="13" t="str">
        <f t="shared" ref="AB2302" si="13697">AB2262</f>
        <v>8</v>
      </c>
      <c r="AF2302" s="13" t="str">
        <f t="shared" ref="AF2302" si="13698">AF2262</f>
        <v>D</v>
      </c>
    </row>
    <row r="2303" spans="1:39" ht="15" customHeight="1" x14ac:dyDescent="0.45">
      <c r="D2303" s="13" t="str">
        <f>MID(DEC2BIN(HEX2DEC(D2302),4),1,1)</f>
        <v>1</v>
      </c>
      <c r="E2303" s="13" t="str">
        <f>MID(DEC2BIN(HEX2DEC(D2302),4),2,1)</f>
        <v>0</v>
      </c>
      <c r="F2303" s="13" t="str">
        <f>MID(DEC2BIN(HEX2DEC(D2302),4),3,1)</f>
        <v>1</v>
      </c>
      <c r="G2303" s="13" t="str">
        <f>MID(DEC2BIN(HEX2DEC(D2302),4),4,1)</f>
        <v>0</v>
      </c>
      <c r="H2303" s="13" t="str">
        <f>MID(DEC2BIN(HEX2DEC(H2302),4),1,1)</f>
        <v>1</v>
      </c>
      <c r="I2303" s="13" t="str">
        <f>MID(DEC2BIN(HEX2DEC(H2302),4),2,1)</f>
        <v>1</v>
      </c>
      <c r="J2303" s="13" t="str">
        <f>MID(DEC2BIN(HEX2DEC(H2302),4),3,1)</f>
        <v>0</v>
      </c>
      <c r="K2303" s="13" t="str">
        <f>MID(DEC2BIN(HEX2DEC(H2302),4),4,1)</f>
        <v>0</v>
      </c>
      <c r="L2303" s="13" t="str">
        <f>MID(DEC2BIN(HEX2DEC(L2302),4),1,1)</f>
        <v>1</v>
      </c>
      <c r="M2303" s="13" t="str">
        <f>MID(DEC2BIN(HEX2DEC(L2302),4),2,1)</f>
        <v>0</v>
      </c>
      <c r="N2303" s="13" t="str">
        <f>MID(DEC2BIN(HEX2DEC(L2302),4),3,1)</f>
        <v>0</v>
      </c>
      <c r="O2303" s="13" t="str">
        <f>MID(DEC2BIN(HEX2DEC(L2302),4),4,1)</f>
        <v>1</v>
      </c>
      <c r="P2303" s="13" t="str">
        <f>MID(DEC2BIN(HEX2DEC(P2302),4),1,1)</f>
        <v>1</v>
      </c>
      <c r="Q2303" s="13" t="str">
        <f>MID(DEC2BIN(HEX2DEC(P2302),4),2,1)</f>
        <v>0</v>
      </c>
      <c r="R2303" s="13" t="str">
        <f>MID(DEC2BIN(HEX2DEC(P2302),4),3,1)</f>
        <v>1</v>
      </c>
      <c r="S2303" s="13" t="str">
        <f>MID(DEC2BIN(HEX2DEC(P2302),4),4,1)</f>
        <v>1</v>
      </c>
      <c r="T2303" s="13" t="str">
        <f>MID(DEC2BIN(HEX2DEC(T2302),4),1,1)</f>
        <v>0</v>
      </c>
      <c r="U2303" s="13" t="str">
        <f>MID(DEC2BIN(HEX2DEC(T2302),4),2,1)</f>
        <v>0</v>
      </c>
      <c r="V2303" s="13" t="str">
        <f>MID(DEC2BIN(HEX2DEC(T2302),4),3,1)</f>
        <v>1</v>
      </c>
      <c r="W2303" s="13" t="str">
        <f>MID(DEC2BIN(HEX2DEC(T2302),4),4,1)</f>
        <v>0</v>
      </c>
      <c r="X2303" s="13" t="str">
        <f>MID(DEC2BIN(HEX2DEC(X2302),4),1,1)</f>
        <v>0</v>
      </c>
      <c r="Y2303" s="13" t="str">
        <f>MID(DEC2BIN(HEX2DEC(X2302),4),2,1)</f>
        <v>1</v>
      </c>
      <c r="Z2303" s="13" t="str">
        <f>MID(DEC2BIN(HEX2DEC(X2302),4),3,1)</f>
        <v>1</v>
      </c>
      <c r="AA2303" s="13" t="str">
        <f>MID(DEC2BIN(HEX2DEC(X2302),4),4,1)</f>
        <v>0</v>
      </c>
      <c r="AB2303" s="13" t="str">
        <f>MID(DEC2BIN(HEX2DEC(AB2302),4),1,1)</f>
        <v>1</v>
      </c>
      <c r="AC2303" s="13" t="str">
        <f>MID(DEC2BIN(HEX2DEC(AB2302),4),2,1)</f>
        <v>0</v>
      </c>
      <c r="AD2303" s="13" t="str">
        <f>MID(DEC2BIN(HEX2DEC(AB2302),4),3,1)</f>
        <v>0</v>
      </c>
      <c r="AE2303" s="13" t="str">
        <f>MID(DEC2BIN(HEX2DEC(AB2302),4),4,1)</f>
        <v>0</v>
      </c>
      <c r="AF2303" s="13" t="str">
        <f>MID(DEC2BIN(HEX2DEC(AF2302),4),1,1)</f>
        <v>1</v>
      </c>
      <c r="AG2303" s="13" t="str">
        <f>MID(DEC2BIN(HEX2DEC(AF2302),4),2,1)</f>
        <v>1</v>
      </c>
      <c r="AH2303" s="13" t="str">
        <f>MID(DEC2BIN(HEX2DEC(AF2302),4),3,1)</f>
        <v>0</v>
      </c>
      <c r="AI2303" s="13" t="str">
        <f>MID(DEC2BIN(HEX2DEC(AF2302),4),4,1)</f>
        <v>1</v>
      </c>
    </row>
    <row r="2304" spans="1:39" ht="15" customHeight="1" x14ac:dyDescent="0.45">
      <c r="A2304" s="23"/>
      <c r="B2304" s="23"/>
      <c r="C2304" s="23"/>
      <c r="D2304" s="23"/>
      <c r="E2304" s="23"/>
      <c r="F2304" s="23"/>
      <c r="G2304" s="23"/>
      <c r="H2304" s="23"/>
      <c r="I2304" s="23"/>
      <c r="J2304" s="23"/>
      <c r="K2304" s="23"/>
      <c r="L2304" s="23"/>
      <c r="M2304" s="23"/>
      <c r="N2304" s="23"/>
      <c r="O2304" s="23"/>
      <c r="P2304" s="23"/>
      <c r="Q2304" s="23"/>
      <c r="R2304" s="23"/>
      <c r="S2304" s="23"/>
      <c r="T2304" s="23"/>
      <c r="U2304" s="23"/>
      <c r="V2304" s="23"/>
      <c r="W2304" s="23"/>
      <c r="X2304" s="23"/>
      <c r="Y2304" s="23"/>
      <c r="Z2304" s="23"/>
      <c r="AA2304" s="23"/>
      <c r="AB2304" s="23"/>
      <c r="AC2304" s="23"/>
      <c r="AD2304" s="23"/>
      <c r="AE2304" s="23"/>
      <c r="AF2304" s="23"/>
      <c r="AG2304" s="23"/>
      <c r="AH2304" s="23"/>
      <c r="AI2304" s="23"/>
      <c r="AJ2304" s="23"/>
      <c r="AK2304" s="23"/>
      <c r="AL2304" s="23"/>
      <c r="AM2304" s="23"/>
    </row>
  </sheetData>
  <sheetProtection algorithmName="SHA-512" hashValue="lnd95S9aRmG3IDDs3mimrVvcjXiP4jSGA4zmqranTMTSYljmqhdx2j9PL6Nm5xr1qsX0dRxn8MDYT6SRxSN6Pg==" saltValue="/mMPm8B7rB+UXsWMhsfTXA==" spinCount="100000" sheet="1" objects="1" scenarios="1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__6"/>
  <dimension ref="B3:J5"/>
  <sheetViews>
    <sheetView workbookViewId="0">
      <selection activeCell="J14" sqref="J14"/>
    </sheetView>
  </sheetViews>
  <sheetFormatPr defaultRowHeight="13.8" x14ac:dyDescent="0.45"/>
  <cols>
    <col min="3" max="10" width="9.6171875" customWidth="1"/>
  </cols>
  <sheetData>
    <row r="3" spans="2:10" x14ac:dyDescent="0.45">
      <c r="B3" t="s">
        <v>207</v>
      </c>
      <c r="C3" t="str">
        <f>'הכנה ל- SHA-256 #1'!I6</f>
        <v>6A09E667</v>
      </c>
      <c r="D3" t="str">
        <f>'הכנה ל- SHA-256 #1'!I7</f>
        <v>BB67AE85</v>
      </c>
      <c r="E3" t="str">
        <f>'הכנה ל- SHA-256 #1'!I8</f>
        <v>3C6EF372</v>
      </c>
      <c r="F3" t="str">
        <f>'הכנה ל- SHA-256 #1'!I9</f>
        <v>A54FF53A</v>
      </c>
      <c r="G3" t="str">
        <f>'הכנה ל- SHA-256 #1'!I10</f>
        <v>510E527F</v>
      </c>
      <c r="H3" t="str">
        <f>'הכנה ל- SHA-256 #1'!I11</f>
        <v>9B05688C</v>
      </c>
      <c r="I3" t="str">
        <f>'הכנה ל- SHA-256 #1'!I12</f>
        <v>1F83D9AB</v>
      </c>
      <c r="J3" t="str">
        <f>'הכנה ל- SHA-256 #1'!I13</f>
        <v>5BE0CD19</v>
      </c>
    </row>
    <row r="4" spans="2:10" ht="14.1" thickBot="1" x14ac:dyDescent="0.5">
      <c r="B4" t="s">
        <v>208</v>
      </c>
      <c r="C4" t="str">
        <f>'SHA-256 Algorithm #2'!AM2283</f>
        <v>FFEA5077</v>
      </c>
      <c r="D4" t="str">
        <f>'SHA-256 Algorithm #2'!AM2285</f>
        <v>CBCE7704</v>
      </c>
      <c r="E4" t="str">
        <f>'SHA-256 Algorithm #2'!AM2287</f>
        <v>7C2A504F</v>
      </c>
      <c r="F4" t="str">
        <f>'SHA-256 Algorithm #2'!AM2289</f>
        <v>AFFC5E8A</v>
      </c>
      <c r="G4" t="str">
        <f>'SHA-256 Algorithm #2'!AM2293</f>
        <v>7DD52A9D</v>
      </c>
      <c r="H4" t="str">
        <f>'SHA-256 Algorithm #2'!AM2295</f>
        <v>FA0FEA63</v>
      </c>
      <c r="I4" t="str">
        <f>'SHA-256 Algorithm #2'!AM2297</f>
        <v>D85EE2FD</v>
      </c>
      <c r="J4" t="str">
        <f>'SHA-256 Algorithm #2'!AM2299</f>
        <v>5725BC4E</v>
      </c>
    </row>
    <row r="5" spans="2:10" ht="14.1" thickBot="1" x14ac:dyDescent="0.5">
      <c r="C5" s="25" t="str">
        <f>DEC2HEX(MOD(HEX2DEC(C3)+HEX2DEC(C4),2^32),8)</f>
        <v>69F436DE</v>
      </c>
      <c r="D5" s="26" t="str">
        <f t="shared" ref="D5:J5" si="0">DEC2HEX(MOD(HEX2DEC(D3)+HEX2DEC(D4),2^32),8)</f>
        <v>87362589</v>
      </c>
      <c r="E5" s="26" t="str">
        <f t="shared" si="0"/>
        <v>B89943C1</v>
      </c>
      <c r="F5" s="26" t="str">
        <f t="shared" si="0"/>
        <v>554C53C4</v>
      </c>
      <c r="G5" s="26" t="str">
        <f t="shared" si="0"/>
        <v>CEE37D1C</v>
      </c>
      <c r="H5" s="26" t="str">
        <f t="shared" si="0"/>
        <v>951552EF</v>
      </c>
      <c r="I5" s="26" t="str">
        <f t="shared" si="0"/>
        <v>F7E2BCA8</v>
      </c>
      <c r="J5" s="27" t="str">
        <f t="shared" si="0"/>
        <v>B3068967</v>
      </c>
    </row>
  </sheetData>
  <sheetProtection algorithmName="SHA-512" hashValue="iFNQUj9x//IMwbP8eU78gV0fPQOi5HPxN4weHrSk1ZKAnV+NC76DprNMR5aFr3dCpSRvei88CYXjXJTq+lEIGQ==" saltValue="0ssYouEw6xP+ULwnziAsRw==" spinCount="100000" sheet="1" objects="1" scenarios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__7"/>
  <dimension ref="A2:NI564"/>
  <sheetViews>
    <sheetView zoomScale="81" zoomScaleNormal="81" workbookViewId="0">
      <selection activeCell="KO7" sqref="KO7"/>
    </sheetView>
  </sheetViews>
  <sheetFormatPr defaultColWidth="2.6171875" defaultRowHeight="15" customHeight="1" x14ac:dyDescent="0.45"/>
  <cols>
    <col min="1" max="1" width="3.7109375" bestFit="1" customWidth="1"/>
    <col min="3" max="6" width="2.6171875" customWidth="1"/>
    <col min="9" max="24" width="2.6171875" customWidth="1"/>
    <col min="34" max="34" width="2.76171875" bestFit="1" customWidth="1"/>
    <col min="48" max="48" width="2.6171875" customWidth="1"/>
    <col min="115" max="115" width="2.7109375" bestFit="1" customWidth="1"/>
    <col min="229" max="229" width="2.7109375" bestFit="1" customWidth="1"/>
    <col min="271" max="274" width="2.7109375" bestFit="1" customWidth="1"/>
    <col min="277" max="287" width="2.7109375" bestFit="1" customWidth="1"/>
    <col min="289" max="297" width="2.7109375" bestFit="1" customWidth="1"/>
    <col min="299" max="300" width="2.7109375" bestFit="1" customWidth="1"/>
    <col min="301" max="301" width="2.85546875" customWidth="1"/>
    <col min="302" max="302" width="2.7109375" bestFit="1" customWidth="1"/>
    <col min="304" max="305" width="2.7109375" bestFit="1" customWidth="1"/>
    <col min="307" max="314" width="2.7109375" bestFit="1" customWidth="1"/>
    <col min="316" max="319" width="2.7109375" bestFit="1" customWidth="1"/>
  </cols>
  <sheetData>
    <row r="2" spans="1:373" ht="15" customHeight="1" x14ac:dyDescent="0.45">
      <c r="A2" t="str">
        <f>התחלה!C32</f>
        <v>8000000000000000000000000000000000000000000000000000000000000000000169F436DE</v>
      </c>
      <c r="AH2">
        <f>LEN(A2)</f>
        <v>76</v>
      </c>
    </row>
    <row r="4" spans="1:373" ht="15" customHeight="1" x14ac:dyDescent="0.45">
      <c r="A4" t="str">
        <f>MID($A$2,(COLUMN(A4)-COLUMN($A$4)+1)/4+1,1)</f>
        <v>8</v>
      </c>
      <c r="D4" s="28"/>
      <c r="E4" t="str">
        <f>MID($A$2,(COLUMN(E4)-COLUMN($A$4)+1)/4+1,1)</f>
        <v>0</v>
      </c>
      <c r="I4" t="str">
        <f>MID($A$2,(COLUMN(I4)-COLUMN($A$4)+1)/4+1,1)</f>
        <v>0</v>
      </c>
      <c r="M4" t="str">
        <f>MID($A$2,(COLUMN(M4)-COLUMN($A$4)+1)/4+1,1)</f>
        <v>0</v>
      </c>
      <c r="Q4" t="str">
        <f>MID($A$2,(COLUMN(Q4)-COLUMN($A$4)+1)/4+1,1)</f>
        <v>0</v>
      </c>
      <c r="U4" t="str">
        <f>MID($A$2,(COLUMN(U4)-COLUMN($A$4)+1)/4+1,1)</f>
        <v>0</v>
      </c>
      <c r="Y4" t="str">
        <f>MID($A$2,(COLUMN(Y4)-COLUMN($A$4)+1)/4+1,1)</f>
        <v>0</v>
      </c>
      <c r="AC4" t="str">
        <f>MID($A$2,(COLUMN(AC4)-COLUMN($A$4)+1)/4+1,1)</f>
        <v>0</v>
      </c>
      <c r="AG4" t="str">
        <f>MID($A$2,(COLUMN(AG4)-COLUMN($A$4)+1)/4+1,1)</f>
        <v>0</v>
      </c>
      <c r="AK4" t="str">
        <f>MID($A$2,(COLUMN(AK4)-COLUMN($A$4)+1)/4+1,1)</f>
        <v>0</v>
      </c>
      <c r="AO4" t="str">
        <f>MID($A$2,(COLUMN(AO4)-COLUMN($A$4)+1)/4+1,1)</f>
        <v>0</v>
      </c>
      <c r="AS4" t="str">
        <f>MID($A$2,(COLUMN(AS4)-COLUMN($A$4)+1)/4+1,1)</f>
        <v>0</v>
      </c>
      <c r="AW4" t="str">
        <f>MID($A$2,(COLUMN(AW4)-COLUMN($A$4)+1)/4+1,1)</f>
        <v>0</v>
      </c>
      <c r="BA4" t="str">
        <f>MID($A$2,(COLUMN(BA4)-COLUMN($A$4)+1)/4+1,1)</f>
        <v>0</v>
      </c>
      <c r="BE4" t="str">
        <f>MID($A$2,(COLUMN(BE4)-COLUMN($A$4)+1)/4+1,1)</f>
        <v>0</v>
      </c>
      <c r="BI4" t="str">
        <f>MID($A$2,(COLUMN(BI4)-COLUMN($A$4)+1)/4+1,1)</f>
        <v>0</v>
      </c>
      <c r="BM4" t="str">
        <f>MID($A$2,(COLUMN(BM4)-COLUMN($A$4)+1)/4+1,1)</f>
        <v>0</v>
      </c>
      <c r="BQ4" t="str">
        <f>MID($A$2,(COLUMN(BQ4)-COLUMN($A$4)+1)/4+1,1)</f>
        <v>0</v>
      </c>
      <c r="BU4" t="str">
        <f>MID($A$2,(COLUMN(BU4)-COLUMN($A$4)+1)/4+1,1)</f>
        <v>0</v>
      </c>
      <c r="BY4" t="str">
        <f>MID($A$2,(COLUMN(BY4)-COLUMN($A$4)+1)/4+1,1)</f>
        <v>0</v>
      </c>
      <c r="CC4" t="str">
        <f>MID($A$2,(COLUMN(CC4)-COLUMN($A$4)+1)/4+1,1)</f>
        <v>0</v>
      </c>
      <c r="CG4" t="str">
        <f>MID($A$2,(COLUMN(CG4)-COLUMN($A$4)+1)/4+1,1)</f>
        <v>0</v>
      </c>
      <c r="CK4" t="str">
        <f>MID($A$2,(COLUMN(CK4)-COLUMN($A$4)+1)/4+1,1)</f>
        <v>0</v>
      </c>
      <c r="CO4" t="str">
        <f>MID($A$2,(COLUMN(CO4)-COLUMN($A$4)+1)/4+1,1)</f>
        <v>0</v>
      </c>
      <c r="CS4" t="str">
        <f>MID($A$2,(COLUMN(CS4)-COLUMN($A$4)+1)/4+1,1)</f>
        <v>0</v>
      </c>
      <c r="CW4" t="str">
        <f>MID($A$2,(COLUMN(CW4)-COLUMN($A$4)+1)/4+1,1)</f>
        <v>0</v>
      </c>
      <c r="DA4" t="str">
        <f>MID($A$2,(COLUMN(DA4)-COLUMN($A$4)+1)/4+1,1)</f>
        <v>0</v>
      </c>
      <c r="DE4" t="str">
        <f>MID($A$2,(COLUMN(DE4)-COLUMN($A$4)+1)/4+1,1)</f>
        <v>0</v>
      </c>
      <c r="DI4" t="str">
        <f>MID($A$2,(COLUMN(DI4)-COLUMN($A$4)+1)/4+1,1)</f>
        <v>0</v>
      </c>
      <c r="DM4" t="str">
        <f>MID($A$2,(COLUMN(DM4)-COLUMN($A$4)+1)/4+1,1)</f>
        <v>0</v>
      </c>
      <c r="DQ4" t="str">
        <f>MID($A$2,(COLUMN(DQ4)-COLUMN($A$4)+1)/4+1,1)</f>
        <v>0</v>
      </c>
      <c r="DU4" t="str">
        <f>MID($A$2,(COLUMN(DU4)-COLUMN($A$4)+1)/4+1,1)</f>
        <v>0</v>
      </c>
      <c r="DY4" t="str">
        <f>MID($A$2,(COLUMN(DY4)-COLUMN($A$4)+1)/4+1,1)</f>
        <v>0</v>
      </c>
      <c r="EC4" t="str">
        <f>MID($A$2,(COLUMN(EC4)-COLUMN($A$4)+1)/4+1,1)</f>
        <v>0</v>
      </c>
      <c r="EG4" t="str">
        <f>MID($A$2,(COLUMN(EG4)-COLUMN($A$4)+1)/4+1,1)</f>
        <v>0</v>
      </c>
      <c r="EK4" t="str">
        <f>MID($A$2,(COLUMN(EK4)-COLUMN($A$4)+1)/4+1,1)</f>
        <v>0</v>
      </c>
      <c r="EO4" t="str">
        <f>MID($A$2,(COLUMN(EO4)-COLUMN($A$4)+1)/4+1,1)</f>
        <v>0</v>
      </c>
      <c r="ES4" t="str">
        <f>MID($A$2,(COLUMN(ES4)-COLUMN($A$4)+1)/4+1,1)</f>
        <v>0</v>
      </c>
      <c r="EW4" t="str">
        <f>MID($A$2,(COLUMN(EW4)-COLUMN($A$4)+1)/4+1,1)</f>
        <v>0</v>
      </c>
      <c r="FA4" t="str">
        <f>MID($A$2,(COLUMN(FA4)-COLUMN($A$4)+1)/4+1,1)</f>
        <v>0</v>
      </c>
      <c r="FE4" t="str">
        <f>MID($A$2,(COLUMN(FE4)-COLUMN($A$4)+1)/4+1,1)</f>
        <v>0</v>
      </c>
      <c r="FI4" t="str">
        <f>MID($A$2,(COLUMN(FI4)-COLUMN($A$4)+1)/4+1,1)</f>
        <v>0</v>
      </c>
      <c r="FM4" t="str">
        <f>MID($A$2,(COLUMN(FM4)-COLUMN($A$4)+1)/4+1,1)</f>
        <v>0</v>
      </c>
      <c r="FQ4" t="str">
        <f>MID($A$2,(COLUMN(FQ4)-COLUMN($A$4)+1)/4+1,1)</f>
        <v>0</v>
      </c>
      <c r="FU4" t="str">
        <f>MID($A$2,(COLUMN(FU4)-COLUMN($A$4)+1)/4+1,1)</f>
        <v>0</v>
      </c>
      <c r="FY4" t="str">
        <f>MID($A$2,(COLUMN(FY4)-COLUMN($A$4)+1)/4+1,1)</f>
        <v>0</v>
      </c>
      <c r="GC4" t="str">
        <f>MID($A$2,(COLUMN(GC4)-COLUMN($A$4)+1)/4+1,1)</f>
        <v>0</v>
      </c>
      <c r="GG4" t="str">
        <f>MID($A$2,(COLUMN(GG4)-COLUMN($A$4)+1)/4+1,1)</f>
        <v>0</v>
      </c>
      <c r="GK4" t="str">
        <f>MID($A$2,(COLUMN(GK4)-COLUMN($A$4)+1)/4+1,1)</f>
        <v>0</v>
      </c>
      <c r="GO4" t="str">
        <f>MID($A$2,(COLUMN(GO4)-COLUMN($A$4)+1)/4+1,1)</f>
        <v>0</v>
      </c>
      <c r="GS4" t="str">
        <f>MID($A$2,(COLUMN(GS4)-COLUMN($A$4)+1)/4+1,1)</f>
        <v>0</v>
      </c>
      <c r="GW4" t="str">
        <f>MID($A$2,(COLUMN(GW4)-COLUMN($A$4)+1)/4+1,1)</f>
        <v>0</v>
      </c>
      <c r="HA4" t="str">
        <f>MID($A$2,(COLUMN(HA4)-COLUMN($A$4)+1)/4+1,1)</f>
        <v>0</v>
      </c>
      <c r="HE4" t="str">
        <f>MID($A$2,(COLUMN(HE4)-COLUMN($A$4)+1)/4+1,1)</f>
        <v>0</v>
      </c>
      <c r="HI4" t="str">
        <f>MID($A$2,(COLUMN(HI4)-COLUMN($A$4)+1)/4+1,1)</f>
        <v>0</v>
      </c>
      <c r="HM4" t="str">
        <f>MID($A$2,(COLUMN(HM4)-COLUMN($A$4)+1)/4+1,1)</f>
        <v>0</v>
      </c>
      <c r="HQ4" t="str">
        <f>MID($A$2,(COLUMN(HQ4)-COLUMN($A$4)+1)/4+1,1)</f>
        <v>0</v>
      </c>
      <c r="HU4" t="str">
        <f>MID($A$2,(COLUMN(HU4)-COLUMN($A$4)+1)/4+1,1)</f>
        <v>0</v>
      </c>
      <c r="HY4" t="str">
        <f>MID($A$2,(COLUMN(HY4)-COLUMN($A$4)+1)/4+1,1)</f>
        <v>0</v>
      </c>
      <c r="IC4" t="str">
        <f>MID($A$2,(COLUMN(IC4)-COLUMN($A$4)+1)/4+1,1)</f>
        <v>0</v>
      </c>
      <c r="IG4" t="str">
        <f>MID($A$2,(COLUMN(IG4)-COLUMN($A$4)+1)/4+1,1)</f>
        <v>0</v>
      </c>
      <c r="IK4" t="str">
        <f>MID($A$2,(COLUMN(IK4)-COLUMN($A$4)+1)/4+1,1)</f>
        <v>0</v>
      </c>
      <c r="IO4" t="str">
        <f>MID($A$2,(COLUMN(IO4)-COLUMN($A$4)+1)/4+1,1)</f>
        <v>0</v>
      </c>
      <c r="IS4" t="str">
        <f>MID($A$2,(COLUMN(IS4)-COLUMN($A$4)+1)/4+1,1)</f>
        <v>0</v>
      </c>
      <c r="IW4" t="str">
        <f>MID($A$2,(COLUMN(IW4)-COLUMN($A$4)+1)/4+1,1)</f>
        <v>0</v>
      </c>
      <c r="JA4" t="str">
        <f>MID($A$2,(COLUMN(JA4)-COLUMN($A$4)+1)/4+1,1)</f>
        <v>0</v>
      </c>
      <c r="JE4" t="str">
        <f>MID($A$2,(COLUMN(JE4)-COLUMN($A$4)+1)/4+1,1)</f>
        <v>0</v>
      </c>
      <c r="JI4" t="str">
        <f>MID($A$2,(COLUMN(JI4)-COLUMN($A$4)+1)/4+1,1)</f>
        <v>1</v>
      </c>
      <c r="JM4" t="str">
        <f>MID($A$2,(COLUMN(JM4)-COLUMN($A$4)+1)/4+1,1)</f>
        <v>6</v>
      </c>
      <c r="JQ4" t="str">
        <f>MID($A$2,(COLUMN(JQ4)-COLUMN($A$4)+1)/4+1,1)</f>
        <v>9</v>
      </c>
      <c r="JU4" t="str">
        <f>MID($A$2,(COLUMN(JU4)-COLUMN($A$4)+1)/4+1,1)</f>
        <v>F</v>
      </c>
      <c r="JY4" t="str">
        <f>MID($A$2,(COLUMN(JY4)-COLUMN($A$4)+1)/4+1,1)</f>
        <v>4</v>
      </c>
      <c r="KC4" t="str">
        <f>MID($A$2,(COLUMN(KC4)-COLUMN($A$4)+1)/4+1,1)</f>
        <v>3</v>
      </c>
      <c r="KG4" t="str">
        <f>MID($A$2,(COLUMN(KG4)-COLUMN($A$4)+1)/4+1,1)</f>
        <v>6</v>
      </c>
      <c r="KK4" t="str">
        <f>MID($A$2,(COLUMN(KK4)-COLUMN($A$4)+1)/4+1,1)</f>
        <v>D</v>
      </c>
      <c r="KO4" t="str">
        <f>MID($A$2,(COLUMN(KO4)-COLUMN($A$4)+1)/4+1,1)</f>
        <v>E</v>
      </c>
      <c r="LM4" t="str">
        <f>MID($A$2,(COLUMN(LM4)-COLUMN($A$4)+1)/4+1,1)</f>
        <v/>
      </c>
      <c r="LQ4" t="str">
        <f>MID($A$2,(COLUMN(LQ4)-COLUMN($A$4)+1)/4+1,1)</f>
        <v/>
      </c>
      <c r="LU4" t="str">
        <f>MID($A$2,(COLUMN(LU4)-COLUMN($A$4)+1)/4+1,1)</f>
        <v/>
      </c>
      <c r="LY4" t="str">
        <f>MID($A$2,(COLUMN(LY4)-COLUMN($A$4)+1)/4+1,1)</f>
        <v/>
      </c>
      <c r="MC4" t="str">
        <f>MID($A$2,(COLUMN(MC4)-COLUMN($A$4)+1)/4+1,1)</f>
        <v/>
      </c>
      <c r="MG4" t="str">
        <f>MID($A$2,(COLUMN(MG4)-COLUMN($A$4)+1)/4+1,1)</f>
        <v/>
      </c>
      <c r="MK4" t="str">
        <f>MID($A$2,(COLUMN(MK4)-COLUMN($A$4)+1)/4+1,1)</f>
        <v/>
      </c>
      <c r="MO4" t="str">
        <f>MID($A$2,(COLUMN(MO4)-COLUMN($A$4)+1)/4+1,1)</f>
        <v/>
      </c>
      <c r="MS4" t="str">
        <f>MID($A$2,(COLUMN(MS4)-COLUMN($A$4)+1)/4+1,1)</f>
        <v/>
      </c>
      <c r="MW4" t="str">
        <f>MID($A$2,(COLUMN(MW4)-COLUMN($A$4)+1)/4+1,1)</f>
        <v/>
      </c>
      <c r="NA4" t="str">
        <f>MID($A$2,(COLUMN(NA4)-COLUMN($A$4)+1)/4+1,1)</f>
        <v/>
      </c>
      <c r="NE4" t="str">
        <f>MID($A$2,(COLUMN(NE4)-COLUMN($A$4)+1)/4+1,1)</f>
        <v/>
      </c>
      <c r="NI4" t="str">
        <f>MID($A$2,(COLUMN(NI4)-COLUMN($A$4)+1)/4+1,1)</f>
        <v/>
      </c>
    </row>
    <row r="5" spans="1:373" ht="15" customHeight="1" x14ac:dyDescent="0.45">
      <c r="A5" t="str">
        <f>MID(HEX2BIN(A4,4),1,1)</f>
        <v>1</v>
      </c>
      <c r="B5" t="str">
        <f>MID(HEX2BIN(A4,4),2,1)</f>
        <v>0</v>
      </c>
      <c r="C5" t="str">
        <f>MID(HEX2BIN(A4,4),3,1)</f>
        <v>0</v>
      </c>
      <c r="D5" t="str">
        <f>MID(HEX2BIN(A4,4),4,1)</f>
        <v>0</v>
      </c>
      <c r="E5" t="str">
        <f>MID(HEX2BIN(E4,4),1,1)</f>
        <v>0</v>
      </c>
      <c r="F5" t="str">
        <f>MID(HEX2BIN(E4,4),2,1)</f>
        <v>0</v>
      </c>
      <c r="G5" t="str">
        <f>MID(HEX2BIN(E4,4),3,1)</f>
        <v>0</v>
      </c>
      <c r="H5" t="str">
        <f>MID(HEX2BIN(E4,4),4,1)</f>
        <v>0</v>
      </c>
      <c r="I5" t="str">
        <f>MID(HEX2BIN(I4,4),1,1)</f>
        <v>0</v>
      </c>
      <c r="J5" t="str">
        <f>MID(HEX2BIN(I4,4),2,1)</f>
        <v>0</v>
      </c>
      <c r="K5" t="str">
        <f>MID(HEX2BIN(I4,4),3,1)</f>
        <v>0</v>
      </c>
      <c r="L5" t="str">
        <f>MID(HEX2BIN(I4,4),4,1)</f>
        <v>0</v>
      </c>
      <c r="M5" t="str">
        <f>MID(HEX2BIN(M4,4),1,1)</f>
        <v>0</v>
      </c>
      <c r="N5" t="str">
        <f>MID(HEX2BIN(M4,4),2,1)</f>
        <v>0</v>
      </c>
      <c r="O5" t="str">
        <f>MID(HEX2BIN(M4,4),3,1)</f>
        <v>0</v>
      </c>
      <c r="P5" t="str">
        <f>MID(HEX2BIN(M4,4),4,1)</f>
        <v>0</v>
      </c>
      <c r="Q5" t="str">
        <f>MID(HEX2BIN(Q4,4),1,1)</f>
        <v>0</v>
      </c>
      <c r="R5" t="str">
        <f>MID(HEX2BIN(Q4,4),2,1)</f>
        <v>0</v>
      </c>
      <c r="S5" t="str">
        <f>MID(HEX2BIN(Q4,4),3,1)</f>
        <v>0</v>
      </c>
      <c r="T5" t="str">
        <f>MID(HEX2BIN(Q4,4),4,1)</f>
        <v>0</v>
      </c>
      <c r="U5" t="str">
        <f>MID(HEX2BIN(U4,4),1,1)</f>
        <v>0</v>
      </c>
      <c r="V5" t="str">
        <f>MID(HEX2BIN(U4,4),2,1)</f>
        <v>0</v>
      </c>
      <c r="W5" t="str">
        <f>MID(HEX2BIN(U4,4),3,1)</f>
        <v>0</v>
      </c>
      <c r="X5" t="str">
        <f>MID(HEX2BIN(U4,4),4,1)</f>
        <v>0</v>
      </c>
      <c r="Y5" t="str">
        <f>MID(HEX2BIN(Y4,4),1,1)</f>
        <v>0</v>
      </c>
      <c r="Z5" t="str">
        <f>MID(HEX2BIN(Y4,4),2,1)</f>
        <v>0</v>
      </c>
      <c r="AA5" t="str">
        <f>MID(HEX2BIN(Y4,4),3,1)</f>
        <v>0</v>
      </c>
      <c r="AB5" t="str">
        <f>MID(HEX2BIN(Y4,4),4,1)</f>
        <v>0</v>
      </c>
      <c r="AC5" t="str">
        <f>MID(HEX2BIN(AC4,4),1,1)</f>
        <v>0</v>
      </c>
      <c r="AD5" t="str">
        <f>MID(HEX2BIN(AC4,4),2,1)</f>
        <v>0</v>
      </c>
      <c r="AE5" t="str">
        <f>MID(HEX2BIN(AC4,4),3,1)</f>
        <v>0</v>
      </c>
      <c r="AF5" t="str">
        <f>MID(HEX2BIN(AC4,4),4,1)</f>
        <v>0</v>
      </c>
      <c r="AG5" t="str">
        <f>MID(HEX2BIN(AG4,4),1,1)</f>
        <v>0</v>
      </c>
      <c r="AH5" t="str">
        <f>MID(HEX2BIN(AG4,4),2,1)</f>
        <v>0</v>
      </c>
      <c r="AI5" t="str">
        <f>MID(HEX2BIN(AG4,4),3,1)</f>
        <v>0</v>
      </c>
      <c r="AJ5" t="str">
        <f>MID(HEX2BIN(AG4,4),4,1)</f>
        <v>0</v>
      </c>
      <c r="AK5" t="str">
        <f>MID(HEX2BIN(AK4,4),1,1)</f>
        <v>0</v>
      </c>
      <c r="AL5" t="str">
        <f>MID(HEX2BIN(AK4,4),2,1)</f>
        <v>0</v>
      </c>
      <c r="AM5" t="str">
        <f>MID(HEX2BIN(AK4,4),3,1)</f>
        <v>0</v>
      </c>
      <c r="AN5" t="str">
        <f>MID(HEX2BIN(AK4,4),4,1)</f>
        <v>0</v>
      </c>
      <c r="AO5" t="str">
        <f>MID(HEX2BIN(AO4,4),1,1)</f>
        <v>0</v>
      </c>
      <c r="AP5" t="str">
        <f>MID(HEX2BIN(AO4,4),2,1)</f>
        <v>0</v>
      </c>
      <c r="AQ5" t="str">
        <f>MID(HEX2BIN(AO4,4),3,1)</f>
        <v>0</v>
      </c>
      <c r="AR5" t="str">
        <f>MID(HEX2BIN(AO4,4),4,1)</f>
        <v>0</v>
      </c>
      <c r="AS5" t="str">
        <f>MID(HEX2BIN(AS4,4),1,1)</f>
        <v>0</v>
      </c>
      <c r="AT5" t="str">
        <f>MID(HEX2BIN(AS4,4),2,1)</f>
        <v>0</v>
      </c>
      <c r="AU5" t="str">
        <f>MID(HEX2BIN(AS4,4),3,1)</f>
        <v>0</v>
      </c>
      <c r="AV5" t="str">
        <f>MID(HEX2BIN(AS4,4),4,1)</f>
        <v>0</v>
      </c>
      <c r="AW5" t="str">
        <f>MID(HEX2BIN(AW4,4),1,1)</f>
        <v>0</v>
      </c>
      <c r="AX5" t="str">
        <f>MID(HEX2BIN(AW4,4),2,1)</f>
        <v>0</v>
      </c>
      <c r="AY5" t="str">
        <f>MID(HEX2BIN(AW4,4),3,1)</f>
        <v>0</v>
      </c>
      <c r="AZ5" t="str">
        <f>MID(HEX2BIN(AW4,4),4,1)</f>
        <v>0</v>
      </c>
      <c r="BA5" t="str">
        <f>MID(HEX2BIN(BA4,4),1,1)</f>
        <v>0</v>
      </c>
      <c r="BB5" t="str">
        <f>MID(HEX2BIN(BA4,4),2,1)</f>
        <v>0</v>
      </c>
      <c r="BC5" t="str">
        <f>MID(HEX2BIN(BA4,4),3,1)</f>
        <v>0</v>
      </c>
      <c r="BD5" t="str">
        <f>MID(HEX2BIN(BA4,4),4,1)</f>
        <v>0</v>
      </c>
      <c r="BE5" t="str">
        <f>MID(HEX2BIN(BE4,4),1,1)</f>
        <v>0</v>
      </c>
      <c r="BF5" t="str">
        <f>MID(HEX2BIN(BE4,4),2,1)</f>
        <v>0</v>
      </c>
      <c r="BG5" t="str">
        <f>MID(HEX2BIN(BE4,4),3,1)</f>
        <v>0</v>
      </c>
      <c r="BH5" t="str">
        <f>MID(HEX2BIN(BE4,4),4,1)</f>
        <v>0</v>
      </c>
      <c r="BI5" t="str">
        <f>MID(HEX2BIN(BI4,4),1,1)</f>
        <v>0</v>
      </c>
      <c r="BJ5" t="str">
        <f>MID(HEX2BIN(BI4,4),2,1)</f>
        <v>0</v>
      </c>
      <c r="BK5" t="str">
        <f>MID(HEX2BIN(BI4,4),3,1)</f>
        <v>0</v>
      </c>
      <c r="BL5" t="str">
        <f>MID(HEX2BIN(BI4,4),4,1)</f>
        <v>0</v>
      </c>
      <c r="BM5" t="str">
        <f>MID(HEX2BIN(BM4,4),1,1)</f>
        <v>0</v>
      </c>
      <c r="BN5" t="str">
        <f>MID(HEX2BIN(BM4,4),2,1)</f>
        <v>0</v>
      </c>
      <c r="BO5" t="str">
        <f>MID(HEX2BIN(BM4,4),3,1)</f>
        <v>0</v>
      </c>
      <c r="BP5" t="str">
        <f>MID(HEX2BIN(BM4,4),4,1)</f>
        <v>0</v>
      </c>
      <c r="BQ5" t="str">
        <f>MID(HEX2BIN(BQ4,4),1,1)</f>
        <v>0</v>
      </c>
      <c r="BR5" t="str">
        <f>MID(HEX2BIN(BQ4,4),2,1)</f>
        <v>0</v>
      </c>
      <c r="BS5" t="str">
        <f>MID(HEX2BIN(BQ4,4),3,1)</f>
        <v>0</v>
      </c>
      <c r="BT5" t="str">
        <f>MID(HEX2BIN(BQ4,4),4,1)</f>
        <v>0</v>
      </c>
      <c r="BU5" t="str">
        <f>MID(HEX2BIN(BU4,4),1,1)</f>
        <v>0</v>
      </c>
      <c r="BV5" t="str">
        <f>MID(HEX2BIN(BU4,4),2,1)</f>
        <v>0</v>
      </c>
      <c r="BW5" t="str">
        <f>MID(HEX2BIN(BU4,4),3,1)</f>
        <v>0</v>
      </c>
      <c r="BX5" t="str">
        <f>MID(HEX2BIN(BU4,4),4,1)</f>
        <v>0</v>
      </c>
      <c r="BY5" t="str">
        <f>MID(HEX2BIN(BY4,4),1,1)</f>
        <v>0</v>
      </c>
      <c r="BZ5" t="str">
        <f>MID(HEX2BIN(BY4,4),2,1)</f>
        <v>0</v>
      </c>
      <c r="CA5" t="str">
        <f>MID(HEX2BIN(BY4,4),3,1)</f>
        <v>0</v>
      </c>
      <c r="CB5" t="str">
        <f>MID(HEX2BIN(BY4,4),4,1)</f>
        <v>0</v>
      </c>
      <c r="CC5" t="str">
        <f>MID(HEX2BIN(CC4,4),1,1)</f>
        <v>0</v>
      </c>
      <c r="CD5" t="str">
        <f>MID(HEX2BIN(CC4,4),2,1)</f>
        <v>0</v>
      </c>
      <c r="CE5" t="str">
        <f>MID(HEX2BIN(CC4,4),3,1)</f>
        <v>0</v>
      </c>
      <c r="CF5" t="str">
        <f>MID(HEX2BIN(CC4,4),4,1)</f>
        <v>0</v>
      </c>
      <c r="CG5" t="str">
        <f>MID(HEX2BIN(CG4,4),1,1)</f>
        <v>0</v>
      </c>
      <c r="CH5" t="str">
        <f>MID(HEX2BIN(CG4,4),2,1)</f>
        <v>0</v>
      </c>
      <c r="CI5" t="str">
        <f>MID(HEX2BIN(CG4,4),3,1)</f>
        <v>0</v>
      </c>
      <c r="CJ5" t="str">
        <f>MID(HEX2BIN(CG4,4),4,1)</f>
        <v>0</v>
      </c>
      <c r="CK5" t="str">
        <f>MID(HEX2BIN(CK4,4),1,1)</f>
        <v>0</v>
      </c>
      <c r="CL5" t="str">
        <f>MID(HEX2BIN(CK4,4),2,1)</f>
        <v>0</v>
      </c>
      <c r="CM5" t="str">
        <f>MID(HEX2BIN(CK4,4),3,1)</f>
        <v>0</v>
      </c>
      <c r="CN5" t="str">
        <f>MID(HEX2BIN(CK4,4),4,1)</f>
        <v>0</v>
      </c>
      <c r="CO5" t="str">
        <f>MID(HEX2BIN(CO4,4),1,1)</f>
        <v>0</v>
      </c>
      <c r="CP5" t="str">
        <f>MID(HEX2BIN(CO4,4),2,1)</f>
        <v>0</v>
      </c>
      <c r="CQ5" t="str">
        <f>MID(HEX2BIN(CO4,4),3,1)</f>
        <v>0</v>
      </c>
      <c r="CR5" t="str">
        <f>MID(HEX2BIN(CO4,4),4,1)</f>
        <v>0</v>
      </c>
      <c r="CS5" t="str">
        <f>MID(HEX2BIN(CS4,4),1,1)</f>
        <v>0</v>
      </c>
      <c r="CT5" t="str">
        <f>MID(HEX2BIN(CS4,4),2,1)</f>
        <v>0</v>
      </c>
      <c r="CU5" t="str">
        <f>MID(HEX2BIN(CS4,4),3,1)</f>
        <v>0</v>
      </c>
      <c r="CV5" t="str">
        <f>MID(HEX2BIN(CS4,4),4,1)</f>
        <v>0</v>
      </c>
      <c r="CW5" t="str">
        <f>MID(HEX2BIN(CW4,4),1,1)</f>
        <v>0</v>
      </c>
      <c r="CX5" t="str">
        <f>MID(HEX2BIN(CW4,4),2,1)</f>
        <v>0</v>
      </c>
      <c r="CY5" t="str">
        <f>MID(HEX2BIN(CW4,4),3,1)</f>
        <v>0</v>
      </c>
      <c r="CZ5" t="str">
        <f>MID(HEX2BIN(CW4,4),4,1)</f>
        <v>0</v>
      </c>
      <c r="DA5" t="str">
        <f>MID(HEX2BIN(DA4,4),1,1)</f>
        <v>0</v>
      </c>
      <c r="DB5" t="str">
        <f>MID(HEX2BIN(DA4,4),2,1)</f>
        <v>0</v>
      </c>
      <c r="DC5" t="str">
        <f>MID(HEX2BIN(DA4,4),3,1)</f>
        <v>0</v>
      </c>
      <c r="DD5" t="str">
        <f>MID(HEX2BIN(DA4,4),4,1)</f>
        <v>0</v>
      </c>
      <c r="DE5" t="str">
        <f>MID(HEX2BIN(DE4,4),1,1)</f>
        <v>0</v>
      </c>
      <c r="DF5" t="str">
        <f>MID(HEX2BIN(DE4,4),2,1)</f>
        <v>0</v>
      </c>
      <c r="DG5" t="str">
        <f>MID(HEX2BIN(DE4,4),3,1)</f>
        <v>0</v>
      </c>
      <c r="DH5" t="str">
        <f>MID(HEX2BIN(DE4,4),4,1)</f>
        <v>0</v>
      </c>
      <c r="DI5" t="str">
        <f>MID(HEX2BIN(DI4,4),1,1)</f>
        <v>0</v>
      </c>
      <c r="DJ5" t="str">
        <f>MID(HEX2BIN(DI4,4),2,1)</f>
        <v>0</v>
      </c>
      <c r="DK5" t="str">
        <f>MID(HEX2BIN(DI4,4),3,1)</f>
        <v>0</v>
      </c>
      <c r="DL5" t="str">
        <f>MID(HEX2BIN(DI4,4),4,1)</f>
        <v>0</v>
      </c>
      <c r="DM5" t="str">
        <f>MID(HEX2BIN(DM4,4),1,1)</f>
        <v>0</v>
      </c>
      <c r="DN5" t="str">
        <f>MID(HEX2BIN(DM4,4),2,1)</f>
        <v>0</v>
      </c>
      <c r="DO5" t="str">
        <f>MID(HEX2BIN(DM4,4),3,1)</f>
        <v>0</v>
      </c>
      <c r="DP5" t="str">
        <f>MID(HEX2BIN(DM4,4),4,1)</f>
        <v>0</v>
      </c>
      <c r="DQ5" t="str">
        <f>MID(HEX2BIN(DQ4,4),1,1)</f>
        <v>0</v>
      </c>
      <c r="DR5" t="str">
        <f>MID(HEX2BIN(DQ4,4),2,1)</f>
        <v>0</v>
      </c>
      <c r="DS5" t="str">
        <f>MID(HEX2BIN(DQ4,4),3,1)</f>
        <v>0</v>
      </c>
      <c r="DT5" t="str">
        <f>MID(HEX2BIN(DQ4,4),4,1)</f>
        <v>0</v>
      </c>
      <c r="DU5" t="str">
        <f>MID(HEX2BIN(DU4,4),1,1)</f>
        <v>0</v>
      </c>
      <c r="DV5" t="str">
        <f>MID(HEX2BIN(DU4,4),2,1)</f>
        <v>0</v>
      </c>
      <c r="DW5" t="str">
        <f>MID(HEX2BIN(DU4,4),3,1)</f>
        <v>0</v>
      </c>
      <c r="DX5" t="str">
        <f>MID(HEX2BIN(DU4,4),4,1)</f>
        <v>0</v>
      </c>
      <c r="DY5" t="str">
        <f t="shared" ref="DY5" si="0">MID(HEX2BIN(DY4,4),1,1)</f>
        <v>0</v>
      </c>
      <c r="DZ5" t="str">
        <f t="shared" ref="DZ5" si="1">MID(HEX2BIN(DY4,4),2,1)</f>
        <v>0</v>
      </c>
      <c r="EA5" t="str">
        <f t="shared" ref="EA5" si="2">MID(HEX2BIN(DY4,4),3,1)</f>
        <v>0</v>
      </c>
      <c r="EB5" t="str">
        <f t="shared" ref="EB5" si="3">MID(HEX2BIN(DY4,4),4,1)</f>
        <v>0</v>
      </c>
      <c r="EC5" t="str">
        <f t="shared" ref="EC5" si="4">MID(HEX2BIN(EC4,4),1,1)</f>
        <v>0</v>
      </c>
      <c r="ED5" t="str">
        <f t="shared" ref="ED5" si="5">MID(HEX2BIN(EC4,4),2,1)</f>
        <v>0</v>
      </c>
      <c r="EE5" t="str">
        <f t="shared" ref="EE5" si="6">MID(HEX2BIN(EC4,4),3,1)</f>
        <v>0</v>
      </c>
      <c r="EF5" t="str">
        <f t="shared" ref="EF5" si="7">MID(HEX2BIN(EC4,4),4,1)</f>
        <v>0</v>
      </c>
      <c r="EG5" t="str">
        <f t="shared" ref="EG5" si="8">MID(HEX2BIN(EG4,4),1,1)</f>
        <v>0</v>
      </c>
      <c r="EH5" t="str">
        <f t="shared" ref="EH5" si="9">MID(HEX2BIN(EG4,4),2,1)</f>
        <v>0</v>
      </c>
      <c r="EI5" t="str">
        <f t="shared" ref="EI5" si="10">MID(HEX2BIN(EG4,4),3,1)</f>
        <v>0</v>
      </c>
      <c r="EJ5" t="str">
        <f t="shared" ref="EJ5" si="11">MID(HEX2BIN(EG4,4),4,1)</f>
        <v>0</v>
      </c>
      <c r="EK5" t="str">
        <f t="shared" ref="EK5" si="12">MID(HEX2BIN(EK4,4),1,1)</f>
        <v>0</v>
      </c>
      <c r="EL5" t="str">
        <f t="shared" ref="EL5" si="13">MID(HEX2BIN(EK4,4),2,1)</f>
        <v>0</v>
      </c>
      <c r="EM5" t="str">
        <f t="shared" ref="EM5" si="14">MID(HEX2BIN(EK4,4),3,1)</f>
        <v>0</v>
      </c>
      <c r="EN5" t="str">
        <f t="shared" ref="EN5" si="15">MID(HEX2BIN(EK4,4),4,1)</f>
        <v>0</v>
      </c>
      <c r="EO5" t="str">
        <f t="shared" ref="EO5" si="16">MID(HEX2BIN(EO4,4),1,1)</f>
        <v>0</v>
      </c>
      <c r="EP5" t="str">
        <f t="shared" ref="EP5" si="17">MID(HEX2BIN(EO4,4),2,1)</f>
        <v>0</v>
      </c>
      <c r="EQ5" t="str">
        <f t="shared" ref="EQ5" si="18">MID(HEX2BIN(EO4,4),3,1)</f>
        <v>0</v>
      </c>
      <c r="ER5" t="str">
        <f t="shared" ref="ER5" si="19">MID(HEX2BIN(EO4,4),4,1)</f>
        <v>0</v>
      </c>
      <c r="ES5" t="str">
        <f t="shared" ref="ES5" si="20">MID(HEX2BIN(ES4,4),1,1)</f>
        <v>0</v>
      </c>
      <c r="ET5" t="str">
        <f t="shared" ref="ET5" si="21">MID(HEX2BIN(ES4,4),2,1)</f>
        <v>0</v>
      </c>
      <c r="EU5" t="str">
        <f t="shared" ref="EU5" si="22">MID(HEX2BIN(ES4,4),3,1)</f>
        <v>0</v>
      </c>
      <c r="EV5" t="str">
        <f t="shared" ref="EV5" si="23">MID(HEX2BIN(ES4,4),4,1)</f>
        <v>0</v>
      </c>
      <c r="EW5" t="str">
        <f t="shared" ref="EW5" si="24">MID(HEX2BIN(EW4,4),1,1)</f>
        <v>0</v>
      </c>
      <c r="EX5" t="str">
        <f t="shared" ref="EX5" si="25">MID(HEX2BIN(EW4,4),2,1)</f>
        <v>0</v>
      </c>
      <c r="EY5" t="str">
        <f t="shared" ref="EY5" si="26">MID(HEX2BIN(EW4,4),3,1)</f>
        <v>0</v>
      </c>
      <c r="EZ5" t="str">
        <f t="shared" ref="EZ5" si="27">MID(HEX2BIN(EW4,4),4,1)</f>
        <v>0</v>
      </c>
      <c r="FA5" t="str">
        <f t="shared" ref="FA5" si="28">MID(HEX2BIN(FA4,4),1,1)</f>
        <v>0</v>
      </c>
      <c r="FB5" t="str">
        <f t="shared" ref="FB5" si="29">MID(HEX2BIN(FA4,4),2,1)</f>
        <v>0</v>
      </c>
      <c r="FC5" t="str">
        <f t="shared" ref="FC5" si="30">MID(HEX2BIN(FA4,4),3,1)</f>
        <v>0</v>
      </c>
      <c r="FD5" t="str">
        <f t="shared" ref="FD5" si="31">MID(HEX2BIN(FA4,4),4,1)</f>
        <v>0</v>
      </c>
      <c r="FE5" t="str">
        <f>MID(HEX2BIN(FE4,4),1,1)</f>
        <v>0</v>
      </c>
      <c r="FF5" t="str">
        <f>MID(HEX2BIN(FE4,4),2,1)</f>
        <v>0</v>
      </c>
      <c r="FG5" t="str">
        <f t="shared" ref="FG5" si="32">MID(HEX2BIN(FE4,4),3,1)</f>
        <v>0</v>
      </c>
      <c r="FH5" t="str">
        <f t="shared" ref="FH5" si="33">MID(HEX2BIN(FE4,4),4,1)</f>
        <v>0</v>
      </c>
      <c r="FI5" t="str">
        <f t="shared" ref="FI5" si="34">MID(HEX2BIN(FI4,4),1,1)</f>
        <v>0</v>
      </c>
      <c r="FJ5" t="str">
        <f t="shared" ref="FJ5" si="35">MID(HEX2BIN(FI4,4),2,1)</f>
        <v>0</v>
      </c>
      <c r="FK5" t="str">
        <f t="shared" ref="FK5" si="36">MID(HEX2BIN(FI4,4),3,1)</f>
        <v>0</v>
      </c>
      <c r="FL5" t="str">
        <f t="shared" ref="FL5" si="37">MID(HEX2BIN(FI4,4),4,1)</f>
        <v>0</v>
      </c>
      <c r="FM5" t="str">
        <f t="shared" ref="FM5" si="38">MID(HEX2BIN(FM4,4),1,1)</f>
        <v>0</v>
      </c>
      <c r="FN5" t="str">
        <f t="shared" ref="FN5" si="39">MID(HEX2BIN(FM4,4),2,1)</f>
        <v>0</v>
      </c>
      <c r="FO5" t="str">
        <f t="shared" ref="FO5" si="40">MID(HEX2BIN(FM4,4),3,1)</f>
        <v>0</v>
      </c>
      <c r="FP5" t="str">
        <f t="shared" ref="FP5" si="41">MID(HEX2BIN(FM4,4),4,1)</f>
        <v>0</v>
      </c>
      <c r="FQ5" t="str">
        <f t="shared" ref="FQ5" si="42">MID(HEX2BIN(FQ4,4),1,1)</f>
        <v>0</v>
      </c>
      <c r="FR5" t="str">
        <f t="shared" ref="FR5" si="43">MID(HEX2BIN(FQ4,4),2,1)</f>
        <v>0</v>
      </c>
      <c r="FS5" t="str">
        <f t="shared" ref="FS5" si="44">MID(HEX2BIN(FQ4,4),3,1)</f>
        <v>0</v>
      </c>
      <c r="FT5" t="str">
        <f t="shared" ref="FT5" si="45">MID(HEX2BIN(FQ4,4),4,1)</f>
        <v>0</v>
      </c>
      <c r="FU5" t="str">
        <f t="shared" ref="FU5" si="46">MID(HEX2BIN(FU4,4),1,1)</f>
        <v>0</v>
      </c>
      <c r="FV5" t="str">
        <f t="shared" ref="FV5" si="47">MID(HEX2BIN(FU4,4),2,1)</f>
        <v>0</v>
      </c>
      <c r="FW5" t="str">
        <f t="shared" ref="FW5" si="48">MID(HEX2BIN(FU4,4),3,1)</f>
        <v>0</v>
      </c>
      <c r="FX5" t="str">
        <f t="shared" ref="FX5" si="49">MID(HEX2BIN(FU4,4),4,1)</f>
        <v>0</v>
      </c>
      <c r="FY5" t="str">
        <f t="shared" ref="FY5" si="50">MID(HEX2BIN(FY4,4),1,1)</f>
        <v>0</v>
      </c>
      <c r="FZ5" t="str">
        <f t="shared" ref="FZ5" si="51">MID(HEX2BIN(FY4,4),2,1)</f>
        <v>0</v>
      </c>
      <c r="GA5" t="str">
        <f t="shared" ref="GA5" si="52">MID(HEX2BIN(FY4,4),3,1)</f>
        <v>0</v>
      </c>
      <c r="GB5" t="str">
        <f t="shared" ref="GB5" si="53">MID(HEX2BIN(FY4,4),4,1)</f>
        <v>0</v>
      </c>
      <c r="GC5" t="str">
        <f t="shared" ref="GC5" si="54">MID(HEX2BIN(GC4,4),1,1)</f>
        <v>0</v>
      </c>
      <c r="GD5" t="str">
        <f t="shared" ref="GD5" si="55">MID(HEX2BIN(GC4,4),2,1)</f>
        <v>0</v>
      </c>
      <c r="GE5" t="str">
        <f t="shared" ref="GE5" si="56">MID(HEX2BIN(GC4,4),3,1)</f>
        <v>0</v>
      </c>
      <c r="GF5" t="str">
        <f t="shared" ref="GF5" si="57">MID(HEX2BIN(GC4,4),4,1)</f>
        <v>0</v>
      </c>
      <c r="GG5" t="str">
        <f t="shared" ref="GG5" si="58">MID(HEX2BIN(GG4,4),1,1)</f>
        <v>0</v>
      </c>
      <c r="GH5" t="str">
        <f t="shared" ref="GH5" si="59">MID(HEX2BIN(GG4,4),2,1)</f>
        <v>0</v>
      </c>
      <c r="GI5" t="str">
        <f t="shared" ref="GI5" si="60">MID(HEX2BIN(GG4,4),3,1)</f>
        <v>0</v>
      </c>
      <c r="GJ5" t="str">
        <f t="shared" ref="GJ5" si="61">MID(HEX2BIN(GG4,4),4,1)</f>
        <v>0</v>
      </c>
      <c r="GK5" t="str">
        <f t="shared" ref="GK5" si="62">MID(HEX2BIN(GK4,4),1,1)</f>
        <v>0</v>
      </c>
      <c r="GL5" t="str">
        <f t="shared" ref="GL5" si="63">MID(HEX2BIN(GK4,4),2,1)</f>
        <v>0</v>
      </c>
      <c r="GM5" t="str">
        <f t="shared" ref="GM5" si="64">MID(HEX2BIN(GK4,4),3,1)</f>
        <v>0</v>
      </c>
      <c r="GN5" t="str">
        <f t="shared" ref="GN5" si="65">MID(HEX2BIN(GK4,4),4,1)</f>
        <v>0</v>
      </c>
      <c r="GO5" t="str">
        <f t="shared" ref="GO5" si="66">MID(HEX2BIN(GO4,4),1,1)</f>
        <v>0</v>
      </c>
      <c r="GP5" t="str">
        <f t="shared" ref="GP5" si="67">MID(HEX2BIN(GO4,4),2,1)</f>
        <v>0</v>
      </c>
      <c r="GQ5" t="str">
        <f t="shared" ref="GQ5" si="68">MID(HEX2BIN(GO4,4),3,1)</f>
        <v>0</v>
      </c>
      <c r="GR5" t="str">
        <f t="shared" ref="GR5" si="69">MID(HEX2BIN(GO4,4),4,1)</f>
        <v>0</v>
      </c>
      <c r="GS5" t="str">
        <f t="shared" ref="GS5" si="70">MID(HEX2BIN(GS4,4),1,1)</f>
        <v>0</v>
      </c>
      <c r="GT5" t="str">
        <f t="shared" ref="GT5" si="71">MID(HEX2BIN(GS4,4),2,1)</f>
        <v>0</v>
      </c>
      <c r="GU5" t="str">
        <f t="shared" ref="GU5" si="72">MID(HEX2BIN(GS4,4),3,1)</f>
        <v>0</v>
      </c>
      <c r="GV5" t="str">
        <f t="shared" ref="GV5" si="73">MID(HEX2BIN(GS4,4),4,1)</f>
        <v>0</v>
      </c>
      <c r="GW5" t="str">
        <f t="shared" ref="GW5" si="74">MID(HEX2BIN(GW4,4),1,1)</f>
        <v>0</v>
      </c>
      <c r="GX5" t="str">
        <f t="shared" ref="GX5" si="75">MID(HEX2BIN(GW4,4),2,1)</f>
        <v>0</v>
      </c>
      <c r="GY5" t="str">
        <f t="shared" ref="GY5" si="76">MID(HEX2BIN(GW4,4),3,1)</f>
        <v>0</v>
      </c>
      <c r="GZ5" t="str">
        <f t="shared" ref="GZ5" si="77">MID(HEX2BIN(GW4,4),4,1)</f>
        <v>0</v>
      </c>
      <c r="HA5" t="str">
        <f t="shared" ref="HA5" si="78">MID(HEX2BIN(HA4,4),1,1)</f>
        <v>0</v>
      </c>
      <c r="HB5" t="str">
        <f t="shared" ref="HB5" si="79">MID(HEX2BIN(HA4,4),2,1)</f>
        <v>0</v>
      </c>
      <c r="HC5" t="str">
        <f t="shared" ref="HC5" si="80">MID(HEX2BIN(HA4,4),3,1)</f>
        <v>0</v>
      </c>
      <c r="HD5" t="str">
        <f t="shared" ref="HD5" si="81">MID(HEX2BIN(HA4,4),4,1)</f>
        <v>0</v>
      </c>
      <c r="HE5" t="str">
        <f t="shared" ref="HE5" si="82">MID(HEX2BIN(HE4,4),1,1)</f>
        <v>0</v>
      </c>
      <c r="HF5" t="str">
        <f t="shared" ref="HF5" si="83">MID(HEX2BIN(HE4,4),2,1)</f>
        <v>0</v>
      </c>
      <c r="HG5" t="str">
        <f t="shared" ref="HG5" si="84">MID(HEX2BIN(HE4,4),3,1)</f>
        <v>0</v>
      </c>
      <c r="HH5" t="str">
        <f t="shared" ref="HH5" si="85">MID(HEX2BIN(HE4,4),4,1)</f>
        <v>0</v>
      </c>
      <c r="HI5" t="str">
        <f t="shared" ref="HI5" si="86">MID(HEX2BIN(HI4,4),1,1)</f>
        <v>0</v>
      </c>
      <c r="HJ5" t="str">
        <f t="shared" ref="HJ5" si="87">MID(HEX2BIN(HI4,4),2,1)</f>
        <v>0</v>
      </c>
      <c r="HK5" t="str">
        <f t="shared" ref="HK5" si="88">MID(HEX2BIN(HI4,4),3,1)</f>
        <v>0</v>
      </c>
      <c r="HL5" t="str">
        <f t="shared" ref="HL5" si="89">MID(HEX2BIN(HI4,4),4,1)</f>
        <v>0</v>
      </c>
      <c r="HM5" t="str">
        <f t="shared" ref="HM5" si="90">MID(HEX2BIN(HM4,4),1,1)</f>
        <v>0</v>
      </c>
      <c r="HN5" t="str">
        <f t="shared" ref="HN5" si="91">MID(HEX2BIN(HM4,4),2,1)</f>
        <v>0</v>
      </c>
      <c r="HO5" t="str">
        <f t="shared" ref="HO5" si="92">MID(HEX2BIN(HM4,4),3,1)</f>
        <v>0</v>
      </c>
      <c r="HP5" t="str">
        <f t="shared" ref="HP5" si="93">MID(HEX2BIN(HM4,4),4,1)</f>
        <v>0</v>
      </c>
      <c r="HQ5" t="str">
        <f t="shared" ref="HQ5" si="94">MID(HEX2BIN(HQ4,4),1,1)</f>
        <v>0</v>
      </c>
      <c r="HR5" t="str">
        <f t="shared" ref="HR5" si="95">MID(HEX2BIN(HQ4,4),2,1)</f>
        <v>0</v>
      </c>
      <c r="HS5" t="str">
        <f t="shared" ref="HS5" si="96">MID(HEX2BIN(HQ4,4),3,1)</f>
        <v>0</v>
      </c>
      <c r="HT5" t="str">
        <f t="shared" ref="HT5" si="97">MID(HEX2BIN(HQ4,4),4,1)</f>
        <v>0</v>
      </c>
      <c r="HU5" t="str">
        <f t="shared" ref="HU5" si="98">MID(HEX2BIN(HU4,4),1,1)</f>
        <v>0</v>
      </c>
      <c r="HV5" t="str">
        <f t="shared" ref="HV5" si="99">MID(HEX2BIN(HU4,4),2,1)</f>
        <v>0</v>
      </c>
      <c r="HW5" t="str">
        <f t="shared" ref="HW5" si="100">MID(HEX2BIN(HU4,4),3,1)</f>
        <v>0</v>
      </c>
      <c r="HX5" t="str">
        <f t="shared" ref="HX5" si="101">MID(HEX2BIN(HU4,4),4,1)</f>
        <v>0</v>
      </c>
      <c r="HY5" t="str">
        <f t="shared" ref="HY5" si="102">MID(HEX2BIN(HY4,4),1,1)</f>
        <v>0</v>
      </c>
      <c r="HZ5" t="str">
        <f t="shared" ref="HZ5" si="103">MID(HEX2BIN(HY4,4),2,1)</f>
        <v>0</v>
      </c>
      <c r="IA5" t="str">
        <f t="shared" ref="IA5" si="104">MID(HEX2BIN(HY4,4),3,1)</f>
        <v>0</v>
      </c>
      <c r="IB5" t="str">
        <f t="shared" ref="IB5" si="105">MID(HEX2BIN(HY4,4),4,1)</f>
        <v>0</v>
      </c>
      <c r="IC5" t="str">
        <f t="shared" ref="IC5" si="106">MID(HEX2BIN(IC4,4),1,1)</f>
        <v>0</v>
      </c>
      <c r="ID5" t="str">
        <f t="shared" ref="ID5" si="107">MID(HEX2BIN(IC4,4),2,1)</f>
        <v>0</v>
      </c>
      <c r="IE5" t="str">
        <f t="shared" ref="IE5" si="108">MID(HEX2BIN(IC4,4),3,1)</f>
        <v>0</v>
      </c>
      <c r="IF5" t="str">
        <f t="shared" ref="IF5" si="109">MID(HEX2BIN(IC4,4),4,1)</f>
        <v>0</v>
      </c>
      <c r="IG5" t="str">
        <f t="shared" ref="IG5" si="110">MID(HEX2BIN(IG4,4),1,1)</f>
        <v>0</v>
      </c>
      <c r="IH5" t="str">
        <f t="shared" ref="IH5" si="111">MID(HEX2BIN(IG4,4),2,1)</f>
        <v>0</v>
      </c>
      <c r="II5" t="str">
        <f t="shared" ref="II5" si="112">MID(HEX2BIN(IG4,4),3,1)</f>
        <v>0</v>
      </c>
      <c r="IJ5" t="str">
        <f t="shared" ref="IJ5" si="113">MID(HEX2BIN(IG4,4),4,1)</f>
        <v>0</v>
      </c>
      <c r="IK5" t="str">
        <f t="shared" ref="IK5" si="114">MID(HEX2BIN(IK4,4),1,1)</f>
        <v>0</v>
      </c>
      <c r="IL5" t="str">
        <f t="shared" ref="IL5" si="115">MID(HEX2BIN(IK4,4),2,1)</f>
        <v>0</v>
      </c>
      <c r="IM5" t="str">
        <f t="shared" ref="IM5" si="116">MID(HEX2BIN(IK4,4),3,1)</f>
        <v>0</v>
      </c>
      <c r="IN5" t="str">
        <f t="shared" ref="IN5" si="117">MID(HEX2BIN(IK4,4),4,1)</f>
        <v>0</v>
      </c>
      <c r="IO5" t="str">
        <f t="shared" ref="IO5" si="118">MID(HEX2BIN(IO4,4),1,1)</f>
        <v>0</v>
      </c>
      <c r="IP5" t="str">
        <f t="shared" ref="IP5" si="119">MID(HEX2BIN(IO4,4),2,1)</f>
        <v>0</v>
      </c>
      <c r="IQ5" t="str">
        <f t="shared" ref="IQ5" si="120">MID(HEX2BIN(IO4,4),3,1)</f>
        <v>0</v>
      </c>
      <c r="IR5" t="str">
        <f t="shared" ref="IR5" si="121">MID(HEX2BIN(IO4,4),4,1)</f>
        <v>0</v>
      </c>
      <c r="IS5" t="str">
        <f t="shared" ref="IS5" si="122">MID(HEX2BIN(IS4,4),1,1)</f>
        <v>0</v>
      </c>
      <c r="IT5" t="str">
        <f t="shared" ref="IT5" si="123">MID(HEX2BIN(IS4,4),2,1)</f>
        <v>0</v>
      </c>
      <c r="IU5" t="str">
        <f t="shared" ref="IU5" si="124">MID(HEX2BIN(IS4,4),3,1)</f>
        <v>0</v>
      </c>
      <c r="IV5" t="str">
        <f t="shared" ref="IV5" si="125">MID(HEX2BIN(IS4,4),4,1)</f>
        <v>0</v>
      </c>
      <c r="IW5" t="str">
        <f t="shared" ref="IW5" si="126">MID(HEX2BIN(IW4,4),1,1)</f>
        <v>0</v>
      </c>
      <c r="IX5" t="str">
        <f t="shared" ref="IX5" si="127">MID(HEX2BIN(IW4,4),2,1)</f>
        <v>0</v>
      </c>
      <c r="IY5" t="str">
        <f t="shared" ref="IY5" si="128">MID(HEX2BIN(IW4,4),3,1)</f>
        <v>0</v>
      </c>
      <c r="IZ5" t="str">
        <f t="shared" ref="IZ5" si="129">MID(HEX2BIN(IW4,4),4,1)</f>
        <v>0</v>
      </c>
      <c r="JA5" t="str">
        <f t="shared" ref="JA5" si="130">MID(HEX2BIN(JA4,4),1,1)</f>
        <v>0</v>
      </c>
      <c r="JB5" t="str">
        <f t="shared" ref="JB5" si="131">MID(HEX2BIN(JA4,4),2,1)</f>
        <v>0</v>
      </c>
      <c r="JC5" t="str">
        <f t="shared" ref="JC5" si="132">MID(HEX2BIN(JA4,4),3,1)</f>
        <v>0</v>
      </c>
      <c r="JD5" t="str">
        <f t="shared" ref="JD5" si="133">MID(HEX2BIN(JA4,4),4,1)</f>
        <v>0</v>
      </c>
      <c r="JE5" t="str">
        <f t="shared" ref="JE5" si="134">MID(HEX2BIN(JE4,4),1,1)</f>
        <v>0</v>
      </c>
      <c r="JF5" t="str">
        <f t="shared" ref="JF5" si="135">MID(HEX2BIN(JE4,4),2,1)</f>
        <v>0</v>
      </c>
      <c r="JG5" t="str">
        <f t="shared" ref="JG5" si="136">MID(HEX2BIN(JE4,4),3,1)</f>
        <v>0</v>
      </c>
      <c r="JH5" t="str">
        <f t="shared" ref="JH5" si="137">MID(HEX2BIN(JE4,4),4,1)</f>
        <v>0</v>
      </c>
      <c r="JI5" t="str">
        <f t="shared" ref="JI5" si="138">MID(HEX2BIN(JI4,4),1,1)</f>
        <v>0</v>
      </c>
      <c r="JJ5" t="str">
        <f t="shared" ref="JJ5" si="139">MID(HEX2BIN(JI4,4),2,1)</f>
        <v>0</v>
      </c>
      <c r="JK5" t="str">
        <f t="shared" ref="JK5" si="140">MID(HEX2BIN(JI4,4),3,1)</f>
        <v>0</v>
      </c>
      <c r="JL5" t="str">
        <f t="shared" ref="JL5" si="141">MID(HEX2BIN(JI4,4),4,1)</f>
        <v>1</v>
      </c>
      <c r="JM5" t="str">
        <f t="shared" ref="JM5" si="142">MID(HEX2BIN(JM4,4),1,1)</f>
        <v>0</v>
      </c>
      <c r="JN5" t="str">
        <f t="shared" ref="JN5" si="143">MID(HEX2BIN(JM4,4),2,1)</f>
        <v>1</v>
      </c>
      <c r="JO5" t="str">
        <f t="shared" ref="JO5" si="144">MID(HEX2BIN(JM4,4),3,1)</f>
        <v>1</v>
      </c>
      <c r="JP5" t="str">
        <f t="shared" ref="JP5" si="145">MID(HEX2BIN(JM4,4),4,1)</f>
        <v>0</v>
      </c>
      <c r="JQ5" t="str">
        <f t="shared" ref="JQ5" si="146">MID(HEX2BIN(JQ4,4),1,1)</f>
        <v>1</v>
      </c>
      <c r="JR5" t="str">
        <f t="shared" ref="JR5" si="147">MID(HEX2BIN(JQ4,4),2,1)</f>
        <v>0</v>
      </c>
      <c r="JS5" t="str">
        <f t="shared" ref="JS5" si="148">MID(HEX2BIN(JQ4,4),3,1)</f>
        <v>0</v>
      </c>
      <c r="JT5" t="str">
        <f t="shared" ref="JT5" si="149">MID(HEX2BIN(JQ4,4),4,1)</f>
        <v>1</v>
      </c>
      <c r="JU5" t="str">
        <f t="shared" ref="JU5" si="150">MID(HEX2BIN(JU4,4),1,1)</f>
        <v>1</v>
      </c>
      <c r="JV5" t="str">
        <f t="shared" ref="JV5" si="151">MID(HEX2BIN(JU4,4),2,1)</f>
        <v>1</v>
      </c>
      <c r="JW5" t="str">
        <f t="shared" ref="JW5" si="152">MID(HEX2BIN(JU4,4),3,1)</f>
        <v>1</v>
      </c>
      <c r="JX5" t="str">
        <f t="shared" ref="JX5" si="153">MID(HEX2BIN(JU4,4),4,1)</f>
        <v>1</v>
      </c>
      <c r="JY5" t="str">
        <f t="shared" ref="JY5" si="154">MID(HEX2BIN(JY4,4),1,1)</f>
        <v>0</v>
      </c>
      <c r="JZ5" t="str">
        <f t="shared" ref="JZ5" si="155">MID(HEX2BIN(JY4,4),2,1)</f>
        <v>1</v>
      </c>
      <c r="KA5" t="str">
        <f t="shared" ref="KA5" si="156">MID(HEX2BIN(JY4,4),3,1)</f>
        <v>0</v>
      </c>
      <c r="KB5" t="str">
        <f t="shared" ref="KB5" si="157">MID(HEX2BIN(JY4,4),4,1)</f>
        <v>0</v>
      </c>
      <c r="KC5" t="str">
        <f t="shared" ref="KC5" si="158">MID(HEX2BIN(KC4,4),1,1)</f>
        <v>0</v>
      </c>
      <c r="KD5" t="str">
        <f t="shared" ref="KD5" si="159">MID(HEX2BIN(KC4,4),2,1)</f>
        <v>0</v>
      </c>
      <c r="KE5" t="str">
        <f t="shared" ref="KE5" si="160">MID(HEX2BIN(KC4,4),3,1)</f>
        <v>1</v>
      </c>
      <c r="KF5" t="str">
        <f t="shared" ref="KF5" si="161">MID(HEX2BIN(KC4,4),4,1)</f>
        <v>1</v>
      </c>
      <c r="KG5" t="str">
        <f t="shared" ref="KG5" si="162">MID(HEX2BIN(KG4,4),1,1)</f>
        <v>0</v>
      </c>
      <c r="KH5" t="str">
        <f t="shared" ref="KH5" si="163">MID(HEX2BIN(KG4,4),2,1)</f>
        <v>1</v>
      </c>
      <c r="KI5" t="str">
        <f t="shared" ref="KI5" si="164">MID(HEX2BIN(KG4,4),3,1)</f>
        <v>1</v>
      </c>
      <c r="KJ5" t="str">
        <f>MID(HEX2BIN(KG4,4),4,1)</f>
        <v>0</v>
      </c>
      <c r="KK5" t="str">
        <f t="shared" ref="KK5" si="165">MID(HEX2BIN(KK4,4),1,1)</f>
        <v>1</v>
      </c>
      <c r="KL5" t="str">
        <f t="shared" ref="KL5" si="166">MID(HEX2BIN(KK4,4),2,1)</f>
        <v>1</v>
      </c>
      <c r="KM5" t="str">
        <f t="shared" ref="KM5" si="167">MID(HEX2BIN(KK4,4),3,1)</f>
        <v>0</v>
      </c>
      <c r="KN5" t="str">
        <f>MID(HEX2BIN(KK4,4),4,1)</f>
        <v>1</v>
      </c>
      <c r="KO5" t="str">
        <f t="shared" ref="KO5" si="168">MID(HEX2BIN(KO4,4),1,1)</f>
        <v>1</v>
      </c>
      <c r="KP5" t="str">
        <f t="shared" ref="KP5" si="169">MID(HEX2BIN(KO4,4),2,1)</f>
        <v>1</v>
      </c>
      <c r="KQ5" t="str">
        <f t="shared" ref="KQ5" si="170">MID(HEX2BIN(KO4,4),3,1)</f>
        <v>1</v>
      </c>
      <c r="KR5" t="str">
        <f>MID(HEX2BIN(KO4,4),4,1)</f>
        <v>0</v>
      </c>
      <c r="LX5">
        <v>0</v>
      </c>
      <c r="LY5">
        <v>0</v>
      </c>
      <c r="MD5">
        <v>0</v>
      </c>
      <c r="ME5">
        <v>1</v>
      </c>
    </row>
    <row r="6" spans="1:373" ht="15" customHeight="1" x14ac:dyDescent="0.45">
      <c r="LX6">
        <f>LX5+1</f>
        <v>1</v>
      </c>
      <c r="LY6">
        <v>1</v>
      </c>
      <c r="MD6">
        <f>MD5+1</f>
        <v>1</v>
      </c>
      <c r="ME6">
        <v>2</v>
      </c>
    </row>
    <row r="7" spans="1:373" ht="15" customHeight="1" x14ac:dyDescent="0.45">
      <c r="A7">
        <f>A5*8+B5*4+C5*2+D5*1</f>
        <v>8</v>
      </c>
      <c r="G7">
        <f>E5*32+F5*16+G5*8+H5*4+I5*2+J5*1</f>
        <v>0</v>
      </c>
      <c r="M7">
        <f t="shared" ref="M7" si="171">K5*32+L5*16+M5*8+N5*4+O5*2+P5*1</f>
        <v>0</v>
      </c>
      <c r="S7">
        <f t="shared" ref="S7" si="172">Q5*32+R5*16+S5*8+T5*4+U5*2+V5*1</f>
        <v>0</v>
      </c>
      <c r="Y7">
        <f t="shared" ref="Y7" si="173">W5*32+X5*16+Y5*8+Z5*4+AA5*2+AB5*1</f>
        <v>0</v>
      </c>
      <c r="AE7">
        <f t="shared" ref="AE7" si="174">AC5*32+AD5*16+AE5*8+AF5*4+AG5*2+AH5*1</f>
        <v>0</v>
      </c>
      <c r="AK7">
        <f t="shared" ref="AK7" si="175">AI5*32+AJ5*16+AK5*8+AL5*4+AM5*2+AN5*1</f>
        <v>0</v>
      </c>
      <c r="AQ7">
        <f t="shared" ref="AQ7" si="176">AO5*32+AP5*16+AQ5*8+AR5*4+AS5*2+AT5*1</f>
        <v>0</v>
      </c>
      <c r="AW7">
        <f t="shared" ref="AW7" si="177">AU5*32+AV5*16+AW5*8+AX5*4+AY5*2+AZ5*1</f>
        <v>0</v>
      </c>
      <c r="BC7">
        <f t="shared" ref="BC7" si="178">BA5*32+BB5*16+BC5*8+BD5*4+BE5*2+BF5*1</f>
        <v>0</v>
      </c>
      <c r="BI7">
        <f t="shared" ref="BI7" si="179">BG5*32+BH5*16+BI5*8+BJ5*4+BK5*2+BL5*1</f>
        <v>0</v>
      </c>
      <c r="BO7">
        <f t="shared" ref="BO7" si="180">BM5*32+BN5*16+BO5*8+BP5*4+BQ5*2+BR5*1</f>
        <v>0</v>
      </c>
      <c r="BU7">
        <f t="shared" ref="BU7" si="181">BS5*32+BT5*16+BU5*8+BV5*4+BW5*2+BX5*1</f>
        <v>0</v>
      </c>
      <c r="CA7">
        <f t="shared" ref="CA7" si="182">BY5*32+BZ5*16+CA5*8+CB5*4+CC5*2+CD5*1</f>
        <v>0</v>
      </c>
      <c r="CG7">
        <f t="shared" ref="CG7" si="183">CE5*32+CF5*16+CG5*8+CH5*4+CI5*2+CJ5*1</f>
        <v>0</v>
      </c>
      <c r="CM7">
        <f t="shared" ref="CM7" si="184">CK5*32+CL5*16+CM5*8+CN5*4+CO5*2+CP5*1</f>
        <v>0</v>
      </c>
      <c r="CS7">
        <f t="shared" ref="CS7" si="185">CQ5*32+CR5*16+CS5*8+CT5*4+CU5*2+CV5*1</f>
        <v>0</v>
      </c>
      <c r="CY7">
        <f t="shared" ref="CY7" si="186">CW5*32+CX5*16+CY5*8+CZ5*4+DA5*2+DB5*1</f>
        <v>0</v>
      </c>
      <c r="DE7">
        <f t="shared" ref="DE7" si="187">DC5*32+DD5*16+DE5*8+DF5*4+DG5*2+DH5*1</f>
        <v>0</v>
      </c>
      <c r="DK7">
        <f t="shared" ref="DK7" si="188">DI5*32+DJ5*16+DK5*8+DL5*4+DM5*2+DN5*1</f>
        <v>0</v>
      </c>
      <c r="DQ7">
        <f t="shared" ref="DQ7" si="189">DO5*32+DP5*16+DQ5*8+DR5*4+DS5*2+DT5*1</f>
        <v>0</v>
      </c>
      <c r="DW7">
        <f t="shared" ref="DW7" si="190">DU5*32+DV5*16+DW5*8+DX5*4+DY5*2+DZ5*1</f>
        <v>0</v>
      </c>
      <c r="EC7">
        <f t="shared" ref="EC7" si="191">EA5*32+EB5*16+EC5*8+ED5*4+EE5*2+EF5*1</f>
        <v>0</v>
      </c>
      <c r="EI7">
        <f t="shared" ref="EI7" si="192">EG5*32+EH5*16+EI5*8+EJ5*4+EK5*2+EL5*1</f>
        <v>0</v>
      </c>
      <c r="EO7">
        <f t="shared" ref="EO7" si="193">EM5*32+EN5*16+EO5*8+EP5*4+EQ5*2+ER5*1</f>
        <v>0</v>
      </c>
      <c r="EU7">
        <f t="shared" ref="EU7" si="194">ES5*32+ET5*16+EU5*8+EV5*4+EW5*2+EX5*1</f>
        <v>0</v>
      </c>
      <c r="FA7">
        <f t="shared" ref="FA7" si="195">EY5*32+EZ5*16+FA5*8+FB5*4+FC5*2+FD5*1</f>
        <v>0</v>
      </c>
      <c r="FG7">
        <f t="shared" ref="FG7" si="196">FE5*32+FF5*16+FG5*8+FH5*4+FI5*2+FJ5*1</f>
        <v>0</v>
      </c>
      <c r="FM7">
        <f t="shared" ref="FM7" si="197">FK5*32+FL5*16+FM5*8+FN5*4+FO5*2+FP5*1</f>
        <v>0</v>
      </c>
      <c r="FS7">
        <f t="shared" ref="FS7" si="198">FQ5*32+FR5*16+FS5*8+FT5*4+FU5*2+FV5*1</f>
        <v>0</v>
      </c>
      <c r="FY7">
        <f t="shared" ref="FY7" si="199">FW5*32+FX5*16+FY5*8+FZ5*4+GA5*2+GB5*1</f>
        <v>0</v>
      </c>
      <c r="GE7">
        <f t="shared" ref="GE7" si="200">GC5*32+GD5*16+GE5*8+GF5*4+GG5*2+GH5*1</f>
        <v>0</v>
      </c>
      <c r="GK7">
        <f t="shared" ref="GK7" si="201">GI5*32+GJ5*16+GK5*8+GL5*4+GM5*2+GN5*1</f>
        <v>0</v>
      </c>
      <c r="GQ7">
        <f t="shared" ref="GQ7" si="202">GO5*32+GP5*16+GQ5*8+GR5*4+GS5*2+GT5*1</f>
        <v>0</v>
      </c>
      <c r="GW7">
        <f t="shared" ref="GW7" si="203">GU5*32+GV5*16+GW5*8+GX5*4+GY5*2+GZ5*1</f>
        <v>0</v>
      </c>
      <c r="HC7">
        <f t="shared" ref="HC7" si="204">HA5*32+HB5*16+HC5*8+HD5*4+HE5*2+HF5*1</f>
        <v>0</v>
      </c>
      <c r="HI7">
        <f t="shared" ref="HI7" si="205">HG5*32+HH5*16+HI5*8+HJ5*4+HK5*2+HL5*1</f>
        <v>0</v>
      </c>
      <c r="HO7">
        <f t="shared" ref="HO7" si="206">HM5*32+HN5*16+HO5*8+HP5*4+HQ5*2+HR5*1</f>
        <v>0</v>
      </c>
      <c r="HU7">
        <f t="shared" ref="HU7" si="207">HS5*32+HT5*16+HU5*8+HV5*4+HW5*2+HX5*1</f>
        <v>0</v>
      </c>
      <c r="IA7">
        <f t="shared" ref="IA7" si="208">HY5*32+HZ5*16+IA5*8+IB5*4+IC5*2+ID5*1</f>
        <v>0</v>
      </c>
      <c r="IG7">
        <f t="shared" ref="IG7" si="209">IE5*32+IF5*16+IG5*8+IH5*4+II5*2+IJ5*1</f>
        <v>0</v>
      </c>
      <c r="IM7">
        <f t="shared" ref="IM7" si="210">IK5*32+IL5*16+IM5*8+IN5*4+IO5*2+IP5*1</f>
        <v>0</v>
      </c>
      <c r="IS7">
        <f t="shared" ref="IS7" si="211">IQ5*32+IR5*16+IS5*8+IT5*4+IU5*2+IV5*1</f>
        <v>0</v>
      </c>
      <c r="IY7">
        <f t="shared" ref="IY7" si="212">IW5*32+IX5*16+IY5*8+IZ5*4+JA5*2+JB5*1</f>
        <v>0</v>
      </c>
      <c r="JE7">
        <f t="shared" ref="JE7" si="213">JC5*32+JD5*16+JE5*8+JF5*4+JG5*2+JH5*1</f>
        <v>0</v>
      </c>
      <c r="JK7">
        <f t="shared" ref="JK7" si="214">JI5*32+JJ5*16+JK5*8+JL5*4+JM5*2+JN5*1</f>
        <v>5</v>
      </c>
      <c r="JQ7">
        <f t="shared" ref="JQ7" si="215">JO5*32+JP5*16+JQ5*8+JR5*4+JS5*2+JT5*1</f>
        <v>41</v>
      </c>
      <c r="JW7">
        <f t="shared" ref="JW7" si="216">JU5*32+JV5*16+JW5*8+JX5*4+JY5*2+JZ5*1</f>
        <v>61</v>
      </c>
      <c r="KC7">
        <f t="shared" ref="KC7" si="217">KA5*32+KB5*16+KC5*8+KD5*4+KE5*2+KF5*1</f>
        <v>3</v>
      </c>
      <c r="KI7">
        <f>KG5*32+KH5*16+KI5*8+KJ5*4+KK5*2+KL5*1</f>
        <v>27</v>
      </c>
      <c r="KO7">
        <f>KM5*32+KN5*16+KO5*8+KP5*4+KQ5*2+KR5*1</f>
        <v>30</v>
      </c>
      <c r="LX7">
        <f t="shared" ref="LX7:LX67" si="218">LX6+1</f>
        <v>2</v>
      </c>
      <c r="LY7">
        <v>2</v>
      </c>
      <c r="MD7">
        <f t="shared" ref="MD7:MD62" si="219">MD6+1</f>
        <v>2</v>
      </c>
      <c r="ME7">
        <v>3</v>
      </c>
    </row>
    <row r="8" spans="1:373" ht="15" customHeight="1" x14ac:dyDescent="0.45">
      <c r="C8" s="28"/>
      <c r="LX8">
        <f t="shared" si="218"/>
        <v>3</v>
      </c>
      <c r="LY8">
        <v>3</v>
      </c>
      <c r="MD8">
        <f t="shared" si="219"/>
        <v>3</v>
      </c>
      <c r="ME8">
        <v>4</v>
      </c>
    </row>
    <row r="9" spans="1:373" ht="15" customHeight="1" x14ac:dyDescent="0.45">
      <c r="A9">
        <f>VLOOKUP(A7,$LX$5:$LY$68,2,FALSE)</f>
        <v>8</v>
      </c>
      <c r="G9">
        <f t="shared" ref="G9" si="220">VLOOKUP(G7,$LX$5:$LY$68,2,FALSE)</f>
        <v>0</v>
      </c>
      <c r="M9">
        <f t="shared" ref="M9" si="221">VLOOKUP(M7,$LX$5:$LY$68,2,FALSE)</f>
        <v>0</v>
      </c>
      <c r="S9">
        <f t="shared" ref="S9" si="222">VLOOKUP(S7,$LX$5:$LY$68,2,FALSE)</f>
        <v>0</v>
      </c>
      <c r="Y9">
        <f t="shared" ref="Y9" si="223">VLOOKUP(Y7,$LX$5:$LY$68,2,FALSE)</f>
        <v>0</v>
      </c>
      <c r="AE9">
        <f t="shared" ref="AE9" si="224">VLOOKUP(AE7,$LX$5:$LY$68,2,FALSE)</f>
        <v>0</v>
      </c>
      <c r="AK9">
        <f t="shared" ref="AK9" si="225">VLOOKUP(AK7,$LX$5:$LY$68,2,FALSE)</f>
        <v>0</v>
      </c>
      <c r="AQ9">
        <f t="shared" ref="AQ9" si="226">VLOOKUP(AQ7,$LX$5:$LY$68,2,FALSE)</f>
        <v>0</v>
      </c>
      <c r="AW9">
        <f t="shared" ref="AW9" si="227">VLOOKUP(AW7,$LX$5:$LY$68,2,FALSE)</f>
        <v>0</v>
      </c>
      <c r="BC9">
        <f t="shared" ref="BC9" si="228">VLOOKUP(BC7,$LX$5:$LY$68,2,FALSE)</f>
        <v>0</v>
      </c>
      <c r="BI9">
        <f t="shared" ref="BI9:DQ9" si="229">VLOOKUP(BI7,$LX$5:$LY$68,2,FALSE)</f>
        <v>0</v>
      </c>
      <c r="BO9">
        <f t="shared" si="229"/>
        <v>0</v>
      </c>
      <c r="BU9">
        <f t="shared" si="229"/>
        <v>0</v>
      </c>
      <c r="CA9">
        <f t="shared" si="229"/>
        <v>0</v>
      </c>
      <c r="CG9">
        <f t="shared" si="229"/>
        <v>0</v>
      </c>
      <c r="CM9">
        <f t="shared" si="229"/>
        <v>0</v>
      </c>
      <c r="CS9">
        <f t="shared" si="229"/>
        <v>0</v>
      </c>
      <c r="CY9">
        <f t="shared" si="229"/>
        <v>0</v>
      </c>
      <c r="DE9">
        <f t="shared" si="229"/>
        <v>0</v>
      </c>
      <c r="DK9">
        <f t="shared" si="229"/>
        <v>0</v>
      </c>
      <c r="DQ9">
        <f t="shared" si="229"/>
        <v>0</v>
      </c>
      <c r="DW9">
        <f t="shared" ref="DW9:GE9" si="230">VLOOKUP(DW7,$LX$5:$LY$68,2,FALSE)</f>
        <v>0</v>
      </c>
      <c r="EC9">
        <f t="shared" si="230"/>
        <v>0</v>
      </c>
      <c r="EI9">
        <f t="shared" si="230"/>
        <v>0</v>
      </c>
      <c r="EO9">
        <f t="shared" si="230"/>
        <v>0</v>
      </c>
      <c r="EU9">
        <f t="shared" si="230"/>
        <v>0</v>
      </c>
      <c r="FA9">
        <f t="shared" si="230"/>
        <v>0</v>
      </c>
      <c r="FG9">
        <f t="shared" si="230"/>
        <v>0</v>
      </c>
      <c r="FM9">
        <f t="shared" si="230"/>
        <v>0</v>
      </c>
      <c r="FS9">
        <f t="shared" si="230"/>
        <v>0</v>
      </c>
      <c r="FY9">
        <f t="shared" si="230"/>
        <v>0</v>
      </c>
      <c r="GE9">
        <f t="shared" si="230"/>
        <v>0</v>
      </c>
      <c r="GK9">
        <f t="shared" ref="GK9:IS9" si="231">VLOOKUP(GK7,$LX$5:$LY$68,2,FALSE)</f>
        <v>0</v>
      </c>
      <c r="GQ9">
        <f t="shared" si="231"/>
        <v>0</v>
      </c>
      <c r="GW9">
        <f t="shared" si="231"/>
        <v>0</v>
      </c>
      <c r="HC9">
        <f t="shared" si="231"/>
        <v>0</v>
      </c>
      <c r="HI9">
        <f t="shared" si="231"/>
        <v>0</v>
      </c>
      <c r="HO9">
        <f t="shared" si="231"/>
        <v>0</v>
      </c>
      <c r="HU9">
        <f t="shared" si="231"/>
        <v>0</v>
      </c>
      <c r="IA9">
        <f t="shared" si="231"/>
        <v>0</v>
      </c>
      <c r="IG9">
        <f t="shared" si="231"/>
        <v>0</v>
      </c>
      <c r="IM9">
        <f t="shared" si="231"/>
        <v>0</v>
      </c>
      <c r="IS9">
        <f t="shared" si="231"/>
        <v>0</v>
      </c>
      <c r="IY9">
        <f t="shared" ref="IY9:KI9" si="232">VLOOKUP(IY7,$LX$5:$LY$68,2,FALSE)</f>
        <v>0</v>
      </c>
      <c r="JE9">
        <f t="shared" si="232"/>
        <v>0</v>
      </c>
      <c r="JK9">
        <f t="shared" si="232"/>
        <v>5</v>
      </c>
      <c r="JQ9" t="str">
        <f t="shared" si="232"/>
        <v>f</v>
      </c>
      <c r="JW9" t="str">
        <f t="shared" si="232"/>
        <v>z</v>
      </c>
      <c r="KC9">
        <f t="shared" si="232"/>
        <v>3</v>
      </c>
      <c r="KI9" t="str">
        <f t="shared" si="232"/>
        <v>R</v>
      </c>
      <c r="KO9" t="str">
        <f t="shared" ref="KO9" si="233">VLOOKUP(KO7,$LX$5:$LY$68,2,FALSE)</f>
        <v>U</v>
      </c>
      <c r="LX9">
        <f t="shared" si="218"/>
        <v>4</v>
      </c>
      <c r="LY9">
        <v>4</v>
      </c>
      <c r="MD9">
        <f t="shared" si="219"/>
        <v>4</v>
      </c>
      <c r="ME9">
        <v>5</v>
      </c>
    </row>
    <row r="10" spans="1:373" ht="15" customHeight="1" x14ac:dyDescent="0.45">
      <c r="LX10">
        <f t="shared" si="218"/>
        <v>5</v>
      </c>
      <c r="LY10">
        <v>5</v>
      </c>
      <c r="MD10">
        <f t="shared" si="219"/>
        <v>5</v>
      </c>
      <c r="ME10">
        <v>6</v>
      </c>
    </row>
    <row r="11" spans="1:373" ht="15" customHeight="1" x14ac:dyDescent="0.45">
      <c r="A11" t="str">
        <f>CONCATENATE(A9,G9,M9,S9,Y9,AE9,AK9,AQ9,AW9,BC9,BI9,BO9,BU9,CA9,CG9,CM9,CS9,CY9,DE9,DK9,DQ9,DW9,EC9,EI9,EO9,EU9,FA9,FG9,FM9,FS9,FY9,GE9,GK9,GQ9,GW9,HC9,HI9,HO9,HU9,IA9,IG9,IM9,IS9,IY9,JE9,JK9,JQ9,JW9,KC9,KI9)</f>
        <v>8000000000000000000000000000000000000000000005fz3R</v>
      </c>
      <c r="C11" s="28"/>
      <c r="I11" s="28"/>
      <c r="O11" s="28"/>
      <c r="U11" s="28"/>
      <c r="AA11" s="28"/>
      <c r="AG11" s="28"/>
      <c r="AM11" s="28"/>
      <c r="AS11" s="28"/>
      <c r="AY11" s="28"/>
      <c r="BE11" s="28"/>
      <c r="BK11" s="28"/>
      <c r="BQ11" s="28"/>
      <c r="BW11" s="28"/>
      <c r="CC11" s="28"/>
      <c r="CI11" s="28"/>
      <c r="CO11" s="28"/>
      <c r="CU11" s="28"/>
      <c r="DA11" s="28"/>
      <c r="DG11" s="28"/>
      <c r="DM11" s="28"/>
      <c r="DS11" s="28"/>
      <c r="DY11" s="28"/>
      <c r="EE11" s="28"/>
      <c r="EK11" s="28"/>
      <c r="EQ11" s="28"/>
      <c r="EW11" s="28"/>
      <c r="FC11" s="28"/>
      <c r="FI11" s="28"/>
      <c r="FO11" s="28"/>
      <c r="FU11" s="28"/>
      <c r="GA11" s="28"/>
      <c r="GG11" s="28"/>
      <c r="GM11" s="28"/>
      <c r="GS11" s="28"/>
      <c r="GY11" s="28"/>
      <c r="HE11" s="28"/>
      <c r="HK11" s="28"/>
      <c r="HQ11" s="28"/>
      <c r="HW11" s="28"/>
      <c r="IC11" s="28"/>
      <c r="II11" s="28"/>
      <c r="IO11" s="28"/>
      <c r="IU11" s="28"/>
      <c r="JA11" s="28"/>
      <c r="LX11">
        <f t="shared" si="218"/>
        <v>6</v>
      </c>
      <c r="LY11">
        <v>6</v>
      </c>
      <c r="MD11">
        <f t="shared" si="219"/>
        <v>6</v>
      </c>
      <c r="ME11">
        <v>7</v>
      </c>
    </row>
    <row r="12" spans="1:373" ht="15" customHeight="1" x14ac:dyDescent="0.45">
      <c r="C12" s="28"/>
      <c r="LX12">
        <f t="shared" si="218"/>
        <v>7</v>
      </c>
      <c r="LY12">
        <v>7</v>
      </c>
      <c r="MD12">
        <f t="shared" si="219"/>
        <v>7</v>
      </c>
      <c r="ME12">
        <v>8</v>
      </c>
    </row>
    <row r="13" spans="1:373" ht="15" customHeight="1" x14ac:dyDescent="0.45">
      <c r="LX13">
        <f t="shared" si="218"/>
        <v>8</v>
      </c>
      <c r="LY13">
        <v>8</v>
      </c>
      <c r="MD13">
        <f t="shared" si="219"/>
        <v>8</v>
      </c>
      <c r="ME13">
        <v>9</v>
      </c>
    </row>
    <row r="14" spans="1:373" ht="15" customHeight="1" x14ac:dyDescent="0.45">
      <c r="C14" s="28"/>
      <c r="LX14">
        <f>LX13+1</f>
        <v>9</v>
      </c>
      <c r="LY14">
        <v>9</v>
      </c>
      <c r="MD14">
        <f>MD13+1</f>
        <v>9</v>
      </c>
      <c r="ME14" t="s">
        <v>59</v>
      </c>
    </row>
    <row r="15" spans="1:373" ht="15" customHeight="1" x14ac:dyDescent="0.45">
      <c r="C15" s="28"/>
      <c r="LX15">
        <f t="shared" si="218"/>
        <v>10</v>
      </c>
      <c r="LY15" t="s">
        <v>59</v>
      </c>
      <c r="MD15">
        <f t="shared" si="219"/>
        <v>10</v>
      </c>
      <c r="ME15" t="s">
        <v>60</v>
      </c>
    </row>
    <row r="16" spans="1:373" ht="15" customHeight="1" x14ac:dyDescent="0.45">
      <c r="C16" s="28"/>
      <c r="LX16">
        <f t="shared" si="218"/>
        <v>11</v>
      </c>
      <c r="LY16" t="s">
        <v>60</v>
      </c>
      <c r="MD16">
        <f t="shared" si="219"/>
        <v>11</v>
      </c>
      <c r="ME16" t="s">
        <v>61</v>
      </c>
    </row>
    <row r="17" spans="3:343" ht="15" customHeight="1" x14ac:dyDescent="0.45">
      <c r="C17" s="28"/>
      <c r="LX17">
        <f t="shared" si="218"/>
        <v>12</v>
      </c>
      <c r="LY17" t="s">
        <v>61</v>
      </c>
      <c r="MD17">
        <f t="shared" si="219"/>
        <v>12</v>
      </c>
      <c r="ME17" t="s">
        <v>62</v>
      </c>
    </row>
    <row r="18" spans="3:343" ht="15" customHeight="1" x14ac:dyDescent="0.45">
      <c r="C18" s="29"/>
      <c r="LX18">
        <f t="shared" si="218"/>
        <v>13</v>
      </c>
      <c r="LY18" t="s">
        <v>62</v>
      </c>
      <c r="MD18">
        <f t="shared" si="219"/>
        <v>13</v>
      </c>
      <c r="ME18" t="s">
        <v>63</v>
      </c>
    </row>
    <row r="19" spans="3:343" ht="15" customHeight="1" x14ac:dyDescent="0.45">
      <c r="C19" s="28"/>
      <c r="I19" s="30"/>
      <c r="J19" s="30"/>
      <c r="K19" s="30"/>
      <c r="L19" s="30"/>
      <c r="M19" s="30"/>
      <c r="N19" s="30"/>
      <c r="O19" s="30"/>
      <c r="P19" s="30"/>
      <c r="LX19">
        <f t="shared" si="218"/>
        <v>14</v>
      </c>
      <c r="LY19" t="s">
        <v>63</v>
      </c>
      <c r="MD19">
        <f t="shared" si="219"/>
        <v>14</v>
      </c>
      <c r="ME19" t="s">
        <v>65</v>
      </c>
    </row>
    <row r="20" spans="3:343" ht="15" customHeight="1" x14ac:dyDescent="0.45">
      <c r="C20" s="28"/>
      <c r="LX20">
        <f t="shared" si="218"/>
        <v>15</v>
      </c>
      <c r="LY20" t="s">
        <v>65</v>
      </c>
      <c r="MD20">
        <f t="shared" si="219"/>
        <v>15</v>
      </c>
      <c r="ME20" t="s">
        <v>66</v>
      </c>
    </row>
    <row r="21" spans="3:343" ht="15" customHeight="1" x14ac:dyDescent="0.45">
      <c r="C21" s="28"/>
      <c r="LX21">
        <f t="shared" si="218"/>
        <v>16</v>
      </c>
      <c r="LY21" t="s">
        <v>66</v>
      </c>
      <c r="MD21">
        <f t="shared" si="219"/>
        <v>16</v>
      </c>
      <c r="ME21" t="s">
        <v>55</v>
      </c>
    </row>
    <row r="22" spans="3:343" ht="15" customHeight="1" x14ac:dyDescent="0.45">
      <c r="C22" s="28"/>
      <c r="LX22">
        <f t="shared" si="218"/>
        <v>17</v>
      </c>
      <c r="LY22" t="s">
        <v>55</v>
      </c>
      <c r="MD22">
        <f t="shared" si="219"/>
        <v>17</v>
      </c>
      <c r="ME22" t="s">
        <v>212</v>
      </c>
    </row>
    <row r="23" spans="3:343" ht="15" customHeight="1" x14ac:dyDescent="0.45">
      <c r="C23" s="28"/>
      <c r="LX23">
        <f t="shared" si="218"/>
        <v>18</v>
      </c>
      <c r="LY23" t="s">
        <v>211</v>
      </c>
      <c r="MD23">
        <f t="shared" si="219"/>
        <v>18</v>
      </c>
      <c r="ME23" t="s">
        <v>54</v>
      </c>
    </row>
    <row r="24" spans="3:343" ht="15" customHeight="1" x14ac:dyDescent="0.45">
      <c r="C24" s="28"/>
      <c r="LX24">
        <f t="shared" si="218"/>
        <v>19</v>
      </c>
      <c r="LY24" t="s">
        <v>212</v>
      </c>
      <c r="MD24">
        <f t="shared" si="219"/>
        <v>19</v>
      </c>
      <c r="ME24" t="s">
        <v>213</v>
      </c>
    </row>
    <row r="25" spans="3:343" ht="15" customHeight="1" x14ac:dyDescent="0.45">
      <c r="C25" s="28"/>
      <c r="LX25">
        <f t="shared" si="218"/>
        <v>20</v>
      </c>
      <c r="LY25" t="s">
        <v>54</v>
      </c>
      <c r="MD25">
        <f t="shared" si="219"/>
        <v>20</v>
      </c>
      <c r="ME25" t="s">
        <v>214</v>
      </c>
    </row>
    <row r="26" spans="3:343" ht="15" customHeight="1" x14ac:dyDescent="0.45">
      <c r="C26" s="28"/>
      <c r="LX26">
        <f t="shared" si="218"/>
        <v>21</v>
      </c>
      <c r="LY26" t="s">
        <v>213</v>
      </c>
      <c r="MD26">
        <f t="shared" si="219"/>
        <v>21</v>
      </c>
      <c r="ME26" t="s">
        <v>215</v>
      </c>
    </row>
    <row r="27" spans="3:343" ht="15" customHeight="1" x14ac:dyDescent="0.45">
      <c r="C27" s="28"/>
      <c r="LX27">
        <f t="shared" si="218"/>
        <v>22</v>
      </c>
      <c r="LY27" t="s">
        <v>214</v>
      </c>
      <c r="MD27">
        <f t="shared" si="219"/>
        <v>22</v>
      </c>
      <c r="ME27" t="s">
        <v>217</v>
      </c>
    </row>
    <row r="28" spans="3:343" ht="15" customHeight="1" x14ac:dyDescent="0.45">
      <c r="C28" s="28"/>
      <c r="LX28">
        <f t="shared" si="218"/>
        <v>23</v>
      </c>
      <c r="LY28" t="s">
        <v>215</v>
      </c>
      <c r="MD28">
        <f t="shared" si="219"/>
        <v>23</v>
      </c>
      <c r="ME28" t="s">
        <v>218</v>
      </c>
    </row>
    <row r="29" spans="3:343" ht="15" customHeight="1" x14ac:dyDescent="0.45">
      <c r="C29" s="28"/>
      <c r="LX29">
        <f t="shared" si="218"/>
        <v>24</v>
      </c>
      <c r="LY29" t="s">
        <v>216</v>
      </c>
      <c r="MD29">
        <f t="shared" si="219"/>
        <v>24</v>
      </c>
      <c r="ME29" t="s">
        <v>219</v>
      </c>
    </row>
    <row r="30" spans="3:343" ht="15" customHeight="1" x14ac:dyDescent="0.45">
      <c r="C30" s="28"/>
      <c r="LX30">
        <f t="shared" si="218"/>
        <v>25</v>
      </c>
      <c r="LY30" t="s">
        <v>217</v>
      </c>
      <c r="MD30">
        <f t="shared" si="219"/>
        <v>25</v>
      </c>
      <c r="ME30" t="s">
        <v>220</v>
      </c>
    </row>
    <row r="31" spans="3:343" ht="15" customHeight="1" x14ac:dyDescent="0.45">
      <c r="C31" s="28"/>
      <c r="LX31">
        <f t="shared" si="218"/>
        <v>26</v>
      </c>
      <c r="LY31" t="s">
        <v>218</v>
      </c>
      <c r="MD31">
        <f t="shared" si="219"/>
        <v>26</v>
      </c>
      <c r="ME31" t="s">
        <v>221</v>
      </c>
    </row>
    <row r="32" spans="3:343" ht="15" customHeight="1" x14ac:dyDescent="0.45">
      <c r="C32" s="28"/>
      <c r="LX32">
        <f t="shared" si="218"/>
        <v>27</v>
      </c>
      <c r="LY32" t="s">
        <v>219</v>
      </c>
      <c r="MD32">
        <f t="shared" si="219"/>
        <v>27</v>
      </c>
      <c r="ME32" t="s">
        <v>222</v>
      </c>
    </row>
    <row r="33" spans="3:343" ht="15" customHeight="1" x14ac:dyDescent="0.45">
      <c r="C33" s="28"/>
      <c r="LX33">
        <f t="shared" si="218"/>
        <v>28</v>
      </c>
      <c r="LY33" t="s">
        <v>220</v>
      </c>
      <c r="MD33">
        <f t="shared" si="219"/>
        <v>28</v>
      </c>
      <c r="ME33" t="s">
        <v>223</v>
      </c>
    </row>
    <row r="34" spans="3:343" ht="15" customHeight="1" x14ac:dyDescent="0.45">
      <c r="C34" s="28"/>
      <c r="LX34">
        <f t="shared" si="218"/>
        <v>29</v>
      </c>
      <c r="LY34" t="s">
        <v>221</v>
      </c>
      <c r="MD34">
        <f t="shared" si="219"/>
        <v>29</v>
      </c>
      <c r="ME34" t="s">
        <v>53</v>
      </c>
    </row>
    <row r="35" spans="3:343" ht="15" customHeight="1" x14ac:dyDescent="0.45">
      <c r="C35" s="28"/>
      <c r="LX35">
        <f t="shared" si="218"/>
        <v>30</v>
      </c>
      <c r="LY35" t="s">
        <v>222</v>
      </c>
      <c r="MD35">
        <f t="shared" si="219"/>
        <v>30</v>
      </c>
      <c r="ME35" t="s">
        <v>224</v>
      </c>
    </row>
    <row r="36" spans="3:343" ht="15" customHeight="1" x14ac:dyDescent="0.45">
      <c r="C36" s="28"/>
      <c r="LX36">
        <f t="shared" si="218"/>
        <v>31</v>
      </c>
      <c r="LY36" t="s">
        <v>223</v>
      </c>
      <c r="MD36">
        <f t="shared" si="219"/>
        <v>31</v>
      </c>
      <c r="ME36" t="s">
        <v>225</v>
      </c>
    </row>
    <row r="37" spans="3:343" ht="15" customHeight="1" x14ac:dyDescent="0.45">
      <c r="C37" s="28"/>
      <c r="LX37">
        <f t="shared" si="218"/>
        <v>32</v>
      </c>
      <c r="LY37" t="s">
        <v>53</v>
      </c>
      <c r="MD37">
        <f t="shared" si="219"/>
        <v>32</v>
      </c>
      <c r="ME37" t="s">
        <v>226</v>
      </c>
    </row>
    <row r="38" spans="3:343" ht="15" customHeight="1" x14ac:dyDescent="0.45">
      <c r="C38" s="28"/>
      <c r="LX38">
        <f t="shared" si="218"/>
        <v>33</v>
      </c>
      <c r="LY38" t="s">
        <v>224</v>
      </c>
      <c r="MD38">
        <f t="shared" si="219"/>
        <v>33</v>
      </c>
      <c r="ME38" t="s">
        <v>227</v>
      </c>
    </row>
    <row r="39" spans="3:343" ht="15" customHeight="1" x14ac:dyDescent="0.45">
      <c r="C39" s="28"/>
      <c r="LX39">
        <f t="shared" si="218"/>
        <v>34</v>
      </c>
      <c r="LY39" t="s">
        <v>225</v>
      </c>
      <c r="MD39">
        <f t="shared" si="219"/>
        <v>34</v>
      </c>
      <c r="ME39" t="s">
        <v>228</v>
      </c>
    </row>
    <row r="40" spans="3:343" ht="15" customHeight="1" x14ac:dyDescent="0.45">
      <c r="C40" s="28"/>
      <c r="LX40">
        <f t="shared" si="218"/>
        <v>35</v>
      </c>
      <c r="LY40" t="s">
        <v>226</v>
      </c>
      <c r="MD40">
        <f t="shared" si="219"/>
        <v>35</v>
      </c>
      <c r="ME40" t="s">
        <v>229</v>
      </c>
    </row>
    <row r="41" spans="3:343" ht="15" customHeight="1" x14ac:dyDescent="0.45">
      <c r="C41" s="28"/>
      <c r="LX41">
        <f t="shared" si="218"/>
        <v>36</v>
      </c>
      <c r="LY41" t="s">
        <v>227</v>
      </c>
      <c r="MD41">
        <f t="shared" si="219"/>
        <v>36</v>
      </c>
      <c r="ME41" t="s">
        <v>230</v>
      </c>
    </row>
    <row r="42" spans="3:343" ht="15" customHeight="1" x14ac:dyDescent="0.45">
      <c r="C42" s="28"/>
      <c r="LX42">
        <f t="shared" si="218"/>
        <v>37</v>
      </c>
      <c r="LY42" t="s">
        <v>228</v>
      </c>
      <c r="MD42">
        <f t="shared" si="219"/>
        <v>37</v>
      </c>
      <c r="ME42" t="s">
        <v>231</v>
      </c>
    </row>
    <row r="43" spans="3:343" ht="15" customHeight="1" x14ac:dyDescent="0.45">
      <c r="C43" s="28"/>
      <c r="LX43">
        <f t="shared" si="218"/>
        <v>38</v>
      </c>
      <c r="LY43" t="s">
        <v>229</v>
      </c>
      <c r="MD43">
        <f t="shared" si="219"/>
        <v>38</v>
      </c>
      <c r="ME43" t="s">
        <v>232</v>
      </c>
    </row>
    <row r="44" spans="3:343" ht="15" customHeight="1" x14ac:dyDescent="0.45">
      <c r="C44" s="28"/>
      <c r="LX44">
        <f t="shared" si="218"/>
        <v>39</v>
      </c>
      <c r="LY44" t="s">
        <v>230</v>
      </c>
      <c r="MD44">
        <f t="shared" si="219"/>
        <v>39</v>
      </c>
      <c r="ME44" t="s">
        <v>233</v>
      </c>
    </row>
    <row r="45" spans="3:343" ht="15" customHeight="1" x14ac:dyDescent="0.45">
      <c r="C45" s="28"/>
      <c r="LX45">
        <f t="shared" si="218"/>
        <v>40</v>
      </c>
      <c r="LY45" t="s">
        <v>231</v>
      </c>
      <c r="MD45">
        <f t="shared" si="219"/>
        <v>40</v>
      </c>
      <c r="ME45" t="s">
        <v>234</v>
      </c>
    </row>
    <row r="46" spans="3:343" ht="15" customHeight="1" x14ac:dyDescent="0.45">
      <c r="C46" s="28"/>
      <c r="LX46">
        <f t="shared" si="218"/>
        <v>41</v>
      </c>
      <c r="LY46" t="s">
        <v>232</v>
      </c>
      <c r="MD46">
        <f t="shared" si="219"/>
        <v>41</v>
      </c>
      <c r="ME46" t="s">
        <v>235</v>
      </c>
    </row>
    <row r="47" spans="3:343" ht="15" customHeight="1" x14ac:dyDescent="0.45">
      <c r="C47" s="28"/>
      <c r="LX47">
        <f t="shared" si="218"/>
        <v>42</v>
      </c>
      <c r="LY47" t="s">
        <v>233</v>
      </c>
      <c r="MD47">
        <f t="shared" si="219"/>
        <v>42</v>
      </c>
      <c r="ME47" t="s">
        <v>236</v>
      </c>
    </row>
    <row r="48" spans="3:343" ht="15" customHeight="1" x14ac:dyDescent="0.45">
      <c r="C48" s="28"/>
      <c r="LX48">
        <f t="shared" si="218"/>
        <v>43</v>
      </c>
      <c r="LY48" t="s">
        <v>234</v>
      </c>
      <c r="MD48">
        <f t="shared" si="219"/>
        <v>43</v>
      </c>
      <c r="ME48" t="s">
        <v>237</v>
      </c>
    </row>
    <row r="49" spans="3:343" ht="15" customHeight="1" x14ac:dyDescent="0.45">
      <c r="C49" s="28"/>
      <c r="LX49">
        <f t="shared" si="218"/>
        <v>44</v>
      </c>
      <c r="LY49" t="s">
        <v>235</v>
      </c>
      <c r="MD49">
        <f t="shared" si="219"/>
        <v>44</v>
      </c>
      <c r="ME49" t="s">
        <v>239</v>
      </c>
    </row>
    <row r="50" spans="3:343" ht="15" customHeight="1" x14ac:dyDescent="0.45">
      <c r="C50" s="28"/>
      <c r="LX50">
        <f t="shared" si="218"/>
        <v>45</v>
      </c>
      <c r="LY50" t="s">
        <v>236</v>
      </c>
      <c r="MD50">
        <f t="shared" si="219"/>
        <v>45</v>
      </c>
      <c r="ME50" t="s">
        <v>240</v>
      </c>
    </row>
    <row r="51" spans="3:343" ht="15" customHeight="1" x14ac:dyDescent="0.45">
      <c r="C51" s="28"/>
      <c r="LX51">
        <f t="shared" si="218"/>
        <v>46</v>
      </c>
      <c r="LY51" t="s">
        <v>237</v>
      </c>
      <c r="MD51">
        <f t="shared" si="219"/>
        <v>46</v>
      </c>
      <c r="ME51" t="s">
        <v>241</v>
      </c>
    </row>
    <row r="52" spans="3:343" ht="15" customHeight="1" x14ac:dyDescent="0.45">
      <c r="C52" s="28"/>
      <c r="LX52">
        <f t="shared" si="218"/>
        <v>47</v>
      </c>
      <c r="LY52" t="s">
        <v>238</v>
      </c>
      <c r="MD52">
        <f t="shared" si="219"/>
        <v>47</v>
      </c>
      <c r="ME52" t="s">
        <v>242</v>
      </c>
    </row>
    <row r="53" spans="3:343" ht="15" customHeight="1" x14ac:dyDescent="0.45">
      <c r="C53" s="28"/>
      <c r="LX53">
        <f t="shared" si="218"/>
        <v>48</v>
      </c>
      <c r="LY53" t="s">
        <v>239</v>
      </c>
      <c r="MD53">
        <f t="shared" si="219"/>
        <v>48</v>
      </c>
      <c r="ME53" t="s">
        <v>243</v>
      </c>
    </row>
    <row r="54" spans="3:343" ht="15" customHeight="1" x14ac:dyDescent="0.45">
      <c r="C54" s="28"/>
      <c r="LX54">
        <f t="shared" si="218"/>
        <v>49</v>
      </c>
      <c r="LY54" t="s">
        <v>240</v>
      </c>
      <c r="MD54">
        <f t="shared" si="219"/>
        <v>49</v>
      </c>
      <c r="ME54" t="s">
        <v>244</v>
      </c>
    </row>
    <row r="55" spans="3:343" ht="15" customHeight="1" x14ac:dyDescent="0.45">
      <c r="C55" s="28"/>
      <c r="LX55">
        <f t="shared" si="218"/>
        <v>50</v>
      </c>
      <c r="LY55" t="s">
        <v>241</v>
      </c>
      <c r="MD55">
        <f t="shared" si="219"/>
        <v>50</v>
      </c>
      <c r="ME55" t="s">
        <v>245</v>
      </c>
    </row>
    <row r="56" spans="3:343" ht="15" customHeight="1" x14ac:dyDescent="0.45">
      <c r="C56" s="28"/>
      <c r="LX56">
        <f t="shared" si="218"/>
        <v>51</v>
      </c>
      <c r="LY56" t="s">
        <v>242</v>
      </c>
      <c r="MD56">
        <f t="shared" si="219"/>
        <v>51</v>
      </c>
      <c r="ME56" t="s">
        <v>246</v>
      </c>
    </row>
    <row r="57" spans="3:343" ht="15" customHeight="1" x14ac:dyDescent="0.45">
      <c r="C57" s="28"/>
      <c r="LX57">
        <f t="shared" si="218"/>
        <v>52</v>
      </c>
      <c r="LY57" t="s">
        <v>243</v>
      </c>
      <c r="MD57">
        <f t="shared" si="219"/>
        <v>52</v>
      </c>
      <c r="ME57" t="s">
        <v>247</v>
      </c>
    </row>
    <row r="58" spans="3:343" ht="15" customHeight="1" x14ac:dyDescent="0.45">
      <c r="C58" s="28"/>
      <c r="LX58">
        <f t="shared" si="218"/>
        <v>53</v>
      </c>
      <c r="LY58" t="s">
        <v>244</v>
      </c>
      <c r="MD58">
        <f t="shared" si="219"/>
        <v>53</v>
      </c>
      <c r="ME58" t="s">
        <v>248</v>
      </c>
    </row>
    <row r="59" spans="3:343" ht="15" customHeight="1" x14ac:dyDescent="0.45">
      <c r="C59" s="28"/>
      <c r="LX59">
        <f t="shared" si="218"/>
        <v>54</v>
      </c>
      <c r="LY59" t="s">
        <v>245</v>
      </c>
      <c r="MD59">
        <f t="shared" si="219"/>
        <v>54</v>
      </c>
      <c r="ME59" t="s">
        <v>249</v>
      </c>
    </row>
    <row r="60" spans="3:343" ht="15" customHeight="1" x14ac:dyDescent="0.45">
      <c r="C60" s="28"/>
      <c r="LX60">
        <f t="shared" si="218"/>
        <v>55</v>
      </c>
      <c r="LY60" t="s">
        <v>246</v>
      </c>
      <c r="MD60">
        <f t="shared" si="219"/>
        <v>55</v>
      </c>
      <c r="ME60" t="s">
        <v>250</v>
      </c>
    </row>
    <row r="61" spans="3:343" ht="15" customHeight="1" x14ac:dyDescent="0.45">
      <c r="C61" s="28"/>
      <c r="LX61">
        <f t="shared" si="218"/>
        <v>56</v>
      </c>
      <c r="LY61" t="s">
        <v>247</v>
      </c>
      <c r="MD61">
        <f t="shared" si="219"/>
        <v>56</v>
      </c>
      <c r="ME61" t="s">
        <v>251</v>
      </c>
    </row>
    <row r="62" spans="3:343" ht="15" customHeight="1" x14ac:dyDescent="0.45">
      <c r="C62" s="28"/>
      <c r="LX62">
        <f t="shared" si="218"/>
        <v>57</v>
      </c>
      <c r="LY62" t="s">
        <v>248</v>
      </c>
      <c r="MD62">
        <f t="shared" si="219"/>
        <v>57</v>
      </c>
      <c r="ME62" t="s">
        <v>252</v>
      </c>
    </row>
    <row r="63" spans="3:343" ht="15" customHeight="1" x14ac:dyDescent="0.45">
      <c r="C63" s="28"/>
      <c r="LX63">
        <f t="shared" si="218"/>
        <v>58</v>
      </c>
      <c r="LY63" t="s">
        <v>249</v>
      </c>
    </row>
    <row r="64" spans="3:343" ht="15" customHeight="1" x14ac:dyDescent="0.45">
      <c r="C64" s="28"/>
      <c r="LX64">
        <f t="shared" si="218"/>
        <v>59</v>
      </c>
      <c r="LY64" t="s">
        <v>250</v>
      </c>
    </row>
    <row r="65" spans="3:337" ht="15" customHeight="1" x14ac:dyDescent="0.45">
      <c r="C65" s="28"/>
      <c r="LX65">
        <f t="shared" si="218"/>
        <v>60</v>
      </c>
      <c r="LY65" t="s">
        <v>251</v>
      </c>
    </row>
    <row r="66" spans="3:337" ht="15" customHeight="1" x14ac:dyDescent="0.45">
      <c r="C66" s="28"/>
      <c r="LX66">
        <f t="shared" si="218"/>
        <v>61</v>
      </c>
      <c r="LY66" t="s">
        <v>252</v>
      </c>
    </row>
    <row r="67" spans="3:337" ht="15" customHeight="1" x14ac:dyDescent="0.45">
      <c r="C67" s="28"/>
      <c r="LX67">
        <f t="shared" si="218"/>
        <v>62</v>
      </c>
      <c r="LY67" t="s">
        <v>253</v>
      </c>
    </row>
    <row r="68" spans="3:337" ht="15" customHeight="1" x14ac:dyDescent="0.45">
      <c r="C68" s="28"/>
      <c r="LX68">
        <f>LX67+1</f>
        <v>63</v>
      </c>
      <c r="LY68" t="s">
        <v>254</v>
      </c>
    </row>
    <row r="69" spans="3:337" ht="15" customHeight="1" x14ac:dyDescent="0.45">
      <c r="C69" s="28"/>
    </row>
    <row r="70" spans="3:337" ht="15" customHeight="1" x14ac:dyDescent="0.45">
      <c r="C70" s="28"/>
    </row>
    <row r="71" spans="3:337" ht="15" customHeight="1" x14ac:dyDescent="0.45">
      <c r="C71" s="28"/>
    </row>
    <row r="72" spans="3:337" ht="15" customHeight="1" x14ac:dyDescent="0.45">
      <c r="C72" s="28"/>
    </row>
    <row r="73" spans="3:337" ht="15" customHeight="1" x14ac:dyDescent="0.45">
      <c r="C73" s="28"/>
    </row>
    <row r="74" spans="3:337" ht="15" customHeight="1" x14ac:dyDescent="0.45">
      <c r="C74" s="28"/>
    </row>
    <row r="75" spans="3:337" ht="15" customHeight="1" x14ac:dyDescent="0.45">
      <c r="C75" s="28"/>
    </row>
    <row r="76" spans="3:337" ht="15" customHeight="1" x14ac:dyDescent="0.45">
      <c r="C76" s="28"/>
    </row>
    <row r="77" spans="3:337" ht="15" customHeight="1" x14ac:dyDescent="0.45">
      <c r="C77" s="28"/>
    </row>
    <row r="78" spans="3:337" ht="15" customHeight="1" x14ac:dyDescent="0.45">
      <c r="C78" s="28"/>
    </row>
    <row r="79" spans="3:337" ht="15" customHeight="1" x14ac:dyDescent="0.45">
      <c r="C79" s="28"/>
    </row>
    <row r="80" spans="3:337" ht="15" customHeight="1" x14ac:dyDescent="0.45">
      <c r="C80" s="28"/>
    </row>
    <row r="81" spans="3:3" ht="15" customHeight="1" x14ac:dyDescent="0.45">
      <c r="C81" s="28"/>
    </row>
    <row r="82" spans="3:3" ht="15" customHeight="1" x14ac:dyDescent="0.45">
      <c r="C82" s="28"/>
    </row>
    <row r="83" spans="3:3" ht="15" customHeight="1" x14ac:dyDescent="0.45">
      <c r="C83" s="28"/>
    </row>
    <row r="84" spans="3:3" ht="15" customHeight="1" x14ac:dyDescent="0.45">
      <c r="C84" s="28"/>
    </row>
    <row r="85" spans="3:3" ht="15" customHeight="1" x14ac:dyDescent="0.45">
      <c r="C85" s="28"/>
    </row>
    <row r="86" spans="3:3" ht="15" customHeight="1" x14ac:dyDescent="0.45">
      <c r="C86" s="28"/>
    </row>
    <row r="87" spans="3:3" ht="15" customHeight="1" x14ac:dyDescent="0.45">
      <c r="C87" s="28"/>
    </row>
    <row r="88" spans="3:3" ht="15" customHeight="1" x14ac:dyDescent="0.45">
      <c r="C88" s="28"/>
    </row>
    <row r="89" spans="3:3" ht="15" customHeight="1" x14ac:dyDescent="0.45">
      <c r="C89" s="28"/>
    </row>
    <row r="90" spans="3:3" ht="15" customHeight="1" x14ac:dyDescent="0.45">
      <c r="C90" s="28"/>
    </row>
    <row r="91" spans="3:3" ht="15" customHeight="1" x14ac:dyDescent="0.45">
      <c r="C91" s="28"/>
    </row>
    <row r="92" spans="3:3" ht="15" customHeight="1" x14ac:dyDescent="0.45">
      <c r="C92" s="28"/>
    </row>
    <row r="93" spans="3:3" ht="15" customHeight="1" x14ac:dyDescent="0.45">
      <c r="C93" s="28"/>
    </row>
    <row r="94" spans="3:3" ht="15" customHeight="1" x14ac:dyDescent="0.45">
      <c r="C94" s="28"/>
    </row>
    <row r="95" spans="3:3" ht="15" customHeight="1" x14ac:dyDescent="0.45">
      <c r="C95" s="28"/>
    </row>
    <row r="96" spans="3:3" ht="15" customHeight="1" x14ac:dyDescent="0.45">
      <c r="C96" s="28"/>
    </row>
    <row r="97" spans="3:3" ht="15" customHeight="1" x14ac:dyDescent="0.45">
      <c r="C97" s="28"/>
    </row>
    <row r="98" spans="3:3" ht="15" customHeight="1" x14ac:dyDescent="0.45">
      <c r="C98" s="28"/>
    </row>
    <row r="99" spans="3:3" ht="15" customHeight="1" x14ac:dyDescent="0.45">
      <c r="C99" s="28"/>
    </row>
    <row r="100" spans="3:3" ht="15" customHeight="1" x14ac:dyDescent="0.45">
      <c r="C100" s="28"/>
    </row>
    <row r="101" spans="3:3" ht="15" customHeight="1" x14ac:dyDescent="0.45">
      <c r="C101" s="28"/>
    </row>
    <row r="102" spans="3:3" ht="15" customHeight="1" x14ac:dyDescent="0.45">
      <c r="C102" s="28"/>
    </row>
    <row r="103" spans="3:3" ht="15" customHeight="1" x14ac:dyDescent="0.45">
      <c r="C103" s="28"/>
    </row>
    <row r="104" spans="3:3" ht="15" customHeight="1" x14ac:dyDescent="0.45">
      <c r="C104" s="28"/>
    </row>
    <row r="105" spans="3:3" ht="15" customHeight="1" x14ac:dyDescent="0.45">
      <c r="C105" s="28"/>
    </row>
    <row r="106" spans="3:3" ht="15" customHeight="1" x14ac:dyDescent="0.45">
      <c r="C106" s="28"/>
    </row>
    <row r="107" spans="3:3" ht="15" customHeight="1" x14ac:dyDescent="0.45">
      <c r="C107" s="28"/>
    </row>
    <row r="108" spans="3:3" ht="15" customHeight="1" x14ac:dyDescent="0.45">
      <c r="C108" s="28"/>
    </row>
    <row r="109" spans="3:3" ht="15" customHeight="1" x14ac:dyDescent="0.45">
      <c r="C109" s="28"/>
    </row>
    <row r="110" spans="3:3" ht="15" customHeight="1" x14ac:dyDescent="0.45">
      <c r="C110" s="28"/>
    </row>
    <row r="111" spans="3:3" ht="15" customHeight="1" x14ac:dyDescent="0.45">
      <c r="C111" s="28"/>
    </row>
    <row r="112" spans="3:3" ht="15" customHeight="1" x14ac:dyDescent="0.45">
      <c r="C112" s="28"/>
    </row>
    <row r="113" spans="3:3" ht="15" customHeight="1" x14ac:dyDescent="0.45">
      <c r="C113" s="28"/>
    </row>
    <row r="114" spans="3:3" ht="15" customHeight="1" x14ac:dyDescent="0.45">
      <c r="C114" s="28"/>
    </row>
    <row r="115" spans="3:3" ht="15" customHeight="1" x14ac:dyDescent="0.45">
      <c r="C115" s="28"/>
    </row>
    <row r="116" spans="3:3" ht="15" customHeight="1" x14ac:dyDescent="0.45">
      <c r="C116" s="28"/>
    </row>
    <row r="117" spans="3:3" ht="15" customHeight="1" x14ac:dyDescent="0.45">
      <c r="C117" s="28"/>
    </row>
    <row r="118" spans="3:3" ht="15" customHeight="1" x14ac:dyDescent="0.45">
      <c r="C118" s="28"/>
    </row>
    <row r="119" spans="3:3" ht="15" customHeight="1" x14ac:dyDescent="0.45">
      <c r="C119" s="28"/>
    </row>
    <row r="120" spans="3:3" ht="15" customHeight="1" x14ac:dyDescent="0.45">
      <c r="C120" s="28"/>
    </row>
    <row r="121" spans="3:3" ht="15" customHeight="1" x14ac:dyDescent="0.45">
      <c r="C121" s="28"/>
    </row>
    <row r="122" spans="3:3" ht="15" customHeight="1" x14ac:dyDescent="0.45">
      <c r="C122" s="28"/>
    </row>
    <row r="123" spans="3:3" ht="15" customHeight="1" x14ac:dyDescent="0.45">
      <c r="C123" s="28"/>
    </row>
    <row r="124" spans="3:3" ht="15" customHeight="1" x14ac:dyDescent="0.45">
      <c r="C124" s="28"/>
    </row>
    <row r="125" spans="3:3" ht="15" customHeight="1" x14ac:dyDescent="0.45">
      <c r="C125" s="28"/>
    </row>
    <row r="126" spans="3:3" ht="15" customHeight="1" x14ac:dyDescent="0.45">
      <c r="C126" s="28"/>
    </row>
    <row r="127" spans="3:3" ht="15" customHeight="1" x14ac:dyDescent="0.45">
      <c r="C127" s="28"/>
    </row>
    <row r="128" spans="3:3" ht="15" customHeight="1" x14ac:dyDescent="0.45">
      <c r="C128" s="28"/>
    </row>
    <row r="129" spans="3:3" ht="15" customHeight="1" x14ac:dyDescent="0.45">
      <c r="C129" s="28"/>
    </row>
    <row r="130" spans="3:3" ht="15" customHeight="1" x14ac:dyDescent="0.45">
      <c r="C130" s="28"/>
    </row>
    <row r="131" spans="3:3" ht="15" customHeight="1" x14ac:dyDescent="0.45">
      <c r="C131" s="28"/>
    </row>
    <row r="132" spans="3:3" ht="15" customHeight="1" x14ac:dyDescent="0.45">
      <c r="C132" s="28"/>
    </row>
    <row r="133" spans="3:3" ht="15" customHeight="1" x14ac:dyDescent="0.45">
      <c r="C133" s="28"/>
    </row>
    <row r="134" spans="3:3" ht="15" customHeight="1" x14ac:dyDescent="0.45">
      <c r="C134" s="28"/>
    </row>
    <row r="135" spans="3:3" ht="15" customHeight="1" x14ac:dyDescent="0.45">
      <c r="C135" s="28"/>
    </row>
    <row r="136" spans="3:3" ht="15" customHeight="1" x14ac:dyDescent="0.45">
      <c r="C136" s="28"/>
    </row>
    <row r="137" spans="3:3" ht="15" customHeight="1" x14ac:dyDescent="0.45">
      <c r="C137" s="28"/>
    </row>
    <row r="138" spans="3:3" ht="15" customHeight="1" x14ac:dyDescent="0.45">
      <c r="C138" s="28"/>
    </row>
    <row r="139" spans="3:3" ht="15" customHeight="1" x14ac:dyDescent="0.45">
      <c r="C139" s="28"/>
    </row>
    <row r="140" spans="3:3" ht="15" customHeight="1" x14ac:dyDescent="0.45">
      <c r="C140" s="28"/>
    </row>
    <row r="141" spans="3:3" ht="15" customHeight="1" x14ac:dyDescent="0.45">
      <c r="C141" s="28"/>
    </row>
    <row r="142" spans="3:3" ht="15" customHeight="1" x14ac:dyDescent="0.45">
      <c r="C142" s="28"/>
    </row>
    <row r="143" spans="3:3" ht="15" customHeight="1" x14ac:dyDescent="0.45">
      <c r="C143" s="28"/>
    </row>
    <row r="144" spans="3:3" ht="15" customHeight="1" x14ac:dyDescent="0.45">
      <c r="C144" s="28"/>
    </row>
    <row r="145" spans="3:3" ht="15" customHeight="1" x14ac:dyDescent="0.45">
      <c r="C145" s="28"/>
    </row>
    <row r="146" spans="3:3" ht="15" customHeight="1" x14ac:dyDescent="0.45">
      <c r="C146" s="28"/>
    </row>
    <row r="147" spans="3:3" ht="15" customHeight="1" x14ac:dyDescent="0.45">
      <c r="C147" s="28"/>
    </row>
    <row r="148" spans="3:3" ht="15" customHeight="1" x14ac:dyDescent="0.45">
      <c r="C148" s="28"/>
    </row>
    <row r="149" spans="3:3" ht="15" customHeight="1" x14ac:dyDescent="0.45">
      <c r="C149" s="28"/>
    </row>
    <row r="150" spans="3:3" ht="15" customHeight="1" x14ac:dyDescent="0.45">
      <c r="C150" s="28"/>
    </row>
    <row r="151" spans="3:3" ht="15" customHeight="1" x14ac:dyDescent="0.45">
      <c r="C151" s="28"/>
    </row>
    <row r="152" spans="3:3" ht="15" customHeight="1" x14ac:dyDescent="0.45">
      <c r="C152" s="28"/>
    </row>
    <row r="153" spans="3:3" ht="15" customHeight="1" x14ac:dyDescent="0.45">
      <c r="C153" s="28"/>
    </row>
    <row r="154" spans="3:3" ht="15" customHeight="1" x14ac:dyDescent="0.45">
      <c r="C154" s="28"/>
    </row>
    <row r="155" spans="3:3" ht="15" customHeight="1" x14ac:dyDescent="0.45">
      <c r="C155" s="28"/>
    </row>
    <row r="156" spans="3:3" ht="15" customHeight="1" x14ac:dyDescent="0.45">
      <c r="C156" s="28"/>
    </row>
    <row r="157" spans="3:3" ht="15" customHeight="1" x14ac:dyDescent="0.45">
      <c r="C157" s="28"/>
    </row>
    <row r="158" spans="3:3" ht="15" customHeight="1" x14ac:dyDescent="0.45">
      <c r="C158" s="28"/>
    </row>
    <row r="159" spans="3:3" ht="15" customHeight="1" x14ac:dyDescent="0.45">
      <c r="C159" s="28"/>
    </row>
    <row r="160" spans="3:3" ht="15" customHeight="1" x14ac:dyDescent="0.45">
      <c r="C160" s="28"/>
    </row>
    <row r="161" spans="3:3" ht="15" customHeight="1" x14ac:dyDescent="0.45">
      <c r="C161" s="28"/>
    </row>
    <row r="162" spans="3:3" ht="15" customHeight="1" x14ac:dyDescent="0.45">
      <c r="C162" s="28"/>
    </row>
    <row r="163" spans="3:3" ht="15" customHeight="1" x14ac:dyDescent="0.45">
      <c r="C163" s="28"/>
    </row>
    <row r="164" spans="3:3" ht="15" customHeight="1" x14ac:dyDescent="0.45">
      <c r="C164" s="28"/>
    </row>
    <row r="165" spans="3:3" ht="15" customHeight="1" x14ac:dyDescent="0.45">
      <c r="C165" s="28"/>
    </row>
    <row r="166" spans="3:3" ht="15" customHeight="1" x14ac:dyDescent="0.45">
      <c r="C166" s="28"/>
    </row>
    <row r="167" spans="3:3" ht="15" customHeight="1" x14ac:dyDescent="0.45">
      <c r="C167" s="28"/>
    </row>
    <row r="168" spans="3:3" ht="15" customHeight="1" x14ac:dyDescent="0.45">
      <c r="C168" s="28"/>
    </row>
    <row r="169" spans="3:3" ht="15" customHeight="1" x14ac:dyDescent="0.45">
      <c r="C169" s="28"/>
    </row>
    <row r="170" spans="3:3" ht="15" customHeight="1" x14ac:dyDescent="0.45">
      <c r="C170" s="28"/>
    </row>
    <row r="171" spans="3:3" ht="15" customHeight="1" x14ac:dyDescent="0.45">
      <c r="C171" s="28"/>
    </row>
    <row r="172" spans="3:3" ht="15" customHeight="1" x14ac:dyDescent="0.45">
      <c r="C172" s="28"/>
    </row>
    <row r="173" spans="3:3" ht="15" customHeight="1" x14ac:dyDescent="0.45">
      <c r="C173" s="28"/>
    </row>
    <row r="174" spans="3:3" ht="15" customHeight="1" x14ac:dyDescent="0.45">
      <c r="C174" s="28"/>
    </row>
    <row r="175" spans="3:3" ht="15" customHeight="1" x14ac:dyDescent="0.45">
      <c r="C175" s="28"/>
    </row>
    <row r="176" spans="3:3" ht="15" customHeight="1" x14ac:dyDescent="0.45">
      <c r="C176" s="28"/>
    </row>
    <row r="177" spans="3:3" ht="15" customHeight="1" x14ac:dyDescent="0.45">
      <c r="C177" s="28"/>
    </row>
    <row r="178" spans="3:3" ht="15" customHeight="1" x14ac:dyDescent="0.45">
      <c r="C178" s="28"/>
    </row>
    <row r="179" spans="3:3" ht="15" customHeight="1" x14ac:dyDescent="0.45">
      <c r="C179" s="28"/>
    </row>
    <row r="180" spans="3:3" ht="15" customHeight="1" x14ac:dyDescent="0.45">
      <c r="C180" s="28"/>
    </row>
    <row r="181" spans="3:3" ht="15" customHeight="1" x14ac:dyDescent="0.45">
      <c r="C181" s="28"/>
    </row>
    <row r="182" spans="3:3" ht="15" customHeight="1" x14ac:dyDescent="0.45">
      <c r="C182" s="28"/>
    </row>
    <row r="183" spans="3:3" ht="15" customHeight="1" x14ac:dyDescent="0.45">
      <c r="C183" s="28"/>
    </row>
    <row r="184" spans="3:3" ht="15" customHeight="1" x14ac:dyDescent="0.45">
      <c r="C184" s="28"/>
    </row>
    <row r="185" spans="3:3" ht="15" customHeight="1" x14ac:dyDescent="0.45">
      <c r="C185" s="28"/>
    </row>
    <row r="186" spans="3:3" ht="15" customHeight="1" x14ac:dyDescent="0.45">
      <c r="C186" s="28"/>
    </row>
    <row r="187" spans="3:3" ht="15" customHeight="1" x14ac:dyDescent="0.45">
      <c r="C187" s="28"/>
    </row>
    <row r="188" spans="3:3" ht="15" customHeight="1" x14ac:dyDescent="0.45">
      <c r="C188" s="28"/>
    </row>
    <row r="189" spans="3:3" ht="15" customHeight="1" x14ac:dyDescent="0.45">
      <c r="C189" s="28"/>
    </row>
    <row r="190" spans="3:3" ht="15" customHeight="1" x14ac:dyDescent="0.45">
      <c r="C190" s="28"/>
    </row>
    <row r="191" spans="3:3" ht="15" customHeight="1" x14ac:dyDescent="0.45">
      <c r="C191" s="28"/>
    </row>
    <row r="192" spans="3:3" ht="15" customHeight="1" x14ac:dyDescent="0.45">
      <c r="C192" s="28"/>
    </row>
    <row r="193" spans="3:3" ht="15" customHeight="1" x14ac:dyDescent="0.45">
      <c r="C193" s="28"/>
    </row>
    <row r="194" spans="3:3" ht="15" customHeight="1" x14ac:dyDescent="0.45">
      <c r="C194" s="28"/>
    </row>
    <row r="195" spans="3:3" ht="15" customHeight="1" x14ac:dyDescent="0.45">
      <c r="C195" s="28"/>
    </row>
    <row r="196" spans="3:3" ht="15" customHeight="1" x14ac:dyDescent="0.45">
      <c r="C196" s="28"/>
    </row>
    <row r="197" spans="3:3" ht="15" customHeight="1" x14ac:dyDescent="0.45">
      <c r="C197" s="28"/>
    </row>
    <row r="198" spans="3:3" ht="15" customHeight="1" x14ac:dyDescent="0.45">
      <c r="C198" s="28"/>
    </row>
    <row r="199" spans="3:3" ht="15" customHeight="1" x14ac:dyDescent="0.45">
      <c r="C199" s="28"/>
    </row>
    <row r="200" spans="3:3" ht="15" customHeight="1" x14ac:dyDescent="0.45">
      <c r="C200" s="28"/>
    </row>
    <row r="201" spans="3:3" ht="15" customHeight="1" x14ac:dyDescent="0.45">
      <c r="C201" s="28"/>
    </row>
    <row r="202" spans="3:3" ht="15" customHeight="1" x14ac:dyDescent="0.45">
      <c r="C202" s="28"/>
    </row>
    <row r="203" spans="3:3" ht="15" customHeight="1" x14ac:dyDescent="0.45">
      <c r="C203" s="28"/>
    </row>
    <row r="204" spans="3:3" ht="15" customHeight="1" x14ac:dyDescent="0.45">
      <c r="C204" s="28"/>
    </row>
    <row r="205" spans="3:3" ht="15" customHeight="1" x14ac:dyDescent="0.45">
      <c r="C205" s="28"/>
    </row>
    <row r="206" spans="3:3" ht="15" customHeight="1" x14ac:dyDescent="0.45">
      <c r="C206" s="28"/>
    </row>
    <row r="207" spans="3:3" ht="15" customHeight="1" x14ac:dyDescent="0.45">
      <c r="C207" s="28"/>
    </row>
    <row r="208" spans="3:3" ht="15" customHeight="1" x14ac:dyDescent="0.45">
      <c r="C208" s="28"/>
    </row>
    <row r="209" spans="3:3" ht="15" customHeight="1" x14ac:dyDescent="0.45">
      <c r="C209" s="28"/>
    </row>
    <row r="210" spans="3:3" ht="15" customHeight="1" x14ac:dyDescent="0.45">
      <c r="C210" s="28"/>
    </row>
    <row r="211" spans="3:3" ht="15" customHeight="1" x14ac:dyDescent="0.45">
      <c r="C211" s="28"/>
    </row>
    <row r="212" spans="3:3" ht="15" customHeight="1" x14ac:dyDescent="0.45">
      <c r="C212" s="28"/>
    </row>
    <row r="213" spans="3:3" ht="15" customHeight="1" x14ac:dyDescent="0.45">
      <c r="C213" s="28"/>
    </row>
    <row r="214" spans="3:3" ht="15" customHeight="1" x14ac:dyDescent="0.45">
      <c r="C214" s="28"/>
    </row>
    <row r="215" spans="3:3" ht="15" customHeight="1" x14ac:dyDescent="0.45">
      <c r="C215" s="28"/>
    </row>
    <row r="216" spans="3:3" ht="15" customHeight="1" x14ac:dyDescent="0.45">
      <c r="C216" s="28"/>
    </row>
    <row r="217" spans="3:3" ht="15" customHeight="1" x14ac:dyDescent="0.45">
      <c r="C217" s="28"/>
    </row>
    <row r="218" spans="3:3" ht="15" customHeight="1" x14ac:dyDescent="0.45">
      <c r="C218" s="28"/>
    </row>
    <row r="219" spans="3:3" ht="15" customHeight="1" x14ac:dyDescent="0.45">
      <c r="C219" s="28"/>
    </row>
    <row r="220" spans="3:3" ht="15" customHeight="1" x14ac:dyDescent="0.45">
      <c r="C220" s="28"/>
    </row>
    <row r="221" spans="3:3" ht="15" customHeight="1" x14ac:dyDescent="0.45">
      <c r="C221" s="28"/>
    </row>
    <row r="222" spans="3:3" ht="15" customHeight="1" x14ac:dyDescent="0.45">
      <c r="C222" s="28"/>
    </row>
    <row r="223" spans="3:3" ht="15" customHeight="1" x14ac:dyDescent="0.45">
      <c r="C223" s="28"/>
    </row>
    <row r="224" spans="3:3" ht="15" customHeight="1" x14ac:dyDescent="0.45">
      <c r="C224" s="28"/>
    </row>
    <row r="225" spans="3:3" ht="15" customHeight="1" x14ac:dyDescent="0.45">
      <c r="C225" s="28"/>
    </row>
    <row r="226" spans="3:3" ht="15" customHeight="1" x14ac:dyDescent="0.45">
      <c r="C226" s="28"/>
    </row>
    <row r="227" spans="3:3" ht="15" customHeight="1" x14ac:dyDescent="0.45">
      <c r="C227" s="28"/>
    </row>
    <row r="228" spans="3:3" ht="15" customHeight="1" x14ac:dyDescent="0.45">
      <c r="C228" s="28"/>
    </row>
    <row r="229" spans="3:3" ht="15" customHeight="1" x14ac:dyDescent="0.45">
      <c r="C229" s="28"/>
    </row>
    <row r="230" spans="3:3" ht="15" customHeight="1" x14ac:dyDescent="0.45">
      <c r="C230" s="28"/>
    </row>
    <row r="231" spans="3:3" ht="15" customHeight="1" x14ac:dyDescent="0.45">
      <c r="C231" s="28"/>
    </row>
    <row r="232" spans="3:3" ht="15" customHeight="1" x14ac:dyDescent="0.45">
      <c r="C232" s="28"/>
    </row>
    <row r="233" spans="3:3" ht="15" customHeight="1" x14ac:dyDescent="0.45">
      <c r="C233" s="28"/>
    </row>
    <row r="234" spans="3:3" ht="15" customHeight="1" x14ac:dyDescent="0.45">
      <c r="C234" s="28"/>
    </row>
    <row r="235" spans="3:3" ht="15" customHeight="1" x14ac:dyDescent="0.45">
      <c r="C235" s="28"/>
    </row>
    <row r="236" spans="3:3" ht="15" customHeight="1" x14ac:dyDescent="0.45">
      <c r="C236" s="28"/>
    </row>
    <row r="237" spans="3:3" ht="15" customHeight="1" x14ac:dyDescent="0.45">
      <c r="C237" s="28"/>
    </row>
    <row r="238" spans="3:3" ht="15" customHeight="1" x14ac:dyDescent="0.45">
      <c r="C238" s="28"/>
    </row>
    <row r="239" spans="3:3" ht="15" customHeight="1" x14ac:dyDescent="0.45">
      <c r="C239" s="28"/>
    </row>
    <row r="240" spans="3:3" ht="15" customHeight="1" x14ac:dyDescent="0.45">
      <c r="C240" s="28"/>
    </row>
    <row r="241" spans="3:3" ht="15" customHeight="1" x14ac:dyDescent="0.45">
      <c r="C241" s="28"/>
    </row>
    <row r="242" spans="3:3" ht="15" customHeight="1" x14ac:dyDescent="0.45">
      <c r="C242" s="28"/>
    </row>
    <row r="243" spans="3:3" ht="15" customHeight="1" x14ac:dyDescent="0.45">
      <c r="C243" s="28"/>
    </row>
    <row r="244" spans="3:3" ht="15" customHeight="1" x14ac:dyDescent="0.45">
      <c r="C244" s="28"/>
    </row>
    <row r="245" spans="3:3" ht="15" customHeight="1" x14ac:dyDescent="0.45">
      <c r="C245" s="28"/>
    </row>
    <row r="246" spans="3:3" ht="15" customHeight="1" x14ac:dyDescent="0.45">
      <c r="C246" s="28"/>
    </row>
    <row r="247" spans="3:3" ht="15" customHeight="1" x14ac:dyDescent="0.45">
      <c r="C247" s="28"/>
    </row>
    <row r="248" spans="3:3" ht="15" customHeight="1" x14ac:dyDescent="0.45">
      <c r="C248" s="28"/>
    </row>
    <row r="249" spans="3:3" ht="15" customHeight="1" x14ac:dyDescent="0.45">
      <c r="C249" s="28"/>
    </row>
    <row r="250" spans="3:3" ht="15" customHeight="1" x14ac:dyDescent="0.45">
      <c r="C250" s="28"/>
    </row>
    <row r="251" spans="3:3" ht="15" customHeight="1" x14ac:dyDescent="0.45">
      <c r="C251" s="28"/>
    </row>
    <row r="252" spans="3:3" ht="15" customHeight="1" x14ac:dyDescent="0.45">
      <c r="C252" s="28"/>
    </row>
    <row r="253" spans="3:3" ht="15" customHeight="1" x14ac:dyDescent="0.45">
      <c r="C253" s="28"/>
    </row>
    <row r="254" spans="3:3" ht="15" customHeight="1" x14ac:dyDescent="0.45">
      <c r="C254" s="28"/>
    </row>
    <row r="255" spans="3:3" ht="15" customHeight="1" x14ac:dyDescent="0.45">
      <c r="C255" s="28"/>
    </row>
    <row r="256" spans="3:3" ht="15" customHeight="1" x14ac:dyDescent="0.45">
      <c r="C256" s="28"/>
    </row>
    <row r="257" spans="3:3" ht="15" customHeight="1" x14ac:dyDescent="0.45">
      <c r="C257" s="28"/>
    </row>
    <row r="258" spans="3:3" ht="15" customHeight="1" x14ac:dyDescent="0.45">
      <c r="C258" s="28"/>
    </row>
    <row r="259" spans="3:3" ht="15" customHeight="1" x14ac:dyDescent="0.45">
      <c r="C259" s="28"/>
    </row>
    <row r="260" spans="3:3" ht="15" customHeight="1" x14ac:dyDescent="0.45">
      <c r="C260" s="28"/>
    </row>
    <row r="261" spans="3:3" ht="15" customHeight="1" x14ac:dyDescent="0.45">
      <c r="C261" s="28"/>
    </row>
    <row r="262" spans="3:3" ht="15" customHeight="1" x14ac:dyDescent="0.45">
      <c r="C262" s="28"/>
    </row>
    <row r="263" spans="3:3" ht="15" customHeight="1" x14ac:dyDescent="0.45">
      <c r="C263" s="28"/>
    </row>
    <row r="264" spans="3:3" ht="15" customHeight="1" x14ac:dyDescent="0.45">
      <c r="C264" s="28"/>
    </row>
    <row r="265" spans="3:3" ht="15" customHeight="1" x14ac:dyDescent="0.45">
      <c r="C265" s="28"/>
    </row>
    <row r="266" spans="3:3" ht="15" customHeight="1" x14ac:dyDescent="0.45">
      <c r="C266" s="28"/>
    </row>
    <row r="267" spans="3:3" ht="15" customHeight="1" x14ac:dyDescent="0.45">
      <c r="C267" s="28"/>
    </row>
    <row r="268" spans="3:3" ht="15" customHeight="1" x14ac:dyDescent="0.45">
      <c r="C268" s="28"/>
    </row>
    <row r="269" spans="3:3" ht="15" customHeight="1" x14ac:dyDescent="0.45">
      <c r="C269" s="28"/>
    </row>
    <row r="270" spans="3:3" ht="15" customHeight="1" x14ac:dyDescent="0.45">
      <c r="C270" s="28"/>
    </row>
    <row r="271" spans="3:3" ht="15" customHeight="1" x14ac:dyDescent="0.45">
      <c r="C271" s="28"/>
    </row>
    <row r="272" spans="3:3" ht="15" customHeight="1" x14ac:dyDescent="0.45">
      <c r="C272" s="28"/>
    </row>
    <row r="273" spans="3:3" ht="15" customHeight="1" x14ac:dyDescent="0.45">
      <c r="C273" s="28"/>
    </row>
    <row r="274" spans="3:3" ht="15" customHeight="1" x14ac:dyDescent="0.45">
      <c r="C274" s="28"/>
    </row>
    <row r="275" spans="3:3" ht="15" customHeight="1" x14ac:dyDescent="0.45">
      <c r="C275" s="28"/>
    </row>
    <row r="276" spans="3:3" ht="15" customHeight="1" x14ac:dyDescent="0.45">
      <c r="C276" s="28"/>
    </row>
    <row r="277" spans="3:3" ht="15" customHeight="1" x14ac:dyDescent="0.45">
      <c r="C277" s="28"/>
    </row>
    <row r="278" spans="3:3" ht="15" customHeight="1" x14ac:dyDescent="0.45">
      <c r="C278" s="28"/>
    </row>
    <row r="279" spans="3:3" ht="15" customHeight="1" x14ac:dyDescent="0.45">
      <c r="C279" s="28"/>
    </row>
    <row r="280" spans="3:3" ht="15" customHeight="1" x14ac:dyDescent="0.45">
      <c r="C280" s="28"/>
    </row>
    <row r="281" spans="3:3" ht="15" customHeight="1" x14ac:dyDescent="0.45">
      <c r="C281" s="28"/>
    </row>
    <row r="282" spans="3:3" ht="15" customHeight="1" x14ac:dyDescent="0.45">
      <c r="C282" s="28"/>
    </row>
    <row r="283" spans="3:3" ht="15" customHeight="1" x14ac:dyDescent="0.45">
      <c r="C283" s="28"/>
    </row>
    <row r="284" spans="3:3" ht="15" customHeight="1" x14ac:dyDescent="0.45">
      <c r="C284" s="28"/>
    </row>
    <row r="285" spans="3:3" ht="15" customHeight="1" x14ac:dyDescent="0.45">
      <c r="C285" s="28"/>
    </row>
    <row r="286" spans="3:3" ht="15" customHeight="1" x14ac:dyDescent="0.45">
      <c r="C286" s="28"/>
    </row>
    <row r="287" spans="3:3" ht="15" customHeight="1" x14ac:dyDescent="0.45">
      <c r="C287" s="28"/>
    </row>
    <row r="288" spans="3:3" ht="15" customHeight="1" x14ac:dyDescent="0.45">
      <c r="C288" s="28"/>
    </row>
    <row r="289" spans="1:4" ht="15" customHeight="1" x14ac:dyDescent="0.45">
      <c r="C289" s="28"/>
    </row>
    <row r="290" spans="1:4" ht="15" customHeight="1" x14ac:dyDescent="0.45">
      <c r="C290" s="28"/>
    </row>
    <row r="291" spans="1:4" ht="15" customHeight="1" x14ac:dyDescent="0.45">
      <c r="C291" s="28"/>
    </row>
    <row r="292" spans="1:4" ht="15" customHeight="1" x14ac:dyDescent="0.45">
      <c r="C292" s="28"/>
    </row>
    <row r="293" spans="1:4" ht="15" customHeight="1" x14ac:dyDescent="0.45">
      <c r="C293" s="28"/>
    </row>
    <row r="294" spans="1:4" ht="15" customHeight="1" x14ac:dyDescent="0.45">
      <c r="C294" s="28"/>
    </row>
    <row r="295" spans="1:4" ht="15" customHeight="1" x14ac:dyDescent="0.45">
      <c r="C295" s="28"/>
    </row>
    <row r="296" spans="1:4" ht="15" customHeight="1" x14ac:dyDescent="0.45">
      <c r="C296" s="28"/>
    </row>
    <row r="297" spans="1:4" ht="15" customHeight="1" x14ac:dyDescent="0.45">
      <c r="C297" s="28"/>
    </row>
    <row r="298" spans="1:4" ht="15" customHeight="1" x14ac:dyDescent="0.45">
      <c r="C298" s="28"/>
    </row>
    <row r="299" spans="1:4" ht="15" customHeight="1" x14ac:dyDescent="0.45">
      <c r="C299" s="28"/>
      <c r="D299" s="28"/>
    </row>
    <row r="304" spans="1:4" ht="15" customHeight="1" x14ac:dyDescent="0.45">
      <c r="A304" t="str">
        <f>MID($A$1,(ROW(A304)-ROW(B$4))/4+1,1)</f>
        <v/>
      </c>
    </row>
    <row r="308" spans="1:1" ht="15" customHeight="1" x14ac:dyDescent="0.45">
      <c r="A308" t="str">
        <f>MID($A$1,(ROW(A308)-ROW(B$4))/4+1,1)</f>
        <v/>
      </c>
    </row>
    <row r="312" spans="1:1" ht="15" customHeight="1" x14ac:dyDescent="0.45">
      <c r="A312" t="str">
        <f>MID($A$1,(ROW(A312)-ROW(B$4))/4+1,1)</f>
        <v/>
      </c>
    </row>
    <row r="316" spans="1:1" ht="15" customHeight="1" x14ac:dyDescent="0.45">
      <c r="A316" t="str">
        <f>MID($A$1,(ROW(A316)-ROW(B$4))/4+1,1)</f>
        <v/>
      </c>
    </row>
    <row r="320" spans="1:1" ht="15" customHeight="1" x14ac:dyDescent="0.45">
      <c r="A320" t="str">
        <f>MID($A$1,(ROW(A320)-ROW(B$4))/4+1,1)</f>
        <v/>
      </c>
    </row>
    <row r="324" spans="1:1" ht="15" customHeight="1" x14ac:dyDescent="0.45">
      <c r="A324" t="str">
        <f>MID($A$1,(ROW(A324)-ROW(B$4))/4+1,1)</f>
        <v/>
      </c>
    </row>
    <row r="328" spans="1:1" ht="15" customHeight="1" x14ac:dyDescent="0.45">
      <c r="A328" t="str">
        <f>MID($A$1,(ROW(A328)-ROW(B$4))/4+1,1)</f>
        <v/>
      </c>
    </row>
    <row r="332" spans="1:1" ht="15" customHeight="1" x14ac:dyDescent="0.45">
      <c r="A332" t="str">
        <f>MID($A$1,(ROW(A332)-ROW(B$4))/4+1,1)</f>
        <v/>
      </c>
    </row>
    <row r="336" spans="1:1" ht="15" customHeight="1" x14ac:dyDescent="0.45">
      <c r="A336" t="str">
        <f>MID($A$1,(ROW(A336)-ROW(B$4))/4+1,1)</f>
        <v/>
      </c>
    </row>
    <row r="340" spans="1:1" ht="15" customHeight="1" x14ac:dyDescent="0.45">
      <c r="A340" t="str">
        <f>MID($A$1,(ROW(A340)-ROW(B$4))/4+1,1)</f>
        <v/>
      </c>
    </row>
    <row r="344" spans="1:1" ht="15" customHeight="1" x14ac:dyDescent="0.45">
      <c r="A344" t="str">
        <f>MID($A$1,(ROW(A344)-ROW(B$4))/4+1,1)</f>
        <v/>
      </c>
    </row>
    <row r="348" spans="1:1" ht="15" customHeight="1" x14ac:dyDescent="0.45">
      <c r="A348" t="str">
        <f>MID($A$1,(ROW(A348)-ROW(B$4))/4+1,1)</f>
        <v/>
      </c>
    </row>
    <row r="352" spans="1:1" ht="15" customHeight="1" x14ac:dyDescent="0.45">
      <c r="A352" t="str">
        <f>MID($A$1,(ROW(A352)-ROW(B$4))/4+1,1)</f>
        <v/>
      </c>
    </row>
    <row r="356" spans="1:1" ht="15" customHeight="1" x14ac:dyDescent="0.45">
      <c r="A356" t="str">
        <f>MID($A$1,(ROW(A356)-ROW(B$4))/4+1,1)</f>
        <v/>
      </c>
    </row>
    <row r="360" spans="1:1" ht="15" customHeight="1" x14ac:dyDescent="0.45">
      <c r="A360" t="str">
        <f>MID($A$1,(ROW(A360)-ROW(B$4))/4+1,1)</f>
        <v/>
      </c>
    </row>
    <row r="364" spans="1:1" ht="15" customHeight="1" x14ac:dyDescent="0.45">
      <c r="A364" t="str">
        <f>MID($A$1,(ROW(A364)-ROW(B$4))/4+1,1)</f>
        <v/>
      </c>
    </row>
    <row r="368" spans="1:1" ht="15" customHeight="1" x14ac:dyDescent="0.45">
      <c r="A368" t="str">
        <f>MID($A$1,(ROW(A368)-ROW(B$4))/4+1,1)</f>
        <v/>
      </c>
    </row>
    <row r="372" spans="1:1" ht="15" customHeight="1" x14ac:dyDescent="0.45">
      <c r="A372" t="str">
        <f>MID($A$1,(ROW(A372)-ROW(B$4))/4+1,1)</f>
        <v/>
      </c>
    </row>
    <row r="376" spans="1:1" ht="15" customHeight="1" x14ac:dyDescent="0.45">
      <c r="A376" t="str">
        <f>MID($A$1,(ROW(A376)-ROW(B$4))/4+1,1)</f>
        <v/>
      </c>
    </row>
    <row r="380" spans="1:1" ht="15" customHeight="1" x14ac:dyDescent="0.45">
      <c r="A380" t="str">
        <f>MID($A$1,(ROW(A380)-ROW(B$4))/4+1,1)</f>
        <v/>
      </c>
    </row>
    <row r="384" spans="1:1" ht="15" customHeight="1" x14ac:dyDescent="0.45">
      <c r="A384" t="str">
        <f>MID($A$1,(ROW(A384)-ROW(B$4))/4+1,1)</f>
        <v/>
      </c>
    </row>
    <row r="388" spans="1:1" ht="15" customHeight="1" x14ac:dyDescent="0.45">
      <c r="A388" t="str">
        <f>MID($A$1,(ROW(A388)-ROW(B$4))/4+1,1)</f>
        <v/>
      </c>
    </row>
    <row r="392" spans="1:1" ht="15" customHeight="1" x14ac:dyDescent="0.45">
      <c r="A392" t="str">
        <f>MID($A$1,(ROW(A392)-ROW(B$4))/4+1,1)</f>
        <v/>
      </c>
    </row>
    <row r="396" spans="1:1" ht="15" customHeight="1" x14ac:dyDescent="0.45">
      <c r="A396" t="str">
        <f>MID($A$1,(ROW(A396)-ROW(B$4))/4+1,1)</f>
        <v/>
      </c>
    </row>
    <row r="400" spans="1:1" ht="15" customHeight="1" x14ac:dyDescent="0.45">
      <c r="A400" t="str">
        <f>MID($A$1,(ROW(A400)-ROW(B$4))/4+1,1)</f>
        <v/>
      </c>
    </row>
    <row r="404" spans="1:1" ht="15" customHeight="1" x14ac:dyDescent="0.45">
      <c r="A404" t="str">
        <f>MID($A$1,(ROW(A404)-ROW(B$4))/4+1,1)</f>
        <v/>
      </c>
    </row>
    <row r="408" spans="1:1" ht="15" customHeight="1" x14ac:dyDescent="0.45">
      <c r="A408" t="str">
        <f>MID($A$1,(ROW(A408)-ROW(B$4))/4+1,1)</f>
        <v/>
      </c>
    </row>
    <row r="412" spans="1:1" ht="15" customHeight="1" x14ac:dyDescent="0.45">
      <c r="A412" t="str">
        <f>MID($A$1,(ROW(A412)-ROW(B$4))/4+1,1)</f>
        <v/>
      </c>
    </row>
    <row r="416" spans="1:1" ht="15" customHeight="1" x14ac:dyDescent="0.45">
      <c r="A416" t="str">
        <f>MID($A$1,(ROW(A416)-ROW(B$4))/4+1,1)</f>
        <v/>
      </c>
    </row>
    <row r="420" spans="1:1" ht="15" customHeight="1" x14ac:dyDescent="0.45">
      <c r="A420" t="str">
        <f>MID($A$1,(ROW(A420)-ROW(B$4))/4+1,1)</f>
        <v/>
      </c>
    </row>
    <row r="424" spans="1:1" ht="15" customHeight="1" x14ac:dyDescent="0.45">
      <c r="A424" t="str">
        <f>MID($A$1,(ROW(A424)-ROW(B$4))/4+1,1)</f>
        <v/>
      </c>
    </row>
    <row r="428" spans="1:1" ht="15" customHeight="1" x14ac:dyDescent="0.45">
      <c r="A428" t="str">
        <f>MID($A$1,(ROW(A428)-ROW(B$4))/4+1,1)</f>
        <v/>
      </c>
    </row>
    <row r="432" spans="1:1" ht="15" customHeight="1" x14ac:dyDescent="0.45">
      <c r="A432" t="str">
        <f>MID($A$1,(ROW(A432)-ROW(B$4))/4+1,1)</f>
        <v/>
      </c>
    </row>
    <row r="436" spans="1:1" ht="15" customHeight="1" x14ac:dyDescent="0.45">
      <c r="A436" t="str">
        <f>MID($A$1,(ROW(A436)-ROW(B$4))/4+1,1)</f>
        <v/>
      </c>
    </row>
    <row r="440" spans="1:1" ht="15" customHeight="1" x14ac:dyDescent="0.45">
      <c r="A440" t="str">
        <f>MID($A$1,(ROW(A440)-ROW(B$4))/4+1,1)</f>
        <v/>
      </c>
    </row>
    <row r="444" spans="1:1" ht="15" customHeight="1" x14ac:dyDescent="0.45">
      <c r="A444" t="str">
        <f>MID($A$1,(ROW(A444)-ROW(B$4))/4+1,1)</f>
        <v/>
      </c>
    </row>
    <row r="448" spans="1:1" ht="15" customHeight="1" x14ac:dyDescent="0.45">
      <c r="A448" t="str">
        <f>MID($A$1,(ROW(A448)-ROW(B$4))/4+1,1)</f>
        <v/>
      </c>
    </row>
    <row r="452" spans="1:1" ht="15" customHeight="1" x14ac:dyDescent="0.45">
      <c r="A452" t="str">
        <f>MID($A$1,(ROW(A452)-ROW(B$4))/4+1,1)</f>
        <v/>
      </c>
    </row>
    <row r="456" spans="1:1" ht="15" customHeight="1" x14ac:dyDescent="0.45">
      <c r="A456" t="str">
        <f>MID($A$1,(ROW(A456)-ROW(B$4))/4+1,1)</f>
        <v/>
      </c>
    </row>
    <row r="460" spans="1:1" ht="15" customHeight="1" x14ac:dyDescent="0.45">
      <c r="A460" t="str">
        <f>MID($A$1,(ROW(A460)-ROW(B$4))/4+1,1)</f>
        <v/>
      </c>
    </row>
    <row r="464" spans="1:1" ht="15" customHeight="1" x14ac:dyDescent="0.45">
      <c r="A464" t="str">
        <f>MID($A$1,(ROW(A464)-ROW(B$4))/4+1,1)</f>
        <v/>
      </c>
    </row>
    <row r="468" spans="1:1" ht="15" customHeight="1" x14ac:dyDescent="0.45">
      <c r="A468" t="str">
        <f>MID($A$1,(ROW(A468)-ROW(B$4))/4+1,1)</f>
        <v/>
      </c>
    </row>
    <row r="472" spans="1:1" ht="15" customHeight="1" x14ac:dyDescent="0.45">
      <c r="A472" t="str">
        <f>MID($A$1,(ROW(A472)-ROW(B$4))/4+1,1)</f>
        <v/>
      </c>
    </row>
    <row r="476" spans="1:1" ht="15" customHeight="1" x14ac:dyDescent="0.45">
      <c r="A476" t="str">
        <f>MID($A$1,(ROW(A476)-ROW(B$4))/4+1,1)</f>
        <v/>
      </c>
    </row>
    <row r="480" spans="1:1" ht="15" customHeight="1" x14ac:dyDescent="0.45">
      <c r="A480" t="str">
        <f>MID($A$1,(ROW(A480)-ROW(B$4))/4+1,1)</f>
        <v/>
      </c>
    </row>
    <row r="484" spans="1:1" ht="15" customHeight="1" x14ac:dyDescent="0.45">
      <c r="A484" t="str">
        <f>MID($A$1,(ROW(A484)-ROW(B$4))/4+1,1)</f>
        <v/>
      </c>
    </row>
    <row r="488" spans="1:1" ht="15" customHeight="1" x14ac:dyDescent="0.45">
      <c r="A488" t="str">
        <f>MID($A$1,(ROW(A488)-ROW(B$4))/4+1,1)</f>
        <v/>
      </c>
    </row>
    <row r="492" spans="1:1" ht="15" customHeight="1" x14ac:dyDescent="0.45">
      <c r="A492" t="str">
        <f>MID($A$1,(ROW(A492)-ROW(B$4))/4+1,1)</f>
        <v/>
      </c>
    </row>
    <row r="496" spans="1:1" ht="15" customHeight="1" x14ac:dyDescent="0.45">
      <c r="A496" t="str">
        <f>MID($A$1,(ROW(A496)-ROW(B$4))/4+1,1)</f>
        <v/>
      </c>
    </row>
    <row r="500" spans="1:1" ht="15" customHeight="1" x14ac:dyDescent="0.45">
      <c r="A500" t="str">
        <f>MID($A$1,(ROW(A500)-ROW(B$4))/4+1,1)</f>
        <v/>
      </c>
    </row>
    <row r="504" spans="1:1" ht="15" customHeight="1" x14ac:dyDescent="0.45">
      <c r="A504" t="str">
        <f>MID($A$1,(ROW(A504)-ROW(B$4))/4+1,1)</f>
        <v/>
      </c>
    </row>
    <row r="508" spans="1:1" ht="15" customHeight="1" x14ac:dyDescent="0.45">
      <c r="A508" t="str">
        <f>MID($A$1,(ROW(A508)-ROW(B$4))/4+1,1)</f>
        <v/>
      </c>
    </row>
    <row r="512" spans="1:1" ht="15" customHeight="1" x14ac:dyDescent="0.45">
      <c r="A512" t="str">
        <f>MID($A$1,(ROW(A512)-ROW(B$4))/4+1,1)</f>
        <v/>
      </c>
    </row>
    <row r="516" spans="1:1" ht="15" customHeight="1" x14ac:dyDescent="0.45">
      <c r="A516" t="str">
        <f>MID($A$1,(ROW(A516)-ROW(B$4))/4+1,1)</f>
        <v/>
      </c>
    </row>
    <row r="520" spans="1:1" ht="15" customHeight="1" x14ac:dyDescent="0.45">
      <c r="A520" t="str">
        <f>MID($A$1,(ROW(A520)-ROW(B$4))/4+1,1)</f>
        <v/>
      </c>
    </row>
    <row r="524" spans="1:1" ht="15" customHeight="1" x14ac:dyDescent="0.45">
      <c r="A524" t="str">
        <f>MID($A$1,(ROW(A524)-ROW(B$4))/4+1,1)</f>
        <v/>
      </c>
    </row>
    <row r="528" spans="1:1" ht="15" customHeight="1" x14ac:dyDescent="0.45">
      <c r="A528" t="str">
        <f>MID($A$1,(ROW(A528)-ROW(B$4))/4+1,1)</f>
        <v/>
      </c>
    </row>
    <row r="532" spans="1:1" ht="15" customHeight="1" x14ac:dyDescent="0.45">
      <c r="A532" t="str">
        <f>MID($A$1,(ROW(A532)-ROW(B$4))/4+1,1)</f>
        <v/>
      </c>
    </row>
    <row r="536" spans="1:1" ht="15" customHeight="1" x14ac:dyDescent="0.45">
      <c r="A536" t="str">
        <f>MID($A$1,(ROW(A536)-ROW(B$4))/4+1,1)</f>
        <v/>
      </c>
    </row>
    <row r="540" spans="1:1" ht="15" customHeight="1" x14ac:dyDescent="0.45">
      <c r="A540" t="str">
        <f>MID($A$1,(ROW(A540)-ROW(B$4))/4+1,1)</f>
        <v/>
      </c>
    </row>
    <row r="544" spans="1:1" ht="15" customHeight="1" x14ac:dyDescent="0.45">
      <c r="A544" t="str">
        <f>MID($A$1,(ROW(A544)-ROW(B$4))/4+1,1)</f>
        <v/>
      </c>
    </row>
    <row r="548" spans="1:1" ht="15" customHeight="1" x14ac:dyDescent="0.45">
      <c r="A548" t="str">
        <f>MID($A$1,(ROW(A548)-ROW(B$4))/4+1,1)</f>
        <v/>
      </c>
    </row>
    <row r="552" spans="1:1" ht="15" customHeight="1" x14ac:dyDescent="0.45">
      <c r="A552" t="str">
        <f>MID($A$1,(ROW(A552)-ROW(B$4))/4+1,1)</f>
        <v/>
      </c>
    </row>
    <row r="556" spans="1:1" ht="15" customHeight="1" x14ac:dyDescent="0.45">
      <c r="A556" t="str">
        <f>MID($A$1,(ROW(A556)-ROW(B$4))/4+1,1)</f>
        <v/>
      </c>
    </row>
    <row r="560" spans="1:1" ht="15" customHeight="1" x14ac:dyDescent="0.45">
      <c r="A560" t="str">
        <f>MID($A$1,(ROW(A560)-ROW(B$4))/4+1,1)</f>
        <v/>
      </c>
    </row>
    <row r="564" spans="1:1" ht="15" customHeight="1" x14ac:dyDescent="0.45">
      <c r="A564" t="str">
        <f>MID($A$1,(ROW(A564)-ROW(B$4))/4+1,1)</f>
        <v/>
      </c>
    </row>
  </sheetData>
  <sheetProtection algorithmName="SHA-512" hashValue="L/h2ze1wxMA3rNcOYr1oXNz5NWnUNB4Z8ky3XeGOefR0RHDR/Oq2w/kS2vCP+l7/1sj2RPRpJ0ImWltcTwUT6Q==" saltValue="eweHTp6J7m2N7Fr80a/DRQ==" spinCount="100000" sheet="1" objects="1" scenarios="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K367"/>
  <sheetViews>
    <sheetView zoomScale="60" zoomScaleNormal="60" workbookViewId="0">
      <selection activeCell="DN242" sqref="DN242:EV271"/>
    </sheetView>
  </sheetViews>
  <sheetFormatPr defaultColWidth="2.6171875" defaultRowHeight="15" customHeight="1" x14ac:dyDescent="0.45"/>
  <cols>
    <col min="1" max="1" width="2.6171875" style="32"/>
    <col min="2" max="2" width="5.94921875" style="32" bestFit="1" customWidth="1"/>
    <col min="3" max="4" width="2.7109375" style="32" bestFit="1" customWidth="1"/>
    <col min="5" max="5" width="2.6171875" style="32"/>
    <col min="6" max="6" width="3.7109375" style="32" bestFit="1" customWidth="1"/>
    <col min="7" max="14" width="4.7109375" style="32" bestFit="1" customWidth="1"/>
    <col min="15" max="57" width="5.7109375" style="32" bestFit="1" customWidth="1"/>
    <col min="58" max="58" width="4.7109375" style="32" bestFit="1" customWidth="1"/>
    <col min="59" max="59" width="3.7109375" style="32" bestFit="1" customWidth="1"/>
    <col min="60" max="61" width="1.7109375" style="32" bestFit="1" customWidth="1"/>
    <col min="62" max="111" width="2.7109375" style="32" bestFit="1" customWidth="1"/>
    <col min="112" max="112" width="3.5703125" style="32" customWidth="1"/>
    <col min="113" max="113" width="1.7109375" style="32" bestFit="1" customWidth="1"/>
    <col min="114" max="114" width="2.7109375" style="32" bestFit="1" customWidth="1"/>
    <col min="115" max="115" width="1.7109375" style="32" bestFit="1" customWidth="1"/>
    <col min="116" max="117" width="2.6171875" style="32"/>
    <col min="118" max="119" width="1.7109375" style="32" bestFit="1" customWidth="1"/>
    <col min="120" max="120" width="2.7109375" style="32" bestFit="1" customWidth="1"/>
    <col min="121" max="125" width="3.7109375" style="32" bestFit="1" customWidth="1"/>
    <col min="126" max="126" width="2.7109375" style="32" bestFit="1" customWidth="1"/>
    <col min="127" max="128" width="2.6171875" style="32"/>
    <col min="129" max="131" width="4.7109375" style="32" bestFit="1" customWidth="1"/>
    <col min="132" max="133" width="3.7109375" style="32" bestFit="1" customWidth="1"/>
    <col min="134" max="135" width="2.7109375" style="32" bestFit="1" customWidth="1"/>
    <col min="136" max="136" width="1.7109375" style="32" bestFit="1" customWidth="1"/>
    <col min="137" max="137" width="2.6171875" style="32"/>
    <col min="138" max="138" width="1.7109375" style="32" bestFit="1" customWidth="1"/>
    <col min="139" max="140" width="11.94921875" style="32" bestFit="1" customWidth="1"/>
    <col min="141" max="145" width="11.7109375" style="32" bestFit="1" customWidth="1"/>
    <col min="146" max="146" width="2.7109375" style="32" bestFit="1" customWidth="1"/>
    <col min="147" max="16384" width="2.6171875" style="32"/>
  </cols>
  <sheetData>
    <row r="1" spans="1:113" ht="15" customHeight="1" x14ac:dyDescent="0.45">
      <c r="A1" s="31"/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31"/>
      <c r="AM1" s="31"/>
      <c r="AN1" s="31"/>
      <c r="AO1" s="31"/>
      <c r="AP1" s="31"/>
      <c r="AQ1" s="31"/>
      <c r="AR1" s="31"/>
      <c r="AS1" s="31"/>
      <c r="AT1" s="31"/>
      <c r="AU1" s="31"/>
      <c r="AV1" s="31"/>
      <c r="AW1" s="31"/>
      <c r="AX1" s="31"/>
      <c r="AY1" s="31"/>
      <c r="AZ1" s="31"/>
      <c r="BA1" s="31"/>
      <c r="BB1" s="31"/>
      <c r="BC1" s="31"/>
      <c r="BD1" s="31"/>
      <c r="BE1" s="31"/>
      <c r="BF1" s="31"/>
      <c r="BG1" s="31"/>
      <c r="BH1" s="31"/>
      <c r="BI1" s="31"/>
      <c r="BJ1" s="31"/>
      <c r="BK1" s="31"/>
      <c r="BL1" s="31"/>
      <c r="BM1" s="31"/>
      <c r="BN1" s="31"/>
      <c r="BO1" s="31"/>
      <c r="BP1" s="31"/>
      <c r="BQ1" s="31"/>
      <c r="BR1" s="31"/>
      <c r="BS1" s="31"/>
      <c r="BT1" s="31"/>
      <c r="BU1" s="31"/>
      <c r="BV1" s="31"/>
      <c r="BW1" s="31"/>
      <c r="BX1" s="31"/>
      <c r="BY1" s="31"/>
      <c r="BZ1" s="31"/>
      <c r="CA1" s="31"/>
      <c r="CB1" s="31"/>
      <c r="CC1" s="31"/>
      <c r="CD1" s="31"/>
      <c r="CE1" s="31"/>
      <c r="CF1" s="31"/>
      <c r="CG1" s="31"/>
      <c r="CH1" s="31"/>
      <c r="CI1" s="31"/>
      <c r="CJ1" s="31"/>
      <c r="CK1" s="31"/>
      <c r="CL1" s="31"/>
      <c r="CM1" s="31"/>
      <c r="CN1" s="31"/>
      <c r="CO1" s="31"/>
      <c r="CP1" s="31"/>
      <c r="CQ1" s="31"/>
      <c r="CR1" s="31"/>
      <c r="CS1" s="31"/>
      <c r="CT1" s="31"/>
      <c r="CU1" s="31"/>
      <c r="CV1" s="31"/>
      <c r="CW1" s="31"/>
      <c r="CX1" s="31"/>
      <c r="CY1" s="31"/>
      <c r="CZ1" s="31"/>
      <c r="DA1" s="31"/>
      <c r="DB1" s="31"/>
      <c r="DC1" s="31"/>
      <c r="DD1" s="31"/>
      <c r="DE1" s="31"/>
      <c r="DF1" s="31"/>
      <c r="DG1" s="31"/>
      <c r="DH1" s="31"/>
      <c r="DI1" s="31"/>
    </row>
    <row r="2" spans="1:113" ht="15" customHeight="1" x14ac:dyDescent="0.45">
      <c r="A2" s="31"/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  <c r="AK2" s="31"/>
      <c r="AL2" s="31"/>
      <c r="AM2" s="31"/>
      <c r="AN2" s="31"/>
      <c r="AO2" s="31"/>
      <c r="AP2" s="31"/>
      <c r="AQ2" s="31"/>
      <c r="AR2" s="31"/>
      <c r="AS2" s="31"/>
      <c r="AT2" s="31"/>
      <c r="AU2" s="31"/>
      <c r="AV2" s="31"/>
      <c r="AW2" s="31"/>
      <c r="AX2" s="31"/>
      <c r="AY2" s="31"/>
      <c r="AZ2" s="31"/>
      <c r="BA2" s="31"/>
      <c r="BB2" s="31"/>
      <c r="BC2" s="31"/>
      <c r="BD2" s="31"/>
      <c r="BE2" s="31"/>
      <c r="BG2" s="31"/>
      <c r="BH2" s="31"/>
      <c r="BI2" s="31"/>
      <c r="BJ2" s="31"/>
      <c r="BK2" s="31"/>
      <c r="BL2" s="31"/>
      <c r="BM2" s="31"/>
      <c r="BN2" s="31"/>
      <c r="BO2" s="31"/>
      <c r="BP2" s="31"/>
      <c r="BQ2" s="31"/>
      <c r="BR2" s="31"/>
      <c r="BS2" s="31"/>
      <c r="BT2" s="31"/>
      <c r="BU2" s="31"/>
      <c r="BV2" s="31"/>
      <c r="BW2" s="31"/>
      <c r="BX2" s="31"/>
      <c r="BY2" s="31"/>
      <c r="BZ2" s="31"/>
      <c r="CA2" s="31"/>
      <c r="CB2" s="31"/>
      <c r="CC2" s="31"/>
      <c r="CD2" s="31"/>
      <c r="CE2" s="31"/>
      <c r="CF2" s="31"/>
      <c r="CG2" s="31"/>
      <c r="CH2" s="31"/>
      <c r="CI2" s="31"/>
      <c r="CJ2" s="31"/>
      <c r="CK2" s="31"/>
      <c r="CL2" s="31"/>
      <c r="CM2" s="31"/>
      <c r="CN2" s="31"/>
      <c r="CO2" s="31"/>
      <c r="CP2" s="31"/>
      <c r="CQ2" s="31"/>
      <c r="CR2" s="31"/>
      <c r="CS2" s="31"/>
      <c r="CT2" s="31"/>
      <c r="CU2" s="31"/>
      <c r="CV2" s="31"/>
      <c r="CW2" s="31"/>
      <c r="CX2" s="31"/>
      <c r="CY2" s="31"/>
      <c r="CZ2" s="31"/>
      <c r="DA2" s="31"/>
      <c r="DB2" s="31"/>
      <c r="DC2" s="31"/>
      <c r="DD2" s="31"/>
      <c r="DE2" s="31"/>
      <c r="DF2" s="31"/>
      <c r="DG2" s="31"/>
      <c r="DH2" s="31"/>
      <c r="DI2" s="31"/>
    </row>
    <row r="3" spans="1:113" ht="15" customHeight="1" x14ac:dyDescent="0.45">
      <c r="A3" s="31"/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  <c r="AA3" s="31"/>
      <c r="AB3" s="31"/>
      <c r="AC3" s="31"/>
      <c r="AD3" s="31"/>
      <c r="AE3" s="31"/>
      <c r="AF3" s="31"/>
      <c r="AG3" s="31"/>
      <c r="AH3" s="31"/>
      <c r="AI3" s="31"/>
      <c r="AJ3" s="31"/>
      <c r="AK3" s="31"/>
      <c r="AL3" s="31"/>
      <c r="AM3" s="31"/>
      <c r="AN3" s="31"/>
      <c r="AO3" s="31"/>
      <c r="AP3" s="31"/>
      <c r="AQ3" s="31"/>
      <c r="AR3" s="31"/>
      <c r="AS3" s="31"/>
      <c r="AT3" s="31"/>
      <c r="AU3" s="31"/>
      <c r="AV3" s="31"/>
      <c r="AW3" s="31"/>
      <c r="AX3" s="31"/>
      <c r="AY3" s="31"/>
      <c r="AZ3" s="31"/>
      <c r="BA3" s="31"/>
      <c r="BB3" s="31"/>
      <c r="BC3" s="31"/>
      <c r="BD3" s="31"/>
      <c r="BE3" s="31"/>
      <c r="BF3" s="31">
        <f>'base 58'!$KO$7</f>
        <v>30</v>
      </c>
      <c r="BG3" s="31"/>
      <c r="BH3" s="31"/>
      <c r="BI3" s="31"/>
      <c r="BJ3" s="31"/>
      <c r="BK3" s="31"/>
      <c r="BL3" s="31"/>
      <c r="BM3" s="31"/>
      <c r="BN3" s="31"/>
      <c r="BO3" s="31"/>
      <c r="BP3" s="31"/>
      <c r="BQ3" s="31"/>
      <c r="BR3" s="31"/>
      <c r="BS3" s="31"/>
      <c r="BT3" s="31"/>
      <c r="BU3" s="31"/>
      <c r="BV3" s="31"/>
      <c r="BW3" s="31"/>
      <c r="BX3" s="31"/>
      <c r="BY3" s="31"/>
      <c r="BZ3" s="31"/>
      <c r="CA3" s="31"/>
      <c r="CB3" s="31"/>
      <c r="CC3" s="31"/>
      <c r="CD3" s="31"/>
      <c r="CE3" s="31"/>
      <c r="CF3" s="31"/>
      <c r="CG3" s="31"/>
      <c r="CH3" s="31"/>
      <c r="CI3" s="31"/>
      <c r="CJ3" s="31"/>
      <c r="CK3" s="31"/>
      <c r="CL3" s="31"/>
      <c r="CM3" s="31"/>
      <c r="CN3" s="31"/>
      <c r="CO3" s="31"/>
      <c r="CP3" s="31"/>
      <c r="CQ3" s="31"/>
      <c r="CR3" s="31"/>
      <c r="CS3" s="31"/>
      <c r="CT3" s="31"/>
      <c r="CU3" s="31"/>
      <c r="CV3" s="31"/>
      <c r="CW3" s="31"/>
      <c r="CX3" s="31"/>
      <c r="CY3" s="31"/>
      <c r="CZ3" s="31"/>
      <c r="DA3" s="31"/>
      <c r="DB3" s="31"/>
      <c r="DC3" s="31"/>
      <c r="DD3" s="31"/>
      <c r="DE3" s="31"/>
      <c r="DF3" s="31"/>
      <c r="DG3" s="31"/>
      <c r="DH3" s="31"/>
      <c r="DI3" s="31">
        <v>1</v>
      </c>
    </row>
    <row r="4" spans="1:113" ht="15" customHeight="1" x14ac:dyDescent="0.45">
      <c r="A4" s="31"/>
      <c r="B4" s="31"/>
      <c r="C4" s="31"/>
      <c r="D4" s="31">
        <v>63</v>
      </c>
      <c r="E4" s="31"/>
      <c r="F4" s="31">
        <f t="shared" ref="F4:BD4" si="0">$BF4*BI4</f>
        <v>0</v>
      </c>
      <c r="G4" s="31">
        <f t="shared" si="0"/>
        <v>0</v>
      </c>
      <c r="H4" s="31">
        <f t="shared" si="0"/>
        <v>0</v>
      </c>
      <c r="I4" s="31">
        <f t="shared" si="0"/>
        <v>0</v>
      </c>
      <c r="J4" s="31">
        <f t="shared" si="0"/>
        <v>0</v>
      </c>
      <c r="K4" s="31">
        <f t="shared" si="0"/>
        <v>0</v>
      </c>
      <c r="L4" s="31">
        <f t="shared" si="0"/>
        <v>0</v>
      </c>
      <c r="M4" s="31">
        <f t="shared" si="0"/>
        <v>0</v>
      </c>
      <c r="N4" s="31">
        <f t="shared" si="0"/>
        <v>0</v>
      </c>
      <c r="O4" s="31">
        <f t="shared" si="0"/>
        <v>0</v>
      </c>
      <c r="P4" s="31">
        <f t="shared" si="0"/>
        <v>0</v>
      </c>
      <c r="Q4" s="31">
        <f t="shared" si="0"/>
        <v>0</v>
      </c>
      <c r="R4" s="31">
        <f t="shared" si="0"/>
        <v>0</v>
      </c>
      <c r="S4" s="31">
        <f t="shared" si="0"/>
        <v>0</v>
      </c>
      <c r="T4" s="31">
        <f t="shared" si="0"/>
        <v>0</v>
      </c>
      <c r="U4" s="31">
        <f t="shared" si="0"/>
        <v>0</v>
      </c>
      <c r="V4" s="31">
        <f t="shared" si="0"/>
        <v>0</v>
      </c>
      <c r="W4" s="31">
        <f t="shared" si="0"/>
        <v>0</v>
      </c>
      <c r="X4" s="31">
        <f t="shared" si="0"/>
        <v>0</v>
      </c>
      <c r="Y4" s="31">
        <f t="shared" si="0"/>
        <v>0</v>
      </c>
      <c r="Z4" s="31">
        <f t="shared" si="0"/>
        <v>0</v>
      </c>
      <c r="AA4" s="31">
        <f t="shared" si="0"/>
        <v>0</v>
      </c>
      <c r="AB4" s="31">
        <f t="shared" si="0"/>
        <v>0</v>
      </c>
      <c r="AC4" s="31">
        <f t="shared" si="0"/>
        <v>0</v>
      </c>
      <c r="AD4" s="31">
        <f t="shared" si="0"/>
        <v>0</v>
      </c>
      <c r="AE4" s="31">
        <f t="shared" si="0"/>
        <v>0</v>
      </c>
      <c r="AF4" s="31">
        <f t="shared" si="0"/>
        <v>0</v>
      </c>
      <c r="AG4" s="31">
        <f t="shared" si="0"/>
        <v>0</v>
      </c>
      <c r="AH4" s="31">
        <f t="shared" si="0"/>
        <v>0</v>
      </c>
      <c r="AI4" s="31">
        <f t="shared" si="0"/>
        <v>0</v>
      </c>
      <c r="AJ4" s="31">
        <f t="shared" si="0"/>
        <v>0</v>
      </c>
      <c r="AK4" s="31">
        <f t="shared" si="0"/>
        <v>0</v>
      </c>
      <c r="AL4" s="31">
        <f t="shared" si="0"/>
        <v>0</v>
      </c>
      <c r="AM4" s="31">
        <f t="shared" si="0"/>
        <v>0</v>
      </c>
      <c r="AN4" s="31">
        <f t="shared" si="0"/>
        <v>0</v>
      </c>
      <c r="AO4" s="31">
        <f t="shared" si="0"/>
        <v>0</v>
      </c>
      <c r="AP4" s="31">
        <f t="shared" si="0"/>
        <v>0</v>
      </c>
      <c r="AQ4" s="31">
        <f t="shared" si="0"/>
        <v>0</v>
      </c>
      <c r="AR4" s="31">
        <f t="shared" si="0"/>
        <v>0</v>
      </c>
      <c r="AS4" s="31">
        <f t="shared" si="0"/>
        <v>0</v>
      </c>
      <c r="AT4" s="31">
        <f t="shared" si="0"/>
        <v>0</v>
      </c>
      <c r="AU4" s="31">
        <f t="shared" si="0"/>
        <v>0</v>
      </c>
      <c r="AV4" s="31">
        <f t="shared" si="0"/>
        <v>0</v>
      </c>
      <c r="AW4" s="31">
        <f t="shared" si="0"/>
        <v>0</v>
      </c>
      <c r="AX4" s="31">
        <f t="shared" si="0"/>
        <v>0</v>
      </c>
      <c r="AY4" s="31">
        <f t="shared" si="0"/>
        <v>0</v>
      </c>
      <c r="AZ4" s="31">
        <f t="shared" si="0"/>
        <v>0</v>
      </c>
      <c r="BA4" s="31">
        <f t="shared" si="0"/>
        <v>0</v>
      </c>
      <c r="BB4" s="31">
        <f t="shared" si="0"/>
        <v>0</v>
      </c>
      <c r="BC4" s="31">
        <f t="shared" si="0"/>
        <v>0</v>
      </c>
      <c r="BD4" s="31">
        <f t="shared" si="0"/>
        <v>0</v>
      </c>
      <c r="BE4" s="31">
        <f>$BF4*DH4</f>
        <v>27</v>
      </c>
      <c r="BF4" s="31">
        <f>'base 58'!$KI$7</f>
        <v>27</v>
      </c>
      <c r="BG4" s="31"/>
      <c r="BH4" s="31"/>
      <c r="BI4" s="31">
        <f t="shared" ref="BI4:BI54" si="1">MOD(BI3+BJ3+(ROUNDDOWN((BJ3+BK3+ROUNDDOWN((BK3+BL3+ROUNDDOWN((BL3+BM3+ROUNDDOWN((BM3+BN3+ROUNDDOWN((BN3+BO3+ROUNDDOWN((BO3+BP3+ROUNDDOWN((BP3+BQ3+ROUNDDOWN((BQ3+BR3+ROUNDDOWN((BR3+BS3+ROUNDDOWN((BS3+BT3+ROUNDDOWN((BT3+BU3+ROUNDDOWN((BU3+BV3+ROUNDDOWN((BV3+BW3+ROUNDDOWN((BW3+BX3+ROUNDDOWN((BX3+BY3+ROUNDDOWN((BY3+BZ3+ROUNDDOWN((BZ3+CA3+ROUNDDOWN((CA3+CB3+ROUNDDOWN((CB3+CC3+ROUNDDOWN((CC3+CD3+ROUNDDOWN((CD3+CE3+ROUNDDOWN((CE3+CF3+ROUNDDOWN((CF3+CG3+ROUNDDOWN((CG3+CH3+ROUNDDOWN((CH3+CI3+ROUNDDOWN((CI3+CJ3+ROUNDDOWN((CJ3+CK3+ROUNDDOWN((CK3+CL3+ROUNDDOWN((CL3+CM3+ROUNDDOWN((CM3+CN3+ROUNDDOWN((CN3+CO3+ROUNDDOWN((CO3+CP3+ROUNDDOWN((CP3+CQ3+ROUNDDOWN((CQ3+CR3+ROUNDDOWN((CR3+CS3+ROUNDDOWN((CS3+CT3+ROUNDDOWN((CT3+CU3+ROUNDDOWN((CU3+CV3+ROUNDDOWN((CV3+CW3+ROUNDDOWN((CW3+CX3+ROUNDDOWN((CX3+CY3+ROUNDDOWN((CY3+CZ3+ROUNDDOWN((CZ3+DA3+ROUNDDOWN((DA3+DB3+ROUNDDOWN((DB3+DC3+ROUNDDOWN((DC3+DD3+ROUNDDOWN((DD3+DE3+ROUNDDOWN((DE3+DF3+ROUNDDOWN((DF3+DG3+ROUNDDOWN((DG3+DH3+ROUNDDOWN((DH3+DI3+ROUNDDOWN((DI3+DJ3)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,$D4)</f>
        <v>0</v>
      </c>
      <c r="BJ4" s="31">
        <f t="shared" ref="BJ4:BJ54" si="2">MOD(BJ3+BK3+(ROUNDDOWN((BK3+BL3+ROUNDDOWN((BL3+BM3+ROUNDDOWN((BM3+BN3+ROUNDDOWN((BN3+BO3+ROUNDDOWN((BO3+BP3+ROUNDDOWN((BP3+BQ3+ROUNDDOWN((BQ3+BR3+ROUNDDOWN((BR3+BS3+ROUNDDOWN((BS3+BT3+ROUNDDOWN((BT3+BU3+ROUNDDOWN((BU3+BV3+ROUNDDOWN((BV3+BW3+ROUNDDOWN((BW3+BX3+ROUNDDOWN((BX3+BY3+ROUNDDOWN((BY3+BZ3+ROUNDDOWN((BZ3+CA3+ROUNDDOWN((CA3+CB3+ROUNDDOWN((CB3+CC3+ROUNDDOWN((CC3+CD3+ROUNDDOWN((CD3+CE3+ROUNDDOWN((CE3+CF3+ROUNDDOWN((CF3+CG3+ROUNDDOWN((CG3+CH3+ROUNDDOWN((CH3+CI3+ROUNDDOWN((CI3+CJ3+ROUNDDOWN((CJ3+CK3+ROUNDDOWN((CK3+CL3+ROUNDDOWN((CL3+CM3+ROUNDDOWN((CM3+CN3+ROUNDDOWN((CN3+CO3+ROUNDDOWN((CO3+CP3+ROUNDDOWN((CP3+CQ3+ROUNDDOWN((CQ3+CR3+ROUNDDOWN((CR3+CS3+ROUNDDOWN((CS3+CT3+ROUNDDOWN((CT3+CU3+ROUNDDOWN((CU3+CV3+ROUNDDOWN((CV3+CW3+ROUNDDOWN((CW3+CX3+ROUNDDOWN((CX3+CY3+ROUNDDOWN((CY3+CZ3+ROUNDDOWN((CZ3+DA3+ROUNDDOWN((DA3+DB3+ROUNDDOWN((DB3+DC3+ROUNDDOWN((DC3+DD3+ROUNDDOWN((DD3+DE3+ROUNDDOWN((DE3+DF3+ROUNDDOWN((DF3+DG3+ROUNDDOWN((DG3+DH3+ROUNDDOWN((DH3+DI3+ROUNDDOWN((DI3+DJ3)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,$D4)</f>
        <v>0</v>
      </c>
      <c r="BK4" s="31">
        <f t="shared" ref="BK4:BK54" si="3">MOD(BK3+BL3+(ROUNDDOWN((BL3+BM3+ROUNDDOWN((BM3+BN3+ROUNDDOWN((BN3+BO3+ROUNDDOWN((BO3+BP3+ROUNDDOWN((BP3+BQ3+ROUNDDOWN((BQ3+BR3+ROUNDDOWN((BR3+BS3+ROUNDDOWN((BS3+BT3+ROUNDDOWN((BT3+BU3+ROUNDDOWN((BU3+BV3+ROUNDDOWN((BV3+BW3+ROUNDDOWN((BW3+BX3+ROUNDDOWN((BX3+BY3+ROUNDDOWN((BY3+BZ3+ROUNDDOWN((BZ3+CA3+ROUNDDOWN((CA3+CB3+ROUNDDOWN((CB3+CC3+ROUNDDOWN((CC3+CD3+ROUNDDOWN((CD3+CE3+ROUNDDOWN((CE3+CF3+ROUNDDOWN((CF3+CG3+ROUNDDOWN((CG3+CH3+ROUNDDOWN((CH3+CI3+ROUNDDOWN((CI3+CJ3+ROUNDDOWN((CJ3+CK3+ROUNDDOWN((CK3+CL3+ROUNDDOWN((CL3+CM3+ROUNDDOWN((CM3+CN3+ROUNDDOWN((CN3+CO3+ROUNDDOWN((CO3+CP3+ROUNDDOWN((CP3+CQ3+ROUNDDOWN((CQ3+CR3+ROUNDDOWN((CR3+CS3+ROUNDDOWN((CS3+CT3+ROUNDDOWN((CT3+CU3+ROUNDDOWN((CU3+CV3+ROUNDDOWN((CV3+CW3+ROUNDDOWN((CW3+CX3+ROUNDDOWN((CX3+CY3+ROUNDDOWN((CY3+CZ3+ROUNDDOWN((CZ3+DA3+ROUNDDOWN((DA3+DB3+ROUNDDOWN((DB3+DC3+ROUNDDOWN((DC3+DD3+ROUNDDOWN((DD3+DE3+ROUNDDOWN((DE3+DF3+ROUNDDOWN((DF3+DG3+ROUNDDOWN((DG3+DH3+ROUNDDOWN((DH3+DI3+ROUNDDOWN((DI3+DJ3)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,$D4)</f>
        <v>0</v>
      </c>
      <c r="BL4" s="31">
        <f t="shared" ref="BL4:BL54" si="4">MOD(BL3+BM3+(ROUNDDOWN((BM3+BN3+ROUNDDOWN((BN3+BO3+ROUNDDOWN((BO3+BP3+ROUNDDOWN((BP3+BQ3+ROUNDDOWN((BQ3+BR3+ROUNDDOWN((BR3+BS3+ROUNDDOWN((BS3+BT3+ROUNDDOWN((BT3+BU3+ROUNDDOWN((BU3+BV3+ROUNDDOWN((BV3+BW3+ROUNDDOWN((BW3+BX3+ROUNDDOWN((BX3+BY3+ROUNDDOWN((BY3+BZ3+ROUNDDOWN((BZ3+CA3+ROUNDDOWN((CA3+CB3+ROUNDDOWN((CB3+CC3+ROUNDDOWN((CC3+CD3+ROUNDDOWN((CD3+CE3+ROUNDDOWN((CE3+CF3+ROUNDDOWN((CF3+CG3+ROUNDDOWN((CG3+CH3+ROUNDDOWN((CH3+CI3+ROUNDDOWN((CI3+CJ3+ROUNDDOWN((CJ3+CK3+ROUNDDOWN((CK3+CL3+ROUNDDOWN((CL3+CM3+ROUNDDOWN((CM3+CN3+ROUNDDOWN((CN3+CO3+ROUNDDOWN((CO3+CP3+ROUNDDOWN((CP3+CQ3+ROUNDDOWN((CQ3+CR3+ROUNDDOWN((CR3+CS3+ROUNDDOWN((CS3+CT3+ROUNDDOWN((CT3+CU3+ROUNDDOWN((CU3+CV3+ROUNDDOWN((CV3+CW3+ROUNDDOWN((CW3+CX3+ROUNDDOWN((CX3+CY3+ROUNDDOWN((CY3+CZ3+ROUNDDOWN((CZ3+DA3+ROUNDDOWN((DA3+DB3+ROUNDDOWN((DB3+DC3+ROUNDDOWN((DC3+DD3+ROUNDDOWN((DD3+DE3+ROUNDDOWN((DE3+DF3+ROUNDDOWN((DF3+DG3+ROUNDDOWN((DG3+DH3+ROUNDDOWN((DH3+DI3+ROUNDDOWN((DI3+DJ3)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,$D4)</f>
        <v>0</v>
      </c>
      <c r="BM4" s="31">
        <f t="shared" ref="BM4:BM54" si="5">MOD(BM3+BN3+(ROUNDDOWN((BN3+BO3+ROUNDDOWN((BO3+BP3+ROUNDDOWN((BP3+BQ3+ROUNDDOWN((BQ3+BR3+ROUNDDOWN((BR3+BS3+ROUNDDOWN((BS3+BT3+ROUNDDOWN((BT3+BU3+ROUNDDOWN((BU3+BV3+ROUNDDOWN((BV3+BW3+ROUNDDOWN((BW3+BX3+ROUNDDOWN((BX3+BY3+ROUNDDOWN((BY3+BZ3+ROUNDDOWN((BZ3+CA3+ROUNDDOWN((CA3+CB3+ROUNDDOWN((CB3+CC3+ROUNDDOWN((CC3+CD3+ROUNDDOWN((CD3+CE3+ROUNDDOWN((CE3+CF3+ROUNDDOWN((CF3+CG3+ROUNDDOWN((CG3+CH3+ROUNDDOWN((CH3+CI3+ROUNDDOWN((CI3+CJ3+ROUNDDOWN((CJ3+CK3+ROUNDDOWN((CK3+CL3+ROUNDDOWN((CL3+CM3+ROUNDDOWN((CM3+CN3+ROUNDDOWN((CN3+CO3+ROUNDDOWN((CO3+CP3+ROUNDDOWN((CP3+CQ3+ROUNDDOWN((CQ3+CR3+ROUNDDOWN((CR3+CS3+ROUNDDOWN((CS3+CT3+ROUNDDOWN((CT3+CU3+ROUNDDOWN((CU3+CV3+ROUNDDOWN((CV3+CW3+ROUNDDOWN((CW3+CX3+ROUNDDOWN((CX3+CY3+ROUNDDOWN((CY3+CZ3+ROUNDDOWN((CZ3+DA3+ROUNDDOWN((DA3+DB3+ROUNDDOWN((DB3+DC3+ROUNDDOWN((DC3+DD3+ROUNDDOWN((DD3+DE3+ROUNDDOWN((DE3+DF3+ROUNDDOWN((DF3+DG3+ROUNDDOWN((DG3+DH3+ROUNDDOWN((DH3+DI3+ROUNDDOWN((DI3+DJ3)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,$D4)</f>
        <v>0</v>
      </c>
      <c r="BN4" s="31">
        <f t="shared" ref="BN4:BN54" si="6">MOD(BN3+BO3+(ROUNDDOWN((BO3+BP3+ROUNDDOWN((BP3+BQ3+ROUNDDOWN((BQ3+BR3+ROUNDDOWN((BR3+BS3+ROUNDDOWN((BS3+BT3+ROUNDDOWN((BT3+BU3+ROUNDDOWN((BU3+BV3+ROUNDDOWN((BV3+BW3+ROUNDDOWN((BW3+BX3+ROUNDDOWN((BX3+BY3+ROUNDDOWN((BY3+BZ3+ROUNDDOWN((BZ3+CA3+ROUNDDOWN((CA3+CB3+ROUNDDOWN((CB3+CC3+ROUNDDOWN((CC3+CD3+ROUNDDOWN((CD3+CE3+ROUNDDOWN((CE3+CF3+ROUNDDOWN((CF3+CG3+ROUNDDOWN((CG3+CH3+ROUNDDOWN((CH3+CI3+ROUNDDOWN((CI3+CJ3+ROUNDDOWN((CJ3+CK3+ROUNDDOWN((CK3+CL3+ROUNDDOWN((CL3+CM3+ROUNDDOWN((CM3+CN3+ROUNDDOWN((CN3+CO3+ROUNDDOWN((CO3+CP3+ROUNDDOWN((CP3+CQ3+ROUNDDOWN((CQ3+CR3+ROUNDDOWN((CR3+CS3+ROUNDDOWN((CS3+CT3+ROUNDDOWN((CT3+CU3+ROUNDDOWN((CU3+CV3+ROUNDDOWN((CV3+CW3+ROUNDDOWN((CW3+CX3+ROUNDDOWN((CX3+CY3+ROUNDDOWN((CY3+CZ3+ROUNDDOWN((CZ3+DA3+ROUNDDOWN((DA3+DB3+ROUNDDOWN((DB3+DC3+ROUNDDOWN((DC3+DD3+ROUNDDOWN((DD3+DE3+ROUNDDOWN((DE3+DF3+ROUNDDOWN((DF3+DG3+ROUNDDOWN((DG3+DH3+ROUNDDOWN((DH3+DI3+ROUNDDOWN((DI3+DJ3)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,$D4)</f>
        <v>0</v>
      </c>
      <c r="BO4" s="31">
        <f t="shared" ref="BO4:BO54" si="7">MOD(BO3+BP3+(ROUNDDOWN((BP3+BQ3+ROUNDDOWN((BQ3+BR3+ROUNDDOWN((BR3+BS3+ROUNDDOWN((BS3+BT3+ROUNDDOWN((BT3+BU3+ROUNDDOWN((BU3+BV3+ROUNDDOWN((BV3+BW3+ROUNDDOWN((BW3+BX3+ROUNDDOWN((BX3+BY3+ROUNDDOWN((BY3+BZ3+ROUNDDOWN((BZ3+CA3+ROUNDDOWN((CA3+CB3+ROUNDDOWN((CB3+CC3+ROUNDDOWN((CC3+CD3+ROUNDDOWN((CD3+CE3+ROUNDDOWN((CE3+CF3+ROUNDDOWN((CF3+CG3+ROUNDDOWN((CG3+CH3+ROUNDDOWN((CH3+CI3+ROUNDDOWN((CI3+CJ3+ROUNDDOWN((CJ3+CK3+ROUNDDOWN((CK3+CL3+ROUNDDOWN((CL3+CM3+ROUNDDOWN((CM3+CN3+ROUNDDOWN((CN3+CO3+ROUNDDOWN((CO3+CP3+ROUNDDOWN((CP3+CQ3+ROUNDDOWN((CQ3+CR3+ROUNDDOWN((CR3+CS3+ROUNDDOWN((CS3+CT3+ROUNDDOWN((CT3+CU3+ROUNDDOWN((CU3+CV3+ROUNDDOWN((CV3+CW3+ROUNDDOWN((CW3+CX3+ROUNDDOWN((CX3+CY3+ROUNDDOWN((CY3+CZ3+ROUNDDOWN((CZ3+DA3+ROUNDDOWN((DA3+DB3+ROUNDDOWN((DB3+DC3+ROUNDDOWN((DC3+DD3+ROUNDDOWN((DD3+DE3+ROUNDDOWN((DE3+DF3+ROUNDDOWN((DF3+DG3+ROUNDDOWN((DG3+DH3+ROUNDDOWN((DH3+DI3+ROUNDDOWN((DI3+DJ3)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,$D4)</f>
        <v>0</v>
      </c>
      <c r="BP4" s="31">
        <f t="shared" ref="BP4:BP54" si="8">MOD(BP3+BQ3+(ROUNDDOWN((BQ3+BR3+ROUNDDOWN((BR3+BS3+ROUNDDOWN((BS3+BT3+ROUNDDOWN((BT3+BU3+ROUNDDOWN((BU3+BV3+ROUNDDOWN((BV3+BW3+ROUNDDOWN((BW3+BX3+ROUNDDOWN((BX3+BY3+ROUNDDOWN((BY3+BZ3+ROUNDDOWN((BZ3+CA3+ROUNDDOWN((CA3+CB3+ROUNDDOWN((CB3+CC3+ROUNDDOWN((CC3+CD3+ROUNDDOWN((CD3+CE3+ROUNDDOWN((CE3+CF3+ROUNDDOWN((CF3+CG3+ROUNDDOWN((CG3+CH3+ROUNDDOWN((CH3+CI3+ROUNDDOWN((CI3+CJ3+ROUNDDOWN((CJ3+CK3+ROUNDDOWN((CK3+CL3+ROUNDDOWN((CL3+CM3+ROUNDDOWN((CM3+CN3+ROUNDDOWN((CN3+CO3+ROUNDDOWN((CO3+CP3+ROUNDDOWN((CP3+CQ3+ROUNDDOWN((CQ3+CR3+ROUNDDOWN((CR3+CS3+ROUNDDOWN((CS3+CT3+ROUNDDOWN((CT3+CU3+ROUNDDOWN((CU3+CV3+ROUNDDOWN((CV3+CW3+ROUNDDOWN((CW3+CX3+ROUNDDOWN((CX3+CY3+ROUNDDOWN((CY3+CZ3+ROUNDDOWN((CZ3+DA3+ROUNDDOWN((DA3+DB3+ROUNDDOWN((DB3+DC3+ROUNDDOWN((DC3+DD3+ROUNDDOWN((DD3+DE3+ROUNDDOWN((DE3+DF3+ROUNDDOWN((DF3+DG3+ROUNDDOWN((DG3+DH3+ROUNDDOWN((DH3+DI3+ROUNDDOWN((DI3+DJ3)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,$D4)</f>
        <v>0</v>
      </c>
      <c r="BQ4" s="31">
        <f t="shared" ref="BQ4:BQ54" si="9">MOD(BQ3+BR3+(ROUNDDOWN((BR3+BS3+ROUNDDOWN((BS3+BT3+ROUNDDOWN((BT3+BU3+ROUNDDOWN((BU3+BV3+ROUNDDOWN((BV3+BW3+ROUNDDOWN((BW3+BX3+ROUNDDOWN((BX3+BY3+ROUNDDOWN((BY3+BZ3+ROUNDDOWN((BZ3+CA3+ROUNDDOWN((CA3+CB3+ROUNDDOWN((CB3+CC3+ROUNDDOWN((CC3+CD3+ROUNDDOWN((CD3+CE3+ROUNDDOWN((CE3+CF3+ROUNDDOWN((CF3+CG3+ROUNDDOWN((CG3+CH3+ROUNDDOWN((CH3+CI3+ROUNDDOWN((CI3+CJ3+ROUNDDOWN((CJ3+CK3+ROUNDDOWN((CK3+CL3+ROUNDDOWN((CL3+CM3+ROUNDDOWN((CM3+CN3+ROUNDDOWN((CN3+CO3+ROUNDDOWN((CO3+CP3+ROUNDDOWN((CP3+CQ3+ROUNDDOWN((CQ3+CR3+ROUNDDOWN((CR3+CS3+ROUNDDOWN((CS3+CT3+ROUNDDOWN((CT3+CU3+ROUNDDOWN((CU3+CV3+ROUNDDOWN((CV3+CW3+ROUNDDOWN((CW3+CX3+ROUNDDOWN((CX3+CY3+ROUNDDOWN((CY3+CZ3+ROUNDDOWN((CZ3+DA3+ROUNDDOWN((DA3+DB3+ROUNDDOWN((DB3+DC3+ROUNDDOWN((DC3+DD3+ROUNDDOWN((DD3+DE3+ROUNDDOWN((DE3+DF3+ROUNDDOWN((DF3+DG3+ROUNDDOWN((DG3+DH3+ROUNDDOWN((DH3+DI3+ROUNDDOWN((DI3+DJ3)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,$D4)</f>
        <v>0</v>
      </c>
      <c r="BR4" s="31">
        <f t="shared" ref="BR4:BR54" si="10">MOD(BR3+BS3+(ROUNDDOWN((BS3+BT3+ROUNDDOWN((BT3+BU3+ROUNDDOWN((BU3+BV3+ROUNDDOWN((BV3+BW3+ROUNDDOWN((BW3+BX3+ROUNDDOWN((BX3+BY3+ROUNDDOWN((BY3+BZ3+ROUNDDOWN((BZ3+CA3+ROUNDDOWN((CA3+CB3+ROUNDDOWN((CB3+CC3+ROUNDDOWN((CC3+CD3+ROUNDDOWN((CD3+CE3+ROUNDDOWN((CE3+CF3+ROUNDDOWN((CF3+CG3+ROUNDDOWN((CG3+CH3+ROUNDDOWN((CH3+CI3+ROUNDDOWN((CI3+CJ3+ROUNDDOWN((CJ3+CK3+ROUNDDOWN((CK3+CL3+ROUNDDOWN((CL3+CM3+ROUNDDOWN((CM3+CN3+ROUNDDOWN((CN3+CO3+ROUNDDOWN((CO3+CP3+ROUNDDOWN((CP3+CQ3+ROUNDDOWN((CQ3+CR3+ROUNDDOWN((CR3+CS3+ROUNDDOWN((CS3+CT3+ROUNDDOWN((CT3+CU3+ROUNDDOWN((CU3+CV3+ROUNDDOWN((CV3+CW3+ROUNDDOWN((CW3+CX3+ROUNDDOWN((CX3+CY3+ROUNDDOWN((CY3+CZ3+ROUNDDOWN((CZ3+DA3+ROUNDDOWN((DA3+DB3+ROUNDDOWN((DB3+DC3+ROUNDDOWN((DC3+DD3+ROUNDDOWN((DD3+DE3+ROUNDDOWN((DE3+DF3+ROUNDDOWN((DF3+DG3+ROUNDDOWN((DG3+DH3+ROUNDDOWN((DH3+DI3+ROUNDDOWN((DI3+DJ3)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,$D4)</f>
        <v>0</v>
      </c>
      <c r="BS4" s="31">
        <f t="shared" ref="BS4:BS54" si="11">MOD(BS3+BT3+(ROUNDDOWN((BT3+BU3+ROUNDDOWN((BU3+BV3+ROUNDDOWN((BV3+BW3+ROUNDDOWN((BW3+BX3+ROUNDDOWN((BX3+BY3+ROUNDDOWN((BY3+BZ3+ROUNDDOWN((BZ3+CA3+ROUNDDOWN((CA3+CB3+ROUNDDOWN((CB3+CC3+ROUNDDOWN((CC3+CD3+ROUNDDOWN((CD3+CE3+ROUNDDOWN((CE3+CF3+ROUNDDOWN((CF3+CG3+ROUNDDOWN((CG3+CH3+ROUNDDOWN((CH3+CI3+ROUNDDOWN((CI3+CJ3+ROUNDDOWN((CJ3+CK3+ROUNDDOWN((CK3+CL3+ROUNDDOWN((CL3+CM3+ROUNDDOWN((CM3+CN3+ROUNDDOWN((CN3+CO3+ROUNDDOWN((CO3+CP3+ROUNDDOWN((CP3+CQ3+ROUNDDOWN((CQ3+CR3+ROUNDDOWN((CR3+CS3+ROUNDDOWN((CS3+CT3+ROUNDDOWN((CT3+CU3+ROUNDDOWN((CU3+CV3+ROUNDDOWN((CV3+CW3+ROUNDDOWN((CW3+CX3+ROUNDDOWN((CX3+CY3+ROUNDDOWN((CY3+CZ3+ROUNDDOWN((CZ3+DA3+ROUNDDOWN((DA3+DB3+ROUNDDOWN((DB3+DC3+ROUNDDOWN((DC3+DD3+ROUNDDOWN((DD3+DE3+ROUNDDOWN((DE3+DF3+ROUNDDOWN((DF3+DG3+ROUNDDOWN((DG3+DH3+ROUNDDOWN((DH3+DI3+ROUNDDOWN((DI3+DJ3)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,$D4)</f>
        <v>0</v>
      </c>
      <c r="BT4" s="31">
        <f t="shared" ref="BT4:BT54" si="12">MOD(BT3+BU3+(ROUNDDOWN((BU3+BV3+ROUNDDOWN((BV3+BW3+ROUNDDOWN((BW3+BX3+ROUNDDOWN((BX3+BY3+ROUNDDOWN((BY3+BZ3+ROUNDDOWN((BZ3+CA3+ROUNDDOWN((CA3+CB3+ROUNDDOWN((CB3+CC3+ROUNDDOWN((CC3+CD3+ROUNDDOWN((CD3+CE3+ROUNDDOWN((CE3+CF3+ROUNDDOWN((CF3+CG3+ROUNDDOWN((CG3+CH3+ROUNDDOWN((CH3+CI3+ROUNDDOWN((CI3+CJ3+ROUNDDOWN((CJ3+CK3+ROUNDDOWN((CK3+CL3+ROUNDDOWN((CL3+CM3+ROUNDDOWN((CM3+CN3+ROUNDDOWN((CN3+CO3+ROUNDDOWN((CO3+CP3+ROUNDDOWN((CP3+CQ3+ROUNDDOWN((CQ3+CR3+ROUNDDOWN((CR3+CS3+ROUNDDOWN((CS3+CT3+ROUNDDOWN((CT3+CU3+ROUNDDOWN((CU3+CV3+ROUNDDOWN((CV3+CW3+ROUNDDOWN((CW3+CX3+ROUNDDOWN((CX3+CY3+ROUNDDOWN((CY3+CZ3+ROUNDDOWN((CZ3+DA3+ROUNDDOWN((DA3+DB3+ROUNDDOWN((DB3+DC3+ROUNDDOWN((DC3+DD3+ROUNDDOWN((DD3+DE3+ROUNDDOWN((DE3+DF3+ROUNDDOWN((DF3+DG3+ROUNDDOWN((DG3+DH3+ROUNDDOWN((DH3+DI3+ROUNDDOWN((DI3+DJ3)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,$D4)</f>
        <v>0</v>
      </c>
      <c r="BU4" s="31">
        <f t="shared" ref="BU4:BU54" si="13">MOD(BU3+BV3+(ROUNDDOWN((BV3+BW3+ROUNDDOWN((BW3+BX3+ROUNDDOWN((BX3+BY3+ROUNDDOWN((BY3+BZ3+ROUNDDOWN((BZ3+CA3+ROUNDDOWN((CA3+CB3+ROUNDDOWN((CB3+CC3+ROUNDDOWN((CC3+CD3+ROUNDDOWN((CD3+CE3+ROUNDDOWN((CE3+CF3+ROUNDDOWN((CF3+CG3+ROUNDDOWN((CG3+CH3+ROUNDDOWN((CH3+CI3+ROUNDDOWN((CI3+CJ3+ROUNDDOWN((CJ3+CK3+ROUNDDOWN((CK3+CL3+ROUNDDOWN((CL3+CM3+ROUNDDOWN((CM3+CN3+ROUNDDOWN((CN3+CO3+ROUNDDOWN((CO3+CP3+ROUNDDOWN((CP3+CQ3+ROUNDDOWN((CQ3+CR3+ROUNDDOWN((CR3+CS3+ROUNDDOWN((CS3+CT3+ROUNDDOWN((CT3+CU3+ROUNDDOWN((CU3+CV3+ROUNDDOWN((CV3+CW3+ROUNDDOWN((CW3+CX3+ROUNDDOWN((CX3+CY3+ROUNDDOWN((CY3+CZ3+ROUNDDOWN((CZ3+DA3+ROUNDDOWN((DA3+DB3+ROUNDDOWN((DB3+DC3+ROUNDDOWN((DC3+DD3+ROUNDDOWN((DD3+DE3+ROUNDDOWN((DE3+DF3+ROUNDDOWN((DF3+DG3+ROUNDDOWN((DG3+DH3+ROUNDDOWN((DH3+DI3+ROUNDDOWN((DI3+DJ3)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,$D4)</f>
        <v>0</v>
      </c>
      <c r="BV4" s="31">
        <f t="shared" ref="BV4:BV54" si="14">MOD(BV3+BW3+(ROUNDDOWN((BW3+BX3+ROUNDDOWN((BX3+BY3+ROUNDDOWN((BY3+BZ3+ROUNDDOWN((BZ3+CA3+ROUNDDOWN((CA3+CB3+ROUNDDOWN((CB3+CC3+ROUNDDOWN((CC3+CD3+ROUNDDOWN((CD3+CE3+ROUNDDOWN((CE3+CF3+ROUNDDOWN((CF3+CG3+ROUNDDOWN((CG3+CH3+ROUNDDOWN((CH3+CI3+ROUNDDOWN((CI3+CJ3+ROUNDDOWN((CJ3+CK3+ROUNDDOWN((CK3+CL3+ROUNDDOWN((CL3+CM3+ROUNDDOWN((CM3+CN3+ROUNDDOWN((CN3+CO3+ROUNDDOWN((CO3+CP3+ROUNDDOWN((CP3+CQ3+ROUNDDOWN((CQ3+CR3+ROUNDDOWN((CR3+CS3+ROUNDDOWN((CS3+CT3+ROUNDDOWN((CT3+CU3+ROUNDDOWN((CU3+CV3+ROUNDDOWN((CV3+CW3+ROUNDDOWN((CW3+CX3+ROUNDDOWN((CX3+CY3+ROUNDDOWN((CY3+CZ3+ROUNDDOWN((CZ3+DA3+ROUNDDOWN((DA3+DB3+ROUNDDOWN((DB3+DC3+ROUNDDOWN((DC3+DD3+ROUNDDOWN((DD3+DE3+ROUNDDOWN((DE3+DF3+ROUNDDOWN((DF3+DG3+ROUNDDOWN((DG3+DH3+ROUNDDOWN((DH3+DI3+ROUNDDOWN((DI3+DJ3)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,$D4)</f>
        <v>0</v>
      </c>
      <c r="BW4" s="31">
        <f t="shared" ref="BW4:BW54" si="15">MOD(BW3+BX3+(ROUNDDOWN((BX3+BY3+ROUNDDOWN((BY3+BZ3+ROUNDDOWN((BZ3+CA3+ROUNDDOWN((CA3+CB3+ROUNDDOWN((CB3+CC3+ROUNDDOWN((CC3+CD3+ROUNDDOWN((CD3+CE3+ROUNDDOWN((CE3+CF3+ROUNDDOWN((CF3+CG3+ROUNDDOWN((CG3+CH3+ROUNDDOWN((CH3+CI3+ROUNDDOWN((CI3+CJ3+ROUNDDOWN((CJ3+CK3+ROUNDDOWN((CK3+CL3+ROUNDDOWN((CL3+CM3+ROUNDDOWN((CM3+CN3+ROUNDDOWN((CN3+CO3+ROUNDDOWN((CO3+CP3+ROUNDDOWN((CP3+CQ3+ROUNDDOWN((CQ3+CR3+ROUNDDOWN((CR3+CS3+ROUNDDOWN((CS3+CT3+ROUNDDOWN((CT3+CU3+ROUNDDOWN((CU3+CV3+ROUNDDOWN((CV3+CW3+ROUNDDOWN((CW3+CX3+ROUNDDOWN((CX3+CY3+ROUNDDOWN((CY3+CZ3+ROUNDDOWN((CZ3+DA3+ROUNDDOWN((DA3+DB3+ROUNDDOWN((DB3+DC3+ROUNDDOWN((DC3+DD3+ROUNDDOWN((DD3+DE3+ROUNDDOWN((DE3+DF3+ROUNDDOWN((DF3+DG3+ROUNDDOWN((DG3+DH3+ROUNDDOWN((DH3+DI3+ROUNDDOWN((DI3+DJ3)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,$D4)</f>
        <v>0</v>
      </c>
      <c r="BX4" s="31">
        <f t="shared" ref="BX4:BX54" si="16">MOD(BX3+BY3+(ROUNDDOWN((BY3+BZ3+ROUNDDOWN((BZ3+CA3+ROUNDDOWN((CA3+CB3+ROUNDDOWN((CB3+CC3+ROUNDDOWN((CC3+CD3+ROUNDDOWN((CD3+CE3+ROUNDDOWN((CE3+CF3+ROUNDDOWN((CF3+CG3+ROUNDDOWN((CG3+CH3+ROUNDDOWN((CH3+CI3+ROUNDDOWN((CI3+CJ3+ROUNDDOWN((CJ3+CK3+ROUNDDOWN((CK3+CL3+ROUNDDOWN((CL3+CM3+ROUNDDOWN((CM3+CN3+ROUNDDOWN((CN3+CO3+ROUNDDOWN((CO3+CP3+ROUNDDOWN((CP3+CQ3+ROUNDDOWN((CQ3+CR3+ROUNDDOWN((CR3+CS3+ROUNDDOWN((CS3+CT3+ROUNDDOWN((CT3+CU3+ROUNDDOWN((CU3+CV3+ROUNDDOWN((CV3+CW3+ROUNDDOWN((CW3+CX3+ROUNDDOWN((CX3+CY3+ROUNDDOWN((CY3+CZ3+ROUNDDOWN((CZ3+DA3+ROUNDDOWN((DA3+DB3+ROUNDDOWN((DB3+DC3+ROUNDDOWN((DC3+DD3+ROUNDDOWN((DD3+DE3+ROUNDDOWN((DE3+DF3+ROUNDDOWN((DF3+DG3+ROUNDDOWN((DG3+DH3+ROUNDDOWN((DH3+DI3+ROUNDDOWN((DI3+DJ3)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,$D4)</f>
        <v>0</v>
      </c>
      <c r="BY4" s="31">
        <f t="shared" ref="BY4:BY54" si="17">MOD(BY3+BZ3+(ROUNDDOWN((BZ3+CA3+ROUNDDOWN((CA3+CB3+ROUNDDOWN((CB3+CC3+ROUNDDOWN((CC3+CD3+ROUNDDOWN((CD3+CE3+ROUNDDOWN((CE3+CF3+ROUNDDOWN((CF3+CG3+ROUNDDOWN((CG3+CH3+ROUNDDOWN((CH3+CI3+ROUNDDOWN((CI3+CJ3+ROUNDDOWN((CJ3+CK3+ROUNDDOWN((CK3+CL3+ROUNDDOWN((CL3+CM3+ROUNDDOWN((CM3+CN3+ROUNDDOWN((CN3+CO3+ROUNDDOWN((CO3+CP3+ROUNDDOWN((CP3+CQ3+ROUNDDOWN((CQ3+CR3+ROUNDDOWN((CR3+CS3+ROUNDDOWN((CS3+CT3+ROUNDDOWN((CT3+CU3+ROUNDDOWN((CU3+CV3+ROUNDDOWN((CV3+CW3+ROUNDDOWN((CW3+CX3+ROUNDDOWN((CX3+CY3+ROUNDDOWN((CY3+CZ3+ROUNDDOWN((CZ3+DA3+ROUNDDOWN((DA3+DB3+ROUNDDOWN((DB3+DC3+ROUNDDOWN((DC3+DD3+ROUNDDOWN((DD3+DE3+ROUNDDOWN((DE3+DF3+ROUNDDOWN((DF3+DG3+ROUNDDOWN((DG3+DH3+ROUNDDOWN((DH3+DI3+ROUNDDOWN((DI3+DJ3)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,$D4)</f>
        <v>0</v>
      </c>
      <c r="BZ4" s="31">
        <f t="shared" ref="BZ4:BZ54" si="18">MOD(BZ3+CA3+(ROUNDDOWN((CA3+CB3+ROUNDDOWN((CB3+CC3+ROUNDDOWN((CC3+CD3+ROUNDDOWN((CD3+CE3+ROUNDDOWN((CE3+CF3+ROUNDDOWN((CF3+CG3+ROUNDDOWN((CG3+CH3+ROUNDDOWN((CH3+CI3+ROUNDDOWN((CI3+CJ3+ROUNDDOWN((CJ3+CK3+ROUNDDOWN((CK3+CL3+ROUNDDOWN((CL3+CM3+ROUNDDOWN((CM3+CN3+ROUNDDOWN((CN3+CO3+ROUNDDOWN((CO3+CP3+ROUNDDOWN((CP3+CQ3+ROUNDDOWN((CQ3+CR3+ROUNDDOWN((CR3+CS3+ROUNDDOWN((CS3+CT3+ROUNDDOWN((CT3+CU3+ROUNDDOWN((CU3+CV3+ROUNDDOWN((CV3+CW3+ROUNDDOWN((CW3+CX3+ROUNDDOWN((CX3+CY3+ROUNDDOWN((CY3+CZ3+ROUNDDOWN((CZ3+DA3+ROUNDDOWN((DA3+DB3+ROUNDDOWN((DB3+DC3+ROUNDDOWN((DC3+DD3+ROUNDDOWN((DD3+DE3+ROUNDDOWN((DE3+DF3+ROUNDDOWN((DF3+DG3+ROUNDDOWN((DG3+DH3+ROUNDDOWN((DH3+DI3+ROUNDDOWN((DI3+DJ3)/$D4,0))/$D4,0))/$D4,0))/$D4,0))/$D4,0))/$D4,0))/$D4,0))/$D4,0))/$D4,0))/$D4,0))/$D4,0))/$D4,0))/$D4,0))/$D4,0))/$D4,0))/$D4,0))/$D4,0))/$D4,0))/$D4,0))/$D4,0))/$D4,0))/$D4,0))/$D4,0))/$D4,0))/$D4,0))/$D4,0))/$D4,0))/$D4,0))/$D4,0))/$D4,0))/$D4,0))/$D4,0))/$D4,0))/$D4,0))/$D4,0)),$D4)</f>
        <v>0</v>
      </c>
      <c r="CA4" s="31">
        <f t="shared" ref="CA4:CA54" si="19">MOD(CA3+CB3+(ROUNDDOWN((CB3+CC3+ROUNDDOWN((CC3+CD3+ROUNDDOWN((CD3+CE3+ROUNDDOWN((CE3+CF3+ROUNDDOWN((CF3+CG3+ROUNDDOWN((CG3+CH3+ROUNDDOWN((CH3+CI3+ROUNDDOWN((CI3+CJ3+ROUNDDOWN((CJ3+CK3+ROUNDDOWN((CK3+CL3+ROUNDDOWN((CL3+CM3+ROUNDDOWN((CM3+CN3+ROUNDDOWN((CN3+CO3+ROUNDDOWN((CO3+CP3+ROUNDDOWN((CP3+CQ3+ROUNDDOWN((CQ3+CR3+ROUNDDOWN((CR3+CS3+ROUNDDOWN((CS3+CT3+ROUNDDOWN((CT3+CU3+ROUNDDOWN((CU3+CV3+ROUNDDOWN((CV3+CW3+ROUNDDOWN((CW3+CX3+ROUNDDOWN((CX3+CY3+ROUNDDOWN((CY3+CZ3+ROUNDDOWN((CZ3+DA3+ROUNDDOWN((DA3+DB3+ROUNDDOWN((DB3+DC3+ROUNDDOWN((DC3+DD3+ROUNDDOWN((DD3+DE3+ROUNDDOWN((DE3+DF3+ROUNDDOWN((DF3+DG3+ROUNDDOWN((DG3+DH3+ROUNDDOWN((DH3+DI3+ROUNDDOWN((DI3+DJ3)/$D4,0))/$D4,0))/$D4,0))/$D4,0))/$D4,0))/$D4,0))/$D4,0))/$D4,0))/$D4,0))/$D4,0))/$D4,0))/$D4,0))/$D4,0))/$D4,0))/$D4,0))/$D4,0))/$D4,0))/$D4,0))/$D4,0))/$D4,0))/$D4,0))/$D4,0))/$D4,0))/$D4,0))/$D4,0))/$D4,0))/$D4,0))/$D4,0))/$D4,0))/$D4,0))/$D4,0))/$D4,0))/$D4,0))/$D4,0)),$D4)</f>
        <v>0</v>
      </c>
      <c r="CB4" s="31">
        <f t="shared" ref="CB4:CB54" si="20">MOD(CB3+CC3+(ROUNDDOWN((CC3+CD3+ROUNDDOWN((CD3+CE3+ROUNDDOWN((CE3+CF3+ROUNDDOWN((CF3+CG3+ROUNDDOWN((CG3+CH3+ROUNDDOWN((CH3+CI3+ROUNDDOWN((CI3+CJ3+ROUNDDOWN((CJ3+CK3+ROUNDDOWN((CK3+CL3+ROUNDDOWN((CL3+CM3+ROUNDDOWN((CM3+CN3+ROUNDDOWN((CN3+CO3+ROUNDDOWN((CO3+CP3+ROUNDDOWN((CP3+CQ3+ROUNDDOWN((CQ3+CR3+ROUNDDOWN((CR3+CS3+ROUNDDOWN((CS3+CT3+ROUNDDOWN((CT3+CU3+ROUNDDOWN((CU3+CV3+ROUNDDOWN((CV3+CW3+ROUNDDOWN((CW3+CX3+ROUNDDOWN((CX3+CY3+ROUNDDOWN((CY3+CZ3+ROUNDDOWN((CZ3+DA3+ROUNDDOWN((DA3+DB3+ROUNDDOWN((DB3+DC3+ROUNDDOWN((DC3+DD3+ROUNDDOWN((DD3+DE3+ROUNDDOWN((DE3+DF3+ROUNDDOWN((DF3+DG3+ROUNDDOWN((DG3+DH3+ROUNDDOWN((DH3+DI3+ROUNDDOWN((DI3+DJ3)/$D4,0))/$D4,0))/$D4,0))/$D4,0))/$D4,0))/$D4,0))/$D4,0))/$D4,0))/$D4,0))/$D4,0))/$D4,0))/$D4,0))/$D4,0))/$D4,0))/$D4,0))/$D4,0))/$D4,0))/$D4,0))/$D4,0))/$D4,0))/$D4,0))/$D4,0))/$D4,0))/$D4,0))/$D4,0))/$D4,0))/$D4,0))/$D4,0))/$D4,0))/$D4,0))/$D4,0))/$D4,0))/$D4,0)),$D4)</f>
        <v>0</v>
      </c>
      <c r="CC4" s="31">
        <f t="shared" ref="CC4:CC54" si="21">MOD(CC3+CD3+(ROUNDDOWN((CD3+CE3+ROUNDDOWN((CE3+CF3+ROUNDDOWN((CF3+CG3+ROUNDDOWN((CG3+CH3+ROUNDDOWN((CH3+CI3+ROUNDDOWN((CI3+CJ3+ROUNDDOWN((CJ3+CK3+ROUNDDOWN((CK3+CL3+ROUNDDOWN((CL3+CM3+ROUNDDOWN((CM3+CN3+ROUNDDOWN((CN3+CO3+ROUNDDOWN((CO3+CP3+ROUNDDOWN((CP3+CQ3+ROUNDDOWN((CQ3+CR3+ROUNDDOWN((CR3+CS3+ROUNDDOWN((CS3+CT3+ROUNDDOWN((CT3+CU3+ROUNDDOWN((CU3+CV3+ROUNDDOWN((CV3+CW3+ROUNDDOWN((CW3+CX3+ROUNDDOWN((CX3+CY3+ROUNDDOWN((CY3+CZ3+ROUNDDOWN((CZ3+DA3+ROUNDDOWN((DA3+DB3+ROUNDDOWN((DB3+DC3+ROUNDDOWN((DC3+DD3+ROUNDDOWN((DD3+DE3+ROUNDDOWN((DE3+DF3+ROUNDDOWN((DF3+DG3+ROUNDDOWN((DG3+DH3+ROUNDDOWN((DH3+DI3+ROUNDDOWN((DI3+DJ3)/$D4,0))/$D4,0))/$D4,0))/$D4,0))/$D4,0))/$D4,0))/$D4,0))/$D4,0))/$D4,0))/$D4,0))/$D4,0))/$D4,0))/$D4,0))/$D4,0))/$D4,0))/$D4,0))/$D4,0))/$D4,0))/$D4,0))/$D4,0))/$D4,0))/$D4,0))/$D4,0))/$D4,0))/$D4,0))/$D4,0))/$D4,0))/$D4,0))/$D4,0))/$D4,0))/$D4,0))/$D4,0)),$D4)</f>
        <v>0</v>
      </c>
      <c r="CD4" s="31">
        <f t="shared" ref="CD4:CD54" si="22">MOD(CD3+CE3+(ROUNDDOWN((CE3+CF3+ROUNDDOWN((CF3+CG3+ROUNDDOWN((CG3+CH3+ROUNDDOWN((CH3+CI3+ROUNDDOWN((CI3+CJ3+ROUNDDOWN((CJ3+CK3+ROUNDDOWN((CK3+CL3+ROUNDDOWN((CL3+CM3+ROUNDDOWN((CM3+CN3+ROUNDDOWN((CN3+CO3+ROUNDDOWN((CO3+CP3+ROUNDDOWN((CP3+CQ3+ROUNDDOWN((CQ3+CR3+ROUNDDOWN((CR3+CS3+ROUNDDOWN((CS3+CT3+ROUNDDOWN((CT3+CU3+ROUNDDOWN((CU3+CV3+ROUNDDOWN((CV3+CW3+ROUNDDOWN((CW3+CX3+ROUNDDOWN((CX3+CY3+ROUNDDOWN((CY3+CZ3+ROUNDDOWN((CZ3+DA3+ROUNDDOWN((DA3+DB3+ROUNDDOWN((DB3+DC3+ROUNDDOWN((DC3+DD3+ROUNDDOWN((DD3+DE3+ROUNDDOWN((DE3+DF3+ROUNDDOWN((DF3+DG3+ROUNDDOWN((DG3+DH3+ROUNDDOWN((DH3+DI3+ROUNDDOWN((DI3+DJ3)/$D4,0))/$D4,0))/$D4,0))/$D4,0))/$D4,0))/$D4,0))/$D4,0))/$D4,0))/$D4,0))/$D4,0))/$D4,0))/$D4,0))/$D4,0))/$D4,0))/$D4,0))/$D4,0))/$D4,0))/$D4,0))/$D4,0))/$D4,0))/$D4,0))/$D4,0))/$D4,0))/$D4,0))/$D4,0))/$D4,0))/$D4,0))/$D4,0))/$D4,0))/$D4,0))/$D4,0)),$D4)</f>
        <v>0</v>
      </c>
      <c r="CE4" s="31">
        <f t="shared" ref="CE4:CE54" si="23">MOD(CE3+CF3+(ROUNDDOWN((CF3+CG3+ROUNDDOWN((CG3+CH3+ROUNDDOWN((CH3+CI3+ROUNDDOWN((CI3+CJ3+ROUNDDOWN((CJ3+CK3+ROUNDDOWN((CK3+CL3+ROUNDDOWN((CL3+CM3+ROUNDDOWN((CM3+CN3+ROUNDDOWN((CN3+CO3+ROUNDDOWN((CO3+CP3+ROUNDDOWN((CP3+CQ3+ROUNDDOWN((CQ3+CR3+ROUNDDOWN((CR3+CS3+ROUNDDOWN((CS3+CT3+ROUNDDOWN((CT3+CU3+ROUNDDOWN((CU3+CV3+ROUNDDOWN((CV3+CW3+ROUNDDOWN((CW3+CX3+ROUNDDOWN((CX3+CY3+ROUNDDOWN((CY3+CZ3+ROUNDDOWN((CZ3+DA3+ROUNDDOWN((DA3+DB3+ROUNDDOWN((DB3+DC3+ROUNDDOWN((DC3+DD3+ROUNDDOWN((DD3+DE3+ROUNDDOWN((DE3+DF3+ROUNDDOWN((DF3+DG3+ROUNDDOWN((DG3+DH3+ROUNDDOWN((DH3+DI3+ROUNDDOWN((DI3+DJ3)/$D4,0))/$D4,0))/$D4,0))/$D4,0))/$D4,0))/$D4,0))/$D4,0))/$D4,0))/$D4,0))/$D4,0))/$D4,0))/$D4,0))/$D4,0))/$D4,0))/$D4,0))/$D4,0))/$D4,0))/$D4,0))/$D4,0))/$D4,0))/$D4,0))/$D4,0))/$D4,0))/$D4,0))/$D4,0))/$D4,0))/$D4,0))/$D4,0))/$D4,0))/$D4,0)),$D4)</f>
        <v>0</v>
      </c>
      <c r="CF4" s="31">
        <f t="shared" ref="CF4:CF54" si="24">MOD(CF3+CG3+(ROUNDDOWN((CG3+CH3+ROUNDDOWN((CH3+CI3+ROUNDDOWN((CI3+CJ3+ROUNDDOWN((CJ3+CK3+ROUNDDOWN((CK3+CL3+ROUNDDOWN((CL3+CM3+ROUNDDOWN((CM3+CN3+ROUNDDOWN((CN3+CO3+ROUNDDOWN((CO3+CP3+ROUNDDOWN((CP3+CQ3+ROUNDDOWN((CQ3+CR3+ROUNDDOWN((CR3+CS3+ROUNDDOWN((CS3+CT3+ROUNDDOWN((CT3+CU3+ROUNDDOWN((CU3+CV3+ROUNDDOWN((CV3+CW3+ROUNDDOWN((CW3+CX3+ROUNDDOWN((CX3+CY3+ROUNDDOWN((CY3+CZ3+ROUNDDOWN((CZ3+DA3+ROUNDDOWN((DA3+DB3+ROUNDDOWN((DB3+DC3+ROUNDDOWN((DC3+DD3+ROUNDDOWN((DD3+DE3+ROUNDDOWN((DE3+DF3+ROUNDDOWN((DF3+DG3+ROUNDDOWN((DG3+DH3+ROUNDDOWN((DH3+DI3+ROUNDDOWN((DI3+DJ3)/$D4,0))/$D4,0))/$D4,0))/$D4,0))/$D4,0))/$D4,0))/$D4,0))/$D4,0))/$D4,0))/$D4,0))/$D4,0))/$D4,0))/$D4,0))/$D4,0))/$D4,0))/$D4,0))/$D4,0))/$D4,0))/$D4,0))/$D4,0))/$D4,0))/$D4,0))/$D4,0))/$D4,0))/$D4,0))/$D4,0))/$D4,0))/$D4,0))/$D4,0)),$D4)</f>
        <v>0</v>
      </c>
      <c r="CG4" s="31">
        <f t="shared" ref="CG4:CG54" si="25">MOD(CG3+CH3+(ROUNDDOWN((CH3+CI3+ROUNDDOWN((CI3+CJ3+ROUNDDOWN((CJ3+CK3+ROUNDDOWN((CK3+CL3+ROUNDDOWN((CL3+CM3+ROUNDDOWN((CM3+CN3+ROUNDDOWN((CN3+CO3+ROUNDDOWN((CO3+CP3+ROUNDDOWN((CP3+CQ3+ROUNDDOWN((CQ3+CR3+ROUNDDOWN((CR3+CS3+ROUNDDOWN((CS3+CT3+ROUNDDOWN((CT3+CU3+ROUNDDOWN((CU3+CV3+ROUNDDOWN((CV3+CW3+ROUNDDOWN((CW3+CX3+ROUNDDOWN((CX3+CY3+ROUNDDOWN((CY3+CZ3+ROUNDDOWN((CZ3+DA3+ROUNDDOWN((DA3+DB3+ROUNDDOWN((DB3+DC3+ROUNDDOWN((DC3+DD3+ROUNDDOWN((DD3+DE3+ROUNDDOWN((DE3+DF3+ROUNDDOWN((DF3+DG3+ROUNDDOWN((DG3+DH3+ROUNDDOWN((DH3+DI3+ROUNDDOWN((DI3+DJ3)/$D4,0))/$D4,0))/$D4,0))/$D4,0))/$D4,0))/$D4,0))/$D4,0))/$D4,0))/$D4,0))/$D4,0))/$D4,0))/$D4,0))/$D4,0))/$D4,0))/$D4,0))/$D4,0))/$D4,0))/$D4,0))/$D4,0))/$D4,0))/$D4,0))/$D4,0))/$D4,0))/$D4,0))/$D4,0))/$D4,0))/$D4,0))/$D4,0)),$D4)</f>
        <v>0</v>
      </c>
      <c r="CH4" s="31">
        <f t="shared" ref="CH4:CH54" si="26">MOD(CH3+CI3+(ROUNDDOWN((CI3+CJ3+ROUNDDOWN((CJ3+CK3+ROUNDDOWN((CK3+CL3+ROUNDDOWN((CL3+CM3+ROUNDDOWN((CM3+CN3+ROUNDDOWN((CN3+CO3+ROUNDDOWN((CO3+CP3+ROUNDDOWN((CP3+CQ3+ROUNDDOWN((CQ3+CR3+ROUNDDOWN((CR3+CS3+ROUNDDOWN((CS3+CT3+ROUNDDOWN((CT3+CU3+ROUNDDOWN((CU3+CV3+ROUNDDOWN((CV3+CW3+ROUNDDOWN((CW3+CX3+ROUNDDOWN((CX3+CY3+ROUNDDOWN((CY3+CZ3+ROUNDDOWN((CZ3+DA3+ROUNDDOWN((DA3+DB3+ROUNDDOWN((DB3+DC3+ROUNDDOWN((DC3+DD3+ROUNDDOWN((DD3+DE3+ROUNDDOWN((DE3+DF3+ROUNDDOWN((DF3+DG3+ROUNDDOWN((DG3+DH3+ROUNDDOWN((DH3+DI3+ROUNDDOWN((DI3+DJ3)/$D4,0))/$D4,0))/$D4,0))/$D4,0))/$D4,0))/$D4,0))/$D4,0))/$D4,0))/$D4,0))/$D4,0))/$D4,0))/$D4,0))/$D4,0))/$D4,0))/$D4,0))/$D4,0))/$D4,0))/$D4,0))/$D4,0))/$D4,0))/$D4,0))/$D4,0))/$D4,0))/$D4,0))/$D4,0))/$D4,0))/$D4,0)),$D4)</f>
        <v>0</v>
      </c>
      <c r="CI4" s="31">
        <f t="shared" ref="CI4:CI54" si="27">MOD(CI3+CJ3+(ROUNDDOWN((CJ3+CK3+ROUNDDOWN((CK3+CL3+ROUNDDOWN((CL3+CM3+ROUNDDOWN((CM3+CN3+ROUNDDOWN((CN3+CO3+ROUNDDOWN((CO3+CP3+ROUNDDOWN((CP3+CQ3+ROUNDDOWN((CQ3+CR3+ROUNDDOWN((CR3+CS3+ROUNDDOWN((CS3+CT3+ROUNDDOWN((CT3+CU3+ROUNDDOWN((CU3+CV3+ROUNDDOWN((CV3+CW3+ROUNDDOWN((CW3+CX3+ROUNDDOWN((CX3+CY3+ROUNDDOWN((CY3+CZ3+ROUNDDOWN((CZ3+DA3+ROUNDDOWN((DA3+DB3+ROUNDDOWN((DB3+DC3+ROUNDDOWN((DC3+DD3+ROUNDDOWN((DD3+DE3+ROUNDDOWN((DE3+DF3+ROUNDDOWN((DF3+DG3+ROUNDDOWN((DG3+DH3+ROUNDDOWN((DH3+DI3+ROUNDDOWN((DI3+DJ3)/$D4,0))/$D4,0))/$D4,0))/$D4,0))/$D4,0))/$D4,0))/$D4,0))/$D4,0))/$D4,0))/$D4,0))/$D4,0))/$D4,0))/$D4,0))/$D4,0))/$D4,0))/$D4,0))/$D4,0))/$D4,0))/$D4,0))/$D4,0))/$D4,0))/$D4,0))/$D4,0))/$D4,0))/$D4,0))/$D4,0)),$D4)</f>
        <v>0</v>
      </c>
      <c r="CJ4" s="31">
        <f t="shared" ref="CJ4:CJ54" si="28">MOD(CJ3+CK3+(ROUNDDOWN((CK3+CL3+ROUNDDOWN((CL3+CM3+ROUNDDOWN((CM3+CN3+ROUNDDOWN((CN3+CO3+ROUNDDOWN((CO3+CP3+ROUNDDOWN((CP3+CQ3+ROUNDDOWN((CQ3+CR3+ROUNDDOWN((CR3+CS3+ROUNDDOWN((CS3+CT3+ROUNDDOWN((CT3+CU3+ROUNDDOWN((CU3+CV3+ROUNDDOWN((CV3+CW3+ROUNDDOWN((CW3+CX3+ROUNDDOWN((CX3+CY3+ROUNDDOWN((CY3+CZ3+ROUNDDOWN((CZ3+DA3+ROUNDDOWN((DA3+DB3+ROUNDDOWN((DB3+DC3+ROUNDDOWN((DC3+DD3+ROUNDDOWN((DD3+DE3+ROUNDDOWN((DE3+DF3+ROUNDDOWN((DF3+DG3+ROUNDDOWN((DG3+DH3+ROUNDDOWN((DH3+DI3+ROUNDDOWN((DI3+DJ3)/$D4,0))/$D4,0))/$D4,0))/$D4,0))/$D4,0))/$D4,0))/$D4,0))/$D4,0))/$D4,0))/$D4,0))/$D4,0))/$D4,0))/$D4,0))/$D4,0))/$D4,0))/$D4,0))/$D4,0))/$D4,0))/$D4,0))/$D4,0))/$D4,0))/$D4,0))/$D4,0))/$D4,0))/$D4,0)),$D4)</f>
        <v>0</v>
      </c>
      <c r="CK4" s="31">
        <f t="shared" ref="CK4:CK54" si="29">MOD(CK3+CL3+(ROUNDDOWN((CL3+CM3+ROUNDDOWN((CM3+CN3+ROUNDDOWN((CN3+CO3+ROUNDDOWN((CO3+CP3+ROUNDDOWN((CP3+CQ3+ROUNDDOWN((CQ3+CR3+ROUNDDOWN((CR3+CS3+ROUNDDOWN((CS3+CT3+ROUNDDOWN((CT3+CU3+ROUNDDOWN((CU3+CV3+ROUNDDOWN((CV3+CW3+ROUNDDOWN((CW3+CX3+ROUNDDOWN((CX3+CY3+ROUNDDOWN((CY3+CZ3+ROUNDDOWN((CZ3+DA3+ROUNDDOWN((DA3+DB3+ROUNDDOWN((DB3+DC3+ROUNDDOWN((DC3+DD3+ROUNDDOWN((DD3+DE3+ROUNDDOWN((DE3+DF3+ROUNDDOWN((DF3+DG3+ROUNDDOWN((DG3+DH3+ROUNDDOWN((DH3+DI3+ROUNDDOWN((DI3+DJ3)/$D4,0))/$D4,0))/$D4,0))/$D4,0))/$D4,0))/$D4,0))/$D4,0))/$D4,0))/$D4,0))/$D4,0))/$D4,0))/$D4,0))/$D4,0))/$D4,0))/$D4,0))/$D4,0))/$D4,0))/$D4,0))/$D4,0))/$D4,0))/$D4,0))/$D4,0))/$D4,0))/$D4,0)),$D4)</f>
        <v>0</v>
      </c>
      <c r="CL4" s="31">
        <f t="shared" ref="CL4:CL54" si="30">MOD(CL3+CM3+(ROUNDDOWN((CM3+CN3+ROUNDDOWN((CN3+CO3+ROUNDDOWN((CO3+CP3+ROUNDDOWN((CP3+CQ3+ROUNDDOWN((CQ3+CR3+ROUNDDOWN((CR3+CS3+ROUNDDOWN((CS3+CT3+ROUNDDOWN((CT3+CU3+ROUNDDOWN((CU3+CV3+ROUNDDOWN((CV3+CW3+ROUNDDOWN((CW3+CX3+ROUNDDOWN((CX3+CY3+ROUNDDOWN((CY3+CZ3+ROUNDDOWN((CZ3+DA3+ROUNDDOWN((DA3+DB3+ROUNDDOWN((DB3+DC3+ROUNDDOWN((DC3+DD3+ROUNDDOWN((DD3+DE3+ROUNDDOWN((DE3+DF3+ROUNDDOWN((DF3+DG3+ROUNDDOWN((DG3+DH3+ROUNDDOWN((DH3+DI3+ROUNDDOWN((DI3+DJ3)/$D4,0))/$D4,0))/$D4,0))/$D4,0))/$D4,0))/$D4,0))/$D4,0))/$D4,0))/$D4,0))/$D4,0))/$D4,0))/$D4,0))/$D4,0))/$D4,0))/$D4,0))/$D4,0))/$D4,0))/$D4,0))/$D4,0))/$D4,0))/$D4,0))/$D4,0))/$D4,0)),$D4)</f>
        <v>0</v>
      </c>
      <c r="CM4" s="31">
        <f t="shared" ref="CM4:CM54" si="31">MOD(CM3+CN3+(ROUNDDOWN((CN3+CO3+ROUNDDOWN((CO3+CP3+ROUNDDOWN((CP3+CQ3+ROUNDDOWN((CQ3+CR3+ROUNDDOWN((CR3+CS3+ROUNDDOWN((CS3+CT3+ROUNDDOWN((CT3+CU3+ROUNDDOWN((CU3+CV3+ROUNDDOWN((CV3+CW3+ROUNDDOWN((CW3+CX3+ROUNDDOWN((CX3+CY3+ROUNDDOWN((CY3+CZ3+ROUNDDOWN((CZ3+DA3+ROUNDDOWN((DA3+DB3+ROUNDDOWN((DB3+DC3+ROUNDDOWN((DC3+DD3+ROUNDDOWN((DD3+DE3+ROUNDDOWN((DE3+DF3+ROUNDDOWN((DF3+DG3+ROUNDDOWN((DG3+DH3+ROUNDDOWN((DH3+DI3+ROUNDDOWN((DI3+DJ3)/$D4,0))/$D4,0))/$D4,0))/$D4,0))/$D4,0))/$D4,0))/$D4,0))/$D4,0))/$D4,0))/$D4,0))/$D4,0))/$D4,0))/$D4,0))/$D4,0))/$D4,0))/$D4,0))/$D4,0))/$D4,0))/$D4,0))/$D4,0))/$D4,0))/$D4,0)),$D4)</f>
        <v>0</v>
      </c>
      <c r="CN4" s="31">
        <f t="shared" ref="CN4:CN54" si="32">MOD(CN3+CO3+(ROUNDDOWN((CO3+CP3+ROUNDDOWN((CP3+CQ3+ROUNDDOWN((CQ3+CR3+ROUNDDOWN((CR3+CS3+ROUNDDOWN((CS3+CT3+ROUNDDOWN((CT3+CU3+ROUNDDOWN((CU3+CV3+ROUNDDOWN((CV3+CW3+ROUNDDOWN((CW3+CX3+ROUNDDOWN((CX3+CY3+ROUNDDOWN((CY3+CZ3+ROUNDDOWN((CZ3+DA3+ROUNDDOWN((DA3+DB3+ROUNDDOWN((DB3+DC3+ROUNDDOWN((DC3+DD3+ROUNDDOWN((DD3+DE3+ROUNDDOWN((DE3+DF3+ROUNDDOWN((DF3+DG3+ROUNDDOWN((DG3+DH3+ROUNDDOWN((DH3+DI3+ROUNDDOWN((DI3+DJ3)/$D4,0))/$D4,0))/$D4,0))/$D4,0))/$D4,0))/$D4,0))/$D4,0))/$D4,0))/$D4,0))/$D4,0))/$D4,0))/$D4,0))/$D4,0))/$D4,0))/$D4,0))/$D4,0))/$D4,0))/$D4,0))/$D4,0))/$D4,0))/$D4,0)),$D4)</f>
        <v>0</v>
      </c>
      <c r="CO4" s="31">
        <f t="shared" ref="CO4:CO54" si="33">MOD(CO3+CP3+(ROUNDDOWN((CP3+CQ3+ROUNDDOWN((CQ3+CR3+ROUNDDOWN((CR3+CS3+ROUNDDOWN((CS3+CT3+ROUNDDOWN((CT3+CU3+ROUNDDOWN((CU3+CV3+ROUNDDOWN((CV3+CW3+ROUNDDOWN((CW3+CX3+ROUNDDOWN((CX3+CY3+ROUNDDOWN((CY3+CZ3+ROUNDDOWN((CZ3+DA3+ROUNDDOWN((DA3+DB3+ROUNDDOWN((DB3+DC3+ROUNDDOWN((DC3+DD3+ROUNDDOWN((DD3+DE3+ROUNDDOWN((DE3+DF3+ROUNDDOWN((DF3+DG3+ROUNDDOWN((DG3+DH3+ROUNDDOWN((DH3+DI3+ROUNDDOWN((DI3+DJ3)/$D4,0))/$D4,0))/$D4,0))/$D4,0))/$D4,0))/$D4,0))/$D4,0))/$D4,0))/$D4,0))/$D4,0))/$D4,0))/$D4,0))/$D4,0))/$D4,0))/$D4,0))/$D4,0))/$D4,0))/$D4,0))/$D4,0))/$D4,0)),$D4)</f>
        <v>0</v>
      </c>
      <c r="CP4" s="31">
        <f t="shared" ref="CP4:CP54" si="34">MOD(CP3+CQ3+(ROUNDDOWN((CQ3+CR3+ROUNDDOWN((CR3+CS3+ROUNDDOWN((CS3+CT3+ROUNDDOWN((CT3+CU3+ROUNDDOWN((CU3+CV3+ROUNDDOWN((CV3+CW3+ROUNDDOWN((CW3+CX3+ROUNDDOWN((CX3+CY3+ROUNDDOWN((CY3+CZ3+ROUNDDOWN((CZ3+DA3+ROUNDDOWN((DA3+DB3+ROUNDDOWN((DB3+DC3+ROUNDDOWN((DC3+DD3+ROUNDDOWN((DD3+DE3+ROUNDDOWN((DE3+DF3+ROUNDDOWN((DF3+DG3+ROUNDDOWN((DG3+DH3+ROUNDDOWN((DH3+DI3+ROUNDDOWN((DI3+DJ3)/$D4,0))/$D4,0))/$D4,0))/$D4,0))/$D4,0))/$D4,0))/$D4,0))/$D4,0))/$D4,0))/$D4,0))/$D4,0))/$D4,0))/$D4,0))/$D4,0))/$D4,0))/$D4,0))/$D4,0))/$D4,0))/$D4,0)),$D4)</f>
        <v>0</v>
      </c>
      <c r="CQ4" s="31">
        <f t="shared" ref="CQ4:CQ54" si="35">MOD(CQ3+CR3+(ROUNDDOWN((CR3+CS3+ROUNDDOWN((CS3+CT3+ROUNDDOWN((CT3+CU3+ROUNDDOWN((CU3+CV3+ROUNDDOWN((CV3+CW3+ROUNDDOWN((CW3+CX3+ROUNDDOWN((CX3+CY3+ROUNDDOWN((CY3+CZ3+ROUNDDOWN((CZ3+DA3+ROUNDDOWN((DA3+DB3+ROUNDDOWN((DB3+DC3+ROUNDDOWN((DC3+DD3+ROUNDDOWN((DD3+DE3+ROUNDDOWN((DE3+DF3+ROUNDDOWN((DF3+DG3+ROUNDDOWN((DG3+DH3+ROUNDDOWN((DH3+DI3+ROUNDDOWN((DI3+DJ3)/$D4,0))/$D4,0))/$D4,0))/$D4,0))/$D4,0))/$D4,0))/$D4,0))/$D4,0))/$D4,0))/$D4,0))/$D4,0))/$D4,0))/$D4,0))/$D4,0))/$D4,0))/$D4,0))/$D4,0))/$D4,0)),$D4)</f>
        <v>0</v>
      </c>
      <c r="CR4" s="31">
        <f t="shared" ref="CR4:CR54" si="36">MOD(CR3+CS3+(ROUNDDOWN((CS3+CT3+ROUNDDOWN((CT3+CU3+ROUNDDOWN((CU3+CV3+ROUNDDOWN((CV3+CW3+ROUNDDOWN((CW3+CX3+ROUNDDOWN((CX3+CY3+ROUNDDOWN((CY3+CZ3+ROUNDDOWN((CZ3+DA3+ROUNDDOWN((DA3+DB3+ROUNDDOWN((DB3+DC3+ROUNDDOWN((DC3+DD3+ROUNDDOWN((DD3+DE3+ROUNDDOWN((DE3+DF3+ROUNDDOWN((DF3+DG3+ROUNDDOWN((DG3+DH3+ROUNDDOWN((DH3+DI3+ROUNDDOWN((DI3+DJ3)/$D4,0))/$D4,0))/$D4,0))/$D4,0))/$D4,0))/$D4,0))/$D4,0))/$D4,0))/$D4,0))/$D4,0))/$D4,0))/$D4,0))/$D4,0))/$D4,0))/$D4,0))/$D4,0))/$D4,0)),$D4)</f>
        <v>0</v>
      </c>
      <c r="CS4" s="31">
        <f t="shared" ref="CS4:CS54" si="37">MOD(CS3+CT3+(ROUNDDOWN((CT3+CU3+ROUNDDOWN((CU3+CV3+ROUNDDOWN((CV3+CW3+ROUNDDOWN((CW3+CX3+ROUNDDOWN((CX3+CY3+ROUNDDOWN((CY3+CZ3+ROUNDDOWN((CZ3+DA3+ROUNDDOWN((DA3+DB3+ROUNDDOWN((DB3+DC3+ROUNDDOWN((DC3+DD3+ROUNDDOWN((DD3+DE3+ROUNDDOWN((DE3+DF3+ROUNDDOWN((DF3+DG3+ROUNDDOWN((DG3+DH3+ROUNDDOWN((DH3+DI3+ROUNDDOWN((DI3+DJ3)/$D4,0))/$D4,0))/$D4,0))/$D4,0))/$D4,0))/$D4,0))/$D4,0))/$D4,0))/$D4,0))/$D4,0))/$D4,0))/$D4,0))/$D4,0))/$D4,0))/$D4,0))/$D4,0)),$D4)</f>
        <v>0</v>
      </c>
      <c r="CT4" s="31">
        <f t="shared" ref="CT4:CT54" si="38">MOD(CT3+CU3+(ROUNDDOWN((CU3+CV3+ROUNDDOWN((CV3+CW3+ROUNDDOWN((CW3+CX3+ROUNDDOWN((CX3+CY3+ROUNDDOWN((CY3+CZ3+ROUNDDOWN((CZ3+DA3+ROUNDDOWN((DA3+DB3+ROUNDDOWN((DB3+DC3+ROUNDDOWN((DC3+DD3+ROUNDDOWN((DD3+DE3+ROUNDDOWN((DE3+DF3+ROUNDDOWN((DF3+DG3+ROUNDDOWN((DG3+DH3+ROUNDDOWN((DH3+DI3+ROUNDDOWN((DI3+DJ3)/$D4,0))/$D4,0))/$D4,0))/$D4,0))/$D4,0))/$D4,0))/$D4,0))/$D4,0))/$D4,0))/$D4,0))/$D4,0))/$D4,0))/$D4,0))/$D4,0))/$D4,0)),$D4)</f>
        <v>0</v>
      </c>
      <c r="CU4" s="31">
        <f t="shared" ref="CU4:CU54" si="39">MOD(CU3+CV3+(ROUNDDOWN((CV3+CW3+ROUNDDOWN((CW3+CX3+ROUNDDOWN((CX3+CY3+ROUNDDOWN((CY3+CZ3+ROUNDDOWN((CZ3+DA3+ROUNDDOWN((DA3+DB3+ROUNDDOWN((DB3+DC3+ROUNDDOWN((DC3+DD3+ROUNDDOWN((DD3+DE3+ROUNDDOWN((DE3+DF3+ROUNDDOWN((DF3+DG3+ROUNDDOWN((DG3+DH3+ROUNDDOWN((DH3+DI3+ROUNDDOWN((DI3+DJ3)/$D4,0))/$D4,0))/$D4,0))/$D4,0))/$D4,0))/$D4,0))/$D4,0))/$D4,0))/$D4,0))/$D4,0))/$D4,0))/$D4,0))/$D4,0))/$D4,0)),$D4)</f>
        <v>0</v>
      </c>
      <c r="CV4" s="31">
        <f t="shared" ref="CV4:CV54" si="40">MOD(CV3+CW3+(ROUNDDOWN((CW3+CX3+ROUNDDOWN((CX3+CY3+ROUNDDOWN((CY3+CZ3+ROUNDDOWN((CZ3+DA3+ROUNDDOWN((DA3+DB3+ROUNDDOWN((DB3+DC3+ROUNDDOWN((DC3+DD3+ROUNDDOWN((DD3+DE3+ROUNDDOWN((DE3+DF3+ROUNDDOWN((DF3+DG3+ROUNDDOWN((DG3+DH3+ROUNDDOWN((DH3+DI3+ROUNDDOWN((DI3+DJ3)/$D4,0))/$D4,0))/$D4,0))/$D4,0))/$D4,0))/$D4,0))/$D4,0))/$D4,0))/$D4,0))/$D4,0))/$D4,0))/$D4,0))/$D4,0)),$D4)</f>
        <v>0</v>
      </c>
      <c r="CW4" s="31">
        <f t="shared" ref="CW4:CW54" si="41">MOD(CW3+CX3+(ROUNDDOWN((CX3+CY3+ROUNDDOWN((CY3+CZ3+ROUNDDOWN((CZ3+DA3+ROUNDDOWN((DA3+DB3+ROUNDDOWN((DB3+DC3+ROUNDDOWN((DC3+DD3+ROUNDDOWN((DD3+DE3+ROUNDDOWN((DE3+DF3+ROUNDDOWN((DF3+DG3+ROUNDDOWN((DG3+DH3+ROUNDDOWN((DH3+DI3+ROUNDDOWN((DI3+DJ3)/$D4,0))/$D4,0))/$D4,0))/$D4,0))/$D4,0))/$D4,0))/$D4,0))/$D4,0))/$D4,0))/$D4,0))/$D4,0))/$D4,0)),$D4)</f>
        <v>0</v>
      </c>
      <c r="CX4" s="31">
        <f t="shared" ref="CX4:CX38" si="42">MOD(CX3+CY3+(ROUNDDOWN((CY3+CZ3+ROUNDDOWN((CZ3+DA3+ROUNDDOWN((DA3+DB3+ROUNDDOWN((DB3+DC3+ROUNDDOWN((DC3+DD3+ROUNDDOWN((DD3+DE3+ROUNDDOWN((DE3+DF3+ROUNDDOWN((DF3+DG3+ROUNDDOWN((DG3+DH3+ROUNDDOWN((DH3+DI3+ROUNDDOWN((DI3+DJ3)/$D4,0))/$D4,0))/$D4,0))/$D4,0))/$D4,0))/$D4,0))/$D4,0))/$D4,0))/$D4,0))/$D4,0))/$D4,0)),$D4)</f>
        <v>0</v>
      </c>
      <c r="CY4" s="31">
        <f t="shared" ref="CY4:CY54" si="43">MOD(CY3+CZ3+(ROUNDDOWN((CZ3+DA3+ROUNDDOWN((DA3+DB3+ROUNDDOWN((DB3+DC3+ROUNDDOWN((DC3+DD3+ROUNDDOWN((DD3+DE3+ROUNDDOWN((DE3+DF3+ROUNDDOWN((DF3+DG3+ROUNDDOWN((DG3+DH3+ROUNDDOWN((DH3+DI3+ROUNDDOWN((DI3+DJ3)/$D4,0))/$D4,0))/$D4,0))/$D4,0))/$D4,0))/$D4,0))/$D4,0))/$D4,0))/$D4,0))/$D4,0)),$D4)</f>
        <v>0</v>
      </c>
      <c r="CZ4" s="31">
        <f t="shared" ref="CZ4:CZ54" si="44">MOD(CZ3+DA3+(ROUNDDOWN((DA3+DB3+ROUNDDOWN((DB3+DC3+ROUNDDOWN((DC3+DD3+ROUNDDOWN((DD3+DE3+ROUNDDOWN((DE3+DF3+ROUNDDOWN((DF3+DG3+ROUNDDOWN((DG3+DH3+ROUNDDOWN((DH3+DI3+ROUNDDOWN((DI3+DJ3)/$D4,0))/$D4,0))/$D4,0))/$D4,0))/$D4,0))/$D4,0))/$D4,0))/$D4,0))/$D4,0)),$D4)</f>
        <v>0</v>
      </c>
      <c r="DA4" s="31">
        <f t="shared" ref="DA4:DA54" si="45">MOD(DA3+DB3+(ROUNDDOWN((DB3+DC3+ROUNDDOWN((DC3+DD3+ROUNDDOWN((DD3+DE3+ROUNDDOWN((DE3+DF3+ROUNDDOWN((DF3+DG3+ROUNDDOWN((DG3+DH3+ROUNDDOWN((DH3+DI3+ROUNDDOWN((DI3+DJ3)/$D4,0))/$D4,0))/$D4,0))/$D4,0))/$D4,0))/$D4,0))/$D4,0))/$D4,0)),$D4)</f>
        <v>0</v>
      </c>
      <c r="DB4" s="31">
        <f t="shared" ref="DB4:DB54" si="46">MOD(DB3+DC3+(ROUNDDOWN((DC3+DD3+ROUNDDOWN((DD3+DE3+ROUNDDOWN((DE3+DF3+ROUNDDOWN((DF3+DG3+ROUNDDOWN((DG3+DH3+ROUNDDOWN((DH3+DI3+ROUNDDOWN((DI3+DJ3)/$D4,0))/$D4,0))/$D4,0))/$D4,0))/$D4,0))/$D4,0))/$D4,0)),$D4)</f>
        <v>0</v>
      </c>
      <c r="DC4" s="31">
        <f t="shared" ref="DC4:DC54" si="47">MOD(DC3+DD3+(ROUNDDOWN((DD3+DE3+ROUNDDOWN((DE3+DF3+ROUNDDOWN((DF3+DG3+ROUNDDOWN((DG3+DH3+ROUNDDOWN((DH3+DI3+ROUNDDOWN((DI3+DJ3)/$D4,0))/$D4,0))/$D4,0))/$D4,0))/$D4,0))/$D4,0)),$D4)</f>
        <v>0</v>
      </c>
      <c r="DD4" s="31">
        <f t="shared" ref="DD4:DD54" si="48">MOD(DD3+DE3+(ROUNDDOWN((DE3+DF3+ROUNDDOWN((DF3+DG3+ROUNDDOWN((DG3+DH3+ROUNDDOWN((DH3+DI3+ROUNDDOWN((DI3+DJ3)/$D4,0))/$D4,0))/$D4,0))/$D4,0))/$D4,0)),$D4)</f>
        <v>0</v>
      </c>
      <c r="DE4" s="31">
        <f t="shared" ref="DE4:DE54" si="49">MOD(DE3+DF3+(ROUNDDOWN((DF3+DG3+ROUNDDOWN((DG3+DH3+ROUNDDOWN((DH3+DI3+ROUNDDOWN((DI3+DJ3)/$D4,0))/$D4,0))/$D4,0))/$D4,0)),$D4)</f>
        <v>0</v>
      </c>
      <c r="DF4" s="31">
        <f t="shared" ref="DF4:DF54" si="50">MOD(DF3+DG3+(ROUNDDOWN((DG3+DH3+ROUNDDOWN((DH3+DI3+ROUNDDOWN((DI3+DJ3)/$D4,0))/$D4,0))/$D4,0)),$D4)</f>
        <v>0</v>
      </c>
      <c r="DG4" s="31">
        <f t="shared" ref="DG4:DG54" si="51">MOD(DG3+DH3+(ROUNDDOWN((DH3+DI3+ROUNDDOWN((DI3+DJ3)/$D4,0))/$D4,0)),$D4)</f>
        <v>0</v>
      </c>
      <c r="DH4" s="31">
        <f t="shared" ref="DH4:DH54" si="52">MOD(DH3+DI3+(ROUNDDOWN((DI3+DJ3)/$D4,0)),$D4)</f>
        <v>1</v>
      </c>
      <c r="DI4" s="31">
        <v>1</v>
      </c>
    </row>
    <row r="5" spans="1:113" ht="15" customHeight="1" x14ac:dyDescent="0.45">
      <c r="A5" s="31"/>
      <c r="B5" s="31"/>
      <c r="C5" s="31"/>
      <c r="D5" s="31">
        <v>63</v>
      </c>
      <c r="E5" s="31"/>
      <c r="F5" s="31">
        <f t="shared" ref="F5:F53" si="53">$BF5*BI5</f>
        <v>0</v>
      </c>
      <c r="G5" s="31">
        <f t="shared" ref="G5:G53" si="54">$BF5*BJ5</f>
        <v>0</v>
      </c>
      <c r="H5" s="31">
        <f t="shared" ref="H5:H53" si="55">$BF5*BK5</f>
        <v>0</v>
      </c>
      <c r="I5" s="31">
        <f t="shared" ref="I5:I53" si="56">$BF5*BL5</f>
        <v>0</v>
      </c>
      <c r="J5" s="31">
        <f t="shared" ref="J5:J53" si="57">$BF5*BM5</f>
        <v>0</v>
      </c>
      <c r="K5" s="31">
        <f t="shared" ref="K5:K53" si="58">$BF5*BN5</f>
        <v>0</v>
      </c>
      <c r="L5" s="31">
        <f t="shared" ref="L5:L53" si="59">$BF5*BO5</f>
        <v>0</v>
      </c>
      <c r="M5" s="31">
        <f t="shared" ref="M5:M53" si="60">$BF5*BP5</f>
        <v>0</v>
      </c>
      <c r="N5" s="31">
        <f t="shared" ref="N5:N53" si="61">$BF5*BQ5</f>
        <v>0</v>
      </c>
      <c r="O5" s="31">
        <f t="shared" ref="O5:O53" si="62">$BF5*BR5</f>
        <v>0</v>
      </c>
      <c r="P5" s="31">
        <f t="shared" ref="P5:P53" si="63">$BF5*BS5</f>
        <v>0</v>
      </c>
      <c r="Q5" s="31">
        <f t="shared" ref="Q5:Q53" si="64">$BF5*BT5</f>
        <v>0</v>
      </c>
      <c r="R5" s="31">
        <f t="shared" ref="R5:R53" si="65">$BF5*BU5</f>
        <v>0</v>
      </c>
      <c r="S5" s="31">
        <f t="shared" ref="S5:S53" si="66">$BF5*BV5</f>
        <v>0</v>
      </c>
      <c r="T5" s="31">
        <f t="shared" ref="T5:T53" si="67">$BF5*BW5</f>
        <v>0</v>
      </c>
      <c r="U5" s="31">
        <f t="shared" ref="U5:U53" si="68">$BF5*BX5</f>
        <v>0</v>
      </c>
      <c r="V5" s="31">
        <f t="shared" ref="V5:V53" si="69">$BF5*BY5</f>
        <v>0</v>
      </c>
      <c r="W5" s="31">
        <f t="shared" ref="W5:W53" si="70">$BF5*BZ5</f>
        <v>0</v>
      </c>
      <c r="X5" s="31">
        <f t="shared" ref="X5:X53" si="71">$BF5*CA5</f>
        <v>0</v>
      </c>
      <c r="Y5" s="31">
        <f t="shared" ref="Y5:Y53" si="72">$BF5*CB5</f>
        <v>0</v>
      </c>
      <c r="Z5" s="31">
        <f t="shared" ref="Z5:Z53" si="73">$BF5*CC5</f>
        <v>0</v>
      </c>
      <c r="AA5" s="31">
        <f t="shared" ref="AA5:AA53" si="74">$BF5*CD5</f>
        <v>0</v>
      </c>
      <c r="AB5" s="31">
        <f t="shared" ref="AB5:AB53" si="75">$BF5*CE5</f>
        <v>0</v>
      </c>
      <c r="AC5" s="31">
        <f t="shared" ref="AC5:AC53" si="76">$BF5*CF5</f>
        <v>0</v>
      </c>
      <c r="AD5" s="31">
        <f t="shared" ref="AD5:AD53" si="77">$BF5*CG5</f>
        <v>0</v>
      </c>
      <c r="AE5" s="31">
        <f t="shared" ref="AE5:AE53" si="78">$BF5*CH5</f>
        <v>0</v>
      </c>
      <c r="AF5" s="31">
        <f t="shared" ref="AF5:AF53" si="79">$BF5*CI5</f>
        <v>0</v>
      </c>
      <c r="AG5" s="31">
        <f t="shared" ref="AG5:AG53" si="80">$BF5*CJ5</f>
        <v>0</v>
      </c>
      <c r="AH5" s="31">
        <f t="shared" ref="AH5:AH53" si="81">$BF5*CK5</f>
        <v>0</v>
      </c>
      <c r="AI5" s="31">
        <f t="shared" ref="AI5:AI53" si="82">$BF5*CL5</f>
        <v>0</v>
      </c>
      <c r="AJ5" s="31">
        <f t="shared" ref="AJ5:AJ53" si="83">$BF5*CM5</f>
        <v>0</v>
      </c>
      <c r="AK5" s="31">
        <f t="shared" ref="AK5:AK53" si="84">$BF5*CN5</f>
        <v>0</v>
      </c>
      <c r="AL5" s="31">
        <f t="shared" ref="AL5:AL53" si="85">$BF5*CO5</f>
        <v>0</v>
      </c>
      <c r="AM5" s="31">
        <f t="shared" ref="AM5:AM53" si="86">$BF5*CP5</f>
        <v>0</v>
      </c>
      <c r="AN5" s="31">
        <f t="shared" ref="AN5:AN53" si="87">$BF5*CQ5</f>
        <v>0</v>
      </c>
      <c r="AO5" s="31">
        <f t="shared" ref="AO5:AO53" si="88">$BF5*CR5</f>
        <v>0</v>
      </c>
      <c r="AP5" s="31">
        <f t="shared" ref="AP5:AP53" si="89">$BF5*CS5</f>
        <v>0</v>
      </c>
      <c r="AQ5" s="31">
        <f t="shared" ref="AQ5:AQ53" si="90">$BF5*CT5</f>
        <v>0</v>
      </c>
      <c r="AR5" s="31">
        <f t="shared" ref="AR5:AR53" si="91">$BF5*CU5</f>
        <v>0</v>
      </c>
      <c r="AS5" s="31">
        <f t="shared" ref="AS5:AS53" si="92">$BF5*CV5</f>
        <v>0</v>
      </c>
      <c r="AT5" s="31">
        <f t="shared" ref="AT5:AT53" si="93">$BF5*CW5</f>
        <v>0</v>
      </c>
      <c r="AU5" s="31">
        <f t="shared" ref="AU5:AU53" si="94">$BF5*CX5</f>
        <v>0</v>
      </c>
      <c r="AV5" s="31">
        <f t="shared" ref="AV5:AV53" si="95">$BF5*CY5</f>
        <v>0</v>
      </c>
      <c r="AW5" s="31">
        <f t="shared" ref="AW5:AW53" si="96">$BF5*CZ5</f>
        <v>0</v>
      </c>
      <c r="AX5" s="31">
        <f t="shared" ref="AX5:AX53" si="97">$BF5*DA5</f>
        <v>0</v>
      </c>
      <c r="AY5" s="31">
        <f t="shared" ref="AY5:AY53" si="98">$BF5*DB5</f>
        <v>0</v>
      </c>
      <c r="AZ5" s="31">
        <f t="shared" ref="AZ5:AZ53" si="99">$BF5*DC5</f>
        <v>0</v>
      </c>
      <c r="BA5" s="31">
        <f t="shared" ref="BA5:BA53" si="100">$BF5*DD5</f>
        <v>0</v>
      </c>
      <c r="BB5" s="31">
        <f t="shared" ref="BB5:BB53" si="101">$BF5*DE5</f>
        <v>0</v>
      </c>
      <c r="BC5" s="31">
        <f t="shared" ref="BC5:BC53" si="102">$BF5*DF5</f>
        <v>0</v>
      </c>
      <c r="BD5" s="31">
        <f t="shared" ref="BD5:BD53" si="103">$BF5*DG5</f>
        <v>3</v>
      </c>
      <c r="BE5" s="31">
        <f t="shared" ref="BE5:BE52" si="104">$BF5*DH5</f>
        <v>6</v>
      </c>
      <c r="BF5" s="31">
        <f>'base 58'!$KC$7</f>
        <v>3</v>
      </c>
      <c r="BG5" s="31"/>
      <c r="BH5" s="31"/>
      <c r="BI5" s="31">
        <f t="shared" si="1"/>
        <v>0</v>
      </c>
      <c r="BJ5" s="31">
        <f t="shared" si="2"/>
        <v>0</v>
      </c>
      <c r="BK5" s="31">
        <f t="shared" si="3"/>
        <v>0</v>
      </c>
      <c r="BL5" s="31">
        <f t="shared" si="4"/>
        <v>0</v>
      </c>
      <c r="BM5" s="31">
        <f t="shared" si="5"/>
        <v>0</v>
      </c>
      <c r="BN5" s="31">
        <f t="shared" si="6"/>
        <v>0</v>
      </c>
      <c r="BO5" s="31">
        <f t="shared" si="7"/>
        <v>0</v>
      </c>
      <c r="BP5" s="31">
        <f t="shared" si="8"/>
        <v>0</v>
      </c>
      <c r="BQ5" s="31">
        <f t="shared" si="9"/>
        <v>0</v>
      </c>
      <c r="BR5" s="31">
        <f t="shared" si="10"/>
        <v>0</v>
      </c>
      <c r="BS5" s="31">
        <f t="shared" si="11"/>
        <v>0</v>
      </c>
      <c r="BT5" s="31">
        <f t="shared" si="12"/>
        <v>0</v>
      </c>
      <c r="BU5" s="31">
        <f t="shared" si="13"/>
        <v>0</v>
      </c>
      <c r="BV5" s="31">
        <f t="shared" si="14"/>
        <v>0</v>
      </c>
      <c r="BW5" s="31">
        <f t="shared" si="15"/>
        <v>0</v>
      </c>
      <c r="BX5" s="31">
        <f t="shared" si="16"/>
        <v>0</v>
      </c>
      <c r="BY5" s="31">
        <f t="shared" si="17"/>
        <v>0</v>
      </c>
      <c r="BZ5" s="31">
        <f t="shared" si="18"/>
        <v>0</v>
      </c>
      <c r="CA5" s="31">
        <f t="shared" si="19"/>
        <v>0</v>
      </c>
      <c r="CB5" s="31">
        <f t="shared" si="20"/>
        <v>0</v>
      </c>
      <c r="CC5" s="31">
        <f t="shared" si="21"/>
        <v>0</v>
      </c>
      <c r="CD5" s="31">
        <f t="shared" si="22"/>
        <v>0</v>
      </c>
      <c r="CE5" s="31">
        <f t="shared" si="23"/>
        <v>0</v>
      </c>
      <c r="CF5" s="31">
        <f t="shared" si="24"/>
        <v>0</v>
      </c>
      <c r="CG5" s="31">
        <f t="shared" si="25"/>
        <v>0</v>
      </c>
      <c r="CH5" s="31">
        <f t="shared" si="26"/>
        <v>0</v>
      </c>
      <c r="CI5" s="31">
        <f t="shared" si="27"/>
        <v>0</v>
      </c>
      <c r="CJ5" s="31">
        <f t="shared" si="28"/>
        <v>0</v>
      </c>
      <c r="CK5" s="31">
        <f t="shared" si="29"/>
        <v>0</v>
      </c>
      <c r="CL5" s="31">
        <f t="shared" si="30"/>
        <v>0</v>
      </c>
      <c r="CM5" s="31">
        <f t="shared" si="31"/>
        <v>0</v>
      </c>
      <c r="CN5" s="31">
        <f t="shared" si="32"/>
        <v>0</v>
      </c>
      <c r="CO5" s="31">
        <f t="shared" si="33"/>
        <v>0</v>
      </c>
      <c r="CP5" s="31">
        <f t="shared" si="34"/>
        <v>0</v>
      </c>
      <c r="CQ5" s="31">
        <f t="shared" si="35"/>
        <v>0</v>
      </c>
      <c r="CR5" s="31">
        <f t="shared" si="36"/>
        <v>0</v>
      </c>
      <c r="CS5" s="31">
        <f t="shared" si="37"/>
        <v>0</v>
      </c>
      <c r="CT5" s="31">
        <f t="shared" si="38"/>
        <v>0</v>
      </c>
      <c r="CU5" s="31">
        <f t="shared" si="39"/>
        <v>0</v>
      </c>
      <c r="CV5" s="31">
        <f t="shared" si="40"/>
        <v>0</v>
      </c>
      <c r="CW5" s="31">
        <f t="shared" si="41"/>
        <v>0</v>
      </c>
      <c r="CX5" s="31">
        <f t="shared" si="42"/>
        <v>0</v>
      </c>
      <c r="CY5" s="31">
        <f t="shared" si="43"/>
        <v>0</v>
      </c>
      <c r="CZ5" s="31">
        <f t="shared" si="44"/>
        <v>0</v>
      </c>
      <c r="DA5" s="31">
        <f t="shared" si="45"/>
        <v>0</v>
      </c>
      <c r="DB5" s="31">
        <f t="shared" si="46"/>
        <v>0</v>
      </c>
      <c r="DC5" s="31">
        <f t="shared" si="47"/>
        <v>0</v>
      </c>
      <c r="DD5" s="31">
        <f t="shared" si="48"/>
        <v>0</v>
      </c>
      <c r="DE5" s="31">
        <f t="shared" si="49"/>
        <v>0</v>
      </c>
      <c r="DF5" s="31">
        <f t="shared" si="50"/>
        <v>0</v>
      </c>
      <c r="DG5" s="31">
        <f t="shared" si="51"/>
        <v>1</v>
      </c>
      <c r="DH5" s="31">
        <f t="shared" si="52"/>
        <v>2</v>
      </c>
      <c r="DI5" s="31">
        <v>1</v>
      </c>
    </row>
    <row r="6" spans="1:113" ht="15" customHeight="1" x14ac:dyDescent="0.45">
      <c r="A6" s="31"/>
      <c r="B6" s="31"/>
      <c r="C6" s="31"/>
      <c r="D6" s="31">
        <v>63</v>
      </c>
      <c r="E6" s="31"/>
      <c r="F6" s="31">
        <f t="shared" si="53"/>
        <v>0</v>
      </c>
      <c r="G6" s="31">
        <f t="shared" si="54"/>
        <v>0</v>
      </c>
      <c r="H6" s="31">
        <f t="shared" si="55"/>
        <v>0</v>
      </c>
      <c r="I6" s="31">
        <f t="shared" si="56"/>
        <v>0</v>
      </c>
      <c r="J6" s="31">
        <f t="shared" si="57"/>
        <v>0</v>
      </c>
      <c r="K6" s="31">
        <f t="shared" si="58"/>
        <v>0</v>
      </c>
      <c r="L6" s="31">
        <f t="shared" si="59"/>
        <v>0</v>
      </c>
      <c r="M6" s="31">
        <f t="shared" si="60"/>
        <v>0</v>
      </c>
      <c r="N6" s="31">
        <f t="shared" si="61"/>
        <v>0</v>
      </c>
      <c r="O6" s="31">
        <f t="shared" si="62"/>
        <v>0</v>
      </c>
      <c r="P6" s="31">
        <f t="shared" si="63"/>
        <v>0</v>
      </c>
      <c r="Q6" s="31">
        <f t="shared" si="64"/>
        <v>0</v>
      </c>
      <c r="R6" s="31">
        <f t="shared" si="65"/>
        <v>0</v>
      </c>
      <c r="S6" s="31">
        <f t="shared" si="66"/>
        <v>0</v>
      </c>
      <c r="T6" s="31">
        <f t="shared" si="67"/>
        <v>0</v>
      </c>
      <c r="U6" s="31">
        <f t="shared" si="68"/>
        <v>0</v>
      </c>
      <c r="V6" s="31">
        <f t="shared" si="69"/>
        <v>0</v>
      </c>
      <c r="W6" s="31">
        <f t="shared" si="70"/>
        <v>0</v>
      </c>
      <c r="X6" s="31">
        <f t="shared" si="71"/>
        <v>0</v>
      </c>
      <c r="Y6" s="31">
        <f t="shared" si="72"/>
        <v>0</v>
      </c>
      <c r="Z6" s="31">
        <f t="shared" si="73"/>
        <v>0</v>
      </c>
      <c r="AA6" s="31">
        <f t="shared" si="74"/>
        <v>0</v>
      </c>
      <c r="AB6" s="31">
        <f t="shared" si="75"/>
        <v>0</v>
      </c>
      <c r="AC6" s="31">
        <f t="shared" si="76"/>
        <v>0</v>
      </c>
      <c r="AD6" s="31">
        <f t="shared" si="77"/>
        <v>0</v>
      </c>
      <c r="AE6" s="31">
        <f t="shared" si="78"/>
        <v>0</v>
      </c>
      <c r="AF6" s="31">
        <f t="shared" si="79"/>
        <v>0</v>
      </c>
      <c r="AG6" s="31">
        <f t="shared" si="80"/>
        <v>0</v>
      </c>
      <c r="AH6" s="31">
        <f t="shared" si="81"/>
        <v>0</v>
      </c>
      <c r="AI6" s="31">
        <f t="shared" si="82"/>
        <v>0</v>
      </c>
      <c r="AJ6" s="31">
        <f t="shared" si="83"/>
        <v>0</v>
      </c>
      <c r="AK6" s="31">
        <f t="shared" si="84"/>
        <v>0</v>
      </c>
      <c r="AL6" s="31">
        <f t="shared" si="85"/>
        <v>0</v>
      </c>
      <c r="AM6" s="31">
        <f t="shared" si="86"/>
        <v>0</v>
      </c>
      <c r="AN6" s="31">
        <f t="shared" si="87"/>
        <v>0</v>
      </c>
      <c r="AO6" s="31">
        <f t="shared" si="88"/>
        <v>0</v>
      </c>
      <c r="AP6" s="31">
        <f t="shared" si="89"/>
        <v>0</v>
      </c>
      <c r="AQ6" s="31">
        <f t="shared" si="90"/>
        <v>0</v>
      </c>
      <c r="AR6" s="31">
        <f t="shared" si="91"/>
        <v>0</v>
      </c>
      <c r="AS6" s="31">
        <f t="shared" si="92"/>
        <v>0</v>
      </c>
      <c r="AT6" s="31">
        <f t="shared" si="93"/>
        <v>0</v>
      </c>
      <c r="AU6" s="31">
        <f t="shared" si="94"/>
        <v>0</v>
      </c>
      <c r="AV6" s="31">
        <f t="shared" si="95"/>
        <v>0</v>
      </c>
      <c r="AW6" s="31">
        <f t="shared" si="96"/>
        <v>0</v>
      </c>
      <c r="AX6" s="31">
        <f t="shared" si="97"/>
        <v>0</v>
      </c>
      <c r="AY6" s="31">
        <f t="shared" si="98"/>
        <v>0</v>
      </c>
      <c r="AZ6" s="31">
        <f t="shared" si="99"/>
        <v>0</v>
      </c>
      <c r="BA6" s="31">
        <f t="shared" si="100"/>
        <v>0</v>
      </c>
      <c r="BB6" s="31">
        <f t="shared" si="101"/>
        <v>0</v>
      </c>
      <c r="BC6" s="31">
        <f t="shared" si="102"/>
        <v>61</v>
      </c>
      <c r="BD6" s="31">
        <f t="shared" si="103"/>
        <v>183</v>
      </c>
      <c r="BE6" s="31">
        <f t="shared" si="104"/>
        <v>183</v>
      </c>
      <c r="BF6" s="31">
        <f>'base 58'!$JW$7</f>
        <v>61</v>
      </c>
      <c r="BG6" s="31"/>
      <c r="BH6" s="31"/>
      <c r="BI6" s="31">
        <f t="shared" si="1"/>
        <v>0</v>
      </c>
      <c r="BJ6" s="31">
        <f t="shared" si="2"/>
        <v>0</v>
      </c>
      <c r="BK6" s="31">
        <f t="shared" si="3"/>
        <v>0</v>
      </c>
      <c r="BL6" s="31">
        <f t="shared" si="4"/>
        <v>0</v>
      </c>
      <c r="BM6" s="31">
        <f t="shared" si="5"/>
        <v>0</v>
      </c>
      <c r="BN6" s="31">
        <f t="shared" si="6"/>
        <v>0</v>
      </c>
      <c r="BO6" s="31">
        <f t="shared" si="7"/>
        <v>0</v>
      </c>
      <c r="BP6" s="31">
        <f t="shared" si="8"/>
        <v>0</v>
      </c>
      <c r="BQ6" s="31">
        <f t="shared" si="9"/>
        <v>0</v>
      </c>
      <c r="BR6" s="31">
        <f t="shared" si="10"/>
        <v>0</v>
      </c>
      <c r="BS6" s="31">
        <f t="shared" si="11"/>
        <v>0</v>
      </c>
      <c r="BT6" s="31">
        <f t="shared" si="12"/>
        <v>0</v>
      </c>
      <c r="BU6" s="31">
        <f t="shared" si="13"/>
        <v>0</v>
      </c>
      <c r="BV6" s="31">
        <f t="shared" si="14"/>
        <v>0</v>
      </c>
      <c r="BW6" s="31">
        <f t="shared" si="15"/>
        <v>0</v>
      </c>
      <c r="BX6" s="31">
        <f t="shared" si="16"/>
        <v>0</v>
      </c>
      <c r="BY6" s="31">
        <f t="shared" si="17"/>
        <v>0</v>
      </c>
      <c r="BZ6" s="31">
        <f t="shared" si="18"/>
        <v>0</v>
      </c>
      <c r="CA6" s="31">
        <f t="shared" si="19"/>
        <v>0</v>
      </c>
      <c r="CB6" s="31">
        <f t="shared" si="20"/>
        <v>0</v>
      </c>
      <c r="CC6" s="31">
        <f t="shared" si="21"/>
        <v>0</v>
      </c>
      <c r="CD6" s="31">
        <f t="shared" si="22"/>
        <v>0</v>
      </c>
      <c r="CE6" s="31">
        <f t="shared" si="23"/>
        <v>0</v>
      </c>
      <c r="CF6" s="31">
        <f t="shared" si="24"/>
        <v>0</v>
      </c>
      <c r="CG6" s="31">
        <f t="shared" si="25"/>
        <v>0</v>
      </c>
      <c r="CH6" s="31">
        <f t="shared" si="26"/>
        <v>0</v>
      </c>
      <c r="CI6" s="31">
        <f t="shared" si="27"/>
        <v>0</v>
      </c>
      <c r="CJ6" s="31">
        <f t="shared" si="28"/>
        <v>0</v>
      </c>
      <c r="CK6" s="31">
        <f t="shared" si="29"/>
        <v>0</v>
      </c>
      <c r="CL6" s="31">
        <f t="shared" si="30"/>
        <v>0</v>
      </c>
      <c r="CM6" s="31">
        <f t="shared" si="31"/>
        <v>0</v>
      </c>
      <c r="CN6" s="31">
        <f t="shared" si="32"/>
        <v>0</v>
      </c>
      <c r="CO6" s="31">
        <f t="shared" si="33"/>
        <v>0</v>
      </c>
      <c r="CP6" s="31">
        <f t="shared" si="34"/>
        <v>0</v>
      </c>
      <c r="CQ6" s="31">
        <f t="shared" si="35"/>
        <v>0</v>
      </c>
      <c r="CR6" s="31">
        <f t="shared" si="36"/>
        <v>0</v>
      </c>
      <c r="CS6" s="31">
        <f t="shared" si="37"/>
        <v>0</v>
      </c>
      <c r="CT6" s="31">
        <f t="shared" si="38"/>
        <v>0</v>
      </c>
      <c r="CU6" s="31">
        <f t="shared" si="39"/>
        <v>0</v>
      </c>
      <c r="CV6" s="31">
        <f t="shared" si="40"/>
        <v>0</v>
      </c>
      <c r="CW6" s="31">
        <f t="shared" si="41"/>
        <v>0</v>
      </c>
      <c r="CX6" s="31">
        <f t="shared" si="42"/>
        <v>0</v>
      </c>
      <c r="CY6" s="31">
        <f t="shared" si="43"/>
        <v>0</v>
      </c>
      <c r="CZ6" s="31">
        <f t="shared" si="44"/>
        <v>0</v>
      </c>
      <c r="DA6" s="31">
        <f t="shared" si="45"/>
        <v>0</v>
      </c>
      <c r="DB6" s="31">
        <f t="shared" si="46"/>
        <v>0</v>
      </c>
      <c r="DC6" s="31">
        <f t="shared" si="47"/>
        <v>0</v>
      </c>
      <c r="DD6" s="31">
        <f t="shared" si="48"/>
        <v>0</v>
      </c>
      <c r="DE6" s="31">
        <f t="shared" si="49"/>
        <v>0</v>
      </c>
      <c r="DF6" s="31">
        <f t="shared" si="50"/>
        <v>1</v>
      </c>
      <c r="DG6" s="31">
        <f t="shared" si="51"/>
        <v>3</v>
      </c>
      <c r="DH6" s="31">
        <f t="shared" si="52"/>
        <v>3</v>
      </c>
      <c r="DI6" s="31">
        <v>1</v>
      </c>
    </row>
    <row r="7" spans="1:113" ht="15" customHeight="1" x14ac:dyDescent="0.45">
      <c r="A7" s="31"/>
      <c r="B7" s="31"/>
      <c r="C7" s="31"/>
      <c r="D7" s="31">
        <v>63</v>
      </c>
      <c r="E7" s="31"/>
      <c r="F7" s="31">
        <f t="shared" si="53"/>
        <v>0</v>
      </c>
      <c r="G7" s="31">
        <f t="shared" si="54"/>
        <v>0</v>
      </c>
      <c r="H7" s="31">
        <f t="shared" si="55"/>
        <v>0</v>
      </c>
      <c r="I7" s="31">
        <f t="shared" si="56"/>
        <v>0</v>
      </c>
      <c r="J7" s="31">
        <f t="shared" si="57"/>
        <v>0</v>
      </c>
      <c r="K7" s="31">
        <f t="shared" si="58"/>
        <v>0</v>
      </c>
      <c r="L7" s="31">
        <f t="shared" si="59"/>
        <v>0</v>
      </c>
      <c r="M7" s="31">
        <f t="shared" si="60"/>
        <v>0</v>
      </c>
      <c r="N7" s="31">
        <f t="shared" si="61"/>
        <v>0</v>
      </c>
      <c r="O7" s="31">
        <f t="shared" si="62"/>
        <v>0</v>
      </c>
      <c r="P7" s="31">
        <f t="shared" si="63"/>
        <v>0</v>
      </c>
      <c r="Q7" s="31">
        <f t="shared" si="64"/>
        <v>0</v>
      </c>
      <c r="R7" s="31">
        <f t="shared" si="65"/>
        <v>0</v>
      </c>
      <c r="S7" s="31">
        <f t="shared" si="66"/>
        <v>0</v>
      </c>
      <c r="T7" s="31">
        <f t="shared" si="67"/>
        <v>0</v>
      </c>
      <c r="U7" s="31">
        <f t="shared" si="68"/>
        <v>0</v>
      </c>
      <c r="V7" s="31">
        <f t="shared" si="69"/>
        <v>0</v>
      </c>
      <c r="W7" s="31">
        <f t="shared" si="70"/>
        <v>0</v>
      </c>
      <c r="X7" s="31">
        <f t="shared" si="71"/>
        <v>0</v>
      </c>
      <c r="Y7" s="31">
        <f t="shared" si="72"/>
        <v>0</v>
      </c>
      <c r="Z7" s="31">
        <f t="shared" si="73"/>
        <v>0</v>
      </c>
      <c r="AA7" s="31">
        <f t="shared" si="74"/>
        <v>0</v>
      </c>
      <c r="AB7" s="31">
        <f t="shared" si="75"/>
        <v>0</v>
      </c>
      <c r="AC7" s="31">
        <f t="shared" si="76"/>
        <v>0</v>
      </c>
      <c r="AD7" s="31">
        <f t="shared" si="77"/>
        <v>0</v>
      </c>
      <c r="AE7" s="31">
        <f t="shared" si="78"/>
        <v>0</v>
      </c>
      <c r="AF7" s="31">
        <f t="shared" si="79"/>
        <v>0</v>
      </c>
      <c r="AG7" s="31">
        <f t="shared" si="80"/>
        <v>0</v>
      </c>
      <c r="AH7" s="31">
        <f t="shared" si="81"/>
        <v>0</v>
      </c>
      <c r="AI7" s="31">
        <f t="shared" si="82"/>
        <v>0</v>
      </c>
      <c r="AJ7" s="31">
        <f t="shared" si="83"/>
        <v>0</v>
      </c>
      <c r="AK7" s="31">
        <f t="shared" si="84"/>
        <v>0</v>
      </c>
      <c r="AL7" s="31">
        <f t="shared" si="85"/>
        <v>0</v>
      </c>
      <c r="AM7" s="31">
        <f t="shared" si="86"/>
        <v>0</v>
      </c>
      <c r="AN7" s="31">
        <f t="shared" si="87"/>
        <v>0</v>
      </c>
      <c r="AO7" s="31">
        <f t="shared" si="88"/>
        <v>0</v>
      </c>
      <c r="AP7" s="31">
        <f t="shared" si="89"/>
        <v>0</v>
      </c>
      <c r="AQ7" s="31">
        <f t="shared" si="90"/>
        <v>0</v>
      </c>
      <c r="AR7" s="31">
        <f t="shared" si="91"/>
        <v>0</v>
      </c>
      <c r="AS7" s="31">
        <f t="shared" si="92"/>
        <v>0</v>
      </c>
      <c r="AT7" s="31">
        <f t="shared" si="93"/>
        <v>0</v>
      </c>
      <c r="AU7" s="31">
        <f t="shared" si="94"/>
        <v>0</v>
      </c>
      <c r="AV7" s="31">
        <f t="shared" si="95"/>
        <v>0</v>
      </c>
      <c r="AW7" s="31">
        <f t="shared" si="96"/>
        <v>0</v>
      </c>
      <c r="AX7" s="31">
        <f t="shared" si="97"/>
        <v>0</v>
      </c>
      <c r="AY7" s="31">
        <f t="shared" si="98"/>
        <v>0</v>
      </c>
      <c r="AZ7" s="31">
        <f t="shared" si="99"/>
        <v>0</v>
      </c>
      <c r="BA7" s="31">
        <f t="shared" si="100"/>
        <v>0</v>
      </c>
      <c r="BB7" s="31">
        <f t="shared" si="101"/>
        <v>41</v>
      </c>
      <c r="BC7" s="31">
        <f t="shared" si="102"/>
        <v>164</v>
      </c>
      <c r="BD7" s="31">
        <f t="shared" si="103"/>
        <v>246</v>
      </c>
      <c r="BE7" s="31">
        <f t="shared" si="104"/>
        <v>164</v>
      </c>
      <c r="BF7" s="31">
        <f>'base 58'!$JQ$7</f>
        <v>41</v>
      </c>
      <c r="BG7" s="31"/>
      <c r="BH7" s="31"/>
      <c r="BI7" s="31">
        <f t="shared" si="1"/>
        <v>0</v>
      </c>
      <c r="BJ7" s="31">
        <f t="shared" si="2"/>
        <v>0</v>
      </c>
      <c r="BK7" s="31">
        <f t="shared" si="3"/>
        <v>0</v>
      </c>
      <c r="BL7" s="31">
        <f t="shared" si="4"/>
        <v>0</v>
      </c>
      <c r="BM7" s="31">
        <f t="shared" si="5"/>
        <v>0</v>
      </c>
      <c r="BN7" s="31">
        <f t="shared" si="6"/>
        <v>0</v>
      </c>
      <c r="BO7" s="31">
        <f t="shared" si="7"/>
        <v>0</v>
      </c>
      <c r="BP7" s="31">
        <f t="shared" si="8"/>
        <v>0</v>
      </c>
      <c r="BQ7" s="31">
        <f t="shared" si="9"/>
        <v>0</v>
      </c>
      <c r="BR7" s="31">
        <f t="shared" si="10"/>
        <v>0</v>
      </c>
      <c r="BS7" s="31">
        <f t="shared" si="11"/>
        <v>0</v>
      </c>
      <c r="BT7" s="31">
        <f t="shared" si="12"/>
        <v>0</v>
      </c>
      <c r="BU7" s="31">
        <f t="shared" si="13"/>
        <v>0</v>
      </c>
      <c r="BV7" s="31">
        <f t="shared" si="14"/>
        <v>0</v>
      </c>
      <c r="BW7" s="31">
        <f t="shared" si="15"/>
        <v>0</v>
      </c>
      <c r="BX7" s="31">
        <f t="shared" si="16"/>
        <v>0</v>
      </c>
      <c r="BY7" s="31">
        <f t="shared" si="17"/>
        <v>0</v>
      </c>
      <c r="BZ7" s="31">
        <f t="shared" si="18"/>
        <v>0</v>
      </c>
      <c r="CA7" s="31">
        <f t="shared" si="19"/>
        <v>0</v>
      </c>
      <c r="CB7" s="31">
        <f t="shared" si="20"/>
        <v>0</v>
      </c>
      <c r="CC7" s="31">
        <f t="shared" si="21"/>
        <v>0</v>
      </c>
      <c r="CD7" s="31">
        <f t="shared" si="22"/>
        <v>0</v>
      </c>
      <c r="CE7" s="31">
        <f t="shared" si="23"/>
        <v>0</v>
      </c>
      <c r="CF7" s="31">
        <f t="shared" si="24"/>
        <v>0</v>
      </c>
      <c r="CG7" s="31">
        <f t="shared" si="25"/>
        <v>0</v>
      </c>
      <c r="CH7" s="31">
        <f t="shared" si="26"/>
        <v>0</v>
      </c>
      <c r="CI7" s="31">
        <f t="shared" si="27"/>
        <v>0</v>
      </c>
      <c r="CJ7" s="31">
        <f t="shared" si="28"/>
        <v>0</v>
      </c>
      <c r="CK7" s="31">
        <f t="shared" si="29"/>
        <v>0</v>
      </c>
      <c r="CL7" s="31">
        <f t="shared" si="30"/>
        <v>0</v>
      </c>
      <c r="CM7" s="31">
        <f t="shared" si="31"/>
        <v>0</v>
      </c>
      <c r="CN7" s="31">
        <f t="shared" si="32"/>
        <v>0</v>
      </c>
      <c r="CO7" s="31">
        <f t="shared" si="33"/>
        <v>0</v>
      </c>
      <c r="CP7" s="31">
        <f t="shared" si="34"/>
        <v>0</v>
      </c>
      <c r="CQ7" s="31">
        <f t="shared" si="35"/>
        <v>0</v>
      </c>
      <c r="CR7" s="31">
        <f t="shared" si="36"/>
        <v>0</v>
      </c>
      <c r="CS7" s="31">
        <f t="shared" si="37"/>
        <v>0</v>
      </c>
      <c r="CT7" s="31">
        <f t="shared" si="38"/>
        <v>0</v>
      </c>
      <c r="CU7" s="31">
        <f t="shared" si="39"/>
        <v>0</v>
      </c>
      <c r="CV7" s="31">
        <f t="shared" si="40"/>
        <v>0</v>
      </c>
      <c r="CW7" s="31">
        <f t="shared" si="41"/>
        <v>0</v>
      </c>
      <c r="CX7" s="31">
        <f t="shared" si="42"/>
        <v>0</v>
      </c>
      <c r="CY7" s="31">
        <f t="shared" si="43"/>
        <v>0</v>
      </c>
      <c r="CZ7" s="31">
        <f t="shared" si="44"/>
        <v>0</v>
      </c>
      <c r="DA7" s="31">
        <f t="shared" si="45"/>
        <v>0</v>
      </c>
      <c r="DB7" s="31">
        <f t="shared" si="46"/>
        <v>0</v>
      </c>
      <c r="DC7" s="31">
        <f t="shared" si="47"/>
        <v>0</v>
      </c>
      <c r="DD7" s="31">
        <f t="shared" si="48"/>
        <v>0</v>
      </c>
      <c r="DE7" s="31">
        <f t="shared" si="49"/>
        <v>1</v>
      </c>
      <c r="DF7" s="31">
        <f t="shared" si="50"/>
        <v>4</v>
      </c>
      <c r="DG7" s="31">
        <f t="shared" si="51"/>
        <v>6</v>
      </c>
      <c r="DH7" s="31">
        <f t="shared" si="52"/>
        <v>4</v>
      </c>
      <c r="DI7" s="31">
        <v>1</v>
      </c>
    </row>
    <row r="8" spans="1:113" ht="15" customHeight="1" x14ac:dyDescent="0.45">
      <c r="A8" s="31"/>
      <c r="B8" s="31"/>
      <c r="C8" s="31"/>
      <c r="D8" s="31">
        <v>63</v>
      </c>
      <c r="E8" s="31"/>
      <c r="F8" s="31">
        <f t="shared" si="53"/>
        <v>0</v>
      </c>
      <c r="G8" s="31">
        <f t="shared" si="54"/>
        <v>0</v>
      </c>
      <c r="H8" s="31">
        <f t="shared" si="55"/>
        <v>0</v>
      </c>
      <c r="I8" s="31">
        <f t="shared" si="56"/>
        <v>0</v>
      </c>
      <c r="J8" s="31">
        <f t="shared" si="57"/>
        <v>0</v>
      </c>
      <c r="K8" s="31">
        <f t="shared" si="58"/>
        <v>0</v>
      </c>
      <c r="L8" s="31">
        <f t="shared" si="59"/>
        <v>0</v>
      </c>
      <c r="M8" s="31">
        <f t="shared" si="60"/>
        <v>0</v>
      </c>
      <c r="N8" s="31">
        <f t="shared" si="61"/>
        <v>0</v>
      </c>
      <c r="O8" s="31">
        <f t="shared" si="62"/>
        <v>0</v>
      </c>
      <c r="P8" s="31">
        <f t="shared" si="63"/>
        <v>0</v>
      </c>
      <c r="Q8" s="31">
        <f t="shared" si="64"/>
        <v>0</v>
      </c>
      <c r="R8" s="31">
        <f t="shared" si="65"/>
        <v>0</v>
      </c>
      <c r="S8" s="31">
        <f t="shared" si="66"/>
        <v>0</v>
      </c>
      <c r="T8" s="31">
        <f t="shared" si="67"/>
        <v>0</v>
      </c>
      <c r="U8" s="31">
        <f t="shared" si="68"/>
        <v>0</v>
      </c>
      <c r="V8" s="31">
        <f t="shared" si="69"/>
        <v>0</v>
      </c>
      <c r="W8" s="31">
        <f t="shared" si="70"/>
        <v>0</v>
      </c>
      <c r="X8" s="31">
        <f t="shared" si="71"/>
        <v>0</v>
      </c>
      <c r="Y8" s="31">
        <f t="shared" si="72"/>
        <v>0</v>
      </c>
      <c r="Z8" s="31">
        <f t="shared" si="73"/>
        <v>0</v>
      </c>
      <c r="AA8" s="31">
        <f t="shared" si="74"/>
        <v>0</v>
      </c>
      <c r="AB8" s="31">
        <f t="shared" si="75"/>
        <v>0</v>
      </c>
      <c r="AC8" s="31">
        <f t="shared" si="76"/>
        <v>0</v>
      </c>
      <c r="AD8" s="31">
        <f t="shared" si="77"/>
        <v>0</v>
      </c>
      <c r="AE8" s="31">
        <f t="shared" si="78"/>
        <v>0</v>
      </c>
      <c r="AF8" s="31">
        <f t="shared" si="79"/>
        <v>0</v>
      </c>
      <c r="AG8" s="31">
        <f t="shared" si="80"/>
        <v>0</v>
      </c>
      <c r="AH8" s="31">
        <f t="shared" si="81"/>
        <v>0</v>
      </c>
      <c r="AI8" s="31">
        <f t="shared" si="82"/>
        <v>0</v>
      </c>
      <c r="AJ8" s="31">
        <f t="shared" si="83"/>
        <v>0</v>
      </c>
      <c r="AK8" s="31">
        <f t="shared" si="84"/>
        <v>0</v>
      </c>
      <c r="AL8" s="31">
        <f t="shared" si="85"/>
        <v>0</v>
      </c>
      <c r="AM8" s="31">
        <f t="shared" si="86"/>
        <v>0</v>
      </c>
      <c r="AN8" s="31">
        <f t="shared" si="87"/>
        <v>0</v>
      </c>
      <c r="AO8" s="31">
        <f t="shared" si="88"/>
        <v>0</v>
      </c>
      <c r="AP8" s="31">
        <f t="shared" si="89"/>
        <v>0</v>
      </c>
      <c r="AQ8" s="31">
        <f t="shared" si="90"/>
        <v>0</v>
      </c>
      <c r="AR8" s="31">
        <f t="shared" si="91"/>
        <v>0</v>
      </c>
      <c r="AS8" s="31">
        <f t="shared" si="92"/>
        <v>0</v>
      </c>
      <c r="AT8" s="31">
        <f t="shared" si="93"/>
        <v>0</v>
      </c>
      <c r="AU8" s="31">
        <f t="shared" si="94"/>
        <v>0</v>
      </c>
      <c r="AV8" s="31">
        <f t="shared" si="95"/>
        <v>0</v>
      </c>
      <c r="AW8" s="31">
        <f t="shared" si="96"/>
        <v>0</v>
      </c>
      <c r="AX8" s="31">
        <f t="shared" si="97"/>
        <v>0</v>
      </c>
      <c r="AY8" s="31">
        <f t="shared" si="98"/>
        <v>0</v>
      </c>
      <c r="AZ8" s="31">
        <f t="shared" si="99"/>
        <v>0</v>
      </c>
      <c r="BA8" s="31">
        <f t="shared" si="100"/>
        <v>5</v>
      </c>
      <c r="BB8" s="31">
        <f t="shared" si="101"/>
        <v>25</v>
      </c>
      <c r="BC8" s="31">
        <f t="shared" si="102"/>
        <v>50</v>
      </c>
      <c r="BD8" s="31">
        <f t="shared" si="103"/>
        <v>50</v>
      </c>
      <c r="BE8" s="31">
        <f t="shared" si="104"/>
        <v>25</v>
      </c>
      <c r="BF8" s="31">
        <f>'base 58'!$JK$7</f>
        <v>5</v>
      </c>
      <c r="BG8" s="31"/>
      <c r="BH8" s="31"/>
      <c r="BI8" s="31">
        <f t="shared" si="1"/>
        <v>0</v>
      </c>
      <c r="BJ8" s="31">
        <f t="shared" si="2"/>
        <v>0</v>
      </c>
      <c r="BK8" s="31">
        <f t="shared" si="3"/>
        <v>0</v>
      </c>
      <c r="BL8" s="31">
        <f t="shared" si="4"/>
        <v>0</v>
      </c>
      <c r="BM8" s="31">
        <f t="shared" si="5"/>
        <v>0</v>
      </c>
      <c r="BN8" s="31">
        <f t="shared" si="6"/>
        <v>0</v>
      </c>
      <c r="BO8" s="31">
        <f t="shared" si="7"/>
        <v>0</v>
      </c>
      <c r="BP8" s="31">
        <f t="shared" si="8"/>
        <v>0</v>
      </c>
      <c r="BQ8" s="31">
        <f t="shared" si="9"/>
        <v>0</v>
      </c>
      <c r="BR8" s="31">
        <f t="shared" si="10"/>
        <v>0</v>
      </c>
      <c r="BS8" s="31">
        <f t="shared" si="11"/>
        <v>0</v>
      </c>
      <c r="BT8" s="31">
        <f t="shared" si="12"/>
        <v>0</v>
      </c>
      <c r="BU8" s="31">
        <f t="shared" si="13"/>
        <v>0</v>
      </c>
      <c r="BV8" s="31">
        <f t="shared" si="14"/>
        <v>0</v>
      </c>
      <c r="BW8" s="31">
        <f t="shared" si="15"/>
        <v>0</v>
      </c>
      <c r="BX8" s="31">
        <f t="shared" si="16"/>
        <v>0</v>
      </c>
      <c r="BY8" s="31">
        <f t="shared" si="17"/>
        <v>0</v>
      </c>
      <c r="BZ8" s="31">
        <f t="shared" si="18"/>
        <v>0</v>
      </c>
      <c r="CA8" s="31">
        <f t="shared" si="19"/>
        <v>0</v>
      </c>
      <c r="CB8" s="31">
        <f t="shared" si="20"/>
        <v>0</v>
      </c>
      <c r="CC8" s="31">
        <f t="shared" si="21"/>
        <v>0</v>
      </c>
      <c r="CD8" s="31">
        <f t="shared" si="22"/>
        <v>0</v>
      </c>
      <c r="CE8" s="31">
        <f t="shared" si="23"/>
        <v>0</v>
      </c>
      <c r="CF8" s="31">
        <f t="shared" si="24"/>
        <v>0</v>
      </c>
      <c r="CG8" s="31">
        <f t="shared" si="25"/>
        <v>0</v>
      </c>
      <c r="CH8" s="31">
        <f t="shared" si="26"/>
        <v>0</v>
      </c>
      <c r="CI8" s="31">
        <f t="shared" si="27"/>
        <v>0</v>
      </c>
      <c r="CJ8" s="31">
        <f t="shared" si="28"/>
        <v>0</v>
      </c>
      <c r="CK8" s="31">
        <f t="shared" si="29"/>
        <v>0</v>
      </c>
      <c r="CL8" s="31">
        <f t="shared" si="30"/>
        <v>0</v>
      </c>
      <c r="CM8" s="31">
        <f t="shared" si="31"/>
        <v>0</v>
      </c>
      <c r="CN8" s="31">
        <f t="shared" si="32"/>
        <v>0</v>
      </c>
      <c r="CO8" s="31">
        <f t="shared" si="33"/>
        <v>0</v>
      </c>
      <c r="CP8" s="31">
        <f t="shared" si="34"/>
        <v>0</v>
      </c>
      <c r="CQ8" s="31">
        <f t="shared" si="35"/>
        <v>0</v>
      </c>
      <c r="CR8" s="31">
        <f t="shared" si="36"/>
        <v>0</v>
      </c>
      <c r="CS8" s="31">
        <f t="shared" si="37"/>
        <v>0</v>
      </c>
      <c r="CT8" s="31">
        <f t="shared" si="38"/>
        <v>0</v>
      </c>
      <c r="CU8" s="31">
        <f t="shared" si="39"/>
        <v>0</v>
      </c>
      <c r="CV8" s="31">
        <f t="shared" si="40"/>
        <v>0</v>
      </c>
      <c r="CW8" s="31">
        <f t="shared" si="41"/>
        <v>0</v>
      </c>
      <c r="CX8" s="31">
        <f t="shared" si="42"/>
        <v>0</v>
      </c>
      <c r="CY8" s="31">
        <f t="shared" si="43"/>
        <v>0</v>
      </c>
      <c r="CZ8" s="31">
        <f t="shared" si="44"/>
        <v>0</v>
      </c>
      <c r="DA8" s="31">
        <f t="shared" si="45"/>
        <v>0</v>
      </c>
      <c r="DB8" s="31">
        <f t="shared" si="46"/>
        <v>0</v>
      </c>
      <c r="DC8" s="31">
        <f t="shared" si="47"/>
        <v>0</v>
      </c>
      <c r="DD8" s="31">
        <f t="shared" si="48"/>
        <v>1</v>
      </c>
      <c r="DE8" s="31">
        <f t="shared" si="49"/>
        <v>5</v>
      </c>
      <c r="DF8" s="31">
        <f t="shared" si="50"/>
        <v>10</v>
      </c>
      <c r="DG8" s="31">
        <f t="shared" si="51"/>
        <v>10</v>
      </c>
      <c r="DH8" s="31">
        <f t="shared" si="52"/>
        <v>5</v>
      </c>
      <c r="DI8" s="31">
        <v>1</v>
      </c>
    </row>
    <row r="9" spans="1:113" ht="15" customHeight="1" x14ac:dyDescent="0.45">
      <c r="A9" s="31"/>
      <c r="B9" s="31"/>
      <c r="C9" s="31"/>
      <c r="D9" s="31">
        <v>63</v>
      </c>
      <c r="E9" s="31"/>
      <c r="F9" s="31">
        <f t="shared" si="53"/>
        <v>0</v>
      </c>
      <c r="G9" s="31">
        <f t="shared" si="54"/>
        <v>0</v>
      </c>
      <c r="H9" s="31">
        <f t="shared" si="55"/>
        <v>0</v>
      </c>
      <c r="I9" s="31">
        <f t="shared" si="56"/>
        <v>0</v>
      </c>
      <c r="J9" s="31">
        <f t="shared" si="57"/>
        <v>0</v>
      </c>
      <c r="K9" s="31">
        <f t="shared" si="58"/>
        <v>0</v>
      </c>
      <c r="L9" s="31">
        <f t="shared" si="59"/>
        <v>0</v>
      </c>
      <c r="M9" s="31">
        <f t="shared" si="60"/>
        <v>0</v>
      </c>
      <c r="N9" s="31">
        <f t="shared" si="61"/>
        <v>0</v>
      </c>
      <c r="O9" s="31">
        <f t="shared" si="62"/>
        <v>0</v>
      </c>
      <c r="P9" s="31">
        <f t="shared" si="63"/>
        <v>0</v>
      </c>
      <c r="Q9" s="31">
        <f t="shared" si="64"/>
        <v>0</v>
      </c>
      <c r="R9" s="31">
        <f t="shared" si="65"/>
        <v>0</v>
      </c>
      <c r="S9" s="31">
        <f t="shared" si="66"/>
        <v>0</v>
      </c>
      <c r="T9" s="31">
        <f t="shared" si="67"/>
        <v>0</v>
      </c>
      <c r="U9" s="31">
        <f t="shared" si="68"/>
        <v>0</v>
      </c>
      <c r="V9" s="31">
        <f t="shared" si="69"/>
        <v>0</v>
      </c>
      <c r="W9" s="31">
        <f t="shared" si="70"/>
        <v>0</v>
      </c>
      <c r="X9" s="31">
        <f t="shared" si="71"/>
        <v>0</v>
      </c>
      <c r="Y9" s="31">
        <f t="shared" si="72"/>
        <v>0</v>
      </c>
      <c r="Z9" s="31">
        <f t="shared" si="73"/>
        <v>0</v>
      </c>
      <c r="AA9" s="31">
        <f t="shared" si="74"/>
        <v>0</v>
      </c>
      <c r="AB9" s="31">
        <f t="shared" si="75"/>
        <v>0</v>
      </c>
      <c r="AC9" s="31">
        <f t="shared" si="76"/>
        <v>0</v>
      </c>
      <c r="AD9" s="31">
        <f t="shared" si="77"/>
        <v>0</v>
      </c>
      <c r="AE9" s="31">
        <f t="shared" si="78"/>
        <v>0</v>
      </c>
      <c r="AF9" s="31">
        <f t="shared" si="79"/>
        <v>0</v>
      </c>
      <c r="AG9" s="31">
        <f t="shared" si="80"/>
        <v>0</v>
      </c>
      <c r="AH9" s="31">
        <f t="shared" si="81"/>
        <v>0</v>
      </c>
      <c r="AI9" s="31">
        <f t="shared" si="82"/>
        <v>0</v>
      </c>
      <c r="AJ9" s="31">
        <f t="shared" si="83"/>
        <v>0</v>
      </c>
      <c r="AK9" s="31">
        <f t="shared" si="84"/>
        <v>0</v>
      </c>
      <c r="AL9" s="31">
        <f t="shared" si="85"/>
        <v>0</v>
      </c>
      <c r="AM9" s="31">
        <f t="shared" si="86"/>
        <v>0</v>
      </c>
      <c r="AN9" s="31">
        <f t="shared" si="87"/>
        <v>0</v>
      </c>
      <c r="AO9" s="31">
        <f t="shared" si="88"/>
        <v>0</v>
      </c>
      <c r="AP9" s="31">
        <f t="shared" si="89"/>
        <v>0</v>
      </c>
      <c r="AQ9" s="31">
        <f t="shared" si="90"/>
        <v>0</v>
      </c>
      <c r="AR9" s="31">
        <f t="shared" si="91"/>
        <v>0</v>
      </c>
      <c r="AS9" s="31">
        <f t="shared" si="92"/>
        <v>0</v>
      </c>
      <c r="AT9" s="31">
        <f t="shared" si="93"/>
        <v>0</v>
      </c>
      <c r="AU9" s="31">
        <f t="shared" si="94"/>
        <v>0</v>
      </c>
      <c r="AV9" s="31">
        <f t="shared" si="95"/>
        <v>0</v>
      </c>
      <c r="AW9" s="31">
        <f t="shared" si="96"/>
        <v>0</v>
      </c>
      <c r="AX9" s="31">
        <f t="shared" si="97"/>
        <v>0</v>
      </c>
      <c r="AY9" s="31">
        <f t="shared" si="98"/>
        <v>0</v>
      </c>
      <c r="AZ9" s="31">
        <f t="shared" si="99"/>
        <v>0</v>
      </c>
      <c r="BA9" s="31">
        <f t="shared" si="100"/>
        <v>0</v>
      </c>
      <c r="BB9" s="31">
        <f t="shared" si="101"/>
        <v>0</v>
      </c>
      <c r="BC9" s="31">
        <f t="shared" si="102"/>
        <v>0</v>
      </c>
      <c r="BD9" s="31">
        <f t="shared" si="103"/>
        <v>0</v>
      </c>
      <c r="BE9" s="31">
        <f t="shared" si="104"/>
        <v>0</v>
      </c>
      <c r="BF9" s="31">
        <f>'base 58'!$JE$7</f>
        <v>0</v>
      </c>
      <c r="BG9" s="31"/>
      <c r="BH9" s="31"/>
      <c r="BI9" s="31">
        <f t="shared" si="1"/>
        <v>0</v>
      </c>
      <c r="BJ9" s="31">
        <f t="shared" si="2"/>
        <v>0</v>
      </c>
      <c r="BK9" s="31">
        <f t="shared" si="3"/>
        <v>0</v>
      </c>
      <c r="BL9" s="31">
        <f t="shared" si="4"/>
        <v>0</v>
      </c>
      <c r="BM9" s="31">
        <f t="shared" si="5"/>
        <v>0</v>
      </c>
      <c r="BN9" s="31">
        <f t="shared" si="6"/>
        <v>0</v>
      </c>
      <c r="BO9" s="31">
        <f t="shared" si="7"/>
        <v>0</v>
      </c>
      <c r="BP9" s="31">
        <f t="shared" si="8"/>
        <v>0</v>
      </c>
      <c r="BQ9" s="31">
        <f t="shared" si="9"/>
        <v>0</v>
      </c>
      <c r="BR9" s="31">
        <f t="shared" si="10"/>
        <v>0</v>
      </c>
      <c r="BS9" s="31">
        <f t="shared" si="11"/>
        <v>0</v>
      </c>
      <c r="BT9" s="31">
        <f t="shared" si="12"/>
        <v>0</v>
      </c>
      <c r="BU9" s="31">
        <f t="shared" si="13"/>
        <v>0</v>
      </c>
      <c r="BV9" s="31">
        <f t="shared" si="14"/>
        <v>0</v>
      </c>
      <c r="BW9" s="31">
        <f t="shared" si="15"/>
        <v>0</v>
      </c>
      <c r="BX9" s="31">
        <f t="shared" si="16"/>
        <v>0</v>
      </c>
      <c r="BY9" s="31">
        <f t="shared" si="17"/>
        <v>0</v>
      </c>
      <c r="BZ9" s="31">
        <f t="shared" si="18"/>
        <v>0</v>
      </c>
      <c r="CA9" s="31">
        <f t="shared" si="19"/>
        <v>0</v>
      </c>
      <c r="CB9" s="31">
        <f t="shared" si="20"/>
        <v>0</v>
      </c>
      <c r="CC9" s="31">
        <f t="shared" si="21"/>
        <v>0</v>
      </c>
      <c r="CD9" s="31">
        <f t="shared" si="22"/>
        <v>0</v>
      </c>
      <c r="CE9" s="31">
        <f t="shared" si="23"/>
        <v>0</v>
      </c>
      <c r="CF9" s="31">
        <f t="shared" si="24"/>
        <v>0</v>
      </c>
      <c r="CG9" s="31">
        <f t="shared" si="25"/>
        <v>0</v>
      </c>
      <c r="CH9" s="31">
        <f t="shared" si="26"/>
        <v>0</v>
      </c>
      <c r="CI9" s="31">
        <f t="shared" si="27"/>
        <v>0</v>
      </c>
      <c r="CJ9" s="31">
        <f t="shared" si="28"/>
        <v>0</v>
      </c>
      <c r="CK9" s="31">
        <f t="shared" si="29"/>
        <v>0</v>
      </c>
      <c r="CL9" s="31">
        <f t="shared" si="30"/>
        <v>0</v>
      </c>
      <c r="CM9" s="31">
        <f t="shared" si="31"/>
        <v>0</v>
      </c>
      <c r="CN9" s="31">
        <f t="shared" si="32"/>
        <v>0</v>
      </c>
      <c r="CO9" s="31">
        <f t="shared" si="33"/>
        <v>0</v>
      </c>
      <c r="CP9" s="31">
        <f t="shared" si="34"/>
        <v>0</v>
      </c>
      <c r="CQ9" s="31">
        <f t="shared" si="35"/>
        <v>0</v>
      </c>
      <c r="CR9" s="31">
        <f t="shared" si="36"/>
        <v>0</v>
      </c>
      <c r="CS9" s="31">
        <f t="shared" si="37"/>
        <v>0</v>
      </c>
      <c r="CT9" s="31">
        <f t="shared" si="38"/>
        <v>0</v>
      </c>
      <c r="CU9" s="31">
        <f t="shared" si="39"/>
        <v>0</v>
      </c>
      <c r="CV9" s="31">
        <f t="shared" si="40"/>
        <v>0</v>
      </c>
      <c r="CW9" s="31">
        <f t="shared" si="41"/>
        <v>0</v>
      </c>
      <c r="CX9" s="31">
        <f t="shared" si="42"/>
        <v>0</v>
      </c>
      <c r="CY9" s="31">
        <f t="shared" si="43"/>
        <v>0</v>
      </c>
      <c r="CZ9" s="31">
        <f t="shared" si="44"/>
        <v>0</v>
      </c>
      <c r="DA9" s="31">
        <f t="shared" si="45"/>
        <v>0</v>
      </c>
      <c r="DB9" s="31">
        <f t="shared" si="46"/>
        <v>0</v>
      </c>
      <c r="DC9" s="31">
        <f t="shared" si="47"/>
        <v>1</v>
      </c>
      <c r="DD9" s="31">
        <f t="shared" si="48"/>
        <v>6</v>
      </c>
      <c r="DE9" s="31">
        <f t="shared" si="49"/>
        <v>15</v>
      </c>
      <c r="DF9" s="31">
        <f t="shared" si="50"/>
        <v>20</v>
      </c>
      <c r="DG9" s="31">
        <f t="shared" si="51"/>
        <v>15</v>
      </c>
      <c r="DH9" s="31">
        <f t="shared" si="52"/>
        <v>6</v>
      </c>
      <c r="DI9" s="31">
        <v>1</v>
      </c>
    </row>
    <row r="10" spans="1:113" ht="15" customHeight="1" x14ac:dyDescent="0.45">
      <c r="A10" s="31"/>
      <c r="B10" s="31"/>
      <c r="C10" s="31"/>
      <c r="D10" s="31">
        <v>63</v>
      </c>
      <c r="E10" s="31"/>
      <c r="F10" s="31">
        <f t="shared" si="53"/>
        <v>0</v>
      </c>
      <c r="G10" s="31">
        <f t="shared" si="54"/>
        <v>0</v>
      </c>
      <c r="H10" s="31">
        <f t="shared" si="55"/>
        <v>0</v>
      </c>
      <c r="I10" s="31">
        <f t="shared" si="56"/>
        <v>0</v>
      </c>
      <c r="J10" s="31">
        <f t="shared" si="57"/>
        <v>0</v>
      </c>
      <c r="K10" s="31">
        <f t="shared" si="58"/>
        <v>0</v>
      </c>
      <c r="L10" s="31">
        <f t="shared" si="59"/>
        <v>0</v>
      </c>
      <c r="M10" s="31">
        <f t="shared" si="60"/>
        <v>0</v>
      </c>
      <c r="N10" s="31">
        <f t="shared" si="61"/>
        <v>0</v>
      </c>
      <c r="O10" s="31">
        <f t="shared" si="62"/>
        <v>0</v>
      </c>
      <c r="P10" s="31">
        <f t="shared" si="63"/>
        <v>0</v>
      </c>
      <c r="Q10" s="31">
        <f t="shared" si="64"/>
        <v>0</v>
      </c>
      <c r="R10" s="31">
        <f t="shared" si="65"/>
        <v>0</v>
      </c>
      <c r="S10" s="31">
        <f t="shared" si="66"/>
        <v>0</v>
      </c>
      <c r="T10" s="31">
        <f t="shared" si="67"/>
        <v>0</v>
      </c>
      <c r="U10" s="31">
        <f t="shared" si="68"/>
        <v>0</v>
      </c>
      <c r="V10" s="31">
        <f t="shared" si="69"/>
        <v>0</v>
      </c>
      <c r="W10" s="31">
        <f t="shared" si="70"/>
        <v>0</v>
      </c>
      <c r="X10" s="31">
        <f t="shared" si="71"/>
        <v>0</v>
      </c>
      <c r="Y10" s="31">
        <f t="shared" si="72"/>
        <v>0</v>
      </c>
      <c r="Z10" s="31">
        <f t="shared" si="73"/>
        <v>0</v>
      </c>
      <c r="AA10" s="31">
        <f t="shared" si="74"/>
        <v>0</v>
      </c>
      <c r="AB10" s="31">
        <f t="shared" si="75"/>
        <v>0</v>
      </c>
      <c r="AC10" s="31">
        <f t="shared" si="76"/>
        <v>0</v>
      </c>
      <c r="AD10" s="31">
        <f t="shared" si="77"/>
        <v>0</v>
      </c>
      <c r="AE10" s="31">
        <f t="shared" si="78"/>
        <v>0</v>
      </c>
      <c r="AF10" s="31">
        <f t="shared" si="79"/>
        <v>0</v>
      </c>
      <c r="AG10" s="31">
        <f t="shared" si="80"/>
        <v>0</v>
      </c>
      <c r="AH10" s="31">
        <f t="shared" si="81"/>
        <v>0</v>
      </c>
      <c r="AI10" s="31">
        <f t="shared" si="82"/>
        <v>0</v>
      </c>
      <c r="AJ10" s="31">
        <f t="shared" si="83"/>
        <v>0</v>
      </c>
      <c r="AK10" s="31">
        <f t="shared" si="84"/>
        <v>0</v>
      </c>
      <c r="AL10" s="31">
        <f t="shared" si="85"/>
        <v>0</v>
      </c>
      <c r="AM10" s="31">
        <f t="shared" si="86"/>
        <v>0</v>
      </c>
      <c r="AN10" s="31">
        <f t="shared" si="87"/>
        <v>0</v>
      </c>
      <c r="AO10" s="31">
        <f t="shared" si="88"/>
        <v>0</v>
      </c>
      <c r="AP10" s="31">
        <f t="shared" si="89"/>
        <v>0</v>
      </c>
      <c r="AQ10" s="31">
        <f t="shared" si="90"/>
        <v>0</v>
      </c>
      <c r="AR10" s="31">
        <f t="shared" si="91"/>
        <v>0</v>
      </c>
      <c r="AS10" s="31">
        <f t="shared" si="92"/>
        <v>0</v>
      </c>
      <c r="AT10" s="31">
        <f t="shared" si="93"/>
        <v>0</v>
      </c>
      <c r="AU10" s="31">
        <f t="shared" si="94"/>
        <v>0</v>
      </c>
      <c r="AV10" s="31">
        <f t="shared" si="95"/>
        <v>0</v>
      </c>
      <c r="AW10" s="31">
        <f t="shared" si="96"/>
        <v>0</v>
      </c>
      <c r="AX10" s="31">
        <f t="shared" si="97"/>
        <v>0</v>
      </c>
      <c r="AY10" s="31">
        <f t="shared" si="98"/>
        <v>0</v>
      </c>
      <c r="AZ10" s="31">
        <f t="shared" si="99"/>
        <v>0</v>
      </c>
      <c r="BA10" s="31">
        <f t="shared" si="100"/>
        <v>0</v>
      </c>
      <c r="BB10" s="31">
        <f t="shared" si="101"/>
        <v>0</v>
      </c>
      <c r="BC10" s="31">
        <f t="shared" si="102"/>
        <v>0</v>
      </c>
      <c r="BD10" s="31">
        <f t="shared" si="103"/>
        <v>0</v>
      </c>
      <c r="BE10" s="31">
        <f t="shared" si="104"/>
        <v>0</v>
      </c>
      <c r="BF10" s="31">
        <f>'base 58'!$IY$7</f>
        <v>0</v>
      </c>
      <c r="BG10" s="31"/>
      <c r="BH10" s="31"/>
      <c r="BI10" s="31">
        <f t="shared" si="1"/>
        <v>0</v>
      </c>
      <c r="BJ10" s="31">
        <f t="shared" si="2"/>
        <v>0</v>
      </c>
      <c r="BK10" s="31">
        <f t="shared" si="3"/>
        <v>0</v>
      </c>
      <c r="BL10" s="31">
        <f t="shared" si="4"/>
        <v>0</v>
      </c>
      <c r="BM10" s="31">
        <f t="shared" si="5"/>
        <v>0</v>
      </c>
      <c r="BN10" s="31">
        <f t="shared" si="6"/>
        <v>0</v>
      </c>
      <c r="BO10" s="31">
        <f t="shared" si="7"/>
        <v>0</v>
      </c>
      <c r="BP10" s="31">
        <f t="shared" si="8"/>
        <v>0</v>
      </c>
      <c r="BQ10" s="31">
        <f t="shared" si="9"/>
        <v>0</v>
      </c>
      <c r="BR10" s="31">
        <f t="shared" si="10"/>
        <v>0</v>
      </c>
      <c r="BS10" s="31">
        <f t="shared" si="11"/>
        <v>0</v>
      </c>
      <c r="BT10" s="31">
        <f t="shared" si="12"/>
        <v>0</v>
      </c>
      <c r="BU10" s="31">
        <f t="shared" si="13"/>
        <v>0</v>
      </c>
      <c r="BV10" s="31">
        <f t="shared" si="14"/>
        <v>0</v>
      </c>
      <c r="BW10" s="31">
        <f t="shared" si="15"/>
        <v>0</v>
      </c>
      <c r="BX10" s="31">
        <f t="shared" si="16"/>
        <v>0</v>
      </c>
      <c r="BY10" s="31">
        <f t="shared" si="17"/>
        <v>0</v>
      </c>
      <c r="BZ10" s="31">
        <f t="shared" si="18"/>
        <v>0</v>
      </c>
      <c r="CA10" s="31">
        <f t="shared" si="19"/>
        <v>0</v>
      </c>
      <c r="CB10" s="31">
        <f t="shared" si="20"/>
        <v>0</v>
      </c>
      <c r="CC10" s="31">
        <f t="shared" si="21"/>
        <v>0</v>
      </c>
      <c r="CD10" s="31">
        <f t="shared" si="22"/>
        <v>0</v>
      </c>
      <c r="CE10" s="31">
        <f t="shared" si="23"/>
        <v>0</v>
      </c>
      <c r="CF10" s="31">
        <f t="shared" si="24"/>
        <v>0</v>
      </c>
      <c r="CG10" s="31">
        <f t="shared" si="25"/>
        <v>0</v>
      </c>
      <c r="CH10" s="31">
        <f t="shared" si="26"/>
        <v>0</v>
      </c>
      <c r="CI10" s="31">
        <f t="shared" si="27"/>
        <v>0</v>
      </c>
      <c r="CJ10" s="31">
        <f t="shared" si="28"/>
        <v>0</v>
      </c>
      <c r="CK10" s="31">
        <f t="shared" si="29"/>
        <v>0</v>
      </c>
      <c r="CL10" s="31">
        <f t="shared" si="30"/>
        <v>0</v>
      </c>
      <c r="CM10" s="31">
        <f t="shared" si="31"/>
        <v>0</v>
      </c>
      <c r="CN10" s="31">
        <f t="shared" si="32"/>
        <v>0</v>
      </c>
      <c r="CO10" s="31">
        <f t="shared" si="33"/>
        <v>0</v>
      </c>
      <c r="CP10" s="31">
        <f t="shared" si="34"/>
        <v>0</v>
      </c>
      <c r="CQ10" s="31">
        <f t="shared" si="35"/>
        <v>0</v>
      </c>
      <c r="CR10" s="31">
        <f t="shared" si="36"/>
        <v>0</v>
      </c>
      <c r="CS10" s="31">
        <f t="shared" si="37"/>
        <v>0</v>
      </c>
      <c r="CT10" s="31">
        <f t="shared" si="38"/>
        <v>0</v>
      </c>
      <c r="CU10" s="31">
        <f t="shared" si="39"/>
        <v>0</v>
      </c>
      <c r="CV10" s="31">
        <f t="shared" si="40"/>
        <v>0</v>
      </c>
      <c r="CW10" s="31">
        <f t="shared" si="41"/>
        <v>0</v>
      </c>
      <c r="CX10" s="31">
        <f t="shared" si="42"/>
        <v>0</v>
      </c>
      <c r="CY10" s="31">
        <f t="shared" si="43"/>
        <v>0</v>
      </c>
      <c r="CZ10" s="31">
        <f t="shared" si="44"/>
        <v>0</v>
      </c>
      <c r="DA10" s="31">
        <f t="shared" si="45"/>
        <v>0</v>
      </c>
      <c r="DB10" s="31">
        <f t="shared" si="46"/>
        <v>1</v>
      </c>
      <c r="DC10" s="31">
        <f t="shared" si="47"/>
        <v>7</v>
      </c>
      <c r="DD10" s="31">
        <f t="shared" si="48"/>
        <v>21</v>
      </c>
      <c r="DE10" s="31">
        <f t="shared" si="49"/>
        <v>35</v>
      </c>
      <c r="DF10" s="31">
        <f t="shared" si="50"/>
        <v>35</v>
      </c>
      <c r="DG10" s="31">
        <f t="shared" si="51"/>
        <v>21</v>
      </c>
      <c r="DH10" s="31">
        <f t="shared" si="52"/>
        <v>7</v>
      </c>
      <c r="DI10" s="31">
        <v>1</v>
      </c>
    </row>
    <row r="11" spans="1:113" ht="15" customHeight="1" x14ac:dyDescent="0.45">
      <c r="A11" s="31"/>
      <c r="B11" s="31"/>
      <c r="C11" s="31"/>
      <c r="D11" s="31">
        <v>63</v>
      </c>
      <c r="E11" s="31"/>
      <c r="F11" s="31">
        <f t="shared" si="53"/>
        <v>0</v>
      </c>
      <c r="G11" s="31">
        <f t="shared" si="54"/>
        <v>0</v>
      </c>
      <c r="H11" s="31">
        <f t="shared" si="55"/>
        <v>0</v>
      </c>
      <c r="I11" s="31">
        <f t="shared" si="56"/>
        <v>0</v>
      </c>
      <c r="J11" s="31">
        <f t="shared" si="57"/>
        <v>0</v>
      </c>
      <c r="K11" s="31">
        <f t="shared" si="58"/>
        <v>0</v>
      </c>
      <c r="L11" s="31">
        <f t="shared" si="59"/>
        <v>0</v>
      </c>
      <c r="M11" s="31">
        <f t="shared" si="60"/>
        <v>0</v>
      </c>
      <c r="N11" s="31">
        <f t="shared" si="61"/>
        <v>0</v>
      </c>
      <c r="O11" s="31">
        <f t="shared" si="62"/>
        <v>0</v>
      </c>
      <c r="P11" s="31">
        <f t="shared" si="63"/>
        <v>0</v>
      </c>
      <c r="Q11" s="31">
        <f t="shared" si="64"/>
        <v>0</v>
      </c>
      <c r="R11" s="31">
        <f t="shared" si="65"/>
        <v>0</v>
      </c>
      <c r="S11" s="31">
        <f t="shared" si="66"/>
        <v>0</v>
      </c>
      <c r="T11" s="31">
        <f t="shared" si="67"/>
        <v>0</v>
      </c>
      <c r="U11" s="31">
        <f t="shared" si="68"/>
        <v>0</v>
      </c>
      <c r="V11" s="31">
        <f t="shared" si="69"/>
        <v>0</v>
      </c>
      <c r="W11" s="31">
        <f t="shared" si="70"/>
        <v>0</v>
      </c>
      <c r="X11" s="31">
        <f t="shared" si="71"/>
        <v>0</v>
      </c>
      <c r="Y11" s="31">
        <f t="shared" si="72"/>
        <v>0</v>
      </c>
      <c r="Z11" s="31">
        <f t="shared" si="73"/>
        <v>0</v>
      </c>
      <c r="AA11" s="31">
        <f t="shared" si="74"/>
        <v>0</v>
      </c>
      <c r="AB11" s="31">
        <f t="shared" si="75"/>
        <v>0</v>
      </c>
      <c r="AC11" s="31">
        <f t="shared" si="76"/>
        <v>0</v>
      </c>
      <c r="AD11" s="31">
        <f t="shared" si="77"/>
        <v>0</v>
      </c>
      <c r="AE11" s="31">
        <f t="shared" si="78"/>
        <v>0</v>
      </c>
      <c r="AF11" s="31">
        <f t="shared" si="79"/>
        <v>0</v>
      </c>
      <c r="AG11" s="31">
        <f t="shared" si="80"/>
        <v>0</v>
      </c>
      <c r="AH11" s="31">
        <f t="shared" si="81"/>
        <v>0</v>
      </c>
      <c r="AI11" s="31">
        <f t="shared" si="82"/>
        <v>0</v>
      </c>
      <c r="AJ11" s="31">
        <f t="shared" si="83"/>
        <v>0</v>
      </c>
      <c r="AK11" s="31">
        <f t="shared" si="84"/>
        <v>0</v>
      </c>
      <c r="AL11" s="31">
        <f t="shared" si="85"/>
        <v>0</v>
      </c>
      <c r="AM11" s="31">
        <f t="shared" si="86"/>
        <v>0</v>
      </c>
      <c r="AN11" s="31">
        <f t="shared" si="87"/>
        <v>0</v>
      </c>
      <c r="AO11" s="31">
        <f t="shared" si="88"/>
        <v>0</v>
      </c>
      <c r="AP11" s="31">
        <f t="shared" si="89"/>
        <v>0</v>
      </c>
      <c r="AQ11" s="31">
        <f t="shared" si="90"/>
        <v>0</v>
      </c>
      <c r="AR11" s="31">
        <f t="shared" si="91"/>
        <v>0</v>
      </c>
      <c r="AS11" s="31">
        <f t="shared" si="92"/>
        <v>0</v>
      </c>
      <c r="AT11" s="31">
        <f t="shared" si="93"/>
        <v>0</v>
      </c>
      <c r="AU11" s="31">
        <f t="shared" si="94"/>
        <v>0</v>
      </c>
      <c r="AV11" s="31">
        <f t="shared" si="95"/>
        <v>0</v>
      </c>
      <c r="AW11" s="31">
        <f t="shared" si="96"/>
        <v>0</v>
      </c>
      <c r="AX11" s="31">
        <f t="shared" si="97"/>
        <v>0</v>
      </c>
      <c r="AY11" s="31">
        <f t="shared" si="98"/>
        <v>0</v>
      </c>
      <c r="AZ11" s="31">
        <f t="shared" si="99"/>
        <v>0</v>
      </c>
      <c r="BA11" s="31">
        <f t="shared" si="100"/>
        <v>0</v>
      </c>
      <c r="BB11" s="31">
        <f t="shared" si="101"/>
        <v>0</v>
      </c>
      <c r="BC11" s="31">
        <f t="shared" si="102"/>
        <v>0</v>
      </c>
      <c r="BD11" s="31">
        <f t="shared" si="103"/>
        <v>0</v>
      </c>
      <c r="BE11" s="31">
        <f t="shared" si="104"/>
        <v>0</v>
      </c>
      <c r="BF11" s="31">
        <f>'base 58'!$IS$7</f>
        <v>0</v>
      </c>
      <c r="BG11" s="31"/>
      <c r="BH11" s="31"/>
      <c r="BI11" s="31">
        <f t="shared" si="1"/>
        <v>0</v>
      </c>
      <c r="BJ11" s="31">
        <f t="shared" si="2"/>
        <v>0</v>
      </c>
      <c r="BK11" s="31">
        <f t="shared" si="3"/>
        <v>0</v>
      </c>
      <c r="BL11" s="31">
        <f t="shared" si="4"/>
        <v>0</v>
      </c>
      <c r="BM11" s="31">
        <f t="shared" si="5"/>
        <v>0</v>
      </c>
      <c r="BN11" s="31">
        <f t="shared" si="6"/>
        <v>0</v>
      </c>
      <c r="BO11" s="31">
        <f t="shared" si="7"/>
        <v>0</v>
      </c>
      <c r="BP11" s="31">
        <f t="shared" si="8"/>
        <v>0</v>
      </c>
      <c r="BQ11" s="31">
        <f t="shared" si="9"/>
        <v>0</v>
      </c>
      <c r="BR11" s="31">
        <f t="shared" si="10"/>
        <v>0</v>
      </c>
      <c r="BS11" s="31">
        <f t="shared" si="11"/>
        <v>0</v>
      </c>
      <c r="BT11" s="31">
        <f t="shared" si="12"/>
        <v>0</v>
      </c>
      <c r="BU11" s="31">
        <f t="shared" si="13"/>
        <v>0</v>
      </c>
      <c r="BV11" s="31">
        <f t="shared" si="14"/>
        <v>0</v>
      </c>
      <c r="BW11" s="31">
        <f t="shared" si="15"/>
        <v>0</v>
      </c>
      <c r="BX11" s="31">
        <f t="shared" si="16"/>
        <v>0</v>
      </c>
      <c r="BY11" s="31">
        <f t="shared" si="17"/>
        <v>0</v>
      </c>
      <c r="BZ11" s="31">
        <f t="shared" si="18"/>
        <v>0</v>
      </c>
      <c r="CA11" s="31">
        <f t="shared" si="19"/>
        <v>0</v>
      </c>
      <c r="CB11" s="31">
        <f t="shared" si="20"/>
        <v>0</v>
      </c>
      <c r="CC11" s="31">
        <f t="shared" si="21"/>
        <v>0</v>
      </c>
      <c r="CD11" s="31">
        <f t="shared" si="22"/>
        <v>0</v>
      </c>
      <c r="CE11" s="31">
        <f t="shared" si="23"/>
        <v>0</v>
      </c>
      <c r="CF11" s="31">
        <f t="shared" si="24"/>
        <v>0</v>
      </c>
      <c r="CG11" s="31">
        <f t="shared" si="25"/>
        <v>0</v>
      </c>
      <c r="CH11" s="31">
        <f t="shared" si="26"/>
        <v>0</v>
      </c>
      <c r="CI11" s="31">
        <f t="shared" si="27"/>
        <v>0</v>
      </c>
      <c r="CJ11" s="31">
        <f t="shared" si="28"/>
        <v>0</v>
      </c>
      <c r="CK11" s="31">
        <f t="shared" si="29"/>
        <v>0</v>
      </c>
      <c r="CL11" s="31">
        <f t="shared" si="30"/>
        <v>0</v>
      </c>
      <c r="CM11" s="31">
        <f t="shared" si="31"/>
        <v>0</v>
      </c>
      <c r="CN11" s="31">
        <f t="shared" si="32"/>
        <v>0</v>
      </c>
      <c r="CO11" s="31">
        <f t="shared" si="33"/>
        <v>0</v>
      </c>
      <c r="CP11" s="31">
        <f t="shared" si="34"/>
        <v>0</v>
      </c>
      <c r="CQ11" s="31">
        <f t="shared" si="35"/>
        <v>0</v>
      </c>
      <c r="CR11" s="31">
        <f t="shared" si="36"/>
        <v>0</v>
      </c>
      <c r="CS11" s="31">
        <f t="shared" si="37"/>
        <v>0</v>
      </c>
      <c r="CT11" s="31">
        <f t="shared" si="38"/>
        <v>0</v>
      </c>
      <c r="CU11" s="31">
        <f t="shared" si="39"/>
        <v>0</v>
      </c>
      <c r="CV11" s="31">
        <f t="shared" si="40"/>
        <v>0</v>
      </c>
      <c r="CW11" s="31">
        <f t="shared" si="41"/>
        <v>0</v>
      </c>
      <c r="CX11" s="31">
        <f t="shared" si="42"/>
        <v>0</v>
      </c>
      <c r="CY11" s="31">
        <f t="shared" si="43"/>
        <v>0</v>
      </c>
      <c r="CZ11" s="31">
        <f t="shared" si="44"/>
        <v>0</v>
      </c>
      <c r="DA11" s="31">
        <f t="shared" si="45"/>
        <v>1</v>
      </c>
      <c r="DB11" s="31">
        <f t="shared" si="46"/>
        <v>8</v>
      </c>
      <c r="DC11" s="31">
        <f t="shared" si="47"/>
        <v>28</v>
      </c>
      <c r="DD11" s="31">
        <f t="shared" si="48"/>
        <v>57</v>
      </c>
      <c r="DE11" s="31">
        <f t="shared" si="49"/>
        <v>7</v>
      </c>
      <c r="DF11" s="31">
        <f t="shared" si="50"/>
        <v>56</v>
      </c>
      <c r="DG11" s="31">
        <f t="shared" si="51"/>
        <v>28</v>
      </c>
      <c r="DH11" s="31">
        <f t="shared" si="52"/>
        <v>8</v>
      </c>
      <c r="DI11" s="31">
        <v>1</v>
      </c>
    </row>
    <row r="12" spans="1:113" ht="15" customHeight="1" x14ac:dyDescent="0.45">
      <c r="A12" s="31"/>
      <c r="B12" s="31"/>
      <c r="C12" s="31"/>
      <c r="D12" s="31">
        <v>63</v>
      </c>
      <c r="E12" s="31"/>
      <c r="F12" s="31">
        <f t="shared" si="53"/>
        <v>0</v>
      </c>
      <c r="G12" s="31">
        <f t="shared" si="54"/>
        <v>0</v>
      </c>
      <c r="H12" s="31">
        <f t="shared" si="55"/>
        <v>0</v>
      </c>
      <c r="I12" s="31">
        <f t="shared" si="56"/>
        <v>0</v>
      </c>
      <c r="J12" s="31">
        <f t="shared" si="57"/>
        <v>0</v>
      </c>
      <c r="K12" s="31">
        <f t="shared" si="58"/>
        <v>0</v>
      </c>
      <c r="L12" s="31">
        <f t="shared" si="59"/>
        <v>0</v>
      </c>
      <c r="M12" s="31">
        <f t="shared" si="60"/>
        <v>0</v>
      </c>
      <c r="N12" s="31">
        <f t="shared" si="61"/>
        <v>0</v>
      </c>
      <c r="O12" s="31">
        <f t="shared" si="62"/>
        <v>0</v>
      </c>
      <c r="P12" s="31">
        <f t="shared" si="63"/>
        <v>0</v>
      </c>
      <c r="Q12" s="31">
        <f t="shared" si="64"/>
        <v>0</v>
      </c>
      <c r="R12" s="31">
        <f t="shared" si="65"/>
        <v>0</v>
      </c>
      <c r="S12" s="31">
        <f t="shared" si="66"/>
        <v>0</v>
      </c>
      <c r="T12" s="31">
        <f t="shared" si="67"/>
        <v>0</v>
      </c>
      <c r="U12" s="31">
        <f t="shared" si="68"/>
        <v>0</v>
      </c>
      <c r="V12" s="31">
        <f t="shared" si="69"/>
        <v>0</v>
      </c>
      <c r="W12" s="31">
        <f t="shared" si="70"/>
        <v>0</v>
      </c>
      <c r="X12" s="31">
        <f t="shared" si="71"/>
        <v>0</v>
      </c>
      <c r="Y12" s="31">
        <f t="shared" si="72"/>
        <v>0</v>
      </c>
      <c r="Z12" s="31">
        <f t="shared" si="73"/>
        <v>0</v>
      </c>
      <c r="AA12" s="31">
        <f t="shared" si="74"/>
        <v>0</v>
      </c>
      <c r="AB12" s="31">
        <f t="shared" si="75"/>
        <v>0</v>
      </c>
      <c r="AC12" s="31">
        <f t="shared" si="76"/>
        <v>0</v>
      </c>
      <c r="AD12" s="31">
        <f t="shared" si="77"/>
        <v>0</v>
      </c>
      <c r="AE12" s="31">
        <f t="shared" si="78"/>
        <v>0</v>
      </c>
      <c r="AF12" s="31">
        <f t="shared" si="79"/>
        <v>0</v>
      </c>
      <c r="AG12" s="31">
        <f t="shared" si="80"/>
        <v>0</v>
      </c>
      <c r="AH12" s="31">
        <f t="shared" si="81"/>
        <v>0</v>
      </c>
      <c r="AI12" s="31">
        <f t="shared" si="82"/>
        <v>0</v>
      </c>
      <c r="AJ12" s="31">
        <f t="shared" si="83"/>
        <v>0</v>
      </c>
      <c r="AK12" s="31">
        <f t="shared" si="84"/>
        <v>0</v>
      </c>
      <c r="AL12" s="31">
        <f t="shared" si="85"/>
        <v>0</v>
      </c>
      <c r="AM12" s="31">
        <f t="shared" si="86"/>
        <v>0</v>
      </c>
      <c r="AN12" s="31">
        <f t="shared" si="87"/>
        <v>0</v>
      </c>
      <c r="AO12" s="31">
        <f t="shared" si="88"/>
        <v>0</v>
      </c>
      <c r="AP12" s="31">
        <f t="shared" si="89"/>
        <v>0</v>
      </c>
      <c r="AQ12" s="31">
        <f t="shared" si="90"/>
        <v>0</v>
      </c>
      <c r="AR12" s="31">
        <f t="shared" si="91"/>
        <v>0</v>
      </c>
      <c r="AS12" s="31">
        <f t="shared" si="92"/>
        <v>0</v>
      </c>
      <c r="AT12" s="31">
        <f t="shared" si="93"/>
        <v>0</v>
      </c>
      <c r="AU12" s="31">
        <f t="shared" si="94"/>
        <v>0</v>
      </c>
      <c r="AV12" s="31">
        <f t="shared" si="95"/>
        <v>0</v>
      </c>
      <c r="AW12" s="31">
        <f t="shared" si="96"/>
        <v>0</v>
      </c>
      <c r="AX12" s="31">
        <f t="shared" si="97"/>
        <v>0</v>
      </c>
      <c r="AY12" s="31">
        <f t="shared" si="98"/>
        <v>0</v>
      </c>
      <c r="AZ12" s="31">
        <f t="shared" si="99"/>
        <v>0</v>
      </c>
      <c r="BA12" s="31">
        <f t="shared" si="100"/>
        <v>0</v>
      </c>
      <c r="BB12" s="31">
        <f t="shared" si="101"/>
        <v>0</v>
      </c>
      <c r="BC12" s="31">
        <f t="shared" si="102"/>
        <v>0</v>
      </c>
      <c r="BD12" s="31">
        <f t="shared" si="103"/>
        <v>0</v>
      </c>
      <c r="BE12" s="31">
        <f t="shared" si="104"/>
        <v>0</v>
      </c>
      <c r="BF12" s="31">
        <f>'base 58'!$IM$7</f>
        <v>0</v>
      </c>
      <c r="BG12" s="31"/>
      <c r="BH12" s="31"/>
      <c r="BI12" s="31">
        <f t="shared" si="1"/>
        <v>0</v>
      </c>
      <c r="BJ12" s="31">
        <f t="shared" si="2"/>
        <v>0</v>
      </c>
      <c r="BK12" s="31">
        <f t="shared" si="3"/>
        <v>0</v>
      </c>
      <c r="BL12" s="31">
        <f t="shared" si="4"/>
        <v>0</v>
      </c>
      <c r="BM12" s="31">
        <f t="shared" si="5"/>
        <v>0</v>
      </c>
      <c r="BN12" s="31">
        <f t="shared" si="6"/>
        <v>0</v>
      </c>
      <c r="BO12" s="31">
        <f t="shared" si="7"/>
        <v>0</v>
      </c>
      <c r="BP12" s="31">
        <f t="shared" si="8"/>
        <v>0</v>
      </c>
      <c r="BQ12" s="31">
        <f t="shared" si="9"/>
        <v>0</v>
      </c>
      <c r="BR12" s="31">
        <f t="shared" si="10"/>
        <v>0</v>
      </c>
      <c r="BS12" s="31">
        <f t="shared" si="11"/>
        <v>0</v>
      </c>
      <c r="BT12" s="31">
        <f t="shared" si="12"/>
        <v>0</v>
      </c>
      <c r="BU12" s="31">
        <f t="shared" si="13"/>
        <v>0</v>
      </c>
      <c r="BV12" s="31">
        <f t="shared" si="14"/>
        <v>0</v>
      </c>
      <c r="BW12" s="31">
        <f t="shared" si="15"/>
        <v>0</v>
      </c>
      <c r="BX12" s="31">
        <f t="shared" si="16"/>
        <v>0</v>
      </c>
      <c r="BY12" s="31">
        <f t="shared" si="17"/>
        <v>0</v>
      </c>
      <c r="BZ12" s="31">
        <f t="shared" si="18"/>
        <v>0</v>
      </c>
      <c r="CA12" s="31">
        <f t="shared" si="19"/>
        <v>0</v>
      </c>
      <c r="CB12" s="31">
        <f t="shared" si="20"/>
        <v>0</v>
      </c>
      <c r="CC12" s="31">
        <f t="shared" si="21"/>
        <v>0</v>
      </c>
      <c r="CD12" s="31">
        <f t="shared" si="22"/>
        <v>0</v>
      </c>
      <c r="CE12" s="31">
        <f t="shared" si="23"/>
        <v>0</v>
      </c>
      <c r="CF12" s="31">
        <f t="shared" si="24"/>
        <v>0</v>
      </c>
      <c r="CG12" s="31">
        <f t="shared" si="25"/>
        <v>0</v>
      </c>
      <c r="CH12" s="31">
        <f t="shared" si="26"/>
        <v>0</v>
      </c>
      <c r="CI12" s="31">
        <f t="shared" si="27"/>
        <v>0</v>
      </c>
      <c r="CJ12" s="31">
        <f t="shared" si="28"/>
        <v>0</v>
      </c>
      <c r="CK12" s="31">
        <f t="shared" si="29"/>
        <v>0</v>
      </c>
      <c r="CL12" s="31">
        <f t="shared" si="30"/>
        <v>0</v>
      </c>
      <c r="CM12" s="31">
        <f t="shared" si="31"/>
        <v>0</v>
      </c>
      <c r="CN12" s="31">
        <f t="shared" si="32"/>
        <v>0</v>
      </c>
      <c r="CO12" s="31">
        <f t="shared" si="33"/>
        <v>0</v>
      </c>
      <c r="CP12" s="31">
        <f t="shared" si="34"/>
        <v>0</v>
      </c>
      <c r="CQ12" s="31">
        <f t="shared" si="35"/>
        <v>0</v>
      </c>
      <c r="CR12" s="31">
        <f t="shared" si="36"/>
        <v>0</v>
      </c>
      <c r="CS12" s="31">
        <f t="shared" si="37"/>
        <v>0</v>
      </c>
      <c r="CT12" s="31">
        <f t="shared" si="38"/>
        <v>0</v>
      </c>
      <c r="CU12" s="31">
        <f t="shared" si="39"/>
        <v>0</v>
      </c>
      <c r="CV12" s="31">
        <f t="shared" si="40"/>
        <v>0</v>
      </c>
      <c r="CW12" s="31">
        <f t="shared" si="41"/>
        <v>0</v>
      </c>
      <c r="CX12" s="31">
        <f t="shared" si="42"/>
        <v>0</v>
      </c>
      <c r="CY12" s="31">
        <f t="shared" si="43"/>
        <v>0</v>
      </c>
      <c r="CZ12" s="31">
        <f t="shared" si="44"/>
        <v>1</v>
      </c>
      <c r="DA12" s="31">
        <f t="shared" si="45"/>
        <v>9</v>
      </c>
      <c r="DB12" s="31">
        <f t="shared" si="46"/>
        <v>37</v>
      </c>
      <c r="DC12" s="31">
        <f t="shared" si="47"/>
        <v>23</v>
      </c>
      <c r="DD12" s="31">
        <f t="shared" si="48"/>
        <v>2</v>
      </c>
      <c r="DE12" s="31">
        <f t="shared" si="49"/>
        <v>1</v>
      </c>
      <c r="DF12" s="31">
        <f t="shared" si="50"/>
        <v>21</v>
      </c>
      <c r="DG12" s="31">
        <f t="shared" si="51"/>
        <v>36</v>
      </c>
      <c r="DH12" s="31">
        <f t="shared" si="52"/>
        <v>9</v>
      </c>
      <c r="DI12" s="31">
        <v>1</v>
      </c>
    </row>
    <row r="13" spans="1:113" ht="15" customHeight="1" x14ac:dyDescent="0.45">
      <c r="A13" s="31"/>
      <c r="B13" s="31"/>
      <c r="C13" s="31"/>
      <c r="D13" s="31">
        <v>63</v>
      </c>
      <c r="E13" s="31"/>
      <c r="F13" s="31">
        <f t="shared" si="53"/>
        <v>0</v>
      </c>
      <c r="G13" s="31">
        <f t="shared" si="54"/>
        <v>0</v>
      </c>
      <c r="H13" s="31">
        <f t="shared" si="55"/>
        <v>0</v>
      </c>
      <c r="I13" s="31">
        <f t="shared" si="56"/>
        <v>0</v>
      </c>
      <c r="J13" s="31">
        <f t="shared" si="57"/>
        <v>0</v>
      </c>
      <c r="K13" s="31">
        <f t="shared" si="58"/>
        <v>0</v>
      </c>
      <c r="L13" s="31">
        <f t="shared" si="59"/>
        <v>0</v>
      </c>
      <c r="M13" s="31">
        <f t="shared" si="60"/>
        <v>0</v>
      </c>
      <c r="N13" s="31">
        <f t="shared" si="61"/>
        <v>0</v>
      </c>
      <c r="O13" s="31">
        <f t="shared" si="62"/>
        <v>0</v>
      </c>
      <c r="P13" s="31">
        <f t="shared" si="63"/>
        <v>0</v>
      </c>
      <c r="Q13" s="31">
        <f t="shared" si="64"/>
        <v>0</v>
      </c>
      <c r="R13" s="31">
        <f t="shared" si="65"/>
        <v>0</v>
      </c>
      <c r="S13" s="31">
        <f t="shared" si="66"/>
        <v>0</v>
      </c>
      <c r="T13" s="31">
        <f t="shared" si="67"/>
        <v>0</v>
      </c>
      <c r="U13" s="31">
        <f t="shared" si="68"/>
        <v>0</v>
      </c>
      <c r="V13" s="31">
        <f t="shared" si="69"/>
        <v>0</v>
      </c>
      <c r="W13" s="31">
        <f t="shared" si="70"/>
        <v>0</v>
      </c>
      <c r="X13" s="31">
        <f t="shared" si="71"/>
        <v>0</v>
      </c>
      <c r="Y13" s="31">
        <f t="shared" si="72"/>
        <v>0</v>
      </c>
      <c r="Z13" s="31">
        <f t="shared" si="73"/>
        <v>0</v>
      </c>
      <c r="AA13" s="31">
        <f t="shared" si="74"/>
        <v>0</v>
      </c>
      <c r="AB13" s="31">
        <f t="shared" si="75"/>
        <v>0</v>
      </c>
      <c r="AC13" s="31">
        <f t="shared" si="76"/>
        <v>0</v>
      </c>
      <c r="AD13" s="31">
        <f t="shared" si="77"/>
        <v>0</v>
      </c>
      <c r="AE13" s="31">
        <f t="shared" si="78"/>
        <v>0</v>
      </c>
      <c r="AF13" s="31">
        <f t="shared" si="79"/>
        <v>0</v>
      </c>
      <c r="AG13" s="31">
        <f t="shared" si="80"/>
        <v>0</v>
      </c>
      <c r="AH13" s="31">
        <f t="shared" si="81"/>
        <v>0</v>
      </c>
      <c r="AI13" s="31">
        <f t="shared" si="82"/>
        <v>0</v>
      </c>
      <c r="AJ13" s="31">
        <f t="shared" si="83"/>
        <v>0</v>
      </c>
      <c r="AK13" s="31">
        <f t="shared" si="84"/>
        <v>0</v>
      </c>
      <c r="AL13" s="31">
        <f t="shared" si="85"/>
        <v>0</v>
      </c>
      <c r="AM13" s="31">
        <f t="shared" si="86"/>
        <v>0</v>
      </c>
      <c r="AN13" s="31">
        <f t="shared" si="87"/>
        <v>0</v>
      </c>
      <c r="AO13" s="31">
        <f t="shared" si="88"/>
        <v>0</v>
      </c>
      <c r="AP13" s="31">
        <f t="shared" si="89"/>
        <v>0</v>
      </c>
      <c r="AQ13" s="31">
        <f t="shared" si="90"/>
        <v>0</v>
      </c>
      <c r="AR13" s="31">
        <f t="shared" si="91"/>
        <v>0</v>
      </c>
      <c r="AS13" s="31">
        <f t="shared" si="92"/>
        <v>0</v>
      </c>
      <c r="AT13" s="31">
        <f t="shared" si="93"/>
        <v>0</v>
      </c>
      <c r="AU13" s="31">
        <f t="shared" si="94"/>
        <v>0</v>
      </c>
      <c r="AV13" s="31">
        <f t="shared" si="95"/>
        <v>0</v>
      </c>
      <c r="AW13" s="31">
        <f t="shared" si="96"/>
        <v>0</v>
      </c>
      <c r="AX13" s="31">
        <f t="shared" si="97"/>
        <v>0</v>
      </c>
      <c r="AY13" s="31">
        <f t="shared" si="98"/>
        <v>0</v>
      </c>
      <c r="AZ13" s="31">
        <f t="shared" si="99"/>
        <v>0</v>
      </c>
      <c r="BA13" s="31">
        <f t="shared" si="100"/>
        <v>0</v>
      </c>
      <c r="BB13" s="31">
        <f t="shared" si="101"/>
        <v>0</v>
      </c>
      <c r="BC13" s="31">
        <f t="shared" si="102"/>
        <v>0</v>
      </c>
      <c r="BD13" s="31">
        <f t="shared" si="103"/>
        <v>0</v>
      </c>
      <c r="BE13" s="31">
        <f t="shared" si="104"/>
        <v>0</v>
      </c>
      <c r="BF13" s="31">
        <f>'base 58'!$IG$7</f>
        <v>0</v>
      </c>
      <c r="BG13" s="31"/>
      <c r="BH13" s="31"/>
      <c r="BI13" s="31">
        <f t="shared" si="1"/>
        <v>0</v>
      </c>
      <c r="BJ13" s="31">
        <f t="shared" si="2"/>
        <v>0</v>
      </c>
      <c r="BK13" s="31">
        <f t="shared" si="3"/>
        <v>0</v>
      </c>
      <c r="BL13" s="31">
        <f t="shared" si="4"/>
        <v>0</v>
      </c>
      <c r="BM13" s="31">
        <f t="shared" si="5"/>
        <v>0</v>
      </c>
      <c r="BN13" s="31">
        <f t="shared" si="6"/>
        <v>0</v>
      </c>
      <c r="BO13" s="31">
        <f t="shared" si="7"/>
        <v>0</v>
      </c>
      <c r="BP13" s="31">
        <f t="shared" si="8"/>
        <v>0</v>
      </c>
      <c r="BQ13" s="31">
        <f t="shared" si="9"/>
        <v>0</v>
      </c>
      <c r="BR13" s="31">
        <f t="shared" si="10"/>
        <v>0</v>
      </c>
      <c r="BS13" s="31">
        <f t="shared" si="11"/>
        <v>0</v>
      </c>
      <c r="BT13" s="31">
        <f t="shared" si="12"/>
        <v>0</v>
      </c>
      <c r="BU13" s="31">
        <f t="shared" si="13"/>
        <v>0</v>
      </c>
      <c r="BV13" s="31">
        <f t="shared" si="14"/>
        <v>0</v>
      </c>
      <c r="BW13" s="31">
        <f t="shared" si="15"/>
        <v>0</v>
      </c>
      <c r="BX13" s="31">
        <f t="shared" si="16"/>
        <v>0</v>
      </c>
      <c r="BY13" s="31">
        <f t="shared" si="17"/>
        <v>0</v>
      </c>
      <c r="BZ13" s="31">
        <f t="shared" si="18"/>
        <v>0</v>
      </c>
      <c r="CA13" s="31">
        <f t="shared" si="19"/>
        <v>0</v>
      </c>
      <c r="CB13" s="31">
        <f t="shared" si="20"/>
        <v>0</v>
      </c>
      <c r="CC13" s="31">
        <f t="shared" si="21"/>
        <v>0</v>
      </c>
      <c r="CD13" s="31">
        <f t="shared" si="22"/>
        <v>0</v>
      </c>
      <c r="CE13" s="31">
        <f t="shared" si="23"/>
        <v>0</v>
      </c>
      <c r="CF13" s="31">
        <f t="shared" si="24"/>
        <v>0</v>
      </c>
      <c r="CG13" s="31">
        <f t="shared" si="25"/>
        <v>0</v>
      </c>
      <c r="CH13" s="31">
        <f t="shared" si="26"/>
        <v>0</v>
      </c>
      <c r="CI13" s="31">
        <f t="shared" si="27"/>
        <v>0</v>
      </c>
      <c r="CJ13" s="31">
        <f t="shared" si="28"/>
        <v>0</v>
      </c>
      <c r="CK13" s="31">
        <f t="shared" si="29"/>
        <v>0</v>
      </c>
      <c r="CL13" s="31">
        <f t="shared" si="30"/>
        <v>0</v>
      </c>
      <c r="CM13" s="31">
        <f t="shared" si="31"/>
        <v>0</v>
      </c>
      <c r="CN13" s="31">
        <f t="shared" si="32"/>
        <v>0</v>
      </c>
      <c r="CO13" s="31">
        <f t="shared" si="33"/>
        <v>0</v>
      </c>
      <c r="CP13" s="31">
        <f t="shared" si="34"/>
        <v>0</v>
      </c>
      <c r="CQ13" s="31">
        <f t="shared" si="35"/>
        <v>0</v>
      </c>
      <c r="CR13" s="31">
        <f t="shared" si="36"/>
        <v>0</v>
      </c>
      <c r="CS13" s="31">
        <f t="shared" si="37"/>
        <v>0</v>
      </c>
      <c r="CT13" s="31">
        <f t="shared" si="38"/>
        <v>0</v>
      </c>
      <c r="CU13" s="31">
        <f t="shared" si="39"/>
        <v>0</v>
      </c>
      <c r="CV13" s="31">
        <f t="shared" si="40"/>
        <v>0</v>
      </c>
      <c r="CW13" s="31">
        <f t="shared" si="41"/>
        <v>0</v>
      </c>
      <c r="CX13" s="31">
        <f t="shared" si="42"/>
        <v>0</v>
      </c>
      <c r="CY13" s="31">
        <f t="shared" si="43"/>
        <v>1</v>
      </c>
      <c r="CZ13" s="31">
        <f t="shared" si="44"/>
        <v>10</v>
      </c>
      <c r="DA13" s="31">
        <f t="shared" si="45"/>
        <v>46</v>
      </c>
      <c r="DB13" s="31">
        <f t="shared" si="46"/>
        <v>60</v>
      </c>
      <c r="DC13" s="31">
        <f t="shared" si="47"/>
        <v>25</v>
      </c>
      <c r="DD13" s="31">
        <f t="shared" si="48"/>
        <v>3</v>
      </c>
      <c r="DE13" s="31">
        <f t="shared" si="49"/>
        <v>22</v>
      </c>
      <c r="DF13" s="31">
        <f t="shared" si="50"/>
        <v>57</v>
      </c>
      <c r="DG13" s="31">
        <f t="shared" si="51"/>
        <v>45</v>
      </c>
      <c r="DH13" s="31">
        <f t="shared" si="52"/>
        <v>10</v>
      </c>
      <c r="DI13" s="31">
        <v>1</v>
      </c>
    </row>
    <row r="14" spans="1:113" ht="15" customHeight="1" x14ac:dyDescent="0.45">
      <c r="A14" s="31"/>
      <c r="B14" s="31"/>
      <c r="C14" s="31"/>
      <c r="D14" s="31">
        <v>63</v>
      </c>
      <c r="E14" s="31"/>
      <c r="F14" s="31">
        <f t="shared" si="53"/>
        <v>0</v>
      </c>
      <c r="G14" s="31">
        <f t="shared" si="54"/>
        <v>0</v>
      </c>
      <c r="H14" s="31">
        <f t="shared" si="55"/>
        <v>0</v>
      </c>
      <c r="I14" s="31">
        <f t="shared" si="56"/>
        <v>0</v>
      </c>
      <c r="J14" s="31">
        <f t="shared" si="57"/>
        <v>0</v>
      </c>
      <c r="K14" s="31">
        <f t="shared" si="58"/>
        <v>0</v>
      </c>
      <c r="L14" s="31">
        <f t="shared" si="59"/>
        <v>0</v>
      </c>
      <c r="M14" s="31">
        <f t="shared" si="60"/>
        <v>0</v>
      </c>
      <c r="N14" s="31">
        <f t="shared" si="61"/>
        <v>0</v>
      </c>
      <c r="O14" s="31">
        <f t="shared" si="62"/>
        <v>0</v>
      </c>
      <c r="P14" s="31">
        <f t="shared" si="63"/>
        <v>0</v>
      </c>
      <c r="Q14" s="31">
        <f t="shared" si="64"/>
        <v>0</v>
      </c>
      <c r="R14" s="31">
        <f t="shared" si="65"/>
        <v>0</v>
      </c>
      <c r="S14" s="31">
        <f t="shared" si="66"/>
        <v>0</v>
      </c>
      <c r="T14" s="31">
        <f t="shared" si="67"/>
        <v>0</v>
      </c>
      <c r="U14" s="31">
        <f t="shared" si="68"/>
        <v>0</v>
      </c>
      <c r="V14" s="31">
        <f t="shared" si="69"/>
        <v>0</v>
      </c>
      <c r="W14" s="31">
        <f t="shared" si="70"/>
        <v>0</v>
      </c>
      <c r="X14" s="31">
        <f t="shared" si="71"/>
        <v>0</v>
      </c>
      <c r="Y14" s="31">
        <f t="shared" si="72"/>
        <v>0</v>
      </c>
      <c r="Z14" s="31">
        <f t="shared" si="73"/>
        <v>0</v>
      </c>
      <c r="AA14" s="31">
        <f t="shared" si="74"/>
        <v>0</v>
      </c>
      <c r="AB14" s="31">
        <f t="shared" si="75"/>
        <v>0</v>
      </c>
      <c r="AC14" s="31">
        <f t="shared" si="76"/>
        <v>0</v>
      </c>
      <c r="AD14" s="31">
        <f t="shared" si="77"/>
        <v>0</v>
      </c>
      <c r="AE14" s="31">
        <f t="shared" si="78"/>
        <v>0</v>
      </c>
      <c r="AF14" s="31">
        <f t="shared" si="79"/>
        <v>0</v>
      </c>
      <c r="AG14" s="31">
        <f t="shared" si="80"/>
        <v>0</v>
      </c>
      <c r="AH14" s="31">
        <f t="shared" si="81"/>
        <v>0</v>
      </c>
      <c r="AI14" s="31">
        <f t="shared" si="82"/>
        <v>0</v>
      </c>
      <c r="AJ14" s="31">
        <f t="shared" si="83"/>
        <v>0</v>
      </c>
      <c r="AK14" s="31">
        <f t="shared" si="84"/>
        <v>0</v>
      </c>
      <c r="AL14" s="31">
        <f t="shared" si="85"/>
        <v>0</v>
      </c>
      <c r="AM14" s="31">
        <f t="shared" si="86"/>
        <v>0</v>
      </c>
      <c r="AN14" s="31">
        <f t="shared" si="87"/>
        <v>0</v>
      </c>
      <c r="AO14" s="31">
        <f t="shared" si="88"/>
        <v>0</v>
      </c>
      <c r="AP14" s="31">
        <f t="shared" si="89"/>
        <v>0</v>
      </c>
      <c r="AQ14" s="31">
        <f t="shared" si="90"/>
        <v>0</v>
      </c>
      <c r="AR14" s="31">
        <f t="shared" si="91"/>
        <v>0</v>
      </c>
      <c r="AS14" s="31">
        <f t="shared" si="92"/>
        <v>0</v>
      </c>
      <c r="AT14" s="31">
        <f t="shared" si="93"/>
        <v>0</v>
      </c>
      <c r="AU14" s="31">
        <f t="shared" si="94"/>
        <v>0</v>
      </c>
      <c r="AV14" s="31">
        <f t="shared" si="95"/>
        <v>0</v>
      </c>
      <c r="AW14" s="31">
        <f t="shared" si="96"/>
        <v>0</v>
      </c>
      <c r="AX14" s="31">
        <f t="shared" si="97"/>
        <v>0</v>
      </c>
      <c r="AY14" s="31">
        <f t="shared" si="98"/>
        <v>0</v>
      </c>
      <c r="AZ14" s="31">
        <f t="shared" si="99"/>
        <v>0</v>
      </c>
      <c r="BA14" s="31">
        <f t="shared" si="100"/>
        <v>0</v>
      </c>
      <c r="BB14" s="31">
        <f t="shared" si="101"/>
        <v>0</v>
      </c>
      <c r="BC14" s="31">
        <f t="shared" si="102"/>
        <v>0</v>
      </c>
      <c r="BD14" s="31">
        <f t="shared" si="103"/>
        <v>0</v>
      </c>
      <c r="BE14" s="31">
        <f t="shared" si="104"/>
        <v>0</v>
      </c>
      <c r="BF14" s="33">
        <f>'base 58'!$IA$7</f>
        <v>0</v>
      </c>
      <c r="BG14" s="31"/>
      <c r="BH14" s="31"/>
      <c r="BI14" s="31">
        <f t="shared" si="1"/>
        <v>0</v>
      </c>
      <c r="BJ14" s="31">
        <f t="shared" si="2"/>
        <v>0</v>
      </c>
      <c r="BK14" s="31">
        <f t="shared" si="3"/>
        <v>0</v>
      </c>
      <c r="BL14" s="31">
        <f t="shared" si="4"/>
        <v>0</v>
      </c>
      <c r="BM14" s="31">
        <f t="shared" si="5"/>
        <v>0</v>
      </c>
      <c r="BN14" s="31">
        <f t="shared" si="6"/>
        <v>0</v>
      </c>
      <c r="BO14" s="31">
        <f t="shared" si="7"/>
        <v>0</v>
      </c>
      <c r="BP14" s="31">
        <f t="shared" si="8"/>
        <v>0</v>
      </c>
      <c r="BQ14" s="31">
        <f t="shared" si="9"/>
        <v>0</v>
      </c>
      <c r="BR14" s="31">
        <f t="shared" si="10"/>
        <v>0</v>
      </c>
      <c r="BS14" s="31">
        <f t="shared" si="11"/>
        <v>0</v>
      </c>
      <c r="BT14" s="31">
        <f t="shared" si="12"/>
        <v>0</v>
      </c>
      <c r="BU14" s="31">
        <f t="shared" si="13"/>
        <v>0</v>
      </c>
      <c r="BV14" s="31">
        <f t="shared" si="14"/>
        <v>0</v>
      </c>
      <c r="BW14" s="31">
        <f t="shared" si="15"/>
        <v>0</v>
      </c>
      <c r="BX14" s="31">
        <f t="shared" si="16"/>
        <v>0</v>
      </c>
      <c r="BY14" s="31">
        <f t="shared" si="17"/>
        <v>0</v>
      </c>
      <c r="BZ14" s="31">
        <f t="shared" si="18"/>
        <v>0</v>
      </c>
      <c r="CA14" s="31">
        <f t="shared" si="19"/>
        <v>0</v>
      </c>
      <c r="CB14" s="31">
        <f t="shared" si="20"/>
        <v>0</v>
      </c>
      <c r="CC14" s="31">
        <f t="shared" si="21"/>
        <v>0</v>
      </c>
      <c r="CD14" s="31">
        <f t="shared" si="22"/>
        <v>0</v>
      </c>
      <c r="CE14" s="31">
        <f t="shared" si="23"/>
        <v>0</v>
      </c>
      <c r="CF14" s="31">
        <f t="shared" si="24"/>
        <v>0</v>
      </c>
      <c r="CG14" s="31">
        <f t="shared" si="25"/>
        <v>0</v>
      </c>
      <c r="CH14" s="31">
        <f t="shared" si="26"/>
        <v>0</v>
      </c>
      <c r="CI14" s="31">
        <f t="shared" si="27"/>
        <v>0</v>
      </c>
      <c r="CJ14" s="31">
        <f t="shared" si="28"/>
        <v>0</v>
      </c>
      <c r="CK14" s="31">
        <f t="shared" si="29"/>
        <v>0</v>
      </c>
      <c r="CL14" s="31">
        <f t="shared" si="30"/>
        <v>0</v>
      </c>
      <c r="CM14" s="31">
        <f t="shared" si="31"/>
        <v>0</v>
      </c>
      <c r="CN14" s="31">
        <f t="shared" si="32"/>
        <v>0</v>
      </c>
      <c r="CO14" s="31">
        <f t="shared" si="33"/>
        <v>0</v>
      </c>
      <c r="CP14" s="31">
        <f t="shared" si="34"/>
        <v>0</v>
      </c>
      <c r="CQ14" s="31">
        <f t="shared" si="35"/>
        <v>0</v>
      </c>
      <c r="CR14" s="31">
        <f t="shared" si="36"/>
        <v>0</v>
      </c>
      <c r="CS14" s="31">
        <f t="shared" si="37"/>
        <v>0</v>
      </c>
      <c r="CT14" s="31">
        <f t="shared" si="38"/>
        <v>0</v>
      </c>
      <c r="CU14" s="31">
        <f t="shared" si="39"/>
        <v>0</v>
      </c>
      <c r="CV14" s="31">
        <f t="shared" si="40"/>
        <v>0</v>
      </c>
      <c r="CW14" s="31">
        <f t="shared" si="41"/>
        <v>0</v>
      </c>
      <c r="CX14" s="31">
        <f t="shared" si="42"/>
        <v>1</v>
      </c>
      <c r="CY14" s="31">
        <f t="shared" si="43"/>
        <v>11</v>
      </c>
      <c r="CZ14" s="31">
        <f t="shared" si="44"/>
        <v>57</v>
      </c>
      <c r="DA14" s="31">
        <f t="shared" si="45"/>
        <v>44</v>
      </c>
      <c r="DB14" s="31">
        <f t="shared" si="46"/>
        <v>22</v>
      </c>
      <c r="DC14" s="31">
        <f t="shared" si="47"/>
        <v>28</v>
      </c>
      <c r="DD14" s="31">
        <f t="shared" si="48"/>
        <v>26</v>
      </c>
      <c r="DE14" s="31">
        <f t="shared" si="49"/>
        <v>17</v>
      </c>
      <c r="DF14" s="31">
        <f t="shared" si="50"/>
        <v>39</v>
      </c>
      <c r="DG14" s="31">
        <f t="shared" si="51"/>
        <v>55</v>
      </c>
      <c r="DH14" s="31">
        <f t="shared" si="52"/>
        <v>11</v>
      </c>
      <c r="DI14" s="31">
        <v>1</v>
      </c>
    </row>
    <row r="15" spans="1:113" ht="15" customHeight="1" x14ac:dyDescent="0.45">
      <c r="A15" s="31"/>
      <c r="B15" s="31"/>
      <c r="C15" s="31"/>
      <c r="D15" s="31">
        <v>63</v>
      </c>
      <c r="E15" s="31"/>
      <c r="F15" s="31">
        <f t="shared" si="53"/>
        <v>0</v>
      </c>
      <c r="G15" s="31">
        <f t="shared" si="54"/>
        <v>0</v>
      </c>
      <c r="H15" s="31">
        <f t="shared" si="55"/>
        <v>0</v>
      </c>
      <c r="I15" s="31">
        <f t="shared" si="56"/>
        <v>0</v>
      </c>
      <c r="J15" s="31">
        <f t="shared" si="57"/>
        <v>0</v>
      </c>
      <c r="K15" s="31">
        <f t="shared" si="58"/>
        <v>0</v>
      </c>
      <c r="L15" s="31">
        <f t="shared" si="59"/>
        <v>0</v>
      </c>
      <c r="M15" s="31">
        <f t="shared" si="60"/>
        <v>0</v>
      </c>
      <c r="N15" s="31">
        <f t="shared" si="61"/>
        <v>0</v>
      </c>
      <c r="O15" s="31">
        <f t="shared" si="62"/>
        <v>0</v>
      </c>
      <c r="P15" s="31">
        <f t="shared" si="63"/>
        <v>0</v>
      </c>
      <c r="Q15" s="31">
        <f t="shared" si="64"/>
        <v>0</v>
      </c>
      <c r="R15" s="31">
        <f t="shared" si="65"/>
        <v>0</v>
      </c>
      <c r="S15" s="31">
        <f t="shared" si="66"/>
        <v>0</v>
      </c>
      <c r="T15" s="31">
        <f t="shared" si="67"/>
        <v>0</v>
      </c>
      <c r="U15" s="31">
        <f t="shared" si="68"/>
        <v>0</v>
      </c>
      <c r="V15" s="31">
        <f t="shared" si="69"/>
        <v>0</v>
      </c>
      <c r="W15" s="31">
        <f t="shared" si="70"/>
        <v>0</v>
      </c>
      <c r="X15" s="31">
        <f t="shared" si="71"/>
        <v>0</v>
      </c>
      <c r="Y15" s="31">
        <f t="shared" si="72"/>
        <v>0</v>
      </c>
      <c r="Z15" s="31">
        <f t="shared" si="73"/>
        <v>0</v>
      </c>
      <c r="AA15" s="31">
        <f t="shared" si="74"/>
        <v>0</v>
      </c>
      <c r="AB15" s="31">
        <f t="shared" si="75"/>
        <v>0</v>
      </c>
      <c r="AC15" s="31">
        <f t="shared" si="76"/>
        <v>0</v>
      </c>
      <c r="AD15" s="31">
        <f t="shared" si="77"/>
        <v>0</v>
      </c>
      <c r="AE15" s="31">
        <f t="shared" si="78"/>
        <v>0</v>
      </c>
      <c r="AF15" s="31">
        <f t="shared" si="79"/>
        <v>0</v>
      </c>
      <c r="AG15" s="31">
        <f t="shared" si="80"/>
        <v>0</v>
      </c>
      <c r="AH15" s="31">
        <f t="shared" si="81"/>
        <v>0</v>
      </c>
      <c r="AI15" s="31">
        <f t="shared" si="82"/>
        <v>0</v>
      </c>
      <c r="AJ15" s="31">
        <f t="shared" si="83"/>
        <v>0</v>
      </c>
      <c r="AK15" s="31">
        <f t="shared" si="84"/>
        <v>0</v>
      </c>
      <c r="AL15" s="31">
        <f t="shared" si="85"/>
        <v>0</v>
      </c>
      <c r="AM15" s="31">
        <f t="shared" si="86"/>
        <v>0</v>
      </c>
      <c r="AN15" s="31">
        <f t="shared" si="87"/>
        <v>0</v>
      </c>
      <c r="AO15" s="31">
        <f t="shared" si="88"/>
        <v>0</v>
      </c>
      <c r="AP15" s="31">
        <f t="shared" si="89"/>
        <v>0</v>
      </c>
      <c r="AQ15" s="31">
        <f t="shared" si="90"/>
        <v>0</v>
      </c>
      <c r="AR15" s="31">
        <f t="shared" si="91"/>
        <v>0</v>
      </c>
      <c r="AS15" s="31">
        <f t="shared" si="92"/>
        <v>0</v>
      </c>
      <c r="AT15" s="31">
        <f t="shared" si="93"/>
        <v>0</v>
      </c>
      <c r="AU15" s="31">
        <f t="shared" si="94"/>
        <v>0</v>
      </c>
      <c r="AV15" s="31">
        <f t="shared" si="95"/>
        <v>0</v>
      </c>
      <c r="AW15" s="31">
        <f t="shared" si="96"/>
        <v>0</v>
      </c>
      <c r="AX15" s="31">
        <f t="shared" si="97"/>
        <v>0</v>
      </c>
      <c r="AY15" s="31">
        <f t="shared" si="98"/>
        <v>0</v>
      </c>
      <c r="AZ15" s="31">
        <f t="shared" si="99"/>
        <v>0</v>
      </c>
      <c r="BA15" s="31">
        <f t="shared" si="100"/>
        <v>0</v>
      </c>
      <c r="BB15" s="31">
        <f t="shared" si="101"/>
        <v>0</v>
      </c>
      <c r="BC15" s="31">
        <f t="shared" si="102"/>
        <v>0</v>
      </c>
      <c r="BD15" s="31">
        <f t="shared" si="103"/>
        <v>0</v>
      </c>
      <c r="BE15" s="31">
        <f t="shared" si="104"/>
        <v>0</v>
      </c>
      <c r="BF15" s="31">
        <f>'base 58'!$HU$7</f>
        <v>0</v>
      </c>
      <c r="BG15" s="31"/>
      <c r="BH15" s="31"/>
      <c r="BI15" s="31">
        <f t="shared" si="1"/>
        <v>0</v>
      </c>
      <c r="BJ15" s="31">
        <f t="shared" si="2"/>
        <v>0</v>
      </c>
      <c r="BK15" s="31">
        <f t="shared" si="3"/>
        <v>0</v>
      </c>
      <c r="BL15" s="31">
        <f t="shared" si="4"/>
        <v>0</v>
      </c>
      <c r="BM15" s="31">
        <f t="shared" si="5"/>
        <v>0</v>
      </c>
      <c r="BN15" s="31">
        <f t="shared" si="6"/>
        <v>0</v>
      </c>
      <c r="BO15" s="31">
        <f t="shared" si="7"/>
        <v>0</v>
      </c>
      <c r="BP15" s="31">
        <f t="shared" si="8"/>
        <v>0</v>
      </c>
      <c r="BQ15" s="31">
        <f t="shared" si="9"/>
        <v>0</v>
      </c>
      <c r="BR15" s="31">
        <f t="shared" si="10"/>
        <v>0</v>
      </c>
      <c r="BS15" s="31">
        <f t="shared" si="11"/>
        <v>0</v>
      </c>
      <c r="BT15" s="31">
        <f t="shared" si="12"/>
        <v>0</v>
      </c>
      <c r="BU15" s="31">
        <f t="shared" si="13"/>
        <v>0</v>
      </c>
      <c r="BV15" s="31">
        <f t="shared" si="14"/>
        <v>0</v>
      </c>
      <c r="BW15" s="31">
        <f t="shared" si="15"/>
        <v>0</v>
      </c>
      <c r="BX15" s="31">
        <f t="shared" si="16"/>
        <v>0</v>
      </c>
      <c r="BY15" s="31">
        <f t="shared" si="17"/>
        <v>0</v>
      </c>
      <c r="BZ15" s="31">
        <f t="shared" si="18"/>
        <v>0</v>
      </c>
      <c r="CA15" s="31">
        <f t="shared" si="19"/>
        <v>0</v>
      </c>
      <c r="CB15" s="31">
        <f t="shared" si="20"/>
        <v>0</v>
      </c>
      <c r="CC15" s="31">
        <f t="shared" si="21"/>
        <v>0</v>
      </c>
      <c r="CD15" s="31">
        <f t="shared" si="22"/>
        <v>0</v>
      </c>
      <c r="CE15" s="31">
        <f t="shared" si="23"/>
        <v>0</v>
      </c>
      <c r="CF15" s="31">
        <f t="shared" si="24"/>
        <v>0</v>
      </c>
      <c r="CG15" s="31">
        <f t="shared" si="25"/>
        <v>0</v>
      </c>
      <c r="CH15" s="31">
        <f t="shared" si="26"/>
        <v>0</v>
      </c>
      <c r="CI15" s="31">
        <f t="shared" si="27"/>
        <v>0</v>
      </c>
      <c r="CJ15" s="31">
        <f t="shared" si="28"/>
        <v>0</v>
      </c>
      <c r="CK15" s="31">
        <f t="shared" si="29"/>
        <v>0</v>
      </c>
      <c r="CL15" s="31">
        <f t="shared" si="30"/>
        <v>0</v>
      </c>
      <c r="CM15" s="31">
        <f t="shared" si="31"/>
        <v>0</v>
      </c>
      <c r="CN15" s="31">
        <f t="shared" si="32"/>
        <v>0</v>
      </c>
      <c r="CO15" s="31">
        <f t="shared" si="33"/>
        <v>0</v>
      </c>
      <c r="CP15" s="31">
        <f t="shared" si="34"/>
        <v>0</v>
      </c>
      <c r="CQ15" s="31">
        <f t="shared" si="35"/>
        <v>0</v>
      </c>
      <c r="CR15" s="31">
        <f t="shared" si="36"/>
        <v>0</v>
      </c>
      <c r="CS15" s="31">
        <f t="shared" si="37"/>
        <v>0</v>
      </c>
      <c r="CT15" s="31">
        <f t="shared" si="38"/>
        <v>0</v>
      </c>
      <c r="CU15" s="31">
        <f t="shared" si="39"/>
        <v>0</v>
      </c>
      <c r="CV15" s="31">
        <f t="shared" si="40"/>
        <v>0</v>
      </c>
      <c r="CW15" s="31">
        <f t="shared" si="41"/>
        <v>1</v>
      </c>
      <c r="CX15" s="31">
        <f t="shared" si="42"/>
        <v>13</v>
      </c>
      <c r="CY15" s="31">
        <f t="shared" si="43"/>
        <v>6</v>
      </c>
      <c r="CZ15" s="31">
        <f t="shared" si="44"/>
        <v>39</v>
      </c>
      <c r="DA15" s="31">
        <f t="shared" si="45"/>
        <v>3</v>
      </c>
      <c r="DB15" s="31">
        <f t="shared" si="46"/>
        <v>50</v>
      </c>
      <c r="DC15" s="31">
        <f t="shared" si="47"/>
        <v>54</v>
      </c>
      <c r="DD15" s="31">
        <f t="shared" si="48"/>
        <v>43</v>
      </c>
      <c r="DE15" s="31">
        <f t="shared" si="49"/>
        <v>57</v>
      </c>
      <c r="DF15" s="31">
        <f t="shared" si="50"/>
        <v>32</v>
      </c>
      <c r="DG15" s="31">
        <f t="shared" si="51"/>
        <v>3</v>
      </c>
      <c r="DH15" s="31">
        <f t="shared" si="52"/>
        <v>12</v>
      </c>
      <c r="DI15" s="31">
        <v>1</v>
      </c>
    </row>
    <row r="16" spans="1:113" ht="15" customHeight="1" x14ac:dyDescent="0.45">
      <c r="A16" s="31"/>
      <c r="B16" s="31"/>
      <c r="C16" s="31"/>
      <c r="D16" s="31">
        <v>63</v>
      </c>
      <c r="E16" s="31"/>
      <c r="F16" s="31">
        <f t="shared" si="53"/>
        <v>0</v>
      </c>
      <c r="G16" s="31">
        <f t="shared" si="54"/>
        <v>0</v>
      </c>
      <c r="H16" s="31">
        <f t="shared" si="55"/>
        <v>0</v>
      </c>
      <c r="I16" s="31">
        <f t="shared" si="56"/>
        <v>0</v>
      </c>
      <c r="J16" s="31">
        <f t="shared" si="57"/>
        <v>0</v>
      </c>
      <c r="K16" s="31">
        <f t="shared" si="58"/>
        <v>0</v>
      </c>
      <c r="L16" s="31">
        <f t="shared" si="59"/>
        <v>0</v>
      </c>
      <c r="M16" s="31">
        <f t="shared" si="60"/>
        <v>0</v>
      </c>
      <c r="N16" s="31">
        <f t="shared" si="61"/>
        <v>0</v>
      </c>
      <c r="O16" s="31">
        <f t="shared" si="62"/>
        <v>0</v>
      </c>
      <c r="P16" s="31">
        <f t="shared" si="63"/>
        <v>0</v>
      </c>
      <c r="Q16" s="31">
        <f t="shared" si="64"/>
        <v>0</v>
      </c>
      <c r="R16" s="31">
        <f t="shared" si="65"/>
        <v>0</v>
      </c>
      <c r="S16" s="31">
        <f t="shared" si="66"/>
        <v>0</v>
      </c>
      <c r="T16" s="31">
        <f t="shared" si="67"/>
        <v>0</v>
      </c>
      <c r="U16" s="31">
        <f t="shared" si="68"/>
        <v>0</v>
      </c>
      <c r="V16" s="31">
        <f t="shared" si="69"/>
        <v>0</v>
      </c>
      <c r="W16" s="31">
        <f t="shared" si="70"/>
        <v>0</v>
      </c>
      <c r="X16" s="31">
        <f t="shared" si="71"/>
        <v>0</v>
      </c>
      <c r="Y16" s="31">
        <f t="shared" si="72"/>
        <v>0</v>
      </c>
      <c r="Z16" s="31">
        <f t="shared" si="73"/>
        <v>0</v>
      </c>
      <c r="AA16" s="31">
        <f t="shared" si="74"/>
        <v>0</v>
      </c>
      <c r="AB16" s="31">
        <f t="shared" si="75"/>
        <v>0</v>
      </c>
      <c r="AC16" s="31">
        <f t="shared" si="76"/>
        <v>0</v>
      </c>
      <c r="AD16" s="31">
        <f t="shared" si="77"/>
        <v>0</v>
      </c>
      <c r="AE16" s="31">
        <f t="shared" si="78"/>
        <v>0</v>
      </c>
      <c r="AF16" s="31">
        <f t="shared" si="79"/>
        <v>0</v>
      </c>
      <c r="AG16" s="31">
        <f t="shared" si="80"/>
        <v>0</v>
      </c>
      <c r="AH16" s="31">
        <f t="shared" si="81"/>
        <v>0</v>
      </c>
      <c r="AI16" s="31">
        <f t="shared" si="82"/>
        <v>0</v>
      </c>
      <c r="AJ16" s="31">
        <f t="shared" si="83"/>
        <v>0</v>
      </c>
      <c r="AK16" s="31">
        <f t="shared" si="84"/>
        <v>0</v>
      </c>
      <c r="AL16" s="31">
        <f t="shared" si="85"/>
        <v>0</v>
      </c>
      <c r="AM16" s="31">
        <f t="shared" si="86"/>
        <v>0</v>
      </c>
      <c r="AN16" s="31">
        <f t="shared" si="87"/>
        <v>0</v>
      </c>
      <c r="AO16" s="31">
        <f t="shared" si="88"/>
        <v>0</v>
      </c>
      <c r="AP16" s="31">
        <f t="shared" si="89"/>
        <v>0</v>
      </c>
      <c r="AQ16" s="31">
        <f t="shared" si="90"/>
        <v>0</v>
      </c>
      <c r="AR16" s="31">
        <f t="shared" si="91"/>
        <v>0</v>
      </c>
      <c r="AS16" s="31">
        <f t="shared" si="92"/>
        <v>0</v>
      </c>
      <c r="AT16" s="31">
        <f t="shared" si="93"/>
        <v>0</v>
      </c>
      <c r="AU16" s="31">
        <f t="shared" si="94"/>
        <v>0</v>
      </c>
      <c r="AV16" s="31">
        <f t="shared" si="95"/>
        <v>0</v>
      </c>
      <c r="AW16" s="31">
        <f t="shared" si="96"/>
        <v>0</v>
      </c>
      <c r="AX16" s="31">
        <f t="shared" si="97"/>
        <v>0</v>
      </c>
      <c r="AY16" s="31">
        <f t="shared" si="98"/>
        <v>0</v>
      </c>
      <c r="AZ16" s="31">
        <f t="shared" si="99"/>
        <v>0</v>
      </c>
      <c r="BA16" s="31">
        <f t="shared" si="100"/>
        <v>0</v>
      </c>
      <c r="BB16" s="31">
        <f t="shared" si="101"/>
        <v>0</v>
      </c>
      <c r="BC16" s="31">
        <f t="shared" si="102"/>
        <v>0</v>
      </c>
      <c r="BD16" s="31">
        <f t="shared" si="103"/>
        <v>0</v>
      </c>
      <c r="BE16" s="31">
        <f t="shared" si="104"/>
        <v>0</v>
      </c>
      <c r="BF16" s="31">
        <f>'base 58'!$HO$7</f>
        <v>0</v>
      </c>
      <c r="BG16" s="31"/>
      <c r="BH16" s="31"/>
      <c r="BI16" s="31">
        <f t="shared" si="1"/>
        <v>0</v>
      </c>
      <c r="BJ16" s="31">
        <f t="shared" si="2"/>
        <v>0</v>
      </c>
      <c r="BK16" s="31">
        <f t="shared" si="3"/>
        <v>0</v>
      </c>
      <c r="BL16" s="31">
        <f t="shared" si="4"/>
        <v>0</v>
      </c>
      <c r="BM16" s="31">
        <f t="shared" si="5"/>
        <v>0</v>
      </c>
      <c r="BN16" s="31">
        <f t="shared" si="6"/>
        <v>0</v>
      </c>
      <c r="BO16" s="31">
        <f t="shared" si="7"/>
        <v>0</v>
      </c>
      <c r="BP16" s="31">
        <f t="shared" si="8"/>
        <v>0</v>
      </c>
      <c r="BQ16" s="31">
        <f t="shared" si="9"/>
        <v>0</v>
      </c>
      <c r="BR16" s="31">
        <f t="shared" si="10"/>
        <v>0</v>
      </c>
      <c r="BS16" s="31">
        <f t="shared" si="11"/>
        <v>0</v>
      </c>
      <c r="BT16" s="31">
        <f t="shared" si="12"/>
        <v>0</v>
      </c>
      <c r="BU16" s="31">
        <f t="shared" si="13"/>
        <v>0</v>
      </c>
      <c r="BV16" s="31">
        <f t="shared" si="14"/>
        <v>0</v>
      </c>
      <c r="BW16" s="31">
        <f t="shared" si="15"/>
        <v>0</v>
      </c>
      <c r="BX16" s="31">
        <f t="shared" si="16"/>
        <v>0</v>
      </c>
      <c r="BY16" s="31">
        <f t="shared" si="17"/>
        <v>0</v>
      </c>
      <c r="BZ16" s="31">
        <f t="shared" si="18"/>
        <v>0</v>
      </c>
      <c r="CA16" s="31">
        <f t="shared" si="19"/>
        <v>0</v>
      </c>
      <c r="CB16" s="31">
        <f t="shared" si="20"/>
        <v>0</v>
      </c>
      <c r="CC16" s="31">
        <f t="shared" si="21"/>
        <v>0</v>
      </c>
      <c r="CD16" s="31">
        <f t="shared" si="22"/>
        <v>0</v>
      </c>
      <c r="CE16" s="31">
        <f t="shared" si="23"/>
        <v>0</v>
      </c>
      <c r="CF16" s="31">
        <f t="shared" si="24"/>
        <v>0</v>
      </c>
      <c r="CG16" s="31">
        <f t="shared" si="25"/>
        <v>0</v>
      </c>
      <c r="CH16" s="31">
        <f t="shared" si="26"/>
        <v>0</v>
      </c>
      <c r="CI16" s="31">
        <f t="shared" si="27"/>
        <v>0</v>
      </c>
      <c r="CJ16" s="31">
        <f t="shared" si="28"/>
        <v>0</v>
      </c>
      <c r="CK16" s="31">
        <f t="shared" si="29"/>
        <v>0</v>
      </c>
      <c r="CL16" s="31">
        <f t="shared" si="30"/>
        <v>0</v>
      </c>
      <c r="CM16" s="31">
        <f t="shared" si="31"/>
        <v>0</v>
      </c>
      <c r="CN16" s="31">
        <f t="shared" si="32"/>
        <v>0</v>
      </c>
      <c r="CO16" s="31">
        <f t="shared" si="33"/>
        <v>0</v>
      </c>
      <c r="CP16" s="31">
        <f t="shared" si="34"/>
        <v>0</v>
      </c>
      <c r="CQ16" s="31">
        <f t="shared" si="35"/>
        <v>0</v>
      </c>
      <c r="CR16" s="31">
        <f t="shared" si="36"/>
        <v>0</v>
      </c>
      <c r="CS16" s="31">
        <f t="shared" si="37"/>
        <v>0</v>
      </c>
      <c r="CT16" s="31">
        <f t="shared" si="38"/>
        <v>0</v>
      </c>
      <c r="CU16" s="31">
        <f t="shared" si="39"/>
        <v>0</v>
      </c>
      <c r="CV16" s="31">
        <f t="shared" si="40"/>
        <v>1</v>
      </c>
      <c r="CW16" s="31">
        <f t="shared" si="41"/>
        <v>14</v>
      </c>
      <c r="CX16" s="31">
        <f t="shared" si="42"/>
        <v>19</v>
      </c>
      <c r="CY16" s="31">
        <f t="shared" si="43"/>
        <v>45</v>
      </c>
      <c r="CZ16" s="31">
        <f t="shared" si="44"/>
        <v>42</v>
      </c>
      <c r="DA16" s="31">
        <f t="shared" si="45"/>
        <v>54</v>
      </c>
      <c r="DB16" s="31">
        <f t="shared" si="46"/>
        <v>42</v>
      </c>
      <c r="DC16" s="31">
        <f t="shared" si="47"/>
        <v>35</v>
      </c>
      <c r="DD16" s="31">
        <f t="shared" si="48"/>
        <v>38</v>
      </c>
      <c r="DE16" s="31">
        <f t="shared" si="49"/>
        <v>26</v>
      </c>
      <c r="DF16" s="31">
        <f t="shared" si="50"/>
        <v>35</v>
      </c>
      <c r="DG16" s="31">
        <f t="shared" si="51"/>
        <v>15</v>
      </c>
      <c r="DH16" s="31">
        <f t="shared" si="52"/>
        <v>13</v>
      </c>
      <c r="DI16" s="31">
        <v>1</v>
      </c>
    </row>
    <row r="17" spans="1:113" ht="15" customHeight="1" x14ac:dyDescent="0.45">
      <c r="A17" s="31"/>
      <c r="B17" s="31"/>
      <c r="C17" s="31"/>
      <c r="D17" s="31">
        <v>63</v>
      </c>
      <c r="E17" s="31"/>
      <c r="F17" s="31">
        <f t="shared" si="53"/>
        <v>0</v>
      </c>
      <c r="G17" s="31">
        <f t="shared" si="54"/>
        <v>0</v>
      </c>
      <c r="H17" s="31">
        <f t="shared" si="55"/>
        <v>0</v>
      </c>
      <c r="I17" s="31">
        <f t="shared" si="56"/>
        <v>0</v>
      </c>
      <c r="J17" s="31">
        <f t="shared" si="57"/>
        <v>0</v>
      </c>
      <c r="K17" s="31">
        <f t="shared" si="58"/>
        <v>0</v>
      </c>
      <c r="L17" s="31">
        <f t="shared" si="59"/>
        <v>0</v>
      </c>
      <c r="M17" s="31">
        <f t="shared" si="60"/>
        <v>0</v>
      </c>
      <c r="N17" s="31">
        <f t="shared" si="61"/>
        <v>0</v>
      </c>
      <c r="O17" s="31">
        <f t="shared" si="62"/>
        <v>0</v>
      </c>
      <c r="P17" s="31">
        <f t="shared" si="63"/>
        <v>0</v>
      </c>
      <c r="Q17" s="31">
        <f t="shared" si="64"/>
        <v>0</v>
      </c>
      <c r="R17" s="31">
        <f t="shared" si="65"/>
        <v>0</v>
      </c>
      <c r="S17" s="31">
        <f t="shared" si="66"/>
        <v>0</v>
      </c>
      <c r="T17" s="31">
        <f t="shared" si="67"/>
        <v>0</v>
      </c>
      <c r="U17" s="31">
        <f t="shared" si="68"/>
        <v>0</v>
      </c>
      <c r="V17" s="31">
        <f t="shared" si="69"/>
        <v>0</v>
      </c>
      <c r="W17" s="31">
        <f t="shared" si="70"/>
        <v>0</v>
      </c>
      <c r="X17" s="31">
        <f t="shared" si="71"/>
        <v>0</v>
      </c>
      <c r="Y17" s="31">
        <f t="shared" si="72"/>
        <v>0</v>
      </c>
      <c r="Z17" s="31">
        <f t="shared" si="73"/>
        <v>0</v>
      </c>
      <c r="AA17" s="31">
        <f t="shared" si="74"/>
        <v>0</v>
      </c>
      <c r="AB17" s="31">
        <f t="shared" si="75"/>
        <v>0</v>
      </c>
      <c r="AC17" s="31">
        <f t="shared" si="76"/>
        <v>0</v>
      </c>
      <c r="AD17" s="31">
        <f t="shared" si="77"/>
        <v>0</v>
      </c>
      <c r="AE17" s="31">
        <f t="shared" si="78"/>
        <v>0</v>
      </c>
      <c r="AF17" s="31">
        <f t="shared" si="79"/>
        <v>0</v>
      </c>
      <c r="AG17" s="31">
        <f t="shared" si="80"/>
        <v>0</v>
      </c>
      <c r="AH17" s="31">
        <f t="shared" si="81"/>
        <v>0</v>
      </c>
      <c r="AI17" s="31">
        <f t="shared" si="82"/>
        <v>0</v>
      </c>
      <c r="AJ17" s="31">
        <f t="shared" si="83"/>
        <v>0</v>
      </c>
      <c r="AK17" s="31">
        <f t="shared" si="84"/>
        <v>0</v>
      </c>
      <c r="AL17" s="31">
        <f t="shared" si="85"/>
        <v>0</v>
      </c>
      <c r="AM17" s="31">
        <f t="shared" si="86"/>
        <v>0</v>
      </c>
      <c r="AN17" s="31">
        <f t="shared" si="87"/>
        <v>0</v>
      </c>
      <c r="AO17" s="31">
        <f t="shared" si="88"/>
        <v>0</v>
      </c>
      <c r="AP17" s="31">
        <f t="shared" si="89"/>
        <v>0</v>
      </c>
      <c r="AQ17" s="31">
        <f t="shared" si="90"/>
        <v>0</v>
      </c>
      <c r="AR17" s="31">
        <f t="shared" si="91"/>
        <v>0</v>
      </c>
      <c r="AS17" s="31">
        <f t="shared" si="92"/>
        <v>0</v>
      </c>
      <c r="AT17" s="31">
        <f t="shared" si="93"/>
        <v>0</v>
      </c>
      <c r="AU17" s="31">
        <f t="shared" si="94"/>
        <v>0</v>
      </c>
      <c r="AV17" s="31">
        <f t="shared" si="95"/>
        <v>0</v>
      </c>
      <c r="AW17" s="31">
        <f t="shared" si="96"/>
        <v>0</v>
      </c>
      <c r="AX17" s="31">
        <f t="shared" si="97"/>
        <v>0</v>
      </c>
      <c r="AY17" s="31">
        <f t="shared" si="98"/>
        <v>0</v>
      </c>
      <c r="AZ17" s="31">
        <f t="shared" si="99"/>
        <v>0</v>
      </c>
      <c r="BA17" s="31">
        <f t="shared" si="100"/>
        <v>0</v>
      </c>
      <c r="BB17" s="31">
        <f t="shared" si="101"/>
        <v>0</v>
      </c>
      <c r="BC17" s="31">
        <f t="shared" si="102"/>
        <v>0</v>
      </c>
      <c r="BD17" s="31">
        <f t="shared" si="103"/>
        <v>0</v>
      </c>
      <c r="BE17" s="31">
        <f t="shared" si="104"/>
        <v>0</v>
      </c>
      <c r="BF17" s="31">
        <f>'base 58'!$HI$7</f>
        <v>0</v>
      </c>
      <c r="BG17" s="31"/>
      <c r="BH17" s="31"/>
      <c r="BI17" s="31">
        <f t="shared" si="1"/>
        <v>0</v>
      </c>
      <c r="BJ17" s="31">
        <f t="shared" si="2"/>
        <v>0</v>
      </c>
      <c r="BK17" s="31">
        <f t="shared" si="3"/>
        <v>0</v>
      </c>
      <c r="BL17" s="31">
        <f t="shared" si="4"/>
        <v>0</v>
      </c>
      <c r="BM17" s="31">
        <f t="shared" si="5"/>
        <v>0</v>
      </c>
      <c r="BN17" s="31">
        <f t="shared" si="6"/>
        <v>0</v>
      </c>
      <c r="BO17" s="31">
        <f t="shared" si="7"/>
        <v>0</v>
      </c>
      <c r="BP17" s="31">
        <f t="shared" si="8"/>
        <v>0</v>
      </c>
      <c r="BQ17" s="31">
        <f t="shared" si="9"/>
        <v>0</v>
      </c>
      <c r="BR17" s="31">
        <f t="shared" si="10"/>
        <v>0</v>
      </c>
      <c r="BS17" s="31">
        <f t="shared" si="11"/>
        <v>0</v>
      </c>
      <c r="BT17" s="31">
        <f t="shared" si="12"/>
        <v>0</v>
      </c>
      <c r="BU17" s="31">
        <f t="shared" si="13"/>
        <v>0</v>
      </c>
      <c r="BV17" s="31">
        <f t="shared" si="14"/>
        <v>0</v>
      </c>
      <c r="BW17" s="31">
        <f t="shared" si="15"/>
        <v>0</v>
      </c>
      <c r="BX17" s="31">
        <f t="shared" si="16"/>
        <v>0</v>
      </c>
      <c r="BY17" s="31">
        <f t="shared" si="17"/>
        <v>0</v>
      </c>
      <c r="BZ17" s="31">
        <f t="shared" si="18"/>
        <v>0</v>
      </c>
      <c r="CA17" s="31">
        <f t="shared" si="19"/>
        <v>0</v>
      </c>
      <c r="CB17" s="31">
        <f t="shared" si="20"/>
        <v>0</v>
      </c>
      <c r="CC17" s="31">
        <f t="shared" si="21"/>
        <v>0</v>
      </c>
      <c r="CD17" s="31">
        <f t="shared" si="22"/>
        <v>0</v>
      </c>
      <c r="CE17" s="31">
        <f t="shared" si="23"/>
        <v>0</v>
      </c>
      <c r="CF17" s="31">
        <f t="shared" si="24"/>
        <v>0</v>
      </c>
      <c r="CG17" s="31">
        <f t="shared" si="25"/>
        <v>0</v>
      </c>
      <c r="CH17" s="31">
        <f t="shared" si="26"/>
        <v>0</v>
      </c>
      <c r="CI17" s="31">
        <f t="shared" si="27"/>
        <v>0</v>
      </c>
      <c r="CJ17" s="31">
        <f t="shared" si="28"/>
        <v>0</v>
      </c>
      <c r="CK17" s="31">
        <f t="shared" si="29"/>
        <v>0</v>
      </c>
      <c r="CL17" s="31">
        <f t="shared" si="30"/>
        <v>0</v>
      </c>
      <c r="CM17" s="31">
        <f t="shared" si="31"/>
        <v>0</v>
      </c>
      <c r="CN17" s="31">
        <f t="shared" si="32"/>
        <v>0</v>
      </c>
      <c r="CO17" s="31">
        <f t="shared" si="33"/>
        <v>0</v>
      </c>
      <c r="CP17" s="31">
        <f t="shared" si="34"/>
        <v>0</v>
      </c>
      <c r="CQ17" s="31">
        <f t="shared" si="35"/>
        <v>0</v>
      </c>
      <c r="CR17" s="31">
        <f t="shared" si="36"/>
        <v>0</v>
      </c>
      <c r="CS17" s="31">
        <f t="shared" si="37"/>
        <v>0</v>
      </c>
      <c r="CT17" s="31">
        <f t="shared" si="38"/>
        <v>0</v>
      </c>
      <c r="CU17" s="31">
        <f t="shared" si="39"/>
        <v>1</v>
      </c>
      <c r="CV17" s="31">
        <f t="shared" si="40"/>
        <v>15</v>
      </c>
      <c r="CW17" s="31">
        <f t="shared" si="41"/>
        <v>34</v>
      </c>
      <c r="CX17" s="31">
        <f t="shared" si="42"/>
        <v>2</v>
      </c>
      <c r="CY17" s="31">
        <f t="shared" si="43"/>
        <v>25</v>
      </c>
      <c r="CZ17" s="31">
        <f t="shared" si="44"/>
        <v>34</v>
      </c>
      <c r="DA17" s="31">
        <f t="shared" si="45"/>
        <v>34</v>
      </c>
      <c r="DB17" s="31">
        <f t="shared" si="46"/>
        <v>15</v>
      </c>
      <c r="DC17" s="31">
        <f t="shared" si="47"/>
        <v>11</v>
      </c>
      <c r="DD17" s="31">
        <f t="shared" si="48"/>
        <v>1</v>
      </c>
      <c r="DE17" s="31">
        <f t="shared" si="49"/>
        <v>61</v>
      </c>
      <c r="DF17" s="31">
        <f t="shared" si="50"/>
        <v>50</v>
      </c>
      <c r="DG17" s="31">
        <f t="shared" si="51"/>
        <v>28</v>
      </c>
      <c r="DH17" s="31">
        <f t="shared" si="52"/>
        <v>14</v>
      </c>
      <c r="DI17" s="31">
        <v>1</v>
      </c>
    </row>
    <row r="18" spans="1:113" ht="15" customHeight="1" x14ac:dyDescent="0.45">
      <c r="A18" s="31"/>
      <c r="B18" s="31"/>
      <c r="C18" s="31"/>
      <c r="D18" s="31">
        <v>63</v>
      </c>
      <c r="E18" s="31"/>
      <c r="F18" s="31">
        <f t="shared" si="53"/>
        <v>0</v>
      </c>
      <c r="G18" s="31">
        <f t="shared" si="54"/>
        <v>0</v>
      </c>
      <c r="H18" s="31">
        <f t="shared" si="55"/>
        <v>0</v>
      </c>
      <c r="I18" s="31">
        <f t="shared" si="56"/>
        <v>0</v>
      </c>
      <c r="J18" s="31">
        <f t="shared" si="57"/>
        <v>0</v>
      </c>
      <c r="K18" s="31">
        <f t="shared" si="58"/>
        <v>0</v>
      </c>
      <c r="L18" s="31">
        <f t="shared" si="59"/>
        <v>0</v>
      </c>
      <c r="M18" s="31">
        <f t="shared" si="60"/>
        <v>0</v>
      </c>
      <c r="N18" s="31">
        <f t="shared" si="61"/>
        <v>0</v>
      </c>
      <c r="O18" s="31">
        <f t="shared" si="62"/>
        <v>0</v>
      </c>
      <c r="P18" s="31">
        <f t="shared" si="63"/>
        <v>0</v>
      </c>
      <c r="Q18" s="31">
        <f t="shared" si="64"/>
        <v>0</v>
      </c>
      <c r="R18" s="31">
        <f t="shared" si="65"/>
        <v>0</v>
      </c>
      <c r="S18" s="31">
        <f t="shared" si="66"/>
        <v>0</v>
      </c>
      <c r="T18" s="31">
        <f t="shared" si="67"/>
        <v>0</v>
      </c>
      <c r="U18" s="31">
        <f t="shared" si="68"/>
        <v>0</v>
      </c>
      <c r="V18" s="31">
        <f t="shared" si="69"/>
        <v>0</v>
      </c>
      <c r="W18" s="31">
        <f t="shared" si="70"/>
        <v>0</v>
      </c>
      <c r="X18" s="31">
        <f t="shared" si="71"/>
        <v>0</v>
      </c>
      <c r="Y18" s="31">
        <f t="shared" si="72"/>
        <v>0</v>
      </c>
      <c r="Z18" s="31">
        <f t="shared" si="73"/>
        <v>0</v>
      </c>
      <c r="AA18" s="31">
        <f t="shared" si="74"/>
        <v>0</v>
      </c>
      <c r="AB18" s="31">
        <f t="shared" si="75"/>
        <v>0</v>
      </c>
      <c r="AC18" s="31">
        <f t="shared" si="76"/>
        <v>0</v>
      </c>
      <c r="AD18" s="31">
        <f t="shared" si="77"/>
        <v>0</v>
      </c>
      <c r="AE18" s="31">
        <f t="shared" si="78"/>
        <v>0</v>
      </c>
      <c r="AF18" s="31">
        <f t="shared" si="79"/>
        <v>0</v>
      </c>
      <c r="AG18" s="31">
        <f t="shared" si="80"/>
        <v>0</v>
      </c>
      <c r="AH18" s="31">
        <f t="shared" si="81"/>
        <v>0</v>
      </c>
      <c r="AI18" s="31">
        <f t="shared" si="82"/>
        <v>0</v>
      </c>
      <c r="AJ18" s="31">
        <f t="shared" si="83"/>
        <v>0</v>
      </c>
      <c r="AK18" s="31">
        <f t="shared" si="84"/>
        <v>0</v>
      </c>
      <c r="AL18" s="31">
        <f t="shared" si="85"/>
        <v>0</v>
      </c>
      <c r="AM18" s="31">
        <f t="shared" si="86"/>
        <v>0</v>
      </c>
      <c r="AN18" s="31">
        <f t="shared" si="87"/>
        <v>0</v>
      </c>
      <c r="AO18" s="31">
        <f t="shared" si="88"/>
        <v>0</v>
      </c>
      <c r="AP18" s="31">
        <f t="shared" si="89"/>
        <v>0</v>
      </c>
      <c r="AQ18" s="31">
        <f t="shared" si="90"/>
        <v>0</v>
      </c>
      <c r="AR18" s="31">
        <f t="shared" si="91"/>
        <v>0</v>
      </c>
      <c r="AS18" s="31">
        <f t="shared" si="92"/>
        <v>0</v>
      </c>
      <c r="AT18" s="31">
        <f t="shared" si="93"/>
        <v>0</v>
      </c>
      <c r="AU18" s="31">
        <f t="shared" si="94"/>
        <v>0</v>
      </c>
      <c r="AV18" s="31">
        <f t="shared" si="95"/>
        <v>0</v>
      </c>
      <c r="AW18" s="31">
        <f t="shared" si="96"/>
        <v>0</v>
      </c>
      <c r="AX18" s="31">
        <f t="shared" si="97"/>
        <v>0</v>
      </c>
      <c r="AY18" s="31">
        <f t="shared" si="98"/>
        <v>0</v>
      </c>
      <c r="AZ18" s="31">
        <f t="shared" si="99"/>
        <v>0</v>
      </c>
      <c r="BA18" s="31">
        <f t="shared" si="100"/>
        <v>0</v>
      </c>
      <c r="BB18" s="31">
        <f t="shared" si="101"/>
        <v>0</v>
      </c>
      <c r="BC18" s="31">
        <f t="shared" si="102"/>
        <v>0</v>
      </c>
      <c r="BD18" s="31">
        <f t="shared" si="103"/>
        <v>0</v>
      </c>
      <c r="BE18" s="31">
        <f t="shared" si="104"/>
        <v>0</v>
      </c>
      <c r="BF18" s="31">
        <f>'base 58'!$HC$7</f>
        <v>0</v>
      </c>
      <c r="BG18" s="31"/>
      <c r="BH18" s="31"/>
      <c r="BI18" s="31">
        <f t="shared" si="1"/>
        <v>0</v>
      </c>
      <c r="BJ18" s="31">
        <f t="shared" si="2"/>
        <v>0</v>
      </c>
      <c r="BK18" s="31">
        <f t="shared" si="3"/>
        <v>0</v>
      </c>
      <c r="BL18" s="31">
        <f t="shared" si="4"/>
        <v>0</v>
      </c>
      <c r="BM18" s="31">
        <f t="shared" si="5"/>
        <v>0</v>
      </c>
      <c r="BN18" s="31">
        <f t="shared" si="6"/>
        <v>0</v>
      </c>
      <c r="BO18" s="31">
        <f t="shared" si="7"/>
        <v>0</v>
      </c>
      <c r="BP18" s="31">
        <f t="shared" si="8"/>
        <v>0</v>
      </c>
      <c r="BQ18" s="31">
        <f t="shared" si="9"/>
        <v>0</v>
      </c>
      <c r="BR18" s="31">
        <f t="shared" si="10"/>
        <v>0</v>
      </c>
      <c r="BS18" s="31">
        <f t="shared" si="11"/>
        <v>0</v>
      </c>
      <c r="BT18" s="31">
        <f t="shared" si="12"/>
        <v>0</v>
      </c>
      <c r="BU18" s="31">
        <f t="shared" si="13"/>
        <v>0</v>
      </c>
      <c r="BV18" s="31">
        <f t="shared" si="14"/>
        <v>0</v>
      </c>
      <c r="BW18" s="31">
        <f t="shared" si="15"/>
        <v>0</v>
      </c>
      <c r="BX18" s="31">
        <f t="shared" si="16"/>
        <v>0</v>
      </c>
      <c r="BY18" s="31">
        <f t="shared" si="17"/>
        <v>0</v>
      </c>
      <c r="BZ18" s="31">
        <f t="shared" si="18"/>
        <v>0</v>
      </c>
      <c r="CA18" s="31">
        <f t="shared" si="19"/>
        <v>0</v>
      </c>
      <c r="CB18" s="31">
        <f t="shared" si="20"/>
        <v>0</v>
      </c>
      <c r="CC18" s="31">
        <f t="shared" si="21"/>
        <v>0</v>
      </c>
      <c r="CD18" s="31">
        <f t="shared" si="22"/>
        <v>0</v>
      </c>
      <c r="CE18" s="31">
        <f t="shared" si="23"/>
        <v>0</v>
      </c>
      <c r="CF18" s="31">
        <f t="shared" si="24"/>
        <v>0</v>
      </c>
      <c r="CG18" s="31">
        <f t="shared" si="25"/>
        <v>0</v>
      </c>
      <c r="CH18" s="31">
        <f t="shared" si="26"/>
        <v>0</v>
      </c>
      <c r="CI18" s="31">
        <f t="shared" si="27"/>
        <v>0</v>
      </c>
      <c r="CJ18" s="31">
        <f t="shared" si="28"/>
        <v>0</v>
      </c>
      <c r="CK18" s="31">
        <f t="shared" si="29"/>
        <v>0</v>
      </c>
      <c r="CL18" s="31">
        <f t="shared" si="30"/>
        <v>0</v>
      </c>
      <c r="CM18" s="31">
        <f t="shared" si="31"/>
        <v>0</v>
      </c>
      <c r="CN18" s="31">
        <f t="shared" si="32"/>
        <v>0</v>
      </c>
      <c r="CO18" s="31">
        <f t="shared" si="33"/>
        <v>0</v>
      </c>
      <c r="CP18" s="31">
        <f t="shared" si="34"/>
        <v>0</v>
      </c>
      <c r="CQ18" s="31">
        <f t="shared" si="35"/>
        <v>0</v>
      </c>
      <c r="CR18" s="31">
        <f t="shared" si="36"/>
        <v>0</v>
      </c>
      <c r="CS18" s="31">
        <f t="shared" si="37"/>
        <v>0</v>
      </c>
      <c r="CT18" s="31">
        <f t="shared" si="38"/>
        <v>1</v>
      </c>
      <c r="CU18" s="31">
        <f t="shared" si="39"/>
        <v>16</v>
      </c>
      <c r="CV18" s="31">
        <f t="shared" si="40"/>
        <v>49</v>
      </c>
      <c r="CW18" s="31">
        <f t="shared" si="41"/>
        <v>36</v>
      </c>
      <c r="CX18" s="31">
        <f t="shared" si="42"/>
        <v>27</v>
      </c>
      <c r="CY18" s="31">
        <f t="shared" si="43"/>
        <v>60</v>
      </c>
      <c r="CZ18" s="31">
        <f t="shared" si="44"/>
        <v>5</v>
      </c>
      <c r="DA18" s="31">
        <f t="shared" si="45"/>
        <v>49</v>
      </c>
      <c r="DB18" s="31">
        <f t="shared" si="46"/>
        <v>26</v>
      </c>
      <c r="DC18" s="31">
        <f t="shared" si="47"/>
        <v>13</v>
      </c>
      <c r="DD18" s="31">
        <f t="shared" si="48"/>
        <v>0</v>
      </c>
      <c r="DE18" s="31">
        <f t="shared" si="49"/>
        <v>49</v>
      </c>
      <c r="DF18" s="31">
        <f t="shared" si="50"/>
        <v>15</v>
      </c>
      <c r="DG18" s="31">
        <f t="shared" si="51"/>
        <v>42</v>
      </c>
      <c r="DH18" s="31">
        <f t="shared" si="52"/>
        <v>15</v>
      </c>
      <c r="DI18" s="31">
        <v>1</v>
      </c>
    </row>
    <row r="19" spans="1:113" ht="15" customHeight="1" x14ac:dyDescent="0.45">
      <c r="A19" s="31"/>
      <c r="B19" s="31"/>
      <c r="C19" s="31"/>
      <c r="D19" s="31">
        <v>63</v>
      </c>
      <c r="E19" s="31"/>
      <c r="F19" s="31">
        <f t="shared" si="53"/>
        <v>0</v>
      </c>
      <c r="G19" s="31">
        <f t="shared" si="54"/>
        <v>0</v>
      </c>
      <c r="H19" s="31">
        <f t="shared" si="55"/>
        <v>0</v>
      </c>
      <c r="I19" s="31">
        <f t="shared" si="56"/>
        <v>0</v>
      </c>
      <c r="J19" s="31">
        <f t="shared" si="57"/>
        <v>0</v>
      </c>
      <c r="K19" s="31">
        <f t="shared" si="58"/>
        <v>0</v>
      </c>
      <c r="L19" s="31">
        <f t="shared" si="59"/>
        <v>0</v>
      </c>
      <c r="M19" s="31">
        <f t="shared" si="60"/>
        <v>0</v>
      </c>
      <c r="N19" s="31">
        <f t="shared" si="61"/>
        <v>0</v>
      </c>
      <c r="O19" s="31">
        <f t="shared" si="62"/>
        <v>0</v>
      </c>
      <c r="P19" s="31">
        <f t="shared" si="63"/>
        <v>0</v>
      </c>
      <c r="Q19" s="31">
        <f t="shared" si="64"/>
        <v>0</v>
      </c>
      <c r="R19" s="31">
        <f t="shared" si="65"/>
        <v>0</v>
      </c>
      <c r="S19" s="31">
        <f t="shared" si="66"/>
        <v>0</v>
      </c>
      <c r="T19" s="31">
        <f t="shared" si="67"/>
        <v>0</v>
      </c>
      <c r="U19" s="31">
        <f t="shared" si="68"/>
        <v>0</v>
      </c>
      <c r="V19" s="31">
        <f t="shared" si="69"/>
        <v>0</v>
      </c>
      <c r="W19" s="31">
        <f t="shared" si="70"/>
        <v>0</v>
      </c>
      <c r="X19" s="31">
        <f t="shared" si="71"/>
        <v>0</v>
      </c>
      <c r="Y19" s="31">
        <f t="shared" si="72"/>
        <v>0</v>
      </c>
      <c r="Z19" s="31">
        <f t="shared" si="73"/>
        <v>0</v>
      </c>
      <c r="AA19" s="31">
        <f t="shared" si="74"/>
        <v>0</v>
      </c>
      <c r="AB19" s="31">
        <f t="shared" si="75"/>
        <v>0</v>
      </c>
      <c r="AC19" s="31">
        <f t="shared" si="76"/>
        <v>0</v>
      </c>
      <c r="AD19" s="31">
        <f t="shared" si="77"/>
        <v>0</v>
      </c>
      <c r="AE19" s="31">
        <f t="shared" si="78"/>
        <v>0</v>
      </c>
      <c r="AF19" s="31">
        <f t="shared" si="79"/>
        <v>0</v>
      </c>
      <c r="AG19" s="31">
        <f t="shared" si="80"/>
        <v>0</v>
      </c>
      <c r="AH19" s="31">
        <f t="shared" si="81"/>
        <v>0</v>
      </c>
      <c r="AI19" s="31">
        <f t="shared" si="82"/>
        <v>0</v>
      </c>
      <c r="AJ19" s="31">
        <f t="shared" si="83"/>
        <v>0</v>
      </c>
      <c r="AK19" s="31">
        <f t="shared" si="84"/>
        <v>0</v>
      </c>
      <c r="AL19" s="31">
        <f t="shared" si="85"/>
        <v>0</v>
      </c>
      <c r="AM19" s="31">
        <f t="shared" si="86"/>
        <v>0</v>
      </c>
      <c r="AN19" s="31">
        <f t="shared" si="87"/>
        <v>0</v>
      </c>
      <c r="AO19" s="31">
        <f t="shared" si="88"/>
        <v>0</v>
      </c>
      <c r="AP19" s="31">
        <f t="shared" si="89"/>
        <v>0</v>
      </c>
      <c r="AQ19" s="31">
        <f t="shared" si="90"/>
        <v>0</v>
      </c>
      <c r="AR19" s="31">
        <f t="shared" si="91"/>
        <v>0</v>
      </c>
      <c r="AS19" s="31">
        <f t="shared" si="92"/>
        <v>0</v>
      </c>
      <c r="AT19" s="31">
        <f t="shared" si="93"/>
        <v>0</v>
      </c>
      <c r="AU19" s="31">
        <f t="shared" si="94"/>
        <v>0</v>
      </c>
      <c r="AV19" s="31">
        <f t="shared" si="95"/>
        <v>0</v>
      </c>
      <c r="AW19" s="31">
        <f t="shared" si="96"/>
        <v>0</v>
      </c>
      <c r="AX19" s="31">
        <f t="shared" si="97"/>
        <v>0</v>
      </c>
      <c r="AY19" s="31">
        <f t="shared" si="98"/>
        <v>0</v>
      </c>
      <c r="AZ19" s="31">
        <f t="shared" si="99"/>
        <v>0</v>
      </c>
      <c r="BA19" s="31">
        <f t="shared" si="100"/>
        <v>0</v>
      </c>
      <c r="BB19" s="31">
        <f t="shared" si="101"/>
        <v>0</v>
      </c>
      <c r="BC19" s="31">
        <f t="shared" si="102"/>
        <v>0</v>
      </c>
      <c r="BD19" s="31">
        <f t="shared" si="103"/>
        <v>0</v>
      </c>
      <c r="BE19" s="31">
        <f t="shared" si="104"/>
        <v>0</v>
      </c>
      <c r="BF19" s="31">
        <f>'base 58'!$GW$7</f>
        <v>0</v>
      </c>
      <c r="BG19" s="31"/>
      <c r="BH19" s="31"/>
      <c r="BI19" s="31">
        <f t="shared" si="1"/>
        <v>0</v>
      </c>
      <c r="BJ19" s="31">
        <f t="shared" si="2"/>
        <v>0</v>
      </c>
      <c r="BK19" s="31">
        <f t="shared" si="3"/>
        <v>0</v>
      </c>
      <c r="BL19" s="31">
        <f t="shared" si="4"/>
        <v>0</v>
      </c>
      <c r="BM19" s="31">
        <f t="shared" si="5"/>
        <v>0</v>
      </c>
      <c r="BN19" s="31">
        <f t="shared" si="6"/>
        <v>0</v>
      </c>
      <c r="BO19" s="31">
        <f t="shared" si="7"/>
        <v>0</v>
      </c>
      <c r="BP19" s="31">
        <f t="shared" si="8"/>
        <v>0</v>
      </c>
      <c r="BQ19" s="31">
        <f t="shared" si="9"/>
        <v>0</v>
      </c>
      <c r="BR19" s="31">
        <f t="shared" si="10"/>
        <v>0</v>
      </c>
      <c r="BS19" s="31">
        <f t="shared" si="11"/>
        <v>0</v>
      </c>
      <c r="BT19" s="31">
        <f t="shared" si="12"/>
        <v>0</v>
      </c>
      <c r="BU19" s="31">
        <f t="shared" si="13"/>
        <v>0</v>
      </c>
      <c r="BV19" s="31">
        <f t="shared" si="14"/>
        <v>0</v>
      </c>
      <c r="BW19" s="31">
        <f t="shared" si="15"/>
        <v>0</v>
      </c>
      <c r="BX19" s="31">
        <f t="shared" si="16"/>
        <v>0</v>
      </c>
      <c r="BY19" s="31">
        <f t="shared" si="17"/>
        <v>0</v>
      </c>
      <c r="BZ19" s="31">
        <f t="shared" si="18"/>
        <v>0</v>
      </c>
      <c r="CA19" s="31">
        <f t="shared" si="19"/>
        <v>0</v>
      </c>
      <c r="CB19" s="31">
        <f t="shared" si="20"/>
        <v>0</v>
      </c>
      <c r="CC19" s="31">
        <f t="shared" si="21"/>
        <v>0</v>
      </c>
      <c r="CD19" s="31">
        <f t="shared" si="22"/>
        <v>0</v>
      </c>
      <c r="CE19" s="31">
        <f t="shared" si="23"/>
        <v>0</v>
      </c>
      <c r="CF19" s="31">
        <f t="shared" si="24"/>
        <v>0</v>
      </c>
      <c r="CG19" s="31">
        <f t="shared" si="25"/>
        <v>0</v>
      </c>
      <c r="CH19" s="31">
        <f t="shared" si="26"/>
        <v>0</v>
      </c>
      <c r="CI19" s="31">
        <f t="shared" si="27"/>
        <v>0</v>
      </c>
      <c r="CJ19" s="31">
        <f t="shared" si="28"/>
        <v>0</v>
      </c>
      <c r="CK19" s="31">
        <f t="shared" si="29"/>
        <v>0</v>
      </c>
      <c r="CL19" s="31">
        <f t="shared" si="30"/>
        <v>0</v>
      </c>
      <c r="CM19" s="31">
        <f t="shared" si="31"/>
        <v>0</v>
      </c>
      <c r="CN19" s="31">
        <f t="shared" si="32"/>
        <v>0</v>
      </c>
      <c r="CO19" s="31">
        <f t="shared" si="33"/>
        <v>0</v>
      </c>
      <c r="CP19" s="31">
        <f t="shared" si="34"/>
        <v>0</v>
      </c>
      <c r="CQ19" s="31">
        <f t="shared" si="35"/>
        <v>0</v>
      </c>
      <c r="CR19" s="31">
        <f t="shared" si="36"/>
        <v>0</v>
      </c>
      <c r="CS19" s="31">
        <f t="shared" si="37"/>
        <v>1</v>
      </c>
      <c r="CT19" s="31">
        <f t="shared" si="38"/>
        <v>18</v>
      </c>
      <c r="CU19" s="31">
        <f t="shared" si="39"/>
        <v>3</v>
      </c>
      <c r="CV19" s="31">
        <f t="shared" si="40"/>
        <v>23</v>
      </c>
      <c r="CW19" s="31">
        <f t="shared" si="41"/>
        <v>1</v>
      </c>
      <c r="CX19" s="31">
        <f t="shared" si="42"/>
        <v>25</v>
      </c>
      <c r="CY19" s="31">
        <f t="shared" si="43"/>
        <v>2</v>
      </c>
      <c r="CZ19" s="31">
        <f t="shared" si="44"/>
        <v>55</v>
      </c>
      <c r="DA19" s="31">
        <f t="shared" si="45"/>
        <v>12</v>
      </c>
      <c r="DB19" s="31">
        <f t="shared" si="46"/>
        <v>39</v>
      </c>
      <c r="DC19" s="31">
        <f t="shared" si="47"/>
        <v>13</v>
      </c>
      <c r="DD19" s="31">
        <f t="shared" si="48"/>
        <v>50</v>
      </c>
      <c r="DE19" s="31">
        <f t="shared" si="49"/>
        <v>1</v>
      </c>
      <c r="DF19" s="31">
        <f t="shared" si="50"/>
        <v>57</v>
      </c>
      <c r="DG19" s="31">
        <f t="shared" si="51"/>
        <v>57</v>
      </c>
      <c r="DH19" s="31">
        <f t="shared" si="52"/>
        <v>16</v>
      </c>
      <c r="DI19" s="31">
        <v>1</v>
      </c>
    </row>
    <row r="20" spans="1:113" ht="15" customHeight="1" x14ac:dyDescent="0.45">
      <c r="A20" s="31"/>
      <c r="B20" s="31"/>
      <c r="C20" s="31"/>
      <c r="D20" s="31">
        <v>63</v>
      </c>
      <c r="E20" s="31"/>
      <c r="F20" s="31">
        <f t="shared" si="53"/>
        <v>0</v>
      </c>
      <c r="G20" s="31">
        <f t="shared" si="54"/>
        <v>0</v>
      </c>
      <c r="H20" s="31">
        <f t="shared" si="55"/>
        <v>0</v>
      </c>
      <c r="I20" s="31">
        <f t="shared" si="56"/>
        <v>0</v>
      </c>
      <c r="J20" s="31">
        <f t="shared" si="57"/>
        <v>0</v>
      </c>
      <c r="K20" s="31">
        <f t="shared" si="58"/>
        <v>0</v>
      </c>
      <c r="L20" s="31">
        <f t="shared" si="59"/>
        <v>0</v>
      </c>
      <c r="M20" s="31">
        <f t="shared" si="60"/>
        <v>0</v>
      </c>
      <c r="N20" s="31">
        <f t="shared" si="61"/>
        <v>0</v>
      </c>
      <c r="O20" s="31">
        <f t="shared" si="62"/>
        <v>0</v>
      </c>
      <c r="P20" s="31">
        <f t="shared" si="63"/>
        <v>0</v>
      </c>
      <c r="Q20" s="31">
        <f t="shared" si="64"/>
        <v>0</v>
      </c>
      <c r="R20" s="31">
        <f t="shared" si="65"/>
        <v>0</v>
      </c>
      <c r="S20" s="31">
        <f t="shared" si="66"/>
        <v>0</v>
      </c>
      <c r="T20" s="31">
        <f t="shared" si="67"/>
        <v>0</v>
      </c>
      <c r="U20" s="31">
        <f t="shared" si="68"/>
        <v>0</v>
      </c>
      <c r="V20" s="31">
        <f t="shared" si="69"/>
        <v>0</v>
      </c>
      <c r="W20" s="31">
        <f t="shared" si="70"/>
        <v>0</v>
      </c>
      <c r="X20" s="31">
        <f t="shared" si="71"/>
        <v>0</v>
      </c>
      <c r="Y20" s="31">
        <f t="shared" si="72"/>
        <v>0</v>
      </c>
      <c r="Z20" s="31">
        <f t="shared" si="73"/>
        <v>0</v>
      </c>
      <c r="AA20" s="31">
        <f t="shared" si="74"/>
        <v>0</v>
      </c>
      <c r="AB20" s="31">
        <f t="shared" si="75"/>
        <v>0</v>
      </c>
      <c r="AC20" s="31">
        <f t="shared" si="76"/>
        <v>0</v>
      </c>
      <c r="AD20" s="31">
        <f t="shared" si="77"/>
        <v>0</v>
      </c>
      <c r="AE20" s="31">
        <f t="shared" si="78"/>
        <v>0</v>
      </c>
      <c r="AF20" s="31">
        <f t="shared" si="79"/>
        <v>0</v>
      </c>
      <c r="AG20" s="31">
        <f t="shared" si="80"/>
        <v>0</v>
      </c>
      <c r="AH20" s="31">
        <f t="shared" si="81"/>
        <v>0</v>
      </c>
      <c r="AI20" s="31">
        <f t="shared" si="82"/>
        <v>0</v>
      </c>
      <c r="AJ20" s="31">
        <f t="shared" si="83"/>
        <v>0</v>
      </c>
      <c r="AK20" s="31">
        <f t="shared" si="84"/>
        <v>0</v>
      </c>
      <c r="AL20" s="31">
        <f t="shared" si="85"/>
        <v>0</v>
      </c>
      <c r="AM20" s="31">
        <f t="shared" si="86"/>
        <v>0</v>
      </c>
      <c r="AN20" s="31">
        <f t="shared" si="87"/>
        <v>0</v>
      </c>
      <c r="AO20" s="31">
        <f t="shared" si="88"/>
        <v>0</v>
      </c>
      <c r="AP20" s="31">
        <f t="shared" si="89"/>
        <v>0</v>
      </c>
      <c r="AQ20" s="31">
        <f t="shared" si="90"/>
        <v>0</v>
      </c>
      <c r="AR20" s="31">
        <f t="shared" si="91"/>
        <v>0</v>
      </c>
      <c r="AS20" s="31">
        <f t="shared" si="92"/>
        <v>0</v>
      </c>
      <c r="AT20" s="31">
        <f t="shared" si="93"/>
        <v>0</v>
      </c>
      <c r="AU20" s="31">
        <f t="shared" si="94"/>
        <v>0</v>
      </c>
      <c r="AV20" s="31">
        <f t="shared" si="95"/>
        <v>0</v>
      </c>
      <c r="AW20" s="31">
        <f t="shared" si="96"/>
        <v>0</v>
      </c>
      <c r="AX20" s="31">
        <f t="shared" si="97"/>
        <v>0</v>
      </c>
      <c r="AY20" s="31">
        <f t="shared" si="98"/>
        <v>0</v>
      </c>
      <c r="AZ20" s="31">
        <f t="shared" si="99"/>
        <v>0</v>
      </c>
      <c r="BA20" s="31">
        <f t="shared" si="100"/>
        <v>0</v>
      </c>
      <c r="BB20" s="31">
        <f t="shared" si="101"/>
        <v>0</v>
      </c>
      <c r="BC20" s="31">
        <f t="shared" si="102"/>
        <v>0</v>
      </c>
      <c r="BD20" s="31">
        <f t="shared" si="103"/>
        <v>0</v>
      </c>
      <c r="BE20" s="31">
        <f t="shared" si="104"/>
        <v>0</v>
      </c>
      <c r="BF20" s="31">
        <f>'base 58'!$GQ$7</f>
        <v>0</v>
      </c>
      <c r="BG20" s="31"/>
      <c r="BH20" s="31"/>
      <c r="BI20" s="31">
        <f t="shared" si="1"/>
        <v>0</v>
      </c>
      <c r="BJ20" s="31">
        <f t="shared" si="2"/>
        <v>0</v>
      </c>
      <c r="BK20" s="31">
        <f t="shared" si="3"/>
        <v>0</v>
      </c>
      <c r="BL20" s="31">
        <f t="shared" si="4"/>
        <v>0</v>
      </c>
      <c r="BM20" s="31">
        <f t="shared" si="5"/>
        <v>0</v>
      </c>
      <c r="BN20" s="31">
        <f t="shared" si="6"/>
        <v>0</v>
      </c>
      <c r="BO20" s="31">
        <f t="shared" si="7"/>
        <v>0</v>
      </c>
      <c r="BP20" s="31">
        <f t="shared" si="8"/>
        <v>0</v>
      </c>
      <c r="BQ20" s="31">
        <f t="shared" si="9"/>
        <v>0</v>
      </c>
      <c r="BR20" s="31">
        <f t="shared" si="10"/>
        <v>0</v>
      </c>
      <c r="BS20" s="31">
        <f t="shared" si="11"/>
        <v>0</v>
      </c>
      <c r="BT20" s="31">
        <f t="shared" si="12"/>
        <v>0</v>
      </c>
      <c r="BU20" s="31">
        <f t="shared" si="13"/>
        <v>0</v>
      </c>
      <c r="BV20" s="31">
        <f t="shared" si="14"/>
        <v>0</v>
      </c>
      <c r="BW20" s="31">
        <f t="shared" si="15"/>
        <v>0</v>
      </c>
      <c r="BX20" s="31">
        <f t="shared" si="16"/>
        <v>0</v>
      </c>
      <c r="BY20" s="31">
        <f t="shared" si="17"/>
        <v>0</v>
      </c>
      <c r="BZ20" s="31">
        <f t="shared" si="18"/>
        <v>0</v>
      </c>
      <c r="CA20" s="31">
        <f t="shared" si="19"/>
        <v>0</v>
      </c>
      <c r="CB20" s="31">
        <f t="shared" si="20"/>
        <v>0</v>
      </c>
      <c r="CC20" s="31">
        <f t="shared" si="21"/>
        <v>0</v>
      </c>
      <c r="CD20" s="31">
        <f t="shared" si="22"/>
        <v>0</v>
      </c>
      <c r="CE20" s="31">
        <f t="shared" si="23"/>
        <v>0</v>
      </c>
      <c r="CF20" s="31">
        <f t="shared" si="24"/>
        <v>0</v>
      </c>
      <c r="CG20" s="31">
        <f t="shared" si="25"/>
        <v>0</v>
      </c>
      <c r="CH20" s="31">
        <f t="shared" si="26"/>
        <v>0</v>
      </c>
      <c r="CI20" s="31">
        <f t="shared" si="27"/>
        <v>0</v>
      </c>
      <c r="CJ20" s="31">
        <f t="shared" si="28"/>
        <v>0</v>
      </c>
      <c r="CK20" s="31">
        <f t="shared" si="29"/>
        <v>0</v>
      </c>
      <c r="CL20" s="31">
        <f t="shared" si="30"/>
        <v>0</v>
      </c>
      <c r="CM20" s="31">
        <f t="shared" si="31"/>
        <v>0</v>
      </c>
      <c r="CN20" s="31">
        <f t="shared" si="32"/>
        <v>0</v>
      </c>
      <c r="CO20" s="31">
        <f t="shared" si="33"/>
        <v>0</v>
      </c>
      <c r="CP20" s="31">
        <f t="shared" si="34"/>
        <v>0</v>
      </c>
      <c r="CQ20" s="31">
        <f t="shared" si="35"/>
        <v>0</v>
      </c>
      <c r="CR20" s="31">
        <f t="shared" si="36"/>
        <v>1</v>
      </c>
      <c r="CS20" s="31">
        <f t="shared" si="37"/>
        <v>19</v>
      </c>
      <c r="CT20" s="31">
        <f t="shared" si="38"/>
        <v>21</v>
      </c>
      <c r="CU20" s="31">
        <f t="shared" si="39"/>
        <v>26</v>
      </c>
      <c r="CV20" s="31">
        <f t="shared" si="40"/>
        <v>24</v>
      </c>
      <c r="CW20" s="31">
        <f t="shared" si="41"/>
        <v>26</v>
      </c>
      <c r="CX20" s="31">
        <f t="shared" si="42"/>
        <v>27</v>
      </c>
      <c r="CY20" s="31">
        <f t="shared" si="43"/>
        <v>58</v>
      </c>
      <c r="CZ20" s="31">
        <f t="shared" si="44"/>
        <v>4</v>
      </c>
      <c r="DA20" s="31">
        <f t="shared" si="45"/>
        <v>51</v>
      </c>
      <c r="DB20" s="31">
        <f t="shared" si="46"/>
        <v>53</v>
      </c>
      <c r="DC20" s="31">
        <f t="shared" si="47"/>
        <v>0</v>
      </c>
      <c r="DD20" s="31">
        <f t="shared" si="48"/>
        <v>51</v>
      </c>
      <c r="DE20" s="31">
        <f t="shared" si="49"/>
        <v>59</v>
      </c>
      <c r="DF20" s="31">
        <f t="shared" si="50"/>
        <v>52</v>
      </c>
      <c r="DG20" s="31">
        <f t="shared" si="51"/>
        <v>10</v>
      </c>
      <c r="DH20" s="31">
        <f t="shared" si="52"/>
        <v>17</v>
      </c>
      <c r="DI20" s="31">
        <v>1</v>
      </c>
    </row>
    <row r="21" spans="1:113" ht="15" customHeight="1" x14ac:dyDescent="0.45">
      <c r="A21" s="31"/>
      <c r="B21" s="31"/>
      <c r="C21" s="31"/>
      <c r="D21" s="31">
        <v>63</v>
      </c>
      <c r="E21" s="31"/>
      <c r="F21" s="31">
        <f t="shared" si="53"/>
        <v>0</v>
      </c>
      <c r="G21" s="31">
        <f t="shared" si="54"/>
        <v>0</v>
      </c>
      <c r="H21" s="31">
        <f t="shared" si="55"/>
        <v>0</v>
      </c>
      <c r="I21" s="31">
        <f t="shared" si="56"/>
        <v>0</v>
      </c>
      <c r="J21" s="31">
        <f t="shared" si="57"/>
        <v>0</v>
      </c>
      <c r="K21" s="31">
        <f t="shared" si="58"/>
        <v>0</v>
      </c>
      <c r="L21" s="31">
        <f t="shared" si="59"/>
        <v>0</v>
      </c>
      <c r="M21" s="31">
        <f t="shared" si="60"/>
        <v>0</v>
      </c>
      <c r="N21" s="31">
        <f t="shared" si="61"/>
        <v>0</v>
      </c>
      <c r="O21" s="31">
        <f t="shared" si="62"/>
        <v>0</v>
      </c>
      <c r="P21" s="31">
        <f t="shared" si="63"/>
        <v>0</v>
      </c>
      <c r="Q21" s="31">
        <f t="shared" si="64"/>
        <v>0</v>
      </c>
      <c r="R21" s="31">
        <f t="shared" si="65"/>
        <v>0</v>
      </c>
      <c r="S21" s="31">
        <f t="shared" si="66"/>
        <v>0</v>
      </c>
      <c r="T21" s="31">
        <f t="shared" si="67"/>
        <v>0</v>
      </c>
      <c r="U21" s="31">
        <f t="shared" si="68"/>
        <v>0</v>
      </c>
      <c r="V21" s="31">
        <f t="shared" si="69"/>
        <v>0</v>
      </c>
      <c r="W21" s="31">
        <f t="shared" si="70"/>
        <v>0</v>
      </c>
      <c r="X21" s="31">
        <f t="shared" si="71"/>
        <v>0</v>
      </c>
      <c r="Y21" s="31">
        <f t="shared" si="72"/>
        <v>0</v>
      </c>
      <c r="Z21" s="31">
        <f t="shared" si="73"/>
        <v>0</v>
      </c>
      <c r="AA21" s="31">
        <f t="shared" si="74"/>
        <v>0</v>
      </c>
      <c r="AB21" s="31">
        <f t="shared" si="75"/>
        <v>0</v>
      </c>
      <c r="AC21" s="31">
        <f t="shared" si="76"/>
        <v>0</v>
      </c>
      <c r="AD21" s="31">
        <f t="shared" si="77"/>
        <v>0</v>
      </c>
      <c r="AE21" s="31">
        <f t="shared" si="78"/>
        <v>0</v>
      </c>
      <c r="AF21" s="31">
        <f t="shared" si="79"/>
        <v>0</v>
      </c>
      <c r="AG21" s="31">
        <f t="shared" si="80"/>
        <v>0</v>
      </c>
      <c r="AH21" s="31">
        <f t="shared" si="81"/>
        <v>0</v>
      </c>
      <c r="AI21" s="31">
        <f t="shared" si="82"/>
        <v>0</v>
      </c>
      <c r="AJ21" s="31">
        <f t="shared" si="83"/>
        <v>0</v>
      </c>
      <c r="AK21" s="31">
        <f t="shared" si="84"/>
        <v>0</v>
      </c>
      <c r="AL21" s="31">
        <f t="shared" si="85"/>
        <v>0</v>
      </c>
      <c r="AM21" s="31">
        <f t="shared" si="86"/>
        <v>0</v>
      </c>
      <c r="AN21" s="31">
        <f t="shared" si="87"/>
        <v>0</v>
      </c>
      <c r="AO21" s="31">
        <f t="shared" si="88"/>
        <v>0</v>
      </c>
      <c r="AP21" s="31">
        <f t="shared" si="89"/>
        <v>0</v>
      </c>
      <c r="AQ21" s="31">
        <f t="shared" si="90"/>
        <v>0</v>
      </c>
      <c r="AR21" s="31">
        <f t="shared" si="91"/>
        <v>0</v>
      </c>
      <c r="AS21" s="31">
        <f t="shared" si="92"/>
        <v>0</v>
      </c>
      <c r="AT21" s="31">
        <f t="shared" si="93"/>
        <v>0</v>
      </c>
      <c r="AU21" s="31">
        <f t="shared" si="94"/>
        <v>0</v>
      </c>
      <c r="AV21" s="31">
        <f t="shared" si="95"/>
        <v>0</v>
      </c>
      <c r="AW21" s="31">
        <f t="shared" si="96"/>
        <v>0</v>
      </c>
      <c r="AX21" s="31">
        <f t="shared" si="97"/>
        <v>0</v>
      </c>
      <c r="AY21" s="31">
        <f t="shared" si="98"/>
        <v>0</v>
      </c>
      <c r="AZ21" s="31">
        <f t="shared" si="99"/>
        <v>0</v>
      </c>
      <c r="BA21" s="31">
        <f t="shared" si="100"/>
        <v>0</v>
      </c>
      <c r="BB21" s="31">
        <f t="shared" si="101"/>
        <v>0</v>
      </c>
      <c r="BC21" s="31">
        <f t="shared" si="102"/>
        <v>0</v>
      </c>
      <c r="BD21" s="31">
        <f t="shared" si="103"/>
        <v>0</v>
      </c>
      <c r="BE21" s="31">
        <f t="shared" si="104"/>
        <v>0</v>
      </c>
      <c r="BF21" s="31">
        <f>'base 58'!$GK$7</f>
        <v>0</v>
      </c>
      <c r="BG21" s="31"/>
      <c r="BH21" s="31"/>
      <c r="BI21" s="31">
        <f t="shared" si="1"/>
        <v>0</v>
      </c>
      <c r="BJ21" s="31">
        <f t="shared" si="2"/>
        <v>0</v>
      </c>
      <c r="BK21" s="31">
        <f t="shared" si="3"/>
        <v>0</v>
      </c>
      <c r="BL21" s="31">
        <f t="shared" si="4"/>
        <v>0</v>
      </c>
      <c r="BM21" s="31">
        <f t="shared" si="5"/>
        <v>0</v>
      </c>
      <c r="BN21" s="31">
        <f t="shared" si="6"/>
        <v>0</v>
      </c>
      <c r="BO21" s="31">
        <f t="shared" si="7"/>
        <v>0</v>
      </c>
      <c r="BP21" s="31">
        <f t="shared" si="8"/>
        <v>0</v>
      </c>
      <c r="BQ21" s="31">
        <f t="shared" si="9"/>
        <v>0</v>
      </c>
      <c r="BR21" s="31">
        <f t="shared" si="10"/>
        <v>0</v>
      </c>
      <c r="BS21" s="31">
        <f t="shared" si="11"/>
        <v>0</v>
      </c>
      <c r="BT21" s="31">
        <f t="shared" si="12"/>
        <v>0</v>
      </c>
      <c r="BU21" s="31">
        <f t="shared" si="13"/>
        <v>0</v>
      </c>
      <c r="BV21" s="31">
        <f t="shared" si="14"/>
        <v>0</v>
      </c>
      <c r="BW21" s="31">
        <f t="shared" si="15"/>
        <v>0</v>
      </c>
      <c r="BX21" s="31">
        <f t="shared" si="16"/>
        <v>0</v>
      </c>
      <c r="BY21" s="31">
        <f t="shared" si="17"/>
        <v>0</v>
      </c>
      <c r="BZ21" s="31">
        <f t="shared" si="18"/>
        <v>0</v>
      </c>
      <c r="CA21" s="31">
        <f t="shared" si="19"/>
        <v>0</v>
      </c>
      <c r="CB21" s="31">
        <f t="shared" si="20"/>
        <v>0</v>
      </c>
      <c r="CC21" s="31">
        <f t="shared" si="21"/>
        <v>0</v>
      </c>
      <c r="CD21" s="31">
        <f t="shared" si="22"/>
        <v>0</v>
      </c>
      <c r="CE21" s="31">
        <f t="shared" si="23"/>
        <v>0</v>
      </c>
      <c r="CF21" s="31">
        <f t="shared" si="24"/>
        <v>0</v>
      </c>
      <c r="CG21" s="31">
        <f t="shared" si="25"/>
        <v>0</v>
      </c>
      <c r="CH21" s="31">
        <f t="shared" si="26"/>
        <v>0</v>
      </c>
      <c r="CI21" s="31">
        <f t="shared" si="27"/>
        <v>0</v>
      </c>
      <c r="CJ21" s="31">
        <f t="shared" si="28"/>
        <v>0</v>
      </c>
      <c r="CK21" s="31">
        <f t="shared" si="29"/>
        <v>0</v>
      </c>
      <c r="CL21" s="31">
        <f t="shared" si="30"/>
        <v>0</v>
      </c>
      <c r="CM21" s="31">
        <f t="shared" si="31"/>
        <v>0</v>
      </c>
      <c r="CN21" s="31">
        <f t="shared" si="32"/>
        <v>0</v>
      </c>
      <c r="CO21" s="31">
        <f t="shared" si="33"/>
        <v>0</v>
      </c>
      <c r="CP21" s="31">
        <f t="shared" si="34"/>
        <v>0</v>
      </c>
      <c r="CQ21" s="31">
        <f t="shared" si="35"/>
        <v>1</v>
      </c>
      <c r="CR21" s="31">
        <f t="shared" si="36"/>
        <v>20</v>
      </c>
      <c r="CS21" s="31">
        <f t="shared" si="37"/>
        <v>40</v>
      </c>
      <c r="CT21" s="31">
        <f t="shared" si="38"/>
        <v>47</v>
      </c>
      <c r="CU21" s="31">
        <f t="shared" si="39"/>
        <v>50</v>
      </c>
      <c r="CV21" s="31">
        <f t="shared" si="40"/>
        <v>50</v>
      </c>
      <c r="CW21" s="31">
        <f t="shared" si="41"/>
        <v>54</v>
      </c>
      <c r="CX21" s="31">
        <f t="shared" si="42"/>
        <v>22</v>
      </c>
      <c r="CY21" s="31">
        <f t="shared" si="43"/>
        <v>62</v>
      </c>
      <c r="CZ21" s="31">
        <f t="shared" si="44"/>
        <v>56</v>
      </c>
      <c r="DA21" s="31">
        <f t="shared" si="45"/>
        <v>41</v>
      </c>
      <c r="DB21" s="31">
        <f t="shared" si="46"/>
        <v>53</v>
      </c>
      <c r="DC21" s="31">
        <f t="shared" si="47"/>
        <v>52</v>
      </c>
      <c r="DD21" s="31">
        <f t="shared" si="48"/>
        <v>48</v>
      </c>
      <c r="DE21" s="31">
        <f t="shared" si="49"/>
        <v>48</v>
      </c>
      <c r="DF21" s="31">
        <f t="shared" si="50"/>
        <v>62</v>
      </c>
      <c r="DG21" s="31">
        <f t="shared" si="51"/>
        <v>27</v>
      </c>
      <c r="DH21" s="31">
        <f t="shared" si="52"/>
        <v>18</v>
      </c>
      <c r="DI21" s="31">
        <v>1</v>
      </c>
    </row>
    <row r="22" spans="1:113" ht="15" customHeight="1" x14ac:dyDescent="0.45">
      <c r="A22" s="31"/>
      <c r="B22" s="31"/>
      <c r="C22" s="31"/>
      <c r="D22" s="31">
        <v>63</v>
      </c>
      <c r="E22" s="31"/>
      <c r="F22" s="31">
        <f t="shared" si="53"/>
        <v>0</v>
      </c>
      <c r="G22" s="31">
        <f t="shared" si="54"/>
        <v>0</v>
      </c>
      <c r="H22" s="31">
        <f t="shared" si="55"/>
        <v>0</v>
      </c>
      <c r="I22" s="31">
        <f t="shared" si="56"/>
        <v>0</v>
      </c>
      <c r="J22" s="31">
        <f t="shared" si="57"/>
        <v>0</v>
      </c>
      <c r="K22" s="31">
        <f t="shared" si="58"/>
        <v>0</v>
      </c>
      <c r="L22" s="31">
        <f t="shared" si="59"/>
        <v>0</v>
      </c>
      <c r="M22" s="31">
        <f t="shared" si="60"/>
        <v>0</v>
      </c>
      <c r="N22" s="31">
        <f t="shared" si="61"/>
        <v>0</v>
      </c>
      <c r="O22" s="31">
        <f t="shared" si="62"/>
        <v>0</v>
      </c>
      <c r="P22" s="31">
        <f t="shared" si="63"/>
        <v>0</v>
      </c>
      <c r="Q22" s="31">
        <f t="shared" si="64"/>
        <v>0</v>
      </c>
      <c r="R22" s="31">
        <f t="shared" si="65"/>
        <v>0</v>
      </c>
      <c r="S22" s="31">
        <f t="shared" si="66"/>
        <v>0</v>
      </c>
      <c r="T22" s="31">
        <f t="shared" si="67"/>
        <v>0</v>
      </c>
      <c r="U22" s="31">
        <f t="shared" si="68"/>
        <v>0</v>
      </c>
      <c r="V22" s="31">
        <f t="shared" si="69"/>
        <v>0</v>
      </c>
      <c r="W22" s="31">
        <f t="shared" si="70"/>
        <v>0</v>
      </c>
      <c r="X22" s="31">
        <f t="shared" si="71"/>
        <v>0</v>
      </c>
      <c r="Y22" s="31">
        <f t="shared" si="72"/>
        <v>0</v>
      </c>
      <c r="Z22" s="31">
        <f t="shared" si="73"/>
        <v>0</v>
      </c>
      <c r="AA22" s="31">
        <f t="shared" si="74"/>
        <v>0</v>
      </c>
      <c r="AB22" s="31">
        <f t="shared" si="75"/>
        <v>0</v>
      </c>
      <c r="AC22" s="31">
        <f t="shared" si="76"/>
        <v>0</v>
      </c>
      <c r="AD22" s="31">
        <f t="shared" si="77"/>
        <v>0</v>
      </c>
      <c r="AE22" s="31">
        <f t="shared" si="78"/>
        <v>0</v>
      </c>
      <c r="AF22" s="31">
        <f t="shared" si="79"/>
        <v>0</v>
      </c>
      <c r="AG22" s="31">
        <f t="shared" si="80"/>
        <v>0</v>
      </c>
      <c r="AH22" s="31">
        <f t="shared" si="81"/>
        <v>0</v>
      </c>
      <c r="AI22" s="31">
        <f t="shared" si="82"/>
        <v>0</v>
      </c>
      <c r="AJ22" s="31">
        <f t="shared" si="83"/>
        <v>0</v>
      </c>
      <c r="AK22" s="31">
        <f t="shared" si="84"/>
        <v>0</v>
      </c>
      <c r="AL22" s="31">
        <f t="shared" si="85"/>
        <v>0</v>
      </c>
      <c r="AM22" s="31">
        <f t="shared" si="86"/>
        <v>0</v>
      </c>
      <c r="AN22" s="31">
        <f t="shared" si="87"/>
        <v>0</v>
      </c>
      <c r="AO22" s="31">
        <f t="shared" si="88"/>
        <v>0</v>
      </c>
      <c r="AP22" s="31">
        <f t="shared" si="89"/>
        <v>0</v>
      </c>
      <c r="AQ22" s="31">
        <f t="shared" si="90"/>
        <v>0</v>
      </c>
      <c r="AR22" s="31">
        <f t="shared" si="91"/>
        <v>0</v>
      </c>
      <c r="AS22" s="31">
        <f t="shared" si="92"/>
        <v>0</v>
      </c>
      <c r="AT22" s="31">
        <f t="shared" si="93"/>
        <v>0</v>
      </c>
      <c r="AU22" s="31">
        <f t="shared" si="94"/>
        <v>0</v>
      </c>
      <c r="AV22" s="31">
        <f t="shared" si="95"/>
        <v>0</v>
      </c>
      <c r="AW22" s="31">
        <f t="shared" si="96"/>
        <v>0</v>
      </c>
      <c r="AX22" s="31">
        <f t="shared" si="97"/>
        <v>0</v>
      </c>
      <c r="AY22" s="31">
        <f t="shared" si="98"/>
        <v>0</v>
      </c>
      <c r="AZ22" s="31">
        <f t="shared" si="99"/>
        <v>0</v>
      </c>
      <c r="BA22" s="31">
        <f t="shared" si="100"/>
        <v>0</v>
      </c>
      <c r="BB22" s="31">
        <f t="shared" si="101"/>
        <v>0</v>
      </c>
      <c r="BC22" s="31">
        <f t="shared" si="102"/>
        <v>0</v>
      </c>
      <c r="BD22" s="31">
        <f t="shared" si="103"/>
        <v>0</v>
      </c>
      <c r="BE22" s="31">
        <f t="shared" si="104"/>
        <v>0</v>
      </c>
      <c r="BF22" s="31">
        <f>'base 58'!$GE$7</f>
        <v>0</v>
      </c>
      <c r="BG22" s="31"/>
      <c r="BH22" s="31"/>
      <c r="BI22" s="31">
        <f t="shared" si="1"/>
        <v>0</v>
      </c>
      <c r="BJ22" s="31">
        <f t="shared" si="2"/>
        <v>0</v>
      </c>
      <c r="BK22" s="31">
        <f t="shared" si="3"/>
        <v>0</v>
      </c>
      <c r="BL22" s="31">
        <f t="shared" si="4"/>
        <v>0</v>
      </c>
      <c r="BM22" s="31">
        <f t="shared" si="5"/>
        <v>0</v>
      </c>
      <c r="BN22" s="31">
        <f t="shared" si="6"/>
        <v>0</v>
      </c>
      <c r="BO22" s="31">
        <f t="shared" si="7"/>
        <v>0</v>
      </c>
      <c r="BP22" s="31">
        <f t="shared" si="8"/>
        <v>0</v>
      </c>
      <c r="BQ22" s="31">
        <f t="shared" si="9"/>
        <v>0</v>
      </c>
      <c r="BR22" s="31">
        <f t="shared" si="10"/>
        <v>0</v>
      </c>
      <c r="BS22" s="31">
        <f t="shared" si="11"/>
        <v>0</v>
      </c>
      <c r="BT22" s="31">
        <f t="shared" si="12"/>
        <v>0</v>
      </c>
      <c r="BU22" s="31">
        <f t="shared" si="13"/>
        <v>0</v>
      </c>
      <c r="BV22" s="31">
        <f t="shared" si="14"/>
        <v>0</v>
      </c>
      <c r="BW22" s="31">
        <f t="shared" si="15"/>
        <v>0</v>
      </c>
      <c r="BX22" s="31">
        <f t="shared" si="16"/>
        <v>0</v>
      </c>
      <c r="BY22" s="31">
        <f t="shared" si="17"/>
        <v>0</v>
      </c>
      <c r="BZ22" s="31">
        <f t="shared" si="18"/>
        <v>0</v>
      </c>
      <c r="CA22" s="31">
        <f t="shared" si="19"/>
        <v>0</v>
      </c>
      <c r="CB22" s="31">
        <f t="shared" si="20"/>
        <v>0</v>
      </c>
      <c r="CC22" s="31">
        <f t="shared" si="21"/>
        <v>0</v>
      </c>
      <c r="CD22" s="31">
        <f t="shared" si="22"/>
        <v>0</v>
      </c>
      <c r="CE22" s="31">
        <f t="shared" si="23"/>
        <v>0</v>
      </c>
      <c r="CF22" s="31">
        <f t="shared" si="24"/>
        <v>0</v>
      </c>
      <c r="CG22" s="31">
        <f t="shared" si="25"/>
        <v>0</v>
      </c>
      <c r="CH22" s="31">
        <f t="shared" si="26"/>
        <v>0</v>
      </c>
      <c r="CI22" s="31">
        <f t="shared" si="27"/>
        <v>0</v>
      </c>
      <c r="CJ22" s="31">
        <f t="shared" si="28"/>
        <v>0</v>
      </c>
      <c r="CK22" s="31">
        <f t="shared" si="29"/>
        <v>0</v>
      </c>
      <c r="CL22" s="31">
        <f t="shared" si="30"/>
        <v>0</v>
      </c>
      <c r="CM22" s="31">
        <f t="shared" si="31"/>
        <v>0</v>
      </c>
      <c r="CN22" s="31">
        <f t="shared" si="32"/>
        <v>0</v>
      </c>
      <c r="CO22" s="31">
        <f t="shared" si="33"/>
        <v>0</v>
      </c>
      <c r="CP22" s="31">
        <f t="shared" si="34"/>
        <v>1</v>
      </c>
      <c r="CQ22" s="31">
        <f t="shared" si="35"/>
        <v>21</v>
      </c>
      <c r="CR22" s="31">
        <f t="shared" si="36"/>
        <v>61</v>
      </c>
      <c r="CS22" s="31">
        <f t="shared" si="37"/>
        <v>25</v>
      </c>
      <c r="CT22" s="31">
        <f t="shared" si="38"/>
        <v>35</v>
      </c>
      <c r="CU22" s="31">
        <f t="shared" si="39"/>
        <v>38</v>
      </c>
      <c r="CV22" s="31">
        <f t="shared" si="40"/>
        <v>42</v>
      </c>
      <c r="CW22" s="31">
        <f t="shared" si="41"/>
        <v>14</v>
      </c>
      <c r="CX22" s="31">
        <f t="shared" si="42"/>
        <v>22</v>
      </c>
      <c r="CY22" s="31">
        <f t="shared" si="43"/>
        <v>56</v>
      </c>
      <c r="CZ22" s="31">
        <f t="shared" si="44"/>
        <v>35</v>
      </c>
      <c r="DA22" s="31">
        <f t="shared" si="45"/>
        <v>32</v>
      </c>
      <c r="DB22" s="31">
        <f t="shared" si="46"/>
        <v>43</v>
      </c>
      <c r="DC22" s="31">
        <f t="shared" si="47"/>
        <v>38</v>
      </c>
      <c r="DD22" s="31">
        <f t="shared" si="48"/>
        <v>34</v>
      </c>
      <c r="DE22" s="31">
        <f t="shared" si="49"/>
        <v>48</v>
      </c>
      <c r="DF22" s="31">
        <f t="shared" si="50"/>
        <v>26</v>
      </c>
      <c r="DG22" s="31">
        <f t="shared" si="51"/>
        <v>45</v>
      </c>
      <c r="DH22" s="31">
        <f t="shared" si="52"/>
        <v>19</v>
      </c>
      <c r="DI22" s="31">
        <v>1</v>
      </c>
    </row>
    <row r="23" spans="1:113" ht="15" customHeight="1" x14ac:dyDescent="0.45">
      <c r="A23" s="31"/>
      <c r="B23" s="31"/>
      <c r="C23" s="31"/>
      <c r="D23" s="31">
        <v>63</v>
      </c>
      <c r="E23" s="31"/>
      <c r="F23" s="31">
        <f t="shared" si="53"/>
        <v>0</v>
      </c>
      <c r="G23" s="31">
        <f t="shared" si="54"/>
        <v>0</v>
      </c>
      <c r="H23" s="31">
        <f t="shared" si="55"/>
        <v>0</v>
      </c>
      <c r="I23" s="31">
        <f t="shared" si="56"/>
        <v>0</v>
      </c>
      <c r="J23" s="31">
        <f t="shared" si="57"/>
        <v>0</v>
      </c>
      <c r="K23" s="31">
        <f t="shared" si="58"/>
        <v>0</v>
      </c>
      <c r="L23" s="31">
        <f t="shared" si="59"/>
        <v>0</v>
      </c>
      <c r="M23" s="31">
        <f t="shared" si="60"/>
        <v>0</v>
      </c>
      <c r="N23" s="31">
        <f t="shared" si="61"/>
        <v>0</v>
      </c>
      <c r="O23" s="31">
        <f t="shared" si="62"/>
        <v>0</v>
      </c>
      <c r="P23" s="31">
        <f t="shared" si="63"/>
        <v>0</v>
      </c>
      <c r="Q23" s="31">
        <f t="shared" si="64"/>
        <v>0</v>
      </c>
      <c r="R23" s="31">
        <f t="shared" si="65"/>
        <v>0</v>
      </c>
      <c r="S23" s="31">
        <f t="shared" si="66"/>
        <v>0</v>
      </c>
      <c r="T23" s="31">
        <f t="shared" si="67"/>
        <v>0</v>
      </c>
      <c r="U23" s="31">
        <f t="shared" si="68"/>
        <v>0</v>
      </c>
      <c r="V23" s="31">
        <f t="shared" si="69"/>
        <v>0</v>
      </c>
      <c r="W23" s="31">
        <f t="shared" si="70"/>
        <v>0</v>
      </c>
      <c r="X23" s="31">
        <f t="shared" si="71"/>
        <v>0</v>
      </c>
      <c r="Y23" s="31">
        <f t="shared" si="72"/>
        <v>0</v>
      </c>
      <c r="Z23" s="31">
        <f t="shared" si="73"/>
        <v>0</v>
      </c>
      <c r="AA23" s="31">
        <f t="shared" si="74"/>
        <v>0</v>
      </c>
      <c r="AB23" s="31">
        <f t="shared" si="75"/>
        <v>0</v>
      </c>
      <c r="AC23" s="31">
        <f t="shared" si="76"/>
        <v>0</v>
      </c>
      <c r="AD23" s="31">
        <f t="shared" si="77"/>
        <v>0</v>
      </c>
      <c r="AE23" s="31">
        <f t="shared" si="78"/>
        <v>0</v>
      </c>
      <c r="AF23" s="31">
        <f t="shared" si="79"/>
        <v>0</v>
      </c>
      <c r="AG23" s="31">
        <f t="shared" si="80"/>
        <v>0</v>
      </c>
      <c r="AH23" s="31">
        <f t="shared" si="81"/>
        <v>0</v>
      </c>
      <c r="AI23" s="31">
        <f t="shared" si="82"/>
        <v>0</v>
      </c>
      <c r="AJ23" s="31">
        <f t="shared" si="83"/>
        <v>0</v>
      </c>
      <c r="AK23" s="31">
        <f t="shared" si="84"/>
        <v>0</v>
      </c>
      <c r="AL23" s="31">
        <f t="shared" si="85"/>
        <v>0</v>
      </c>
      <c r="AM23" s="31">
        <f t="shared" si="86"/>
        <v>0</v>
      </c>
      <c r="AN23" s="31">
        <f t="shared" si="87"/>
        <v>0</v>
      </c>
      <c r="AO23" s="31">
        <f t="shared" si="88"/>
        <v>0</v>
      </c>
      <c r="AP23" s="31">
        <f t="shared" si="89"/>
        <v>0</v>
      </c>
      <c r="AQ23" s="31">
        <f t="shared" si="90"/>
        <v>0</v>
      </c>
      <c r="AR23" s="31">
        <f t="shared" si="91"/>
        <v>0</v>
      </c>
      <c r="AS23" s="31">
        <f t="shared" si="92"/>
        <v>0</v>
      </c>
      <c r="AT23" s="31">
        <f t="shared" si="93"/>
        <v>0</v>
      </c>
      <c r="AU23" s="31">
        <f t="shared" si="94"/>
        <v>0</v>
      </c>
      <c r="AV23" s="31">
        <f t="shared" si="95"/>
        <v>0</v>
      </c>
      <c r="AW23" s="31">
        <f t="shared" si="96"/>
        <v>0</v>
      </c>
      <c r="AX23" s="31">
        <f t="shared" si="97"/>
        <v>0</v>
      </c>
      <c r="AY23" s="31">
        <f t="shared" si="98"/>
        <v>0</v>
      </c>
      <c r="AZ23" s="31">
        <f t="shared" si="99"/>
        <v>0</v>
      </c>
      <c r="BA23" s="31">
        <f t="shared" si="100"/>
        <v>0</v>
      </c>
      <c r="BB23" s="31">
        <f t="shared" si="101"/>
        <v>0</v>
      </c>
      <c r="BC23" s="31">
        <f t="shared" si="102"/>
        <v>0</v>
      </c>
      <c r="BD23" s="31">
        <f t="shared" si="103"/>
        <v>0</v>
      </c>
      <c r="BE23" s="31">
        <f t="shared" si="104"/>
        <v>0</v>
      </c>
      <c r="BF23" s="31">
        <f>'base 58'!$FY$7</f>
        <v>0</v>
      </c>
      <c r="BG23" s="31"/>
      <c r="BH23" s="31"/>
      <c r="BI23" s="31">
        <f t="shared" si="1"/>
        <v>0</v>
      </c>
      <c r="BJ23" s="31">
        <f t="shared" si="2"/>
        <v>0</v>
      </c>
      <c r="BK23" s="31">
        <f t="shared" si="3"/>
        <v>0</v>
      </c>
      <c r="BL23" s="31">
        <f t="shared" si="4"/>
        <v>0</v>
      </c>
      <c r="BM23" s="31">
        <f t="shared" si="5"/>
        <v>0</v>
      </c>
      <c r="BN23" s="31">
        <f t="shared" si="6"/>
        <v>0</v>
      </c>
      <c r="BO23" s="31">
        <f t="shared" si="7"/>
        <v>0</v>
      </c>
      <c r="BP23" s="31">
        <f t="shared" si="8"/>
        <v>0</v>
      </c>
      <c r="BQ23" s="31">
        <f t="shared" si="9"/>
        <v>0</v>
      </c>
      <c r="BR23" s="31">
        <f t="shared" si="10"/>
        <v>0</v>
      </c>
      <c r="BS23" s="31">
        <f t="shared" si="11"/>
        <v>0</v>
      </c>
      <c r="BT23" s="31">
        <f t="shared" si="12"/>
        <v>0</v>
      </c>
      <c r="BU23" s="31">
        <f t="shared" si="13"/>
        <v>0</v>
      </c>
      <c r="BV23" s="31">
        <f t="shared" si="14"/>
        <v>0</v>
      </c>
      <c r="BW23" s="31">
        <f t="shared" si="15"/>
        <v>0</v>
      </c>
      <c r="BX23" s="31">
        <f t="shared" si="16"/>
        <v>0</v>
      </c>
      <c r="BY23" s="31">
        <f t="shared" si="17"/>
        <v>0</v>
      </c>
      <c r="BZ23" s="31">
        <f t="shared" si="18"/>
        <v>0</v>
      </c>
      <c r="CA23" s="31">
        <f t="shared" si="19"/>
        <v>0</v>
      </c>
      <c r="CB23" s="31">
        <f t="shared" si="20"/>
        <v>0</v>
      </c>
      <c r="CC23" s="31">
        <f t="shared" si="21"/>
        <v>0</v>
      </c>
      <c r="CD23" s="31">
        <f t="shared" si="22"/>
        <v>0</v>
      </c>
      <c r="CE23" s="31">
        <f t="shared" si="23"/>
        <v>0</v>
      </c>
      <c r="CF23" s="31">
        <f t="shared" si="24"/>
        <v>0</v>
      </c>
      <c r="CG23" s="31">
        <f t="shared" si="25"/>
        <v>0</v>
      </c>
      <c r="CH23" s="31">
        <f t="shared" si="26"/>
        <v>0</v>
      </c>
      <c r="CI23" s="31">
        <f t="shared" si="27"/>
        <v>0</v>
      </c>
      <c r="CJ23" s="31">
        <f t="shared" si="28"/>
        <v>0</v>
      </c>
      <c r="CK23" s="31">
        <f t="shared" si="29"/>
        <v>0</v>
      </c>
      <c r="CL23" s="31">
        <f t="shared" si="30"/>
        <v>0</v>
      </c>
      <c r="CM23" s="31">
        <f t="shared" si="31"/>
        <v>0</v>
      </c>
      <c r="CN23" s="31">
        <f t="shared" si="32"/>
        <v>0</v>
      </c>
      <c r="CO23" s="31">
        <f t="shared" si="33"/>
        <v>1</v>
      </c>
      <c r="CP23" s="31">
        <f t="shared" si="34"/>
        <v>23</v>
      </c>
      <c r="CQ23" s="31">
        <f t="shared" si="35"/>
        <v>20</v>
      </c>
      <c r="CR23" s="31">
        <f t="shared" si="36"/>
        <v>23</v>
      </c>
      <c r="CS23" s="31">
        <f t="shared" si="37"/>
        <v>61</v>
      </c>
      <c r="CT23" s="31">
        <f t="shared" si="38"/>
        <v>11</v>
      </c>
      <c r="CU23" s="31">
        <f t="shared" si="39"/>
        <v>17</v>
      </c>
      <c r="CV23" s="31">
        <f t="shared" si="40"/>
        <v>56</v>
      </c>
      <c r="CW23" s="31">
        <f t="shared" si="41"/>
        <v>37</v>
      </c>
      <c r="CX23" s="31">
        <f t="shared" si="42"/>
        <v>16</v>
      </c>
      <c r="CY23" s="31">
        <f t="shared" si="43"/>
        <v>29</v>
      </c>
      <c r="CZ23" s="31">
        <f t="shared" si="44"/>
        <v>5</v>
      </c>
      <c r="DA23" s="31">
        <f t="shared" si="45"/>
        <v>13</v>
      </c>
      <c r="DB23" s="31">
        <f t="shared" si="46"/>
        <v>19</v>
      </c>
      <c r="DC23" s="31">
        <f t="shared" si="47"/>
        <v>10</v>
      </c>
      <c r="DD23" s="31">
        <f t="shared" si="48"/>
        <v>20</v>
      </c>
      <c r="DE23" s="31">
        <f t="shared" si="49"/>
        <v>12</v>
      </c>
      <c r="DF23" s="31">
        <f t="shared" si="50"/>
        <v>9</v>
      </c>
      <c r="DG23" s="31">
        <f t="shared" si="51"/>
        <v>1</v>
      </c>
      <c r="DH23" s="31">
        <f t="shared" si="52"/>
        <v>20</v>
      </c>
      <c r="DI23" s="31">
        <v>1</v>
      </c>
    </row>
    <row r="24" spans="1:113" ht="15" customHeight="1" x14ac:dyDescent="0.45">
      <c r="A24" s="31"/>
      <c r="B24" s="31"/>
      <c r="C24" s="31"/>
      <c r="D24" s="31">
        <v>63</v>
      </c>
      <c r="E24" s="31"/>
      <c r="F24" s="31">
        <f t="shared" si="53"/>
        <v>0</v>
      </c>
      <c r="G24" s="31">
        <f t="shared" si="54"/>
        <v>0</v>
      </c>
      <c r="H24" s="31">
        <f t="shared" si="55"/>
        <v>0</v>
      </c>
      <c r="I24" s="31">
        <f t="shared" si="56"/>
        <v>0</v>
      </c>
      <c r="J24" s="31">
        <f t="shared" si="57"/>
        <v>0</v>
      </c>
      <c r="K24" s="31">
        <f t="shared" si="58"/>
        <v>0</v>
      </c>
      <c r="L24" s="31">
        <f t="shared" si="59"/>
        <v>0</v>
      </c>
      <c r="M24" s="31">
        <f t="shared" si="60"/>
        <v>0</v>
      </c>
      <c r="N24" s="31">
        <f t="shared" si="61"/>
        <v>0</v>
      </c>
      <c r="O24" s="31">
        <f t="shared" si="62"/>
        <v>0</v>
      </c>
      <c r="P24" s="31">
        <f t="shared" si="63"/>
        <v>0</v>
      </c>
      <c r="Q24" s="31">
        <f t="shared" si="64"/>
        <v>0</v>
      </c>
      <c r="R24" s="31">
        <f t="shared" si="65"/>
        <v>0</v>
      </c>
      <c r="S24" s="31">
        <f t="shared" si="66"/>
        <v>0</v>
      </c>
      <c r="T24" s="31">
        <f t="shared" si="67"/>
        <v>0</v>
      </c>
      <c r="U24" s="31">
        <f t="shared" si="68"/>
        <v>0</v>
      </c>
      <c r="V24" s="31">
        <f t="shared" si="69"/>
        <v>0</v>
      </c>
      <c r="W24" s="31">
        <f t="shared" si="70"/>
        <v>0</v>
      </c>
      <c r="X24" s="31">
        <f t="shared" si="71"/>
        <v>0</v>
      </c>
      <c r="Y24" s="31">
        <f t="shared" si="72"/>
        <v>0</v>
      </c>
      <c r="Z24" s="31">
        <f t="shared" si="73"/>
        <v>0</v>
      </c>
      <c r="AA24" s="31">
        <f t="shared" si="74"/>
        <v>0</v>
      </c>
      <c r="AB24" s="31">
        <f t="shared" si="75"/>
        <v>0</v>
      </c>
      <c r="AC24" s="31">
        <f t="shared" si="76"/>
        <v>0</v>
      </c>
      <c r="AD24" s="31">
        <f t="shared" si="77"/>
        <v>0</v>
      </c>
      <c r="AE24" s="31">
        <f t="shared" si="78"/>
        <v>0</v>
      </c>
      <c r="AF24" s="31">
        <f t="shared" si="79"/>
        <v>0</v>
      </c>
      <c r="AG24" s="31">
        <f t="shared" si="80"/>
        <v>0</v>
      </c>
      <c r="AH24" s="31">
        <f t="shared" si="81"/>
        <v>0</v>
      </c>
      <c r="AI24" s="31">
        <f t="shared" si="82"/>
        <v>0</v>
      </c>
      <c r="AJ24" s="31">
        <f t="shared" si="83"/>
        <v>0</v>
      </c>
      <c r="AK24" s="31">
        <f t="shared" si="84"/>
        <v>0</v>
      </c>
      <c r="AL24" s="31">
        <f t="shared" si="85"/>
        <v>0</v>
      </c>
      <c r="AM24" s="31">
        <f t="shared" si="86"/>
        <v>0</v>
      </c>
      <c r="AN24" s="31">
        <f t="shared" si="87"/>
        <v>0</v>
      </c>
      <c r="AO24" s="31">
        <f t="shared" si="88"/>
        <v>0</v>
      </c>
      <c r="AP24" s="31">
        <f t="shared" si="89"/>
        <v>0</v>
      </c>
      <c r="AQ24" s="31">
        <f t="shared" si="90"/>
        <v>0</v>
      </c>
      <c r="AR24" s="31">
        <f t="shared" si="91"/>
        <v>0</v>
      </c>
      <c r="AS24" s="31">
        <f t="shared" si="92"/>
        <v>0</v>
      </c>
      <c r="AT24" s="31">
        <f t="shared" si="93"/>
        <v>0</v>
      </c>
      <c r="AU24" s="31">
        <f t="shared" si="94"/>
        <v>0</v>
      </c>
      <c r="AV24" s="31">
        <f t="shared" si="95"/>
        <v>0</v>
      </c>
      <c r="AW24" s="31">
        <f t="shared" si="96"/>
        <v>0</v>
      </c>
      <c r="AX24" s="31">
        <f t="shared" si="97"/>
        <v>0</v>
      </c>
      <c r="AY24" s="31">
        <f t="shared" si="98"/>
        <v>0</v>
      </c>
      <c r="AZ24" s="31">
        <f t="shared" si="99"/>
        <v>0</v>
      </c>
      <c r="BA24" s="31">
        <f t="shared" si="100"/>
        <v>0</v>
      </c>
      <c r="BB24" s="31">
        <f t="shared" si="101"/>
        <v>0</v>
      </c>
      <c r="BC24" s="31">
        <f t="shared" si="102"/>
        <v>0</v>
      </c>
      <c r="BD24" s="31">
        <f t="shared" si="103"/>
        <v>0</v>
      </c>
      <c r="BE24" s="31">
        <f t="shared" si="104"/>
        <v>0</v>
      </c>
      <c r="BF24" s="31">
        <f>'base 58'!$FS$7</f>
        <v>0</v>
      </c>
      <c r="BG24" s="31"/>
      <c r="BH24" s="31"/>
      <c r="BI24" s="31">
        <f t="shared" si="1"/>
        <v>0</v>
      </c>
      <c r="BJ24" s="31">
        <f t="shared" si="2"/>
        <v>0</v>
      </c>
      <c r="BK24" s="31">
        <f t="shared" si="3"/>
        <v>0</v>
      </c>
      <c r="BL24" s="31">
        <f t="shared" si="4"/>
        <v>0</v>
      </c>
      <c r="BM24" s="31">
        <f t="shared" si="5"/>
        <v>0</v>
      </c>
      <c r="BN24" s="31">
        <f t="shared" si="6"/>
        <v>0</v>
      </c>
      <c r="BO24" s="31">
        <f t="shared" si="7"/>
        <v>0</v>
      </c>
      <c r="BP24" s="31">
        <f t="shared" si="8"/>
        <v>0</v>
      </c>
      <c r="BQ24" s="31">
        <f t="shared" si="9"/>
        <v>0</v>
      </c>
      <c r="BR24" s="31">
        <f t="shared" si="10"/>
        <v>0</v>
      </c>
      <c r="BS24" s="31">
        <f t="shared" si="11"/>
        <v>0</v>
      </c>
      <c r="BT24" s="31">
        <f t="shared" si="12"/>
        <v>0</v>
      </c>
      <c r="BU24" s="31">
        <f t="shared" si="13"/>
        <v>0</v>
      </c>
      <c r="BV24" s="31">
        <f t="shared" si="14"/>
        <v>0</v>
      </c>
      <c r="BW24" s="31">
        <f t="shared" si="15"/>
        <v>0</v>
      </c>
      <c r="BX24" s="31">
        <f t="shared" si="16"/>
        <v>0</v>
      </c>
      <c r="BY24" s="31">
        <f t="shared" si="17"/>
        <v>0</v>
      </c>
      <c r="BZ24" s="31">
        <f t="shared" si="18"/>
        <v>0</v>
      </c>
      <c r="CA24" s="31">
        <f t="shared" si="19"/>
        <v>0</v>
      </c>
      <c r="CB24" s="31">
        <f t="shared" si="20"/>
        <v>0</v>
      </c>
      <c r="CC24" s="31">
        <f t="shared" si="21"/>
        <v>0</v>
      </c>
      <c r="CD24" s="31">
        <f t="shared" si="22"/>
        <v>0</v>
      </c>
      <c r="CE24" s="31">
        <f t="shared" si="23"/>
        <v>0</v>
      </c>
      <c r="CF24" s="31">
        <f t="shared" si="24"/>
        <v>0</v>
      </c>
      <c r="CG24" s="31">
        <f t="shared" si="25"/>
        <v>0</v>
      </c>
      <c r="CH24" s="31">
        <f t="shared" si="26"/>
        <v>0</v>
      </c>
      <c r="CI24" s="31">
        <f t="shared" si="27"/>
        <v>0</v>
      </c>
      <c r="CJ24" s="31">
        <f t="shared" si="28"/>
        <v>0</v>
      </c>
      <c r="CK24" s="31">
        <f t="shared" si="29"/>
        <v>0</v>
      </c>
      <c r="CL24" s="31">
        <f t="shared" si="30"/>
        <v>0</v>
      </c>
      <c r="CM24" s="31">
        <f t="shared" si="31"/>
        <v>0</v>
      </c>
      <c r="CN24" s="31">
        <f t="shared" si="32"/>
        <v>1</v>
      </c>
      <c r="CO24" s="31">
        <f t="shared" si="33"/>
        <v>24</v>
      </c>
      <c r="CP24" s="31">
        <f t="shared" si="34"/>
        <v>43</v>
      </c>
      <c r="CQ24" s="31">
        <f t="shared" si="35"/>
        <v>44</v>
      </c>
      <c r="CR24" s="31">
        <f t="shared" si="36"/>
        <v>22</v>
      </c>
      <c r="CS24" s="31">
        <f t="shared" si="37"/>
        <v>9</v>
      </c>
      <c r="CT24" s="31">
        <f t="shared" si="38"/>
        <v>29</v>
      </c>
      <c r="CU24" s="31">
        <f t="shared" si="39"/>
        <v>11</v>
      </c>
      <c r="CV24" s="31">
        <f t="shared" si="40"/>
        <v>30</v>
      </c>
      <c r="CW24" s="31">
        <f t="shared" si="41"/>
        <v>53</v>
      </c>
      <c r="CX24" s="31">
        <f t="shared" si="42"/>
        <v>45</v>
      </c>
      <c r="CY24" s="31">
        <f t="shared" si="43"/>
        <v>34</v>
      </c>
      <c r="CZ24" s="31">
        <f t="shared" si="44"/>
        <v>18</v>
      </c>
      <c r="DA24" s="31">
        <f t="shared" si="45"/>
        <v>32</v>
      </c>
      <c r="DB24" s="31">
        <f t="shared" si="46"/>
        <v>29</v>
      </c>
      <c r="DC24" s="31">
        <f t="shared" si="47"/>
        <v>30</v>
      </c>
      <c r="DD24" s="31">
        <f t="shared" si="48"/>
        <v>32</v>
      </c>
      <c r="DE24" s="31">
        <f t="shared" si="49"/>
        <v>21</v>
      </c>
      <c r="DF24" s="31">
        <f t="shared" si="50"/>
        <v>10</v>
      </c>
      <c r="DG24" s="31">
        <f t="shared" si="51"/>
        <v>21</v>
      </c>
      <c r="DH24" s="31">
        <f t="shared" si="52"/>
        <v>21</v>
      </c>
      <c r="DI24" s="31">
        <v>1</v>
      </c>
    </row>
    <row r="25" spans="1:113" ht="15" customHeight="1" x14ac:dyDescent="0.45">
      <c r="A25" s="31"/>
      <c r="B25" s="31"/>
      <c r="C25" s="31"/>
      <c r="D25" s="31">
        <v>63</v>
      </c>
      <c r="E25" s="31"/>
      <c r="F25" s="31">
        <f t="shared" si="53"/>
        <v>0</v>
      </c>
      <c r="G25" s="31">
        <f t="shared" si="54"/>
        <v>0</v>
      </c>
      <c r="H25" s="31">
        <f t="shared" si="55"/>
        <v>0</v>
      </c>
      <c r="I25" s="31">
        <f t="shared" si="56"/>
        <v>0</v>
      </c>
      <c r="J25" s="31">
        <f t="shared" si="57"/>
        <v>0</v>
      </c>
      <c r="K25" s="31">
        <f t="shared" si="58"/>
        <v>0</v>
      </c>
      <c r="L25" s="31">
        <f t="shared" si="59"/>
        <v>0</v>
      </c>
      <c r="M25" s="31">
        <f t="shared" si="60"/>
        <v>0</v>
      </c>
      <c r="N25" s="31">
        <f t="shared" si="61"/>
        <v>0</v>
      </c>
      <c r="O25" s="31">
        <f t="shared" si="62"/>
        <v>0</v>
      </c>
      <c r="P25" s="31">
        <f t="shared" si="63"/>
        <v>0</v>
      </c>
      <c r="Q25" s="31">
        <f t="shared" si="64"/>
        <v>0</v>
      </c>
      <c r="R25" s="31">
        <f t="shared" si="65"/>
        <v>0</v>
      </c>
      <c r="S25" s="31">
        <f t="shared" si="66"/>
        <v>0</v>
      </c>
      <c r="T25" s="31">
        <f t="shared" si="67"/>
        <v>0</v>
      </c>
      <c r="U25" s="31">
        <f t="shared" si="68"/>
        <v>0</v>
      </c>
      <c r="V25" s="31">
        <f t="shared" si="69"/>
        <v>0</v>
      </c>
      <c r="W25" s="31">
        <f t="shared" si="70"/>
        <v>0</v>
      </c>
      <c r="X25" s="31">
        <f t="shared" si="71"/>
        <v>0</v>
      </c>
      <c r="Y25" s="31">
        <f t="shared" si="72"/>
        <v>0</v>
      </c>
      <c r="Z25" s="31">
        <f t="shared" si="73"/>
        <v>0</v>
      </c>
      <c r="AA25" s="31">
        <f t="shared" si="74"/>
        <v>0</v>
      </c>
      <c r="AB25" s="31">
        <f t="shared" si="75"/>
        <v>0</v>
      </c>
      <c r="AC25" s="31">
        <f t="shared" si="76"/>
        <v>0</v>
      </c>
      <c r="AD25" s="31">
        <f t="shared" si="77"/>
        <v>0</v>
      </c>
      <c r="AE25" s="31">
        <f t="shared" si="78"/>
        <v>0</v>
      </c>
      <c r="AF25" s="31">
        <f t="shared" si="79"/>
        <v>0</v>
      </c>
      <c r="AG25" s="31">
        <f t="shared" si="80"/>
        <v>0</v>
      </c>
      <c r="AH25" s="31">
        <f t="shared" si="81"/>
        <v>0</v>
      </c>
      <c r="AI25" s="31">
        <f t="shared" si="82"/>
        <v>0</v>
      </c>
      <c r="AJ25" s="31">
        <f t="shared" si="83"/>
        <v>0</v>
      </c>
      <c r="AK25" s="31">
        <f t="shared" si="84"/>
        <v>0</v>
      </c>
      <c r="AL25" s="31">
        <f t="shared" si="85"/>
        <v>0</v>
      </c>
      <c r="AM25" s="31">
        <f t="shared" si="86"/>
        <v>0</v>
      </c>
      <c r="AN25" s="31">
        <f t="shared" si="87"/>
        <v>0</v>
      </c>
      <c r="AO25" s="31">
        <f t="shared" si="88"/>
        <v>0</v>
      </c>
      <c r="AP25" s="31">
        <f t="shared" si="89"/>
        <v>0</v>
      </c>
      <c r="AQ25" s="31">
        <f t="shared" si="90"/>
        <v>0</v>
      </c>
      <c r="AR25" s="31">
        <f t="shared" si="91"/>
        <v>0</v>
      </c>
      <c r="AS25" s="31">
        <f t="shared" si="92"/>
        <v>0</v>
      </c>
      <c r="AT25" s="31">
        <f t="shared" si="93"/>
        <v>0</v>
      </c>
      <c r="AU25" s="31">
        <f t="shared" si="94"/>
        <v>0</v>
      </c>
      <c r="AV25" s="31">
        <f t="shared" si="95"/>
        <v>0</v>
      </c>
      <c r="AW25" s="31">
        <f t="shared" si="96"/>
        <v>0</v>
      </c>
      <c r="AX25" s="31">
        <f t="shared" si="97"/>
        <v>0</v>
      </c>
      <c r="AY25" s="31">
        <f t="shared" si="98"/>
        <v>0</v>
      </c>
      <c r="AZ25" s="31">
        <f t="shared" si="99"/>
        <v>0</v>
      </c>
      <c r="BA25" s="31">
        <f t="shared" si="100"/>
        <v>0</v>
      </c>
      <c r="BB25" s="31">
        <f t="shared" si="101"/>
        <v>0</v>
      </c>
      <c r="BC25" s="31">
        <f t="shared" si="102"/>
        <v>0</v>
      </c>
      <c r="BD25" s="31">
        <f t="shared" si="103"/>
        <v>0</v>
      </c>
      <c r="BE25" s="31">
        <f t="shared" si="104"/>
        <v>0</v>
      </c>
      <c r="BF25" s="31">
        <f>'base 58'!$FM$7</f>
        <v>0</v>
      </c>
      <c r="BG25" s="31"/>
      <c r="BH25" s="31"/>
      <c r="BI25" s="31">
        <f t="shared" si="1"/>
        <v>0</v>
      </c>
      <c r="BJ25" s="31">
        <f t="shared" si="2"/>
        <v>0</v>
      </c>
      <c r="BK25" s="31">
        <f t="shared" si="3"/>
        <v>0</v>
      </c>
      <c r="BL25" s="31">
        <f t="shared" si="4"/>
        <v>0</v>
      </c>
      <c r="BM25" s="31">
        <f t="shared" si="5"/>
        <v>0</v>
      </c>
      <c r="BN25" s="31">
        <f t="shared" si="6"/>
        <v>0</v>
      </c>
      <c r="BO25" s="31">
        <f t="shared" si="7"/>
        <v>0</v>
      </c>
      <c r="BP25" s="31">
        <f t="shared" si="8"/>
        <v>0</v>
      </c>
      <c r="BQ25" s="31">
        <f t="shared" si="9"/>
        <v>0</v>
      </c>
      <c r="BR25" s="31">
        <f t="shared" si="10"/>
        <v>0</v>
      </c>
      <c r="BS25" s="31">
        <f t="shared" si="11"/>
        <v>0</v>
      </c>
      <c r="BT25" s="31">
        <f t="shared" si="12"/>
        <v>0</v>
      </c>
      <c r="BU25" s="31">
        <f t="shared" si="13"/>
        <v>0</v>
      </c>
      <c r="BV25" s="31">
        <f t="shared" si="14"/>
        <v>0</v>
      </c>
      <c r="BW25" s="31">
        <f t="shared" si="15"/>
        <v>0</v>
      </c>
      <c r="BX25" s="31">
        <f t="shared" si="16"/>
        <v>0</v>
      </c>
      <c r="BY25" s="31">
        <f t="shared" si="17"/>
        <v>0</v>
      </c>
      <c r="BZ25" s="31">
        <f t="shared" si="18"/>
        <v>0</v>
      </c>
      <c r="CA25" s="31">
        <f t="shared" si="19"/>
        <v>0</v>
      </c>
      <c r="CB25" s="31">
        <f t="shared" si="20"/>
        <v>0</v>
      </c>
      <c r="CC25" s="31">
        <f t="shared" si="21"/>
        <v>0</v>
      </c>
      <c r="CD25" s="31">
        <f t="shared" si="22"/>
        <v>0</v>
      </c>
      <c r="CE25" s="31">
        <f t="shared" si="23"/>
        <v>0</v>
      </c>
      <c r="CF25" s="31">
        <f t="shared" si="24"/>
        <v>0</v>
      </c>
      <c r="CG25" s="31">
        <f t="shared" si="25"/>
        <v>0</v>
      </c>
      <c r="CH25" s="31">
        <f t="shared" si="26"/>
        <v>0</v>
      </c>
      <c r="CI25" s="31">
        <f t="shared" si="27"/>
        <v>0</v>
      </c>
      <c r="CJ25" s="31">
        <f t="shared" si="28"/>
        <v>0</v>
      </c>
      <c r="CK25" s="31">
        <f t="shared" si="29"/>
        <v>0</v>
      </c>
      <c r="CL25" s="31">
        <f t="shared" si="30"/>
        <v>0</v>
      </c>
      <c r="CM25" s="31">
        <f t="shared" si="31"/>
        <v>1</v>
      </c>
      <c r="CN25" s="31">
        <f t="shared" si="32"/>
        <v>26</v>
      </c>
      <c r="CO25" s="31">
        <f t="shared" si="33"/>
        <v>5</v>
      </c>
      <c r="CP25" s="31">
        <f t="shared" si="34"/>
        <v>25</v>
      </c>
      <c r="CQ25" s="31">
        <f t="shared" si="35"/>
        <v>3</v>
      </c>
      <c r="CR25" s="31">
        <f t="shared" si="36"/>
        <v>31</v>
      </c>
      <c r="CS25" s="31">
        <f t="shared" si="37"/>
        <v>38</v>
      </c>
      <c r="CT25" s="31">
        <f t="shared" si="38"/>
        <v>40</v>
      </c>
      <c r="CU25" s="31">
        <f t="shared" si="39"/>
        <v>42</v>
      </c>
      <c r="CV25" s="31">
        <f t="shared" si="40"/>
        <v>21</v>
      </c>
      <c r="CW25" s="31">
        <f t="shared" si="41"/>
        <v>36</v>
      </c>
      <c r="CX25" s="31">
        <f t="shared" si="42"/>
        <v>16</v>
      </c>
      <c r="CY25" s="31">
        <f t="shared" si="43"/>
        <v>52</v>
      </c>
      <c r="CZ25" s="31">
        <f t="shared" si="44"/>
        <v>50</v>
      </c>
      <c r="DA25" s="31">
        <f t="shared" si="45"/>
        <v>61</v>
      </c>
      <c r="DB25" s="31">
        <f t="shared" si="46"/>
        <v>59</v>
      </c>
      <c r="DC25" s="31">
        <f t="shared" si="47"/>
        <v>62</v>
      </c>
      <c r="DD25" s="31">
        <f t="shared" si="48"/>
        <v>53</v>
      </c>
      <c r="DE25" s="31">
        <f t="shared" si="49"/>
        <v>31</v>
      </c>
      <c r="DF25" s="31">
        <f t="shared" si="50"/>
        <v>31</v>
      </c>
      <c r="DG25" s="31">
        <f t="shared" si="51"/>
        <v>42</v>
      </c>
      <c r="DH25" s="31">
        <f t="shared" si="52"/>
        <v>22</v>
      </c>
      <c r="DI25" s="31">
        <v>1</v>
      </c>
    </row>
    <row r="26" spans="1:113" ht="15" customHeight="1" x14ac:dyDescent="0.45">
      <c r="A26" s="31"/>
      <c r="B26" s="31"/>
      <c r="C26" s="31"/>
      <c r="D26" s="31">
        <v>63</v>
      </c>
      <c r="E26" s="31"/>
      <c r="F26" s="31">
        <f t="shared" si="53"/>
        <v>0</v>
      </c>
      <c r="G26" s="31">
        <f t="shared" si="54"/>
        <v>0</v>
      </c>
      <c r="H26" s="31">
        <f t="shared" si="55"/>
        <v>0</v>
      </c>
      <c r="I26" s="31">
        <f t="shared" si="56"/>
        <v>0</v>
      </c>
      <c r="J26" s="31">
        <f t="shared" si="57"/>
        <v>0</v>
      </c>
      <c r="K26" s="31">
        <f t="shared" si="58"/>
        <v>0</v>
      </c>
      <c r="L26" s="31">
        <f t="shared" si="59"/>
        <v>0</v>
      </c>
      <c r="M26" s="31">
        <f t="shared" si="60"/>
        <v>0</v>
      </c>
      <c r="N26" s="31">
        <f t="shared" si="61"/>
        <v>0</v>
      </c>
      <c r="O26" s="31">
        <f t="shared" si="62"/>
        <v>0</v>
      </c>
      <c r="P26" s="31">
        <f t="shared" si="63"/>
        <v>0</v>
      </c>
      <c r="Q26" s="31">
        <f t="shared" si="64"/>
        <v>0</v>
      </c>
      <c r="R26" s="31">
        <f t="shared" si="65"/>
        <v>0</v>
      </c>
      <c r="S26" s="31">
        <f t="shared" si="66"/>
        <v>0</v>
      </c>
      <c r="T26" s="31">
        <f t="shared" si="67"/>
        <v>0</v>
      </c>
      <c r="U26" s="31">
        <f t="shared" si="68"/>
        <v>0</v>
      </c>
      <c r="V26" s="31">
        <f t="shared" si="69"/>
        <v>0</v>
      </c>
      <c r="W26" s="31">
        <f t="shared" si="70"/>
        <v>0</v>
      </c>
      <c r="X26" s="31">
        <f t="shared" si="71"/>
        <v>0</v>
      </c>
      <c r="Y26" s="31">
        <f t="shared" si="72"/>
        <v>0</v>
      </c>
      <c r="Z26" s="31">
        <f t="shared" si="73"/>
        <v>0</v>
      </c>
      <c r="AA26" s="31">
        <f t="shared" si="74"/>
        <v>0</v>
      </c>
      <c r="AB26" s="31">
        <f t="shared" si="75"/>
        <v>0</v>
      </c>
      <c r="AC26" s="31">
        <f t="shared" si="76"/>
        <v>0</v>
      </c>
      <c r="AD26" s="31">
        <f t="shared" si="77"/>
        <v>0</v>
      </c>
      <c r="AE26" s="31">
        <f t="shared" si="78"/>
        <v>0</v>
      </c>
      <c r="AF26" s="31">
        <f t="shared" si="79"/>
        <v>0</v>
      </c>
      <c r="AG26" s="31">
        <f t="shared" si="80"/>
        <v>0</v>
      </c>
      <c r="AH26" s="31">
        <f t="shared" si="81"/>
        <v>0</v>
      </c>
      <c r="AI26" s="31">
        <f t="shared" si="82"/>
        <v>0</v>
      </c>
      <c r="AJ26" s="31">
        <f t="shared" si="83"/>
        <v>0</v>
      </c>
      <c r="AK26" s="31">
        <f t="shared" si="84"/>
        <v>0</v>
      </c>
      <c r="AL26" s="31">
        <f t="shared" si="85"/>
        <v>0</v>
      </c>
      <c r="AM26" s="31">
        <f t="shared" si="86"/>
        <v>0</v>
      </c>
      <c r="AN26" s="31">
        <f t="shared" si="87"/>
        <v>0</v>
      </c>
      <c r="AO26" s="31">
        <f t="shared" si="88"/>
        <v>0</v>
      </c>
      <c r="AP26" s="31">
        <f t="shared" si="89"/>
        <v>0</v>
      </c>
      <c r="AQ26" s="31">
        <f t="shared" si="90"/>
        <v>0</v>
      </c>
      <c r="AR26" s="31">
        <f t="shared" si="91"/>
        <v>0</v>
      </c>
      <c r="AS26" s="31">
        <f t="shared" si="92"/>
        <v>0</v>
      </c>
      <c r="AT26" s="31">
        <f t="shared" si="93"/>
        <v>0</v>
      </c>
      <c r="AU26" s="31">
        <f t="shared" si="94"/>
        <v>0</v>
      </c>
      <c r="AV26" s="31">
        <f t="shared" si="95"/>
        <v>0</v>
      </c>
      <c r="AW26" s="31">
        <f t="shared" si="96"/>
        <v>0</v>
      </c>
      <c r="AX26" s="31">
        <f t="shared" si="97"/>
        <v>0</v>
      </c>
      <c r="AY26" s="31">
        <f t="shared" si="98"/>
        <v>0</v>
      </c>
      <c r="AZ26" s="31">
        <f t="shared" si="99"/>
        <v>0</v>
      </c>
      <c r="BA26" s="31">
        <f t="shared" si="100"/>
        <v>0</v>
      </c>
      <c r="BB26" s="31">
        <f t="shared" si="101"/>
        <v>0</v>
      </c>
      <c r="BC26" s="31">
        <f t="shared" si="102"/>
        <v>0</v>
      </c>
      <c r="BD26" s="31">
        <f t="shared" si="103"/>
        <v>0</v>
      </c>
      <c r="BE26" s="31">
        <f t="shared" si="104"/>
        <v>0</v>
      </c>
      <c r="BF26" s="31">
        <f>'base 58'!$FG$7</f>
        <v>0</v>
      </c>
      <c r="BG26" s="31"/>
      <c r="BH26" s="31"/>
      <c r="BI26" s="31">
        <f t="shared" si="1"/>
        <v>0</v>
      </c>
      <c r="BJ26" s="31">
        <f t="shared" si="2"/>
        <v>0</v>
      </c>
      <c r="BK26" s="31">
        <f t="shared" si="3"/>
        <v>0</v>
      </c>
      <c r="BL26" s="31">
        <f t="shared" si="4"/>
        <v>0</v>
      </c>
      <c r="BM26" s="31">
        <f t="shared" si="5"/>
        <v>0</v>
      </c>
      <c r="BN26" s="31">
        <f t="shared" si="6"/>
        <v>0</v>
      </c>
      <c r="BO26" s="31">
        <f t="shared" si="7"/>
        <v>0</v>
      </c>
      <c r="BP26" s="31">
        <f t="shared" si="8"/>
        <v>0</v>
      </c>
      <c r="BQ26" s="31">
        <f t="shared" si="9"/>
        <v>0</v>
      </c>
      <c r="BR26" s="31">
        <f t="shared" si="10"/>
        <v>0</v>
      </c>
      <c r="BS26" s="31">
        <f t="shared" si="11"/>
        <v>0</v>
      </c>
      <c r="BT26" s="31">
        <f t="shared" si="12"/>
        <v>0</v>
      </c>
      <c r="BU26" s="31">
        <f t="shared" si="13"/>
        <v>0</v>
      </c>
      <c r="BV26" s="31">
        <f t="shared" si="14"/>
        <v>0</v>
      </c>
      <c r="BW26" s="31">
        <f t="shared" si="15"/>
        <v>0</v>
      </c>
      <c r="BX26" s="31">
        <f t="shared" si="16"/>
        <v>0</v>
      </c>
      <c r="BY26" s="31">
        <f t="shared" si="17"/>
        <v>0</v>
      </c>
      <c r="BZ26" s="31">
        <f t="shared" si="18"/>
        <v>0</v>
      </c>
      <c r="CA26" s="31">
        <f t="shared" si="19"/>
        <v>0</v>
      </c>
      <c r="CB26" s="31">
        <f t="shared" si="20"/>
        <v>0</v>
      </c>
      <c r="CC26" s="31">
        <f t="shared" si="21"/>
        <v>0</v>
      </c>
      <c r="CD26" s="31">
        <f t="shared" si="22"/>
        <v>0</v>
      </c>
      <c r="CE26" s="31">
        <f t="shared" si="23"/>
        <v>0</v>
      </c>
      <c r="CF26" s="31">
        <f t="shared" si="24"/>
        <v>0</v>
      </c>
      <c r="CG26" s="31">
        <f t="shared" si="25"/>
        <v>0</v>
      </c>
      <c r="CH26" s="31">
        <f t="shared" si="26"/>
        <v>0</v>
      </c>
      <c r="CI26" s="31">
        <f t="shared" si="27"/>
        <v>0</v>
      </c>
      <c r="CJ26" s="31">
        <f t="shared" si="28"/>
        <v>0</v>
      </c>
      <c r="CK26" s="31">
        <f t="shared" si="29"/>
        <v>0</v>
      </c>
      <c r="CL26" s="31">
        <f t="shared" si="30"/>
        <v>1</v>
      </c>
      <c r="CM26" s="31">
        <f t="shared" si="31"/>
        <v>27</v>
      </c>
      <c r="CN26" s="31">
        <f t="shared" si="32"/>
        <v>31</v>
      </c>
      <c r="CO26" s="31">
        <f t="shared" si="33"/>
        <v>30</v>
      </c>
      <c r="CP26" s="31">
        <f t="shared" si="34"/>
        <v>28</v>
      </c>
      <c r="CQ26" s="31">
        <f t="shared" si="35"/>
        <v>35</v>
      </c>
      <c r="CR26" s="31">
        <f t="shared" si="36"/>
        <v>7</v>
      </c>
      <c r="CS26" s="31">
        <f t="shared" si="37"/>
        <v>16</v>
      </c>
      <c r="CT26" s="31">
        <f t="shared" si="38"/>
        <v>20</v>
      </c>
      <c r="CU26" s="31">
        <f t="shared" si="39"/>
        <v>0</v>
      </c>
      <c r="CV26" s="31">
        <f t="shared" si="40"/>
        <v>57</v>
      </c>
      <c r="CW26" s="31">
        <f t="shared" si="41"/>
        <v>53</v>
      </c>
      <c r="CX26" s="31">
        <f t="shared" si="42"/>
        <v>6</v>
      </c>
      <c r="CY26" s="31">
        <f t="shared" si="43"/>
        <v>40</v>
      </c>
      <c r="CZ26" s="31">
        <f t="shared" si="44"/>
        <v>49</v>
      </c>
      <c r="DA26" s="31">
        <f t="shared" si="45"/>
        <v>58</v>
      </c>
      <c r="DB26" s="31">
        <f t="shared" si="46"/>
        <v>59</v>
      </c>
      <c r="DC26" s="31">
        <f t="shared" si="47"/>
        <v>53</v>
      </c>
      <c r="DD26" s="31">
        <f t="shared" si="48"/>
        <v>22</v>
      </c>
      <c r="DE26" s="31">
        <f t="shared" si="49"/>
        <v>0</v>
      </c>
      <c r="DF26" s="31">
        <f t="shared" si="50"/>
        <v>11</v>
      </c>
      <c r="DG26" s="31">
        <f t="shared" si="51"/>
        <v>1</v>
      </c>
      <c r="DH26" s="31">
        <f t="shared" si="52"/>
        <v>23</v>
      </c>
      <c r="DI26" s="31">
        <v>1</v>
      </c>
    </row>
    <row r="27" spans="1:113" ht="15" customHeight="1" x14ac:dyDescent="0.45">
      <c r="A27" s="31"/>
      <c r="B27" s="31"/>
      <c r="C27" s="31"/>
      <c r="D27" s="31">
        <v>63</v>
      </c>
      <c r="E27" s="31"/>
      <c r="F27" s="31">
        <f t="shared" si="53"/>
        <v>0</v>
      </c>
      <c r="G27" s="31">
        <f t="shared" si="54"/>
        <v>0</v>
      </c>
      <c r="H27" s="31">
        <f t="shared" si="55"/>
        <v>0</v>
      </c>
      <c r="I27" s="31">
        <f t="shared" si="56"/>
        <v>0</v>
      </c>
      <c r="J27" s="31">
        <f t="shared" si="57"/>
        <v>0</v>
      </c>
      <c r="K27" s="31">
        <f t="shared" si="58"/>
        <v>0</v>
      </c>
      <c r="L27" s="31">
        <f t="shared" si="59"/>
        <v>0</v>
      </c>
      <c r="M27" s="31">
        <f t="shared" si="60"/>
        <v>0</v>
      </c>
      <c r="N27" s="31">
        <f t="shared" si="61"/>
        <v>0</v>
      </c>
      <c r="O27" s="31">
        <f t="shared" si="62"/>
        <v>0</v>
      </c>
      <c r="P27" s="31">
        <f t="shared" si="63"/>
        <v>0</v>
      </c>
      <c r="Q27" s="31">
        <f t="shared" si="64"/>
        <v>0</v>
      </c>
      <c r="R27" s="31">
        <f t="shared" si="65"/>
        <v>0</v>
      </c>
      <c r="S27" s="31">
        <f t="shared" si="66"/>
        <v>0</v>
      </c>
      <c r="T27" s="31">
        <f t="shared" si="67"/>
        <v>0</v>
      </c>
      <c r="U27" s="31">
        <f t="shared" si="68"/>
        <v>0</v>
      </c>
      <c r="V27" s="31">
        <f t="shared" si="69"/>
        <v>0</v>
      </c>
      <c r="W27" s="31">
        <f t="shared" si="70"/>
        <v>0</v>
      </c>
      <c r="X27" s="31">
        <f t="shared" si="71"/>
        <v>0</v>
      </c>
      <c r="Y27" s="31">
        <f t="shared" si="72"/>
        <v>0</v>
      </c>
      <c r="Z27" s="31">
        <f t="shared" si="73"/>
        <v>0</v>
      </c>
      <c r="AA27" s="31">
        <f t="shared" si="74"/>
        <v>0</v>
      </c>
      <c r="AB27" s="31">
        <f t="shared" si="75"/>
        <v>0</v>
      </c>
      <c r="AC27" s="31">
        <f t="shared" si="76"/>
        <v>0</v>
      </c>
      <c r="AD27" s="31">
        <f t="shared" si="77"/>
        <v>0</v>
      </c>
      <c r="AE27" s="31">
        <f t="shared" si="78"/>
        <v>0</v>
      </c>
      <c r="AF27" s="31">
        <f t="shared" si="79"/>
        <v>0</v>
      </c>
      <c r="AG27" s="31">
        <f t="shared" si="80"/>
        <v>0</v>
      </c>
      <c r="AH27" s="31">
        <f t="shared" si="81"/>
        <v>0</v>
      </c>
      <c r="AI27" s="31">
        <f t="shared" si="82"/>
        <v>0</v>
      </c>
      <c r="AJ27" s="31">
        <f t="shared" si="83"/>
        <v>0</v>
      </c>
      <c r="AK27" s="31">
        <f t="shared" si="84"/>
        <v>0</v>
      </c>
      <c r="AL27" s="31">
        <f t="shared" si="85"/>
        <v>0</v>
      </c>
      <c r="AM27" s="31">
        <f t="shared" si="86"/>
        <v>0</v>
      </c>
      <c r="AN27" s="31">
        <f t="shared" si="87"/>
        <v>0</v>
      </c>
      <c r="AO27" s="31">
        <f t="shared" si="88"/>
        <v>0</v>
      </c>
      <c r="AP27" s="31">
        <f t="shared" si="89"/>
        <v>0</v>
      </c>
      <c r="AQ27" s="31">
        <f t="shared" si="90"/>
        <v>0</v>
      </c>
      <c r="AR27" s="31">
        <f t="shared" si="91"/>
        <v>0</v>
      </c>
      <c r="AS27" s="31">
        <f t="shared" si="92"/>
        <v>0</v>
      </c>
      <c r="AT27" s="31">
        <f t="shared" si="93"/>
        <v>0</v>
      </c>
      <c r="AU27" s="31">
        <f t="shared" si="94"/>
        <v>0</v>
      </c>
      <c r="AV27" s="31">
        <f t="shared" si="95"/>
        <v>0</v>
      </c>
      <c r="AW27" s="31">
        <f t="shared" si="96"/>
        <v>0</v>
      </c>
      <c r="AX27" s="31">
        <f t="shared" si="97"/>
        <v>0</v>
      </c>
      <c r="AY27" s="31">
        <f t="shared" si="98"/>
        <v>0</v>
      </c>
      <c r="AZ27" s="31">
        <f t="shared" si="99"/>
        <v>0</v>
      </c>
      <c r="BA27" s="31">
        <f t="shared" si="100"/>
        <v>0</v>
      </c>
      <c r="BB27" s="31">
        <f t="shared" si="101"/>
        <v>0</v>
      </c>
      <c r="BC27" s="31">
        <f t="shared" si="102"/>
        <v>0</v>
      </c>
      <c r="BD27" s="31">
        <f t="shared" si="103"/>
        <v>0</v>
      </c>
      <c r="BE27" s="31">
        <f t="shared" si="104"/>
        <v>0</v>
      </c>
      <c r="BF27" s="31">
        <f>'base 58'!$FA$7</f>
        <v>0</v>
      </c>
      <c r="BG27" s="31"/>
      <c r="BH27" s="31"/>
      <c r="BI27" s="31">
        <f t="shared" si="1"/>
        <v>0</v>
      </c>
      <c r="BJ27" s="31">
        <f t="shared" si="2"/>
        <v>0</v>
      </c>
      <c r="BK27" s="31">
        <f t="shared" si="3"/>
        <v>0</v>
      </c>
      <c r="BL27" s="31">
        <f t="shared" si="4"/>
        <v>0</v>
      </c>
      <c r="BM27" s="31">
        <f t="shared" si="5"/>
        <v>0</v>
      </c>
      <c r="BN27" s="31">
        <f t="shared" si="6"/>
        <v>0</v>
      </c>
      <c r="BO27" s="31">
        <f t="shared" si="7"/>
        <v>0</v>
      </c>
      <c r="BP27" s="31">
        <f t="shared" si="8"/>
        <v>0</v>
      </c>
      <c r="BQ27" s="31">
        <f t="shared" si="9"/>
        <v>0</v>
      </c>
      <c r="BR27" s="31">
        <f t="shared" si="10"/>
        <v>0</v>
      </c>
      <c r="BS27" s="31">
        <f t="shared" si="11"/>
        <v>0</v>
      </c>
      <c r="BT27" s="31">
        <f t="shared" si="12"/>
        <v>0</v>
      </c>
      <c r="BU27" s="31">
        <f t="shared" si="13"/>
        <v>0</v>
      </c>
      <c r="BV27" s="31">
        <f t="shared" si="14"/>
        <v>0</v>
      </c>
      <c r="BW27" s="31">
        <f t="shared" si="15"/>
        <v>0</v>
      </c>
      <c r="BX27" s="31">
        <f t="shared" si="16"/>
        <v>0</v>
      </c>
      <c r="BY27" s="31">
        <f t="shared" si="17"/>
        <v>0</v>
      </c>
      <c r="BZ27" s="31">
        <f t="shared" si="18"/>
        <v>0</v>
      </c>
      <c r="CA27" s="31">
        <f t="shared" si="19"/>
        <v>0</v>
      </c>
      <c r="CB27" s="31">
        <f t="shared" si="20"/>
        <v>0</v>
      </c>
      <c r="CC27" s="31">
        <f t="shared" si="21"/>
        <v>0</v>
      </c>
      <c r="CD27" s="31">
        <f t="shared" si="22"/>
        <v>0</v>
      </c>
      <c r="CE27" s="31">
        <f t="shared" si="23"/>
        <v>0</v>
      </c>
      <c r="CF27" s="31">
        <f t="shared" si="24"/>
        <v>0</v>
      </c>
      <c r="CG27" s="31">
        <f t="shared" si="25"/>
        <v>0</v>
      </c>
      <c r="CH27" s="31">
        <f t="shared" si="26"/>
        <v>0</v>
      </c>
      <c r="CI27" s="31">
        <f t="shared" si="27"/>
        <v>0</v>
      </c>
      <c r="CJ27" s="31">
        <f t="shared" si="28"/>
        <v>0</v>
      </c>
      <c r="CK27" s="31">
        <f t="shared" si="29"/>
        <v>1</v>
      </c>
      <c r="CL27" s="31">
        <f t="shared" si="30"/>
        <v>28</v>
      </c>
      <c r="CM27" s="31">
        <f t="shared" si="31"/>
        <v>58</v>
      </c>
      <c r="CN27" s="31">
        <f t="shared" si="32"/>
        <v>61</v>
      </c>
      <c r="CO27" s="31">
        <f t="shared" si="33"/>
        <v>59</v>
      </c>
      <c r="CP27" s="31">
        <f t="shared" si="34"/>
        <v>0</v>
      </c>
      <c r="CQ27" s="31">
        <f t="shared" si="35"/>
        <v>42</v>
      </c>
      <c r="CR27" s="31">
        <f t="shared" si="36"/>
        <v>23</v>
      </c>
      <c r="CS27" s="31">
        <f t="shared" si="37"/>
        <v>36</v>
      </c>
      <c r="CT27" s="31">
        <f t="shared" si="38"/>
        <v>20</v>
      </c>
      <c r="CU27" s="31">
        <f t="shared" si="39"/>
        <v>58</v>
      </c>
      <c r="CV27" s="31">
        <f t="shared" si="40"/>
        <v>47</v>
      </c>
      <c r="CW27" s="31">
        <f t="shared" si="41"/>
        <v>59</v>
      </c>
      <c r="CX27" s="31">
        <f t="shared" si="42"/>
        <v>47</v>
      </c>
      <c r="CY27" s="31">
        <f t="shared" si="43"/>
        <v>27</v>
      </c>
      <c r="CZ27" s="31">
        <f t="shared" si="44"/>
        <v>45</v>
      </c>
      <c r="DA27" s="31">
        <f t="shared" si="45"/>
        <v>55</v>
      </c>
      <c r="DB27" s="31">
        <f t="shared" si="46"/>
        <v>50</v>
      </c>
      <c r="DC27" s="31">
        <f t="shared" si="47"/>
        <v>12</v>
      </c>
      <c r="DD27" s="31">
        <f t="shared" si="48"/>
        <v>22</v>
      </c>
      <c r="DE27" s="31">
        <f t="shared" si="49"/>
        <v>11</v>
      </c>
      <c r="DF27" s="31">
        <f t="shared" si="50"/>
        <v>12</v>
      </c>
      <c r="DG27" s="31">
        <f t="shared" si="51"/>
        <v>24</v>
      </c>
      <c r="DH27" s="31">
        <f t="shared" si="52"/>
        <v>24</v>
      </c>
      <c r="DI27" s="31">
        <v>1</v>
      </c>
    </row>
    <row r="28" spans="1:113" ht="15" customHeight="1" x14ac:dyDescent="0.45">
      <c r="A28" s="31"/>
      <c r="B28" s="31"/>
      <c r="C28" s="31"/>
      <c r="D28" s="31">
        <v>63</v>
      </c>
      <c r="E28" s="31"/>
      <c r="F28" s="31">
        <f t="shared" si="53"/>
        <v>0</v>
      </c>
      <c r="G28" s="31">
        <f t="shared" si="54"/>
        <v>0</v>
      </c>
      <c r="H28" s="31">
        <f t="shared" si="55"/>
        <v>0</v>
      </c>
      <c r="I28" s="31">
        <f t="shared" si="56"/>
        <v>0</v>
      </c>
      <c r="J28" s="31">
        <f t="shared" si="57"/>
        <v>0</v>
      </c>
      <c r="K28" s="31">
        <f t="shared" si="58"/>
        <v>0</v>
      </c>
      <c r="L28" s="31">
        <f t="shared" si="59"/>
        <v>0</v>
      </c>
      <c r="M28" s="31">
        <f t="shared" si="60"/>
        <v>0</v>
      </c>
      <c r="N28" s="31">
        <f t="shared" si="61"/>
        <v>0</v>
      </c>
      <c r="O28" s="31">
        <f t="shared" si="62"/>
        <v>0</v>
      </c>
      <c r="P28" s="31">
        <f t="shared" si="63"/>
        <v>0</v>
      </c>
      <c r="Q28" s="31">
        <f t="shared" si="64"/>
        <v>0</v>
      </c>
      <c r="R28" s="31">
        <f t="shared" si="65"/>
        <v>0</v>
      </c>
      <c r="S28" s="31">
        <f t="shared" si="66"/>
        <v>0</v>
      </c>
      <c r="T28" s="31">
        <f t="shared" si="67"/>
        <v>0</v>
      </c>
      <c r="U28" s="31">
        <f t="shared" si="68"/>
        <v>0</v>
      </c>
      <c r="V28" s="31">
        <f t="shared" si="69"/>
        <v>0</v>
      </c>
      <c r="W28" s="31">
        <f t="shared" si="70"/>
        <v>0</v>
      </c>
      <c r="X28" s="31">
        <f t="shared" si="71"/>
        <v>0</v>
      </c>
      <c r="Y28" s="31">
        <f t="shared" si="72"/>
        <v>0</v>
      </c>
      <c r="Z28" s="31">
        <f t="shared" si="73"/>
        <v>0</v>
      </c>
      <c r="AA28" s="31">
        <f t="shared" si="74"/>
        <v>0</v>
      </c>
      <c r="AB28" s="31">
        <f t="shared" si="75"/>
        <v>0</v>
      </c>
      <c r="AC28" s="31">
        <f t="shared" si="76"/>
        <v>0</v>
      </c>
      <c r="AD28" s="31">
        <f t="shared" si="77"/>
        <v>0</v>
      </c>
      <c r="AE28" s="31">
        <f t="shared" si="78"/>
        <v>0</v>
      </c>
      <c r="AF28" s="31">
        <f t="shared" si="79"/>
        <v>0</v>
      </c>
      <c r="AG28" s="31">
        <f t="shared" si="80"/>
        <v>0</v>
      </c>
      <c r="AH28" s="31">
        <f t="shared" si="81"/>
        <v>0</v>
      </c>
      <c r="AI28" s="31">
        <f t="shared" si="82"/>
        <v>0</v>
      </c>
      <c r="AJ28" s="31">
        <f t="shared" si="83"/>
        <v>0</v>
      </c>
      <c r="AK28" s="31">
        <f t="shared" si="84"/>
        <v>0</v>
      </c>
      <c r="AL28" s="31">
        <f t="shared" si="85"/>
        <v>0</v>
      </c>
      <c r="AM28" s="31">
        <f t="shared" si="86"/>
        <v>0</v>
      </c>
      <c r="AN28" s="31">
        <f t="shared" si="87"/>
        <v>0</v>
      </c>
      <c r="AO28" s="31">
        <f t="shared" si="88"/>
        <v>0</v>
      </c>
      <c r="AP28" s="31">
        <f t="shared" si="89"/>
        <v>0</v>
      </c>
      <c r="AQ28" s="31">
        <f t="shared" si="90"/>
        <v>0</v>
      </c>
      <c r="AR28" s="31">
        <f t="shared" si="91"/>
        <v>0</v>
      </c>
      <c r="AS28" s="31">
        <f t="shared" si="92"/>
        <v>0</v>
      </c>
      <c r="AT28" s="31">
        <f t="shared" si="93"/>
        <v>0</v>
      </c>
      <c r="AU28" s="31">
        <f t="shared" si="94"/>
        <v>0</v>
      </c>
      <c r="AV28" s="31">
        <f t="shared" si="95"/>
        <v>0</v>
      </c>
      <c r="AW28" s="31">
        <f t="shared" si="96"/>
        <v>0</v>
      </c>
      <c r="AX28" s="31">
        <f t="shared" si="97"/>
        <v>0</v>
      </c>
      <c r="AY28" s="31">
        <f t="shared" si="98"/>
        <v>0</v>
      </c>
      <c r="AZ28" s="31">
        <f t="shared" si="99"/>
        <v>0</v>
      </c>
      <c r="BA28" s="31">
        <f t="shared" si="100"/>
        <v>0</v>
      </c>
      <c r="BB28" s="31">
        <f t="shared" si="101"/>
        <v>0</v>
      </c>
      <c r="BC28" s="31">
        <f t="shared" si="102"/>
        <v>0</v>
      </c>
      <c r="BD28" s="31">
        <f t="shared" si="103"/>
        <v>0</v>
      </c>
      <c r="BE28" s="31">
        <f t="shared" si="104"/>
        <v>0</v>
      </c>
      <c r="BF28" s="31">
        <f>'base 58'!$EU$7</f>
        <v>0</v>
      </c>
      <c r="BG28" s="31"/>
      <c r="BH28" s="31"/>
      <c r="BI28" s="31">
        <f t="shared" si="1"/>
        <v>0</v>
      </c>
      <c r="BJ28" s="31">
        <f t="shared" si="2"/>
        <v>0</v>
      </c>
      <c r="BK28" s="31">
        <f t="shared" si="3"/>
        <v>0</v>
      </c>
      <c r="BL28" s="31">
        <f t="shared" si="4"/>
        <v>0</v>
      </c>
      <c r="BM28" s="31">
        <f t="shared" si="5"/>
        <v>0</v>
      </c>
      <c r="BN28" s="31">
        <f t="shared" si="6"/>
        <v>0</v>
      </c>
      <c r="BO28" s="31">
        <f t="shared" si="7"/>
        <v>0</v>
      </c>
      <c r="BP28" s="31">
        <f t="shared" si="8"/>
        <v>0</v>
      </c>
      <c r="BQ28" s="31">
        <f t="shared" si="9"/>
        <v>0</v>
      </c>
      <c r="BR28" s="31">
        <f t="shared" si="10"/>
        <v>0</v>
      </c>
      <c r="BS28" s="31">
        <f t="shared" si="11"/>
        <v>0</v>
      </c>
      <c r="BT28" s="31">
        <f t="shared" si="12"/>
        <v>0</v>
      </c>
      <c r="BU28" s="31">
        <f t="shared" si="13"/>
        <v>0</v>
      </c>
      <c r="BV28" s="31">
        <f t="shared" si="14"/>
        <v>0</v>
      </c>
      <c r="BW28" s="31">
        <f t="shared" si="15"/>
        <v>0</v>
      </c>
      <c r="BX28" s="31">
        <f t="shared" si="16"/>
        <v>0</v>
      </c>
      <c r="BY28" s="31">
        <f t="shared" si="17"/>
        <v>0</v>
      </c>
      <c r="BZ28" s="31">
        <f t="shared" si="18"/>
        <v>0</v>
      </c>
      <c r="CA28" s="31">
        <f t="shared" si="19"/>
        <v>0</v>
      </c>
      <c r="CB28" s="31">
        <f t="shared" si="20"/>
        <v>0</v>
      </c>
      <c r="CC28" s="31">
        <f t="shared" si="21"/>
        <v>0</v>
      </c>
      <c r="CD28" s="31">
        <f t="shared" si="22"/>
        <v>0</v>
      </c>
      <c r="CE28" s="31">
        <f t="shared" si="23"/>
        <v>0</v>
      </c>
      <c r="CF28" s="31">
        <f t="shared" si="24"/>
        <v>0</v>
      </c>
      <c r="CG28" s="31">
        <f t="shared" si="25"/>
        <v>0</v>
      </c>
      <c r="CH28" s="31">
        <f t="shared" si="26"/>
        <v>0</v>
      </c>
      <c r="CI28" s="31">
        <f t="shared" si="27"/>
        <v>0</v>
      </c>
      <c r="CJ28" s="31">
        <f t="shared" si="28"/>
        <v>1</v>
      </c>
      <c r="CK28" s="31">
        <f t="shared" si="29"/>
        <v>30</v>
      </c>
      <c r="CL28" s="31">
        <f t="shared" si="30"/>
        <v>24</v>
      </c>
      <c r="CM28" s="31">
        <f t="shared" si="31"/>
        <v>57</v>
      </c>
      <c r="CN28" s="31">
        <f t="shared" si="32"/>
        <v>57</v>
      </c>
      <c r="CO28" s="31">
        <f t="shared" si="33"/>
        <v>59</v>
      </c>
      <c r="CP28" s="31">
        <f t="shared" si="34"/>
        <v>43</v>
      </c>
      <c r="CQ28" s="31">
        <f t="shared" si="35"/>
        <v>2</v>
      </c>
      <c r="CR28" s="31">
        <f t="shared" si="36"/>
        <v>59</v>
      </c>
      <c r="CS28" s="31">
        <f t="shared" si="37"/>
        <v>57</v>
      </c>
      <c r="CT28" s="31">
        <f t="shared" si="38"/>
        <v>16</v>
      </c>
      <c r="CU28" s="31">
        <f t="shared" si="39"/>
        <v>43</v>
      </c>
      <c r="CV28" s="31">
        <f t="shared" si="40"/>
        <v>44</v>
      </c>
      <c r="CW28" s="31">
        <f t="shared" si="41"/>
        <v>44</v>
      </c>
      <c r="CX28" s="31">
        <f t="shared" si="42"/>
        <v>12</v>
      </c>
      <c r="CY28" s="31">
        <f t="shared" si="43"/>
        <v>10</v>
      </c>
      <c r="CZ28" s="31">
        <f t="shared" si="44"/>
        <v>38</v>
      </c>
      <c r="DA28" s="31">
        <f t="shared" si="45"/>
        <v>42</v>
      </c>
      <c r="DB28" s="31">
        <f t="shared" si="46"/>
        <v>62</v>
      </c>
      <c r="DC28" s="31">
        <f t="shared" si="47"/>
        <v>34</v>
      </c>
      <c r="DD28" s="31">
        <f t="shared" si="48"/>
        <v>33</v>
      </c>
      <c r="DE28" s="31">
        <f t="shared" si="49"/>
        <v>23</v>
      </c>
      <c r="DF28" s="31">
        <f t="shared" si="50"/>
        <v>36</v>
      </c>
      <c r="DG28" s="31">
        <f t="shared" si="51"/>
        <v>48</v>
      </c>
      <c r="DH28" s="31">
        <f t="shared" si="52"/>
        <v>25</v>
      </c>
      <c r="DI28" s="31">
        <v>1</v>
      </c>
    </row>
    <row r="29" spans="1:113" ht="15" customHeight="1" x14ac:dyDescent="0.45">
      <c r="A29" s="31"/>
      <c r="B29" s="31"/>
      <c r="C29" s="31"/>
      <c r="D29" s="31">
        <v>63</v>
      </c>
      <c r="E29" s="31"/>
      <c r="F29" s="31">
        <f t="shared" si="53"/>
        <v>0</v>
      </c>
      <c r="G29" s="31">
        <f t="shared" si="54"/>
        <v>0</v>
      </c>
      <c r="H29" s="31">
        <f t="shared" si="55"/>
        <v>0</v>
      </c>
      <c r="I29" s="31">
        <f t="shared" si="56"/>
        <v>0</v>
      </c>
      <c r="J29" s="31">
        <f t="shared" si="57"/>
        <v>0</v>
      </c>
      <c r="K29" s="31">
        <f t="shared" si="58"/>
        <v>0</v>
      </c>
      <c r="L29" s="31">
        <f t="shared" si="59"/>
        <v>0</v>
      </c>
      <c r="M29" s="31">
        <f t="shared" si="60"/>
        <v>0</v>
      </c>
      <c r="N29" s="31">
        <f t="shared" si="61"/>
        <v>0</v>
      </c>
      <c r="O29" s="31">
        <f t="shared" si="62"/>
        <v>0</v>
      </c>
      <c r="P29" s="31">
        <f t="shared" si="63"/>
        <v>0</v>
      </c>
      <c r="Q29" s="31">
        <f t="shared" si="64"/>
        <v>0</v>
      </c>
      <c r="R29" s="31">
        <f t="shared" si="65"/>
        <v>0</v>
      </c>
      <c r="S29" s="31">
        <f t="shared" si="66"/>
        <v>0</v>
      </c>
      <c r="T29" s="31">
        <f t="shared" si="67"/>
        <v>0</v>
      </c>
      <c r="U29" s="31">
        <f t="shared" si="68"/>
        <v>0</v>
      </c>
      <c r="V29" s="31">
        <f t="shared" si="69"/>
        <v>0</v>
      </c>
      <c r="W29" s="31">
        <f t="shared" si="70"/>
        <v>0</v>
      </c>
      <c r="X29" s="31">
        <f t="shared" si="71"/>
        <v>0</v>
      </c>
      <c r="Y29" s="31">
        <f t="shared" si="72"/>
        <v>0</v>
      </c>
      <c r="Z29" s="31">
        <f t="shared" si="73"/>
        <v>0</v>
      </c>
      <c r="AA29" s="31">
        <f t="shared" si="74"/>
        <v>0</v>
      </c>
      <c r="AB29" s="31">
        <f t="shared" si="75"/>
        <v>0</v>
      </c>
      <c r="AC29" s="31">
        <f t="shared" si="76"/>
        <v>0</v>
      </c>
      <c r="AD29" s="31">
        <f t="shared" si="77"/>
        <v>0</v>
      </c>
      <c r="AE29" s="31">
        <f t="shared" si="78"/>
        <v>0</v>
      </c>
      <c r="AF29" s="31">
        <f t="shared" si="79"/>
        <v>0</v>
      </c>
      <c r="AG29" s="31">
        <f t="shared" si="80"/>
        <v>0</v>
      </c>
      <c r="AH29" s="31">
        <f t="shared" si="81"/>
        <v>0</v>
      </c>
      <c r="AI29" s="31">
        <f t="shared" si="82"/>
        <v>0</v>
      </c>
      <c r="AJ29" s="31">
        <f t="shared" si="83"/>
        <v>0</v>
      </c>
      <c r="AK29" s="31">
        <f t="shared" si="84"/>
        <v>0</v>
      </c>
      <c r="AL29" s="31">
        <f t="shared" si="85"/>
        <v>0</v>
      </c>
      <c r="AM29" s="31">
        <f t="shared" si="86"/>
        <v>0</v>
      </c>
      <c r="AN29" s="31">
        <f t="shared" si="87"/>
        <v>0</v>
      </c>
      <c r="AO29" s="31">
        <f t="shared" si="88"/>
        <v>0</v>
      </c>
      <c r="AP29" s="31">
        <f t="shared" si="89"/>
        <v>0</v>
      </c>
      <c r="AQ29" s="31">
        <f t="shared" si="90"/>
        <v>0</v>
      </c>
      <c r="AR29" s="31">
        <f t="shared" si="91"/>
        <v>0</v>
      </c>
      <c r="AS29" s="31">
        <f t="shared" si="92"/>
        <v>0</v>
      </c>
      <c r="AT29" s="31">
        <f t="shared" si="93"/>
        <v>0</v>
      </c>
      <c r="AU29" s="31">
        <f t="shared" si="94"/>
        <v>0</v>
      </c>
      <c r="AV29" s="31">
        <f t="shared" si="95"/>
        <v>0</v>
      </c>
      <c r="AW29" s="31">
        <f t="shared" si="96"/>
        <v>0</v>
      </c>
      <c r="AX29" s="31">
        <f t="shared" si="97"/>
        <v>0</v>
      </c>
      <c r="AY29" s="31">
        <f t="shared" si="98"/>
        <v>0</v>
      </c>
      <c r="AZ29" s="31">
        <f t="shared" si="99"/>
        <v>0</v>
      </c>
      <c r="BA29" s="31">
        <f t="shared" si="100"/>
        <v>0</v>
      </c>
      <c r="BB29" s="31">
        <f t="shared" si="101"/>
        <v>0</v>
      </c>
      <c r="BC29" s="31">
        <f t="shared" si="102"/>
        <v>0</v>
      </c>
      <c r="BD29" s="31">
        <f t="shared" si="103"/>
        <v>0</v>
      </c>
      <c r="BE29" s="31">
        <f t="shared" si="104"/>
        <v>0</v>
      </c>
      <c r="BF29" s="31">
        <f>'base 58'!$EO$7</f>
        <v>0</v>
      </c>
      <c r="BG29" s="31"/>
      <c r="BH29" s="31"/>
      <c r="BI29" s="31">
        <f t="shared" si="1"/>
        <v>0</v>
      </c>
      <c r="BJ29" s="31">
        <f t="shared" si="2"/>
        <v>0</v>
      </c>
      <c r="BK29" s="31">
        <f t="shared" si="3"/>
        <v>0</v>
      </c>
      <c r="BL29" s="31">
        <f t="shared" si="4"/>
        <v>0</v>
      </c>
      <c r="BM29" s="31">
        <f t="shared" si="5"/>
        <v>0</v>
      </c>
      <c r="BN29" s="31">
        <f t="shared" si="6"/>
        <v>0</v>
      </c>
      <c r="BO29" s="31">
        <f t="shared" si="7"/>
        <v>0</v>
      </c>
      <c r="BP29" s="31">
        <f t="shared" si="8"/>
        <v>0</v>
      </c>
      <c r="BQ29" s="31">
        <f t="shared" si="9"/>
        <v>0</v>
      </c>
      <c r="BR29" s="31">
        <f t="shared" si="10"/>
        <v>0</v>
      </c>
      <c r="BS29" s="31">
        <f t="shared" si="11"/>
        <v>0</v>
      </c>
      <c r="BT29" s="31">
        <f t="shared" si="12"/>
        <v>0</v>
      </c>
      <c r="BU29" s="31">
        <f t="shared" si="13"/>
        <v>0</v>
      </c>
      <c r="BV29" s="31">
        <f t="shared" si="14"/>
        <v>0</v>
      </c>
      <c r="BW29" s="31">
        <f t="shared" si="15"/>
        <v>0</v>
      </c>
      <c r="BX29" s="31">
        <f t="shared" si="16"/>
        <v>0</v>
      </c>
      <c r="BY29" s="31">
        <f t="shared" si="17"/>
        <v>0</v>
      </c>
      <c r="BZ29" s="31">
        <f t="shared" si="18"/>
        <v>0</v>
      </c>
      <c r="CA29" s="31">
        <f t="shared" si="19"/>
        <v>0</v>
      </c>
      <c r="CB29" s="31">
        <f t="shared" si="20"/>
        <v>0</v>
      </c>
      <c r="CC29" s="31">
        <f t="shared" si="21"/>
        <v>0</v>
      </c>
      <c r="CD29" s="31">
        <f t="shared" si="22"/>
        <v>0</v>
      </c>
      <c r="CE29" s="31">
        <f t="shared" si="23"/>
        <v>0</v>
      </c>
      <c r="CF29" s="31">
        <f t="shared" si="24"/>
        <v>0</v>
      </c>
      <c r="CG29" s="31">
        <f t="shared" si="25"/>
        <v>0</v>
      </c>
      <c r="CH29" s="31">
        <f t="shared" si="26"/>
        <v>0</v>
      </c>
      <c r="CI29" s="31">
        <f t="shared" si="27"/>
        <v>1</v>
      </c>
      <c r="CJ29" s="31">
        <f t="shared" si="28"/>
        <v>31</v>
      </c>
      <c r="CK29" s="31">
        <f t="shared" si="29"/>
        <v>55</v>
      </c>
      <c r="CL29" s="31">
        <f t="shared" si="30"/>
        <v>19</v>
      </c>
      <c r="CM29" s="31">
        <f t="shared" si="31"/>
        <v>52</v>
      </c>
      <c r="CN29" s="31">
        <f t="shared" si="32"/>
        <v>54</v>
      </c>
      <c r="CO29" s="31">
        <f t="shared" si="33"/>
        <v>39</v>
      </c>
      <c r="CP29" s="31">
        <f t="shared" si="34"/>
        <v>45</v>
      </c>
      <c r="CQ29" s="31">
        <f t="shared" si="35"/>
        <v>62</v>
      </c>
      <c r="CR29" s="31">
        <f t="shared" si="36"/>
        <v>54</v>
      </c>
      <c r="CS29" s="31">
        <f t="shared" si="37"/>
        <v>10</v>
      </c>
      <c r="CT29" s="31">
        <f t="shared" si="38"/>
        <v>60</v>
      </c>
      <c r="CU29" s="31">
        <f t="shared" si="39"/>
        <v>25</v>
      </c>
      <c r="CV29" s="31">
        <f t="shared" si="40"/>
        <v>25</v>
      </c>
      <c r="CW29" s="31">
        <f t="shared" si="41"/>
        <v>56</v>
      </c>
      <c r="CX29" s="31">
        <f t="shared" si="42"/>
        <v>22</v>
      </c>
      <c r="CY29" s="31">
        <f t="shared" si="43"/>
        <v>49</v>
      </c>
      <c r="CZ29" s="31">
        <f t="shared" si="44"/>
        <v>18</v>
      </c>
      <c r="DA29" s="31">
        <f t="shared" si="45"/>
        <v>42</v>
      </c>
      <c r="DB29" s="31">
        <f t="shared" si="46"/>
        <v>34</v>
      </c>
      <c r="DC29" s="31">
        <f t="shared" si="47"/>
        <v>4</v>
      </c>
      <c r="DD29" s="31">
        <f t="shared" si="48"/>
        <v>56</v>
      </c>
      <c r="DE29" s="31">
        <f t="shared" si="49"/>
        <v>60</v>
      </c>
      <c r="DF29" s="31">
        <f t="shared" si="50"/>
        <v>22</v>
      </c>
      <c r="DG29" s="31">
        <f t="shared" si="51"/>
        <v>10</v>
      </c>
      <c r="DH29" s="31">
        <f t="shared" si="52"/>
        <v>26</v>
      </c>
      <c r="DI29" s="31">
        <v>1</v>
      </c>
    </row>
    <row r="30" spans="1:113" ht="15" customHeight="1" x14ac:dyDescent="0.45">
      <c r="A30" s="31"/>
      <c r="B30" s="31"/>
      <c r="C30" s="31"/>
      <c r="D30" s="31">
        <v>63</v>
      </c>
      <c r="E30" s="31"/>
      <c r="F30" s="31">
        <f t="shared" si="53"/>
        <v>0</v>
      </c>
      <c r="G30" s="31">
        <f t="shared" si="54"/>
        <v>0</v>
      </c>
      <c r="H30" s="31">
        <f t="shared" si="55"/>
        <v>0</v>
      </c>
      <c r="I30" s="31">
        <f t="shared" si="56"/>
        <v>0</v>
      </c>
      <c r="J30" s="31">
        <f t="shared" si="57"/>
        <v>0</v>
      </c>
      <c r="K30" s="31">
        <f t="shared" si="58"/>
        <v>0</v>
      </c>
      <c r="L30" s="31">
        <f t="shared" si="59"/>
        <v>0</v>
      </c>
      <c r="M30" s="31">
        <f t="shared" si="60"/>
        <v>0</v>
      </c>
      <c r="N30" s="31">
        <f t="shared" si="61"/>
        <v>0</v>
      </c>
      <c r="O30" s="31">
        <f t="shared" si="62"/>
        <v>0</v>
      </c>
      <c r="P30" s="31">
        <f t="shared" si="63"/>
        <v>0</v>
      </c>
      <c r="Q30" s="31">
        <f t="shared" si="64"/>
        <v>0</v>
      </c>
      <c r="R30" s="31">
        <f t="shared" si="65"/>
        <v>0</v>
      </c>
      <c r="S30" s="31">
        <f t="shared" si="66"/>
        <v>0</v>
      </c>
      <c r="T30" s="31">
        <f t="shared" si="67"/>
        <v>0</v>
      </c>
      <c r="U30" s="31">
        <f t="shared" si="68"/>
        <v>0</v>
      </c>
      <c r="V30" s="31">
        <f t="shared" si="69"/>
        <v>0</v>
      </c>
      <c r="W30" s="31">
        <f t="shared" si="70"/>
        <v>0</v>
      </c>
      <c r="X30" s="31">
        <f t="shared" si="71"/>
        <v>0</v>
      </c>
      <c r="Y30" s="31">
        <f t="shared" si="72"/>
        <v>0</v>
      </c>
      <c r="Z30" s="31">
        <f t="shared" si="73"/>
        <v>0</v>
      </c>
      <c r="AA30" s="31">
        <f t="shared" si="74"/>
        <v>0</v>
      </c>
      <c r="AB30" s="31">
        <f t="shared" si="75"/>
        <v>0</v>
      </c>
      <c r="AC30" s="31">
        <f t="shared" si="76"/>
        <v>0</v>
      </c>
      <c r="AD30" s="31">
        <f t="shared" si="77"/>
        <v>0</v>
      </c>
      <c r="AE30" s="31">
        <f t="shared" si="78"/>
        <v>0</v>
      </c>
      <c r="AF30" s="31">
        <f t="shared" si="79"/>
        <v>0</v>
      </c>
      <c r="AG30" s="31">
        <f t="shared" si="80"/>
        <v>0</v>
      </c>
      <c r="AH30" s="31">
        <f t="shared" si="81"/>
        <v>0</v>
      </c>
      <c r="AI30" s="31">
        <f t="shared" si="82"/>
        <v>0</v>
      </c>
      <c r="AJ30" s="31">
        <f t="shared" si="83"/>
        <v>0</v>
      </c>
      <c r="AK30" s="31">
        <f t="shared" si="84"/>
        <v>0</v>
      </c>
      <c r="AL30" s="31">
        <f t="shared" si="85"/>
        <v>0</v>
      </c>
      <c r="AM30" s="31">
        <f t="shared" si="86"/>
        <v>0</v>
      </c>
      <c r="AN30" s="31">
        <f t="shared" si="87"/>
        <v>0</v>
      </c>
      <c r="AO30" s="31">
        <f t="shared" si="88"/>
        <v>0</v>
      </c>
      <c r="AP30" s="31">
        <f t="shared" si="89"/>
        <v>0</v>
      </c>
      <c r="AQ30" s="31">
        <f t="shared" si="90"/>
        <v>0</v>
      </c>
      <c r="AR30" s="31">
        <f t="shared" si="91"/>
        <v>0</v>
      </c>
      <c r="AS30" s="31">
        <f t="shared" si="92"/>
        <v>0</v>
      </c>
      <c r="AT30" s="31">
        <f t="shared" si="93"/>
        <v>0</v>
      </c>
      <c r="AU30" s="31">
        <f t="shared" si="94"/>
        <v>0</v>
      </c>
      <c r="AV30" s="31">
        <f t="shared" si="95"/>
        <v>0</v>
      </c>
      <c r="AW30" s="31">
        <f t="shared" si="96"/>
        <v>0</v>
      </c>
      <c r="AX30" s="31">
        <f t="shared" si="97"/>
        <v>0</v>
      </c>
      <c r="AY30" s="31">
        <f t="shared" si="98"/>
        <v>0</v>
      </c>
      <c r="AZ30" s="31">
        <f t="shared" si="99"/>
        <v>0</v>
      </c>
      <c r="BA30" s="31">
        <f t="shared" si="100"/>
        <v>0</v>
      </c>
      <c r="BB30" s="31">
        <f t="shared" si="101"/>
        <v>0</v>
      </c>
      <c r="BC30" s="31">
        <f t="shared" si="102"/>
        <v>0</v>
      </c>
      <c r="BD30" s="31">
        <f t="shared" si="103"/>
        <v>0</v>
      </c>
      <c r="BE30" s="31">
        <f t="shared" si="104"/>
        <v>0</v>
      </c>
      <c r="BF30" s="31">
        <f>'base 58'!$EI$7</f>
        <v>0</v>
      </c>
      <c r="BG30" s="31"/>
      <c r="BH30" s="31"/>
      <c r="BI30" s="31">
        <f t="shared" si="1"/>
        <v>0</v>
      </c>
      <c r="BJ30" s="31">
        <f t="shared" si="2"/>
        <v>0</v>
      </c>
      <c r="BK30" s="31">
        <f t="shared" si="3"/>
        <v>0</v>
      </c>
      <c r="BL30" s="31">
        <f t="shared" si="4"/>
        <v>0</v>
      </c>
      <c r="BM30" s="31">
        <f t="shared" si="5"/>
        <v>0</v>
      </c>
      <c r="BN30" s="31">
        <f t="shared" si="6"/>
        <v>0</v>
      </c>
      <c r="BO30" s="31">
        <f t="shared" si="7"/>
        <v>0</v>
      </c>
      <c r="BP30" s="31">
        <f t="shared" si="8"/>
        <v>0</v>
      </c>
      <c r="BQ30" s="31">
        <f t="shared" si="9"/>
        <v>0</v>
      </c>
      <c r="BR30" s="31">
        <f t="shared" si="10"/>
        <v>0</v>
      </c>
      <c r="BS30" s="31">
        <f t="shared" si="11"/>
        <v>0</v>
      </c>
      <c r="BT30" s="31">
        <f t="shared" si="12"/>
        <v>0</v>
      </c>
      <c r="BU30" s="31">
        <f t="shared" si="13"/>
        <v>0</v>
      </c>
      <c r="BV30" s="31">
        <f t="shared" si="14"/>
        <v>0</v>
      </c>
      <c r="BW30" s="31">
        <f t="shared" si="15"/>
        <v>0</v>
      </c>
      <c r="BX30" s="31">
        <f t="shared" si="16"/>
        <v>0</v>
      </c>
      <c r="BY30" s="31">
        <f t="shared" si="17"/>
        <v>0</v>
      </c>
      <c r="BZ30" s="31">
        <f t="shared" si="18"/>
        <v>0</v>
      </c>
      <c r="CA30" s="31">
        <f t="shared" si="19"/>
        <v>0</v>
      </c>
      <c r="CB30" s="31">
        <f t="shared" si="20"/>
        <v>0</v>
      </c>
      <c r="CC30" s="31">
        <f t="shared" si="21"/>
        <v>0</v>
      </c>
      <c r="CD30" s="31">
        <f t="shared" si="22"/>
        <v>0</v>
      </c>
      <c r="CE30" s="31">
        <f t="shared" si="23"/>
        <v>0</v>
      </c>
      <c r="CF30" s="31">
        <f t="shared" si="24"/>
        <v>0</v>
      </c>
      <c r="CG30" s="31">
        <f t="shared" si="25"/>
        <v>0</v>
      </c>
      <c r="CH30" s="31">
        <f t="shared" si="26"/>
        <v>1</v>
      </c>
      <c r="CI30" s="31">
        <f t="shared" si="27"/>
        <v>33</v>
      </c>
      <c r="CJ30" s="31">
        <f t="shared" si="28"/>
        <v>24</v>
      </c>
      <c r="CK30" s="31">
        <f t="shared" si="29"/>
        <v>12</v>
      </c>
      <c r="CL30" s="31">
        <f t="shared" si="30"/>
        <v>9</v>
      </c>
      <c r="CM30" s="31">
        <f t="shared" si="31"/>
        <v>44</v>
      </c>
      <c r="CN30" s="31">
        <f t="shared" si="32"/>
        <v>31</v>
      </c>
      <c r="CO30" s="31">
        <f t="shared" si="33"/>
        <v>22</v>
      </c>
      <c r="CP30" s="31">
        <f t="shared" si="34"/>
        <v>45</v>
      </c>
      <c r="CQ30" s="31">
        <f t="shared" si="35"/>
        <v>54</v>
      </c>
      <c r="CR30" s="31">
        <f t="shared" si="36"/>
        <v>2</v>
      </c>
      <c r="CS30" s="31">
        <f t="shared" si="37"/>
        <v>8</v>
      </c>
      <c r="CT30" s="31">
        <f t="shared" si="38"/>
        <v>22</v>
      </c>
      <c r="CU30" s="31">
        <f t="shared" si="39"/>
        <v>51</v>
      </c>
      <c r="CV30" s="31">
        <f t="shared" si="40"/>
        <v>19</v>
      </c>
      <c r="CW30" s="31">
        <f t="shared" si="41"/>
        <v>16</v>
      </c>
      <c r="CX30" s="31">
        <f t="shared" si="42"/>
        <v>9</v>
      </c>
      <c r="CY30" s="31">
        <f t="shared" si="43"/>
        <v>4</v>
      </c>
      <c r="CZ30" s="31">
        <f t="shared" si="44"/>
        <v>61</v>
      </c>
      <c r="DA30" s="31">
        <f t="shared" si="45"/>
        <v>13</v>
      </c>
      <c r="DB30" s="31">
        <f t="shared" si="46"/>
        <v>38</v>
      </c>
      <c r="DC30" s="31">
        <f t="shared" si="47"/>
        <v>61</v>
      </c>
      <c r="DD30" s="31">
        <f t="shared" si="48"/>
        <v>54</v>
      </c>
      <c r="DE30" s="31">
        <f t="shared" si="49"/>
        <v>19</v>
      </c>
      <c r="DF30" s="31">
        <f t="shared" si="50"/>
        <v>32</v>
      </c>
      <c r="DG30" s="31">
        <f t="shared" si="51"/>
        <v>36</v>
      </c>
      <c r="DH30" s="31">
        <f t="shared" si="52"/>
        <v>27</v>
      </c>
      <c r="DI30" s="31">
        <v>1</v>
      </c>
    </row>
    <row r="31" spans="1:113" ht="15" customHeight="1" x14ac:dyDescent="0.45">
      <c r="A31" s="31"/>
      <c r="B31" s="31"/>
      <c r="C31" s="31"/>
      <c r="D31" s="31">
        <v>63</v>
      </c>
      <c r="E31" s="31"/>
      <c r="F31" s="31">
        <f t="shared" si="53"/>
        <v>0</v>
      </c>
      <c r="G31" s="31">
        <f t="shared" si="54"/>
        <v>0</v>
      </c>
      <c r="H31" s="31">
        <f t="shared" si="55"/>
        <v>0</v>
      </c>
      <c r="I31" s="31">
        <f t="shared" si="56"/>
        <v>0</v>
      </c>
      <c r="J31" s="31">
        <f t="shared" si="57"/>
        <v>0</v>
      </c>
      <c r="K31" s="31">
        <f t="shared" si="58"/>
        <v>0</v>
      </c>
      <c r="L31" s="31">
        <f t="shared" si="59"/>
        <v>0</v>
      </c>
      <c r="M31" s="31">
        <f t="shared" si="60"/>
        <v>0</v>
      </c>
      <c r="N31" s="31">
        <f t="shared" si="61"/>
        <v>0</v>
      </c>
      <c r="O31" s="31">
        <f t="shared" si="62"/>
        <v>0</v>
      </c>
      <c r="P31" s="31">
        <f t="shared" si="63"/>
        <v>0</v>
      </c>
      <c r="Q31" s="31">
        <f t="shared" si="64"/>
        <v>0</v>
      </c>
      <c r="R31" s="31">
        <f t="shared" si="65"/>
        <v>0</v>
      </c>
      <c r="S31" s="31">
        <f t="shared" si="66"/>
        <v>0</v>
      </c>
      <c r="T31" s="31">
        <f t="shared" si="67"/>
        <v>0</v>
      </c>
      <c r="U31" s="31">
        <f t="shared" si="68"/>
        <v>0</v>
      </c>
      <c r="V31" s="31">
        <f t="shared" si="69"/>
        <v>0</v>
      </c>
      <c r="W31" s="31">
        <f t="shared" si="70"/>
        <v>0</v>
      </c>
      <c r="X31" s="31">
        <f t="shared" si="71"/>
        <v>0</v>
      </c>
      <c r="Y31" s="31">
        <f t="shared" si="72"/>
        <v>0</v>
      </c>
      <c r="Z31" s="31">
        <f t="shared" si="73"/>
        <v>0</v>
      </c>
      <c r="AA31" s="31">
        <f t="shared" si="74"/>
        <v>0</v>
      </c>
      <c r="AB31" s="31">
        <f t="shared" si="75"/>
        <v>0</v>
      </c>
      <c r="AC31" s="31">
        <f t="shared" si="76"/>
        <v>0</v>
      </c>
      <c r="AD31" s="31">
        <f t="shared" si="77"/>
        <v>0</v>
      </c>
      <c r="AE31" s="31">
        <f t="shared" si="78"/>
        <v>0</v>
      </c>
      <c r="AF31" s="31">
        <f t="shared" si="79"/>
        <v>0</v>
      </c>
      <c r="AG31" s="31">
        <f t="shared" si="80"/>
        <v>0</v>
      </c>
      <c r="AH31" s="31">
        <f t="shared" si="81"/>
        <v>0</v>
      </c>
      <c r="AI31" s="31">
        <f t="shared" si="82"/>
        <v>0</v>
      </c>
      <c r="AJ31" s="31">
        <f t="shared" si="83"/>
        <v>0</v>
      </c>
      <c r="AK31" s="31">
        <f t="shared" si="84"/>
        <v>0</v>
      </c>
      <c r="AL31" s="31">
        <f t="shared" si="85"/>
        <v>0</v>
      </c>
      <c r="AM31" s="31">
        <f t="shared" si="86"/>
        <v>0</v>
      </c>
      <c r="AN31" s="31">
        <f t="shared" si="87"/>
        <v>0</v>
      </c>
      <c r="AO31" s="31">
        <f t="shared" si="88"/>
        <v>0</v>
      </c>
      <c r="AP31" s="31">
        <f t="shared" si="89"/>
        <v>0</v>
      </c>
      <c r="AQ31" s="31">
        <f t="shared" si="90"/>
        <v>0</v>
      </c>
      <c r="AR31" s="31">
        <f t="shared" si="91"/>
        <v>0</v>
      </c>
      <c r="AS31" s="31">
        <f t="shared" si="92"/>
        <v>0</v>
      </c>
      <c r="AT31" s="31">
        <f t="shared" si="93"/>
        <v>0</v>
      </c>
      <c r="AU31" s="31">
        <f t="shared" si="94"/>
        <v>0</v>
      </c>
      <c r="AV31" s="31">
        <f t="shared" si="95"/>
        <v>0</v>
      </c>
      <c r="AW31" s="31">
        <f t="shared" si="96"/>
        <v>0</v>
      </c>
      <c r="AX31" s="31">
        <f t="shared" si="97"/>
        <v>0</v>
      </c>
      <c r="AY31" s="31">
        <f t="shared" si="98"/>
        <v>0</v>
      </c>
      <c r="AZ31" s="31">
        <f t="shared" si="99"/>
        <v>0</v>
      </c>
      <c r="BA31" s="31">
        <f t="shared" si="100"/>
        <v>0</v>
      </c>
      <c r="BB31" s="31">
        <f t="shared" si="101"/>
        <v>0</v>
      </c>
      <c r="BC31" s="31">
        <f t="shared" si="102"/>
        <v>0</v>
      </c>
      <c r="BD31" s="31">
        <f t="shared" si="103"/>
        <v>0</v>
      </c>
      <c r="BE31" s="31">
        <f t="shared" si="104"/>
        <v>0</v>
      </c>
      <c r="BF31" s="31">
        <f>'base 58'!$EC$7</f>
        <v>0</v>
      </c>
      <c r="BG31" s="31"/>
      <c r="BH31" s="31"/>
      <c r="BI31" s="31">
        <f t="shared" si="1"/>
        <v>0</v>
      </c>
      <c r="BJ31" s="31">
        <f t="shared" si="2"/>
        <v>0</v>
      </c>
      <c r="BK31" s="31">
        <f t="shared" si="3"/>
        <v>0</v>
      </c>
      <c r="BL31" s="31">
        <f t="shared" si="4"/>
        <v>0</v>
      </c>
      <c r="BM31" s="31">
        <f t="shared" si="5"/>
        <v>0</v>
      </c>
      <c r="BN31" s="31">
        <f t="shared" si="6"/>
        <v>0</v>
      </c>
      <c r="BO31" s="31">
        <f t="shared" si="7"/>
        <v>0</v>
      </c>
      <c r="BP31" s="31">
        <f t="shared" si="8"/>
        <v>0</v>
      </c>
      <c r="BQ31" s="31">
        <f t="shared" si="9"/>
        <v>0</v>
      </c>
      <c r="BR31" s="31">
        <f t="shared" si="10"/>
        <v>0</v>
      </c>
      <c r="BS31" s="31">
        <f t="shared" si="11"/>
        <v>0</v>
      </c>
      <c r="BT31" s="31">
        <f t="shared" si="12"/>
        <v>0</v>
      </c>
      <c r="BU31" s="31">
        <f t="shared" si="13"/>
        <v>0</v>
      </c>
      <c r="BV31" s="31">
        <f t="shared" si="14"/>
        <v>0</v>
      </c>
      <c r="BW31" s="31">
        <f t="shared" si="15"/>
        <v>0</v>
      </c>
      <c r="BX31" s="31">
        <f t="shared" si="16"/>
        <v>0</v>
      </c>
      <c r="BY31" s="31">
        <f t="shared" si="17"/>
        <v>0</v>
      </c>
      <c r="BZ31" s="31">
        <f t="shared" si="18"/>
        <v>0</v>
      </c>
      <c r="CA31" s="31">
        <f t="shared" si="19"/>
        <v>0</v>
      </c>
      <c r="CB31" s="31">
        <f t="shared" si="20"/>
        <v>0</v>
      </c>
      <c r="CC31" s="31">
        <f t="shared" si="21"/>
        <v>0</v>
      </c>
      <c r="CD31" s="31">
        <f t="shared" si="22"/>
        <v>0</v>
      </c>
      <c r="CE31" s="31">
        <f t="shared" si="23"/>
        <v>0</v>
      </c>
      <c r="CF31" s="31">
        <f t="shared" si="24"/>
        <v>0</v>
      </c>
      <c r="CG31" s="31">
        <f t="shared" si="25"/>
        <v>1</v>
      </c>
      <c r="CH31" s="31">
        <f t="shared" si="26"/>
        <v>34</v>
      </c>
      <c r="CI31" s="31">
        <f t="shared" si="27"/>
        <v>57</v>
      </c>
      <c r="CJ31" s="31">
        <f t="shared" si="28"/>
        <v>36</v>
      </c>
      <c r="CK31" s="31">
        <f t="shared" si="29"/>
        <v>21</v>
      </c>
      <c r="CL31" s="31">
        <f t="shared" si="30"/>
        <v>54</v>
      </c>
      <c r="CM31" s="31">
        <f t="shared" si="31"/>
        <v>12</v>
      </c>
      <c r="CN31" s="31">
        <f t="shared" si="32"/>
        <v>54</v>
      </c>
      <c r="CO31" s="31">
        <f t="shared" si="33"/>
        <v>5</v>
      </c>
      <c r="CP31" s="31">
        <f t="shared" si="34"/>
        <v>36</v>
      </c>
      <c r="CQ31" s="31">
        <f t="shared" si="35"/>
        <v>56</v>
      </c>
      <c r="CR31" s="31">
        <f t="shared" si="36"/>
        <v>10</v>
      </c>
      <c r="CS31" s="31">
        <f t="shared" si="37"/>
        <v>31</v>
      </c>
      <c r="CT31" s="31">
        <f t="shared" si="38"/>
        <v>11</v>
      </c>
      <c r="CU31" s="31">
        <f t="shared" si="39"/>
        <v>7</v>
      </c>
      <c r="CV31" s="31">
        <f t="shared" si="40"/>
        <v>35</v>
      </c>
      <c r="CW31" s="31">
        <f t="shared" si="41"/>
        <v>25</v>
      </c>
      <c r="CX31" s="31">
        <f t="shared" si="42"/>
        <v>14</v>
      </c>
      <c r="CY31" s="31">
        <f t="shared" si="43"/>
        <v>3</v>
      </c>
      <c r="CZ31" s="31">
        <f t="shared" si="44"/>
        <v>11</v>
      </c>
      <c r="DA31" s="31">
        <f t="shared" si="45"/>
        <v>52</v>
      </c>
      <c r="DB31" s="31">
        <f t="shared" si="46"/>
        <v>37</v>
      </c>
      <c r="DC31" s="31">
        <f t="shared" si="47"/>
        <v>53</v>
      </c>
      <c r="DD31" s="31">
        <f t="shared" si="48"/>
        <v>10</v>
      </c>
      <c r="DE31" s="31">
        <f t="shared" si="49"/>
        <v>52</v>
      </c>
      <c r="DF31" s="31">
        <f t="shared" si="50"/>
        <v>6</v>
      </c>
      <c r="DG31" s="31">
        <f t="shared" si="51"/>
        <v>0</v>
      </c>
      <c r="DH31" s="31">
        <f t="shared" si="52"/>
        <v>28</v>
      </c>
      <c r="DI31" s="31">
        <v>1</v>
      </c>
    </row>
    <row r="32" spans="1:113" ht="15" customHeight="1" x14ac:dyDescent="0.45">
      <c r="A32" s="31"/>
      <c r="B32" s="31"/>
      <c r="C32" s="31"/>
      <c r="D32" s="31">
        <v>63</v>
      </c>
      <c r="E32" s="31"/>
      <c r="F32" s="31">
        <f t="shared" si="53"/>
        <v>0</v>
      </c>
      <c r="G32" s="31">
        <f t="shared" si="54"/>
        <v>0</v>
      </c>
      <c r="H32" s="31">
        <f t="shared" si="55"/>
        <v>0</v>
      </c>
      <c r="I32" s="31">
        <f t="shared" si="56"/>
        <v>0</v>
      </c>
      <c r="J32" s="31">
        <f t="shared" si="57"/>
        <v>0</v>
      </c>
      <c r="K32" s="31">
        <f t="shared" si="58"/>
        <v>0</v>
      </c>
      <c r="L32" s="31">
        <f t="shared" si="59"/>
        <v>0</v>
      </c>
      <c r="M32" s="31">
        <f t="shared" si="60"/>
        <v>0</v>
      </c>
      <c r="N32" s="31">
        <f t="shared" si="61"/>
        <v>0</v>
      </c>
      <c r="O32" s="31">
        <f t="shared" si="62"/>
        <v>0</v>
      </c>
      <c r="P32" s="31">
        <f t="shared" si="63"/>
        <v>0</v>
      </c>
      <c r="Q32" s="31">
        <f t="shared" si="64"/>
        <v>0</v>
      </c>
      <c r="R32" s="31">
        <f t="shared" si="65"/>
        <v>0</v>
      </c>
      <c r="S32" s="31">
        <f t="shared" si="66"/>
        <v>0</v>
      </c>
      <c r="T32" s="31">
        <f t="shared" si="67"/>
        <v>0</v>
      </c>
      <c r="U32" s="31">
        <f t="shared" si="68"/>
        <v>0</v>
      </c>
      <c r="V32" s="31">
        <f t="shared" si="69"/>
        <v>0</v>
      </c>
      <c r="W32" s="31">
        <f t="shared" si="70"/>
        <v>0</v>
      </c>
      <c r="X32" s="31">
        <f t="shared" si="71"/>
        <v>0</v>
      </c>
      <c r="Y32" s="31">
        <f t="shared" si="72"/>
        <v>0</v>
      </c>
      <c r="Z32" s="31">
        <f t="shared" si="73"/>
        <v>0</v>
      </c>
      <c r="AA32" s="31">
        <f t="shared" si="74"/>
        <v>0</v>
      </c>
      <c r="AB32" s="31">
        <f t="shared" si="75"/>
        <v>0</v>
      </c>
      <c r="AC32" s="31">
        <f t="shared" si="76"/>
        <v>0</v>
      </c>
      <c r="AD32" s="31">
        <f t="shared" si="77"/>
        <v>0</v>
      </c>
      <c r="AE32" s="31">
        <f t="shared" si="78"/>
        <v>0</v>
      </c>
      <c r="AF32" s="31">
        <f t="shared" si="79"/>
        <v>0</v>
      </c>
      <c r="AG32" s="31">
        <f t="shared" si="80"/>
        <v>0</v>
      </c>
      <c r="AH32" s="31">
        <f t="shared" si="81"/>
        <v>0</v>
      </c>
      <c r="AI32" s="31">
        <f t="shared" si="82"/>
        <v>0</v>
      </c>
      <c r="AJ32" s="31">
        <f t="shared" si="83"/>
        <v>0</v>
      </c>
      <c r="AK32" s="31">
        <f t="shared" si="84"/>
        <v>0</v>
      </c>
      <c r="AL32" s="31">
        <f t="shared" si="85"/>
        <v>0</v>
      </c>
      <c r="AM32" s="31">
        <f t="shared" si="86"/>
        <v>0</v>
      </c>
      <c r="AN32" s="31">
        <f t="shared" si="87"/>
        <v>0</v>
      </c>
      <c r="AO32" s="31">
        <f t="shared" si="88"/>
        <v>0</v>
      </c>
      <c r="AP32" s="31">
        <f t="shared" si="89"/>
        <v>0</v>
      </c>
      <c r="AQ32" s="31">
        <f t="shared" si="90"/>
        <v>0</v>
      </c>
      <c r="AR32" s="31">
        <f t="shared" si="91"/>
        <v>0</v>
      </c>
      <c r="AS32" s="31">
        <f t="shared" si="92"/>
        <v>0</v>
      </c>
      <c r="AT32" s="31">
        <f t="shared" si="93"/>
        <v>0</v>
      </c>
      <c r="AU32" s="31">
        <f t="shared" si="94"/>
        <v>0</v>
      </c>
      <c r="AV32" s="31">
        <f t="shared" si="95"/>
        <v>0</v>
      </c>
      <c r="AW32" s="31">
        <f t="shared" si="96"/>
        <v>0</v>
      </c>
      <c r="AX32" s="31">
        <f t="shared" si="97"/>
        <v>0</v>
      </c>
      <c r="AY32" s="31">
        <f t="shared" si="98"/>
        <v>0</v>
      </c>
      <c r="AZ32" s="31">
        <f t="shared" si="99"/>
        <v>0</v>
      </c>
      <c r="BA32" s="31">
        <f t="shared" si="100"/>
        <v>0</v>
      </c>
      <c r="BB32" s="31">
        <f t="shared" si="101"/>
        <v>0</v>
      </c>
      <c r="BC32" s="31">
        <f t="shared" si="102"/>
        <v>0</v>
      </c>
      <c r="BD32" s="31">
        <f t="shared" si="103"/>
        <v>0</v>
      </c>
      <c r="BE32" s="31">
        <f t="shared" si="104"/>
        <v>0</v>
      </c>
      <c r="BF32" s="31">
        <f>'base 58'!$DW$7</f>
        <v>0</v>
      </c>
      <c r="BG32" s="31"/>
      <c r="BH32" s="31"/>
      <c r="BI32" s="31">
        <f t="shared" si="1"/>
        <v>0</v>
      </c>
      <c r="BJ32" s="31">
        <f t="shared" si="2"/>
        <v>0</v>
      </c>
      <c r="BK32" s="31">
        <f t="shared" si="3"/>
        <v>0</v>
      </c>
      <c r="BL32" s="31">
        <f t="shared" si="4"/>
        <v>0</v>
      </c>
      <c r="BM32" s="31">
        <f t="shared" si="5"/>
        <v>0</v>
      </c>
      <c r="BN32" s="31">
        <f t="shared" si="6"/>
        <v>0</v>
      </c>
      <c r="BO32" s="31">
        <f t="shared" si="7"/>
        <v>0</v>
      </c>
      <c r="BP32" s="31">
        <f t="shared" si="8"/>
        <v>0</v>
      </c>
      <c r="BQ32" s="31">
        <f t="shared" si="9"/>
        <v>0</v>
      </c>
      <c r="BR32" s="31">
        <f t="shared" si="10"/>
        <v>0</v>
      </c>
      <c r="BS32" s="31">
        <f t="shared" si="11"/>
        <v>0</v>
      </c>
      <c r="BT32" s="31">
        <f t="shared" si="12"/>
        <v>0</v>
      </c>
      <c r="BU32" s="31">
        <f t="shared" si="13"/>
        <v>0</v>
      </c>
      <c r="BV32" s="31">
        <f t="shared" si="14"/>
        <v>0</v>
      </c>
      <c r="BW32" s="31">
        <f t="shared" si="15"/>
        <v>0</v>
      </c>
      <c r="BX32" s="31">
        <f t="shared" si="16"/>
        <v>0</v>
      </c>
      <c r="BY32" s="31">
        <f t="shared" si="17"/>
        <v>0</v>
      </c>
      <c r="BZ32" s="31">
        <f t="shared" si="18"/>
        <v>0</v>
      </c>
      <c r="CA32" s="31">
        <f t="shared" si="19"/>
        <v>0</v>
      </c>
      <c r="CB32" s="31">
        <f t="shared" si="20"/>
        <v>0</v>
      </c>
      <c r="CC32" s="31">
        <f t="shared" si="21"/>
        <v>0</v>
      </c>
      <c r="CD32" s="31">
        <f t="shared" si="22"/>
        <v>0</v>
      </c>
      <c r="CE32" s="31">
        <f t="shared" si="23"/>
        <v>0</v>
      </c>
      <c r="CF32" s="31">
        <f t="shared" si="24"/>
        <v>1</v>
      </c>
      <c r="CG32" s="31">
        <f t="shared" si="25"/>
        <v>36</v>
      </c>
      <c r="CH32" s="31">
        <f t="shared" si="26"/>
        <v>29</v>
      </c>
      <c r="CI32" s="31">
        <f t="shared" si="27"/>
        <v>30</v>
      </c>
      <c r="CJ32" s="31">
        <f t="shared" si="28"/>
        <v>58</v>
      </c>
      <c r="CK32" s="31">
        <f t="shared" si="29"/>
        <v>13</v>
      </c>
      <c r="CL32" s="31">
        <f t="shared" si="30"/>
        <v>4</v>
      </c>
      <c r="CM32" s="31">
        <f t="shared" si="31"/>
        <v>3</v>
      </c>
      <c r="CN32" s="31">
        <f t="shared" si="32"/>
        <v>59</v>
      </c>
      <c r="CO32" s="31">
        <f t="shared" si="33"/>
        <v>42</v>
      </c>
      <c r="CP32" s="31">
        <f t="shared" si="34"/>
        <v>30</v>
      </c>
      <c r="CQ32" s="31">
        <f t="shared" si="35"/>
        <v>3</v>
      </c>
      <c r="CR32" s="31">
        <f t="shared" si="36"/>
        <v>41</v>
      </c>
      <c r="CS32" s="31">
        <f t="shared" si="37"/>
        <v>42</v>
      </c>
      <c r="CT32" s="31">
        <f t="shared" si="38"/>
        <v>18</v>
      </c>
      <c r="CU32" s="31">
        <f t="shared" si="39"/>
        <v>42</v>
      </c>
      <c r="CV32" s="31">
        <f t="shared" si="40"/>
        <v>60</v>
      </c>
      <c r="CW32" s="31">
        <f t="shared" si="41"/>
        <v>39</v>
      </c>
      <c r="CX32" s="31">
        <f t="shared" si="42"/>
        <v>17</v>
      </c>
      <c r="CY32" s="31">
        <f t="shared" si="43"/>
        <v>15</v>
      </c>
      <c r="CZ32" s="31">
        <f t="shared" si="44"/>
        <v>1</v>
      </c>
      <c r="DA32" s="31">
        <f t="shared" si="45"/>
        <v>27</v>
      </c>
      <c r="DB32" s="31">
        <f t="shared" si="46"/>
        <v>28</v>
      </c>
      <c r="DC32" s="31">
        <f t="shared" si="47"/>
        <v>0</v>
      </c>
      <c r="DD32" s="31">
        <f t="shared" si="48"/>
        <v>62</v>
      </c>
      <c r="DE32" s="31">
        <f t="shared" si="49"/>
        <v>58</v>
      </c>
      <c r="DF32" s="31">
        <f t="shared" si="50"/>
        <v>6</v>
      </c>
      <c r="DG32" s="31">
        <f t="shared" si="51"/>
        <v>28</v>
      </c>
      <c r="DH32" s="31">
        <f t="shared" si="52"/>
        <v>29</v>
      </c>
      <c r="DI32" s="31">
        <v>1</v>
      </c>
    </row>
    <row r="33" spans="1:115" ht="15" customHeight="1" x14ac:dyDescent="0.45">
      <c r="A33" s="31"/>
      <c r="B33" s="31"/>
      <c r="C33" s="31"/>
      <c r="D33" s="31">
        <v>63</v>
      </c>
      <c r="E33" s="31"/>
      <c r="F33" s="31">
        <f t="shared" si="53"/>
        <v>0</v>
      </c>
      <c r="G33" s="31">
        <f t="shared" si="54"/>
        <v>0</v>
      </c>
      <c r="H33" s="31">
        <f t="shared" si="55"/>
        <v>0</v>
      </c>
      <c r="I33" s="31">
        <f t="shared" si="56"/>
        <v>0</v>
      </c>
      <c r="J33" s="31">
        <f t="shared" si="57"/>
        <v>0</v>
      </c>
      <c r="K33" s="31">
        <f t="shared" si="58"/>
        <v>0</v>
      </c>
      <c r="L33" s="31">
        <f t="shared" si="59"/>
        <v>0</v>
      </c>
      <c r="M33" s="31">
        <f t="shared" si="60"/>
        <v>0</v>
      </c>
      <c r="N33" s="31">
        <f t="shared" si="61"/>
        <v>0</v>
      </c>
      <c r="O33" s="31">
        <f t="shared" si="62"/>
        <v>0</v>
      </c>
      <c r="P33" s="31">
        <f t="shared" si="63"/>
        <v>0</v>
      </c>
      <c r="Q33" s="31">
        <f t="shared" si="64"/>
        <v>0</v>
      </c>
      <c r="R33" s="31">
        <f t="shared" si="65"/>
        <v>0</v>
      </c>
      <c r="S33" s="31">
        <f t="shared" si="66"/>
        <v>0</v>
      </c>
      <c r="T33" s="31">
        <f t="shared" si="67"/>
        <v>0</v>
      </c>
      <c r="U33" s="31">
        <f t="shared" si="68"/>
        <v>0</v>
      </c>
      <c r="V33" s="31">
        <f t="shared" si="69"/>
        <v>0</v>
      </c>
      <c r="W33" s="31">
        <f t="shared" si="70"/>
        <v>0</v>
      </c>
      <c r="X33" s="31">
        <f t="shared" si="71"/>
        <v>0</v>
      </c>
      <c r="Y33" s="31">
        <f t="shared" si="72"/>
        <v>0</v>
      </c>
      <c r="Z33" s="31">
        <f t="shared" si="73"/>
        <v>0</v>
      </c>
      <c r="AA33" s="31">
        <f t="shared" si="74"/>
        <v>0</v>
      </c>
      <c r="AB33" s="31">
        <f t="shared" si="75"/>
        <v>0</v>
      </c>
      <c r="AC33" s="31">
        <f t="shared" si="76"/>
        <v>0</v>
      </c>
      <c r="AD33" s="31">
        <f t="shared" si="77"/>
        <v>0</v>
      </c>
      <c r="AE33" s="31">
        <f t="shared" si="78"/>
        <v>0</v>
      </c>
      <c r="AF33" s="31">
        <f t="shared" si="79"/>
        <v>0</v>
      </c>
      <c r="AG33" s="31">
        <f t="shared" si="80"/>
        <v>0</v>
      </c>
      <c r="AH33" s="31">
        <f t="shared" si="81"/>
        <v>0</v>
      </c>
      <c r="AI33" s="31">
        <f t="shared" si="82"/>
        <v>0</v>
      </c>
      <c r="AJ33" s="31">
        <f t="shared" si="83"/>
        <v>0</v>
      </c>
      <c r="AK33" s="31">
        <f t="shared" si="84"/>
        <v>0</v>
      </c>
      <c r="AL33" s="31">
        <f t="shared" si="85"/>
        <v>0</v>
      </c>
      <c r="AM33" s="31">
        <f t="shared" si="86"/>
        <v>0</v>
      </c>
      <c r="AN33" s="31">
        <f t="shared" si="87"/>
        <v>0</v>
      </c>
      <c r="AO33" s="31">
        <f t="shared" si="88"/>
        <v>0</v>
      </c>
      <c r="AP33" s="31">
        <f t="shared" si="89"/>
        <v>0</v>
      </c>
      <c r="AQ33" s="31">
        <f t="shared" si="90"/>
        <v>0</v>
      </c>
      <c r="AR33" s="31">
        <f t="shared" si="91"/>
        <v>0</v>
      </c>
      <c r="AS33" s="31">
        <f t="shared" si="92"/>
        <v>0</v>
      </c>
      <c r="AT33" s="31">
        <f t="shared" si="93"/>
        <v>0</v>
      </c>
      <c r="AU33" s="31">
        <f t="shared" si="94"/>
        <v>0</v>
      </c>
      <c r="AV33" s="31">
        <f t="shared" si="95"/>
        <v>0</v>
      </c>
      <c r="AW33" s="31">
        <f t="shared" si="96"/>
        <v>0</v>
      </c>
      <c r="AX33" s="31">
        <f t="shared" si="97"/>
        <v>0</v>
      </c>
      <c r="AY33" s="31">
        <f t="shared" si="98"/>
        <v>0</v>
      </c>
      <c r="AZ33" s="31">
        <f t="shared" si="99"/>
        <v>0</v>
      </c>
      <c r="BA33" s="31">
        <f t="shared" si="100"/>
        <v>0</v>
      </c>
      <c r="BB33" s="31">
        <f t="shared" si="101"/>
        <v>0</v>
      </c>
      <c r="BC33" s="31">
        <f t="shared" si="102"/>
        <v>0</v>
      </c>
      <c r="BD33" s="31">
        <f t="shared" si="103"/>
        <v>0</v>
      </c>
      <c r="BE33" s="31">
        <f t="shared" si="104"/>
        <v>0</v>
      </c>
      <c r="BF33" s="31">
        <f>'base 58'!$DQ$7</f>
        <v>0</v>
      </c>
      <c r="BG33" s="31"/>
      <c r="BH33" s="31"/>
      <c r="BI33" s="31">
        <f t="shared" si="1"/>
        <v>0</v>
      </c>
      <c r="BJ33" s="31">
        <f t="shared" si="2"/>
        <v>0</v>
      </c>
      <c r="BK33" s="31">
        <f t="shared" si="3"/>
        <v>0</v>
      </c>
      <c r="BL33" s="31">
        <f t="shared" si="4"/>
        <v>0</v>
      </c>
      <c r="BM33" s="31">
        <f t="shared" si="5"/>
        <v>0</v>
      </c>
      <c r="BN33" s="31">
        <f t="shared" si="6"/>
        <v>0</v>
      </c>
      <c r="BO33" s="31">
        <f t="shared" si="7"/>
        <v>0</v>
      </c>
      <c r="BP33" s="31">
        <f t="shared" si="8"/>
        <v>0</v>
      </c>
      <c r="BQ33" s="31">
        <f t="shared" si="9"/>
        <v>0</v>
      </c>
      <c r="BR33" s="31">
        <f t="shared" si="10"/>
        <v>0</v>
      </c>
      <c r="BS33" s="31">
        <f t="shared" si="11"/>
        <v>0</v>
      </c>
      <c r="BT33" s="31">
        <f t="shared" si="12"/>
        <v>0</v>
      </c>
      <c r="BU33" s="31">
        <f t="shared" si="13"/>
        <v>0</v>
      </c>
      <c r="BV33" s="31">
        <f t="shared" si="14"/>
        <v>0</v>
      </c>
      <c r="BW33" s="31">
        <f t="shared" si="15"/>
        <v>0</v>
      </c>
      <c r="BX33" s="31">
        <f t="shared" si="16"/>
        <v>0</v>
      </c>
      <c r="BY33" s="31">
        <f t="shared" si="17"/>
        <v>0</v>
      </c>
      <c r="BZ33" s="31">
        <f t="shared" si="18"/>
        <v>0</v>
      </c>
      <c r="CA33" s="31">
        <f t="shared" si="19"/>
        <v>0</v>
      </c>
      <c r="CB33" s="31">
        <f t="shared" si="20"/>
        <v>0</v>
      </c>
      <c r="CC33" s="31">
        <f t="shared" si="21"/>
        <v>0</v>
      </c>
      <c r="CD33" s="31">
        <f t="shared" si="22"/>
        <v>0</v>
      </c>
      <c r="CE33" s="31">
        <f t="shared" si="23"/>
        <v>1</v>
      </c>
      <c r="CF33" s="31">
        <f t="shared" si="24"/>
        <v>38</v>
      </c>
      <c r="CG33" s="31">
        <f t="shared" si="25"/>
        <v>2</v>
      </c>
      <c r="CH33" s="31">
        <f t="shared" si="26"/>
        <v>60</v>
      </c>
      <c r="CI33" s="31">
        <f t="shared" si="27"/>
        <v>26</v>
      </c>
      <c r="CJ33" s="31">
        <f t="shared" si="28"/>
        <v>8</v>
      </c>
      <c r="CK33" s="31">
        <f t="shared" si="29"/>
        <v>17</v>
      </c>
      <c r="CL33" s="31">
        <f t="shared" si="30"/>
        <v>8</v>
      </c>
      <c r="CM33" s="31">
        <f t="shared" si="31"/>
        <v>0</v>
      </c>
      <c r="CN33" s="31">
        <f t="shared" si="32"/>
        <v>39</v>
      </c>
      <c r="CO33" s="31">
        <f t="shared" si="33"/>
        <v>9</v>
      </c>
      <c r="CP33" s="31">
        <f t="shared" si="34"/>
        <v>33</v>
      </c>
      <c r="CQ33" s="31">
        <f t="shared" si="35"/>
        <v>45</v>
      </c>
      <c r="CR33" s="31">
        <f t="shared" si="36"/>
        <v>20</v>
      </c>
      <c r="CS33" s="31">
        <f t="shared" si="37"/>
        <v>60</v>
      </c>
      <c r="CT33" s="31">
        <f t="shared" si="38"/>
        <v>61</v>
      </c>
      <c r="CU33" s="31">
        <f t="shared" si="39"/>
        <v>40</v>
      </c>
      <c r="CV33" s="31">
        <f t="shared" si="40"/>
        <v>36</v>
      </c>
      <c r="CW33" s="31">
        <f t="shared" si="41"/>
        <v>56</v>
      </c>
      <c r="CX33" s="31">
        <f t="shared" si="42"/>
        <v>32</v>
      </c>
      <c r="CY33" s="31">
        <f t="shared" si="43"/>
        <v>16</v>
      </c>
      <c r="CZ33" s="31">
        <f t="shared" si="44"/>
        <v>28</v>
      </c>
      <c r="DA33" s="31">
        <f t="shared" si="45"/>
        <v>55</v>
      </c>
      <c r="DB33" s="31">
        <f t="shared" si="46"/>
        <v>29</v>
      </c>
      <c r="DC33" s="31">
        <f t="shared" si="47"/>
        <v>0</v>
      </c>
      <c r="DD33" s="31">
        <f t="shared" si="48"/>
        <v>58</v>
      </c>
      <c r="DE33" s="31">
        <f t="shared" si="49"/>
        <v>1</v>
      </c>
      <c r="DF33" s="31">
        <f t="shared" si="50"/>
        <v>34</v>
      </c>
      <c r="DG33" s="31">
        <f t="shared" si="51"/>
        <v>57</v>
      </c>
      <c r="DH33" s="31">
        <f t="shared" si="52"/>
        <v>30</v>
      </c>
      <c r="DI33" s="31">
        <v>1</v>
      </c>
    </row>
    <row r="34" spans="1:115" ht="15" customHeight="1" x14ac:dyDescent="0.45">
      <c r="A34" s="31"/>
      <c r="B34" s="31"/>
      <c r="C34" s="31"/>
      <c r="D34" s="31">
        <v>63</v>
      </c>
      <c r="E34" s="31"/>
      <c r="F34" s="31">
        <f t="shared" si="53"/>
        <v>0</v>
      </c>
      <c r="G34" s="31">
        <f t="shared" si="54"/>
        <v>0</v>
      </c>
      <c r="H34" s="31">
        <f t="shared" si="55"/>
        <v>0</v>
      </c>
      <c r="I34" s="31">
        <f t="shared" si="56"/>
        <v>0</v>
      </c>
      <c r="J34" s="31">
        <f t="shared" si="57"/>
        <v>0</v>
      </c>
      <c r="K34" s="31">
        <f t="shared" si="58"/>
        <v>0</v>
      </c>
      <c r="L34" s="31">
        <f t="shared" si="59"/>
        <v>0</v>
      </c>
      <c r="M34" s="31">
        <f t="shared" si="60"/>
        <v>0</v>
      </c>
      <c r="N34" s="31">
        <f t="shared" si="61"/>
        <v>0</v>
      </c>
      <c r="O34" s="31">
        <f t="shared" si="62"/>
        <v>0</v>
      </c>
      <c r="P34" s="31">
        <f t="shared" si="63"/>
        <v>0</v>
      </c>
      <c r="Q34" s="31">
        <f t="shared" si="64"/>
        <v>0</v>
      </c>
      <c r="R34" s="31">
        <f t="shared" si="65"/>
        <v>0</v>
      </c>
      <c r="S34" s="31">
        <f t="shared" si="66"/>
        <v>0</v>
      </c>
      <c r="T34" s="31">
        <f t="shared" si="67"/>
        <v>0</v>
      </c>
      <c r="U34" s="31">
        <f t="shared" si="68"/>
        <v>0</v>
      </c>
      <c r="V34" s="31">
        <f t="shared" si="69"/>
        <v>0</v>
      </c>
      <c r="W34" s="31">
        <f t="shared" si="70"/>
        <v>0</v>
      </c>
      <c r="X34" s="31">
        <f t="shared" si="71"/>
        <v>0</v>
      </c>
      <c r="Y34" s="31">
        <f t="shared" si="72"/>
        <v>0</v>
      </c>
      <c r="Z34" s="31">
        <f t="shared" si="73"/>
        <v>0</v>
      </c>
      <c r="AA34" s="31">
        <f t="shared" si="74"/>
        <v>0</v>
      </c>
      <c r="AB34" s="31">
        <f t="shared" si="75"/>
        <v>0</v>
      </c>
      <c r="AC34" s="31">
        <f t="shared" si="76"/>
        <v>0</v>
      </c>
      <c r="AD34" s="31">
        <f t="shared" si="77"/>
        <v>0</v>
      </c>
      <c r="AE34" s="31">
        <f t="shared" si="78"/>
        <v>0</v>
      </c>
      <c r="AF34" s="31">
        <f t="shared" si="79"/>
        <v>0</v>
      </c>
      <c r="AG34" s="31">
        <f t="shared" si="80"/>
        <v>0</v>
      </c>
      <c r="AH34" s="31">
        <f t="shared" si="81"/>
        <v>0</v>
      </c>
      <c r="AI34" s="31">
        <f t="shared" si="82"/>
        <v>0</v>
      </c>
      <c r="AJ34" s="31">
        <f t="shared" si="83"/>
        <v>0</v>
      </c>
      <c r="AK34" s="31">
        <f t="shared" si="84"/>
        <v>0</v>
      </c>
      <c r="AL34" s="31">
        <f t="shared" si="85"/>
        <v>0</v>
      </c>
      <c r="AM34" s="31">
        <f t="shared" si="86"/>
        <v>0</v>
      </c>
      <c r="AN34" s="31">
        <f t="shared" si="87"/>
        <v>0</v>
      </c>
      <c r="AO34" s="31">
        <f t="shared" si="88"/>
        <v>0</v>
      </c>
      <c r="AP34" s="31">
        <f t="shared" si="89"/>
        <v>0</v>
      </c>
      <c r="AQ34" s="31">
        <f t="shared" si="90"/>
        <v>0</v>
      </c>
      <c r="AR34" s="31">
        <f t="shared" si="91"/>
        <v>0</v>
      </c>
      <c r="AS34" s="31">
        <f t="shared" si="92"/>
        <v>0</v>
      </c>
      <c r="AT34" s="31">
        <f t="shared" si="93"/>
        <v>0</v>
      </c>
      <c r="AU34" s="31">
        <f t="shared" si="94"/>
        <v>0</v>
      </c>
      <c r="AV34" s="31">
        <f t="shared" si="95"/>
        <v>0</v>
      </c>
      <c r="AW34" s="31">
        <f t="shared" si="96"/>
        <v>0</v>
      </c>
      <c r="AX34" s="31">
        <f t="shared" si="97"/>
        <v>0</v>
      </c>
      <c r="AY34" s="31">
        <f t="shared" si="98"/>
        <v>0</v>
      </c>
      <c r="AZ34" s="31">
        <f t="shared" si="99"/>
        <v>0</v>
      </c>
      <c r="BA34" s="31">
        <f t="shared" si="100"/>
        <v>0</v>
      </c>
      <c r="BB34" s="31">
        <f t="shared" si="101"/>
        <v>0</v>
      </c>
      <c r="BC34" s="31">
        <f t="shared" si="102"/>
        <v>0</v>
      </c>
      <c r="BD34" s="31">
        <f t="shared" si="103"/>
        <v>0</v>
      </c>
      <c r="BE34" s="31">
        <f t="shared" si="104"/>
        <v>0</v>
      </c>
      <c r="BF34" s="31">
        <f>'base 58'!$DK$7</f>
        <v>0</v>
      </c>
      <c r="BG34" s="31"/>
      <c r="BH34" s="31"/>
      <c r="BI34" s="31">
        <f t="shared" si="1"/>
        <v>0</v>
      </c>
      <c r="BJ34" s="31">
        <f t="shared" si="2"/>
        <v>0</v>
      </c>
      <c r="BK34" s="31">
        <f t="shared" si="3"/>
        <v>0</v>
      </c>
      <c r="BL34" s="31">
        <f t="shared" si="4"/>
        <v>0</v>
      </c>
      <c r="BM34" s="31">
        <f t="shared" si="5"/>
        <v>0</v>
      </c>
      <c r="BN34" s="31">
        <f t="shared" si="6"/>
        <v>0</v>
      </c>
      <c r="BO34" s="31">
        <f t="shared" si="7"/>
        <v>0</v>
      </c>
      <c r="BP34" s="31">
        <f t="shared" si="8"/>
        <v>0</v>
      </c>
      <c r="BQ34" s="31">
        <f t="shared" si="9"/>
        <v>0</v>
      </c>
      <c r="BR34" s="31">
        <f t="shared" si="10"/>
        <v>0</v>
      </c>
      <c r="BS34" s="31">
        <f t="shared" si="11"/>
        <v>0</v>
      </c>
      <c r="BT34" s="31">
        <f t="shared" si="12"/>
        <v>0</v>
      </c>
      <c r="BU34" s="31">
        <f t="shared" si="13"/>
        <v>0</v>
      </c>
      <c r="BV34" s="31">
        <f t="shared" si="14"/>
        <v>0</v>
      </c>
      <c r="BW34" s="31">
        <f t="shared" si="15"/>
        <v>0</v>
      </c>
      <c r="BX34" s="31">
        <f t="shared" si="16"/>
        <v>0</v>
      </c>
      <c r="BY34" s="31">
        <f t="shared" si="17"/>
        <v>0</v>
      </c>
      <c r="BZ34" s="31">
        <f t="shared" si="18"/>
        <v>0</v>
      </c>
      <c r="CA34" s="31">
        <f t="shared" si="19"/>
        <v>0</v>
      </c>
      <c r="CB34" s="31">
        <f t="shared" si="20"/>
        <v>0</v>
      </c>
      <c r="CC34" s="31">
        <f t="shared" si="21"/>
        <v>0</v>
      </c>
      <c r="CD34" s="31">
        <f t="shared" si="22"/>
        <v>1</v>
      </c>
      <c r="CE34" s="31">
        <f t="shared" si="23"/>
        <v>39</v>
      </c>
      <c r="CF34" s="31">
        <f t="shared" si="24"/>
        <v>41</v>
      </c>
      <c r="CG34" s="31">
        <f t="shared" si="25"/>
        <v>0</v>
      </c>
      <c r="CH34" s="31">
        <f t="shared" si="26"/>
        <v>23</v>
      </c>
      <c r="CI34" s="31">
        <f t="shared" si="27"/>
        <v>34</v>
      </c>
      <c r="CJ34" s="31">
        <f t="shared" si="28"/>
        <v>25</v>
      </c>
      <c r="CK34" s="31">
        <f t="shared" si="29"/>
        <v>25</v>
      </c>
      <c r="CL34" s="31">
        <f t="shared" si="30"/>
        <v>8</v>
      </c>
      <c r="CM34" s="31">
        <f t="shared" si="31"/>
        <v>39</v>
      </c>
      <c r="CN34" s="31">
        <f t="shared" si="32"/>
        <v>48</v>
      </c>
      <c r="CO34" s="31">
        <f t="shared" si="33"/>
        <v>43</v>
      </c>
      <c r="CP34" s="31">
        <f t="shared" si="34"/>
        <v>16</v>
      </c>
      <c r="CQ34" s="31">
        <f t="shared" si="35"/>
        <v>3</v>
      </c>
      <c r="CR34" s="31">
        <f t="shared" si="36"/>
        <v>18</v>
      </c>
      <c r="CS34" s="31">
        <f t="shared" si="37"/>
        <v>59</v>
      </c>
      <c r="CT34" s="31">
        <f t="shared" si="38"/>
        <v>39</v>
      </c>
      <c r="CU34" s="31">
        <f t="shared" si="39"/>
        <v>14</v>
      </c>
      <c r="CV34" s="31">
        <f t="shared" si="40"/>
        <v>30</v>
      </c>
      <c r="CW34" s="31">
        <f t="shared" si="41"/>
        <v>25</v>
      </c>
      <c r="CX34" s="31">
        <f t="shared" si="42"/>
        <v>48</v>
      </c>
      <c r="CY34" s="31">
        <f t="shared" si="43"/>
        <v>45</v>
      </c>
      <c r="CZ34" s="31">
        <f t="shared" si="44"/>
        <v>21</v>
      </c>
      <c r="DA34" s="31">
        <f t="shared" si="45"/>
        <v>21</v>
      </c>
      <c r="DB34" s="31">
        <f t="shared" si="46"/>
        <v>29</v>
      </c>
      <c r="DC34" s="31">
        <f t="shared" si="47"/>
        <v>58</v>
      </c>
      <c r="DD34" s="31">
        <f t="shared" si="48"/>
        <v>59</v>
      </c>
      <c r="DE34" s="31">
        <f t="shared" si="49"/>
        <v>36</v>
      </c>
      <c r="DF34" s="31">
        <f t="shared" si="50"/>
        <v>29</v>
      </c>
      <c r="DG34" s="31">
        <f t="shared" si="51"/>
        <v>24</v>
      </c>
      <c r="DH34" s="31">
        <f t="shared" si="52"/>
        <v>31</v>
      </c>
      <c r="DI34" s="31">
        <v>1</v>
      </c>
    </row>
    <row r="35" spans="1:115" ht="15" customHeight="1" x14ac:dyDescent="0.45">
      <c r="A35" s="31"/>
      <c r="B35" s="31"/>
      <c r="C35" s="31"/>
      <c r="D35" s="31">
        <v>63</v>
      </c>
      <c r="E35" s="31"/>
      <c r="F35" s="31">
        <f t="shared" si="53"/>
        <v>0</v>
      </c>
      <c r="G35" s="31">
        <f t="shared" si="54"/>
        <v>0</v>
      </c>
      <c r="H35" s="31">
        <f t="shared" si="55"/>
        <v>0</v>
      </c>
      <c r="I35" s="31">
        <f t="shared" si="56"/>
        <v>0</v>
      </c>
      <c r="J35" s="31">
        <f t="shared" si="57"/>
        <v>0</v>
      </c>
      <c r="K35" s="31">
        <f t="shared" si="58"/>
        <v>0</v>
      </c>
      <c r="L35" s="31">
        <f t="shared" si="59"/>
        <v>0</v>
      </c>
      <c r="M35" s="31">
        <f t="shared" si="60"/>
        <v>0</v>
      </c>
      <c r="N35" s="31">
        <f t="shared" si="61"/>
        <v>0</v>
      </c>
      <c r="O35" s="31">
        <f t="shared" si="62"/>
        <v>0</v>
      </c>
      <c r="P35" s="31">
        <f t="shared" si="63"/>
        <v>0</v>
      </c>
      <c r="Q35" s="31">
        <f t="shared" si="64"/>
        <v>0</v>
      </c>
      <c r="R35" s="31">
        <f t="shared" si="65"/>
        <v>0</v>
      </c>
      <c r="S35" s="31">
        <f t="shared" si="66"/>
        <v>0</v>
      </c>
      <c r="T35" s="31">
        <f t="shared" si="67"/>
        <v>0</v>
      </c>
      <c r="U35" s="31">
        <f t="shared" si="68"/>
        <v>0</v>
      </c>
      <c r="V35" s="31">
        <f t="shared" si="69"/>
        <v>0</v>
      </c>
      <c r="W35" s="31">
        <f t="shared" si="70"/>
        <v>0</v>
      </c>
      <c r="X35" s="31">
        <f t="shared" si="71"/>
        <v>0</v>
      </c>
      <c r="Y35" s="31">
        <f t="shared" si="72"/>
        <v>0</v>
      </c>
      <c r="Z35" s="31">
        <f t="shared" si="73"/>
        <v>0</v>
      </c>
      <c r="AA35" s="31">
        <f t="shared" si="74"/>
        <v>0</v>
      </c>
      <c r="AB35" s="31">
        <f t="shared" si="75"/>
        <v>0</v>
      </c>
      <c r="AC35" s="31">
        <f t="shared" si="76"/>
        <v>0</v>
      </c>
      <c r="AD35" s="31">
        <f t="shared" si="77"/>
        <v>0</v>
      </c>
      <c r="AE35" s="31">
        <f t="shared" si="78"/>
        <v>0</v>
      </c>
      <c r="AF35" s="31">
        <f t="shared" si="79"/>
        <v>0</v>
      </c>
      <c r="AG35" s="31">
        <f t="shared" si="80"/>
        <v>0</v>
      </c>
      <c r="AH35" s="31">
        <f t="shared" si="81"/>
        <v>0</v>
      </c>
      <c r="AI35" s="31">
        <f t="shared" si="82"/>
        <v>0</v>
      </c>
      <c r="AJ35" s="31">
        <f t="shared" si="83"/>
        <v>0</v>
      </c>
      <c r="AK35" s="31">
        <f t="shared" si="84"/>
        <v>0</v>
      </c>
      <c r="AL35" s="31">
        <f t="shared" si="85"/>
        <v>0</v>
      </c>
      <c r="AM35" s="31">
        <f t="shared" si="86"/>
        <v>0</v>
      </c>
      <c r="AN35" s="31">
        <f t="shared" si="87"/>
        <v>0</v>
      </c>
      <c r="AO35" s="31">
        <f t="shared" si="88"/>
        <v>0</v>
      </c>
      <c r="AP35" s="31">
        <f t="shared" si="89"/>
        <v>0</v>
      </c>
      <c r="AQ35" s="31">
        <f t="shared" si="90"/>
        <v>0</v>
      </c>
      <c r="AR35" s="31">
        <f t="shared" si="91"/>
        <v>0</v>
      </c>
      <c r="AS35" s="31">
        <f t="shared" si="92"/>
        <v>0</v>
      </c>
      <c r="AT35" s="31">
        <f t="shared" si="93"/>
        <v>0</v>
      </c>
      <c r="AU35" s="31">
        <f t="shared" si="94"/>
        <v>0</v>
      </c>
      <c r="AV35" s="31">
        <f t="shared" si="95"/>
        <v>0</v>
      </c>
      <c r="AW35" s="31">
        <f t="shared" si="96"/>
        <v>0</v>
      </c>
      <c r="AX35" s="31">
        <f t="shared" si="97"/>
        <v>0</v>
      </c>
      <c r="AY35" s="31">
        <f t="shared" si="98"/>
        <v>0</v>
      </c>
      <c r="AZ35" s="31">
        <f t="shared" si="99"/>
        <v>0</v>
      </c>
      <c r="BA35" s="31">
        <f t="shared" si="100"/>
        <v>0</v>
      </c>
      <c r="BB35" s="31">
        <f t="shared" si="101"/>
        <v>0</v>
      </c>
      <c r="BC35" s="31">
        <f t="shared" si="102"/>
        <v>0</v>
      </c>
      <c r="BD35" s="31">
        <f t="shared" si="103"/>
        <v>0</v>
      </c>
      <c r="BE35" s="31">
        <f t="shared" si="104"/>
        <v>0</v>
      </c>
      <c r="BF35" s="31">
        <f>'base 58'!$DE$7</f>
        <v>0</v>
      </c>
      <c r="BG35" s="31"/>
      <c r="BH35" s="31"/>
      <c r="BI35" s="31">
        <f t="shared" si="1"/>
        <v>0</v>
      </c>
      <c r="BJ35" s="31">
        <f t="shared" si="2"/>
        <v>0</v>
      </c>
      <c r="BK35" s="31">
        <f t="shared" si="3"/>
        <v>0</v>
      </c>
      <c r="BL35" s="31">
        <f t="shared" si="4"/>
        <v>0</v>
      </c>
      <c r="BM35" s="31">
        <f t="shared" si="5"/>
        <v>0</v>
      </c>
      <c r="BN35" s="31">
        <f t="shared" si="6"/>
        <v>0</v>
      </c>
      <c r="BO35" s="31">
        <f t="shared" si="7"/>
        <v>0</v>
      </c>
      <c r="BP35" s="31">
        <f t="shared" si="8"/>
        <v>0</v>
      </c>
      <c r="BQ35" s="31">
        <f t="shared" si="9"/>
        <v>0</v>
      </c>
      <c r="BR35" s="31">
        <f t="shared" si="10"/>
        <v>0</v>
      </c>
      <c r="BS35" s="31">
        <f t="shared" si="11"/>
        <v>0</v>
      </c>
      <c r="BT35" s="31">
        <f t="shared" si="12"/>
        <v>0</v>
      </c>
      <c r="BU35" s="31">
        <f t="shared" si="13"/>
        <v>0</v>
      </c>
      <c r="BV35" s="31">
        <f t="shared" si="14"/>
        <v>0</v>
      </c>
      <c r="BW35" s="31">
        <f t="shared" si="15"/>
        <v>0</v>
      </c>
      <c r="BX35" s="31">
        <f t="shared" si="16"/>
        <v>0</v>
      </c>
      <c r="BY35" s="31">
        <f t="shared" si="17"/>
        <v>0</v>
      </c>
      <c r="BZ35" s="31">
        <f t="shared" si="18"/>
        <v>0</v>
      </c>
      <c r="CA35" s="31">
        <f t="shared" si="19"/>
        <v>0</v>
      </c>
      <c r="CB35" s="31">
        <f t="shared" si="20"/>
        <v>0</v>
      </c>
      <c r="CC35" s="31">
        <f t="shared" si="21"/>
        <v>1</v>
      </c>
      <c r="CD35" s="31">
        <f t="shared" si="22"/>
        <v>41</v>
      </c>
      <c r="CE35" s="31">
        <f t="shared" si="23"/>
        <v>17</v>
      </c>
      <c r="CF35" s="31">
        <f t="shared" si="24"/>
        <v>41</v>
      </c>
      <c r="CG35" s="31">
        <f t="shared" si="25"/>
        <v>23</v>
      </c>
      <c r="CH35" s="31">
        <f t="shared" si="26"/>
        <v>57</v>
      </c>
      <c r="CI35" s="31">
        <f t="shared" si="27"/>
        <v>59</v>
      </c>
      <c r="CJ35" s="31">
        <f t="shared" si="28"/>
        <v>50</v>
      </c>
      <c r="CK35" s="31">
        <f t="shared" si="29"/>
        <v>33</v>
      </c>
      <c r="CL35" s="31">
        <f t="shared" si="30"/>
        <v>48</v>
      </c>
      <c r="CM35" s="31">
        <f t="shared" si="31"/>
        <v>25</v>
      </c>
      <c r="CN35" s="31">
        <f t="shared" si="32"/>
        <v>28</v>
      </c>
      <c r="CO35" s="31">
        <f t="shared" si="33"/>
        <v>59</v>
      </c>
      <c r="CP35" s="31">
        <f t="shared" si="34"/>
        <v>19</v>
      </c>
      <c r="CQ35" s="31">
        <f t="shared" si="35"/>
        <v>22</v>
      </c>
      <c r="CR35" s="31">
        <f t="shared" si="36"/>
        <v>15</v>
      </c>
      <c r="CS35" s="31">
        <f t="shared" si="37"/>
        <v>35</v>
      </c>
      <c r="CT35" s="31">
        <f t="shared" si="38"/>
        <v>53</v>
      </c>
      <c r="CU35" s="31">
        <f t="shared" si="39"/>
        <v>44</v>
      </c>
      <c r="CV35" s="31">
        <f t="shared" si="40"/>
        <v>56</v>
      </c>
      <c r="CW35" s="31">
        <f t="shared" si="41"/>
        <v>11</v>
      </c>
      <c r="CX35" s="31">
        <f t="shared" si="42"/>
        <v>31</v>
      </c>
      <c r="CY35" s="31">
        <f t="shared" si="43"/>
        <v>3</v>
      </c>
      <c r="CZ35" s="31">
        <f t="shared" si="44"/>
        <v>42</v>
      </c>
      <c r="DA35" s="31">
        <f t="shared" si="45"/>
        <v>51</v>
      </c>
      <c r="DB35" s="31">
        <f t="shared" si="46"/>
        <v>25</v>
      </c>
      <c r="DC35" s="31">
        <f t="shared" si="47"/>
        <v>55</v>
      </c>
      <c r="DD35" s="31">
        <f t="shared" si="48"/>
        <v>33</v>
      </c>
      <c r="DE35" s="31">
        <f t="shared" si="49"/>
        <v>2</v>
      </c>
      <c r="DF35" s="31">
        <f t="shared" si="50"/>
        <v>53</v>
      </c>
      <c r="DG35" s="31">
        <f t="shared" si="51"/>
        <v>55</v>
      </c>
      <c r="DH35" s="31">
        <f t="shared" si="52"/>
        <v>32</v>
      </c>
      <c r="DI35" s="31">
        <v>1</v>
      </c>
    </row>
    <row r="36" spans="1:115" ht="15" customHeight="1" x14ac:dyDescent="0.45">
      <c r="A36" s="31"/>
      <c r="B36" s="31"/>
      <c r="C36" s="31"/>
      <c r="D36" s="31">
        <v>63</v>
      </c>
      <c r="E36" s="31"/>
      <c r="F36" s="31">
        <f t="shared" si="53"/>
        <v>0</v>
      </c>
      <c r="G36" s="31">
        <f t="shared" si="54"/>
        <v>0</v>
      </c>
      <c r="H36" s="31">
        <f t="shared" si="55"/>
        <v>0</v>
      </c>
      <c r="I36" s="31">
        <f t="shared" si="56"/>
        <v>0</v>
      </c>
      <c r="J36" s="31">
        <f t="shared" si="57"/>
        <v>0</v>
      </c>
      <c r="K36" s="31">
        <f t="shared" si="58"/>
        <v>0</v>
      </c>
      <c r="L36" s="31">
        <f t="shared" si="59"/>
        <v>0</v>
      </c>
      <c r="M36" s="31">
        <f t="shared" si="60"/>
        <v>0</v>
      </c>
      <c r="N36" s="31">
        <f t="shared" si="61"/>
        <v>0</v>
      </c>
      <c r="O36" s="31">
        <f t="shared" si="62"/>
        <v>0</v>
      </c>
      <c r="P36" s="31">
        <f t="shared" si="63"/>
        <v>0</v>
      </c>
      <c r="Q36" s="31">
        <f t="shared" si="64"/>
        <v>0</v>
      </c>
      <c r="R36" s="31">
        <f t="shared" si="65"/>
        <v>0</v>
      </c>
      <c r="S36" s="31">
        <f t="shared" si="66"/>
        <v>0</v>
      </c>
      <c r="T36" s="31">
        <f t="shared" si="67"/>
        <v>0</v>
      </c>
      <c r="U36" s="31">
        <f t="shared" si="68"/>
        <v>0</v>
      </c>
      <c r="V36" s="31">
        <f t="shared" si="69"/>
        <v>0</v>
      </c>
      <c r="W36" s="31">
        <f t="shared" si="70"/>
        <v>0</v>
      </c>
      <c r="X36" s="31">
        <f t="shared" si="71"/>
        <v>0</v>
      </c>
      <c r="Y36" s="31">
        <f t="shared" si="72"/>
        <v>0</v>
      </c>
      <c r="Z36" s="31">
        <f t="shared" si="73"/>
        <v>0</v>
      </c>
      <c r="AA36" s="31">
        <f t="shared" si="74"/>
        <v>0</v>
      </c>
      <c r="AB36" s="31">
        <f t="shared" si="75"/>
        <v>0</v>
      </c>
      <c r="AC36" s="31">
        <f t="shared" si="76"/>
        <v>0</v>
      </c>
      <c r="AD36" s="31">
        <f t="shared" si="77"/>
        <v>0</v>
      </c>
      <c r="AE36" s="31">
        <f t="shared" si="78"/>
        <v>0</v>
      </c>
      <c r="AF36" s="31">
        <f t="shared" si="79"/>
        <v>0</v>
      </c>
      <c r="AG36" s="31">
        <f t="shared" si="80"/>
        <v>0</v>
      </c>
      <c r="AH36" s="31">
        <f t="shared" si="81"/>
        <v>0</v>
      </c>
      <c r="AI36" s="31">
        <f t="shared" si="82"/>
        <v>0</v>
      </c>
      <c r="AJ36" s="31">
        <f t="shared" si="83"/>
        <v>0</v>
      </c>
      <c r="AK36" s="31">
        <f t="shared" si="84"/>
        <v>0</v>
      </c>
      <c r="AL36" s="31">
        <f t="shared" si="85"/>
        <v>0</v>
      </c>
      <c r="AM36" s="31">
        <f t="shared" si="86"/>
        <v>0</v>
      </c>
      <c r="AN36" s="31">
        <f t="shared" si="87"/>
        <v>0</v>
      </c>
      <c r="AO36" s="31">
        <f t="shared" si="88"/>
        <v>0</v>
      </c>
      <c r="AP36" s="31">
        <f t="shared" si="89"/>
        <v>0</v>
      </c>
      <c r="AQ36" s="31">
        <f t="shared" si="90"/>
        <v>0</v>
      </c>
      <c r="AR36" s="31">
        <f t="shared" si="91"/>
        <v>0</v>
      </c>
      <c r="AS36" s="31">
        <f t="shared" si="92"/>
        <v>0</v>
      </c>
      <c r="AT36" s="31">
        <f t="shared" si="93"/>
        <v>0</v>
      </c>
      <c r="AU36" s="31">
        <f t="shared" si="94"/>
        <v>0</v>
      </c>
      <c r="AV36" s="31">
        <f t="shared" si="95"/>
        <v>0</v>
      </c>
      <c r="AW36" s="31">
        <f t="shared" si="96"/>
        <v>0</v>
      </c>
      <c r="AX36" s="31">
        <f t="shared" si="97"/>
        <v>0</v>
      </c>
      <c r="AY36" s="31">
        <f t="shared" si="98"/>
        <v>0</v>
      </c>
      <c r="AZ36" s="31">
        <f t="shared" si="99"/>
        <v>0</v>
      </c>
      <c r="BA36" s="31">
        <f t="shared" si="100"/>
        <v>0</v>
      </c>
      <c r="BB36" s="31">
        <f t="shared" si="101"/>
        <v>0</v>
      </c>
      <c r="BC36" s="31">
        <f t="shared" si="102"/>
        <v>0</v>
      </c>
      <c r="BD36" s="31">
        <f t="shared" si="103"/>
        <v>0</v>
      </c>
      <c r="BE36" s="31">
        <f t="shared" si="104"/>
        <v>0</v>
      </c>
      <c r="BF36" s="31">
        <f>'base 58'!$CY$7</f>
        <v>0</v>
      </c>
      <c r="BG36" s="31"/>
      <c r="BH36" s="31"/>
      <c r="BI36" s="31">
        <f t="shared" si="1"/>
        <v>0</v>
      </c>
      <c r="BJ36" s="31">
        <f t="shared" si="2"/>
        <v>0</v>
      </c>
      <c r="BK36" s="31">
        <f t="shared" si="3"/>
        <v>0</v>
      </c>
      <c r="BL36" s="31">
        <f t="shared" si="4"/>
        <v>0</v>
      </c>
      <c r="BM36" s="31">
        <f t="shared" si="5"/>
        <v>0</v>
      </c>
      <c r="BN36" s="31">
        <f t="shared" si="6"/>
        <v>0</v>
      </c>
      <c r="BO36" s="31">
        <f t="shared" si="7"/>
        <v>0</v>
      </c>
      <c r="BP36" s="31">
        <f t="shared" si="8"/>
        <v>0</v>
      </c>
      <c r="BQ36" s="31">
        <f t="shared" si="9"/>
        <v>0</v>
      </c>
      <c r="BR36" s="31">
        <f t="shared" si="10"/>
        <v>0</v>
      </c>
      <c r="BS36" s="31">
        <f t="shared" si="11"/>
        <v>0</v>
      </c>
      <c r="BT36" s="31">
        <f t="shared" si="12"/>
        <v>0</v>
      </c>
      <c r="BU36" s="31">
        <f t="shared" si="13"/>
        <v>0</v>
      </c>
      <c r="BV36" s="31">
        <f t="shared" si="14"/>
        <v>0</v>
      </c>
      <c r="BW36" s="31">
        <f t="shared" si="15"/>
        <v>0</v>
      </c>
      <c r="BX36" s="31">
        <f t="shared" si="16"/>
        <v>0</v>
      </c>
      <c r="BY36" s="31">
        <f t="shared" si="17"/>
        <v>0</v>
      </c>
      <c r="BZ36" s="31">
        <f t="shared" si="18"/>
        <v>0</v>
      </c>
      <c r="CA36" s="31">
        <f t="shared" si="19"/>
        <v>0</v>
      </c>
      <c r="CB36" s="31">
        <f t="shared" si="20"/>
        <v>1</v>
      </c>
      <c r="CC36" s="31">
        <f t="shared" si="21"/>
        <v>42</v>
      </c>
      <c r="CD36" s="31">
        <f t="shared" si="22"/>
        <v>58</v>
      </c>
      <c r="CE36" s="31">
        <f t="shared" si="23"/>
        <v>59</v>
      </c>
      <c r="CF36" s="31">
        <f t="shared" si="24"/>
        <v>2</v>
      </c>
      <c r="CG36" s="31">
        <f t="shared" si="25"/>
        <v>18</v>
      </c>
      <c r="CH36" s="31">
        <f t="shared" si="26"/>
        <v>54</v>
      </c>
      <c r="CI36" s="31">
        <f t="shared" si="27"/>
        <v>47</v>
      </c>
      <c r="CJ36" s="31">
        <f t="shared" si="28"/>
        <v>21</v>
      </c>
      <c r="CK36" s="31">
        <f t="shared" si="29"/>
        <v>19</v>
      </c>
      <c r="CL36" s="31">
        <f t="shared" si="30"/>
        <v>10</v>
      </c>
      <c r="CM36" s="31">
        <f t="shared" si="31"/>
        <v>54</v>
      </c>
      <c r="CN36" s="31">
        <f t="shared" si="32"/>
        <v>25</v>
      </c>
      <c r="CO36" s="31">
        <f t="shared" si="33"/>
        <v>15</v>
      </c>
      <c r="CP36" s="31">
        <f t="shared" si="34"/>
        <v>41</v>
      </c>
      <c r="CQ36" s="31">
        <f t="shared" si="35"/>
        <v>37</v>
      </c>
      <c r="CR36" s="31">
        <f t="shared" si="36"/>
        <v>51</v>
      </c>
      <c r="CS36" s="31">
        <f t="shared" si="37"/>
        <v>26</v>
      </c>
      <c r="CT36" s="31">
        <f t="shared" si="38"/>
        <v>35</v>
      </c>
      <c r="CU36" s="31">
        <f t="shared" si="39"/>
        <v>38</v>
      </c>
      <c r="CV36" s="31">
        <f t="shared" si="40"/>
        <v>4</v>
      </c>
      <c r="CW36" s="31">
        <f t="shared" si="41"/>
        <v>42</v>
      </c>
      <c r="CX36" s="31">
        <f t="shared" si="42"/>
        <v>34</v>
      </c>
      <c r="CY36" s="31">
        <f t="shared" si="43"/>
        <v>46</v>
      </c>
      <c r="CZ36" s="31">
        <f t="shared" si="44"/>
        <v>31</v>
      </c>
      <c r="DA36" s="31">
        <f t="shared" si="45"/>
        <v>14</v>
      </c>
      <c r="DB36" s="31">
        <f t="shared" si="46"/>
        <v>18</v>
      </c>
      <c r="DC36" s="31">
        <f t="shared" si="47"/>
        <v>25</v>
      </c>
      <c r="DD36" s="31">
        <f t="shared" si="48"/>
        <v>35</v>
      </c>
      <c r="DE36" s="31">
        <f t="shared" si="49"/>
        <v>56</v>
      </c>
      <c r="DF36" s="31">
        <f t="shared" si="50"/>
        <v>46</v>
      </c>
      <c r="DG36" s="31">
        <f t="shared" si="51"/>
        <v>24</v>
      </c>
      <c r="DH36" s="31">
        <f t="shared" si="52"/>
        <v>33</v>
      </c>
      <c r="DI36" s="31">
        <v>1</v>
      </c>
    </row>
    <row r="37" spans="1:115" ht="15" customHeight="1" x14ac:dyDescent="0.45">
      <c r="A37" s="31"/>
      <c r="B37" s="31"/>
      <c r="C37" s="31"/>
      <c r="D37" s="31">
        <v>63</v>
      </c>
      <c r="E37" s="31"/>
      <c r="F37" s="31">
        <f t="shared" si="53"/>
        <v>0</v>
      </c>
      <c r="G37" s="31">
        <f t="shared" si="54"/>
        <v>0</v>
      </c>
      <c r="H37" s="31">
        <f t="shared" si="55"/>
        <v>0</v>
      </c>
      <c r="I37" s="31">
        <f t="shared" si="56"/>
        <v>0</v>
      </c>
      <c r="J37" s="31">
        <f t="shared" si="57"/>
        <v>0</v>
      </c>
      <c r="K37" s="31">
        <f t="shared" si="58"/>
        <v>0</v>
      </c>
      <c r="L37" s="31">
        <f t="shared" si="59"/>
        <v>0</v>
      </c>
      <c r="M37" s="31">
        <f t="shared" si="60"/>
        <v>0</v>
      </c>
      <c r="N37" s="31">
        <f t="shared" si="61"/>
        <v>0</v>
      </c>
      <c r="O37" s="31">
        <f t="shared" si="62"/>
        <v>0</v>
      </c>
      <c r="P37" s="31">
        <f t="shared" si="63"/>
        <v>0</v>
      </c>
      <c r="Q37" s="31">
        <f t="shared" si="64"/>
        <v>0</v>
      </c>
      <c r="R37" s="31">
        <f t="shared" si="65"/>
        <v>0</v>
      </c>
      <c r="S37" s="31">
        <f t="shared" si="66"/>
        <v>0</v>
      </c>
      <c r="T37" s="31">
        <f t="shared" si="67"/>
        <v>0</v>
      </c>
      <c r="U37" s="31">
        <f t="shared" si="68"/>
        <v>0</v>
      </c>
      <c r="V37" s="31">
        <f t="shared" si="69"/>
        <v>0</v>
      </c>
      <c r="W37" s="31">
        <f t="shared" si="70"/>
        <v>0</v>
      </c>
      <c r="X37" s="31">
        <f t="shared" si="71"/>
        <v>0</v>
      </c>
      <c r="Y37" s="31">
        <f t="shared" si="72"/>
        <v>0</v>
      </c>
      <c r="Z37" s="31">
        <f t="shared" si="73"/>
        <v>0</v>
      </c>
      <c r="AA37" s="31">
        <f t="shared" si="74"/>
        <v>0</v>
      </c>
      <c r="AB37" s="31">
        <f t="shared" si="75"/>
        <v>0</v>
      </c>
      <c r="AC37" s="31">
        <f t="shared" si="76"/>
        <v>0</v>
      </c>
      <c r="AD37" s="31">
        <f t="shared" si="77"/>
        <v>0</v>
      </c>
      <c r="AE37" s="31">
        <f t="shared" si="78"/>
        <v>0</v>
      </c>
      <c r="AF37" s="31">
        <f t="shared" si="79"/>
        <v>0</v>
      </c>
      <c r="AG37" s="31">
        <f t="shared" si="80"/>
        <v>0</v>
      </c>
      <c r="AH37" s="31">
        <f t="shared" si="81"/>
        <v>0</v>
      </c>
      <c r="AI37" s="31">
        <f t="shared" si="82"/>
        <v>0</v>
      </c>
      <c r="AJ37" s="31">
        <f t="shared" si="83"/>
        <v>0</v>
      </c>
      <c r="AK37" s="31">
        <f t="shared" si="84"/>
        <v>0</v>
      </c>
      <c r="AL37" s="31">
        <f t="shared" si="85"/>
        <v>0</v>
      </c>
      <c r="AM37" s="31">
        <f t="shared" si="86"/>
        <v>0</v>
      </c>
      <c r="AN37" s="31">
        <f t="shared" si="87"/>
        <v>0</v>
      </c>
      <c r="AO37" s="31">
        <f t="shared" si="88"/>
        <v>0</v>
      </c>
      <c r="AP37" s="31">
        <f t="shared" si="89"/>
        <v>0</v>
      </c>
      <c r="AQ37" s="31">
        <f t="shared" si="90"/>
        <v>0</v>
      </c>
      <c r="AR37" s="31">
        <f t="shared" si="91"/>
        <v>0</v>
      </c>
      <c r="AS37" s="31">
        <f t="shared" si="92"/>
        <v>0</v>
      </c>
      <c r="AT37" s="31">
        <f t="shared" si="93"/>
        <v>0</v>
      </c>
      <c r="AU37" s="31">
        <f t="shared" si="94"/>
        <v>0</v>
      </c>
      <c r="AV37" s="31">
        <f t="shared" si="95"/>
        <v>0</v>
      </c>
      <c r="AW37" s="31">
        <f t="shared" si="96"/>
        <v>0</v>
      </c>
      <c r="AX37" s="31">
        <f t="shared" si="97"/>
        <v>0</v>
      </c>
      <c r="AY37" s="31">
        <f t="shared" si="98"/>
        <v>0</v>
      </c>
      <c r="AZ37" s="31">
        <f t="shared" si="99"/>
        <v>0</v>
      </c>
      <c r="BA37" s="31">
        <f t="shared" si="100"/>
        <v>0</v>
      </c>
      <c r="BB37" s="31">
        <f t="shared" si="101"/>
        <v>0</v>
      </c>
      <c r="BC37" s="31">
        <f t="shared" si="102"/>
        <v>0</v>
      </c>
      <c r="BD37" s="31">
        <f t="shared" si="103"/>
        <v>0</v>
      </c>
      <c r="BE37" s="31">
        <f t="shared" si="104"/>
        <v>0</v>
      </c>
      <c r="BF37" s="31">
        <f>'base 58'!$CS$7</f>
        <v>0</v>
      </c>
      <c r="BG37" s="31"/>
      <c r="BH37" s="31"/>
      <c r="BI37" s="31">
        <f t="shared" si="1"/>
        <v>0</v>
      </c>
      <c r="BJ37" s="31">
        <f t="shared" si="2"/>
        <v>0</v>
      </c>
      <c r="BK37" s="31">
        <f t="shared" si="3"/>
        <v>0</v>
      </c>
      <c r="BL37" s="31">
        <f t="shared" si="4"/>
        <v>0</v>
      </c>
      <c r="BM37" s="31">
        <f t="shared" si="5"/>
        <v>0</v>
      </c>
      <c r="BN37" s="31">
        <f t="shared" si="6"/>
        <v>0</v>
      </c>
      <c r="BO37" s="31">
        <f t="shared" si="7"/>
        <v>0</v>
      </c>
      <c r="BP37" s="31">
        <f t="shared" si="8"/>
        <v>0</v>
      </c>
      <c r="BQ37" s="31">
        <f t="shared" si="9"/>
        <v>0</v>
      </c>
      <c r="BR37" s="31">
        <f t="shared" si="10"/>
        <v>0</v>
      </c>
      <c r="BS37" s="31">
        <f t="shared" si="11"/>
        <v>0</v>
      </c>
      <c r="BT37" s="31">
        <f t="shared" si="12"/>
        <v>0</v>
      </c>
      <c r="BU37" s="31">
        <f t="shared" si="13"/>
        <v>0</v>
      </c>
      <c r="BV37" s="31">
        <f t="shared" si="14"/>
        <v>0</v>
      </c>
      <c r="BW37" s="31">
        <f t="shared" si="15"/>
        <v>0</v>
      </c>
      <c r="BX37" s="31">
        <f t="shared" si="16"/>
        <v>0</v>
      </c>
      <c r="BY37" s="31">
        <f t="shared" si="17"/>
        <v>0</v>
      </c>
      <c r="BZ37" s="31">
        <f t="shared" si="18"/>
        <v>0</v>
      </c>
      <c r="CA37" s="31">
        <f t="shared" si="19"/>
        <v>1</v>
      </c>
      <c r="CB37" s="31">
        <f t="shared" si="20"/>
        <v>44</v>
      </c>
      <c r="CC37" s="31">
        <f t="shared" si="21"/>
        <v>38</v>
      </c>
      <c r="CD37" s="31">
        <f t="shared" si="22"/>
        <v>54</v>
      </c>
      <c r="CE37" s="31">
        <f t="shared" si="23"/>
        <v>61</v>
      </c>
      <c r="CF37" s="31">
        <f t="shared" si="24"/>
        <v>21</v>
      </c>
      <c r="CG37" s="31">
        <f t="shared" si="25"/>
        <v>10</v>
      </c>
      <c r="CH37" s="31">
        <f t="shared" si="26"/>
        <v>39</v>
      </c>
      <c r="CI37" s="31">
        <f t="shared" si="27"/>
        <v>5</v>
      </c>
      <c r="CJ37" s="31">
        <f t="shared" si="28"/>
        <v>40</v>
      </c>
      <c r="CK37" s="31">
        <f t="shared" si="29"/>
        <v>30</v>
      </c>
      <c r="CL37" s="31">
        <f t="shared" si="30"/>
        <v>2</v>
      </c>
      <c r="CM37" s="31">
        <f t="shared" si="31"/>
        <v>16</v>
      </c>
      <c r="CN37" s="31">
        <f t="shared" si="32"/>
        <v>40</v>
      </c>
      <c r="CO37" s="31">
        <f t="shared" si="33"/>
        <v>57</v>
      </c>
      <c r="CP37" s="31">
        <f t="shared" si="34"/>
        <v>16</v>
      </c>
      <c r="CQ37" s="31">
        <f t="shared" si="35"/>
        <v>26</v>
      </c>
      <c r="CR37" s="31">
        <f t="shared" si="36"/>
        <v>14</v>
      </c>
      <c r="CS37" s="31">
        <f t="shared" si="37"/>
        <v>62</v>
      </c>
      <c r="CT37" s="31">
        <f t="shared" si="38"/>
        <v>10</v>
      </c>
      <c r="CU37" s="31">
        <f t="shared" si="39"/>
        <v>42</v>
      </c>
      <c r="CV37" s="31">
        <f t="shared" si="40"/>
        <v>47</v>
      </c>
      <c r="CW37" s="31">
        <f t="shared" si="41"/>
        <v>14</v>
      </c>
      <c r="CX37" s="31">
        <f t="shared" si="42"/>
        <v>18</v>
      </c>
      <c r="CY37" s="31">
        <f t="shared" si="43"/>
        <v>14</v>
      </c>
      <c r="CZ37" s="31">
        <f t="shared" si="44"/>
        <v>45</v>
      </c>
      <c r="DA37" s="31">
        <f t="shared" si="45"/>
        <v>32</v>
      </c>
      <c r="DB37" s="31">
        <f t="shared" si="46"/>
        <v>43</v>
      </c>
      <c r="DC37" s="31">
        <f t="shared" si="47"/>
        <v>61</v>
      </c>
      <c r="DD37" s="31">
        <f t="shared" si="48"/>
        <v>29</v>
      </c>
      <c r="DE37" s="31">
        <f t="shared" si="49"/>
        <v>40</v>
      </c>
      <c r="DF37" s="31">
        <f t="shared" si="50"/>
        <v>7</v>
      </c>
      <c r="DG37" s="31">
        <f t="shared" si="51"/>
        <v>57</v>
      </c>
      <c r="DH37" s="31">
        <f t="shared" si="52"/>
        <v>34</v>
      </c>
      <c r="DI37" s="31">
        <v>1</v>
      </c>
    </row>
    <row r="38" spans="1:115" ht="15" customHeight="1" x14ac:dyDescent="0.45">
      <c r="A38" s="31"/>
      <c r="B38" s="31"/>
      <c r="C38" s="31"/>
      <c r="D38" s="31">
        <v>63</v>
      </c>
      <c r="E38" s="31"/>
      <c r="F38" s="31">
        <f t="shared" si="53"/>
        <v>0</v>
      </c>
      <c r="G38" s="31">
        <f t="shared" si="54"/>
        <v>0</v>
      </c>
      <c r="H38" s="31">
        <f t="shared" si="55"/>
        <v>0</v>
      </c>
      <c r="I38" s="31">
        <f t="shared" si="56"/>
        <v>0</v>
      </c>
      <c r="J38" s="31">
        <f t="shared" si="57"/>
        <v>0</v>
      </c>
      <c r="K38" s="31">
        <f t="shared" si="58"/>
        <v>0</v>
      </c>
      <c r="L38" s="31">
        <f t="shared" si="59"/>
        <v>0</v>
      </c>
      <c r="M38" s="31">
        <f t="shared" si="60"/>
        <v>0</v>
      </c>
      <c r="N38" s="31">
        <f t="shared" si="61"/>
        <v>0</v>
      </c>
      <c r="O38" s="31">
        <f t="shared" si="62"/>
        <v>0</v>
      </c>
      <c r="P38" s="31">
        <f t="shared" si="63"/>
        <v>0</v>
      </c>
      <c r="Q38" s="31">
        <f t="shared" si="64"/>
        <v>0</v>
      </c>
      <c r="R38" s="31">
        <f t="shared" si="65"/>
        <v>0</v>
      </c>
      <c r="S38" s="31">
        <f t="shared" si="66"/>
        <v>0</v>
      </c>
      <c r="T38" s="31">
        <f t="shared" si="67"/>
        <v>0</v>
      </c>
      <c r="U38" s="31">
        <f t="shared" si="68"/>
        <v>0</v>
      </c>
      <c r="V38" s="31">
        <f t="shared" si="69"/>
        <v>0</v>
      </c>
      <c r="W38" s="31">
        <f t="shared" si="70"/>
        <v>0</v>
      </c>
      <c r="X38" s="31">
        <f t="shared" si="71"/>
        <v>0</v>
      </c>
      <c r="Y38" s="31">
        <f t="shared" si="72"/>
        <v>0</v>
      </c>
      <c r="Z38" s="31">
        <f t="shared" si="73"/>
        <v>0</v>
      </c>
      <c r="AA38" s="31">
        <f t="shared" si="74"/>
        <v>0</v>
      </c>
      <c r="AB38" s="31">
        <f t="shared" si="75"/>
        <v>0</v>
      </c>
      <c r="AC38" s="31">
        <f t="shared" si="76"/>
        <v>0</v>
      </c>
      <c r="AD38" s="31">
        <f t="shared" si="77"/>
        <v>0</v>
      </c>
      <c r="AE38" s="31">
        <f t="shared" si="78"/>
        <v>0</v>
      </c>
      <c r="AF38" s="31">
        <f t="shared" si="79"/>
        <v>0</v>
      </c>
      <c r="AG38" s="31">
        <f t="shared" si="80"/>
        <v>0</v>
      </c>
      <c r="AH38" s="31">
        <f t="shared" si="81"/>
        <v>0</v>
      </c>
      <c r="AI38" s="31">
        <f t="shared" si="82"/>
        <v>0</v>
      </c>
      <c r="AJ38" s="31">
        <f t="shared" si="83"/>
        <v>0</v>
      </c>
      <c r="AK38" s="31">
        <f t="shared" si="84"/>
        <v>0</v>
      </c>
      <c r="AL38" s="31">
        <f t="shared" si="85"/>
        <v>0</v>
      </c>
      <c r="AM38" s="31">
        <f t="shared" si="86"/>
        <v>0</v>
      </c>
      <c r="AN38" s="31">
        <f t="shared" si="87"/>
        <v>0</v>
      </c>
      <c r="AO38" s="31">
        <f t="shared" si="88"/>
        <v>0</v>
      </c>
      <c r="AP38" s="31">
        <f t="shared" si="89"/>
        <v>0</v>
      </c>
      <c r="AQ38" s="31">
        <f t="shared" si="90"/>
        <v>0</v>
      </c>
      <c r="AR38" s="31">
        <f t="shared" si="91"/>
        <v>0</v>
      </c>
      <c r="AS38" s="31">
        <f t="shared" si="92"/>
        <v>0</v>
      </c>
      <c r="AT38" s="31">
        <f t="shared" si="93"/>
        <v>0</v>
      </c>
      <c r="AU38" s="31">
        <f t="shared" si="94"/>
        <v>0</v>
      </c>
      <c r="AV38" s="31">
        <f t="shared" si="95"/>
        <v>0</v>
      </c>
      <c r="AW38" s="31">
        <f t="shared" si="96"/>
        <v>0</v>
      </c>
      <c r="AX38" s="31">
        <f t="shared" si="97"/>
        <v>0</v>
      </c>
      <c r="AY38" s="31">
        <f t="shared" si="98"/>
        <v>0</v>
      </c>
      <c r="AZ38" s="31">
        <f t="shared" si="99"/>
        <v>0</v>
      </c>
      <c r="BA38" s="31">
        <f t="shared" si="100"/>
        <v>0</v>
      </c>
      <c r="BB38" s="31">
        <f t="shared" si="101"/>
        <v>0</v>
      </c>
      <c r="BC38" s="31">
        <f t="shared" si="102"/>
        <v>0</v>
      </c>
      <c r="BD38" s="31">
        <f t="shared" si="103"/>
        <v>0</v>
      </c>
      <c r="BE38" s="31">
        <f t="shared" si="104"/>
        <v>0</v>
      </c>
      <c r="BF38" s="31">
        <f>'base 58'!$CM$7</f>
        <v>0</v>
      </c>
      <c r="BG38" s="31"/>
      <c r="BH38" s="31"/>
      <c r="BI38" s="31">
        <f t="shared" si="1"/>
        <v>0</v>
      </c>
      <c r="BJ38" s="31">
        <f t="shared" si="2"/>
        <v>0</v>
      </c>
      <c r="BK38" s="31">
        <f t="shared" si="3"/>
        <v>0</v>
      </c>
      <c r="BL38" s="31">
        <f t="shared" si="4"/>
        <v>0</v>
      </c>
      <c r="BM38" s="31">
        <f t="shared" si="5"/>
        <v>0</v>
      </c>
      <c r="BN38" s="31">
        <f t="shared" si="6"/>
        <v>0</v>
      </c>
      <c r="BO38" s="31">
        <f t="shared" si="7"/>
        <v>0</v>
      </c>
      <c r="BP38" s="31">
        <f t="shared" si="8"/>
        <v>0</v>
      </c>
      <c r="BQ38" s="31">
        <f t="shared" si="9"/>
        <v>0</v>
      </c>
      <c r="BR38" s="31">
        <f t="shared" si="10"/>
        <v>0</v>
      </c>
      <c r="BS38" s="31">
        <f t="shared" si="11"/>
        <v>0</v>
      </c>
      <c r="BT38" s="31">
        <f t="shared" si="12"/>
        <v>0</v>
      </c>
      <c r="BU38" s="31">
        <f t="shared" si="13"/>
        <v>0</v>
      </c>
      <c r="BV38" s="31">
        <f t="shared" si="14"/>
        <v>0</v>
      </c>
      <c r="BW38" s="31">
        <f t="shared" si="15"/>
        <v>0</v>
      </c>
      <c r="BX38" s="31">
        <f t="shared" si="16"/>
        <v>0</v>
      </c>
      <c r="BY38" s="31">
        <f t="shared" si="17"/>
        <v>0</v>
      </c>
      <c r="BZ38" s="31">
        <f t="shared" si="18"/>
        <v>1</v>
      </c>
      <c r="CA38" s="31">
        <f t="shared" si="19"/>
        <v>46</v>
      </c>
      <c r="CB38" s="31">
        <f t="shared" si="20"/>
        <v>20</v>
      </c>
      <c r="CC38" s="31">
        <f t="shared" si="21"/>
        <v>30</v>
      </c>
      <c r="CD38" s="31">
        <f t="shared" si="22"/>
        <v>53</v>
      </c>
      <c r="CE38" s="31">
        <f t="shared" si="23"/>
        <v>19</v>
      </c>
      <c r="CF38" s="31">
        <f t="shared" si="24"/>
        <v>31</v>
      </c>
      <c r="CG38" s="31">
        <f t="shared" si="25"/>
        <v>49</v>
      </c>
      <c r="CH38" s="31">
        <f t="shared" si="26"/>
        <v>44</v>
      </c>
      <c r="CI38" s="31">
        <f t="shared" si="27"/>
        <v>46</v>
      </c>
      <c r="CJ38" s="31">
        <f t="shared" si="28"/>
        <v>7</v>
      </c>
      <c r="CK38" s="31">
        <f t="shared" si="29"/>
        <v>32</v>
      </c>
      <c r="CL38" s="31">
        <f t="shared" si="30"/>
        <v>18</v>
      </c>
      <c r="CM38" s="31">
        <f t="shared" si="31"/>
        <v>57</v>
      </c>
      <c r="CN38" s="31">
        <f t="shared" si="32"/>
        <v>35</v>
      </c>
      <c r="CO38" s="31">
        <f t="shared" si="33"/>
        <v>10</v>
      </c>
      <c r="CP38" s="31">
        <f t="shared" si="34"/>
        <v>42</v>
      </c>
      <c r="CQ38" s="31">
        <f t="shared" si="35"/>
        <v>41</v>
      </c>
      <c r="CR38" s="31">
        <f t="shared" si="36"/>
        <v>14</v>
      </c>
      <c r="CS38" s="31">
        <f t="shared" si="37"/>
        <v>9</v>
      </c>
      <c r="CT38" s="31">
        <f t="shared" si="38"/>
        <v>53</v>
      </c>
      <c r="CU38" s="31">
        <f t="shared" si="39"/>
        <v>26</v>
      </c>
      <c r="CV38" s="31">
        <f t="shared" si="40"/>
        <v>61</v>
      </c>
      <c r="CW38" s="31">
        <f t="shared" si="41"/>
        <v>32</v>
      </c>
      <c r="CX38" s="31">
        <f t="shared" si="42"/>
        <v>32</v>
      </c>
      <c r="CY38" s="31">
        <f t="shared" si="43"/>
        <v>60</v>
      </c>
      <c r="CZ38" s="31">
        <f t="shared" si="44"/>
        <v>15</v>
      </c>
      <c r="DA38" s="31">
        <f t="shared" si="45"/>
        <v>13</v>
      </c>
      <c r="DB38" s="31">
        <f t="shared" si="46"/>
        <v>42</v>
      </c>
      <c r="DC38" s="31">
        <f t="shared" si="47"/>
        <v>28</v>
      </c>
      <c r="DD38" s="31">
        <f t="shared" si="48"/>
        <v>6</v>
      </c>
      <c r="DE38" s="31">
        <f t="shared" si="49"/>
        <v>48</v>
      </c>
      <c r="DF38" s="31">
        <f t="shared" si="50"/>
        <v>2</v>
      </c>
      <c r="DG38" s="31">
        <f t="shared" si="51"/>
        <v>28</v>
      </c>
      <c r="DH38" s="31">
        <f t="shared" si="52"/>
        <v>35</v>
      </c>
      <c r="DI38" s="31">
        <v>1</v>
      </c>
      <c r="DJ38" s="31"/>
      <c r="DK38" s="31"/>
    </row>
    <row r="39" spans="1:115" ht="15" customHeight="1" x14ac:dyDescent="0.45">
      <c r="A39" s="31"/>
      <c r="B39" s="31"/>
      <c r="C39" s="31"/>
      <c r="D39" s="31">
        <v>63</v>
      </c>
      <c r="E39" s="31"/>
      <c r="F39" s="31">
        <f t="shared" si="53"/>
        <v>0</v>
      </c>
      <c r="G39" s="31">
        <f t="shared" si="54"/>
        <v>0</v>
      </c>
      <c r="H39" s="31">
        <f t="shared" si="55"/>
        <v>0</v>
      </c>
      <c r="I39" s="31">
        <f t="shared" si="56"/>
        <v>0</v>
      </c>
      <c r="J39" s="31">
        <f t="shared" si="57"/>
        <v>0</v>
      </c>
      <c r="K39" s="31">
        <f t="shared" si="58"/>
        <v>0</v>
      </c>
      <c r="L39" s="31">
        <f t="shared" si="59"/>
        <v>0</v>
      </c>
      <c r="M39" s="31">
        <f t="shared" si="60"/>
        <v>0</v>
      </c>
      <c r="N39" s="31">
        <f t="shared" si="61"/>
        <v>0</v>
      </c>
      <c r="O39" s="31">
        <f t="shared" si="62"/>
        <v>0</v>
      </c>
      <c r="P39" s="31">
        <f t="shared" si="63"/>
        <v>0</v>
      </c>
      <c r="Q39" s="31">
        <f t="shared" si="64"/>
        <v>0</v>
      </c>
      <c r="R39" s="31">
        <f t="shared" si="65"/>
        <v>0</v>
      </c>
      <c r="S39" s="31">
        <f t="shared" si="66"/>
        <v>0</v>
      </c>
      <c r="T39" s="31">
        <f t="shared" si="67"/>
        <v>0</v>
      </c>
      <c r="U39" s="31">
        <f t="shared" si="68"/>
        <v>0</v>
      </c>
      <c r="V39" s="31">
        <f t="shared" si="69"/>
        <v>0</v>
      </c>
      <c r="W39" s="31">
        <f t="shared" si="70"/>
        <v>0</v>
      </c>
      <c r="X39" s="31">
        <f t="shared" si="71"/>
        <v>0</v>
      </c>
      <c r="Y39" s="31">
        <f t="shared" si="72"/>
        <v>0</v>
      </c>
      <c r="Z39" s="31">
        <f t="shared" si="73"/>
        <v>0</v>
      </c>
      <c r="AA39" s="31">
        <f t="shared" si="74"/>
        <v>0</v>
      </c>
      <c r="AB39" s="31">
        <f t="shared" si="75"/>
        <v>0</v>
      </c>
      <c r="AC39" s="31">
        <f t="shared" si="76"/>
        <v>0</v>
      </c>
      <c r="AD39" s="31">
        <f t="shared" si="77"/>
        <v>0</v>
      </c>
      <c r="AE39" s="31">
        <f t="shared" si="78"/>
        <v>0</v>
      </c>
      <c r="AF39" s="31">
        <f t="shared" si="79"/>
        <v>0</v>
      </c>
      <c r="AG39" s="31">
        <f t="shared" si="80"/>
        <v>0</v>
      </c>
      <c r="AH39" s="31">
        <f t="shared" si="81"/>
        <v>0</v>
      </c>
      <c r="AI39" s="31">
        <f t="shared" si="82"/>
        <v>0</v>
      </c>
      <c r="AJ39" s="31">
        <f t="shared" si="83"/>
        <v>0</v>
      </c>
      <c r="AK39" s="31">
        <f t="shared" si="84"/>
        <v>0</v>
      </c>
      <c r="AL39" s="31">
        <f t="shared" si="85"/>
        <v>0</v>
      </c>
      <c r="AM39" s="31">
        <f t="shared" si="86"/>
        <v>0</v>
      </c>
      <c r="AN39" s="31">
        <f t="shared" si="87"/>
        <v>0</v>
      </c>
      <c r="AO39" s="31">
        <f t="shared" si="88"/>
        <v>0</v>
      </c>
      <c r="AP39" s="31">
        <f t="shared" si="89"/>
        <v>0</v>
      </c>
      <c r="AQ39" s="31">
        <f t="shared" si="90"/>
        <v>0</v>
      </c>
      <c r="AR39" s="31">
        <f t="shared" si="91"/>
        <v>0</v>
      </c>
      <c r="AS39" s="31">
        <f t="shared" si="92"/>
        <v>0</v>
      </c>
      <c r="AT39" s="31">
        <f t="shared" si="93"/>
        <v>0</v>
      </c>
      <c r="AU39" s="31">
        <f t="shared" si="94"/>
        <v>0</v>
      </c>
      <c r="AV39" s="31">
        <f t="shared" si="95"/>
        <v>0</v>
      </c>
      <c r="AW39" s="31">
        <f t="shared" si="96"/>
        <v>0</v>
      </c>
      <c r="AX39" s="31">
        <f t="shared" si="97"/>
        <v>0</v>
      </c>
      <c r="AY39" s="31">
        <f t="shared" si="98"/>
        <v>0</v>
      </c>
      <c r="AZ39" s="31">
        <f t="shared" si="99"/>
        <v>0</v>
      </c>
      <c r="BA39" s="31">
        <f t="shared" si="100"/>
        <v>0</v>
      </c>
      <c r="BB39" s="31">
        <f t="shared" si="101"/>
        <v>0</v>
      </c>
      <c r="BC39" s="31">
        <f t="shared" si="102"/>
        <v>0</v>
      </c>
      <c r="BD39" s="31">
        <f t="shared" si="103"/>
        <v>0</v>
      </c>
      <c r="BE39" s="31">
        <f t="shared" si="104"/>
        <v>0</v>
      </c>
      <c r="BF39" s="31">
        <f>'base 58'!$CG$7</f>
        <v>0</v>
      </c>
      <c r="BG39" s="31"/>
      <c r="BH39" s="31"/>
      <c r="BI39" s="31">
        <f t="shared" si="1"/>
        <v>0</v>
      </c>
      <c r="BJ39" s="31">
        <f t="shared" si="2"/>
        <v>0</v>
      </c>
      <c r="BK39" s="31">
        <f t="shared" si="3"/>
        <v>0</v>
      </c>
      <c r="BL39" s="31">
        <f t="shared" si="4"/>
        <v>0</v>
      </c>
      <c r="BM39" s="31">
        <f t="shared" si="5"/>
        <v>0</v>
      </c>
      <c r="BN39" s="31">
        <f t="shared" si="6"/>
        <v>0</v>
      </c>
      <c r="BO39" s="31">
        <f t="shared" si="7"/>
        <v>0</v>
      </c>
      <c r="BP39" s="31">
        <f t="shared" si="8"/>
        <v>0</v>
      </c>
      <c r="BQ39" s="31">
        <f t="shared" si="9"/>
        <v>0</v>
      </c>
      <c r="BR39" s="31">
        <f t="shared" si="10"/>
        <v>0</v>
      </c>
      <c r="BS39" s="31">
        <f t="shared" si="11"/>
        <v>0</v>
      </c>
      <c r="BT39" s="31">
        <f t="shared" si="12"/>
        <v>0</v>
      </c>
      <c r="BU39" s="31">
        <f t="shared" si="13"/>
        <v>0</v>
      </c>
      <c r="BV39" s="31">
        <f t="shared" si="14"/>
        <v>0</v>
      </c>
      <c r="BW39" s="31">
        <f t="shared" si="15"/>
        <v>0</v>
      </c>
      <c r="BX39" s="31">
        <f t="shared" si="16"/>
        <v>0</v>
      </c>
      <c r="BY39" s="31">
        <f t="shared" si="17"/>
        <v>1</v>
      </c>
      <c r="BZ39" s="31">
        <f t="shared" si="18"/>
        <v>48</v>
      </c>
      <c r="CA39" s="31">
        <f t="shared" si="19"/>
        <v>3</v>
      </c>
      <c r="CB39" s="31">
        <f t="shared" si="20"/>
        <v>51</v>
      </c>
      <c r="CC39" s="31">
        <f t="shared" si="21"/>
        <v>21</v>
      </c>
      <c r="CD39" s="31">
        <f t="shared" si="22"/>
        <v>9</v>
      </c>
      <c r="CE39" s="31">
        <f t="shared" si="23"/>
        <v>51</v>
      </c>
      <c r="CF39" s="31">
        <f t="shared" si="24"/>
        <v>18</v>
      </c>
      <c r="CG39" s="31">
        <f t="shared" si="25"/>
        <v>31</v>
      </c>
      <c r="CH39" s="31">
        <f t="shared" si="26"/>
        <v>27</v>
      </c>
      <c r="CI39" s="31">
        <f t="shared" si="27"/>
        <v>53</v>
      </c>
      <c r="CJ39" s="31">
        <f t="shared" si="28"/>
        <v>39</v>
      </c>
      <c r="CK39" s="31">
        <f t="shared" si="29"/>
        <v>51</v>
      </c>
      <c r="CL39" s="31">
        <f t="shared" si="30"/>
        <v>13</v>
      </c>
      <c r="CM39" s="31">
        <f t="shared" si="31"/>
        <v>29</v>
      </c>
      <c r="CN39" s="31">
        <f t="shared" si="32"/>
        <v>45</v>
      </c>
      <c r="CO39" s="31">
        <f t="shared" si="33"/>
        <v>53</v>
      </c>
      <c r="CP39" s="31">
        <f t="shared" si="34"/>
        <v>20</v>
      </c>
      <c r="CQ39" s="31">
        <f t="shared" si="35"/>
        <v>55</v>
      </c>
      <c r="CR39" s="31">
        <f t="shared" si="36"/>
        <v>24</v>
      </c>
      <c r="CS39" s="31">
        <f t="shared" si="37"/>
        <v>0</v>
      </c>
      <c r="CT39" s="31">
        <f t="shared" si="38"/>
        <v>17</v>
      </c>
      <c r="CU39" s="31">
        <f t="shared" si="39"/>
        <v>25</v>
      </c>
      <c r="CV39" s="31">
        <f t="shared" si="40"/>
        <v>31</v>
      </c>
      <c r="CW39" s="31">
        <f t="shared" si="41"/>
        <v>2</v>
      </c>
      <c r="CX39" s="31">
        <f>MOD(CX38+CY38+(ROUNDDOWN((CY38+CZ38+ROUNDDOWN((CZ38+DA38+ROUNDDOWN((DA38+DB38+ROUNDDOWN((DB38+DC38+ROUNDDOWN((DC38+DD38+ROUNDDOWN((DD38+DE38+ROUNDDOWN((DE38+DF38+ROUNDDOWN((DF38+DG38+ROUNDDOWN((DG38+DH38+ROUNDDOWN((DH38+DI38+ROUNDDOWN((DI38+DJ38)/$D39,0))/$D39,0))/$D39,0))/$D39,0))/$D39,0))/$D39,0))/$D39,0))/$D39,0))/$D39,0))/$D39,0))/$D39,0)),$D39)</f>
        <v>30</v>
      </c>
      <c r="CY39" s="31">
        <f t="shared" si="43"/>
        <v>12</v>
      </c>
      <c r="CZ39" s="31">
        <f t="shared" si="44"/>
        <v>28</v>
      </c>
      <c r="DA39" s="31">
        <f t="shared" si="45"/>
        <v>56</v>
      </c>
      <c r="DB39" s="31">
        <f t="shared" si="46"/>
        <v>7</v>
      </c>
      <c r="DC39" s="31">
        <f t="shared" si="47"/>
        <v>34</v>
      </c>
      <c r="DD39" s="31">
        <f t="shared" si="48"/>
        <v>54</v>
      </c>
      <c r="DE39" s="31">
        <f t="shared" si="49"/>
        <v>50</v>
      </c>
      <c r="DF39" s="31">
        <f t="shared" si="50"/>
        <v>31</v>
      </c>
      <c r="DG39" s="31">
        <f t="shared" si="51"/>
        <v>0</v>
      </c>
      <c r="DH39" s="31">
        <f t="shared" si="52"/>
        <v>36</v>
      </c>
      <c r="DI39" s="31">
        <v>1</v>
      </c>
    </row>
    <row r="40" spans="1:115" ht="15" customHeight="1" x14ac:dyDescent="0.45">
      <c r="A40" s="31"/>
      <c r="B40" s="31"/>
      <c r="C40" s="31"/>
      <c r="D40" s="31">
        <v>63</v>
      </c>
      <c r="E40" s="31"/>
      <c r="F40" s="31">
        <f t="shared" si="53"/>
        <v>0</v>
      </c>
      <c r="G40" s="31">
        <f t="shared" si="54"/>
        <v>0</v>
      </c>
      <c r="H40" s="31">
        <f t="shared" si="55"/>
        <v>0</v>
      </c>
      <c r="I40" s="31">
        <f t="shared" si="56"/>
        <v>0</v>
      </c>
      <c r="J40" s="31">
        <f t="shared" si="57"/>
        <v>0</v>
      </c>
      <c r="K40" s="31">
        <f t="shared" si="58"/>
        <v>0</v>
      </c>
      <c r="L40" s="31">
        <f t="shared" si="59"/>
        <v>0</v>
      </c>
      <c r="M40" s="31">
        <f t="shared" si="60"/>
        <v>0</v>
      </c>
      <c r="N40" s="31">
        <f t="shared" si="61"/>
        <v>0</v>
      </c>
      <c r="O40" s="31">
        <f t="shared" si="62"/>
        <v>0</v>
      </c>
      <c r="P40" s="31">
        <f t="shared" si="63"/>
        <v>0</v>
      </c>
      <c r="Q40" s="31">
        <f t="shared" si="64"/>
        <v>0</v>
      </c>
      <c r="R40" s="31">
        <f t="shared" si="65"/>
        <v>0</v>
      </c>
      <c r="S40" s="31">
        <f t="shared" si="66"/>
        <v>0</v>
      </c>
      <c r="T40" s="31">
        <f t="shared" si="67"/>
        <v>0</v>
      </c>
      <c r="U40" s="31">
        <f t="shared" si="68"/>
        <v>0</v>
      </c>
      <c r="V40" s="31">
        <f t="shared" si="69"/>
        <v>0</v>
      </c>
      <c r="W40" s="31">
        <f t="shared" si="70"/>
        <v>0</v>
      </c>
      <c r="X40" s="31">
        <f t="shared" si="71"/>
        <v>0</v>
      </c>
      <c r="Y40" s="31">
        <f t="shared" si="72"/>
        <v>0</v>
      </c>
      <c r="Z40" s="31">
        <f t="shared" si="73"/>
        <v>0</v>
      </c>
      <c r="AA40" s="31">
        <f t="shared" si="74"/>
        <v>0</v>
      </c>
      <c r="AB40" s="31">
        <f t="shared" si="75"/>
        <v>0</v>
      </c>
      <c r="AC40" s="31">
        <f t="shared" si="76"/>
        <v>0</v>
      </c>
      <c r="AD40" s="31">
        <f t="shared" si="77"/>
        <v>0</v>
      </c>
      <c r="AE40" s="31">
        <f t="shared" si="78"/>
        <v>0</v>
      </c>
      <c r="AF40" s="31">
        <f t="shared" si="79"/>
        <v>0</v>
      </c>
      <c r="AG40" s="31">
        <f t="shared" si="80"/>
        <v>0</v>
      </c>
      <c r="AH40" s="31">
        <f t="shared" si="81"/>
        <v>0</v>
      </c>
      <c r="AI40" s="31">
        <f t="shared" si="82"/>
        <v>0</v>
      </c>
      <c r="AJ40" s="31">
        <f t="shared" si="83"/>
        <v>0</v>
      </c>
      <c r="AK40" s="31">
        <f t="shared" si="84"/>
        <v>0</v>
      </c>
      <c r="AL40" s="31">
        <f t="shared" si="85"/>
        <v>0</v>
      </c>
      <c r="AM40" s="31">
        <f t="shared" si="86"/>
        <v>0</v>
      </c>
      <c r="AN40" s="31">
        <f t="shared" si="87"/>
        <v>0</v>
      </c>
      <c r="AO40" s="31">
        <f t="shared" si="88"/>
        <v>0</v>
      </c>
      <c r="AP40" s="31">
        <f t="shared" si="89"/>
        <v>0</v>
      </c>
      <c r="AQ40" s="31">
        <f t="shared" si="90"/>
        <v>0</v>
      </c>
      <c r="AR40" s="31">
        <f t="shared" si="91"/>
        <v>0</v>
      </c>
      <c r="AS40" s="31">
        <f t="shared" si="92"/>
        <v>0</v>
      </c>
      <c r="AT40" s="31">
        <f t="shared" si="93"/>
        <v>0</v>
      </c>
      <c r="AU40" s="31">
        <f t="shared" si="94"/>
        <v>0</v>
      </c>
      <c r="AV40" s="31">
        <f t="shared" si="95"/>
        <v>0</v>
      </c>
      <c r="AW40" s="31">
        <f t="shared" si="96"/>
        <v>0</v>
      </c>
      <c r="AX40" s="31">
        <f t="shared" si="97"/>
        <v>0</v>
      </c>
      <c r="AY40" s="31">
        <f t="shared" si="98"/>
        <v>0</v>
      </c>
      <c r="AZ40" s="31">
        <f t="shared" si="99"/>
        <v>0</v>
      </c>
      <c r="BA40" s="31">
        <f t="shared" si="100"/>
        <v>0</v>
      </c>
      <c r="BB40" s="31">
        <f t="shared" si="101"/>
        <v>0</v>
      </c>
      <c r="BC40" s="31">
        <f t="shared" si="102"/>
        <v>0</v>
      </c>
      <c r="BD40" s="31">
        <f t="shared" si="103"/>
        <v>0</v>
      </c>
      <c r="BE40" s="31">
        <f t="shared" si="104"/>
        <v>0</v>
      </c>
      <c r="BF40" s="31">
        <f>'base 58'!$CA$7</f>
        <v>0</v>
      </c>
      <c r="BG40" s="31"/>
      <c r="BH40" s="31"/>
      <c r="BI40" s="31">
        <f t="shared" si="1"/>
        <v>0</v>
      </c>
      <c r="BJ40" s="31">
        <f t="shared" si="2"/>
        <v>0</v>
      </c>
      <c r="BK40" s="31">
        <f t="shared" si="3"/>
        <v>0</v>
      </c>
      <c r="BL40" s="31">
        <f t="shared" si="4"/>
        <v>0</v>
      </c>
      <c r="BM40" s="31">
        <f t="shared" si="5"/>
        <v>0</v>
      </c>
      <c r="BN40" s="31">
        <f t="shared" si="6"/>
        <v>0</v>
      </c>
      <c r="BO40" s="31">
        <f t="shared" si="7"/>
        <v>0</v>
      </c>
      <c r="BP40" s="31">
        <f t="shared" si="8"/>
        <v>0</v>
      </c>
      <c r="BQ40" s="31">
        <f t="shared" si="9"/>
        <v>0</v>
      </c>
      <c r="BR40" s="31">
        <f t="shared" si="10"/>
        <v>0</v>
      </c>
      <c r="BS40" s="31">
        <f t="shared" si="11"/>
        <v>0</v>
      </c>
      <c r="BT40" s="31">
        <f t="shared" si="12"/>
        <v>0</v>
      </c>
      <c r="BU40" s="31">
        <f t="shared" si="13"/>
        <v>0</v>
      </c>
      <c r="BV40" s="31">
        <f t="shared" si="14"/>
        <v>0</v>
      </c>
      <c r="BW40" s="31">
        <f t="shared" si="15"/>
        <v>0</v>
      </c>
      <c r="BX40" s="31">
        <f t="shared" si="16"/>
        <v>1</v>
      </c>
      <c r="BY40" s="31">
        <f t="shared" si="17"/>
        <v>49</v>
      </c>
      <c r="BZ40" s="31">
        <f t="shared" si="18"/>
        <v>51</v>
      </c>
      <c r="CA40" s="31">
        <f t="shared" si="19"/>
        <v>55</v>
      </c>
      <c r="CB40" s="31">
        <f t="shared" si="20"/>
        <v>9</v>
      </c>
      <c r="CC40" s="31">
        <f t="shared" si="21"/>
        <v>30</v>
      </c>
      <c r="CD40" s="31">
        <f t="shared" si="22"/>
        <v>61</v>
      </c>
      <c r="CE40" s="31">
        <f t="shared" si="23"/>
        <v>6</v>
      </c>
      <c r="CF40" s="31">
        <f t="shared" si="24"/>
        <v>49</v>
      </c>
      <c r="CG40" s="31">
        <f t="shared" si="25"/>
        <v>59</v>
      </c>
      <c r="CH40" s="31">
        <f t="shared" si="26"/>
        <v>18</v>
      </c>
      <c r="CI40" s="31">
        <f t="shared" si="27"/>
        <v>30</v>
      </c>
      <c r="CJ40" s="31">
        <f t="shared" si="28"/>
        <v>28</v>
      </c>
      <c r="CK40" s="31">
        <f t="shared" si="29"/>
        <v>1</v>
      </c>
      <c r="CL40" s="31">
        <f t="shared" si="30"/>
        <v>43</v>
      </c>
      <c r="CM40" s="31">
        <f t="shared" si="31"/>
        <v>12</v>
      </c>
      <c r="CN40" s="31">
        <f t="shared" si="32"/>
        <v>36</v>
      </c>
      <c r="CO40" s="31">
        <f t="shared" si="33"/>
        <v>11</v>
      </c>
      <c r="CP40" s="31">
        <f t="shared" si="34"/>
        <v>13</v>
      </c>
      <c r="CQ40" s="31">
        <f t="shared" si="35"/>
        <v>16</v>
      </c>
      <c r="CR40" s="31">
        <f t="shared" si="36"/>
        <v>24</v>
      </c>
      <c r="CS40" s="31">
        <f t="shared" si="37"/>
        <v>17</v>
      </c>
      <c r="CT40" s="31">
        <f t="shared" si="38"/>
        <v>42</v>
      </c>
      <c r="CU40" s="31">
        <f t="shared" si="39"/>
        <v>56</v>
      </c>
      <c r="CV40" s="31">
        <f t="shared" si="40"/>
        <v>33</v>
      </c>
      <c r="CW40" s="31">
        <f t="shared" si="41"/>
        <v>32</v>
      </c>
      <c r="CX40" s="31">
        <f t="shared" ref="CX40:CX54" si="105">MOD(CX39+CY39+(ROUNDDOWN((CY39+CZ39+ROUNDDOWN((CZ39+DA39+ROUNDDOWN((DA39+DB39+ROUNDDOWN((DB39+DC39+ROUNDDOWN((DC39+DD39+ROUNDDOWN((DD39+DE39+ROUNDDOWN((DE39+DF39+ROUNDDOWN((DF39+DG39+ROUNDDOWN((DG39+DH39+ROUNDDOWN((DH39+DI39+ROUNDDOWN((DI39+DJ39)/$D40,0))/$D40,0))/$D40,0))/$D40,0))/$D40,0))/$D40,0))/$D40,0))/$D40,0))/$D40,0))/$D40,0))/$D40,0)),$D40)</f>
        <v>42</v>
      </c>
      <c r="CY40" s="31">
        <f t="shared" si="43"/>
        <v>41</v>
      </c>
      <c r="CZ40" s="31">
        <f t="shared" si="44"/>
        <v>22</v>
      </c>
      <c r="DA40" s="31">
        <f t="shared" si="45"/>
        <v>0</v>
      </c>
      <c r="DB40" s="31">
        <f t="shared" si="46"/>
        <v>42</v>
      </c>
      <c r="DC40" s="31">
        <f t="shared" si="47"/>
        <v>26</v>
      </c>
      <c r="DD40" s="31">
        <f t="shared" si="48"/>
        <v>42</v>
      </c>
      <c r="DE40" s="31">
        <f t="shared" si="49"/>
        <v>18</v>
      </c>
      <c r="DF40" s="31">
        <f t="shared" si="50"/>
        <v>31</v>
      </c>
      <c r="DG40" s="31">
        <f t="shared" si="51"/>
        <v>36</v>
      </c>
      <c r="DH40" s="31">
        <f t="shared" si="52"/>
        <v>37</v>
      </c>
      <c r="DI40" s="31">
        <v>1</v>
      </c>
    </row>
    <row r="41" spans="1:115" ht="15" customHeight="1" x14ac:dyDescent="0.45">
      <c r="A41" s="31"/>
      <c r="B41" s="31"/>
      <c r="C41" s="31"/>
      <c r="D41" s="31">
        <v>63</v>
      </c>
      <c r="E41" s="31"/>
      <c r="F41" s="31">
        <f t="shared" si="53"/>
        <v>0</v>
      </c>
      <c r="G41" s="31">
        <f t="shared" si="54"/>
        <v>0</v>
      </c>
      <c r="H41" s="31">
        <f t="shared" si="55"/>
        <v>0</v>
      </c>
      <c r="I41" s="31">
        <f t="shared" si="56"/>
        <v>0</v>
      </c>
      <c r="J41" s="31">
        <f t="shared" si="57"/>
        <v>0</v>
      </c>
      <c r="K41" s="31">
        <f t="shared" si="58"/>
        <v>0</v>
      </c>
      <c r="L41" s="31">
        <f t="shared" si="59"/>
        <v>0</v>
      </c>
      <c r="M41" s="31">
        <f t="shared" si="60"/>
        <v>0</v>
      </c>
      <c r="N41" s="31">
        <f t="shared" si="61"/>
        <v>0</v>
      </c>
      <c r="O41" s="31">
        <f t="shared" si="62"/>
        <v>0</v>
      </c>
      <c r="P41" s="31">
        <f t="shared" si="63"/>
        <v>0</v>
      </c>
      <c r="Q41" s="31">
        <f t="shared" si="64"/>
        <v>0</v>
      </c>
      <c r="R41" s="31">
        <f t="shared" si="65"/>
        <v>0</v>
      </c>
      <c r="S41" s="31">
        <f t="shared" si="66"/>
        <v>0</v>
      </c>
      <c r="T41" s="31">
        <f t="shared" si="67"/>
        <v>0</v>
      </c>
      <c r="U41" s="31">
        <f t="shared" si="68"/>
        <v>0</v>
      </c>
      <c r="V41" s="31">
        <f t="shared" si="69"/>
        <v>0</v>
      </c>
      <c r="W41" s="31">
        <f t="shared" si="70"/>
        <v>0</v>
      </c>
      <c r="X41" s="31">
        <f t="shared" si="71"/>
        <v>0</v>
      </c>
      <c r="Y41" s="31">
        <f t="shared" si="72"/>
        <v>0</v>
      </c>
      <c r="Z41" s="31">
        <f t="shared" si="73"/>
        <v>0</v>
      </c>
      <c r="AA41" s="31">
        <f t="shared" si="74"/>
        <v>0</v>
      </c>
      <c r="AB41" s="31">
        <f t="shared" si="75"/>
        <v>0</v>
      </c>
      <c r="AC41" s="31">
        <f t="shared" si="76"/>
        <v>0</v>
      </c>
      <c r="AD41" s="31">
        <f t="shared" si="77"/>
        <v>0</v>
      </c>
      <c r="AE41" s="31">
        <f t="shared" si="78"/>
        <v>0</v>
      </c>
      <c r="AF41" s="31">
        <f t="shared" si="79"/>
        <v>0</v>
      </c>
      <c r="AG41" s="31">
        <f t="shared" si="80"/>
        <v>0</v>
      </c>
      <c r="AH41" s="31">
        <f t="shared" si="81"/>
        <v>0</v>
      </c>
      <c r="AI41" s="31">
        <f t="shared" si="82"/>
        <v>0</v>
      </c>
      <c r="AJ41" s="31">
        <f t="shared" si="83"/>
        <v>0</v>
      </c>
      <c r="AK41" s="31">
        <f t="shared" si="84"/>
        <v>0</v>
      </c>
      <c r="AL41" s="31">
        <f t="shared" si="85"/>
        <v>0</v>
      </c>
      <c r="AM41" s="31">
        <f t="shared" si="86"/>
        <v>0</v>
      </c>
      <c r="AN41" s="31">
        <f t="shared" si="87"/>
        <v>0</v>
      </c>
      <c r="AO41" s="31">
        <f t="shared" si="88"/>
        <v>0</v>
      </c>
      <c r="AP41" s="31">
        <f t="shared" si="89"/>
        <v>0</v>
      </c>
      <c r="AQ41" s="31">
        <f t="shared" si="90"/>
        <v>0</v>
      </c>
      <c r="AR41" s="31">
        <f t="shared" si="91"/>
        <v>0</v>
      </c>
      <c r="AS41" s="31">
        <f t="shared" si="92"/>
        <v>0</v>
      </c>
      <c r="AT41" s="31">
        <f t="shared" si="93"/>
        <v>0</v>
      </c>
      <c r="AU41" s="31">
        <f t="shared" si="94"/>
        <v>0</v>
      </c>
      <c r="AV41" s="31">
        <f t="shared" si="95"/>
        <v>0</v>
      </c>
      <c r="AW41" s="31">
        <f t="shared" si="96"/>
        <v>0</v>
      </c>
      <c r="AX41" s="31">
        <f t="shared" si="97"/>
        <v>0</v>
      </c>
      <c r="AY41" s="31">
        <f t="shared" si="98"/>
        <v>0</v>
      </c>
      <c r="AZ41" s="31">
        <f t="shared" si="99"/>
        <v>0</v>
      </c>
      <c r="BA41" s="31">
        <f t="shared" si="100"/>
        <v>0</v>
      </c>
      <c r="BB41" s="31">
        <f t="shared" si="101"/>
        <v>0</v>
      </c>
      <c r="BC41" s="31">
        <f t="shared" si="102"/>
        <v>0</v>
      </c>
      <c r="BD41" s="31">
        <f t="shared" si="103"/>
        <v>0</v>
      </c>
      <c r="BE41" s="31">
        <f t="shared" si="104"/>
        <v>0</v>
      </c>
      <c r="BF41" s="31">
        <f>'base 58'!$BU$7</f>
        <v>0</v>
      </c>
      <c r="BG41" s="31"/>
      <c r="BH41" s="31"/>
      <c r="BI41" s="31">
        <f t="shared" si="1"/>
        <v>0</v>
      </c>
      <c r="BJ41" s="31">
        <f t="shared" si="2"/>
        <v>0</v>
      </c>
      <c r="BK41" s="31">
        <f t="shared" si="3"/>
        <v>0</v>
      </c>
      <c r="BL41" s="31">
        <f t="shared" si="4"/>
        <v>0</v>
      </c>
      <c r="BM41" s="31">
        <f t="shared" si="5"/>
        <v>0</v>
      </c>
      <c r="BN41" s="31">
        <f t="shared" si="6"/>
        <v>0</v>
      </c>
      <c r="BO41" s="31">
        <f t="shared" si="7"/>
        <v>0</v>
      </c>
      <c r="BP41" s="31">
        <f t="shared" si="8"/>
        <v>0</v>
      </c>
      <c r="BQ41" s="31">
        <f t="shared" si="9"/>
        <v>0</v>
      </c>
      <c r="BR41" s="31">
        <f t="shared" si="10"/>
        <v>0</v>
      </c>
      <c r="BS41" s="31">
        <f t="shared" si="11"/>
        <v>0</v>
      </c>
      <c r="BT41" s="31">
        <f t="shared" si="12"/>
        <v>0</v>
      </c>
      <c r="BU41" s="31">
        <f t="shared" si="13"/>
        <v>0</v>
      </c>
      <c r="BV41" s="31">
        <f t="shared" si="14"/>
        <v>0</v>
      </c>
      <c r="BW41" s="31">
        <f t="shared" si="15"/>
        <v>1</v>
      </c>
      <c r="BX41" s="31">
        <f t="shared" si="16"/>
        <v>51</v>
      </c>
      <c r="BY41" s="31">
        <f t="shared" si="17"/>
        <v>38</v>
      </c>
      <c r="BZ41" s="31">
        <f t="shared" si="18"/>
        <v>44</v>
      </c>
      <c r="CA41" s="31">
        <f t="shared" si="19"/>
        <v>1</v>
      </c>
      <c r="CB41" s="31">
        <f t="shared" si="20"/>
        <v>40</v>
      </c>
      <c r="CC41" s="31">
        <f t="shared" si="21"/>
        <v>29</v>
      </c>
      <c r="CD41" s="31">
        <f t="shared" si="22"/>
        <v>4</v>
      </c>
      <c r="CE41" s="31">
        <f t="shared" si="23"/>
        <v>56</v>
      </c>
      <c r="CF41" s="31">
        <f t="shared" si="24"/>
        <v>46</v>
      </c>
      <c r="CG41" s="31">
        <f t="shared" si="25"/>
        <v>14</v>
      </c>
      <c r="CH41" s="31">
        <f t="shared" si="26"/>
        <v>48</v>
      </c>
      <c r="CI41" s="31">
        <f t="shared" si="27"/>
        <v>58</v>
      </c>
      <c r="CJ41" s="31">
        <f t="shared" si="28"/>
        <v>29</v>
      </c>
      <c r="CK41" s="31">
        <f t="shared" si="29"/>
        <v>44</v>
      </c>
      <c r="CL41" s="31">
        <f t="shared" si="30"/>
        <v>55</v>
      </c>
      <c r="CM41" s="31">
        <f t="shared" si="31"/>
        <v>48</v>
      </c>
      <c r="CN41" s="31">
        <f t="shared" si="32"/>
        <v>47</v>
      </c>
      <c r="CO41" s="31">
        <f t="shared" si="33"/>
        <v>24</v>
      </c>
      <c r="CP41" s="31">
        <f t="shared" si="34"/>
        <v>29</v>
      </c>
      <c r="CQ41" s="31">
        <f t="shared" si="35"/>
        <v>40</v>
      </c>
      <c r="CR41" s="31">
        <f t="shared" si="36"/>
        <v>41</v>
      </c>
      <c r="CS41" s="31">
        <f t="shared" si="37"/>
        <v>60</v>
      </c>
      <c r="CT41" s="31">
        <f t="shared" si="38"/>
        <v>36</v>
      </c>
      <c r="CU41" s="31">
        <f t="shared" si="39"/>
        <v>27</v>
      </c>
      <c r="CV41" s="31">
        <f t="shared" si="40"/>
        <v>3</v>
      </c>
      <c r="CW41" s="31">
        <f t="shared" si="41"/>
        <v>12</v>
      </c>
      <c r="CX41" s="31">
        <f t="shared" si="105"/>
        <v>21</v>
      </c>
      <c r="CY41" s="31">
        <f t="shared" si="43"/>
        <v>0</v>
      </c>
      <c r="CZ41" s="31">
        <f t="shared" si="44"/>
        <v>22</v>
      </c>
      <c r="DA41" s="31">
        <f t="shared" si="45"/>
        <v>43</v>
      </c>
      <c r="DB41" s="31">
        <f t="shared" si="46"/>
        <v>6</v>
      </c>
      <c r="DC41" s="31">
        <f t="shared" si="47"/>
        <v>5</v>
      </c>
      <c r="DD41" s="31">
        <f t="shared" si="48"/>
        <v>60</v>
      </c>
      <c r="DE41" s="31">
        <f t="shared" si="49"/>
        <v>50</v>
      </c>
      <c r="DF41" s="31">
        <f t="shared" si="50"/>
        <v>5</v>
      </c>
      <c r="DG41" s="31">
        <f t="shared" si="51"/>
        <v>10</v>
      </c>
      <c r="DH41" s="31">
        <f t="shared" si="52"/>
        <v>38</v>
      </c>
      <c r="DI41" s="31">
        <v>1</v>
      </c>
    </row>
    <row r="42" spans="1:115" ht="15" customHeight="1" x14ac:dyDescent="0.45">
      <c r="A42" s="31"/>
      <c r="B42" s="31"/>
      <c r="C42" s="31"/>
      <c r="D42" s="31">
        <v>63</v>
      </c>
      <c r="E42" s="31"/>
      <c r="F42" s="31">
        <f t="shared" si="53"/>
        <v>0</v>
      </c>
      <c r="G42" s="31">
        <f t="shared" si="54"/>
        <v>0</v>
      </c>
      <c r="H42" s="31">
        <f t="shared" si="55"/>
        <v>0</v>
      </c>
      <c r="I42" s="31">
        <f t="shared" si="56"/>
        <v>0</v>
      </c>
      <c r="J42" s="31">
        <f t="shared" si="57"/>
        <v>0</v>
      </c>
      <c r="K42" s="31">
        <f t="shared" si="58"/>
        <v>0</v>
      </c>
      <c r="L42" s="31">
        <f t="shared" si="59"/>
        <v>0</v>
      </c>
      <c r="M42" s="31">
        <f t="shared" si="60"/>
        <v>0</v>
      </c>
      <c r="N42" s="31">
        <f t="shared" si="61"/>
        <v>0</v>
      </c>
      <c r="O42" s="31">
        <f t="shared" si="62"/>
        <v>0</v>
      </c>
      <c r="P42" s="31">
        <f t="shared" si="63"/>
        <v>0</v>
      </c>
      <c r="Q42" s="31">
        <f t="shared" si="64"/>
        <v>0</v>
      </c>
      <c r="R42" s="31">
        <f t="shared" si="65"/>
        <v>0</v>
      </c>
      <c r="S42" s="31">
        <f t="shared" si="66"/>
        <v>0</v>
      </c>
      <c r="T42" s="31">
        <f t="shared" si="67"/>
        <v>0</v>
      </c>
      <c r="U42" s="31">
        <f t="shared" si="68"/>
        <v>0</v>
      </c>
      <c r="V42" s="31">
        <f t="shared" si="69"/>
        <v>0</v>
      </c>
      <c r="W42" s="31">
        <f t="shared" si="70"/>
        <v>0</v>
      </c>
      <c r="X42" s="31">
        <f t="shared" si="71"/>
        <v>0</v>
      </c>
      <c r="Y42" s="31">
        <f t="shared" si="72"/>
        <v>0</v>
      </c>
      <c r="Z42" s="31">
        <f t="shared" si="73"/>
        <v>0</v>
      </c>
      <c r="AA42" s="31">
        <f t="shared" si="74"/>
        <v>0</v>
      </c>
      <c r="AB42" s="31">
        <f t="shared" si="75"/>
        <v>0</v>
      </c>
      <c r="AC42" s="31">
        <f t="shared" si="76"/>
        <v>0</v>
      </c>
      <c r="AD42" s="31">
        <f t="shared" si="77"/>
        <v>0</v>
      </c>
      <c r="AE42" s="31">
        <f t="shared" si="78"/>
        <v>0</v>
      </c>
      <c r="AF42" s="31">
        <f t="shared" si="79"/>
        <v>0</v>
      </c>
      <c r="AG42" s="31">
        <f t="shared" si="80"/>
        <v>0</v>
      </c>
      <c r="AH42" s="31">
        <f t="shared" si="81"/>
        <v>0</v>
      </c>
      <c r="AI42" s="31">
        <f t="shared" si="82"/>
        <v>0</v>
      </c>
      <c r="AJ42" s="31">
        <f t="shared" si="83"/>
        <v>0</v>
      </c>
      <c r="AK42" s="31">
        <f t="shared" si="84"/>
        <v>0</v>
      </c>
      <c r="AL42" s="31">
        <f t="shared" si="85"/>
        <v>0</v>
      </c>
      <c r="AM42" s="31">
        <f t="shared" si="86"/>
        <v>0</v>
      </c>
      <c r="AN42" s="31">
        <f t="shared" si="87"/>
        <v>0</v>
      </c>
      <c r="AO42" s="31">
        <f t="shared" si="88"/>
        <v>0</v>
      </c>
      <c r="AP42" s="31">
        <f t="shared" si="89"/>
        <v>0</v>
      </c>
      <c r="AQ42" s="31">
        <f t="shared" si="90"/>
        <v>0</v>
      </c>
      <c r="AR42" s="31">
        <f t="shared" si="91"/>
        <v>0</v>
      </c>
      <c r="AS42" s="31">
        <f t="shared" si="92"/>
        <v>0</v>
      </c>
      <c r="AT42" s="31">
        <f t="shared" si="93"/>
        <v>0</v>
      </c>
      <c r="AU42" s="31">
        <f t="shared" si="94"/>
        <v>0</v>
      </c>
      <c r="AV42" s="31">
        <f t="shared" si="95"/>
        <v>0</v>
      </c>
      <c r="AW42" s="31">
        <f t="shared" si="96"/>
        <v>0</v>
      </c>
      <c r="AX42" s="31">
        <f t="shared" si="97"/>
        <v>0</v>
      </c>
      <c r="AY42" s="31">
        <f t="shared" si="98"/>
        <v>0</v>
      </c>
      <c r="AZ42" s="31">
        <f t="shared" si="99"/>
        <v>0</v>
      </c>
      <c r="BA42" s="31">
        <f t="shared" si="100"/>
        <v>0</v>
      </c>
      <c r="BB42" s="31">
        <f t="shared" si="101"/>
        <v>0</v>
      </c>
      <c r="BC42" s="31">
        <f t="shared" si="102"/>
        <v>0</v>
      </c>
      <c r="BD42" s="31">
        <f t="shared" si="103"/>
        <v>0</v>
      </c>
      <c r="BE42" s="31">
        <f t="shared" si="104"/>
        <v>0</v>
      </c>
      <c r="BF42" s="31">
        <f>'base 58'!$BO$7</f>
        <v>0</v>
      </c>
      <c r="BG42" s="31"/>
      <c r="BH42" s="31"/>
      <c r="BI42" s="31">
        <f t="shared" si="1"/>
        <v>0</v>
      </c>
      <c r="BJ42" s="31">
        <f t="shared" si="2"/>
        <v>0</v>
      </c>
      <c r="BK42" s="31">
        <f t="shared" si="3"/>
        <v>0</v>
      </c>
      <c r="BL42" s="31">
        <f t="shared" si="4"/>
        <v>0</v>
      </c>
      <c r="BM42" s="31">
        <f t="shared" si="5"/>
        <v>0</v>
      </c>
      <c r="BN42" s="31">
        <f t="shared" si="6"/>
        <v>0</v>
      </c>
      <c r="BO42" s="31">
        <f t="shared" si="7"/>
        <v>0</v>
      </c>
      <c r="BP42" s="31">
        <f t="shared" si="8"/>
        <v>0</v>
      </c>
      <c r="BQ42" s="31">
        <f t="shared" si="9"/>
        <v>0</v>
      </c>
      <c r="BR42" s="31">
        <f t="shared" si="10"/>
        <v>0</v>
      </c>
      <c r="BS42" s="31">
        <f t="shared" si="11"/>
        <v>0</v>
      </c>
      <c r="BT42" s="31">
        <f t="shared" si="12"/>
        <v>0</v>
      </c>
      <c r="BU42" s="31">
        <f t="shared" si="13"/>
        <v>0</v>
      </c>
      <c r="BV42" s="31">
        <f t="shared" si="14"/>
        <v>1</v>
      </c>
      <c r="BW42" s="31">
        <f t="shared" si="15"/>
        <v>53</v>
      </c>
      <c r="BX42" s="31">
        <f t="shared" si="16"/>
        <v>27</v>
      </c>
      <c r="BY42" s="31">
        <f t="shared" si="17"/>
        <v>19</v>
      </c>
      <c r="BZ42" s="31">
        <f t="shared" si="18"/>
        <v>45</v>
      </c>
      <c r="CA42" s="31">
        <f t="shared" si="19"/>
        <v>42</v>
      </c>
      <c r="CB42" s="31">
        <f t="shared" si="20"/>
        <v>6</v>
      </c>
      <c r="CC42" s="31">
        <f t="shared" si="21"/>
        <v>33</v>
      </c>
      <c r="CD42" s="31">
        <f t="shared" si="22"/>
        <v>61</v>
      </c>
      <c r="CE42" s="31">
        <f t="shared" si="23"/>
        <v>39</v>
      </c>
      <c r="CF42" s="31">
        <f t="shared" si="24"/>
        <v>61</v>
      </c>
      <c r="CG42" s="31">
        <f t="shared" si="25"/>
        <v>0</v>
      </c>
      <c r="CH42" s="31">
        <f t="shared" si="26"/>
        <v>44</v>
      </c>
      <c r="CI42" s="31">
        <f t="shared" si="27"/>
        <v>25</v>
      </c>
      <c r="CJ42" s="31">
        <f t="shared" si="28"/>
        <v>11</v>
      </c>
      <c r="CK42" s="31">
        <f t="shared" si="29"/>
        <v>37</v>
      </c>
      <c r="CL42" s="31">
        <f t="shared" si="30"/>
        <v>41</v>
      </c>
      <c r="CM42" s="31">
        <f t="shared" si="31"/>
        <v>33</v>
      </c>
      <c r="CN42" s="31">
        <f t="shared" si="32"/>
        <v>8</v>
      </c>
      <c r="CO42" s="31">
        <f t="shared" si="33"/>
        <v>54</v>
      </c>
      <c r="CP42" s="31">
        <f t="shared" si="34"/>
        <v>7</v>
      </c>
      <c r="CQ42" s="31">
        <f t="shared" si="35"/>
        <v>19</v>
      </c>
      <c r="CR42" s="31">
        <f t="shared" si="36"/>
        <v>39</v>
      </c>
      <c r="CS42" s="31">
        <f t="shared" si="37"/>
        <v>34</v>
      </c>
      <c r="CT42" s="31">
        <f t="shared" si="38"/>
        <v>0</v>
      </c>
      <c r="CU42" s="31">
        <f t="shared" si="39"/>
        <v>30</v>
      </c>
      <c r="CV42" s="31">
        <f t="shared" si="40"/>
        <v>15</v>
      </c>
      <c r="CW42" s="31">
        <f t="shared" si="41"/>
        <v>33</v>
      </c>
      <c r="CX42" s="31">
        <f t="shared" si="105"/>
        <v>21</v>
      </c>
      <c r="CY42" s="31">
        <f t="shared" si="43"/>
        <v>23</v>
      </c>
      <c r="CZ42" s="31">
        <f t="shared" si="44"/>
        <v>2</v>
      </c>
      <c r="DA42" s="31">
        <f t="shared" si="45"/>
        <v>49</v>
      </c>
      <c r="DB42" s="31">
        <f t="shared" si="46"/>
        <v>12</v>
      </c>
      <c r="DC42" s="31">
        <f t="shared" si="47"/>
        <v>3</v>
      </c>
      <c r="DD42" s="31">
        <f t="shared" si="48"/>
        <v>47</v>
      </c>
      <c r="DE42" s="31">
        <f t="shared" si="49"/>
        <v>55</v>
      </c>
      <c r="DF42" s="31">
        <f t="shared" si="50"/>
        <v>15</v>
      </c>
      <c r="DG42" s="31">
        <f t="shared" si="51"/>
        <v>48</v>
      </c>
      <c r="DH42" s="31">
        <f t="shared" si="52"/>
        <v>39</v>
      </c>
      <c r="DI42" s="31">
        <v>1</v>
      </c>
    </row>
    <row r="43" spans="1:115" ht="15" customHeight="1" x14ac:dyDescent="0.45">
      <c r="A43" s="31"/>
      <c r="B43" s="31"/>
      <c r="C43" s="31"/>
      <c r="D43" s="31">
        <v>63</v>
      </c>
      <c r="E43" s="31"/>
      <c r="F43" s="31">
        <f t="shared" si="53"/>
        <v>0</v>
      </c>
      <c r="G43" s="31">
        <f t="shared" si="54"/>
        <v>0</v>
      </c>
      <c r="H43" s="31">
        <f t="shared" si="55"/>
        <v>0</v>
      </c>
      <c r="I43" s="31">
        <f t="shared" si="56"/>
        <v>0</v>
      </c>
      <c r="J43" s="31">
        <f t="shared" si="57"/>
        <v>0</v>
      </c>
      <c r="K43" s="31">
        <f t="shared" si="58"/>
        <v>0</v>
      </c>
      <c r="L43" s="31">
        <f t="shared" si="59"/>
        <v>0</v>
      </c>
      <c r="M43" s="31">
        <f t="shared" si="60"/>
        <v>0</v>
      </c>
      <c r="N43" s="31">
        <f t="shared" si="61"/>
        <v>0</v>
      </c>
      <c r="O43" s="31">
        <f t="shared" si="62"/>
        <v>0</v>
      </c>
      <c r="P43" s="31">
        <f t="shared" si="63"/>
        <v>0</v>
      </c>
      <c r="Q43" s="31">
        <f t="shared" si="64"/>
        <v>0</v>
      </c>
      <c r="R43" s="31">
        <f t="shared" si="65"/>
        <v>0</v>
      </c>
      <c r="S43" s="31">
        <f t="shared" si="66"/>
        <v>0</v>
      </c>
      <c r="T43" s="31">
        <f t="shared" si="67"/>
        <v>0</v>
      </c>
      <c r="U43" s="31">
        <f t="shared" si="68"/>
        <v>0</v>
      </c>
      <c r="V43" s="31">
        <f t="shared" si="69"/>
        <v>0</v>
      </c>
      <c r="W43" s="31">
        <f t="shared" si="70"/>
        <v>0</v>
      </c>
      <c r="X43" s="31">
        <f t="shared" si="71"/>
        <v>0</v>
      </c>
      <c r="Y43" s="31">
        <f t="shared" si="72"/>
        <v>0</v>
      </c>
      <c r="Z43" s="31">
        <f t="shared" si="73"/>
        <v>0</v>
      </c>
      <c r="AA43" s="31">
        <f t="shared" si="74"/>
        <v>0</v>
      </c>
      <c r="AB43" s="31">
        <f t="shared" si="75"/>
        <v>0</v>
      </c>
      <c r="AC43" s="31">
        <f t="shared" si="76"/>
        <v>0</v>
      </c>
      <c r="AD43" s="31">
        <f t="shared" si="77"/>
        <v>0</v>
      </c>
      <c r="AE43" s="31">
        <f t="shared" si="78"/>
        <v>0</v>
      </c>
      <c r="AF43" s="31">
        <f t="shared" si="79"/>
        <v>0</v>
      </c>
      <c r="AG43" s="31">
        <f t="shared" si="80"/>
        <v>0</v>
      </c>
      <c r="AH43" s="31">
        <f t="shared" si="81"/>
        <v>0</v>
      </c>
      <c r="AI43" s="31">
        <f t="shared" si="82"/>
        <v>0</v>
      </c>
      <c r="AJ43" s="31">
        <f t="shared" si="83"/>
        <v>0</v>
      </c>
      <c r="AK43" s="31">
        <f t="shared" si="84"/>
        <v>0</v>
      </c>
      <c r="AL43" s="31">
        <f t="shared" si="85"/>
        <v>0</v>
      </c>
      <c r="AM43" s="31">
        <f t="shared" si="86"/>
        <v>0</v>
      </c>
      <c r="AN43" s="31">
        <f t="shared" si="87"/>
        <v>0</v>
      </c>
      <c r="AO43" s="31">
        <f t="shared" si="88"/>
        <v>0</v>
      </c>
      <c r="AP43" s="31">
        <f t="shared" si="89"/>
        <v>0</v>
      </c>
      <c r="AQ43" s="31">
        <f t="shared" si="90"/>
        <v>0</v>
      </c>
      <c r="AR43" s="31">
        <f t="shared" si="91"/>
        <v>0</v>
      </c>
      <c r="AS43" s="31">
        <f t="shared" si="92"/>
        <v>0</v>
      </c>
      <c r="AT43" s="31">
        <f t="shared" si="93"/>
        <v>0</v>
      </c>
      <c r="AU43" s="31">
        <f t="shared" si="94"/>
        <v>0</v>
      </c>
      <c r="AV43" s="31">
        <f t="shared" si="95"/>
        <v>0</v>
      </c>
      <c r="AW43" s="31">
        <f t="shared" si="96"/>
        <v>0</v>
      </c>
      <c r="AX43" s="31">
        <f t="shared" si="97"/>
        <v>0</v>
      </c>
      <c r="AY43" s="31">
        <f t="shared" si="98"/>
        <v>0</v>
      </c>
      <c r="AZ43" s="31">
        <f t="shared" si="99"/>
        <v>0</v>
      </c>
      <c r="BA43" s="31">
        <f t="shared" si="100"/>
        <v>0</v>
      </c>
      <c r="BB43" s="31">
        <f t="shared" si="101"/>
        <v>0</v>
      </c>
      <c r="BC43" s="31">
        <f t="shared" si="102"/>
        <v>0</v>
      </c>
      <c r="BD43" s="31">
        <f t="shared" si="103"/>
        <v>0</v>
      </c>
      <c r="BE43" s="31">
        <f t="shared" si="104"/>
        <v>0</v>
      </c>
      <c r="BF43" s="31">
        <f>'base 58'!$BI$7</f>
        <v>0</v>
      </c>
      <c r="BG43" s="31"/>
      <c r="BH43" s="31"/>
      <c r="BI43" s="31">
        <f t="shared" si="1"/>
        <v>0</v>
      </c>
      <c r="BJ43" s="31">
        <f t="shared" si="2"/>
        <v>0</v>
      </c>
      <c r="BK43" s="31">
        <f t="shared" si="3"/>
        <v>0</v>
      </c>
      <c r="BL43" s="31">
        <f t="shared" si="4"/>
        <v>0</v>
      </c>
      <c r="BM43" s="31">
        <f t="shared" si="5"/>
        <v>0</v>
      </c>
      <c r="BN43" s="31">
        <f t="shared" si="6"/>
        <v>0</v>
      </c>
      <c r="BO43" s="31">
        <f t="shared" si="7"/>
        <v>0</v>
      </c>
      <c r="BP43" s="31">
        <f t="shared" si="8"/>
        <v>0</v>
      </c>
      <c r="BQ43" s="31">
        <f t="shared" si="9"/>
        <v>0</v>
      </c>
      <c r="BR43" s="31">
        <f t="shared" si="10"/>
        <v>0</v>
      </c>
      <c r="BS43" s="31">
        <f t="shared" si="11"/>
        <v>0</v>
      </c>
      <c r="BT43" s="31">
        <f t="shared" si="12"/>
        <v>0</v>
      </c>
      <c r="BU43" s="31">
        <f t="shared" si="13"/>
        <v>1</v>
      </c>
      <c r="BV43" s="31">
        <f t="shared" si="14"/>
        <v>55</v>
      </c>
      <c r="BW43" s="31">
        <f t="shared" si="15"/>
        <v>17</v>
      </c>
      <c r="BX43" s="31">
        <f t="shared" si="16"/>
        <v>47</v>
      </c>
      <c r="BY43" s="31">
        <f t="shared" si="17"/>
        <v>2</v>
      </c>
      <c r="BZ43" s="31">
        <f t="shared" si="18"/>
        <v>24</v>
      </c>
      <c r="CA43" s="31">
        <f t="shared" si="19"/>
        <v>48</v>
      </c>
      <c r="CB43" s="31">
        <f t="shared" si="20"/>
        <v>40</v>
      </c>
      <c r="CC43" s="31">
        <f t="shared" si="21"/>
        <v>32</v>
      </c>
      <c r="CD43" s="31">
        <f t="shared" si="22"/>
        <v>38</v>
      </c>
      <c r="CE43" s="31">
        <f t="shared" si="23"/>
        <v>37</v>
      </c>
      <c r="CF43" s="31">
        <f t="shared" si="24"/>
        <v>61</v>
      </c>
      <c r="CG43" s="31">
        <f t="shared" si="25"/>
        <v>45</v>
      </c>
      <c r="CH43" s="31">
        <f t="shared" si="26"/>
        <v>6</v>
      </c>
      <c r="CI43" s="31">
        <f t="shared" si="27"/>
        <v>36</v>
      </c>
      <c r="CJ43" s="31">
        <f t="shared" si="28"/>
        <v>49</v>
      </c>
      <c r="CK43" s="31">
        <f t="shared" si="29"/>
        <v>16</v>
      </c>
      <c r="CL43" s="31">
        <f t="shared" si="30"/>
        <v>11</v>
      </c>
      <c r="CM43" s="31">
        <f t="shared" si="31"/>
        <v>41</v>
      </c>
      <c r="CN43" s="31">
        <f t="shared" si="32"/>
        <v>62</v>
      </c>
      <c r="CO43" s="31">
        <f t="shared" si="33"/>
        <v>61</v>
      </c>
      <c r="CP43" s="31">
        <f t="shared" si="34"/>
        <v>26</v>
      </c>
      <c r="CQ43" s="31">
        <f t="shared" si="35"/>
        <v>59</v>
      </c>
      <c r="CR43" s="31">
        <f t="shared" si="36"/>
        <v>10</v>
      </c>
      <c r="CS43" s="31">
        <f t="shared" si="37"/>
        <v>34</v>
      </c>
      <c r="CT43" s="31">
        <f t="shared" si="38"/>
        <v>30</v>
      </c>
      <c r="CU43" s="31">
        <f t="shared" si="39"/>
        <v>45</v>
      </c>
      <c r="CV43" s="31">
        <f t="shared" si="40"/>
        <v>48</v>
      </c>
      <c r="CW43" s="31">
        <f t="shared" si="41"/>
        <v>54</v>
      </c>
      <c r="CX43" s="31">
        <f t="shared" si="105"/>
        <v>44</v>
      </c>
      <c r="CY43" s="31">
        <f t="shared" si="43"/>
        <v>25</v>
      </c>
      <c r="CZ43" s="31">
        <f t="shared" si="44"/>
        <v>51</v>
      </c>
      <c r="DA43" s="31">
        <f t="shared" si="45"/>
        <v>61</v>
      </c>
      <c r="DB43" s="31">
        <f t="shared" si="46"/>
        <v>15</v>
      </c>
      <c r="DC43" s="31">
        <f t="shared" si="47"/>
        <v>51</v>
      </c>
      <c r="DD43" s="31">
        <f t="shared" si="48"/>
        <v>40</v>
      </c>
      <c r="DE43" s="31">
        <f t="shared" si="49"/>
        <v>8</v>
      </c>
      <c r="DF43" s="31">
        <f t="shared" si="50"/>
        <v>1</v>
      </c>
      <c r="DG43" s="31">
        <f t="shared" si="51"/>
        <v>24</v>
      </c>
      <c r="DH43" s="31">
        <f t="shared" si="52"/>
        <v>40</v>
      </c>
      <c r="DI43" s="31">
        <v>1</v>
      </c>
    </row>
    <row r="44" spans="1:115" ht="15" customHeight="1" x14ac:dyDescent="0.45">
      <c r="A44" s="31"/>
      <c r="B44" s="31"/>
      <c r="C44" s="31"/>
      <c r="D44" s="31">
        <v>63</v>
      </c>
      <c r="E44" s="31"/>
      <c r="F44" s="31">
        <f t="shared" si="53"/>
        <v>0</v>
      </c>
      <c r="G44" s="31">
        <f t="shared" si="54"/>
        <v>0</v>
      </c>
      <c r="H44" s="31">
        <f t="shared" si="55"/>
        <v>0</v>
      </c>
      <c r="I44" s="31">
        <f t="shared" si="56"/>
        <v>0</v>
      </c>
      <c r="J44" s="31">
        <f t="shared" si="57"/>
        <v>0</v>
      </c>
      <c r="K44" s="31">
        <f t="shared" si="58"/>
        <v>0</v>
      </c>
      <c r="L44" s="31">
        <f t="shared" si="59"/>
        <v>0</v>
      </c>
      <c r="M44" s="31">
        <f t="shared" si="60"/>
        <v>0</v>
      </c>
      <c r="N44" s="31">
        <f t="shared" si="61"/>
        <v>0</v>
      </c>
      <c r="O44" s="31">
        <f t="shared" si="62"/>
        <v>0</v>
      </c>
      <c r="P44" s="31">
        <f t="shared" si="63"/>
        <v>0</v>
      </c>
      <c r="Q44" s="31">
        <f t="shared" si="64"/>
        <v>0</v>
      </c>
      <c r="R44" s="31">
        <f t="shared" si="65"/>
        <v>0</v>
      </c>
      <c r="S44" s="31">
        <f t="shared" si="66"/>
        <v>0</v>
      </c>
      <c r="T44" s="31">
        <f t="shared" si="67"/>
        <v>0</v>
      </c>
      <c r="U44" s="31">
        <f t="shared" si="68"/>
        <v>0</v>
      </c>
      <c r="V44" s="31">
        <f t="shared" si="69"/>
        <v>0</v>
      </c>
      <c r="W44" s="31">
        <f t="shared" si="70"/>
        <v>0</v>
      </c>
      <c r="X44" s="31">
        <f t="shared" si="71"/>
        <v>0</v>
      </c>
      <c r="Y44" s="31">
        <f t="shared" si="72"/>
        <v>0</v>
      </c>
      <c r="Z44" s="31">
        <f t="shared" si="73"/>
        <v>0</v>
      </c>
      <c r="AA44" s="31">
        <f t="shared" si="74"/>
        <v>0</v>
      </c>
      <c r="AB44" s="31">
        <f t="shared" si="75"/>
        <v>0</v>
      </c>
      <c r="AC44" s="31">
        <f t="shared" si="76"/>
        <v>0</v>
      </c>
      <c r="AD44" s="31">
        <f t="shared" si="77"/>
        <v>0</v>
      </c>
      <c r="AE44" s="31">
        <f t="shared" si="78"/>
        <v>0</v>
      </c>
      <c r="AF44" s="31">
        <f t="shared" si="79"/>
        <v>0</v>
      </c>
      <c r="AG44" s="31">
        <f t="shared" si="80"/>
        <v>0</v>
      </c>
      <c r="AH44" s="31">
        <f t="shared" si="81"/>
        <v>0</v>
      </c>
      <c r="AI44" s="31">
        <f t="shared" si="82"/>
        <v>0</v>
      </c>
      <c r="AJ44" s="31">
        <f t="shared" si="83"/>
        <v>0</v>
      </c>
      <c r="AK44" s="31">
        <f t="shared" si="84"/>
        <v>0</v>
      </c>
      <c r="AL44" s="31">
        <f t="shared" si="85"/>
        <v>0</v>
      </c>
      <c r="AM44" s="31">
        <f t="shared" si="86"/>
        <v>0</v>
      </c>
      <c r="AN44" s="31">
        <f t="shared" si="87"/>
        <v>0</v>
      </c>
      <c r="AO44" s="31">
        <f t="shared" si="88"/>
        <v>0</v>
      </c>
      <c r="AP44" s="31">
        <f t="shared" si="89"/>
        <v>0</v>
      </c>
      <c r="AQ44" s="31">
        <f t="shared" si="90"/>
        <v>0</v>
      </c>
      <c r="AR44" s="31">
        <f t="shared" si="91"/>
        <v>0</v>
      </c>
      <c r="AS44" s="31">
        <f t="shared" si="92"/>
        <v>0</v>
      </c>
      <c r="AT44" s="31">
        <f t="shared" si="93"/>
        <v>0</v>
      </c>
      <c r="AU44" s="31">
        <f t="shared" si="94"/>
        <v>0</v>
      </c>
      <c r="AV44" s="31">
        <f t="shared" si="95"/>
        <v>0</v>
      </c>
      <c r="AW44" s="31">
        <f t="shared" si="96"/>
        <v>0</v>
      </c>
      <c r="AX44" s="31">
        <f t="shared" si="97"/>
        <v>0</v>
      </c>
      <c r="AY44" s="31">
        <f t="shared" si="98"/>
        <v>0</v>
      </c>
      <c r="AZ44" s="31">
        <f t="shared" si="99"/>
        <v>0</v>
      </c>
      <c r="BA44" s="31">
        <f t="shared" si="100"/>
        <v>0</v>
      </c>
      <c r="BB44" s="31">
        <f t="shared" si="101"/>
        <v>0</v>
      </c>
      <c r="BC44" s="31">
        <f t="shared" si="102"/>
        <v>0</v>
      </c>
      <c r="BD44" s="31">
        <f t="shared" si="103"/>
        <v>0</v>
      </c>
      <c r="BE44" s="31">
        <f t="shared" si="104"/>
        <v>0</v>
      </c>
      <c r="BF44" s="31">
        <f>'base 58'!$BC$7</f>
        <v>0</v>
      </c>
      <c r="BH44" s="31"/>
      <c r="BI44" s="31">
        <f t="shared" si="1"/>
        <v>0</v>
      </c>
      <c r="BJ44" s="31">
        <f t="shared" si="2"/>
        <v>0</v>
      </c>
      <c r="BK44" s="31">
        <f t="shared" si="3"/>
        <v>0</v>
      </c>
      <c r="BL44" s="31">
        <f t="shared" si="4"/>
        <v>0</v>
      </c>
      <c r="BM44" s="31">
        <f t="shared" si="5"/>
        <v>0</v>
      </c>
      <c r="BN44" s="31">
        <f t="shared" si="6"/>
        <v>0</v>
      </c>
      <c r="BO44" s="31">
        <f t="shared" si="7"/>
        <v>0</v>
      </c>
      <c r="BP44" s="31">
        <f t="shared" si="8"/>
        <v>0</v>
      </c>
      <c r="BQ44" s="31">
        <f t="shared" si="9"/>
        <v>0</v>
      </c>
      <c r="BR44" s="31">
        <f t="shared" si="10"/>
        <v>0</v>
      </c>
      <c r="BS44" s="31">
        <f t="shared" si="11"/>
        <v>0</v>
      </c>
      <c r="BT44" s="31">
        <f t="shared" si="12"/>
        <v>1</v>
      </c>
      <c r="BU44" s="31">
        <f t="shared" si="13"/>
        <v>57</v>
      </c>
      <c r="BV44" s="31">
        <f t="shared" si="14"/>
        <v>10</v>
      </c>
      <c r="BW44" s="31">
        <f t="shared" si="15"/>
        <v>1</v>
      </c>
      <c r="BX44" s="31">
        <f t="shared" si="16"/>
        <v>49</v>
      </c>
      <c r="BY44" s="31">
        <f t="shared" si="17"/>
        <v>27</v>
      </c>
      <c r="BZ44" s="31">
        <f t="shared" si="18"/>
        <v>10</v>
      </c>
      <c r="CA44" s="31">
        <f t="shared" si="19"/>
        <v>26</v>
      </c>
      <c r="CB44" s="31">
        <f t="shared" si="20"/>
        <v>10</v>
      </c>
      <c r="CC44" s="31">
        <f t="shared" si="21"/>
        <v>8</v>
      </c>
      <c r="CD44" s="31">
        <f t="shared" si="22"/>
        <v>13</v>
      </c>
      <c r="CE44" s="31">
        <f t="shared" si="23"/>
        <v>36</v>
      </c>
      <c r="CF44" s="31">
        <f t="shared" si="24"/>
        <v>43</v>
      </c>
      <c r="CG44" s="31">
        <f t="shared" si="25"/>
        <v>51</v>
      </c>
      <c r="CH44" s="31">
        <f t="shared" si="26"/>
        <v>43</v>
      </c>
      <c r="CI44" s="31">
        <f t="shared" si="27"/>
        <v>23</v>
      </c>
      <c r="CJ44" s="31">
        <f t="shared" si="28"/>
        <v>2</v>
      </c>
      <c r="CK44" s="31">
        <f t="shared" si="29"/>
        <v>27</v>
      </c>
      <c r="CL44" s="31">
        <f t="shared" si="30"/>
        <v>53</v>
      </c>
      <c r="CM44" s="31">
        <f t="shared" si="31"/>
        <v>41</v>
      </c>
      <c r="CN44" s="31">
        <f t="shared" si="32"/>
        <v>61</v>
      </c>
      <c r="CO44" s="31">
        <f t="shared" si="33"/>
        <v>25</v>
      </c>
      <c r="CP44" s="31">
        <f t="shared" si="34"/>
        <v>23</v>
      </c>
      <c r="CQ44" s="31">
        <f t="shared" si="35"/>
        <v>6</v>
      </c>
      <c r="CR44" s="31">
        <f t="shared" si="36"/>
        <v>45</v>
      </c>
      <c r="CS44" s="31">
        <f t="shared" si="37"/>
        <v>2</v>
      </c>
      <c r="CT44" s="31">
        <f t="shared" si="38"/>
        <v>13</v>
      </c>
      <c r="CU44" s="31">
        <f t="shared" si="39"/>
        <v>31</v>
      </c>
      <c r="CV44" s="31">
        <f t="shared" si="40"/>
        <v>40</v>
      </c>
      <c r="CW44" s="31">
        <f t="shared" si="41"/>
        <v>36</v>
      </c>
      <c r="CX44" s="31">
        <f t="shared" si="105"/>
        <v>7</v>
      </c>
      <c r="CY44" s="31">
        <f t="shared" si="43"/>
        <v>14</v>
      </c>
      <c r="CZ44" s="31">
        <f t="shared" si="44"/>
        <v>50</v>
      </c>
      <c r="DA44" s="31">
        <f t="shared" si="45"/>
        <v>14</v>
      </c>
      <c r="DB44" s="31">
        <f t="shared" si="46"/>
        <v>4</v>
      </c>
      <c r="DC44" s="31">
        <f t="shared" si="47"/>
        <v>28</v>
      </c>
      <c r="DD44" s="31">
        <f t="shared" si="48"/>
        <v>48</v>
      </c>
      <c r="DE44" s="31">
        <f t="shared" si="49"/>
        <v>9</v>
      </c>
      <c r="DF44" s="31">
        <f t="shared" si="50"/>
        <v>26</v>
      </c>
      <c r="DG44" s="31">
        <f t="shared" si="51"/>
        <v>1</v>
      </c>
      <c r="DH44" s="31">
        <f t="shared" si="52"/>
        <v>41</v>
      </c>
      <c r="DI44" s="31">
        <v>1</v>
      </c>
    </row>
    <row r="45" spans="1:115" ht="15" customHeight="1" x14ac:dyDescent="0.45">
      <c r="A45" s="31"/>
      <c r="B45" s="31"/>
      <c r="C45" s="31"/>
      <c r="D45" s="31">
        <v>63</v>
      </c>
      <c r="E45" s="31"/>
      <c r="F45" s="31">
        <f t="shared" si="53"/>
        <v>0</v>
      </c>
      <c r="G45" s="31">
        <f t="shared" si="54"/>
        <v>0</v>
      </c>
      <c r="H45" s="31">
        <f t="shared" si="55"/>
        <v>0</v>
      </c>
      <c r="I45" s="31">
        <f t="shared" si="56"/>
        <v>0</v>
      </c>
      <c r="J45" s="31">
        <f t="shared" si="57"/>
        <v>0</v>
      </c>
      <c r="K45" s="31">
        <f t="shared" si="58"/>
        <v>0</v>
      </c>
      <c r="L45" s="31">
        <f t="shared" si="59"/>
        <v>0</v>
      </c>
      <c r="M45" s="31">
        <f t="shared" si="60"/>
        <v>0</v>
      </c>
      <c r="N45" s="31">
        <f t="shared" si="61"/>
        <v>0</v>
      </c>
      <c r="O45" s="31">
        <f t="shared" si="62"/>
        <v>0</v>
      </c>
      <c r="P45" s="31">
        <f t="shared" si="63"/>
        <v>0</v>
      </c>
      <c r="Q45" s="31">
        <f t="shared" si="64"/>
        <v>0</v>
      </c>
      <c r="R45" s="31">
        <f t="shared" si="65"/>
        <v>0</v>
      </c>
      <c r="S45" s="31">
        <f t="shared" si="66"/>
        <v>0</v>
      </c>
      <c r="T45" s="31">
        <f t="shared" si="67"/>
        <v>0</v>
      </c>
      <c r="U45" s="31">
        <f t="shared" si="68"/>
        <v>0</v>
      </c>
      <c r="V45" s="31">
        <f t="shared" si="69"/>
        <v>0</v>
      </c>
      <c r="W45" s="31">
        <f t="shared" si="70"/>
        <v>0</v>
      </c>
      <c r="X45" s="31">
        <f t="shared" si="71"/>
        <v>0</v>
      </c>
      <c r="Y45" s="31">
        <f t="shared" si="72"/>
        <v>0</v>
      </c>
      <c r="Z45" s="31">
        <f t="shared" si="73"/>
        <v>0</v>
      </c>
      <c r="AA45" s="31">
        <f t="shared" si="74"/>
        <v>0</v>
      </c>
      <c r="AB45" s="31">
        <f t="shared" si="75"/>
        <v>0</v>
      </c>
      <c r="AC45" s="31">
        <f t="shared" si="76"/>
        <v>0</v>
      </c>
      <c r="AD45" s="31">
        <f t="shared" si="77"/>
        <v>0</v>
      </c>
      <c r="AE45" s="31">
        <f t="shared" si="78"/>
        <v>0</v>
      </c>
      <c r="AF45" s="31">
        <f t="shared" si="79"/>
        <v>0</v>
      </c>
      <c r="AG45" s="31">
        <f t="shared" si="80"/>
        <v>0</v>
      </c>
      <c r="AH45" s="31">
        <f t="shared" si="81"/>
        <v>0</v>
      </c>
      <c r="AI45" s="31">
        <f t="shared" si="82"/>
        <v>0</v>
      </c>
      <c r="AJ45" s="31">
        <f t="shared" si="83"/>
        <v>0</v>
      </c>
      <c r="AK45" s="31">
        <f t="shared" si="84"/>
        <v>0</v>
      </c>
      <c r="AL45" s="31">
        <f t="shared" si="85"/>
        <v>0</v>
      </c>
      <c r="AM45" s="31">
        <f t="shared" si="86"/>
        <v>0</v>
      </c>
      <c r="AN45" s="31">
        <f t="shared" si="87"/>
        <v>0</v>
      </c>
      <c r="AO45" s="31">
        <f t="shared" si="88"/>
        <v>0</v>
      </c>
      <c r="AP45" s="31">
        <f t="shared" si="89"/>
        <v>0</v>
      </c>
      <c r="AQ45" s="31">
        <f t="shared" si="90"/>
        <v>0</v>
      </c>
      <c r="AR45" s="31">
        <f t="shared" si="91"/>
        <v>0</v>
      </c>
      <c r="AS45" s="31">
        <f t="shared" si="92"/>
        <v>0</v>
      </c>
      <c r="AT45" s="31">
        <f t="shared" si="93"/>
        <v>0</v>
      </c>
      <c r="AU45" s="31">
        <f t="shared" si="94"/>
        <v>0</v>
      </c>
      <c r="AV45" s="31">
        <f t="shared" si="95"/>
        <v>0</v>
      </c>
      <c r="AW45" s="31">
        <f t="shared" si="96"/>
        <v>0</v>
      </c>
      <c r="AX45" s="31">
        <f t="shared" si="97"/>
        <v>0</v>
      </c>
      <c r="AY45" s="31">
        <f t="shared" si="98"/>
        <v>0</v>
      </c>
      <c r="AZ45" s="31">
        <f t="shared" si="99"/>
        <v>0</v>
      </c>
      <c r="BA45" s="31">
        <f t="shared" si="100"/>
        <v>0</v>
      </c>
      <c r="BB45" s="31">
        <f t="shared" si="101"/>
        <v>0</v>
      </c>
      <c r="BC45" s="31">
        <f t="shared" si="102"/>
        <v>0</v>
      </c>
      <c r="BD45" s="31">
        <f t="shared" si="103"/>
        <v>0</v>
      </c>
      <c r="BE45" s="31">
        <f t="shared" si="104"/>
        <v>0</v>
      </c>
      <c r="BF45" s="31">
        <f>'base 58'!$AW$7</f>
        <v>0</v>
      </c>
      <c r="BH45" s="31"/>
      <c r="BI45" s="31">
        <f t="shared" si="1"/>
        <v>0</v>
      </c>
      <c r="BJ45" s="31">
        <f t="shared" si="2"/>
        <v>0</v>
      </c>
      <c r="BK45" s="31">
        <f t="shared" si="3"/>
        <v>0</v>
      </c>
      <c r="BL45" s="31">
        <f t="shared" si="4"/>
        <v>0</v>
      </c>
      <c r="BM45" s="31">
        <f t="shared" si="5"/>
        <v>0</v>
      </c>
      <c r="BN45" s="31">
        <f t="shared" si="6"/>
        <v>0</v>
      </c>
      <c r="BO45" s="31">
        <f t="shared" si="7"/>
        <v>0</v>
      </c>
      <c r="BP45" s="31">
        <f t="shared" si="8"/>
        <v>0</v>
      </c>
      <c r="BQ45" s="31">
        <f t="shared" si="9"/>
        <v>0</v>
      </c>
      <c r="BR45" s="31">
        <f t="shared" si="10"/>
        <v>0</v>
      </c>
      <c r="BS45" s="31">
        <f t="shared" si="11"/>
        <v>1</v>
      </c>
      <c r="BT45" s="31">
        <f t="shared" si="12"/>
        <v>59</v>
      </c>
      <c r="BU45" s="31">
        <f t="shared" si="13"/>
        <v>4</v>
      </c>
      <c r="BV45" s="31">
        <f t="shared" si="14"/>
        <v>11</v>
      </c>
      <c r="BW45" s="31">
        <f t="shared" si="15"/>
        <v>51</v>
      </c>
      <c r="BX45" s="31">
        <f t="shared" si="16"/>
        <v>13</v>
      </c>
      <c r="BY45" s="31">
        <f t="shared" si="17"/>
        <v>37</v>
      </c>
      <c r="BZ45" s="31">
        <f t="shared" si="18"/>
        <v>36</v>
      </c>
      <c r="CA45" s="31">
        <f t="shared" si="19"/>
        <v>36</v>
      </c>
      <c r="CB45" s="31">
        <f t="shared" si="20"/>
        <v>18</v>
      </c>
      <c r="CC45" s="31">
        <f t="shared" si="21"/>
        <v>21</v>
      </c>
      <c r="CD45" s="31">
        <f t="shared" si="22"/>
        <v>50</v>
      </c>
      <c r="CE45" s="31">
        <f t="shared" si="23"/>
        <v>17</v>
      </c>
      <c r="CF45" s="31">
        <f t="shared" si="24"/>
        <v>32</v>
      </c>
      <c r="CG45" s="31">
        <f t="shared" si="25"/>
        <v>32</v>
      </c>
      <c r="CH45" s="31">
        <f t="shared" si="26"/>
        <v>3</v>
      </c>
      <c r="CI45" s="31">
        <f t="shared" si="27"/>
        <v>25</v>
      </c>
      <c r="CJ45" s="31">
        <f t="shared" si="28"/>
        <v>30</v>
      </c>
      <c r="CK45" s="31">
        <f t="shared" si="29"/>
        <v>18</v>
      </c>
      <c r="CL45" s="31">
        <f t="shared" si="30"/>
        <v>32</v>
      </c>
      <c r="CM45" s="31">
        <f t="shared" si="31"/>
        <v>40</v>
      </c>
      <c r="CN45" s="31">
        <f t="shared" si="32"/>
        <v>23</v>
      </c>
      <c r="CO45" s="31">
        <f t="shared" si="33"/>
        <v>48</v>
      </c>
      <c r="CP45" s="31">
        <f t="shared" si="34"/>
        <v>29</v>
      </c>
      <c r="CQ45" s="31">
        <f t="shared" si="35"/>
        <v>51</v>
      </c>
      <c r="CR45" s="31">
        <f t="shared" si="36"/>
        <v>47</v>
      </c>
      <c r="CS45" s="31">
        <f t="shared" si="37"/>
        <v>15</v>
      </c>
      <c r="CT45" s="31">
        <f t="shared" si="38"/>
        <v>45</v>
      </c>
      <c r="CU45" s="31">
        <f t="shared" si="39"/>
        <v>9</v>
      </c>
      <c r="CV45" s="31">
        <f t="shared" si="40"/>
        <v>13</v>
      </c>
      <c r="CW45" s="31">
        <f t="shared" si="41"/>
        <v>43</v>
      </c>
      <c r="CX45" s="31">
        <f t="shared" si="105"/>
        <v>22</v>
      </c>
      <c r="CY45" s="31">
        <f t="shared" si="43"/>
        <v>2</v>
      </c>
      <c r="CZ45" s="31">
        <f t="shared" si="44"/>
        <v>1</v>
      </c>
      <c r="DA45" s="31">
        <f t="shared" si="45"/>
        <v>18</v>
      </c>
      <c r="DB45" s="31">
        <f t="shared" si="46"/>
        <v>33</v>
      </c>
      <c r="DC45" s="31">
        <f t="shared" si="47"/>
        <v>13</v>
      </c>
      <c r="DD45" s="31">
        <f t="shared" si="48"/>
        <v>57</v>
      </c>
      <c r="DE45" s="31">
        <f t="shared" si="49"/>
        <v>35</v>
      </c>
      <c r="DF45" s="31">
        <f t="shared" si="50"/>
        <v>27</v>
      </c>
      <c r="DG45" s="31">
        <f t="shared" si="51"/>
        <v>42</v>
      </c>
      <c r="DH45" s="31">
        <f t="shared" si="52"/>
        <v>42</v>
      </c>
      <c r="DI45" s="31">
        <v>1</v>
      </c>
    </row>
    <row r="46" spans="1:115" ht="15" customHeight="1" x14ac:dyDescent="0.45">
      <c r="A46" s="31"/>
      <c r="B46" s="31"/>
      <c r="C46" s="31"/>
      <c r="D46" s="31">
        <v>63</v>
      </c>
      <c r="E46" s="31"/>
      <c r="F46" s="31">
        <f t="shared" si="53"/>
        <v>0</v>
      </c>
      <c r="G46" s="31">
        <f t="shared" si="54"/>
        <v>0</v>
      </c>
      <c r="H46" s="31">
        <f t="shared" si="55"/>
        <v>0</v>
      </c>
      <c r="I46" s="31">
        <f t="shared" si="56"/>
        <v>0</v>
      </c>
      <c r="J46" s="31">
        <f t="shared" si="57"/>
        <v>0</v>
      </c>
      <c r="K46" s="31">
        <f t="shared" si="58"/>
        <v>0</v>
      </c>
      <c r="L46" s="31">
        <f t="shared" si="59"/>
        <v>0</v>
      </c>
      <c r="M46" s="31">
        <f t="shared" si="60"/>
        <v>0</v>
      </c>
      <c r="N46" s="31">
        <f t="shared" si="61"/>
        <v>0</v>
      </c>
      <c r="O46" s="31">
        <f t="shared" si="62"/>
        <v>0</v>
      </c>
      <c r="P46" s="31">
        <f t="shared" si="63"/>
        <v>0</v>
      </c>
      <c r="Q46" s="31">
        <f t="shared" si="64"/>
        <v>0</v>
      </c>
      <c r="R46" s="31">
        <f t="shared" si="65"/>
        <v>0</v>
      </c>
      <c r="S46" s="31">
        <f t="shared" si="66"/>
        <v>0</v>
      </c>
      <c r="T46" s="31">
        <f t="shared" si="67"/>
        <v>0</v>
      </c>
      <c r="U46" s="31">
        <f t="shared" si="68"/>
        <v>0</v>
      </c>
      <c r="V46" s="31">
        <f t="shared" si="69"/>
        <v>0</v>
      </c>
      <c r="W46" s="31">
        <f t="shared" si="70"/>
        <v>0</v>
      </c>
      <c r="X46" s="31">
        <f t="shared" si="71"/>
        <v>0</v>
      </c>
      <c r="Y46" s="31">
        <f t="shared" si="72"/>
        <v>0</v>
      </c>
      <c r="Z46" s="31">
        <f t="shared" si="73"/>
        <v>0</v>
      </c>
      <c r="AA46" s="31">
        <f t="shared" si="74"/>
        <v>0</v>
      </c>
      <c r="AB46" s="31">
        <f t="shared" si="75"/>
        <v>0</v>
      </c>
      <c r="AC46" s="31">
        <f t="shared" si="76"/>
        <v>0</v>
      </c>
      <c r="AD46" s="31">
        <f t="shared" si="77"/>
        <v>0</v>
      </c>
      <c r="AE46" s="31">
        <f t="shared" si="78"/>
        <v>0</v>
      </c>
      <c r="AF46" s="31">
        <f t="shared" si="79"/>
        <v>0</v>
      </c>
      <c r="AG46" s="31">
        <f t="shared" si="80"/>
        <v>0</v>
      </c>
      <c r="AH46" s="31">
        <f t="shared" si="81"/>
        <v>0</v>
      </c>
      <c r="AI46" s="31">
        <f t="shared" si="82"/>
        <v>0</v>
      </c>
      <c r="AJ46" s="31">
        <f t="shared" si="83"/>
        <v>0</v>
      </c>
      <c r="AK46" s="31">
        <f t="shared" si="84"/>
        <v>0</v>
      </c>
      <c r="AL46" s="31">
        <f t="shared" si="85"/>
        <v>0</v>
      </c>
      <c r="AM46" s="31">
        <f t="shared" si="86"/>
        <v>0</v>
      </c>
      <c r="AN46" s="31">
        <f t="shared" si="87"/>
        <v>0</v>
      </c>
      <c r="AO46" s="31">
        <f t="shared" si="88"/>
        <v>0</v>
      </c>
      <c r="AP46" s="31">
        <f t="shared" si="89"/>
        <v>0</v>
      </c>
      <c r="AQ46" s="31">
        <f t="shared" si="90"/>
        <v>0</v>
      </c>
      <c r="AR46" s="31">
        <f t="shared" si="91"/>
        <v>0</v>
      </c>
      <c r="AS46" s="31">
        <f t="shared" si="92"/>
        <v>0</v>
      </c>
      <c r="AT46" s="31">
        <f t="shared" si="93"/>
        <v>0</v>
      </c>
      <c r="AU46" s="31">
        <f t="shared" si="94"/>
        <v>0</v>
      </c>
      <c r="AV46" s="31">
        <f t="shared" si="95"/>
        <v>0</v>
      </c>
      <c r="AW46" s="31">
        <f t="shared" si="96"/>
        <v>0</v>
      </c>
      <c r="AX46" s="31">
        <f t="shared" si="97"/>
        <v>0</v>
      </c>
      <c r="AY46" s="31">
        <f t="shared" si="98"/>
        <v>0</v>
      </c>
      <c r="AZ46" s="31">
        <f t="shared" si="99"/>
        <v>0</v>
      </c>
      <c r="BA46" s="31">
        <f t="shared" si="100"/>
        <v>0</v>
      </c>
      <c r="BB46" s="31">
        <f t="shared" si="101"/>
        <v>0</v>
      </c>
      <c r="BC46" s="31">
        <f t="shared" si="102"/>
        <v>0</v>
      </c>
      <c r="BD46" s="31">
        <f t="shared" si="103"/>
        <v>0</v>
      </c>
      <c r="BE46" s="31">
        <f t="shared" si="104"/>
        <v>0</v>
      </c>
      <c r="BF46" s="31">
        <f>'base 58'!$AQ$7</f>
        <v>0</v>
      </c>
      <c r="BG46" s="31"/>
      <c r="BH46" s="31"/>
      <c r="BI46" s="31">
        <f t="shared" si="1"/>
        <v>0</v>
      </c>
      <c r="BJ46" s="31">
        <f t="shared" si="2"/>
        <v>0</v>
      </c>
      <c r="BK46" s="31">
        <f t="shared" si="3"/>
        <v>0</v>
      </c>
      <c r="BL46" s="31">
        <f t="shared" si="4"/>
        <v>0</v>
      </c>
      <c r="BM46" s="31">
        <f t="shared" si="5"/>
        <v>0</v>
      </c>
      <c r="BN46" s="31">
        <f t="shared" si="6"/>
        <v>0</v>
      </c>
      <c r="BO46" s="31">
        <f t="shared" si="7"/>
        <v>0</v>
      </c>
      <c r="BP46" s="31">
        <f t="shared" si="8"/>
        <v>0</v>
      </c>
      <c r="BQ46" s="31">
        <f t="shared" si="9"/>
        <v>0</v>
      </c>
      <c r="BR46" s="31">
        <f t="shared" si="10"/>
        <v>1</v>
      </c>
      <c r="BS46" s="31">
        <f t="shared" si="11"/>
        <v>61</v>
      </c>
      <c r="BT46" s="31">
        <f t="shared" si="12"/>
        <v>0</v>
      </c>
      <c r="BU46" s="31">
        <f t="shared" si="13"/>
        <v>16</v>
      </c>
      <c r="BV46" s="31">
        <f t="shared" si="14"/>
        <v>0</v>
      </c>
      <c r="BW46" s="31">
        <f t="shared" si="15"/>
        <v>1</v>
      </c>
      <c r="BX46" s="31">
        <f t="shared" si="16"/>
        <v>51</v>
      </c>
      <c r="BY46" s="31">
        <f t="shared" si="17"/>
        <v>11</v>
      </c>
      <c r="BZ46" s="31">
        <f t="shared" si="18"/>
        <v>9</v>
      </c>
      <c r="CA46" s="31">
        <f t="shared" si="19"/>
        <v>54</v>
      </c>
      <c r="CB46" s="31">
        <f t="shared" si="20"/>
        <v>40</v>
      </c>
      <c r="CC46" s="31">
        <f t="shared" si="21"/>
        <v>9</v>
      </c>
      <c r="CD46" s="31">
        <f t="shared" si="22"/>
        <v>4</v>
      </c>
      <c r="CE46" s="31">
        <f t="shared" si="23"/>
        <v>50</v>
      </c>
      <c r="CF46" s="31">
        <f t="shared" si="24"/>
        <v>1</v>
      </c>
      <c r="CG46" s="31">
        <f t="shared" si="25"/>
        <v>35</v>
      </c>
      <c r="CH46" s="31">
        <f t="shared" si="26"/>
        <v>28</v>
      </c>
      <c r="CI46" s="31">
        <f t="shared" si="27"/>
        <v>55</v>
      </c>
      <c r="CJ46" s="31">
        <f t="shared" si="28"/>
        <v>48</v>
      </c>
      <c r="CK46" s="31">
        <f t="shared" si="29"/>
        <v>51</v>
      </c>
      <c r="CL46" s="31">
        <f t="shared" si="30"/>
        <v>10</v>
      </c>
      <c r="CM46" s="31">
        <f t="shared" si="31"/>
        <v>1</v>
      </c>
      <c r="CN46" s="31">
        <f t="shared" si="32"/>
        <v>9</v>
      </c>
      <c r="CO46" s="31">
        <f t="shared" si="33"/>
        <v>15</v>
      </c>
      <c r="CP46" s="31">
        <f t="shared" si="34"/>
        <v>18</v>
      </c>
      <c r="CQ46" s="31">
        <f t="shared" si="35"/>
        <v>35</v>
      </c>
      <c r="CR46" s="31">
        <f t="shared" si="36"/>
        <v>62</v>
      </c>
      <c r="CS46" s="31">
        <f t="shared" si="37"/>
        <v>60</v>
      </c>
      <c r="CT46" s="31">
        <f t="shared" si="38"/>
        <v>54</v>
      </c>
      <c r="CU46" s="31">
        <f t="shared" si="39"/>
        <v>22</v>
      </c>
      <c r="CV46" s="31">
        <f t="shared" si="40"/>
        <v>57</v>
      </c>
      <c r="CW46" s="31">
        <f t="shared" si="41"/>
        <v>2</v>
      </c>
      <c r="CX46" s="31">
        <f t="shared" si="105"/>
        <v>24</v>
      </c>
      <c r="CY46" s="31">
        <f t="shared" si="43"/>
        <v>3</v>
      </c>
      <c r="CZ46" s="31">
        <f t="shared" si="44"/>
        <v>19</v>
      </c>
      <c r="DA46" s="31">
        <f t="shared" si="45"/>
        <v>51</v>
      </c>
      <c r="DB46" s="31">
        <f t="shared" si="46"/>
        <v>47</v>
      </c>
      <c r="DC46" s="31">
        <f t="shared" si="47"/>
        <v>8</v>
      </c>
      <c r="DD46" s="31">
        <f t="shared" si="48"/>
        <v>30</v>
      </c>
      <c r="DE46" s="31">
        <f t="shared" si="49"/>
        <v>0</v>
      </c>
      <c r="DF46" s="31">
        <f t="shared" si="50"/>
        <v>7</v>
      </c>
      <c r="DG46" s="31">
        <f t="shared" si="51"/>
        <v>21</v>
      </c>
      <c r="DH46" s="31">
        <f t="shared" si="52"/>
        <v>43</v>
      </c>
      <c r="DI46" s="31">
        <v>1</v>
      </c>
    </row>
    <row r="47" spans="1:115" ht="15" customHeight="1" x14ac:dyDescent="0.45">
      <c r="A47" s="31"/>
      <c r="B47" s="31"/>
      <c r="C47" s="31"/>
      <c r="D47" s="31">
        <v>63</v>
      </c>
      <c r="E47" s="31"/>
      <c r="F47" s="31">
        <f t="shared" si="53"/>
        <v>0</v>
      </c>
      <c r="G47" s="31">
        <f t="shared" si="54"/>
        <v>0</v>
      </c>
      <c r="H47" s="31">
        <f t="shared" si="55"/>
        <v>0</v>
      </c>
      <c r="I47" s="31">
        <f t="shared" si="56"/>
        <v>0</v>
      </c>
      <c r="J47" s="31">
        <f t="shared" si="57"/>
        <v>0</v>
      </c>
      <c r="K47" s="31">
        <f t="shared" si="58"/>
        <v>0</v>
      </c>
      <c r="L47" s="31">
        <f t="shared" si="59"/>
        <v>0</v>
      </c>
      <c r="M47" s="31">
        <f t="shared" si="60"/>
        <v>0</v>
      </c>
      <c r="N47" s="31">
        <f t="shared" si="61"/>
        <v>0</v>
      </c>
      <c r="O47" s="31">
        <f t="shared" si="62"/>
        <v>0</v>
      </c>
      <c r="P47" s="31">
        <f t="shared" si="63"/>
        <v>0</v>
      </c>
      <c r="Q47" s="31">
        <f t="shared" si="64"/>
        <v>0</v>
      </c>
      <c r="R47" s="31">
        <f t="shared" si="65"/>
        <v>0</v>
      </c>
      <c r="S47" s="31">
        <f t="shared" si="66"/>
        <v>0</v>
      </c>
      <c r="T47" s="31">
        <f t="shared" si="67"/>
        <v>0</v>
      </c>
      <c r="U47" s="31">
        <f t="shared" si="68"/>
        <v>0</v>
      </c>
      <c r="V47" s="31">
        <f t="shared" si="69"/>
        <v>0</v>
      </c>
      <c r="W47" s="31">
        <f t="shared" si="70"/>
        <v>0</v>
      </c>
      <c r="X47" s="31">
        <f t="shared" si="71"/>
        <v>0</v>
      </c>
      <c r="Y47" s="31">
        <f t="shared" si="72"/>
        <v>0</v>
      </c>
      <c r="Z47" s="31">
        <f t="shared" si="73"/>
        <v>0</v>
      </c>
      <c r="AA47" s="31">
        <f t="shared" si="74"/>
        <v>0</v>
      </c>
      <c r="AB47" s="31">
        <f t="shared" si="75"/>
        <v>0</v>
      </c>
      <c r="AC47" s="31">
        <f t="shared" si="76"/>
        <v>0</v>
      </c>
      <c r="AD47" s="31">
        <f t="shared" si="77"/>
        <v>0</v>
      </c>
      <c r="AE47" s="31">
        <f t="shared" si="78"/>
        <v>0</v>
      </c>
      <c r="AF47" s="31">
        <f t="shared" si="79"/>
        <v>0</v>
      </c>
      <c r="AG47" s="31">
        <f t="shared" si="80"/>
        <v>0</v>
      </c>
      <c r="AH47" s="31">
        <f t="shared" si="81"/>
        <v>0</v>
      </c>
      <c r="AI47" s="31">
        <f t="shared" si="82"/>
        <v>0</v>
      </c>
      <c r="AJ47" s="31">
        <f t="shared" si="83"/>
        <v>0</v>
      </c>
      <c r="AK47" s="31">
        <f t="shared" si="84"/>
        <v>0</v>
      </c>
      <c r="AL47" s="31">
        <f t="shared" si="85"/>
        <v>0</v>
      </c>
      <c r="AM47" s="31">
        <f t="shared" si="86"/>
        <v>0</v>
      </c>
      <c r="AN47" s="31">
        <f t="shared" si="87"/>
        <v>0</v>
      </c>
      <c r="AO47" s="31">
        <f t="shared" si="88"/>
        <v>0</v>
      </c>
      <c r="AP47" s="31">
        <f t="shared" si="89"/>
        <v>0</v>
      </c>
      <c r="AQ47" s="31">
        <f t="shared" si="90"/>
        <v>0</v>
      </c>
      <c r="AR47" s="31">
        <f t="shared" si="91"/>
        <v>0</v>
      </c>
      <c r="AS47" s="31">
        <f t="shared" si="92"/>
        <v>0</v>
      </c>
      <c r="AT47" s="31">
        <f t="shared" si="93"/>
        <v>0</v>
      </c>
      <c r="AU47" s="31">
        <f t="shared" si="94"/>
        <v>0</v>
      </c>
      <c r="AV47" s="31">
        <f t="shared" si="95"/>
        <v>0</v>
      </c>
      <c r="AW47" s="31">
        <f t="shared" si="96"/>
        <v>0</v>
      </c>
      <c r="AX47" s="31">
        <f t="shared" si="97"/>
        <v>0</v>
      </c>
      <c r="AY47" s="31">
        <f t="shared" si="98"/>
        <v>0</v>
      </c>
      <c r="AZ47" s="31">
        <f t="shared" si="99"/>
        <v>0</v>
      </c>
      <c r="BA47" s="31">
        <f t="shared" si="100"/>
        <v>0</v>
      </c>
      <c r="BB47" s="31">
        <f t="shared" si="101"/>
        <v>0</v>
      </c>
      <c r="BC47" s="31">
        <f t="shared" si="102"/>
        <v>0</v>
      </c>
      <c r="BD47" s="31">
        <f t="shared" si="103"/>
        <v>0</v>
      </c>
      <c r="BE47" s="31">
        <f t="shared" si="104"/>
        <v>0</v>
      </c>
      <c r="BF47" s="31">
        <f>'base 58'!$AK$7</f>
        <v>0</v>
      </c>
      <c r="BG47" s="31"/>
      <c r="BH47" s="31"/>
      <c r="BI47" s="31">
        <f t="shared" si="1"/>
        <v>0</v>
      </c>
      <c r="BJ47" s="31">
        <f t="shared" si="2"/>
        <v>0</v>
      </c>
      <c r="BK47" s="31">
        <f t="shared" si="3"/>
        <v>0</v>
      </c>
      <c r="BL47" s="31">
        <f t="shared" si="4"/>
        <v>0</v>
      </c>
      <c r="BM47" s="31">
        <f t="shared" si="5"/>
        <v>0</v>
      </c>
      <c r="BN47" s="31">
        <f t="shared" si="6"/>
        <v>0</v>
      </c>
      <c r="BO47" s="31">
        <f t="shared" si="7"/>
        <v>0</v>
      </c>
      <c r="BP47" s="31">
        <f t="shared" si="8"/>
        <v>0</v>
      </c>
      <c r="BQ47" s="31">
        <f t="shared" si="9"/>
        <v>1</v>
      </c>
      <c r="BR47" s="31">
        <f t="shared" si="10"/>
        <v>62</v>
      </c>
      <c r="BS47" s="31">
        <f t="shared" si="11"/>
        <v>61</v>
      </c>
      <c r="BT47" s="31">
        <f t="shared" si="12"/>
        <v>16</v>
      </c>
      <c r="BU47" s="31">
        <f t="shared" si="13"/>
        <v>16</v>
      </c>
      <c r="BV47" s="31">
        <f t="shared" si="14"/>
        <v>1</v>
      </c>
      <c r="BW47" s="31">
        <f t="shared" si="15"/>
        <v>52</v>
      </c>
      <c r="BX47" s="31">
        <f t="shared" si="16"/>
        <v>62</v>
      </c>
      <c r="BY47" s="31">
        <f t="shared" si="17"/>
        <v>21</v>
      </c>
      <c r="BZ47" s="31">
        <f t="shared" si="18"/>
        <v>1</v>
      </c>
      <c r="CA47" s="31">
        <f t="shared" si="19"/>
        <v>31</v>
      </c>
      <c r="CB47" s="31">
        <f t="shared" si="20"/>
        <v>49</v>
      </c>
      <c r="CC47" s="31">
        <f t="shared" si="21"/>
        <v>13</v>
      </c>
      <c r="CD47" s="31">
        <f t="shared" si="22"/>
        <v>54</v>
      </c>
      <c r="CE47" s="31">
        <f t="shared" si="23"/>
        <v>51</v>
      </c>
      <c r="CF47" s="31">
        <f t="shared" si="24"/>
        <v>37</v>
      </c>
      <c r="CG47" s="31">
        <f t="shared" si="25"/>
        <v>1</v>
      </c>
      <c r="CH47" s="31">
        <f t="shared" si="26"/>
        <v>21</v>
      </c>
      <c r="CI47" s="31">
        <f t="shared" si="27"/>
        <v>41</v>
      </c>
      <c r="CJ47" s="31">
        <f t="shared" si="28"/>
        <v>36</v>
      </c>
      <c r="CK47" s="31">
        <f t="shared" si="29"/>
        <v>61</v>
      </c>
      <c r="CL47" s="31">
        <f t="shared" si="30"/>
        <v>11</v>
      </c>
      <c r="CM47" s="31">
        <f t="shared" si="31"/>
        <v>10</v>
      </c>
      <c r="CN47" s="31">
        <f t="shared" si="32"/>
        <v>24</v>
      </c>
      <c r="CO47" s="31">
        <f t="shared" si="33"/>
        <v>33</v>
      </c>
      <c r="CP47" s="31">
        <f t="shared" si="34"/>
        <v>54</v>
      </c>
      <c r="CQ47" s="31">
        <f t="shared" si="35"/>
        <v>35</v>
      </c>
      <c r="CR47" s="31">
        <f t="shared" si="36"/>
        <v>60</v>
      </c>
      <c r="CS47" s="31">
        <f t="shared" si="37"/>
        <v>52</v>
      </c>
      <c r="CT47" s="31">
        <f t="shared" si="38"/>
        <v>14</v>
      </c>
      <c r="CU47" s="31">
        <f t="shared" si="39"/>
        <v>16</v>
      </c>
      <c r="CV47" s="31">
        <f t="shared" si="40"/>
        <v>59</v>
      </c>
      <c r="CW47" s="31">
        <f t="shared" si="41"/>
        <v>26</v>
      </c>
      <c r="CX47" s="31">
        <f t="shared" si="105"/>
        <v>27</v>
      </c>
      <c r="CY47" s="31">
        <f t="shared" si="43"/>
        <v>23</v>
      </c>
      <c r="CZ47" s="31">
        <f t="shared" si="44"/>
        <v>8</v>
      </c>
      <c r="DA47" s="31">
        <f t="shared" si="45"/>
        <v>35</v>
      </c>
      <c r="DB47" s="31">
        <f t="shared" si="46"/>
        <v>55</v>
      </c>
      <c r="DC47" s="31">
        <f t="shared" si="47"/>
        <v>38</v>
      </c>
      <c r="DD47" s="31">
        <f t="shared" si="48"/>
        <v>30</v>
      </c>
      <c r="DE47" s="31">
        <f t="shared" si="49"/>
        <v>7</v>
      </c>
      <c r="DF47" s="31">
        <f t="shared" si="50"/>
        <v>29</v>
      </c>
      <c r="DG47" s="31">
        <f t="shared" si="51"/>
        <v>1</v>
      </c>
      <c r="DH47" s="31">
        <f t="shared" si="52"/>
        <v>44</v>
      </c>
      <c r="DI47" s="31">
        <v>1</v>
      </c>
    </row>
    <row r="48" spans="1:115" ht="15" customHeight="1" x14ac:dyDescent="0.45">
      <c r="A48" s="31"/>
      <c r="B48" s="31"/>
      <c r="C48" s="31"/>
      <c r="D48" s="31">
        <v>63</v>
      </c>
      <c r="E48" s="31"/>
      <c r="F48" s="31">
        <f t="shared" si="53"/>
        <v>0</v>
      </c>
      <c r="G48" s="31">
        <f t="shared" si="54"/>
        <v>0</v>
      </c>
      <c r="H48" s="31">
        <f t="shared" si="55"/>
        <v>0</v>
      </c>
      <c r="I48" s="31">
        <f t="shared" si="56"/>
        <v>0</v>
      </c>
      <c r="J48" s="31">
        <f t="shared" si="57"/>
        <v>0</v>
      </c>
      <c r="K48" s="31">
        <f t="shared" si="58"/>
        <v>0</v>
      </c>
      <c r="L48" s="31">
        <f t="shared" si="59"/>
        <v>0</v>
      </c>
      <c r="M48" s="31">
        <f t="shared" si="60"/>
        <v>0</v>
      </c>
      <c r="N48" s="31">
        <f t="shared" si="61"/>
        <v>0</v>
      </c>
      <c r="O48" s="31">
        <f t="shared" si="62"/>
        <v>0</v>
      </c>
      <c r="P48" s="31">
        <f t="shared" si="63"/>
        <v>0</v>
      </c>
      <c r="Q48" s="31">
        <f t="shared" si="64"/>
        <v>0</v>
      </c>
      <c r="R48" s="31">
        <f t="shared" si="65"/>
        <v>0</v>
      </c>
      <c r="S48" s="31">
        <f t="shared" si="66"/>
        <v>0</v>
      </c>
      <c r="T48" s="31">
        <f t="shared" si="67"/>
        <v>0</v>
      </c>
      <c r="U48" s="31">
        <f t="shared" si="68"/>
        <v>0</v>
      </c>
      <c r="V48" s="31">
        <f t="shared" si="69"/>
        <v>0</v>
      </c>
      <c r="W48" s="31">
        <f t="shared" si="70"/>
        <v>0</v>
      </c>
      <c r="X48" s="31">
        <f t="shared" si="71"/>
        <v>0</v>
      </c>
      <c r="Y48" s="31">
        <f t="shared" si="72"/>
        <v>0</v>
      </c>
      <c r="Z48" s="31">
        <f t="shared" si="73"/>
        <v>0</v>
      </c>
      <c r="AA48" s="31">
        <f t="shared" si="74"/>
        <v>0</v>
      </c>
      <c r="AB48" s="31">
        <f t="shared" si="75"/>
        <v>0</v>
      </c>
      <c r="AC48" s="31">
        <f t="shared" si="76"/>
        <v>0</v>
      </c>
      <c r="AD48" s="31">
        <f t="shared" si="77"/>
        <v>0</v>
      </c>
      <c r="AE48" s="31">
        <f t="shared" si="78"/>
        <v>0</v>
      </c>
      <c r="AF48" s="31">
        <f t="shared" si="79"/>
        <v>0</v>
      </c>
      <c r="AG48" s="31">
        <f t="shared" si="80"/>
        <v>0</v>
      </c>
      <c r="AH48" s="31">
        <f t="shared" si="81"/>
        <v>0</v>
      </c>
      <c r="AI48" s="31">
        <f t="shared" si="82"/>
        <v>0</v>
      </c>
      <c r="AJ48" s="31">
        <f t="shared" si="83"/>
        <v>0</v>
      </c>
      <c r="AK48" s="31">
        <f t="shared" si="84"/>
        <v>0</v>
      </c>
      <c r="AL48" s="31">
        <f t="shared" si="85"/>
        <v>0</v>
      </c>
      <c r="AM48" s="31">
        <f t="shared" si="86"/>
        <v>0</v>
      </c>
      <c r="AN48" s="31">
        <f t="shared" si="87"/>
        <v>0</v>
      </c>
      <c r="AO48" s="31">
        <f t="shared" si="88"/>
        <v>0</v>
      </c>
      <c r="AP48" s="31">
        <f t="shared" si="89"/>
        <v>0</v>
      </c>
      <c r="AQ48" s="31">
        <f t="shared" si="90"/>
        <v>0</v>
      </c>
      <c r="AR48" s="31">
        <f t="shared" si="91"/>
        <v>0</v>
      </c>
      <c r="AS48" s="31">
        <f t="shared" si="92"/>
        <v>0</v>
      </c>
      <c r="AT48" s="31">
        <f t="shared" si="93"/>
        <v>0</v>
      </c>
      <c r="AU48" s="31">
        <f t="shared" si="94"/>
        <v>0</v>
      </c>
      <c r="AV48" s="31">
        <f t="shared" si="95"/>
        <v>0</v>
      </c>
      <c r="AW48" s="31">
        <f t="shared" si="96"/>
        <v>0</v>
      </c>
      <c r="AX48" s="31">
        <f t="shared" si="97"/>
        <v>0</v>
      </c>
      <c r="AY48" s="31">
        <f t="shared" si="98"/>
        <v>0</v>
      </c>
      <c r="AZ48" s="31">
        <f t="shared" si="99"/>
        <v>0</v>
      </c>
      <c r="BA48" s="31">
        <f t="shared" si="100"/>
        <v>0</v>
      </c>
      <c r="BB48" s="31">
        <f t="shared" si="101"/>
        <v>0</v>
      </c>
      <c r="BC48" s="31">
        <f t="shared" si="102"/>
        <v>0</v>
      </c>
      <c r="BD48" s="31">
        <f t="shared" si="103"/>
        <v>0</v>
      </c>
      <c r="BE48" s="31">
        <f t="shared" si="104"/>
        <v>0</v>
      </c>
      <c r="BF48" s="31">
        <f>'base 58'!$AE$7</f>
        <v>0</v>
      </c>
      <c r="BG48" s="31"/>
      <c r="BH48" s="31"/>
      <c r="BI48" s="31">
        <f t="shared" si="1"/>
        <v>0</v>
      </c>
      <c r="BJ48" s="31">
        <f t="shared" si="2"/>
        <v>0</v>
      </c>
      <c r="BK48" s="31">
        <f t="shared" si="3"/>
        <v>0</v>
      </c>
      <c r="BL48" s="31">
        <f t="shared" si="4"/>
        <v>0</v>
      </c>
      <c r="BM48" s="31">
        <f t="shared" si="5"/>
        <v>0</v>
      </c>
      <c r="BN48" s="31">
        <f t="shared" si="6"/>
        <v>0</v>
      </c>
      <c r="BO48" s="31">
        <f t="shared" si="7"/>
        <v>0</v>
      </c>
      <c r="BP48" s="31">
        <f t="shared" si="8"/>
        <v>2</v>
      </c>
      <c r="BQ48" s="31">
        <f t="shared" si="9"/>
        <v>1</v>
      </c>
      <c r="BR48" s="31">
        <f t="shared" si="10"/>
        <v>61</v>
      </c>
      <c r="BS48" s="31">
        <f t="shared" si="11"/>
        <v>14</v>
      </c>
      <c r="BT48" s="31">
        <f t="shared" si="12"/>
        <v>32</v>
      </c>
      <c r="BU48" s="31">
        <f t="shared" si="13"/>
        <v>17</v>
      </c>
      <c r="BV48" s="31">
        <f t="shared" si="14"/>
        <v>54</v>
      </c>
      <c r="BW48" s="31">
        <f t="shared" si="15"/>
        <v>52</v>
      </c>
      <c r="BX48" s="31">
        <f t="shared" si="16"/>
        <v>20</v>
      </c>
      <c r="BY48" s="31">
        <f t="shared" si="17"/>
        <v>22</v>
      </c>
      <c r="BZ48" s="31">
        <f t="shared" si="18"/>
        <v>33</v>
      </c>
      <c r="CA48" s="31">
        <f t="shared" si="19"/>
        <v>18</v>
      </c>
      <c r="CB48" s="31">
        <f t="shared" si="20"/>
        <v>0</v>
      </c>
      <c r="CC48" s="31">
        <f t="shared" si="21"/>
        <v>5</v>
      </c>
      <c r="CD48" s="31">
        <f t="shared" si="22"/>
        <v>43</v>
      </c>
      <c r="CE48" s="31">
        <f t="shared" si="23"/>
        <v>25</v>
      </c>
      <c r="CF48" s="31">
        <f t="shared" si="24"/>
        <v>38</v>
      </c>
      <c r="CG48" s="31">
        <f t="shared" si="25"/>
        <v>23</v>
      </c>
      <c r="CH48" s="31">
        <f t="shared" si="26"/>
        <v>0</v>
      </c>
      <c r="CI48" s="31">
        <f t="shared" si="27"/>
        <v>15</v>
      </c>
      <c r="CJ48" s="31">
        <f t="shared" si="28"/>
        <v>35</v>
      </c>
      <c r="CK48" s="31">
        <f t="shared" si="29"/>
        <v>9</v>
      </c>
      <c r="CL48" s="31">
        <f t="shared" si="30"/>
        <v>21</v>
      </c>
      <c r="CM48" s="31">
        <f t="shared" si="31"/>
        <v>34</v>
      </c>
      <c r="CN48" s="31">
        <f t="shared" si="32"/>
        <v>58</v>
      </c>
      <c r="CO48" s="31">
        <f t="shared" si="33"/>
        <v>25</v>
      </c>
      <c r="CP48" s="31">
        <f t="shared" si="34"/>
        <v>27</v>
      </c>
      <c r="CQ48" s="31">
        <f t="shared" si="35"/>
        <v>33</v>
      </c>
      <c r="CR48" s="31">
        <f t="shared" si="36"/>
        <v>50</v>
      </c>
      <c r="CS48" s="31">
        <f t="shared" si="37"/>
        <v>3</v>
      </c>
      <c r="CT48" s="31">
        <f t="shared" si="38"/>
        <v>31</v>
      </c>
      <c r="CU48" s="31">
        <f t="shared" si="39"/>
        <v>13</v>
      </c>
      <c r="CV48" s="31">
        <f t="shared" si="40"/>
        <v>22</v>
      </c>
      <c r="CW48" s="31">
        <f t="shared" si="41"/>
        <v>53</v>
      </c>
      <c r="CX48" s="31">
        <f t="shared" si="105"/>
        <v>50</v>
      </c>
      <c r="CY48" s="31">
        <f t="shared" si="43"/>
        <v>31</v>
      </c>
      <c r="CZ48" s="31">
        <f t="shared" si="44"/>
        <v>44</v>
      </c>
      <c r="DA48" s="31">
        <f t="shared" si="45"/>
        <v>28</v>
      </c>
      <c r="DB48" s="31">
        <f t="shared" si="46"/>
        <v>31</v>
      </c>
      <c r="DC48" s="31">
        <f t="shared" si="47"/>
        <v>5</v>
      </c>
      <c r="DD48" s="31">
        <f t="shared" si="48"/>
        <v>37</v>
      </c>
      <c r="DE48" s="31">
        <f t="shared" si="49"/>
        <v>36</v>
      </c>
      <c r="DF48" s="31">
        <f t="shared" si="50"/>
        <v>30</v>
      </c>
      <c r="DG48" s="31">
        <f t="shared" si="51"/>
        <v>45</v>
      </c>
      <c r="DH48" s="31">
        <f t="shared" si="52"/>
        <v>45</v>
      </c>
      <c r="DI48" s="31">
        <v>1</v>
      </c>
    </row>
    <row r="49" spans="1:113" ht="15" customHeight="1" x14ac:dyDescent="0.45">
      <c r="A49" s="31"/>
      <c r="B49" s="31"/>
      <c r="C49" s="31"/>
      <c r="D49" s="31">
        <v>63</v>
      </c>
      <c r="E49" s="31"/>
      <c r="F49" s="31">
        <f t="shared" si="53"/>
        <v>0</v>
      </c>
      <c r="G49" s="31">
        <f t="shared" si="54"/>
        <v>0</v>
      </c>
      <c r="H49" s="31">
        <f t="shared" si="55"/>
        <v>0</v>
      </c>
      <c r="I49" s="31">
        <f t="shared" si="56"/>
        <v>0</v>
      </c>
      <c r="J49" s="31">
        <f t="shared" si="57"/>
        <v>0</v>
      </c>
      <c r="K49" s="31">
        <f t="shared" si="58"/>
        <v>0</v>
      </c>
      <c r="L49" s="31">
        <f t="shared" si="59"/>
        <v>0</v>
      </c>
      <c r="M49" s="31">
        <f t="shared" si="60"/>
        <v>0</v>
      </c>
      <c r="N49" s="31">
        <f t="shared" si="61"/>
        <v>0</v>
      </c>
      <c r="O49" s="31">
        <f t="shared" si="62"/>
        <v>0</v>
      </c>
      <c r="P49" s="31">
        <f t="shared" si="63"/>
        <v>0</v>
      </c>
      <c r="Q49" s="31">
        <f t="shared" si="64"/>
        <v>0</v>
      </c>
      <c r="R49" s="31">
        <f t="shared" si="65"/>
        <v>0</v>
      </c>
      <c r="S49" s="31">
        <f t="shared" si="66"/>
        <v>0</v>
      </c>
      <c r="T49" s="31">
        <f t="shared" si="67"/>
        <v>0</v>
      </c>
      <c r="U49" s="31">
        <f t="shared" si="68"/>
        <v>0</v>
      </c>
      <c r="V49" s="31">
        <f t="shared" si="69"/>
        <v>0</v>
      </c>
      <c r="W49" s="31">
        <f t="shared" si="70"/>
        <v>0</v>
      </c>
      <c r="X49" s="31">
        <f t="shared" si="71"/>
        <v>0</v>
      </c>
      <c r="Y49" s="31">
        <f t="shared" si="72"/>
        <v>0</v>
      </c>
      <c r="Z49" s="31">
        <f t="shared" si="73"/>
        <v>0</v>
      </c>
      <c r="AA49" s="31">
        <f t="shared" si="74"/>
        <v>0</v>
      </c>
      <c r="AB49" s="31">
        <f t="shared" si="75"/>
        <v>0</v>
      </c>
      <c r="AC49" s="31">
        <f t="shared" si="76"/>
        <v>0</v>
      </c>
      <c r="AD49" s="31">
        <f t="shared" si="77"/>
        <v>0</v>
      </c>
      <c r="AE49" s="31">
        <f t="shared" si="78"/>
        <v>0</v>
      </c>
      <c r="AF49" s="31">
        <f t="shared" si="79"/>
        <v>0</v>
      </c>
      <c r="AG49" s="31">
        <f t="shared" si="80"/>
        <v>0</v>
      </c>
      <c r="AH49" s="31">
        <f t="shared" si="81"/>
        <v>0</v>
      </c>
      <c r="AI49" s="31">
        <f t="shared" si="82"/>
        <v>0</v>
      </c>
      <c r="AJ49" s="31">
        <f t="shared" si="83"/>
        <v>0</v>
      </c>
      <c r="AK49" s="31">
        <f t="shared" si="84"/>
        <v>0</v>
      </c>
      <c r="AL49" s="31">
        <f t="shared" si="85"/>
        <v>0</v>
      </c>
      <c r="AM49" s="31">
        <f t="shared" si="86"/>
        <v>0</v>
      </c>
      <c r="AN49" s="31">
        <f t="shared" si="87"/>
        <v>0</v>
      </c>
      <c r="AO49" s="31">
        <f t="shared" si="88"/>
        <v>0</v>
      </c>
      <c r="AP49" s="31">
        <f t="shared" si="89"/>
        <v>0</v>
      </c>
      <c r="AQ49" s="31">
        <f t="shared" si="90"/>
        <v>0</v>
      </c>
      <c r="AR49" s="31">
        <f t="shared" si="91"/>
        <v>0</v>
      </c>
      <c r="AS49" s="31">
        <f t="shared" si="92"/>
        <v>0</v>
      </c>
      <c r="AT49" s="31">
        <f t="shared" si="93"/>
        <v>0</v>
      </c>
      <c r="AU49" s="31">
        <f t="shared" si="94"/>
        <v>0</v>
      </c>
      <c r="AV49" s="31">
        <f t="shared" si="95"/>
        <v>0</v>
      </c>
      <c r="AW49" s="31">
        <f t="shared" si="96"/>
        <v>0</v>
      </c>
      <c r="AX49" s="31">
        <f t="shared" si="97"/>
        <v>0</v>
      </c>
      <c r="AY49" s="31">
        <f t="shared" si="98"/>
        <v>0</v>
      </c>
      <c r="AZ49" s="31">
        <f t="shared" si="99"/>
        <v>0</v>
      </c>
      <c r="BA49" s="31">
        <f t="shared" si="100"/>
        <v>0</v>
      </c>
      <c r="BB49" s="31">
        <f t="shared" si="101"/>
        <v>0</v>
      </c>
      <c r="BC49" s="31">
        <f t="shared" si="102"/>
        <v>0</v>
      </c>
      <c r="BD49" s="31">
        <f t="shared" si="103"/>
        <v>0</v>
      </c>
      <c r="BE49" s="31">
        <f t="shared" si="104"/>
        <v>0</v>
      </c>
      <c r="BF49" s="31">
        <f>'base 58'!$Y$7</f>
        <v>0</v>
      </c>
      <c r="BG49" s="31"/>
      <c r="BH49" s="31"/>
      <c r="BI49" s="31">
        <f t="shared" si="1"/>
        <v>0</v>
      </c>
      <c r="BJ49" s="31">
        <f t="shared" si="2"/>
        <v>0</v>
      </c>
      <c r="BK49" s="31">
        <f t="shared" si="3"/>
        <v>0</v>
      </c>
      <c r="BL49" s="31">
        <f t="shared" si="4"/>
        <v>0</v>
      </c>
      <c r="BM49" s="31">
        <f t="shared" si="5"/>
        <v>0</v>
      </c>
      <c r="BN49" s="31">
        <f t="shared" si="6"/>
        <v>0</v>
      </c>
      <c r="BO49" s="31">
        <f t="shared" si="7"/>
        <v>2</v>
      </c>
      <c r="BP49" s="31">
        <f t="shared" si="8"/>
        <v>4</v>
      </c>
      <c r="BQ49" s="31">
        <f t="shared" si="9"/>
        <v>0</v>
      </c>
      <c r="BR49" s="31">
        <f t="shared" si="10"/>
        <v>12</v>
      </c>
      <c r="BS49" s="31">
        <f t="shared" si="11"/>
        <v>46</v>
      </c>
      <c r="BT49" s="31">
        <f t="shared" si="12"/>
        <v>50</v>
      </c>
      <c r="BU49" s="31">
        <f t="shared" si="13"/>
        <v>9</v>
      </c>
      <c r="BV49" s="31">
        <f t="shared" si="14"/>
        <v>44</v>
      </c>
      <c r="BW49" s="31">
        <f t="shared" si="15"/>
        <v>9</v>
      </c>
      <c r="BX49" s="31">
        <f t="shared" si="16"/>
        <v>42</v>
      </c>
      <c r="BY49" s="31">
        <f t="shared" si="17"/>
        <v>55</v>
      </c>
      <c r="BZ49" s="31">
        <f t="shared" si="18"/>
        <v>51</v>
      </c>
      <c r="CA49" s="31">
        <f t="shared" si="19"/>
        <v>18</v>
      </c>
      <c r="CB49" s="31">
        <f t="shared" si="20"/>
        <v>5</v>
      </c>
      <c r="CC49" s="31">
        <f t="shared" si="21"/>
        <v>49</v>
      </c>
      <c r="CD49" s="31">
        <f t="shared" si="22"/>
        <v>6</v>
      </c>
      <c r="CE49" s="31">
        <f t="shared" si="23"/>
        <v>0</v>
      </c>
      <c r="CF49" s="31">
        <f t="shared" si="24"/>
        <v>61</v>
      </c>
      <c r="CG49" s="31">
        <f t="shared" si="25"/>
        <v>23</v>
      </c>
      <c r="CH49" s="31">
        <f t="shared" si="26"/>
        <v>15</v>
      </c>
      <c r="CI49" s="31">
        <f t="shared" si="27"/>
        <v>50</v>
      </c>
      <c r="CJ49" s="31">
        <f t="shared" si="28"/>
        <v>44</v>
      </c>
      <c r="CK49" s="31">
        <f t="shared" si="29"/>
        <v>30</v>
      </c>
      <c r="CL49" s="31">
        <f t="shared" si="30"/>
        <v>56</v>
      </c>
      <c r="CM49" s="31">
        <f t="shared" si="31"/>
        <v>30</v>
      </c>
      <c r="CN49" s="31">
        <f t="shared" si="32"/>
        <v>20</v>
      </c>
      <c r="CO49" s="31">
        <f t="shared" si="33"/>
        <v>52</v>
      </c>
      <c r="CP49" s="31">
        <f t="shared" si="34"/>
        <v>61</v>
      </c>
      <c r="CQ49" s="31">
        <f t="shared" si="35"/>
        <v>20</v>
      </c>
      <c r="CR49" s="31">
        <f t="shared" si="36"/>
        <v>53</v>
      </c>
      <c r="CS49" s="31">
        <f t="shared" si="37"/>
        <v>34</v>
      </c>
      <c r="CT49" s="31">
        <f t="shared" si="38"/>
        <v>44</v>
      </c>
      <c r="CU49" s="31">
        <f t="shared" si="39"/>
        <v>36</v>
      </c>
      <c r="CV49" s="31">
        <f t="shared" si="40"/>
        <v>13</v>
      </c>
      <c r="CW49" s="31">
        <f t="shared" si="41"/>
        <v>41</v>
      </c>
      <c r="CX49" s="31">
        <f t="shared" si="105"/>
        <v>19</v>
      </c>
      <c r="CY49" s="31">
        <f t="shared" si="43"/>
        <v>13</v>
      </c>
      <c r="CZ49" s="31">
        <f t="shared" si="44"/>
        <v>9</v>
      </c>
      <c r="DA49" s="31">
        <f t="shared" si="45"/>
        <v>59</v>
      </c>
      <c r="DB49" s="31">
        <f t="shared" si="46"/>
        <v>36</v>
      </c>
      <c r="DC49" s="31">
        <f t="shared" si="47"/>
        <v>43</v>
      </c>
      <c r="DD49" s="31">
        <f t="shared" si="48"/>
        <v>11</v>
      </c>
      <c r="DE49" s="31">
        <f t="shared" si="49"/>
        <v>4</v>
      </c>
      <c r="DF49" s="31">
        <f t="shared" si="50"/>
        <v>13</v>
      </c>
      <c r="DG49" s="31">
        <f t="shared" si="51"/>
        <v>27</v>
      </c>
      <c r="DH49" s="31">
        <f t="shared" si="52"/>
        <v>46</v>
      </c>
      <c r="DI49" s="31">
        <v>1</v>
      </c>
    </row>
    <row r="50" spans="1:113" ht="15" customHeight="1" x14ac:dyDescent="0.45">
      <c r="A50" s="31"/>
      <c r="B50" s="31"/>
      <c r="C50" s="31"/>
      <c r="D50" s="31">
        <v>63</v>
      </c>
      <c r="E50" s="31"/>
      <c r="F50" s="31">
        <f t="shared" si="53"/>
        <v>0</v>
      </c>
      <c r="G50" s="31">
        <f t="shared" si="54"/>
        <v>0</v>
      </c>
      <c r="H50" s="31">
        <f t="shared" si="55"/>
        <v>0</v>
      </c>
      <c r="I50" s="31">
        <f t="shared" si="56"/>
        <v>0</v>
      </c>
      <c r="J50" s="31">
        <f t="shared" si="57"/>
        <v>0</v>
      </c>
      <c r="K50" s="31">
        <f t="shared" si="58"/>
        <v>0</v>
      </c>
      <c r="L50" s="31">
        <f t="shared" si="59"/>
        <v>0</v>
      </c>
      <c r="M50" s="31">
        <f t="shared" si="60"/>
        <v>0</v>
      </c>
      <c r="N50" s="31">
        <f t="shared" si="61"/>
        <v>0</v>
      </c>
      <c r="O50" s="31">
        <f t="shared" si="62"/>
        <v>0</v>
      </c>
      <c r="P50" s="31">
        <f t="shared" si="63"/>
        <v>0</v>
      </c>
      <c r="Q50" s="31">
        <f t="shared" si="64"/>
        <v>0</v>
      </c>
      <c r="R50" s="31">
        <f t="shared" si="65"/>
        <v>0</v>
      </c>
      <c r="S50" s="31">
        <f t="shared" si="66"/>
        <v>0</v>
      </c>
      <c r="T50" s="31">
        <f t="shared" si="67"/>
        <v>0</v>
      </c>
      <c r="U50" s="31">
        <f t="shared" si="68"/>
        <v>0</v>
      </c>
      <c r="V50" s="31">
        <f t="shared" si="69"/>
        <v>0</v>
      </c>
      <c r="W50" s="31">
        <f t="shared" si="70"/>
        <v>0</v>
      </c>
      <c r="X50" s="31">
        <f t="shared" si="71"/>
        <v>0</v>
      </c>
      <c r="Y50" s="31">
        <f t="shared" si="72"/>
        <v>0</v>
      </c>
      <c r="Z50" s="31">
        <f t="shared" si="73"/>
        <v>0</v>
      </c>
      <c r="AA50" s="31">
        <f t="shared" si="74"/>
        <v>0</v>
      </c>
      <c r="AB50" s="31">
        <f t="shared" si="75"/>
        <v>0</v>
      </c>
      <c r="AC50" s="31">
        <f t="shared" si="76"/>
        <v>0</v>
      </c>
      <c r="AD50" s="31">
        <f t="shared" si="77"/>
        <v>0</v>
      </c>
      <c r="AE50" s="31">
        <f t="shared" si="78"/>
        <v>0</v>
      </c>
      <c r="AF50" s="31">
        <f t="shared" si="79"/>
        <v>0</v>
      </c>
      <c r="AG50" s="31">
        <f t="shared" si="80"/>
        <v>0</v>
      </c>
      <c r="AH50" s="31">
        <f t="shared" si="81"/>
        <v>0</v>
      </c>
      <c r="AI50" s="31">
        <f t="shared" si="82"/>
        <v>0</v>
      </c>
      <c r="AJ50" s="31">
        <f t="shared" si="83"/>
        <v>0</v>
      </c>
      <c r="AK50" s="31">
        <f t="shared" si="84"/>
        <v>0</v>
      </c>
      <c r="AL50" s="31">
        <f t="shared" si="85"/>
        <v>0</v>
      </c>
      <c r="AM50" s="31">
        <f t="shared" si="86"/>
        <v>0</v>
      </c>
      <c r="AN50" s="31">
        <f t="shared" si="87"/>
        <v>0</v>
      </c>
      <c r="AO50" s="31">
        <f t="shared" si="88"/>
        <v>0</v>
      </c>
      <c r="AP50" s="31">
        <f t="shared" si="89"/>
        <v>0</v>
      </c>
      <c r="AQ50" s="31">
        <f t="shared" si="90"/>
        <v>0</v>
      </c>
      <c r="AR50" s="31">
        <f t="shared" si="91"/>
        <v>0</v>
      </c>
      <c r="AS50" s="31">
        <f t="shared" si="92"/>
        <v>0</v>
      </c>
      <c r="AT50" s="31">
        <f t="shared" si="93"/>
        <v>0</v>
      </c>
      <c r="AU50" s="31">
        <f t="shared" si="94"/>
        <v>0</v>
      </c>
      <c r="AV50" s="31">
        <f t="shared" si="95"/>
        <v>0</v>
      </c>
      <c r="AW50" s="31">
        <f t="shared" si="96"/>
        <v>0</v>
      </c>
      <c r="AX50" s="31">
        <f t="shared" si="97"/>
        <v>0</v>
      </c>
      <c r="AY50" s="31">
        <f t="shared" si="98"/>
        <v>0</v>
      </c>
      <c r="AZ50" s="31">
        <f t="shared" si="99"/>
        <v>0</v>
      </c>
      <c r="BA50" s="31">
        <f t="shared" si="100"/>
        <v>0</v>
      </c>
      <c r="BB50" s="31">
        <f t="shared" si="101"/>
        <v>0</v>
      </c>
      <c r="BC50" s="31">
        <f t="shared" si="102"/>
        <v>0</v>
      </c>
      <c r="BD50" s="31">
        <f t="shared" si="103"/>
        <v>0</v>
      </c>
      <c r="BE50" s="31">
        <f t="shared" si="104"/>
        <v>0</v>
      </c>
      <c r="BF50" s="31">
        <f>'base 58'!$S$7</f>
        <v>0</v>
      </c>
      <c r="BG50" s="31"/>
      <c r="BH50" s="31"/>
      <c r="BI50" s="31">
        <f t="shared" si="1"/>
        <v>0</v>
      </c>
      <c r="BJ50" s="31">
        <f t="shared" si="2"/>
        <v>0</v>
      </c>
      <c r="BK50" s="31">
        <f t="shared" si="3"/>
        <v>0</v>
      </c>
      <c r="BL50" s="31">
        <f t="shared" si="4"/>
        <v>0</v>
      </c>
      <c r="BM50" s="31">
        <f t="shared" si="5"/>
        <v>0</v>
      </c>
      <c r="BN50" s="31">
        <f t="shared" si="6"/>
        <v>2</v>
      </c>
      <c r="BO50" s="31">
        <f t="shared" si="7"/>
        <v>6</v>
      </c>
      <c r="BP50" s="31">
        <f t="shared" si="8"/>
        <v>4</v>
      </c>
      <c r="BQ50" s="31">
        <f t="shared" si="9"/>
        <v>12</v>
      </c>
      <c r="BR50" s="31">
        <f t="shared" si="10"/>
        <v>59</v>
      </c>
      <c r="BS50" s="31">
        <f t="shared" si="11"/>
        <v>33</v>
      </c>
      <c r="BT50" s="31">
        <f t="shared" si="12"/>
        <v>59</v>
      </c>
      <c r="BU50" s="31">
        <f t="shared" si="13"/>
        <v>53</v>
      </c>
      <c r="BV50" s="31">
        <f t="shared" si="14"/>
        <v>53</v>
      </c>
      <c r="BW50" s="31">
        <f t="shared" si="15"/>
        <v>52</v>
      </c>
      <c r="BX50" s="31">
        <f t="shared" si="16"/>
        <v>35</v>
      </c>
      <c r="BY50" s="31">
        <f t="shared" si="17"/>
        <v>44</v>
      </c>
      <c r="BZ50" s="31">
        <f t="shared" si="18"/>
        <v>6</v>
      </c>
      <c r="CA50" s="31">
        <f t="shared" si="19"/>
        <v>23</v>
      </c>
      <c r="CB50" s="31">
        <f t="shared" si="20"/>
        <v>54</v>
      </c>
      <c r="CC50" s="31">
        <f t="shared" si="21"/>
        <v>55</v>
      </c>
      <c r="CD50" s="31">
        <f t="shared" si="22"/>
        <v>6</v>
      </c>
      <c r="CE50" s="31">
        <f t="shared" si="23"/>
        <v>62</v>
      </c>
      <c r="CF50" s="31">
        <f t="shared" si="24"/>
        <v>21</v>
      </c>
      <c r="CG50" s="31">
        <f t="shared" si="25"/>
        <v>39</v>
      </c>
      <c r="CH50" s="31">
        <f t="shared" si="26"/>
        <v>3</v>
      </c>
      <c r="CI50" s="31">
        <f t="shared" si="27"/>
        <v>32</v>
      </c>
      <c r="CJ50" s="31">
        <f t="shared" si="28"/>
        <v>12</v>
      </c>
      <c r="CK50" s="31">
        <f t="shared" si="29"/>
        <v>24</v>
      </c>
      <c r="CL50" s="31">
        <f t="shared" si="30"/>
        <v>23</v>
      </c>
      <c r="CM50" s="31">
        <f t="shared" si="31"/>
        <v>51</v>
      </c>
      <c r="CN50" s="31">
        <f t="shared" si="32"/>
        <v>10</v>
      </c>
      <c r="CO50" s="31">
        <f t="shared" si="33"/>
        <v>51</v>
      </c>
      <c r="CP50" s="31">
        <f t="shared" si="34"/>
        <v>19</v>
      </c>
      <c r="CQ50" s="31">
        <f t="shared" si="35"/>
        <v>11</v>
      </c>
      <c r="CR50" s="31">
        <f t="shared" si="36"/>
        <v>25</v>
      </c>
      <c r="CS50" s="31">
        <f t="shared" si="37"/>
        <v>16</v>
      </c>
      <c r="CT50" s="31">
        <f t="shared" si="38"/>
        <v>17</v>
      </c>
      <c r="CU50" s="31">
        <f t="shared" si="39"/>
        <v>49</v>
      </c>
      <c r="CV50" s="31">
        <f t="shared" si="40"/>
        <v>54</v>
      </c>
      <c r="CW50" s="31">
        <f t="shared" si="41"/>
        <v>60</v>
      </c>
      <c r="CX50" s="31">
        <f t="shared" si="105"/>
        <v>32</v>
      </c>
      <c r="CY50" s="31">
        <f t="shared" si="43"/>
        <v>23</v>
      </c>
      <c r="CZ50" s="31">
        <f t="shared" si="44"/>
        <v>6</v>
      </c>
      <c r="DA50" s="31">
        <f t="shared" si="45"/>
        <v>33</v>
      </c>
      <c r="DB50" s="31">
        <f t="shared" si="46"/>
        <v>16</v>
      </c>
      <c r="DC50" s="31">
        <f t="shared" si="47"/>
        <v>54</v>
      </c>
      <c r="DD50" s="31">
        <f t="shared" si="48"/>
        <v>15</v>
      </c>
      <c r="DE50" s="31">
        <f t="shared" si="49"/>
        <v>17</v>
      </c>
      <c r="DF50" s="31">
        <f t="shared" si="50"/>
        <v>41</v>
      </c>
      <c r="DG50" s="31">
        <f t="shared" si="51"/>
        <v>10</v>
      </c>
      <c r="DH50" s="31">
        <f t="shared" si="52"/>
        <v>47</v>
      </c>
      <c r="DI50" s="31">
        <v>1</v>
      </c>
    </row>
    <row r="51" spans="1:113" ht="15" customHeight="1" x14ac:dyDescent="0.45">
      <c r="A51" s="31"/>
      <c r="B51" s="31"/>
      <c r="C51" s="31"/>
      <c r="D51" s="31">
        <v>63</v>
      </c>
      <c r="E51" s="31"/>
      <c r="F51" s="31">
        <f t="shared" si="53"/>
        <v>0</v>
      </c>
      <c r="G51" s="31">
        <f t="shared" si="54"/>
        <v>0</v>
      </c>
      <c r="H51" s="31">
        <f t="shared" si="55"/>
        <v>0</v>
      </c>
      <c r="I51" s="31">
        <f t="shared" si="56"/>
        <v>0</v>
      </c>
      <c r="J51" s="31">
        <f t="shared" si="57"/>
        <v>0</v>
      </c>
      <c r="K51" s="31">
        <f t="shared" si="58"/>
        <v>0</v>
      </c>
      <c r="L51" s="31">
        <f t="shared" si="59"/>
        <v>0</v>
      </c>
      <c r="M51" s="31">
        <f t="shared" si="60"/>
        <v>0</v>
      </c>
      <c r="N51" s="31">
        <f t="shared" si="61"/>
        <v>0</v>
      </c>
      <c r="O51" s="31">
        <f t="shared" si="62"/>
        <v>0</v>
      </c>
      <c r="P51" s="31">
        <f t="shared" si="63"/>
        <v>0</v>
      </c>
      <c r="Q51" s="31">
        <f t="shared" si="64"/>
        <v>0</v>
      </c>
      <c r="R51" s="31">
        <f t="shared" si="65"/>
        <v>0</v>
      </c>
      <c r="S51" s="31">
        <f t="shared" si="66"/>
        <v>0</v>
      </c>
      <c r="T51" s="31">
        <f t="shared" si="67"/>
        <v>0</v>
      </c>
      <c r="U51" s="31">
        <f t="shared" si="68"/>
        <v>0</v>
      </c>
      <c r="V51" s="31">
        <f t="shared" si="69"/>
        <v>0</v>
      </c>
      <c r="W51" s="31">
        <f t="shared" si="70"/>
        <v>0</v>
      </c>
      <c r="X51" s="31">
        <f t="shared" si="71"/>
        <v>0</v>
      </c>
      <c r="Y51" s="31">
        <f t="shared" si="72"/>
        <v>0</v>
      </c>
      <c r="Z51" s="31">
        <f t="shared" si="73"/>
        <v>0</v>
      </c>
      <c r="AA51" s="31">
        <f t="shared" si="74"/>
        <v>0</v>
      </c>
      <c r="AB51" s="31">
        <f t="shared" si="75"/>
        <v>0</v>
      </c>
      <c r="AC51" s="31">
        <f t="shared" si="76"/>
        <v>0</v>
      </c>
      <c r="AD51" s="31">
        <f t="shared" si="77"/>
        <v>0</v>
      </c>
      <c r="AE51" s="31">
        <f t="shared" si="78"/>
        <v>0</v>
      </c>
      <c r="AF51" s="31">
        <f t="shared" si="79"/>
        <v>0</v>
      </c>
      <c r="AG51" s="31">
        <f t="shared" si="80"/>
        <v>0</v>
      </c>
      <c r="AH51" s="31">
        <f t="shared" si="81"/>
        <v>0</v>
      </c>
      <c r="AI51" s="31">
        <f t="shared" si="82"/>
        <v>0</v>
      </c>
      <c r="AJ51" s="31">
        <f t="shared" si="83"/>
        <v>0</v>
      </c>
      <c r="AK51" s="31">
        <f t="shared" si="84"/>
        <v>0</v>
      </c>
      <c r="AL51" s="31">
        <f t="shared" si="85"/>
        <v>0</v>
      </c>
      <c r="AM51" s="31">
        <f t="shared" si="86"/>
        <v>0</v>
      </c>
      <c r="AN51" s="31">
        <f t="shared" si="87"/>
        <v>0</v>
      </c>
      <c r="AO51" s="31">
        <f t="shared" si="88"/>
        <v>0</v>
      </c>
      <c r="AP51" s="31">
        <f t="shared" si="89"/>
        <v>0</v>
      </c>
      <c r="AQ51" s="31">
        <f t="shared" si="90"/>
        <v>0</v>
      </c>
      <c r="AR51" s="31">
        <f t="shared" si="91"/>
        <v>0</v>
      </c>
      <c r="AS51" s="31">
        <f t="shared" si="92"/>
        <v>0</v>
      </c>
      <c r="AT51" s="31">
        <f t="shared" si="93"/>
        <v>0</v>
      </c>
      <c r="AU51" s="31">
        <f t="shared" si="94"/>
        <v>0</v>
      </c>
      <c r="AV51" s="31">
        <f t="shared" si="95"/>
        <v>0</v>
      </c>
      <c r="AW51" s="31">
        <f t="shared" si="96"/>
        <v>0</v>
      </c>
      <c r="AX51" s="31">
        <f t="shared" si="97"/>
        <v>0</v>
      </c>
      <c r="AY51" s="31">
        <f t="shared" si="98"/>
        <v>0</v>
      </c>
      <c r="AZ51" s="31">
        <f t="shared" si="99"/>
        <v>0</v>
      </c>
      <c r="BA51" s="31">
        <f t="shared" si="100"/>
        <v>0</v>
      </c>
      <c r="BB51" s="31">
        <f t="shared" si="101"/>
        <v>0</v>
      </c>
      <c r="BC51" s="31">
        <f t="shared" si="102"/>
        <v>0</v>
      </c>
      <c r="BD51" s="31">
        <f t="shared" si="103"/>
        <v>0</v>
      </c>
      <c r="BE51" s="31">
        <f t="shared" si="104"/>
        <v>0</v>
      </c>
      <c r="BF51" s="31">
        <f>'base 58'!$M$7</f>
        <v>0</v>
      </c>
      <c r="BG51" s="31"/>
      <c r="BH51" s="31"/>
      <c r="BI51" s="31">
        <f t="shared" si="1"/>
        <v>0</v>
      </c>
      <c r="BJ51" s="31">
        <f t="shared" si="2"/>
        <v>0</v>
      </c>
      <c r="BK51" s="31">
        <f t="shared" si="3"/>
        <v>0</v>
      </c>
      <c r="BL51" s="31">
        <f t="shared" si="4"/>
        <v>0</v>
      </c>
      <c r="BM51" s="31">
        <f t="shared" si="5"/>
        <v>2</v>
      </c>
      <c r="BN51" s="31">
        <f t="shared" si="6"/>
        <v>8</v>
      </c>
      <c r="BO51" s="31">
        <f t="shared" si="7"/>
        <v>10</v>
      </c>
      <c r="BP51" s="31">
        <f t="shared" si="8"/>
        <v>17</v>
      </c>
      <c r="BQ51" s="31">
        <f t="shared" si="9"/>
        <v>9</v>
      </c>
      <c r="BR51" s="31">
        <f t="shared" si="10"/>
        <v>30</v>
      </c>
      <c r="BS51" s="31">
        <f t="shared" si="11"/>
        <v>30</v>
      </c>
      <c r="BT51" s="31">
        <f t="shared" si="12"/>
        <v>50</v>
      </c>
      <c r="BU51" s="31">
        <f t="shared" si="13"/>
        <v>44</v>
      </c>
      <c r="BV51" s="31">
        <f t="shared" si="14"/>
        <v>43</v>
      </c>
      <c r="BW51" s="31">
        <f t="shared" si="15"/>
        <v>25</v>
      </c>
      <c r="BX51" s="31">
        <f t="shared" si="16"/>
        <v>16</v>
      </c>
      <c r="BY51" s="31">
        <f t="shared" si="17"/>
        <v>50</v>
      </c>
      <c r="BZ51" s="31">
        <f t="shared" si="18"/>
        <v>30</v>
      </c>
      <c r="CA51" s="31">
        <f t="shared" si="19"/>
        <v>15</v>
      </c>
      <c r="CB51" s="31">
        <f t="shared" si="20"/>
        <v>46</v>
      </c>
      <c r="CC51" s="31">
        <f t="shared" si="21"/>
        <v>62</v>
      </c>
      <c r="CD51" s="31">
        <f t="shared" si="22"/>
        <v>6</v>
      </c>
      <c r="CE51" s="31">
        <f t="shared" si="23"/>
        <v>20</v>
      </c>
      <c r="CF51" s="31">
        <f t="shared" si="24"/>
        <v>60</v>
      </c>
      <c r="CG51" s="31">
        <f t="shared" si="25"/>
        <v>42</v>
      </c>
      <c r="CH51" s="31">
        <f t="shared" si="26"/>
        <v>35</v>
      </c>
      <c r="CI51" s="31">
        <f t="shared" si="27"/>
        <v>44</v>
      </c>
      <c r="CJ51" s="31">
        <f t="shared" si="28"/>
        <v>36</v>
      </c>
      <c r="CK51" s="31">
        <f t="shared" si="29"/>
        <v>48</v>
      </c>
      <c r="CL51" s="31">
        <f t="shared" si="30"/>
        <v>11</v>
      </c>
      <c r="CM51" s="31">
        <f t="shared" si="31"/>
        <v>61</v>
      </c>
      <c r="CN51" s="31">
        <f t="shared" si="32"/>
        <v>62</v>
      </c>
      <c r="CO51" s="31">
        <f t="shared" si="33"/>
        <v>7</v>
      </c>
      <c r="CP51" s="31">
        <f t="shared" si="34"/>
        <v>30</v>
      </c>
      <c r="CQ51" s="31">
        <f t="shared" si="35"/>
        <v>36</v>
      </c>
      <c r="CR51" s="31">
        <f t="shared" si="36"/>
        <v>41</v>
      </c>
      <c r="CS51" s="31">
        <f t="shared" si="37"/>
        <v>34</v>
      </c>
      <c r="CT51" s="31">
        <f t="shared" si="38"/>
        <v>4</v>
      </c>
      <c r="CU51" s="31">
        <f t="shared" si="39"/>
        <v>41</v>
      </c>
      <c r="CV51" s="31">
        <f t="shared" si="40"/>
        <v>52</v>
      </c>
      <c r="CW51" s="31">
        <f t="shared" si="41"/>
        <v>29</v>
      </c>
      <c r="CX51" s="31">
        <f t="shared" si="105"/>
        <v>55</v>
      </c>
      <c r="CY51" s="31">
        <f t="shared" si="43"/>
        <v>29</v>
      </c>
      <c r="CZ51" s="31">
        <f t="shared" si="44"/>
        <v>39</v>
      </c>
      <c r="DA51" s="31">
        <f t="shared" si="45"/>
        <v>50</v>
      </c>
      <c r="DB51" s="31">
        <f t="shared" si="46"/>
        <v>8</v>
      </c>
      <c r="DC51" s="31">
        <f t="shared" si="47"/>
        <v>6</v>
      </c>
      <c r="DD51" s="31">
        <f t="shared" si="48"/>
        <v>32</v>
      </c>
      <c r="DE51" s="31">
        <f t="shared" si="49"/>
        <v>58</v>
      </c>
      <c r="DF51" s="31">
        <f t="shared" si="50"/>
        <v>51</v>
      </c>
      <c r="DG51" s="31">
        <f t="shared" si="51"/>
        <v>57</v>
      </c>
      <c r="DH51" s="31">
        <f t="shared" si="52"/>
        <v>48</v>
      </c>
      <c r="DI51" s="31">
        <v>1</v>
      </c>
    </row>
    <row r="52" spans="1:113" ht="15" customHeight="1" x14ac:dyDescent="0.45">
      <c r="A52" s="31"/>
      <c r="B52" s="31"/>
      <c r="C52" s="31"/>
      <c r="D52" s="31">
        <v>63</v>
      </c>
      <c r="E52" s="31"/>
      <c r="F52" s="31">
        <f t="shared" si="53"/>
        <v>0</v>
      </c>
      <c r="G52" s="31">
        <f t="shared" si="54"/>
        <v>0</v>
      </c>
      <c r="H52" s="31">
        <f t="shared" si="55"/>
        <v>0</v>
      </c>
      <c r="I52" s="31">
        <f t="shared" si="56"/>
        <v>0</v>
      </c>
      <c r="J52" s="31">
        <f t="shared" si="57"/>
        <v>0</v>
      </c>
      <c r="K52" s="31">
        <f t="shared" si="58"/>
        <v>0</v>
      </c>
      <c r="L52" s="31">
        <f t="shared" si="59"/>
        <v>0</v>
      </c>
      <c r="M52" s="31">
        <f t="shared" si="60"/>
        <v>0</v>
      </c>
      <c r="N52" s="31">
        <f t="shared" si="61"/>
        <v>0</v>
      </c>
      <c r="O52" s="31">
        <f t="shared" si="62"/>
        <v>0</v>
      </c>
      <c r="P52" s="31">
        <f t="shared" si="63"/>
        <v>0</v>
      </c>
      <c r="Q52" s="31">
        <f t="shared" si="64"/>
        <v>0</v>
      </c>
      <c r="R52" s="31">
        <f t="shared" si="65"/>
        <v>0</v>
      </c>
      <c r="S52" s="31">
        <f t="shared" si="66"/>
        <v>0</v>
      </c>
      <c r="T52" s="31">
        <f t="shared" si="67"/>
        <v>0</v>
      </c>
      <c r="U52" s="31">
        <f t="shared" si="68"/>
        <v>0</v>
      </c>
      <c r="V52" s="31">
        <f t="shared" si="69"/>
        <v>0</v>
      </c>
      <c r="W52" s="31">
        <f t="shared" si="70"/>
        <v>0</v>
      </c>
      <c r="X52" s="31">
        <f t="shared" si="71"/>
        <v>0</v>
      </c>
      <c r="Y52" s="31">
        <f t="shared" si="72"/>
        <v>0</v>
      </c>
      <c r="Z52" s="31">
        <f t="shared" si="73"/>
        <v>0</v>
      </c>
      <c r="AA52" s="31">
        <f t="shared" si="74"/>
        <v>0</v>
      </c>
      <c r="AB52" s="31">
        <f t="shared" si="75"/>
        <v>0</v>
      </c>
      <c r="AC52" s="31">
        <f t="shared" si="76"/>
        <v>0</v>
      </c>
      <c r="AD52" s="31">
        <f t="shared" si="77"/>
        <v>0</v>
      </c>
      <c r="AE52" s="31">
        <f t="shared" si="78"/>
        <v>0</v>
      </c>
      <c r="AF52" s="31">
        <f t="shared" si="79"/>
        <v>0</v>
      </c>
      <c r="AG52" s="31">
        <f t="shared" si="80"/>
        <v>0</v>
      </c>
      <c r="AH52" s="31">
        <f t="shared" si="81"/>
        <v>0</v>
      </c>
      <c r="AI52" s="31">
        <f t="shared" si="82"/>
        <v>0</v>
      </c>
      <c r="AJ52" s="31">
        <f t="shared" si="83"/>
        <v>0</v>
      </c>
      <c r="AK52" s="31">
        <f t="shared" si="84"/>
        <v>0</v>
      </c>
      <c r="AL52" s="31">
        <f t="shared" si="85"/>
        <v>0</v>
      </c>
      <c r="AM52" s="31">
        <f t="shared" si="86"/>
        <v>0</v>
      </c>
      <c r="AN52" s="31">
        <f t="shared" si="87"/>
        <v>0</v>
      </c>
      <c r="AO52" s="31">
        <f t="shared" si="88"/>
        <v>0</v>
      </c>
      <c r="AP52" s="31">
        <f t="shared" si="89"/>
        <v>0</v>
      </c>
      <c r="AQ52" s="31">
        <f t="shared" si="90"/>
        <v>0</v>
      </c>
      <c r="AR52" s="31">
        <f t="shared" si="91"/>
        <v>0</v>
      </c>
      <c r="AS52" s="31">
        <f t="shared" si="92"/>
        <v>0</v>
      </c>
      <c r="AT52" s="31">
        <f t="shared" si="93"/>
        <v>0</v>
      </c>
      <c r="AU52" s="31">
        <f t="shared" si="94"/>
        <v>0</v>
      </c>
      <c r="AV52" s="31">
        <f t="shared" si="95"/>
        <v>0</v>
      </c>
      <c r="AW52" s="31">
        <f t="shared" si="96"/>
        <v>0</v>
      </c>
      <c r="AX52" s="31">
        <f t="shared" si="97"/>
        <v>0</v>
      </c>
      <c r="AY52" s="31">
        <f t="shared" si="98"/>
        <v>0</v>
      </c>
      <c r="AZ52" s="31">
        <f t="shared" si="99"/>
        <v>0</v>
      </c>
      <c r="BA52" s="31">
        <f t="shared" si="100"/>
        <v>0</v>
      </c>
      <c r="BB52" s="31">
        <f t="shared" si="101"/>
        <v>0</v>
      </c>
      <c r="BC52" s="31">
        <f t="shared" si="102"/>
        <v>0</v>
      </c>
      <c r="BD52" s="31">
        <f t="shared" si="103"/>
        <v>0</v>
      </c>
      <c r="BE52" s="31">
        <f t="shared" si="104"/>
        <v>0</v>
      </c>
      <c r="BF52" s="31">
        <f>'base 58'!$G$7</f>
        <v>0</v>
      </c>
      <c r="BG52" s="31"/>
      <c r="BH52" s="31"/>
      <c r="BI52" s="31">
        <f t="shared" si="1"/>
        <v>0</v>
      </c>
      <c r="BJ52" s="31">
        <f t="shared" si="2"/>
        <v>0</v>
      </c>
      <c r="BK52" s="31">
        <f t="shared" si="3"/>
        <v>0</v>
      </c>
      <c r="BL52" s="31">
        <f t="shared" si="4"/>
        <v>2</v>
      </c>
      <c r="BM52" s="31">
        <f t="shared" si="5"/>
        <v>10</v>
      </c>
      <c r="BN52" s="31">
        <f t="shared" si="6"/>
        <v>18</v>
      </c>
      <c r="BO52" s="31">
        <f t="shared" si="7"/>
        <v>27</v>
      </c>
      <c r="BP52" s="31">
        <f t="shared" si="8"/>
        <v>26</v>
      </c>
      <c r="BQ52" s="31">
        <f t="shared" si="9"/>
        <v>39</v>
      </c>
      <c r="BR52" s="31">
        <f t="shared" si="10"/>
        <v>61</v>
      </c>
      <c r="BS52" s="31">
        <f t="shared" si="11"/>
        <v>18</v>
      </c>
      <c r="BT52" s="31">
        <f t="shared" si="12"/>
        <v>32</v>
      </c>
      <c r="BU52" s="31">
        <f t="shared" si="13"/>
        <v>25</v>
      </c>
      <c r="BV52" s="31">
        <f t="shared" si="14"/>
        <v>5</v>
      </c>
      <c r="BW52" s="31">
        <f t="shared" si="15"/>
        <v>42</v>
      </c>
      <c r="BX52" s="31">
        <f t="shared" si="16"/>
        <v>4</v>
      </c>
      <c r="BY52" s="31">
        <f t="shared" si="17"/>
        <v>17</v>
      </c>
      <c r="BZ52" s="31">
        <f t="shared" si="18"/>
        <v>45</v>
      </c>
      <c r="CA52" s="31">
        <f t="shared" si="19"/>
        <v>62</v>
      </c>
      <c r="CB52" s="31">
        <f t="shared" si="20"/>
        <v>46</v>
      </c>
      <c r="CC52" s="31">
        <f t="shared" si="21"/>
        <v>5</v>
      </c>
      <c r="CD52" s="31">
        <f t="shared" si="22"/>
        <v>27</v>
      </c>
      <c r="CE52" s="31">
        <f t="shared" si="23"/>
        <v>18</v>
      </c>
      <c r="CF52" s="31">
        <f t="shared" si="24"/>
        <v>40</v>
      </c>
      <c r="CG52" s="31">
        <f t="shared" si="25"/>
        <v>15</v>
      </c>
      <c r="CH52" s="31">
        <f t="shared" si="26"/>
        <v>17</v>
      </c>
      <c r="CI52" s="31">
        <f t="shared" si="27"/>
        <v>18</v>
      </c>
      <c r="CJ52" s="31">
        <f t="shared" si="28"/>
        <v>21</v>
      </c>
      <c r="CK52" s="31">
        <f t="shared" si="29"/>
        <v>60</v>
      </c>
      <c r="CL52" s="31">
        <f t="shared" si="30"/>
        <v>10</v>
      </c>
      <c r="CM52" s="31">
        <f t="shared" si="31"/>
        <v>61</v>
      </c>
      <c r="CN52" s="31">
        <f t="shared" si="32"/>
        <v>6</v>
      </c>
      <c r="CO52" s="31">
        <f t="shared" si="33"/>
        <v>38</v>
      </c>
      <c r="CP52" s="31">
        <f t="shared" si="34"/>
        <v>4</v>
      </c>
      <c r="CQ52" s="31">
        <f t="shared" si="35"/>
        <v>15</v>
      </c>
      <c r="CR52" s="31">
        <f t="shared" si="36"/>
        <v>12</v>
      </c>
      <c r="CS52" s="31">
        <f t="shared" si="37"/>
        <v>38</v>
      </c>
      <c r="CT52" s="31">
        <f t="shared" si="38"/>
        <v>46</v>
      </c>
      <c r="CU52" s="31">
        <f t="shared" si="39"/>
        <v>31</v>
      </c>
      <c r="CV52" s="31">
        <f t="shared" si="40"/>
        <v>19</v>
      </c>
      <c r="CW52" s="31">
        <f t="shared" si="41"/>
        <v>22</v>
      </c>
      <c r="CX52" s="31">
        <f t="shared" si="105"/>
        <v>22</v>
      </c>
      <c r="CY52" s="31">
        <f t="shared" si="43"/>
        <v>6</v>
      </c>
      <c r="CZ52" s="31">
        <f t="shared" si="44"/>
        <v>26</v>
      </c>
      <c r="DA52" s="31">
        <f t="shared" si="45"/>
        <v>58</v>
      </c>
      <c r="DB52" s="31">
        <f t="shared" si="46"/>
        <v>14</v>
      </c>
      <c r="DC52" s="31">
        <f t="shared" si="47"/>
        <v>39</v>
      </c>
      <c r="DD52" s="31">
        <f t="shared" si="48"/>
        <v>28</v>
      </c>
      <c r="DE52" s="31">
        <f t="shared" si="49"/>
        <v>47</v>
      </c>
      <c r="DF52" s="31">
        <f t="shared" si="50"/>
        <v>46</v>
      </c>
      <c r="DG52" s="31">
        <f t="shared" si="51"/>
        <v>42</v>
      </c>
      <c r="DH52" s="31">
        <f t="shared" si="52"/>
        <v>49</v>
      </c>
      <c r="DI52" s="31">
        <v>1</v>
      </c>
    </row>
    <row r="53" spans="1:113" ht="15" customHeight="1" x14ac:dyDescent="0.45">
      <c r="A53" s="31"/>
      <c r="B53" s="31"/>
      <c r="C53" s="31"/>
      <c r="D53" s="31">
        <v>63</v>
      </c>
      <c r="E53" s="31"/>
      <c r="F53" s="31">
        <f t="shared" si="53"/>
        <v>0</v>
      </c>
      <c r="G53" s="31">
        <f t="shared" si="54"/>
        <v>0</v>
      </c>
      <c r="H53" s="31">
        <f t="shared" si="55"/>
        <v>16</v>
      </c>
      <c r="I53" s="31">
        <f t="shared" si="56"/>
        <v>96</v>
      </c>
      <c r="J53" s="31">
        <f t="shared" si="57"/>
        <v>224</v>
      </c>
      <c r="K53" s="31">
        <f t="shared" si="58"/>
        <v>360</v>
      </c>
      <c r="L53" s="31">
        <f t="shared" si="59"/>
        <v>432</v>
      </c>
      <c r="M53" s="31">
        <f t="shared" si="60"/>
        <v>24</v>
      </c>
      <c r="N53" s="31">
        <f t="shared" si="61"/>
        <v>304</v>
      </c>
      <c r="O53" s="31">
        <f t="shared" si="62"/>
        <v>128</v>
      </c>
      <c r="P53" s="31">
        <f t="shared" si="63"/>
        <v>400</v>
      </c>
      <c r="Q53" s="31">
        <f t="shared" si="64"/>
        <v>456</v>
      </c>
      <c r="R53" s="31">
        <f t="shared" si="65"/>
        <v>240</v>
      </c>
      <c r="S53" s="31">
        <f t="shared" si="66"/>
        <v>376</v>
      </c>
      <c r="T53" s="31">
        <f t="shared" si="67"/>
        <v>368</v>
      </c>
      <c r="U53" s="31">
        <f t="shared" si="68"/>
        <v>176</v>
      </c>
      <c r="V53" s="31">
        <f t="shared" si="69"/>
        <v>0</v>
      </c>
      <c r="W53" s="31">
        <f t="shared" si="70"/>
        <v>360</v>
      </c>
      <c r="X53" s="31">
        <f t="shared" si="71"/>
        <v>360</v>
      </c>
      <c r="Y53" s="31">
        <f t="shared" si="72"/>
        <v>408</v>
      </c>
      <c r="Z53" s="31">
        <f t="shared" si="73"/>
        <v>256</v>
      </c>
      <c r="AA53" s="31">
        <f t="shared" si="74"/>
        <v>360</v>
      </c>
      <c r="AB53" s="31">
        <f t="shared" si="75"/>
        <v>464</v>
      </c>
      <c r="AC53" s="31">
        <f t="shared" si="76"/>
        <v>440</v>
      </c>
      <c r="AD53" s="31">
        <f t="shared" si="77"/>
        <v>256</v>
      </c>
      <c r="AE53" s="31">
        <f t="shared" si="78"/>
        <v>280</v>
      </c>
      <c r="AF53" s="31">
        <f t="shared" si="79"/>
        <v>320</v>
      </c>
      <c r="AG53" s="31">
        <f t="shared" si="80"/>
        <v>152</v>
      </c>
      <c r="AH53" s="31">
        <f t="shared" si="81"/>
        <v>64</v>
      </c>
      <c r="AI53" s="31">
        <f t="shared" si="82"/>
        <v>72</v>
      </c>
      <c r="AJ53" s="31">
        <f t="shared" si="83"/>
        <v>32</v>
      </c>
      <c r="AK53" s="31">
        <f t="shared" si="84"/>
        <v>352</v>
      </c>
      <c r="AL53" s="31">
        <f t="shared" si="85"/>
        <v>336</v>
      </c>
      <c r="AM53" s="31">
        <f t="shared" si="86"/>
        <v>152</v>
      </c>
      <c r="AN53" s="31">
        <f t="shared" si="87"/>
        <v>216</v>
      </c>
      <c r="AO53" s="31">
        <f t="shared" si="88"/>
        <v>408</v>
      </c>
      <c r="AP53" s="31">
        <f t="shared" si="89"/>
        <v>176</v>
      </c>
      <c r="AQ53" s="31">
        <f t="shared" si="90"/>
        <v>112</v>
      </c>
      <c r="AR53" s="31">
        <f t="shared" si="91"/>
        <v>400</v>
      </c>
      <c r="AS53" s="31">
        <f t="shared" si="92"/>
        <v>328</v>
      </c>
      <c r="AT53" s="31">
        <f t="shared" si="93"/>
        <v>352</v>
      </c>
      <c r="AU53" s="31">
        <f t="shared" si="94"/>
        <v>224</v>
      </c>
      <c r="AV53" s="31">
        <f t="shared" si="95"/>
        <v>264</v>
      </c>
      <c r="AW53" s="31">
        <f t="shared" si="96"/>
        <v>176</v>
      </c>
      <c r="AX53" s="31">
        <f t="shared" si="97"/>
        <v>72</v>
      </c>
      <c r="AY53" s="31">
        <f t="shared" si="98"/>
        <v>432</v>
      </c>
      <c r="AZ53" s="31">
        <f t="shared" si="99"/>
        <v>40</v>
      </c>
      <c r="BA53" s="31">
        <f t="shared" si="100"/>
        <v>104</v>
      </c>
      <c r="BB53" s="31">
        <f t="shared" si="101"/>
        <v>248</v>
      </c>
      <c r="BC53" s="31">
        <f t="shared" si="102"/>
        <v>208</v>
      </c>
      <c r="BD53" s="31">
        <f t="shared" si="103"/>
        <v>224</v>
      </c>
      <c r="BE53" s="31">
        <f>$BF53*DH53</f>
        <v>400</v>
      </c>
      <c r="BF53" s="31">
        <f>'base 58'!$A$7</f>
        <v>8</v>
      </c>
      <c r="BH53" s="31"/>
      <c r="BI53" s="31">
        <f t="shared" si="1"/>
        <v>0</v>
      </c>
      <c r="BJ53" s="31">
        <f t="shared" si="2"/>
        <v>0</v>
      </c>
      <c r="BK53" s="31">
        <f t="shared" si="3"/>
        <v>2</v>
      </c>
      <c r="BL53" s="31">
        <f t="shared" si="4"/>
        <v>12</v>
      </c>
      <c r="BM53" s="31">
        <f t="shared" si="5"/>
        <v>28</v>
      </c>
      <c r="BN53" s="31">
        <f t="shared" si="6"/>
        <v>45</v>
      </c>
      <c r="BO53" s="31">
        <f t="shared" si="7"/>
        <v>54</v>
      </c>
      <c r="BP53" s="31">
        <f t="shared" si="8"/>
        <v>3</v>
      </c>
      <c r="BQ53" s="31">
        <f t="shared" si="9"/>
        <v>38</v>
      </c>
      <c r="BR53" s="31">
        <f t="shared" si="10"/>
        <v>16</v>
      </c>
      <c r="BS53" s="31">
        <f t="shared" si="11"/>
        <v>50</v>
      </c>
      <c r="BT53" s="31">
        <f t="shared" si="12"/>
        <v>57</v>
      </c>
      <c r="BU53" s="31">
        <f t="shared" si="13"/>
        <v>30</v>
      </c>
      <c r="BV53" s="31">
        <f t="shared" si="14"/>
        <v>47</v>
      </c>
      <c r="BW53" s="31">
        <f t="shared" si="15"/>
        <v>46</v>
      </c>
      <c r="BX53" s="31">
        <f t="shared" si="16"/>
        <v>22</v>
      </c>
      <c r="BY53" s="31">
        <f t="shared" si="17"/>
        <v>0</v>
      </c>
      <c r="BZ53" s="31">
        <f t="shared" si="18"/>
        <v>45</v>
      </c>
      <c r="CA53" s="31">
        <f t="shared" si="19"/>
        <v>45</v>
      </c>
      <c r="CB53" s="31">
        <f t="shared" si="20"/>
        <v>51</v>
      </c>
      <c r="CC53" s="31">
        <f t="shared" si="21"/>
        <v>32</v>
      </c>
      <c r="CD53" s="31">
        <f t="shared" si="22"/>
        <v>45</v>
      </c>
      <c r="CE53" s="31">
        <f t="shared" si="23"/>
        <v>58</v>
      </c>
      <c r="CF53" s="31">
        <f t="shared" si="24"/>
        <v>55</v>
      </c>
      <c r="CG53" s="31">
        <f t="shared" si="25"/>
        <v>32</v>
      </c>
      <c r="CH53" s="31">
        <f t="shared" si="26"/>
        <v>35</v>
      </c>
      <c r="CI53" s="31">
        <f t="shared" si="27"/>
        <v>40</v>
      </c>
      <c r="CJ53" s="31">
        <f t="shared" si="28"/>
        <v>19</v>
      </c>
      <c r="CK53" s="31">
        <f t="shared" si="29"/>
        <v>8</v>
      </c>
      <c r="CL53" s="31">
        <f t="shared" si="30"/>
        <v>9</v>
      </c>
      <c r="CM53" s="31">
        <f t="shared" si="31"/>
        <v>4</v>
      </c>
      <c r="CN53" s="31">
        <f t="shared" si="32"/>
        <v>44</v>
      </c>
      <c r="CO53" s="31">
        <f t="shared" si="33"/>
        <v>42</v>
      </c>
      <c r="CP53" s="31">
        <f t="shared" si="34"/>
        <v>19</v>
      </c>
      <c r="CQ53" s="31">
        <f t="shared" si="35"/>
        <v>27</v>
      </c>
      <c r="CR53" s="31">
        <f t="shared" si="36"/>
        <v>51</v>
      </c>
      <c r="CS53" s="31">
        <f t="shared" si="37"/>
        <v>22</v>
      </c>
      <c r="CT53" s="31">
        <f t="shared" si="38"/>
        <v>14</v>
      </c>
      <c r="CU53" s="31">
        <f t="shared" si="39"/>
        <v>50</v>
      </c>
      <c r="CV53" s="31">
        <f t="shared" si="40"/>
        <v>41</v>
      </c>
      <c r="CW53" s="31">
        <f t="shared" si="41"/>
        <v>44</v>
      </c>
      <c r="CX53" s="31">
        <f t="shared" si="105"/>
        <v>28</v>
      </c>
      <c r="CY53" s="31">
        <f t="shared" si="43"/>
        <v>33</v>
      </c>
      <c r="CZ53" s="31">
        <f t="shared" si="44"/>
        <v>22</v>
      </c>
      <c r="DA53" s="31">
        <f t="shared" si="45"/>
        <v>9</v>
      </c>
      <c r="DB53" s="31">
        <f t="shared" si="46"/>
        <v>54</v>
      </c>
      <c r="DC53" s="31">
        <f t="shared" si="47"/>
        <v>5</v>
      </c>
      <c r="DD53" s="31">
        <f t="shared" si="48"/>
        <v>13</v>
      </c>
      <c r="DE53" s="31">
        <f t="shared" si="49"/>
        <v>31</v>
      </c>
      <c r="DF53" s="31">
        <f t="shared" si="50"/>
        <v>26</v>
      </c>
      <c r="DG53" s="31">
        <f t="shared" si="51"/>
        <v>28</v>
      </c>
      <c r="DH53" s="31">
        <f>MOD(DH52+DI52+(ROUNDDOWN((DI52+DJ52)/$D53,0)),$D53)</f>
        <v>50</v>
      </c>
      <c r="DI53" s="31">
        <v>1</v>
      </c>
    </row>
    <row r="54" spans="1:113" ht="15" customHeight="1" x14ac:dyDescent="0.45">
      <c r="A54" s="31"/>
      <c r="B54" s="31"/>
      <c r="C54" s="31"/>
      <c r="D54" s="31"/>
      <c r="E54" s="31"/>
      <c r="F54" s="31"/>
      <c r="G54" s="31"/>
      <c r="H54" s="31"/>
      <c r="I54" s="31"/>
      <c r="J54" s="31"/>
      <c r="K54" s="31"/>
      <c r="L54" s="31"/>
      <c r="M54" s="31"/>
      <c r="N54" s="31"/>
      <c r="O54" s="31"/>
      <c r="P54" s="31"/>
      <c r="Q54" s="31"/>
      <c r="R54" s="31"/>
      <c r="S54" s="31"/>
      <c r="T54" s="31"/>
      <c r="U54" s="31"/>
      <c r="V54" s="31"/>
      <c r="W54" s="31"/>
      <c r="X54" s="31"/>
      <c r="Y54" s="31"/>
      <c r="Z54" s="31"/>
      <c r="AA54" s="31"/>
      <c r="AB54" s="31"/>
      <c r="AC54" s="31"/>
      <c r="AD54" s="31"/>
      <c r="AE54" s="31"/>
      <c r="AF54" s="31"/>
      <c r="AG54" s="31"/>
      <c r="AH54" s="31"/>
      <c r="AI54" s="31"/>
      <c r="AJ54" s="31"/>
      <c r="AK54" s="31"/>
      <c r="AL54" s="31"/>
      <c r="AM54" s="31"/>
      <c r="AN54" s="31"/>
      <c r="AO54" s="31"/>
      <c r="AP54" s="31"/>
      <c r="AQ54" s="31"/>
      <c r="AR54" s="31"/>
      <c r="AS54" s="31"/>
      <c r="AT54" s="31"/>
      <c r="AU54" s="31"/>
      <c r="AV54" s="31"/>
      <c r="AW54" s="31"/>
      <c r="AX54" s="31"/>
      <c r="AY54" s="31"/>
      <c r="AZ54" s="31"/>
      <c r="BA54" s="31"/>
      <c r="BB54" s="31"/>
      <c r="BC54" s="31"/>
      <c r="BD54" s="31"/>
      <c r="BE54" s="31"/>
      <c r="BG54" s="31"/>
      <c r="BH54" s="31"/>
      <c r="BI54" s="31" t="e">
        <f t="shared" si="1"/>
        <v>#DIV/0!</v>
      </c>
      <c r="BJ54" s="31" t="e">
        <f t="shared" si="2"/>
        <v>#DIV/0!</v>
      </c>
      <c r="BK54" s="31" t="e">
        <f t="shared" si="3"/>
        <v>#DIV/0!</v>
      </c>
      <c r="BL54" s="31" t="e">
        <f t="shared" si="4"/>
        <v>#DIV/0!</v>
      </c>
      <c r="BM54" s="31" t="e">
        <f t="shared" si="5"/>
        <v>#DIV/0!</v>
      </c>
      <c r="BN54" s="31" t="e">
        <f t="shared" si="6"/>
        <v>#DIV/0!</v>
      </c>
      <c r="BO54" s="31" t="e">
        <f t="shared" si="7"/>
        <v>#DIV/0!</v>
      </c>
      <c r="BP54" s="31" t="e">
        <f t="shared" si="8"/>
        <v>#DIV/0!</v>
      </c>
      <c r="BQ54" s="31" t="e">
        <f t="shared" si="9"/>
        <v>#DIV/0!</v>
      </c>
      <c r="BR54" s="31" t="e">
        <f t="shared" si="10"/>
        <v>#DIV/0!</v>
      </c>
      <c r="BS54" s="31" t="e">
        <f t="shared" si="11"/>
        <v>#DIV/0!</v>
      </c>
      <c r="BT54" s="31" t="e">
        <f t="shared" si="12"/>
        <v>#DIV/0!</v>
      </c>
      <c r="BU54" s="31" t="e">
        <f t="shared" si="13"/>
        <v>#DIV/0!</v>
      </c>
      <c r="BV54" s="31" t="e">
        <f t="shared" si="14"/>
        <v>#DIV/0!</v>
      </c>
      <c r="BW54" s="31" t="e">
        <f t="shared" si="15"/>
        <v>#DIV/0!</v>
      </c>
      <c r="BX54" s="31" t="e">
        <f t="shared" si="16"/>
        <v>#DIV/0!</v>
      </c>
      <c r="BY54" s="31" t="e">
        <f t="shared" si="17"/>
        <v>#DIV/0!</v>
      </c>
      <c r="BZ54" s="31" t="e">
        <f t="shared" si="18"/>
        <v>#DIV/0!</v>
      </c>
      <c r="CA54" s="31" t="e">
        <f t="shared" si="19"/>
        <v>#DIV/0!</v>
      </c>
      <c r="CB54" s="31" t="e">
        <f t="shared" si="20"/>
        <v>#DIV/0!</v>
      </c>
      <c r="CC54" s="31" t="e">
        <f t="shared" si="21"/>
        <v>#DIV/0!</v>
      </c>
      <c r="CD54" s="31" t="e">
        <f t="shared" si="22"/>
        <v>#DIV/0!</v>
      </c>
      <c r="CE54" s="31" t="e">
        <f t="shared" si="23"/>
        <v>#DIV/0!</v>
      </c>
      <c r="CF54" s="31" t="e">
        <f t="shared" si="24"/>
        <v>#DIV/0!</v>
      </c>
      <c r="CG54" s="31" t="e">
        <f t="shared" si="25"/>
        <v>#DIV/0!</v>
      </c>
      <c r="CH54" s="31" t="e">
        <f t="shared" si="26"/>
        <v>#DIV/0!</v>
      </c>
      <c r="CI54" s="31" t="e">
        <f t="shared" si="27"/>
        <v>#DIV/0!</v>
      </c>
      <c r="CJ54" s="31" t="e">
        <f t="shared" si="28"/>
        <v>#DIV/0!</v>
      </c>
      <c r="CK54" s="31" t="e">
        <f t="shared" si="29"/>
        <v>#DIV/0!</v>
      </c>
      <c r="CL54" s="31" t="e">
        <f t="shared" si="30"/>
        <v>#DIV/0!</v>
      </c>
      <c r="CM54" s="31" t="e">
        <f t="shared" si="31"/>
        <v>#DIV/0!</v>
      </c>
      <c r="CN54" s="31" t="e">
        <f t="shared" si="32"/>
        <v>#DIV/0!</v>
      </c>
      <c r="CO54" s="31" t="e">
        <f t="shared" si="33"/>
        <v>#DIV/0!</v>
      </c>
      <c r="CP54" s="31" t="e">
        <f t="shared" si="34"/>
        <v>#DIV/0!</v>
      </c>
      <c r="CQ54" s="31" t="e">
        <f t="shared" si="35"/>
        <v>#DIV/0!</v>
      </c>
      <c r="CR54" s="31" t="e">
        <f t="shared" si="36"/>
        <v>#DIV/0!</v>
      </c>
      <c r="CS54" s="31" t="e">
        <f t="shared" si="37"/>
        <v>#DIV/0!</v>
      </c>
      <c r="CT54" s="31" t="e">
        <f t="shared" si="38"/>
        <v>#DIV/0!</v>
      </c>
      <c r="CU54" s="31" t="e">
        <f t="shared" si="39"/>
        <v>#DIV/0!</v>
      </c>
      <c r="CV54" s="31" t="e">
        <f t="shared" si="40"/>
        <v>#DIV/0!</v>
      </c>
      <c r="CW54" s="31" t="e">
        <f t="shared" si="41"/>
        <v>#DIV/0!</v>
      </c>
      <c r="CX54" s="31" t="e">
        <f t="shared" si="105"/>
        <v>#DIV/0!</v>
      </c>
      <c r="CY54" s="31" t="e">
        <f t="shared" si="43"/>
        <v>#DIV/0!</v>
      </c>
      <c r="CZ54" s="31" t="e">
        <f t="shared" si="44"/>
        <v>#DIV/0!</v>
      </c>
      <c r="DA54" s="31" t="e">
        <f t="shared" si="45"/>
        <v>#DIV/0!</v>
      </c>
      <c r="DB54" s="31" t="e">
        <f t="shared" si="46"/>
        <v>#DIV/0!</v>
      </c>
      <c r="DC54" s="31" t="e">
        <f t="shared" si="47"/>
        <v>#DIV/0!</v>
      </c>
      <c r="DD54" s="31" t="e">
        <f t="shared" si="48"/>
        <v>#DIV/0!</v>
      </c>
      <c r="DE54" s="31" t="e">
        <f t="shared" si="49"/>
        <v>#DIV/0!</v>
      </c>
      <c r="DF54" s="31" t="e">
        <f t="shared" si="50"/>
        <v>#DIV/0!</v>
      </c>
      <c r="DG54" s="31" t="e">
        <f t="shared" si="51"/>
        <v>#DIV/0!</v>
      </c>
      <c r="DH54" s="31" t="e">
        <f t="shared" si="52"/>
        <v>#DIV/0!</v>
      </c>
      <c r="DI54" s="31">
        <v>1</v>
      </c>
    </row>
    <row r="55" spans="1:113" ht="15" customHeight="1" x14ac:dyDescent="0.45">
      <c r="A55" s="31"/>
      <c r="B55" s="31"/>
      <c r="C55" s="31"/>
      <c r="D55" s="31"/>
      <c r="E55" s="31"/>
      <c r="F55" s="31"/>
      <c r="G55" s="31"/>
      <c r="H55" s="31"/>
      <c r="I55" s="31"/>
      <c r="J55" s="31"/>
      <c r="K55" s="31"/>
      <c r="L55" s="31"/>
      <c r="M55" s="31"/>
      <c r="N55" s="31"/>
      <c r="O55" s="31"/>
      <c r="P55" s="31"/>
      <c r="Q55" s="31"/>
      <c r="R55" s="31"/>
      <c r="S55" s="31"/>
      <c r="T55" s="31"/>
      <c r="U55" s="31"/>
      <c r="V55" s="31"/>
      <c r="W55" s="31"/>
      <c r="X55" s="31"/>
      <c r="Y55" s="31"/>
      <c r="Z55" s="31"/>
      <c r="AA55" s="31"/>
      <c r="AB55" s="31"/>
      <c r="AC55" s="31"/>
      <c r="AD55" s="31"/>
      <c r="AE55" s="31"/>
      <c r="AF55" s="31"/>
      <c r="AG55" s="31"/>
      <c r="AH55" s="31"/>
      <c r="AI55" s="31"/>
      <c r="AJ55" s="31"/>
      <c r="AK55" s="31"/>
      <c r="AL55" s="31"/>
      <c r="AM55" s="31"/>
      <c r="AN55" s="31"/>
      <c r="AO55" s="31"/>
      <c r="AP55" s="31"/>
      <c r="AQ55" s="31"/>
      <c r="AR55" s="31"/>
      <c r="AS55" s="31"/>
      <c r="AT55" s="31"/>
      <c r="AU55" s="31"/>
      <c r="AV55" s="31"/>
      <c r="AW55" s="31"/>
      <c r="AX55" s="31"/>
      <c r="AY55" s="31"/>
      <c r="AZ55" s="31"/>
      <c r="BA55" s="31"/>
      <c r="BB55" s="31"/>
      <c r="BC55" s="31"/>
      <c r="BD55" s="31"/>
      <c r="BE55" s="31"/>
      <c r="BG55" s="31"/>
      <c r="BH55" s="31"/>
      <c r="BI55" s="31" t="e">
        <f>MOD(BI54+BJ54+(ROUNDDOWN((BJ54+BK54+ROUNDDOWN((BK54+BL54+ROUNDDOWN((BL54+BM54+ROUNDDOWN((BM54+BN54+ROUNDDOWN((BN54+BO54+ROUNDDOWN((BO54+BP54+ROUNDDOWN((BP54+BQ54+ROUNDDOWN((BQ54+BR54+ROUNDDOWN((BR54+BS54+ROUNDDOWN((BS54+BT54+ROUNDDOWN((BT54+BU54+ROUNDDOWN((BU54+BV54+ROUNDDOWN((BV54+BW54+ROUNDDOWN((BW54+BX54+ROUNDDOWN((BX54+BY54+ROUNDDOWN((BY54+BZ54+ROUNDDOWN((BZ54+CA54+ROUNDDOWN((CA54+CB54+ROUNDDOWN((CB54+CC54+ROUNDDOWN((CC54+CD54+ROUNDDOWN((CD54+CE54+ROUNDDOWN((CE54+CF54+ROUNDDOWN((CF54+CG54+ROUNDDOWN((CG54+CH54+ROUNDDOWN((CH54+CI54+ROUNDDOWN((CI54+CJ54+ROUNDDOWN((CJ54+CK54+ROUNDDOWN((CK54+CL54+ROUNDDOWN((CL54+CM54+ROUNDDOWN((CM54+CN54+ROUNDDOWN((CN54+CO54+ROUNDDOWN((CO54+CP54+ROUNDDOWN((CP54+CQ54+ROUNDDOWN((CQ54+CR54+ROUNDDOWN((CR54+CS54+ROUNDDOWN((CS54+CT54+ROUNDDOWN((CT54+CU54+ROUNDDOWN((CU54+CV54+ROUNDDOWN((CV54+CW54+ROUNDDOWN((CW54+CX54+ROUNDDOWN((CX54+CY54+ROUNDDOWN((CY54+CZ54+ROUNDDOWN((CZ54+DA54+ROUNDDOWN((DA54+DB54+ROUNDDOWN((DB54+DC54+ROUNDDOWN((DC54+DD54+ROUNDDOWN((DD54+DE54+ROUNDDOWN((DE54+DF54+ROUNDDOWN((DF54+DG54+ROUNDDOWN((DG54+DH54+ROUNDDOWN((DH54+DI54+ROUNDDOWN((DI54+DJ54)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,$D55)</f>
        <v>#DIV/0!</v>
      </c>
      <c r="BJ55" s="31" t="e">
        <f>MOD(BJ54+BK54+(ROUNDDOWN((BK54+BL54+ROUNDDOWN((BL54+BM54+ROUNDDOWN((BM54+BN54+ROUNDDOWN((BN54+BO54+ROUNDDOWN((BO54+BP54+ROUNDDOWN((BP54+BQ54+ROUNDDOWN((BQ54+BR54+ROUNDDOWN((BR54+BS54+ROUNDDOWN((BS54+BT54+ROUNDDOWN((BT54+BU54+ROUNDDOWN((BU54+BV54+ROUNDDOWN((BV54+BW54+ROUNDDOWN((BW54+BX54+ROUNDDOWN((BX54+BY54+ROUNDDOWN((BY54+BZ54+ROUNDDOWN((BZ54+CA54+ROUNDDOWN((CA54+CB54+ROUNDDOWN((CB54+CC54+ROUNDDOWN((CC54+CD54+ROUNDDOWN((CD54+CE54+ROUNDDOWN((CE54+CF54+ROUNDDOWN((CF54+CG54+ROUNDDOWN((CG54+CH54+ROUNDDOWN((CH54+CI54+ROUNDDOWN((CI54+CJ54+ROUNDDOWN((CJ54+CK54+ROUNDDOWN((CK54+CL54+ROUNDDOWN((CL54+CM54+ROUNDDOWN((CM54+CN54+ROUNDDOWN((CN54+CO54+ROUNDDOWN((CO54+CP54+ROUNDDOWN((CP54+CQ54+ROUNDDOWN((CQ54+CR54+ROUNDDOWN((CR54+CS54+ROUNDDOWN((CS54+CT54+ROUNDDOWN((CT54+CU54+ROUNDDOWN((CU54+CV54+ROUNDDOWN((CV54+CW54+ROUNDDOWN((CW54+CX54+ROUNDDOWN((CX54+CY54+ROUNDDOWN((CY54+CZ54+ROUNDDOWN((CZ54+DA54+ROUNDDOWN((DA54+DB54+ROUNDDOWN((DB54+DC54+ROUNDDOWN((DC54+DD54+ROUNDDOWN((DD54+DE54+ROUNDDOWN((DE54+DF54+ROUNDDOWN((DF54+DG54+ROUNDDOWN((DG54+DH54+ROUNDDOWN((DH54+DI54+ROUNDDOWN((DI54+DJ54)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,$D55)</f>
        <v>#DIV/0!</v>
      </c>
      <c r="BK55" s="31" t="e">
        <f>MOD(BK54+BL54+(ROUNDDOWN((BL54+BM54+ROUNDDOWN((BM54+BN54+ROUNDDOWN((BN54+BO54+ROUNDDOWN((BO54+BP54+ROUNDDOWN((BP54+BQ54+ROUNDDOWN((BQ54+BR54+ROUNDDOWN((BR54+BS54+ROUNDDOWN((BS54+BT54+ROUNDDOWN((BT54+BU54+ROUNDDOWN((BU54+BV54+ROUNDDOWN((BV54+BW54+ROUNDDOWN((BW54+BX54+ROUNDDOWN((BX54+BY54+ROUNDDOWN((BY54+BZ54+ROUNDDOWN((BZ54+CA54+ROUNDDOWN((CA54+CB54+ROUNDDOWN((CB54+CC54+ROUNDDOWN((CC54+CD54+ROUNDDOWN((CD54+CE54+ROUNDDOWN((CE54+CF54+ROUNDDOWN((CF54+CG54+ROUNDDOWN((CG54+CH54+ROUNDDOWN((CH54+CI54+ROUNDDOWN((CI54+CJ54+ROUNDDOWN((CJ54+CK54+ROUNDDOWN((CK54+CL54+ROUNDDOWN((CL54+CM54+ROUNDDOWN((CM54+CN54+ROUNDDOWN((CN54+CO54+ROUNDDOWN((CO54+CP54+ROUNDDOWN((CP54+CQ54+ROUNDDOWN((CQ54+CR54+ROUNDDOWN((CR54+CS54+ROUNDDOWN((CS54+CT54+ROUNDDOWN((CT54+CU54+ROUNDDOWN((CU54+CV54+ROUNDDOWN((CV54+CW54+ROUNDDOWN((CW54+CX54+ROUNDDOWN((CX54+CY54+ROUNDDOWN((CY54+CZ54+ROUNDDOWN((CZ54+DA54+ROUNDDOWN((DA54+DB54+ROUNDDOWN((DB54+DC54+ROUNDDOWN((DC54+DD54+ROUNDDOWN((DD54+DE54+ROUNDDOWN((DE54+DF54+ROUNDDOWN((DF54+DG54+ROUNDDOWN((DG54+DH54+ROUNDDOWN((DH54+DI54+ROUNDDOWN((DI54+DJ54)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,$D55)</f>
        <v>#DIV/0!</v>
      </c>
      <c r="BL55" s="31" t="e">
        <f>MOD(BL54+BM54+(ROUNDDOWN((BM54+BN54+ROUNDDOWN((BN54+BO54+ROUNDDOWN((BO54+BP54+ROUNDDOWN((BP54+BQ54+ROUNDDOWN((BQ54+BR54+ROUNDDOWN((BR54+BS54+ROUNDDOWN((BS54+BT54+ROUNDDOWN((BT54+BU54+ROUNDDOWN((BU54+BV54+ROUNDDOWN((BV54+BW54+ROUNDDOWN((BW54+BX54+ROUNDDOWN((BX54+BY54+ROUNDDOWN((BY54+BZ54+ROUNDDOWN((BZ54+CA54+ROUNDDOWN((CA54+CB54+ROUNDDOWN((CB54+CC54+ROUNDDOWN((CC54+CD54+ROUNDDOWN((CD54+CE54+ROUNDDOWN((CE54+CF54+ROUNDDOWN((CF54+CG54+ROUNDDOWN((CG54+CH54+ROUNDDOWN((CH54+CI54+ROUNDDOWN((CI54+CJ54+ROUNDDOWN((CJ54+CK54+ROUNDDOWN((CK54+CL54+ROUNDDOWN((CL54+CM54+ROUNDDOWN((CM54+CN54+ROUNDDOWN((CN54+CO54+ROUNDDOWN((CO54+CP54+ROUNDDOWN((CP54+CQ54+ROUNDDOWN((CQ54+CR54+ROUNDDOWN((CR54+CS54+ROUNDDOWN((CS54+CT54+ROUNDDOWN((CT54+CU54+ROUNDDOWN((CU54+CV54+ROUNDDOWN((CV54+CW54+ROUNDDOWN((CW54+CX54+ROUNDDOWN((CX54+CY54+ROUNDDOWN((CY54+CZ54+ROUNDDOWN((CZ54+DA54+ROUNDDOWN((DA54+DB54+ROUNDDOWN((DB54+DC54+ROUNDDOWN((DC54+DD54+ROUNDDOWN((DD54+DE54+ROUNDDOWN((DE54+DF54+ROUNDDOWN((DF54+DG54+ROUNDDOWN((DG54+DH54+ROUNDDOWN((DH54+DI54+ROUNDDOWN((DI54+DJ54)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,$D55)</f>
        <v>#DIV/0!</v>
      </c>
      <c r="BM55" s="31" t="e">
        <f>MOD(BM54+BN54+(ROUNDDOWN((BN54+BO54+ROUNDDOWN((BO54+BP54+ROUNDDOWN((BP54+BQ54+ROUNDDOWN((BQ54+BR54+ROUNDDOWN((BR54+BS54+ROUNDDOWN((BS54+BT54+ROUNDDOWN((BT54+BU54+ROUNDDOWN((BU54+BV54+ROUNDDOWN((BV54+BW54+ROUNDDOWN((BW54+BX54+ROUNDDOWN((BX54+BY54+ROUNDDOWN((BY54+BZ54+ROUNDDOWN((BZ54+CA54+ROUNDDOWN((CA54+CB54+ROUNDDOWN((CB54+CC54+ROUNDDOWN((CC54+CD54+ROUNDDOWN((CD54+CE54+ROUNDDOWN((CE54+CF54+ROUNDDOWN((CF54+CG54+ROUNDDOWN((CG54+CH54+ROUNDDOWN((CH54+CI54+ROUNDDOWN((CI54+CJ54+ROUNDDOWN((CJ54+CK54+ROUNDDOWN((CK54+CL54+ROUNDDOWN((CL54+CM54+ROUNDDOWN((CM54+CN54+ROUNDDOWN((CN54+CO54+ROUNDDOWN((CO54+CP54+ROUNDDOWN((CP54+CQ54+ROUNDDOWN((CQ54+CR54+ROUNDDOWN((CR54+CS54+ROUNDDOWN((CS54+CT54+ROUNDDOWN((CT54+CU54+ROUNDDOWN((CU54+CV54+ROUNDDOWN((CV54+CW54+ROUNDDOWN((CW54+CX54+ROUNDDOWN((CX54+CY54+ROUNDDOWN((CY54+CZ54+ROUNDDOWN((CZ54+DA54+ROUNDDOWN((DA54+DB54+ROUNDDOWN((DB54+DC54+ROUNDDOWN((DC54+DD54+ROUNDDOWN((DD54+DE54+ROUNDDOWN((DE54+DF54+ROUNDDOWN((DF54+DG54+ROUNDDOWN((DG54+DH54+ROUNDDOWN((DH54+DI54+ROUNDDOWN((DI54+DJ54)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,$D55)</f>
        <v>#DIV/0!</v>
      </c>
      <c r="BN55" s="31" t="e">
        <f>MOD(BN54+BO54+(ROUNDDOWN((BO54+BP54+ROUNDDOWN((BP54+BQ54+ROUNDDOWN((BQ54+BR54+ROUNDDOWN((BR54+BS54+ROUNDDOWN((BS54+BT54+ROUNDDOWN((BT54+BU54+ROUNDDOWN((BU54+BV54+ROUNDDOWN((BV54+BW54+ROUNDDOWN((BW54+BX54+ROUNDDOWN((BX54+BY54+ROUNDDOWN((BY54+BZ54+ROUNDDOWN((BZ54+CA54+ROUNDDOWN((CA54+CB54+ROUNDDOWN((CB54+CC54+ROUNDDOWN((CC54+CD54+ROUNDDOWN((CD54+CE54+ROUNDDOWN((CE54+CF54+ROUNDDOWN((CF54+CG54+ROUNDDOWN((CG54+CH54+ROUNDDOWN((CH54+CI54+ROUNDDOWN((CI54+CJ54+ROUNDDOWN((CJ54+CK54+ROUNDDOWN((CK54+CL54+ROUNDDOWN((CL54+CM54+ROUNDDOWN((CM54+CN54+ROUNDDOWN((CN54+CO54+ROUNDDOWN((CO54+CP54+ROUNDDOWN((CP54+CQ54+ROUNDDOWN((CQ54+CR54+ROUNDDOWN((CR54+CS54+ROUNDDOWN((CS54+CT54+ROUNDDOWN((CT54+CU54+ROUNDDOWN((CU54+CV54+ROUNDDOWN((CV54+CW54+ROUNDDOWN((CW54+CX54+ROUNDDOWN((CX54+CY54+ROUNDDOWN((CY54+CZ54+ROUNDDOWN((CZ54+DA54+ROUNDDOWN((DA54+DB54+ROUNDDOWN((DB54+DC54+ROUNDDOWN((DC54+DD54+ROUNDDOWN((DD54+DE54+ROUNDDOWN((DE54+DF54+ROUNDDOWN((DF54+DG54+ROUNDDOWN((DG54+DH54+ROUNDDOWN((DH54+DI54+ROUNDDOWN((DI54+DJ54)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,$D55)</f>
        <v>#DIV/0!</v>
      </c>
      <c r="BO55" s="31" t="e">
        <f>MOD(BO54+BP54+(ROUNDDOWN((BP54+BQ54+ROUNDDOWN((BQ54+BR54+ROUNDDOWN((BR54+BS54+ROUNDDOWN((BS54+BT54+ROUNDDOWN((BT54+BU54+ROUNDDOWN((BU54+BV54+ROUNDDOWN((BV54+BW54+ROUNDDOWN((BW54+BX54+ROUNDDOWN((BX54+BY54+ROUNDDOWN((BY54+BZ54+ROUNDDOWN((BZ54+CA54+ROUNDDOWN((CA54+CB54+ROUNDDOWN((CB54+CC54+ROUNDDOWN((CC54+CD54+ROUNDDOWN((CD54+CE54+ROUNDDOWN((CE54+CF54+ROUNDDOWN((CF54+CG54+ROUNDDOWN((CG54+CH54+ROUNDDOWN((CH54+CI54+ROUNDDOWN((CI54+CJ54+ROUNDDOWN((CJ54+CK54+ROUNDDOWN((CK54+CL54+ROUNDDOWN((CL54+CM54+ROUNDDOWN((CM54+CN54+ROUNDDOWN((CN54+CO54+ROUNDDOWN((CO54+CP54+ROUNDDOWN((CP54+CQ54+ROUNDDOWN((CQ54+CR54+ROUNDDOWN((CR54+CS54+ROUNDDOWN((CS54+CT54+ROUNDDOWN((CT54+CU54+ROUNDDOWN((CU54+CV54+ROUNDDOWN((CV54+CW54+ROUNDDOWN((CW54+CX54+ROUNDDOWN((CX54+CY54+ROUNDDOWN((CY54+CZ54+ROUNDDOWN((CZ54+DA54+ROUNDDOWN((DA54+DB54+ROUNDDOWN((DB54+DC54+ROUNDDOWN((DC54+DD54+ROUNDDOWN((DD54+DE54+ROUNDDOWN((DE54+DF54+ROUNDDOWN((DF54+DG54+ROUNDDOWN((DG54+DH54+ROUNDDOWN((DH54+DI54+ROUNDDOWN((DI54+DJ54)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,$D55)</f>
        <v>#DIV/0!</v>
      </c>
      <c r="BP55" s="31" t="e">
        <f>MOD(BP54+BQ54+(ROUNDDOWN((BQ54+BR54+ROUNDDOWN((BR54+BS54+ROUNDDOWN((BS54+BT54+ROUNDDOWN((BT54+BU54+ROUNDDOWN((BU54+BV54+ROUNDDOWN((BV54+BW54+ROUNDDOWN((BW54+BX54+ROUNDDOWN((BX54+BY54+ROUNDDOWN((BY54+BZ54+ROUNDDOWN((BZ54+CA54+ROUNDDOWN((CA54+CB54+ROUNDDOWN((CB54+CC54+ROUNDDOWN((CC54+CD54+ROUNDDOWN((CD54+CE54+ROUNDDOWN((CE54+CF54+ROUNDDOWN((CF54+CG54+ROUNDDOWN((CG54+CH54+ROUNDDOWN((CH54+CI54+ROUNDDOWN((CI54+CJ54+ROUNDDOWN((CJ54+CK54+ROUNDDOWN((CK54+CL54+ROUNDDOWN((CL54+CM54+ROUNDDOWN((CM54+CN54+ROUNDDOWN((CN54+CO54+ROUNDDOWN((CO54+CP54+ROUNDDOWN((CP54+CQ54+ROUNDDOWN((CQ54+CR54+ROUNDDOWN((CR54+CS54+ROUNDDOWN((CS54+CT54+ROUNDDOWN((CT54+CU54+ROUNDDOWN((CU54+CV54+ROUNDDOWN((CV54+CW54+ROUNDDOWN((CW54+CX54+ROUNDDOWN((CX54+CY54+ROUNDDOWN((CY54+CZ54+ROUNDDOWN((CZ54+DA54+ROUNDDOWN((DA54+DB54+ROUNDDOWN((DB54+DC54+ROUNDDOWN((DC54+DD54+ROUNDDOWN((DD54+DE54+ROUNDDOWN((DE54+DF54+ROUNDDOWN((DF54+DG54+ROUNDDOWN((DG54+DH54+ROUNDDOWN((DH54+DI54+ROUNDDOWN((DI54+DJ54)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,$D55)</f>
        <v>#DIV/0!</v>
      </c>
      <c r="BQ55" s="31" t="e">
        <f>MOD(BQ54+BR54+(ROUNDDOWN((BR54+BS54+ROUNDDOWN((BS54+BT54+ROUNDDOWN((BT54+BU54+ROUNDDOWN((BU54+BV54+ROUNDDOWN((BV54+BW54+ROUNDDOWN((BW54+BX54+ROUNDDOWN((BX54+BY54+ROUNDDOWN((BY54+BZ54+ROUNDDOWN((BZ54+CA54+ROUNDDOWN((CA54+CB54+ROUNDDOWN((CB54+CC54+ROUNDDOWN((CC54+CD54+ROUNDDOWN((CD54+CE54+ROUNDDOWN((CE54+CF54+ROUNDDOWN((CF54+CG54+ROUNDDOWN((CG54+CH54+ROUNDDOWN((CH54+CI54+ROUNDDOWN((CI54+CJ54+ROUNDDOWN((CJ54+CK54+ROUNDDOWN((CK54+CL54+ROUNDDOWN((CL54+CM54+ROUNDDOWN((CM54+CN54+ROUNDDOWN((CN54+CO54+ROUNDDOWN((CO54+CP54+ROUNDDOWN((CP54+CQ54+ROUNDDOWN((CQ54+CR54+ROUNDDOWN((CR54+CS54+ROUNDDOWN((CS54+CT54+ROUNDDOWN((CT54+CU54+ROUNDDOWN((CU54+CV54+ROUNDDOWN((CV54+CW54+ROUNDDOWN((CW54+CX54+ROUNDDOWN((CX54+CY54+ROUNDDOWN((CY54+CZ54+ROUNDDOWN((CZ54+DA54+ROUNDDOWN((DA54+DB54+ROUNDDOWN((DB54+DC54+ROUNDDOWN((DC54+DD54+ROUNDDOWN((DD54+DE54+ROUNDDOWN((DE54+DF54+ROUNDDOWN((DF54+DG54+ROUNDDOWN((DG54+DH54+ROUNDDOWN((DH54+DI54+ROUNDDOWN((DI54+DJ54)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,$D55)</f>
        <v>#DIV/0!</v>
      </c>
      <c r="BR55" s="31" t="e">
        <f>MOD(BR54+BS54+(ROUNDDOWN((BS54+BT54+ROUNDDOWN((BT54+BU54+ROUNDDOWN((BU54+BV54+ROUNDDOWN((BV54+BW54+ROUNDDOWN((BW54+BX54+ROUNDDOWN((BX54+BY54+ROUNDDOWN((BY54+BZ54+ROUNDDOWN((BZ54+CA54+ROUNDDOWN((CA54+CB54+ROUNDDOWN((CB54+CC54+ROUNDDOWN((CC54+CD54+ROUNDDOWN((CD54+CE54+ROUNDDOWN((CE54+CF54+ROUNDDOWN((CF54+CG54+ROUNDDOWN((CG54+CH54+ROUNDDOWN((CH54+CI54+ROUNDDOWN((CI54+CJ54+ROUNDDOWN((CJ54+CK54+ROUNDDOWN((CK54+CL54+ROUNDDOWN((CL54+CM54+ROUNDDOWN((CM54+CN54+ROUNDDOWN((CN54+CO54+ROUNDDOWN((CO54+CP54+ROUNDDOWN((CP54+CQ54+ROUNDDOWN((CQ54+CR54+ROUNDDOWN((CR54+CS54+ROUNDDOWN((CS54+CT54+ROUNDDOWN((CT54+CU54+ROUNDDOWN((CU54+CV54+ROUNDDOWN((CV54+CW54+ROUNDDOWN((CW54+CX54+ROUNDDOWN((CX54+CY54+ROUNDDOWN((CY54+CZ54+ROUNDDOWN((CZ54+DA54+ROUNDDOWN((DA54+DB54+ROUNDDOWN((DB54+DC54+ROUNDDOWN((DC54+DD54+ROUNDDOWN((DD54+DE54+ROUNDDOWN((DE54+DF54+ROUNDDOWN((DF54+DG54+ROUNDDOWN((DG54+DH54+ROUNDDOWN((DH54+DI54+ROUNDDOWN((DI54+DJ54)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,$D55)</f>
        <v>#DIV/0!</v>
      </c>
      <c r="BS55" s="31" t="e">
        <f>MOD(BS54+BT54+(ROUNDDOWN((BT54+BU54+ROUNDDOWN((BU54+BV54+ROUNDDOWN((BV54+BW54+ROUNDDOWN((BW54+BX54+ROUNDDOWN((BX54+BY54+ROUNDDOWN((BY54+BZ54+ROUNDDOWN((BZ54+CA54+ROUNDDOWN((CA54+CB54+ROUNDDOWN((CB54+CC54+ROUNDDOWN((CC54+CD54+ROUNDDOWN((CD54+CE54+ROUNDDOWN((CE54+CF54+ROUNDDOWN((CF54+CG54+ROUNDDOWN((CG54+CH54+ROUNDDOWN((CH54+CI54+ROUNDDOWN((CI54+CJ54+ROUNDDOWN((CJ54+CK54+ROUNDDOWN((CK54+CL54+ROUNDDOWN((CL54+CM54+ROUNDDOWN((CM54+CN54+ROUNDDOWN((CN54+CO54+ROUNDDOWN((CO54+CP54+ROUNDDOWN((CP54+CQ54+ROUNDDOWN((CQ54+CR54+ROUNDDOWN((CR54+CS54+ROUNDDOWN((CS54+CT54+ROUNDDOWN((CT54+CU54+ROUNDDOWN((CU54+CV54+ROUNDDOWN((CV54+CW54+ROUNDDOWN((CW54+CX54+ROUNDDOWN((CX54+CY54+ROUNDDOWN((CY54+CZ54+ROUNDDOWN((CZ54+DA54+ROUNDDOWN((DA54+DB54+ROUNDDOWN((DB54+DC54+ROUNDDOWN((DC54+DD54+ROUNDDOWN((DD54+DE54+ROUNDDOWN((DE54+DF54+ROUNDDOWN((DF54+DG54+ROUNDDOWN((DG54+DH54+ROUNDDOWN((DH54+DI54+ROUNDDOWN((DI54+DJ54)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,$D55)</f>
        <v>#DIV/0!</v>
      </c>
      <c r="BT55" s="31" t="e">
        <f>MOD(BT54+BU54+(ROUNDDOWN((BU54+BV54+ROUNDDOWN((BV54+BW54+ROUNDDOWN((BW54+BX54+ROUNDDOWN((BX54+BY54+ROUNDDOWN((BY54+BZ54+ROUNDDOWN((BZ54+CA54+ROUNDDOWN((CA54+CB54+ROUNDDOWN((CB54+CC54+ROUNDDOWN((CC54+CD54+ROUNDDOWN((CD54+CE54+ROUNDDOWN((CE54+CF54+ROUNDDOWN((CF54+CG54+ROUNDDOWN((CG54+CH54+ROUNDDOWN((CH54+CI54+ROUNDDOWN((CI54+CJ54+ROUNDDOWN((CJ54+CK54+ROUNDDOWN((CK54+CL54+ROUNDDOWN((CL54+CM54+ROUNDDOWN((CM54+CN54+ROUNDDOWN((CN54+CO54+ROUNDDOWN((CO54+CP54+ROUNDDOWN((CP54+CQ54+ROUNDDOWN((CQ54+CR54+ROUNDDOWN((CR54+CS54+ROUNDDOWN((CS54+CT54+ROUNDDOWN((CT54+CU54+ROUNDDOWN((CU54+CV54+ROUNDDOWN((CV54+CW54+ROUNDDOWN((CW54+CX54+ROUNDDOWN((CX54+CY54+ROUNDDOWN((CY54+CZ54+ROUNDDOWN((CZ54+DA54+ROUNDDOWN((DA54+DB54+ROUNDDOWN((DB54+DC54+ROUNDDOWN((DC54+DD54+ROUNDDOWN((DD54+DE54+ROUNDDOWN((DE54+DF54+ROUNDDOWN((DF54+DG54+ROUNDDOWN((DG54+DH54+ROUNDDOWN((DH54+DI54+ROUNDDOWN((DI54+DJ54)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,$D55)</f>
        <v>#DIV/0!</v>
      </c>
      <c r="BU55" s="31" t="e">
        <f>MOD(BU54+BV54+(ROUNDDOWN((BV54+BW54+ROUNDDOWN((BW54+BX54+ROUNDDOWN((BX54+BY54+ROUNDDOWN((BY54+BZ54+ROUNDDOWN((BZ54+CA54+ROUNDDOWN((CA54+CB54+ROUNDDOWN((CB54+CC54+ROUNDDOWN((CC54+CD54+ROUNDDOWN((CD54+CE54+ROUNDDOWN((CE54+CF54+ROUNDDOWN((CF54+CG54+ROUNDDOWN((CG54+CH54+ROUNDDOWN((CH54+CI54+ROUNDDOWN((CI54+CJ54+ROUNDDOWN((CJ54+CK54+ROUNDDOWN((CK54+CL54+ROUNDDOWN((CL54+CM54+ROUNDDOWN((CM54+CN54+ROUNDDOWN((CN54+CO54+ROUNDDOWN((CO54+CP54+ROUNDDOWN((CP54+CQ54+ROUNDDOWN((CQ54+CR54+ROUNDDOWN((CR54+CS54+ROUNDDOWN((CS54+CT54+ROUNDDOWN((CT54+CU54+ROUNDDOWN((CU54+CV54+ROUNDDOWN((CV54+CW54+ROUNDDOWN((CW54+CX54+ROUNDDOWN((CX54+CY54+ROUNDDOWN((CY54+CZ54+ROUNDDOWN((CZ54+DA54+ROUNDDOWN((DA54+DB54+ROUNDDOWN((DB54+DC54+ROUNDDOWN((DC54+DD54+ROUNDDOWN((DD54+DE54+ROUNDDOWN((DE54+DF54+ROUNDDOWN((DF54+DG54+ROUNDDOWN((DG54+DH54+ROUNDDOWN((DH54+DI54+ROUNDDOWN((DI54+DJ54)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,$D55)</f>
        <v>#DIV/0!</v>
      </c>
      <c r="BV55" s="31" t="e">
        <f>MOD(BV54+BW54+(ROUNDDOWN((BW54+BX54+ROUNDDOWN((BX54+BY54+ROUNDDOWN((BY54+BZ54+ROUNDDOWN((BZ54+CA54+ROUNDDOWN((CA54+CB54+ROUNDDOWN((CB54+CC54+ROUNDDOWN((CC54+CD54+ROUNDDOWN((CD54+CE54+ROUNDDOWN((CE54+CF54+ROUNDDOWN((CF54+CG54+ROUNDDOWN((CG54+CH54+ROUNDDOWN((CH54+CI54+ROUNDDOWN((CI54+CJ54+ROUNDDOWN((CJ54+CK54+ROUNDDOWN((CK54+CL54+ROUNDDOWN((CL54+CM54+ROUNDDOWN((CM54+CN54+ROUNDDOWN((CN54+CO54+ROUNDDOWN((CO54+CP54+ROUNDDOWN((CP54+CQ54+ROUNDDOWN((CQ54+CR54+ROUNDDOWN((CR54+CS54+ROUNDDOWN((CS54+CT54+ROUNDDOWN((CT54+CU54+ROUNDDOWN((CU54+CV54+ROUNDDOWN((CV54+CW54+ROUNDDOWN((CW54+CX54+ROUNDDOWN((CX54+CY54+ROUNDDOWN((CY54+CZ54+ROUNDDOWN((CZ54+DA54+ROUNDDOWN((DA54+DB54+ROUNDDOWN((DB54+DC54+ROUNDDOWN((DC54+DD54+ROUNDDOWN((DD54+DE54+ROUNDDOWN((DE54+DF54+ROUNDDOWN((DF54+DG54+ROUNDDOWN((DG54+DH54+ROUNDDOWN((DH54+DI54+ROUNDDOWN((DI54+DJ54)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,$D55)</f>
        <v>#DIV/0!</v>
      </c>
      <c r="BW55" s="31" t="e">
        <f>MOD(BW54+BX54+(ROUNDDOWN((BX54+BY54+ROUNDDOWN((BY54+BZ54+ROUNDDOWN((BZ54+CA54+ROUNDDOWN((CA54+CB54+ROUNDDOWN((CB54+CC54+ROUNDDOWN((CC54+CD54+ROUNDDOWN((CD54+CE54+ROUNDDOWN((CE54+CF54+ROUNDDOWN((CF54+CG54+ROUNDDOWN((CG54+CH54+ROUNDDOWN((CH54+CI54+ROUNDDOWN((CI54+CJ54+ROUNDDOWN((CJ54+CK54+ROUNDDOWN((CK54+CL54+ROUNDDOWN((CL54+CM54+ROUNDDOWN((CM54+CN54+ROUNDDOWN((CN54+CO54+ROUNDDOWN((CO54+CP54+ROUNDDOWN((CP54+CQ54+ROUNDDOWN((CQ54+CR54+ROUNDDOWN((CR54+CS54+ROUNDDOWN((CS54+CT54+ROUNDDOWN((CT54+CU54+ROUNDDOWN((CU54+CV54+ROUNDDOWN((CV54+CW54+ROUNDDOWN((CW54+CX54+ROUNDDOWN((CX54+CY54+ROUNDDOWN((CY54+CZ54+ROUNDDOWN((CZ54+DA54+ROUNDDOWN((DA54+DB54+ROUNDDOWN((DB54+DC54+ROUNDDOWN((DC54+DD54+ROUNDDOWN((DD54+DE54+ROUNDDOWN((DE54+DF54+ROUNDDOWN((DF54+DG54+ROUNDDOWN((DG54+DH54+ROUNDDOWN((DH54+DI54+ROUNDDOWN((DI54+DJ54)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,$D55)</f>
        <v>#DIV/0!</v>
      </c>
      <c r="BX55" s="31" t="e">
        <f>MOD(BX54+BY54+(ROUNDDOWN((BY54+BZ54+ROUNDDOWN((BZ54+CA54+ROUNDDOWN((CA54+CB54+ROUNDDOWN((CB54+CC54+ROUNDDOWN((CC54+CD54+ROUNDDOWN((CD54+CE54+ROUNDDOWN((CE54+CF54+ROUNDDOWN((CF54+CG54+ROUNDDOWN((CG54+CH54+ROUNDDOWN((CH54+CI54+ROUNDDOWN((CI54+CJ54+ROUNDDOWN((CJ54+CK54+ROUNDDOWN((CK54+CL54+ROUNDDOWN((CL54+CM54+ROUNDDOWN((CM54+CN54+ROUNDDOWN((CN54+CO54+ROUNDDOWN((CO54+CP54+ROUNDDOWN((CP54+CQ54+ROUNDDOWN((CQ54+CR54+ROUNDDOWN((CR54+CS54+ROUNDDOWN((CS54+CT54+ROUNDDOWN((CT54+CU54+ROUNDDOWN((CU54+CV54+ROUNDDOWN((CV54+CW54+ROUNDDOWN((CW54+CX54+ROUNDDOWN((CX54+CY54+ROUNDDOWN((CY54+CZ54+ROUNDDOWN((CZ54+DA54+ROUNDDOWN((DA54+DB54+ROUNDDOWN((DB54+DC54+ROUNDDOWN((DC54+DD54+ROUNDDOWN((DD54+DE54+ROUNDDOWN((DE54+DF54+ROUNDDOWN((DF54+DG54+ROUNDDOWN((DG54+DH54+ROUNDDOWN((DH54+DI54+ROUNDDOWN((DI54+DJ54)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,$D55)</f>
        <v>#DIV/0!</v>
      </c>
      <c r="BY55" s="31" t="e">
        <f>MOD(BY54+BZ54+(ROUNDDOWN((BZ54+CA54+ROUNDDOWN((CA54+CB54+ROUNDDOWN((CB54+CC54+ROUNDDOWN((CC54+CD54+ROUNDDOWN((CD54+CE54+ROUNDDOWN((CE54+CF54+ROUNDDOWN((CF54+CG54+ROUNDDOWN((CG54+CH54+ROUNDDOWN((CH54+CI54+ROUNDDOWN((CI54+CJ54+ROUNDDOWN((CJ54+CK54+ROUNDDOWN((CK54+CL54+ROUNDDOWN((CL54+CM54+ROUNDDOWN((CM54+CN54+ROUNDDOWN((CN54+CO54+ROUNDDOWN((CO54+CP54+ROUNDDOWN((CP54+CQ54+ROUNDDOWN((CQ54+CR54+ROUNDDOWN((CR54+CS54+ROUNDDOWN((CS54+CT54+ROUNDDOWN((CT54+CU54+ROUNDDOWN((CU54+CV54+ROUNDDOWN((CV54+CW54+ROUNDDOWN((CW54+CX54+ROUNDDOWN((CX54+CY54+ROUNDDOWN((CY54+CZ54+ROUNDDOWN((CZ54+DA54+ROUNDDOWN((DA54+DB54+ROUNDDOWN((DB54+DC54+ROUNDDOWN((DC54+DD54+ROUNDDOWN((DD54+DE54+ROUNDDOWN((DE54+DF54+ROUNDDOWN((DF54+DG54+ROUNDDOWN((DG54+DH54+ROUNDDOWN((DH54+DI54+ROUNDDOWN((DI54+DJ54)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,$D55)</f>
        <v>#DIV/0!</v>
      </c>
      <c r="BZ55" s="31" t="e">
        <f>MOD(BZ54+CA54+(ROUNDDOWN((CA54+CB54+ROUNDDOWN((CB54+CC54+ROUNDDOWN((CC54+CD54+ROUNDDOWN((CD54+CE54+ROUNDDOWN((CE54+CF54+ROUNDDOWN((CF54+CG54+ROUNDDOWN((CG54+CH54+ROUNDDOWN((CH54+CI54+ROUNDDOWN((CI54+CJ54+ROUNDDOWN((CJ54+CK54+ROUNDDOWN((CK54+CL54+ROUNDDOWN((CL54+CM54+ROUNDDOWN((CM54+CN54+ROUNDDOWN((CN54+CO54+ROUNDDOWN((CO54+CP54+ROUNDDOWN((CP54+CQ54+ROUNDDOWN((CQ54+CR54+ROUNDDOWN((CR54+CS54+ROUNDDOWN((CS54+CT54+ROUNDDOWN((CT54+CU54+ROUNDDOWN((CU54+CV54+ROUNDDOWN((CV54+CW54+ROUNDDOWN((CW54+CX54+ROUNDDOWN((CX54+CY54+ROUNDDOWN((CY54+CZ54+ROUNDDOWN((CZ54+DA54+ROUNDDOWN((DA54+DB54+ROUNDDOWN((DB54+DC54+ROUNDDOWN((DC54+DD54+ROUNDDOWN((DD54+DE54+ROUNDDOWN((DE54+DF54+ROUNDDOWN((DF54+DG54+ROUNDDOWN((DG54+DH54+ROUNDDOWN((DH54+DI54+ROUNDDOWN((DI54+DJ54)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,$D55)</f>
        <v>#DIV/0!</v>
      </c>
      <c r="CA55" s="31" t="e">
        <f>MOD(CA54+CB54+(ROUNDDOWN((CB54+CC54+ROUNDDOWN((CC54+CD54+ROUNDDOWN((CD54+CE54+ROUNDDOWN((CE54+CF54+ROUNDDOWN((CF54+CG54+ROUNDDOWN((CG54+CH54+ROUNDDOWN((CH54+CI54+ROUNDDOWN((CI54+CJ54+ROUNDDOWN((CJ54+CK54+ROUNDDOWN((CK54+CL54+ROUNDDOWN((CL54+CM54+ROUNDDOWN((CM54+CN54+ROUNDDOWN((CN54+CO54+ROUNDDOWN((CO54+CP54+ROUNDDOWN((CP54+CQ54+ROUNDDOWN((CQ54+CR54+ROUNDDOWN((CR54+CS54+ROUNDDOWN((CS54+CT54+ROUNDDOWN((CT54+CU54+ROUNDDOWN((CU54+CV54+ROUNDDOWN((CV54+CW54+ROUNDDOWN((CW54+CX54+ROUNDDOWN((CX54+CY54+ROUNDDOWN((CY54+CZ54+ROUNDDOWN((CZ54+DA54+ROUNDDOWN((DA54+DB54+ROUNDDOWN((DB54+DC54+ROUNDDOWN((DC54+DD54+ROUNDDOWN((DD54+DE54+ROUNDDOWN((DE54+DF54+ROUNDDOWN((DF54+DG54+ROUNDDOWN((DG54+DH54+ROUNDDOWN((DH54+DI54+ROUNDDOWN((DI54+DJ54)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,$D55)</f>
        <v>#DIV/0!</v>
      </c>
      <c r="CB55" s="31" t="e">
        <f>MOD(CB54+CC54+(ROUNDDOWN((CC54+CD54+ROUNDDOWN((CD54+CE54+ROUNDDOWN((CE54+CF54+ROUNDDOWN((CF54+CG54+ROUNDDOWN((CG54+CH54+ROUNDDOWN((CH54+CI54+ROUNDDOWN((CI54+CJ54+ROUNDDOWN((CJ54+CK54+ROUNDDOWN((CK54+CL54+ROUNDDOWN((CL54+CM54+ROUNDDOWN((CM54+CN54+ROUNDDOWN((CN54+CO54+ROUNDDOWN((CO54+CP54+ROUNDDOWN((CP54+CQ54+ROUNDDOWN((CQ54+CR54+ROUNDDOWN((CR54+CS54+ROUNDDOWN((CS54+CT54+ROUNDDOWN((CT54+CU54+ROUNDDOWN((CU54+CV54+ROUNDDOWN((CV54+CW54+ROUNDDOWN((CW54+CX54+ROUNDDOWN((CX54+CY54+ROUNDDOWN((CY54+CZ54+ROUNDDOWN((CZ54+DA54+ROUNDDOWN((DA54+DB54+ROUNDDOWN((DB54+DC54+ROUNDDOWN((DC54+DD54+ROUNDDOWN((DD54+DE54+ROUNDDOWN((DE54+DF54+ROUNDDOWN((DF54+DG54+ROUNDDOWN((DG54+DH54+ROUNDDOWN((DH54+DI54+ROUNDDOWN((DI54+DJ54)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,$D55)</f>
        <v>#DIV/0!</v>
      </c>
      <c r="CC55" s="31" t="e">
        <f>MOD(CC54+CD54+(ROUNDDOWN((CD54+CE54+ROUNDDOWN((CE54+CF54+ROUNDDOWN((CF54+CG54+ROUNDDOWN((CG54+CH54+ROUNDDOWN((CH54+CI54+ROUNDDOWN((CI54+CJ54+ROUNDDOWN((CJ54+CK54+ROUNDDOWN((CK54+CL54+ROUNDDOWN((CL54+CM54+ROUNDDOWN((CM54+CN54+ROUNDDOWN((CN54+CO54+ROUNDDOWN((CO54+CP54+ROUNDDOWN((CP54+CQ54+ROUNDDOWN((CQ54+CR54+ROUNDDOWN((CR54+CS54+ROUNDDOWN((CS54+CT54+ROUNDDOWN((CT54+CU54+ROUNDDOWN((CU54+CV54+ROUNDDOWN((CV54+CW54+ROUNDDOWN((CW54+CX54+ROUNDDOWN((CX54+CY54+ROUNDDOWN((CY54+CZ54+ROUNDDOWN((CZ54+DA54+ROUNDDOWN((DA54+DB54+ROUNDDOWN((DB54+DC54+ROUNDDOWN((DC54+DD54+ROUNDDOWN((DD54+DE54+ROUNDDOWN((DE54+DF54+ROUNDDOWN((DF54+DG54+ROUNDDOWN((DG54+DH54+ROUNDDOWN((DH54+DI54+ROUNDDOWN((DI54+DJ54)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,$D55)</f>
        <v>#DIV/0!</v>
      </c>
      <c r="CD55" s="31" t="e">
        <f>MOD(CD54+CE54+(ROUNDDOWN((CE54+CF54+ROUNDDOWN((CF54+CG54+ROUNDDOWN((CG54+CH54+ROUNDDOWN((CH54+CI54+ROUNDDOWN((CI54+CJ54+ROUNDDOWN((CJ54+CK54+ROUNDDOWN((CK54+CL54+ROUNDDOWN((CL54+CM54+ROUNDDOWN((CM54+CN54+ROUNDDOWN((CN54+CO54+ROUNDDOWN((CO54+CP54+ROUNDDOWN((CP54+CQ54+ROUNDDOWN((CQ54+CR54+ROUNDDOWN((CR54+CS54+ROUNDDOWN((CS54+CT54+ROUNDDOWN((CT54+CU54+ROUNDDOWN((CU54+CV54+ROUNDDOWN((CV54+CW54+ROUNDDOWN((CW54+CX54+ROUNDDOWN((CX54+CY54+ROUNDDOWN((CY54+CZ54+ROUNDDOWN((CZ54+DA54+ROUNDDOWN((DA54+DB54+ROUNDDOWN((DB54+DC54+ROUNDDOWN((DC54+DD54+ROUNDDOWN((DD54+DE54+ROUNDDOWN((DE54+DF54+ROUNDDOWN((DF54+DG54+ROUNDDOWN((DG54+DH54+ROUNDDOWN((DH54+DI54+ROUNDDOWN((DI54+DJ54)/$D55,0))/$D55,0))/$D55,0))/$D55,0))/$D55,0))/$D55,0))/$D55,0))/$D55,0))/$D55,0))/$D55,0))/$D55,0))/$D55,0))/$D55,0))/$D55,0))/$D55,0))/$D55,0))/$D55,0))/$D55,0))/$D55,0))/$D55,0))/$D55,0))/$D55,0))/$D55,0))/$D55,0))/$D55,0))/$D55,0))/$D55,0))/$D55,0))/$D55,0))/$D55,0))/$D55,0)),$D55)</f>
        <v>#DIV/0!</v>
      </c>
      <c r="CE55" s="31" t="e">
        <f>MOD(CE54+CF54+(ROUNDDOWN((CF54+CG54+ROUNDDOWN((CG54+CH54+ROUNDDOWN((CH54+CI54+ROUNDDOWN((CI54+CJ54+ROUNDDOWN((CJ54+CK54+ROUNDDOWN((CK54+CL54+ROUNDDOWN((CL54+CM54+ROUNDDOWN((CM54+CN54+ROUNDDOWN((CN54+CO54+ROUNDDOWN((CO54+CP54+ROUNDDOWN((CP54+CQ54+ROUNDDOWN((CQ54+CR54+ROUNDDOWN((CR54+CS54+ROUNDDOWN((CS54+CT54+ROUNDDOWN((CT54+CU54+ROUNDDOWN((CU54+CV54+ROUNDDOWN((CV54+CW54+ROUNDDOWN((CW54+CX54+ROUNDDOWN((CX54+CY54+ROUNDDOWN((CY54+CZ54+ROUNDDOWN((CZ54+DA54+ROUNDDOWN((DA54+DB54+ROUNDDOWN((DB54+DC54+ROUNDDOWN((DC54+DD54+ROUNDDOWN((DD54+DE54+ROUNDDOWN((DE54+DF54+ROUNDDOWN((DF54+DG54+ROUNDDOWN((DG54+DH54+ROUNDDOWN((DH54+DI54+ROUNDDOWN((DI54+DJ54)/$D55,0))/$D55,0))/$D55,0))/$D55,0))/$D55,0))/$D55,0))/$D55,0))/$D55,0))/$D55,0))/$D55,0))/$D55,0))/$D55,0))/$D55,0))/$D55,0))/$D55,0))/$D55,0))/$D55,0))/$D55,0))/$D55,0))/$D55,0))/$D55,0))/$D55,0))/$D55,0))/$D55,0))/$D55,0))/$D55,0))/$D55,0))/$D55,0))/$D55,0))/$D55,0)),$D55)</f>
        <v>#DIV/0!</v>
      </c>
      <c r="CF55" s="31" t="e">
        <f>MOD(CF54+CG54+(ROUNDDOWN((CG54+CH54+ROUNDDOWN((CH54+CI54+ROUNDDOWN((CI54+CJ54+ROUNDDOWN((CJ54+CK54+ROUNDDOWN((CK54+CL54+ROUNDDOWN((CL54+CM54+ROUNDDOWN((CM54+CN54+ROUNDDOWN((CN54+CO54+ROUNDDOWN((CO54+CP54+ROUNDDOWN((CP54+CQ54+ROUNDDOWN((CQ54+CR54+ROUNDDOWN((CR54+CS54+ROUNDDOWN((CS54+CT54+ROUNDDOWN((CT54+CU54+ROUNDDOWN((CU54+CV54+ROUNDDOWN((CV54+CW54+ROUNDDOWN((CW54+CX54+ROUNDDOWN((CX54+CY54+ROUNDDOWN((CY54+CZ54+ROUNDDOWN((CZ54+DA54+ROUNDDOWN((DA54+DB54+ROUNDDOWN((DB54+DC54+ROUNDDOWN((DC54+DD54+ROUNDDOWN((DD54+DE54+ROUNDDOWN((DE54+DF54+ROUNDDOWN((DF54+DG54+ROUNDDOWN((DG54+DH54+ROUNDDOWN((DH54+DI54+ROUNDDOWN((DI54+DJ54)/$D55,0))/$D55,0))/$D55,0))/$D55,0))/$D55,0))/$D55,0))/$D55,0))/$D55,0))/$D55,0))/$D55,0))/$D55,0))/$D55,0))/$D55,0))/$D55,0))/$D55,0))/$D55,0))/$D55,0))/$D55,0))/$D55,0))/$D55,0))/$D55,0))/$D55,0))/$D55,0))/$D55,0))/$D55,0))/$D55,0))/$D55,0))/$D55,0))/$D55,0)),$D55)</f>
        <v>#DIV/0!</v>
      </c>
      <c r="CG55" s="31" t="e">
        <f>MOD(CG54+CH54+(ROUNDDOWN((CH54+CI54+ROUNDDOWN((CI54+CJ54+ROUNDDOWN((CJ54+CK54+ROUNDDOWN((CK54+CL54+ROUNDDOWN((CL54+CM54+ROUNDDOWN((CM54+CN54+ROUNDDOWN((CN54+CO54+ROUNDDOWN((CO54+CP54+ROUNDDOWN((CP54+CQ54+ROUNDDOWN((CQ54+CR54+ROUNDDOWN((CR54+CS54+ROUNDDOWN((CS54+CT54+ROUNDDOWN((CT54+CU54+ROUNDDOWN((CU54+CV54+ROUNDDOWN((CV54+CW54+ROUNDDOWN((CW54+CX54+ROUNDDOWN((CX54+CY54+ROUNDDOWN((CY54+CZ54+ROUNDDOWN((CZ54+DA54+ROUNDDOWN((DA54+DB54+ROUNDDOWN((DB54+DC54+ROUNDDOWN((DC54+DD54+ROUNDDOWN((DD54+DE54+ROUNDDOWN((DE54+DF54+ROUNDDOWN((DF54+DG54+ROUNDDOWN((DG54+DH54+ROUNDDOWN((DH54+DI54+ROUNDDOWN((DI54+DJ54)/$D55,0))/$D55,0))/$D55,0))/$D55,0))/$D55,0))/$D55,0))/$D55,0))/$D55,0))/$D55,0))/$D55,0))/$D55,0))/$D55,0))/$D55,0))/$D55,0))/$D55,0))/$D55,0))/$D55,0))/$D55,0))/$D55,0))/$D55,0))/$D55,0))/$D55,0))/$D55,0))/$D55,0))/$D55,0))/$D55,0))/$D55,0))/$D55,0)),$D55)</f>
        <v>#DIV/0!</v>
      </c>
      <c r="CH55" s="31" t="e">
        <f>MOD(CH54+CI54+(ROUNDDOWN((CI54+CJ54+ROUNDDOWN((CJ54+CK54+ROUNDDOWN((CK54+CL54+ROUNDDOWN((CL54+CM54+ROUNDDOWN((CM54+CN54+ROUNDDOWN((CN54+CO54+ROUNDDOWN((CO54+CP54+ROUNDDOWN((CP54+CQ54+ROUNDDOWN((CQ54+CR54+ROUNDDOWN((CR54+CS54+ROUNDDOWN((CS54+CT54+ROUNDDOWN((CT54+CU54+ROUNDDOWN((CU54+CV54+ROUNDDOWN((CV54+CW54+ROUNDDOWN((CW54+CX54+ROUNDDOWN((CX54+CY54+ROUNDDOWN((CY54+CZ54+ROUNDDOWN((CZ54+DA54+ROUNDDOWN((DA54+DB54+ROUNDDOWN((DB54+DC54+ROUNDDOWN((DC54+DD54+ROUNDDOWN((DD54+DE54+ROUNDDOWN((DE54+DF54+ROUNDDOWN((DF54+DG54+ROUNDDOWN((DG54+DH54+ROUNDDOWN((DH54+DI54+ROUNDDOWN((DI54+DJ54)/$D55,0))/$D55,0))/$D55,0))/$D55,0))/$D55,0))/$D55,0))/$D55,0))/$D55,0))/$D55,0))/$D55,0))/$D55,0))/$D55,0))/$D55,0))/$D55,0))/$D55,0))/$D55,0))/$D55,0))/$D55,0))/$D55,0))/$D55,0))/$D55,0))/$D55,0))/$D55,0))/$D55,0))/$D55,0))/$D55,0))/$D55,0)),$D55)</f>
        <v>#DIV/0!</v>
      </c>
      <c r="CI55" s="31" t="e">
        <f>MOD(CI54+CJ54+(ROUNDDOWN((CJ54+CK54+ROUNDDOWN((CK54+CL54+ROUNDDOWN((CL54+CM54+ROUNDDOWN((CM54+CN54+ROUNDDOWN((CN54+CO54+ROUNDDOWN((CO54+CP54+ROUNDDOWN((CP54+CQ54+ROUNDDOWN((CQ54+CR54+ROUNDDOWN((CR54+CS54+ROUNDDOWN((CS54+CT54+ROUNDDOWN((CT54+CU54+ROUNDDOWN((CU54+CV54+ROUNDDOWN((CV54+CW54+ROUNDDOWN((CW54+CX54+ROUNDDOWN((CX54+CY54+ROUNDDOWN((CY54+CZ54+ROUNDDOWN((CZ54+DA54+ROUNDDOWN((DA54+DB54+ROUNDDOWN((DB54+DC54+ROUNDDOWN((DC54+DD54+ROUNDDOWN((DD54+DE54+ROUNDDOWN((DE54+DF54+ROUNDDOWN((DF54+DG54+ROUNDDOWN((DG54+DH54+ROUNDDOWN((DH54+DI54+ROUNDDOWN((DI54+DJ54)/$D55,0))/$D55,0))/$D55,0))/$D55,0))/$D55,0))/$D55,0))/$D55,0))/$D55,0))/$D55,0))/$D55,0))/$D55,0))/$D55,0))/$D55,0))/$D55,0))/$D55,0))/$D55,0))/$D55,0))/$D55,0))/$D55,0))/$D55,0))/$D55,0))/$D55,0))/$D55,0))/$D55,0))/$D55,0))/$D55,0)),$D55)</f>
        <v>#DIV/0!</v>
      </c>
      <c r="CJ55" s="31" t="e">
        <f>MOD(CJ54+CK54+(ROUNDDOWN((CK54+CL54+ROUNDDOWN((CL54+CM54+ROUNDDOWN((CM54+CN54+ROUNDDOWN((CN54+CO54+ROUNDDOWN((CO54+CP54+ROUNDDOWN((CP54+CQ54+ROUNDDOWN((CQ54+CR54+ROUNDDOWN((CR54+CS54+ROUNDDOWN((CS54+CT54+ROUNDDOWN((CT54+CU54+ROUNDDOWN((CU54+CV54+ROUNDDOWN((CV54+CW54+ROUNDDOWN((CW54+CX54+ROUNDDOWN((CX54+CY54+ROUNDDOWN((CY54+CZ54+ROUNDDOWN((CZ54+DA54+ROUNDDOWN((DA54+DB54+ROUNDDOWN((DB54+DC54+ROUNDDOWN((DC54+DD54+ROUNDDOWN((DD54+DE54+ROUNDDOWN((DE54+DF54+ROUNDDOWN((DF54+DG54+ROUNDDOWN((DG54+DH54+ROUNDDOWN((DH54+DI54+ROUNDDOWN((DI54+DJ54)/$D55,0))/$D55,0))/$D55,0))/$D55,0))/$D55,0))/$D55,0))/$D55,0))/$D55,0))/$D55,0))/$D55,0))/$D55,0))/$D55,0))/$D55,0))/$D55,0))/$D55,0))/$D55,0))/$D55,0))/$D55,0))/$D55,0))/$D55,0))/$D55,0))/$D55,0))/$D55,0))/$D55,0))/$D55,0)),$D55)</f>
        <v>#DIV/0!</v>
      </c>
      <c r="CK55" s="31" t="e">
        <f>MOD(CK54+CL54+(ROUNDDOWN((CL54+CM54+ROUNDDOWN((CM54+CN54+ROUNDDOWN((CN54+CO54+ROUNDDOWN((CO54+CP54+ROUNDDOWN((CP54+CQ54+ROUNDDOWN((CQ54+CR54+ROUNDDOWN((CR54+CS54+ROUNDDOWN((CS54+CT54+ROUNDDOWN((CT54+CU54+ROUNDDOWN((CU54+CV54+ROUNDDOWN((CV54+CW54+ROUNDDOWN((CW54+CX54+ROUNDDOWN((CX54+CY54+ROUNDDOWN((CY54+CZ54+ROUNDDOWN((CZ54+DA54+ROUNDDOWN((DA54+DB54+ROUNDDOWN((DB54+DC54+ROUNDDOWN((DC54+DD54+ROUNDDOWN((DD54+DE54+ROUNDDOWN((DE54+DF54+ROUNDDOWN((DF54+DG54+ROUNDDOWN((DG54+DH54+ROUNDDOWN((DH54+DI54+ROUNDDOWN((DI54+DJ54)/$D55,0))/$D55,0))/$D55,0))/$D55,0))/$D55,0))/$D55,0))/$D55,0))/$D55,0))/$D55,0))/$D55,0))/$D55,0))/$D55,0))/$D55,0))/$D55,0))/$D55,0))/$D55,0))/$D55,0))/$D55,0))/$D55,0))/$D55,0))/$D55,0))/$D55,0))/$D55,0))/$D55,0)),$D55)</f>
        <v>#DIV/0!</v>
      </c>
      <c r="CL55" s="31" t="e">
        <f>MOD(CL54+CM54+(ROUNDDOWN((CM54+CN54+ROUNDDOWN((CN54+CO54+ROUNDDOWN((CO54+CP54+ROUNDDOWN((CP54+CQ54+ROUNDDOWN((CQ54+CR54+ROUNDDOWN((CR54+CS54+ROUNDDOWN((CS54+CT54+ROUNDDOWN((CT54+CU54+ROUNDDOWN((CU54+CV54+ROUNDDOWN((CV54+CW54+ROUNDDOWN((CW54+CX54+ROUNDDOWN((CX54+CY54+ROUNDDOWN((CY54+CZ54+ROUNDDOWN((CZ54+DA54+ROUNDDOWN((DA54+DB54+ROUNDDOWN((DB54+DC54+ROUNDDOWN((DC54+DD54+ROUNDDOWN((DD54+DE54+ROUNDDOWN((DE54+DF54+ROUNDDOWN((DF54+DG54+ROUNDDOWN((DG54+DH54+ROUNDDOWN((DH54+DI54+ROUNDDOWN((DI54+DJ54)/$D55,0))/$D55,0))/$D55,0))/$D55,0))/$D55,0))/$D55,0))/$D55,0))/$D55,0))/$D55,0))/$D55,0))/$D55,0))/$D55,0))/$D55,0))/$D55,0))/$D55,0))/$D55,0))/$D55,0))/$D55,0))/$D55,0))/$D55,0))/$D55,0))/$D55,0))/$D55,0)),$D55)</f>
        <v>#DIV/0!</v>
      </c>
      <c r="CM55" s="31" t="e">
        <f>MOD(CM54+CN54+(ROUNDDOWN((CN54+CO54+ROUNDDOWN((CO54+CP54+ROUNDDOWN((CP54+CQ54+ROUNDDOWN((CQ54+CR54+ROUNDDOWN((CR54+CS54+ROUNDDOWN((CS54+CT54+ROUNDDOWN((CT54+CU54+ROUNDDOWN((CU54+CV54+ROUNDDOWN((CV54+CW54+ROUNDDOWN((CW54+CX54+ROUNDDOWN((CX54+CY54+ROUNDDOWN((CY54+CZ54+ROUNDDOWN((CZ54+DA54+ROUNDDOWN((DA54+DB54+ROUNDDOWN((DB54+DC54+ROUNDDOWN((DC54+DD54+ROUNDDOWN((DD54+DE54+ROUNDDOWN((DE54+DF54+ROUNDDOWN((DF54+DG54+ROUNDDOWN((DG54+DH54+ROUNDDOWN((DH54+DI54+ROUNDDOWN((DI54+DJ54)/$D55,0))/$D55,0))/$D55,0))/$D55,0))/$D55,0))/$D55,0))/$D55,0))/$D55,0))/$D55,0))/$D55,0))/$D55,0))/$D55,0))/$D55,0))/$D55,0))/$D55,0))/$D55,0))/$D55,0))/$D55,0))/$D55,0))/$D55,0))/$D55,0))/$D55,0)),$D55)</f>
        <v>#DIV/0!</v>
      </c>
      <c r="CN55" s="31" t="e">
        <f>MOD(CN54+CO54+(ROUNDDOWN((CO54+CP54+ROUNDDOWN((CP54+CQ54+ROUNDDOWN((CQ54+CR54+ROUNDDOWN((CR54+CS54+ROUNDDOWN((CS54+CT54+ROUNDDOWN((CT54+CU54+ROUNDDOWN((CU54+CV54+ROUNDDOWN((CV54+CW54+ROUNDDOWN((CW54+CX54+ROUNDDOWN((CX54+CY54+ROUNDDOWN((CY54+CZ54+ROUNDDOWN((CZ54+DA54+ROUNDDOWN((DA54+DB54+ROUNDDOWN((DB54+DC54+ROUNDDOWN((DC54+DD54+ROUNDDOWN((DD54+DE54+ROUNDDOWN((DE54+DF54+ROUNDDOWN((DF54+DG54+ROUNDDOWN((DG54+DH54+ROUNDDOWN((DH54+DI54+ROUNDDOWN((DI54+DJ54)/$D55,0))/$D55,0))/$D55,0))/$D55,0))/$D55,0))/$D55,0))/$D55,0))/$D55,0))/$D55,0))/$D55,0))/$D55,0))/$D55,0))/$D55,0))/$D55,0))/$D55,0))/$D55,0))/$D55,0))/$D55,0))/$D55,0))/$D55,0))/$D55,0)),$D55)</f>
        <v>#DIV/0!</v>
      </c>
      <c r="CO55" s="31" t="e">
        <f>MOD(CO54+CP54+(ROUNDDOWN((CP54+CQ54+ROUNDDOWN((CQ54+CR54+ROUNDDOWN((CR54+CS54+ROUNDDOWN((CS54+CT54+ROUNDDOWN((CT54+CU54+ROUNDDOWN((CU54+CV54+ROUNDDOWN((CV54+CW54+ROUNDDOWN((CW54+CX54+ROUNDDOWN((CX54+CY54+ROUNDDOWN((CY54+CZ54+ROUNDDOWN((CZ54+DA54+ROUNDDOWN((DA54+DB54+ROUNDDOWN((DB54+DC54+ROUNDDOWN((DC54+DD54+ROUNDDOWN((DD54+DE54+ROUNDDOWN((DE54+DF54+ROUNDDOWN((DF54+DG54+ROUNDDOWN((DG54+DH54+ROUNDDOWN((DH54+DI54+ROUNDDOWN((DI54+DJ54)/$D55,0))/$D55,0))/$D55,0))/$D55,0))/$D55,0))/$D55,0))/$D55,0))/$D55,0))/$D55,0))/$D55,0))/$D55,0))/$D55,0))/$D55,0))/$D55,0))/$D55,0))/$D55,0))/$D55,0))/$D55,0))/$D55,0))/$D55,0)),$D55)</f>
        <v>#DIV/0!</v>
      </c>
      <c r="CP55" s="31" t="e">
        <f>MOD(CP54+CQ54+(ROUNDDOWN((CQ54+CR54+ROUNDDOWN((CR54+CS54+ROUNDDOWN((CS54+CT54+ROUNDDOWN((CT54+CU54+ROUNDDOWN((CU54+CV54+ROUNDDOWN((CV54+CW54+ROUNDDOWN((CW54+CX54+ROUNDDOWN((CX54+CY54+ROUNDDOWN((CY54+CZ54+ROUNDDOWN((CZ54+DA54+ROUNDDOWN((DA54+DB54+ROUNDDOWN((DB54+DC54+ROUNDDOWN((DC54+DD54+ROUNDDOWN((DD54+DE54+ROUNDDOWN((DE54+DF54+ROUNDDOWN((DF54+DG54+ROUNDDOWN((DG54+DH54+ROUNDDOWN((DH54+DI54+ROUNDDOWN((DI54+DJ54)/$D55,0))/$D55,0))/$D55,0))/$D55,0))/$D55,0))/$D55,0))/$D55,0))/$D55,0))/$D55,0))/$D55,0))/$D55,0))/$D55,0))/$D55,0))/$D55,0))/$D55,0))/$D55,0))/$D55,0))/$D55,0))/$D55,0)),$D55)</f>
        <v>#DIV/0!</v>
      </c>
      <c r="CQ55" s="31" t="e">
        <f>MOD(CQ54+CR54+(ROUNDDOWN((CR54+CS54+ROUNDDOWN((CS54+CT54+ROUNDDOWN((CT54+CU54+ROUNDDOWN((CU54+CV54+ROUNDDOWN((CV54+CW54+ROUNDDOWN((CW54+CX54+ROUNDDOWN((CX54+CY54+ROUNDDOWN((CY54+CZ54+ROUNDDOWN((CZ54+DA54+ROUNDDOWN((DA54+DB54+ROUNDDOWN((DB54+DC54+ROUNDDOWN((DC54+DD54+ROUNDDOWN((DD54+DE54+ROUNDDOWN((DE54+DF54+ROUNDDOWN((DF54+DG54+ROUNDDOWN((DG54+DH54+ROUNDDOWN((DH54+DI54+ROUNDDOWN((DI54+DJ54)/$D55,0))/$D55,0))/$D55,0))/$D55,0))/$D55,0))/$D55,0))/$D55,0))/$D55,0))/$D55,0))/$D55,0))/$D55,0))/$D55,0))/$D55,0))/$D55,0))/$D55,0))/$D55,0))/$D55,0))/$D55,0)),$D55)</f>
        <v>#DIV/0!</v>
      </c>
      <c r="CR55" s="31" t="e">
        <f>MOD(CR54+CS54+(ROUNDDOWN((CS54+CT54+ROUNDDOWN((CT54+CU54+ROUNDDOWN((CU54+CV54+ROUNDDOWN((CV54+CW54+ROUNDDOWN((CW54+CX54+ROUNDDOWN((CX54+CY54+ROUNDDOWN((CY54+CZ54+ROUNDDOWN((CZ54+DA54+ROUNDDOWN((DA54+DB54+ROUNDDOWN((DB54+DC54+ROUNDDOWN((DC54+DD54+ROUNDDOWN((DD54+DE54+ROUNDDOWN((DE54+DF54+ROUNDDOWN((DF54+DG54+ROUNDDOWN((DG54+DH54+ROUNDDOWN((DH54+DI54+ROUNDDOWN((DI54+DJ54)/$D55,0))/$D55,0))/$D55,0))/$D55,0))/$D55,0))/$D55,0))/$D55,0))/$D55,0))/$D55,0))/$D55,0))/$D55,0))/$D55,0))/$D55,0))/$D55,0))/$D55,0))/$D55,0))/$D55,0)),$D55)</f>
        <v>#DIV/0!</v>
      </c>
      <c r="CS55" s="31" t="e">
        <f>MOD(CS54+CT54+(ROUNDDOWN((CT54+CU54+ROUNDDOWN((CU54+CV54+ROUNDDOWN((CV54+CW54+ROUNDDOWN((CW54+CX54+ROUNDDOWN((CX54+CY54+ROUNDDOWN((CY54+CZ54+ROUNDDOWN((CZ54+DA54+ROUNDDOWN((DA54+DB54+ROUNDDOWN((DB54+DC54+ROUNDDOWN((DC54+DD54+ROUNDDOWN((DD54+DE54+ROUNDDOWN((DE54+DF54+ROUNDDOWN((DF54+DG54+ROUNDDOWN((DG54+DH54+ROUNDDOWN((DH54+DI54+ROUNDDOWN((DI54+DJ54)/$D55,0))/$D55,0))/$D55,0))/$D55,0))/$D55,0))/$D55,0))/$D55,0))/$D55,0))/$D55,0))/$D55,0))/$D55,0))/$D55,0))/$D55,0))/$D55,0))/$D55,0))/$D55,0)),$D55)</f>
        <v>#DIV/0!</v>
      </c>
      <c r="CT55" s="31" t="e">
        <f>MOD(CT54+CU54+(ROUNDDOWN((CU54+CV54+ROUNDDOWN((CV54+CW54+ROUNDDOWN((CW54+CX54+ROUNDDOWN((CX54+CY54+ROUNDDOWN((CY54+CZ54+ROUNDDOWN((CZ54+DA54+ROUNDDOWN((DA54+DB54+ROUNDDOWN((DB54+DC54+ROUNDDOWN((DC54+DD54+ROUNDDOWN((DD54+DE54+ROUNDDOWN((DE54+DF54+ROUNDDOWN((DF54+DG54+ROUNDDOWN((DG54+DH54+ROUNDDOWN((DH54+DI54+ROUNDDOWN((DI54+DJ54)/$D55,0))/$D55,0))/$D55,0))/$D55,0))/$D55,0))/$D55,0))/$D55,0))/$D55,0))/$D55,0))/$D55,0))/$D55,0))/$D55,0))/$D55,0))/$D55,0))/$D55,0)),$D55)</f>
        <v>#DIV/0!</v>
      </c>
      <c r="CU55" s="31" t="e">
        <f>MOD(CU54+CV54+(ROUNDDOWN((CV54+CW54+ROUNDDOWN((CW54+CX54+ROUNDDOWN((CX54+CY54+ROUNDDOWN((CY54+CZ54+ROUNDDOWN((CZ54+DA54+ROUNDDOWN((DA54+DB54+ROUNDDOWN((DB54+DC54+ROUNDDOWN((DC54+DD54+ROUNDDOWN((DD54+DE54+ROUNDDOWN((DE54+DF54+ROUNDDOWN((DF54+DG54+ROUNDDOWN((DG54+DH54+ROUNDDOWN((DH54+DI54+ROUNDDOWN((DI54+DJ54)/$D55,0))/$D55,0))/$D55,0))/$D55,0))/$D55,0))/$D55,0))/$D55,0))/$D55,0))/$D55,0))/$D55,0))/$D55,0))/$D55,0))/$D55,0))/$D55,0)),$D55)</f>
        <v>#DIV/0!</v>
      </c>
      <c r="CV55" s="31" t="e">
        <f>MOD(CV54+CW54+(ROUNDDOWN((CW54+CX54+ROUNDDOWN((CX54+CY54+ROUNDDOWN((CY54+CZ54+ROUNDDOWN((CZ54+DA54+ROUNDDOWN((DA54+DB54+ROUNDDOWN((DB54+DC54+ROUNDDOWN((DC54+DD54+ROUNDDOWN((DD54+DE54+ROUNDDOWN((DE54+DF54+ROUNDDOWN((DF54+DG54+ROUNDDOWN((DG54+DH54+ROUNDDOWN((DH54+DI54+ROUNDDOWN((DI54+DJ54)/$D55,0))/$D55,0))/$D55,0))/$D55,0))/$D55,0))/$D55,0))/$D55,0))/$D55,0))/$D55,0))/$D55,0))/$D55,0))/$D55,0))/$D55,0)),$D55)</f>
        <v>#DIV/0!</v>
      </c>
      <c r="CW55" s="31" t="e">
        <f>MOD(CW54+CX54+(ROUNDDOWN((CX54+CY54+ROUNDDOWN((CY54+CZ54+ROUNDDOWN((CZ54+DA54+ROUNDDOWN((DA54+DB54+ROUNDDOWN((DB54+DC54+ROUNDDOWN((DC54+DD54+ROUNDDOWN((DD54+DE54+ROUNDDOWN((DE54+DF54+ROUNDDOWN((DF54+DG54+ROUNDDOWN((DG54+DH54+ROUNDDOWN((DH54+DI54+ROUNDDOWN((DI54+DJ54)/$D55,0))/$D55,0))/$D55,0))/$D55,0))/$D55,0))/$D55,0))/$D55,0))/$D55,0))/$D55,0))/$D55,0))/$D55,0))/$D55,0)),$D55)</f>
        <v>#DIV/0!</v>
      </c>
      <c r="CX55" s="31" t="e">
        <f>MOD(CX54+CY54+(ROUNDDOWN((CY54+CZ54+ROUNDDOWN((CZ54+DA54+ROUNDDOWN((DA54+DB54+ROUNDDOWN((DB54+DC54+ROUNDDOWN((DC54+DD54+ROUNDDOWN((DD54+DE54+ROUNDDOWN((DE54+DF54+ROUNDDOWN((DF54+DG54+ROUNDDOWN((DG54+DH54+ROUNDDOWN((DH54+DI54+ROUNDDOWN((DI54+DJ54)/$D55,0))/$D55,0))/$D55,0))/$D55,0))/$D55,0))/$D55,0))/$D55,0))/$D55,0))/$D55,0))/$D55,0))/$D55,0)),$D55)</f>
        <v>#DIV/0!</v>
      </c>
      <c r="CY55" s="31" t="e">
        <f>MOD(CY54+CZ54+(ROUNDDOWN((CZ54+DA54+ROUNDDOWN((DA54+DB54+ROUNDDOWN((DB54+DC54+ROUNDDOWN((DC54+DD54+ROUNDDOWN((DD54+DE54+ROUNDDOWN((DE54+DF54+ROUNDDOWN((DF54+DG54+ROUNDDOWN((DG54+DH54+ROUNDDOWN((DH54+DI54+ROUNDDOWN((DI54+DJ54)/$D55,0))/$D55,0))/$D55,0))/$D55,0))/$D55,0))/$D55,0))/$D55,0))/$D55,0))/$D55,0))/$D55,0)),$D55)</f>
        <v>#DIV/0!</v>
      </c>
      <c r="CZ55" s="31" t="e">
        <f>MOD(CZ54+DA54+(ROUNDDOWN((DA54+DB54+ROUNDDOWN((DB54+DC54+ROUNDDOWN((DC54+DD54+ROUNDDOWN((DD54+DE54+ROUNDDOWN((DE54+DF54+ROUNDDOWN((DF54+DG54+ROUNDDOWN((DG54+DH54+ROUNDDOWN((DH54+DI54+ROUNDDOWN((DI54+DJ54)/$D55,0))/$D55,0))/$D55,0))/$D55,0))/$D55,0))/$D55,0))/$D55,0))/$D55,0))/$D55,0)),$D55)</f>
        <v>#DIV/0!</v>
      </c>
      <c r="DA55" s="31" t="e">
        <f>MOD(DA54+DB54+(ROUNDDOWN((DB54+DC54+ROUNDDOWN((DC54+DD54+ROUNDDOWN((DD54+DE54+ROUNDDOWN((DE54+DF54+ROUNDDOWN((DF54+DG54+ROUNDDOWN((DG54+DH54+ROUNDDOWN((DH54+DI54+ROUNDDOWN((DI54+DJ54)/$D55,0))/$D55,0))/$D55,0))/$D55,0))/$D55,0))/$D55,0))/$D55,0))/$D55,0)),$D55)</f>
        <v>#DIV/0!</v>
      </c>
      <c r="DB55" s="31" t="e">
        <f>MOD(DB54+DC54+(ROUNDDOWN((DC54+DD54+ROUNDDOWN((DD54+DE54+ROUNDDOWN((DE54+DF54+ROUNDDOWN((DF54+DG54+ROUNDDOWN((DG54+DH54+ROUNDDOWN((DH54+DI54+ROUNDDOWN((DI54+DJ54)/$D55,0))/$D55,0))/$D55,0))/$D55,0))/$D55,0))/$D55,0))/$D55,0)),$D55)</f>
        <v>#DIV/0!</v>
      </c>
      <c r="DC55" s="31" t="e">
        <f>MOD(DC54+DD54+(ROUNDDOWN((DD54+DE54+ROUNDDOWN((DE54+DF54+ROUNDDOWN((DF54+DG54+ROUNDDOWN((DG54+DH54+ROUNDDOWN((DH54+DI54+ROUNDDOWN((DI54+DJ54)/$D55,0))/$D55,0))/$D55,0))/$D55,0))/$D55,0))/$D55,0)),$D55)</f>
        <v>#DIV/0!</v>
      </c>
      <c r="DD55" s="31" t="e">
        <f>MOD(DD54+DE54+(ROUNDDOWN((DE54+DF54+ROUNDDOWN((DF54+DG54+ROUNDDOWN((DG54+DH54+ROUNDDOWN((DH54+DI54+ROUNDDOWN((DI54+DJ54)/$D55,0))/$D55,0))/$D55,0))/$D55,0))/$D55,0)),$D55)</f>
        <v>#DIV/0!</v>
      </c>
      <c r="DE55" s="31" t="e">
        <f>MOD(DE54+DF54+(ROUNDDOWN((DF54+DG54+ROUNDDOWN((DG54+DH54+ROUNDDOWN((DH54+DI54+ROUNDDOWN((DI54+DJ54)/$D55,0))/$D55,0))/$D55,0))/$D55,0)),$D55)</f>
        <v>#DIV/0!</v>
      </c>
      <c r="DF55" s="31" t="e">
        <f>MOD(DF54+DG54+(ROUNDDOWN((DG54+DH54+ROUNDDOWN((DH54+DI54+ROUNDDOWN((DI54+DJ54)/$D55,0))/$D55,0))/$D55,0)),$D55)</f>
        <v>#DIV/0!</v>
      </c>
      <c r="DG55" s="31" t="e">
        <f>MOD(DG54+DH54+(ROUNDDOWN((DH54+DI54+ROUNDDOWN((DI54+DJ54)/$D55,0))/$D55,0)),$D55)</f>
        <v>#DIV/0!</v>
      </c>
      <c r="DH55" s="31" t="e">
        <f>MOD(DH54+DI54+(ROUNDDOWN((DI54+DJ54)/$D55,0)),$D55)</f>
        <v>#DIV/0!</v>
      </c>
      <c r="DI55" s="31">
        <v>1</v>
      </c>
    </row>
    <row r="56" spans="1:113" ht="15" customHeight="1" x14ac:dyDescent="0.45">
      <c r="BE56" s="31"/>
    </row>
    <row r="57" spans="1:113" ht="15" customHeight="1" x14ac:dyDescent="0.45">
      <c r="E57" s="31"/>
      <c r="F57" s="31">
        <f t="shared" ref="F57:Y57" si="106">ROUNDDOWN(G58/63,0)</f>
        <v>0</v>
      </c>
      <c r="G57" s="31">
        <f t="shared" si="106"/>
        <v>0</v>
      </c>
      <c r="H57" s="31">
        <f t="shared" si="106"/>
        <v>1</v>
      </c>
      <c r="I57" s="31">
        <f>ROUNDDOWN(J58/63,0)</f>
        <v>3</v>
      </c>
      <c r="J57" s="31">
        <f t="shared" si="106"/>
        <v>5</v>
      </c>
      <c r="K57" s="31">
        <f t="shared" si="106"/>
        <v>6</v>
      </c>
      <c r="L57" s="31">
        <f t="shared" si="106"/>
        <v>0</v>
      </c>
      <c r="M57" s="31">
        <f t="shared" si="106"/>
        <v>4</v>
      </c>
      <c r="N57" s="31">
        <f t="shared" si="106"/>
        <v>2</v>
      </c>
      <c r="O57" s="31">
        <f t="shared" si="106"/>
        <v>6</v>
      </c>
      <c r="P57" s="31">
        <f t="shared" si="106"/>
        <v>7</v>
      </c>
      <c r="Q57" s="31">
        <f t="shared" si="106"/>
        <v>3</v>
      </c>
      <c r="R57" s="31">
        <f t="shared" si="106"/>
        <v>6</v>
      </c>
      <c r="S57" s="31">
        <f t="shared" si="106"/>
        <v>5</v>
      </c>
      <c r="T57" s="31">
        <f t="shared" si="106"/>
        <v>2</v>
      </c>
      <c r="U57" s="31">
        <f t="shared" si="106"/>
        <v>0</v>
      </c>
      <c r="V57" s="31">
        <f t="shared" si="106"/>
        <v>5</v>
      </c>
      <c r="W57" s="31">
        <f t="shared" si="106"/>
        <v>5</v>
      </c>
      <c r="X57" s="31">
        <f t="shared" si="106"/>
        <v>6</v>
      </c>
      <c r="Y57" s="31">
        <f t="shared" si="106"/>
        <v>4</v>
      </c>
      <c r="Z57" s="31">
        <f>ROUNDDOWN(AA58/63,0)</f>
        <v>5</v>
      </c>
      <c r="AA57" s="31">
        <f>ROUNDDOWN(AB58/63,0)</f>
        <v>7</v>
      </c>
      <c r="AB57" s="31">
        <f t="shared" ref="AB57:BD57" si="107">ROUNDDOWN(AC58/63,0)</f>
        <v>7</v>
      </c>
      <c r="AC57" s="31">
        <f t="shared" si="107"/>
        <v>4</v>
      </c>
      <c r="AD57" s="31">
        <f t="shared" si="107"/>
        <v>4</v>
      </c>
      <c r="AE57" s="31">
        <f t="shared" si="107"/>
        <v>5</v>
      </c>
      <c r="AF57" s="31">
        <f t="shared" si="107"/>
        <v>2</v>
      </c>
      <c r="AG57" s="31">
        <f t="shared" si="107"/>
        <v>1</v>
      </c>
      <c r="AH57" s="31">
        <f t="shared" si="107"/>
        <v>1</v>
      </c>
      <c r="AI57" s="31">
        <f t="shared" si="107"/>
        <v>0</v>
      </c>
      <c r="AJ57" s="31">
        <f t="shared" si="107"/>
        <v>5</v>
      </c>
      <c r="AK57" s="31">
        <f t="shared" si="107"/>
        <v>5</v>
      </c>
      <c r="AL57" s="31">
        <f t="shared" si="107"/>
        <v>2</v>
      </c>
      <c r="AM57" s="31">
        <f t="shared" si="107"/>
        <v>3</v>
      </c>
      <c r="AN57" s="31">
        <f t="shared" si="107"/>
        <v>6</v>
      </c>
      <c r="AO57" s="31">
        <f t="shared" si="107"/>
        <v>2</v>
      </c>
      <c r="AP57" s="31">
        <f t="shared" si="107"/>
        <v>1</v>
      </c>
      <c r="AQ57" s="31">
        <f t="shared" si="107"/>
        <v>6</v>
      </c>
      <c r="AR57" s="31">
        <f t="shared" si="107"/>
        <v>5</v>
      </c>
      <c r="AS57" s="31">
        <f t="shared" si="107"/>
        <v>5</v>
      </c>
      <c r="AT57" s="31">
        <f t="shared" si="107"/>
        <v>3</v>
      </c>
      <c r="AU57" s="31">
        <f t="shared" si="107"/>
        <v>4</v>
      </c>
      <c r="AV57" s="31">
        <f t="shared" si="107"/>
        <v>2</v>
      </c>
      <c r="AW57" s="31">
        <f t="shared" si="107"/>
        <v>1</v>
      </c>
      <c r="AX57" s="31">
        <f t="shared" si="107"/>
        <v>6</v>
      </c>
      <c r="AY57" s="31">
        <f t="shared" si="107"/>
        <v>0</v>
      </c>
      <c r="AZ57" s="31">
        <f t="shared" si="107"/>
        <v>1</v>
      </c>
      <c r="BA57" s="31">
        <f t="shared" si="107"/>
        <v>5</v>
      </c>
      <c r="BB57" s="31">
        <f t="shared" si="107"/>
        <v>7</v>
      </c>
      <c r="BC57" s="31">
        <f t="shared" si="107"/>
        <v>11</v>
      </c>
      <c r="BD57" s="31">
        <f t="shared" si="107"/>
        <v>12</v>
      </c>
      <c r="BE57" s="31">
        <f>ROUNDDOWN(BF58/63,0)</f>
        <v>2</v>
      </c>
    </row>
    <row r="58" spans="1:113" ht="15" customHeight="1" x14ac:dyDescent="0.45">
      <c r="F58" s="32">
        <f t="shared" ref="F58:BD58" si="108">SUM(F3:F57)</f>
        <v>0</v>
      </c>
      <c r="G58" s="32">
        <f t="shared" si="108"/>
        <v>0</v>
      </c>
      <c r="H58" s="32">
        <f t="shared" si="108"/>
        <v>17</v>
      </c>
      <c r="I58" s="32">
        <f>SUM(I3:I57)</f>
        <v>99</v>
      </c>
      <c r="J58" s="32">
        <f t="shared" si="108"/>
        <v>229</v>
      </c>
      <c r="K58" s="32">
        <f t="shared" si="108"/>
        <v>366</v>
      </c>
      <c r="L58" s="32">
        <f t="shared" si="108"/>
        <v>432</v>
      </c>
      <c r="M58" s="32">
        <f t="shared" si="108"/>
        <v>28</v>
      </c>
      <c r="N58" s="32">
        <f t="shared" si="108"/>
        <v>306</v>
      </c>
      <c r="O58" s="32">
        <f t="shared" si="108"/>
        <v>134</v>
      </c>
      <c r="P58" s="32">
        <f t="shared" si="108"/>
        <v>407</v>
      </c>
      <c r="Q58" s="32">
        <f t="shared" si="108"/>
        <v>459</v>
      </c>
      <c r="R58" s="32">
        <f t="shared" si="108"/>
        <v>246</v>
      </c>
      <c r="S58" s="32">
        <f t="shared" si="108"/>
        <v>381</v>
      </c>
      <c r="T58" s="32">
        <f t="shared" si="108"/>
        <v>370</v>
      </c>
      <c r="U58" s="32">
        <f t="shared" si="108"/>
        <v>176</v>
      </c>
      <c r="V58" s="32">
        <f t="shared" si="108"/>
        <v>5</v>
      </c>
      <c r="W58" s="32">
        <f t="shared" si="108"/>
        <v>365</v>
      </c>
      <c r="X58" s="32">
        <f t="shared" si="108"/>
        <v>366</v>
      </c>
      <c r="Y58" s="32">
        <f t="shared" si="108"/>
        <v>412</v>
      </c>
      <c r="Z58" s="32">
        <f t="shared" si="108"/>
        <v>261</v>
      </c>
      <c r="AA58" s="32">
        <f>SUM(AA3:AA57)</f>
        <v>367</v>
      </c>
      <c r="AB58" s="32">
        <f t="shared" si="108"/>
        <v>471</v>
      </c>
      <c r="AC58" s="32">
        <f t="shared" si="108"/>
        <v>444</v>
      </c>
      <c r="AD58" s="32">
        <f t="shared" si="108"/>
        <v>260</v>
      </c>
      <c r="AE58" s="32">
        <f t="shared" si="108"/>
        <v>285</v>
      </c>
      <c r="AF58" s="32">
        <f t="shared" si="108"/>
        <v>322</v>
      </c>
      <c r="AG58" s="32">
        <f t="shared" si="108"/>
        <v>153</v>
      </c>
      <c r="AH58" s="32">
        <f t="shared" si="108"/>
        <v>65</v>
      </c>
      <c r="AI58" s="32">
        <f t="shared" si="108"/>
        <v>72</v>
      </c>
      <c r="AJ58" s="32">
        <f t="shared" si="108"/>
        <v>37</v>
      </c>
      <c r="AK58" s="32">
        <f t="shared" si="108"/>
        <v>357</v>
      </c>
      <c r="AL58" s="32">
        <f t="shared" si="108"/>
        <v>338</v>
      </c>
      <c r="AM58" s="32">
        <f t="shared" si="108"/>
        <v>155</v>
      </c>
      <c r="AN58" s="32">
        <f t="shared" si="108"/>
        <v>222</v>
      </c>
      <c r="AO58" s="32">
        <f t="shared" si="108"/>
        <v>410</v>
      </c>
      <c r="AP58" s="32">
        <f t="shared" si="108"/>
        <v>177</v>
      </c>
      <c r="AQ58" s="32">
        <f t="shared" si="108"/>
        <v>118</v>
      </c>
      <c r="AR58" s="32">
        <f t="shared" si="108"/>
        <v>405</v>
      </c>
      <c r="AS58" s="32">
        <f t="shared" si="108"/>
        <v>333</v>
      </c>
      <c r="AT58" s="32">
        <f t="shared" si="108"/>
        <v>355</v>
      </c>
      <c r="AU58" s="32">
        <f t="shared" si="108"/>
        <v>228</v>
      </c>
      <c r="AV58" s="32">
        <f t="shared" si="108"/>
        <v>266</v>
      </c>
      <c r="AW58" s="32">
        <f t="shared" si="108"/>
        <v>177</v>
      </c>
      <c r="AX58" s="32">
        <f t="shared" si="108"/>
        <v>78</v>
      </c>
      <c r="AY58" s="32">
        <f t="shared" si="108"/>
        <v>432</v>
      </c>
      <c r="AZ58" s="32">
        <f t="shared" si="108"/>
        <v>41</v>
      </c>
      <c r="BA58" s="32">
        <f t="shared" si="108"/>
        <v>114</v>
      </c>
      <c r="BB58" s="32">
        <f t="shared" si="108"/>
        <v>321</v>
      </c>
      <c r="BC58" s="32">
        <f t="shared" si="108"/>
        <v>494</v>
      </c>
      <c r="BD58" s="32">
        <f t="shared" si="108"/>
        <v>718</v>
      </c>
      <c r="BE58" s="32">
        <f>SUM(BE3:BE57)</f>
        <v>807</v>
      </c>
      <c r="BF58" s="32">
        <f>SUM(BF3:BF53)</f>
        <v>175</v>
      </c>
    </row>
    <row r="59" spans="1:113" ht="15" customHeight="1" x14ac:dyDescent="0.45">
      <c r="B59" s="34" t="s">
        <v>255</v>
      </c>
      <c r="C59" s="32">
        <v>63</v>
      </c>
      <c r="F59" s="32">
        <f t="shared" ref="F59" si="109">MOD(F58,63)</f>
        <v>0</v>
      </c>
      <c r="G59" s="32">
        <f t="shared" ref="G59" si="110">MOD(G58,63)</f>
        <v>0</v>
      </c>
      <c r="H59" s="32">
        <f t="shared" ref="H59" si="111">MOD(H58,63)</f>
        <v>17</v>
      </c>
      <c r="I59" s="32">
        <f>MOD(I58,63)</f>
        <v>36</v>
      </c>
      <c r="J59" s="32">
        <f t="shared" ref="J59" si="112">MOD(J58,63)</f>
        <v>40</v>
      </c>
      <c r="K59" s="32">
        <f t="shared" ref="K59" si="113">MOD(K58,63)</f>
        <v>51</v>
      </c>
      <c r="L59" s="32">
        <f t="shared" ref="L59" si="114">MOD(L58,63)</f>
        <v>54</v>
      </c>
      <c r="M59" s="32">
        <f t="shared" ref="M59" si="115">MOD(M58,63)</f>
        <v>28</v>
      </c>
      <c r="N59" s="32">
        <f t="shared" ref="N59" si="116">MOD(N58,63)</f>
        <v>54</v>
      </c>
      <c r="O59" s="32">
        <f t="shared" ref="O59" si="117">MOD(O58,63)</f>
        <v>8</v>
      </c>
      <c r="P59" s="32">
        <f t="shared" ref="P59" si="118">MOD(P58,63)</f>
        <v>29</v>
      </c>
      <c r="Q59" s="32">
        <f t="shared" ref="Q59" si="119">MOD(Q58,63)</f>
        <v>18</v>
      </c>
      <c r="R59" s="32">
        <f t="shared" ref="R59:BE59" si="120">MOD(R58,63)</f>
        <v>57</v>
      </c>
      <c r="S59" s="32">
        <f t="shared" si="120"/>
        <v>3</v>
      </c>
      <c r="T59" s="32">
        <f t="shared" si="120"/>
        <v>55</v>
      </c>
      <c r="U59" s="32">
        <f t="shared" si="120"/>
        <v>50</v>
      </c>
      <c r="V59" s="32">
        <f t="shared" si="120"/>
        <v>5</v>
      </c>
      <c r="W59" s="32">
        <f t="shared" si="120"/>
        <v>50</v>
      </c>
      <c r="X59" s="32">
        <f t="shared" si="120"/>
        <v>51</v>
      </c>
      <c r="Y59" s="32">
        <f t="shared" si="120"/>
        <v>34</v>
      </c>
      <c r="Z59" s="32">
        <f t="shared" si="120"/>
        <v>9</v>
      </c>
      <c r="AA59" s="32">
        <f>MOD(AA58,63)</f>
        <v>52</v>
      </c>
      <c r="AB59" s="32">
        <f t="shared" si="120"/>
        <v>30</v>
      </c>
      <c r="AC59" s="32">
        <f t="shared" si="120"/>
        <v>3</v>
      </c>
      <c r="AD59" s="32">
        <f t="shared" si="120"/>
        <v>8</v>
      </c>
      <c r="AE59" s="32">
        <f t="shared" si="120"/>
        <v>33</v>
      </c>
      <c r="AF59" s="32">
        <f t="shared" si="120"/>
        <v>7</v>
      </c>
      <c r="AG59" s="32">
        <f t="shared" si="120"/>
        <v>27</v>
      </c>
      <c r="AH59" s="32">
        <f t="shared" si="120"/>
        <v>2</v>
      </c>
      <c r="AI59" s="32">
        <f t="shared" si="120"/>
        <v>9</v>
      </c>
      <c r="AJ59" s="32">
        <f t="shared" si="120"/>
        <v>37</v>
      </c>
      <c r="AK59" s="32">
        <f t="shared" si="120"/>
        <v>42</v>
      </c>
      <c r="AL59" s="32">
        <f t="shared" si="120"/>
        <v>23</v>
      </c>
      <c r="AM59" s="32">
        <f t="shared" si="120"/>
        <v>29</v>
      </c>
      <c r="AN59" s="32">
        <f t="shared" si="120"/>
        <v>33</v>
      </c>
      <c r="AO59" s="32">
        <f t="shared" si="120"/>
        <v>32</v>
      </c>
      <c r="AP59" s="32">
        <f t="shared" si="120"/>
        <v>51</v>
      </c>
      <c r="AQ59" s="32">
        <f t="shared" si="120"/>
        <v>55</v>
      </c>
      <c r="AR59" s="32">
        <f t="shared" si="120"/>
        <v>27</v>
      </c>
      <c r="AS59" s="32">
        <f t="shared" si="120"/>
        <v>18</v>
      </c>
      <c r="AT59" s="32">
        <f t="shared" si="120"/>
        <v>40</v>
      </c>
      <c r="AU59" s="32">
        <f t="shared" si="120"/>
        <v>39</v>
      </c>
      <c r="AV59" s="32">
        <f t="shared" si="120"/>
        <v>14</v>
      </c>
      <c r="AW59" s="32">
        <f t="shared" si="120"/>
        <v>51</v>
      </c>
      <c r="AX59" s="32">
        <f t="shared" si="120"/>
        <v>15</v>
      </c>
      <c r="AY59" s="32">
        <f t="shared" si="120"/>
        <v>54</v>
      </c>
      <c r="AZ59" s="32">
        <f t="shared" si="120"/>
        <v>41</v>
      </c>
      <c r="BA59" s="32">
        <f t="shared" si="120"/>
        <v>51</v>
      </c>
      <c r="BB59" s="32">
        <f t="shared" si="120"/>
        <v>6</v>
      </c>
      <c r="BC59" s="32">
        <f t="shared" si="120"/>
        <v>53</v>
      </c>
      <c r="BD59" s="32">
        <f t="shared" si="120"/>
        <v>25</v>
      </c>
      <c r="BE59" s="32">
        <f t="shared" si="120"/>
        <v>51</v>
      </c>
      <c r="BF59" s="32">
        <f>MOD(BF58,63)</f>
        <v>49</v>
      </c>
    </row>
    <row r="61" spans="1:113" ht="15" customHeight="1" x14ac:dyDescent="0.45">
      <c r="H61" s="32" t="str">
        <f>VLOOKUP(H59,'base 58'!$LX$5:$LY$68,2,FALSE)</f>
        <v>H</v>
      </c>
      <c r="I61" s="32" t="str">
        <f>VLOOKUP(I59,'base 58'!$LX$5:$LY$68,2,FALSE)</f>
        <v>a</v>
      </c>
      <c r="J61" s="32" t="str">
        <f>VLOOKUP(J59,'base 58'!$LX$5:$LY$68,2,FALSE)</f>
        <v>e</v>
      </c>
      <c r="K61" s="32" t="str">
        <f>VLOOKUP(K59,'base 58'!$LX$5:$LY$68,2,FALSE)</f>
        <v>p</v>
      </c>
      <c r="L61" s="32" t="str">
        <f>VLOOKUP(L59,'base 58'!$LX$5:$LY$68,2,FALSE)</f>
        <v>s</v>
      </c>
      <c r="M61" s="32" t="str">
        <f>VLOOKUP(M59,'base 58'!$LX$5:$LY$68,2,FALSE)</f>
        <v>S</v>
      </c>
      <c r="N61" s="32" t="str">
        <f>VLOOKUP(N59,'base 58'!$LX$5:$LY$68,2,FALSE)</f>
        <v>s</v>
      </c>
      <c r="O61" s="32">
        <f>VLOOKUP(O59,'base 58'!$LX$5:$LY$68,2,FALSE)</f>
        <v>8</v>
      </c>
      <c r="P61" s="32" t="str">
        <f>VLOOKUP(P59,'base 58'!$LX$5:$LY$68,2,FALSE)</f>
        <v>T</v>
      </c>
      <c r="Q61" s="32" t="str">
        <f>VLOOKUP(Q59,'base 58'!$LX$5:$LY$68,2,FALSE)</f>
        <v>I</v>
      </c>
      <c r="R61" s="32" t="str">
        <f>VLOOKUP(R59,'base 58'!$LX$5:$LY$68,2,FALSE)</f>
        <v>v</v>
      </c>
      <c r="S61" s="32">
        <f>VLOOKUP(S59,'base 58'!$LX$5:$LY$68,2,FALSE)</f>
        <v>3</v>
      </c>
      <c r="T61" s="32" t="str">
        <f>VLOOKUP(T59,'base 58'!$LX$5:$LY$68,2,FALSE)</f>
        <v>t</v>
      </c>
      <c r="U61" s="32" t="str">
        <f>VLOOKUP(U59,'base 58'!$LX$5:$LY$68,2,FALSE)</f>
        <v>o</v>
      </c>
      <c r="V61" s="32">
        <f>VLOOKUP(V59,'base 58'!$LX$5:$LY$68,2,FALSE)</f>
        <v>5</v>
      </c>
      <c r="W61" s="32" t="str">
        <f>VLOOKUP(W59,'base 58'!$LX$5:$LY$68,2,FALSE)</f>
        <v>o</v>
      </c>
      <c r="X61" s="32" t="str">
        <f>VLOOKUP(X59,'base 58'!$LX$5:$LY$68,2,FALSE)</f>
        <v>p</v>
      </c>
      <c r="Y61" s="32" t="str">
        <f>VLOOKUP(Y59,'base 58'!$LX$5:$LY$68,2,FALSE)</f>
        <v>Y</v>
      </c>
      <c r="Z61" s="32">
        <f>VLOOKUP(Z59,'base 58'!$LX$5:$LY$68,2,FALSE)</f>
        <v>9</v>
      </c>
      <c r="AA61" s="32" t="str">
        <f>VLOOKUP(AA59,'base 58'!$LX$5:$LY$68,2,FALSE)</f>
        <v>q</v>
      </c>
      <c r="AB61" s="32" t="str">
        <f>VLOOKUP(AB59,'base 58'!$LX$5:$LY$68,2,FALSE)</f>
        <v>U</v>
      </c>
      <c r="AC61" s="32">
        <f>VLOOKUP(AC59,'base 58'!$LX$5:$LY$68,2,FALSE)</f>
        <v>3</v>
      </c>
      <c r="AD61" s="32">
        <f>VLOOKUP(AD59,'base 58'!$LX$5:$LY$68,2,FALSE)</f>
        <v>8</v>
      </c>
      <c r="AE61" s="32" t="str">
        <f>VLOOKUP(AE59,'base 58'!$LX$5:$LY$68,2,FALSE)</f>
        <v>X</v>
      </c>
      <c r="AF61" s="32">
        <f>VLOOKUP(AF59,'base 58'!$LX$5:$LY$68,2,FALSE)</f>
        <v>7</v>
      </c>
      <c r="AG61" s="32" t="str">
        <f>VLOOKUP(AG59,'base 58'!$LX$5:$LY$68,2,FALSE)</f>
        <v>R</v>
      </c>
      <c r="AH61" s="32">
        <f>VLOOKUP(AH59,'base 58'!$LX$5:$LY$68,2,FALSE)</f>
        <v>2</v>
      </c>
      <c r="AI61" s="32">
        <f>VLOOKUP(AI59,'base 58'!$LX$5:$LY$68,2,FALSE)</f>
        <v>9</v>
      </c>
      <c r="AJ61" s="32" t="str">
        <f>VLOOKUP(AJ59,'base 58'!$LX$5:$LY$68,2,FALSE)</f>
        <v>b</v>
      </c>
      <c r="AK61" s="32" t="str">
        <f>VLOOKUP(AK59,'base 58'!$LX$5:$LY$68,2,FALSE)</f>
        <v>g</v>
      </c>
      <c r="AL61" s="32" t="str">
        <f>VLOOKUP(AL59,'base 58'!$LX$5:$LY$68,2,FALSE)</f>
        <v>N</v>
      </c>
      <c r="AM61" s="32" t="str">
        <f>VLOOKUP(AM59,'base 58'!$LX$5:$LY$68,2,FALSE)</f>
        <v>T</v>
      </c>
      <c r="AN61" s="32" t="str">
        <f>VLOOKUP(AN59,'base 58'!$LX$5:$LY$68,2,FALSE)</f>
        <v>X</v>
      </c>
      <c r="AO61" s="32" t="str">
        <f>VLOOKUP(AO59,'base 58'!$LX$5:$LY$68,2,FALSE)</f>
        <v>W</v>
      </c>
      <c r="AP61" s="32" t="str">
        <f>VLOOKUP(AP59,'base 58'!$LX$5:$LY$68,2,FALSE)</f>
        <v>p</v>
      </c>
      <c r="AQ61" s="32" t="str">
        <f>VLOOKUP(AQ59,'base 58'!$LX$5:$LY$68,2,FALSE)</f>
        <v>t</v>
      </c>
      <c r="AR61" s="32" t="str">
        <f>VLOOKUP(AR59,'base 58'!$LX$5:$LY$68,2,FALSE)</f>
        <v>R</v>
      </c>
      <c r="AS61" s="32" t="str">
        <f>VLOOKUP(AS59,'base 58'!$LX$5:$LY$68,2,FALSE)</f>
        <v>I</v>
      </c>
      <c r="AT61" s="32" t="str">
        <f>VLOOKUP(AT59,'base 58'!$LX$5:$LY$68,2,FALSE)</f>
        <v>e</v>
      </c>
      <c r="AU61" s="32" t="str">
        <f>VLOOKUP(AU59,'base 58'!$LX$5:$LY$68,2,FALSE)</f>
        <v>d</v>
      </c>
      <c r="AV61" s="32" t="str">
        <f>VLOOKUP(AV59,'base 58'!$LX$5:$LY$68,2,FALSE)</f>
        <v>E</v>
      </c>
      <c r="AW61" s="32" t="str">
        <f>VLOOKUP(AW59,'base 58'!$LX$5:$LY$68,2,FALSE)</f>
        <v>p</v>
      </c>
      <c r="AX61" s="32" t="str">
        <f>VLOOKUP(AX59,'base 58'!$LX$5:$LY$68,2,FALSE)</f>
        <v>F</v>
      </c>
      <c r="AY61" s="32" t="str">
        <f>VLOOKUP(AY59,'base 58'!$LX$5:$LY$68,2,FALSE)</f>
        <v>s</v>
      </c>
      <c r="AZ61" s="32" t="str">
        <f>VLOOKUP(AZ59,'base 58'!$LX$5:$LY$68,2,FALSE)</f>
        <v>f</v>
      </c>
      <c r="BA61" s="32" t="str">
        <f>VLOOKUP(BA59,'base 58'!$LX$5:$LY$68,2,FALSE)</f>
        <v>p</v>
      </c>
      <c r="BB61" s="32">
        <f>VLOOKUP(BB59,'base 58'!$LX$5:$LY$68,2,FALSE)</f>
        <v>6</v>
      </c>
      <c r="BC61" s="32" t="str">
        <f>VLOOKUP(BC59,'base 58'!$LX$5:$LY$68,2,FALSE)</f>
        <v>r</v>
      </c>
      <c r="BD61" s="32" t="str">
        <f>VLOOKUP(BD59,'base 58'!$LX$5:$LY$68,2,FALSE)</f>
        <v>P</v>
      </c>
      <c r="BE61" s="32" t="str">
        <f>VLOOKUP(BE59,'base 58'!$LX$5:$LY$68,2,FALSE)</f>
        <v>p</v>
      </c>
      <c r="BF61" s="32" t="str">
        <f>VLOOKUP(BF59,'base 58'!$LX$5:$LY$68,2,FALSE)</f>
        <v>n</v>
      </c>
    </row>
    <row r="62" spans="1:113" ht="15" customHeight="1" x14ac:dyDescent="0.45">
      <c r="A62" s="31"/>
      <c r="B62" s="31"/>
      <c r="C62" s="31"/>
      <c r="D62" s="31"/>
      <c r="E62" s="31"/>
      <c r="F62" s="31"/>
      <c r="G62" s="31"/>
      <c r="H62" s="35" t="str">
        <f>CONCATENATE(H61,I61,J61,K61,L61,M61,N61,O61,P61,Q61,R61,S61,T61,U61,V61,W61,X61,Y61,Z61,AA61,AB61,AC61,AD61,AE61,AF61,AG61,AH61,AI61,AJ61,AK61,AL61,AM61,AN61,AO61,AP61,AQ61,AR61,AS61,AT61,AU61,AV61,AW61,AX61,AY61,AZ61,BA61,BB61,BC61,BD61,BE61,BF61)</f>
        <v>HaepsSs8TIv3to5opY9qU38X7R29bgNTXWptRIedEpFsfp6rPpn</v>
      </c>
      <c r="I62" s="31"/>
      <c r="J62" s="31"/>
      <c r="K62" s="31"/>
      <c r="L62" s="31"/>
      <c r="M62" s="31"/>
      <c r="N62" s="31"/>
      <c r="O62" s="31"/>
      <c r="P62" s="31"/>
      <c r="Q62" s="31"/>
      <c r="R62" s="31"/>
      <c r="S62" s="31"/>
      <c r="T62" s="31"/>
      <c r="U62" s="31"/>
      <c r="V62" s="31"/>
      <c r="W62" s="31"/>
      <c r="X62" s="31"/>
      <c r="Y62" s="31"/>
      <c r="Z62" s="31"/>
      <c r="AA62" s="31"/>
      <c r="AB62" s="31"/>
      <c r="AC62" s="31"/>
      <c r="AD62" s="31"/>
      <c r="AE62" s="31"/>
      <c r="AF62" s="31"/>
      <c r="AG62" s="31"/>
      <c r="AH62" s="31"/>
      <c r="AI62" s="31"/>
      <c r="AJ62" s="31"/>
      <c r="AK62" s="31"/>
      <c r="AL62" s="31"/>
      <c r="AM62" s="31"/>
      <c r="AN62" s="31"/>
      <c r="AO62" s="31"/>
      <c r="AP62" s="31"/>
      <c r="AQ62" s="31"/>
      <c r="AR62" s="31"/>
      <c r="AS62" s="31"/>
      <c r="AT62" s="31"/>
      <c r="AU62" s="31"/>
      <c r="AV62" s="31"/>
      <c r="AW62" s="31"/>
      <c r="AX62" s="31"/>
      <c r="AY62" s="31"/>
      <c r="AZ62" s="31"/>
      <c r="BA62" s="31"/>
      <c r="BB62" s="31"/>
      <c r="BC62" s="31"/>
      <c r="BD62" s="31"/>
      <c r="BE62" s="31"/>
      <c r="BF62" s="31"/>
      <c r="BG62" s="31"/>
      <c r="BH62" s="31"/>
      <c r="BI62" s="31"/>
      <c r="BJ62" s="31"/>
      <c r="BK62" s="31"/>
      <c r="BL62" s="31"/>
      <c r="BM62" s="31"/>
      <c r="BN62" s="31"/>
      <c r="BO62" s="31"/>
      <c r="BP62" s="31"/>
      <c r="BQ62" s="31"/>
      <c r="BR62" s="31"/>
      <c r="BS62" s="31"/>
      <c r="BT62" s="31"/>
      <c r="BU62" s="31"/>
      <c r="BV62" s="31"/>
      <c r="BW62" s="31"/>
      <c r="BX62" s="31"/>
      <c r="BY62" s="31"/>
      <c r="BZ62" s="31"/>
      <c r="CA62" s="31"/>
      <c r="CB62" s="31"/>
      <c r="CC62" s="31"/>
      <c r="CD62" s="31"/>
      <c r="CE62" s="31"/>
      <c r="CF62" s="31"/>
      <c r="CG62" s="31"/>
      <c r="CH62" s="31"/>
      <c r="CI62" s="31"/>
      <c r="CJ62" s="31"/>
      <c r="CK62" s="31"/>
      <c r="CL62" s="31"/>
      <c r="CM62" s="31"/>
      <c r="CN62" s="31"/>
      <c r="CO62" s="31"/>
      <c r="CP62" s="31"/>
      <c r="CQ62" s="31"/>
      <c r="CR62" s="31"/>
      <c r="CS62" s="31"/>
      <c r="CT62" s="31"/>
      <c r="CU62" s="31"/>
      <c r="CV62" s="31"/>
      <c r="CW62" s="31"/>
      <c r="CX62" s="31"/>
      <c r="CY62" s="31"/>
      <c r="CZ62" s="31"/>
      <c r="DA62" s="31"/>
      <c r="DB62" s="31"/>
      <c r="DC62" s="31"/>
      <c r="DD62" s="31"/>
      <c r="DE62" s="31"/>
      <c r="DF62" s="31"/>
      <c r="DG62" s="31"/>
      <c r="DH62" s="31"/>
      <c r="DI62" s="31"/>
    </row>
    <row r="63" spans="1:113" ht="15" customHeight="1" x14ac:dyDescent="0.45">
      <c r="A63" s="31"/>
      <c r="B63" s="31"/>
      <c r="C63" s="31"/>
      <c r="D63" s="31"/>
      <c r="E63" s="31"/>
      <c r="F63" s="31"/>
      <c r="G63" s="31"/>
      <c r="H63" s="31"/>
      <c r="I63" s="31"/>
      <c r="J63" s="31"/>
      <c r="K63" s="31"/>
      <c r="L63" s="31"/>
      <c r="M63" s="31"/>
      <c r="N63" s="31"/>
      <c r="O63" s="31"/>
      <c r="P63" s="31"/>
      <c r="Q63" s="31"/>
      <c r="R63" s="31"/>
      <c r="S63" s="31"/>
      <c r="T63" s="31"/>
      <c r="U63" s="31"/>
      <c r="V63" s="31"/>
      <c r="W63" s="31"/>
      <c r="X63" s="31"/>
      <c r="Y63" s="31"/>
      <c r="Z63" s="31"/>
      <c r="AA63" s="31"/>
      <c r="AB63" s="31"/>
      <c r="AC63" s="31"/>
      <c r="AD63" s="31"/>
      <c r="AE63" s="31"/>
      <c r="AF63" s="31"/>
      <c r="AG63" s="31"/>
      <c r="AH63" s="31"/>
      <c r="AI63" s="31"/>
      <c r="AJ63" s="31"/>
      <c r="AK63" s="31"/>
      <c r="AL63" s="31"/>
      <c r="AM63" s="31"/>
      <c r="AN63" s="31"/>
      <c r="AO63" s="31"/>
      <c r="AP63" s="31"/>
      <c r="AQ63" s="31"/>
      <c r="AR63" s="31"/>
      <c r="AS63" s="31"/>
      <c r="AT63" s="31"/>
      <c r="AU63" s="31"/>
      <c r="AV63" s="31"/>
      <c r="AW63" s="31"/>
      <c r="AX63" s="31"/>
      <c r="AY63" s="31"/>
      <c r="AZ63" s="31"/>
      <c r="BA63" s="31"/>
      <c r="BB63" s="31"/>
      <c r="BC63" s="31"/>
      <c r="BD63" s="31"/>
      <c r="BE63" s="31"/>
      <c r="BF63" s="31"/>
      <c r="BG63" s="31"/>
      <c r="BH63" s="31"/>
      <c r="BI63" s="31"/>
      <c r="BJ63" s="31"/>
      <c r="BK63" s="31"/>
      <c r="BL63" s="31"/>
      <c r="BM63" s="31"/>
      <c r="BN63" s="31"/>
      <c r="BO63" s="31"/>
      <c r="BP63" s="31"/>
      <c r="BQ63" s="31"/>
      <c r="BR63" s="31"/>
      <c r="BS63" s="31"/>
      <c r="BT63" s="31"/>
      <c r="BU63" s="31"/>
      <c r="BV63" s="31"/>
      <c r="BW63" s="31"/>
      <c r="BX63" s="31"/>
      <c r="BY63" s="31"/>
      <c r="BZ63" s="31"/>
      <c r="CA63" s="31"/>
      <c r="CB63" s="31"/>
      <c r="CC63" s="31"/>
      <c r="CD63" s="31"/>
      <c r="CE63" s="31"/>
      <c r="CF63" s="31"/>
      <c r="CG63" s="31"/>
      <c r="CH63" s="31"/>
      <c r="CI63" s="31"/>
      <c r="CJ63" s="31"/>
      <c r="CK63" s="31"/>
      <c r="CL63" s="31"/>
      <c r="CM63" s="31"/>
      <c r="CN63" s="31"/>
      <c r="CO63" s="31"/>
      <c r="CP63" s="31"/>
      <c r="CQ63" s="31"/>
      <c r="CR63" s="31"/>
      <c r="CS63" s="31"/>
      <c r="CT63" s="31"/>
      <c r="CU63" s="31"/>
      <c r="CV63" s="31"/>
      <c r="CW63" s="31"/>
      <c r="CX63" s="31"/>
      <c r="CY63" s="31"/>
      <c r="CZ63" s="31"/>
      <c r="DA63" s="31"/>
      <c r="DB63" s="31"/>
      <c r="DC63" s="31"/>
      <c r="DD63" s="31"/>
      <c r="DE63" s="31"/>
      <c r="DF63" s="31"/>
      <c r="DG63" s="31"/>
      <c r="DH63" s="31"/>
      <c r="DI63" s="31"/>
    </row>
    <row r="64" spans="1:113" ht="15" customHeight="1" x14ac:dyDescent="0.45">
      <c r="A64" s="31"/>
      <c r="B64" s="31"/>
      <c r="C64" s="31"/>
      <c r="D64" s="31"/>
      <c r="E64" s="31"/>
      <c r="F64" s="31"/>
      <c r="G64" s="31"/>
      <c r="H64" s="31"/>
      <c r="I64" s="31"/>
      <c r="J64" s="31"/>
      <c r="K64" s="31"/>
      <c r="L64" s="31"/>
      <c r="M64" s="31"/>
      <c r="N64" s="31"/>
      <c r="O64" s="31"/>
      <c r="P64" s="31"/>
      <c r="Q64" s="31"/>
      <c r="R64" s="31"/>
      <c r="S64" s="31"/>
      <c r="T64" s="31"/>
      <c r="U64" s="31"/>
      <c r="V64" s="31"/>
      <c r="W64" s="31"/>
      <c r="X64" s="31"/>
      <c r="Y64" s="31"/>
      <c r="Z64" s="31"/>
      <c r="AA64" s="31"/>
      <c r="AB64" s="31"/>
      <c r="AC64" s="31"/>
      <c r="AD64" s="31"/>
      <c r="AE64" s="31"/>
      <c r="AF64" s="31"/>
      <c r="AG64" s="31"/>
      <c r="AH64" s="31"/>
      <c r="AI64" s="31"/>
      <c r="AJ64" s="31"/>
      <c r="AK64" s="31"/>
      <c r="AL64" s="31"/>
      <c r="AM64" s="31"/>
      <c r="AN64" s="31"/>
      <c r="AO64" s="31"/>
      <c r="AP64" s="31"/>
      <c r="AQ64" s="31"/>
      <c r="AR64" s="31"/>
      <c r="AS64" s="31"/>
      <c r="AT64" s="31"/>
      <c r="AU64" s="31"/>
      <c r="AV64" s="31"/>
      <c r="AW64" s="31"/>
      <c r="AX64" s="31"/>
      <c r="AY64" s="31"/>
      <c r="AZ64" s="31"/>
      <c r="BA64" s="31"/>
      <c r="BB64" s="31"/>
      <c r="BC64" s="31"/>
      <c r="BD64" s="31"/>
      <c r="BE64" s="31"/>
      <c r="BF64" s="31">
        <f>BF59</f>
        <v>49</v>
      </c>
      <c r="BG64" s="31"/>
      <c r="BH64" s="31"/>
      <c r="BI64" s="31"/>
      <c r="BJ64" s="31"/>
      <c r="BK64" s="31"/>
      <c r="BL64" s="31"/>
      <c r="BM64" s="31"/>
      <c r="BN64" s="31"/>
      <c r="BO64" s="31"/>
      <c r="BP64" s="31"/>
      <c r="BQ64" s="31"/>
      <c r="BR64" s="31"/>
      <c r="BS64" s="31"/>
      <c r="BT64" s="31"/>
      <c r="BU64" s="31"/>
      <c r="BV64" s="31"/>
      <c r="BW64" s="31"/>
      <c r="BX64" s="31"/>
      <c r="BY64" s="31"/>
      <c r="BZ64" s="31"/>
      <c r="CA64" s="31"/>
      <c r="CB64" s="31"/>
      <c r="CC64" s="31"/>
      <c r="CD64" s="31"/>
      <c r="CE64" s="31"/>
      <c r="CF64" s="31"/>
      <c r="CG64" s="31"/>
      <c r="CH64" s="31"/>
      <c r="CI64" s="31"/>
      <c r="CJ64" s="31"/>
      <c r="CK64" s="31"/>
      <c r="CL64" s="31"/>
      <c r="CM64" s="31"/>
      <c r="CN64" s="31"/>
      <c r="CO64" s="31"/>
      <c r="CP64" s="31"/>
      <c r="CQ64" s="31"/>
      <c r="CR64" s="31"/>
      <c r="CS64" s="31"/>
      <c r="CT64" s="31"/>
      <c r="CU64" s="31"/>
      <c r="CV64" s="31"/>
      <c r="CW64" s="31"/>
      <c r="CX64" s="31"/>
      <c r="CY64" s="31"/>
      <c r="CZ64" s="31"/>
      <c r="DA64" s="31"/>
      <c r="DB64" s="31"/>
      <c r="DC64" s="31"/>
      <c r="DD64" s="31"/>
      <c r="DE64" s="31"/>
      <c r="DF64" s="31"/>
      <c r="DG64" s="31"/>
      <c r="DH64" s="31"/>
      <c r="DI64" s="31">
        <v>1</v>
      </c>
    </row>
    <row r="65" spans="1:113" ht="15" customHeight="1" x14ac:dyDescent="0.45">
      <c r="A65" s="31"/>
      <c r="B65" s="31"/>
      <c r="C65" s="31"/>
      <c r="D65" s="31">
        <v>62</v>
      </c>
      <c r="E65" s="31"/>
      <c r="F65" s="31">
        <f t="shared" ref="F65:BD69" si="121">$BF65*BI65</f>
        <v>0</v>
      </c>
      <c r="G65" s="31">
        <f t="shared" si="121"/>
        <v>0</v>
      </c>
      <c r="H65" s="31">
        <f t="shared" si="121"/>
        <v>0</v>
      </c>
      <c r="I65" s="31">
        <f t="shared" si="121"/>
        <v>0</v>
      </c>
      <c r="J65" s="31">
        <f t="shared" si="121"/>
        <v>0</v>
      </c>
      <c r="K65" s="31">
        <f t="shared" si="121"/>
        <v>0</v>
      </c>
      <c r="L65" s="31">
        <f t="shared" si="121"/>
        <v>0</v>
      </c>
      <c r="M65" s="31">
        <f t="shared" si="121"/>
        <v>0</v>
      </c>
      <c r="N65" s="31">
        <f t="shared" si="121"/>
        <v>0</v>
      </c>
      <c r="O65" s="31">
        <f t="shared" si="121"/>
        <v>0</v>
      </c>
      <c r="P65" s="31">
        <f t="shared" si="121"/>
        <v>0</v>
      </c>
      <c r="Q65" s="31">
        <f t="shared" si="121"/>
        <v>0</v>
      </c>
      <c r="R65" s="31">
        <f t="shared" si="121"/>
        <v>0</v>
      </c>
      <c r="S65" s="31">
        <f t="shared" si="121"/>
        <v>0</v>
      </c>
      <c r="T65" s="31">
        <f t="shared" si="121"/>
        <v>0</v>
      </c>
      <c r="U65" s="31">
        <f t="shared" si="121"/>
        <v>0</v>
      </c>
      <c r="V65" s="31">
        <f t="shared" si="121"/>
        <v>0</v>
      </c>
      <c r="W65" s="31">
        <f t="shared" si="121"/>
        <v>0</v>
      </c>
      <c r="X65" s="31">
        <f t="shared" si="121"/>
        <v>0</v>
      </c>
      <c r="Y65" s="31">
        <f t="shared" si="121"/>
        <v>0</v>
      </c>
      <c r="Z65" s="31">
        <f t="shared" si="121"/>
        <v>0</v>
      </c>
      <c r="AA65" s="31">
        <f t="shared" si="121"/>
        <v>0</v>
      </c>
      <c r="AB65" s="31">
        <f t="shared" si="121"/>
        <v>0</v>
      </c>
      <c r="AC65" s="31">
        <f t="shared" si="121"/>
        <v>0</v>
      </c>
      <c r="AD65" s="31">
        <f t="shared" si="121"/>
        <v>0</v>
      </c>
      <c r="AE65" s="31">
        <f t="shared" si="121"/>
        <v>0</v>
      </c>
      <c r="AF65" s="31">
        <f t="shared" si="121"/>
        <v>0</v>
      </c>
      <c r="AG65" s="31">
        <f t="shared" si="121"/>
        <v>0</v>
      </c>
      <c r="AH65" s="31">
        <f t="shared" si="121"/>
        <v>0</v>
      </c>
      <c r="AI65" s="31">
        <f t="shared" si="121"/>
        <v>0</v>
      </c>
      <c r="AJ65" s="31">
        <f t="shared" si="121"/>
        <v>0</v>
      </c>
      <c r="AK65" s="31">
        <f t="shared" si="121"/>
        <v>0</v>
      </c>
      <c r="AL65" s="31">
        <f t="shared" si="121"/>
        <v>0</v>
      </c>
      <c r="AM65" s="31">
        <f t="shared" si="121"/>
        <v>0</v>
      </c>
      <c r="AN65" s="31">
        <f t="shared" si="121"/>
        <v>0</v>
      </c>
      <c r="AO65" s="31">
        <f t="shared" si="121"/>
        <v>0</v>
      </c>
      <c r="AP65" s="31">
        <f t="shared" si="121"/>
        <v>0</v>
      </c>
      <c r="AQ65" s="31">
        <f t="shared" si="121"/>
        <v>0</v>
      </c>
      <c r="AR65" s="31">
        <f t="shared" si="121"/>
        <v>0</v>
      </c>
      <c r="AS65" s="31">
        <f t="shared" si="121"/>
        <v>0</v>
      </c>
      <c r="AT65" s="31">
        <f t="shared" si="121"/>
        <v>0</v>
      </c>
      <c r="AU65" s="31">
        <f t="shared" si="121"/>
        <v>0</v>
      </c>
      <c r="AV65" s="31">
        <f t="shared" si="121"/>
        <v>0</v>
      </c>
      <c r="AW65" s="31">
        <f t="shared" si="121"/>
        <v>0</v>
      </c>
      <c r="AX65" s="31">
        <f t="shared" si="121"/>
        <v>0</v>
      </c>
      <c r="AY65" s="31">
        <f t="shared" si="121"/>
        <v>0</v>
      </c>
      <c r="AZ65" s="31">
        <f t="shared" si="121"/>
        <v>0</v>
      </c>
      <c r="BA65" s="31">
        <f t="shared" si="121"/>
        <v>0</v>
      </c>
      <c r="BB65" s="31">
        <f t="shared" si="121"/>
        <v>0</v>
      </c>
      <c r="BC65" s="31">
        <f t="shared" si="121"/>
        <v>0</v>
      </c>
      <c r="BD65" s="31">
        <f t="shared" si="121"/>
        <v>0</v>
      </c>
      <c r="BE65" s="31">
        <f>$BF65*DH65</f>
        <v>51</v>
      </c>
      <c r="BF65" s="31">
        <f>BE59</f>
        <v>51</v>
      </c>
      <c r="BG65" s="31"/>
      <c r="BH65" s="31"/>
      <c r="BI65" s="31">
        <f t="shared" ref="BI65:BI115" si="122">MOD(BI64+BJ64+(ROUNDDOWN((BJ64+BK64+ROUNDDOWN((BK64+BL64+ROUNDDOWN((BL64+BM64+ROUNDDOWN((BM64+BN64+ROUNDDOWN((BN64+BO64+ROUNDDOWN((BO64+BP64+ROUNDDOWN((BP64+BQ64+ROUNDDOWN((BQ64+BR64+ROUNDDOWN((BR64+BS64+ROUNDDOWN((BS64+BT64+ROUNDDOWN((BT64+BU64+ROUNDDOWN((BU64+BV64+ROUNDDOWN((BV64+BW64+ROUNDDOWN((BW64+BX64+ROUNDDOWN((BX64+BY64+ROUNDDOWN((BY64+BZ64+ROUNDDOWN((BZ64+CA64+ROUNDDOWN((CA64+CB64+ROUNDDOWN((CB64+CC64+ROUNDDOWN((CC64+CD64+ROUNDDOWN((CD64+CE64+ROUNDDOWN((CE64+CF64+ROUNDDOWN((CF64+CG64+ROUNDDOWN((CG64+CH64+ROUNDDOWN((CH64+CI64+ROUNDDOWN((CI64+CJ64+ROUNDDOWN((CJ64+CK64+ROUNDDOWN((CK64+CL64+ROUNDDOWN((CL64+CM64+ROUNDDOWN((CM64+CN64+ROUNDDOWN((CN64+CO64+ROUNDDOWN((CO64+CP64+ROUNDDOWN((CP64+CQ64+ROUNDDOWN((CQ64+CR64+ROUNDDOWN((CR64+CS64+ROUNDDOWN((CS64+CT64+ROUNDDOWN((CT64+CU64+ROUNDDOWN((CU64+CV64+ROUNDDOWN((CV64+CW64+ROUNDDOWN((CW64+CX64+ROUNDDOWN((CX64+CY64+ROUNDDOWN((CY64+CZ64+ROUNDDOWN((CZ64+DA64+ROUNDDOWN((DA64+DB64+ROUNDDOWN((DB64+DC64+ROUNDDOWN((DC64+DD64+ROUNDDOWN((DD64+DE64+ROUNDDOWN((DE64+DF64+ROUNDDOWN((DF64+DG64+ROUNDDOWN((DG64+DH64+ROUNDDOWN((DH64+DI64+ROUNDDOWN((DI64+DJ64)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,$D65)</f>
        <v>0</v>
      </c>
      <c r="BJ65" s="31">
        <f t="shared" ref="BJ65:BJ115" si="123">MOD(BJ64+BK64+(ROUNDDOWN((BK64+BL64+ROUNDDOWN((BL64+BM64+ROUNDDOWN((BM64+BN64+ROUNDDOWN((BN64+BO64+ROUNDDOWN((BO64+BP64+ROUNDDOWN((BP64+BQ64+ROUNDDOWN((BQ64+BR64+ROUNDDOWN((BR64+BS64+ROUNDDOWN((BS64+BT64+ROUNDDOWN((BT64+BU64+ROUNDDOWN((BU64+BV64+ROUNDDOWN((BV64+BW64+ROUNDDOWN((BW64+BX64+ROUNDDOWN((BX64+BY64+ROUNDDOWN((BY64+BZ64+ROUNDDOWN((BZ64+CA64+ROUNDDOWN((CA64+CB64+ROUNDDOWN((CB64+CC64+ROUNDDOWN((CC64+CD64+ROUNDDOWN((CD64+CE64+ROUNDDOWN((CE64+CF64+ROUNDDOWN((CF64+CG64+ROUNDDOWN((CG64+CH64+ROUNDDOWN((CH64+CI64+ROUNDDOWN((CI64+CJ64+ROUNDDOWN((CJ64+CK64+ROUNDDOWN((CK64+CL64+ROUNDDOWN((CL64+CM64+ROUNDDOWN((CM64+CN64+ROUNDDOWN((CN64+CO64+ROUNDDOWN((CO64+CP64+ROUNDDOWN((CP64+CQ64+ROUNDDOWN((CQ64+CR64+ROUNDDOWN((CR64+CS64+ROUNDDOWN((CS64+CT64+ROUNDDOWN((CT64+CU64+ROUNDDOWN((CU64+CV64+ROUNDDOWN((CV64+CW64+ROUNDDOWN((CW64+CX64+ROUNDDOWN((CX64+CY64+ROUNDDOWN((CY64+CZ64+ROUNDDOWN((CZ64+DA64+ROUNDDOWN((DA64+DB64+ROUNDDOWN((DB64+DC64+ROUNDDOWN((DC64+DD64+ROUNDDOWN((DD64+DE64+ROUNDDOWN((DE64+DF64+ROUNDDOWN((DF64+DG64+ROUNDDOWN((DG64+DH64+ROUNDDOWN((DH64+DI64+ROUNDDOWN((DI64+DJ64)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,$D65)</f>
        <v>0</v>
      </c>
      <c r="BK65" s="31">
        <f t="shared" ref="BK65:BK115" si="124">MOD(BK64+BL64+(ROUNDDOWN((BL64+BM64+ROUNDDOWN((BM64+BN64+ROUNDDOWN((BN64+BO64+ROUNDDOWN((BO64+BP64+ROUNDDOWN((BP64+BQ64+ROUNDDOWN((BQ64+BR64+ROUNDDOWN((BR64+BS64+ROUNDDOWN((BS64+BT64+ROUNDDOWN((BT64+BU64+ROUNDDOWN((BU64+BV64+ROUNDDOWN((BV64+BW64+ROUNDDOWN((BW64+BX64+ROUNDDOWN((BX64+BY64+ROUNDDOWN((BY64+BZ64+ROUNDDOWN((BZ64+CA64+ROUNDDOWN((CA64+CB64+ROUNDDOWN((CB64+CC64+ROUNDDOWN((CC64+CD64+ROUNDDOWN((CD64+CE64+ROUNDDOWN((CE64+CF64+ROUNDDOWN((CF64+CG64+ROUNDDOWN((CG64+CH64+ROUNDDOWN((CH64+CI64+ROUNDDOWN((CI64+CJ64+ROUNDDOWN((CJ64+CK64+ROUNDDOWN((CK64+CL64+ROUNDDOWN((CL64+CM64+ROUNDDOWN((CM64+CN64+ROUNDDOWN((CN64+CO64+ROUNDDOWN((CO64+CP64+ROUNDDOWN((CP64+CQ64+ROUNDDOWN((CQ64+CR64+ROUNDDOWN((CR64+CS64+ROUNDDOWN((CS64+CT64+ROUNDDOWN((CT64+CU64+ROUNDDOWN((CU64+CV64+ROUNDDOWN((CV64+CW64+ROUNDDOWN((CW64+CX64+ROUNDDOWN((CX64+CY64+ROUNDDOWN((CY64+CZ64+ROUNDDOWN((CZ64+DA64+ROUNDDOWN((DA64+DB64+ROUNDDOWN((DB64+DC64+ROUNDDOWN((DC64+DD64+ROUNDDOWN((DD64+DE64+ROUNDDOWN((DE64+DF64+ROUNDDOWN((DF64+DG64+ROUNDDOWN((DG64+DH64+ROUNDDOWN((DH64+DI64+ROUNDDOWN((DI64+DJ64)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,$D65)</f>
        <v>0</v>
      </c>
      <c r="BL65" s="31">
        <f t="shared" ref="BL65:BL115" si="125">MOD(BL64+BM64+(ROUNDDOWN((BM64+BN64+ROUNDDOWN((BN64+BO64+ROUNDDOWN((BO64+BP64+ROUNDDOWN((BP64+BQ64+ROUNDDOWN((BQ64+BR64+ROUNDDOWN((BR64+BS64+ROUNDDOWN((BS64+BT64+ROUNDDOWN((BT64+BU64+ROUNDDOWN((BU64+BV64+ROUNDDOWN((BV64+BW64+ROUNDDOWN((BW64+BX64+ROUNDDOWN((BX64+BY64+ROUNDDOWN((BY64+BZ64+ROUNDDOWN((BZ64+CA64+ROUNDDOWN((CA64+CB64+ROUNDDOWN((CB64+CC64+ROUNDDOWN((CC64+CD64+ROUNDDOWN((CD64+CE64+ROUNDDOWN((CE64+CF64+ROUNDDOWN((CF64+CG64+ROUNDDOWN((CG64+CH64+ROUNDDOWN((CH64+CI64+ROUNDDOWN((CI64+CJ64+ROUNDDOWN((CJ64+CK64+ROUNDDOWN((CK64+CL64+ROUNDDOWN((CL64+CM64+ROUNDDOWN((CM64+CN64+ROUNDDOWN((CN64+CO64+ROUNDDOWN((CO64+CP64+ROUNDDOWN((CP64+CQ64+ROUNDDOWN((CQ64+CR64+ROUNDDOWN((CR64+CS64+ROUNDDOWN((CS64+CT64+ROUNDDOWN((CT64+CU64+ROUNDDOWN((CU64+CV64+ROUNDDOWN((CV64+CW64+ROUNDDOWN((CW64+CX64+ROUNDDOWN((CX64+CY64+ROUNDDOWN((CY64+CZ64+ROUNDDOWN((CZ64+DA64+ROUNDDOWN((DA64+DB64+ROUNDDOWN((DB64+DC64+ROUNDDOWN((DC64+DD64+ROUNDDOWN((DD64+DE64+ROUNDDOWN((DE64+DF64+ROUNDDOWN((DF64+DG64+ROUNDDOWN((DG64+DH64+ROUNDDOWN((DH64+DI64+ROUNDDOWN((DI64+DJ64)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,$D65)</f>
        <v>0</v>
      </c>
      <c r="BM65" s="31">
        <f t="shared" ref="BM65:BM115" si="126">MOD(BM64+BN64+(ROUNDDOWN((BN64+BO64+ROUNDDOWN((BO64+BP64+ROUNDDOWN((BP64+BQ64+ROUNDDOWN((BQ64+BR64+ROUNDDOWN((BR64+BS64+ROUNDDOWN((BS64+BT64+ROUNDDOWN((BT64+BU64+ROUNDDOWN((BU64+BV64+ROUNDDOWN((BV64+BW64+ROUNDDOWN((BW64+BX64+ROUNDDOWN((BX64+BY64+ROUNDDOWN((BY64+BZ64+ROUNDDOWN((BZ64+CA64+ROUNDDOWN((CA64+CB64+ROUNDDOWN((CB64+CC64+ROUNDDOWN((CC64+CD64+ROUNDDOWN((CD64+CE64+ROUNDDOWN((CE64+CF64+ROUNDDOWN((CF64+CG64+ROUNDDOWN((CG64+CH64+ROUNDDOWN((CH64+CI64+ROUNDDOWN((CI64+CJ64+ROUNDDOWN((CJ64+CK64+ROUNDDOWN((CK64+CL64+ROUNDDOWN((CL64+CM64+ROUNDDOWN((CM64+CN64+ROUNDDOWN((CN64+CO64+ROUNDDOWN((CO64+CP64+ROUNDDOWN((CP64+CQ64+ROUNDDOWN((CQ64+CR64+ROUNDDOWN((CR64+CS64+ROUNDDOWN((CS64+CT64+ROUNDDOWN((CT64+CU64+ROUNDDOWN((CU64+CV64+ROUNDDOWN((CV64+CW64+ROUNDDOWN((CW64+CX64+ROUNDDOWN((CX64+CY64+ROUNDDOWN((CY64+CZ64+ROUNDDOWN((CZ64+DA64+ROUNDDOWN((DA64+DB64+ROUNDDOWN((DB64+DC64+ROUNDDOWN((DC64+DD64+ROUNDDOWN((DD64+DE64+ROUNDDOWN((DE64+DF64+ROUNDDOWN((DF64+DG64+ROUNDDOWN((DG64+DH64+ROUNDDOWN((DH64+DI64+ROUNDDOWN((DI64+DJ64)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,$D65)</f>
        <v>0</v>
      </c>
      <c r="BN65" s="31">
        <f t="shared" ref="BN65:BN115" si="127">MOD(BN64+BO64+(ROUNDDOWN((BO64+BP64+ROUNDDOWN((BP64+BQ64+ROUNDDOWN((BQ64+BR64+ROUNDDOWN((BR64+BS64+ROUNDDOWN((BS64+BT64+ROUNDDOWN((BT64+BU64+ROUNDDOWN((BU64+BV64+ROUNDDOWN((BV64+BW64+ROUNDDOWN((BW64+BX64+ROUNDDOWN((BX64+BY64+ROUNDDOWN((BY64+BZ64+ROUNDDOWN((BZ64+CA64+ROUNDDOWN((CA64+CB64+ROUNDDOWN((CB64+CC64+ROUNDDOWN((CC64+CD64+ROUNDDOWN((CD64+CE64+ROUNDDOWN((CE64+CF64+ROUNDDOWN((CF64+CG64+ROUNDDOWN((CG64+CH64+ROUNDDOWN((CH64+CI64+ROUNDDOWN((CI64+CJ64+ROUNDDOWN((CJ64+CK64+ROUNDDOWN((CK64+CL64+ROUNDDOWN((CL64+CM64+ROUNDDOWN((CM64+CN64+ROUNDDOWN((CN64+CO64+ROUNDDOWN((CO64+CP64+ROUNDDOWN((CP64+CQ64+ROUNDDOWN((CQ64+CR64+ROUNDDOWN((CR64+CS64+ROUNDDOWN((CS64+CT64+ROUNDDOWN((CT64+CU64+ROUNDDOWN((CU64+CV64+ROUNDDOWN((CV64+CW64+ROUNDDOWN((CW64+CX64+ROUNDDOWN((CX64+CY64+ROUNDDOWN((CY64+CZ64+ROUNDDOWN((CZ64+DA64+ROUNDDOWN((DA64+DB64+ROUNDDOWN((DB64+DC64+ROUNDDOWN((DC64+DD64+ROUNDDOWN((DD64+DE64+ROUNDDOWN((DE64+DF64+ROUNDDOWN((DF64+DG64+ROUNDDOWN((DG64+DH64+ROUNDDOWN((DH64+DI64+ROUNDDOWN((DI64+DJ64)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,$D65)</f>
        <v>0</v>
      </c>
      <c r="BO65" s="31">
        <f t="shared" ref="BO65:BO115" si="128">MOD(BO64+BP64+(ROUNDDOWN((BP64+BQ64+ROUNDDOWN((BQ64+BR64+ROUNDDOWN((BR64+BS64+ROUNDDOWN((BS64+BT64+ROUNDDOWN((BT64+BU64+ROUNDDOWN((BU64+BV64+ROUNDDOWN((BV64+BW64+ROUNDDOWN((BW64+BX64+ROUNDDOWN((BX64+BY64+ROUNDDOWN((BY64+BZ64+ROUNDDOWN((BZ64+CA64+ROUNDDOWN((CA64+CB64+ROUNDDOWN((CB64+CC64+ROUNDDOWN((CC64+CD64+ROUNDDOWN((CD64+CE64+ROUNDDOWN((CE64+CF64+ROUNDDOWN((CF64+CG64+ROUNDDOWN((CG64+CH64+ROUNDDOWN((CH64+CI64+ROUNDDOWN((CI64+CJ64+ROUNDDOWN((CJ64+CK64+ROUNDDOWN((CK64+CL64+ROUNDDOWN((CL64+CM64+ROUNDDOWN((CM64+CN64+ROUNDDOWN((CN64+CO64+ROUNDDOWN((CO64+CP64+ROUNDDOWN((CP64+CQ64+ROUNDDOWN((CQ64+CR64+ROUNDDOWN((CR64+CS64+ROUNDDOWN((CS64+CT64+ROUNDDOWN((CT64+CU64+ROUNDDOWN((CU64+CV64+ROUNDDOWN((CV64+CW64+ROUNDDOWN((CW64+CX64+ROUNDDOWN((CX64+CY64+ROUNDDOWN((CY64+CZ64+ROUNDDOWN((CZ64+DA64+ROUNDDOWN((DA64+DB64+ROUNDDOWN((DB64+DC64+ROUNDDOWN((DC64+DD64+ROUNDDOWN((DD64+DE64+ROUNDDOWN((DE64+DF64+ROUNDDOWN((DF64+DG64+ROUNDDOWN((DG64+DH64+ROUNDDOWN((DH64+DI64+ROUNDDOWN((DI64+DJ64)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,$D65)</f>
        <v>0</v>
      </c>
      <c r="BP65" s="31">
        <f t="shared" ref="BP65:BP115" si="129">MOD(BP64+BQ64+(ROUNDDOWN((BQ64+BR64+ROUNDDOWN((BR64+BS64+ROUNDDOWN((BS64+BT64+ROUNDDOWN((BT64+BU64+ROUNDDOWN((BU64+BV64+ROUNDDOWN((BV64+BW64+ROUNDDOWN((BW64+BX64+ROUNDDOWN((BX64+BY64+ROUNDDOWN((BY64+BZ64+ROUNDDOWN((BZ64+CA64+ROUNDDOWN((CA64+CB64+ROUNDDOWN((CB64+CC64+ROUNDDOWN((CC64+CD64+ROUNDDOWN((CD64+CE64+ROUNDDOWN((CE64+CF64+ROUNDDOWN((CF64+CG64+ROUNDDOWN((CG64+CH64+ROUNDDOWN((CH64+CI64+ROUNDDOWN((CI64+CJ64+ROUNDDOWN((CJ64+CK64+ROUNDDOWN((CK64+CL64+ROUNDDOWN((CL64+CM64+ROUNDDOWN((CM64+CN64+ROUNDDOWN((CN64+CO64+ROUNDDOWN((CO64+CP64+ROUNDDOWN((CP64+CQ64+ROUNDDOWN((CQ64+CR64+ROUNDDOWN((CR64+CS64+ROUNDDOWN((CS64+CT64+ROUNDDOWN((CT64+CU64+ROUNDDOWN((CU64+CV64+ROUNDDOWN((CV64+CW64+ROUNDDOWN((CW64+CX64+ROUNDDOWN((CX64+CY64+ROUNDDOWN((CY64+CZ64+ROUNDDOWN((CZ64+DA64+ROUNDDOWN((DA64+DB64+ROUNDDOWN((DB64+DC64+ROUNDDOWN((DC64+DD64+ROUNDDOWN((DD64+DE64+ROUNDDOWN((DE64+DF64+ROUNDDOWN((DF64+DG64+ROUNDDOWN((DG64+DH64+ROUNDDOWN((DH64+DI64+ROUNDDOWN((DI64+DJ64)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,$D65)</f>
        <v>0</v>
      </c>
      <c r="BQ65" s="31">
        <f t="shared" ref="BQ65:BQ115" si="130">MOD(BQ64+BR64+(ROUNDDOWN((BR64+BS64+ROUNDDOWN((BS64+BT64+ROUNDDOWN((BT64+BU64+ROUNDDOWN((BU64+BV64+ROUNDDOWN((BV64+BW64+ROUNDDOWN((BW64+BX64+ROUNDDOWN((BX64+BY64+ROUNDDOWN((BY64+BZ64+ROUNDDOWN((BZ64+CA64+ROUNDDOWN((CA64+CB64+ROUNDDOWN((CB64+CC64+ROUNDDOWN((CC64+CD64+ROUNDDOWN((CD64+CE64+ROUNDDOWN((CE64+CF64+ROUNDDOWN((CF64+CG64+ROUNDDOWN((CG64+CH64+ROUNDDOWN((CH64+CI64+ROUNDDOWN((CI64+CJ64+ROUNDDOWN((CJ64+CK64+ROUNDDOWN((CK64+CL64+ROUNDDOWN((CL64+CM64+ROUNDDOWN((CM64+CN64+ROUNDDOWN((CN64+CO64+ROUNDDOWN((CO64+CP64+ROUNDDOWN((CP64+CQ64+ROUNDDOWN((CQ64+CR64+ROUNDDOWN((CR64+CS64+ROUNDDOWN((CS64+CT64+ROUNDDOWN((CT64+CU64+ROUNDDOWN((CU64+CV64+ROUNDDOWN((CV64+CW64+ROUNDDOWN((CW64+CX64+ROUNDDOWN((CX64+CY64+ROUNDDOWN((CY64+CZ64+ROUNDDOWN((CZ64+DA64+ROUNDDOWN((DA64+DB64+ROUNDDOWN((DB64+DC64+ROUNDDOWN((DC64+DD64+ROUNDDOWN((DD64+DE64+ROUNDDOWN((DE64+DF64+ROUNDDOWN((DF64+DG64+ROUNDDOWN((DG64+DH64+ROUNDDOWN((DH64+DI64+ROUNDDOWN((DI64+DJ64)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,$D65)</f>
        <v>0</v>
      </c>
      <c r="BR65" s="31">
        <f t="shared" ref="BR65:BR115" si="131">MOD(BR64+BS64+(ROUNDDOWN((BS64+BT64+ROUNDDOWN((BT64+BU64+ROUNDDOWN((BU64+BV64+ROUNDDOWN((BV64+BW64+ROUNDDOWN((BW64+BX64+ROUNDDOWN((BX64+BY64+ROUNDDOWN((BY64+BZ64+ROUNDDOWN((BZ64+CA64+ROUNDDOWN((CA64+CB64+ROUNDDOWN((CB64+CC64+ROUNDDOWN((CC64+CD64+ROUNDDOWN((CD64+CE64+ROUNDDOWN((CE64+CF64+ROUNDDOWN((CF64+CG64+ROUNDDOWN((CG64+CH64+ROUNDDOWN((CH64+CI64+ROUNDDOWN((CI64+CJ64+ROUNDDOWN((CJ64+CK64+ROUNDDOWN((CK64+CL64+ROUNDDOWN((CL64+CM64+ROUNDDOWN((CM64+CN64+ROUNDDOWN((CN64+CO64+ROUNDDOWN((CO64+CP64+ROUNDDOWN((CP64+CQ64+ROUNDDOWN((CQ64+CR64+ROUNDDOWN((CR64+CS64+ROUNDDOWN((CS64+CT64+ROUNDDOWN((CT64+CU64+ROUNDDOWN((CU64+CV64+ROUNDDOWN((CV64+CW64+ROUNDDOWN((CW64+CX64+ROUNDDOWN((CX64+CY64+ROUNDDOWN((CY64+CZ64+ROUNDDOWN((CZ64+DA64+ROUNDDOWN((DA64+DB64+ROUNDDOWN((DB64+DC64+ROUNDDOWN((DC64+DD64+ROUNDDOWN((DD64+DE64+ROUNDDOWN((DE64+DF64+ROUNDDOWN((DF64+DG64+ROUNDDOWN((DG64+DH64+ROUNDDOWN((DH64+DI64+ROUNDDOWN((DI64+DJ64)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,$D65)</f>
        <v>0</v>
      </c>
      <c r="BS65" s="31">
        <f t="shared" ref="BS65:BS115" si="132">MOD(BS64+BT64+(ROUNDDOWN((BT64+BU64+ROUNDDOWN((BU64+BV64+ROUNDDOWN((BV64+BW64+ROUNDDOWN((BW64+BX64+ROUNDDOWN((BX64+BY64+ROUNDDOWN((BY64+BZ64+ROUNDDOWN((BZ64+CA64+ROUNDDOWN((CA64+CB64+ROUNDDOWN((CB64+CC64+ROUNDDOWN((CC64+CD64+ROUNDDOWN((CD64+CE64+ROUNDDOWN((CE64+CF64+ROUNDDOWN((CF64+CG64+ROUNDDOWN((CG64+CH64+ROUNDDOWN((CH64+CI64+ROUNDDOWN((CI64+CJ64+ROUNDDOWN((CJ64+CK64+ROUNDDOWN((CK64+CL64+ROUNDDOWN((CL64+CM64+ROUNDDOWN((CM64+CN64+ROUNDDOWN((CN64+CO64+ROUNDDOWN((CO64+CP64+ROUNDDOWN((CP64+CQ64+ROUNDDOWN((CQ64+CR64+ROUNDDOWN((CR64+CS64+ROUNDDOWN((CS64+CT64+ROUNDDOWN((CT64+CU64+ROUNDDOWN((CU64+CV64+ROUNDDOWN((CV64+CW64+ROUNDDOWN((CW64+CX64+ROUNDDOWN((CX64+CY64+ROUNDDOWN((CY64+CZ64+ROUNDDOWN((CZ64+DA64+ROUNDDOWN((DA64+DB64+ROUNDDOWN((DB64+DC64+ROUNDDOWN((DC64+DD64+ROUNDDOWN((DD64+DE64+ROUNDDOWN((DE64+DF64+ROUNDDOWN((DF64+DG64+ROUNDDOWN((DG64+DH64+ROUNDDOWN((DH64+DI64+ROUNDDOWN((DI64+DJ64)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,$D65)</f>
        <v>0</v>
      </c>
      <c r="BT65" s="31">
        <f t="shared" ref="BT65:BT115" si="133">MOD(BT64+BU64+(ROUNDDOWN((BU64+BV64+ROUNDDOWN((BV64+BW64+ROUNDDOWN((BW64+BX64+ROUNDDOWN((BX64+BY64+ROUNDDOWN((BY64+BZ64+ROUNDDOWN((BZ64+CA64+ROUNDDOWN((CA64+CB64+ROUNDDOWN((CB64+CC64+ROUNDDOWN((CC64+CD64+ROUNDDOWN((CD64+CE64+ROUNDDOWN((CE64+CF64+ROUNDDOWN((CF64+CG64+ROUNDDOWN((CG64+CH64+ROUNDDOWN((CH64+CI64+ROUNDDOWN((CI64+CJ64+ROUNDDOWN((CJ64+CK64+ROUNDDOWN((CK64+CL64+ROUNDDOWN((CL64+CM64+ROUNDDOWN((CM64+CN64+ROUNDDOWN((CN64+CO64+ROUNDDOWN((CO64+CP64+ROUNDDOWN((CP64+CQ64+ROUNDDOWN((CQ64+CR64+ROUNDDOWN((CR64+CS64+ROUNDDOWN((CS64+CT64+ROUNDDOWN((CT64+CU64+ROUNDDOWN((CU64+CV64+ROUNDDOWN((CV64+CW64+ROUNDDOWN((CW64+CX64+ROUNDDOWN((CX64+CY64+ROUNDDOWN((CY64+CZ64+ROUNDDOWN((CZ64+DA64+ROUNDDOWN((DA64+DB64+ROUNDDOWN((DB64+DC64+ROUNDDOWN((DC64+DD64+ROUNDDOWN((DD64+DE64+ROUNDDOWN((DE64+DF64+ROUNDDOWN((DF64+DG64+ROUNDDOWN((DG64+DH64+ROUNDDOWN((DH64+DI64+ROUNDDOWN((DI64+DJ64)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,$D65)</f>
        <v>0</v>
      </c>
      <c r="BU65" s="31">
        <f t="shared" ref="BU65:BU115" si="134">MOD(BU64+BV64+(ROUNDDOWN((BV64+BW64+ROUNDDOWN((BW64+BX64+ROUNDDOWN((BX64+BY64+ROUNDDOWN((BY64+BZ64+ROUNDDOWN((BZ64+CA64+ROUNDDOWN((CA64+CB64+ROUNDDOWN((CB64+CC64+ROUNDDOWN((CC64+CD64+ROUNDDOWN((CD64+CE64+ROUNDDOWN((CE64+CF64+ROUNDDOWN((CF64+CG64+ROUNDDOWN((CG64+CH64+ROUNDDOWN((CH64+CI64+ROUNDDOWN((CI64+CJ64+ROUNDDOWN((CJ64+CK64+ROUNDDOWN((CK64+CL64+ROUNDDOWN((CL64+CM64+ROUNDDOWN((CM64+CN64+ROUNDDOWN((CN64+CO64+ROUNDDOWN((CO64+CP64+ROUNDDOWN((CP64+CQ64+ROUNDDOWN((CQ64+CR64+ROUNDDOWN((CR64+CS64+ROUNDDOWN((CS64+CT64+ROUNDDOWN((CT64+CU64+ROUNDDOWN((CU64+CV64+ROUNDDOWN((CV64+CW64+ROUNDDOWN((CW64+CX64+ROUNDDOWN((CX64+CY64+ROUNDDOWN((CY64+CZ64+ROUNDDOWN((CZ64+DA64+ROUNDDOWN((DA64+DB64+ROUNDDOWN((DB64+DC64+ROUNDDOWN((DC64+DD64+ROUNDDOWN((DD64+DE64+ROUNDDOWN((DE64+DF64+ROUNDDOWN((DF64+DG64+ROUNDDOWN((DG64+DH64+ROUNDDOWN((DH64+DI64+ROUNDDOWN((DI64+DJ64)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,$D65)</f>
        <v>0</v>
      </c>
      <c r="BV65" s="31">
        <f t="shared" ref="BV65:BV115" si="135">MOD(BV64+BW64+(ROUNDDOWN((BW64+BX64+ROUNDDOWN((BX64+BY64+ROUNDDOWN((BY64+BZ64+ROUNDDOWN((BZ64+CA64+ROUNDDOWN((CA64+CB64+ROUNDDOWN((CB64+CC64+ROUNDDOWN((CC64+CD64+ROUNDDOWN((CD64+CE64+ROUNDDOWN((CE64+CF64+ROUNDDOWN((CF64+CG64+ROUNDDOWN((CG64+CH64+ROUNDDOWN((CH64+CI64+ROUNDDOWN((CI64+CJ64+ROUNDDOWN((CJ64+CK64+ROUNDDOWN((CK64+CL64+ROUNDDOWN((CL64+CM64+ROUNDDOWN((CM64+CN64+ROUNDDOWN((CN64+CO64+ROUNDDOWN((CO64+CP64+ROUNDDOWN((CP64+CQ64+ROUNDDOWN((CQ64+CR64+ROUNDDOWN((CR64+CS64+ROUNDDOWN((CS64+CT64+ROUNDDOWN((CT64+CU64+ROUNDDOWN((CU64+CV64+ROUNDDOWN((CV64+CW64+ROUNDDOWN((CW64+CX64+ROUNDDOWN((CX64+CY64+ROUNDDOWN((CY64+CZ64+ROUNDDOWN((CZ64+DA64+ROUNDDOWN((DA64+DB64+ROUNDDOWN((DB64+DC64+ROUNDDOWN((DC64+DD64+ROUNDDOWN((DD64+DE64+ROUNDDOWN((DE64+DF64+ROUNDDOWN((DF64+DG64+ROUNDDOWN((DG64+DH64+ROUNDDOWN((DH64+DI64+ROUNDDOWN((DI64+DJ64)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,$D65)</f>
        <v>0</v>
      </c>
      <c r="BW65" s="31">
        <f t="shared" ref="BW65:BW115" si="136">MOD(BW64+BX64+(ROUNDDOWN((BX64+BY64+ROUNDDOWN((BY64+BZ64+ROUNDDOWN((BZ64+CA64+ROUNDDOWN((CA64+CB64+ROUNDDOWN((CB64+CC64+ROUNDDOWN((CC64+CD64+ROUNDDOWN((CD64+CE64+ROUNDDOWN((CE64+CF64+ROUNDDOWN((CF64+CG64+ROUNDDOWN((CG64+CH64+ROUNDDOWN((CH64+CI64+ROUNDDOWN((CI64+CJ64+ROUNDDOWN((CJ64+CK64+ROUNDDOWN((CK64+CL64+ROUNDDOWN((CL64+CM64+ROUNDDOWN((CM64+CN64+ROUNDDOWN((CN64+CO64+ROUNDDOWN((CO64+CP64+ROUNDDOWN((CP64+CQ64+ROUNDDOWN((CQ64+CR64+ROUNDDOWN((CR64+CS64+ROUNDDOWN((CS64+CT64+ROUNDDOWN((CT64+CU64+ROUNDDOWN((CU64+CV64+ROUNDDOWN((CV64+CW64+ROUNDDOWN((CW64+CX64+ROUNDDOWN((CX64+CY64+ROUNDDOWN((CY64+CZ64+ROUNDDOWN((CZ64+DA64+ROUNDDOWN((DA64+DB64+ROUNDDOWN((DB64+DC64+ROUNDDOWN((DC64+DD64+ROUNDDOWN((DD64+DE64+ROUNDDOWN((DE64+DF64+ROUNDDOWN((DF64+DG64+ROUNDDOWN((DG64+DH64+ROUNDDOWN((DH64+DI64+ROUNDDOWN((DI64+DJ64)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,$D65)</f>
        <v>0</v>
      </c>
      <c r="BX65" s="31">
        <f t="shared" ref="BX65:BX115" si="137">MOD(BX64+BY64+(ROUNDDOWN((BY64+BZ64+ROUNDDOWN((BZ64+CA64+ROUNDDOWN((CA64+CB64+ROUNDDOWN((CB64+CC64+ROUNDDOWN((CC64+CD64+ROUNDDOWN((CD64+CE64+ROUNDDOWN((CE64+CF64+ROUNDDOWN((CF64+CG64+ROUNDDOWN((CG64+CH64+ROUNDDOWN((CH64+CI64+ROUNDDOWN((CI64+CJ64+ROUNDDOWN((CJ64+CK64+ROUNDDOWN((CK64+CL64+ROUNDDOWN((CL64+CM64+ROUNDDOWN((CM64+CN64+ROUNDDOWN((CN64+CO64+ROUNDDOWN((CO64+CP64+ROUNDDOWN((CP64+CQ64+ROUNDDOWN((CQ64+CR64+ROUNDDOWN((CR64+CS64+ROUNDDOWN((CS64+CT64+ROUNDDOWN((CT64+CU64+ROUNDDOWN((CU64+CV64+ROUNDDOWN((CV64+CW64+ROUNDDOWN((CW64+CX64+ROUNDDOWN((CX64+CY64+ROUNDDOWN((CY64+CZ64+ROUNDDOWN((CZ64+DA64+ROUNDDOWN((DA64+DB64+ROUNDDOWN((DB64+DC64+ROUNDDOWN((DC64+DD64+ROUNDDOWN((DD64+DE64+ROUNDDOWN((DE64+DF64+ROUNDDOWN((DF64+DG64+ROUNDDOWN((DG64+DH64+ROUNDDOWN((DH64+DI64+ROUNDDOWN((DI64+DJ64)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,$D65)</f>
        <v>0</v>
      </c>
      <c r="BY65" s="31">
        <f t="shared" ref="BY65:BY115" si="138">MOD(BY64+BZ64+(ROUNDDOWN((BZ64+CA64+ROUNDDOWN((CA64+CB64+ROUNDDOWN((CB64+CC64+ROUNDDOWN((CC64+CD64+ROUNDDOWN((CD64+CE64+ROUNDDOWN((CE64+CF64+ROUNDDOWN((CF64+CG64+ROUNDDOWN((CG64+CH64+ROUNDDOWN((CH64+CI64+ROUNDDOWN((CI64+CJ64+ROUNDDOWN((CJ64+CK64+ROUNDDOWN((CK64+CL64+ROUNDDOWN((CL64+CM64+ROUNDDOWN((CM64+CN64+ROUNDDOWN((CN64+CO64+ROUNDDOWN((CO64+CP64+ROUNDDOWN((CP64+CQ64+ROUNDDOWN((CQ64+CR64+ROUNDDOWN((CR64+CS64+ROUNDDOWN((CS64+CT64+ROUNDDOWN((CT64+CU64+ROUNDDOWN((CU64+CV64+ROUNDDOWN((CV64+CW64+ROUNDDOWN((CW64+CX64+ROUNDDOWN((CX64+CY64+ROUNDDOWN((CY64+CZ64+ROUNDDOWN((CZ64+DA64+ROUNDDOWN((DA64+DB64+ROUNDDOWN((DB64+DC64+ROUNDDOWN((DC64+DD64+ROUNDDOWN((DD64+DE64+ROUNDDOWN((DE64+DF64+ROUNDDOWN((DF64+DG64+ROUNDDOWN((DG64+DH64+ROUNDDOWN((DH64+DI64+ROUNDDOWN((DI64+DJ64)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,$D65)</f>
        <v>0</v>
      </c>
      <c r="BZ65" s="31">
        <f t="shared" ref="BZ65:BZ115" si="139">MOD(BZ64+CA64+(ROUNDDOWN((CA64+CB64+ROUNDDOWN((CB64+CC64+ROUNDDOWN((CC64+CD64+ROUNDDOWN((CD64+CE64+ROUNDDOWN((CE64+CF64+ROUNDDOWN((CF64+CG64+ROUNDDOWN((CG64+CH64+ROUNDDOWN((CH64+CI64+ROUNDDOWN((CI64+CJ64+ROUNDDOWN((CJ64+CK64+ROUNDDOWN((CK64+CL64+ROUNDDOWN((CL64+CM64+ROUNDDOWN((CM64+CN64+ROUNDDOWN((CN64+CO64+ROUNDDOWN((CO64+CP64+ROUNDDOWN((CP64+CQ64+ROUNDDOWN((CQ64+CR64+ROUNDDOWN((CR64+CS64+ROUNDDOWN((CS64+CT64+ROUNDDOWN((CT64+CU64+ROUNDDOWN((CU64+CV64+ROUNDDOWN((CV64+CW64+ROUNDDOWN((CW64+CX64+ROUNDDOWN((CX64+CY64+ROUNDDOWN((CY64+CZ64+ROUNDDOWN((CZ64+DA64+ROUNDDOWN((DA64+DB64+ROUNDDOWN((DB64+DC64+ROUNDDOWN((DC64+DD64+ROUNDDOWN((DD64+DE64+ROUNDDOWN((DE64+DF64+ROUNDDOWN((DF64+DG64+ROUNDDOWN((DG64+DH64+ROUNDDOWN((DH64+DI64+ROUNDDOWN((DI64+DJ64)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,$D65)</f>
        <v>0</v>
      </c>
      <c r="CA65" s="31">
        <f t="shared" ref="CA65:CA115" si="140">MOD(CA64+CB64+(ROUNDDOWN((CB64+CC64+ROUNDDOWN((CC64+CD64+ROUNDDOWN((CD64+CE64+ROUNDDOWN((CE64+CF64+ROUNDDOWN((CF64+CG64+ROUNDDOWN((CG64+CH64+ROUNDDOWN((CH64+CI64+ROUNDDOWN((CI64+CJ64+ROUNDDOWN((CJ64+CK64+ROUNDDOWN((CK64+CL64+ROUNDDOWN((CL64+CM64+ROUNDDOWN((CM64+CN64+ROUNDDOWN((CN64+CO64+ROUNDDOWN((CO64+CP64+ROUNDDOWN((CP64+CQ64+ROUNDDOWN((CQ64+CR64+ROUNDDOWN((CR64+CS64+ROUNDDOWN((CS64+CT64+ROUNDDOWN((CT64+CU64+ROUNDDOWN((CU64+CV64+ROUNDDOWN((CV64+CW64+ROUNDDOWN((CW64+CX64+ROUNDDOWN((CX64+CY64+ROUNDDOWN((CY64+CZ64+ROUNDDOWN((CZ64+DA64+ROUNDDOWN((DA64+DB64+ROUNDDOWN((DB64+DC64+ROUNDDOWN((DC64+DD64+ROUNDDOWN((DD64+DE64+ROUNDDOWN((DE64+DF64+ROUNDDOWN((DF64+DG64+ROUNDDOWN((DG64+DH64+ROUNDDOWN((DH64+DI64+ROUNDDOWN((DI64+DJ64)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,$D65)</f>
        <v>0</v>
      </c>
      <c r="CB65" s="31">
        <f t="shared" ref="CB65:CB115" si="141">MOD(CB64+CC64+(ROUNDDOWN((CC64+CD64+ROUNDDOWN((CD64+CE64+ROUNDDOWN((CE64+CF64+ROUNDDOWN((CF64+CG64+ROUNDDOWN((CG64+CH64+ROUNDDOWN((CH64+CI64+ROUNDDOWN((CI64+CJ64+ROUNDDOWN((CJ64+CK64+ROUNDDOWN((CK64+CL64+ROUNDDOWN((CL64+CM64+ROUNDDOWN((CM64+CN64+ROUNDDOWN((CN64+CO64+ROUNDDOWN((CO64+CP64+ROUNDDOWN((CP64+CQ64+ROUNDDOWN((CQ64+CR64+ROUNDDOWN((CR64+CS64+ROUNDDOWN((CS64+CT64+ROUNDDOWN((CT64+CU64+ROUNDDOWN((CU64+CV64+ROUNDDOWN((CV64+CW64+ROUNDDOWN((CW64+CX64+ROUNDDOWN((CX64+CY64+ROUNDDOWN((CY64+CZ64+ROUNDDOWN((CZ64+DA64+ROUNDDOWN((DA64+DB64+ROUNDDOWN((DB64+DC64+ROUNDDOWN((DC64+DD64+ROUNDDOWN((DD64+DE64+ROUNDDOWN((DE64+DF64+ROUNDDOWN((DF64+DG64+ROUNDDOWN((DG64+DH64+ROUNDDOWN((DH64+DI64+ROUNDDOWN((DI64+DJ64)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,$D65)</f>
        <v>0</v>
      </c>
      <c r="CC65" s="31">
        <f t="shared" ref="CC65:CC115" si="142">MOD(CC64+CD64+(ROUNDDOWN((CD64+CE64+ROUNDDOWN((CE64+CF64+ROUNDDOWN((CF64+CG64+ROUNDDOWN((CG64+CH64+ROUNDDOWN((CH64+CI64+ROUNDDOWN((CI64+CJ64+ROUNDDOWN((CJ64+CK64+ROUNDDOWN((CK64+CL64+ROUNDDOWN((CL64+CM64+ROUNDDOWN((CM64+CN64+ROUNDDOWN((CN64+CO64+ROUNDDOWN((CO64+CP64+ROUNDDOWN((CP64+CQ64+ROUNDDOWN((CQ64+CR64+ROUNDDOWN((CR64+CS64+ROUNDDOWN((CS64+CT64+ROUNDDOWN((CT64+CU64+ROUNDDOWN((CU64+CV64+ROUNDDOWN((CV64+CW64+ROUNDDOWN((CW64+CX64+ROUNDDOWN((CX64+CY64+ROUNDDOWN((CY64+CZ64+ROUNDDOWN((CZ64+DA64+ROUNDDOWN((DA64+DB64+ROUNDDOWN((DB64+DC64+ROUNDDOWN((DC64+DD64+ROUNDDOWN((DD64+DE64+ROUNDDOWN((DE64+DF64+ROUNDDOWN((DF64+DG64+ROUNDDOWN((DG64+DH64+ROUNDDOWN((DH64+DI64+ROUNDDOWN((DI64+DJ64)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,$D65)</f>
        <v>0</v>
      </c>
      <c r="CD65" s="31">
        <f t="shared" ref="CD65:CD115" si="143">MOD(CD64+CE64+(ROUNDDOWN((CE64+CF64+ROUNDDOWN((CF64+CG64+ROUNDDOWN((CG64+CH64+ROUNDDOWN((CH64+CI64+ROUNDDOWN((CI64+CJ64+ROUNDDOWN((CJ64+CK64+ROUNDDOWN((CK64+CL64+ROUNDDOWN((CL64+CM64+ROUNDDOWN((CM64+CN64+ROUNDDOWN((CN64+CO64+ROUNDDOWN((CO64+CP64+ROUNDDOWN((CP64+CQ64+ROUNDDOWN((CQ64+CR64+ROUNDDOWN((CR64+CS64+ROUNDDOWN((CS64+CT64+ROUNDDOWN((CT64+CU64+ROUNDDOWN((CU64+CV64+ROUNDDOWN((CV64+CW64+ROUNDDOWN((CW64+CX64+ROUNDDOWN((CX64+CY64+ROUNDDOWN((CY64+CZ64+ROUNDDOWN((CZ64+DA64+ROUNDDOWN((DA64+DB64+ROUNDDOWN((DB64+DC64+ROUNDDOWN((DC64+DD64+ROUNDDOWN((DD64+DE64+ROUNDDOWN((DE64+DF64+ROUNDDOWN((DF64+DG64+ROUNDDOWN((DG64+DH64+ROUNDDOWN((DH64+DI64+ROUNDDOWN((DI64+DJ64)/$D65,0))/$D65,0))/$D65,0))/$D65,0))/$D65,0))/$D65,0))/$D65,0))/$D65,0))/$D65,0))/$D65,0))/$D65,0))/$D65,0))/$D65,0))/$D65,0))/$D65,0))/$D65,0))/$D65,0))/$D65,0))/$D65,0))/$D65,0))/$D65,0))/$D65,0))/$D65,0))/$D65,0))/$D65,0))/$D65,0))/$D65,0))/$D65,0))/$D65,0))/$D65,0))/$D65,0)),$D65)</f>
        <v>0</v>
      </c>
      <c r="CE65" s="31">
        <f t="shared" ref="CE65:CE115" si="144">MOD(CE64+CF64+(ROUNDDOWN((CF64+CG64+ROUNDDOWN((CG64+CH64+ROUNDDOWN((CH64+CI64+ROUNDDOWN((CI64+CJ64+ROUNDDOWN((CJ64+CK64+ROUNDDOWN((CK64+CL64+ROUNDDOWN((CL64+CM64+ROUNDDOWN((CM64+CN64+ROUNDDOWN((CN64+CO64+ROUNDDOWN((CO64+CP64+ROUNDDOWN((CP64+CQ64+ROUNDDOWN((CQ64+CR64+ROUNDDOWN((CR64+CS64+ROUNDDOWN((CS64+CT64+ROUNDDOWN((CT64+CU64+ROUNDDOWN((CU64+CV64+ROUNDDOWN((CV64+CW64+ROUNDDOWN((CW64+CX64+ROUNDDOWN((CX64+CY64+ROUNDDOWN((CY64+CZ64+ROUNDDOWN((CZ64+DA64+ROUNDDOWN((DA64+DB64+ROUNDDOWN((DB64+DC64+ROUNDDOWN((DC64+DD64+ROUNDDOWN((DD64+DE64+ROUNDDOWN((DE64+DF64+ROUNDDOWN((DF64+DG64+ROUNDDOWN((DG64+DH64+ROUNDDOWN((DH64+DI64+ROUNDDOWN((DI64+DJ64)/$D65,0))/$D65,0))/$D65,0))/$D65,0))/$D65,0))/$D65,0))/$D65,0))/$D65,0))/$D65,0))/$D65,0))/$D65,0))/$D65,0))/$D65,0))/$D65,0))/$D65,0))/$D65,0))/$D65,0))/$D65,0))/$D65,0))/$D65,0))/$D65,0))/$D65,0))/$D65,0))/$D65,0))/$D65,0))/$D65,0))/$D65,0))/$D65,0))/$D65,0))/$D65,0)),$D65)</f>
        <v>0</v>
      </c>
      <c r="CF65" s="31">
        <f t="shared" ref="CF65:CF115" si="145">MOD(CF64+CG64+(ROUNDDOWN((CG64+CH64+ROUNDDOWN((CH64+CI64+ROUNDDOWN((CI64+CJ64+ROUNDDOWN((CJ64+CK64+ROUNDDOWN((CK64+CL64+ROUNDDOWN((CL64+CM64+ROUNDDOWN((CM64+CN64+ROUNDDOWN((CN64+CO64+ROUNDDOWN((CO64+CP64+ROUNDDOWN((CP64+CQ64+ROUNDDOWN((CQ64+CR64+ROUNDDOWN((CR64+CS64+ROUNDDOWN((CS64+CT64+ROUNDDOWN((CT64+CU64+ROUNDDOWN((CU64+CV64+ROUNDDOWN((CV64+CW64+ROUNDDOWN((CW64+CX64+ROUNDDOWN((CX64+CY64+ROUNDDOWN((CY64+CZ64+ROUNDDOWN((CZ64+DA64+ROUNDDOWN((DA64+DB64+ROUNDDOWN((DB64+DC64+ROUNDDOWN((DC64+DD64+ROUNDDOWN((DD64+DE64+ROUNDDOWN((DE64+DF64+ROUNDDOWN((DF64+DG64+ROUNDDOWN((DG64+DH64+ROUNDDOWN((DH64+DI64+ROUNDDOWN((DI64+DJ64)/$D65,0))/$D65,0))/$D65,0))/$D65,0))/$D65,0))/$D65,0))/$D65,0))/$D65,0))/$D65,0))/$D65,0))/$D65,0))/$D65,0))/$D65,0))/$D65,0))/$D65,0))/$D65,0))/$D65,0))/$D65,0))/$D65,0))/$D65,0))/$D65,0))/$D65,0))/$D65,0))/$D65,0))/$D65,0))/$D65,0))/$D65,0))/$D65,0))/$D65,0)),$D65)</f>
        <v>0</v>
      </c>
      <c r="CG65" s="31">
        <f t="shared" ref="CG65:CG115" si="146">MOD(CG64+CH64+(ROUNDDOWN((CH64+CI64+ROUNDDOWN((CI64+CJ64+ROUNDDOWN((CJ64+CK64+ROUNDDOWN((CK64+CL64+ROUNDDOWN((CL64+CM64+ROUNDDOWN((CM64+CN64+ROUNDDOWN((CN64+CO64+ROUNDDOWN((CO64+CP64+ROUNDDOWN((CP64+CQ64+ROUNDDOWN((CQ64+CR64+ROUNDDOWN((CR64+CS64+ROUNDDOWN((CS64+CT64+ROUNDDOWN((CT64+CU64+ROUNDDOWN((CU64+CV64+ROUNDDOWN((CV64+CW64+ROUNDDOWN((CW64+CX64+ROUNDDOWN((CX64+CY64+ROUNDDOWN((CY64+CZ64+ROUNDDOWN((CZ64+DA64+ROUNDDOWN((DA64+DB64+ROUNDDOWN((DB64+DC64+ROUNDDOWN((DC64+DD64+ROUNDDOWN((DD64+DE64+ROUNDDOWN((DE64+DF64+ROUNDDOWN((DF64+DG64+ROUNDDOWN((DG64+DH64+ROUNDDOWN((DH64+DI64+ROUNDDOWN((DI64+DJ64)/$D65,0))/$D65,0))/$D65,0))/$D65,0))/$D65,0))/$D65,0))/$D65,0))/$D65,0))/$D65,0))/$D65,0))/$D65,0))/$D65,0))/$D65,0))/$D65,0))/$D65,0))/$D65,0))/$D65,0))/$D65,0))/$D65,0))/$D65,0))/$D65,0))/$D65,0))/$D65,0))/$D65,0))/$D65,0))/$D65,0))/$D65,0))/$D65,0)),$D65)</f>
        <v>0</v>
      </c>
      <c r="CH65" s="31">
        <f t="shared" ref="CH65:CH115" si="147">MOD(CH64+CI64+(ROUNDDOWN((CI64+CJ64+ROUNDDOWN((CJ64+CK64+ROUNDDOWN((CK64+CL64+ROUNDDOWN((CL64+CM64+ROUNDDOWN((CM64+CN64+ROUNDDOWN((CN64+CO64+ROUNDDOWN((CO64+CP64+ROUNDDOWN((CP64+CQ64+ROUNDDOWN((CQ64+CR64+ROUNDDOWN((CR64+CS64+ROUNDDOWN((CS64+CT64+ROUNDDOWN((CT64+CU64+ROUNDDOWN((CU64+CV64+ROUNDDOWN((CV64+CW64+ROUNDDOWN((CW64+CX64+ROUNDDOWN((CX64+CY64+ROUNDDOWN((CY64+CZ64+ROUNDDOWN((CZ64+DA64+ROUNDDOWN((DA64+DB64+ROUNDDOWN((DB64+DC64+ROUNDDOWN((DC64+DD64+ROUNDDOWN((DD64+DE64+ROUNDDOWN((DE64+DF64+ROUNDDOWN((DF64+DG64+ROUNDDOWN((DG64+DH64+ROUNDDOWN((DH64+DI64+ROUNDDOWN((DI64+DJ64)/$D65,0))/$D65,0))/$D65,0))/$D65,0))/$D65,0))/$D65,0))/$D65,0))/$D65,0))/$D65,0))/$D65,0))/$D65,0))/$D65,0))/$D65,0))/$D65,0))/$D65,0))/$D65,0))/$D65,0))/$D65,0))/$D65,0))/$D65,0))/$D65,0))/$D65,0))/$D65,0))/$D65,0))/$D65,0))/$D65,0))/$D65,0)),$D65)</f>
        <v>0</v>
      </c>
      <c r="CI65" s="31">
        <f t="shared" ref="CI65:CI115" si="148">MOD(CI64+CJ64+(ROUNDDOWN((CJ64+CK64+ROUNDDOWN((CK64+CL64+ROUNDDOWN((CL64+CM64+ROUNDDOWN((CM64+CN64+ROUNDDOWN((CN64+CO64+ROUNDDOWN((CO64+CP64+ROUNDDOWN((CP64+CQ64+ROUNDDOWN((CQ64+CR64+ROUNDDOWN((CR64+CS64+ROUNDDOWN((CS64+CT64+ROUNDDOWN((CT64+CU64+ROUNDDOWN((CU64+CV64+ROUNDDOWN((CV64+CW64+ROUNDDOWN((CW64+CX64+ROUNDDOWN((CX64+CY64+ROUNDDOWN((CY64+CZ64+ROUNDDOWN((CZ64+DA64+ROUNDDOWN((DA64+DB64+ROUNDDOWN((DB64+DC64+ROUNDDOWN((DC64+DD64+ROUNDDOWN((DD64+DE64+ROUNDDOWN((DE64+DF64+ROUNDDOWN((DF64+DG64+ROUNDDOWN((DG64+DH64+ROUNDDOWN((DH64+DI64+ROUNDDOWN((DI64+DJ64)/$D65,0))/$D65,0))/$D65,0))/$D65,0))/$D65,0))/$D65,0))/$D65,0))/$D65,0))/$D65,0))/$D65,0))/$D65,0))/$D65,0))/$D65,0))/$D65,0))/$D65,0))/$D65,0))/$D65,0))/$D65,0))/$D65,0))/$D65,0))/$D65,0))/$D65,0))/$D65,0))/$D65,0))/$D65,0))/$D65,0)),$D65)</f>
        <v>0</v>
      </c>
      <c r="CJ65" s="31">
        <f t="shared" ref="CJ65:CJ115" si="149">MOD(CJ64+CK64+(ROUNDDOWN((CK64+CL64+ROUNDDOWN((CL64+CM64+ROUNDDOWN((CM64+CN64+ROUNDDOWN((CN64+CO64+ROUNDDOWN((CO64+CP64+ROUNDDOWN((CP64+CQ64+ROUNDDOWN((CQ64+CR64+ROUNDDOWN((CR64+CS64+ROUNDDOWN((CS64+CT64+ROUNDDOWN((CT64+CU64+ROUNDDOWN((CU64+CV64+ROUNDDOWN((CV64+CW64+ROUNDDOWN((CW64+CX64+ROUNDDOWN((CX64+CY64+ROUNDDOWN((CY64+CZ64+ROUNDDOWN((CZ64+DA64+ROUNDDOWN((DA64+DB64+ROUNDDOWN((DB64+DC64+ROUNDDOWN((DC64+DD64+ROUNDDOWN((DD64+DE64+ROUNDDOWN((DE64+DF64+ROUNDDOWN((DF64+DG64+ROUNDDOWN((DG64+DH64+ROUNDDOWN((DH64+DI64+ROUNDDOWN((DI64+DJ64)/$D65,0))/$D65,0))/$D65,0))/$D65,0))/$D65,0))/$D65,0))/$D65,0))/$D65,0))/$D65,0))/$D65,0))/$D65,0))/$D65,0))/$D65,0))/$D65,0))/$D65,0))/$D65,0))/$D65,0))/$D65,0))/$D65,0))/$D65,0))/$D65,0))/$D65,0))/$D65,0))/$D65,0))/$D65,0)),$D65)</f>
        <v>0</v>
      </c>
      <c r="CK65" s="31">
        <f t="shared" ref="CK65:CK115" si="150">MOD(CK64+CL64+(ROUNDDOWN((CL64+CM64+ROUNDDOWN((CM64+CN64+ROUNDDOWN((CN64+CO64+ROUNDDOWN((CO64+CP64+ROUNDDOWN((CP64+CQ64+ROUNDDOWN((CQ64+CR64+ROUNDDOWN((CR64+CS64+ROUNDDOWN((CS64+CT64+ROUNDDOWN((CT64+CU64+ROUNDDOWN((CU64+CV64+ROUNDDOWN((CV64+CW64+ROUNDDOWN((CW64+CX64+ROUNDDOWN((CX64+CY64+ROUNDDOWN((CY64+CZ64+ROUNDDOWN((CZ64+DA64+ROUNDDOWN((DA64+DB64+ROUNDDOWN((DB64+DC64+ROUNDDOWN((DC64+DD64+ROUNDDOWN((DD64+DE64+ROUNDDOWN((DE64+DF64+ROUNDDOWN((DF64+DG64+ROUNDDOWN((DG64+DH64+ROUNDDOWN((DH64+DI64+ROUNDDOWN((DI64+DJ64)/$D65,0))/$D65,0))/$D65,0))/$D65,0))/$D65,0))/$D65,0))/$D65,0))/$D65,0))/$D65,0))/$D65,0))/$D65,0))/$D65,0))/$D65,0))/$D65,0))/$D65,0))/$D65,0))/$D65,0))/$D65,0))/$D65,0))/$D65,0))/$D65,0))/$D65,0))/$D65,0))/$D65,0)),$D65)</f>
        <v>0</v>
      </c>
      <c r="CL65" s="31">
        <f t="shared" ref="CL65:CL115" si="151">MOD(CL64+CM64+(ROUNDDOWN((CM64+CN64+ROUNDDOWN((CN64+CO64+ROUNDDOWN((CO64+CP64+ROUNDDOWN((CP64+CQ64+ROUNDDOWN((CQ64+CR64+ROUNDDOWN((CR64+CS64+ROUNDDOWN((CS64+CT64+ROUNDDOWN((CT64+CU64+ROUNDDOWN((CU64+CV64+ROUNDDOWN((CV64+CW64+ROUNDDOWN((CW64+CX64+ROUNDDOWN((CX64+CY64+ROUNDDOWN((CY64+CZ64+ROUNDDOWN((CZ64+DA64+ROUNDDOWN((DA64+DB64+ROUNDDOWN((DB64+DC64+ROUNDDOWN((DC64+DD64+ROUNDDOWN((DD64+DE64+ROUNDDOWN((DE64+DF64+ROUNDDOWN((DF64+DG64+ROUNDDOWN((DG64+DH64+ROUNDDOWN((DH64+DI64+ROUNDDOWN((DI64+DJ64)/$D65,0))/$D65,0))/$D65,0))/$D65,0))/$D65,0))/$D65,0))/$D65,0))/$D65,0))/$D65,0))/$D65,0))/$D65,0))/$D65,0))/$D65,0))/$D65,0))/$D65,0))/$D65,0))/$D65,0))/$D65,0))/$D65,0))/$D65,0))/$D65,0))/$D65,0))/$D65,0)),$D65)</f>
        <v>0</v>
      </c>
      <c r="CM65" s="31">
        <f t="shared" ref="CM65:CM115" si="152">MOD(CM64+CN64+(ROUNDDOWN((CN64+CO64+ROUNDDOWN((CO64+CP64+ROUNDDOWN((CP64+CQ64+ROUNDDOWN((CQ64+CR64+ROUNDDOWN((CR64+CS64+ROUNDDOWN((CS64+CT64+ROUNDDOWN((CT64+CU64+ROUNDDOWN((CU64+CV64+ROUNDDOWN((CV64+CW64+ROUNDDOWN((CW64+CX64+ROUNDDOWN((CX64+CY64+ROUNDDOWN((CY64+CZ64+ROUNDDOWN((CZ64+DA64+ROUNDDOWN((DA64+DB64+ROUNDDOWN((DB64+DC64+ROUNDDOWN((DC64+DD64+ROUNDDOWN((DD64+DE64+ROUNDDOWN((DE64+DF64+ROUNDDOWN((DF64+DG64+ROUNDDOWN((DG64+DH64+ROUNDDOWN((DH64+DI64+ROUNDDOWN((DI64+DJ64)/$D65,0))/$D65,0))/$D65,0))/$D65,0))/$D65,0))/$D65,0))/$D65,0))/$D65,0))/$D65,0))/$D65,0))/$D65,0))/$D65,0))/$D65,0))/$D65,0))/$D65,0))/$D65,0))/$D65,0))/$D65,0))/$D65,0))/$D65,0))/$D65,0))/$D65,0)),$D65)</f>
        <v>0</v>
      </c>
      <c r="CN65" s="31">
        <f t="shared" ref="CN65:CN115" si="153">MOD(CN64+CO64+(ROUNDDOWN((CO64+CP64+ROUNDDOWN((CP64+CQ64+ROUNDDOWN((CQ64+CR64+ROUNDDOWN((CR64+CS64+ROUNDDOWN((CS64+CT64+ROUNDDOWN((CT64+CU64+ROUNDDOWN((CU64+CV64+ROUNDDOWN((CV64+CW64+ROUNDDOWN((CW64+CX64+ROUNDDOWN((CX64+CY64+ROUNDDOWN((CY64+CZ64+ROUNDDOWN((CZ64+DA64+ROUNDDOWN((DA64+DB64+ROUNDDOWN((DB64+DC64+ROUNDDOWN((DC64+DD64+ROUNDDOWN((DD64+DE64+ROUNDDOWN((DE64+DF64+ROUNDDOWN((DF64+DG64+ROUNDDOWN((DG64+DH64+ROUNDDOWN((DH64+DI64+ROUNDDOWN((DI64+DJ64)/$D65,0))/$D65,0))/$D65,0))/$D65,0))/$D65,0))/$D65,0))/$D65,0))/$D65,0))/$D65,0))/$D65,0))/$D65,0))/$D65,0))/$D65,0))/$D65,0))/$D65,0))/$D65,0))/$D65,0))/$D65,0))/$D65,0))/$D65,0))/$D65,0)),$D65)</f>
        <v>0</v>
      </c>
      <c r="CO65" s="31">
        <f t="shared" ref="CO65:CO115" si="154">MOD(CO64+CP64+(ROUNDDOWN((CP64+CQ64+ROUNDDOWN((CQ64+CR64+ROUNDDOWN((CR64+CS64+ROUNDDOWN((CS64+CT64+ROUNDDOWN((CT64+CU64+ROUNDDOWN((CU64+CV64+ROUNDDOWN((CV64+CW64+ROUNDDOWN((CW64+CX64+ROUNDDOWN((CX64+CY64+ROUNDDOWN((CY64+CZ64+ROUNDDOWN((CZ64+DA64+ROUNDDOWN((DA64+DB64+ROUNDDOWN((DB64+DC64+ROUNDDOWN((DC64+DD64+ROUNDDOWN((DD64+DE64+ROUNDDOWN((DE64+DF64+ROUNDDOWN((DF64+DG64+ROUNDDOWN((DG64+DH64+ROUNDDOWN((DH64+DI64+ROUNDDOWN((DI64+DJ64)/$D65,0))/$D65,0))/$D65,0))/$D65,0))/$D65,0))/$D65,0))/$D65,0))/$D65,0))/$D65,0))/$D65,0))/$D65,0))/$D65,0))/$D65,0))/$D65,0))/$D65,0))/$D65,0))/$D65,0))/$D65,0))/$D65,0))/$D65,0)),$D65)</f>
        <v>0</v>
      </c>
      <c r="CP65" s="31">
        <f t="shared" ref="CP65:CP115" si="155">MOD(CP64+CQ64+(ROUNDDOWN((CQ64+CR64+ROUNDDOWN((CR64+CS64+ROUNDDOWN((CS64+CT64+ROUNDDOWN((CT64+CU64+ROUNDDOWN((CU64+CV64+ROUNDDOWN((CV64+CW64+ROUNDDOWN((CW64+CX64+ROUNDDOWN((CX64+CY64+ROUNDDOWN((CY64+CZ64+ROUNDDOWN((CZ64+DA64+ROUNDDOWN((DA64+DB64+ROUNDDOWN((DB64+DC64+ROUNDDOWN((DC64+DD64+ROUNDDOWN((DD64+DE64+ROUNDDOWN((DE64+DF64+ROUNDDOWN((DF64+DG64+ROUNDDOWN((DG64+DH64+ROUNDDOWN((DH64+DI64+ROUNDDOWN((DI64+DJ64)/$D65,0))/$D65,0))/$D65,0))/$D65,0))/$D65,0))/$D65,0))/$D65,0))/$D65,0))/$D65,0))/$D65,0))/$D65,0))/$D65,0))/$D65,0))/$D65,0))/$D65,0))/$D65,0))/$D65,0))/$D65,0))/$D65,0)),$D65)</f>
        <v>0</v>
      </c>
      <c r="CQ65" s="31">
        <f t="shared" ref="CQ65:CQ115" si="156">MOD(CQ64+CR64+(ROUNDDOWN((CR64+CS64+ROUNDDOWN((CS64+CT64+ROUNDDOWN((CT64+CU64+ROUNDDOWN((CU64+CV64+ROUNDDOWN((CV64+CW64+ROUNDDOWN((CW64+CX64+ROUNDDOWN((CX64+CY64+ROUNDDOWN((CY64+CZ64+ROUNDDOWN((CZ64+DA64+ROUNDDOWN((DA64+DB64+ROUNDDOWN((DB64+DC64+ROUNDDOWN((DC64+DD64+ROUNDDOWN((DD64+DE64+ROUNDDOWN((DE64+DF64+ROUNDDOWN((DF64+DG64+ROUNDDOWN((DG64+DH64+ROUNDDOWN((DH64+DI64+ROUNDDOWN((DI64+DJ64)/$D65,0))/$D65,0))/$D65,0))/$D65,0))/$D65,0))/$D65,0))/$D65,0))/$D65,0))/$D65,0))/$D65,0))/$D65,0))/$D65,0))/$D65,0))/$D65,0))/$D65,0))/$D65,0))/$D65,0))/$D65,0)),$D65)</f>
        <v>0</v>
      </c>
      <c r="CR65" s="31">
        <f t="shared" ref="CR65:CR115" si="157">MOD(CR64+CS64+(ROUNDDOWN((CS64+CT64+ROUNDDOWN((CT64+CU64+ROUNDDOWN((CU64+CV64+ROUNDDOWN((CV64+CW64+ROUNDDOWN((CW64+CX64+ROUNDDOWN((CX64+CY64+ROUNDDOWN((CY64+CZ64+ROUNDDOWN((CZ64+DA64+ROUNDDOWN((DA64+DB64+ROUNDDOWN((DB64+DC64+ROUNDDOWN((DC64+DD64+ROUNDDOWN((DD64+DE64+ROUNDDOWN((DE64+DF64+ROUNDDOWN((DF64+DG64+ROUNDDOWN((DG64+DH64+ROUNDDOWN((DH64+DI64+ROUNDDOWN((DI64+DJ64)/$D65,0))/$D65,0))/$D65,0))/$D65,0))/$D65,0))/$D65,0))/$D65,0))/$D65,0))/$D65,0))/$D65,0))/$D65,0))/$D65,0))/$D65,0))/$D65,0))/$D65,0))/$D65,0))/$D65,0)),$D65)</f>
        <v>0</v>
      </c>
      <c r="CS65" s="31">
        <f t="shared" ref="CS65:CS115" si="158">MOD(CS64+CT64+(ROUNDDOWN((CT64+CU64+ROUNDDOWN((CU64+CV64+ROUNDDOWN((CV64+CW64+ROUNDDOWN((CW64+CX64+ROUNDDOWN((CX64+CY64+ROUNDDOWN((CY64+CZ64+ROUNDDOWN((CZ64+DA64+ROUNDDOWN((DA64+DB64+ROUNDDOWN((DB64+DC64+ROUNDDOWN((DC64+DD64+ROUNDDOWN((DD64+DE64+ROUNDDOWN((DE64+DF64+ROUNDDOWN((DF64+DG64+ROUNDDOWN((DG64+DH64+ROUNDDOWN((DH64+DI64+ROUNDDOWN((DI64+DJ64)/$D65,0))/$D65,0))/$D65,0))/$D65,0))/$D65,0))/$D65,0))/$D65,0))/$D65,0))/$D65,0))/$D65,0))/$D65,0))/$D65,0))/$D65,0))/$D65,0))/$D65,0))/$D65,0)),$D65)</f>
        <v>0</v>
      </c>
      <c r="CT65" s="31">
        <f t="shared" ref="CT65:CT115" si="159">MOD(CT64+CU64+(ROUNDDOWN((CU64+CV64+ROUNDDOWN((CV64+CW64+ROUNDDOWN((CW64+CX64+ROUNDDOWN((CX64+CY64+ROUNDDOWN((CY64+CZ64+ROUNDDOWN((CZ64+DA64+ROUNDDOWN((DA64+DB64+ROUNDDOWN((DB64+DC64+ROUNDDOWN((DC64+DD64+ROUNDDOWN((DD64+DE64+ROUNDDOWN((DE64+DF64+ROUNDDOWN((DF64+DG64+ROUNDDOWN((DG64+DH64+ROUNDDOWN((DH64+DI64+ROUNDDOWN((DI64+DJ64)/$D65,0))/$D65,0))/$D65,0))/$D65,0))/$D65,0))/$D65,0))/$D65,0))/$D65,0))/$D65,0))/$D65,0))/$D65,0))/$D65,0))/$D65,0))/$D65,0))/$D65,0)),$D65)</f>
        <v>0</v>
      </c>
      <c r="CU65" s="31">
        <f t="shared" ref="CU65:CU115" si="160">MOD(CU64+CV64+(ROUNDDOWN((CV64+CW64+ROUNDDOWN((CW64+CX64+ROUNDDOWN((CX64+CY64+ROUNDDOWN((CY64+CZ64+ROUNDDOWN((CZ64+DA64+ROUNDDOWN((DA64+DB64+ROUNDDOWN((DB64+DC64+ROUNDDOWN((DC64+DD64+ROUNDDOWN((DD64+DE64+ROUNDDOWN((DE64+DF64+ROUNDDOWN((DF64+DG64+ROUNDDOWN((DG64+DH64+ROUNDDOWN((DH64+DI64+ROUNDDOWN((DI64+DJ64)/$D65,0))/$D65,0))/$D65,0))/$D65,0))/$D65,0))/$D65,0))/$D65,0))/$D65,0))/$D65,0))/$D65,0))/$D65,0))/$D65,0))/$D65,0))/$D65,0)),$D65)</f>
        <v>0</v>
      </c>
      <c r="CV65" s="31">
        <f t="shared" ref="CV65:CV115" si="161">MOD(CV64+CW64+(ROUNDDOWN((CW64+CX64+ROUNDDOWN((CX64+CY64+ROUNDDOWN((CY64+CZ64+ROUNDDOWN((CZ64+DA64+ROUNDDOWN((DA64+DB64+ROUNDDOWN((DB64+DC64+ROUNDDOWN((DC64+DD64+ROUNDDOWN((DD64+DE64+ROUNDDOWN((DE64+DF64+ROUNDDOWN((DF64+DG64+ROUNDDOWN((DG64+DH64+ROUNDDOWN((DH64+DI64+ROUNDDOWN((DI64+DJ64)/$D65,0))/$D65,0))/$D65,0))/$D65,0))/$D65,0))/$D65,0))/$D65,0))/$D65,0))/$D65,0))/$D65,0))/$D65,0))/$D65,0))/$D65,0)),$D65)</f>
        <v>0</v>
      </c>
      <c r="CW65" s="31">
        <f t="shared" ref="CW65:CW115" si="162">MOD(CW64+CX64+(ROUNDDOWN((CX64+CY64+ROUNDDOWN((CY64+CZ64+ROUNDDOWN((CZ64+DA64+ROUNDDOWN((DA64+DB64+ROUNDDOWN((DB64+DC64+ROUNDDOWN((DC64+DD64+ROUNDDOWN((DD64+DE64+ROUNDDOWN((DE64+DF64+ROUNDDOWN((DF64+DG64+ROUNDDOWN((DG64+DH64+ROUNDDOWN((DH64+DI64+ROUNDDOWN((DI64+DJ64)/$D65,0))/$D65,0))/$D65,0))/$D65,0))/$D65,0))/$D65,0))/$D65,0))/$D65,0))/$D65,0))/$D65,0))/$D65,0))/$D65,0)),$D65)</f>
        <v>0</v>
      </c>
      <c r="CX65" s="31">
        <f t="shared" ref="CX65:CX115" si="163">MOD(CX64+CY64+(ROUNDDOWN((CY64+CZ64+ROUNDDOWN((CZ64+DA64+ROUNDDOWN((DA64+DB64+ROUNDDOWN((DB64+DC64+ROUNDDOWN((DC64+DD64+ROUNDDOWN((DD64+DE64+ROUNDDOWN((DE64+DF64+ROUNDDOWN((DF64+DG64+ROUNDDOWN((DG64+DH64+ROUNDDOWN((DH64+DI64+ROUNDDOWN((DI64+DJ64)/$D65,0))/$D65,0))/$D65,0))/$D65,0))/$D65,0))/$D65,0))/$D65,0))/$D65,0))/$D65,0))/$D65,0))/$D65,0)),$D65)</f>
        <v>0</v>
      </c>
      <c r="CY65" s="31">
        <f t="shared" ref="CY65:CY115" si="164">MOD(CY64+CZ64+(ROUNDDOWN((CZ64+DA64+ROUNDDOWN((DA64+DB64+ROUNDDOWN((DB64+DC64+ROUNDDOWN((DC64+DD64+ROUNDDOWN((DD64+DE64+ROUNDDOWN((DE64+DF64+ROUNDDOWN((DF64+DG64+ROUNDDOWN((DG64+DH64+ROUNDDOWN((DH64+DI64+ROUNDDOWN((DI64+DJ64)/$D65,0))/$D65,0))/$D65,0))/$D65,0))/$D65,0))/$D65,0))/$D65,0))/$D65,0))/$D65,0))/$D65,0)),$D65)</f>
        <v>0</v>
      </c>
      <c r="CZ65" s="31">
        <f t="shared" ref="CZ65:CZ115" si="165">MOD(CZ64+DA64+(ROUNDDOWN((DA64+DB64+ROUNDDOWN((DB64+DC64+ROUNDDOWN((DC64+DD64+ROUNDDOWN((DD64+DE64+ROUNDDOWN((DE64+DF64+ROUNDDOWN((DF64+DG64+ROUNDDOWN((DG64+DH64+ROUNDDOWN((DH64+DI64+ROUNDDOWN((DI64+DJ64)/$D65,0))/$D65,0))/$D65,0))/$D65,0))/$D65,0))/$D65,0))/$D65,0))/$D65,0))/$D65,0)),$D65)</f>
        <v>0</v>
      </c>
      <c r="DA65" s="31">
        <f t="shared" ref="DA65:DA115" si="166">MOD(DA64+DB64+(ROUNDDOWN((DB64+DC64+ROUNDDOWN((DC64+DD64+ROUNDDOWN((DD64+DE64+ROUNDDOWN((DE64+DF64+ROUNDDOWN((DF64+DG64+ROUNDDOWN((DG64+DH64+ROUNDDOWN((DH64+DI64+ROUNDDOWN((DI64+DJ64)/$D65,0))/$D65,0))/$D65,0))/$D65,0))/$D65,0))/$D65,0))/$D65,0))/$D65,0)),$D65)</f>
        <v>0</v>
      </c>
      <c r="DB65" s="31">
        <f t="shared" ref="DB65:DB115" si="167">MOD(DB64+DC64+(ROUNDDOWN((DC64+DD64+ROUNDDOWN((DD64+DE64+ROUNDDOWN((DE64+DF64+ROUNDDOWN((DF64+DG64+ROUNDDOWN((DG64+DH64+ROUNDDOWN((DH64+DI64+ROUNDDOWN((DI64+DJ64)/$D65,0))/$D65,0))/$D65,0))/$D65,0))/$D65,0))/$D65,0))/$D65,0)),$D65)</f>
        <v>0</v>
      </c>
      <c r="DC65" s="31">
        <f t="shared" ref="DC65:DC115" si="168">MOD(DC64+DD64+(ROUNDDOWN((DD64+DE64+ROUNDDOWN((DE64+DF64+ROUNDDOWN((DF64+DG64+ROUNDDOWN((DG64+DH64+ROUNDDOWN((DH64+DI64+ROUNDDOWN((DI64+DJ64)/$D65,0))/$D65,0))/$D65,0))/$D65,0))/$D65,0))/$D65,0)),$D65)</f>
        <v>0</v>
      </c>
      <c r="DD65" s="31">
        <f t="shared" ref="DD65:DD115" si="169">MOD(DD64+DE64+(ROUNDDOWN((DE64+DF64+ROUNDDOWN((DF64+DG64+ROUNDDOWN((DG64+DH64+ROUNDDOWN((DH64+DI64+ROUNDDOWN((DI64+DJ64)/$D65,0))/$D65,0))/$D65,0))/$D65,0))/$D65,0)),$D65)</f>
        <v>0</v>
      </c>
      <c r="DE65" s="31">
        <f t="shared" ref="DE65:DE115" si="170">MOD(DE64+DF64+(ROUNDDOWN((DF64+DG64+ROUNDDOWN((DG64+DH64+ROUNDDOWN((DH64+DI64+ROUNDDOWN((DI64+DJ64)/$D65,0))/$D65,0))/$D65,0))/$D65,0)),$D65)</f>
        <v>0</v>
      </c>
      <c r="DF65" s="31">
        <f t="shared" ref="DF65:DF115" si="171">MOD(DF64+DG64+(ROUNDDOWN((DG64+DH64+ROUNDDOWN((DH64+DI64+ROUNDDOWN((DI64+DJ64)/$D65,0))/$D65,0))/$D65,0)),$D65)</f>
        <v>0</v>
      </c>
      <c r="DG65" s="31">
        <f t="shared" ref="DG65:DG115" si="172">MOD(DG64+DH64+(ROUNDDOWN((DH64+DI64+ROUNDDOWN((DI64+DJ64)/$D65,0))/$D65,0)),$D65)</f>
        <v>0</v>
      </c>
      <c r="DH65" s="31">
        <f t="shared" ref="DH65:DH115" si="173">MOD(DH64+DI64+(ROUNDDOWN((DI64+DJ64)/$D65,0)),$D65)</f>
        <v>1</v>
      </c>
      <c r="DI65" s="31">
        <v>1</v>
      </c>
    </row>
    <row r="66" spans="1:113" ht="15" customHeight="1" x14ac:dyDescent="0.45">
      <c r="A66" s="31"/>
      <c r="B66" s="31"/>
      <c r="C66" s="31"/>
      <c r="D66" s="31">
        <v>62</v>
      </c>
      <c r="E66" s="31"/>
      <c r="F66" s="31">
        <f t="shared" si="121"/>
        <v>0</v>
      </c>
      <c r="G66" s="31">
        <f t="shared" si="121"/>
        <v>0</v>
      </c>
      <c r="H66" s="31">
        <f t="shared" si="121"/>
        <v>0</v>
      </c>
      <c r="I66" s="31">
        <f t="shared" si="121"/>
        <v>0</v>
      </c>
      <c r="J66" s="31">
        <f t="shared" si="121"/>
        <v>0</v>
      </c>
      <c r="K66" s="31">
        <f t="shared" si="121"/>
        <v>0</v>
      </c>
      <c r="L66" s="31">
        <f t="shared" si="121"/>
        <v>0</v>
      </c>
      <c r="M66" s="31">
        <f t="shared" si="121"/>
        <v>0</v>
      </c>
      <c r="N66" s="31">
        <f t="shared" si="121"/>
        <v>0</v>
      </c>
      <c r="O66" s="31">
        <f t="shared" si="121"/>
        <v>0</v>
      </c>
      <c r="P66" s="31">
        <f t="shared" si="121"/>
        <v>0</v>
      </c>
      <c r="Q66" s="31">
        <f t="shared" si="121"/>
        <v>0</v>
      </c>
      <c r="R66" s="31">
        <f t="shared" si="121"/>
        <v>0</v>
      </c>
      <c r="S66" s="31">
        <f t="shared" si="121"/>
        <v>0</v>
      </c>
      <c r="T66" s="31">
        <f t="shared" si="121"/>
        <v>0</v>
      </c>
      <c r="U66" s="31">
        <f t="shared" si="121"/>
        <v>0</v>
      </c>
      <c r="V66" s="31">
        <f t="shared" si="121"/>
        <v>0</v>
      </c>
      <c r="W66" s="31">
        <f t="shared" si="121"/>
        <v>0</v>
      </c>
      <c r="X66" s="31">
        <f t="shared" si="121"/>
        <v>0</v>
      </c>
      <c r="Y66" s="31">
        <f t="shared" si="121"/>
        <v>0</v>
      </c>
      <c r="Z66" s="31">
        <f t="shared" si="121"/>
        <v>0</v>
      </c>
      <c r="AA66" s="31">
        <f t="shared" si="121"/>
        <v>0</v>
      </c>
      <c r="AB66" s="31">
        <f t="shared" si="121"/>
        <v>0</v>
      </c>
      <c r="AC66" s="31">
        <f t="shared" si="121"/>
        <v>0</v>
      </c>
      <c r="AD66" s="31">
        <f t="shared" si="121"/>
        <v>0</v>
      </c>
      <c r="AE66" s="31">
        <f t="shared" si="121"/>
        <v>0</v>
      </c>
      <c r="AF66" s="31">
        <f t="shared" si="121"/>
        <v>0</v>
      </c>
      <c r="AG66" s="31">
        <f t="shared" si="121"/>
        <v>0</v>
      </c>
      <c r="AH66" s="31">
        <f t="shared" si="121"/>
        <v>0</v>
      </c>
      <c r="AI66" s="31">
        <f t="shared" si="121"/>
        <v>0</v>
      </c>
      <c r="AJ66" s="31">
        <f t="shared" si="121"/>
        <v>0</v>
      </c>
      <c r="AK66" s="31">
        <f t="shared" si="121"/>
        <v>0</v>
      </c>
      <c r="AL66" s="31">
        <f t="shared" si="121"/>
        <v>0</v>
      </c>
      <c r="AM66" s="31">
        <f t="shared" si="121"/>
        <v>0</v>
      </c>
      <c r="AN66" s="31">
        <f t="shared" si="121"/>
        <v>0</v>
      </c>
      <c r="AO66" s="31">
        <f t="shared" si="121"/>
        <v>0</v>
      </c>
      <c r="AP66" s="31">
        <f t="shared" si="121"/>
        <v>0</v>
      </c>
      <c r="AQ66" s="31">
        <f t="shared" si="121"/>
        <v>0</v>
      </c>
      <c r="AR66" s="31">
        <f t="shared" si="121"/>
        <v>0</v>
      </c>
      <c r="AS66" s="31">
        <f t="shared" si="121"/>
        <v>0</v>
      </c>
      <c r="AT66" s="31">
        <f t="shared" si="121"/>
        <v>0</v>
      </c>
      <c r="AU66" s="31">
        <f t="shared" si="121"/>
        <v>0</v>
      </c>
      <c r="AV66" s="31">
        <f t="shared" si="121"/>
        <v>0</v>
      </c>
      <c r="AW66" s="31">
        <f t="shared" si="121"/>
        <v>0</v>
      </c>
      <c r="AX66" s="31">
        <f t="shared" si="121"/>
        <v>0</v>
      </c>
      <c r="AY66" s="31">
        <f t="shared" si="121"/>
        <v>0</v>
      </c>
      <c r="AZ66" s="31">
        <f t="shared" si="121"/>
        <v>0</v>
      </c>
      <c r="BA66" s="31">
        <f t="shared" si="121"/>
        <v>0</v>
      </c>
      <c r="BB66" s="31">
        <f t="shared" si="121"/>
        <v>0</v>
      </c>
      <c r="BC66" s="31">
        <f t="shared" si="121"/>
        <v>0</v>
      </c>
      <c r="BD66" s="31">
        <f t="shared" si="121"/>
        <v>25</v>
      </c>
      <c r="BE66" s="31">
        <f t="shared" ref="BE66:BE116" si="174">$BF66*DH66</f>
        <v>50</v>
      </c>
      <c r="BF66" s="31">
        <f>BD59</f>
        <v>25</v>
      </c>
      <c r="BG66" s="31"/>
      <c r="BH66" s="31"/>
      <c r="BI66" s="31">
        <f t="shared" si="122"/>
        <v>0</v>
      </c>
      <c r="BJ66" s="31">
        <f t="shared" si="123"/>
        <v>0</v>
      </c>
      <c r="BK66" s="31">
        <f t="shared" si="124"/>
        <v>0</v>
      </c>
      <c r="BL66" s="31">
        <f t="shared" si="125"/>
        <v>0</v>
      </c>
      <c r="BM66" s="31">
        <f t="shared" si="126"/>
        <v>0</v>
      </c>
      <c r="BN66" s="31">
        <f t="shared" si="127"/>
        <v>0</v>
      </c>
      <c r="BO66" s="31">
        <f t="shared" si="128"/>
        <v>0</v>
      </c>
      <c r="BP66" s="31">
        <f t="shared" si="129"/>
        <v>0</v>
      </c>
      <c r="BQ66" s="31">
        <f t="shared" si="130"/>
        <v>0</v>
      </c>
      <c r="BR66" s="31">
        <f t="shared" si="131"/>
        <v>0</v>
      </c>
      <c r="BS66" s="31">
        <f t="shared" si="132"/>
        <v>0</v>
      </c>
      <c r="BT66" s="31">
        <f t="shared" si="133"/>
        <v>0</v>
      </c>
      <c r="BU66" s="31">
        <f t="shared" si="134"/>
        <v>0</v>
      </c>
      <c r="BV66" s="31">
        <f t="shared" si="135"/>
        <v>0</v>
      </c>
      <c r="BW66" s="31">
        <f t="shared" si="136"/>
        <v>0</v>
      </c>
      <c r="BX66" s="31">
        <f t="shared" si="137"/>
        <v>0</v>
      </c>
      <c r="BY66" s="31">
        <f t="shared" si="138"/>
        <v>0</v>
      </c>
      <c r="BZ66" s="31">
        <f t="shared" si="139"/>
        <v>0</v>
      </c>
      <c r="CA66" s="31">
        <f t="shared" si="140"/>
        <v>0</v>
      </c>
      <c r="CB66" s="31">
        <f t="shared" si="141"/>
        <v>0</v>
      </c>
      <c r="CC66" s="31">
        <f t="shared" si="142"/>
        <v>0</v>
      </c>
      <c r="CD66" s="31">
        <f t="shared" si="143"/>
        <v>0</v>
      </c>
      <c r="CE66" s="31">
        <f t="shared" si="144"/>
        <v>0</v>
      </c>
      <c r="CF66" s="31">
        <f t="shared" si="145"/>
        <v>0</v>
      </c>
      <c r="CG66" s="31">
        <f t="shared" si="146"/>
        <v>0</v>
      </c>
      <c r="CH66" s="31">
        <f t="shared" si="147"/>
        <v>0</v>
      </c>
      <c r="CI66" s="31">
        <f t="shared" si="148"/>
        <v>0</v>
      </c>
      <c r="CJ66" s="31">
        <f t="shared" si="149"/>
        <v>0</v>
      </c>
      <c r="CK66" s="31">
        <f t="shared" si="150"/>
        <v>0</v>
      </c>
      <c r="CL66" s="31">
        <f t="shared" si="151"/>
        <v>0</v>
      </c>
      <c r="CM66" s="31">
        <f t="shared" si="152"/>
        <v>0</v>
      </c>
      <c r="CN66" s="31">
        <f t="shared" si="153"/>
        <v>0</v>
      </c>
      <c r="CO66" s="31">
        <f t="shared" si="154"/>
        <v>0</v>
      </c>
      <c r="CP66" s="31">
        <f t="shared" si="155"/>
        <v>0</v>
      </c>
      <c r="CQ66" s="31">
        <f t="shared" si="156"/>
        <v>0</v>
      </c>
      <c r="CR66" s="31">
        <f t="shared" si="157"/>
        <v>0</v>
      </c>
      <c r="CS66" s="31">
        <f t="shared" si="158"/>
        <v>0</v>
      </c>
      <c r="CT66" s="31">
        <f t="shared" si="159"/>
        <v>0</v>
      </c>
      <c r="CU66" s="31">
        <f t="shared" si="160"/>
        <v>0</v>
      </c>
      <c r="CV66" s="31">
        <f t="shared" si="161"/>
        <v>0</v>
      </c>
      <c r="CW66" s="31">
        <f t="shared" si="162"/>
        <v>0</v>
      </c>
      <c r="CX66" s="31">
        <f t="shared" si="163"/>
        <v>0</v>
      </c>
      <c r="CY66" s="31">
        <f t="shared" si="164"/>
        <v>0</v>
      </c>
      <c r="CZ66" s="31">
        <f t="shared" si="165"/>
        <v>0</v>
      </c>
      <c r="DA66" s="31">
        <f t="shared" si="166"/>
        <v>0</v>
      </c>
      <c r="DB66" s="31">
        <f t="shared" si="167"/>
        <v>0</v>
      </c>
      <c r="DC66" s="31">
        <f t="shared" si="168"/>
        <v>0</v>
      </c>
      <c r="DD66" s="31">
        <f t="shared" si="169"/>
        <v>0</v>
      </c>
      <c r="DE66" s="31">
        <f t="shared" si="170"/>
        <v>0</v>
      </c>
      <c r="DF66" s="31">
        <f t="shared" si="171"/>
        <v>0</v>
      </c>
      <c r="DG66" s="31">
        <f t="shared" si="172"/>
        <v>1</v>
      </c>
      <c r="DH66" s="31">
        <f t="shared" si="173"/>
        <v>2</v>
      </c>
      <c r="DI66" s="31">
        <v>1</v>
      </c>
    </row>
    <row r="67" spans="1:113" ht="15" customHeight="1" x14ac:dyDescent="0.45">
      <c r="A67" s="31"/>
      <c r="B67" s="31"/>
      <c r="C67" s="31"/>
      <c r="D67" s="31">
        <v>62</v>
      </c>
      <c r="E67" s="31"/>
      <c r="F67" s="31">
        <f t="shared" si="121"/>
        <v>0</v>
      </c>
      <c r="G67" s="31">
        <f t="shared" si="121"/>
        <v>0</v>
      </c>
      <c r="H67" s="31">
        <f t="shared" si="121"/>
        <v>0</v>
      </c>
      <c r="I67" s="31">
        <f t="shared" si="121"/>
        <v>0</v>
      </c>
      <c r="J67" s="31">
        <f t="shared" si="121"/>
        <v>0</v>
      </c>
      <c r="K67" s="31">
        <f t="shared" si="121"/>
        <v>0</v>
      </c>
      <c r="L67" s="31">
        <f t="shared" si="121"/>
        <v>0</v>
      </c>
      <c r="M67" s="31">
        <f t="shared" si="121"/>
        <v>0</v>
      </c>
      <c r="N67" s="31">
        <f t="shared" si="121"/>
        <v>0</v>
      </c>
      <c r="O67" s="31">
        <f t="shared" si="121"/>
        <v>0</v>
      </c>
      <c r="P67" s="31">
        <f t="shared" si="121"/>
        <v>0</v>
      </c>
      <c r="Q67" s="31">
        <f t="shared" si="121"/>
        <v>0</v>
      </c>
      <c r="R67" s="31">
        <f t="shared" si="121"/>
        <v>0</v>
      </c>
      <c r="S67" s="31">
        <f t="shared" si="121"/>
        <v>0</v>
      </c>
      <c r="T67" s="31">
        <f t="shared" si="121"/>
        <v>0</v>
      </c>
      <c r="U67" s="31">
        <f t="shared" si="121"/>
        <v>0</v>
      </c>
      <c r="V67" s="31">
        <f t="shared" si="121"/>
        <v>0</v>
      </c>
      <c r="W67" s="31">
        <f t="shared" si="121"/>
        <v>0</v>
      </c>
      <c r="X67" s="31">
        <f t="shared" si="121"/>
        <v>0</v>
      </c>
      <c r="Y67" s="31">
        <f t="shared" si="121"/>
        <v>0</v>
      </c>
      <c r="Z67" s="31">
        <f t="shared" si="121"/>
        <v>0</v>
      </c>
      <c r="AA67" s="31">
        <f t="shared" si="121"/>
        <v>0</v>
      </c>
      <c r="AB67" s="31">
        <f t="shared" si="121"/>
        <v>0</v>
      </c>
      <c r="AC67" s="31">
        <f t="shared" si="121"/>
        <v>0</v>
      </c>
      <c r="AD67" s="31">
        <f t="shared" si="121"/>
        <v>0</v>
      </c>
      <c r="AE67" s="31">
        <f t="shared" si="121"/>
        <v>0</v>
      </c>
      <c r="AF67" s="31">
        <f t="shared" si="121"/>
        <v>0</v>
      </c>
      <c r="AG67" s="31">
        <f t="shared" si="121"/>
        <v>0</v>
      </c>
      <c r="AH67" s="31">
        <f t="shared" si="121"/>
        <v>0</v>
      </c>
      <c r="AI67" s="31">
        <f t="shared" si="121"/>
        <v>0</v>
      </c>
      <c r="AJ67" s="31">
        <f t="shared" si="121"/>
        <v>0</v>
      </c>
      <c r="AK67" s="31">
        <f t="shared" si="121"/>
        <v>0</v>
      </c>
      <c r="AL67" s="31">
        <f t="shared" si="121"/>
        <v>0</v>
      </c>
      <c r="AM67" s="31">
        <f t="shared" si="121"/>
        <v>0</v>
      </c>
      <c r="AN67" s="31">
        <f t="shared" si="121"/>
        <v>0</v>
      </c>
      <c r="AO67" s="31">
        <f t="shared" si="121"/>
        <v>0</v>
      </c>
      <c r="AP67" s="31">
        <f t="shared" si="121"/>
        <v>0</v>
      </c>
      <c r="AQ67" s="31">
        <f t="shared" si="121"/>
        <v>0</v>
      </c>
      <c r="AR67" s="31">
        <f t="shared" si="121"/>
        <v>0</v>
      </c>
      <c r="AS67" s="31">
        <f t="shared" si="121"/>
        <v>0</v>
      </c>
      <c r="AT67" s="31">
        <f t="shared" si="121"/>
        <v>0</v>
      </c>
      <c r="AU67" s="31">
        <f t="shared" si="121"/>
        <v>0</v>
      </c>
      <c r="AV67" s="31">
        <f t="shared" si="121"/>
        <v>0</v>
      </c>
      <c r="AW67" s="31">
        <f t="shared" si="121"/>
        <v>0</v>
      </c>
      <c r="AX67" s="31">
        <f t="shared" si="121"/>
        <v>0</v>
      </c>
      <c r="AY67" s="31">
        <f t="shared" si="121"/>
        <v>0</v>
      </c>
      <c r="AZ67" s="31">
        <f t="shared" si="121"/>
        <v>0</v>
      </c>
      <c r="BA67" s="31">
        <f t="shared" si="121"/>
        <v>0</v>
      </c>
      <c r="BB67" s="31">
        <f t="shared" si="121"/>
        <v>0</v>
      </c>
      <c r="BC67" s="31">
        <f t="shared" si="121"/>
        <v>53</v>
      </c>
      <c r="BD67" s="31">
        <f t="shared" si="121"/>
        <v>159</v>
      </c>
      <c r="BE67" s="31">
        <f t="shared" si="174"/>
        <v>159</v>
      </c>
      <c r="BF67" s="31">
        <f>BC59</f>
        <v>53</v>
      </c>
      <c r="BG67" s="31"/>
      <c r="BH67" s="31"/>
      <c r="BI67" s="31">
        <f t="shared" si="122"/>
        <v>0</v>
      </c>
      <c r="BJ67" s="31">
        <f t="shared" si="123"/>
        <v>0</v>
      </c>
      <c r="BK67" s="31">
        <f t="shared" si="124"/>
        <v>0</v>
      </c>
      <c r="BL67" s="31">
        <f t="shared" si="125"/>
        <v>0</v>
      </c>
      <c r="BM67" s="31">
        <f t="shared" si="126"/>
        <v>0</v>
      </c>
      <c r="BN67" s="31">
        <f t="shared" si="127"/>
        <v>0</v>
      </c>
      <c r="BO67" s="31">
        <f t="shared" si="128"/>
        <v>0</v>
      </c>
      <c r="BP67" s="31">
        <f t="shared" si="129"/>
        <v>0</v>
      </c>
      <c r="BQ67" s="31">
        <f t="shared" si="130"/>
        <v>0</v>
      </c>
      <c r="BR67" s="31">
        <f t="shared" si="131"/>
        <v>0</v>
      </c>
      <c r="BS67" s="31">
        <f t="shared" si="132"/>
        <v>0</v>
      </c>
      <c r="BT67" s="31">
        <f t="shared" si="133"/>
        <v>0</v>
      </c>
      <c r="BU67" s="31">
        <f t="shared" si="134"/>
        <v>0</v>
      </c>
      <c r="BV67" s="31">
        <f t="shared" si="135"/>
        <v>0</v>
      </c>
      <c r="BW67" s="31">
        <f t="shared" si="136"/>
        <v>0</v>
      </c>
      <c r="BX67" s="31">
        <f t="shared" si="137"/>
        <v>0</v>
      </c>
      <c r="BY67" s="31">
        <f t="shared" si="138"/>
        <v>0</v>
      </c>
      <c r="BZ67" s="31">
        <f t="shared" si="139"/>
        <v>0</v>
      </c>
      <c r="CA67" s="31">
        <f t="shared" si="140"/>
        <v>0</v>
      </c>
      <c r="CB67" s="31">
        <f t="shared" si="141"/>
        <v>0</v>
      </c>
      <c r="CC67" s="31">
        <f t="shared" si="142"/>
        <v>0</v>
      </c>
      <c r="CD67" s="31">
        <f t="shared" si="143"/>
        <v>0</v>
      </c>
      <c r="CE67" s="31">
        <f t="shared" si="144"/>
        <v>0</v>
      </c>
      <c r="CF67" s="31">
        <f t="shared" si="145"/>
        <v>0</v>
      </c>
      <c r="CG67" s="31">
        <f t="shared" si="146"/>
        <v>0</v>
      </c>
      <c r="CH67" s="31">
        <f t="shared" si="147"/>
        <v>0</v>
      </c>
      <c r="CI67" s="31">
        <f t="shared" si="148"/>
        <v>0</v>
      </c>
      <c r="CJ67" s="31">
        <f t="shared" si="149"/>
        <v>0</v>
      </c>
      <c r="CK67" s="31">
        <f t="shared" si="150"/>
        <v>0</v>
      </c>
      <c r="CL67" s="31">
        <f t="shared" si="151"/>
        <v>0</v>
      </c>
      <c r="CM67" s="31">
        <f t="shared" si="152"/>
        <v>0</v>
      </c>
      <c r="CN67" s="31">
        <f t="shared" si="153"/>
        <v>0</v>
      </c>
      <c r="CO67" s="31">
        <f t="shared" si="154"/>
        <v>0</v>
      </c>
      <c r="CP67" s="31">
        <f t="shared" si="155"/>
        <v>0</v>
      </c>
      <c r="CQ67" s="31">
        <f t="shared" si="156"/>
        <v>0</v>
      </c>
      <c r="CR67" s="31">
        <f t="shared" si="157"/>
        <v>0</v>
      </c>
      <c r="CS67" s="31">
        <f t="shared" si="158"/>
        <v>0</v>
      </c>
      <c r="CT67" s="31">
        <f t="shared" si="159"/>
        <v>0</v>
      </c>
      <c r="CU67" s="31">
        <f t="shared" si="160"/>
        <v>0</v>
      </c>
      <c r="CV67" s="31">
        <f t="shared" si="161"/>
        <v>0</v>
      </c>
      <c r="CW67" s="31">
        <f t="shared" si="162"/>
        <v>0</v>
      </c>
      <c r="CX67" s="31">
        <f t="shared" si="163"/>
        <v>0</v>
      </c>
      <c r="CY67" s="31">
        <f t="shared" si="164"/>
        <v>0</v>
      </c>
      <c r="CZ67" s="31">
        <f t="shared" si="165"/>
        <v>0</v>
      </c>
      <c r="DA67" s="31">
        <f t="shared" si="166"/>
        <v>0</v>
      </c>
      <c r="DB67" s="31">
        <f t="shared" si="167"/>
        <v>0</v>
      </c>
      <c r="DC67" s="31">
        <f t="shared" si="168"/>
        <v>0</v>
      </c>
      <c r="DD67" s="31">
        <f t="shared" si="169"/>
        <v>0</v>
      </c>
      <c r="DE67" s="31">
        <f t="shared" si="170"/>
        <v>0</v>
      </c>
      <c r="DF67" s="31">
        <f t="shared" si="171"/>
        <v>1</v>
      </c>
      <c r="DG67" s="31">
        <f t="shared" si="172"/>
        <v>3</v>
      </c>
      <c r="DH67" s="31">
        <f t="shared" si="173"/>
        <v>3</v>
      </c>
      <c r="DI67" s="31">
        <v>1</v>
      </c>
    </row>
    <row r="68" spans="1:113" ht="15" customHeight="1" x14ac:dyDescent="0.45">
      <c r="A68" s="31"/>
      <c r="B68" s="31"/>
      <c r="C68" s="31"/>
      <c r="D68" s="31">
        <v>62</v>
      </c>
      <c r="E68" s="31"/>
      <c r="F68" s="31">
        <f t="shared" si="121"/>
        <v>0</v>
      </c>
      <c r="G68" s="31">
        <f t="shared" si="121"/>
        <v>0</v>
      </c>
      <c r="H68" s="31">
        <f t="shared" si="121"/>
        <v>0</v>
      </c>
      <c r="I68" s="31">
        <f t="shared" si="121"/>
        <v>0</v>
      </c>
      <c r="J68" s="31">
        <f t="shared" si="121"/>
        <v>0</v>
      </c>
      <c r="K68" s="31">
        <f t="shared" si="121"/>
        <v>0</v>
      </c>
      <c r="L68" s="31">
        <f t="shared" si="121"/>
        <v>0</v>
      </c>
      <c r="M68" s="31">
        <f t="shared" si="121"/>
        <v>0</v>
      </c>
      <c r="N68" s="31">
        <f t="shared" si="121"/>
        <v>0</v>
      </c>
      <c r="O68" s="31">
        <f t="shared" si="121"/>
        <v>0</v>
      </c>
      <c r="P68" s="31">
        <f t="shared" si="121"/>
        <v>0</v>
      </c>
      <c r="Q68" s="31">
        <f t="shared" si="121"/>
        <v>0</v>
      </c>
      <c r="R68" s="31">
        <f t="shared" si="121"/>
        <v>0</v>
      </c>
      <c r="S68" s="31">
        <f t="shared" si="121"/>
        <v>0</v>
      </c>
      <c r="T68" s="31">
        <f t="shared" si="121"/>
        <v>0</v>
      </c>
      <c r="U68" s="31">
        <f t="shared" si="121"/>
        <v>0</v>
      </c>
      <c r="V68" s="31">
        <f t="shared" si="121"/>
        <v>0</v>
      </c>
      <c r="W68" s="31">
        <f t="shared" si="121"/>
        <v>0</v>
      </c>
      <c r="X68" s="31">
        <f t="shared" si="121"/>
        <v>0</v>
      </c>
      <c r="Y68" s="31">
        <f t="shared" si="121"/>
        <v>0</v>
      </c>
      <c r="Z68" s="31">
        <f t="shared" si="121"/>
        <v>0</v>
      </c>
      <c r="AA68" s="31">
        <f t="shared" si="121"/>
        <v>0</v>
      </c>
      <c r="AB68" s="31">
        <f t="shared" si="121"/>
        <v>0</v>
      </c>
      <c r="AC68" s="31">
        <f t="shared" si="121"/>
        <v>0</v>
      </c>
      <c r="AD68" s="31">
        <f t="shared" si="121"/>
        <v>0</v>
      </c>
      <c r="AE68" s="31">
        <f t="shared" si="121"/>
        <v>0</v>
      </c>
      <c r="AF68" s="31">
        <f t="shared" si="121"/>
        <v>0</v>
      </c>
      <c r="AG68" s="31">
        <f t="shared" si="121"/>
        <v>0</v>
      </c>
      <c r="AH68" s="31">
        <f t="shared" si="121"/>
        <v>0</v>
      </c>
      <c r="AI68" s="31">
        <f t="shared" si="121"/>
        <v>0</v>
      </c>
      <c r="AJ68" s="31">
        <f t="shared" si="121"/>
        <v>0</v>
      </c>
      <c r="AK68" s="31">
        <f t="shared" si="121"/>
        <v>0</v>
      </c>
      <c r="AL68" s="31">
        <f t="shared" si="121"/>
        <v>0</v>
      </c>
      <c r="AM68" s="31">
        <f t="shared" si="121"/>
        <v>0</v>
      </c>
      <c r="AN68" s="31">
        <f t="shared" si="121"/>
        <v>0</v>
      </c>
      <c r="AO68" s="31">
        <f t="shared" si="121"/>
        <v>0</v>
      </c>
      <c r="AP68" s="31">
        <f t="shared" si="121"/>
        <v>0</v>
      </c>
      <c r="AQ68" s="31">
        <f t="shared" si="121"/>
        <v>0</v>
      </c>
      <c r="AR68" s="31">
        <f t="shared" si="121"/>
        <v>0</v>
      </c>
      <c r="AS68" s="31">
        <f t="shared" si="121"/>
        <v>0</v>
      </c>
      <c r="AT68" s="31">
        <f t="shared" si="121"/>
        <v>0</v>
      </c>
      <c r="AU68" s="31">
        <f t="shared" si="121"/>
        <v>0</v>
      </c>
      <c r="AV68" s="31">
        <f t="shared" si="121"/>
        <v>0</v>
      </c>
      <c r="AW68" s="31">
        <f t="shared" si="121"/>
        <v>0</v>
      </c>
      <c r="AX68" s="31">
        <f t="shared" si="121"/>
        <v>0</v>
      </c>
      <c r="AY68" s="31">
        <f t="shared" si="121"/>
        <v>0</v>
      </c>
      <c r="AZ68" s="31">
        <f t="shared" si="121"/>
        <v>0</v>
      </c>
      <c r="BA68" s="31">
        <f t="shared" si="121"/>
        <v>0</v>
      </c>
      <c r="BB68" s="31">
        <f t="shared" si="121"/>
        <v>6</v>
      </c>
      <c r="BC68" s="31">
        <f t="shared" si="121"/>
        <v>24</v>
      </c>
      <c r="BD68" s="31">
        <f t="shared" si="121"/>
        <v>36</v>
      </c>
      <c r="BE68" s="31">
        <f t="shared" si="174"/>
        <v>24</v>
      </c>
      <c r="BF68" s="31">
        <f>BB59</f>
        <v>6</v>
      </c>
      <c r="BG68" s="31"/>
      <c r="BH68" s="31"/>
      <c r="BI68" s="31">
        <f t="shared" si="122"/>
        <v>0</v>
      </c>
      <c r="BJ68" s="31">
        <f t="shared" si="123"/>
        <v>0</v>
      </c>
      <c r="BK68" s="31">
        <f t="shared" si="124"/>
        <v>0</v>
      </c>
      <c r="BL68" s="31">
        <f t="shared" si="125"/>
        <v>0</v>
      </c>
      <c r="BM68" s="31">
        <f t="shared" si="126"/>
        <v>0</v>
      </c>
      <c r="BN68" s="31">
        <f t="shared" si="127"/>
        <v>0</v>
      </c>
      <c r="BO68" s="31">
        <f t="shared" si="128"/>
        <v>0</v>
      </c>
      <c r="BP68" s="31">
        <f t="shared" si="129"/>
        <v>0</v>
      </c>
      <c r="BQ68" s="31">
        <f t="shared" si="130"/>
        <v>0</v>
      </c>
      <c r="BR68" s="31">
        <f t="shared" si="131"/>
        <v>0</v>
      </c>
      <c r="BS68" s="31">
        <f t="shared" si="132"/>
        <v>0</v>
      </c>
      <c r="BT68" s="31">
        <f t="shared" si="133"/>
        <v>0</v>
      </c>
      <c r="BU68" s="31">
        <f t="shared" si="134"/>
        <v>0</v>
      </c>
      <c r="BV68" s="31">
        <f t="shared" si="135"/>
        <v>0</v>
      </c>
      <c r="BW68" s="31">
        <f t="shared" si="136"/>
        <v>0</v>
      </c>
      <c r="BX68" s="31">
        <f t="shared" si="137"/>
        <v>0</v>
      </c>
      <c r="BY68" s="31">
        <f t="shared" si="138"/>
        <v>0</v>
      </c>
      <c r="BZ68" s="31">
        <f t="shared" si="139"/>
        <v>0</v>
      </c>
      <c r="CA68" s="31">
        <f t="shared" si="140"/>
        <v>0</v>
      </c>
      <c r="CB68" s="31">
        <f t="shared" si="141"/>
        <v>0</v>
      </c>
      <c r="CC68" s="31">
        <f t="shared" si="142"/>
        <v>0</v>
      </c>
      <c r="CD68" s="31">
        <f t="shared" si="143"/>
        <v>0</v>
      </c>
      <c r="CE68" s="31">
        <f t="shared" si="144"/>
        <v>0</v>
      </c>
      <c r="CF68" s="31">
        <f t="shared" si="145"/>
        <v>0</v>
      </c>
      <c r="CG68" s="31">
        <f t="shared" si="146"/>
        <v>0</v>
      </c>
      <c r="CH68" s="31">
        <f t="shared" si="147"/>
        <v>0</v>
      </c>
      <c r="CI68" s="31">
        <f t="shared" si="148"/>
        <v>0</v>
      </c>
      <c r="CJ68" s="31">
        <f t="shared" si="149"/>
        <v>0</v>
      </c>
      <c r="CK68" s="31">
        <f t="shared" si="150"/>
        <v>0</v>
      </c>
      <c r="CL68" s="31">
        <f t="shared" si="151"/>
        <v>0</v>
      </c>
      <c r="CM68" s="31">
        <f t="shared" si="152"/>
        <v>0</v>
      </c>
      <c r="CN68" s="31">
        <f t="shared" si="153"/>
        <v>0</v>
      </c>
      <c r="CO68" s="31">
        <f t="shared" si="154"/>
        <v>0</v>
      </c>
      <c r="CP68" s="31">
        <f t="shared" si="155"/>
        <v>0</v>
      </c>
      <c r="CQ68" s="31">
        <f t="shared" si="156"/>
        <v>0</v>
      </c>
      <c r="CR68" s="31">
        <f t="shared" si="157"/>
        <v>0</v>
      </c>
      <c r="CS68" s="31">
        <f t="shared" si="158"/>
        <v>0</v>
      </c>
      <c r="CT68" s="31">
        <f t="shared" si="159"/>
        <v>0</v>
      </c>
      <c r="CU68" s="31">
        <f t="shared" si="160"/>
        <v>0</v>
      </c>
      <c r="CV68" s="31">
        <f t="shared" si="161"/>
        <v>0</v>
      </c>
      <c r="CW68" s="31">
        <f t="shared" si="162"/>
        <v>0</v>
      </c>
      <c r="CX68" s="31">
        <f t="shared" si="163"/>
        <v>0</v>
      </c>
      <c r="CY68" s="31">
        <f t="shared" si="164"/>
        <v>0</v>
      </c>
      <c r="CZ68" s="31">
        <f t="shared" si="165"/>
        <v>0</v>
      </c>
      <c r="DA68" s="31">
        <f t="shared" si="166"/>
        <v>0</v>
      </c>
      <c r="DB68" s="31">
        <f t="shared" si="167"/>
        <v>0</v>
      </c>
      <c r="DC68" s="31">
        <f t="shared" si="168"/>
        <v>0</v>
      </c>
      <c r="DD68" s="31">
        <f t="shared" si="169"/>
        <v>0</v>
      </c>
      <c r="DE68" s="31">
        <f t="shared" si="170"/>
        <v>1</v>
      </c>
      <c r="DF68" s="31">
        <f t="shared" si="171"/>
        <v>4</v>
      </c>
      <c r="DG68" s="31">
        <f t="shared" si="172"/>
        <v>6</v>
      </c>
      <c r="DH68" s="31">
        <f t="shared" si="173"/>
        <v>4</v>
      </c>
      <c r="DI68" s="31">
        <v>1</v>
      </c>
    </row>
    <row r="69" spans="1:113" ht="15" customHeight="1" x14ac:dyDescent="0.45">
      <c r="A69" s="31"/>
      <c r="B69" s="31"/>
      <c r="C69" s="31"/>
      <c r="D69" s="31">
        <v>62</v>
      </c>
      <c r="E69" s="31"/>
      <c r="F69" s="31">
        <f t="shared" si="121"/>
        <v>0</v>
      </c>
      <c r="G69" s="31">
        <f t="shared" si="121"/>
        <v>0</v>
      </c>
      <c r="H69" s="31">
        <f t="shared" si="121"/>
        <v>0</v>
      </c>
      <c r="I69" s="31">
        <f t="shared" si="121"/>
        <v>0</v>
      </c>
      <c r="J69" s="31">
        <f t="shared" si="121"/>
        <v>0</v>
      </c>
      <c r="K69" s="31">
        <f t="shared" si="121"/>
        <v>0</v>
      </c>
      <c r="L69" s="31">
        <f t="shared" si="121"/>
        <v>0</v>
      </c>
      <c r="M69" s="31">
        <f t="shared" si="121"/>
        <v>0</v>
      </c>
      <c r="N69" s="31">
        <f t="shared" si="121"/>
        <v>0</v>
      </c>
      <c r="O69" s="31">
        <f t="shared" si="121"/>
        <v>0</v>
      </c>
      <c r="P69" s="31">
        <f t="shared" si="121"/>
        <v>0</v>
      </c>
      <c r="Q69" s="31">
        <f t="shared" si="121"/>
        <v>0</v>
      </c>
      <c r="R69" s="31">
        <f t="shared" si="121"/>
        <v>0</v>
      </c>
      <c r="S69" s="31">
        <f t="shared" si="121"/>
        <v>0</v>
      </c>
      <c r="T69" s="31">
        <f t="shared" si="121"/>
        <v>0</v>
      </c>
      <c r="U69" s="31">
        <f t="shared" si="121"/>
        <v>0</v>
      </c>
      <c r="V69" s="31">
        <f t="shared" si="121"/>
        <v>0</v>
      </c>
      <c r="W69" s="31">
        <f t="shared" si="121"/>
        <v>0</v>
      </c>
      <c r="X69" s="31">
        <f t="shared" si="121"/>
        <v>0</v>
      </c>
      <c r="Y69" s="31">
        <f t="shared" si="121"/>
        <v>0</v>
      </c>
      <c r="Z69" s="31">
        <f t="shared" si="121"/>
        <v>0</v>
      </c>
      <c r="AA69" s="31">
        <f t="shared" si="121"/>
        <v>0</v>
      </c>
      <c r="AB69" s="31">
        <f t="shared" si="121"/>
        <v>0</v>
      </c>
      <c r="AC69" s="31">
        <f t="shared" si="121"/>
        <v>0</v>
      </c>
      <c r="AD69" s="31">
        <f t="shared" si="121"/>
        <v>0</v>
      </c>
      <c r="AE69" s="31">
        <f t="shared" si="121"/>
        <v>0</v>
      </c>
      <c r="AF69" s="31">
        <f t="shared" si="121"/>
        <v>0</v>
      </c>
      <c r="AG69" s="31">
        <f t="shared" si="121"/>
        <v>0</v>
      </c>
      <c r="AH69" s="31">
        <f t="shared" si="121"/>
        <v>0</v>
      </c>
      <c r="AI69" s="31">
        <f t="shared" si="121"/>
        <v>0</v>
      </c>
      <c r="AJ69" s="31">
        <f t="shared" si="121"/>
        <v>0</v>
      </c>
      <c r="AK69" s="31">
        <f t="shared" si="121"/>
        <v>0</v>
      </c>
      <c r="AL69" s="31">
        <f t="shared" si="121"/>
        <v>0</v>
      </c>
      <c r="AM69" s="31">
        <f t="shared" si="121"/>
        <v>0</v>
      </c>
      <c r="AN69" s="31">
        <f t="shared" si="121"/>
        <v>0</v>
      </c>
      <c r="AO69" s="31">
        <f t="shared" si="121"/>
        <v>0</v>
      </c>
      <c r="AP69" s="31">
        <f t="shared" si="121"/>
        <v>0</v>
      </c>
      <c r="AQ69" s="31">
        <f t="shared" si="121"/>
        <v>0</v>
      </c>
      <c r="AR69" s="31">
        <f t="shared" si="121"/>
        <v>0</v>
      </c>
      <c r="AS69" s="31">
        <f t="shared" si="121"/>
        <v>0</v>
      </c>
      <c r="AT69" s="31">
        <f t="shared" si="121"/>
        <v>0</v>
      </c>
      <c r="AU69" s="31">
        <f t="shared" si="121"/>
        <v>0</v>
      </c>
      <c r="AV69" s="31">
        <f t="shared" si="121"/>
        <v>0</v>
      </c>
      <c r="AW69" s="31">
        <f t="shared" si="121"/>
        <v>0</v>
      </c>
      <c r="AX69" s="31">
        <f t="shared" si="121"/>
        <v>0</v>
      </c>
      <c r="AY69" s="31">
        <f t="shared" si="121"/>
        <v>0</v>
      </c>
      <c r="AZ69" s="31">
        <f t="shared" si="121"/>
        <v>0</v>
      </c>
      <c r="BA69" s="31">
        <f t="shared" si="121"/>
        <v>51</v>
      </c>
      <c r="BB69" s="31">
        <f t="shared" si="121"/>
        <v>255</v>
      </c>
      <c r="BC69" s="31">
        <f t="shared" si="121"/>
        <v>510</v>
      </c>
      <c r="BD69" s="31">
        <f t="shared" si="121"/>
        <v>510</v>
      </c>
      <c r="BE69" s="31">
        <f t="shared" si="174"/>
        <v>255</v>
      </c>
      <c r="BF69" s="31">
        <f>BA59</f>
        <v>51</v>
      </c>
      <c r="BG69" s="31"/>
      <c r="BH69" s="31"/>
      <c r="BI69" s="31">
        <f t="shared" si="122"/>
        <v>0</v>
      </c>
      <c r="BJ69" s="31">
        <f t="shared" si="123"/>
        <v>0</v>
      </c>
      <c r="BK69" s="31">
        <f t="shared" si="124"/>
        <v>0</v>
      </c>
      <c r="BL69" s="31">
        <f t="shared" si="125"/>
        <v>0</v>
      </c>
      <c r="BM69" s="31">
        <f t="shared" si="126"/>
        <v>0</v>
      </c>
      <c r="BN69" s="31">
        <f t="shared" si="127"/>
        <v>0</v>
      </c>
      <c r="BO69" s="31">
        <f t="shared" si="128"/>
        <v>0</v>
      </c>
      <c r="BP69" s="31">
        <f t="shared" si="129"/>
        <v>0</v>
      </c>
      <c r="BQ69" s="31">
        <f t="shared" si="130"/>
        <v>0</v>
      </c>
      <c r="BR69" s="31">
        <f t="shared" si="131"/>
        <v>0</v>
      </c>
      <c r="BS69" s="31">
        <f t="shared" si="132"/>
        <v>0</v>
      </c>
      <c r="BT69" s="31">
        <f t="shared" si="133"/>
        <v>0</v>
      </c>
      <c r="BU69" s="31">
        <f t="shared" si="134"/>
        <v>0</v>
      </c>
      <c r="BV69" s="31">
        <f t="shared" si="135"/>
        <v>0</v>
      </c>
      <c r="BW69" s="31">
        <f t="shared" si="136"/>
        <v>0</v>
      </c>
      <c r="BX69" s="31">
        <f t="shared" si="137"/>
        <v>0</v>
      </c>
      <c r="BY69" s="31">
        <f t="shared" si="138"/>
        <v>0</v>
      </c>
      <c r="BZ69" s="31">
        <f t="shared" si="139"/>
        <v>0</v>
      </c>
      <c r="CA69" s="31">
        <f t="shared" si="140"/>
        <v>0</v>
      </c>
      <c r="CB69" s="31">
        <f t="shared" si="141"/>
        <v>0</v>
      </c>
      <c r="CC69" s="31">
        <f t="shared" si="142"/>
        <v>0</v>
      </c>
      <c r="CD69" s="31">
        <f t="shared" si="143"/>
        <v>0</v>
      </c>
      <c r="CE69" s="31">
        <f t="shared" si="144"/>
        <v>0</v>
      </c>
      <c r="CF69" s="31">
        <f t="shared" si="145"/>
        <v>0</v>
      </c>
      <c r="CG69" s="31">
        <f t="shared" si="146"/>
        <v>0</v>
      </c>
      <c r="CH69" s="31">
        <f t="shared" si="147"/>
        <v>0</v>
      </c>
      <c r="CI69" s="31">
        <f t="shared" si="148"/>
        <v>0</v>
      </c>
      <c r="CJ69" s="31">
        <f t="shared" si="149"/>
        <v>0</v>
      </c>
      <c r="CK69" s="31">
        <f t="shared" si="150"/>
        <v>0</v>
      </c>
      <c r="CL69" s="31">
        <f t="shared" si="151"/>
        <v>0</v>
      </c>
      <c r="CM69" s="31">
        <f t="shared" si="152"/>
        <v>0</v>
      </c>
      <c r="CN69" s="31">
        <f t="shared" si="153"/>
        <v>0</v>
      </c>
      <c r="CO69" s="31">
        <f t="shared" si="154"/>
        <v>0</v>
      </c>
      <c r="CP69" s="31">
        <f t="shared" si="155"/>
        <v>0</v>
      </c>
      <c r="CQ69" s="31">
        <f t="shared" si="156"/>
        <v>0</v>
      </c>
      <c r="CR69" s="31">
        <f t="shared" si="157"/>
        <v>0</v>
      </c>
      <c r="CS69" s="31">
        <f t="shared" si="158"/>
        <v>0</v>
      </c>
      <c r="CT69" s="31">
        <f t="shared" si="159"/>
        <v>0</v>
      </c>
      <c r="CU69" s="31">
        <f t="shared" si="160"/>
        <v>0</v>
      </c>
      <c r="CV69" s="31">
        <f t="shared" si="161"/>
        <v>0</v>
      </c>
      <c r="CW69" s="31">
        <f t="shared" si="162"/>
        <v>0</v>
      </c>
      <c r="CX69" s="31">
        <f t="shared" si="163"/>
        <v>0</v>
      </c>
      <c r="CY69" s="31">
        <f t="shared" si="164"/>
        <v>0</v>
      </c>
      <c r="CZ69" s="31">
        <f t="shared" si="165"/>
        <v>0</v>
      </c>
      <c r="DA69" s="31">
        <f t="shared" si="166"/>
        <v>0</v>
      </c>
      <c r="DB69" s="31">
        <f t="shared" si="167"/>
        <v>0</v>
      </c>
      <c r="DC69" s="31">
        <f t="shared" si="168"/>
        <v>0</v>
      </c>
      <c r="DD69" s="31">
        <f t="shared" si="169"/>
        <v>1</v>
      </c>
      <c r="DE69" s="31">
        <f t="shared" si="170"/>
        <v>5</v>
      </c>
      <c r="DF69" s="31">
        <f t="shared" si="171"/>
        <v>10</v>
      </c>
      <c r="DG69" s="31">
        <f t="shared" si="172"/>
        <v>10</v>
      </c>
      <c r="DH69" s="31">
        <f t="shared" si="173"/>
        <v>5</v>
      </c>
      <c r="DI69" s="31">
        <v>1</v>
      </c>
    </row>
    <row r="70" spans="1:113" ht="15" customHeight="1" x14ac:dyDescent="0.45">
      <c r="A70" s="31"/>
      <c r="B70" s="31"/>
      <c r="C70" s="31"/>
      <c r="D70" s="31">
        <v>62</v>
      </c>
      <c r="E70" s="31"/>
      <c r="F70" s="31">
        <f t="shared" ref="F70:F116" si="175">$BF70*BI70</f>
        <v>0</v>
      </c>
      <c r="G70" s="31">
        <f t="shared" ref="G70:G116" si="176">$BF70*BJ70</f>
        <v>0</v>
      </c>
      <c r="H70" s="31">
        <f t="shared" ref="H70:H116" si="177">$BF70*BK70</f>
        <v>0</v>
      </c>
      <c r="I70" s="31">
        <f t="shared" ref="I70:I116" si="178">$BF70*BL70</f>
        <v>0</v>
      </c>
      <c r="J70" s="31">
        <f t="shared" ref="J70:J116" si="179">$BF70*BM70</f>
        <v>0</v>
      </c>
      <c r="K70" s="31">
        <f t="shared" ref="K70:K116" si="180">$BF70*BN70</f>
        <v>0</v>
      </c>
      <c r="L70" s="31">
        <f t="shared" ref="L70:L116" si="181">$BF70*BO70</f>
        <v>0</v>
      </c>
      <c r="M70" s="31">
        <f t="shared" ref="M70:M116" si="182">$BF70*BP70</f>
        <v>0</v>
      </c>
      <c r="N70" s="31">
        <f t="shared" ref="N70:N116" si="183">$BF70*BQ70</f>
        <v>0</v>
      </c>
      <c r="O70" s="31">
        <f t="shared" ref="O70:O116" si="184">$BF70*BR70</f>
        <v>0</v>
      </c>
      <c r="P70" s="31">
        <f t="shared" ref="P70:P116" si="185">$BF70*BS70</f>
        <v>0</v>
      </c>
      <c r="Q70" s="31">
        <f t="shared" ref="Q70:Q116" si="186">$BF70*BT70</f>
        <v>0</v>
      </c>
      <c r="R70" s="31">
        <f t="shared" ref="R70:R116" si="187">$BF70*BU70</f>
        <v>0</v>
      </c>
      <c r="S70" s="31">
        <f t="shared" ref="S70:S116" si="188">$BF70*BV70</f>
        <v>0</v>
      </c>
      <c r="T70" s="31">
        <f t="shared" ref="T70:T116" si="189">$BF70*BW70</f>
        <v>0</v>
      </c>
      <c r="U70" s="31">
        <f t="shared" ref="U70:U116" si="190">$BF70*BX70</f>
        <v>0</v>
      </c>
      <c r="V70" s="31">
        <f t="shared" ref="V70:V116" si="191">$BF70*BY70</f>
        <v>0</v>
      </c>
      <c r="W70" s="31">
        <f t="shared" ref="W70:W116" si="192">$BF70*BZ70</f>
        <v>0</v>
      </c>
      <c r="X70" s="31">
        <f t="shared" ref="X70:X116" si="193">$BF70*CA70</f>
        <v>0</v>
      </c>
      <c r="Y70" s="31">
        <f t="shared" ref="Y70:Y116" si="194">$BF70*CB70</f>
        <v>0</v>
      </c>
      <c r="Z70" s="31">
        <f t="shared" ref="Z70:Z116" si="195">$BF70*CC70</f>
        <v>0</v>
      </c>
      <c r="AA70" s="31">
        <f t="shared" ref="AA70:AA116" si="196">$BF70*CD70</f>
        <v>0</v>
      </c>
      <c r="AB70" s="31">
        <f t="shared" ref="AB70:AB116" si="197">$BF70*CE70</f>
        <v>0</v>
      </c>
      <c r="AC70" s="31">
        <f t="shared" ref="AC70:AC116" si="198">$BF70*CF70</f>
        <v>0</v>
      </c>
      <c r="AD70" s="31">
        <f t="shared" ref="AD70:AD116" si="199">$BF70*CG70</f>
        <v>0</v>
      </c>
      <c r="AE70" s="31">
        <f t="shared" ref="AE70:AE116" si="200">$BF70*CH70</f>
        <v>0</v>
      </c>
      <c r="AF70" s="31">
        <f t="shared" ref="AF70:AF116" si="201">$BF70*CI70</f>
        <v>0</v>
      </c>
      <c r="AG70" s="31">
        <f t="shared" ref="AG70:AG116" si="202">$BF70*CJ70</f>
        <v>0</v>
      </c>
      <c r="AH70" s="31">
        <f t="shared" ref="AH70:AH116" si="203">$BF70*CK70</f>
        <v>0</v>
      </c>
      <c r="AI70" s="31">
        <f t="shared" ref="AI70:AI116" si="204">$BF70*CL70</f>
        <v>0</v>
      </c>
      <c r="AJ70" s="31">
        <f t="shared" ref="AJ70:AJ116" si="205">$BF70*CM70</f>
        <v>0</v>
      </c>
      <c r="AK70" s="31">
        <f t="shared" ref="AK70:AK116" si="206">$BF70*CN70</f>
        <v>0</v>
      </c>
      <c r="AL70" s="31">
        <f t="shared" ref="AL70:AL116" si="207">$BF70*CO70</f>
        <v>0</v>
      </c>
      <c r="AM70" s="31">
        <f t="shared" ref="AM70:AM116" si="208">$BF70*CP70</f>
        <v>0</v>
      </c>
      <c r="AN70" s="31">
        <f t="shared" ref="AN70:AN116" si="209">$BF70*CQ70</f>
        <v>0</v>
      </c>
      <c r="AO70" s="31">
        <f t="shared" ref="AO70:AO116" si="210">$BF70*CR70</f>
        <v>0</v>
      </c>
      <c r="AP70" s="31">
        <f t="shared" ref="AP70:AP116" si="211">$BF70*CS70</f>
        <v>0</v>
      </c>
      <c r="AQ70" s="31">
        <f t="shared" ref="AQ70:AQ116" si="212">$BF70*CT70</f>
        <v>0</v>
      </c>
      <c r="AR70" s="31">
        <f t="shared" ref="AR70:AR116" si="213">$BF70*CU70</f>
        <v>0</v>
      </c>
      <c r="AS70" s="31">
        <f t="shared" ref="AS70:AS116" si="214">$BF70*CV70</f>
        <v>0</v>
      </c>
      <c r="AT70" s="31">
        <f t="shared" ref="AT70:AT116" si="215">$BF70*CW70</f>
        <v>0</v>
      </c>
      <c r="AU70" s="31">
        <f t="shared" ref="AU70:AU116" si="216">$BF70*CX70</f>
        <v>0</v>
      </c>
      <c r="AV70" s="31">
        <f t="shared" ref="AV70:AV116" si="217">$BF70*CY70</f>
        <v>0</v>
      </c>
      <c r="AW70" s="31">
        <f t="shared" ref="AW70:AW116" si="218">$BF70*CZ70</f>
        <v>0</v>
      </c>
      <c r="AX70" s="31">
        <f t="shared" ref="AX70:AX116" si="219">$BF70*DA70</f>
        <v>0</v>
      </c>
      <c r="AY70" s="31">
        <f t="shared" ref="AY70:AY116" si="220">$BF70*DB70</f>
        <v>0</v>
      </c>
      <c r="AZ70" s="31">
        <f t="shared" ref="AZ70:AZ116" si="221">$BF70*DC70</f>
        <v>41</v>
      </c>
      <c r="BA70" s="31">
        <f t="shared" ref="BA70:BA116" si="222">$BF70*DD70</f>
        <v>246</v>
      </c>
      <c r="BB70" s="31">
        <f t="shared" ref="BB70:BB116" si="223">$BF70*DE70</f>
        <v>615</v>
      </c>
      <c r="BC70" s="31">
        <f t="shared" ref="BC70:BC116" si="224">$BF70*DF70</f>
        <v>820</v>
      </c>
      <c r="BD70" s="31">
        <f t="shared" ref="BD70:BD116" si="225">$BF70*DG70</f>
        <v>615</v>
      </c>
      <c r="BE70" s="31">
        <f t="shared" si="174"/>
        <v>246</v>
      </c>
      <c r="BF70" s="31">
        <f>AZ59</f>
        <v>41</v>
      </c>
      <c r="BG70" s="31"/>
      <c r="BH70" s="31"/>
      <c r="BI70" s="31">
        <f t="shared" si="122"/>
        <v>0</v>
      </c>
      <c r="BJ70" s="31">
        <f t="shared" si="123"/>
        <v>0</v>
      </c>
      <c r="BK70" s="31">
        <f t="shared" si="124"/>
        <v>0</v>
      </c>
      <c r="BL70" s="31">
        <f t="shared" si="125"/>
        <v>0</v>
      </c>
      <c r="BM70" s="31">
        <f t="shared" si="126"/>
        <v>0</v>
      </c>
      <c r="BN70" s="31">
        <f t="shared" si="127"/>
        <v>0</v>
      </c>
      <c r="BO70" s="31">
        <f t="shared" si="128"/>
        <v>0</v>
      </c>
      <c r="BP70" s="31">
        <f t="shared" si="129"/>
        <v>0</v>
      </c>
      <c r="BQ70" s="31">
        <f t="shared" si="130"/>
        <v>0</v>
      </c>
      <c r="BR70" s="31">
        <f t="shared" si="131"/>
        <v>0</v>
      </c>
      <c r="BS70" s="31">
        <f t="shared" si="132"/>
        <v>0</v>
      </c>
      <c r="BT70" s="31">
        <f t="shared" si="133"/>
        <v>0</v>
      </c>
      <c r="BU70" s="31">
        <f t="shared" si="134"/>
        <v>0</v>
      </c>
      <c r="BV70" s="31">
        <f t="shared" si="135"/>
        <v>0</v>
      </c>
      <c r="BW70" s="31">
        <f t="shared" si="136"/>
        <v>0</v>
      </c>
      <c r="BX70" s="31">
        <f t="shared" si="137"/>
        <v>0</v>
      </c>
      <c r="BY70" s="31">
        <f t="shared" si="138"/>
        <v>0</v>
      </c>
      <c r="BZ70" s="31">
        <f t="shared" si="139"/>
        <v>0</v>
      </c>
      <c r="CA70" s="31">
        <f t="shared" si="140"/>
        <v>0</v>
      </c>
      <c r="CB70" s="31">
        <f t="shared" si="141"/>
        <v>0</v>
      </c>
      <c r="CC70" s="31">
        <f t="shared" si="142"/>
        <v>0</v>
      </c>
      <c r="CD70" s="31">
        <f t="shared" si="143"/>
        <v>0</v>
      </c>
      <c r="CE70" s="31">
        <f t="shared" si="144"/>
        <v>0</v>
      </c>
      <c r="CF70" s="31">
        <f t="shared" si="145"/>
        <v>0</v>
      </c>
      <c r="CG70" s="31">
        <f t="shared" si="146"/>
        <v>0</v>
      </c>
      <c r="CH70" s="31">
        <f t="shared" si="147"/>
        <v>0</v>
      </c>
      <c r="CI70" s="31">
        <f t="shared" si="148"/>
        <v>0</v>
      </c>
      <c r="CJ70" s="31">
        <f t="shared" si="149"/>
        <v>0</v>
      </c>
      <c r="CK70" s="31">
        <f t="shared" si="150"/>
        <v>0</v>
      </c>
      <c r="CL70" s="31">
        <f t="shared" si="151"/>
        <v>0</v>
      </c>
      <c r="CM70" s="31">
        <f t="shared" si="152"/>
        <v>0</v>
      </c>
      <c r="CN70" s="31">
        <f t="shared" si="153"/>
        <v>0</v>
      </c>
      <c r="CO70" s="31">
        <f t="shared" si="154"/>
        <v>0</v>
      </c>
      <c r="CP70" s="31">
        <f t="shared" si="155"/>
        <v>0</v>
      </c>
      <c r="CQ70" s="31">
        <f t="shared" si="156"/>
        <v>0</v>
      </c>
      <c r="CR70" s="31">
        <f t="shared" si="157"/>
        <v>0</v>
      </c>
      <c r="CS70" s="31">
        <f t="shared" si="158"/>
        <v>0</v>
      </c>
      <c r="CT70" s="31">
        <f t="shared" si="159"/>
        <v>0</v>
      </c>
      <c r="CU70" s="31">
        <f t="shared" si="160"/>
        <v>0</v>
      </c>
      <c r="CV70" s="31">
        <f t="shared" si="161"/>
        <v>0</v>
      </c>
      <c r="CW70" s="31">
        <f t="shared" si="162"/>
        <v>0</v>
      </c>
      <c r="CX70" s="31">
        <f t="shared" si="163"/>
        <v>0</v>
      </c>
      <c r="CY70" s="31">
        <f t="shared" si="164"/>
        <v>0</v>
      </c>
      <c r="CZ70" s="31">
        <f t="shared" si="165"/>
        <v>0</v>
      </c>
      <c r="DA70" s="31">
        <f t="shared" si="166"/>
        <v>0</v>
      </c>
      <c r="DB70" s="31">
        <f t="shared" si="167"/>
        <v>0</v>
      </c>
      <c r="DC70" s="31">
        <f t="shared" si="168"/>
        <v>1</v>
      </c>
      <c r="DD70" s="31">
        <f t="shared" si="169"/>
        <v>6</v>
      </c>
      <c r="DE70" s="31">
        <f t="shared" si="170"/>
        <v>15</v>
      </c>
      <c r="DF70" s="31">
        <f t="shared" si="171"/>
        <v>20</v>
      </c>
      <c r="DG70" s="31">
        <f t="shared" si="172"/>
        <v>15</v>
      </c>
      <c r="DH70" s="31">
        <f t="shared" si="173"/>
        <v>6</v>
      </c>
      <c r="DI70" s="31">
        <v>1</v>
      </c>
    </row>
    <row r="71" spans="1:113" ht="15" customHeight="1" x14ac:dyDescent="0.45">
      <c r="A71" s="31"/>
      <c r="B71" s="31"/>
      <c r="C71" s="31"/>
      <c r="D71" s="31">
        <v>62</v>
      </c>
      <c r="E71" s="31"/>
      <c r="F71" s="31">
        <f t="shared" si="175"/>
        <v>0</v>
      </c>
      <c r="G71" s="31">
        <f t="shared" si="176"/>
        <v>0</v>
      </c>
      <c r="H71" s="31">
        <f t="shared" si="177"/>
        <v>0</v>
      </c>
      <c r="I71" s="31">
        <f t="shared" si="178"/>
        <v>0</v>
      </c>
      <c r="J71" s="31">
        <f t="shared" si="179"/>
        <v>0</v>
      </c>
      <c r="K71" s="31">
        <f t="shared" si="180"/>
        <v>0</v>
      </c>
      <c r="L71" s="31">
        <f t="shared" si="181"/>
        <v>0</v>
      </c>
      <c r="M71" s="31">
        <f t="shared" si="182"/>
        <v>0</v>
      </c>
      <c r="N71" s="31">
        <f t="shared" si="183"/>
        <v>0</v>
      </c>
      <c r="O71" s="31">
        <f t="shared" si="184"/>
        <v>0</v>
      </c>
      <c r="P71" s="31">
        <f t="shared" si="185"/>
        <v>0</v>
      </c>
      <c r="Q71" s="31">
        <f t="shared" si="186"/>
        <v>0</v>
      </c>
      <c r="R71" s="31">
        <f t="shared" si="187"/>
        <v>0</v>
      </c>
      <c r="S71" s="31">
        <f t="shared" si="188"/>
        <v>0</v>
      </c>
      <c r="T71" s="31">
        <f t="shared" si="189"/>
        <v>0</v>
      </c>
      <c r="U71" s="31">
        <f t="shared" si="190"/>
        <v>0</v>
      </c>
      <c r="V71" s="31">
        <f t="shared" si="191"/>
        <v>0</v>
      </c>
      <c r="W71" s="31">
        <f t="shared" si="192"/>
        <v>0</v>
      </c>
      <c r="X71" s="31">
        <f t="shared" si="193"/>
        <v>0</v>
      </c>
      <c r="Y71" s="31">
        <f t="shared" si="194"/>
        <v>0</v>
      </c>
      <c r="Z71" s="31">
        <f t="shared" si="195"/>
        <v>0</v>
      </c>
      <c r="AA71" s="31">
        <f t="shared" si="196"/>
        <v>0</v>
      </c>
      <c r="AB71" s="31">
        <f t="shared" si="197"/>
        <v>0</v>
      </c>
      <c r="AC71" s="31">
        <f t="shared" si="198"/>
        <v>0</v>
      </c>
      <c r="AD71" s="31">
        <f t="shared" si="199"/>
        <v>0</v>
      </c>
      <c r="AE71" s="31">
        <f t="shared" si="200"/>
        <v>0</v>
      </c>
      <c r="AF71" s="31">
        <f t="shared" si="201"/>
        <v>0</v>
      </c>
      <c r="AG71" s="31">
        <f t="shared" si="202"/>
        <v>0</v>
      </c>
      <c r="AH71" s="31">
        <f t="shared" si="203"/>
        <v>0</v>
      </c>
      <c r="AI71" s="31">
        <f t="shared" si="204"/>
        <v>0</v>
      </c>
      <c r="AJ71" s="31">
        <f t="shared" si="205"/>
        <v>0</v>
      </c>
      <c r="AK71" s="31">
        <f t="shared" si="206"/>
        <v>0</v>
      </c>
      <c r="AL71" s="31">
        <f t="shared" si="207"/>
        <v>0</v>
      </c>
      <c r="AM71" s="31">
        <f t="shared" si="208"/>
        <v>0</v>
      </c>
      <c r="AN71" s="31">
        <f t="shared" si="209"/>
        <v>0</v>
      </c>
      <c r="AO71" s="31">
        <f t="shared" si="210"/>
        <v>0</v>
      </c>
      <c r="AP71" s="31">
        <f t="shared" si="211"/>
        <v>0</v>
      </c>
      <c r="AQ71" s="31">
        <f t="shared" si="212"/>
        <v>0</v>
      </c>
      <c r="AR71" s="31">
        <f t="shared" si="213"/>
        <v>0</v>
      </c>
      <c r="AS71" s="31">
        <f t="shared" si="214"/>
        <v>0</v>
      </c>
      <c r="AT71" s="31">
        <f t="shared" si="215"/>
        <v>0</v>
      </c>
      <c r="AU71" s="31">
        <f t="shared" si="216"/>
        <v>0</v>
      </c>
      <c r="AV71" s="31">
        <f t="shared" si="217"/>
        <v>0</v>
      </c>
      <c r="AW71" s="31">
        <f t="shared" si="218"/>
        <v>0</v>
      </c>
      <c r="AX71" s="31">
        <f t="shared" si="219"/>
        <v>0</v>
      </c>
      <c r="AY71" s="31">
        <f t="shared" si="220"/>
        <v>54</v>
      </c>
      <c r="AZ71" s="31">
        <f t="shared" si="221"/>
        <v>378</v>
      </c>
      <c r="BA71" s="31">
        <f t="shared" si="222"/>
        <v>1134</v>
      </c>
      <c r="BB71" s="31">
        <f t="shared" si="223"/>
        <v>1890</v>
      </c>
      <c r="BC71" s="31">
        <f t="shared" si="224"/>
        <v>1890</v>
      </c>
      <c r="BD71" s="31">
        <f t="shared" si="225"/>
        <v>1134</v>
      </c>
      <c r="BE71" s="31">
        <f t="shared" si="174"/>
        <v>378</v>
      </c>
      <c r="BF71" s="31">
        <f>AY59</f>
        <v>54</v>
      </c>
      <c r="BG71" s="31"/>
      <c r="BH71" s="31"/>
      <c r="BI71" s="31">
        <f t="shared" si="122"/>
        <v>0</v>
      </c>
      <c r="BJ71" s="31">
        <f t="shared" si="123"/>
        <v>0</v>
      </c>
      <c r="BK71" s="31">
        <f t="shared" si="124"/>
        <v>0</v>
      </c>
      <c r="BL71" s="31">
        <f t="shared" si="125"/>
        <v>0</v>
      </c>
      <c r="BM71" s="31">
        <f t="shared" si="126"/>
        <v>0</v>
      </c>
      <c r="BN71" s="31">
        <f t="shared" si="127"/>
        <v>0</v>
      </c>
      <c r="BO71" s="31">
        <f t="shared" si="128"/>
        <v>0</v>
      </c>
      <c r="BP71" s="31">
        <f t="shared" si="129"/>
        <v>0</v>
      </c>
      <c r="BQ71" s="31">
        <f t="shared" si="130"/>
        <v>0</v>
      </c>
      <c r="BR71" s="31">
        <f t="shared" si="131"/>
        <v>0</v>
      </c>
      <c r="BS71" s="31">
        <f t="shared" si="132"/>
        <v>0</v>
      </c>
      <c r="BT71" s="31">
        <f t="shared" si="133"/>
        <v>0</v>
      </c>
      <c r="BU71" s="31">
        <f t="shared" si="134"/>
        <v>0</v>
      </c>
      <c r="BV71" s="31">
        <f t="shared" si="135"/>
        <v>0</v>
      </c>
      <c r="BW71" s="31">
        <f t="shared" si="136"/>
        <v>0</v>
      </c>
      <c r="BX71" s="31">
        <f t="shared" si="137"/>
        <v>0</v>
      </c>
      <c r="BY71" s="31">
        <f t="shared" si="138"/>
        <v>0</v>
      </c>
      <c r="BZ71" s="31">
        <f t="shared" si="139"/>
        <v>0</v>
      </c>
      <c r="CA71" s="31">
        <f t="shared" si="140"/>
        <v>0</v>
      </c>
      <c r="CB71" s="31">
        <f t="shared" si="141"/>
        <v>0</v>
      </c>
      <c r="CC71" s="31">
        <f t="shared" si="142"/>
        <v>0</v>
      </c>
      <c r="CD71" s="31">
        <f t="shared" si="143"/>
        <v>0</v>
      </c>
      <c r="CE71" s="31">
        <f t="shared" si="144"/>
        <v>0</v>
      </c>
      <c r="CF71" s="31">
        <f t="shared" si="145"/>
        <v>0</v>
      </c>
      <c r="CG71" s="31">
        <f t="shared" si="146"/>
        <v>0</v>
      </c>
      <c r="CH71" s="31">
        <f t="shared" si="147"/>
        <v>0</v>
      </c>
      <c r="CI71" s="31">
        <f t="shared" si="148"/>
        <v>0</v>
      </c>
      <c r="CJ71" s="31">
        <f t="shared" si="149"/>
        <v>0</v>
      </c>
      <c r="CK71" s="31">
        <f t="shared" si="150"/>
        <v>0</v>
      </c>
      <c r="CL71" s="31">
        <f t="shared" si="151"/>
        <v>0</v>
      </c>
      <c r="CM71" s="31">
        <f t="shared" si="152"/>
        <v>0</v>
      </c>
      <c r="CN71" s="31">
        <f t="shared" si="153"/>
        <v>0</v>
      </c>
      <c r="CO71" s="31">
        <f t="shared" si="154"/>
        <v>0</v>
      </c>
      <c r="CP71" s="31">
        <f t="shared" si="155"/>
        <v>0</v>
      </c>
      <c r="CQ71" s="31">
        <f t="shared" si="156"/>
        <v>0</v>
      </c>
      <c r="CR71" s="31">
        <f t="shared" si="157"/>
        <v>0</v>
      </c>
      <c r="CS71" s="31">
        <f t="shared" si="158"/>
        <v>0</v>
      </c>
      <c r="CT71" s="31">
        <f t="shared" si="159"/>
        <v>0</v>
      </c>
      <c r="CU71" s="31">
        <f t="shared" si="160"/>
        <v>0</v>
      </c>
      <c r="CV71" s="31">
        <f t="shared" si="161"/>
        <v>0</v>
      </c>
      <c r="CW71" s="31">
        <f t="shared" si="162"/>
        <v>0</v>
      </c>
      <c r="CX71" s="31">
        <f t="shared" si="163"/>
        <v>0</v>
      </c>
      <c r="CY71" s="31">
        <f t="shared" si="164"/>
        <v>0</v>
      </c>
      <c r="CZ71" s="31">
        <f t="shared" si="165"/>
        <v>0</v>
      </c>
      <c r="DA71" s="31">
        <f t="shared" si="166"/>
        <v>0</v>
      </c>
      <c r="DB71" s="31">
        <f t="shared" si="167"/>
        <v>1</v>
      </c>
      <c r="DC71" s="31">
        <f t="shared" si="168"/>
        <v>7</v>
      </c>
      <c r="DD71" s="31">
        <f t="shared" si="169"/>
        <v>21</v>
      </c>
      <c r="DE71" s="31">
        <f t="shared" si="170"/>
        <v>35</v>
      </c>
      <c r="DF71" s="31">
        <f t="shared" si="171"/>
        <v>35</v>
      </c>
      <c r="DG71" s="31">
        <f t="shared" si="172"/>
        <v>21</v>
      </c>
      <c r="DH71" s="31">
        <f t="shared" si="173"/>
        <v>7</v>
      </c>
      <c r="DI71" s="31">
        <v>1</v>
      </c>
    </row>
    <row r="72" spans="1:113" ht="15" customHeight="1" x14ac:dyDescent="0.45">
      <c r="A72" s="31"/>
      <c r="B72" s="31"/>
      <c r="C72" s="31"/>
      <c r="D72" s="31">
        <v>62</v>
      </c>
      <c r="E72" s="31"/>
      <c r="F72" s="31">
        <f t="shared" si="175"/>
        <v>0</v>
      </c>
      <c r="G72" s="31">
        <f t="shared" si="176"/>
        <v>0</v>
      </c>
      <c r="H72" s="31">
        <f t="shared" si="177"/>
        <v>0</v>
      </c>
      <c r="I72" s="31">
        <f t="shared" si="178"/>
        <v>0</v>
      </c>
      <c r="J72" s="31">
        <f t="shared" si="179"/>
        <v>0</v>
      </c>
      <c r="K72" s="31">
        <f t="shared" si="180"/>
        <v>0</v>
      </c>
      <c r="L72" s="31">
        <f t="shared" si="181"/>
        <v>0</v>
      </c>
      <c r="M72" s="31">
        <f t="shared" si="182"/>
        <v>0</v>
      </c>
      <c r="N72" s="31">
        <f t="shared" si="183"/>
        <v>0</v>
      </c>
      <c r="O72" s="31">
        <f t="shared" si="184"/>
        <v>0</v>
      </c>
      <c r="P72" s="31">
        <f t="shared" si="185"/>
        <v>0</v>
      </c>
      <c r="Q72" s="31">
        <f t="shared" si="186"/>
        <v>0</v>
      </c>
      <c r="R72" s="31">
        <f t="shared" si="187"/>
        <v>0</v>
      </c>
      <c r="S72" s="31">
        <f t="shared" si="188"/>
        <v>0</v>
      </c>
      <c r="T72" s="31">
        <f t="shared" si="189"/>
        <v>0</v>
      </c>
      <c r="U72" s="31">
        <f t="shared" si="190"/>
        <v>0</v>
      </c>
      <c r="V72" s="31">
        <f t="shared" si="191"/>
        <v>0</v>
      </c>
      <c r="W72" s="31">
        <f t="shared" si="192"/>
        <v>0</v>
      </c>
      <c r="X72" s="31">
        <f t="shared" si="193"/>
        <v>0</v>
      </c>
      <c r="Y72" s="31">
        <f t="shared" si="194"/>
        <v>0</v>
      </c>
      <c r="Z72" s="31">
        <f t="shared" si="195"/>
        <v>0</v>
      </c>
      <c r="AA72" s="31">
        <f t="shared" si="196"/>
        <v>0</v>
      </c>
      <c r="AB72" s="31">
        <f t="shared" si="197"/>
        <v>0</v>
      </c>
      <c r="AC72" s="31">
        <f t="shared" si="198"/>
        <v>0</v>
      </c>
      <c r="AD72" s="31">
        <f t="shared" si="199"/>
        <v>0</v>
      </c>
      <c r="AE72" s="31">
        <f t="shared" si="200"/>
        <v>0</v>
      </c>
      <c r="AF72" s="31">
        <f t="shared" si="201"/>
        <v>0</v>
      </c>
      <c r="AG72" s="31">
        <f t="shared" si="202"/>
        <v>0</v>
      </c>
      <c r="AH72" s="31">
        <f t="shared" si="203"/>
        <v>0</v>
      </c>
      <c r="AI72" s="31">
        <f t="shared" si="204"/>
        <v>0</v>
      </c>
      <c r="AJ72" s="31">
        <f t="shared" si="205"/>
        <v>0</v>
      </c>
      <c r="AK72" s="31">
        <f t="shared" si="206"/>
        <v>0</v>
      </c>
      <c r="AL72" s="31">
        <f t="shared" si="207"/>
        <v>0</v>
      </c>
      <c r="AM72" s="31">
        <f t="shared" si="208"/>
        <v>0</v>
      </c>
      <c r="AN72" s="31">
        <f t="shared" si="209"/>
        <v>0</v>
      </c>
      <c r="AO72" s="31">
        <f t="shared" si="210"/>
        <v>0</v>
      </c>
      <c r="AP72" s="31">
        <f t="shared" si="211"/>
        <v>0</v>
      </c>
      <c r="AQ72" s="31">
        <f t="shared" si="212"/>
        <v>0</v>
      </c>
      <c r="AR72" s="31">
        <f t="shared" si="213"/>
        <v>0</v>
      </c>
      <c r="AS72" s="31">
        <f t="shared" si="214"/>
        <v>0</v>
      </c>
      <c r="AT72" s="31">
        <f t="shared" si="215"/>
        <v>0</v>
      </c>
      <c r="AU72" s="31">
        <f t="shared" si="216"/>
        <v>0</v>
      </c>
      <c r="AV72" s="31">
        <f t="shared" si="217"/>
        <v>0</v>
      </c>
      <c r="AW72" s="31">
        <f t="shared" si="218"/>
        <v>0</v>
      </c>
      <c r="AX72" s="31">
        <f t="shared" si="219"/>
        <v>15</v>
      </c>
      <c r="AY72" s="31">
        <f t="shared" si="220"/>
        <v>120</v>
      </c>
      <c r="AZ72" s="31">
        <f t="shared" si="221"/>
        <v>420</v>
      </c>
      <c r="BA72" s="31">
        <f t="shared" si="222"/>
        <v>855</v>
      </c>
      <c r="BB72" s="31">
        <f t="shared" si="223"/>
        <v>120</v>
      </c>
      <c r="BC72" s="31">
        <f t="shared" si="224"/>
        <v>840</v>
      </c>
      <c r="BD72" s="31">
        <f t="shared" si="225"/>
        <v>420</v>
      </c>
      <c r="BE72" s="31">
        <f t="shared" si="174"/>
        <v>120</v>
      </c>
      <c r="BF72" s="31">
        <f>AX59</f>
        <v>15</v>
      </c>
      <c r="BG72" s="31"/>
      <c r="BH72" s="31"/>
      <c r="BI72" s="31">
        <f t="shared" si="122"/>
        <v>0</v>
      </c>
      <c r="BJ72" s="31">
        <f t="shared" si="123"/>
        <v>0</v>
      </c>
      <c r="BK72" s="31">
        <f t="shared" si="124"/>
        <v>0</v>
      </c>
      <c r="BL72" s="31">
        <f t="shared" si="125"/>
        <v>0</v>
      </c>
      <c r="BM72" s="31">
        <f t="shared" si="126"/>
        <v>0</v>
      </c>
      <c r="BN72" s="31">
        <f t="shared" si="127"/>
        <v>0</v>
      </c>
      <c r="BO72" s="31">
        <f t="shared" si="128"/>
        <v>0</v>
      </c>
      <c r="BP72" s="31">
        <f t="shared" si="129"/>
        <v>0</v>
      </c>
      <c r="BQ72" s="31">
        <f t="shared" si="130"/>
        <v>0</v>
      </c>
      <c r="BR72" s="31">
        <f t="shared" si="131"/>
        <v>0</v>
      </c>
      <c r="BS72" s="31">
        <f t="shared" si="132"/>
        <v>0</v>
      </c>
      <c r="BT72" s="31">
        <f t="shared" si="133"/>
        <v>0</v>
      </c>
      <c r="BU72" s="31">
        <f t="shared" si="134"/>
        <v>0</v>
      </c>
      <c r="BV72" s="31">
        <f t="shared" si="135"/>
        <v>0</v>
      </c>
      <c r="BW72" s="31">
        <f t="shared" si="136"/>
        <v>0</v>
      </c>
      <c r="BX72" s="31">
        <f t="shared" si="137"/>
        <v>0</v>
      </c>
      <c r="BY72" s="31">
        <f t="shared" si="138"/>
        <v>0</v>
      </c>
      <c r="BZ72" s="31">
        <f t="shared" si="139"/>
        <v>0</v>
      </c>
      <c r="CA72" s="31">
        <f t="shared" si="140"/>
        <v>0</v>
      </c>
      <c r="CB72" s="31">
        <f t="shared" si="141"/>
        <v>0</v>
      </c>
      <c r="CC72" s="31">
        <f t="shared" si="142"/>
        <v>0</v>
      </c>
      <c r="CD72" s="31">
        <f t="shared" si="143"/>
        <v>0</v>
      </c>
      <c r="CE72" s="31">
        <f t="shared" si="144"/>
        <v>0</v>
      </c>
      <c r="CF72" s="31">
        <f t="shared" si="145"/>
        <v>0</v>
      </c>
      <c r="CG72" s="31">
        <f t="shared" si="146"/>
        <v>0</v>
      </c>
      <c r="CH72" s="31">
        <f t="shared" si="147"/>
        <v>0</v>
      </c>
      <c r="CI72" s="31">
        <f t="shared" si="148"/>
        <v>0</v>
      </c>
      <c r="CJ72" s="31">
        <f t="shared" si="149"/>
        <v>0</v>
      </c>
      <c r="CK72" s="31">
        <f t="shared" si="150"/>
        <v>0</v>
      </c>
      <c r="CL72" s="31">
        <f t="shared" si="151"/>
        <v>0</v>
      </c>
      <c r="CM72" s="31">
        <f t="shared" si="152"/>
        <v>0</v>
      </c>
      <c r="CN72" s="31">
        <f t="shared" si="153"/>
        <v>0</v>
      </c>
      <c r="CO72" s="31">
        <f t="shared" si="154"/>
        <v>0</v>
      </c>
      <c r="CP72" s="31">
        <f t="shared" si="155"/>
        <v>0</v>
      </c>
      <c r="CQ72" s="31">
        <f t="shared" si="156"/>
        <v>0</v>
      </c>
      <c r="CR72" s="31">
        <f t="shared" si="157"/>
        <v>0</v>
      </c>
      <c r="CS72" s="31">
        <f t="shared" si="158"/>
        <v>0</v>
      </c>
      <c r="CT72" s="31">
        <f t="shared" si="159"/>
        <v>0</v>
      </c>
      <c r="CU72" s="31">
        <f t="shared" si="160"/>
        <v>0</v>
      </c>
      <c r="CV72" s="31">
        <f t="shared" si="161"/>
        <v>0</v>
      </c>
      <c r="CW72" s="31">
        <f t="shared" si="162"/>
        <v>0</v>
      </c>
      <c r="CX72" s="31">
        <f t="shared" si="163"/>
        <v>0</v>
      </c>
      <c r="CY72" s="31">
        <f t="shared" si="164"/>
        <v>0</v>
      </c>
      <c r="CZ72" s="31">
        <f t="shared" si="165"/>
        <v>0</v>
      </c>
      <c r="DA72" s="31">
        <f t="shared" si="166"/>
        <v>1</v>
      </c>
      <c r="DB72" s="31">
        <f t="shared" si="167"/>
        <v>8</v>
      </c>
      <c r="DC72" s="31">
        <f t="shared" si="168"/>
        <v>28</v>
      </c>
      <c r="DD72" s="31">
        <f t="shared" si="169"/>
        <v>57</v>
      </c>
      <c r="DE72" s="31">
        <f t="shared" si="170"/>
        <v>8</v>
      </c>
      <c r="DF72" s="31">
        <f t="shared" si="171"/>
        <v>56</v>
      </c>
      <c r="DG72" s="31">
        <f t="shared" si="172"/>
        <v>28</v>
      </c>
      <c r="DH72" s="31">
        <f t="shared" si="173"/>
        <v>8</v>
      </c>
      <c r="DI72" s="31">
        <v>1</v>
      </c>
    </row>
    <row r="73" spans="1:113" ht="15" customHeight="1" x14ac:dyDescent="0.45">
      <c r="A73" s="31"/>
      <c r="B73" s="31"/>
      <c r="C73" s="31"/>
      <c r="D73" s="31">
        <v>62</v>
      </c>
      <c r="E73" s="31"/>
      <c r="F73" s="31">
        <f t="shared" si="175"/>
        <v>0</v>
      </c>
      <c r="G73" s="31">
        <f t="shared" si="176"/>
        <v>0</v>
      </c>
      <c r="H73" s="31">
        <f t="shared" si="177"/>
        <v>0</v>
      </c>
      <c r="I73" s="31">
        <f t="shared" si="178"/>
        <v>0</v>
      </c>
      <c r="J73" s="31">
        <f t="shared" si="179"/>
        <v>0</v>
      </c>
      <c r="K73" s="31">
        <f t="shared" si="180"/>
        <v>0</v>
      </c>
      <c r="L73" s="31">
        <f t="shared" si="181"/>
        <v>0</v>
      </c>
      <c r="M73" s="31">
        <f t="shared" si="182"/>
        <v>0</v>
      </c>
      <c r="N73" s="31">
        <f t="shared" si="183"/>
        <v>0</v>
      </c>
      <c r="O73" s="31">
        <f t="shared" si="184"/>
        <v>0</v>
      </c>
      <c r="P73" s="31">
        <f t="shared" si="185"/>
        <v>0</v>
      </c>
      <c r="Q73" s="31">
        <f t="shared" si="186"/>
        <v>0</v>
      </c>
      <c r="R73" s="31">
        <f t="shared" si="187"/>
        <v>0</v>
      </c>
      <c r="S73" s="31">
        <f t="shared" si="188"/>
        <v>0</v>
      </c>
      <c r="T73" s="31">
        <f t="shared" si="189"/>
        <v>0</v>
      </c>
      <c r="U73" s="31">
        <f t="shared" si="190"/>
        <v>0</v>
      </c>
      <c r="V73" s="31">
        <f t="shared" si="191"/>
        <v>0</v>
      </c>
      <c r="W73" s="31">
        <f t="shared" si="192"/>
        <v>0</v>
      </c>
      <c r="X73" s="31">
        <f t="shared" si="193"/>
        <v>0</v>
      </c>
      <c r="Y73" s="31">
        <f t="shared" si="194"/>
        <v>0</v>
      </c>
      <c r="Z73" s="31">
        <f t="shared" si="195"/>
        <v>0</v>
      </c>
      <c r="AA73" s="31">
        <f t="shared" si="196"/>
        <v>0</v>
      </c>
      <c r="AB73" s="31">
        <f t="shared" si="197"/>
        <v>0</v>
      </c>
      <c r="AC73" s="31">
        <f t="shared" si="198"/>
        <v>0</v>
      </c>
      <c r="AD73" s="31">
        <f t="shared" si="199"/>
        <v>0</v>
      </c>
      <c r="AE73" s="31">
        <f t="shared" si="200"/>
        <v>0</v>
      </c>
      <c r="AF73" s="31">
        <f t="shared" si="201"/>
        <v>0</v>
      </c>
      <c r="AG73" s="31">
        <f t="shared" si="202"/>
        <v>0</v>
      </c>
      <c r="AH73" s="31">
        <f t="shared" si="203"/>
        <v>0</v>
      </c>
      <c r="AI73" s="31">
        <f t="shared" si="204"/>
        <v>0</v>
      </c>
      <c r="AJ73" s="31">
        <f t="shared" si="205"/>
        <v>0</v>
      </c>
      <c r="AK73" s="31">
        <f t="shared" si="206"/>
        <v>0</v>
      </c>
      <c r="AL73" s="31">
        <f t="shared" si="207"/>
        <v>0</v>
      </c>
      <c r="AM73" s="31">
        <f t="shared" si="208"/>
        <v>0</v>
      </c>
      <c r="AN73" s="31">
        <f t="shared" si="209"/>
        <v>0</v>
      </c>
      <c r="AO73" s="31">
        <f t="shared" si="210"/>
        <v>0</v>
      </c>
      <c r="AP73" s="31">
        <f t="shared" si="211"/>
        <v>0</v>
      </c>
      <c r="AQ73" s="31">
        <f t="shared" si="212"/>
        <v>0</v>
      </c>
      <c r="AR73" s="31">
        <f t="shared" si="213"/>
        <v>0</v>
      </c>
      <c r="AS73" s="31">
        <f t="shared" si="214"/>
        <v>0</v>
      </c>
      <c r="AT73" s="31">
        <f t="shared" si="215"/>
        <v>0</v>
      </c>
      <c r="AU73" s="31">
        <f t="shared" si="216"/>
        <v>0</v>
      </c>
      <c r="AV73" s="31">
        <f t="shared" si="217"/>
        <v>0</v>
      </c>
      <c r="AW73" s="31">
        <f t="shared" si="218"/>
        <v>51</v>
      </c>
      <c r="AX73" s="31">
        <f t="shared" si="219"/>
        <v>459</v>
      </c>
      <c r="AY73" s="31">
        <f t="shared" si="220"/>
        <v>1887</v>
      </c>
      <c r="AZ73" s="31">
        <f t="shared" si="221"/>
        <v>1224</v>
      </c>
      <c r="BA73" s="31">
        <f t="shared" si="222"/>
        <v>204</v>
      </c>
      <c r="BB73" s="31">
        <f t="shared" si="223"/>
        <v>153</v>
      </c>
      <c r="BC73" s="31">
        <f t="shared" si="224"/>
        <v>1122</v>
      </c>
      <c r="BD73" s="31">
        <f t="shared" si="225"/>
        <v>1836</v>
      </c>
      <c r="BE73" s="31">
        <f t="shared" si="174"/>
        <v>459</v>
      </c>
      <c r="BF73" s="31">
        <f>AW59</f>
        <v>51</v>
      </c>
      <c r="BG73" s="31"/>
      <c r="BH73" s="31"/>
      <c r="BI73" s="31">
        <f t="shared" si="122"/>
        <v>0</v>
      </c>
      <c r="BJ73" s="31">
        <f t="shared" si="123"/>
        <v>0</v>
      </c>
      <c r="BK73" s="31">
        <f t="shared" si="124"/>
        <v>0</v>
      </c>
      <c r="BL73" s="31">
        <f t="shared" si="125"/>
        <v>0</v>
      </c>
      <c r="BM73" s="31">
        <f t="shared" si="126"/>
        <v>0</v>
      </c>
      <c r="BN73" s="31">
        <f t="shared" si="127"/>
        <v>0</v>
      </c>
      <c r="BO73" s="31">
        <f t="shared" si="128"/>
        <v>0</v>
      </c>
      <c r="BP73" s="31">
        <f t="shared" si="129"/>
        <v>0</v>
      </c>
      <c r="BQ73" s="31">
        <f t="shared" si="130"/>
        <v>0</v>
      </c>
      <c r="BR73" s="31">
        <f t="shared" si="131"/>
        <v>0</v>
      </c>
      <c r="BS73" s="31">
        <f t="shared" si="132"/>
        <v>0</v>
      </c>
      <c r="BT73" s="31">
        <f t="shared" si="133"/>
        <v>0</v>
      </c>
      <c r="BU73" s="31">
        <f t="shared" si="134"/>
        <v>0</v>
      </c>
      <c r="BV73" s="31">
        <f t="shared" si="135"/>
        <v>0</v>
      </c>
      <c r="BW73" s="31">
        <f t="shared" si="136"/>
        <v>0</v>
      </c>
      <c r="BX73" s="31">
        <f t="shared" si="137"/>
        <v>0</v>
      </c>
      <c r="BY73" s="31">
        <f t="shared" si="138"/>
        <v>0</v>
      </c>
      <c r="BZ73" s="31">
        <f t="shared" si="139"/>
        <v>0</v>
      </c>
      <c r="CA73" s="31">
        <f t="shared" si="140"/>
        <v>0</v>
      </c>
      <c r="CB73" s="31">
        <f t="shared" si="141"/>
        <v>0</v>
      </c>
      <c r="CC73" s="31">
        <f t="shared" si="142"/>
        <v>0</v>
      </c>
      <c r="CD73" s="31">
        <f t="shared" si="143"/>
        <v>0</v>
      </c>
      <c r="CE73" s="31">
        <f t="shared" si="144"/>
        <v>0</v>
      </c>
      <c r="CF73" s="31">
        <f t="shared" si="145"/>
        <v>0</v>
      </c>
      <c r="CG73" s="31">
        <f t="shared" si="146"/>
        <v>0</v>
      </c>
      <c r="CH73" s="31">
        <f t="shared" si="147"/>
        <v>0</v>
      </c>
      <c r="CI73" s="31">
        <f t="shared" si="148"/>
        <v>0</v>
      </c>
      <c r="CJ73" s="31">
        <f t="shared" si="149"/>
        <v>0</v>
      </c>
      <c r="CK73" s="31">
        <f t="shared" si="150"/>
        <v>0</v>
      </c>
      <c r="CL73" s="31">
        <f t="shared" si="151"/>
        <v>0</v>
      </c>
      <c r="CM73" s="31">
        <f t="shared" si="152"/>
        <v>0</v>
      </c>
      <c r="CN73" s="31">
        <f t="shared" si="153"/>
        <v>0</v>
      </c>
      <c r="CO73" s="31">
        <f t="shared" si="154"/>
        <v>0</v>
      </c>
      <c r="CP73" s="31">
        <f t="shared" si="155"/>
        <v>0</v>
      </c>
      <c r="CQ73" s="31">
        <f t="shared" si="156"/>
        <v>0</v>
      </c>
      <c r="CR73" s="31">
        <f t="shared" si="157"/>
        <v>0</v>
      </c>
      <c r="CS73" s="31">
        <f t="shared" si="158"/>
        <v>0</v>
      </c>
      <c r="CT73" s="31">
        <f t="shared" si="159"/>
        <v>0</v>
      </c>
      <c r="CU73" s="31">
        <f t="shared" si="160"/>
        <v>0</v>
      </c>
      <c r="CV73" s="31">
        <f t="shared" si="161"/>
        <v>0</v>
      </c>
      <c r="CW73" s="31">
        <f t="shared" si="162"/>
        <v>0</v>
      </c>
      <c r="CX73" s="31">
        <f t="shared" si="163"/>
        <v>0</v>
      </c>
      <c r="CY73" s="31">
        <f t="shared" si="164"/>
        <v>0</v>
      </c>
      <c r="CZ73" s="31">
        <f t="shared" si="165"/>
        <v>1</v>
      </c>
      <c r="DA73" s="31">
        <f t="shared" si="166"/>
        <v>9</v>
      </c>
      <c r="DB73" s="31">
        <f t="shared" si="167"/>
        <v>37</v>
      </c>
      <c r="DC73" s="31">
        <f t="shared" si="168"/>
        <v>24</v>
      </c>
      <c r="DD73" s="31">
        <f t="shared" si="169"/>
        <v>4</v>
      </c>
      <c r="DE73" s="31">
        <f t="shared" si="170"/>
        <v>3</v>
      </c>
      <c r="DF73" s="31">
        <f t="shared" si="171"/>
        <v>22</v>
      </c>
      <c r="DG73" s="31">
        <f t="shared" si="172"/>
        <v>36</v>
      </c>
      <c r="DH73" s="31">
        <f t="shared" si="173"/>
        <v>9</v>
      </c>
      <c r="DI73" s="31">
        <v>1</v>
      </c>
    </row>
    <row r="74" spans="1:113" ht="15" customHeight="1" x14ac:dyDescent="0.45">
      <c r="A74" s="31"/>
      <c r="B74" s="31"/>
      <c r="C74" s="31"/>
      <c r="D74" s="31">
        <v>62</v>
      </c>
      <c r="E74" s="31"/>
      <c r="F74" s="31">
        <f t="shared" si="175"/>
        <v>0</v>
      </c>
      <c r="G74" s="31">
        <f t="shared" si="176"/>
        <v>0</v>
      </c>
      <c r="H74" s="31">
        <f t="shared" si="177"/>
        <v>0</v>
      </c>
      <c r="I74" s="31">
        <f t="shared" si="178"/>
        <v>0</v>
      </c>
      <c r="J74" s="31">
        <f t="shared" si="179"/>
        <v>0</v>
      </c>
      <c r="K74" s="31">
        <f t="shared" si="180"/>
        <v>0</v>
      </c>
      <c r="L74" s="31">
        <f t="shared" si="181"/>
        <v>0</v>
      </c>
      <c r="M74" s="31">
        <f t="shared" si="182"/>
        <v>0</v>
      </c>
      <c r="N74" s="31">
        <f t="shared" si="183"/>
        <v>0</v>
      </c>
      <c r="O74" s="31">
        <f t="shared" si="184"/>
        <v>0</v>
      </c>
      <c r="P74" s="31">
        <f t="shared" si="185"/>
        <v>0</v>
      </c>
      <c r="Q74" s="31">
        <f t="shared" si="186"/>
        <v>0</v>
      </c>
      <c r="R74" s="31">
        <f t="shared" si="187"/>
        <v>0</v>
      </c>
      <c r="S74" s="31">
        <f t="shared" si="188"/>
        <v>0</v>
      </c>
      <c r="T74" s="31">
        <f t="shared" si="189"/>
        <v>0</v>
      </c>
      <c r="U74" s="31">
        <f t="shared" si="190"/>
        <v>0</v>
      </c>
      <c r="V74" s="31">
        <f t="shared" si="191"/>
        <v>0</v>
      </c>
      <c r="W74" s="31">
        <f t="shared" si="192"/>
        <v>0</v>
      </c>
      <c r="X74" s="31">
        <f t="shared" si="193"/>
        <v>0</v>
      </c>
      <c r="Y74" s="31">
        <f t="shared" si="194"/>
        <v>0</v>
      </c>
      <c r="Z74" s="31">
        <f t="shared" si="195"/>
        <v>0</v>
      </c>
      <c r="AA74" s="31">
        <f t="shared" si="196"/>
        <v>0</v>
      </c>
      <c r="AB74" s="31">
        <f t="shared" si="197"/>
        <v>0</v>
      </c>
      <c r="AC74" s="31">
        <f t="shared" si="198"/>
        <v>0</v>
      </c>
      <c r="AD74" s="31">
        <f t="shared" si="199"/>
        <v>0</v>
      </c>
      <c r="AE74" s="31">
        <f t="shared" si="200"/>
        <v>0</v>
      </c>
      <c r="AF74" s="31">
        <f t="shared" si="201"/>
        <v>0</v>
      </c>
      <c r="AG74" s="31">
        <f t="shared" si="202"/>
        <v>0</v>
      </c>
      <c r="AH74" s="31">
        <f t="shared" si="203"/>
        <v>0</v>
      </c>
      <c r="AI74" s="31">
        <f t="shared" si="204"/>
        <v>0</v>
      </c>
      <c r="AJ74" s="31">
        <f t="shared" si="205"/>
        <v>0</v>
      </c>
      <c r="AK74" s="31">
        <f t="shared" si="206"/>
        <v>0</v>
      </c>
      <c r="AL74" s="31">
        <f t="shared" si="207"/>
        <v>0</v>
      </c>
      <c r="AM74" s="31">
        <f t="shared" si="208"/>
        <v>0</v>
      </c>
      <c r="AN74" s="31">
        <f t="shared" si="209"/>
        <v>0</v>
      </c>
      <c r="AO74" s="31">
        <f t="shared" si="210"/>
        <v>0</v>
      </c>
      <c r="AP74" s="31">
        <f t="shared" si="211"/>
        <v>0</v>
      </c>
      <c r="AQ74" s="31">
        <f t="shared" si="212"/>
        <v>0</v>
      </c>
      <c r="AR74" s="31">
        <f t="shared" si="213"/>
        <v>0</v>
      </c>
      <c r="AS74" s="31">
        <f t="shared" si="214"/>
        <v>0</v>
      </c>
      <c r="AT74" s="31">
        <f t="shared" si="215"/>
        <v>0</v>
      </c>
      <c r="AU74" s="31">
        <f t="shared" si="216"/>
        <v>0</v>
      </c>
      <c r="AV74" s="31">
        <f t="shared" si="217"/>
        <v>14</v>
      </c>
      <c r="AW74" s="31">
        <f t="shared" si="218"/>
        <v>140</v>
      </c>
      <c r="AX74" s="31">
        <f t="shared" si="219"/>
        <v>644</v>
      </c>
      <c r="AY74" s="31">
        <f t="shared" si="220"/>
        <v>854</v>
      </c>
      <c r="AZ74" s="31">
        <f t="shared" si="221"/>
        <v>392</v>
      </c>
      <c r="BA74" s="31">
        <f t="shared" si="222"/>
        <v>98</v>
      </c>
      <c r="BB74" s="31">
        <f t="shared" si="223"/>
        <v>350</v>
      </c>
      <c r="BC74" s="31">
        <f t="shared" si="224"/>
        <v>812</v>
      </c>
      <c r="BD74" s="31">
        <f t="shared" si="225"/>
        <v>630</v>
      </c>
      <c r="BE74" s="31">
        <f t="shared" si="174"/>
        <v>140</v>
      </c>
      <c r="BF74" s="31">
        <f>AV59</f>
        <v>14</v>
      </c>
      <c r="BG74" s="31"/>
      <c r="BH74" s="31"/>
      <c r="BI74" s="31">
        <f t="shared" si="122"/>
        <v>0</v>
      </c>
      <c r="BJ74" s="31">
        <f t="shared" si="123"/>
        <v>0</v>
      </c>
      <c r="BK74" s="31">
        <f t="shared" si="124"/>
        <v>0</v>
      </c>
      <c r="BL74" s="31">
        <f t="shared" si="125"/>
        <v>0</v>
      </c>
      <c r="BM74" s="31">
        <f t="shared" si="126"/>
        <v>0</v>
      </c>
      <c r="BN74" s="31">
        <f t="shared" si="127"/>
        <v>0</v>
      </c>
      <c r="BO74" s="31">
        <f t="shared" si="128"/>
        <v>0</v>
      </c>
      <c r="BP74" s="31">
        <f t="shared" si="129"/>
        <v>0</v>
      </c>
      <c r="BQ74" s="31">
        <f t="shared" si="130"/>
        <v>0</v>
      </c>
      <c r="BR74" s="31">
        <f t="shared" si="131"/>
        <v>0</v>
      </c>
      <c r="BS74" s="31">
        <f t="shared" si="132"/>
        <v>0</v>
      </c>
      <c r="BT74" s="31">
        <f t="shared" si="133"/>
        <v>0</v>
      </c>
      <c r="BU74" s="31">
        <f t="shared" si="134"/>
        <v>0</v>
      </c>
      <c r="BV74" s="31">
        <f t="shared" si="135"/>
        <v>0</v>
      </c>
      <c r="BW74" s="31">
        <f t="shared" si="136"/>
        <v>0</v>
      </c>
      <c r="BX74" s="31">
        <f t="shared" si="137"/>
        <v>0</v>
      </c>
      <c r="BY74" s="31">
        <f t="shared" si="138"/>
        <v>0</v>
      </c>
      <c r="BZ74" s="31">
        <f t="shared" si="139"/>
        <v>0</v>
      </c>
      <c r="CA74" s="31">
        <f t="shared" si="140"/>
        <v>0</v>
      </c>
      <c r="CB74" s="31">
        <f t="shared" si="141"/>
        <v>0</v>
      </c>
      <c r="CC74" s="31">
        <f t="shared" si="142"/>
        <v>0</v>
      </c>
      <c r="CD74" s="31">
        <f t="shared" si="143"/>
        <v>0</v>
      </c>
      <c r="CE74" s="31">
        <f t="shared" si="144"/>
        <v>0</v>
      </c>
      <c r="CF74" s="31">
        <f t="shared" si="145"/>
        <v>0</v>
      </c>
      <c r="CG74" s="31">
        <f t="shared" si="146"/>
        <v>0</v>
      </c>
      <c r="CH74" s="31">
        <f t="shared" si="147"/>
        <v>0</v>
      </c>
      <c r="CI74" s="31">
        <f t="shared" si="148"/>
        <v>0</v>
      </c>
      <c r="CJ74" s="31">
        <f t="shared" si="149"/>
        <v>0</v>
      </c>
      <c r="CK74" s="31">
        <f t="shared" si="150"/>
        <v>0</v>
      </c>
      <c r="CL74" s="31">
        <f t="shared" si="151"/>
        <v>0</v>
      </c>
      <c r="CM74" s="31">
        <f t="shared" si="152"/>
        <v>0</v>
      </c>
      <c r="CN74" s="31">
        <f t="shared" si="153"/>
        <v>0</v>
      </c>
      <c r="CO74" s="31">
        <f t="shared" si="154"/>
        <v>0</v>
      </c>
      <c r="CP74" s="31">
        <f t="shared" si="155"/>
        <v>0</v>
      </c>
      <c r="CQ74" s="31">
        <f t="shared" si="156"/>
        <v>0</v>
      </c>
      <c r="CR74" s="31">
        <f t="shared" si="157"/>
        <v>0</v>
      </c>
      <c r="CS74" s="31">
        <f t="shared" si="158"/>
        <v>0</v>
      </c>
      <c r="CT74" s="31">
        <f t="shared" si="159"/>
        <v>0</v>
      </c>
      <c r="CU74" s="31">
        <f t="shared" si="160"/>
        <v>0</v>
      </c>
      <c r="CV74" s="31">
        <f t="shared" si="161"/>
        <v>0</v>
      </c>
      <c r="CW74" s="31">
        <f t="shared" si="162"/>
        <v>0</v>
      </c>
      <c r="CX74" s="31">
        <f t="shared" si="163"/>
        <v>0</v>
      </c>
      <c r="CY74" s="31">
        <f t="shared" si="164"/>
        <v>1</v>
      </c>
      <c r="CZ74" s="31">
        <f t="shared" si="165"/>
        <v>10</v>
      </c>
      <c r="DA74" s="31">
        <f t="shared" si="166"/>
        <v>46</v>
      </c>
      <c r="DB74" s="31">
        <f t="shared" si="167"/>
        <v>61</v>
      </c>
      <c r="DC74" s="31">
        <f t="shared" si="168"/>
        <v>28</v>
      </c>
      <c r="DD74" s="31">
        <f t="shared" si="169"/>
        <v>7</v>
      </c>
      <c r="DE74" s="31">
        <f t="shared" si="170"/>
        <v>25</v>
      </c>
      <c r="DF74" s="31">
        <f t="shared" si="171"/>
        <v>58</v>
      </c>
      <c r="DG74" s="31">
        <f t="shared" si="172"/>
        <v>45</v>
      </c>
      <c r="DH74" s="31">
        <f t="shared" si="173"/>
        <v>10</v>
      </c>
      <c r="DI74" s="31">
        <v>1</v>
      </c>
    </row>
    <row r="75" spans="1:113" ht="15" customHeight="1" x14ac:dyDescent="0.45">
      <c r="A75" s="31"/>
      <c r="B75" s="31"/>
      <c r="C75" s="31"/>
      <c r="D75" s="31">
        <v>62</v>
      </c>
      <c r="E75" s="31"/>
      <c r="F75" s="31">
        <f t="shared" si="175"/>
        <v>0</v>
      </c>
      <c r="G75" s="31">
        <f t="shared" si="176"/>
        <v>0</v>
      </c>
      <c r="H75" s="31">
        <f t="shared" si="177"/>
        <v>0</v>
      </c>
      <c r="I75" s="31">
        <f t="shared" si="178"/>
        <v>0</v>
      </c>
      <c r="J75" s="31">
        <f t="shared" si="179"/>
        <v>0</v>
      </c>
      <c r="K75" s="31">
        <f t="shared" si="180"/>
        <v>0</v>
      </c>
      <c r="L75" s="31">
        <f t="shared" si="181"/>
        <v>0</v>
      </c>
      <c r="M75" s="31">
        <f t="shared" si="182"/>
        <v>0</v>
      </c>
      <c r="N75" s="31">
        <f t="shared" si="183"/>
        <v>0</v>
      </c>
      <c r="O75" s="31">
        <f t="shared" si="184"/>
        <v>0</v>
      </c>
      <c r="P75" s="31">
        <f t="shared" si="185"/>
        <v>0</v>
      </c>
      <c r="Q75" s="31">
        <f t="shared" si="186"/>
        <v>0</v>
      </c>
      <c r="R75" s="31">
        <f t="shared" si="187"/>
        <v>0</v>
      </c>
      <c r="S75" s="31">
        <f t="shared" si="188"/>
        <v>0</v>
      </c>
      <c r="T75" s="31">
        <f t="shared" si="189"/>
        <v>0</v>
      </c>
      <c r="U75" s="31">
        <f t="shared" si="190"/>
        <v>0</v>
      </c>
      <c r="V75" s="31">
        <f t="shared" si="191"/>
        <v>0</v>
      </c>
      <c r="W75" s="31">
        <f t="shared" si="192"/>
        <v>0</v>
      </c>
      <c r="X75" s="31">
        <f t="shared" si="193"/>
        <v>0</v>
      </c>
      <c r="Y75" s="31">
        <f t="shared" si="194"/>
        <v>0</v>
      </c>
      <c r="Z75" s="31">
        <f t="shared" si="195"/>
        <v>0</v>
      </c>
      <c r="AA75" s="31">
        <f t="shared" si="196"/>
        <v>0</v>
      </c>
      <c r="AB75" s="31">
        <f t="shared" si="197"/>
        <v>0</v>
      </c>
      <c r="AC75" s="31">
        <f t="shared" si="198"/>
        <v>0</v>
      </c>
      <c r="AD75" s="31">
        <f t="shared" si="199"/>
        <v>0</v>
      </c>
      <c r="AE75" s="31">
        <f t="shared" si="200"/>
        <v>0</v>
      </c>
      <c r="AF75" s="31">
        <f t="shared" si="201"/>
        <v>0</v>
      </c>
      <c r="AG75" s="31">
        <f t="shared" si="202"/>
        <v>0</v>
      </c>
      <c r="AH75" s="31">
        <f t="shared" si="203"/>
        <v>0</v>
      </c>
      <c r="AI75" s="31">
        <f t="shared" si="204"/>
        <v>0</v>
      </c>
      <c r="AJ75" s="31">
        <f t="shared" si="205"/>
        <v>0</v>
      </c>
      <c r="AK75" s="31">
        <f t="shared" si="206"/>
        <v>0</v>
      </c>
      <c r="AL75" s="31">
        <f t="shared" si="207"/>
        <v>0</v>
      </c>
      <c r="AM75" s="31">
        <f t="shared" si="208"/>
        <v>0</v>
      </c>
      <c r="AN75" s="31">
        <f t="shared" si="209"/>
        <v>0</v>
      </c>
      <c r="AO75" s="31">
        <f t="shared" si="210"/>
        <v>0</v>
      </c>
      <c r="AP75" s="31">
        <f t="shared" si="211"/>
        <v>0</v>
      </c>
      <c r="AQ75" s="31">
        <f t="shared" si="212"/>
        <v>0</v>
      </c>
      <c r="AR75" s="31">
        <f t="shared" si="213"/>
        <v>0</v>
      </c>
      <c r="AS75" s="31">
        <f t="shared" si="214"/>
        <v>0</v>
      </c>
      <c r="AT75" s="31">
        <f t="shared" si="215"/>
        <v>0</v>
      </c>
      <c r="AU75" s="31">
        <f t="shared" si="216"/>
        <v>39</v>
      </c>
      <c r="AV75" s="31">
        <f t="shared" si="217"/>
        <v>429</v>
      </c>
      <c r="AW75" s="31">
        <f t="shared" si="218"/>
        <v>2223</v>
      </c>
      <c r="AX75" s="31">
        <f t="shared" si="219"/>
        <v>1794</v>
      </c>
      <c r="AY75" s="31">
        <f t="shared" si="220"/>
        <v>1053</v>
      </c>
      <c r="AZ75" s="31">
        <f t="shared" si="221"/>
        <v>1365</v>
      </c>
      <c r="BA75" s="31">
        <f t="shared" si="222"/>
        <v>1287</v>
      </c>
      <c r="BB75" s="31">
        <f t="shared" si="223"/>
        <v>858</v>
      </c>
      <c r="BC75" s="31">
        <f t="shared" si="224"/>
        <v>1599</v>
      </c>
      <c r="BD75" s="31">
        <f t="shared" si="225"/>
        <v>2145</v>
      </c>
      <c r="BE75" s="31">
        <f t="shared" si="174"/>
        <v>429</v>
      </c>
      <c r="BF75" s="31">
        <f>AU59</f>
        <v>39</v>
      </c>
      <c r="BG75" s="31"/>
      <c r="BH75" s="31"/>
      <c r="BI75" s="31">
        <f t="shared" si="122"/>
        <v>0</v>
      </c>
      <c r="BJ75" s="31">
        <f t="shared" si="123"/>
        <v>0</v>
      </c>
      <c r="BK75" s="31">
        <f t="shared" si="124"/>
        <v>0</v>
      </c>
      <c r="BL75" s="31">
        <f t="shared" si="125"/>
        <v>0</v>
      </c>
      <c r="BM75" s="31">
        <f t="shared" si="126"/>
        <v>0</v>
      </c>
      <c r="BN75" s="31">
        <f t="shared" si="127"/>
        <v>0</v>
      </c>
      <c r="BO75" s="31">
        <f t="shared" si="128"/>
        <v>0</v>
      </c>
      <c r="BP75" s="31">
        <f t="shared" si="129"/>
        <v>0</v>
      </c>
      <c r="BQ75" s="31">
        <f t="shared" si="130"/>
        <v>0</v>
      </c>
      <c r="BR75" s="31">
        <f t="shared" si="131"/>
        <v>0</v>
      </c>
      <c r="BS75" s="31">
        <f t="shared" si="132"/>
        <v>0</v>
      </c>
      <c r="BT75" s="31">
        <f t="shared" si="133"/>
        <v>0</v>
      </c>
      <c r="BU75" s="31">
        <f t="shared" si="134"/>
        <v>0</v>
      </c>
      <c r="BV75" s="31">
        <f t="shared" si="135"/>
        <v>0</v>
      </c>
      <c r="BW75" s="31">
        <f t="shared" si="136"/>
        <v>0</v>
      </c>
      <c r="BX75" s="31">
        <f t="shared" si="137"/>
        <v>0</v>
      </c>
      <c r="BY75" s="31">
        <f t="shared" si="138"/>
        <v>0</v>
      </c>
      <c r="BZ75" s="31">
        <f t="shared" si="139"/>
        <v>0</v>
      </c>
      <c r="CA75" s="31">
        <f t="shared" si="140"/>
        <v>0</v>
      </c>
      <c r="CB75" s="31">
        <f t="shared" si="141"/>
        <v>0</v>
      </c>
      <c r="CC75" s="31">
        <f t="shared" si="142"/>
        <v>0</v>
      </c>
      <c r="CD75" s="31">
        <f t="shared" si="143"/>
        <v>0</v>
      </c>
      <c r="CE75" s="31">
        <f t="shared" si="144"/>
        <v>0</v>
      </c>
      <c r="CF75" s="31">
        <f t="shared" si="145"/>
        <v>0</v>
      </c>
      <c r="CG75" s="31">
        <f t="shared" si="146"/>
        <v>0</v>
      </c>
      <c r="CH75" s="31">
        <f t="shared" si="147"/>
        <v>0</v>
      </c>
      <c r="CI75" s="31">
        <f t="shared" si="148"/>
        <v>0</v>
      </c>
      <c r="CJ75" s="31">
        <f t="shared" si="149"/>
        <v>0</v>
      </c>
      <c r="CK75" s="31">
        <f t="shared" si="150"/>
        <v>0</v>
      </c>
      <c r="CL75" s="31">
        <f t="shared" si="151"/>
        <v>0</v>
      </c>
      <c r="CM75" s="31">
        <f t="shared" si="152"/>
        <v>0</v>
      </c>
      <c r="CN75" s="31">
        <f t="shared" si="153"/>
        <v>0</v>
      </c>
      <c r="CO75" s="31">
        <f t="shared" si="154"/>
        <v>0</v>
      </c>
      <c r="CP75" s="31">
        <f t="shared" si="155"/>
        <v>0</v>
      </c>
      <c r="CQ75" s="31">
        <f t="shared" si="156"/>
        <v>0</v>
      </c>
      <c r="CR75" s="31">
        <f t="shared" si="157"/>
        <v>0</v>
      </c>
      <c r="CS75" s="31">
        <f t="shared" si="158"/>
        <v>0</v>
      </c>
      <c r="CT75" s="31">
        <f t="shared" si="159"/>
        <v>0</v>
      </c>
      <c r="CU75" s="31">
        <f t="shared" si="160"/>
        <v>0</v>
      </c>
      <c r="CV75" s="31">
        <f t="shared" si="161"/>
        <v>0</v>
      </c>
      <c r="CW75" s="31">
        <f t="shared" si="162"/>
        <v>0</v>
      </c>
      <c r="CX75" s="31">
        <f t="shared" si="163"/>
        <v>1</v>
      </c>
      <c r="CY75" s="31">
        <f t="shared" si="164"/>
        <v>11</v>
      </c>
      <c r="CZ75" s="31">
        <f t="shared" si="165"/>
        <v>57</v>
      </c>
      <c r="DA75" s="31">
        <f t="shared" si="166"/>
        <v>46</v>
      </c>
      <c r="DB75" s="31">
        <f t="shared" si="167"/>
        <v>27</v>
      </c>
      <c r="DC75" s="31">
        <f t="shared" si="168"/>
        <v>35</v>
      </c>
      <c r="DD75" s="31">
        <f t="shared" si="169"/>
        <v>33</v>
      </c>
      <c r="DE75" s="31">
        <f t="shared" si="170"/>
        <v>22</v>
      </c>
      <c r="DF75" s="31">
        <f t="shared" si="171"/>
        <v>41</v>
      </c>
      <c r="DG75" s="31">
        <f t="shared" si="172"/>
        <v>55</v>
      </c>
      <c r="DH75" s="31">
        <f t="shared" si="173"/>
        <v>11</v>
      </c>
      <c r="DI75" s="31">
        <v>1</v>
      </c>
    </row>
    <row r="76" spans="1:113" ht="15" customHeight="1" x14ac:dyDescent="0.45">
      <c r="A76" s="31"/>
      <c r="B76" s="31"/>
      <c r="C76" s="31"/>
      <c r="D76" s="31">
        <v>62</v>
      </c>
      <c r="E76" s="31"/>
      <c r="F76" s="31">
        <f t="shared" si="175"/>
        <v>0</v>
      </c>
      <c r="G76" s="31">
        <f t="shared" si="176"/>
        <v>0</v>
      </c>
      <c r="H76" s="31">
        <f t="shared" si="177"/>
        <v>0</v>
      </c>
      <c r="I76" s="31">
        <f t="shared" si="178"/>
        <v>0</v>
      </c>
      <c r="J76" s="31">
        <f t="shared" si="179"/>
        <v>0</v>
      </c>
      <c r="K76" s="31">
        <f t="shared" si="180"/>
        <v>0</v>
      </c>
      <c r="L76" s="31">
        <f t="shared" si="181"/>
        <v>0</v>
      </c>
      <c r="M76" s="31">
        <f t="shared" si="182"/>
        <v>0</v>
      </c>
      <c r="N76" s="31">
        <f t="shared" si="183"/>
        <v>0</v>
      </c>
      <c r="O76" s="31">
        <f t="shared" si="184"/>
        <v>0</v>
      </c>
      <c r="P76" s="31">
        <f t="shared" si="185"/>
        <v>0</v>
      </c>
      <c r="Q76" s="31">
        <f t="shared" si="186"/>
        <v>0</v>
      </c>
      <c r="R76" s="31">
        <f t="shared" si="187"/>
        <v>0</v>
      </c>
      <c r="S76" s="31">
        <f t="shared" si="188"/>
        <v>0</v>
      </c>
      <c r="T76" s="31">
        <f t="shared" si="189"/>
        <v>0</v>
      </c>
      <c r="U76" s="31">
        <f t="shared" si="190"/>
        <v>0</v>
      </c>
      <c r="V76" s="31">
        <f t="shared" si="191"/>
        <v>0</v>
      </c>
      <c r="W76" s="31">
        <f t="shared" si="192"/>
        <v>0</v>
      </c>
      <c r="X76" s="31">
        <f t="shared" si="193"/>
        <v>0</v>
      </c>
      <c r="Y76" s="31">
        <f t="shared" si="194"/>
        <v>0</v>
      </c>
      <c r="Z76" s="31">
        <f t="shared" si="195"/>
        <v>0</v>
      </c>
      <c r="AA76" s="31">
        <f t="shared" si="196"/>
        <v>0</v>
      </c>
      <c r="AB76" s="31">
        <f t="shared" si="197"/>
        <v>0</v>
      </c>
      <c r="AC76" s="31">
        <f t="shared" si="198"/>
        <v>0</v>
      </c>
      <c r="AD76" s="31">
        <f t="shared" si="199"/>
        <v>0</v>
      </c>
      <c r="AE76" s="31">
        <f t="shared" si="200"/>
        <v>0</v>
      </c>
      <c r="AF76" s="31">
        <f t="shared" si="201"/>
        <v>0</v>
      </c>
      <c r="AG76" s="31">
        <f t="shared" si="202"/>
        <v>0</v>
      </c>
      <c r="AH76" s="31">
        <f t="shared" si="203"/>
        <v>0</v>
      </c>
      <c r="AI76" s="31">
        <f t="shared" si="204"/>
        <v>0</v>
      </c>
      <c r="AJ76" s="31">
        <f t="shared" si="205"/>
        <v>0</v>
      </c>
      <c r="AK76" s="31">
        <f t="shared" si="206"/>
        <v>0</v>
      </c>
      <c r="AL76" s="31">
        <f t="shared" si="207"/>
        <v>0</v>
      </c>
      <c r="AM76" s="31">
        <f t="shared" si="208"/>
        <v>0</v>
      </c>
      <c r="AN76" s="31">
        <f t="shared" si="209"/>
        <v>0</v>
      </c>
      <c r="AO76" s="31">
        <f t="shared" si="210"/>
        <v>0</v>
      </c>
      <c r="AP76" s="31">
        <f t="shared" si="211"/>
        <v>0</v>
      </c>
      <c r="AQ76" s="31">
        <f t="shared" si="212"/>
        <v>0</v>
      </c>
      <c r="AR76" s="31">
        <f t="shared" si="213"/>
        <v>0</v>
      </c>
      <c r="AS76" s="31">
        <f t="shared" si="214"/>
        <v>0</v>
      </c>
      <c r="AT76" s="31">
        <f t="shared" si="215"/>
        <v>40</v>
      </c>
      <c r="AU76" s="31">
        <f t="shared" si="216"/>
        <v>520</v>
      </c>
      <c r="AV76" s="31">
        <f t="shared" si="217"/>
        <v>280</v>
      </c>
      <c r="AW76" s="31">
        <f t="shared" si="218"/>
        <v>1680</v>
      </c>
      <c r="AX76" s="31">
        <f t="shared" si="219"/>
        <v>480</v>
      </c>
      <c r="AY76" s="31">
        <f t="shared" si="220"/>
        <v>40</v>
      </c>
      <c r="AZ76" s="31">
        <f t="shared" si="221"/>
        <v>240</v>
      </c>
      <c r="BA76" s="31">
        <f t="shared" si="222"/>
        <v>2240</v>
      </c>
      <c r="BB76" s="31">
        <f t="shared" si="223"/>
        <v>80</v>
      </c>
      <c r="BC76" s="31">
        <f t="shared" si="224"/>
        <v>1400</v>
      </c>
      <c r="BD76" s="31">
        <f t="shared" si="225"/>
        <v>160</v>
      </c>
      <c r="BE76" s="31">
        <f t="shared" si="174"/>
        <v>480</v>
      </c>
      <c r="BF76" s="31">
        <f>AT59</f>
        <v>40</v>
      </c>
      <c r="BG76" s="31"/>
      <c r="BH76" s="31"/>
      <c r="BI76" s="31">
        <f t="shared" si="122"/>
        <v>0</v>
      </c>
      <c r="BJ76" s="31">
        <f t="shared" si="123"/>
        <v>0</v>
      </c>
      <c r="BK76" s="31">
        <f t="shared" si="124"/>
        <v>0</v>
      </c>
      <c r="BL76" s="31">
        <f t="shared" si="125"/>
        <v>0</v>
      </c>
      <c r="BM76" s="31">
        <f t="shared" si="126"/>
        <v>0</v>
      </c>
      <c r="BN76" s="31">
        <f t="shared" si="127"/>
        <v>0</v>
      </c>
      <c r="BO76" s="31">
        <f t="shared" si="128"/>
        <v>0</v>
      </c>
      <c r="BP76" s="31">
        <f t="shared" si="129"/>
        <v>0</v>
      </c>
      <c r="BQ76" s="31">
        <f t="shared" si="130"/>
        <v>0</v>
      </c>
      <c r="BR76" s="31">
        <f t="shared" si="131"/>
        <v>0</v>
      </c>
      <c r="BS76" s="31">
        <f t="shared" si="132"/>
        <v>0</v>
      </c>
      <c r="BT76" s="31">
        <f t="shared" si="133"/>
        <v>0</v>
      </c>
      <c r="BU76" s="31">
        <f t="shared" si="134"/>
        <v>0</v>
      </c>
      <c r="BV76" s="31">
        <f t="shared" si="135"/>
        <v>0</v>
      </c>
      <c r="BW76" s="31">
        <f t="shared" si="136"/>
        <v>0</v>
      </c>
      <c r="BX76" s="31">
        <f t="shared" si="137"/>
        <v>0</v>
      </c>
      <c r="BY76" s="31">
        <f t="shared" si="138"/>
        <v>0</v>
      </c>
      <c r="BZ76" s="31">
        <f t="shared" si="139"/>
        <v>0</v>
      </c>
      <c r="CA76" s="31">
        <f t="shared" si="140"/>
        <v>0</v>
      </c>
      <c r="CB76" s="31">
        <f t="shared" si="141"/>
        <v>0</v>
      </c>
      <c r="CC76" s="31">
        <f t="shared" si="142"/>
        <v>0</v>
      </c>
      <c r="CD76" s="31">
        <f t="shared" si="143"/>
        <v>0</v>
      </c>
      <c r="CE76" s="31">
        <f t="shared" si="144"/>
        <v>0</v>
      </c>
      <c r="CF76" s="31">
        <f t="shared" si="145"/>
        <v>0</v>
      </c>
      <c r="CG76" s="31">
        <f t="shared" si="146"/>
        <v>0</v>
      </c>
      <c r="CH76" s="31">
        <f t="shared" si="147"/>
        <v>0</v>
      </c>
      <c r="CI76" s="31">
        <f t="shared" si="148"/>
        <v>0</v>
      </c>
      <c r="CJ76" s="31">
        <f t="shared" si="149"/>
        <v>0</v>
      </c>
      <c r="CK76" s="31">
        <f t="shared" si="150"/>
        <v>0</v>
      </c>
      <c r="CL76" s="31">
        <f t="shared" si="151"/>
        <v>0</v>
      </c>
      <c r="CM76" s="31">
        <f t="shared" si="152"/>
        <v>0</v>
      </c>
      <c r="CN76" s="31">
        <f t="shared" si="153"/>
        <v>0</v>
      </c>
      <c r="CO76" s="31">
        <f t="shared" si="154"/>
        <v>0</v>
      </c>
      <c r="CP76" s="31">
        <f t="shared" si="155"/>
        <v>0</v>
      </c>
      <c r="CQ76" s="31">
        <f t="shared" si="156"/>
        <v>0</v>
      </c>
      <c r="CR76" s="31">
        <f t="shared" si="157"/>
        <v>0</v>
      </c>
      <c r="CS76" s="31">
        <f t="shared" si="158"/>
        <v>0</v>
      </c>
      <c r="CT76" s="31">
        <f t="shared" si="159"/>
        <v>0</v>
      </c>
      <c r="CU76" s="31">
        <f t="shared" si="160"/>
        <v>0</v>
      </c>
      <c r="CV76" s="31">
        <f t="shared" si="161"/>
        <v>0</v>
      </c>
      <c r="CW76" s="31">
        <f t="shared" si="162"/>
        <v>1</v>
      </c>
      <c r="CX76" s="31">
        <f t="shared" si="163"/>
        <v>13</v>
      </c>
      <c r="CY76" s="31">
        <f t="shared" si="164"/>
        <v>7</v>
      </c>
      <c r="CZ76" s="31">
        <f t="shared" si="165"/>
        <v>42</v>
      </c>
      <c r="DA76" s="31">
        <f t="shared" si="166"/>
        <v>12</v>
      </c>
      <c r="DB76" s="31">
        <f t="shared" si="167"/>
        <v>1</v>
      </c>
      <c r="DC76" s="31">
        <f t="shared" si="168"/>
        <v>6</v>
      </c>
      <c r="DD76" s="31">
        <f t="shared" si="169"/>
        <v>56</v>
      </c>
      <c r="DE76" s="31">
        <f t="shared" si="170"/>
        <v>2</v>
      </c>
      <c r="DF76" s="31">
        <f t="shared" si="171"/>
        <v>35</v>
      </c>
      <c r="DG76" s="31">
        <f t="shared" si="172"/>
        <v>4</v>
      </c>
      <c r="DH76" s="31">
        <f t="shared" si="173"/>
        <v>12</v>
      </c>
      <c r="DI76" s="31">
        <v>1</v>
      </c>
    </row>
    <row r="77" spans="1:113" ht="15" customHeight="1" x14ac:dyDescent="0.45">
      <c r="A77" s="31"/>
      <c r="B77" s="31"/>
      <c r="C77" s="31"/>
      <c r="D77" s="31">
        <v>62</v>
      </c>
      <c r="E77" s="31"/>
      <c r="F77" s="31">
        <f t="shared" si="175"/>
        <v>0</v>
      </c>
      <c r="G77" s="31">
        <f t="shared" si="176"/>
        <v>0</v>
      </c>
      <c r="H77" s="31">
        <f t="shared" si="177"/>
        <v>0</v>
      </c>
      <c r="I77" s="31">
        <f t="shared" si="178"/>
        <v>0</v>
      </c>
      <c r="J77" s="31">
        <f t="shared" si="179"/>
        <v>0</v>
      </c>
      <c r="K77" s="31">
        <f t="shared" si="180"/>
        <v>0</v>
      </c>
      <c r="L77" s="31">
        <f t="shared" si="181"/>
        <v>0</v>
      </c>
      <c r="M77" s="31">
        <f t="shared" si="182"/>
        <v>0</v>
      </c>
      <c r="N77" s="31">
        <f t="shared" si="183"/>
        <v>0</v>
      </c>
      <c r="O77" s="31">
        <f t="shared" si="184"/>
        <v>0</v>
      </c>
      <c r="P77" s="31">
        <f t="shared" si="185"/>
        <v>0</v>
      </c>
      <c r="Q77" s="31">
        <f t="shared" si="186"/>
        <v>0</v>
      </c>
      <c r="R77" s="31">
        <f t="shared" si="187"/>
        <v>0</v>
      </c>
      <c r="S77" s="31">
        <f t="shared" si="188"/>
        <v>0</v>
      </c>
      <c r="T77" s="31">
        <f t="shared" si="189"/>
        <v>0</v>
      </c>
      <c r="U77" s="31">
        <f t="shared" si="190"/>
        <v>0</v>
      </c>
      <c r="V77" s="31">
        <f t="shared" si="191"/>
        <v>0</v>
      </c>
      <c r="W77" s="31">
        <f t="shared" si="192"/>
        <v>0</v>
      </c>
      <c r="X77" s="31">
        <f t="shared" si="193"/>
        <v>0</v>
      </c>
      <c r="Y77" s="31">
        <f t="shared" si="194"/>
        <v>0</v>
      </c>
      <c r="Z77" s="31">
        <f t="shared" si="195"/>
        <v>0</v>
      </c>
      <c r="AA77" s="31">
        <f t="shared" si="196"/>
        <v>0</v>
      </c>
      <c r="AB77" s="31">
        <f t="shared" si="197"/>
        <v>0</v>
      </c>
      <c r="AC77" s="31">
        <f t="shared" si="198"/>
        <v>0</v>
      </c>
      <c r="AD77" s="31">
        <f t="shared" si="199"/>
        <v>0</v>
      </c>
      <c r="AE77" s="31">
        <f t="shared" si="200"/>
        <v>0</v>
      </c>
      <c r="AF77" s="31">
        <f t="shared" si="201"/>
        <v>0</v>
      </c>
      <c r="AG77" s="31">
        <f t="shared" si="202"/>
        <v>0</v>
      </c>
      <c r="AH77" s="31">
        <f t="shared" si="203"/>
        <v>0</v>
      </c>
      <c r="AI77" s="31">
        <f t="shared" si="204"/>
        <v>0</v>
      </c>
      <c r="AJ77" s="31">
        <f t="shared" si="205"/>
        <v>0</v>
      </c>
      <c r="AK77" s="31">
        <f t="shared" si="206"/>
        <v>0</v>
      </c>
      <c r="AL77" s="31">
        <f t="shared" si="207"/>
        <v>0</v>
      </c>
      <c r="AM77" s="31">
        <f t="shared" si="208"/>
        <v>0</v>
      </c>
      <c r="AN77" s="31">
        <f t="shared" si="209"/>
        <v>0</v>
      </c>
      <c r="AO77" s="31">
        <f t="shared" si="210"/>
        <v>0</v>
      </c>
      <c r="AP77" s="31">
        <f t="shared" si="211"/>
        <v>0</v>
      </c>
      <c r="AQ77" s="31">
        <f t="shared" si="212"/>
        <v>0</v>
      </c>
      <c r="AR77" s="31">
        <f t="shared" si="213"/>
        <v>0</v>
      </c>
      <c r="AS77" s="31">
        <f t="shared" si="214"/>
        <v>18</v>
      </c>
      <c r="AT77" s="31">
        <f t="shared" si="215"/>
        <v>252</v>
      </c>
      <c r="AU77" s="31">
        <f t="shared" si="216"/>
        <v>360</v>
      </c>
      <c r="AV77" s="31">
        <f t="shared" si="217"/>
        <v>882</v>
      </c>
      <c r="AW77" s="31">
        <f t="shared" si="218"/>
        <v>972</v>
      </c>
      <c r="AX77" s="31">
        <f t="shared" si="219"/>
        <v>234</v>
      </c>
      <c r="AY77" s="31">
        <f t="shared" si="220"/>
        <v>144</v>
      </c>
      <c r="AZ77" s="31">
        <f t="shared" si="221"/>
        <v>0</v>
      </c>
      <c r="BA77" s="31">
        <f t="shared" si="222"/>
        <v>1044</v>
      </c>
      <c r="BB77" s="31">
        <f t="shared" si="223"/>
        <v>666</v>
      </c>
      <c r="BC77" s="31">
        <f t="shared" si="224"/>
        <v>702</v>
      </c>
      <c r="BD77" s="31">
        <f t="shared" si="225"/>
        <v>288</v>
      </c>
      <c r="BE77" s="31">
        <f t="shared" si="174"/>
        <v>234</v>
      </c>
      <c r="BF77" s="31">
        <f>AS59</f>
        <v>18</v>
      </c>
      <c r="BG77" s="31"/>
      <c r="BH77" s="31"/>
      <c r="BI77" s="31">
        <f t="shared" si="122"/>
        <v>0</v>
      </c>
      <c r="BJ77" s="31">
        <f t="shared" si="123"/>
        <v>0</v>
      </c>
      <c r="BK77" s="31">
        <f t="shared" si="124"/>
        <v>0</v>
      </c>
      <c r="BL77" s="31">
        <f t="shared" si="125"/>
        <v>0</v>
      </c>
      <c r="BM77" s="31">
        <f t="shared" si="126"/>
        <v>0</v>
      </c>
      <c r="BN77" s="31">
        <f t="shared" si="127"/>
        <v>0</v>
      </c>
      <c r="BO77" s="31">
        <f t="shared" si="128"/>
        <v>0</v>
      </c>
      <c r="BP77" s="31">
        <f t="shared" si="129"/>
        <v>0</v>
      </c>
      <c r="BQ77" s="31">
        <f t="shared" si="130"/>
        <v>0</v>
      </c>
      <c r="BR77" s="31">
        <f t="shared" si="131"/>
        <v>0</v>
      </c>
      <c r="BS77" s="31">
        <f t="shared" si="132"/>
        <v>0</v>
      </c>
      <c r="BT77" s="31">
        <f t="shared" si="133"/>
        <v>0</v>
      </c>
      <c r="BU77" s="31">
        <f t="shared" si="134"/>
        <v>0</v>
      </c>
      <c r="BV77" s="31">
        <f t="shared" si="135"/>
        <v>0</v>
      </c>
      <c r="BW77" s="31">
        <f t="shared" si="136"/>
        <v>0</v>
      </c>
      <c r="BX77" s="31">
        <f t="shared" si="137"/>
        <v>0</v>
      </c>
      <c r="BY77" s="31">
        <f t="shared" si="138"/>
        <v>0</v>
      </c>
      <c r="BZ77" s="31">
        <f t="shared" si="139"/>
        <v>0</v>
      </c>
      <c r="CA77" s="31">
        <f t="shared" si="140"/>
        <v>0</v>
      </c>
      <c r="CB77" s="31">
        <f t="shared" si="141"/>
        <v>0</v>
      </c>
      <c r="CC77" s="31">
        <f t="shared" si="142"/>
        <v>0</v>
      </c>
      <c r="CD77" s="31">
        <f t="shared" si="143"/>
        <v>0</v>
      </c>
      <c r="CE77" s="31">
        <f t="shared" si="144"/>
        <v>0</v>
      </c>
      <c r="CF77" s="31">
        <f t="shared" si="145"/>
        <v>0</v>
      </c>
      <c r="CG77" s="31">
        <f t="shared" si="146"/>
        <v>0</v>
      </c>
      <c r="CH77" s="31">
        <f t="shared" si="147"/>
        <v>0</v>
      </c>
      <c r="CI77" s="31">
        <f t="shared" si="148"/>
        <v>0</v>
      </c>
      <c r="CJ77" s="31">
        <f t="shared" si="149"/>
        <v>0</v>
      </c>
      <c r="CK77" s="31">
        <f t="shared" si="150"/>
        <v>0</v>
      </c>
      <c r="CL77" s="31">
        <f t="shared" si="151"/>
        <v>0</v>
      </c>
      <c r="CM77" s="31">
        <f t="shared" si="152"/>
        <v>0</v>
      </c>
      <c r="CN77" s="31">
        <f t="shared" si="153"/>
        <v>0</v>
      </c>
      <c r="CO77" s="31">
        <f t="shared" si="154"/>
        <v>0</v>
      </c>
      <c r="CP77" s="31">
        <f t="shared" si="155"/>
        <v>0</v>
      </c>
      <c r="CQ77" s="31">
        <f t="shared" si="156"/>
        <v>0</v>
      </c>
      <c r="CR77" s="31">
        <f t="shared" si="157"/>
        <v>0</v>
      </c>
      <c r="CS77" s="31">
        <f t="shared" si="158"/>
        <v>0</v>
      </c>
      <c r="CT77" s="31">
        <f t="shared" si="159"/>
        <v>0</v>
      </c>
      <c r="CU77" s="31">
        <f t="shared" si="160"/>
        <v>0</v>
      </c>
      <c r="CV77" s="31">
        <f t="shared" si="161"/>
        <v>1</v>
      </c>
      <c r="CW77" s="31">
        <f t="shared" si="162"/>
        <v>14</v>
      </c>
      <c r="CX77" s="31">
        <f t="shared" si="163"/>
        <v>20</v>
      </c>
      <c r="CY77" s="31">
        <f t="shared" si="164"/>
        <v>49</v>
      </c>
      <c r="CZ77" s="31">
        <f t="shared" si="165"/>
        <v>54</v>
      </c>
      <c r="DA77" s="31">
        <f t="shared" si="166"/>
        <v>13</v>
      </c>
      <c r="DB77" s="31">
        <f t="shared" si="167"/>
        <v>8</v>
      </c>
      <c r="DC77" s="31">
        <f t="shared" si="168"/>
        <v>0</v>
      </c>
      <c r="DD77" s="31">
        <f t="shared" si="169"/>
        <v>58</v>
      </c>
      <c r="DE77" s="31">
        <f t="shared" si="170"/>
        <v>37</v>
      </c>
      <c r="DF77" s="31">
        <f t="shared" si="171"/>
        <v>39</v>
      </c>
      <c r="DG77" s="31">
        <f t="shared" si="172"/>
        <v>16</v>
      </c>
      <c r="DH77" s="31">
        <f t="shared" si="173"/>
        <v>13</v>
      </c>
      <c r="DI77" s="31">
        <v>1</v>
      </c>
    </row>
    <row r="78" spans="1:113" ht="15" customHeight="1" x14ac:dyDescent="0.45">
      <c r="A78" s="31"/>
      <c r="B78" s="31"/>
      <c r="C78" s="31"/>
      <c r="D78" s="31">
        <v>62</v>
      </c>
      <c r="E78" s="31"/>
      <c r="F78" s="31">
        <f t="shared" si="175"/>
        <v>0</v>
      </c>
      <c r="G78" s="31">
        <f t="shared" si="176"/>
        <v>0</v>
      </c>
      <c r="H78" s="31">
        <f t="shared" si="177"/>
        <v>0</v>
      </c>
      <c r="I78" s="31">
        <f t="shared" si="178"/>
        <v>0</v>
      </c>
      <c r="J78" s="31">
        <f t="shared" si="179"/>
        <v>0</v>
      </c>
      <c r="K78" s="31">
        <f t="shared" si="180"/>
        <v>0</v>
      </c>
      <c r="L78" s="31">
        <f t="shared" si="181"/>
        <v>0</v>
      </c>
      <c r="M78" s="31">
        <f t="shared" si="182"/>
        <v>0</v>
      </c>
      <c r="N78" s="31">
        <f t="shared" si="183"/>
        <v>0</v>
      </c>
      <c r="O78" s="31">
        <f t="shared" si="184"/>
        <v>0</v>
      </c>
      <c r="P78" s="31">
        <f t="shared" si="185"/>
        <v>0</v>
      </c>
      <c r="Q78" s="31">
        <f t="shared" si="186"/>
        <v>0</v>
      </c>
      <c r="R78" s="31">
        <f t="shared" si="187"/>
        <v>0</v>
      </c>
      <c r="S78" s="31">
        <f t="shared" si="188"/>
        <v>0</v>
      </c>
      <c r="T78" s="31">
        <f t="shared" si="189"/>
        <v>0</v>
      </c>
      <c r="U78" s="31">
        <f t="shared" si="190"/>
        <v>0</v>
      </c>
      <c r="V78" s="31">
        <f t="shared" si="191"/>
        <v>0</v>
      </c>
      <c r="W78" s="31">
        <f t="shared" si="192"/>
        <v>0</v>
      </c>
      <c r="X78" s="31">
        <f t="shared" si="193"/>
        <v>0</v>
      </c>
      <c r="Y78" s="31">
        <f t="shared" si="194"/>
        <v>0</v>
      </c>
      <c r="Z78" s="31">
        <f t="shared" si="195"/>
        <v>0</v>
      </c>
      <c r="AA78" s="31">
        <f t="shared" si="196"/>
        <v>0</v>
      </c>
      <c r="AB78" s="31">
        <f t="shared" si="197"/>
        <v>0</v>
      </c>
      <c r="AC78" s="31">
        <f t="shared" si="198"/>
        <v>0</v>
      </c>
      <c r="AD78" s="31">
        <f t="shared" si="199"/>
        <v>0</v>
      </c>
      <c r="AE78" s="31">
        <f t="shared" si="200"/>
        <v>0</v>
      </c>
      <c r="AF78" s="31">
        <f t="shared" si="201"/>
        <v>0</v>
      </c>
      <c r="AG78" s="31">
        <f t="shared" si="202"/>
        <v>0</v>
      </c>
      <c r="AH78" s="31">
        <f t="shared" si="203"/>
        <v>0</v>
      </c>
      <c r="AI78" s="31">
        <f t="shared" si="204"/>
        <v>0</v>
      </c>
      <c r="AJ78" s="31">
        <f t="shared" si="205"/>
        <v>0</v>
      </c>
      <c r="AK78" s="31">
        <f t="shared" si="206"/>
        <v>0</v>
      </c>
      <c r="AL78" s="31">
        <f t="shared" si="207"/>
        <v>0</v>
      </c>
      <c r="AM78" s="31">
        <f t="shared" si="208"/>
        <v>0</v>
      </c>
      <c r="AN78" s="31">
        <f t="shared" si="209"/>
        <v>0</v>
      </c>
      <c r="AO78" s="31">
        <f t="shared" si="210"/>
        <v>0</v>
      </c>
      <c r="AP78" s="31">
        <f t="shared" si="211"/>
        <v>0</v>
      </c>
      <c r="AQ78" s="31">
        <f t="shared" si="212"/>
        <v>0</v>
      </c>
      <c r="AR78" s="31">
        <f t="shared" si="213"/>
        <v>27</v>
      </c>
      <c r="AS78" s="31">
        <f t="shared" si="214"/>
        <v>405</v>
      </c>
      <c r="AT78" s="31">
        <f t="shared" si="215"/>
        <v>945</v>
      </c>
      <c r="AU78" s="31">
        <f t="shared" si="216"/>
        <v>216</v>
      </c>
      <c r="AV78" s="31">
        <f t="shared" si="217"/>
        <v>1134</v>
      </c>
      <c r="AW78" s="31">
        <f t="shared" si="218"/>
        <v>135</v>
      </c>
      <c r="AX78" s="31">
        <f t="shared" si="219"/>
        <v>567</v>
      </c>
      <c r="AY78" s="31">
        <f t="shared" si="220"/>
        <v>216</v>
      </c>
      <c r="AZ78" s="31">
        <f t="shared" si="221"/>
        <v>1593</v>
      </c>
      <c r="BA78" s="31">
        <f t="shared" si="222"/>
        <v>918</v>
      </c>
      <c r="BB78" s="31">
        <f t="shared" si="223"/>
        <v>378</v>
      </c>
      <c r="BC78" s="31">
        <f t="shared" si="224"/>
        <v>1485</v>
      </c>
      <c r="BD78" s="31">
        <f t="shared" si="225"/>
        <v>783</v>
      </c>
      <c r="BE78" s="31">
        <f t="shared" si="174"/>
        <v>378</v>
      </c>
      <c r="BF78" s="31">
        <f>AR59</f>
        <v>27</v>
      </c>
      <c r="BG78" s="31"/>
      <c r="BH78" s="31"/>
      <c r="BI78" s="31">
        <f t="shared" si="122"/>
        <v>0</v>
      </c>
      <c r="BJ78" s="31">
        <f t="shared" si="123"/>
        <v>0</v>
      </c>
      <c r="BK78" s="31">
        <f t="shared" si="124"/>
        <v>0</v>
      </c>
      <c r="BL78" s="31">
        <f t="shared" si="125"/>
        <v>0</v>
      </c>
      <c r="BM78" s="31">
        <f t="shared" si="126"/>
        <v>0</v>
      </c>
      <c r="BN78" s="31">
        <f t="shared" si="127"/>
        <v>0</v>
      </c>
      <c r="BO78" s="31">
        <f t="shared" si="128"/>
        <v>0</v>
      </c>
      <c r="BP78" s="31">
        <f t="shared" si="129"/>
        <v>0</v>
      </c>
      <c r="BQ78" s="31">
        <f t="shared" si="130"/>
        <v>0</v>
      </c>
      <c r="BR78" s="31">
        <f t="shared" si="131"/>
        <v>0</v>
      </c>
      <c r="BS78" s="31">
        <f t="shared" si="132"/>
        <v>0</v>
      </c>
      <c r="BT78" s="31">
        <f t="shared" si="133"/>
        <v>0</v>
      </c>
      <c r="BU78" s="31">
        <f t="shared" si="134"/>
        <v>0</v>
      </c>
      <c r="BV78" s="31">
        <f t="shared" si="135"/>
        <v>0</v>
      </c>
      <c r="BW78" s="31">
        <f t="shared" si="136"/>
        <v>0</v>
      </c>
      <c r="BX78" s="31">
        <f t="shared" si="137"/>
        <v>0</v>
      </c>
      <c r="BY78" s="31">
        <f t="shared" si="138"/>
        <v>0</v>
      </c>
      <c r="BZ78" s="31">
        <f t="shared" si="139"/>
        <v>0</v>
      </c>
      <c r="CA78" s="31">
        <f t="shared" si="140"/>
        <v>0</v>
      </c>
      <c r="CB78" s="31">
        <f t="shared" si="141"/>
        <v>0</v>
      </c>
      <c r="CC78" s="31">
        <f t="shared" si="142"/>
        <v>0</v>
      </c>
      <c r="CD78" s="31">
        <f t="shared" si="143"/>
        <v>0</v>
      </c>
      <c r="CE78" s="31">
        <f t="shared" si="144"/>
        <v>0</v>
      </c>
      <c r="CF78" s="31">
        <f t="shared" si="145"/>
        <v>0</v>
      </c>
      <c r="CG78" s="31">
        <f t="shared" si="146"/>
        <v>0</v>
      </c>
      <c r="CH78" s="31">
        <f t="shared" si="147"/>
        <v>0</v>
      </c>
      <c r="CI78" s="31">
        <f t="shared" si="148"/>
        <v>0</v>
      </c>
      <c r="CJ78" s="31">
        <f t="shared" si="149"/>
        <v>0</v>
      </c>
      <c r="CK78" s="31">
        <f t="shared" si="150"/>
        <v>0</v>
      </c>
      <c r="CL78" s="31">
        <f t="shared" si="151"/>
        <v>0</v>
      </c>
      <c r="CM78" s="31">
        <f t="shared" si="152"/>
        <v>0</v>
      </c>
      <c r="CN78" s="31">
        <f t="shared" si="153"/>
        <v>0</v>
      </c>
      <c r="CO78" s="31">
        <f t="shared" si="154"/>
        <v>0</v>
      </c>
      <c r="CP78" s="31">
        <f t="shared" si="155"/>
        <v>0</v>
      </c>
      <c r="CQ78" s="31">
        <f t="shared" si="156"/>
        <v>0</v>
      </c>
      <c r="CR78" s="31">
        <f t="shared" si="157"/>
        <v>0</v>
      </c>
      <c r="CS78" s="31">
        <f t="shared" si="158"/>
        <v>0</v>
      </c>
      <c r="CT78" s="31">
        <f t="shared" si="159"/>
        <v>0</v>
      </c>
      <c r="CU78" s="31">
        <f t="shared" si="160"/>
        <v>1</v>
      </c>
      <c r="CV78" s="31">
        <f t="shared" si="161"/>
        <v>15</v>
      </c>
      <c r="CW78" s="31">
        <f t="shared" si="162"/>
        <v>35</v>
      </c>
      <c r="CX78" s="31">
        <f t="shared" si="163"/>
        <v>8</v>
      </c>
      <c r="CY78" s="31">
        <f t="shared" si="164"/>
        <v>42</v>
      </c>
      <c r="CZ78" s="31">
        <f t="shared" si="165"/>
        <v>5</v>
      </c>
      <c r="DA78" s="31">
        <f t="shared" si="166"/>
        <v>21</v>
      </c>
      <c r="DB78" s="31">
        <f t="shared" si="167"/>
        <v>8</v>
      </c>
      <c r="DC78" s="31">
        <f t="shared" si="168"/>
        <v>59</v>
      </c>
      <c r="DD78" s="31">
        <f t="shared" si="169"/>
        <v>34</v>
      </c>
      <c r="DE78" s="31">
        <f t="shared" si="170"/>
        <v>14</v>
      </c>
      <c r="DF78" s="31">
        <f t="shared" si="171"/>
        <v>55</v>
      </c>
      <c r="DG78" s="31">
        <f t="shared" si="172"/>
        <v>29</v>
      </c>
      <c r="DH78" s="31">
        <f t="shared" si="173"/>
        <v>14</v>
      </c>
      <c r="DI78" s="31">
        <v>1</v>
      </c>
    </row>
    <row r="79" spans="1:113" ht="15" customHeight="1" x14ac:dyDescent="0.45">
      <c r="A79" s="31"/>
      <c r="B79" s="31"/>
      <c r="C79" s="31"/>
      <c r="D79" s="31">
        <v>62</v>
      </c>
      <c r="E79" s="31"/>
      <c r="F79" s="31">
        <f t="shared" si="175"/>
        <v>0</v>
      </c>
      <c r="G79" s="31">
        <f t="shared" si="176"/>
        <v>0</v>
      </c>
      <c r="H79" s="31">
        <f t="shared" si="177"/>
        <v>0</v>
      </c>
      <c r="I79" s="31">
        <f t="shared" si="178"/>
        <v>0</v>
      </c>
      <c r="J79" s="31">
        <f t="shared" si="179"/>
        <v>0</v>
      </c>
      <c r="K79" s="31">
        <f t="shared" si="180"/>
        <v>0</v>
      </c>
      <c r="L79" s="31">
        <f t="shared" si="181"/>
        <v>0</v>
      </c>
      <c r="M79" s="31">
        <f t="shared" si="182"/>
        <v>0</v>
      </c>
      <c r="N79" s="31">
        <f t="shared" si="183"/>
        <v>0</v>
      </c>
      <c r="O79" s="31">
        <f t="shared" si="184"/>
        <v>0</v>
      </c>
      <c r="P79" s="31">
        <f t="shared" si="185"/>
        <v>0</v>
      </c>
      <c r="Q79" s="31">
        <f t="shared" si="186"/>
        <v>0</v>
      </c>
      <c r="R79" s="31">
        <f t="shared" si="187"/>
        <v>0</v>
      </c>
      <c r="S79" s="31">
        <f t="shared" si="188"/>
        <v>0</v>
      </c>
      <c r="T79" s="31">
        <f t="shared" si="189"/>
        <v>0</v>
      </c>
      <c r="U79" s="31">
        <f t="shared" si="190"/>
        <v>0</v>
      </c>
      <c r="V79" s="31">
        <f t="shared" si="191"/>
        <v>0</v>
      </c>
      <c r="W79" s="31">
        <f t="shared" si="192"/>
        <v>0</v>
      </c>
      <c r="X79" s="31">
        <f t="shared" si="193"/>
        <v>0</v>
      </c>
      <c r="Y79" s="31">
        <f t="shared" si="194"/>
        <v>0</v>
      </c>
      <c r="Z79" s="31">
        <f t="shared" si="195"/>
        <v>0</v>
      </c>
      <c r="AA79" s="31">
        <f t="shared" si="196"/>
        <v>0</v>
      </c>
      <c r="AB79" s="31">
        <f t="shared" si="197"/>
        <v>0</v>
      </c>
      <c r="AC79" s="31">
        <f t="shared" si="198"/>
        <v>0</v>
      </c>
      <c r="AD79" s="31">
        <f t="shared" si="199"/>
        <v>0</v>
      </c>
      <c r="AE79" s="31">
        <f t="shared" si="200"/>
        <v>0</v>
      </c>
      <c r="AF79" s="31">
        <f t="shared" si="201"/>
        <v>0</v>
      </c>
      <c r="AG79" s="31">
        <f t="shared" si="202"/>
        <v>0</v>
      </c>
      <c r="AH79" s="31">
        <f t="shared" si="203"/>
        <v>0</v>
      </c>
      <c r="AI79" s="31">
        <f t="shared" si="204"/>
        <v>0</v>
      </c>
      <c r="AJ79" s="31">
        <f t="shared" si="205"/>
        <v>0</v>
      </c>
      <c r="AK79" s="31">
        <f t="shared" si="206"/>
        <v>0</v>
      </c>
      <c r="AL79" s="31">
        <f t="shared" si="207"/>
        <v>0</v>
      </c>
      <c r="AM79" s="31">
        <f t="shared" si="208"/>
        <v>0</v>
      </c>
      <c r="AN79" s="31">
        <f t="shared" si="209"/>
        <v>0</v>
      </c>
      <c r="AO79" s="31">
        <f t="shared" si="210"/>
        <v>0</v>
      </c>
      <c r="AP79" s="31">
        <f t="shared" si="211"/>
        <v>0</v>
      </c>
      <c r="AQ79" s="31">
        <f t="shared" si="212"/>
        <v>55</v>
      </c>
      <c r="AR79" s="31">
        <f t="shared" si="213"/>
        <v>880</v>
      </c>
      <c r="AS79" s="31">
        <f t="shared" si="214"/>
        <v>2750</v>
      </c>
      <c r="AT79" s="31">
        <f t="shared" si="215"/>
        <v>2365</v>
      </c>
      <c r="AU79" s="31">
        <f t="shared" si="216"/>
        <v>2750</v>
      </c>
      <c r="AV79" s="31">
        <f t="shared" si="217"/>
        <v>2585</v>
      </c>
      <c r="AW79" s="31">
        <f t="shared" si="218"/>
        <v>1430</v>
      </c>
      <c r="AX79" s="31">
        <f t="shared" si="219"/>
        <v>1650</v>
      </c>
      <c r="AY79" s="31">
        <f t="shared" si="220"/>
        <v>330</v>
      </c>
      <c r="AZ79" s="31">
        <f t="shared" si="221"/>
        <v>1705</v>
      </c>
      <c r="BA79" s="31">
        <f t="shared" si="222"/>
        <v>2695</v>
      </c>
      <c r="BB79" s="31">
        <f t="shared" si="223"/>
        <v>440</v>
      </c>
      <c r="BC79" s="31">
        <f t="shared" si="224"/>
        <v>1210</v>
      </c>
      <c r="BD79" s="31">
        <f t="shared" si="225"/>
        <v>2365</v>
      </c>
      <c r="BE79" s="31">
        <f t="shared" si="174"/>
        <v>825</v>
      </c>
      <c r="BF79" s="31">
        <f>AQ59</f>
        <v>55</v>
      </c>
      <c r="BG79" s="31"/>
      <c r="BH79" s="31"/>
      <c r="BI79" s="31">
        <f t="shared" si="122"/>
        <v>0</v>
      </c>
      <c r="BJ79" s="31">
        <f t="shared" si="123"/>
        <v>0</v>
      </c>
      <c r="BK79" s="31">
        <f t="shared" si="124"/>
        <v>0</v>
      </c>
      <c r="BL79" s="31">
        <f t="shared" si="125"/>
        <v>0</v>
      </c>
      <c r="BM79" s="31">
        <f t="shared" si="126"/>
        <v>0</v>
      </c>
      <c r="BN79" s="31">
        <f t="shared" si="127"/>
        <v>0</v>
      </c>
      <c r="BO79" s="31">
        <f t="shared" si="128"/>
        <v>0</v>
      </c>
      <c r="BP79" s="31">
        <f t="shared" si="129"/>
        <v>0</v>
      </c>
      <c r="BQ79" s="31">
        <f t="shared" si="130"/>
        <v>0</v>
      </c>
      <c r="BR79" s="31">
        <f t="shared" si="131"/>
        <v>0</v>
      </c>
      <c r="BS79" s="31">
        <f t="shared" si="132"/>
        <v>0</v>
      </c>
      <c r="BT79" s="31">
        <f t="shared" si="133"/>
        <v>0</v>
      </c>
      <c r="BU79" s="31">
        <f t="shared" si="134"/>
        <v>0</v>
      </c>
      <c r="BV79" s="31">
        <f t="shared" si="135"/>
        <v>0</v>
      </c>
      <c r="BW79" s="31">
        <f t="shared" si="136"/>
        <v>0</v>
      </c>
      <c r="BX79" s="31">
        <f t="shared" si="137"/>
        <v>0</v>
      </c>
      <c r="BY79" s="31">
        <f t="shared" si="138"/>
        <v>0</v>
      </c>
      <c r="BZ79" s="31">
        <f t="shared" si="139"/>
        <v>0</v>
      </c>
      <c r="CA79" s="31">
        <f t="shared" si="140"/>
        <v>0</v>
      </c>
      <c r="CB79" s="31">
        <f t="shared" si="141"/>
        <v>0</v>
      </c>
      <c r="CC79" s="31">
        <f t="shared" si="142"/>
        <v>0</v>
      </c>
      <c r="CD79" s="31">
        <f t="shared" si="143"/>
        <v>0</v>
      </c>
      <c r="CE79" s="31">
        <f t="shared" si="144"/>
        <v>0</v>
      </c>
      <c r="CF79" s="31">
        <f t="shared" si="145"/>
        <v>0</v>
      </c>
      <c r="CG79" s="31">
        <f t="shared" si="146"/>
        <v>0</v>
      </c>
      <c r="CH79" s="31">
        <f t="shared" si="147"/>
        <v>0</v>
      </c>
      <c r="CI79" s="31">
        <f t="shared" si="148"/>
        <v>0</v>
      </c>
      <c r="CJ79" s="31">
        <f t="shared" si="149"/>
        <v>0</v>
      </c>
      <c r="CK79" s="31">
        <f t="shared" si="150"/>
        <v>0</v>
      </c>
      <c r="CL79" s="31">
        <f t="shared" si="151"/>
        <v>0</v>
      </c>
      <c r="CM79" s="31">
        <f t="shared" si="152"/>
        <v>0</v>
      </c>
      <c r="CN79" s="31">
        <f t="shared" si="153"/>
        <v>0</v>
      </c>
      <c r="CO79" s="31">
        <f t="shared" si="154"/>
        <v>0</v>
      </c>
      <c r="CP79" s="31">
        <f t="shared" si="155"/>
        <v>0</v>
      </c>
      <c r="CQ79" s="31">
        <f t="shared" si="156"/>
        <v>0</v>
      </c>
      <c r="CR79" s="31">
        <f t="shared" si="157"/>
        <v>0</v>
      </c>
      <c r="CS79" s="31">
        <f t="shared" si="158"/>
        <v>0</v>
      </c>
      <c r="CT79" s="31">
        <f t="shared" si="159"/>
        <v>1</v>
      </c>
      <c r="CU79" s="31">
        <f t="shared" si="160"/>
        <v>16</v>
      </c>
      <c r="CV79" s="31">
        <f t="shared" si="161"/>
        <v>50</v>
      </c>
      <c r="CW79" s="31">
        <f t="shared" si="162"/>
        <v>43</v>
      </c>
      <c r="CX79" s="31">
        <f t="shared" si="163"/>
        <v>50</v>
      </c>
      <c r="CY79" s="31">
        <f t="shared" si="164"/>
        <v>47</v>
      </c>
      <c r="CZ79" s="31">
        <f t="shared" si="165"/>
        <v>26</v>
      </c>
      <c r="DA79" s="31">
        <f t="shared" si="166"/>
        <v>30</v>
      </c>
      <c r="DB79" s="31">
        <f t="shared" si="167"/>
        <v>6</v>
      </c>
      <c r="DC79" s="31">
        <f t="shared" si="168"/>
        <v>31</v>
      </c>
      <c r="DD79" s="31">
        <f t="shared" si="169"/>
        <v>49</v>
      </c>
      <c r="DE79" s="31">
        <f t="shared" si="170"/>
        <v>8</v>
      </c>
      <c r="DF79" s="31">
        <f t="shared" si="171"/>
        <v>22</v>
      </c>
      <c r="DG79" s="31">
        <f t="shared" si="172"/>
        <v>43</v>
      </c>
      <c r="DH79" s="31">
        <f t="shared" si="173"/>
        <v>15</v>
      </c>
      <c r="DI79" s="31">
        <v>1</v>
      </c>
    </row>
    <row r="80" spans="1:113" ht="15" customHeight="1" x14ac:dyDescent="0.45">
      <c r="A80" s="31"/>
      <c r="B80" s="31"/>
      <c r="C80" s="31"/>
      <c r="D80" s="31">
        <v>62</v>
      </c>
      <c r="E80" s="31"/>
      <c r="F80" s="31">
        <f t="shared" si="175"/>
        <v>0</v>
      </c>
      <c r="G80" s="31">
        <f t="shared" si="176"/>
        <v>0</v>
      </c>
      <c r="H80" s="31">
        <f t="shared" si="177"/>
        <v>0</v>
      </c>
      <c r="I80" s="31">
        <f t="shared" si="178"/>
        <v>0</v>
      </c>
      <c r="J80" s="31">
        <f t="shared" si="179"/>
        <v>0</v>
      </c>
      <c r="K80" s="31">
        <f t="shared" si="180"/>
        <v>0</v>
      </c>
      <c r="L80" s="31">
        <f t="shared" si="181"/>
        <v>0</v>
      </c>
      <c r="M80" s="31">
        <f t="shared" si="182"/>
        <v>0</v>
      </c>
      <c r="N80" s="31">
        <f t="shared" si="183"/>
        <v>0</v>
      </c>
      <c r="O80" s="31">
        <f t="shared" si="184"/>
        <v>0</v>
      </c>
      <c r="P80" s="31">
        <f t="shared" si="185"/>
        <v>0</v>
      </c>
      <c r="Q80" s="31">
        <f t="shared" si="186"/>
        <v>0</v>
      </c>
      <c r="R80" s="31">
        <f t="shared" si="187"/>
        <v>0</v>
      </c>
      <c r="S80" s="31">
        <f t="shared" si="188"/>
        <v>0</v>
      </c>
      <c r="T80" s="31">
        <f t="shared" si="189"/>
        <v>0</v>
      </c>
      <c r="U80" s="31">
        <f t="shared" si="190"/>
        <v>0</v>
      </c>
      <c r="V80" s="31">
        <f t="shared" si="191"/>
        <v>0</v>
      </c>
      <c r="W80" s="31">
        <f t="shared" si="192"/>
        <v>0</v>
      </c>
      <c r="X80" s="31">
        <f t="shared" si="193"/>
        <v>0</v>
      </c>
      <c r="Y80" s="31">
        <f t="shared" si="194"/>
        <v>0</v>
      </c>
      <c r="Z80" s="31">
        <f t="shared" si="195"/>
        <v>0</v>
      </c>
      <c r="AA80" s="31">
        <f t="shared" si="196"/>
        <v>0</v>
      </c>
      <c r="AB80" s="31">
        <f t="shared" si="197"/>
        <v>0</v>
      </c>
      <c r="AC80" s="31">
        <f t="shared" si="198"/>
        <v>0</v>
      </c>
      <c r="AD80" s="31">
        <f t="shared" si="199"/>
        <v>0</v>
      </c>
      <c r="AE80" s="31">
        <f t="shared" si="200"/>
        <v>0</v>
      </c>
      <c r="AF80" s="31">
        <f t="shared" si="201"/>
        <v>0</v>
      </c>
      <c r="AG80" s="31">
        <f t="shared" si="202"/>
        <v>0</v>
      </c>
      <c r="AH80" s="31">
        <f t="shared" si="203"/>
        <v>0</v>
      </c>
      <c r="AI80" s="31">
        <f t="shared" si="204"/>
        <v>0</v>
      </c>
      <c r="AJ80" s="31">
        <f t="shared" si="205"/>
        <v>0</v>
      </c>
      <c r="AK80" s="31">
        <f t="shared" si="206"/>
        <v>0</v>
      </c>
      <c r="AL80" s="31">
        <f t="shared" si="207"/>
        <v>0</v>
      </c>
      <c r="AM80" s="31">
        <f t="shared" si="208"/>
        <v>0</v>
      </c>
      <c r="AN80" s="31">
        <f t="shared" si="209"/>
        <v>0</v>
      </c>
      <c r="AO80" s="31">
        <f t="shared" si="210"/>
        <v>0</v>
      </c>
      <c r="AP80" s="31">
        <f t="shared" si="211"/>
        <v>51</v>
      </c>
      <c r="AQ80" s="31">
        <f t="shared" si="212"/>
        <v>918</v>
      </c>
      <c r="AR80" s="31">
        <f t="shared" si="213"/>
        <v>255</v>
      </c>
      <c r="AS80" s="31">
        <f t="shared" si="214"/>
        <v>1632</v>
      </c>
      <c r="AT80" s="31">
        <f t="shared" si="215"/>
        <v>1632</v>
      </c>
      <c r="AU80" s="31">
        <f t="shared" si="216"/>
        <v>1836</v>
      </c>
      <c r="AV80" s="31">
        <f t="shared" si="217"/>
        <v>561</v>
      </c>
      <c r="AW80" s="31">
        <f t="shared" si="218"/>
        <v>2856</v>
      </c>
      <c r="AX80" s="31">
        <f t="shared" si="219"/>
        <v>1836</v>
      </c>
      <c r="AY80" s="31">
        <f t="shared" si="220"/>
        <v>1938</v>
      </c>
      <c r="AZ80" s="31">
        <f t="shared" si="221"/>
        <v>918</v>
      </c>
      <c r="BA80" s="31">
        <f t="shared" si="222"/>
        <v>2907</v>
      </c>
      <c r="BB80" s="31">
        <f t="shared" si="223"/>
        <v>1581</v>
      </c>
      <c r="BC80" s="31">
        <f t="shared" si="224"/>
        <v>153</v>
      </c>
      <c r="BD80" s="31">
        <f t="shared" si="225"/>
        <v>2958</v>
      </c>
      <c r="BE80" s="31">
        <f t="shared" si="174"/>
        <v>816</v>
      </c>
      <c r="BF80" s="31">
        <f>AP59</f>
        <v>51</v>
      </c>
      <c r="BG80" s="31"/>
      <c r="BH80" s="31"/>
      <c r="BI80" s="31">
        <f t="shared" si="122"/>
        <v>0</v>
      </c>
      <c r="BJ80" s="31">
        <f t="shared" si="123"/>
        <v>0</v>
      </c>
      <c r="BK80" s="31">
        <f t="shared" si="124"/>
        <v>0</v>
      </c>
      <c r="BL80" s="31">
        <f t="shared" si="125"/>
        <v>0</v>
      </c>
      <c r="BM80" s="31">
        <f t="shared" si="126"/>
        <v>0</v>
      </c>
      <c r="BN80" s="31">
        <f t="shared" si="127"/>
        <v>0</v>
      </c>
      <c r="BO80" s="31">
        <f t="shared" si="128"/>
        <v>0</v>
      </c>
      <c r="BP80" s="31">
        <f t="shared" si="129"/>
        <v>0</v>
      </c>
      <c r="BQ80" s="31">
        <f t="shared" si="130"/>
        <v>0</v>
      </c>
      <c r="BR80" s="31">
        <f t="shared" si="131"/>
        <v>0</v>
      </c>
      <c r="BS80" s="31">
        <f t="shared" si="132"/>
        <v>0</v>
      </c>
      <c r="BT80" s="31">
        <f t="shared" si="133"/>
        <v>0</v>
      </c>
      <c r="BU80" s="31">
        <f t="shared" si="134"/>
        <v>0</v>
      </c>
      <c r="BV80" s="31">
        <f t="shared" si="135"/>
        <v>0</v>
      </c>
      <c r="BW80" s="31">
        <f t="shared" si="136"/>
        <v>0</v>
      </c>
      <c r="BX80" s="31">
        <f t="shared" si="137"/>
        <v>0</v>
      </c>
      <c r="BY80" s="31">
        <f t="shared" si="138"/>
        <v>0</v>
      </c>
      <c r="BZ80" s="31">
        <f t="shared" si="139"/>
        <v>0</v>
      </c>
      <c r="CA80" s="31">
        <f t="shared" si="140"/>
        <v>0</v>
      </c>
      <c r="CB80" s="31">
        <f t="shared" si="141"/>
        <v>0</v>
      </c>
      <c r="CC80" s="31">
        <f t="shared" si="142"/>
        <v>0</v>
      </c>
      <c r="CD80" s="31">
        <f t="shared" si="143"/>
        <v>0</v>
      </c>
      <c r="CE80" s="31">
        <f t="shared" si="144"/>
        <v>0</v>
      </c>
      <c r="CF80" s="31">
        <f t="shared" si="145"/>
        <v>0</v>
      </c>
      <c r="CG80" s="31">
        <f t="shared" si="146"/>
        <v>0</v>
      </c>
      <c r="CH80" s="31">
        <f t="shared" si="147"/>
        <v>0</v>
      </c>
      <c r="CI80" s="31">
        <f t="shared" si="148"/>
        <v>0</v>
      </c>
      <c r="CJ80" s="31">
        <f t="shared" si="149"/>
        <v>0</v>
      </c>
      <c r="CK80" s="31">
        <f t="shared" si="150"/>
        <v>0</v>
      </c>
      <c r="CL80" s="31">
        <f t="shared" si="151"/>
        <v>0</v>
      </c>
      <c r="CM80" s="31">
        <f t="shared" si="152"/>
        <v>0</v>
      </c>
      <c r="CN80" s="31">
        <f t="shared" si="153"/>
        <v>0</v>
      </c>
      <c r="CO80" s="31">
        <f t="shared" si="154"/>
        <v>0</v>
      </c>
      <c r="CP80" s="31">
        <f t="shared" si="155"/>
        <v>0</v>
      </c>
      <c r="CQ80" s="31">
        <f t="shared" si="156"/>
        <v>0</v>
      </c>
      <c r="CR80" s="31">
        <f t="shared" si="157"/>
        <v>0</v>
      </c>
      <c r="CS80" s="31">
        <f t="shared" si="158"/>
        <v>1</v>
      </c>
      <c r="CT80" s="31">
        <f t="shared" si="159"/>
        <v>18</v>
      </c>
      <c r="CU80" s="31">
        <f t="shared" si="160"/>
        <v>5</v>
      </c>
      <c r="CV80" s="31">
        <f t="shared" si="161"/>
        <v>32</v>
      </c>
      <c r="CW80" s="31">
        <f t="shared" si="162"/>
        <v>32</v>
      </c>
      <c r="CX80" s="31">
        <f t="shared" si="163"/>
        <v>36</v>
      </c>
      <c r="CY80" s="31">
        <f t="shared" si="164"/>
        <v>11</v>
      </c>
      <c r="CZ80" s="31">
        <f t="shared" si="165"/>
        <v>56</v>
      </c>
      <c r="DA80" s="31">
        <f t="shared" si="166"/>
        <v>36</v>
      </c>
      <c r="DB80" s="31">
        <f t="shared" si="167"/>
        <v>38</v>
      </c>
      <c r="DC80" s="31">
        <f t="shared" si="168"/>
        <v>18</v>
      </c>
      <c r="DD80" s="31">
        <f t="shared" si="169"/>
        <v>57</v>
      </c>
      <c r="DE80" s="31">
        <f t="shared" si="170"/>
        <v>31</v>
      </c>
      <c r="DF80" s="31">
        <f t="shared" si="171"/>
        <v>3</v>
      </c>
      <c r="DG80" s="31">
        <f t="shared" si="172"/>
        <v>58</v>
      </c>
      <c r="DH80" s="31">
        <f t="shared" si="173"/>
        <v>16</v>
      </c>
      <c r="DI80" s="31">
        <v>1</v>
      </c>
    </row>
    <row r="81" spans="1:113" ht="15" customHeight="1" x14ac:dyDescent="0.45">
      <c r="A81" s="31"/>
      <c r="B81" s="31"/>
      <c r="C81" s="31"/>
      <c r="D81" s="31">
        <v>62</v>
      </c>
      <c r="E81" s="31"/>
      <c r="F81" s="31">
        <f t="shared" si="175"/>
        <v>0</v>
      </c>
      <c r="G81" s="31">
        <f t="shared" si="176"/>
        <v>0</v>
      </c>
      <c r="H81" s="31">
        <f t="shared" si="177"/>
        <v>0</v>
      </c>
      <c r="I81" s="31">
        <f t="shared" si="178"/>
        <v>0</v>
      </c>
      <c r="J81" s="31">
        <f t="shared" si="179"/>
        <v>0</v>
      </c>
      <c r="K81" s="31">
        <f t="shared" si="180"/>
        <v>0</v>
      </c>
      <c r="L81" s="31">
        <f t="shared" si="181"/>
        <v>0</v>
      </c>
      <c r="M81" s="31">
        <f t="shared" si="182"/>
        <v>0</v>
      </c>
      <c r="N81" s="31">
        <f t="shared" si="183"/>
        <v>0</v>
      </c>
      <c r="O81" s="31">
        <f t="shared" si="184"/>
        <v>0</v>
      </c>
      <c r="P81" s="31">
        <f t="shared" si="185"/>
        <v>0</v>
      </c>
      <c r="Q81" s="31">
        <f t="shared" si="186"/>
        <v>0</v>
      </c>
      <c r="R81" s="31">
        <f t="shared" si="187"/>
        <v>0</v>
      </c>
      <c r="S81" s="31">
        <f t="shared" si="188"/>
        <v>0</v>
      </c>
      <c r="T81" s="31">
        <f t="shared" si="189"/>
        <v>0</v>
      </c>
      <c r="U81" s="31">
        <f t="shared" si="190"/>
        <v>0</v>
      </c>
      <c r="V81" s="31">
        <f t="shared" si="191"/>
        <v>0</v>
      </c>
      <c r="W81" s="31">
        <f t="shared" si="192"/>
        <v>0</v>
      </c>
      <c r="X81" s="31">
        <f t="shared" si="193"/>
        <v>0</v>
      </c>
      <c r="Y81" s="31">
        <f t="shared" si="194"/>
        <v>0</v>
      </c>
      <c r="Z81" s="31">
        <f t="shared" si="195"/>
        <v>0</v>
      </c>
      <c r="AA81" s="31">
        <f t="shared" si="196"/>
        <v>0</v>
      </c>
      <c r="AB81" s="31">
        <f t="shared" si="197"/>
        <v>0</v>
      </c>
      <c r="AC81" s="31">
        <f t="shared" si="198"/>
        <v>0</v>
      </c>
      <c r="AD81" s="31">
        <f t="shared" si="199"/>
        <v>0</v>
      </c>
      <c r="AE81" s="31">
        <f t="shared" si="200"/>
        <v>0</v>
      </c>
      <c r="AF81" s="31">
        <f t="shared" si="201"/>
        <v>0</v>
      </c>
      <c r="AG81" s="31">
        <f t="shared" si="202"/>
        <v>0</v>
      </c>
      <c r="AH81" s="31">
        <f t="shared" si="203"/>
        <v>0</v>
      </c>
      <c r="AI81" s="31">
        <f t="shared" si="204"/>
        <v>0</v>
      </c>
      <c r="AJ81" s="31">
        <f t="shared" si="205"/>
        <v>0</v>
      </c>
      <c r="AK81" s="31">
        <f t="shared" si="206"/>
        <v>0</v>
      </c>
      <c r="AL81" s="31">
        <f t="shared" si="207"/>
        <v>0</v>
      </c>
      <c r="AM81" s="31">
        <f t="shared" si="208"/>
        <v>0</v>
      </c>
      <c r="AN81" s="31">
        <f t="shared" si="209"/>
        <v>0</v>
      </c>
      <c r="AO81" s="31">
        <f t="shared" si="210"/>
        <v>32</v>
      </c>
      <c r="AP81" s="31">
        <f t="shared" si="211"/>
        <v>608</v>
      </c>
      <c r="AQ81" s="31">
        <f t="shared" si="212"/>
        <v>736</v>
      </c>
      <c r="AR81" s="31">
        <f t="shared" si="213"/>
        <v>1216</v>
      </c>
      <c r="AS81" s="31">
        <f t="shared" si="214"/>
        <v>96</v>
      </c>
      <c r="AT81" s="31">
        <f t="shared" si="215"/>
        <v>192</v>
      </c>
      <c r="AU81" s="31">
        <f t="shared" si="216"/>
        <v>1536</v>
      </c>
      <c r="AV81" s="31">
        <f t="shared" si="217"/>
        <v>192</v>
      </c>
      <c r="AW81" s="31">
        <f t="shared" si="218"/>
        <v>992</v>
      </c>
      <c r="AX81" s="31">
        <f t="shared" si="219"/>
        <v>384</v>
      </c>
      <c r="AY81" s="31">
        <f t="shared" si="220"/>
        <v>1824</v>
      </c>
      <c r="AZ81" s="31">
        <f t="shared" si="221"/>
        <v>448</v>
      </c>
      <c r="BA81" s="31">
        <f t="shared" si="222"/>
        <v>832</v>
      </c>
      <c r="BB81" s="31">
        <f t="shared" si="223"/>
        <v>1120</v>
      </c>
      <c r="BC81" s="31">
        <f t="shared" si="224"/>
        <v>0</v>
      </c>
      <c r="BD81" s="31">
        <f t="shared" si="225"/>
        <v>384</v>
      </c>
      <c r="BE81" s="31">
        <f t="shared" si="174"/>
        <v>544</v>
      </c>
      <c r="BF81" s="31">
        <f>AO59</f>
        <v>32</v>
      </c>
      <c r="BG81" s="31"/>
      <c r="BH81" s="31"/>
      <c r="BI81" s="31">
        <f t="shared" si="122"/>
        <v>0</v>
      </c>
      <c r="BJ81" s="31">
        <f t="shared" si="123"/>
        <v>0</v>
      </c>
      <c r="BK81" s="31">
        <f t="shared" si="124"/>
        <v>0</v>
      </c>
      <c r="BL81" s="31">
        <f t="shared" si="125"/>
        <v>0</v>
      </c>
      <c r="BM81" s="31">
        <f t="shared" si="126"/>
        <v>0</v>
      </c>
      <c r="BN81" s="31">
        <f t="shared" si="127"/>
        <v>0</v>
      </c>
      <c r="BO81" s="31">
        <f t="shared" si="128"/>
        <v>0</v>
      </c>
      <c r="BP81" s="31">
        <f t="shared" si="129"/>
        <v>0</v>
      </c>
      <c r="BQ81" s="31">
        <f t="shared" si="130"/>
        <v>0</v>
      </c>
      <c r="BR81" s="31">
        <f t="shared" si="131"/>
        <v>0</v>
      </c>
      <c r="BS81" s="31">
        <f t="shared" si="132"/>
        <v>0</v>
      </c>
      <c r="BT81" s="31">
        <f t="shared" si="133"/>
        <v>0</v>
      </c>
      <c r="BU81" s="31">
        <f t="shared" si="134"/>
        <v>0</v>
      </c>
      <c r="BV81" s="31">
        <f t="shared" si="135"/>
        <v>0</v>
      </c>
      <c r="BW81" s="31">
        <f t="shared" si="136"/>
        <v>0</v>
      </c>
      <c r="BX81" s="31">
        <f t="shared" si="137"/>
        <v>0</v>
      </c>
      <c r="BY81" s="31">
        <f t="shared" si="138"/>
        <v>0</v>
      </c>
      <c r="BZ81" s="31">
        <f t="shared" si="139"/>
        <v>0</v>
      </c>
      <c r="CA81" s="31">
        <f t="shared" si="140"/>
        <v>0</v>
      </c>
      <c r="CB81" s="31">
        <f t="shared" si="141"/>
        <v>0</v>
      </c>
      <c r="CC81" s="31">
        <f t="shared" si="142"/>
        <v>0</v>
      </c>
      <c r="CD81" s="31">
        <f t="shared" si="143"/>
        <v>0</v>
      </c>
      <c r="CE81" s="31">
        <f t="shared" si="144"/>
        <v>0</v>
      </c>
      <c r="CF81" s="31">
        <f t="shared" si="145"/>
        <v>0</v>
      </c>
      <c r="CG81" s="31">
        <f t="shared" si="146"/>
        <v>0</v>
      </c>
      <c r="CH81" s="31">
        <f t="shared" si="147"/>
        <v>0</v>
      </c>
      <c r="CI81" s="31">
        <f t="shared" si="148"/>
        <v>0</v>
      </c>
      <c r="CJ81" s="31">
        <f t="shared" si="149"/>
        <v>0</v>
      </c>
      <c r="CK81" s="31">
        <f t="shared" si="150"/>
        <v>0</v>
      </c>
      <c r="CL81" s="31">
        <f t="shared" si="151"/>
        <v>0</v>
      </c>
      <c r="CM81" s="31">
        <f t="shared" si="152"/>
        <v>0</v>
      </c>
      <c r="CN81" s="31">
        <f t="shared" si="153"/>
        <v>0</v>
      </c>
      <c r="CO81" s="31">
        <f t="shared" si="154"/>
        <v>0</v>
      </c>
      <c r="CP81" s="31">
        <f t="shared" si="155"/>
        <v>0</v>
      </c>
      <c r="CQ81" s="31">
        <f t="shared" si="156"/>
        <v>0</v>
      </c>
      <c r="CR81" s="31">
        <f t="shared" si="157"/>
        <v>1</v>
      </c>
      <c r="CS81" s="31">
        <f t="shared" si="158"/>
        <v>19</v>
      </c>
      <c r="CT81" s="31">
        <f t="shared" si="159"/>
        <v>23</v>
      </c>
      <c r="CU81" s="31">
        <f t="shared" si="160"/>
        <v>38</v>
      </c>
      <c r="CV81" s="31">
        <f t="shared" si="161"/>
        <v>3</v>
      </c>
      <c r="CW81" s="31">
        <f t="shared" si="162"/>
        <v>6</v>
      </c>
      <c r="CX81" s="31">
        <f t="shared" si="163"/>
        <v>48</v>
      </c>
      <c r="CY81" s="31">
        <f t="shared" si="164"/>
        <v>6</v>
      </c>
      <c r="CZ81" s="31">
        <f t="shared" si="165"/>
        <v>31</v>
      </c>
      <c r="DA81" s="31">
        <f t="shared" si="166"/>
        <v>12</v>
      </c>
      <c r="DB81" s="31">
        <f t="shared" si="167"/>
        <v>57</v>
      </c>
      <c r="DC81" s="31">
        <f t="shared" si="168"/>
        <v>14</v>
      </c>
      <c r="DD81" s="31">
        <f t="shared" si="169"/>
        <v>26</v>
      </c>
      <c r="DE81" s="31">
        <f t="shared" si="170"/>
        <v>35</v>
      </c>
      <c r="DF81" s="31">
        <f t="shared" si="171"/>
        <v>0</v>
      </c>
      <c r="DG81" s="31">
        <f t="shared" si="172"/>
        <v>12</v>
      </c>
      <c r="DH81" s="31">
        <f t="shared" si="173"/>
        <v>17</v>
      </c>
      <c r="DI81" s="31">
        <v>1</v>
      </c>
    </row>
    <row r="82" spans="1:113" ht="15" customHeight="1" x14ac:dyDescent="0.45">
      <c r="A82" s="31"/>
      <c r="B82" s="31"/>
      <c r="C82" s="31"/>
      <c r="D82" s="31">
        <v>62</v>
      </c>
      <c r="E82" s="31"/>
      <c r="F82" s="31">
        <f t="shared" si="175"/>
        <v>0</v>
      </c>
      <c r="G82" s="31">
        <f t="shared" si="176"/>
        <v>0</v>
      </c>
      <c r="H82" s="31">
        <f t="shared" si="177"/>
        <v>0</v>
      </c>
      <c r="I82" s="31">
        <f t="shared" si="178"/>
        <v>0</v>
      </c>
      <c r="J82" s="31">
        <f t="shared" si="179"/>
        <v>0</v>
      </c>
      <c r="K82" s="31">
        <f t="shared" si="180"/>
        <v>0</v>
      </c>
      <c r="L82" s="31">
        <f t="shared" si="181"/>
        <v>0</v>
      </c>
      <c r="M82" s="31">
        <f t="shared" si="182"/>
        <v>0</v>
      </c>
      <c r="N82" s="31">
        <f t="shared" si="183"/>
        <v>0</v>
      </c>
      <c r="O82" s="31">
        <f t="shared" si="184"/>
        <v>0</v>
      </c>
      <c r="P82" s="31">
        <f t="shared" si="185"/>
        <v>0</v>
      </c>
      <c r="Q82" s="31">
        <f t="shared" si="186"/>
        <v>0</v>
      </c>
      <c r="R82" s="31">
        <f t="shared" si="187"/>
        <v>0</v>
      </c>
      <c r="S82" s="31">
        <f t="shared" si="188"/>
        <v>0</v>
      </c>
      <c r="T82" s="31">
        <f t="shared" si="189"/>
        <v>0</v>
      </c>
      <c r="U82" s="31">
        <f t="shared" si="190"/>
        <v>0</v>
      </c>
      <c r="V82" s="31">
        <f t="shared" si="191"/>
        <v>0</v>
      </c>
      <c r="W82" s="31">
        <f t="shared" si="192"/>
        <v>0</v>
      </c>
      <c r="X82" s="31">
        <f t="shared" si="193"/>
        <v>0</v>
      </c>
      <c r="Y82" s="31">
        <f t="shared" si="194"/>
        <v>0</v>
      </c>
      <c r="Z82" s="31">
        <f t="shared" si="195"/>
        <v>0</v>
      </c>
      <c r="AA82" s="31">
        <f t="shared" si="196"/>
        <v>0</v>
      </c>
      <c r="AB82" s="31">
        <f t="shared" si="197"/>
        <v>0</v>
      </c>
      <c r="AC82" s="31">
        <f t="shared" si="198"/>
        <v>0</v>
      </c>
      <c r="AD82" s="31">
        <f t="shared" si="199"/>
        <v>0</v>
      </c>
      <c r="AE82" s="31">
        <f t="shared" si="200"/>
        <v>0</v>
      </c>
      <c r="AF82" s="31">
        <f t="shared" si="201"/>
        <v>0</v>
      </c>
      <c r="AG82" s="31">
        <f t="shared" si="202"/>
        <v>0</v>
      </c>
      <c r="AH82" s="31">
        <f t="shared" si="203"/>
        <v>0</v>
      </c>
      <c r="AI82" s="31">
        <f t="shared" si="204"/>
        <v>0</v>
      </c>
      <c r="AJ82" s="31">
        <f t="shared" si="205"/>
        <v>0</v>
      </c>
      <c r="AK82" s="31">
        <f t="shared" si="206"/>
        <v>0</v>
      </c>
      <c r="AL82" s="31">
        <f t="shared" si="207"/>
        <v>0</v>
      </c>
      <c r="AM82" s="31">
        <f t="shared" si="208"/>
        <v>0</v>
      </c>
      <c r="AN82" s="31">
        <f t="shared" si="209"/>
        <v>33</v>
      </c>
      <c r="AO82" s="31">
        <f t="shared" si="210"/>
        <v>660</v>
      </c>
      <c r="AP82" s="31">
        <f t="shared" si="211"/>
        <v>1386</v>
      </c>
      <c r="AQ82" s="31">
        <f t="shared" si="212"/>
        <v>2013</v>
      </c>
      <c r="AR82" s="31">
        <f t="shared" si="213"/>
        <v>1353</v>
      </c>
      <c r="AS82" s="31">
        <f t="shared" si="214"/>
        <v>297</v>
      </c>
      <c r="AT82" s="31">
        <f t="shared" si="215"/>
        <v>1782</v>
      </c>
      <c r="AU82" s="31">
        <f t="shared" si="216"/>
        <v>1782</v>
      </c>
      <c r="AV82" s="31">
        <f t="shared" si="217"/>
        <v>1221</v>
      </c>
      <c r="AW82" s="31">
        <f t="shared" si="218"/>
        <v>1452</v>
      </c>
      <c r="AX82" s="31">
        <f t="shared" si="219"/>
        <v>264</v>
      </c>
      <c r="AY82" s="31">
        <f t="shared" si="220"/>
        <v>297</v>
      </c>
      <c r="AZ82" s="31">
        <f t="shared" si="221"/>
        <v>1320</v>
      </c>
      <c r="BA82" s="31">
        <f t="shared" si="222"/>
        <v>2013</v>
      </c>
      <c r="BB82" s="31">
        <f t="shared" si="223"/>
        <v>1155</v>
      </c>
      <c r="BC82" s="31">
        <f t="shared" si="224"/>
        <v>396</v>
      </c>
      <c r="BD82" s="31">
        <f t="shared" si="225"/>
        <v>957</v>
      </c>
      <c r="BE82" s="31">
        <f t="shared" si="174"/>
        <v>594</v>
      </c>
      <c r="BF82" s="31">
        <f>AN59</f>
        <v>33</v>
      </c>
      <c r="BG82" s="31"/>
      <c r="BH82" s="31"/>
      <c r="BI82" s="31">
        <f t="shared" si="122"/>
        <v>0</v>
      </c>
      <c r="BJ82" s="31">
        <f t="shared" si="123"/>
        <v>0</v>
      </c>
      <c r="BK82" s="31">
        <f t="shared" si="124"/>
        <v>0</v>
      </c>
      <c r="BL82" s="31">
        <f t="shared" si="125"/>
        <v>0</v>
      </c>
      <c r="BM82" s="31">
        <f t="shared" si="126"/>
        <v>0</v>
      </c>
      <c r="BN82" s="31">
        <f t="shared" si="127"/>
        <v>0</v>
      </c>
      <c r="BO82" s="31">
        <f t="shared" si="128"/>
        <v>0</v>
      </c>
      <c r="BP82" s="31">
        <f t="shared" si="129"/>
        <v>0</v>
      </c>
      <c r="BQ82" s="31">
        <f t="shared" si="130"/>
        <v>0</v>
      </c>
      <c r="BR82" s="31">
        <f t="shared" si="131"/>
        <v>0</v>
      </c>
      <c r="BS82" s="31">
        <f t="shared" si="132"/>
        <v>0</v>
      </c>
      <c r="BT82" s="31">
        <f t="shared" si="133"/>
        <v>0</v>
      </c>
      <c r="BU82" s="31">
        <f t="shared" si="134"/>
        <v>0</v>
      </c>
      <c r="BV82" s="31">
        <f t="shared" si="135"/>
        <v>0</v>
      </c>
      <c r="BW82" s="31">
        <f t="shared" si="136"/>
        <v>0</v>
      </c>
      <c r="BX82" s="31">
        <f t="shared" si="137"/>
        <v>0</v>
      </c>
      <c r="BY82" s="31">
        <f t="shared" si="138"/>
        <v>0</v>
      </c>
      <c r="BZ82" s="31">
        <f t="shared" si="139"/>
        <v>0</v>
      </c>
      <c r="CA82" s="31">
        <f t="shared" si="140"/>
        <v>0</v>
      </c>
      <c r="CB82" s="31">
        <f t="shared" si="141"/>
        <v>0</v>
      </c>
      <c r="CC82" s="31">
        <f t="shared" si="142"/>
        <v>0</v>
      </c>
      <c r="CD82" s="31">
        <f t="shared" si="143"/>
        <v>0</v>
      </c>
      <c r="CE82" s="31">
        <f t="shared" si="144"/>
        <v>0</v>
      </c>
      <c r="CF82" s="31">
        <f t="shared" si="145"/>
        <v>0</v>
      </c>
      <c r="CG82" s="31">
        <f t="shared" si="146"/>
        <v>0</v>
      </c>
      <c r="CH82" s="31">
        <f t="shared" si="147"/>
        <v>0</v>
      </c>
      <c r="CI82" s="31">
        <f t="shared" si="148"/>
        <v>0</v>
      </c>
      <c r="CJ82" s="31">
        <f t="shared" si="149"/>
        <v>0</v>
      </c>
      <c r="CK82" s="31">
        <f t="shared" si="150"/>
        <v>0</v>
      </c>
      <c r="CL82" s="31">
        <f t="shared" si="151"/>
        <v>0</v>
      </c>
      <c r="CM82" s="31">
        <f t="shared" si="152"/>
        <v>0</v>
      </c>
      <c r="CN82" s="31">
        <f t="shared" si="153"/>
        <v>0</v>
      </c>
      <c r="CO82" s="31">
        <f t="shared" si="154"/>
        <v>0</v>
      </c>
      <c r="CP82" s="31">
        <f t="shared" si="155"/>
        <v>0</v>
      </c>
      <c r="CQ82" s="31">
        <f t="shared" si="156"/>
        <v>1</v>
      </c>
      <c r="CR82" s="31">
        <f t="shared" si="157"/>
        <v>20</v>
      </c>
      <c r="CS82" s="31">
        <f t="shared" si="158"/>
        <v>42</v>
      </c>
      <c r="CT82" s="31">
        <f t="shared" si="159"/>
        <v>61</v>
      </c>
      <c r="CU82" s="31">
        <f t="shared" si="160"/>
        <v>41</v>
      </c>
      <c r="CV82" s="31">
        <f t="shared" si="161"/>
        <v>9</v>
      </c>
      <c r="CW82" s="31">
        <f t="shared" si="162"/>
        <v>54</v>
      </c>
      <c r="CX82" s="31">
        <f t="shared" si="163"/>
        <v>54</v>
      </c>
      <c r="CY82" s="31">
        <f t="shared" si="164"/>
        <v>37</v>
      </c>
      <c r="CZ82" s="31">
        <f t="shared" si="165"/>
        <v>44</v>
      </c>
      <c r="DA82" s="31">
        <f t="shared" si="166"/>
        <v>8</v>
      </c>
      <c r="DB82" s="31">
        <f t="shared" si="167"/>
        <v>9</v>
      </c>
      <c r="DC82" s="31">
        <f t="shared" si="168"/>
        <v>40</v>
      </c>
      <c r="DD82" s="31">
        <f t="shared" si="169"/>
        <v>61</v>
      </c>
      <c r="DE82" s="31">
        <f t="shared" si="170"/>
        <v>35</v>
      </c>
      <c r="DF82" s="31">
        <f t="shared" si="171"/>
        <v>12</v>
      </c>
      <c r="DG82" s="31">
        <f t="shared" si="172"/>
        <v>29</v>
      </c>
      <c r="DH82" s="31">
        <f t="shared" si="173"/>
        <v>18</v>
      </c>
      <c r="DI82" s="31">
        <v>1</v>
      </c>
    </row>
    <row r="83" spans="1:113" ht="15" customHeight="1" x14ac:dyDescent="0.45">
      <c r="A83" s="31"/>
      <c r="B83" s="31"/>
      <c r="C83" s="31"/>
      <c r="D83" s="31">
        <v>62</v>
      </c>
      <c r="E83" s="31"/>
      <c r="F83" s="31">
        <f t="shared" si="175"/>
        <v>0</v>
      </c>
      <c r="G83" s="31">
        <f t="shared" si="176"/>
        <v>0</v>
      </c>
      <c r="H83" s="31">
        <f t="shared" si="177"/>
        <v>0</v>
      </c>
      <c r="I83" s="31">
        <f t="shared" si="178"/>
        <v>0</v>
      </c>
      <c r="J83" s="31">
        <f t="shared" si="179"/>
        <v>0</v>
      </c>
      <c r="K83" s="31">
        <f t="shared" si="180"/>
        <v>0</v>
      </c>
      <c r="L83" s="31">
        <f t="shared" si="181"/>
        <v>0</v>
      </c>
      <c r="M83" s="31">
        <f t="shared" si="182"/>
        <v>0</v>
      </c>
      <c r="N83" s="31">
        <f t="shared" si="183"/>
        <v>0</v>
      </c>
      <c r="O83" s="31">
        <f t="shared" si="184"/>
        <v>0</v>
      </c>
      <c r="P83" s="31">
        <f t="shared" si="185"/>
        <v>0</v>
      </c>
      <c r="Q83" s="31">
        <f t="shared" si="186"/>
        <v>0</v>
      </c>
      <c r="R83" s="31">
        <f t="shared" si="187"/>
        <v>0</v>
      </c>
      <c r="S83" s="31">
        <f t="shared" si="188"/>
        <v>0</v>
      </c>
      <c r="T83" s="31">
        <f t="shared" si="189"/>
        <v>0</v>
      </c>
      <c r="U83" s="31">
        <f t="shared" si="190"/>
        <v>0</v>
      </c>
      <c r="V83" s="31">
        <f t="shared" si="191"/>
        <v>0</v>
      </c>
      <c r="W83" s="31">
        <f t="shared" si="192"/>
        <v>0</v>
      </c>
      <c r="X83" s="31">
        <f t="shared" si="193"/>
        <v>0</v>
      </c>
      <c r="Y83" s="31">
        <f t="shared" si="194"/>
        <v>0</v>
      </c>
      <c r="Z83" s="31">
        <f t="shared" si="195"/>
        <v>0</v>
      </c>
      <c r="AA83" s="31">
        <f t="shared" si="196"/>
        <v>0</v>
      </c>
      <c r="AB83" s="31">
        <f t="shared" si="197"/>
        <v>0</v>
      </c>
      <c r="AC83" s="31">
        <f t="shared" si="198"/>
        <v>0</v>
      </c>
      <c r="AD83" s="31">
        <f t="shared" si="199"/>
        <v>0</v>
      </c>
      <c r="AE83" s="31">
        <f t="shared" si="200"/>
        <v>0</v>
      </c>
      <c r="AF83" s="31">
        <f t="shared" si="201"/>
        <v>0</v>
      </c>
      <c r="AG83" s="31">
        <f t="shared" si="202"/>
        <v>0</v>
      </c>
      <c r="AH83" s="31">
        <f t="shared" si="203"/>
        <v>0</v>
      </c>
      <c r="AI83" s="31">
        <f t="shared" si="204"/>
        <v>0</v>
      </c>
      <c r="AJ83" s="31">
        <f t="shared" si="205"/>
        <v>0</v>
      </c>
      <c r="AK83" s="31">
        <f t="shared" si="206"/>
        <v>0</v>
      </c>
      <c r="AL83" s="31">
        <f t="shared" si="207"/>
        <v>0</v>
      </c>
      <c r="AM83" s="31">
        <f t="shared" si="208"/>
        <v>29</v>
      </c>
      <c r="AN83" s="31">
        <f t="shared" si="209"/>
        <v>638</v>
      </c>
      <c r="AO83" s="31">
        <f t="shared" si="210"/>
        <v>29</v>
      </c>
      <c r="AP83" s="31">
        <f t="shared" si="211"/>
        <v>1218</v>
      </c>
      <c r="AQ83" s="31">
        <f t="shared" si="212"/>
        <v>1160</v>
      </c>
      <c r="AR83" s="31">
        <f t="shared" si="213"/>
        <v>1479</v>
      </c>
      <c r="AS83" s="31">
        <f t="shared" si="214"/>
        <v>58</v>
      </c>
      <c r="AT83" s="31">
        <f t="shared" si="215"/>
        <v>1363</v>
      </c>
      <c r="AU83" s="31">
        <f t="shared" si="216"/>
        <v>870</v>
      </c>
      <c r="AV83" s="31">
        <f t="shared" si="217"/>
        <v>551</v>
      </c>
      <c r="AW83" s="31">
        <f t="shared" si="218"/>
        <v>1508</v>
      </c>
      <c r="AX83" s="31">
        <f t="shared" si="219"/>
        <v>493</v>
      </c>
      <c r="AY83" s="31">
        <f t="shared" si="220"/>
        <v>1450</v>
      </c>
      <c r="AZ83" s="31">
        <f t="shared" si="221"/>
        <v>1160</v>
      </c>
      <c r="BA83" s="31">
        <f t="shared" si="222"/>
        <v>986</v>
      </c>
      <c r="BB83" s="31">
        <f t="shared" si="223"/>
        <v>1363</v>
      </c>
      <c r="BC83" s="31">
        <f t="shared" si="224"/>
        <v>1189</v>
      </c>
      <c r="BD83" s="31">
        <f t="shared" si="225"/>
        <v>1363</v>
      </c>
      <c r="BE83" s="31">
        <f t="shared" si="174"/>
        <v>551</v>
      </c>
      <c r="BF83" s="31">
        <f>AM59</f>
        <v>29</v>
      </c>
      <c r="BG83" s="31"/>
      <c r="BH83" s="31"/>
      <c r="BI83" s="31">
        <f t="shared" si="122"/>
        <v>0</v>
      </c>
      <c r="BJ83" s="31">
        <f t="shared" si="123"/>
        <v>0</v>
      </c>
      <c r="BK83" s="31">
        <f t="shared" si="124"/>
        <v>0</v>
      </c>
      <c r="BL83" s="31">
        <f t="shared" si="125"/>
        <v>0</v>
      </c>
      <c r="BM83" s="31">
        <f t="shared" si="126"/>
        <v>0</v>
      </c>
      <c r="BN83" s="31">
        <f t="shared" si="127"/>
        <v>0</v>
      </c>
      <c r="BO83" s="31">
        <f t="shared" si="128"/>
        <v>0</v>
      </c>
      <c r="BP83" s="31">
        <f t="shared" si="129"/>
        <v>0</v>
      </c>
      <c r="BQ83" s="31">
        <f t="shared" si="130"/>
        <v>0</v>
      </c>
      <c r="BR83" s="31">
        <f t="shared" si="131"/>
        <v>0</v>
      </c>
      <c r="BS83" s="31">
        <f t="shared" si="132"/>
        <v>0</v>
      </c>
      <c r="BT83" s="31">
        <f t="shared" si="133"/>
        <v>0</v>
      </c>
      <c r="BU83" s="31">
        <f t="shared" si="134"/>
        <v>0</v>
      </c>
      <c r="BV83" s="31">
        <f t="shared" si="135"/>
        <v>0</v>
      </c>
      <c r="BW83" s="31">
        <f t="shared" si="136"/>
        <v>0</v>
      </c>
      <c r="BX83" s="31">
        <f t="shared" si="137"/>
        <v>0</v>
      </c>
      <c r="BY83" s="31">
        <f t="shared" si="138"/>
        <v>0</v>
      </c>
      <c r="BZ83" s="31">
        <f t="shared" si="139"/>
        <v>0</v>
      </c>
      <c r="CA83" s="31">
        <f t="shared" si="140"/>
        <v>0</v>
      </c>
      <c r="CB83" s="31">
        <f t="shared" si="141"/>
        <v>0</v>
      </c>
      <c r="CC83" s="31">
        <f t="shared" si="142"/>
        <v>0</v>
      </c>
      <c r="CD83" s="31">
        <f t="shared" si="143"/>
        <v>0</v>
      </c>
      <c r="CE83" s="31">
        <f t="shared" si="144"/>
        <v>0</v>
      </c>
      <c r="CF83" s="31">
        <f t="shared" si="145"/>
        <v>0</v>
      </c>
      <c r="CG83" s="31">
        <f t="shared" si="146"/>
        <v>0</v>
      </c>
      <c r="CH83" s="31">
        <f t="shared" si="147"/>
        <v>0</v>
      </c>
      <c r="CI83" s="31">
        <f t="shared" si="148"/>
        <v>0</v>
      </c>
      <c r="CJ83" s="31">
        <f t="shared" si="149"/>
        <v>0</v>
      </c>
      <c r="CK83" s="31">
        <f t="shared" si="150"/>
        <v>0</v>
      </c>
      <c r="CL83" s="31">
        <f t="shared" si="151"/>
        <v>0</v>
      </c>
      <c r="CM83" s="31">
        <f t="shared" si="152"/>
        <v>0</v>
      </c>
      <c r="CN83" s="31">
        <f t="shared" si="153"/>
        <v>0</v>
      </c>
      <c r="CO83" s="31">
        <f t="shared" si="154"/>
        <v>0</v>
      </c>
      <c r="CP83" s="31">
        <f t="shared" si="155"/>
        <v>1</v>
      </c>
      <c r="CQ83" s="31">
        <f t="shared" si="156"/>
        <v>22</v>
      </c>
      <c r="CR83" s="31">
        <f t="shared" si="157"/>
        <v>1</v>
      </c>
      <c r="CS83" s="31">
        <f t="shared" si="158"/>
        <v>42</v>
      </c>
      <c r="CT83" s="31">
        <f t="shared" si="159"/>
        <v>40</v>
      </c>
      <c r="CU83" s="31">
        <f t="shared" si="160"/>
        <v>51</v>
      </c>
      <c r="CV83" s="31">
        <f t="shared" si="161"/>
        <v>2</v>
      </c>
      <c r="CW83" s="31">
        <f t="shared" si="162"/>
        <v>47</v>
      </c>
      <c r="CX83" s="31">
        <f t="shared" si="163"/>
        <v>30</v>
      </c>
      <c r="CY83" s="31">
        <f t="shared" si="164"/>
        <v>19</v>
      </c>
      <c r="CZ83" s="31">
        <f t="shared" si="165"/>
        <v>52</v>
      </c>
      <c r="DA83" s="31">
        <f t="shared" si="166"/>
        <v>17</v>
      </c>
      <c r="DB83" s="31">
        <f t="shared" si="167"/>
        <v>50</v>
      </c>
      <c r="DC83" s="31">
        <f t="shared" si="168"/>
        <v>40</v>
      </c>
      <c r="DD83" s="31">
        <f t="shared" si="169"/>
        <v>34</v>
      </c>
      <c r="DE83" s="31">
        <f t="shared" si="170"/>
        <v>47</v>
      </c>
      <c r="DF83" s="31">
        <f t="shared" si="171"/>
        <v>41</v>
      </c>
      <c r="DG83" s="31">
        <f t="shared" si="172"/>
        <v>47</v>
      </c>
      <c r="DH83" s="31">
        <f t="shared" si="173"/>
        <v>19</v>
      </c>
      <c r="DI83" s="31">
        <v>1</v>
      </c>
    </row>
    <row r="84" spans="1:113" ht="15" customHeight="1" x14ac:dyDescent="0.45">
      <c r="A84" s="31"/>
      <c r="B84" s="31"/>
      <c r="C84" s="31"/>
      <c r="D84" s="31">
        <v>62</v>
      </c>
      <c r="E84" s="31"/>
      <c r="F84" s="31">
        <f t="shared" si="175"/>
        <v>0</v>
      </c>
      <c r="G84" s="31">
        <f t="shared" si="176"/>
        <v>0</v>
      </c>
      <c r="H84" s="31">
        <f t="shared" si="177"/>
        <v>0</v>
      </c>
      <c r="I84" s="31">
        <f t="shared" si="178"/>
        <v>0</v>
      </c>
      <c r="J84" s="31">
        <f t="shared" si="179"/>
        <v>0</v>
      </c>
      <c r="K84" s="31">
        <f t="shared" si="180"/>
        <v>0</v>
      </c>
      <c r="L84" s="31">
        <f t="shared" si="181"/>
        <v>0</v>
      </c>
      <c r="M84" s="31">
        <f t="shared" si="182"/>
        <v>0</v>
      </c>
      <c r="N84" s="31">
        <f t="shared" si="183"/>
        <v>0</v>
      </c>
      <c r="O84" s="31">
        <f t="shared" si="184"/>
        <v>0</v>
      </c>
      <c r="P84" s="31">
        <f t="shared" si="185"/>
        <v>0</v>
      </c>
      <c r="Q84" s="31">
        <f t="shared" si="186"/>
        <v>0</v>
      </c>
      <c r="R84" s="31">
        <f t="shared" si="187"/>
        <v>0</v>
      </c>
      <c r="S84" s="31">
        <f t="shared" si="188"/>
        <v>0</v>
      </c>
      <c r="T84" s="31">
        <f t="shared" si="189"/>
        <v>0</v>
      </c>
      <c r="U84" s="31">
        <f t="shared" si="190"/>
        <v>0</v>
      </c>
      <c r="V84" s="31">
        <f t="shared" si="191"/>
        <v>0</v>
      </c>
      <c r="W84" s="31">
        <f t="shared" si="192"/>
        <v>0</v>
      </c>
      <c r="X84" s="31">
        <f t="shared" si="193"/>
        <v>0</v>
      </c>
      <c r="Y84" s="31">
        <f t="shared" si="194"/>
        <v>0</v>
      </c>
      <c r="Z84" s="31">
        <f t="shared" si="195"/>
        <v>0</v>
      </c>
      <c r="AA84" s="31">
        <f t="shared" si="196"/>
        <v>0</v>
      </c>
      <c r="AB84" s="31">
        <f t="shared" si="197"/>
        <v>0</v>
      </c>
      <c r="AC84" s="31">
        <f t="shared" si="198"/>
        <v>0</v>
      </c>
      <c r="AD84" s="31">
        <f t="shared" si="199"/>
        <v>0</v>
      </c>
      <c r="AE84" s="31">
        <f t="shared" si="200"/>
        <v>0</v>
      </c>
      <c r="AF84" s="31">
        <f t="shared" si="201"/>
        <v>0</v>
      </c>
      <c r="AG84" s="31">
        <f t="shared" si="202"/>
        <v>0</v>
      </c>
      <c r="AH84" s="31">
        <f t="shared" si="203"/>
        <v>0</v>
      </c>
      <c r="AI84" s="31">
        <f t="shared" si="204"/>
        <v>0</v>
      </c>
      <c r="AJ84" s="31">
        <f t="shared" si="205"/>
        <v>0</v>
      </c>
      <c r="AK84" s="31">
        <f t="shared" si="206"/>
        <v>0</v>
      </c>
      <c r="AL84" s="31">
        <f t="shared" si="207"/>
        <v>23</v>
      </c>
      <c r="AM84" s="31">
        <f t="shared" si="208"/>
        <v>529</v>
      </c>
      <c r="AN84" s="31">
        <f t="shared" si="209"/>
        <v>529</v>
      </c>
      <c r="AO84" s="31">
        <f t="shared" si="210"/>
        <v>1012</v>
      </c>
      <c r="AP84" s="31">
        <f t="shared" si="211"/>
        <v>483</v>
      </c>
      <c r="AQ84" s="31">
        <f t="shared" si="212"/>
        <v>667</v>
      </c>
      <c r="AR84" s="31">
        <f t="shared" si="213"/>
        <v>1219</v>
      </c>
      <c r="AS84" s="31">
        <f t="shared" si="214"/>
        <v>1150</v>
      </c>
      <c r="AT84" s="31">
        <f t="shared" si="215"/>
        <v>345</v>
      </c>
      <c r="AU84" s="31">
        <f t="shared" si="216"/>
        <v>1150</v>
      </c>
      <c r="AV84" s="31">
        <f t="shared" si="217"/>
        <v>230</v>
      </c>
      <c r="AW84" s="31">
        <f t="shared" si="218"/>
        <v>184</v>
      </c>
      <c r="AX84" s="31">
        <f t="shared" si="219"/>
        <v>138</v>
      </c>
      <c r="AY84" s="31">
        <f t="shared" si="220"/>
        <v>667</v>
      </c>
      <c r="AZ84" s="31">
        <f t="shared" si="221"/>
        <v>299</v>
      </c>
      <c r="BA84" s="31">
        <f t="shared" si="222"/>
        <v>460</v>
      </c>
      <c r="BB84" s="31">
        <f t="shared" si="223"/>
        <v>621</v>
      </c>
      <c r="BC84" s="31">
        <f t="shared" si="224"/>
        <v>621</v>
      </c>
      <c r="BD84" s="31">
        <f t="shared" si="225"/>
        <v>92</v>
      </c>
      <c r="BE84" s="31">
        <f t="shared" si="174"/>
        <v>460</v>
      </c>
      <c r="BF84" s="31">
        <f>AL59</f>
        <v>23</v>
      </c>
      <c r="BG84" s="31"/>
      <c r="BH84" s="31"/>
      <c r="BI84" s="31">
        <f t="shared" si="122"/>
        <v>0</v>
      </c>
      <c r="BJ84" s="31">
        <f t="shared" si="123"/>
        <v>0</v>
      </c>
      <c r="BK84" s="31">
        <f t="shared" si="124"/>
        <v>0</v>
      </c>
      <c r="BL84" s="31">
        <f t="shared" si="125"/>
        <v>0</v>
      </c>
      <c r="BM84" s="31">
        <f t="shared" si="126"/>
        <v>0</v>
      </c>
      <c r="BN84" s="31">
        <f t="shared" si="127"/>
        <v>0</v>
      </c>
      <c r="BO84" s="31">
        <f t="shared" si="128"/>
        <v>0</v>
      </c>
      <c r="BP84" s="31">
        <f t="shared" si="129"/>
        <v>0</v>
      </c>
      <c r="BQ84" s="31">
        <f t="shared" si="130"/>
        <v>0</v>
      </c>
      <c r="BR84" s="31">
        <f t="shared" si="131"/>
        <v>0</v>
      </c>
      <c r="BS84" s="31">
        <f t="shared" si="132"/>
        <v>0</v>
      </c>
      <c r="BT84" s="31">
        <f t="shared" si="133"/>
        <v>0</v>
      </c>
      <c r="BU84" s="31">
        <f t="shared" si="134"/>
        <v>0</v>
      </c>
      <c r="BV84" s="31">
        <f t="shared" si="135"/>
        <v>0</v>
      </c>
      <c r="BW84" s="31">
        <f t="shared" si="136"/>
        <v>0</v>
      </c>
      <c r="BX84" s="31">
        <f t="shared" si="137"/>
        <v>0</v>
      </c>
      <c r="BY84" s="31">
        <f t="shared" si="138"/>
        <v>0</v>
      </c>
      <c r="BZ84" s="31">
        <f t="shared" si="139"/>
        <v>0</v>
      </c>
      <c r="CA84" s="31">
        <f t="shared" si="140"/>
        <v>0</v>
      </c>
      <c r="CB84" s="31">
        <f t="shared" si="141"/>
        <v>0</v>
      </c>
      <c r="CC84" s="31">
        <f t="shared" si="142"/>
        <v>0</v>
      </c>
      <c r="CD84" s="31">
        <f t="shared" si="143"/>
        <v>0</v>
      </c>
      <c r="CE84" s="31">
        <f t="shared" si="144"/>
        <v>0</v>
      </c>
      <c r="CF84" s="31">
        <f t="shared" si="145"/>
        <v>0</v>
      </c>
      <c r="CG84" s="31">
        <f t="shared" si="146"/>
        <v>0</v>
      </c>
      <c r="CH84" s="31">
        <f t="shared" si="147"/>
        <v>0</v>
      </c>
      <c r="CI84" s="31">
        <f t="shared" si="148"/>
        <v>0</v>
      </c>
      <c r="CJ84" s="31">
        <f t="shared" si="149"/>
        <v>0</v>
      </c>
      <c r="CK84" s="31">
        <f t="shared" si="150"/>
        <v>0</v>
      </c>
      <c r="CL84" s="31">
        <f t="shared" si="151"/>
        <v>0</v>
      </c>
      <c r="CM84" s="31">
        <f t="shared" si="152"/>
        <v>0</v>
      </c>
      <c r="CN84" s="31">
        <f t="shared" si="153"/>
        <v>0</v>
      </c>
      <c r="CO84" s="31">
        <f t="shared" si="154"/>
        <v>1</v>
      </c>
      <c r="CP84" s="31">
        <f t="shared" si="155"/>
        <v>23</v>
      </c>
      <c r="CQ84" s="31">
        <f t="shared" si="156"/>
        <v>23</v>
      </c>
      <c r="CR84" s="31">
        <f t="shared" si="157"/>
        <v>44</v>
      </c>
      <c r="CS84" s="31">
        <f t="shared" si="158"/>
        <v>21</v>
      </c>
      <c r="CT84" s="31">
        <f t="shared" si="159"/>
        <v>29</v>
      </c>
      <c r="CU84" s="31">
        <f t="shared" si="160"/>
        <v>53</v>
      </c>
      <c r="CV84" s="31">
        <f t="shared" si="161"/>
        <v>50</v>
      </c>
      <c r="CW84" s="31">
        <f t="shared" si="162"/>
        <v>15</v>
      </c>
      <c r="CX84" s="31">
        <f t="shared" si="163"/>
        <v>50</v>
      </c>
      <c r="CY84" s="31">
        <f t="shared" si="164"/>
        <v>10</v>
      </c>
      <c r="CZ84" s="31">
        <f t="shared" si="165"/>
        <v>8</v>
      </c>
      <c r="DA84" s="31">
        <f t="shared" si="166"/>
        <v>6</v>
      </c>
      <c r="DB84" s="31">
        <f t="shared" si="167"/>
        <v>29</v>
      </c>
      <c r="DC84" s="31">
        <f t="shared" si="168"/>
        <v>13</v>
      </c>
      <c r="DD84" s="31">
        <f t="shared" si="169"/>
        <v>20</v>
      </c>
      <c r="DE84" s="31">
        <f t="shared" si="170"/>
        <v>27</v>
      </c>
      <c r="DF84" s="31">
        <f t="shared" si="171"/>
        <v>27</v>
      </c>
      <c r="DG84" s="31">
        <f t="shared" si="172"/>
        <v>4</v>
      </c>
      <c r="DH84" s="31">
        <f t="shared" si="173"/>
        <v>20</v>
      </c>
      <c r="DI84" s="31">
        <v>1</v>
      </c>
    </row>
    <row r="85" spans="1:113" ht="15" customHeight="1" x14ac:dyDescent="0.45">
      <c r="A85" s="31"/>
      <c r="B85" s="31"/>
      <c r="C85" s="31"/>
      <c r="D85" s="31">
        <v>62</v>
      </c>
      <c r="E85" s="31"/>
      <c r="F85" s="31">
        <f t="shared" si="175"/>
        <v>0</v>
      </c>
      <c r="G85" s="31">
        <f t="shared" si="176"/>
        <v>0</v>
      </c>
      <c r="H85" s="31">
        <f t="shared" si="177"/>
        <v>0</v>
      </c>
      <c r="I85" s="31">
        <f t="shared" si="178"/>
        <v>0</v>
      </c>
      <c r="J85" s="31">
        <f t="shared" si="179"/>
        <v>0</v>
      </c>
      <c r="K85" s="31">
        <f t="shared" si="180"/>
        <v>0</v>
      </c>
      <c r="L85" s="31">
        <f t="shared" si="181"/>
        <v>0</v>
      </c>
      <c r="M85" s="31">
        <f t="shared" si="182"/>
        <v>0</v>
      </c>
      <c r="N85" s="31">
        <f t="shared" si="183"/>
        <v>0</v>
      </c>
      <c r="O85" s="31">
        <f t="shared" si="184"/>
        <v>0</v>
      </c>
      <c r="P85" s="31">
        <f t="shared" si="185"/>
        <v>0</v>
      </c>
      <c r="Q85" s="31">
        <f t="shared" si="186"/>
        <v>0</v>
      </c>
      <c r="R85" s="31">
        <f t="shared" si="187"/>
        <v>0</v>
      </c>
      <c r="S85" s="31">
        <f t="shared" si="188"/>
        <v>0</v>
      </c>
      <c r="T85" s="31">
        <f t="shared" si="189"/>
        <v>0</v>
      </c>
      <c r="U85" s="31">
        <f t="shared" si="190"/>
        <v>0</v>
      </c>
      <c r="V85" s="31">
        <f t="shared" si="191"/>
        <v>0</v>
      </c>
      <c r="W85" s="31">
        <f t="shared" si="192"/>
        <v>0</v>
      </c>
      <c r="X85" s="31">
        <f t="shared" si="193"/>
        <v>0</v>
      </c>
      <c r="Y85" s="31">
        <f t="shared" si="194"/>
        <v>0</v>
      </c>
      <c r="Z85" s="31">
        <f t="shared" si="195"/>
        <v>0</v>
      </c>
      <c r="AA85" s="31">
        <f t="shared" si="196"/>
        <v>0</v>
      </c>
      <c r="AB85" s="31">
        <f t="shared" si="197"/>
        <v>0</v>
      </c>
      <c r="AC85" s="31">
        <f t="shared" si="198"/>
        <v>0</v>
      </c>
      <c r="AD85" s="31">
        <f t="shared" si="199"/>
        <v>0</v>
      </c>
      <c r="AE85" s="31">
        <f t="shared" si="200"/>
        <v>0</v>
      </c>
      <c r="AF85" s="31">
        <f t="shared" si="201"/>
        <v>0</v>
      </c>
      <c r="AG85" s="31">
        <f t="shared" si="202"/>
        <v>0</v>
      </c>
      <c r="AH85" s="31">
        <f t="shared" si="203"/>
        <v>0</v>
      </c>
      <c r="AI85" s="31">
        <f t="shared" si="204"/>
        <v>0</v>
      </c>
      <c r="AJ85" s="31">
        <f t="shared" si="205"/>
        <v>0</v>
      </c>
      <c r="AK85" s="31">
        <f t="shared" si="206"/>
        <v>42</v>
      </c>
      <c r="AL85" s="31">
        <f t="shared" si="207"/>
        <v>1008</v>
      </c>
      <c r="AM85" s="31">
        <f t="shared" si="208"/>
        <v>1974</v>
      </c>
      <c r="AN85" s="31">
        <f t="shared" si="209"/>
        <v>252</v>
      </c>
      <c r="AO85" s="31">
        <f t="shared" si="210"/>
        <v>126</v>
      </c>
      <c r="AP85" s="31">
        <f t="shared" si="211"/>
        <v>2142</v>
      </c>
      <c r="AQ85" s="31">
        <f t="shared" si="212"/>
        <v>882</v>
      </c>
      <c r="AR85" s="31">
        <f t="shared" si="213"/>
        <v>1764</v>
      </c>
      <c r="AS85" s="31">
        <f t="shared" si="214"/>
        <v>168</v>
      </c>
      <c r="AT85" s="31">
        <f t="shared" si="215"/>
        <v>126</v>
      </c>
      <c r="AU85" s="31">
        <f t="shared" si="216"/>
        <v>2520</v>
      </c>
      <c r="AV85" s="31">
        <f t="shared" si="217"/>
        <v>756</v>
      </c>
      <c r="AW85" s="31">
        <f t="shared" si="218"/>
        <v>588</v>
      </c>
      <c r="AX85" s="31">
        <f t="shared" si="219"/>
        <v>1470</v>
      </c>
      <c r="AY85" s="31">
        <f t="shared" si="220"/>
        <v>1764</v>
      </c>
      <c r="AZ85" s="31">
        <f t="shared" si="221"/>
        <v>1386</v>
      </c>
      <c r="BA85" s="31">
        <f t="shared" si="222"/>
        <v>1974</v>
      </c>
      <c r="BB85" s="31">
        <f t="shared" si="223"/>
        <v>2268</v>
      </c>
      <c r="BC85" s="31">
        <f t="shared" si="224"/>
        <v>1302</v>
      </c>
      <c r="BD85" s="31">
        <f t="shared" si="225"/>
        <v>1008</v>
      </c>
      <c r="BE85" s="31">
        <f t="shared" si="174"/>
        <v>882</v>
      </c>
      <c r="BF85" s="31">
        <f>AK59</f>
        <v>42</v>
      </c>
      <c r="BG85" s="31"/>
      <c r="BH85" s="31"/>
      <c r="BI85" s="31">
        <f t="shared" si="122"/>
        <v>0</v>
      </c>
      <c r="BJ85" s="31">
        <f t="shared" si="123"/>
        <v>0</v>
      </c>
      <c r="BK85" s="31">
        <f t="shared" si="124"/>
        <v>0</v>
      </c>
      <c r="BL85" s="31">
        <f t="shared" si="125"/>
        <v>0</v>
      </c>
      <c r="BM85" s="31">
        <f t="shared" si="126"/>
        <v>0</v>
      </c>
      <c r="BN85" s="31">
        <f t="shared" si="127"/>
        <v>0</v>
      </c>
      <c r="BO85" s="31">
        <f t="shared" si="128"/>
        <v>0</v>
      </c>
      <c r="BP85" s="31">
        <f t="shared" si="129"/>
        <v>0</v>
      </c>
      <c r="BQ85" s="31">
        <f t="shared" si="130"/>
        <v>0</v>
      </c>
      <c r="BR85" s="31">
        <f t="shared" si="131"/>
        <v>0</v>
      </c>
      <c r="BS85" s="31">
        <f t="shared" si="132"/>
        <v>0</v>
      </c>
      <c r="BT85" s="31">
        <f t="shared" si="133"/>
        <v>0</v>
      </c>
      <c r="BU85" s="31">
        <f t="shared" si="134"/>
        <v>0</v>
      </c>
      <c r="BV85" s="31">
        <f t="shared" si="135"/>
        <v>0</v>
      </c>
      <c r="BW85" s="31">
        <f t="shared" si="136"/>
        <v>0</v>
      </c>
      <c r="BX85" s="31">
        <f t="shared" si="137"/>
        <v>0</v>
      </c>
      <c r="BY85" s="31">
        <f t="shared" si="138"/>
        <v>0</v>
      </c>
      <c r="BZ85" s="31">
        <f t="shared" si="139"/>
        <v>0</v>
      </c>
      <c r="CA85" s="31">
        <f t="shared" si="140"/>
        <v>0</v>
      </c>
      <c r="CB85" s="31">
        <f t="shared" si="141"/>
        <v>0</v>
      </c>
      <c r="CC85" s="31">
        <f t="shared" si="142"/>
        <v>0</v>
      </c>
      <c r="CD85" s="31">
        <f t="shared" si="143"/>
        <v>0</v>
      </c>
      <c r="CE85" s="31">
        <f t="shared" si="144"/>
        <v>0</v>
      </c>
      <c r="CF85" s="31">
        <f t="shared" si="145"/>
        <v>0</v>
      </c>
      <c r="CG85" s="31">
        <f t="shared" si="146"/>
        <v>0</v>
      </c>
      <c r="CH85" s="31">
        <f t="shared" si="147"/>
        <v>0</v>
      </c>
      <c r="CI85" s="31">
        <f t="shared" si="148"/>
        <v>0</v>
      </c>
      <c r="CJ85" s="31">
        <f t="shared" si="149"/>
        <v>0</v>
      </c>
      <c r="CK85" s="31">
        <f t="shared" si="150"/>
        <v>0</v>
      </c>
      <c r="CL85" s="31">
        <f t="shared" si="151"/>
        <v>0</v>
      </c>
      <c r="CM85" s="31">
        <f t="shared" si="152"/>
        <v>0</v>
      </c>
      <c r="CN85" s="31">
        <f t="shared" si="153"/>
        <v>1</v>
      </c>
      <c r="CO85" s="31">
        <f t="shared" si="154"/>
        <v>24</v>
      </c>
      <c r="CP85" s="31">
        <f t="shared" si="155"/>
        <v>47</v>
      </c>
      <c r="CQ85" s="31">
        <f t="shared" si="156"/>
        <v>6</v>
      </c>
      <c r="CR85" s="31">
        <f t="shared" si="157"/>
        <v>3</v>
      </c>
      <c r="CS85" s="31">
        <f t="shared" si="158"/>
        <v>51</v>
      </c>
      <c r="CT85" s="31">
        <f t="shared" si="159"/>
        <v>21</v>
      </c>
      <c r="CU85" s="31">
        <f t="shared" si="160"/>
        <v>42</v>
      </c>
      <c r="CV85" s="31">
        <f t="shared" si="161"/>
        <v>4</v>
      </c>
      <c r="CW85" s="31">
        <f t="shared" si="162"/>
        <v>3</v>
      </c>
      <c r="CX85" s="31">
        <f t="shared" si="163"/>
        <v>60</v>
      </c>
      <c r="CY85" s="31">
        <f t="shared" si="164"/>
        <v>18</v>
      </c>
      <c r="CZ85" s="31">
        <f t="shared" si="165"/>
        <v>14</v>
      </c>
      <c r="DA85" s="31">
        <f t="shared" si="166"/>
        <v>35</v>
      </c>
      <c r="DB85" s="31">
        <f t="shared" si="167"/>
        <v>42</v>
      </c>
      <c r="DC85" s="31">
        <f t="shared" si="168"/>
        <v>33</v>
      </c>
      <c r="DD85" s="31">
        <f t="shared" si="169"/>
        <v>47</v>
      </c>
      <c r="DE85" s="31">
        <f t="shared" si="170"/>
        <v>54</v>
      </c>
      <c r="DF85" s="31">
        <f t="shared" si="171"/>
        <v>31</v>
      </c>
      <c r="DG85" s="31">
        <f t="shared" si="172"/>
        <v>24</v>
      </c>
      <c r="DH85" s="31">
        <f t="shared" si="173"/>
        <v>21</v>
      </c>
      <c r="DI85" s="31">
        <v>1</v>
      </c>
    </row>
    <row r="86" spans="1:113" ht="15" customHeight="1" x14ac:dyDescent="0.45">
      <c r="A86" s="31"/>
      <c r="B86" s="31"/>
      <c r="C86" s="31"/>
      <c r="D86" s="31">
        <v>62</v>
      </c>
      <c r="E86" s="31"/>
      <c r="F86" s="31">
        <f t="shared" si="175"/>
        <v>0</v>
      </c>
      <c r="G86" s="31">
        <f t="shared" si="176"/>
        <v>0</v>
      </c>
      <c r="H86" s="31">
        <f t="shared" si="177"/>
        <v>0</v>
      </c>
      <c r="I86" s="31">
        <f t="shared" si="178"/>
        <v>0</v>
      </c>
      <c r="J86" s="31">
        <f t="shared" si="179"/>
        <v>0</v>
      </c>
      <c r="K86" s="31">
        <f t="shared" si="180"/>
        <v>0</v>
      </c>
      <c r="L86" s="31">
        <f t="shared" si="181"/>
        <v>0</v>
      </c>
      <c r="M86" s="31">
        <f t="shared" si="182"/>
        <v>0</v>
      </c>
      <c r="N86" s="31">
        <f t="shared" si="183"/>
        <v>0</v>
      </c>
      <c r="O86" s="31">
        <f t="shared" si="184"/>
        <v>0</v>
      </c>
      <c r="P86" s="31">
        <f t="shared" si="185"/>
        <v>0</v>
      </c>
      <c r="Q86" s="31">
        <f t="shared" si="186"/>
        <v>0</v>
      </c>
      <c r="R86" s="31">
        <f t="shared" si="187"/>
        <v>0</v>
      </c>
      <c r="S86" s="31">
        <f t="shared" si="188"/>
        <v>0</v>
      </c>
      <c r="T86" s="31">
        <f t="shared" si="189"/>
        <v>0</v>
      </c>
      <c r="U86" s="31">
        <f t="shared" si="190"/>
        <v>0</v>
      </c>
      <c r="V86" s="31">
        <f t="shared" si="191"/>
        <v>0</v>
      </c>
      <c r="W86" s="31">
        <f t="shared" si="192"/>
        <v>0</v>
      </c>
      <c r="X86" s="31">
        <f t="shared" si="193"/>
        <v>0</v>
      </c>
      <c r="Y86" s="31">
        <f t="shared" si="194"/>
        <v>0</v>
      </c>
      <c r="Z86" s="31">
        <f t="shared" si="195"/>
        <v>0</v>
      </c>
      <c r="AA86" s="31">
        <f t="shared" si="196"/>
        <v>0</v>
      </c>
      <c r="AB86" s="31">
        <f t="shared" si="197"/>
        <v>0</v>
      </c>
      <c r="AC86" s="31">
        <f t="shared" si="198"/>
        <v>0</v>
      </c>
      <c r="AD86" s="31">
        <f t="shared" si="199"/>
        <v>0</v>
      </c>
      <c r="AE86" s="31">
        <f t="shared" si="200"/>
        <v>0</v>
      </c>
      <c r="AF86" s="31">
        <f t="shared" si="201"/>
        <v>0</v>
      </c>
      <c r="AG86" s="31">
        <f t="shared" si="202"/>
        <v>0</v>
      </c>
      <c r="AH86" s="31">
        <f t="shared" si="203"/>
        <v>0</v>
      </c>
      <c r="AI86" s="31">
        <f t="shared" si="204"/>
        <v>0</v>
      </c>
      <c r="AJ86" s="31">
        <f t="shared" si="205"/>
        <v>37</v>
      </c>
      <c r="AK86" s="31">
        <f t="shared" si="206"/>
        <v>962</v>
      </c>
      <c r="AL86" s="31">
        <f t="shared" si="207"/>
        <v>333</v>
      </c>
      <c r="AM86" s="31">
        <f t="shared" si="208"/>
        <v>1961</v>
      </c>
      <c r="AN86" s="31">
        <f t="shared" si="209"/>
        <v>333</v>
      </c>
      <c r="AO86" s="31">
        <f t="shared" si="210"/>
        <v>2035</v>
      </c>
      <c r="AP86" s="31">
        <f t="shared" si="211"/>
        <v>407</v>
      </c>
      <c r="AQ86" s="31">
        <f t="shared" si="212"/>
        <v>37</v>
      </c>
      <c r="AR86" s="31">
        <f t="shared" si="213"/>
        <v>1702</v>
      </c>
      <c r="AS86" s="31">
        <f t="shared" si="214"/>
        <v>296</v>
      </c>
      <c r="AT86" s="31">
        <f t="shared" si="215"/>
        <v>74</v>
      </c>
      <c r="AU86" s="31">
        <f t="shared" si="216"/>
        <v>592</v>
      </c>
      <c r="AV86" s="31">
        <f t="shared" si="217"/>
        <v>1184</v>
      </c>
      <c r="AW86" s="31">
        <f t="shared" si="218"/>
        <v>1850</v>
      </c>
      <c r="AX86" s="31">
        <f t="shared" si="219"/>
        <v>592</v>
      </c>
      <c r="AY86" s="31">
        <f t="shared" si="220"/>
        <v>518</v>
      </c>
      <c r="AZ86" s="31">
        <f t="shared" si="221"/>
        <v>703</v>
      </c>
      <c r="BA86" s="31">
        <f t="shared" si="222"/>
        <v>1480</v>
      </c>
      <c r="BB86" s="31">
        <f t="shared" si="223"/>
        <v>851</v>
      </c>
      <c r="BC86" s="31">
        <f t="shared" si="224"/>
        <v>2035</v>
      </c>
      <c r="BD86" s="31">
        <f t="shared" si="225"/>
        <v>1665</v>
      </c>
      <c r="BE86" s="31">
        <f t="shared" si="174"/>
        <v>814</v>
      </c>
      <c r="BF86" s="31">
        <f>AJ59</f>
        <v>37</v>
      </c>
      <c r="BG86" s="31"/>
      <c r="BH86" s="31"/>
      <c r="BI86" s="31">
        <f t="shared" si="122"/>
        <v>0</v>
      </c>
      <c r="BJ86" s="31">
        <f t="shared" si="123"/>
        <v>0</v>
      </c>
      <c r="BK86" s="31">
        <f t="shared" si="124"/>
        <v>0</v>
      </c>
      <c r="BL86" s="31">
        <f t="shared" si="125"/>
        <v>0</v>
      </c>
      <c r="BM86" s="31">
        <f t="shared" si="126"/>
        <v>0</v>
      </c>
      <c r="BN86" s="31">
        <f t="shared" si="127"/>
        <v>0</v>
      </c>
      <c r="BO86" s="31">
        <f t="shared" si="128"/>
        <v>0</v>
      </c>
      <c r="BP86" s="31">
        <f t="shared" si="129"/>
        <v>0</v>
      </c>
      <c r="BQ86" s="31">
        <f t="shared" si="130"/>
        <v>0</v>
      </c>
      <c r="BR86" s="31">
        <f t="shared" si="131"/>
        <v>0</v>
      </c>
      <c r="BS86" s="31">
        <f t="shared" si="132"/>
        <v>0</v>
      </c>
      <c r="BT86" s="31">
        <f t="shared" si="133"/>
        <v>0</v>
      </c>
      <c r="BU86" s="31">
        <f t="shared" si="134"/>
        <v>0</v>
      </c>
      <c r="BV86" s="31">
        <f t="shared" si="135"/>
        <v>0</v>
      </c>
      <c r="BW86" s="31">
        <f t="shared" si="136"/>
        <v>0</v>
      </c>
      <c r="BX86" s="31">
        <f t="shared" si="137"/>
        <v>0</v>
      </c>
      <c r="BY86" s="31">
        <f t="shared" si="138"/>
        <v>0</v>
      </c>
      <c r="BZ86" s="31">
        <f t="shared" si="139"/>
        <v>0</v>
      </c>
      <c r="CA86" s="31">
        <f t="shared" si="140"/>
        <v>0</v>
      </c>
      <c r="CB86" s="31">
        <f t="shared" si="141"/>
        <v>0</v>
      </c>
      <c r="CC86" s="31">
        <f t="shared" si="142"/>
        <v>0</v>
      </c>
      <c r="CD86" s="31">
        <f t="shared" si="143"/>
        <v>0</v>
      </c>
      <c r="CE86" s="31">
        <f t="shared" si="144"/>
        <v>0</v>
      </c>
      <c r="CF86" s="31">
        <f t="shared" si="145"/>
        <v>0</v>
      </c>
      <c r="CG86" s="31">
        <f t="shared" si="146"/>
        <v>0</v>
      </c>
      <c r="CH86" s="31">
        <f t="shared" si="147"/>
        <v>0</v>
      </c>
      <c r="CI86" s="31">
        <f t="shared" si="148"/>
        <v>0</v>
      </c>
      <c r="CJ86" s="31">
        <f t="shared" si="149"/>
        <v>0</v>
      </c>
      <c r="CK86" s="31">
        <f t="shared" si="150"/>
        <v>0</v>
      </c>
      <c r="CL86" s="31">
        <f t="shared" si="151"/>
        <v>0</v>
      </c>
      <c r="CM86" s="31">
        <f t="shared" si="152"/>
        <v>1</v>
      </c>
      <c r="CN86" s="31">
        <f t="shared" si="153"/>
        <v>26</v>
      </c>
      <c r="CO86" s="31">
        <f t="shared" si="154"/>
        <v>9</v>
      </c>
      <c r="CP86" s="31">
        <f t="shared" si="155"/>
        <v>53</v>
      </c>
      <c r="CQ86" s="31">
        <f t="shared" si="156"/>
        <v>9</v>
      </c>
      <c r="CR86" s="31">
        <f t="shared" si="157"/>
        <v>55</v>
      </c>
      <c r="CS86" s="31">
        <f t="shared" si="158"/>
        <v>11</v>
      </c>
      <c r="CT86" s="31">
        <f t="shared" si="159"/>
        <v>1</v>
      </c>
      <c r="CU86" s="31">
        <f t="shared" si="160"/>
        <v>46</v>
      </c>
      <c r="CV86" s="31">
        <f t="shared" si="161"/>
        <v>8</v>
      </c>
      <c r="CW86" s="31">
        <f t="shared" si="162"/>
        <v>2</v>
      </c>
      <c r="CX86" s="31">
        <f t="shared" si="163"/>
        <v>16</v>
      </c>
      <c r="CY86" s="31">
        <f t="shared" si="164"/>
        <v>32</v>
      </c>
      <c r="CZ86" s="31">
        <f t="shared" si="165"/>
        <v>50</v>
      </c>
      <c r="DA86" s="31">
        <f t="shared" si="166"/>
        <v>16</v>
      </c>
      <c r="DB86" s="31">
        <f t="shared" si="167"/>
        <v>14</v>
      </c>
      <c r="DC86" s="31">
        <f t="shared" si="168"/>
        <v>19</v>
      </c>
      <c r="DD86" s="31">
        <f t="shared" si="169"/>
        <v>40</v>
      </c>
      <c r="DE86" s="31">
        <f t="shared" si="170"/>
        <v>23</v>
      </c>
      <c r="DF86" s="31">
        <f t="shared" si="171"/>
        <v>55</v>
      </c>
      <c r="DG86" s="31">
        <f t="shared" si="172"/>
        <v>45</v>
      </c>
      <c r="DH86" s="31">
        <f t="shared" si="173"/>
        <v>22</v>
      </c>
      <c r="DI86" s="31">
        <v>1</v>
      </c>
    </row>
    <row r="87" spans="1:113" ht="15" customHeight="1" x14ac:dyDescent="0.45">
      <c r="A87" s="31"/>
      <c r="B87" s="31"/>
      <c r="C87" s="31"/>
      <c r="D87" s="31">
        <v>62</v>
      </c>
      <c r="E87" s="31"/>
      <c r="F87" s="31">
        <f t="shared" si="175"/>
        <v>0</v>
      </c>
      <c r="G87" s="31">
        <f t="shared" si="176"/>
        <v>0</v>
      </c>
      <c r="H87" s="31">
        <f t="shared" si="177"/>
        <v>0</v>
      </c>
      <c r="I87" s="31">
        <f t="shared" si="178"/>
        <v>0</v>
      </c>
      <c r="J87" s="31">
        <f t="shared" si="179"/>
        <v>0</v>
      </c>
      <c r="K87" s="31">
        <f t="shared" si="180"/>
        <v>0</v>
      </c>
      <c r="L87" s="31">
        <f t="shared" si="181"/>
        <v>0</v>
      </c>
      <c r="M87" s="31">
        <f t="shared" si="182"/>
        <v>0</v>
      </c>
      <c r="N87" s="31">
        <f t="shared" si="183"/>
        <v>0</v>
      </c>
      <c r="O87" s="31">
        <f t="shared" si="184"/>
        <v>0</v>
      </c>
      <c r="P87" s="31">
        <f t="shared" si="185"/>
        <v>0</v>
      </c>
      <c r="Q87" s="31">
        <f t="shared" si="186"/>
        <v>0</v>
      </c>
      <c r="R87" s="31">
        <f t="shared" si="187"/>
        <v>0</v>
      </c>
      <c r="S87" s="31">
        <f t="shared" si="188"/>
        <v>0</v>
      </c>
      <c r="T87" s="31">
        <f t="shared" si="189"/>
        <v>0</v>
      </c>
      <c r="U87" s="31">
        <f t="shared" si="190"/>
        <v>0</v>
      </c>
      <c r="V87" s="31">
        <f t="shared" si="191"/>
        <v>0</v>
      </c>
      <c r="W87" s="31">
        <f t="shared" si="192"/>
        <v>0</v>
      </c>
      <c r="X87" s="31">
        <f t="shared" si="193"/>
        <v>0</v>
      </c>
      <c r="Y87" s="31">
        <f t="shared" si="194"/>
        <v>0</v>
      </c>
      <c r="Z87" s="31">
        <f t="shared" si="195"/>
        <v>0</v>
      </c>
      <c r="AA87" s="31">
        <f t="shared" si="196"/>
        <v>0</v>
      </c>
      <c r="AB87" s="31">
        <f t="shared" si="197"/>
        <v>0</v>
      </c>
      <c r="AC87" s="31">
        <f t="shared" si="198"/>
        <v>0</v>
      </c>
      <c r="AD87" s="31">
        <f t="shared" si="199"/>
        <v>0</v>
      </c>
      <c r="AE87" s="31">
        <f t="shared" si="200"/>
        <v>0</v>
      </c>
      <c r="AF87" s="31">
        <f t="shared" si="201"/>
        <v>0</v>
      </c>
      <c r="AG87" s="31">
        <f t="shared" si="202"/>
        <v>0</v>
      </c>
      <c r="AH87" s="31">
        <f t="shared" si="203"/>
        <v>0</v>
      </c>
      <c r="AI87" s="31">
        <f t="shared" si="204"/>
        <v>9</v>
      </c>
      <c r="AJ87" s="31">
        <f t="shared" si="205"/>
        <v>243</v>
      </c>
      <c r="AK87" s="31">
        <f t="shared" si="206"/>
        <v>324</v>
      </c>
      <c r="AL87" s="31">
        <f t="shared" si="207"/>
        <v>9</v>
      </c>
      <c r="AM87" s="31">
        <f t="shared" si="208"/>
        <v>9</v>
      </c>
      <c r="AN87" s="31">
        <f t="shared" si="209"/>
        <v>27</v>
      </c>
      <c r="AO87" s="31">
        <f t="shared" si="210"/>
        <v>36</v>
      </c>
      <c r="AP87" s="31">
        <f t="shared" si="211"/>
        <v>108</v>
      </c>
      <c r="AQ87" s="31">
        <f t="shared" si="212"/>
        <v>423</v>
      </c>
      <c r="AR87" s="31">
        <f t="shared" si="213"/>
        <v>486</v>
      </c>
      <c r="AS87" s="31">
        <f t="shared" si="214"/>
        <v>90</v>
      </c>
      <c r="AT87" s="31">
        <f t="shared" si="215"/>
        <v>162</v>
      </c>
      <c r="AU87" s="31">
        <f t="shared" si="216"/>
        <v>441</v>
      </c>
      <c r="AV87" s="31">
        <f t="shared" si="217"/>
        <v>189</v>
      </c>
      <c r="AW87" s="31">
        <f t="shared" si="218"/>
        <v>36</v>
      </c>
      <c r="AX87" s="31">
        <f t="shared" si="219"/>
        <v>270</v>
      </c>
      <c r="AY87" s="31">
        <f t="shared" si="220"/>
        <v>297</v>
      </c>
      <c r="AZ87" s="31">
        <f t="shared" si="221"/>
        <v>540</v>
      </c>
      <c r="BA87" s="31">
        <f t="shared" si="222"/>
        <v>18</v>
      </c>
      <c r="BB87" s="31">
        <f t="shared" si="223"/>
        <v>153</v>
      </c>
      <c r="BC87" s="31">
        <f t="shared" si="224"/>
        <v>351</v>
      </c>
      <c r="BD87" s="31">
        <f t="shared" si="225"/>
        <v>45</v>
      </c>
      <c r="BE87" s="31">
        <f t="shared" si="174"/>
        <v>207</v>
      </c>
      <c r="BF87" s="31">
        <f>AI59</f>
        <v>9</v>
      </c>
      <c r="BG87" s="31"/>
      <c r="BH87" s="31"/>
      <c r="BI87" s="31">
        <f t="shared" si="122"/>
        <v>0</v>
      </c>
      <c r="BJ87" s="31">
        <f t="shared" si="123"/>
        <v>0</v>
      </c>
      <c r="BK87" s="31">
        <f t="shared" si="124"/>
        <v>0</v>
      </c>
      <c r="BL87" s="31">
        <f t="shared" si="125"/>
        <v>0</v>
      </c>
      <c r="BM87" s="31">
        <f t="shared" si="126"/>
        <v>0</v>
      </c>
      <c r="BN87" s="31">
        <f t="shared" si="127"/>
        <v>0</v>
      </c>
      <c r="BO87" s="31">
        <f t="shared" si="128"/>
        <v>0</v>
      </c>
      <c r="BP87" s="31">
        <f t="shared" si="129"/>
        <v>0</v>
      </c>
      <c r="BQ87" s="31">
        <f t="shared" si="130"/>
        <v>0</v>
      </c>
      <c r="BR87" s="31">
        <f t="shared" si="131"/>
        <v>0</v>
      </c>
      <c r="BS87" s="31">
        <f t="shared" si="132"/>
        <v>0</v>
      </c>
      <c r="BT87" s="31">
        <f t="shared" si="133"/>
        <v>0</v>
      </c>
      <c r="BU87" s="31">
        <f t="shared" si="134"/>
        <v>0</v>
      </c>
      <c r="BV87" s="31">
        <f t="shared" si="135"/>
        <v>0</v>
      </c>
      <c r="BW87" s="31">
        <f t="shared" si="136"/>
        <v>0</v>
      </c>
      <c r="BX87" s="31">
        <f t="shared" si="137"/>
        <v>0</v>
      </c>
      <c r="BY87" s="31">
        <f t="shared" si="138"/>
        <v>0</v>
      </c>
      <c r="BZ87" s="31">
        <f t="shared" si="139"/>
        <v>0</v>
      </c>
      <c r="CA87" s="31">
        <f t="shared" si="140"/>
        <v>0</v>
      </c>
      <c r="CB87" s="31">
        <f t="shared" si="141"/>
        <v>0</v>
      </c>
      <c r="CC87" s="31">
        <f t="shared" si="142"/>
        <v>0</v>
      </c>
      <c r="CD87" s="31">
        <f t="shared" si="143"/>
        <v>0</v>
      </c>
      <c r="CE87" s="31">
        <f t="shared" si="144"/>
        <v>0</v>
      </c>
      <c r="CF87" s="31">
        <f t="shared" si="145"/>
        <v>0</v>
      </c>
      <c r="CG87" s="31">
        <f t="shared" si="146"/>
        <v>0</v>
      </c>
      <c r="CH87" s="31">
        <f t="shared" si="147"/>
        <v>0</v>
      </c>
      <c r="CI87" s="31">
        <f t="shared" si="148"/>
        <v>0</v>
      </c>
      <c r="CJ87" s="31">
        <f t="shared" si="149"/>
        <v>0</v>
      </c>
      <c r="CK87" s="31">
        <f t="shared" si="150"/>
        <v>0</v>
      </c>
      <c r="CL87" s="31">
        <f t="shared" si="151"/>
        <v>1</v>
      </c>
      <c r="CM87" s="31">
        <f t="shared" si="152"/>
        <v>27</v>
      </c>
      <c r="CN87" s="31">
        <f t="shared" si="153"/>
        <v>36</v>
      </c>
      <c r="CO87" s="31">
        <f t="shared" si="154"/>
        <v>1</v>
      </c>
      <c r="CP87" s="31">
        <f t="shared" si="155"/>
        <v>1</v>
      </c>
      <c r="CQ87" s="31">
        <f t="shared" si="156"/>
        <v>3</v>
      </c>
      <c r="CR87" s="31">
        <f t="shared" si="157"/>
        <v>4</v>
      </c>
      <c r="CS87" s="31">
        <f t="shared" si="158"/>
        <v>12</v>
      </c>
      <c r="CT87" s="31">
        <f t="shared" si="159"/>
        <v>47</v>
      </c>
      <c r="CU87" s="31">
        <f t="shared" si="160"/>
        <v>54</v>
      </c>
      <c r="CV87" s="31">
        <f t="shared" si="161"/>
        <v>10</v>
      </c>
      <c r="CW87" s="31">
        <f t="shared" si="162"/>
        <v>18</v>
      </c>
      <c r="CX87" s="31">
        <f t="shared" si="163"/>
        <v>49</v>
      </c>
      <c r="CY87" s="31">
        <f t="shared" si="164"/>
        <v>21</v>
      </c>
      <c r="CZ87" s="31">
        <f t="shared" si="165"/>
        <v>4</v>
      </c>
      <c r="DA87" s="31">
        <f t="shared" si="166"/>
        <v>30</v>
      </c>
      <c r="DB87" s="31">
        <f t="shared" si="167"/>
        <v>33</v>
      </c>
      <c r="DC87" s="31">
        <f t="shared" si="168"/>
        <v>60</v>
      </c>
      <c r="DD87" s="31">
        <f t="shared" si="169"/>
        <v>2</v>
      </c>
      <c r="DE87" s="31">
        <f t="shared" si="170"/>
        <v>17</v>
      </c>
      <c r="DF87" s="31">
        <f t="shared" si="171"/>
        <v>39</v>
      </c>
      <c r="DG87" s="31">
        <f t="shared" si="172"/>
        <v>5</v>
      </c>
      <c r="DH87" s="31">
        <f t="shared" si="173"/>
        <v>23</v>
      </c>
      <c r="DI87" s="31">
        <v>1</v>
      </c>
    </row>
    <row r="88" spans="1:113" ht="15" customHeight="1" x14ac:dyDescent="0.45">
      <c r="A88" s="31"/>
      <c r="B88" s="31"/>
      <c r="C88" s="31"/>
      <c r="D88" s="31">
        <v>62</v>
      </c>
      <c r="E88" s="31"/>
      <c r="F88" s="31">
        <f t="shared" si="175"/>
        <v>0</v>
      </c>
      <c r="G88" s="31">
        <f t="shared" si="176"/>
        <v>0</v>
      </c>
      <c r="H88" s="31">
        <f t="shared" si="177"/>
        <v>0</v>
      </c>
      <c r="I88" s="31">
        <f t="shared" si="178"/>
        <v>0</v>
      </c>
      <c r="J88" s="31">
        <f t="shared" si="179"/>
        <v>0</v>
      </c>
      <c r="K88" s="31">
        <f t="shared" si="180"/>
        <v>0</v>
      </c>
      <c r="L88" s="31">
        <f t="shared" si="181"/>
        <v>0</v>
      </c>
      <c r="M88" s="31">
        <f t="shared" si="182"/>
        <v>0</v>
      </c>
      <c r="N88" s="31">
        <f t="shared" si="183"/>
        <v>0</v>
      </c>
      <c r="O88" s="31">
        <f t="shared" si="184"/>
        <v>0</v>
      </c>
      <c r="P88" s="31">
        <f t="shared" si="185"/>
        <v>0</v>
      </c>
      <c r="Q88" s="31">
        <f t="shared" si="186"/>
        <v>0</v>
      </c>
      <c r="R88" s="31">
        <f t="shared" si="187"/>
        <v>0</v>
      </c>
      <c r="S88" s="31">
        <f t="shared" si="188"/>
        <v>0</v>
      </c>
      <c r="T88" s="31">
        <f t="shared" si="189"/>
        <v>0</v>
      </c>
      <c r="U88" s="31">
        <f t="shared" si="190"/>
        <v>0</v>
      </c>
      <c r="V88" s="31">
        <f t="shared" si="191"/>
        <v>0</v>
      </c>
      <c r="W88" s="31">
        <f t="shared" si="192"/>
        <v>0</v>
      </c>
      <c r="X88" s="31">
        <f t="shared" si="193"/>
        <v>0</v>
      </c>
      <c r="Y88" s="31">
        <f t="shared" si="194"/>
        <v>0</v>
      </c>
      <c r="Z88" s="31">
        <f t="shared" si="195"/>
        <v>0</v>
      </c>
      <c r="AA88" s="31">
        <f t="shared" si="196"/>
        <v>0</v>
      </c>
      <c r="AB88" s="31">
        <f t="shared" si="197"/>
        <v>0</v>
      </c>
      <c r="AC88" s="31">
        <f t="shared" si="198"/>
        <v>0</v>
      </c>
      <c r="AD88" s="31">
        <f t="shared" si="199"/>
        <v>0</v>
      </c>
      <c r="AE88" s="31">
        <f t="shared" si="200"/>
        <v>0</v>
      </c>
      <c r="AF88" s="31">
        <f t="shared" si="201"/>
        <v>0</v>
      </c>
      <c r="AG88" s="31">
        <f t="shared" si="202"/>
        <v>0</v>
      </c>
      <c r="AH88" s="31">
        <f t="shared" si="203"/>
        <v>2</v>
      </c>
      <c r="AI88" s="31">
        <f t="shared" si="204"/>
        <v>58</v>
      </c>
      <c r="AJ88" s="31">
        <f t="shared" si="205"/>
        <v>2</v>
      </c>
      <c r="AK88" s="31">
        <f t="shared" si="206"/>
        <v>74</v>
      </c>
      <c r="AL88" s="31">
        <f t="shared" si="207"/>
        <v>4</v>
      </c>
      <c r="AM88" s="31">
        <f t="shared" si="208"/>
        <v>8</v>
      </c>
      <c r="AN88" s="31">
        <f t="shared" si="209"/>
        <v>14</v>
      </c>
      <c r="AO88" s="31">
        <f t="shared" si="210"/>
        <v>32</v>
      </c>
      <c r="AP88" s="31">
        <f t="shared" si="211"/>
        <v>120</v>
      </c>
      <c r="AQ88" s="31">
        <f t="shared" si="212"/>
        <v>80</v>
      </c>
      <c r="AR88" s="31">
        <f t="shared" si="213"/>
        <v>4</v>
      </c>
      <c r="AS88" s="31">
        <f t="shared" si="214"/>
        <v>58</v>
      </c>
      <c r="AT88" s="31">
        <f t="shared" si="215"/>
        <v>12</v>
      </c>
      <c r="AU88" s="31">
        <f t="shared" si="216"/>
        <v>16</v>
      </c>
      <c r="AV88" s="31">
        <f t="shared" si="217"/>
        <v>50</v>
      </c>
      <c r="AW88" s="31">
        <f t="shared" si="218"/>
        <v>70</v>
      </c>
      <c r="AX88" s="31">
        <f t="shared" si="219"/>
        <v>4</v>
      </c>
      <c r="AY88" s="31">
        <f t="shared" si="220"/>
        <v>64</v>
      </c>
      <c r="AZ88" s="31">
        <f t="shared" si="221"/>
        <v>0</v>
      </c>
      <c r="BA88" s="31">
        <f t="shared" si="222"/>
        <v>38</v>
      </c>
      <c r="BB88" s="31">
        <f t="shared" si="223"/>
        <v>112</v>
      </c>
      <c r="BC88" s="31">
        <f t="shared" si="224"/>
        <v>88</v>
      </c>
      <c r="BD88" s="31">
        <f t="shared" si="225"/>
        <v>56</v>
      </c>
      <c r="BE88" s="31">
        <f t="shared" si="174"/>
        <v>48</v>
      </c>
      <c r="BF88" s="31">
        <f>AH59</f>
        <v>2</v>
      </c>
      <c r="BG88" s="31"/>
      <c r="BH88" s="31"/>
      <c r="BI88" s="31">
        <f t="shared" si="122"/>
        <v>0</v>
      </c>
      <c r="BJ88" s="31">
        <f t="shared" si="123"/>
        <v>0</v>
      </c>
      <c r="BK88" s="31">
        <f t="shared" si="124"/>
        <v>0</v>
      </c>
      <c r="BL88" s="31">
        <f t="shared" si="125"/>
        <v>0</v>
      </c>
      <c r="BM88" s="31">
        <f t="shared" si="126"/>
        <v>0</v>
      </c>
      <c r="BN88" s="31">
        <f t="shared" si="127"/>
        <v>0</v>
      </c>
      <c r="BO88" s="31">
        <f t="shared" si="128"/>
        <v>0</v>
      </c>
      <c r="BP88" s="31">
        <f t="shared" si="129"/>
        <v>0</v>
      </c>
      <c r="BQ88" s="31">
        <f t="shared" si="130"/>
        <v>0</v>
      </c>
      <c r="BR88" s="31">
        <f t="shared" si="131"/>
        <v>0</v>
      </c>
      <c r="BS88" s="31">
        <f t="shared" si="132"/>
        <v>0</v>
      </c>
      <c r="BT88" s="31">
        <f t="shared" si="133"/>
        <v>0</v>
      </c>
      <c r="BU88" s="31">
        <f t="shared" si="134"/>
        <v>0</v>
      </c>
      <c r="BV88" s="31">
        <f t="shared" si="135"/>
        <v>0</v>
      </c>
      <c r="BW88" s="31">
        <f t="shared" si="136"/>
        <v>0</v>
      </c>
      <c r="BX88" s="31">
        <f t="shared" si="137"/>
        <v>0</v>
      </c>
      <c r="BY88" s="31">
        <f t="shared" si="138"/>
        <v>0</v>
      </c>
      <c r="BZ88" s="31">
        <f t="shared" si="139"/>
        <v>0</v>
      </c>
      <c r="CA88" s="31">
        <f t="shared" si="140"/>
        <v>0</v>
      </c>
      <c r="CB88" s="31">
        <f t="shared" si="141"/>
        <v>0</v>
      </c>
      <c r="CC88" s="31">
        <f t="shared" si="142"/>
        <v>0</v>
      </c>
      <c r="CD88" s="31">
        <f t="shared" si="143"/>
        <v>0</v>
      </c>
      <c r="CE88" s="31">
        <f t="shared" si="144"/>
        <v>0</v>
      </c>
      <c r="CF88" s="31">
        <f t="shared" si="145"/>
        <v>0</v>
      </c>
      <c r="CG88" s="31">
        <f t="shared" si="146"/>
        <v>0</v>
      </c>
      <c r="CH88" s="31">
        <f t="shared" si="147"/>
        <v>0</v>
      </c>
      <c r="CI88" s="31">
        <f t="shared" si="148"/>
        <v>0</v>
      </c>
      <c r="CJ88" s="31">
        <f t="shared" si="149"/>
        <v>0</v>
      </c>
      <c r="CK88" s="31">
        <f t="shared" si="150"/>
        <v>1</v>
      </c>
      <c r="CL88" s="31">
        <f t="shared" si="151"/>
        <v>29</v>
      </c>
      <c r="CM88" s="31">
        <f t="shared" si="152"/>
        <v>1</v>
      </c>
      <c r="CN88" s="31">
        <f t="shared" si="153"/>
        <v>37</v>
      </c>
      <c r="CO88" s="31">
        <f t="shared" si="154"/>
        <v>2</v>
      </c>
      <c r="CP88" s="31">
        <f t="shared" si="155"/>
        <v>4</v>
      </c>
      <c r="CQ88" s="31">
        <f t="shared" si="156"/>
        <v>7</v>
      </c>
      <c r="CR88" s="31">
        <f t="shared" si="157"/>
        <v>16</v>
      </c>
      <c r="CS88" s="31">
        <f t="shared" si="158"/>
        <v>60</v>
      </c>
      <c r="CT88" s="31">
        <f t="shared" si="159"/>
        <v>40</v>
      </c>
      <c r="CU88" s="31">
        <f t="shared" si="160"/>
        <v>2</v>
      </c>
      <c r="CV88" s="31">
        <f t="shared" si="161"/>
        <v>29</v>
      </c>
      <c r="CW88" s="31">
        <f t="shared" si="162"/>
        <v>6</v>
      </c>
      <c r="CX88" s="31">
        <f t="shared" si="163"/>
        <v>8</v>
      </c>
      <c r="CY88" s="31">
        <f t="shared" si="164"/>
        <v>25</v>
      </c>
      <c r="CZ88" s="31">
        <f t="shared" si="165"/>
        <v>35</v>
      </c>
      <c r="DA88" s="31">
        <f t="shared" si="166"/>
        <v>2</v>
      </c>
      <c r="DB88" s="31">
        <f t="shared" si="167"/>
        <v>32</v>
      </c>
      <c r="DC88" s="31">
        <f t="shared" si="168"/>
        <v>0</v>
      </c>
      <c r="DD88" s="31">
        <f t="shared" si="169"/>
        <v>19</v>
      </c>
      <c r="DE88" s="31">
        <f t="shared" si="170"/>
        <v>56</v>
      </c>
      <c r="DF88" s="31">
        <f t="shared" si="171"/>
        <v>44</v>
      </c>
      <c r="DG88" s="31">
        <f t="shared" si="172"/>
        <v>28</v>
      </c>
      <c r="DH88" s="31">
        <f t="shared" si="173"/>
        <v>24</v>
      </c>
      <c r="DI88" s="31">
        <v>1</v>
      </c>
    </row>
    <row r="89" spans="1:113" ht="15" customHeight="1" x14ac:dyDescent="0.45">
      <c r="A89" s="31"/>
      <c r="B89" s="31"/>
      <c r="C89" s="31"/>
      <c r="D89" s="31">
        <v>62</v>
      </c>
      <c r="E89" s="31"/>
      <c r="F89" s="31">
        <f t="shared" si="175"/>
        <v>0</v>
      </c>
      <c r="G89" s="31">
        <f t="shared" si="176"/>
        <v>0</v>
      </c>
      <c r="H89" s="31">
        <f t="shared" si="177"/>
        <v>0</v>
      </c>
      <c r="I89" s="31">
        <f t="shared" si="178"/>
        <v>0</v>
      </c>
      <c r="J89" s="31">
        <f t="shared" si="179"/>
        <v>0</v>
      </c>
      <c r="K89" s="31">
        <f t="shared" si="180"/>
        <v>0</v>
      </c>
      <c r="L89" s="31">
        <f t="shared" si="181"/>
        <v>0</v>
      </c>
      <c r="M89" s="31">
        <f t="shared" si="182"/>
        <v>0</v>
      </c>
      <c r="N89" s="31">
        <f t="shared" si="183"/>
        <v>0</v>
      </c>
      <c r="O89" s="31">
        <f t="shared" si="184"/>
        <v>0</v>
      </c>
      <c r="P89" s="31">
        <f t="shared" si="185"/>
        <v>0</v>
      </c>
      <c r="Q89" s="31">
        <f t="shared" si="186"/>
        <v>0</v>
      </c>
      <c r="R89" s="31">
        <f t="shared" si="187"/>
        <v>0</v>
      </c>
      <c r="S89" s="31">
        <f t="shared" si="188"/>
        <v>0</v>
      </c>
      <c r="T89" s="31">
        <f t="shared" si="189"/>
        <v>0</v>
      </c>
      <c r="U89" s="31">
        <f t="shared" si="190"/>
        <v>0</v>
      </c>
      <c r="V89" s="31">
        <f t="shared" si="191"/>
        <v>0</v>
      </c>
      <c r="W89" s="31">
        <f t="shared" si="192"/>
        <v>0</v>
      </c>
      <c r="X89" s="31">
        <f t="shared" si="193"/>
        <v>0</v>
      </c>
      <c r="Y89" s="31">
        <f t="shared" si="194"/>
        <v>0</v>
      </c>
      <c r="Z89" s="31">
        <f t="shared" si="195"/>
        <v>0</v>
      </c>
      <c r="AA89" s="31">
        <f t="shared" si="196"/>
        <v>0</v>
      </c>
      <c r="AB89" s="31">
        <f t="shared" si="197"/>
        <v>0</v>
      </c>
      <c r="AC89" s="31">
        <f t="shared" si="198"/>
        <v>0</v>
      </c>
      <c r="AD89" s="31">
        <f t="shared" si="199"/>
        <v>0</v>
      </c>
      <c r="AE89" s="31">
        <f t="shared" si="200"/>
        <v>0</v>
      </c>
      <c r="AF89" s="31">
        <f t="shared" si="201"/>
        <v>0</v>
      </c>
      <c r="AG89" s="31">
        <f t="shared" si="202"/>
        <v>27</v>
      </c>
      <c r="AH89" s="31">
        <f t="shared" si="203"/>
        <v>810</v>
      </c>
      <c r="AI89" s="31">
        <f t="shared" si="204"/>
        <v>810</v>
      </c>
      <c r="AJ89" s="31">
        <f t="shared" si="205"/>
        <v>1026</v>
      </c>
      <c r="AK89" s="31">
        <f t="shared" si="206"/>
        <v>1053</v>
      </c>
      <c r="AL89" s="31">
        <f t="shared" si="207"/>
        <v>162</v>
      </c>
      <c r="AM89" s="31">
        <f t="shared" si="208"/>
        <v>297</v>
      </c>
      <c r="AN89" s="31">
        <f t="shared" si="209"/>
        <v>648</v>
      </c>
      <c r="AO89" s="31">
        <f t="shared" si="210"/>
        <v>405</v>
      </c>
      <c r="AP89" s="31">
        <f t="shared" si="211"/>
        <v>1026</v>
      </c>
      <c r="AQ89" s="31">
        <f t="shared" si="212"/>
        <v>1134</v>
      </c>
      <c r="AR89" s="31">
        <f t="shared" si="213"/>
        <v>837</v>
      </c>
      <c r="AS89" s="31">
        <f t="shared" si="214"/>
        <v>945</v>
      </c>
      <c r="AT89" s="31">
        <f t="shared" si="215"/>
        <v>378</v>
      </c>
      <c r="AU89" s="31">
        <f t="shared" si="216"/>
        <v>891</v>
      </c>
      <c r="AV89" s="31">
        <f t="shared" si="217"/>
        <v>1620</v>
      </c>
      <c r="AW89" s="31">
        <f t="shared" si="218"/>
        <v>999</v>
      </c>
      <c r="AX89" s="31">
        <f t="shared" si="219"/>
        <v>918</v>
      </c>
      <c r="AY89" s="31">
        <f t="shared" si="220"/>
        <v>864</v>
      </c>
      <c r="AZ89" s="31">
        <f t="shared" si="221"/>
        <v>540</v>
      </c>
      <c r="BA89" s="31">
        <f t="shared" si="222"/>
        <v>378</v>
      </c>
      <c r="BB89" s="31">
        <f t="shared" si="223"/>
        <v>1053</v>
      </c>
      <c r="BC89" s="31">
        <f t="shared" si="224"/>
        <v>270</v>
      </c>
      <c r="BD89" s="31">
        <f t="shared" si="225"/>
        <v>1404</v>
      </c>
      <c r="BE89" s="31">
        <f t="shared" si="174"/>
        <v>675</v>
      </c>
      <c r="BF89" s="31">
        <f>AG59</f>
        <v>27</v>
      </c>
      <c r="BG89" s="31"/>
      <c r="BH89" s="31"/>
      <c r="BI89" s="31">
        <f t="shared" si="122"/>
        <v>0</v>
      </c>
      <c r="BJ89" s="31">
        <f t="shared" si="123"/>
        <v>0</v>
      </c>
      <c r="BK89" s="31">
        <f t="shared" si="124"/>
        <v>0</v>
      </c>
      <c r="BL89" s="31">
        <f t="shared" si="125"/>
        <v>0</v>
      </c>
      <c r="BM89" s="31">
        <f t="shared" si="126"/>
        <v>0</v>
      </c>
      <c r="BN89" s="31">
        <f t="shared" si="127"/>
        <v>0</v>
      </c>
      <c r="BO89" s="31">
        <f t="shared" si="128"/>
        <v>0</v>
      </c>
      <c r="BP89" s="31">
        <f t="shared" si="129"/>
        <v>0</v>
      </c>
      <c r="BQ89" s="31">
        <f t="shared" si="130"/>
        <v>0</v>
      </c>
      <c r="BR89" s="31">
        <f t="shared" si="131"/>
        <v>0</v>
      </c>
      <c r="BS89" s="31">
        <f t="shared" si="132"/>
        <v>0</v>
      </c>
      <c r="BT89" s="31">
        <f t="shared" si="133"/>
        <v>0</v>
      </c>
      <c r="BU89" s="31">
        <f t="shared" si="134"/>
        <v>0</v>
      </c>
      <c r="BV89" s="31">
        <f t="shared" si="135"/>
        <v>0</v>
      </c>
      <c r="BW89" s="31">
        <f t="shared" si="136"/>
        <v>0</v>
      </c>
      <c r="BX89" s="31">
        <f t="shared" si="137"/>
        <v>0</v>
      </c>
      <c r="BY89" s="31">
        <f t="shared" si="138"/>
        <v>0</v>
      </c>
      <c r="BZ89" s="31">
        <f t="shared" si="139"/>
        <v>0</v>
      </c>
      <c r="CA89" s="31">
        <f t="shared" si="140"/>
        <v>0</v>
      </c>
      <c r="CB89" s="31">
        <f t="shared" si="141"/>
        <v>0</v>
      </c>
      <c r="CC89" s="31">
        <f t="shared" si="142"/>
        <v>0</v>
      </c>
      <c r="CD89" s="31">
        <f t="shared" si="143"/>
        <v>0</v>
      </c>
      <c r="CE89" s="31">
        <f t="shared" si="144"/>
        <v>0</v>
      </c>
      <c r="CF89" s="31">
        <f t="shared" si="145"/>
        <v>0</v>
      </c>
      <c r="CG89" s="31">
        <f t="shared" si="146"/>
        <v>0</v>
      </c>
      <c r="CH89" s="31">
        <f t="shared" si="147"/>
        <v>0</v>
      </c>
      <c r="CI89" s="31">
        <f t="shared" si="148"/>
        <v>0</v>
      </c>
      <c r="CJ89" s="31">
        <f t="shared" si="149"/>
        <v>1</v>
      </c>
      <c r="CK89" s="31">
        <f t="shared" si="150"/>
        <v>30</v>
      </c>
      <c r="CL89" s="31">
        <f t="shared" si="151"/>
        <v>30</v>
      </c>
      <c r="CM89" s="31">
        <f t="shared" si="152"/>
        <v>38</v>
      </c>
      <c r="CN89" s="31">
        <f t="shared" si="153"/>
        <v>39</v>
      </c>
      <c r="CO89" s="31">
        <f t="shared" si="154"/>
        <v>6</v>
      </c>
      <c r="CP89" s="31">
        <f t="shared" si="155"/>
        <v>11</v>
      </c>
      <c r="CQ89" s="31">
        <f t="shared" si="156"/>
        <v>24</v>
      </c>
      <c r="CR89" s="31">
        <f t="shared" si="157"/>
        <v>15</v>
      </c>
      <c r="CS89" s="31">
        <f t="shared" si="158"/>
        <v>38</v>
      </c>
      <c r="CT89" s="31">
        <f t="shared" si="159"/>
        <v>42</v>
      </c>
      <c r="CU89" s="31">
        <f t="shared" si="160"/>
        <v>31</v>
      </c>
      <c r="CV89" s="31">
        <f t="shared" si="161"/>
        <v>35</v>
      </c>
      <c r="CW89" s="31">
        <f t="shared" si="162"/>
        <v>14</v>
      </c>
      <c r="CX89" s="31">
        <f t="shared" si="163"/>
        <v>33</v>
      </c>
      <c r="CY89" s="31">
        <f t="shared" si="164"/>
        <v>60</v>
      </c>
      <c r="CZ89" s="31">
        <f t="shared" si="165"/>
        <v>37</v>
      </c>
      <c r="DA89" s="31">
        <f t="shared" si="166"/>
        <v>34</v>
      </c>
      <c r="DB89" s="31">
        <f t="shared" si="167"/>
        <v>32</v>
      </c>
      <c r="DC89" s="31">
        <f t="shared" si="168"/>
        <v>20</v>
      </c>
      <c r="DD89" s="31">
        <f t="shared" si="169"/>
        <v>14</v>
      </c>
      <c r="DE89" s="31">
        <f t="shared" si="170"/>
        <v>39</v>
      </c>
      <c r="DF89" s="31">
        <f t="shared" si="171"/>
        <v>10</v>
      </c>
      <c r="DG89" s="31">
        <f t="shared" si="172"/>
        <v>52</v>
      </c>
      <c r="DH89" s="31">
        <f t="shared" si="173"/>
        <v>25</v>
      </c>
      <c r="DI89" s="31">
        <v>1</v>
      </c>
    </row>
    <row r="90" spans="1:113" ht="15" customHeight="1" x14ac:dyDescent="0.45">
      <c r="A90" s="31"/>
      <c r="B90" s="31"/>
      <c r="C90" s="31"/>
      <c r="D90" s="31">
        <v>62</v>
      </c>
      <c r="E90" s="31"/>
      <c r="F90" s="31">
        <f t="shared" si="175"/>
        <v>0</v>
      </c>
      <c r="G90" s="31">
        <f t="shared" si="176"/>
        <v>0</v>
      </c>
      <c r="H90" s="31">
        <f t="shared" si="177"/>
        <v>0</v>
      </c>
      <c r="I90" s="31">
        <f t="shared" si="178"/>
        <v>0</v>
      </c>
      <c r="J90" s="31">
        <f t="shared" si="179"/>
        <v>0</v>
      </c>
      <c r="K90" s="31">
        <f t="shared" si="180"/>
        <v>0</v>
      </c>
      <c r="L90" s="31">
        <f t="shared" si="181"/>
        <v>0</v>
      </c>
      <c r="M90" s="31">
        <f t="shared" si="182"/>
        <v>0</v>
      </c>
      <c r="N90" s="31">
        <f t="shared" si="183"/>
        <v>0</v>
      </c>
      <c r="O90" s="31">
        <f t="shared" si="184"/>
        <v>0</v>
      </c>
      <c r="P90" s="31">
        <f t="shared" si="185"/>
        <v>0</v>
      </c>
      <c r="Q90" s="31">
        <f t="shared" si="186"/>
        <v>0</v>
      </c>
      <c r="R90" s="31">
        <f t="shared" si="187"/>
        <v>0</v>
      </c>
      <c r="S90" s="31">
        <f t="shared" si="188"/>
        <v>0</v>
      </c>
      <c r="T90" s="31">
        <f t="shared" si="189"/>
        <v>0</v>
      </c>
      <c r="U90" s="31">
        <f t="shared" si="190"/>
        <v>0</v>
      </c>
      <c r="V90" s="31">
        <f t="shared" si="191"/>
        <v>0</v>
      </c>
      <c r="W90" s="31">
        <f t="shared" si="192"/>
        <v>0</v>
      </c>
      <c r="X90" s="31">
        <f t="shared" si="193"/>
        <v>0</v>
      </c>
      <c r="Y90" s="31">
        <f t="shared" si="194"/>
        <v>0</v>
      </c>
      <c r="Z90" s="31">
        <f t="shared" si="195"/>
        <v>0</v>
      </c>
      <c r="AA90" s="31">
        <f t="shared" si="196"/>
        <v>0</v>
      </c>
      <c r="AB90" s="31">
        <f t="shared" si="197"/>
        <v>0</v>
      </c>
      <c r="AC90" s="31">
        <f t="shared" si="198"/>
        <v>0</v>
      </c>
      <c r="AD90" s="31">
        <f t="shared" si="199"/>
        <v>0</v>
      </c>
      <c r="AE90" s="31">
        <f t="shared" si="200"/>
        <v>0</v>
      </c>
      <c r="AF90" s="31">
        <f t="shared" si="201"/>
        <v>7</v>
      </c>
      <c r="AG90" s="31">
        <f t="shared" si="202"/>
        <v>217</v>
      </c>
      <c r="AH90" s="31">
        <f t="shared" si="203"/>
        <v>427</v>
      </c>
      <c r="AI90" s="31">
        <f t="shared" si="204"/>
        <v>49</v>
      </c>
      <c r="AJ90" s="31">
        <f t="shared" si="205"/>
        <v>105</v>
      </c>
      <c r="AK90" s="31">
        <f t="shared" si="206"/>
        <v>315</v>
      </c>
      <c r="AL90" s="31">
        <f t="shared" si="207"/>
        <v>119</v>
      </c>
      <c r="AM90" s="31">
        <f t="shared" si="208"/>
        <v>245</v>
      </c>
      <c r="AN90" s="31">
        <f t="shared" si="209"/>
        <v>273</v>
      </c>
      <c r="AO90" s="31">
        <f t="shared" si="210"/>
        <v>378</v>
      </c>
      <c r="AP90" s="31">
        <f t="shared" si="211"/>
        <v>133</v>
      </c>
      <c r="AQ90" s="31">
        <f t="shared" si="212"/>
        <v>84</v>
      </c>
      <c r="AR90" s="31">
        <f t="shared" si="213"/>
        <v>28</v>
      </c>
      <c r="AS90" s="31">
        <f t="shared" si="214"/>
        <v>343</v>
      </c>
      <c r="AT90" s="31">
        <f t="shared" si="215"/>
        <v>336</v>
      </c>
      <c r="AU90" s="31">
        <f t="shared" si="216"/>
        <v>224</v>
      </c>
      <c r="AV90" s="31">
        <f t="shared" si="217"/>
        <v>252</v>
      </c>
      <c r="AW90" s="31">
        <f t="shared" si="218"/>
        <v>70</v>
      </c>
      <c r="AX90" s="31">
        <f t="shared" si="219"/>
        <v>28</v>
      </c>
      <c r="AY90" s="31">
        <f t="shared" si="220"/>
        <v>364</v>
      </c>
      <c r="AZ90" s="31">
        <f t="shared" si="221"/>
        <v>238</v>
      </c>
      <c r="BA90" s="31">
        <f t="shared" si="222"/>
        <v>371</v>
      </c>
      <c r="BB90" s="31">
        <f t="shared" si="223"/>
        <v>350</v>
      </c>
      <c r="BC90" s="31">
        <f t="shared" si="224"/>
        <v>7</v>
      </c>
      <c r="BD90" s="31">
        <f t="shared" si="225"/>
        <v>105</v>
      </c>
      <c r="BE90" s="31">
        <f t="shared" si="174"/>
        <v>182</v>
      </c>
      <c r="BF90" s="31">
        <f>AF59</f>
        <v>7</v>
      </c>
      <c r="BG90" s="31"/>
      <c r="BH90" s="31"/>
      <c r="BI90" s="31">
        <f t="shared" si="122"/>
        <v>0</v>
      </c>
      <c r="BJ90" s="31">
        <f t="shared" si="123"/>
        <v>0</v>
      </c>
      <c r="BK90" s="31">
        <f t="shared" si="124"/>
        <v>0</v>
      </c>
      <c r="BL90" s="31">
        <f t="shared" si="125"/>
        <v>0</v>
      </c>
      <c r="BM90" s="31">
        <f t="shared" si="126"/>
        <v>0</v>
      </c>
      <c r="BN90" s="31">
        <f t="shared" si="127"/>
        <v>0</v>
      </c>
      <c r="BO90" s="31">
        <f t="shared" si="128"/>
        <v>0</v>
      </c>
      <c r="BP90" s="31">
        <f t="shared" si="129"/>
        <v>0</v>
      </c>
      <c r="BQ90" s="31">
        <f t="shared" si="130"/>
        <v>0</v>
      </c>
      <c r="BR90" s="31">
        <f t="shared" si="131"/>
        <v>0</v>
      </c>
      <c r="BS90" s="31">
        <f t="shared" si="132"/>
        <v>0</v>
      </c>
      <c r="BT90" s="31">
        <f t="shared" si="133"/>
        <v>0</v>
      </c>
      <c r="BU90" s="31">
        <f t="shared" si="134"/>
        <v>0</v>
      </c>
      <c r="BV90" s="31">
        <f t="shared" si="135"/>
        <v>0</v>
      </c>
      <c r="BW90" s="31">
        <f t="shared" si="136"/>
        <v>0</v>
      </c>
      <c r="BX90" s="31">
        <f t="shared" si="137"/>
        <v>0</v>
      </c>
      <c r="BY90" s="31">
        <f t="shared" si="138"/>
        <v>0</v>
      </c>
      <c r="BZ90" s="31">
        <f t="shared" si="139"/>
        <v>0</v>
      </c>
      <c r="CA90" s="31">
        <f t="shared" si="140"/>
        <v>0</v>
      </c>
      <c r="CB90" s="31">
        <f t="shared" si="141"/>
        <v>0</v>
      </c>
      <c r="CC90" s="31">
        <f t="shared" si="142"/>
        <v>0</v>
      </c>
      <c r="CD90" s="31">
        <f t="shared" si="143"/>
        <v>0</v>
      </c>
      <c r="CE90" s="31">
        <f t="shared" si="144"/>
        <v>0</v>
      </c>
      <c r="CF90" s="31">
        <f t="shared" si="145"/>
        <v>0</v>
      </c>
      <c r="CG90" s="31">
        <f t="shared" si="146"/>
        <v>0</v>
      </c>
      <c r="CH90" s="31">
        <f t="shared" si="147"/>
        <v>0</v>
      </c>
      <c r="CI90" s="31">
        <f t="shared" si="148"/>
        <v>1</v>
      </c>
      <c r="CJ90" s="31">
        <f t="shared" si="149"/>
        <v>31</v>
      </c>
      <c r="CK90" s="31">
        <f t="shared" si="150"/>
        <v>61</v>
      </c>
      <c r="CL90" s="31">
        <f t="shared" si="151"/>
        <v>7</v>
      </c>
      <c r="CM90" s="31">
        <f t="shared" si="152"/>
        <v>15</v>
      </c>
      <c r="CN90" s="31">
        <f t="shared" si="153"/>
        <v>45</v>
      </c>
      <c r="CO90" s="31">
        <f t="shared" si="154"/>
        <v>17</v>
      </c>
      <c r="CP90" s="31">
        <f t="shared" si="155"/>
        <v>35</v>
      </c>
      <c r="CQ90" s="31">
        <f t="shared" si="156"/>
        <v>39</v>
      </c>
      <c r="CR90" s="31">
        <f t="shared" si="157"/>
        <v>54</v>
      </c>
      <c r="CS90" s="31">
        <f t="shared" si="158"/>
        <v>19</v>
      </c>
      <c r="CT90" s="31">
        <f t="shared" si="159"/>
        <v>12</v>
      </c>
      <c r="CU90" s="31">
        <f t="shared" si="160"/>
        <v>4</v>
      </c>
      <c r="CV90" s="31">
        <f t="shared" si="161"/>
        <v>49</v>
      </c>
      <c r="CW90" s="31">
        <f t="shared" si="162"/>
        <v>48</v>
      </c>
      <c r="CX90" s="31">
        <f t="shared" si="163"/>
        <v>32</v>
      </c>
      <c r="CY90" s="31">
        <f t="shared" si="164"/>
        <v>36</v>
      </c>
      <c r="CZ90" s="31">
        <f t="shared" si="165"/>
        <v>10</v>
      </c>
      <c r="DA90" s="31">
        <f t="shared" si="166"/>
        <v>4</v>
      </c>
      <c r="DB90" s="31">
        <f t="shared" si="167"/>
        <v>52</v>
      </c>
      <c r="DC90" s="31">
        <f t="shared" si="168"/>
        <v>34</v>
      </c>
      <c r="DD90" s="31">
        <f t="shared" si="169"/>
        <v>53</v>
      </c>
      <c r="DE90" s="31">
        <f t="shared" si="170"/>
        <v>50</v>
      </c>
      <c r="DF90" s="31">
        <f t="shared" si="171"/>
        <v>1</v>
      </c>
      <c r="DG90" s="31">
        <f t="shared" si="172"/>
        <v>15</v>
      </c>
      <c r="DH90" s="31">
        <f t="shared" si="173"/>
        <v>26</v>
      </c>
      <c r="DI90" s="31">
        <v>1</v>
      </c>
    </row>
    <row r="91" spans="1:113" ht="15" customHeight="1" x14ac:dyDescent="0.45">
      <c r="A91" s="31"/>
      <c r="B91" s="31"/>
      <c r="C91" s="31"/>
      <c r="D91" s="31">
        <v>62</v>
      </c>
      <c r="E91" s="31"/>
      <c r="F91" s="31">
        <f t="shared" si="175"/>
        <v>0</v>
      </c>
      <c r="G91" s="31">
        <f t="shared" si="176"/>
        <v>0</v>
      </c>
      <c r="H91" s="31">
        <f t="shared" si="177"/>
        <v>0</v>
      </c>
      <c r="I91" s="31">
        <f t="shared" si="178"/>
        <v>0</v>
      </c>
      <c r="J91" s="31">
        <f t="shared" si="179"/>
        <v>0</v>
      </c>
      <c r="K91" s="31">
        <f t="shared" si="180"/>
        <v>0</v>
      </c>
      <c r="L91" s="31">
        <f t="shared" si="181"/>
        <v>0</v>
      </c>
      <c r="M91" s="31">
        <f t="shared" si="182"/>
        <v>0</v>
      </c>
      <c r="N91" s="31">
        <f t="shared" si="183"/>
        <v>0</v>
      </c>
      <c r="O91" s="31">
        <f t="shared" si="184"/>
        <v>0</v>
      </c>
      <c r="P91" s="31">
        <f t="shared" si="185"/>
        <v>0</v>
      </c>
      <c r="Q91" s="31">
        <f t="shared" si="186"/>
        <v>0</v>
      </c>
      <c r="R91" s="31">
        <f t="shared" si="187"/>
        <v>0</v>
      </c>
      <c r="S91" s="31">
        <f t="shared" si="188"/>
        <v>0</v>
      </c>
      <c r="T91" s="31">
        <f t="shared" si="189"/>
        <v>0</v>
      </c>
      <c r="U91" s="31">
        <f t="shared" si="190"/>
        <v>0</v>
      </c>
      <c r="V91" s="31">
        <f t="shared" si="191"/>
        <v>0</v>
      </c>
      <c r="W91" s="31">
        <f t="shared" si="192"/>
        <v>0</v>
      </c>
      <c r="X91" s="31">
        <f t="shared" si="193"/>
        <v>0</v>
      </c>
      <c r="Y91" s="31">
        <f t="shared" si="194"/>
        <v>0</v>
      </c>
      <c r="Z91" s="31">
        <f t="shared" si="195"/>
        <v>0</v>
      </c>
      <c r="AA91" s="31">
        <f t="shared" si="196"/>
        <v>0</v>
      </c>
      <c r="AB91" s="31">
        <f t="shared" si="197"/>
        <v>0</v>
      </c>
      <c r="AC91" s="31">
        <f t="shared" si="198"/>
        <v>0</v>
      </c>
      <c r="AD91" s="31">
        <f t="shared" si="199"/>
        <v>0</v>
      </c>
      <c r="AE91" s="31">
        <f t="shared" si="200"/>
        <v>33</v>
      </c>
      <c r="AF91" s="31">
        <f t="shared" si="201"/>
        <v>1089</v>
      </c>
      <c r="AG91" s="31">
        <f t="shared" si="202"/>
        <v>1023</v>
      </c>
      <c r="AH91" s="31">
        <f t="shared" si="203"/>
        <v>198</v>
      </c>
      <c r="AI91" s="31">
        <f t="shared" si="204"/>
        <v>726</v>
      </c>
      <c r="AJ91" s="31">
        <f t="shared" si="205"/>
        <v>2013</v>
      </c>
      <c r="AK91" s="31">
        <f t="shared" si="206"/>
        <v>0</v>
      </c>
      <c r="AL91" s="31">
        <f t="shared" si="207"/>
        <v>1749</v>
      </c>
      <c r="AM91" s="31">
        <f t="shared" si="208"/>
        <v>429</v>
      </c>
      <c r="AN91" s="31">
        <f t="shared" si="209"/>
        <v>1056</v>
      </c>
      <c r="AO91" s="31">
        <f t="shared" si="210"/>
        <v>363</v>
      </c>
      <c r="AP91" s="31">
        <f t="shared" si="211"/>
        <v>1023</v>
      </c>
      <c r="AQ91" s="31">
        <f t="shared" si="212"/>
        <v>528</v>
      </c>
      <c r="AR91" s="31">
        <f t="shared" si="213"/>
        <v>1782</v>
      </c>
      <c r="AS91" s="31">
        <f t="shared" si="214"/>
        <v>1188</v>
      </c>
      <c r="AT91" s="31">
        <f t="shared" si="215"/>
        <v>627</v>
      </c>
      <c r="AU91" s="31">
        <f t="shared" si="216"/>
        <v>198</v>
      </c>
      <c r="AV91" s="31">
        <f t="shared" si="217"/>
        <v>1518</v>
      </c>
      <c r="AW91" s="31">
        <f t="shared" si="218"/>
        <v>462</v>
      </c>
      <c r="AX91" s="31">
        <f t="shared" si="219"/>
        <v>1881</v>
      </c>
      <c r="AY91" s="31">
        <f t="shared" si="220"/>
        <v>825</v>
      </c>
      <c r="AZ91" s="31">
        <f t="shared" si="221"/>
        <v>858</v>
      </c>
      <c r="BA91" s="31">
        <f t="shared" si="222"/>
        <v>1353</v>
      </c>
      <c r="BB91" s="31">
        <f t="shared" si="223"/>
        <v>1683</v>
      </c>
      <c r="BC91" s="31">
        <f t="shared" si="224"/>
        <v>528</v>
      </c>
      <c r="BD91" s="31">
        <f t="shared" si="225"/>
        <v>1353</v>
      </c>
      <c r="BE91" s="31">
        <f t="shared" si="174"/>
        <v>891</v>
      </c>
      <c r="BF91" s="31">
        <f>AE59</f>
        <v>33</v>
      </c>
      <c r="BG91" s="31"/>
      <c r="BH91" s="31"/>
      <c r="BI91" s="31">
        <f t="shared" si="122"/>
        <v>0</v>
      </c>
      <c r="BJ91" s="31">
        <f t="shared" si="123"/>
        <v>0</v>
      </c>
      <c r="BK91" s="31">
        <f t="shared" si="124"/>
        <v>0</v>
      </c>
      <c r="BL91" s="31">
        <f t="shared" si="125"/>
        <v>0</v>
      </c>
      <c r="BM91" s="31">
        <f t="shared" si="126"/>
        <v>0</v>
      </c>
      <c r="BN91" s="31">
        <f t="shared" si="127"/>
        <v>0</v>
      </c>
      <c r="BO91" s="31">
        <f t="shared" si="128"/>
        <v>0</v>
      </c>
      <c r="BP91" s="31">
        <f t="shared" si="129"/>
        <v>0</v>
      </c>
      <c r="BQ91" s="31">
        <f t="shared" si="130"/>
        <v>0</v>
      </c>
      <c r="BR91" s="31">
        <f t="shared" si="131"/>
        <v>0</v>
      </c>
      <c r="BS91" s="31">
        <f t="shared" si="132"/>
        <v>0</v>
      </c>
      <c r="BT91" s="31">
        <f t="shared" si="133"/>
        <v>0</v>
      </c>
      <c r="BU91" s="31">
        <f t="shared" si="134"/>
        <v>0</v>
      </c>
      <c r="BV91" s="31">
        <f t="shared" si="135"/>
        <v>0</v>
      </c>
      <c r="BW91" s="31">
        <f t="shared" si="136"/>
        <v>0</v>
      </c>
      <c r="BX91" s="31">
        <f t="shared" si="137"/>
        <v>0</v>
      </c>
      <c r="BY91" s="31">
        <f t="shared" si="138"/>
        <v>0</v>
      </c>
      <c r="BZ91" s="31">
        <f t="shared" si="139"/>
        <v>0</v>
      </c>
      <c r="CA91" s="31">
        <f t="shared" si="140"/>
        <v>0</v>
      </c>
      <c r="CB91" s="31">
        <f t="shared" si="141"/>
        <v>0</v>
      </c>
      <c r="CC91" s="31">
        <f t="shared" si="142"/>
        <v>0</v>
      </c>
      <c r="CD91" s="31">
        <f t="shared" si="143"/>
        <v>0</v>
      </c>
      <c r="CE91" s="31">
        <f t="shared" si="144"/>
        <v>0</v>
      </c>
      <c r="CF91" s="31">
        <f t="shared" si="145"/>
        <v>0</v>
      </c>
      <c r="CG91" s="31">
        <f t="shared" si="146"/>
        <v>0</v>
      </c>
      <c r="CH91" s="31">
        <f t="shared" si="147"/>
        <v>1</v>
      </c>
      <c r="CI91" s="31">
        <f t="shared" si="148"/>
        <v>33</v>
      </c>
      <c r="CJ91" s="31">
        <f t="shared" si="149"/>
        <v>31</v>
      </c>
      <c r="CK91" s="31">
        <f t="shared" si="150"/>
        <v>6</v>
      </c>
      <c r="CL91" s="31">
        <f t="shared" si="151"/>
        <v>22</v>
      </c>
      <c r="CM91" s="31">
        <f t="shared" si="152"/>
        <v>61</v>
      </c>
      <c r="CN91" s="31">
        <f t="shared" si="153"/>
        <v>0</v>
      </c>
      <c r="CO91" s="31">
        <f t="shared" si="154"/>
        <v>53</v>
      </c>
      <c r="CP91" s="31">
        <f t="shared" si="155"/>
        <v>13</v>
      </c>
      <c r="CQ91" s="31">
        <f t="shared" si="156"/>
        <v>32</v>
      </c>
      <c r="CR91" s="31">
        <f t="shared" si="157"/>
        <v>11</v>
      </c>
      <c r="CS91" s="31">
        <f t="shared" si="158"/>
        <v>31</v>
      </c>
      <c r="CT91" s="31">
        <f t="shared" si="159"/>
        <v>16</v>
      </c>
      <c r="CU91" s="31">
        <f t="shared" si="160"/>
        <v>54</v>
      </c>
      <c r="CV91" s="31">
        <f t="shared" si="161"/>
        <v>36</v>
      </c>
      <c r="CW91" s="31">
        <f t="shared" si="162"/>
        <v>19</v>
      </c>
      <c r="CX91" s="31">
        <f t="shared" si="163"/>
        <v>6</v>
      </c>
      <c r="CY91" s="31">
        <f t="shared" si="164"/>
        <v>46</v>
      </c>
      <c r="CZ91" s="31">
        <f t="shared" si="165"/>
        <v>14</v>
      </c>
      <c r="DA91" s="31">
        <f t="shared" si="166"/>
        <v>57</v>
      </c>
      <c r="DB91" s="31">
        <f t="shared" si="167"/>
        <v>25</v>
      </c>
      <c r="DC91" s="31">
        <f t="shared" si="168"/>
        <v>26</v>
      </c>
      <c r="DD91" s="31">
        <f t="shared" si="169"/>
        <v>41</v>
      </c>
      <c r="DE91" s="31">
        <f t="shared" si="170"/>
        <v>51</v>
      </c>
      <c r="DF91" s="31">
        <f t="shared" si="171"/>
        <v>16</v>
      </c>
      <c r="DG91" s="31">
        <f t="shared" si="172"/>
        <v>41</v>
      </c>
      <c r="DH91" s="31">
        <f t="shared" si="173"/>
        <v>27</v>
      </c>
      <c r="DI91" s="31">
        <v>1</v>
      </c>
    </row>
    <row r="92" spans="1:113" ht="15" customHeight="1" x14ac:dyDescent="0.45">
      <c r="A92" s="31"/>
      <c r="B92" s="31"/>
      <c r="C92" s="31"/>
      <c r="D92" s="31">
        <v>62</v>
      </c>
      <c r="E92" s="31"/>
      <c r="F92" s="31">
        <f t="shared" si="175"/>
        <v>0</v>
      </c>
      <c r="G92" s="31">
        <f t="shared" si="176"/>
        <v>0</v>
      </c>
      <c r="H92" s="31">
        <f t="shared" si="177"/>
        <v>0</v>
      </c>
      <c r="I92" s="31">
        <f t="shared" si="178"/>
        <v>0</v>
      </c>
      <c r="J92" s="31">
        <f t="shared" si="179"/>
        <v>0</v>
      </c>
      <c r="K92" s="31">
        <f t="shared" si="180"/>
        <v>0</v>
      </c>
      <c r="L92" s="31">
        <f t="shared" si="181"/>
        <v>0</v>
      </c>
      <c r="M92" s="31">
        <f t="shared" si="182"/>
        <v>0</v>
      </c>
      <c r="N92" s="31">
        <f t="shared" si="183"/>
        <v>0</v>
      </c>
      <c r="O92" s="31">
        <f t="shared" si="184"/>
        <v>0</v>
      </c>
      <c r="P92" s="31">
        <f t="shared" si="185"/>
        <v>0</v>
      </c>
      <c r="Q92" s="31">
        <f t="shared" si="186"/>
        <v>0</v>
      </c>
      <c r="R92" s="31">
        <f t="shared" si="187"/>
        <v>0</v>
      </c>
      <c r="S92" s="31">
        <f t="shared" si="188"/>
        <v>0</v>
      </c>
      <c r="T92" s="31">
        <f t="shared" si="189"/>
        <v>0</v>
      </c>
      <c r="U92" s="31">
        <f t="shared" si="190"/>
        <v>0</v>
      </c>
      <c r="V92" s="31">
        <f t="shared" si="191"/>
        <v>0</v>
      </c>
      <c r="W92" s="31">
        <f t="shared" si="192"/>
        <v>0</v>
      </c>
      <c r="X92" s="31">
        <f t="shared" si="193"/>
        <v>0</v>
      </c>
      <c r="Y92" s="31">
        <f t="shared" si="194"/>
        <v>0</v>
      </c>
      <c r="Z92" s="31">
        <f t="shared" si="195"/>
        <v>0</v>
      </c>
      <c r="AA92" s="31">
        <f t="shared" si="196"/>
        <v>0</v>
      </c>
      <c r="AB92" s="31">
        <f t="shared" si="197"/>
        <v>0</v>
      </c>
      <c r="AC92" s="31">
        <f t="shared" si="198"/>
        <v>0</v>
      </c>
      <c r="AD92" s="31">
        <f t="shared" si="199"/>
        <v>8</v>
      </c>
      <c r="AE92" s="31">
        <f t="shared" si="200"/>
        <v>280</v>
      </c>
      <c r="AF92" s="31">
        <f t="shared" si="201"/>
        <v>16</v>
      </c>
      <c r="AG92" s="31">
        <f t="shared" si="202"/>
        <v>296</v>
      </c>
      <c r="AH92" s="31">
        <f t="shared" si="203"/>
        <v>232</v>
      </c>
      <c r="AI92" s="31">
        <f t="shared" si="204"/>
        <v>168</v>
      </c>
      <c r="AJ92" s="31">
        <f t="shared" si="205"/>
        <v>488</v>
      </c>
      <c r="AK92" s="31">
        <f t="shared" si="206"/>
        <v>432</v>
      </c>
      <c r="AL92" s="31">
        <f t="shared" si="207"/>
        <v>32</v>
      </c>
      <c r="AM92" s="31">
        <f t="shared" si="208"/>
        <v>360</v>
      </c>
      <c r="AN92" s="31">
        <f t="shared" si="209"/>
        <v>344</v>
      </c>
      <c r="AO92" s="31">
        <f t="shared" si="210"/>
        <v>336</v>
      </c>
      <c r="AP92" s="31">
        <f t="shared" si="211"/>
        <v>384</v>
      </c>
      <c r="AQ92" s="31">
        <f t="shared" si="212"/>
        <v>72</v>
      </c>
      <c r="AR92" s="31">
        <f t="shared" si="213"/>
        <v>224</v>
      </c>
      <c r="AS92" s="31">
        <f t="shared" si="214"/>
        <v>440</v>
      </c>
      <c r="AT92" s="31">
        <f t="shared" si="215"/>
        <v>200</v>
      </c>
      <c r="AU92" s="31">
        <f t="shared" si="216"/>
        <v>416</v>
      </c>
      <c r="AV92" s="31">
        <f t="shared" si="217"/>
        <v>488</v>
      </c>
      <c r="AW92" s="31">
        <f t="shared" si="218"/>
        <v>80</v>
      </c>
      <c r="AX92" s="31">
        <f t="shared" si="219"/>
        <v>160</v>
      </c>
      <c r="AY92" s="31">
        <f t="shared" si="220"/>
        <v>416</v>
      </c>
      <c r="AZ92" s="31">
        <f t="shared" si="221"/>
        <v>48</v>
      </c>
      <c r="BA92" s="31">
        <f t="shared" si="222"/>
        <v>248</v>
      </c>
      <c r="BB92" s="31">
        <f t="shared" si="223"/>
        <v>40</v>
      </c>
      <c r="BC92" s="31">
        <f t="shared" si="224"/>
        <v>464</v>
      </c>
      <c r="BD92" s="31">
        <f t="shared" si="225"/>
        <v>48</v>
      </c>
      <c r="BE92" s="31">
        <f t="shared" si="174"/>
        <v>224</v>
      </c>
      <c r="BF92" s="31">
        <f>AD59</f>
        <v>8</v>
      </c>
      <c r="BG92" s="31"/>
      <c r="BH92" s="31"/>
      <c r="BI92" s="31">
        <f t="shared" si="122"/>
        <v>0</v>
      </c>
      <c r="BJ92" s="31">
        <f t="shared" si="123"/>
        <v>0</v>
      </c>
      <c r="BK92" s="31">
        <f t="shared" si="124"/>
        <v>0</v>
      </c>
      <c r="BL92" s="31">
        <f t="shared" si="125"/>
        <v>0</v>
      </c>
      <c r="BM92" s="31">
        <f t="shared" si="126"/>
        <v>0</v>
      </c>
      <c r="BN92" s="31">
        <f t="shared" si="127"/>
        <v>0</v>
      </c>
      <c r="BO92" s="31">
        <f t="shared" si="128"/>
        <v>0</v>
      </c>
      <c r="BP92" s="31">
        <f t="shared" si="129"/>
        <v>0</v>
      </c>
      <c r="BQ92" s="31">
        <f t="shared" si="130"/>
        <v>0</v>
      </c>
      <c r="BR92" s="31">
        <f t="shared" si="131"/>
        <v>0</v>
      </c>
      <c r="BS92" s="31">
        <f t="shared" si="132"/>
        <v>0</v>
      </c>
      <c r="BT92" s="31">
        <f t="shared" si="133"/>
        <v>0</v>
      </c>
      <c r="BU92" s="31">
        <f t="shared" si="134"/>
        <v>0</v>
      </c>
      <c r="BV92" s="31">
        <f t="shared" si="135"/>
        <v>0</v>
      </c>
      <c r="BW92" s="31">
        <f t="shared" si="136"/>
        <v>0</v>
      </c>
      <c r="BX92" s="31">
        <f t="shared" si="137"/>
        <v>0</v>
      </c>
      <c r="BY92" s="31">
        <f t="shared" si="138"/>
        <v>0</v>
      </c>
      <c r="BZ92" s="31">
        <f t="shared" si="139"/>
        <v>0</v>
      </c>
      <c r="CA92" s="31">
        <f t="shared" si="140"/>
        <v>0</v>
      </c>
      <c r="CB92" s="31">
        <f t="shared" si="141"/>
        <v>0</v>
      </c>
      <c r="CC92" s="31">
        <f t="shared" si="142"/>
        <v>0</v>
      </c>
      <c r="CD92" s="31">
        <f t="shared" si="143"/>
        <v>0</v>
      </c>
      <c r="CE92" s="31">
        <f t="shared" si="144"/>
        <v>0</v>
      </c>
      <c r="CF92" s="31">
        <f t="shared" si="145"/>
        <v>0</v>
      </c>
      <c r="CG92" s="31">
        <f t="shared" si="146"/>
        <v>1</v>
      </c>
      <c r="CH92" s="31">
        <f t="shared" si="147"/>
        <v>35</v>
      </c>
      <c r="CI92" s="31">
        <f t="shared" si="148"/>
        <v>2</v>
      </c>
      <c r="CJ92" s="31">
        <f t="shared" si="149"/>
        <v>37</v>
      </c>
      <c r="CK92" s="31">
        <f t="shared" si="150"/>
        <v>29</v>
      </c>
      <c r="CL92" s="31">
        <f t="shared" si="151"/>
        <v>21</v>
      </c>
      <c r="CM92" s="31">
        <f t="shared" si="152"/>
        <v>61</v>
      </c>
      <c r="CN92" s="31">
        <f t="shared" si="153"/>
        <v>54</v>
      </c>
      <c r="CO92" s="31">
        <f t="shared" si="154"/>
        <v>4</v>
      </c>
      <c r="CP92" s="31">
        <f t="shared" si="155"/>
        <v>45</v>
      </c>
      <c r="CQ92" s="31">
        <f t="shared" si="156"/>
        <v>43</v>
      </c>
      <c r="CR92" s="31">
        <f t="shared" si="157"/>
        <v>42</v>
      </c>
      <c r="CS92" s="31">
        <f t="shared" si="158"/>
        <v>48</v>
      </c>
      <c r="CT92" s="31">
        <f t="shared" si="159"/>
        <v>9</v>
      </c>
      <c r="CU92" s="31">
        <f t="shared" si="160"/>
        <v>28</v>
      </c>
      <c r="CV92" s="31">
        <f t="shared" si="161"/>
        <v>55</v>
      </c>
      <c r="CW92" s="31">
        <f t="shared" si="162"/>
        <v>25</v>
      </c>
      <c r="CX92" s="31">
        <f t="shared" si="163"/>
        <v>52</v>
      </c>
      <c r="CY92" s="31">
        <f t="shared" si="164"/>
        <v>61</v>
      </c>
      <c r="CZ92" s="31">
        <f t="shared" si="165"/>
        <v>10</v>
      </c>
      <c r="DA92" s="31">
        <f t="shared" si="166"/>
        <v>20</v>
      </c>
      <c r="DB92" s="31">
        <f t="shared" si="167"/>
        <v>52</v>
      </c>
      <c r="DC92" s="31">
        <f t="shared" si="168"/>
        <v>6</v>
      </c>
      <c r="DD92" s="31">
        <f t="shared" si="169"/>
        <v>31</v>
      </c>
      <c r="DE92" s="31">
        <f t="shared" si="170"/>
        <v>5</v>
      </c>
      <c r="DF92" s="31">
        <f t="shared" si="171"/>
        <v>58</v>
      </c>
      <c r="DG92" s="31">
        <f t="shared" si="172"/>
        <v>6</v>
      </c>
      <c r="DH92" s="31">
        <f t="shared" si="173"/>
        <v>28</v>
      </c>
      <c r="DI92" s="31">
        <v>1</v>
      </c>
    </row>
    <row r="93" spans="1:113" ht="15" customHeight="1" x14ac:dyDescent="0.45">
      <c r="A93" s="31"/>
      <c r="B93" s="31"/>
      <c r="C93" s="31"/>
      <c r="D93" s="31">
        <v>62</v>
      </c>
      <c r="E93" s="31"/>
      <c r="F93" s="31">
        <f t="shared" si="175"/>
        <v>0</v>
      </c>
      <c r="G93" s="31">
        <f t="shared" si="176"/>
        <v>0</v>
      </c>
      <c r="H93" s="31">
        <f t="shared" si="177"/>
        <v>0</v>
      </c>
      <c r="I93" s="31">
        <f t="shared" si="178"/>
        <v>0</v>
      </c>
      <c r="J93" s="31">
        <f t="shared" si="179"/>
        <v>0</v>
      </c>
      <c r="K93" s="31">
        <f t="shared" si="180"/>
        <v>0</v>
      </c>
      <c r="L93" s="31">
        <f t="shared" si="181"/>
        <v>0</v>
      </c>
      <c r="M93" s="31">
        <f t="shared" si="182"/>
        <v>0</v>
      </c>
      <c r="N93" s="31">
        <f t="shared" si="183"/>
        <v>0</v>
      </c>
      <c r="O93" s="31">
        <f t="shared" si="184"/>
        <v>0</v>
      </c>
      <c r="P93" s="31">
        <f t="shared" si="185"/>
        <v>0</v>
      </c>
      <c r="Q93" s="31">
        <f t="shared" si="186"/>
        <v>0</v>
      </c>
      <c r="R93" s="31">
        <f t="shared" si="187"/>
        <v>0</v>
      </c>
      <c r="S93" s="31">
        <f t="shared" si="188"/>
        <v>0</v>
      </c>
      <c r="T93" s="31">
        <f t="shared" si="189"/>
        <v>0</v>
      </c>
      <c r="U93" s="31">
        <f t="shared" si="190"/>
        <v>0</v>
      </c>
      <c r="V93" s="31">
        <f t="shared" si="191"/>
        <v>0</v>
      </c>
      <c r="W93" s="31">
        <f t="shared" si="192"/>
        <v>0</v>
      </c>
      <c r="X93" s="31">
        <f t="shared" si="193"/>
        <v>0</v>
      </c>
      <c r="Y93" s="31">
        <f t="shared" si="194"/>
        <v>0</v>
      </c>
      <c r="Z93" s="31">
        <f t="shared" si="195"/>
        <v>0</v>
      </c>
      <c r="AA93" s="31">
        <f t="shared" si="196"/>
        <v>0</v>
      </c>
      <c r="AB93" s="31">
        <f t="shared" si="197"/>
        <v>0</v>
      </c>
      <c r="AC93" s="31">
        <f t="shared" si="198"/>
        <v>3</v>
      </c>
      <c r="AD93" s="31">
        <f t="shared" si="199"/>
        <v>108</v>
      </c>
      <c r="AE93" s="31">
        <f t="shared" si="200"/>
        <v>111</v>
      </c>
      <c r="AF93" s="31">
        <f t="shared" si="201"/>
        <v>120</v>
      </c>
      <c r="AG93" s="31">
        <f t="shared" si="202"/>
        <v>12</v>
      </c>
      <c r="AH93" s="31">
        <f t="shared" si="203"/>
        <v>153</v>
      </c>
      <c r="AI93" s="31">
        <f t="shared" si="204"/>
        <v>63</v>
      </c>
      <c r="AJ93" s="31">
        <f t="shared" si="205"/>
        <v>159</v>
      </c>
      <c r="AK93" s="31">
        <f t="shared" si="206"/>
        <v>174</v>
      </c>
      <c r="AL93" s="31">
        <f t="shared" si="207"/>
        <v>150</v>
      </c>
      <c r="AM93" s="31">
        <f t="shared" si="208"/>
        <v>81</v>
      </c>
      <c r="AN93" s="31">
        <f t="shared" si="209"/>
        <v>72</v>
      </c>
      <c r="AO93" s="31">
        <f t="shared" si="210"/>
        <v>84</v>
      </c>
      <c r="AP93" s="31">
        <f t="shared" si="211"/>
        <v>171</v>
      </c>
      <c r="AQ93" s="31">
        <f t="shared" si="212"/>
        <v>114</v>
      </c>
      <c r="AR93" s="31">
        <f t="shared" si="213"/>
        <v>66</v>
      </c>
      <c r="AS93" s="31">
        <f t="shared" si="214"/>
        <v>57</v>
      </c>
      <c r="AT93" s="31">
        <f t="shared" si="215"/>
        <v>48</v>
      </c>
      <c r="AU93" s="31">
        <f t="shared" si="216"/>
        <v>156</v>
      </c>
      <c r="AV93" s="31">
        <f t="shared" si="217"/>
        <v>27</v>
      </c>
      <c r="AW93" s="31">
        <f t="shared" si="218"/>
        <v>93</v>
      </c>
      <c r="AX93" s="31">
        <f t="shared" si="219"/>
        <v>30</v>
      </c>
      <c r="AY93" s="31">
        <f t="shared" si="220"/>
        <v>174</v>
      </c>
      <c r="AZ93" s="31">
        <f t="shared" si="221"/>
        <v>111</v>
      </c>
      <c r="BA93" s="31">
        <f t="shared" si="222"/>
        <v>111</v>
      </c>
      <c r="BB93" s="31">
        <f t="shared" si="223"/>
        <v>6</v>
      </c>
      <c r="BC93" s="31">
        <f t="shared" si="224"/>
        <v>6</v>
      </c>
      <c r="BD93" s="31">
        <f t="shared" si="225"/>
        <v>102</v>
      </c>
      <c r="BE93" s="31">
        <f t="shared" si="174"/>
        <v>87</v>
      </c>
      <c r="BF93" s="31">
        <f>AC59</f>
        <v>3</v>
      </c>
      <c r="BG93" s="31"/>
      <c r="BH93" s="31"/>
      <c r="BI93" s="31">
        <f t="shared" si="122"/>
        <v>0</v>
      </c>
      <c r="BJ93" s="31">
        <f t="shared" si="123"/>
        <v>0</v>
      </c>
      <c r="BK93" s="31">
        <f t="shared" si="124"/>
        <v>0</v>
      </c>
      <c r="BL93" s="31">
        <f t="shared" si="125"/>
        <v>0</v>
      </c>
      <c r="BM93" s="31">
        <f t="shared" si="126"/>
        <v>0</v>
      </c>
      <c r="BN93" s="31">
        <f t="shared" si="127"/>
        <v>0</v>
      </c>
      <c r="BO93" s="31">
        <f t="shared" si="128"/>
        <v>0</v>
      </c>
      <c r="BP93" s="31">
        <f t="shared" si="129"/>
        <v>0</v>
      </c>
      <c r="BQ93" s="31">
        <f t="shared" si="130"/>
        <v>0</v>
      </c>
      <c r="BR93" s="31">
        <f t="shared" si="131"/>
        <v>0</v>
      </c>
      <c r="BS93" s="31">
        <f t="shared" si="132"/>
        <v>0</v>
      </c>
      <c r="BT93" s="31">
        <f t="shared" si="133"/>
        <v>0</v>
      </c>
      <c r="BU93" s="31">
        <f t="shared" si="134"/>
        <v>0</v>
      </c>
      <c r="BV93" s="31">
        <f t="shared" si="135"/>
        <v>0</v>
      </c>
      <c r="BW93" s="31">
        <f t="shared" si="136"/>
        <v>0</v>
      </c>
      <c r="BX93" s="31">
        <f t="shared" si="137"/>
        <v>0</v>
      </c>
      <c r="BY93" s="31">
        <f t="shared" si="138"/>
        <v>0</v>
      </c>
      <c r="BZ93" s="31">
        <f t="shared" si="139"/>
        <v>0</v>
      </c>
      <c r="CA93" s="31">
        <f t="shared" si="140"/>
        <v>0</v>
      </c>
      <c r="CB93" s="31">
        <f t="shared" si="141"/>
        <v>0</v>
      </c>
      <c r="CC93" s="31">
        <f t="shared" si="142"/>
        <v>0</v>
      </c>
      <c r="CD93" s="31">
        <f t="shared" si="143"/>
        <v>0</v>
      </c>
      <c r="CE93" s="31">
        <f t="shared" si="144"/>
        <v>0</v>
      </c>
      <c r="CF93" s="31">
        <f t="shared" si="145"/>
        <v>1</v>
      </c>
      <c r="CG93" s="31">
        <f t="shared" si="146"/>
        <v>36</v>
      </c>
      <c r="CH93" s="31">
        <f t="shared" si="147"/>
        <v>37</v>
      </c>
      <c r="CI93" s="31">
        <f t="shared" si="148"/>
        <v>40</v>
      </c>
      <c r="CJ93" s="31">
        <f t="shared" si="149"/>
        <v>4</v>
      </c>
      <c r="CK93" s="31">
        <f t="shared" si="150"/>
        <v>51</v>
      </c>
      <c r="CL93" s="31">
        <f t="shared" si="151"/>
        <v>21</v>
      </c>
      <c r="CM93" s="31">
        <f t="shared" si="152"/>
        <v>53</v>
      </c>
      <c r="CN93" s="31">
        <f t="shared" si="153"/>
        <v>58</v>
      </c>
      <c r="CO93" s="31">
        <f t="shared" si="154"/>
        <v>50</v>
      </c>
      <c r="CP93" s="31">
        <f t="shared" si="155"/>
        <v>27</v>
      </c>
      <c r="CQ93" s="31">
        <f t="shared" si="156"/>
        <v>24</v>
      </c>
      <c r="CR93" s="31">
        <f t="shared" si="157"/>
        <v>28</v>
      </c>
      <c r="CS93" s="31">
        <f t="shared" si="158"/>
        <v>57</v>
      </c>
      <c r="CT93" s="31">
        <f t="shared" si="159"/>
        <v>38</v>
      </c>
      <c r="CU93" s="31">
        <f t="shared" si="160"/>
        <v>22</v>
      </c>
      <c r="CV93" s="31">
        <f t="shared" si="161"/>
        <v>19</v>
      </c>
      <c r="CW93" s="31">
        <f t="shared" si="162"/>
        <v>16</v>
      </c>
      <c r="CX93" s="31">
        <f t="shared" si="163"/>
        <v>52</v>
      </c>
      <c r="CY93" s="31">
        <f t="shared" si="164"/>
        <v>9</v>
      </c>
      <c r="CZ93" s="31">
        <f t="shared" si="165"/>
        <v>31</v>
      </c>
      <c r="DA93" s="31">
        <f t="shared" si="166"/>
        <v>10</v>
      </c>
      <c r="DB93" s="31">
        <f t="shared" si="167"/>
        <v>58</v>
      </c>
      <c r="DC93" s="31">
        <f t="shared" si="168"/>
        <v>37</v>
      </c>
      <c r="DD93" s="31">
        <f t="shared" si="169"/>
        <v>37</v>
      </c>
      <c r="DE93" s="31">
        <f t="shared" si="170"/>
        <v>2</v>
      </c>
      <c r="DF93" s="31">
        <f t="shared" si="171"/>
        <v>2</v>
      </c>
      <c r="DG93" s="31">
        <f t="shared" si="172"/>
        <v>34</v>
      </c>
      <c r="DH93" s="31">
        <f t="shared" si="173"/>
        <v>29</v>
      </c>
      <c r="DI93" s="31">
        <v>1</v>
      </c>
    </row>
    <row r="94" spans="1:113" ht="15" customHeight="1" x14ac:dyDescent="0.45">
      <c r="A94" s="31"/>
      <c r="B94" s="31"/>
      <c r="C94" s="31"/>
      <c r="D94" s="31">
        <v>62</v>
      </c>
      <c r="E94" s="31"/>
      <c r="F94" s="31">
        <f t="shared" si="175"/>
        <v>0</v>
      </c>
      <c r="G94" s="31">
        <f t="shared" si="176"/>
        <v>0</v>
      </c>
      <c r="H94" s="31">
        <f t="shared" si="177"/>
        <v>0</v>
      </c>
      <c r="I94" s="31">
        <f t="shared" si="178"/>
        <v>0</v>
      </c>
      <c r="J94" s="31">
        <f t="shared" si="179"/>
        <v>0</v>
      </c>
      <c r="K94" s="31">
        <f t="shared" si="180"/>
        <v>0</v>
      </c>
      <c r="L94" s="31">
        <f t="shared" si="181"/>
        <v>0</v>
      </c>
      <c r="M94" s="31">
        <f t="shared" si="182"/>
        <v>0</v>
      </c>
      <c r="N94" s="31">
        <f t="shared" si="183"/>
        <v>0</v>
      </c>
      <c r="O94" s="31">
        <f t="shared" si="184"/>
        <v>0</v>
      </c>
      <c r="P94" s="31">
        <f t="shared" si="185"/>
        <v>0</v>
      </c>
      <c r="Q94" s="31">
        <f t="shared" si="186"/>
        <v>0</v>
      </c>
      <c r="R94" s="31">
        <f t="shared" si="187"/>
        <v>0</v>
      </c>
      <c r="S94" s="31">
        <f t="shared" si="188"/>
        <v>0</v>
      </c>
      <c r="T94" s="31">
        <f t="shared" si="189"/>
        <v>0</v>
      </c>
      <c r="U94" s="31">
        <f t="shared" si="190"/>
        <v>0</v>
      </c>
      <c r="V94" s="31">
        <f t="shared" si="191"/>
        <v>0</v>
      </c>
      <c r="W94" s="31">
        <f t="shared" si="192"/>
        <v>0</v>
      </c>
      <c r="X94" s="31">
        <f t="shared" si="193"/>
        <v>0</v>
      </c>
      <c r="Y94" s="31">
        <f t="shared" si="194"/>
        <v>0</v>
      </c>
      <c r="Z94" s="31">
        <f t="shared" si="195"/>
        <v>0</v>
      </c>
      <c r="AA94" s="31">
        <f t="shared" si="196"/>
        <v>0</v>
      </c>
      <c r="AB94" s="31">
        <f t="shared" si="197"/>
        <v>30</v>
      </c>
      <c r="AC94" s="31">
        <f t="shared" si="198"/>
        <v>1140</v>
      </c>
      <c r="AD94" s="31">
        <f t="shared" si="199"/>
        <v>360</v>
      </c>
      <c r="AE94" s="31">
        <f t="shared" si="200"/>
        <v>450</v>
      </c>
      <c r="AF94" s="31">
        <f t="shared" si="201"/>
        <v>1320</v>
      </c>
      <c r="AG94" s="31">
        <f t="shared" si="202"/>
        <v>1680</v>
      </c>
      <c r="AH94" s="31">
        <f t="shared" si="203"/>
        <v>330</v>
      </c>
      <c r="AI94" s="31">
        <f t="shared" si="204"/>
        <v>390</v>
      </c>
      <c r="AJ94" s="31">
        <f t="shared" si="205"/>
        <v>1500</v>
      </c>
      <c r="AK94" s="31">
        <f t="shared" si="206"/>
        <v>1410</v>
      </c>
      <c r="AL94" s="31">
        <f t="shared" si="207"/>
        <v>450</v>
      </c>
      <c r="AM94" s="31">
        <f t="shared" si="208"/>
        <v>1530</v>
      </c>
      <c r="AN94" s="31">
        <f t="shared" si="209"/>
        <v>1590</v>
      </c>
      <c r="AO94" s="31">
        <f t="shared" si="210"/>
        <v>720</v>
      </c>
      <c r="AP94" s="31">
        <f t="shared" si="211"/>
        <v>990</v>
      </c>
      <c r="AQ94" s="31">
        <f t="shared" si="212"/>
        <v>1800</v>
      </c>
      <c r="AR94" s="31">
        <f t="shared" si="213"/>
        <v>1230</v>
      </c>
      <c r="AS94" s="31">
        <f t="shared" si="214"/>
        <v>1080</v>
      </c>
      <c r="AT94" s="31">
        <f t="shared" si="215"/>
        <v>180</v>
      </c>
      <c r="AU94" s="31">
        <f t="shared" si="216"/>
        <v>1830</v>
      </c>
      <c r="AV94" s="31">
        <f t="shared" si="217"/>
        <v>1200</v>
      </c>
      <c r="AW94" s="31">
        <f t="shared" si="218"/>
        <v>1260</v>
      </c>
      <c r="AX94" s="31">
        <f t="shared" si="219"/>
        <v>210</v>
      </c>
      <c r="AY94" s="31">
        <f t="shared" si="220"/>
        <v>1020</v>
      </c>
      <c r="AZ94" s="31">
        <f t="shared" si="221"/>
        <v>360</v>
      </c>
      <c r="BA94" s="31">
        <f t="shared" si="222"/>
        <v>1170</v>
      </c>
      <c r="BB94" s="31">
        <f t="shared" si="223"/>
        <v>120</v>
      </c>
      <c r="BC94" s="31">
        <f t="shared" si="224"/>
        <v>1110</v>
      </c>
      <c r="BD94" s="31">
        <f t="shared" si="225"/>
        <v>30</v>
      </c>
      <c r="BE94" s="31">
        <f t="shared" si="174"/>
        <v>900</v>
      </c>
      <c r="BF94" s="31">
        <f>AB59</f>
        <v>30</v>
      </c>
      <c r="BG94" s="31"/>
      <c r="BH94" s="31"/>
      <c r="BI94" s="31">
        <f t="shared" si="122"/>
        <v>0</v>
      </c>
      <c r="BJ94" s="31">
        <f t="shared" si="123"/>
        <v>0</v>
      </c>
      <c r="BK94" s="31">
        <f t="shared" si="124"/>
        <v>0</v>
      </c>
      <c r="BL94" s="31">
        <f t="shared" si="125"/>
        <v>0</v>
      </c>
      <c r="BM94" s="31">
        <f t="shared" si="126"/>
        <v>0</v>
      </c>
      <c r="BN94" s="31">
        <f t="shared" si="127"/>
        <v>0</v>
      </c>
      <c r="BO94" s="31">
        <f t="shared" si="128"/>
        <v>0</v>
      </c>
      <c r="BP94" s="31">
        <f t="shared" si="129"/>
        <v>0</v>
      </c>
      <c r="BQ94" s="31">
        <f t="shared" si="130"/>
        <v>0</v>
      </c>
      <c r="BR94" s="31">
        <f t="shared" si="131"/>
        <v>0</v>
      </c>
      <c r="BS94" s="31">
        <f t="shared" si="132"/>
        <v>0</v>
      </c>
      <c r="BT94" s="31">
        <f t="shared" si="133"/>
        <v>0</v>
      </c>
      <c r="BU94" s="31">
        <f t="shared" si="134"/>
        <v>0</v>
      </c>
      <c r="BV94" s="31">
        <f t="shared" si="135"/>
        <v>0</v>
      </c>
      <c r="BW94" s="31">
        <f t="shared" si="136"/>
        <v>0</v>
      </c>
      <c r="BX94" s="31">
        <f t="shared" si="137"/>
        <v>0</v>
      </c>
      <c r="BY94" s="31">
        <f t="shared" si="138"/>
        <v>0</v>
      </c>
      <c r="BZ94" s="31">
        <f t="shared" si="139"/>
        <v>0</v>
      </c>
      <c r="CA94" s="31">
        <f t="shared" si="140"/>
        <v>0</v>
      </c>
      <c r="CB94" s="31">
        <f t="shared" si="141"/>
        <v>0</v>
      </c>
      <c r="CC94" s="31">
        <f t="shared" si="142"/>
        <v>0</v>
      </c>
      <c r="CD94" s="31">
        <f t="shared" si="143"/>
        <v>0</v>
      </c>
      <c r="CE94" s="31">
        <f t="shared" si="144"/>
        <v>1</v>
      </c>
      <c r="CF94" s="31">
        <f t="shared" si="145"/>
        <v>38</v>
      </c>
      <c r="CG94" s="31">
        <f t="shared" si="146"/>
        <v>12</v>
      </c>
      <c r="CH94" s="31">
        <f t="shared" si="147"/>
        <v>15</v>
      </c>
      <c r="CI94" s="31">
        <f t="shared" si="148"/>
        <v>44</v>
      </c>
      <c r="CJ94" s="31">
        <f t="shared" si="149"/>
        <v>56</v>
      </c>
      <c r="CK94" s="31">
        <f t="shared" si="150"/>
        <v>11</v>
      </c>
      <c r="CL94" s="31">
        <f t="shared" si="151"/>
        <v>13</v>
      </c>
      <c r="CM94" s="31">
        <f t="shared" si="152"/>
        <v>50</v>
      </c>
      <c r="CN94" s="31">
        <f t="shared" si="153"/>
        <v>47</v>
      </c>
      <c r="CO94" s="31">
        <f t="shared" si="154"/>
        <v>15</v>
      </c>
      <c r="CP94" s="31">
        <f t="shared" si="155"/>
        <v>51</v>
      </c>
      <c r="CQ94" s="31">
        <f t="shared" si="156"/>
        <v>53</v>
      </c>
      <c r="CR94" s="31">
        <f t="shared" si="157"/>
        <v>24</v>
      </c>
      <c r="CS94" s="31">
        <f t="shared" si="158"/>
        <v>33</v>
      </c>
      <c r="CT94" s="31">
        <f t="shared" si="159"/>
        <v>60</v>
      </c>
      <c r="CU94" s="31">
        <f t="shared" si="160"/>
        <v>41</v>
      </c>
      <c r="CV94" s="31">
        <f t="shared" si="161"/>
        <v>36</v>
      </c>
      <c r="CW94" s="31">
        <f t="shared" si="162"/>
        <v>6</v>
      </c>
      <c r="CX94" s="31">
        <f t="shared" si="163"/>
        <v>61</v>
      </c>
      <c r="CY94" s="31">
        <f t="shared" si="164"/>
        <v>40</v>
      </c>
      <c r="CZ94" s="31">
        <f t="shared" si="165"/>
        <v>42</v>
      </c>
      <c r="DA94" s="31">
        <f t="shared" si="166"/>
        <v>7</v>
      </c>
      <c r="DB94" s="31">
        <f t="shared" si="167"/>
        <v>34</v>
      </c>
      <c r="DC94" s="31">
        <f t="shared" si="168"/>
        <v>12</v>
      </c>
      <c r="DD94" s="31">
        <f t="shared" si="169"/>
        <v>39</v>
      </c>
      <c r="DE94" s="31">
        <f t="shared" si="170"/>
        <v>4</v>
      </c>
      <c r="DF94" s="31">
        <f t="shared" si="171"/>
        <v>37</v>
      </c>
      <c r="DG94" s="31">
        <f t="shared" si="172"/>
        <v>1</v>
      </c>
      <c r="DH94" s="31">
        <f t="shared" si="173"/>
        <v>30</v>
      </c>
      <c r="DI94" s="31">
        <v>1</v>
      </c>
    </row>
    <row r="95" spans="1:113" ht="15" customHeight="1" x14ac:dyDescent="0.45">
      <c r="A95" s="31"/>
      <c r="B95" s="31"/>
      <c r="C95" s="31"/>
      <c r="D95" s="31">
        <v>62</v>
      </c>
      <c r="E95" s="31"/>
      <c r="F95" s="31">
        <f t="shared" si="175"/>
        <v>0</v>
      </c>
      <c r="G95" s="31">
        <f t="shared" si="176"/>
        <v>0</v>
      </c>
      <c r="H95" s="31">
        <f t="shared" si="177"/>
        <v>0</v>
      </c>
      <c r="I95" s="31">
        <f t="shared" si="178"/>
        <v>0</v>
      </c>
      <c r="J95" s="31">
        <f t="shared" si="179"/>
        <v>0</v>
      </c>
      <c r="K95" s="31">
        <f t="shared" si="180"/>
        <v>0</v>
      </c>
      <c r="L95" s="31">
        <f t="shared" si="181"/>
        <v>0</v>
      </c>
      <c r="M95" s="31">
        <f t="shared" si="182"/>
        <v>0</v>
      </c>
      <c r="N95" s="31">
        <f t="shared" si="183"/>
        <v>0</v>
      </c>
      <c r="O95" s="31">
        <f t="shared" si="184"/>
        <v>0</v>
      </c>
      <c r="P95" s="31">
        <f t="shared" si="185"/>
        <v>0</v>
      </c>
      <c r="Q95" s="31">
        <f t="shared" si="186"/>
        <v>0</v>
      </c>
      <c r="R95" s="31">
        <f t="shared" si="187"/>
        <v>0</v>
      </c>
      <c r="S95" s="31">
        <f t="shared" si="188"/>
        <v>0</v>
      </c>
      <c r="T95" s="31">
        <f t="shared" si="189"/>
        <v>0</v>
      </c>
      <c r="U95" s="31">
        <f t="shared" si="190"/>
        <v>0</v>
      </c>
      <c r="V95" s="31">
        <f t="shared" si="191"/>
        <v>0</v>
      </c>
      <c r="W95" s="31">
        <f t="shared" si="192"/>
        <v>0</v>
      </c>
      <c r="X95" s="31">
        <f t="shared" si="193"/>
        <v>0</v>
      </c>
      <c r="Y95" s="31">
        <f t="shared" si="194"/>
        <v>0</v>
      </c>
      <c r="Z95" s="31">
        <f t="shared" si="195"/>
        <v>0</v>
      </c>
      <c r="AA95" s="31">
        <f t="shared" si="196"/>
        <v>52</v>
      </c>
      <c r="AB95" s="31">
        <f t="shared" si="197"/>
        <v>2028</v>
      </c>
      <c r="AC95" s="31">
        <f t="shared" si="198"/>
        <v>2600</v>
      </c>
      <c r="AD95" s="31">
        <f t="shared" si="199"/>
        <v>1404</v>
      </c>
      <c r="AE95" s="31">
        <f t="shared" si="200"/>
        <v>3120</v>
      </c>
      <c r="AF95" s="31">
        <f t="shared" si="201"/>
        <v>2028</v>
      </c>
      <c r="AG95" s="31">
        <f t="shared" si="202"/>
        <v>260</v>
      </c>
      <c r="AH95" s="31">
        <f t="shared" si="203"/>
        <v>1300</v>
      </c>
      <c r="AI95" s="31">
        <f t="shared" si="204"/>
        <v>104</v>
      </c>
      <c r="AJ95" s="31">
        <f t="shared" si="205"/>
        <v>1872</v>
      </c>
      <c r="AK95" s="31">
        <f t="shared" si="206"/>
        <v>52</v>
      </c>
      <c r="AL95" s="31">
        <f t="shared" si="207"/>
        <v>260</v>
      </c>
      <c r="AM95" s="31">
        <f t="shared" si="208"/>
        <v>2236</v>
      </c>
      <c r="AN95" s="31">
        <f t="shared" si="209"/>
        <v>780</v>
      </c>
      <c r="AO95" s="31">
        <f t="shared" si="210"/>
        <v>3016</v>
      </c>
      <c r="AP95" s="31">
        <f t="shared" si="211"/>
        <v>1664</v>
      </c>
      <c r="AQ95" s="31">
        <f t="shared" si="212"/>
        <v>2080</v>
      </c>
      <c r="AR95" s="31">
        <f t="shared" si="213"/>
        <v>780</v>
      </c>
      <c r="AS95" s="31">
        <f t="shared" si="214"/>
        <v>2236</v>
      </c>
      <c r="AT95" s="31">
        <f t="shared" si="215"/>
        <v>312</v>
      </c>
      <c r="AU95" s="31">
        <f t="shared" si="216"/>
        <v>2080</v>
      </c>
      <c r="AV95" s="31">
        <f t="shared" si="217"/>
        <v>1040</v>
      </c>
      <c r="AW95" s="31">
        <f t="shared" si="218"/>
        <v>2548</v>
      </c>
      <c r="AX95" s="31">
        <f t="shared" si="219"/>
        <v>2132</v>
      </c>
      <c r="AY95" s="31">
        <f t="shared" si="220"/>
        <v>2392</v>
      </c>
      <c r="AZ95" s="31">
        <f t="shared" si="221"/>
        <v>2652</v>
      </c>
      <c r="BA95" s="31">
        <f t="shared" si="222"/>
        <v>2236</v>
      </c>
      <c r="BB95" s="31">
        <f t="shared" si="223"/>
        <v>2132</v>
      </c>
      <c r="BC95" s="31">
        <f t="shared" si="224"/>
        <v>1976</v>
      </c>
      <c r="BD95" s="31">
        <f t="shared" si="225"/>
        <v>1612</v>
      </c>
      <c r="BE95" s="31">
        <f t="shared" si="174"/>
        <v>1612</v>
      </c>
      <c r="BF95" s="31">
        <f>AA59</f>
        <v>52</v>
      </c>
      <c r="BG95" s="31"/>
      <c r="BH95" s="31"/>
      <c r="BI95" s="31">
        <f t="shared" si="122"/>
        <v>0</v>
      </c>
      <c r="BJ95" s="31">
        <f t="shared" si="123"/>
        <v>0</v>
      </c>
      <c r="BK95" s="31">
        <f t="shared" si="124"/>
        <v>0</v>
      </c>
      <c r="BL95" s="31">
        <f t="shared" si="125"/>
        <v>0</v>
      </c>
      <c r="BM95" s="31">
        <f t="shared" si="126"/>
        <v>0</v>
      </c>
      <c r="BN95" s="31">
        <f t="shared" si="127"/>
        <v>0</v>
      </c>
      <c r="BO95" s="31">
        <f t="shared" si="128"/>
        <v>0</v>
      </c>
      <c r="BP95" s="31">
        <f t="shared" si="129"/>
        <v>0</v>
      </c>
      <c r="BQ95" s="31">
        <f t="shared" si="130"/>
        <v>0</v>
      </c>
      <c r="BR95" s="31">
        <f t="shared" si="131"/>
        <v>0</v>
      </c>
      <c r="BS95" s="31">
        <f t="shared" si="132"/>
        <v>0</v>
      </c>
      <c r="BT95" s="31">
        <f t="shared" si="133"/>
        <v>0</v>
      </c>
      <c r="BU95" s="31">
        <f t="shared" si="134"/>
        <v>0</v>
      </c>
      <c r="BV95" s="31">
        <f t="shared" si="135"/>
        <v>0</v>
      </c>
      <c r="BW95" s="31">
        <f t="shared" si="136"/>
        <v>0</v>
      </c>
      <c r="BX95" s="31">
        <f t="shared" si="137"/>
        <v>0</v>
      </c>
      <c r="BY95" s="31">
        <f t="shared" si="138"/>
        <v>0</v>
      </c>
      <c r="BZ95" s="31">
        <f t="shared" si="139"/>
        <v>0</v>
      </c>
      <c r="CA95" s="31">
        <f t="shared" si="140"/>
        <v>0</v>
      </c>
      <c r="CB95" s="31">
        <f t="shared" si="141"/>
        <v>0</v>
      </c>
      <c r="CC95" s="31">
        <f t="shared" si="142"/>
        <v>0</v>
      </c>
      <c r="CD95" s="31">
        <f t="shared" si="143"/>
        <v>1</v>
      </c>
      <c r="CE95" s="31">
        <f t="shared" si="144"/>
        <v>39</v>
      </c>
      <c r="CF95" s="31">
        <f t="shared" si="145"/>
        <v>50</v>
      </c>
      <c r="CG95" s="31">
        <f t="shared" si="146"/>
        <v>27</v>
      </c>
      <c r="CH95" s="31">
        <f t="shared" si="147"/>
        <v>60</v>
      </c>
      <c r="CI95" s="31">
        <f t="shared" si="148"/>
        <v>39</v>
      </c>
      <c r="CJ95" s="31">
        <f t="shared" si="149"/>
        <v>5</v>
      </c>
      <c r="CK95" s="31">
        <f t="shared" si="150"/>
        <v>25</v>
      </c>
      <c r="CL95" s="31">
        <f t="shared" si="151"/>
        <v>2</v>
      </c>
      <c r="CM95" s="31">
        <f t="shared" si="152"/>
        <v>36</v>
      </c>
      <c r="CN95" s="31">
        <f t="shared" si="153"/>
        <v>1</v>
      </c>
      <c r="CO95" s="31">
        <f t="shared" si="154"/>
        <v>5</v>
      </c>
      <c r="CP95" s="31">
        <f t="shared" si="155"/>
        <v>43</v>
      </c>
      <c r="CQ95" s="31">
        <f t="shared" si="156"/>
        <v>15</v>
      </c>
      <c r="CR95" s="31">
        <f t="shared" si="157"/>
        <v>58</v>
      </c>
      <c r="CS95" s="31">
        <f t="shared" si="158"/>
        <v>32</v>
      </c>
      <c r="CT95" s="31">
        <f t="shared" si="159"/>
        <v>40</v>
      </c>
      <c r="CU95" s="31">
        <f t="shared" si="160"/>
        <v>15</v>
      </c>
      <c r="CV95" s="31">
        <f t="shared" si="161"/>
        <v>43</v>
      </c>
      <c r="CW95" s="31">
        <f t="shared" si="162"/>
        <v>6</v>
      </c>
      <c r="CX95" s="31">
        <f t="shared" si="163"/>
        <v>40</v>
      </c>
      <c r="CY95" s="31">
        <f t="shared" si="164"/>
        <v>20</v>
      </c>
      <c r="CZ95" s="31">
        <f t="shared" si="165"/>
        <v>49</v>
      </c>
      <c r="DA95" s="31">
        <f t="shared" si="166"/>
        <v>41</v>
      </c>
      <c r="DB95" s="31">
        <f t="shared" si="167"/>
        <v>46</v>
      </c>
      <c r="DC95" s="31">
        <f t="shared" si="168"/>
        <v>51</v>
      </c>
      <c r="DD95" s="31">
        <f t="shared" si="169"/>
        <v>43</v>
      </c>
      <c r="DE95" s="31">
        <f t="shared" si="170"/>
        <v>41</v>
      </c>
      <c r="DF95" s="31">
        <f t="shared" si="171"/>
        <v>38</v>
      </c>
      <c r="DG95" s="31">
        <f t="shared" si="172"/>
        <v>31</v>
      </c>
      <c r="DH95" s="31">
        <f t="shared" si="173"/>
        <v>31</v>
      </c>
      <c r="DI95" s="31">
        <v>1</v>
      </c>
    </row>
    <row r="96" spans="1:113" ht="15" customHeight="1" x14ac:dyDescent="0.45">
      <c r="A96" s="31"/>
      <c r="B96" s="31"/>
      <c r="C96" s="31"/>
      <c r="D96" s="31">
        <v>62</v>
      </c>
      <c r="E96" s="31"/>
      <c r="F96" s="31">
        <f t="shared" si="175"/>
        <v>0</v>
      </c>
      <c r="G96" s="31">
        <f t="shared" si="176"/>
        <v>0</v>
      </c>
      <c r="H96" s="31">
        <f t="shared" si="177"/>
        <v>0</v>
      </c>
      <c r="I96" s="31">
        <f t="shared" si="178"/>
        <v>0</v>
      </c>
      <c r="J96" s="31">
        <f t="shared" si="179"/>
        <v>0</v>
      </c>
      <c r="K96" s="31">
        <f t="shared" si="180"/>
        <v>0</v>
      </c>
      <c r="L96" s="31">
        <f t="shared" si="181"/>
        <v>0</v>
      </c>
      <c r="M96" s="31">
        <f t="shared" si="182"/>
        <v>0</v>
      </c>
      <c r="N96" s="31">
        <f t="shared" si="183"/>
        <v>0</v>
      </c>
      <c r="O96" s="31">
        <f t="shared" si="184"/>
        <v>0</v>
      </c>
      <c r="P96" s="31">
        <f t="shared" si="185"/>
        <v>0</v>
      </c>
      <c r="Q96" s="31">
        <f t="shared" si="186"/>
        <v>0</v>
      </c>
      <c r="R96" s="31">
        <f t="shared" si="187"/>
        <v>0</v>
      </c>
      <c r="S96" s="31">
        <f t="shared" si="188"/>
        <v>0</v>
      </c>
      <c r="T96" s="31">
        <f t="shared" si="189"/>
        <v>0</v>
      </c>
      <c r="U96" s="31">
        <f t="shared" si="190"/>
        <v>0</v>
      </c>
      <c r="V96" s="31">
        <f t="shared" si="191"/>
        <v>0</v>
      </c>
      <c r="W96" s="31">
        <f t="shared" si="192"/>
        <v>0</v>
      </c>
      <c r="X96" s="31">
        <f t="shared" si="193"/>
        <v>0</v>
      </c>
      <c r="Y96" s="31">
        <f t="shared" si="194"/>
        <v>0</v>
      </c>
      <c r="Z96" s="31">
        <f t="shared" si="195"/>
        <v>9</v>
      </c>
      <c r="AA96" s="31">
        <f t="shared" si="196"/>
        <v>369</v>
      </c>
      <c r="AB96" s="31">
        <f t="shared" si="197"/>
        <v>252</v>
      </c>
      <c r="AC96" s="31">
        <f t="shared" si="198"/>
        <v>144</v>
      </c>
      <c r="AD96" s="31">
        <f t="shared" si="199"/>
        <v>234</v>
      </c>
      <c r="AE96" s="31">
        <f t="shared" si="200"/>
        <v>333</v>
      </c>
      <c r="AF96" s="31">
        <f t="shared" si="201"/>
        <v>396</v>
      </c>
      <c r="AG96" s="31">
        <f t="shared" si="202"/>
        <v>270</v>
      </c>
      <c r="AH96" s="31">
        <f t="shared" si="203"/>
        <v>243</v>
      </c>
      <c r="AI96" s="31">
        <f t="shared" si="204"/>
        <v>342</v>
      </c>
      <c r="AJ96" s="31">
        <f t="shared" si="205"/>
        <v>333</v>
      </c>
      <c r="AK96" s="31">
        <f t="shared" si="206"/>
        <v>54</v>
      </c>
      <c r="AL96" s="31">
        <f t="shared" si="207"/>
        <v>432</v>
      </c>
      <c r="AM96" s="31">
        <f t="shared" si="208"/>
        <v>531</v>
      </c>
      <c r="AN96" s="31">
        <f t="shared" si="209"/>
        <v>108</v>
      </c>
      <c r="AO96" s="31">
        <f t="shared" si="210"/>
        <v>261</v>
      </c>
      <c r="AP96" s="31">
        <f t="shared" si="211"/>
        <v>90</v>
      </c>
      <c r="AQ96" s="31">
        <f t="shared" si="212"/>
        <v>495</v>
      </c>
      <c r="AR96" s="31">
        <f t="shared" si="213"/>
        <v>522</v>
      </c>
      <c r="AS96" s="31">
        <f t="shared" si="214"/>
        <v>441</v>
      </c>
      <c r="AT96" s="31">
        <f t="shared" si="215"/>
        <v>414</v>
      </c>
      <c r="AU96" s="31">
        <f t="shared" si="216"/>
        <v>549</v>
      </c>
      <c r="AV96" s="31">
        <f t="shared" si="217"/>
        <v>72</v>
      </c>
      <c r="AW96" s="31">
        <f t="shared" si="218"/>
        <v>261</v>
      </c>
      <c r="AX96" s="31">
        <f t="shared" si="219"/>
        <v>234</v>
      </c>
      <c r="AY96" s="31">
        <f t="shared" si="220"/>
        <v>324</v>
      </c>
      <c r="AZ96" s="31">
        <f t="shared" si="221"/>
        <v>297</v>
      </c>
      <c r="BA96" s="31">
        <f t="shared" si="222"/>
        <v>207</v>
      </c>
      <c r="BB96" s="31">
        <f t="shared" si="223"/>
        <v>162</v>
      </c>
      <c r="BC96" s="31">
        <f t="shared" si="224"/>
        <v>72</v>
      </c>
      <c r="BD96" s="31">
        <f t="shared" si="225"/>
        <v>0</v>
      </c>
      <c r="BE96" s="31">
        <f t="shared" si="174"/>
        <v>288</v>
      </c>
      <c r="BF96" s="31">
        <f>Z59</f>
        <v>9</v>
      </c>
      <c r="BG96" s="31"/>
      <c r="BH96" s="31"/>
      <c r="BI96" s="31">
        <f t="shared" si="122"/>
        <v>0</v>
      </c>
      <c r="BJ96" s="31">
        <f t="shared" si="123"/>
        <v>0</v>
      </c>
      <c r="BK96" s="31">
        <f t="shared" si="124"/>
        <v>0</v>
      </c>
      <c r="BL96" s="31">
        <f t="shared" si="125"/>
        <v>0</v>
      </c>
      <c r="BM96" s="31">
        <f t="shared" si="126"/>
        <v>0</v>
      </c>
      <c r="BN96" s="31">
        <f t="shared" si="127"/>
        <v>0</v>
      </c>
      <c r="BO96" s="31">
        <f t="shared" si="128"/>
        <v>0</v>
      </c>
      <c r="BP96" s="31">
        <f t="shared" si="129"/>
        <v>0</v>
      </c>
      <c r="BQ96" s="31">
        <f t="shared" si="130"/>
        <v>0</v>
      </c>
      <c r="BR96" s="31">
        <f t="shared" si="131"/>
        <v>0</v>
      </c>
      <c r="BS96" s="31">
        <f t="shared" si="132"/>
        <v>0</v>
      </c>
      <c r="BT96" s="31">
        <f t="shared" si="133"/>
        <v>0</v>
      </c>
      <c r="BU96" s="31">
        <f t="shared" si="134"/>
        <v>0</v>
      </c>
      <c r="BV96" s="31">
        <f t="shared" si="135"/>
        <v>0</v>
      </c>
      <c r="BW96" s="31">
        <f t="shared" si="136"/>
        <v>0</v>
      </c>
      <c r="BX96" s="31">
        <f t="shared" si="137"/>
        <v>0</v>
      </c>
      <c r="BY96" s="31">
        <f t="shared" si="138"/>
        <v>0</v>
      </c>
      <c r="BZ96" s="31">
        <f t="shared" si="139"/>
        <v>0</v>
      </c>
      <c r="CA96" s="31">
        <f t="shared" si="140"/>
        <v>0</v>
      </c>
      <c r="CB96" s="31">
        <f t="shared" si="141"/>
        <v>0</v>
      </c>
      <c r="CC96" s="31">
        <f t="shared" si="142"/>
        <v>1</v>
      </c>
      <c r="CD96" s="31">
        <f t="shared" si="143"/>
        <v>41</v>
      </c>
      <c r="CE96" s="31">
        <f t="shared" si="144"/>
        <v>28</v>
      </c>
      <c r="CF96" s="31">
        <f t="shared" si="145"/>
        <v>16</v>
      </c>
      <c r="CG96" s="31">
        <f t="shared" si="146"/>
        <v>26</v>
      </c>
      <c r="CH96" s="31">
        <f t="shared" si="147"/>
        <v>37</v>
      </c>
      <c r="CI96" s="31">
        <f t="shared" si="148"/>
        <v>44</v>
      </c>
      <c r="CJ96" s="31">
        <f t="shared" si="149"/>
        <v>30</v>
      </c>
      <c r="CK96" s="31">
        <f t="shared" si="150"/>
        <v>27</v>
      </c>
      <c r="CL96" s="31">
        <f t="shared" si="151"/>
        <v>38</v>
      </c>
      <c r="CM96" s="31">
        <f t="shared" si="152"/>
        <v>37</v>
      </c>
      <c r="CN96" s="31">
        <f t="shared" si="153"/>
        <v>6</v>
      </c>
      <c r="CO96" s="31">
        <f t="shared" si="154"/>
        <v>48</v>
      </c>
      <c r="CP96" s="31">
        <f t="shared" si="155"/>
        <v>59</v>
      </c>
      <c r="CQ96" s="31">
        <f t="shared" si="156"/>
        <v>12</v>
      </c>
      <c r="CR96" s="31">
        <f t="shared" si="157"/>
        <v>29</v>
      </c>
      <c r="CS96" s="31">
        <f t="shared" si="158"/>
        <v>10</v>
      </c>
      <c r="CT96" s="31">
        <f t="shared" si="159"/>
        <v>55</v>
      </c>
      <c r="CU96" s="31">
        <f t="shared" si="160"/>
        <v>58</v>
      </c>
      <c r="CV96" s="31">
        <f t="shared" si="161"/>
        <v>49</v>
      </c>
      <c r="CW96" s="31">
        <f t="shared" si="162"/>
        <v>46</v>
      </c>
      <c r="CX96" s="31">
        <f t="shared" si="163"/>
        <v>61</v>
      </c>
      <c r="CY96" s="31">
        <f t="shared" si="164"/>
        <v>8</v>
      </c>
      <c r="CZ96" s="31">
        <f t="shared" si="165"/>
        <v>29</v>
      </c>
      <c r="DA96" s="31">
        <f t="shared" si="166"/>
        <v>26</v>
      </c>
      <c r="DB96" s="31">
        <f t="shared" si="167"/>
        <v>36</v>
      </c>
      <c r="DC96" s="31">
        <f t="shared" si="168"/>
        <v>33</v>
      </c>
      <c r="DD96" s="31">
        <f t="shared" si="169"/>
        <v>23</v>
      </c>
      <c r="DE96" s="31">
        <f t="shared" si="170"/>
        <v>18</v>
      </c>
      <c r="DF96" s="31">
        <f t="shared" si="171"/>
        <v>8</v>
      </c>
      <c r="DG96" s="31">
        <f t="shared" si="172"/>
        <v>0</v>
      </c>
      <c r="DH96" s="31">
        <f t="shared" si="173"/>
        <v>32</v>
      </c>
      <c r="DI96" s="31">
        <v>1</v>
      </c>
    </row>
    <row r="97" spans="1:115" ht="15" customHeight="1" x14ac:dyDescent="0.45">
      <c r="A97" s="31"/>
      <c r="B97" s="31"/>
      <c r="C97" s="31"/>
      <c r="D97" s="31">
        <v>62</v>
      </c>
      <c r="E97" s="31"/>
      <c r="F97" s="31">
        <f t="shared" si="175"/>
        <v>0</v>
      </c>
      <c r="G97" s="31">
        <f t="shared" si="176"/>
        <v>0</v>
      </c>
      <c r="H97" s="31">
        <f t="shared" si="177"/>
        <v>0</v>
      </c>
      <c r="I97" s="31">
        <f t="shared" si="178"/>
        <v>0</v>
      </c>
      <c r="J97" s="31">
        <f t="shared" si="179"/>
        <v>0</v>
      </c>
      <c r="K97" s="31">
        <f t="shared" si="180"/>
        <v>0</v>
      </c>
      <c r="L97" s="31">
        <f t="shared" si="181"/>
        <v>0</v>
      </c>
      <c r="M97" s="31">
        <f t="shared" si="182"/>
        <v>0</v>
      </c>
      <c r="N97" s="31">
        <f t="shared" si="183"/>
        <v>0</v>
      </c>
      <c r="O97" s="31">
        <f t="shared" si="184"/>
        <v>0</v>
      </c>
      <c r="P97" s="31">
        <f t="shared" si="185"/>
        <v>0</v>
      </c>
      <c r="Q97" s="31">
        <f t="shared" si="186"/>
        <v>0</v>
      </c>
      <c r="R97" s="31">
        <f t="shared" si="187"/>
        <v>0</v>
      </c>
      <c r="S97" s="31">
        <f t="shared" si="188"/>
        <v>0</v>
      </c>
      <c r="T97" s="31">
        <f t="shared" si="189"/>
        <v>0</v>
      </c>
      <c r="U97" s="31">
        <f t="shared" si="190"/>
        <v>0</v>
      </c>
      <c r="V97" s="31">
        <f t="shared" si="191"/>
        <v>0</v>
      </c>
      <c r="W97" s="31">
        <f t="shared" si="192"/>
        <v>0</v>
      </c>
      <c r="X97" s="31">
        <f t="shared" si="193"/>
        <v>0</v>
      </c>
      <c r="Y97" s="31">
        <f t="shared" si="194"/>
        <v>34</v>
      </c>
      <c r="Z97" s="31">
        <f t="shared" si="195"/>
        <v>1462</v>
      </c>
      <c r="AA97" s="31">
        <f t="shared" si="196"/>
        <v>238</v>
      </c>
      <c r="AB97" s="31">
        <f t="shared" si="197"/>
        <v>1496</v>
      </c>
      <c r="AC97" s="31">
        <f t="shared" si="198"/>
        <v>1462</v>
      </c>
      <c r="AD97" s="31">
        <f t="shared" si="199"/>
        <v>68</v>
      </c>
      <c r="AE97" s="31">
        <f t="shared" si="200"/>
        <v>680</v>
      </c>
      <c r="AF97" s="31">
        <f t="shared" si="201"/>
        <v>408</v>
      </c>
      <c r="AG97" s="31">
        <f t="shared" si="202"/>
        <v>1972</v>
      </c>
      <c r="AH97" s="31">
        <f t="shared" si="203"/>
        <v>136</v>
      </c>
      <c r="AI97" s="31">
        <f t="shared" si="204"/>
        <v>442</v>
      </c>
      <c r="AJ97" s="31">
        <f t="shared" si="205"/>
        <v>1462</v>
      </c>
      <c r="AK97" s="31">
        <f t="shared" si="206"/>
        <v>1870</v>
      </c>
      <c r="AL97" s="31">
        <f t="shared" si="207"/>
        <v>1564</v>
      </c>
      <c r="AM97" s="31">
        <f t="shared" si="208"/>
        <v>306</v>
      </c>
      <c r="AN97" s="31">
        <f t="shared" si="209"/>
        <v>1394</v>
      </c>
      <c r="AO97" s="31">
        <f t="shared" si="210"/>
        <v>1360</v>
      </c>
      <c r="AP97" s="31">
        <f t="shared" si="211"/>
        <v>136</v>
      </c>
      <c r="AQ97" s="31">
        <f t="shared" si="212"/>
        <v>1768</v>
      </c>
      <c r="AR97" s="31">
        <f t="shared" si="213"/>
        <v>1564</v>
      </c>
      <c r="AS97" s="31">
        <f t="shared" si="214"/>
        <v>1156</v>
      </c>
      <c r="AT97" s="31">
        <f t="shared" si="215"/>
        <v>1564</v>
      </c>
      <c r="AU97" s="31">
        <f t="shared" si="216"/>
        <v>238</v>
      </c>
      <c r="AV97" s="31">
        <f t="shared" si="217"/>
        <v>1258</v>
      </c>
      <c r="AW97" s="31">
        <f t="shared" si="218"/>
        <v>1904</v>
      </c>
      <c r="AX97" s="31">
        <f t="shared" si="219"/>
        <v>34</v>
      </c>
      <c r="AY97" s="31">
        <f t="shared" si="220"/>
        <v>238</v>
      </c>
      <c r="AZ97" s="31">
        <f t="shared" si="221"/>
        <v>1904</v>
      </c>
      <c r="BA97" s="31">
        <f t="shared" si="222"/>
        <v>1394</v>
      </c>
      <c r="BB97" s="31">
        <f t="shared" si="223"/>
        <v>884</v>
      </c>
      <c r="BC97" s="31">
        <f t="shared" si="224"/>
        <v>272</v>
      </c>
      <c r="BD97" s="31">
        <f t="shared" si="225"/>
        <v>1088</v>
      </c>
      <c r="BE97" s="31">
        <f t="shared" si="174"/>
        <v>1122</v>
      </c>
      <c r="BF97" s="31">
        <f>Y59</f>
        <v>34</v>
      </c>
      <c r="BG97" s="31"/>
      <c r="BH97" s="31"/>
      <c r="BI97" s="31">
        <f t="shared" si="122"/>
        <v>0</v>
      </c>
      <c r="BJ97" s="31">
        <f t="shared" si="123"/>
        <v>0</v>
      </c>
      <c r="BK97" s="31">
        <f t="shared" si="124"/>
        <v>0</v>
      </c>
      <c r="BL97" s="31">
        <f t="shared" si="125"/>
        <v>0</v>
      </c>
      <c r="BM97" s="31">
        <f t="shared" si="126"/>
        <v>0</v>
      </c>
      <c r="BN97" s="31">
        <f t="shared" si="127"/>
        <v>0</v>
      </c>
      <c r="BO97" s="31">
        <f t="shared" si="128"/>
        <v>0</v>
      </c>
      <c r="BP97" s="31">
        <f t="shared" si="129"/>
        <v>0</v>
      </c>
      <c r="BQ97" s="31">
        <f t="shared" si="130"/>
        <v>0</v>
      </c>
      <c r="BR97" s="31">
        <f t="shared" si="131"/>
        <v>0</v>
      </c>
      <c r="BS97" s="31">
        <f t="shared" si="132"/>
        <v>0</v>
      </c>
      <c r="BT97" s="31">
        <f t="shared" si="133"/>
        <v>0</v>
      </c>
      <c r="BU97" s="31">
        <f t="shared" si="134"/>
        <v>0</v>
      </c>
      <c r="BV97" s="31">
        <f t="shared" si="135"/>
        <v>0</v>
      </c>
      <c r="BW97" s="31">
        <f t="shared" si="136"/>
        <v>0</v>
      </c>
      <c r="BX97" s="31">
        <f t="shared" si="137"/>
        <v>0</v>
      </c>
      <c r="BY97" s="31">
        <f t="shared" si="138"/>
        <v>0</v>
      </c>
      <c r="BZ97" s="31">
        <f t="shared" si="139"/>
        <v>0</v>
      </c>
      <c r="CA97" s="31">
        <f t="shared" si="140"/>
        <v>0</v>
      </c>
      <c r="CB97" s="31">
        <f t="shared" si="141"/>
        <v>1</v>
      </c>
      <c r="CC97" s="31">
        <f t="shared" si="142"/>
        <v>43</v>
      </c>
      <c r="CD97" s="31">
        <f t="shared" si="143"/>
        <v>7</v>
      </c>
      <c r="CE97" s="31">
        <f t="shared" si="144"/>
        <v>44</v>
      </c>
      <c r="CF97" s="31">
        <f t="shared" si="145"/>
        <v>43</v>
      </c>
      <c r="CG97" s="31">
        <f t="shared" si="146"/>
        <v>2</v>
      </c>
      <c r="CH97" s="31">
        <f t="shared" si="147"/>
        <v>20</v>
      </c>
      <c r="CI97" s="31">
        <f t="shared" si="148"/>
        <v>12</v>
      </c>
      <c r="CJ97" s="31">
        <f t="shared" si="149"/>
        <v>58</v>
      </c>
      <c r="CK97" s="31">
        <f t="shared" si="150"/>
        <v>4</v>
      </c>
      <c r="CL97" s="31">
        <f t="shared" si="151"/>
        <v>13</v>
      </c>
      <c r="CM97" s="31">
        <f t="shared" si="152"/>
        <v>43</v>
      </c>
      <c r="CN97" s="31">
        <f t="shared" si="153"/>
        <v>55</v>
      </c>
      <c r="CO97" s="31">
        <f t="shared" si="154"/>
        <v>46</v>
      </c>
      <c r="CP97" s="31">
        <f t="shared" si="155"/>
        <v>9</v>
      </c>
      <c r="CQ97" s="31">
        <f t="shared" si="156"/>
        <v>41</v>
      </c>
      <c r="CR97" s="31">
        <f t="shared" si="157"/>
        <v>40</v>
      </c>
      <c r="CS97" s="31">
        <f t="shared" si="158"/>
        <v>4</v>
      </c>
      <c r="CT97" s="31">
        <f t="shared" si="159"/>
        <v>52</v>
      </c>
      <c r="CU97" s="31">
        <f t="shared" si="160"/>
        <v>46</v>
      </c>
      <c r="CV97" s="31">
        <f t="shared" si="161"/>
        <v>34</v>
      </c>
      <c r="CW97" s="31">
        <f t="shared" si="162"/>
        <v>46</v>
      </c>
      <c r="CX97" s="31">
        <f t="shared" si="163"/>
        <v>7</v>
      </c>
      <c r="CY97" s="31">
        <f t="shared" si="164"/>
        <v>37</v>
      </c>
      <c r="CZ97" s="31">
        <f t="shared" si="165"/>
        <v>56</v>
      </c>
      <c r="DA97" s="31">
        <f t="shared" si="166"/>
        <v>1</v>
      </c>
      <c r="DB97" s="31">
        <f t="shared" si="167"/>
        <v>7</v>
      </c>
      <c r="DC97" s="31">
        <f t="shared" si="168"/>
        <v>56</v>
      </c>
      <c r="DD97" s="31">
        <f t="shared" si="169"/>
        <v>41</v>
      </c>
      <c r="DE97" s="31">
        <f t="shared" si="170"/>
        <v>26</v>
      </c>
      <c r="DF97" s="31">
        <f t="shared" si="171"/>
        <v>8</v>
      </c>
      <c r="DG97" s="31">
        <f t="shared" si="172"/>
        <v>32</v>
      </c>
      <c r="DH97" s="31">
        <f t="shared" si="173"/>
        <v>33</v>
      </c>
      <c r="DI97" s="31">
        <v>1</v>
      </c>
    </row>
    <row r="98" spans="1:115" ht="15" customHeight="1" x14ac:dyDescent="0.45">
      <c r="A98" s="31"/>
      <c r="B98" s="31"/>
      <c r="C98" s="31"/>
      <c r="D98" s="31">
        <v>62</v>
      </c>
      <c r="E98" s="31"/>
      <c r="F98" s="31">
        <f t="shared" si="175"/>
        <v>0</v>
      </c>
      <c r="G98" s="31">
        <f t="shared" si="176"/>
        <v>0</v>
      </c>
      <c r="H98" s="31">
        <f t="shared" si="177"/>
        <v>0</v>
      </c>
      <c r="I98" s="31">
        <f t="shared" si="178"/>
        <v>0</v>
      </c>
      <c r="J98" s="31">
        <f t="shared" si="179"/>
        <v>0</v>
      </c>
      <c r="K98" s="31">
        <f t="shared" si="180"/>
        <v>0</v>
      </c>
      <c r="L98" s="31">
        <f t="shared" si="181"/>
        <v>0</v>
      </c>
      <c r="M98" s="31">
        <f t="shared" si="182"/>
        <v>0</v>
      </c>
      <c r="N98" s="31">
        <f t="shared" si="183"/>
        <v>0</v>
      </c>
      <c r="O98" s="31">
        <f t="shared" si="184"/>
        <v>0</v>
      </c>
      <c r="P98" s="31">
        <f t="shared" si="185"/>
        <v>0</v>
      </c>
      <c r="Q98" s="31">
        <f t="shared" si="186"/>
        <v>0</v>
      </c>
      <c r="R98" s="31">
        <f t="shared" si="187"/>
        <v>0</v>
      </c>
      <c r="S98" s="31">
        <f t="shared" si="188"/>
        <v>0</v>
      </c>
      <c r="T98" s="31">
        <f t="shared" si="189"/>
        <v>0</v>
      </c>
      <c r="U98" s="31">
        <f t="shared" si="190"/>
        <v>0</v>
      </c>
      <c r="V98" s="31">
        <f t="shared" si="191"/>
        <v>0</v>
      </c>
      <c r="W98" s="31">
        <f t="shared" si="192"/>
        <v>0</v>
      </c>
      <c r="X98" s="31">
        <f t="shared" si="193"/>
        <v>51</v>
      </c>
      <c r="Y98" s="31">
        <f t="shared" si="194"/>
        <v>2244</v>
      </c>
      <c r="Z98" s="31">
        <f t="shared" si="195"/>
        <v>2550</v>
      </c>
      <c r="AA98" s="31">
        <f t="shared" si="196"/>
        <v>2652</v>
      </c>
      <c r="AB98" s="31">
        <f t="shared" si="197"/>
        <v>1275</v>
      </c>
      <c r="AC98" s="31">
        <f t="shared" si="198"/>
        <v>2295</v>
      </c>
      <c r="AD98" s="31">
        <f t="shared" si="199"/>
        <v>1122</v>
      </c>
      <c r="AE98" s="31">
        <f t="shared" si="200"/>
        <v>1683</v>
      </c>
      <c r="AF98" s="31">
        <f t="shared" si="201"/>
        <v>459</v>
      </c>
      <c r="AG98" s="31">
        <f t="shared" si="202"/>
        <v>0</v>
      </c>
      <c r="AH98" s="31">
        <f t="shared" si="203"/>
        <v>867</v>
      </c>
      <c r="AI98" s="31">
        <f t="shared" si="204"/>
        <v>2907</v>
      </c>
      <c r="AJ98" s="31">
        <f t="shared" si="205"/>
        <v>1887</v>
      </c>
      <c r="AK98" s="31">
        <f t="shared" si="206"/>
        <v>1989</v>
      </c>
      <c r="AL98" s="31">
        <f t="shared" si="207"/>
        <v>2805</v>
      </c>
      <c r="AM98" s="31">
        <f t="shared" si="208"/>
        <v>2601</v>
      </c>
      <c r="AN98" s="31">
        <f t="shared" si="209"/>
        <v>969</v>
      </c>
      <c r="AO98" s="31">
        <f t="shared" si="210"/>
        <v>2244</v>
      </c>
      <c r="AP98" s="31">
        <f t="shared" si="211"/>
        <v>2907</v>
      </c>
      <c r="AQ98" s="31">
        <f t="shared" si="212"/>
        <v>1887</v>
      </c>
      <c r="AR98" s="31">
        <f t="shared" si="213"/>
        <v>969</v>
      </c>
      <c r="AS98" s="31">
        <f t="shared" si="214"/>
        <v>918</v>
      </c>
      <c r="AT98" s="31">
        <f t="shared" si="215"/>
        <v>2703</v>
      </c>
      <c r="AU98" s="31">
        <f t="shared" si="216"/>
        <v>2295</v>
      </c>
      <c r="AV98" s="31">
        <f t="shared" si="217"/>
        <v>1581</v>
      </c>
      <c r="AW98" s="31">
        <f t="shared" si="218"/>
        <v>2907</v>
      </c>
      <c r="AX98" s="31">
        <f t="shared" si="219"/>
        <v>459</v>
      </c>
      <c r="AY98" s="31">
        <f t="shared" si="220"/>
        <v>102</v>
      </c>
      <c r="AZ98" s="31">
        <f t="shared" si="221"/>
        <v>1836</v>
      </c>
      <c r="BA98" s="31">
        <f t="shared" si="222"/>
        <v>255</v>
      </c>
      <c r="BB98" s="31">
        <f t="shared" si="223"/>
        <v>1734</v>
      </c>
      <c r="BC98" s="31">
        <f t="shared" si="224"/>
        <v>2091</v>
      </c>
      <c r="BD98" s="31">
        <f t="shared" si="225"/>
        <v>153</v>
      </c>
      <c r="BE98" s="31">
        <f t="shared" si="174"/>
        <v>1734</v>
      </c>
      <c r="BF98" s="31">
        <f>X59</f>
        <v>51</v>
      </c>
      <c r="BG98" s="31"/>
      <c r="BH98" s="31"/>
      <c r="BI98" s="31">
        <f t="shared" si="122"/>
        <v>0</v>
      </c>
      <c r="BJ98" s="31">
        <f t="shared" si="123"/>
        <v>0</v>
      </c>
      <c r="BK98" s="31">
        <f t="shared" si="124"/>
        <v>0</v>
      </c>
      <c r="BL98" s="31">
        <f t="shared" si="125"/>
        <v>0</v>
      </c>
      <c r="BM98" s="31">
        <f t="shared" si="126"/>
        <v>0</v>
      </c>
      <c r="BN98" s="31">
        <f t="shared" si="127"/>
        <v>0</v>
      </c>
      <c r="BO98" s="31">
        <f t="shared" si="128"/>
        <v>0</v>
      </c>
      <c r="BP98" s="31">
        <f t="shared" si="129"/>
        <v>0</v>
      </c>
      <c r="BQ98" s="31">
        <f t="shared" si="130"/>
        <v>0</v>
      </c>
      <c r="BR98" s="31">
        <f t="shared" si="131"/>
        <v>0</v>
      </c>
      <c r="BS98" s="31">
        <f t="shared" si="132"/>
        <v>0</v>
      </c>
      <c r="BT98" s="31">
        <f t="shared" si="133"/>
        <v>0</v>
      </c>
      <c r="BU98" s="31">
        <f t="shared" si="134"/>
        <v>0</v>
      </c>
      <c r="BV98" s="31">
        <f t="shared" si="135"/>
        <v>0</v>
      </c>
      <c r="BW98" s="31">
        <f t="shared" si="136"/>
        <v>0</v>
      </c>
      <c r="BX98" s="31">
        <f t="shared" si="137"/>
        <v>0</v>
      </c>
      <c r="BY98" s="31">
        <f t="shared" si="138"/>
        <v>0</v>
      </c>
      <c r="BZ98" s="31">
        <f t="shared" si="139"/>
        <v>0</v>
      </c>
      <c r="CA98" s="31">
        <f t="shared" si="140"/>
        <v>1</v>
      </c>
      <c r="CB98" s="31">
        <f t="shared" si="141"/>
        <v>44</v>
      </c>
      <c r="CC98" s="31">
        <f t="shared" si="142"/>
        <v>50</v>
      </c>
      <c r="CD98" s="31">
        <f t="shared" si="143"/>
        <v>52</v>
      </c>
      <c r="CE98" s="31">
        <f t="shared" si="144"/>
        <v>25</v>
      </c>
      <c r="CF98" s="31">
        <f t="shared" si="145"/>
        <v>45</v>
      </c>
      <c r="CG98" s="31">
        <f t="shared" si="146"/>
        <v>22</v>
      </c>
      <c r="CH98" s="31">
        <f t="shared" si="147"/>
        <v>33</v>
      </c>
      <c r="CI98" s="31">
        <f t="shared" si="148"/>
        <v>9</v>
      </c>
      <c r="CJ98" s="31">
        <f t="shared" si="149"/>
        <v>0</v>
      </c>
      <c r="CK98" s="31">
        <f t="shared" si="150"/>
        <v>17</v>
      </c>
      <c r="CL98" s="31">
        <f t="shared" si="151"/>
        <v>57</v>
      </c>
      <c r="CM98" s="31">
        <f t="shared" si="152"/>
        <v>37</v>
      </c>
      <c r="CN98" s="31">
        <f t="shared" si="153"/>
        <v>39</v>
      </c>
      <c r="CO98" s="31">
        <f t="shared" si="154"/>
        <v>55</v>
      </c>
      <c r="CP98" s="31">
        <f t="shared" si="155"/>
        <v>51</v>
      </c>
      <c r="CQ98" s="31">
        <f t="shared" si="156"/>
        <v>19</v>
      </c>
      <c r="CR98" s="31">
        <f t="shared" si="157"/>
        <v>44</v>
      </c>
      <c r="CS98" s="31">
        <f t="shared" si="158"/>
        <v>57</v>
      </c>
      <c r="CT98" s="31">
        <f t="shared" si="159"/>
        <v>37</v>
      </c>
      <c r="CU98" s="31">
        <f t="shared" si="160"/>
        <v>19</v>
      </c>
      <c r="CV98" s="31">
        <f t="shared" si="161"/>
        <v>18</v>
      </c>
      <c r="CW98" s="31">
        <f t="shared" si="162"/>
        <v>53</v>
      </c>
      <c r="CX98" s="31">
        <f t="shared" si="163"/>
        <v>45</v>
      </c>
      <c r="CY98" s="31">
        <f t="shared" si="164"/>
        <v>31</v>
      </c>
      <c r="CZ98" s="31">
        <f t="shared" si="165"/>
        <v>57</v>
      </c>
      <c r="DA98" s="31">
        <f t="shared" si="166"/>
        <v>9</v>
      </c>
      <c r="DB98" s="31">
        <f t="shared" si="167"/>
        <v>2</v>
      </c>
      <c r="DC98" s="31">
        <f t="shared" si="168"/>
        <v>36</v>
      </c>
      <c r="DD98" s="31">
        <f t="shared" si="169"/>
        <v>5</v>
      </c>
      <c r="DE98" s="31">
        <f t="shared" si="170"/>
        <v>34</v>
      </c>
      <c r="DF98" s="31">
        <f t="shared" si="171"/>
        <v>41</v>
      </c>
      <c r="DG98" s="31">
        <f t="shared" si="172"/>
        <v>3</v>
      </c>
      <c r="DH98" s="31">
        <f t="shared" si="173"/>
        <v>34</v>
      </c>
      <c r="DI98" s="31">
        <v>1</v>
      </c>
    </row>
    <row r="99" spans="1:115" ht="15" customHeight="1" x14ac:dyDescent="0.45">
      <c r="A99" s="31"/>
      <c r="B99" s="31"/>
      <c r="C99" s="31"/>
      <c r="D99" s="31">
        <v>62</v>
      </c>
      <c r="E99" s="31"/>
      <c r="F99" s="31">
        <f t="shared" si="175"/>
        <v>0</v>
      </c>
      <c r="G99" s="31">
        <f t="shared" si="176"/>
        <v>0</v>
      </c>
      <c r="H99" s="31">
        <f t="shared" si="177"/>
        <v>0</v>
      </c>
      <c r="I99" s="31">
        <f t="shared" si="178"/>
        <v>0</v>
      </c>
      <c r="J99" s="31">
        <f t="shared" si="179"/>
        <v>0</v>
      </c>
      <c r="K99" s="31">
        <f t="shared" si="180"/>
        <v>0</v>
      </c>
      <c r="L99" s="31">
        <f t="shared" si="181"/>
        <v>0</v>
      </c>
      <c r="M99" s="31">
        <f t="shared" si="182"/>
        <v>0</v>
      </c>
      <c r="N99" s="31">
        <f t="shared" si="183"/>
        <v>0</v>
      </c>
      <c r="O99" s="31">
        <f t="shared" si="184"/>
        <v>0</v>
      </c>
      <c r="P99" s="31">
        <f t="shared" si="185"/>
        <v>0</v>
      </c>
      <c r="Q99" s="31">
        <f t="shared" si="186"/>
        <v>0</v>
      </c>
      <c r="R99" s="31">
        <f t="shared" si="187"/>
        <v>0</v>
      </c>
      <c r="S99" s="31">
        <f t="shared" si="188"/>
        <v>0</v>
      </c>
      <c r="T99" s="31">
        <f t="shared" si="189"/>
        <v>0</v>
      </c>
      <c r="U99" s="31">
        <f t="shared" si="190"/>
        <v>0</v>
      </c>
      <c r="V99" s="31">
        <f t="shared" si="191"/>
        <v>0</v>
      </c>
      <c r="W99" s="31">
        <f t="shared" si="192"/>
        <v>50</v>
      </c>
      <c r="X99" s="31">
        <f t="shared" si="193"/>
        <v>2300</v>
      </c>
      <c r="Y99" s="31">
        <f t="shared" si="194"/>
        <v>1650</v>
      </c>
      <c r="Z99" s="31">
        <f t="shared" si="195"/>
        <v>2050</v>
      </c>
      <c r="AA99" s="31">
        <f t="shared" si="196"/>
        <v>800</v>
      </c>
      <c r="AB99" s="31">
        <f t="shared" si="197"/>
        <v>450</v>
      </c>
      <c r="AC99" s="31">
        <f t="shared" si="198"/>
        <v>250</v>
      </c>
      <c r="AD99" s="31">
        <f t="shared" si="199"/>
        <v>2750</v>
      </c>
      <c r="AE99" s="31">
        <f t="shared" si="200"/>
        <v>2100</v>
      </c>
      <c r="AF99" s="31">
        <f t="shared" si="201"/>
        <v>450</v>
      </c>
      <c r="AG99" s="31">
        <f t="shared" si="202"/>
        <v>900</v>
      </c>
      <c r="AH99" s="31">
        <f t="shared" si="203"/>
        <v>650</v>
      </c>
      <c r="AI99" s="31">
        <f t="shared" si="204"/>
        <v>1650</v>
      </c>
      <c r="AJ99" s="31">
        <f t="shared" si="205"/>
        <v>750</v>
      </c>
      <c r="AK99" s="31">
        <f t="shared" si="206"/>
        <v>1650</v>
      </c>
      <c r="AL99" s="31">
        <f t="shared" si="207"/>
        <v>2250</v>
      </c>
      <c r="AM99" s="31">
        <f t="shared" si="208"/>
        <v>450</v>
      </c>
      <c r="AN99" s="31">
        <f t="shared" si="209"/>
        <v>100</v>
      </c>
      <c r="AO99" s="31">
        <f t="shared" si="210"/>
        <v>2000</v>
      </c>
      <c r="AP99" s="31">
        <f t="shared" si="211"/>
        <v>1600</v>
      </c>
      <c r="AQ99" s="31">
        <f t="shared" si="212"/>
        <v>2800</v>
      </c>
      <c r="AR99" s="31">
        <f t="shared" si="213"/>
        <v>1900</v>
      </c>
      <c r="AS99" s="31">
        <f t="shared" si="214"/>
        <v>500</v>
      </c>
      <c r="AT99" s="31">
        <f t="shared" si="215"/>
        <v>1850</v>
      </c>
      <c r="AU99" s="31">
        <f t="shared" si="216"/>
        <v>750</v>
      </c>
      <c r="AV99" s="31">
        <f t="shared" si="217"/>
        <v>1350</v>
      </c>
      <c r="AW99" s="31">
        <f t="shared" si="218"/>
        <v>200</v>
      </c>
      <c r="AX99" s="31">
        <f t="shared" si="219"/>
        <v>550</v>
      </c>
      <c r="AY99" s="31">
        <f t="shared" si="220"/>
        <v>1900</v>
      </c>
      <c r="AZ99" s="31">
        <f t="shared" si="221"/>
        <v>2050</v>
      </c>
      <c r="BA99" s="31">
        <f t="shared" si="222"/>
        <v>2000</v>
      </c>
      <c r="BB99" s="31">
        <f t="shared" si="223"/>
        <v>650</v>
      </c>
      <c r="BC99" s="31">
        <f t="shared" si="224"/>
        <v>2200</v>
      </c>
      <c r="BD99" s="31">
        <f t="shared" si="225"/>
        <v>1850</v>
      </c>
      <c r="BE99" s="31">
        <f t="shared" si="174"/>
        <v>1750</v>
      </c>
      <c r="BF99" s="31">
        <f>W59</f>
        <v>50</v>
      </c>
      <c r="BG99" s="31"/>
      <c r="BH99" s="31"/>
      <c r="BI99" s="31">
        <f t="shared" si="122"/>
        <v>0</v>
      </c>
      <c r="BJ99" s="31">
        <f t="shared" si="123"/>
        <v>0</v>
      </c>
      <c r="BK99" s="31">
        <f t="shared" si="124"/>
        <v>0</v>
      </c>
      <c r="BL99" s="31">
        <f t="shared" si="125"/>
        <v>0</v>
      </c>
      <c r="BM99" s="31">
        <f t="shared" si="126"/>
        <v>0</v>
      </c>
      <c r="BN99" s="31">
        <f t="shared" si="127"/>
        <v>0</v>
      </c>
      <c r="BO99" s="31">
        <f t="shared" si="128"/>
        <v>0</v>
      </c>
      <c r="BP99" s="31">
        <f t="shared" si="129"/>
        <v>0</v>
      </c>
      <c r="BQ99" s="31">
        <f t="shared" si="130"/>
        <v>0</v>
      </c>
      <c r="BR99" s="31">
        <f t="shared" si="131"/>
        <v>0</v>
      </c>
      <c r="BS99" s="31">
        <f t="shared" si="132"/>
        <v>0</v>
      </c>
      <c r="BT99" s="31">
        <f t="shared" si="133"/>
        <v>0</v>
      </c>
      <c r="BU99" s="31">
        <f t="shared" si="134"/>
        <v>0</v>
      </c>
      <c r="BV99" s="31">
        <f t="shared" si="135"/>
        <v>0</v>
      </c>
      <c r="BW99" s="31">
        <f t="shared" si="136"/>
        <v>0</v>
      </c>
      <c r="BX99" s="31">
        <f t="shared" si="137"/>
        <v>0</v>
      </c>
      <c r="BY99" s="31">
        <f t="shared" si="138"/>
        <v>0</v>
      </c>
      <c r="BZ99" s="31">
        <f t="shared" si="139"/>
        <v>1</v>
      </c>
      <c r="CA99" s="31">
        <f t="shared" si="140"/>
        <v>46</v>
      </c>
      <c r="CB99" s="31">
        <f t="shared" si="141"/>
        <v>33</v>
      </c>
      <c r="CC99" s="31">
        <f t="shared" si="142"/>
        <v>41</v>
      </c>
      <c r="CD99" s="31">
        <f t="shared" si="143"/>
        <v>16</v>
      </c>
      <c r="CE99" s="31">
        <f t="shared" si="144"/>
        <v>9</v>
      </c>
      <c r="CF99" s="31">
        <f t="shared" si="145"/>
        <v>5</v>
      </c>
      <c r="CG99" s="31">
        <f t="shared" si="146"/>
        <v>55</v>
      </c>
      <c r="CH99" s="31">
        <f t="shared" si="147"/>
        <v>42</v>
      </c>
      <c r="CI99" s="31">
        <f t="shared" si="148"/>
        <v>9</v>
      </c>
      <c r="CJ99" s="31">
        <f t="shared" si="149"/>
        <v>18</v>
      </c>
      <c r="CK99" s="31">
        <f t="shared" si="150"/>
        <v>13</v>
      </c>
      <c r="CL99" s="31">
        <f t="shared" si="151"/>
        <v>33</v>
      </c>
      <c r="CM99" s="31">
        <f t="shared" si="152"/>
        <v>15</v>
      </c>
      <c r="CN99" s="31">
        <f t="shared" si="153"/>
        <v>33</v>
      </c>
      <c r="CO99" s="31">
        <f t="shared" si="154"/>
        <v>45</v>
      </c>
      <c r="CP99" s="31">
        <f t="shared" si="155"/>
        <v>9</v>
      </c>
      <c r="CQ99" s="31">
        <f t="shared" si="156"/>
        <v>2</v>
      </c>
      <c r="CR99" s="31">
        <f t="shared" si="157"/>
        <v>40</v>
      </c>
      <c r="CS99" s="31">
        <f t="shared" si="158"/>
        <v>32</v>
      </c>
      <c r="CT99" s="31">
        <f t="shared" si="159"/>
        <v>56</v>
      </c>
      <c r="CU99" s="31">
        <f t="shared" si="160"/>
        <v>38</v>
      </c>
      <c r="CV99" s="31">
        <f t="shared" si="161"/>
        <v>10</v>
      </c>
      <c r="CW99" s="31">
        <f t="shared" si="162"/>
        <v>37</v>
      </c>
      <c r="CX99" s="31">
        <f t="shared" si="163"/>
        <v>15</v>
      </c>
      <c r="CY99" s="31">
        <f t="shared" si="164"/>
        <v>27</v>
      </c>
      <c r="CZ99" s="31">
        <f t="shared" si="165"/>
        <v>4</v>
      </c>
      <c r="DA99" s="31">
        <f t="shared" si="166"/>
        <v>11</v>
      </c>
      <c r="DB99" s="31">
        <f t="shared" si="167"/>
        <v>38</v>
      </c>
      <c r="DC99" s="31">
        <f t="shared" si="168"/>
        <v>41</v>
      </c>
      <c r="DD99" s="31">
        <f t="shared" si="169"/>
        <v>40</v>
      </c>
      <c r="DE99" s="31">
        <f t="shared" si="170"/>
        <v>13</v>
      </c>
      <c r="DF99" s="31">
        <f t="shared" si="171"/>
        <v>44</v>
      </c>
      <c r="DG99" s="31">
        <f t="shared" si="172"/>
        <v>37</v>
      </c>
      <c r="DH99" s="31">
        <f t="shared" si="173"/>
        <v>35</v>
      </c>
      <c r="DI99" s="31">
        <v>1</v>
      </c>
      <c r="DJ99" s="31"/>
      <c r="DK99" s="31"/>
    </row>
    <row r="100" spans="1:115" ht="15" customHeight="1" x14ac:dyDescent="0.45">
      <c r="A100" s="31"/>
      <c r="B100" s="31"/>
      <c r="C100" s="31"/>
      <c r="D100" s="31">
        <v>62</v>
      </c>
      <c r="E100" s="31"/>
      <c r="F100" s="31">
        <f t="shared" si="175"/>
        <v>0</v>
      </c>
      <c r="G100" s="31">
        <f t="shared" si="176"/>
        <v>0</v>
      </c>
      <c r="H100" s="31">
        <f t="shared" si="177"/>
        <v>0</v>
      </c>
      <c r="I100" s="31">
        <f t="shared" si="178"/>
        <v>0</v>
      </c>
      <c r="J100" s="31">
        <f t="shared" si="179"/>
        <v>0</v>
      </c>
      <c r="K100" s="31">
        <f t="shared" si="180"/>
        <v>0</v>
      </c>
      <c r="L100" s="31">
        <f t="shared" si="181"/>
        <v>0</v>
      </c>
      <c r="M100" s="31">
        <f t="shared" si="182"/>
        <v>0</v>
      </c>
      <c r="N100" s="31">
        <f t="shared" si="183"/>
        <v>0</v>
      </c>
      <c r="O100" s="31">
        <f t="shared" si="184"/>
        <v>0</v>
      </c>
      <c r="P100" s="31">
        <f t="shared" si="185"/>
        <v>0</v>
      </c>
      <c r="Q100" s="31">
        <f t="shared" si="186"/>
        <v>0</v>
      </c>
      <c r="R100" s="31">
        <f t="shared" si="187"/>
        <v>0</v>
      </c>
      <c r="S100" s="31">
        <f t="shared" si="188"/>
        <v>0</v>
      </c>
      <c r="T100" s="31">
        <f t="shared" si="189"/>
        <v>0</v>
      </c>
      <c r="U100" s="31">
        <f t="shared" si="190"/>
        <v>0</v>
      </c>
      <c r="V100" s="31">
        <f t="shared" si="191"/>
        <v>5</v>
      </c>
      <c r="W100" s="31">
        <f t="shared" si="192"/>
        <v>240</v>
      </c>
      <c r="X100" s="31">
        <f t="shared" si="193"/>
        <v>90</v>
      </c>
      <c r="Y100" s="31">
        <f t="shared" si="194"/>
        <v>60</v>
      </c>
      <c r="Z100" s="31">
        <f t="shared" si="195"/>
        <v>285</v>
      </c>
      <c r="AA100" s="31">
        <f t="shared" si="196"/>
        <v>125</v>
      </c>
      <c r="AB100" s="31">
        <f t="shared" si="197"/>
        <v>70</v>
      </c>
      <c r="AC100" s="31">
        <f t="shared" si="198"/>
        <v>305</v>
      </c>
      <c r="AD100" s="31">
        <f t="shared" si="199"/>
        <v>175</v>
      </c>
      <c r="AE100" s="31">
        <f t="shared" si="200"/>
        <v>255</v>
      </c>
      <c r="AF100" s="31">
        <f t="shared" si="201"/>
        <v>135</v>
      </c>
      <c r="AG100" s="31">
        <f t="shared" si="202"/>
        <v>155</v>
      </c>
      <c r="AH100" s="31">
        <f t="shared" si="203"/>
        <v>230</v>
      </c>
      <c r="AI100" s="31">
        <f t="shared" si="204"/>
        <v>240</v>
      </c>
      <c r="AJ100" s="31">
        <f t="shared" si="205"/>
        <v>245</v>
      </c>
      <c r="AK100" s="31">
        <f t="shared" si="206"/>
        <v>80</v>
      </c>
      <c r="AL100" s="31">
        <f t="shared" si="207"/>
        <v>270</v>
      </c>
      <c r="AM100" s="31">
        <f t="shared" si="208"/>
        <v>55</v>
      </c>
      <c r="AN100" s="31">
        <f t="shared" si="209"/>
        <v>215</v>
      </c>
      <c r="AO100" s="31">
        <f t="shared" si="210"/>
        <v>55</v>
      </c>
      <c r="AP100" s="31">
        <f t="shared" si="211"/>
        <v>135</v>
      </c>
      <c r="AQ100" s="31">
        <f t="shared" si="212"/>
        <v>160</v>
      </c>
      <c r="AR100" s="31">
        <f t="shared" si="213"/>
        <v>240</v>
      </c>
      <c r="AS100" s="31">
        <f t="shared" si="214"/>
        <v>235</v>
      </c>
      <c r="AT100" s="31">
        <f t="shared" si="215"/>
        <v>260</v>
      </c>
      <c r="AU100" s="31">
        <f t="shared" si="216"/>
        <v>210</v>
      </c>
      <c r="AV100" s="31">
        <f t="shared" si="217"/>
        <v>155</v>
      </c>
      <c r="AW100" s="31">
        <f t="shared" si="218"/>
        <v>75</v>
      </c>
      <c r="AX100" s="31">
        <f t="shared" si="219"/>
        <v>250</v>
      </c>
      <c r="AY100" s="31">
        <f t="shared" si="220"/>
        <v>90</v>
      </c>
      <c r="AZ100" s="31">
        <f t="shared" si="221"/>
        <v>95</v>
      </c>
      <c r="BA100" s="31">
        <f t="shared" si="222"/>
        <v>265</v>
      </c>
      <c r="BB100" s="31">
        <f t="shared" si="223"/>
        <v>290</v>
      </c>
      <c r="BC100" s="31">
        <f t="shared" si="224"/>
        <v>100</v>
      </c>
      <c r="BD100" s="31">
        <f t="shared" si="225"/>
        <v>50</v>
      </c>
      <c r="BE100" s="31">
        <f t="shared" si="174"/>
        <v>180</v>
      </c>
      <c r="BF100" s="31">
        <f>V59</f>
        <v>5</v>
      </c>
      <c r="BG100" s="31"/>
      <c r="BH100" s="31"/>
      <c r="BI100" s="31">
        <f t="shared" si="122"/>
        <v>0</v>
      </c>
      <c r="BJ100" s="31">
        <f t="shared" si="123"/>
        <v>0</v>
      </c>
      <c r="BK100" s="31">
        <f t="shared" si="124"/>
        <v>0</v>
      </c>
      <c r="BL100" s="31">
        <f t="shared" si="125"/>
        <v>0</v>
      </c>
      <c r="BM100" s="31">
        <f t="shared" si="126"/>
        <v>0</v>
      </c>
      <c r="BN100" s="31">
        <f t="shared" si="127"/>
        <v>0</v>
      </c>
      <c r="BO100" s="31">
        <f t="shared" si="128"/>
        <v>0</v>
      </c>
      <c r="BP100" s="31">
        <f t="shared" si="129"/>
        <v>0</v>
      </c>
      <c r="BQ100" s="31">
        <f t="shared" si="130"/>
        <v>0</v>
      </c>
      <c r="BR100" s="31">
        <f t="shared" si="131"/>
        <v>0</v>
      </c>
      <c r="BS100" s="31">
        <f t="shared" si="132"/>
        <v>0</v>
      </c>
      <c r="BT100" s="31">
        <f t="shared" si="133"/>
        <v>0</v>
      </c>
      <c r="BU100" s="31">
        <f t="shared" si="134"/>
        <v>0</v>
      </c>
      <c r="BV100" s="31">
        <f t="shared" si="135"/>
        <v>0</v>
      </c>
      <c r="BW100" s="31">
        <f t="shared" si="136"/>
        <v>0</v>
      </c>
      <c r="BX100" s="31">
        <f t="shared" si="137"/>
        <v>0</v>
      </c>
      <c r="BY100" s="31">
        <f t="shared" si="138"/>
        <v>1</v>
      </c>
      <c r="BZ100" s="31">
        <f t="shared" si="139"/>
        <v>48</v>
      </c>
      <c r="CA100" s="31">
        <f t="shared" si="140"/>
        <v>18</v>
      </c>
      <c r="CB100" s="31">
        <f t="shared" si="141"/>
        <v>12</v>
      </c>
      <c r="CC100" s="31">
        <f t="shared" si="142"/>
        <v>57</v>
      </c>
      <c r="CD100" s="31">
        <f t="shared" si="143"/>
        <v>25</v>
      </c>
      <c r="CE100" s="31">
        <f t="shared" si="144"/>
        <v>14</v>
      </c>
      <c r="CF100" s="31">
        <f t="shared" si="145"/>
        <v>61</v>
      </c>
      <c r="CG100" s="31">
        <f t="shared" si="146"/>
        <v>35</v>
      </c>
      <c r="CH100" s="31">
        <f t="shared" si="147"/>
        <v>51</v>
      </c>
      <c r="CI100" s="31">
        <f t="shared" si="148"/>
        <v>27</v>
      </c>
      <c r="CJ100" s="31">
        <f t="shared" si="149"/>
        <v>31</v>
      </c>
      <c r="CK100" s="31">
        <f t="shared" si="150"/>
        <v>46</v>
      </c>
      <c r="CL100" s="31">
        <f t="shared" si="151"/>
        <v>48</v>
      </c>
      <c r="CM100" s="31">
        <f t="shared" si="152"/>
        <v>49</v>
      </c>
      <c r="CN100" s="31">
        <f t="shared" si="153"/>
        <v>16</v>
      </c>
      <c r="CO100" s="31">
        <f t="shared" si="154"/>
        <v>54</v>
      </c>
      <c r="CP100" s="31">
        <f t="shared" si="155"/>
        <v>11</v>
      </c>
      <c r="CQ100" s="31">
        <f t="shared" si="156"/>
        <v>43</v>
      </c>
      <c r="CR100" s="31">
        <f t="shared" si="157"/>
        <v>11</v>
      </c>
      <c r="CS100" s="31">
        <f t="shared" si="158"/>
        <v>27</v>
      </c>
      <c r="CT100" s="31">
        <f t="shared" si="159"/>
        <v>32</v>
      </c>
      <c r="CU100" s="31">
        <f t="shared" si="160"/>
        <v>48</v>
      </c>
      <c r="CV100" s="31">
        <f t="shared" si="161"/>
        <v>47</v>
      </c>
      <c r="CW100" s="31">
        <f t="shared" si="162"/>
        <v>52</v>
      </c>
      <c r="CX100" s="31">
        <f>MOD(CX99+CY99+(ROUNDDOWN((CY99+CZ99+ROUNDDOWN((CZ99+DA99+ROUNDDOWN((DA99+DB99+ROUNDDOWN((DB99+DC99+ROUNDDOWN((DC99+DD99+ROUNDDOWN((DD99+DE99+ROUNDDOWN((DE99+DF99+ROUNDDOWN((DF99+DG99+ROUNDDOWN((DG99+DH99+ROUNDDOWN((DH99+DI99+ROUNDDOWN((DI99+DJ99)/$D100,0))/$D100,0))/$D100,0))/$D100,0))/$D100,0))/$D100,0))/$D100,0))/$D100,0))/$D100,0))/$D100,0))/$D100,0)),$D100)</f>
        <v>42</v>
      </c>
      <c r="CY100" s="31">
        <f t="shared" si="164"/>
        <v>31</v>
      </c>
      <c r="CZ100" s="31">
        <f t="shared" si="165"/>
        <v>15</v>
      </c>
      <c r="DA100" s="31">
        <f t="shared" si="166"/>
        <v>50</v>
      </c>
      <c r="DB100" s="31">
        <f t="shared" si="167"/>
        <v>18</v>
      </c>
      <c r="DC100" s="31">
        <f t="shared" si="168"/>
        <v>19</v>
      </c>
      <c r="DD100" s="31">
        <f t="shared" si="169"/>
        <v>53</v>
      </c>
      <c r="DE100" s="31">
        <f t="shared" si="170"/>
        <v>58</v>
      </c>
      <c r="DF100" s="31">
        <f t="shared" si="171"/>
        <v>20</v>
      </c>
      <c r="DG100" s="31">
        <f t="shared" si="172"/>
        <v>10</v>
      </c>
      <c r="DH100" s="31">
        <f t="shared" si="173"/>
        <v>36</v>
      </c>
      <c r="DI100" s="31">
        <v>1</v>
      </c>
    </row>
    <row r="101" spans="1:115" ht="15" customHeight="1" x14ac:dyDescent="0.45">
      <c r="A101" s="31"/>
      <c r="B101" s="31"/>
      <c r="C101" s="31"/>
      <c r="D101" s="31">
        <v>62</v>
      </c>
      <c r="E101" s="31"/>
      <c r="F101" s="31">
        <f t="shared" si="175"/>
        <v>0</v>
      </c>
      <c r="G101" s="31">
        <f t="shared" si="176"/>
        <v>0</v>
      </c>
      <c r="H101" s="31">
        <f t="shared" si="177"/>
        <v>0</v>
      </c>
      <c r="I101" s="31">
        <f t="shared" si="178"/>
        <v>0</v>
      </c>
      <c r="J101" s="31">
        <f t="shared" si="179"/>
        <v>0</v>
      </c>
      <c r="K101" s="31">
        <f t="shared" si="180"/>
        <v>0</v>
      </c>
      <c r="L101" s="31">
        <f t="shared" si="181"/>
        <v>0</v>
      </c>
      <c r="M101" s="31">
        <f t="shared" si="182"/>
        <v>0</v>
      </c>
      <c r="N101" s="31">
        <f t="shared" si="183"/>
        <v>0</v>
      </c>
      <c r="O101" s="31">
        <f t="shared" si="184"/>
        <v>0</v>
      </c>
      <c r="P101" s="31">
        <f t="shared" si="185"/>
        <v>0</v>
      </c>
      <c r="Q101" s="31">
        <f t="shared" si="186"/>
        <v>0</v>
      </c>
      <c r="R101" s="31">
        <f t="shared" si="187"/>
        <v>0</v>
      </c>
      <c r="S101" s="31">
        <f t="shared" si="188"/>
        <v>0</v>
      </c>
      <c r="T101" s="31">
        <f t="shared" si="189"/>
        <v>0</v>
      </c>
      <c r="U101" s="31">
        <f t="shared" si="190"/>
        <v>50</v>
      </c>
      <c r="V101" s="31">
        <f t="shared" si="191"/>
        <v>2500</v>
      </c>
      <c r="W101" s="31">
        <f t="shared" si="192"/>
        <v>200</v>
      </c>
      <c r="X101" s="31">
        <f t="shared" si="193"/>
        <v>1550</v>
      </c>
      <c r="Y101" s="31">
        <f t="shared" si="194"/>
        <v>400</v>
      </c>
      <c r="Z101" s="31">
        <f t="shared" si="195"/>
        <v>1000</v>
      </c>
      <c r="AA101" s="31">
        <f t="shared" si="196"/>
        <v>2000</v>
      </c>
      <c r="AB101" s="31">
        <f t="shared" si="197"/>
        <v>700</v>
      </c>
      <c r="AC101" s="31">
        <f t="shared" si="198"/>
        <v>1750</v>
      </c>
      <c r="AD101" s="31">
        <f t="shared" si="199"/>
        <v>1250</v>
      </c>
      <c r="AE101" s="31">
        <f t="shared" si="200"/>
        <v>800</v>
      </c>
      <c r="AF101" s="31">
        <f t="shared" si="201"/>
        <v>2950</v>
      </c>
      <c r="AG101" s="31">
        <f t="shared" si="202"/>
        <v>800</v>
      </c>
      <c r="AH101" s="31">
        <f t="shared" si="203"/>
        <v>1650</v>
      </c>
      <c r="AI101" s="31">
        <f t="shared" si="204"/>
        <v>1800</v>
      </c>
      <c r="AJ101" s="31">
        <f t="shared" si="205"/>
        <v>200</v>
      </c>
      <c r="AK101" s="31">
        <f t="shared" si="206"/>
        <v>450</v>
      </c>
      <c r="AL101" s="31">
        <f t="shared" si="207"/>
        <v>150</v>
      </c>
      <c r="AM101" s="31">
        <f t="shared" si="208"/>
        <v>2700</v>
      </c>
      <c r="AN101" s="31">
        <f t="shared" si="209"/>
        <v>2700</v>
      </c>
      <c r="AO101" s="31">
        <f t="shared" si="210"/>
        <v>1900</v>
      </c>
      <c r="AP101" s="31">
        <f t="shared" si="211"/>
        <v>3000</v>
      </c>
      <c r="AQ101" s="31">
        <f t="shared" si="212"/>
        <v>950</v>
      </c>
      <c r="AR101" s="31">
        <f t="shared" si="213"/>
        <v>1700</v>
      </c>
      <c r="AS101" s="31">
        <f t="shared" si="214"/>
        <v>1900</v>
      </c>
      <c r="AT101" s="31">
        <f t="shared" si="215"/>
        <v>1650</v>
      </c>
      <c r="AU101" s="31">
        <f t="shared" si="216"/>
        <v>550</v>
      </c>
      <c r="AV101" s="31">
        <f t="shared" si="217"/>
        <v>2350</v>
      </c>
      <c r="AW101" s="31">
        <f t="shared" si="218"/>
        <v>200</v>
      </c>
      <c r="AX101" s="31">
        <f t="shared" si="219"/>
        <v>300</v>
      </c>
      <c r="AY101" s="31">
        <f t="shared" si="220"/>
        <v>1900</v>
      </c>
      <c r="AZ101" s="31">
        <f t="shared" si="221"/>
        <v>550</v>
      </c>
      <c r="BA101" s="31">
        <f t="shared" si="222"/>
        <v>2500</v>
      </c>
      <c r="BB101" s="31">
        <f t="shared" si="223"/>
        <v>800</v>
      </c>
      <c r="BC101" s="31">
        <f t="shared" si="224"/>
        <v>1500</v>
      </c>
      <c r="BD101" s="31">
        <f t="shared" si="225"/>
        <v>2300</v>
      </c>
      <c r="BE101" s="31">
        <f t="shared" si="174"/>
        <v>1850</v>
      </c>
      <c r="BF101" s="31">
        <f>U59</f>
        <v>50</v>
      </c>
      <c r="BG101" s="31"/>
      <c r="BH101" s="31"/>
      <c r="BI101" s="31">
        <f t="shared" si="122"/>
        <v>0</v>
      </c>
      <c r="BJ101" s="31">
        <f t="shared" si="123"/>
        <v>0</v>
      </c>
      <c r="BK101" s="31">
        <f t="shared" si="124"/>
        <v>0</v>
      </c>
      <c r="BL101" s="31">
        <f t="shared" si="125"/>
        <v>0</v>
      </c>
      <c r="BM101" s="31">
        <f t="shared" si="126"/>
        <v>0</v>
      </c>
      <c r="BN101" s="31">
        <f t="shared" si="127"/>
        <v>0</v>
      </c>
      <c r="BO101" s="31">
        <f t="shared" si="128"/>
        <v>0</v>
      </c>
      <c r="BP101" s="31">
        <f t="shared" si="129"/>
        <v>0</v>
      </c>
      <c r="BQ101" s="31">
        <f t="shared" si="130"/>
        <v>0</v>
      </c>
      <c r="BR101" s="31">
        <f t="shared" si="131"/>
        <v>0</v>
      </c>
      <c r="BS101" s="31">
        <f t="shared" si="132"/>
        <v>0</v>
      </c>
      <c r="BT101" s="31">
        <f t="shared" si="133"/>
        <v>0</v>
      </c>
      <c r="BU101" s="31">
        <f t="shared" si="134"/>
        <v>0</v>
      </c>
      <c r="BV101" s="31">
        <f t="shared" si="135"/>
        <v>0</v>
      </c>
      <c r="BW101" s="31">
        <f t="shared" si="136"/>
        <v>0</v>
      </c>
      <c r="BX101" s="31">
        <f t="shared" si="137"/>
        <v>1</v>
      </c>
      <c r="BY101" s="31">
        <f t="shared" si="138"/>
        <v>50</v>
      </c>
      <c r="BZ101" s="31">
        <f t="shared" si="139"/>
        <v>4</v>
      </c>
      <c r="CA101" s="31">
        <f t="shared" si="140"/>
        <v>31</v>
      </c>
      <c r="CB101" s="31">
        <f t="shared" si="141"/>
        <v>8</v>
      </c>
      <c r="CC101" s="31">
        <f t="shared" si="142"/>
        <v>20</v>
      </c>
      <c r="CD101" s="31">
        <f t="shared" si="143"/>
        <v>40</v>
      </c>
      <c r="CE101" s="31">
        <f t="shared" si="144"/>
        <v>14</v>
      </c>
      <c r="CF101" s="31">
        <f t="shared" si="145"/>
        <v>35</v>
      </c>
      <c r="CG101" s="31">
        <f t="shared" si="146"/>
        <v>25</v>
      </c>
      <c r="CH101" s="31">
        <f t="shared" si="147"/>
        <v>16</v>
      </c>
      <c r="CI101" s="31">
        <f t="shared" si="148"/>
        <v>59</v>
      </c>
      <c r="CJ101" s="31">
        <f t="shared" si="149"/>
        <v>16</v>
      </c>
      <c r="CK101" s="31">
        <f t="shared" si="150"/>
        <v>33</v>
      </c>
      <c r="CL101" s="31">
        <f t="shared" si="151"/>
        <v>36</v>
      </c>
      <c r="CM101" s="31">
        <f t="shared" si="152"/>
        <v>4</v>
      </c>
      <c r="CN101" s="31">
        <f t="shared" si="153"/>
        <v>9</v>
      </c>
      <c r="CO101" s="31">
        <f t="shared" si="154"/>
        <v>3</v>
      </c>
      <c r="CP101" s="31">
        <f t="shared" si="155"/>
        <v>54</v>
      </c>
      <c r="CQ101" s="31">
        <f t="shared" si="156"/>
        <v>54</v>
      </c>
      <c r="CR101" s="31">
        <f t="shared" si="157"/>
        <v>38</v>
      </c>
      <c r="CS101" s="31">
        <f t="shared" si="158"/>
        <v>60</v>
      </c>
      <c r="CT101" s="31">
        <f t="shared" si="159"/>
        <v>19</v>
      </c>
      <c r="CU101" s="31">
        <f t="shared" si="160"/>
        <v>34</v>
      </c>
      <c r="CV101" s="31">
        <f t="shared" si="161"/>
        <v>38</v>
      </c>
      <c r="CW101" s="31">
        <f t="shared" si="162"/>
        <v>33</v>
      </c>
      <c r="CX101" s="31">
        <f t="shared" si="163"/>
        <v>11</v>
      </c>
      <c r="CY101" s="31">
        <f t="shared" si="164"/>
        <v>47</v>
      </c>
      <c r="CZ101" s="31">
        <f t="shared" si="165"/>
        <v>4</v>
      </c>
      <c r="DA101" s="31">
        <f t="shared" si="166"/>
        <v>6</v>
      </c>
      <c r="DB101" s="31">
        <f t="shared" si="167"/>
        <v>38</v>
      </c>
      <c r="DC101" s="31">
        <f t="shared" si="168"/>
        <v>11</v>
      </c>
      <c r="DD101" s="31">
        <f t="shared" si="169"/>
        <v>50</v>
      </c>
      <c r="DE101" s="31">
        <f t="shared" si="170"/>
        <v>16</v>
      </c>
      <c r="DF101" s="31">
        <f t="shared" si="171"/>
        <v>30</v>
      </c>
      <c r="DG101" s="31">
        <f t="shared" si="172"/>
        <v>46</v>
      </c>
      <c r="DH101" s="31">
        <f t="shared" si="173"/>
        <v>37</v>
      </c>
      <c r="DI101" s="31">
        <v>1</v>
      </c>
    </row>
    <row r="102" spans="1:115" ht="15" customHeight="1" x14ac:dyDescent="0.45">
      <c r="A102" s="31"/>
      <c r="B102" s="31"/>
      <c r="C102" s="31"/>
      <c r="D102" s="31">
        <v>62</v>
      </c>
      <c r="E102" s="31"/>
      <c r="F102" s="31">
        <f t="shared" si="175"/>
        <v>0</v>
      </c>
      <c r="G102" s="31">
        <f t="shared" si="176"/>
        <v>0</v>
      </c>
      <c r="H102" s="31">
        <f t="shared" si="177"/>
        <v>0</v>
      </c>
      <c r="I102" s="31">
        <f t="shared" si="178"/>
        <v>0</v>
      </c>
      <c r="J102" s="31">
        <f t="shared" si="179"/>
        <v>0</v>
      </c>
      <c r="K102" s="31">
        <f t="shared" si="180"/>
        <v>0</v>
      </c>
      <c r="L102" s="31">
        <f t="shared" si="181"/>
        <v>0</v>
      </c>
      <c r="M102" s="31">
        <f t="shared" si="182"/>
        <v>0</v>
      </c>
      <c r="N102" s="31">
        <f t="shared" si="183"/>
        <v>0</v>
      </c>
      <c r="O102" s="31">
        <f t="shared" si="184"/>
        <v>0</v>
      </c>
      <c r="P102" s="31">
        <f t="shared" si="185"/>
        <v>0</v>
      </c>
      <c r="Q102" s="31">
        <f t="shared" si="186"/>
        <v>0</v>
      </c>
      <c r="R102" s="31">
        <f t="shared" si="187"/>
        <v>0</v>
      </c>
      <c r="S102" s="31">
        <f t="shared" si="188"/>
        <v>0</v>
      </c>
      <c r="T102" s="31">
        <f t="shared" si="189"/>
        <v>55</v>
      </c>
      <c r="U102" s="31">
        <f t="shared" si="190"/>
        <v>2805</v>
      </c>
      <c r="V102" s="31">
        <f t="shared" si="191"/>
        <v>2970</v>
      </c>
      <c r="W102" s="31">
        <f t="shared" si="192"/>
        <v>1925</v>
      </c>
      <c r="X102" s="31">
        <f t="shared" si="193"/>
        <v>2145</v>
      </c>
      <c r="Y102" s="31">
        <f t="shared" si="194"/>
        <v>1540</v>
      </c>
      <c r="Z102" s="31">
        <f t="shared" si="195"/>
        <v>3300</v>
      </c>
      <c r="AA102" s="31">
        <f t="shared" si="196"/>
        <v>2970</v>
      </c>
      <c r="AB102" s="31">
        <f t="shared" si="197"/>
        <v>2695</v>
      </c>
      <c r="AC102" s="31">
        <f t="shared" si="198"/>
        <v>3300</v>
      </c>
      <c r="AD102" s="31">
        <f t="shared" si="199"/>
        <v>2310</v>
      </c>
      <c r="AE102" s="31">
        <f t="shared" si="200"/>
        <v>770</v>
      </c>
      <c r="AF102" s="31">
        <f t="shared" si="201"/>
        <v>715</v>
      </c>
      <c r="AG102" s="31">
        <f t="shared" si="202"/>
        <v>2750</v>
      </c>
      <c r="AH102" s="31">
        <f t="shared" si="203"/>
        <v>385</v>
      </c>
      <c r="AI102" s="31">
        <f t="shared" si="204"/>
        <v>2200</v>
      </c>
      <c r="AJ102" s="31">
        <f t="shared" si="205"/>
        <v>715</v>
      </c>
      <c r="AK102" s="31">
        <f t="shared" si="206"/>
        <v>660</v>
      </c>
      <c r="AL102" s="31">
        <f t="shared" si="207"/>
        <v>3190</v>
      </c>
      <c r="AM102" s="31">
        <f t="shared" si="208"/>
        <v>2585</v>
      </c>
      <c r="AN102" s="31">
        <f t="shared" si="209"/>
        <v>1705</v>
      </c>
      <c r="AO102" s="31">
        <f t="shared" si="210"/>
        <v>2035</v>
      </c>
      <c r="AP102" s="31">
        <f t="shared" si="211"/>
        <v>935</v>
      </c>
      <c r="AQ102" s="31">
        <f t="shared" si="212"/>
        <v>2970</v>
      </c>
      <c r="AR102" s="31">
        <f t="shared" si="213"/>
        <v>605</v>
      </c>
      <c r="AS102" s="31">
        <f t="shared" si="214"/>
        <v>495</v>
      </c>
      <c r="AT102" s="31">
        <f t="shared" si="215"/>
        <v>2420</v>
      </c>
      <c r="AU102" s="31">
        <f t="shared" si="216"/>
        <v>3190</v>
      </c>
      <c r="AV102" s="31">
        <f t="shared" si="217"/>
        <v>2805</v>
      </c>
      <c r="AW102" s="31">
        <f t="shared" si="218"/>
        <v>550</v>
      </c>
      <c r="AX102" s="31">
        <f t="shared" si="219"/>
        <v>2420</v>
      </c>
      <c r="AY102" s="31">
        <f t="shared" si="220"/>
        <v>2750</v>
      </c>
      <c r="AZ102" s="31">
        <f t="shared" si="221"/>
        <v>0</v>
      </c>
      <c r="BA102" s="31">
        <f t="shared" si="222"/>
        <v>220</v>
      </c>
      <c r="BB102" s="31">
        <f t="shared" si="223"/>
        <v>2585</v>
      </c>
      <c r="BC102" s="31">
        <f t="shared" si="224"/>
        <v>825</v>
      </c>
      <c r="BD102" s="31">
        <f t="shared" si="225"/>
        <v>1155</v>
      </c>
      <c r="BE102" s="31">
        <f t="shared" si="174"/>
        <v>2090</v>
      </c>
      <c r="BF102" s="31">
        <f>T59</f>
        <v>55</v>
      </c>
      <c r="BG102" s="31"/>
      <c r="BH102" s="31"/>
      <c r="BI102" s="31">
        <f t="shared" si="122"/>
        <v>0</v>
      </c>
      <c r="BJ102" s="31">
        <f t="shared" si="123"/>
        <v>0</v>
      </c>
      <c r="BK102" s="31">
        <f t="shared" si="124"/>
        <v>0</v>
      </c>
      <c r="BL102" s="31">
        <f t="shared" si="125"/>
        <v>0</v>
      </c>
      <c r="BM102" s="31">
        <f t="shared" si="126"/>
        <v>0</v>
      </c>
      <c r="BN102" s="31">
        <f t="shared" si="127"/>
        <v>0</v>
      </c>
      <c r="BO102" s="31">
        <f t="shared" si="128"/>
        <v>0</v>
      </c>
      <c r="BP102" s="31">
        <f t="shared" si="129"/>
        <v>0</v>
      </c>
      <c r="BQ102" s="31">
        <f t="shared" si="130"/>
        <v>0</v>
      </c>
      <c r="BR102" s="31">
        <f t="shared" si="131"/>
        <v>0</v>
      </c>
      <c r="BS102" s="31">
        <f t="shared" si="132"/>
        <v>0</v>
      </c>
      <c r="BT102" s="31">
        <f t="shared" si="133"/>
        <v>0</v>
      </c>
      <c r="BU102" s="31">
        <f t="shared" si="134"/>
        <v>0</v>
      </c>
      <c r="BV102" s="31">
        <f t="shared" si="135"/>
        <v>0</v>
      </c>
      <c r="BW102" s="31">
        <f t="shared" si="136"/>
        <v>1</v>
      </c>
      <c r="BX102" s="31">
        <f t="shared" si="137"/>
        <v>51</v>
      </c>
      <c r="BY102" s="31">
        <f t="shared" si="138"/>
        <v>54</v>
      </c>
      <c r="BZ102" s="31">
        <f t="shared" si="139"/>
        <v>35</v>
      </c>
      <c r="CA102" s="31">
        <f t="shared" si="140"/>
        <v>39</v>
      </c>
      <c r="CB102" s="31">
        <f t="shared" si="141"/>
        <v>28</v>
      </c>
      <c r="CC102" s="31">
        <f t="shared" si="142"/>
        <v>60</v>
      </c>
      <c r="CD102" s="31">
        <f t="shared" si="143"/>
        <v>54</v>
      </c>
      <c r="CE102" s="31">
        <f t="shared" si="144"/>
        <v>49</v>
      </c>
      <c r="CF102" s="31">
        <f t="shared" si="145"/>
        <v>60</v>
      </c>
      <c r="CG102" s="31">
        <f t="shared" si="146"/>
        <v>42</v>
      </c>
      <c r="CH102" s="31">
        <f t="shared" si="147"/>
        <v>14</v>
      </c>
      <c r="CI102" s="31">
        <f t="shared" si="148"/>
        <v>13</v>
      </c>
      <c r="CJ102" s="31">
        <f t="shared" si="149"/>
        <v>50</v>
      </c>
      <c r="CK102" s="31">
        <f t="shared" si="150"/>
        <v>7</v>
      </c>
      <c r="CL102" s="31">
        <f t="shared" si="151"/>
        <v>40</v>
      </c>
      <c r="CM102" s="31">
        <f t="shared" si="152"/>
        <v>13</v>
      </c>
      <c r="CN102" s="31">
        <f t="shared" si="153"/>
        <v>12</v>
      </c>
      <c r="CO102" s="31">
        <f t="shared" si="154"/>
        <v>58</v>
      </c>
      <c r="CP102" s="31">
        <f t="shared" si="155"/>
        <v>47</v>
      </c>
      <c r="CQ102" s="31">
        <f t="shared" si="156"/>
        <v>31</v>
      </c>
      <c r="CR102" s="31">
        <f t="shared" si="157"/>
        <v>37</v>
      </c>
      <c r="CS102" s="31">
        <f t="shared" si="158"/>
        <v>17</v>
      </c>
      <c r="CT102" s="31">
        <f t="shared" si="159"/>
        <v>54</v>
      </c>
      <c r="CU102" s="31">
        <f t="shared" si="160"/>
        <v>11</v>
      </c>
      <c r="CV102" s="31">
        <f t="shared" si="161"/>
        <v>9</v>
      </c>
      <c r="CW102" s="31">
        <f t="shared" si="162"/>
        <v>44</v>
      </c>
      <c r="CX102" s="31">
        <f t="shared" si="163"/>
        <v>58</v>
      </c>
      <c r="CY102" s="31">
        <f t="shared" si="164"/>
        <v>51</v>
      </c>
      <c r="CZ102" s="31">
        <f t="shared" si="165"/>
        <v>10</v>
      </c>
      <c r="DA102" s="31">
        <f t="shared" si="166"/>
        <v>44</v>
      </c>
      <c r="DB102" s="31">
        <f t="shared" si="167"/>
        <v>50</v>
      </c>
      <c r="DC102" s="31">
        <f t="shared" si="168"/>
        <v>0</v>
      </c>
      <c r="DD102" s="31">
        <f t="shared" si="169"/>
        <v>4</v>
      </c>
      <c r="DE102" s="31">
        <f t="shared" si="170"/>
        <v>47</v>
      </c>
      <c r="DF102" s="31">
        <f t="shared" si="171"/>
        <v>15</v>
      </c>
      <c r="DG102" s="31">
        <f t="shared" si="172"/>
        <v>21</v>
      </c>
      <c r="DH102" s="31">
        <f t="shared" si="173"/>
        <v>38</v>
      </c>
      <c r="DI102" s="31">
        <v>1</v>
      </c>
    </row>
    <row r="103" spans="1:115" ht="15" customHeight="1" x14ac:dyDescent="0.45">
      <c r="A103" s="31"/>
      <c r="B103" s="31"/>
      <c r="C103" s="31"/>
      <c r="D103" s="31">
        <v>62</v>
      </c>
      <c r="E103" s="31"/>
      <c r="F103" s="31">
        <f t="shared" si="175"/>
        <v>0</v>
      </c>
      <c r="G103" s="31">
        <f t="shared" si="176"/>
        <v>0</v>
      </c>
      <c r="H103" s="31">
        <f t="shared" si="177"/>
        <v>0</v>
      </c>
      <c r="I103" s="31">
        <f t="shared" si="178"/>
        <v>0</v>
      </c>
      <c r="J103" s="31">
        <f t="shared" si="179"/>
        <v>0</v>
      </c>
      <c r="K103" s="31">
        <f t="shared" si="180"/>
        <v>0</v>
      </c>
      <c r="L103" s="31">
        <f t="shared" si="181"/>
        <v>0</v>
      </c>
      <c r="M103" s="31">
        <f t="shared" si="182"/>
        <v>0</v>
      </c>
      <c r="N103" s="31">
        <f t="shared" si="183"/>
        <v>0</v>
      </c>
      <c r="O103" s="31">
        <f t="shared" si="184"/>
        <v>0</v>
      </c>
      <c r="P103" s="31">
        <f t="shared" si="185"/>
        <v>0</v>
      </c>
      <c r="Q103" s="31">
        <f t="shared" si="186"/>
        <v>0</v>
      </c>
      <c r="R103" s="31">
        <f t="shared" si="187"/>
        <v>0</v>
      </c>
      <c r="S103" s="31">
        <f t="shared" si="188"/>
        <v>3</v>
      </c>
      <c r="T103" s="31">
        <f t="shared" si="189"/>
        <v>159</v>
      </c>
      <c r="U103" s="31">
        <f t="shared" si="190"/>
        <v>132</v>
      </c>
      <c r="V103" s="31">
        <f t="shared" si="191"/>
        <v>84</v>
      </c>
      <c r="W103" s="31">
        <f t="shared" si="192"/>
        <v>39</v>
      </c>
      <c r="X103" s="31">
        <f t="shared" si="193"/>
        <v>18</v>
      </c>
      <c r="Y103" s="31">
        <f t="shared" si="194"/>
        <v>81</v>
      </c>
      <c r="Z103" s="31">
        <f t="shared" si="195"/>
        <v>159</v>
      </c>
      <c r="AA103" s="31">
        <f t="shared" si="196"/>
        <v>126</v>
      </c>
      <c r="AB103" s="31">
        <f t="shared" si="197"/>
        <v>144</v>
      </c>
      <c r="AC103" s="31">
        <f t="shared" si="198"/>
        <v>120</v>
      </c>
      <c r="AD103" s="31">
        <f t="shared" si="199"/>
        <v>168</v>
      </c>
      <c r="AE103" s="31">
        <f t="shared" si="200"/>
        <v>84</v>
      </c>
      <c r="AF103" s="31">
        <f t="shared" si="201"/>
        <v>3</v>
      </c>
      <c r="AG103" s="31">
        <f t="shared" si="202"/>
        <v>171</v>
      </c>
      <c r="AH103" s="31">
        <f t="shared" si="203"/>
        <v>141</v>
      </c>
      <c r="AI103" s="31">
        <f t="shared" si="204"/>
        <v>159</v>
      </c>
      <c r="AJ103" s="31">
        <f t="shared" si="205"/>
        <v>78</v>
      </c>
      <c r="AK103" s="31">
        <f t="shared" si="206"/>
        <v>27</v>
      </c>
      <c r="AL103" s="31">
        <f t="shared" si="207"/>
        <v>132</v>
      </c>
      <c r="AM103" s="31">
        <f t="shared" si="208"/>
        <v>51</v>
      </c>
      <c r="AN103" s="31">
        <f t="shared" si="209"/>
        <v>18</v>
      </c>
      <c r="AO103" s="31">
        <f t="shared" si="210"/>
        <v>165</v>
      </c>
      <c r="AP103" s="31">
        <f t="shared" si="211"/>
        <v>30</v>
      </c>
      <c r="AQ103" s="31">
        <f t="shared" si="212"/>
        <v>9</v>
      </c>
      <c r="AR103" s="31">
        <f t="shared" si="213"/>
        <v>60</v>
      </c>
      <c r="AS103" s="31">
        <f t="shared" si="214"/>
        <v>162</v>
      </c>
      <c r="AT103" s="31">
        <f t="shared" si="215"/>
        <v>123</v>
      </c>
      <c r="AU103" s="31">
        <f t="shared" si="216"/>
        <v>141</v>
      </c>
      <c r="AV103" s="31">
        <f t="shared" si="217"/>
        <v>183</v>
      </c>
      <c r="AW103" s="31">
        <f t="shared" si="218"/>
        <v>165</v>
      </c>
      <c r="AX103" s="31">
        <f t="shared" si="219"/>
        <v>96</v>
      </c>
      <c r="AY103" s="31">
        <f t="shared" si="220"/>
        <v>150</v>
      </c>
      <c r="AZ103" s="31">
        <f t="shared" si="221"/>
        <v>12</v>
      </c>
      <c r="BA103" s="31">
        <f t="shared" si="222"/>
        <v>156</v>
      </c>
      <c r="BB103" s="31">
        <f t="shared" si="223"/>
        <v>0</v>
      </c>
      <c r="BC103" s="31">
        <f t="shared" si="224"/>
        <v>108</v>
      </c>
      <c r="BD103" s="31">
        <f t="shared" si="225"/>
        <v>177</v>
      </c>
      <c r="BE103" s="31">
        <f t="shared" si="174"/>
        <v>117</v>
      </c>
      <c r="BF103" s="31">
        <f>S59</f>
        <v>3</v>
      </c>
      <c r="BG103" s="31"/>
      <c r="BH103" s="31"/>
      <c r="BI103" s="31">
        <f t="shared" si="122"/>
        <v>0</v>
      </c>
      <c r="BJ103" s="31">
        <f t="shared" si="123"/>
        <v>0</v>
      </c>
      <c r="BK103" s="31">
        <f t="shared" si="124"/>
        <v>0</v>
      </c>
      <c r="BL103" s="31">
        <f t="shared" si="125"/>
        <v>0</v>
      </c>
      <c r="BM103" s="31">
        <f t="shared" si="126"/>
        <v>0</v>
      </c>
      <c r="BN103" s="31">
        <f t="shared" si="127"/>
        <v>0</v>
      </c>
      <c r="BO103" s="31">
        <f t="shared" si="128"/>
        <v>0</v>
      </c>
      <c r="BP103" s="31">
        <f t="shared" si="129"/>
        <v>0</v>
      </c>
      <c r="BQ103" s="31">
        <f t="shared" si="130"/>
        <v>0</v>
      </c>
      <c r="BR103" s="31">
        <f t="shared" si="131"/>
        <v>0</v>
      </c>
      <c r="BS103" s="31">
        <f t="shared" si="132"/>
        <v>0</v>
      </c>
      <c r="BT103" s="31">
        <f t="shared" si="133"/>
        <v>0</v>
      </c>
      <c r="BU103" s="31">
        <f t="shared" si="134"/>
        <v>0</v>
      </c>
      <c r="BV103" s="31">
        <f t="shared" si="135"/>
        <v>1</v>
      </c>
      <c r="BW103" s="31">
        <f t="shared" si="136"/>
        <v>53</v>
      </c>
      <c r="BX103" s="31">
        <f t="shared" si="137"/>
        <v>44</v>
      </c>
      <c r="BY103" s="31">
        <f t="shared" si="138"/>
        <v>28</v>
      </c>
      <c r="BZ103" s="31">
        <f t="shared" si="139"/>
        <v>13</v>
      </c>
      <c r="CA103" s="31">
        <f t="shared" si="140"/>
        <v>6</v>
      </c>
      <c r="CB103" s="31">
        <f t="shared" si="141"/>
        <v>27</v>
      </c>
      <c r="CC103" s="31">
        <f t="shared" si="142"/>
        <v>53</v>
      </c>
      <c r="CD103" s="31">
        <f t="shared" si="143"/>
        <v>42</v>
      </c>
      <c r="CE103" s="31">
        <f t="shared" si="144"/>
        <v>48</v>
      </c>
      <c r="CF103" s="31">
        <f t="shared" si="145"/>
        <v>40</v>
      </c>
      <c r="CG103" s="31">
        <f t="shared" si="146"/>
        <v>56</v>
      </c>
      <c r="CH103" s="31">
        <f t="shared" si="147"/>
        <v>28</v>
      </c>
      <c r="CI103" s="31">
        <f t="shared" si="148"/>
        <v>1</v>
      </c>
      <c r="CJ103" s="31">
        <f t="shared" si="149"/>
        <v>57</v>
      </c>
      <c r="CK103" s="31">
        <f t="shared" si="150"/>
        <v>47</v>
      </c>
      <c r="CL103" s="31">
        <f t="shared" si="151"/>
        <v>53</v>
      </c>
      <c r="CM103" s="31">
        <f t="shared" si="152"/>
        <v>26</v>
      </c>
      <c r="CN103" s="31">
        <f t="shared" si="153"/>
        <v>9</v>
      </c>
      <c r="CO103" s="31">
        <f t="shared" si="154"/>
        <v>44</v>
      </c>
      <c r="CP103" s="31">
        <f t="shared" si="155"/>
        <v>17</v>
      </c>
      <c r="CQ103" s="31">
        <f t="shared" si="156"/>
        <v>6</v>
      </c>
      <c r="CR103" s="31">
        <f t="shared" si="157"/>
        <v>55</v>
      </c>
      <c r="CS103" s="31">
        <f t="shared" si="158"/>
        <v>10</v>
      </c>
      <c r="CT103" s="31">
        <f t="shared" si="159"/>
        <v>3</v>
      </c>
      <c r="CU103" s="31">
        <f t="shared" si="160"/>
        <v>20</v>
      </c>
      <c r="CV103" s="31">
        <f t="shared" si="161"/>
        <v>54</v>
      </c>
      <c r="CW103" s="31">
        <f t="shared" si="162"/>
        <v>41</v>
      </c>
      <c r="CX103" s="31">
        <f t="shared" si="163"/>
        <v>47</v>
      </c>
      <c r="CY103" s="31">
        <f t="shared" si="164"/>
        <v>61</v>
      </c>
      <c r="CZ103" s="31">
        <f t="shared" si="165"/>
        <v>55</v>
      </c>
      <c r="DA103" s="31">
        <f t="shared" si="166"/>
        <v>32</v>
      </c>
      <c r="DB103" s="31">
        <f t="shared" si="167"/>
        <v>50</v>
      </c>
      <c r="DC103" s="31">
        <f t="shared" si="168"/>
        <v>4</v>
      </c>
      <c r="DD103" s="31">
        <f t="shared" si="169"/>
        <v>52</v>
      </c>
      <c r="DE103" s="31">
        <f t="shared" si="170"/>
        <v>0</v>
      </c>
      <c r="DF103" s="31">
        <f t="shared" si="171"/>
        <v>36</v>
      </c>
      <c r="DG103" s="31">
        <f t="shared" si="172"/>
        <v>59</v>
      </c>
      <c r="DH103" s="31">
        <f t="shared" si="173"/>
        <v>39</v>
      </c>
      <c r="DI103" s="31">
        <v>1</v>
      </c>
    </row>
    <row r="104" spans="1:115" ht="15" customHeight="1" x14ac:dyDescent="0.45">
      <c r="A104" s="31"/>
      <c r="B104" s="31"/>
      <c r="C104" s="31"/>
      <c r="D104" s="31">
        <v>62</v>
      </c>
      <c r="E104" s="31"/>
      <c r="F104" s="31">
        <f t="shared" si="175"/>
        <v>0</v>
      </c>
      <c r="G104" s="31">
        <f t="shared" si="176"/>
        <v>0</v>
      </c>
      <c r="H104" s="31">
        <f t="shared" si="177"/>
        <v>0</v>
      </c>
      <c r="I104" s="31">
        <f t="shared" si="178"/>
        <v>0</v>
      </c>
      <c r="J104" s="31">
        <f t="shared" si="179"/>
        <v>0</v>
      </c>
      <c r="K104" s="31">
        <f t="shared" si="180"/>
        <v>0</v>
      </c>
      <c r="L104" s="31">
        <f t="shared" si="181"/>
        <v>0</v>
      </c>
      <c r="M104" s="31">
        <f t="shared" si="182"/>
        <v>0</v>
      </c>
      <c r="N104" s="31">
        <f t="shared" si="183"/>
        <v>0</v>
      </c>
      <c r="O104" s="31">
        <f t="shared" si="184"/>
        <v>0</v>
      </c>
      <c r="P104" s="31">
        <f t="shared" si="185"/>
        <v>0</v>
      </c>
      <c r="Q104" s="31">
        <f t="shared" si="186"/>
        <v>0</v>
      </c>
      <c r="R104" s="31">
        <f t="shared" si="187"/>
        <v>57</v>
      </c>
      <c r="S104" s="31">
        <f t="shared" si="188"/>
        <v>3135</v>
      </c>
      <c r="T104" s="31">
        <f t="shared" si="189"/>
        <v>2052</v>
      </c>
      <c r="U104" s="31">
        <f t="shared" si="190"/>
        <v>570</v>
      </c>
      <c r="V104" s="31">
        <f t="shared" si="191"/>
        <v>2337</v>
      </c>
      <c r="W104" s="31">
        <f t="shared" si="192"/>
        <v>1083</v>
      </c>
      <c r="X104" s="31">
        <f t="shared" si="193"/>
        <v>1938</v>
      </c>
      <c r="Y104" s="31">
        <f t="shared" si="194"/>
        <v>1083</v>
      </c>
      <c r="Z104" s="31">
        <f t="shared" si="195"/>
        <v>1938</v>
      </c>
      <c r="AA104" s="31">
        <f t="shared" si="196"/>
        <v>1653</v>
      </c>
      <c r="AB104" s="31">
        <f t="shared" si="197"/>
        <v>1539</v>
      </c>
      <c r="AC104" s="31">
        <f t="shared" si="198"/>
        <v>1995</v>
      </c>
      <c r="AD104" s="31">
        <f t="shared" si="199"/>
        <v>1254</v>
      </c>
      <c r="AE104" s="31">
        <f t="shared" si="200"/>
        <v>1653</v>
      </c>
      <c r="AF104" s="31">
        <f t="shared" si="201"/>
        <v>3363</v>
      </c>
      <c r="AG104" s="31">
        <f t="shared" si="202"/>
        <v>2451</v>
      </c>
      <c r="AH104" s="31">
        <f t="shared" si="203"/>
        <v>2223</v>
      </c>
      <c r="AI104" s="31">
        <f t="shared" si="204"/>
        <v>969</v>
      </c>
      <c r="AJ104" s="31">
        <f t="shared" si="205"/>
        <v>1995</v>
      </c>
      <c r="AK104" s="31">
        <f t="shared" si="206"/>
        <v>3021</v>
      </c>
      <c r="AL104" s="31">
        <f t="shared" si="207"/>
        <v>3477</v>
      </c>
      <c r="AM104" s="31">
        <f t="shared" si="208"/>
        <v>1368</v>
      </c>
      <c r="AN104" s="31">
        <f t="shared" si="209"/>
        <v>0</v>
      </c>
      <c r="AO104" s="31">
        <f t="shared" si="210"/>
        <v>171</v>
      </c>
      <c r="AP104" s="31">
        <f t="shared" si="211"/>
        <v>741</v>
      </c>
      <c r="AQ104" s="31">
        <f t="shared" si="212"/>
        <v>1368</v>
      </c>
      <c r="AR104" s="31">
        <f t="shared" si="213"/>
        <v>741</v>
      </c>
      <c r="AS104" s="31">
        <f t="shared" si="214"/>
        <v>1938</v>
      </c>
      <c r="AT104" s="31">
        <f t="shared" si="215"/>
        <v>1539</v>
      </c>
      <c r="AU104" s="31">
        <f t="shared" si="216"/>
        <v>2679</v>
      </c>
      <c r="AV104" s="31">
        <f t="shared" si="217"/>
        <v>3135</v>
      </c>
      <c r="AW104" s="31">
        <f t="shared" si="218"/>
        <v>1482</v>
      </c>
      <c r="AX104" s="31">
        <f t="shared" si="219"/>
        <v>1140</v>
      </c>
      <c r="AY104" s="31">
        <f t="shared" si="220"/>
        <v>3078</v>
      </c>
      <c r="AZ104" s="31">
        <f t="shared" si="221"/>
        <v>3192</v>
      </c>
      <c r="BA104" s="31">
        <f t="shared" si="222"/>
        <v>2964</v>
      </c>
      <c r="BB104" s="31">
        <f t="shared" si="223"/>
        <v>2109</v>
      </c>
      <c r="BC104" s="31">
        <f t="shared" si="224"/>
        <v>1938</v>
      </c>
      <c r="BD104" s="31">
        <f t="shared" si="225"/>
        <v>2052</v>
      </c>
      <c r="BE104" s="31">
        <f t="shared" si="174"/>
        <v>2280</v>
      </c>
      <c r="BF104" s="31">
        <f>R59</f>
        <v>57</v>
      </c>
      <c r="BG104" s="31"/>
      <c r="BH104" s="31"/>
      <c r="BI104" s="31">
        <f t="shared" si="122"/>
        <v>0</v>
      </c>
      <c r="BJ104" s="31">
        <f t="shared" si="123"/>
        <v>0</v>
      </c>
      <c r="BK104" s="31">
        <f t="shared" si="124"/>
        <v>0</v>
      </c>
      <c r="BL104" s="31">
        <f t="shared" si="125"/>
        <v>0</v>
      </c>
      <c r="BM104" s="31">
        <f t="shared" si="126"/>
        <v>0</v>
      </c>
      <c r="BN104" s="31">
        <f t="shared" si="127"/>
        <v>0</v>
      </c>
      <c r="BO104" s="31">
        <f t="shared" si="128"/>
        <v>0</v>
      </c>
      <c r="BP104" s="31">
        <f t="shared" si="129"/>
        <v>0</v>
      </c>
      <c r="BQ104" s="31">
        <f t="shared" si="130"/>
        <v>0</v>
      </c>
      <c r="BR104" s="31">
        <f t="shared" si="131"/>
        <v>0</v>
      </c>
      <c r="BS104" s="31">
        <f t="shared" si="132"/>
        <v>0</v>
      </c>
      <c r="BT104" s="31">
        <f t="shared" si="133"/>
        <v>0</v>
      </c>
      <c r="BU104" s="31">
        <f t="shared" si="134"/>
        <v>1</v>
      </c>
      <c r="BV104" s="31">
        <f t="shared" si="135"/>
        <v>55</v>
      </c>
      <c r="BW104" s="31">
        <f t="shared" si="136"/>
        <v>36</v>
      </c>
      <c r="BX104" s="31">
        <f t="shared" si="137"/>
        <v>10</v>
      </c>
      <c r="BY104" s="31">
        <f t="shared" si="138"/>
        <v>41</v>
      </c>
      <c r="BZ104" s="31">
        <f t="shared" si="139"/>
        <v>19</v>
      </c>
      <c r="CA104" s="31">
        <f t="shared" si="140"/>
        <v>34</v>
      </c>
      <c r="CB104" s="31">
        <f t="shared" si="141"/>
        <v>19</v>
      </c>
      <c r="CC104" s="31">
        <f t="shared" si="142"/>
        <v>34</v>
      </c>
      <c r="CD104" s="31">
        <f t="shared" si="143"/>
        <v>29</v>
      </c>
      <c r="CE104" s="31">
        <f t="shared" si="144"/>
        <v>27</v>
      </c>
      <c r="CF104" s="31">
        <f t="shared" si="145"/>
        <v>35</v>
      </c>
      <c r="CG104" s="31">
        <f t="shared" si="146"/>
        <v>22</v>
      </c>
      <c r="CH104" s="31">
        <f t="shared" si="147"/>
        <v>29</v>
      </c>
      <c r="CI104" s="31">
        <f t="shared" si="148"/>
        <v>59</v>
      </c>
      <c r="CJ104" s="31">
        <f t="shared" si="149"/>
        <v>43</v>
      </c>
      <c r="CK104" s="31">
        <f t="shared" si="150"/>
        <v>39</v>
      </c>
      <c r="CL104" s="31">
        <f t="shared" si="151"/>
        <v>17</v>
      </c>
      <c r="CM104" s="31">
        <f t="shared" si="152"/>
        <v>35</v>
      </c>
      <c r="CN104" s="31">
        <f t="shared" si="153"/>
        <v>53</v>
      </c>
      <c r="CO104" s="31">
        <f t="shared" si="154"/>
        <v>61</v>
      </c>
      <c r="CP104" s="31">
        <f t="shared" si="155"/>
        <v>24</v>
      </c>
      <c r="CQ104" s="31">
        <f t="shared" si="156"/>
        <v>0</v>
      </c>
      <c r="CR104" s="31">
        <f t="shared" si="157"/>
        <v>3</v>
      </c>
      <c r="CS104" s="31">
        <f t="shared" si="158"/>
        <v>13</v>
      </c>
      <c r="CT104" s="31">
        <f t="shared" si="159"/>
        <v>24</v>
      </c>
      <c r="CU104" s="31">
        <f t="shared" si="160"/>
        <v>13</v>
      </c>
      <c r="CV104" s="31">
        <f t="shared" si="161"/>
        <v>34</v>
      </c>
      <c r="CW104" s="31">
        <f t="shared" si="162"/>
        <v>27</v>
      </c>
      <c r="CX104" s="31">
        <f t="shared" si="163"/>
        <v>47</v>
      </c>
      <c r="CY104" s="31">
        <f t="shared" si="164"/>
        <v>55</v>
      </c>
      <c r="CZ104" s="31">
        <f t="shared" si="165"/>
        <v>26</v>
      </c>
      <c r="DA104" s="31">
        <f t="shared" si="166"/>
        <v>20</v>
      </c>
      <c r="DB104" s="31">
        <f t="shared" si="167"/>
        <v>54</v>
      </c>
      <c r="DC104" s="31">
        <f t="shared" si="168"/>
        <v>56</v>
      </c>
      <c r="DD104" s="31">
        <f t="shared" si="169"/>
        <v>52</v>
      </c>
      <c r="DE104" s="31">
        <f t="shared" si="170"/>
        <v>37</v>
      </c>
      <c r="DF104" s="31">
        <f t="shared" si="171"/>
        <v>34</v>
      </c>
      <c r="DG104" s="31">
        <f t="shared" si="172"/>
        <v>36</v>
      </c>
      <c r="DH104" s="31">
        <f t="shared" si="173"/>
        <v>40</v>
      </c>
      <c r="DI104" s="31">
        <v>1</v>
      </c>
    </row>
    <row r="105" spans="1:115" ht="15" customHeight="1" x14ac:dyDescent="0.45">
      <c r="A105" s="31"/>
      <c r="B105" s="31"/>
      <c r="C105" s="31"/>
      <c r="D105" s="31">
        <v>62</v>
      </c>
      <c r="E105" s="31"/>
      <c r="F105" s="31">
        <f t="shared" si="175"/>
        <v>0</v>
      </c>
      <c r="G105" s="31">
        <f t="shared" si="176"/>
        <v>0</v>
      </c>
      <c r="H105" s="31">
        <f t="shared" si="177"/>
        <v>0</v>
      </c>
      <c r="I105" s="31">
        <f t="shared" si="178"/>
        <v>0</v>
      </c>
      <c r="J105" s="31">
        <f t="shared" si="179"/>
        <v>0</v>
      </c>
      <c r="K105" s="31">
        <f t="shared" si="180"/>
        <v>0</v>
      </c>
      <c r="L105" s="31">
        <f t="shared" si="181"/>
        <v>0</v>
      </c>
      <c r="M105" s="31">
        <f t="shared" si="182"/>
        <v>0</v>
      </c>
      <c r="N105" s="31">
        <f t="shared" si="183"/>
        <v>0</v>
      </c>
      <c r="O105" s="31">
        <f t="shared" si="184"/>
        <v>0</v>
      </c>
      <c r="P105" s="31">
        <f t="shared" si="185"/>
        <v>0</v>
      </c>
      <c r="Q105" s="31">
        <f t="shared" si="186"/>
        <v>18</v>
      </c>
      <c r="R105" s="31">
        <f t="shared" si="187"/>
        <v>1026</v>
      </c>
      <c r="S105" s="31">
        <f t="shared" si="188"/>
        <v>522</v>
      </c>
      <c r="T105" s="31">
        <f t="shared" si="189"/>
        <v>828</v>
      </c>
      <c r="U105" s="31">
        <f t="shared" si="190"/>
        <v>918</v>
      </c>
      <c r="V105" s="31">
        <f t="shared" si="191"/>
        <v>1080</v>
      </c>
      <c r="W105" s="31">
        <f t="shared" si="192"/>
        <v>954</v>
      </c>
      <c r="X105" s="31">
        <f t="shared" si="193"/>
        <v>954</v>
      </c>
      <c r="Y105" s="31">
        <f t="shared" si="194"/>
        <v>972</v>
      </c>
      <c r="Z105" s="31">
        <f t="shared" si="195"/>
        <v>18</v>
      </c>
      <c r="AA105" s="31">
        <f t="shared" si="196"/>
        <v>1026</v>
      </c>
      <c r="AB105" s="31">
        <f t="shared" si="197"/>
        <v>0</v>
      </c>
      <c r="AC105" s="31">
        <f t="shared" si="198"/>
        <v>1026</v>
      </c>
      <c r="AD105" s="31">
        <f t="shared" si="199"/>
        <v>936</v>
      </c>
      <c r="AE105" s="31">
        <f t="shared" si="200"/>
        <v>486</v>
      </c>
      <c r="AF105" s="31">
        <f t="shared" si="201"/>
        <v>738</v>
      </c>
      <c r="AG105" s="31">
        <f t="shared" si="202"/>
        <v>360</v>
      </c>
      <c r="AH105" s="31">
        <f t="shared" si="203"/>
        <v>1008</v>
      </c>
      <c r="AI105" s="31">
        <f t="shared" si="204"/>
        <v>954</v>
      </c>
      <c r="AJ105" s="31">
        <f t="shared" si="205"/>
        <v>486</v>
      </c>
      <c r="AK105" s="31">
        <f t="shared" si="206"/>
        <v>954</v>
      </c>
      <c r="AL105" s="31">
        <f t="shared" si="207"/>
        <v>414</v>
      </c>
      <c r="AM105" s="31">
        <f t="shared" si="208"/>
        <v>432</v>
      </c>
      <c r="AN105" s="31">
        <f t="shared" si="209"/>
        <v>54</v>
      </c>
      <c r="AO105" s="31">
        <f t="shared" si="210"/>
        <v>288</v>
      </c>
      <c r="AP105" s="31">
        <f t="shared" si="211"/>
        <v>666</v>
      </c>
      <c r="AQ105" s="31">
        <f t="shared" si="212"/>
        <v>666</v>
      </c>
      <c r="AR105" s="31">
        <f t="shared" si="213"/>
        <v>864</v>
      </c>
      <c r="AS105" s="31">
        <f t="shared" si="214"/>
        <v>0</v>
      </c>
      <c r="AT105" s="31">
        <f t="shared" si="215"/>
        <v>234</v>
      </c>
      <c r="AU105" s="31">
        <f t="shared" si="216"/>
        <v>738</v>
      </c>
      <c r="AV105" s="31">
        <f t="shared" si="217"/>
        <v>342</v>
      </c>
      <c r="AW105" s="31">
        <f t="shared" si="218"/>
        <v>846</v>
      </c>
      <c r="AX105" s="31">
        <f t="shared" si="219"/>
        <v>234</v>
      </c>
      <c r="AY105" s="31">
        <f t="shared" si="220"/>
        <v>882</v>
      </c>
      <c r="AZ105" s="31">
        <f t="shared" si="221"/>
        <v>846</v>
      </c>
      <c r="BA105" s="31">
        <f t="shared" si="222"/>
        <v>504</v>
      </c>
      <c r="BB105" s="31">
        <f t="shared" si="223"/>
        <v>180</v>
      </c>
      <c r="BC105" s="31">
        <f t="shared" si="224"/>
        <v>162</v>
      </c>
      <c r="BD105" s="31">
        <f t="shared" si="225"/>
        <v>252</v>
      </c>
      <c r="BE105" s="31">
        <f t="shared" si="174"/>
        <v>738</v>
      </c>
      <c r="BF105" s="31">
        <f>Q59</f>
        <v>18</v>
      </c>
      <c r="BH105" s="31"/>
      <c r="BI105" s="31">
        <f t="shared" si="122"/>
        <v>0</v>
      </c>
      <c r="BJ105" s="31">
        <f t="shared" si="123"/>
        <v>0</v>
      </c>
      <c r="BK105" s="31">
        <f t="shared" si="124"/>
        <v>0</v>
      </c>
      <c r="BL105" s="31">
        <f t="shared" si="125"/>
        <v>0</v>
      </c>
      <c r="BM105" s="31">
        <f t="shared" si="126"/>
        <v>0</v>
      </c>
      <c r="BN105" s="31">
        <f t="shared" si="127"/>
        <v>0</v>
      </c>
      <c r="BO105" s="31">
        <f t="shared" si="128"/>
        <v>0</v>
      </c>
      <c r="BP105" s="31">
        <f t="shared" si="129"/>
        <v>0</v>
      </c>
      <c r="BQ105" s="31">
        <f t="shared" si="130"/>
        <v>0</v>
      </c>
      <c r="BR105" s="31">
        <f t="shared" si="131"/>
        <v>0</v>
      </c>
      <c r="BS105" s="31">
        <f t="shared" si="132"/>
        <v>0</v>
      </c>
      <c r="BT105" s="31">
        <f t="shared" si="133"/>
        <v>1</v>
      </c>
      <c r="BU105" s="31">
        <f t="shared" si="134"/>
        <v>57</v>
      </c>
      <c r="BV105" s="31">
        <f t="shared" si="135"/>
        <v>29</v>
      </c>
      <c r="BW105" s="31">
        <f t="shared" si="136"/>
        <v>46</v>
      </c>
      <c r="BX105" s="31">
        <f t="shared" si="137"/>
        <v>51</v>
      </c>
      <c r="BY105" s="31">
        <f t="shared" si="138"/>
        <v>60</v>
      </c>
      <c r="BZ105" s="31">
        <f t="shared" si="139"/>
        <v>53</v>
      </c>
      <c r="CA105" s="31">
        <f t="shared" si="140"/>
        <v>53</v>
      </c>
      <c r="CB105" s="31">
        <f t="shared" si="141"/>
        <v>54</v>
      </c>
      <c r="CC105" s="31">
        <f t="shared" si="142"/>
        <v>1</v>
      </c>
      <c r="CD105" s="31">
        <f t="shared" si="143"/>
        <v>57</v>
      </c>
      <c r="CE105" s="31">
        <f t="shared" si="144"/>
        <v>0</v>
      </c>
      <c r="CF105" s="31">
        <f t="shared" si="145"/>
        <v>57</v>
      </c>
      <c r="CG105" s="31">
        <f t="shared" si="146"/>
        <v>52</v>
      </c>
      <c r="CH105" s="31">
        <f t="shared" si="147"/>
        <v>27</v>
      </c>
      <c r="CI105" s="31">
        <f t="shared" si="148"/>
        <v>41</v>
      </c>
      <c r="CJ105" s="31">
        <f t="shared" si="149"/>
        <v>20</v>
      </c>
      <c r="CK105" s="31">
        <f t="shared" si="150"/>
        <v>56</v>
      </c>
      <c r="CL105" s="31">
        <f t="shared" si="151"/>
        <v>53</v>
      </c>
      <c r="CM105" s="31">
        <f t="shared" si="152"/>
        <v>27</v>
      </c>
      <c r="CN105" s="31">
        <f t="shared" si="153"/>
        <v>53</v>
      </c>
      <c r="CO105" s="31">
        <f t="shared" si="154"/>
        <v>23</v>
      </c>
      <c r="CP105" s="31">
        <f t="shared" si="155"/>
        <v>24</v>
      </c>
      <c r="CQ105" s="31">
        <f t="shared" si="156"/>
        <v>3</v>
      </c>
      <c r="CR105" s="31">
        <f t="shared" si="157"/>
        <v>16</v>
      </c>
      <c r="CS105" s="31">
        <f t="shared" si="158"/>
        <v>37</v>
      </c>
      <c r="CT105" s="31">
        <f t="shared" si="159"/>
        <v>37</v>
      </c>
      <c r="CU105" s="31">
        <f t="shared" si="160"/>
        <v>48</v>
      </c>
      <c r="CV105" s="31">
        <f t="shared" si="161"/>
        <v>0</v>
      </c>
      <c r="CW105" s="31">
        <f t="shared" si="162"/>
        <v>13</v>
      </c>
      <c r="CX105" s="31">
        <f t="shared" si="163"/>
        <v>41</v>
      </c>
      <c r="CY105" s="31">
        <f t="shared" si="164"/>
        <v>19</v>
      </c>
      <c r="CZ105" s="31">
        <f t="shared" si="165"/>
        <v>47</v>
      </c>
      <c r="DA105" s="31">
        <f t="shared" si="166"/>
        <v>13</v>
      </c>
      <c r="DB105" s="31">
        <f t="shared" si="167"/>
        <v>49</v>
      </c>
      <c r="DC105" s="31">
        <f t="shared" si="168"/>
        <v>47</v>
      </c>
      <c r="DD105" s="31">
        <f t="shared" si="169"/>
        <v>28</v>
      </c>
      <c r="DE105" s="31">
        <f t="shared" si="170"/>
        <v>10</v>
      </c>
      <c r="DF105" s="31">
        <f t="shared" si="171"/>
        <v>9</v>
      </c>
      <c r="DG105" s="31">
        <f t="shared" si="172"/>
        <v>14</v>
      </c>
      <c r="DH105" s="31">
        <f t="shared" si="173"/>
        <v>41</v>
      </c>
      <c r="DI105" s="31">
        <v>1</v>
      </c>
    </row>
    <row r="106" spans="1:115" ht="15" customHeight="1" x14ac:dyDescent="0.45">
      <c r="A106" s="31"/>
      <c r="B106" s="31"/>
      <c r="C106" s="31"/>
      <c r="D106" s="31">
        <v>62</v>
      </c>
      <c r="E106" s="31"/>
      <c r="F106" s="31">
        <f t="shared" si="175"/>
        <v>0</v>
      </c>
      <c r="G106" s="31">
        <f t="shared" si="176"/>
        <v>0</v>
      </c>
      <c r="H106" s="31">
        <f t="shared" si="177"/>
        <v>0</v>
      </c>
      <c r="I106" s="31">
        <f t="shared" si="178"/>
        <v>0</v>
      </c>
      <c r="J106" s="31">
        <f t="shared" si="179"/>
        <v>0</v>
      </c>
      <c r="K106" s="31">
        <f t="shared" si="180"/>
        <v>0</v>
      </c>
      <c r="L106" s="31">
        <f t="shared" si="181"/>
        <v>0</v>
      </c>
      <c r="M106" s="31">
        <f t="shared" si="182"/>
        <v>0</v>
      </c>
      <c r="N106" s="31">
        <f t="shared" si="183"/>
        <v>0</v>
      </c>
      <c r="O106" s="31">
        <f t="shared" si="184"/>
        <v>0</v>
      </c>
      <c r="P106" s="31">
        <f t="shared" si="185"/>
        <v>29</v>
      </c>
      <c r="Q106" s="31">
        <f t="shared" si="186"/>
        <v>1711</v>
      </c>
      <c r="R106" s="31">
        <f t="shared" si="187"/>
        <v>725</v>
      </c>
      <c r="S106" s="31">
        <f t="shared" si="188"/>
        <v>406</v>
      </c>
      <c r="T106" s="31">
        <f t="shared" si="189"/>
        <v>1044</v>
      </c>
      <c r="U106" s="31">
        <f t="shared" si="190"/>
        <v>1450</v>
      </c>
      <c r="V106" s="31">
        <f t="shared" si="191"/>
        <v>1508</v>
      </c>
      <c r="W106" s="31">
        <f t="shared" si="192"/>
        <v>1305</v>
      </c>
      <c r="X106" s="31">
        <f t="shared" si="193"/>
        <v>1305</v>
      </c>
      <c r="Y106" s="31">
        <f t="shared" si="194"/>
        <v>1595</v>
      </c>
      <c r="Z106" s="31">
        <f t="shared" si="195"/>
        <v>1682</v>
      </c>
      <c r="AA106" s="31">
        <f t="shared" si="196"/>
        <v>1653</v>
      </c>
      <c r="AB106" s="31">
        <f t="shared" si="197"/>
        <v>1682</v>
      </c>
      <c r="AC106" s="31">
        <f t="shared" si="198"/>
        <v>1392</v>
      </c>
      <c r="AD106" s="31">
        <f t="shared" si="199"/>
        <v>522</v>
      </c>
      <c r="AE106" s="31">
        <f t="shared" si="200"/>
        <v>203</v>
      </c>
      <c r="AF106" s="31">
        <f t="shared" si="201"/>
        <v>0</v>
      </c>
      <c r="AG106" s="31">
        <f t="shared" si="202"/>
        <v>435</v>
      </c>
      <c r="AH106" s="31">
        <f t="shared" si="203"/>
        <v>1392</v>
      </c>
      <c r="AI106" s="31">
        <f t="shared" si="204"/>
        <v>551</v>
      </c>
      <c r="AJ106" s="31">
        <f t="shared" si="205"/>
        <v>551</v>
      </c>
      <c r="AK106" s="31">
        <f t="shared" si="206"/>
        <v>406</v>
      </c>
      <c r="AL106" s="31">
        <f t="shared" si="207"/>
        <v>1363</v>
      </c>
      <c r="AM106" s="31">
        <f t="shared" si="208"/>
        <v>783</v>
      </c>
      <c r="AN106" s="31">
        <f t="shared" si="209"/>
        <v>551</v>
      </c>
      <c r="AO106" s="31">
        <f t="shared" si="210"/>
        <v>1566</v>
      </c>
      <c r="AP106" s="31">
        <f t="shared" si="211"/>
        <v>377</v>
      </c>
      <c r="AQ106" s="31">
        <f t="shared" si="212"/>
        <v>667</v>
      </c>
      <c r="AR106" s="31">
        <f t="shared" si="213"/>
        <v>1392</v>
      </c>
      <c r="AS106" s="31">
        <f t="shared" si="214"/>
        <v>377</v>
      </c>
      <c r="AT106" s="31">
        <f t="shared" si="215"/>
        <v>1566</v>
      </c>
      <c r="AU106" s="31">
        <f t="shared" si="216"/>
        <v>1769</v>
      </c>
      <c r="AV106" s="31">
        <f t="shared" si="217"/>
        <v>116</v>
      </c>
      <c r="AW106" s="31">
        <f t="shared" si="218"/>
        <v>1769</v>
      </c>
      <c r="AX106" s="31">
        <f t="shared" si="219"/>
        <v>29</v>
      </c>
      <c r="AY106" s="31">
        <f t="shared" si="220"/>
        <v>1015</v>
      </c>
      <c r="AZ106" s="31">
        <f t="shared" si="221"/>
        <v>377</v>
      </c>
      <c r="BA106" s="31">
        <f t="shared" si="222"/>
        <v>1102</v>
      </c>
      <c r="BB106" s="31">
        <f t="shared" si="223"/>
        <v>551</v>
      </c>
      <c r="BC106" s="31">
        <f t="shared" si="224"/>
        <v>667</v>
      </c>
      <c r="BD106" s="31">
        <f t="shared" si="225"/>
        <v>1595</v>
      </c>
      <c r="BE106" s="31">
        <f t="shared" si="174"/>
        <v>1218</v>
      </c>
      <c r="BF106" s="31">
        <f>P59</f>
        <v>29</v>
      </c>
      <c r="BH106" s="31"/>
      <c r="BI106" s="31">
        <f t="shared" si="122"/>
        <v>0</v>
      </c>
      <c r="BJ106" s="31">
        <f t="shared" si="123"/>
        <v>0</v>
      </c>
      <c r="BK106" s="31">
        <f t="shared" si="124"/>
        <v>0</v>
      </c>
      <c r="BL106" s="31">
        <f t="shared" si="125"/>
        <v>0</v>
      </c>
      <c r="BM106" s="31">
        <f t="shared" si="126"/>
        <v>0</v>
      </c>
      <c r="BN106" s="31">
        <f t="shared" si="127"/>
        <v>0</v>
      </c>
      <c r="BO106" s="31">
        <f t="shared" si="128"/>
        <v>0</v>
      </c>
      <c r="BP106" s="31">
        <f t="shared" si="129"/>
        <v>0</v>
      </c>
      <c r="BQ106" s="31">
        <f t="shared" si="130"/>
        <v>0</v>
      </c>
      <c r="BR106" s="31">
        <f t="shared" si="131"/>
        <v>0</v>
      </c>
      <c r="BS106" s="31">
        <f t="shared" si="132"/>
        <v>1</v>
      </c>
      <c r="BT106" s="31">
        <f t="shared" si="133"/>
        <v>59</v>
      </c>
      <c r="BU106" s="31">
        <f t="shared" si="134"/>
        <v>25</v>
      </c>
      <c r="BV106" s="31">
        <f t="shared" si="135"/>
        <v>14</v>
      </c>
      <c r="BW106" s="31">
        <f t="shared" si="136"/>
        <v>36</v>
      </c>
      <c r="BX106" s="31">
        <f t="shared" si="137"/>
        <v>50</v>
      </c>
      <c r="BY106" s="31">
        <f t="shared" si="138"/>
        <v>52</v>
      </c>
      <c r="BZ106" s="31">
        <f t="shared" si="139"/>
        <v>45</v>
      </c>
      <c r="CA106" s="31">
        <f t="shared" si="140"/>
        <v>45</v>
      </c>
      <c r="CB106" s="31">
        <f t="shared" si="141"/>
        <v>55</v>
      </c>
      <c r="CC106" s="31">
        <f t="shared" si="142"/>
        <v>58</v>
      </c>
      <c r="CD106" s="31">
        <f t="shared" si="143"/>
        <v>57</v>
      </c>
      <c r="CE106" s="31">
        <f t="shared" si="144"/>
        <v>58</v>
      </c>
      <c r="CF106" s="31">
        <f t="shared" si="145"/>
        <v>48</v>
      </c>
      <c r="CG106" s="31">
        <f t="shared" si="146"/>
        <v>18</v>
      </c>
      <c r="CH106" s="31">
        <f t="shared" si="147"/>
        <v>7</v>
      </c>
      <c r="CI106" s="31">
        <f t="shared" si="148"/>
        <v>0</v>
      </c>
      <c r="CJ106" s="31">
        <f t="shared" si="149"/>
        <v>15</v>
      </c>
      <c r="CK106" s="31">
        <f t="shared" si="150"/>
        <v>48</v>
      </c>
      <c r="CL106" s="31">
        <f t="shared" si="151"/>
        <v>19</v>
      </c>
      <c r="CM106" s="31">
        <f t="shared" si="152"/>
        <v>19</v>
      </c>
      <c r="CN106" s="31">
        <f t="shared" si="153"/>
        <v>14</v>
      </c>
      <c r="CO106" s="31">
        <f t="shared" si="154"/>
        <v>47</v>
      </c>
      <c r="CP106" s="31">
        <f t="shared" si="155"/>
        <v>27</v>
      </c>
      <c r="CQ106" s="31">
        <f t="shared" si="156"/>
        <v>19</v>
      </c>
      <c r="CR106" s="31">
        <f t="shared" si="157"/>
        <v>54</v>
      </c>
      <c r="CS106" s="31">
        <f t="shared" si="158"/>
        <v>13</v>
      </c>
      <c r="CT106" s="31">
        <f t="shared" si="159"/>
        <v>23</v>
      </c>
      <c r="CU106" s="31">
        <f t="shared" si="160"/>
        <v>48</v>
      </c>
      <c r="CV106" s="31">
        <f t="shared" si="161"/>
        <v>13</v>
      </c>
      <c r="CW106" s="31">
        <f t="shared" si="162"/>
        <v>54</v>
      </c>
      <c r="CX106" s="31">
        <f t="shared" si="163"/>
        <v>61</v>
      </c>
      <c r="CY106" s="31">
        <f t="shared" si="164"/>
        <v>4</v>
      </c>
      <c r="CZ106" s="31">
        <f t="shared" si="165"/>
        <v>61</v>
      </c>
      <c r="DA106" s="31">
        <f t="shared" si="166"/>
        <v>1</v>
      </c>
      <c r="DB106" s="31">
        <f t="shared" si="167"/>
        <v>35</v>
      </c>
      <c r="DC106" s="31">
        <f t="shared" si="168"/>
        <v>13</v>
      </c>
      <c r="DD106" s="31">
        <f t="shared" si="169"/>
        <v>38</v>
      </c>
      <c r="DE106" s="31">
        <f t="shared" si="170"/>
        <v>19</v>
      </c>
      <c r="DF106" s="31">
        <f t="shared" si="171"/>
        <v>23</v>
      </c>
      <c r="DG106" s="31">
        <f t="shared" si="172"/>
        <v>55</v>
      </c>
      <c r="DH106" s="31">
        <f t="shared" si="173"/>
        <v>42</v>
      </c>
      <c r="DI106" s="31">
        <v>1</v>
      </c>
    </row>
    <row r="107" spans="1:115" ht="15" customHeight="1" x14ac:dyDescent="0.45">
      <c r="A107" s="31"/>
      <c r="B107" s="31"/>
      <c r="C107" s="31"/>
      <c r="D107" s="31">
        <v>62</v>
      </c>
      <c r="E107" s="31"/>
      <c r="F107" s="31">
        <f t="shared" si="175"/>
        <v>0</v>
      </c>
      <c r="G107" s="31">
        <f t="shared" si="176"/>
        <v>0</v>
      </c>
      <c r="H107" s="31">
        <f t="shared" si="177"/>
        <v>0</v>
      </c>
      <c r="I107" s="31">
        <f t="shared" si="178"/>
        <v>0</v>
      </c>
      <c r="J107" s="31">
        <f t="shared" si="179"/>
        <v>0</v>
      </c>
      <c r="K107" s="31">
        <f t="shared" si="180"/>
        <v>0</v>
      </c>
      <c r="L107" s="31">
        <f t="shared" si="181"/>
        <v>0</v>
      </c>
      <c r="M107" s="31">
        <f t="shared" si="182"/>
        <v>0</v>
      </c>
      <c r="N107" s="31">
        <f t="shared" si="183"/>
        <v>0</v>
      </c>
      <c r="O107" s="31">
        <f t="shared" si="184"/>
        <v>8</v>
      </c>
      <c r="P107" s="31">
        <f t="shared" si="185"/>
        <v>488</v>
      </c>
      <c r="Q107" s="31">
        <f t="shared" si="186"/>
        <v>176</v>
      </c>
      <c r="R107" s="31">
        <f t="shared" si="187"/>
        <v>312</v>
      </c>
      <c r="S107" s="31">
        <f t="shared" si="188"/>
        <v>408</v>
      </c>
      <c r="T107" s="31">
        <f t="shared" si="189"/>
        <v>200</v>
      </c>
      <c r="U107" s="31">
        <f t="shared" si="190"/>
        <v>328</v>
      </c>
      <c r="V107" s="31">
        <f t="shared" si="191"/>
        <v>288</v>
      </c>
      <c r="W107" s="31">
        <f t="shared" si="192"/>
        <v>232</v>
      </c>
      <c r="X107" s="31">
        <f t="shared" si="193"/>
        <v>312</v>
      </c>
      <c r="Y107" s="31">
        <f t="shared" si="194"/>
        <v>416</v>
      </c>
      <c r="Z107" s="31">
        <f t="shared" si="195"/>
        <v>432</v>
      </c>
      <c r="AA107" s="31">
        <f t="shared" si="196"/>
        <v>432</v>
      </c>
      <c r="AB107" s="31">
        <f t="shared" si="197"/>
        <v>360</v>
      </c>
      <c r="AC107" s="31">
        <f t="shared" si="198"/>
        <v>32</v>
      </c>
      <c r="AD107" s="31">
        <f t="shared" si="199"/>
        <v>200</v>
      </c>
      <c r="AE107" s="31">
        <f t="shared" si="200"/>
        <v>56</v>
      </c>
      <c r="AF107" s="31">
        <f t="shared" si="201"/>
        <v>128</v>
      </c>
      <c r="AG107" s="31">
        <f t="shared" si="202"/>
        <v>16</v>
      </c>
      <c r="AH107" s="31">
        <f t="shared" si="203"/>
        <v>40</v>
      </c>
      <c r="AI107" s="31">
        <f t="shared" si="204"/>
        <v>304</v>
      </c>
      <c r="AJ107" s="31">
        <f t="shared" si="205"/>
        <v>272</v>
      </c>
      <c r="AK107" s="31">
        <f t="shared" si="206"/>
        <v>0</v>
      </c>
      <c r="AL107" s="31">
        <f t="shared" si="207"/>
        <v>96</v>
      </c>
      <c r="AM107" s="31">
        <f t="shared" si="208"/>
        <v>376</v>
      </c>
      <c r="AN107" s="31">
        <f t="shared" si="209"/>
        <v>96</v>
      </c>
      <c r="AO107" s="31">
        <f t="shared" si="210"/>
        <v>40</v>
      </c>
      <c r="AP107" s="31">
        <f t="shared" si="211"/>
        <v>296</v>
      </c>
      <c r="AQ107" s="31">
        <f t="shared" si="212"/>
        <v>80</v>
      </c>
      <c r="AR107" s="31">
        <f t="shared" si="213"/>
        <v>0</v>
      </c>
      <c r="AS107" s="31">
        <f t="shared" si="214"/>
        <v>48</v>
      </c>
      <c r="AT107" s="31">
        <f t="shared" si="215"/>
        <v>432</v>
      </c>
      <c r="AU107" s="31">
        <f t="shared" si="216"/>
        <v>32</v>
      </c>
      <c r="AV107" s="31">
        <f t="shared" si="217"/>
        <v>32</v>
      </c>
      <c r="AW107" s="31">
        <f t="shared" si="218"/>
        <v>0</v>
      </c>
      <c r="AX107" s="31">
        <f t="shared" si="219"/>
        <v>288</v>
      </c>
      <c r="AY107" s="31">
        <f t="shared" si="220"/>
        <v>384</v>
      </c>
      <c r="AZ107" s="31">
        <f t="shared" si="221"/>
        <v>408</v>
      </c>
      <c r="BA107" s="31">
        <f t="shared" si="222"/>
        <v>456</v>
      </c>
      <c r="BB107" s="31">
        <f t="shared" si="223"/>
        <v>344</v>
      </c>
      <c r="BC107" s="31">
        <f t="shared" si="224"/>
        <v>136</v>
      </c>
      <c r="BD107" s="31">
        <f t="shared" si="225"/>
        <v>280</v>
      </c>
      <c r="BE107" s="31">
        <f t="shared" si="174"/>
        <v>344</v>
      </c>
      <c r="BF107" s="31">
        <f>O59</f>
        <v>8</v>
      </c>
      <c r="BG107" s="31"/>
      <c r="BH107" s="31"/>
      <c r="BI107" s="31">
        <f t="shared" si="122"/>
        <v>0</v>
      </c>
      <c r="BJ107" s="31">
        <f t="shared" si="123"/>
        <v>0</v>
      </c>
      <c r="BK107" s="31">
        <f t="shared" si="124"/>
        <v>0</v>
      </c>
      <c r="BL107" s="31">
        <f t="shared" si="125"/>
        <v>0</v>
      </c>
      <c r="BM107" s="31">
        <f t="shared" si="126"/>
        <v>0</v>
      </c>
      <c r="BN107" s="31">
        <f t="shared" si="127"/>
        <v>0</v>
      </c>
      <c r="BO107" s="31">
        <f t="shared" si="128"/>
        <v>0</v>
      </c>
      <c r="BP107" s="31">
        <f t="shared" si="129"/>
        <v>0</v>
      </c>
      <c r="BQ107" s="31">
        <f t="shared" si="130"/>
        <v>0</v>
      </c>
      <c r="BR107" s="31">
        <f t="shared" si="131"/>
        <v>1</v>
      </c>
      <c r="BS107" s="31">
        <f t="shared" si="132"/>
        <v>61</v>
      </c>
      <c r="BT107" s="31">
        <f t="shared" si="133"/>
        <v>22</v>
      </c>
      <c r="BU107" s="31">
        <f t="shared" si="134"/>
        <v>39</v>
      </c>
      <c r="BV107" s="31">
        <f t="shared" si="135"/>
        <v>51</v>
      </c>
      <c r="BW107" s="31">
        <f t="shared" si="136"/>
        <v>25</v>
      </c>
      <c r="BX107" s="31">
        <f t="shared" si="137"/>
        <v>41</v>
      </c>
      <c r="BY107" s="31">
        <f t="shared" si="138"/>
        <v>36</v>
      </c>
      <c r="BZ107" s="31">
        <f t="shared" si="139"/>
        <v>29</v>
      </c>
      <c r="CA107" s="31">
        <f t="shared" si="140"/>
        <v>39</v>
      </c>
      <c r="CB107" s="31">
        <f t="shared" si="141"/>
        <v>52</v>
      </c>
      <c r="CC107" s="31">
        <f t="shared" si="142"/>
        <v>54</v>
      </c>
      <c r="CD107" s="31">
        <f t="shared" si="143"/>
        <v>54</v>
      </c>
      <c r="CE107" s="31">
        <f t="shared" si="144"/>
        <v>45</v>
      </c>
      <c r="CF107" s="31">
        <f t="shared" si="145"/>
        <v>4</v>
      </c>
      <c r="CG107" s="31">
        <f t="shared" si="146"/>
        <v>25</v>
      </c>
      <c r="CH107" s="31">
        <f t="shared" si="147"/>
        <v>7</v>
      </c>
      <c r="CI107" s="31">
        <f t="shared" si="148"/>
        <v>16</v>
      </c>
      <c r="CJ107" s="31">
        <f t="shared" si="149"/>
        <v>2</v>
      </c>
      <c r="CK107" s="31">
        <f t="shared" si="150"/>
        <v>5</v>
      </c>
      <c r="CL107" s="31">
        <f t="shared" si="151"/>
        <v>38</v>
      </c>
      <c r="CM107" s="31">
        <f t="shared" si="152"/>
        <v>34</v>
      </c>
      <c r="CN107" s="31">
        <f t="shared" si="153"/>
        <v>0</v>
      </c>
      <c r="CO107" s="31">
        <f t="shared" si="154"/>
        <v>12</v>
      </c>
      <c r="CP107" s="31">
        <f t="shared" si="155"/>
        <v>47</v>
      </c>
      <c r="CQ107" s="31">
        <f t="shared" si="156"/>
        <v>12</v>
      </c>
      <c r="CR107" s="31">
        <f t="shared" si="157"/>
        <v>5</v>
      </c>
      <c r="CS107" s="31">
        <f t="shared" si="158"/>
        <v>37</v>
      </c>
      <c r="CT107" s="31">
        <f t="shared" si="159"/>
        <v>10</v>
      </c>
      <c r="CU107" s="31">
        <f t="shared" si="160"/>
        <v>0</v>
      </c>
      <c r="CV107" s="31">
        <f t="shared" si="161"/>
        <v>6</v>
      </c>
      <c r="CW107" s="31">
        <f t="shared" si="162"/>
        <v>54</v>
      </c>
      <c r="CX107" s="31">
        <f t="shared" si="163"/>
        <v>4</v>
      </c>
      <c r="CY107" s="31">
        <f t="shared" si="164"/>
        <v>4</v>
      </c>
      <c r="CZ107" s="31">
        <f t="shared" si="165"/>
        <v>0</v>
      </c>
      <c r="DA107" s="31">
        <f t="shared" si="166"/>
        <v>36</v>
      </c>
      <c r="DB107" s="31">
        <f t="shared" si="167"/>
        <v>48</v>
      </c>
      <c r="DC107" s="31">
        <f t="shared" si="168"/>
        <v>51</v>
      </c>
      <c r="DD107" s="31">
        <f t="shared" si="169"/>
        <v>57</v>
      </c>
      <c r="DE107" s="31">
        <f t="shared" si="170"/>
        <v>43</v>
      </c>
      <c r="DF107" s="31">
        <f t="shared" si="171"/>
        <v>17</v>
      </c>
      <c r="DG107" s="31">
        <f t="shared" si="172"/>
        <v>35</v>
      </c>
      <c r="DH107" s="31">
        <f t="shared" si="173"/>
        <v>43</v>
      </c>
      <c r="DI107" s="31">
        <v>1</v>
      </c>
    </row>
    <row r="108" spans="1:115" ht="15" customHeight="1" x14ac:dyDescent="0.45">
      <c r="A108" s="31"/>
      <c r="B108" s="31"/>
      <c r="C108" s="31"/>
      <c r="D108" s="31">
        <v>62</v>
      </c>
      <c r="E108" s="31"/>
      <c r="F108" s="31">
        <f t="shared" si="175"/>
        <v>0</v>
      </c>
      <c r="G108" s="31">
        <f t="shared" si="176"/>
        <v>0</v>
      </c>
      <c r="H108" s="31">
        <f t="shared" si="177"/>
        <v>0</v>
      </c>
      <c r="I108" s="31">
        <f t="shared" si="178"/>
        <v>0</v>
      </c>
      <c r="J108" s="31">
        <f t="shared" si="179"/>
        <v>0</v>
      </c>
      <c r="K108" s="31">
        <f t="shared" si="180"/>
        <v>0</v>
      </c>
      <c r="L108" s="31">
        <f t="shared" si="181"/>
        <v>0</v>
      </c>
      <c r="M108" s="31">
        <f t="shared" si="182"/>
        <v>0</v>
      </c>
      <c r="N108" s="31">
        <f t="shared" si="183"/>
        <v>108</v>
      </c>
      <c r="O108" s="31">
        <f t="shared" si="184"/>
        <v>54</v>
      </c>
      <c r="P108" s="31">
        <f t="shared" si="185"/>
        <v>1188</v>
      </c>
      <c r="Q108" s="31">
        <f t="shared" si="186"/>
        <v>0</v>
      </c>
      <c r="R108" s="31">
        <f t="shared" si="187"/>
        <v>1566</v>
      </c>
      <c r="S108" s="31">
        <f t="shared" si="188"/>
        <v>810</v>
      </c>
      <c r="T108" s="31">
        <f t="shared" si="189"/>
        <v>270</v>
      </c>
      <c r="U108" s="31">
        <f t="shared" si="190"/>
        <v>864</v>
      </c>
      <c r="V108" s="31">
        <f t="shared" si="191"/>
        <v>216</v>
      </c>
      <c r="W108" s="31">
        <f t="shared" si="192"/>
        <v>378</v>
      </c>
      <c r="X108" s="31">
        <f t="shared" si="193"/>
        <v>1620</v>
      </c>
      <c r="Y108" s="31">
        <f t="shared" si="194"/>
        <v>2430</v>
      </c>
      <c r="Z108" s="31">
        <f t="shared" si="195"/>
        <v>2538</v>
      </c>
      <c r="AA108" s="31">
        <f t="shared" si="196"/>
        <v>1998</v>
      </c>
      <c r="AB108" s="31">
        <f t="shared" si="197"/>
        <v>2646</v>
      </c>
      <c r="AC108" s="31">
        <f t="shared" si="198"/>
        <v>1566</v>
      </c>
      <c r="AD108" s="31">
        <f t="shared" si="199"/>
        <v>1728</v>
      </c>
      <c r="AE108" s="31">
        <f t="shared" si="200"/>
        <v>1242</v>
      </c>
      <c r="AF108" s="31">
        <f t="shared" si="201"/>
        <v>972</v>
      </c>
      <c r="AG108" s="31">
        <f t="shared" si="202"/>
        <v>378</v>
      </c>
      <c r="AH108" s="31">
        <f t="shared" si="203"/>
        <v>2376</v>
      </c>
      <c r="AI108" s="31">
        <f t="shared" si="204"/>
        <v>540</v>
      </c>
      <c r="AJ108" s="31">
        <f t="shared" si="205"/>
        <v>1836</v>
      </c>
      <c r="AK108" s="31">
        <f t="shared" si="206"/>
        <v>648</v>
      </c>
      <c r="AL108" s="31">
        <f t="shared" si="207"/>
        <v>3186</v>
      </c>
      <c r="AM108" s="31">
        <f t="shared" si="208"/>
        <v>3186</v>
      </c>
      <c r="AN108" s="31">
        <f t="shared" si="209"/>
        <v>918</v>
      </c>
      <c r="AO108" s="31">
        <f t="shared" si="210"/>
        <v>2268</v>
      </c>
      <c r="AP108" s="31">
        <f t="shared" si="211"/>
        <v>2538</v>
      </c>
      <c r="AQ108" s="31">
        <f t="shared" si="212"/>
        <v>540</v>
      </c>
      <c r="AR108" s="31">
        <f t="shared" si="213"/>
        <v>324</v>
      </c>
      <c r="AS108" s="31">
        <f t="shared" si="214"/>
        <v>3240</v>
      </c>
      <c r="AT108" s="31">
        <f t="shared" si="215"/>
        <v>3132</v>
      </c>
      <c r="AU108" s="31">
        <f t="shared" si="216"/>
        <v>432</v>
      </c>
      <c r="AV108" s="31">
        <f t="shared" si="217"/>
        <v>216</v>
      </c>
      <c r="AW108" s="31">
        <f t="shared" si="218"/>
        <v>1998</v>
      </c>
      <c r="AX108" s="31">
        <f t="shared" si="219"/>
        <v>1242</v>
      </c>
      <c r="AY108" s="31">
        <f t="shared" si="220"/>
        <v>2052</v>
      </c>
      <c r="AZ108" s="31">
        <f t="shared" si="221"/>
        <v>2538</v>
      </c>
      <c r="BA108" s="31">
        <f t="shared" si="222"/>
        <v>2052</v>
      </c>
      <c r="BB108" s="31">
        <f t="shared" si="223"/>
        <v>3240</v>
      </c>
      <c r="BC108" s="31">
        <f t="shared" si="224"/>
        <v>2862</v>
      </c>
      <c r="BD108" s="31">
        <f t="shared" si="225"/>
        <v>864</v>
      </c>
      <c r="BE108" s="31">
        <f t="shared" si="174"/>
        <v>2376</v>
      </c>
      <c r="BF108" s="31">
        <f>N59</f>
        <v>54</v>
      </c>
      <c r="BG108" s="31"/>
      <c r="BH108" s="31"/>
      <c r="BI108" s="31">
        <f t="shared" si="122"/>
        <v>0</v>
      </c>
      <c r="BJ108" s="31">
        <f t="shared" si="123"/>
        <v>0</v>
      </c>
      <c r="BK108" s="31">
        <f t="shared" si="124"/>
        <v>0</v>
      </c>
      <c r="BL108" s="31">
        <f t="shared" si="125"/>
        <v>0</v>
      </c>
      <c r="BM108" s="31">
        <f t="shared" si="126"/>
        <v>0</v>
      </c>
      <c r="BN108" s="31">
        <f t="shared" si="127"/>
        <v>0</v>
      </c>
      <c r="BO108" s="31">
        <f t="shared" si="128"/>
        <v>0</v>
      </c>
      <c r="BP108" s="31">
        <f t="shared" si="129"/>
        <v>0</v>
      </c>
      <c r="BQ108" s="31">
        <f t="shared" si="130"/>
        <v>2</v>
      </c>
      <c r="BR108" s="31">
        <f t="shared" si="131"/>
        <v>1</v>
      </c>
      <c r="BS108" s="31">
        <f t="shared" si="132"/>
        <v>22</v>
      </c>
      <c r="BT108" s="31">
        <f t="shared" si="133"/>
        <v>0</v>
      </c>
      <c r="BU108" s="31">
        <f t="shared" si="134"/>
        <v>29</v>
      </c>
      <c r="BV108" s="31">
        <f t="shared" si="135"/>
        <v>15</v>
      </c>
      <c r="BW108" s="31">
        <f t="shared" si="136"/>
        <v>5</v>
      </c>
      <c r="BX108" s="31">
        <f t="shared" si="137"/>
        <v>16</v>
      </c>
      <c r="BY108" s="31">
        <f t="shared" si="138"/>
        <v>4</v>
      </c>
      <c r="BZ108" s="31">
        <f t="shared" si="139"/>
        <v>7</v>
      </c>
      <c r="CA108" s="31">
        <f t="shared" si="140"/>
        <v>30</v>
      </c>
      <c r="CB108" s="31">
        <f t="shared" si="141"/>
        <v>45</v>
      </c>
      <c r="CC108" s="31">
        <f t="shared" si="142"/>
        <v>47</v>
      </c>
      <c r="CD108" s="31">
        <f t="shared" si="143"/>
        <v>37</v>
      </c>
      <c r="CE108" s="31">
        <f t="shared" si="144"/>
        <v>49</v>
      </c>
      <c r="CF108" s="31">
        <f t="shared" si="145"/>
        <v>29</v>
      </c>
      <c r="CG108" s="31">
        <f t="shared" si="146"/>
        <v>32</v>
      </c>
      <c r="CH108" s="31">
        <f t="shared" si="147"/>
        <v>23</v>
      </c>
      <c r="CI108" s="31">
        <f t="shared" si="148"/>
        <v>18</v>
      </c>
      <c r="CJ108" s="31">
        <f t="shared" si="149"/>
        <v>7</v>
      </c>
      <c r="CK108" s="31">
        <f t="shared" si="150"/>
        <v>44</v>
      </c>
      <c r="CL108" s="31">
        <f t="shared" si="151"/>
        <v>10</v>
      </c>
      <c r="CM108" s="31">
        <f t="shared" si="152"/>
        <v>34</v>
      </c>
      <c r="CN108" s="31">
        <f t="shared" si="153"/>
        <v>12</v>
      </c>
      <c r="CO108" s="31">
        <f t="shared" si="154"/>
        <v>59</v>
      </c>
      <c r="CP108" s="31">
        <f t="shared" si="155"/>
        <v>59</v>
      </c>
      <c r="CQ108" s="31">
        <f t="shared" si="156"/>
        <v>17</v>
      </c>
      <c r="CR108" s="31">
        <f t="shared" si="157"/>
        <v>42</v>
      </c>
      <c r="CS108" s="31">
        <f t="shared" si="158"/>
        <v>47</v>
      </c>
      <c r="CT108" s="31">
        <f t="shared" si="159"/>
        <v>10</v>
      </c>
      <c r="CU108" s="31">
        <f t="shared" si="160"/>
        <v>6</v>
      </c>
      <c r="CV108" s="31">
        <f t="shared" si="161"/>
        <v>60</v>
      </c>
      <c r="CW108" s="31">
        <f t="shared" si="162"/>
        <v>58</v>
      </c>
      <c r="CX108" s="31">
        <f t="shared" si="163"/>
        <v>8</v>
      </c>
      <c r="CY108" s="31">
        <f t="shared" si="164"/>
        <v>4</v>
      </c>
      <c r="CZ108" s="31">
        <f t="shared" si="165"/>
        <v>37</v>
      </c>
      <c r="DA108" s="31">
        <f t="shared" si="166"/>
        <v>23</v>
      </c>
      <c r="DB108" s="31">
        <f t="shared" si="167"/>
        <v>38</v>
      </c>
      <c r="DC108" s="31">
        <f t="shared" si="168"/>
        <v>47</v>
      </c>
      <c r="DD108" s="31">
        <f t="shared" si="169"/>
        <v>38</v>
      </c>
      <c r="DE108" s="31">
        <f t="shared" si="170"/>
        <v>60</v>
      </c>
      <c r="DF108" s="31">
        <f t="shared" si="171"/>
        <v>53</v>
      </c>
      <c r="DG108" s="31">
        <f t="shared" si="172"/>
        <v>16</v>
      </c>
      <c r="DH108" s="31">
        <f t="shared" si="173"/>
        <v>44</v>
      </c>
      <c r="DI108" s="31">
        <v>1</v>
      </c>
    </row>
    <row r="109" spans="1:115" ht="15" customHeight="1" x14ac:dyDescent="0.45">
      <c r="A109" s="31"/>
      <c r="B109" s="31"/>
      <c r="C109" s="31"/>
      <c r="D109" s="31">
        <v>62</v>
      </c>
      <c r="E109" s="31"/>
      <c r="F109" s="31">
        <f t="shared" si="175"/>
        <v>0</v>
      </c>
      <c r="G109" s="31">
        <f t="shared" si="176"/>
        <v>0</v>
      </c>
      <c r="H109" s="31">
        <f t="shared" si="177"/>
        <v>0</v>
      </c>
      <c r="I109" s="31">
        <f t="shared" si="178"/>
        <v>0</v>
      </c>
      <c r="J109" s="31">
        <f t="shared" si="179"/>
        <v>0</v>
      </c>
      <c r="K109" s="31">
        <f t="shared" si="180"/>
        <v>0</v>
      </c>
      <c r="L109" s="31">
        <f t="shared" si="181"/>
        <v>0</v>
      </c>
      <c r="M109" s="31">
        <f t="shared" si="182"/>
        <v>56</v>
      </c>
      <c r="N109" s="31">
        <f t="shared" si="183"/>
        <v>84</v>
      </c>
      <c r="O109" s="31">
        <f t="shared" si="184"/>
        <v>644</v>
      </c>
      <c r="P109" s="31">
        <f t="shared" si="185"/>
        <v>616</v>
      </c>
      <c r="Q109" s="31">
        <f t="shared" si="186"/>
        <v>812</v>
      </c>
      <c r="R109" s="31">
        <f t="shared" si="187"/>
        <v>1232</v>
      </c>
      <c r="S109" s="31">
        <f t="shared" si="188"/>
        <v>560</v>
      </c>
      <c r="T109" s="31">
        <f t="shared" si="189"/>
        <v>588</v>
      </c>
      <c r="U109" s="31">
        <f t="shared" si="190"/>
        <v>560</v>
      </c>
      <c r="V109" s="31">
        <f t="shared" si="191"/>
        <v>308</v>
      </c>
      <c r="W109" s="31">
        <f t="shared" si="192"/>
        <v>1064</v>
      </c>
      <c r="X109" s="31">
        <f t="shared" si="193"/>
        <v>392</v>
      </c>
      <c r="Y109" s="31">
        <f t="shared" si="194"/>
        <v>868</v>
      </c>
      <c r="Z109" s="31">
        <f t="shared" si="195"/>
        <v>644</v>
      </c>
      <c r="AA109" s="31">
        <f t="shared" si="196"/>
        <v>700</v>
      </c>
      <c r="AB109" s="31">
        <f t="shared" si="197"/>
        <v>448</v>
      </c>
      <c r="AC109" s="31">
        <f t="shared" si="198"/>
        <v>1708</v>
      </c>
      <c r="AD109" s="31">
        <f t="shared" si="199"/>
        <v>1540</v>
      </c>
      <c r="AE109" s="31">
        <f t="shared" si="200"/>
        <v>1148</v>
      </c>
      <c r="AF109" s="31">
        <f t="shared" si="201"/>
        <v>700</v>
      </c>
      <c r="AG109" s="31">
        <f t="shared" si="202"/>
        <v>1428</v>
      </c>
      <c r="AH109" s="31">
        <f t="shared" si="203"/>
        <v>1512</v>
      </c>
      <c r="AI109" s="31">
        <f t="shared" si="204"/>
        <v>1232</v>
      </c>
      <c r="AJ109" s="31">
        <f t="shared" si="205"/>
        <v>1316</v>
      </c>
      <c r="AK109" s="31">
        <f t="shared" si="206"/>
        <v>280</v>
      </c>
      <c r="AL109" s="31">
        <f t="shared" si="207"/>
        <v>1596</v>
      </c>
      <c r="AM109" s="31">
        <f t="shared" si="208"/>
        <v>392</v>
      </c>
      <c r="AN109" s="31">
        <f t="shared" si="209"/>
        <v>1680</v>
      </c>
      <c r="AO109" s="31">
        <f t="shared" si="210"/>
        <v>756</v>
      </c>
      <c r="AP109" s="31">
        <f t="shared" si="211"/>
        <v>1596</v>
      </c>
      <c r="AQ109" s="31">
        <f t="shared" si="212"/>
        <v>476</v>
      </c>
      <c r="AR109" s="31">
        <f t="shared" si="213"/>
        <v>140</v>
      </c>
      <c r="AS109" s="31">
        <f t="shared" si="214"/>
        <v>1596</v>
      </c>
      <c r="AT109" s="31">
        <f t="shared" si="215"/>
        <v>112</v>
      </c>
      <c r="AU109" s="31">
        <f t="shared" si="216"/>
        <v>336</v>
      </c>
      <c r="AV109" s="31">
        <f t="shared" si="217"/>
        <v>1148</v>
      </c>
      <c r="AW109" s="31">
        <f t="shared" si="218"/>
        <v>1708</v>
      </c>
      <c r="AX109" s="31">
        <f t="shared" si="219"/>
        <v>0</v>
      </c>
      <c r="AY109" s="31">
        <f t="shared" si="220"/>
        <v>672</v>
      </c>
      <c r="AZ109" s="31">
        <f t="shared" si="221"/>
        <v>672</v>
      </c>
      <c r="BA109" s="31">
        <f t="shared" si="222"/>
        <v>1036</v>
      </c>
      <c r="BB109" s="31">
        <f t="shared" si="223"/>
        <v>1456</v>
      </c>
      <c r="BC109" s="31">
        <f t="shared" si="224"/>
        <v>196</v>
      </c>
      <c r="BD109" s="31">
        <f t="shared" si="225"/>
        <v>1680</v>
      </c>
      <c r="BE109" s="31">
        <f t="shared" si="174"/>
        <v>1260</v>
      </c>
      <c r="BF109" s="31">
        <f>M59</f>
        <v>28</v>
      </c>
      <c r="BG109" s="31"/>
      <c r="BH109" s="31"/>
      <c r="BI109" s="31">
        <f t="shared" si="122"/>
        <v>0</v>
      </c>
      <c r="BJ109" s="31">
        <f t="shared" si="123"/>
        <v>0</v>
      </c>
      <c r="BK109" s="31">
        <f t="shared" si="124"/>
        <v>0</v>
      </c>
      <c r="BL109" s="31">
        <f t="shared" si="125"/>
        <v>0</v>
      </c>
      <c r="BM109" s="31">
        <f t="shared" si="126"/>
        <v>0</v>
      </c>
      <c r="BN109" s="31">
        <f t="shared" si="127"/>
        <v>0</v>
      </c>
      <c r="BO109" s="31">
        <f t="shared" si="128"/>
        <v>0</v>
      </c>
      <c r="BP109" s="31">
        <f t="shared" si="129"/>
        <v>2</v>
      </c>
      <c r="BQ109" s="31">
        <f t="shared" si="130"/>
        <v>3</v>
      </c>
      <c r="BR109" s="31">
        <f t="shared" si="131"/>
        <v>23</v>
      </c>
      <c r="BS109" s="31">
        <f t="shared" si="132"/>
        <v>22</v>
      </c>
      <c r="BT109" s="31">
        <f t="shared" si="133"/>
        <v>29</v>
      </c>
      <c r="BU109" s="31">
        <f t="shared" si="134"/>
        <v>44</v>
      </c>
      <c r="BV109" s="31">
        <f t="shared" si="135"/>
        <v>20</v>
      </c>
      <c r="BW109" s="31">
        <f t="shared" si="136"/>
        <v>21</v>
      </c>
      <c r="BX109" s="31">
        <f t="shared" si="137"/>
        <v>20</v>
      </c>
      <c r="BY109" s="31">
        <f t="shared" si="138"/>
        <v>11</v>
      </c>
      <c r="BZ109" s="31">
        <f t="shared" si="139"/>
        <v>38</v>
      </c>
      <c r="CA109" s="31">
        <f t="shared" si="140"/>
        <v>14</v>
      </c>
      <c r="CB109" s="31">
        <f t="shared" si="141"/>
        <v>31</v>
      </c>
      <c r="CC109" s="31">
        <f t="shared" si="142"/>
        <v>23</v>
      </c>
      <c r="CD109" s="31">
        <f t="shared" si="143"/>
        <v>25</v>
      </c>
      <c r="CE109" s="31">
        <f t="shared" si="144"/>
        <v>16</v>
      </c>
      <c r="CF109" s="31">
        <f t="shared" si="145"/>
        <v>61</v>
      </c>
      <c r="CG109" s="31">
        <f t="shared" si="146"/>
        <v>55</v>
      </c>
      <c r="CH109" s="31">
        <f t="shared" si="147"/>
        <v>41</v>
      </c>
      <c r="CI109" s="31">
        <f t="shared" si="148"/>
        <v>25</v>
      </c>
      <c r="CJ109" s="31">
        <f t="shared" si="149"/>
        <v>51</v>
      </c>
      <c r="CK109" s="31">
        <f t="shared" si="150"/>
        <v>54</v>
      </c>
      <c r="CL109" s="31">
        <f t="shared" si="151"/>
        <v>44</v>
      </c>
      <c r="CM109" s="31">
        <f t="shared" si="152"/>
        <v>47</v>
      </c>
      <c r="CN109" s="31">
        <f t="shared" si="153"/>
        <v>10</v>
      </c>
      <c r="CO109" s="31">
        <f t="shared" si="154"/>
        <v>57</v>
      </c>
      <c r="CP109" s="31">
        <f t="shared" si="155"/>
        <v>14</v>
      </c>
      <c r="CQ109" s="31">
        <f t="shared" si="156"/>
        <v>60</v>
      </c>
      <c r="CR109" s="31">
        <f t="shared" si="157"/>
        <v>27</v>
      </c>
      <c r="CS109" s="31">
        <f t="shared" si="158"/>
        <v>57</v>
      </c>
      <c r="CT109" s="31">
        <f t="shared" si="159"/>
        <v>17</v>
      </c>
      <c r="CU109" s="31">
        <f t="shared" si="160"/>
        <v>5</v>
      </c>
      <c r="CV109" s="31">
        <f t="shared" si="161"/>
        <v>57</v>
      </c>
      <c r="CW109" s="31">
        <f t="shared" si="162"/>
        <v>4</v>
      </c>
      <c r="CX109" s="31">
        <f t="shared" si="163"/>
        <v>12</v>
      </c>
      <c r="CY109" s="31">
        <f t="shared" si="164"/>
        <v>41</v>
      </c>
      <c r="CZ109" s="31">
        <f t="shared" si="165"/>
        <v>61</v>
      </c>
      <c r="DA109" s="31">
        <f t="shared" si="166"/>
        <v>0</v>
      </c>
      <c r="DB109" s="31">
        <f t="shared" si="167"/>
        <v>24</v>
      </c>
      <c r="DC109" s="31">
        <f t="shared" si="168"/>
        <v>24</v>
      </c>
      <c r="DD109" s="31">
        <f t="shared" si="169"/>
        <v>37</v>
      </c>
      <c r="DE109" s="31">
        <f t="shared" si="170"/>
        <v>52</v>
      </c>
      <c r="DF109" s="31">
        <f t="shared" si="171"/>
        <v>7</v>
      </c>
      <c r="DG109" s="31">
        <f t="shared" si="172"/>
        <v>60</v>
      </c>
      <c r="DH109" s="31">
        <f t="shared" si="173"/>
        <v>45</v>
      </c>
      <c r="DI109" s="31">
        <v>1</v>
      </c>
    </row>
    <row r="110" spans="1:115" ht="15" customHeight="1" x14ac:dyDescent="0.45">
      <c r="A110" s="31"/>
      <c r="B110" s="31"/>
      <c r="C110" s="31"/>
      <c r="D110" s="31">
        <v>62</v>
      </c>
      <c r="E110" s="31"/>
      <c r="F110" s="31">
        <f t="shared" si="175"/>
        <v>0</v>
      </c>
      <c r="G110" s="31">
        <f t="shared" si="176"/>
        <v>0</v>
      </c>
      <c r="H110" s="31">
        <f t="shared" si="177"/>
        <v>0</v>
      </c>
      <c r="I110" s="31">
        <f t="shared" si="178"/>
        <v>0</v>
      </c>
      <c r="J110" s="31">
        <f t="shared" si="179"/>
        <v>0</v>
      </c>
      <c r="K110" s="31">
        <f t="shared" si="180"/>
        <v>0</v>
      </c>
      <c r="L110" s="31">
        <f t="shared" si="181"/>
        <v>108</v>
      </c>
      <c r="M110" s="31">
        <f t="shared" si="182"/>
        <v>270</v>
      </c>
      <c r="N110" s="31">
        <f t="shared" si="183"/>
        <v>1404</v>
      </c>
      <c r="O110" s="31">
        <f t="shared" si="184"/>
        <v>2430</v>
      </c>
      <c r="P110" s="31">
        <f t="shared" si="185"/>
        <v>2808</v>
      </c>
      <c r="Q110" s="31">
        <f t="shared" si="186"/>
        <v>648</v>
      </c>
      <c r="R110" s="31">
        <f t="shared" si="187"/>
        <v>108</v>
      </c>
      <c r="S110" s="31">
        <f t="shared" si="188"/>
        <v>2214</v>
      </c>
      <c r="T110" s="31">
        <f t="shared" si="189"/>
        <v>2214</v>
      </c>
      <c r="U110" s="31">
        <f t="shared" si="190"/>
        <v>1674</v>
      </c>
      <c r="V110" s="31">
        <f t="shared" si="191"/>
        <v>2646</v>
      </c>
      <c r="W110" s="31">
        <f t="shared" si="192"/>
        <v>2808</v>
      </c>
      <c r="X110" s="31">
        <f t="shared" si="193"/>
        <v>2430</v>
      </c>
      <c r="Y110" s="31">
        <f t="shared" si="194"/>
        <v>2916</v>
      </c>
      <c r="Z110" s="31">
        <f t="shared" si="195"/>
        <v>2592</v>
      </c>
      <c r="AA110" s="31">
        <f t="shared" si="196"/>
        <v>2268</v>
      </c>
      <c r="AB110" s="31">
        <f t="shared" si="197"/>
        <v>864</v>
      </c>
      <c r="AC110" s="31">
        <f t="shared" si="198"/>
        <v>2970</v>
      </c>
      <c r="AD110" s="31">
        <f t="shared" si="199"/>
        <v>1890</v>
      </c>
      <c r="AE110" s="31">
        <f t="shared" si="200"/>
        <v>270</v>
      </c>
      <c r="AF110" s="31">
        <f t="shared" si="201"/>
        <v>810</v>
      </c>
      <c r="AG110" s="31">
        <f t="shared" si="202"/>
        <v>2376</v>
      </c>
      <c r="AH110" s="31">
        <f t="shared" si="203"/>
        <v>1998</v>
      </c>
      <c r="AI110" s="31">
        <f t="shared" si="204"/>
        <v>1566</v>
      </c>
      <c r="AJ110" s="31">
        <f t="shared" si="205"/>
        <v>3132</v>
      </c>
      <c r="AK110" s="31">
        <f t="shared" si="206"/>
        <v>324</v>
      </c>
      <c r="AL110" s="31">
        <f t="shared" si="207"/>
        <v>540</v>
      </c>
      <c r="AM110" s="31">
        <f t="shared" si="208"/>
        <v>702</v>
      </c>
      <c r="AN110" s="31">
        <f t="shared" si="209"/>
        <v>1404</v>
      </c>
      <c r="AO110" s="31">
        <f t="shared" si="210"/>
        <v>1242</v>
      </c>
      <c r="AP110" s="31">
        <f t="shared" si="211"/>
        <v>648</v>
      </c>
      <c r="AQ110" s="31">
        <f t="shared" si="212"/>
        <v>1242</v>
      </c>
      <c r="AR110" s="31">
        <f t="shared" si="213"/>
        <v>0</v>
      </c>
      <c r="AS110" s="31">
        <f t="shared" si="214"/>
        <v>3294</v>
      </c>
      <c r="AT110" s="31">
        <f t="shared" si="215"/>
        <v>864</v>
      </c>
      <c r="AU110" s="31">
        <f t="shared" si="216"/>
        <v>2916</v>
      </c>
      <c r="AV110" s="31">
        <f t="shared" si="217"/>
        <v>2160</v>
      </c>
      <c r="AW110" s="31">
        <f t="shared" si="218"/>
        <v>3294</v>
      </c>
      <c r="AX110" s="31">
        <f t="shared" si="219"/>
        <v>1296</v>
      </c>
      <c r="AY110" s="31">
        <f t="shared" si="220"/>
        <v>2646</v>
      </c>
      <c r="AZ110" s="31">
        <f t="shared" si="221"/>
        <v>0</v>
      </c>
      <c r="BA110" s="31">
        <f t="shared" si="222"/>
        <v>1458</v>
      </c>
      <c r="BB110" s="31">
        <f t="shared" si="223"/>
        <v>3240</v>
      </c>
      <c r="BC110" s="31">
        <f t="shared" si="224"/>
        <v>324</v>
      </c>
      <c r="BD110" s="31">
        <f t="shared" si="225"/>
        <v>2322</v>
      </c>
      <c r="BE110" s="31">
        <f t="shared" si="174"/>
        <v>2484</v>
      </c>
      <c r="BF110" s="31">
        <f>L59</f>
        <v>54</v>
      </c>
      <c r="BG110" s="31"/>
      <c r="BH110" s="31"/>
      <c r="BI110" s="31">
        <f t="shared" si="122"/>
        <v>0</v>
      </c>
      <c r="BJ110" s="31">
        <f t="shared" si="123"/>
        <v>0</v>
      </c>
      <c r="BK110" s="31">
        <f t="shared" si="124"/>
        <v>0</v>
      </c>
      <c r="BL110" s="31">
        <f t="shared" si="125"/>
        <v>0</v>
      </c>
      <c r="BM110" s="31">
        <f t="shared" si="126"/>
        <v>0</v>
      </c>
      <c r="BN110" s="31">
        <f t="shared" si="127"/>
        <v>0</v>
      </c>
      <c r="BO110" s="31">
        <f t="shared" si="128"/>
        <v>2</v>
      </c>
      <c r="BP110" s="31">
        <f t="shared" si="129"/>
        <v>5</v>
      </c>
      <c r="BQ110" s="31">
        <f t="shared" si="130"/>
        <v>26</v>
      </c>
      <c r="BR110" s="31">
        <f t="shared" si="131"/>
        <v>45</v>
      </c>
      <c r="BS110" s="31">
        <f t="shared" si="132"/>
        <v>52</v>
      </c>
      <c r="BT110" s="31">
        <f t="shared" si="133"/>
        <v>12</v>
      </c>
      <c r="BU110" s="31">
        <f t="shared" si="134"/>
        <v>2</v>
      </c>
      <c r="BV110" s="31">
        <f t="shared" si="135"/>
        <v>41</v>
      </c>
      <c r="BW110" s="31">
        <f t="shared" si="136"/>
        <v>41</v>
      </c>
      <c r="BX110" s="31">
        <f t="shared" si="137"/>
        <v>31</v>
      </c>
      <c r="BY110" s="31">
        <f t="shared" si="138"/>
        <v>49</v>
      </c>
      <c r="BZ110" s="31">
        <f t="shared" si="139"/>
        <v>52</v>
      </c>
      <c r="CA110" s="31">
        <f t="shared" si="140"/>
        <v>45</v>
      </c>
      <c r="CB110" s="31">
        <f t="shared" si="141"/>
        <v>54</v>
      </c>
      <c r="CC110" s="31">
        <f t="shared" si="142"/>
        <v>48</v>
      </c>
      <c r="CD110" s="31">
        <f t="shared" si="143"/>
        <v>42</v>
      </c>
      <c r="CE110" s="31">
        <f t="shared" si="144"/>
        <v>16</v>
      </c>
      <c r="CF110" s="31">
        <f t="shared" si="145"/>
        <v>55</v>
      </c>
      <c r="CG110" s="31">
        <f t="shared" si="146"/>
        <v>35</v>
      </c>
      <c r="CH110" s="31">
        <f t="shared" si="147"/>
        <v>5</v>
      </c>
      <c r="CI110" s="31">
        <f t="shared" si="148"/>
        <v>15</v>
      </c>
      <c r="CJ110" s="31">
        <f t="shared" si="149"/>
        <v>44</v>
      </c>
      <c r="CK110" s="31">
        <f t="shared" si="150"/>
        <v>37</v>
      </c>
      <c r="CL110" s="31">
        <f t="shared" si="151"/>
        <v>29</v>
      </c>
      <c r="CM110" s="31">
        <f t="shared" si="152"/>
        <v>58</v>
      </c>
      <c r="CN110" s="31">
        <f t="shared" si="153"/>
        <v>6</v>
      </c>
      <c r="CO110" s="31">
        <f t="shared" si="154"/>
        <v>10</v>
      </c>
      <c r="CP110" s="31">
        <f t="shared" si="155"/>
        <v>13</v>
      </c>
      <c r="CQ110" s="31">
        <f t="shared" si="156"/>
        <v>26</v>
      </c>
      <c r="CR110" s="31">
        <f t="shared" si="157"/>
        <v>23</v>
      </c>
      <c r="CS110" s="31">
        <f t="shared" si="158"/>
        <v>12</v>
      </c>
      <c r="CT110" s="31">
        <f t="shared" si="159"/>
        <v>23</v>
      </c>
      <c r="CU110" s="31">
        <f t="shared" si="160"/>
        <v>0</v>
      </c>
      <c r="CV110" s="31">
        <f t="shared" si="161"/>
        <v>61</v>
      </c>
      <c r="CW110" s="31">
        <f t="shared" si="162"/>
        <v>16</v>
      </c>
      <c r="CX110" s="31">
        <f t="shared" si="163"/>
        <v>54</v>
      </c>
      <c r="CY110" s="31">
        <f t="shared" si="164"/>
        <v>40</v>
      </c>
      <c r="CZ110" s="31">
        <f t="shared" si="165"/>
        <v>61</v>
      </c>
      <c r="DA110" s="31">
        <f t="shared" si="166"/>
        <v>24</v>
      </c>
      <c r="DB110" s="31">
        <f t="shared" si="167"/>
        <v>49</v>
      </c>
      <c r="DC110" s="31">
        <f t="shared" si="168"/>
        <v>0</v>
      </c>
      <c r="DD110" s="31">
        <f t="shared" si="169"/>
        <v>27</v>
      </c>
      <c r="DE110" s="31">
        <f t="shared" si="170"/>
        <v>60</v>
      </c>
      <c r="DF110" s="31">
        <f t="shared" si="171"/>
        <v>6</v>
      </c>
      <c r="DG110" s="31">
        <f t="shared" si="172"/>
        <v>43</v>
      </c>
      <c r="DH110" s="31">
        <f t="shared" si="173"/>
        <v>46</v>
      </c>
      <c r="DI110" s="31">
        <v>1</v>
      </c>
    </row>
    <row r="111" spans="1:115" ht="15" customHeight="1" x14ac:dyDescent="0.45">
      <c r="A111" s="31"/>
      <c r="B111" s="31"/>
      <c r="C111" s="31"/>
      <c r="D111" s="31">
        <v>62</v>
      </c>
      <c r="E111" s="31"/>
      <c r="F111" s="31">
        <f t="shared" si="175"/>
        <v>0</v>
      </c>
      <c r="G111" s="31">
        <f t="shared" si="176"/>
        <v>0</v>
      </c>
      <c r="H111" s="31">
        <f t="shared" si="177"/>
        <v>0</v>
      </c>
      <c r="I111" s="31">
        <f t="shared" si="178"/>
        <v>0</v>
      </c>
      <c r="J111" s="31">
        <f t="shared" si="179"/>
        <v>0</v>
      </c>
      <c r="K111" s="31">
        <f t="shared" si="180"/>
        <v>102</v>
      </c>
      <c r="L111" s="31">
        <f t="shared" si="181"/>
        <v>357</v>
      </c>
      <c r="M111" s="31">
        <f t="shared" si="182"/>
        <v>1632</v>
      </c>
      <c r="N111" s="31">
        <f t="shared" si="183"/>
        <v>510</v>
      </c>
      <c r="O111" s="31">
        <f t="shared" si="184"/>
        <v>1836</v>
      </c>
      <c r="P111" s="31">
        <f t="shared" si="185"/>
        <v>102</v>
      </c>
      <c r="Q111" s="31">
        <f t="shared" si="186"/>
        <v>714</v>
      </c>
      <c r="R111" s="31">
        <f t="shared" si="187"/>
        <v>2244</v>
      </c>
      <c r="S111" s="31">
        <f t="shared" si="188"/>
        <v>1071</v>
      </c>
      <c r="T111" s="31">
        <f t="shared" si="189"/>
        <v>561</v>
      </c>
      <c r="U111" s="31">
        <f t="shared" si="190"/>
        <v>969</v>
      </c>
      <c r="V111" s="31">
        <f t="shared" si="191"/>
        <v>2040</v>
      </c>
      <c r="W111" s="31">
        <f t="shared" si="192"/>
        <v>1836</v>
      </c>
      <c r="X111" s="31">
        <f t="shared" si="193"/>
        <v>1938</v>
      </c>
      <c r="Y111" s="31">
        <f t="shared" si="194"/>
        <v>2091</v>
      </c>
      <c r="Z111" s="31">
        <f t="shared" si="195"/>
        <v>1428</v>
      </c>
      <c r="AA111" s="31">
        <f t="shared" si="196"/>
        <v>3009</v>
      </c>
      <c r="AB111" s="31">
        <f t="shared" si="197"/>
        <v>510</v>
      </c>
      <c r="AC111" s="31">
        <f t="shared" si="198"/>
        <v>1428</v>
      </c>
      <c r="AD111" s="31">
        <f t="shared" si="199"/>
        <v>2040</v>
      </c>
      <c r="AE111" s="31">
        <f t="shared" si="200"/>
        <v>1020</v>
      </c>
      <c r="AF111" s="31">
        <f t="shared" si="201"/>
        <v>3060</v>
      </c>
      <c r="AG111" s="31">
        <f t="shared" si="202"/>
        <v>1020</v>
      </c>
      <c r="AH111" s="31">
        <f t="shared" si="203"/>
        <v>255</v>
      </c>
      <c r="AI111" s="31">
        <f t="shared" si="204"/>
        <v>1326</v>
      </c>
      <c r="AJ111" s="31">
        <f t="shared" si="205"/>
        <v>102</v>
      </c>
      <c r="AK111" s="31">
        <f t="shared" si="206"/>
        <v>816</v>
      </c>
      <c r="AL111" s="31">
        <f t="shared" si="207"/>
        <v>1173</v>
      </c>
      <c r="AM111" s="31">
        <f t="shared" si="208"/>
        <v>1989</v>
      </c>
      <c r="AN111" s="31">
        <f t="shared" si="209"/>
        <v>2499</v>
      </c>
      <c r="AO111" s="31">
        <f t="shared" si="210"/>
        <v>1785</v>
      </c>
      <c r="AP111" s="31">
        <f t="shared" si="211"/>
        <v>1785</v>
      </c>
      <c r="AQ111" s="31">
        <f t="shared" si="212"/>
        <v>1224</v>
      </c>
      <c r="AR111" s="31">
        <f t="shared" si="213"/>
        <v>0</v>
      </c>
      <c r="AS111" s="31">
        <f t="shared" si="214"/>
        <v>816</v>
      </c>
      <c r="AT111" s="31">
        <f t="shared" si="215"/>
        <v>459</v>
      </c>
      <c r="AU111" s="31">
        <f t="shared" si="216"/>
        <v>1683</v>
      </c>
      <c r="AV111" s="31">
        <f t="shared" si="217"/>
        <v>2040</v>
      </c>
      <c r="AW111" s="31">
        <f t="shared" si="218"/>
        <v>1224</v>
      </c>
      <c r="AX111" s="31">
        <f t="shared" si="219"/>
        <v>561</v>
      </c>
      <c r="AY111" s="31">
        <f t="shared" si="220"/>
        <v>2499</v>
      </c>
      <c r="AZ111" s="31">
        <f t="shared" si="221"/>
        <v>1428</v>
      </c>
      <c r="BA111" s="31">
        <f t="shared" si="222"/>
        <v>1326</v>
      </c>
      <c r="BB111" s="31">
        <f t="shared" si="223"/>
        <v>204</v>
      </c>
      <c r="BC111" s="31">
        <f t="shared" si="224"/>
        <v>2550</v>
      </c>
      <c r="BD111" s="31">
        <f t="shared" si="225"/>
        <v>1377</v>
      </c>
      <c r="BE111" s="31">
        <f t="shared" si="174"/>
        <v>2397</v>
      </c>
      <c r="BF111" s="31">
        <f>K59</f>
        <v>51</v>
      </c>
      <c r="BG111" s="31"/>
      <c r="BH111" s="31"/>
      <c r="BI111" s="31">
        <f t="shared" si="122"/>
        <v>0</v>
      </c>
      <c r="BJ111" s="31">
        <f t="shared" si="123"/>
        <v>0</v>
      </c>
      <c r="BK111" s="31">
        <f t="shared" si="124"/>
        <v>0</v>
      </c>
      <c r="BL111" s="31">
        <f t="shared" si="125"/>
        <v>0</v>
      </c>
      <c r="BM111" s="31">
        <f t="shared" si="126"/>
        <v>0</v>
      </c>
      <c r="BN111" s="31">
        <f t="shared" si="127"/>
        <v>2</v>
      </c>
      <c r="BO111" s="31">
        <f t="shared" si="128"/>
        <v>7</v>
      </c>
      <c r="BP111" s="31">
        <f t="shared" si="129"/>
        <v>32</v>
      </c>
      <c r="BQ111" s="31">
        <f t="shared" si="130"/>
        <v>10</v>
      </c>
      <c r="BR111" s="31">
        <f t="shared" si="131"/>
        <v>36</v>
      </c>
      <c r="BS111" s="31">
        <f t="shared" si="132"/>
        <v>2</v>
      </c>
      <c r="BT111" s="31">
        <f t="shared" si="133"/>
        <v>14</v>
      </c>
      <c r="BU111" s="31">
        <f t="shared" si="134"/>
        <v>44</v>
      </c>
      <c r="BV111" s="31">
        <f t="shared" si="135"/>
        <v>21</v>
      </c>
      <c r="BW111" s="31">
        <f t="shared" si="136"/>
        <v>11</v>
      </c>
      <c r="BX111" s="31">
        <f t="shared" si="137"/>
        <v>19</v>
      </c>
      <c r="BY111" s="31">
        <f t="shared" si="138"/>
        <v>40</v>
      </c>
      <c r="BZ111" s="31">
        <f t="shared" si="139"/>
        <v>36</v>
      </c>
      <c r="CA111" s="31">
        <f t="shared" si="140"/>
        <v>38</v>
      </c>
      <c r="CB111" s="31">
        <f t="shared" si="141"/>
        <v>41</v>
      </c>
      <c r="CC111" s="31">
        <f t="shared" si="142"/>
        <v>28</v>
      </c>
      <c r="CD111" s="31">
        <f t="shared" si="143"/>
        <v>59</v>
      </c>
      <c r="CE111" s="31">
        <f t="shared" si="144"/>
        <v>10</v>
      </c>
      <c r="CF111" s="31">
        <f t="shared" si="145"/>
        <v>28</v>
      </c>
      <c r="CG111" s="31">
        <f t="shared" si="146"/>
        <v>40</v>
      </c>
      <c r="CH111" s="31">
        <f t="shared" si="147"/>
        <v>20</v>
      </c>
      <c r="CI111" s="31">
        <f t="shared" si="148"/>
        <v>60</v>
      </c>
      <c r="CJ111" s="31">
        <f t="shared" si="149"/>
        <v>20</v>
      </c>
      <c r="CK111" s="31">
        <f t="shared" si="150"/>
        <v>5</v>
      </c>
      <c r="CL111" s="31">
        <f t="shared" si="151"/>
        <v>26</v>
      </c>
      <c r="CM111" s="31">
        <f t="shared" si="152"/>
        <v>2</v>
      </c>
      <c r="CN111" s="31">
        <f t="shared" si="153"/>
        <v>16</v>
      </c>
      <c r="CO111" s="31">
        <f t="shared" si="154"/>
        <v>23</v>
      </c>
      <c r="CP111" s="31">
        <f t="shared" si="155"/>
        <v>39</v>
      </c>
      <c r="CQ111" s="31">
        <f t="shared" si="156"/>
        <v>49</v>
      </c>
      <c r="CR111" s="31">
        <f t="shared" si="157"/>
        <v>35</v>
      </c>
      <c r="CS111" s="31">
        <f t="shared" si="158"/>
        <v>35</v>
      </c>
      <c r="CT111" s="31">
        <f t="shared" si="159"/>
        <v>24</v>
      </c>
      <c r="CU111" s="31">
        <f t="shared" si="160"/>
        <v>0</v>
      </c>
      <c r="CV111" s="31">
        <f t="shared" si="161"/>
        <v>16</v>
      </c>
      <c r="CW111" s="31">
        <f t="shared" si="162"/>
        <v>9</v>
      </c>
      <c r="CX111" s="31">
        <f t="shared" si="163"/>
        <v>33</v>
      </c>
      <c r="CY111" s="31">
        <f t="shared" si="164"/>
        <v>40</v>
      </c>
      <c r="CZ111" s="31">
        <f t="shared" si="165"/>
        <v>24</v>
      </c>
      <c r="DA111" s="31">
        <f t="shared" si="166"/>
        <v>11</v>
      </c>
      <c r="DB111" s="31">
        <f t="shared" si="167"/>
        <v>49</v>
      </c>
      <c r="DC111" s="31">
        <f t="shared" si="168"/>
        <v>28</v>
      </c>
      <c r="DD111" s="31">
        <f t="shared" si="169"/>
        <v>26</v>
      </c>
      <c r="DE111" s="31">
        <f t="shared" si="170"/>
        <v>4</v>
      </c>
      <c r="DF111" s="31">
        <f t="shared" si="171"/>
        <v>50</v>
      </c>
      <c r="DG111" s="31">
        <f t="shared" si="172"/>
        <v>27</v>
      </c>
      <c r="DH111" s="31">
        <f t="shared" si="173"/>
        <v>47</v>
      </c>
      <c r="DI111" s="31">
        <v>1</v>
      </c>
    </row>
    <row r="112" spans="1:115" ht="15" customHeight="1" x14ac:dyDescent="0.45">
      <c r="A112" s="31"/>
      <c r="B112" s="31"/>
      <c r="C112" s="31"/>
      <c r="D112" s="31">
        <v>62</v>
      </c>
      <c r="E112" s="31"/>
      <c r="F112" s="31">
        <f t="shared" si="175"/>
        <v>0</v>
      </c>
      <c r="G112" s="31">
        <f t="shared" si="176"/>
        <v>0</v>
      </c>
      <c r="H112" s="31">
        <f t="shared" si="177"/>
        <v>0</v>
      </c>
      <c r="I112" s="31">
        <f t="shared" si="178"/>
        <v>0</v>
      </c>
      <c r="J112" s="31">
        <f t="shared" si="179"/>
        <v>80</v>
      </c>
      <c r="K112" s="31">
        <f t="shared" si="180"/>
        <v>360</v>
      </c>
      <c r="L112" s="31">
        <f t="shared" si="181"/>
        <v>1560</v>
      </c>
      <c r="M112" s="31">
        <f t="shared" si="182"/>
        <v>1680</v>
      </c>
      <c r="N112" s="31">
        <f t="shared" si="183"/>
        <v>1840</v>
      </c>
      <c r="O112" s="31">
        <f t="shared" si="184"/>
        <v>1520</v>
      </c>
      <c r="P112" s="31">
        <f t="shared" si="185"/>
        <v>640</v>
      </c>
      <c r="Q112" s="31">
        <f t="shared" si="186"/>
        <v>2360</v>
      </c>
      <c r="R112" s="31">
        <f t="shared" si="187"/>
        <v>120</v>
      </c>
      <c r="S112" s="31">
        <f t="shared" si="188"/>
        <v>1280</v>
      </c>
      <c r="T112" s="31">
        <f t="shared" si="189"/>
        <v>1200</v>
      </c>
      <c r="U112" s="31">
        <f t="shared" si="190"/>
        <v>2400</v>
      </c>
      <c r="V112" s="31">
        <f t="shared" si="191"/>
        <v>600</v>
      </c>
      <c r="W112" s="31">
        <f t="shared" si="192"/>
        <v>520</v>
      </c>
      <c r="X112" s="31">
        <f t="shared" si="193"/>
        <v>720</v>
      </c>
      <c r="Y112" s="31">
        <f t="shared" si="194"/>
        <v>320</v>
      </c>
      <c r="Z112" s="31">
        <f t="shared" si="195"/>
        <v>1040</v>
      </c>
      <c r="AA112" s="31">
        <f t="shared" si="196"/>
        <v>280</v>
      </c>
      <c r="AB112" s="31">
        <f t="shared" si="197"/>
        <v>1560</v>
      </c>
      <c r="AC112" s="31">
        <f t="shared" si="198"/>
        <v>240</v>
      </c>
      <c r="AD112" s="31">
        <f t="shared" si="199"/>
        <v>2440</v>
      </c>
      <c r="AE112" s="31">
        <f t="shared" si="200"/>
        <v>760</v>
      </c>
      <c r="AF112" s="31">
        <f t="shared" si="201"/>
        <v>720</v>
      </c>
      <c r="AG112" s="31">
        <f t="shared" si="202"/>
        <v>1000</v>
      </c>
      <c r="AH112" s="31">
        <f t="shared" si="203"/>
        <v>1240</v>
      </c>
      <c r="AI112" s="31">
        <f t="shared" si="204"/>
        <v>1120</v>
      </c>
      <c r="AJ112" s="31">
        <f t="shared" si="205"/>
        <v>720</v>
      </c>
      <c r="AK112" s="31">
        <f t="shared" si="206"/>
        <v>1600</v>
      </c>
      <c r="AL112" s="31">
        <f t="shared" si="207"/>
        <v>40</v>
      </c>
      <c r="AM112" s="31">
        <f t="shared" si="208"/>
        <v>1080</v>
      </c>
      <c r="AN112" s="31">
        <f t="shared" si="209"/>
        <v>920</v>
      </c>
      <c r="AO112" s="31">
        <f t="shared" si="210"/>
        <v>320</v>
      </c>
      <c r="AP112" s="31">
        <f t="shared" si="211"/>
        <v>2360</v>
      </c>
      <c r="AQ112" s="31">
        <f t="shared" si="212"/>
        <v>960</v>
      </c>
      <c r="AR112" s="31">
        <f t="shared" si="213"/>
        <v>640</v>
      </c>
      <c r="AS112" s="31">
        <f t="shared" si="214"/>
        <v>1000</v>
      </c>
      <c r="AT112" s="31">
        <f t="shared" si="215"/>
        <v>1720</v>
      </c>
      <c r="AU112" s="31">
        <f t="shared" si="216"/>
        <v>480</v>
      </c>
      <c r="AV112" s="31">
        <f t="shared" si="217"/>
        <v>80</v>
      </c>
      <c r="AW112" s="31">
        <f t="shared" si="218"/>
        <v>1400</v>
      </c>
      <c r="AX112" s="31">
        <f t="shared" si="219"/>
        <v>2440</v>
      </c>
      <c r="AY112" s="31">
        <f t="shared" si="220"/>
        <v>600</v>
      </c>
      <c r="AZ112" s="31">
        <f t="shared" si="221"/>
        <v>2160</v>
      </c>
      <c r="BA112" s="31">
        <f t="shared" si="222"/>
        <v>1200</v>
      </c>
      <c r="BB112" s="31">
        <f t="shared" si="223"/>
        <v>2200</v>
      </c>
      <c r="BC112" s="31">
        <f t="shared" si="224"/>
        <v>640</v>
      </c>
      <c r="BD112" s="31">
        <f t="shared" si="225"/>
        <v>480</v>
      </c>
      <c r="BE112" s="31">
        <f t="shared" si="174"/>
        <v>1920</v>
      </c>
      <c r="BF112" s="31">
        <f>J59</f>
        <v>40</v>
      </c>
      <c r="BG112" s="31"/>
      <c r="BH112" s="31"/>
      <c r="BI112" s="31">
        <f t="shared" si="122"/>
        <v>0</v>
      </c>
      <c r="BJ112" s="31">
        <f t="shared" si="123"/>
        <v>0</v>
      </c>
      <c r="BK112" s="31">
        <f t="shared" si="124"/>
        <v>0</v>
      </c>
      <c r="BL112" s="31">
        <f t="shared" si="125"/>
        <v>0</v>
      </c>
      <c r="BM112" s="31">
        <f t="shared" si="126"/>
        <v>2</v>
      </c>
      <c r="BN112" s="31">
        <f t="shared" si="127"/>
        <v>9</v>
      </c>
      <c r="BO112" s="31">
        <f t="shared" si="128"/>
        <v>39</v>
      </c>
      <c r="BP112" s="31">
        <f t="shared" si="129"/>
        <v>42</v>
      </c>
      <c r="BQ112" s="31">
        <f t="shared" si="130"/>
        <v>46</v>
      </c>
      <c r="BR112" s="31">
        <f t="shared" si="131"/>
        <v>38</v>
      </c>
      <c r="BS112" s="31">
        <f t="shared" si="132"/>
        <v>16</v>
      </c>
      <c r="BT112" s="31">
        <f t="shared" si="133"/>
        <v>59</v>
      </c>
      <c r="BU112" s="31">
        <f t="shared" si="134"/>
        <v>3</v>
      </c>
      <c r="BV112" s="31">
        <f t="shared" si="135"/>
        <v>32</v>
      </c>
      <c r="BW112" s="31">
        <f t="shared" si="136"/>
        <v>30</v>
      </c>
      <c r="BX112" s="31">
        <f t="shared" si="137"/>
        <v>60</v>
      </c>
      <c r="BY112" s="31">
        <f t="shared" si="138"/>
        <v>15</v>
      </c>
      <c r="BZ112" s="31">
        <f t="shared" si="139"/>
        <v>13</v>
      </c>
      <c r="CA112" s="31">
        <f t="shared" si="140"/>
        <v>18</v>
      </c>
      <c r="CB112" s="31">
        <f t="shared" si="141"/>
        <v>8</v>
      </c>
      <c r="CC112" s="31">
        <f t="shared" si="142"/>
        <v>26</v>
      </c>
      <c r="CD112" s="31">
        <f t="shared" si="143"/>
        <v>7</v>
      </c>
      <c r="CE112" s="31">
        <f t="shared" si="144"/>
        <v>39</v>
      </c>
      <c r="CF112" s="31">
        <f t="shared" si="145"/>
        <v>6</v>
      </c>
      <c r="CG112" s="31">
        <f t="shared" si="146"/>
        <v>61</v>
      </c>
      <c r="CH112" s="31">
        <f t="shared" si="147"/>
        <v>19</v>
      </c>
      <c r="CI112" s="31">
        <f t="shared" si="148"/>
        <v>18</v>
      </c>
      <c r="CJ112" s="31">
        <f t="shared" si="149"/>
        <v>25</v>
      </c>
      <c r="CK112" s="31">
        <f t="shared" si="150"/>
        <v>31</v>
      </c>
      <c r="CL112" s="31">
        <f t="shared" si="151"/>
        <v>28</v>
      </c>
      <c r="CM112" s="31">
        <f t="shared" si="152"/>
        <v>18</v>
      </c>
      <c r="CN112" s="31">
        <f t="shared" si="153"/>
        <v>40</v>
      </c>
      <c r="CO112" s="31">
        <f t="shared" si="154"/>
        <v>1</v>
      </c>
      <c r="CP112" s="31">
        <f t="shared" si="155"/>
        <v>27</v>
      </c>
      <c r="CQ112" s="31">
        <f t="shared" si="156"/>
        <v>23</v>
      </c>
      <c r="CR112" s="31">
        <f t="shared" si="157"/>
        <v>8</v>
      </c>
      <c r="CS112" s="31">
        <f t="shared" si="158"/>
        <v>59</v>
      </c>
      <c r="CT112" s="31">
        <f t="shared" si="159"/>
        <v>24</v>
      </c>
      <c r="CU112" s="31">
        <f t="shared" si="160"/>
        <v>16</v>
      </c>
      <c r="CV112" s="31">
        <f t="shared" si="161"/>
        <v>25</v>
      </c>
      <c r="CW112" s="31">
        <f t="shared" si="162"/>
        <v>43</v>
      </c>
      <c r="CX112" s="31">
        <f t="shared" si="163"/>
        <v>12</v>
      </c>
      <c r="CY112" s="31">
        <f t="shared" si="164"/>
        <v>2</v>
      </c>
      <c r="CZ112" s="31">
        <f t="shared" si="165"/>
        <v>35</v>
      </c>
      <c r="DA112" s="31">
        <f t="shared" si="166"/>
        <v>61</v>
      </c>
      <c r="DB112" s="31">
        <f t="shared" si="167"/>
        <v>15</v>
      </c>
      <c r="DC112" s="31">
        <f t="shared" si="168"/>
        <v>54</v>
      </c>
      <c r="DD112" s="31">
        <f t="shared" si="169"/>
        <v>30</v>
      </c>
      <c r="DE112" s="31">
        <f t="shared" si="170"/>
        <v>55</v>
      </c>
      <c r="DF112" s="31">
        <f t="shared" si="171"/>
        <v>16</v>
      </c>
      <c r="DG112" s="31">
        <f t="shared" si="172"/>
        <v>12</v>
      </c>
      <c r="DH112" s="31">
        <f t="shared" si="173"/>
        <v>48</v>
      </c>
      <c r="DI112" s="31">
        <v>1</v>
      </c>
    </row>
    <row r="113" spans="1:113" ht="15" customHeight="1" x14ac:dyDescent="0.45">
      <c r="A113" s="31"/>
      <c r="B113" s="31"/>
      <c r="C113" s="31"/>
      <c r="D113" s="31">
        <v>62</v>
      </c>
      <c r="E113" s="31"/>
      <c r="F113" s="31">
        <f t="shared" si="175"/>
        <v>0</v>
      </c>
      <c r="G113" s="31">
        <f t="shared" si="176"/>
        <v>0</v>
      </c>
      <c r="H113" s="31">
        <f t="shared" si="177"/>
        <v>0</v>
      </c>
      <c r="I113" s="31">
        <f t="shared" si="178"/>
        <v>72</v>
      </c>
      <c r="J113" s="31">
        <f t="shared" si="179"/>
        <v>396</v>
      </c>
      <c r="K113" s="31">
        <f t="shared" si="180"/>
        <v>1764</v>
      </c>
      <c r="L113" s="31">
        <f t="shared" si="181"/>
        <v>720</v>
      </c>
      <c r="M113" s="31">
        <f t="shared" si="182"/>
        <v>972</v>
      </c>
      <c r="N113" s="31">
        <f t="shared" si="183"/>
        <v>792</v>
      </c>
      <c r="O113" s="31">
        <f t="shared" si="184"/>
        <v>1980</v>
      </c>
      <c r="P113" s="31">
        <f t="shared" si="185"/>
        <v>504</v>
      </c>
      <c r="Q113" s="31">
        <f t="shared" si="186"/>
        <v>0</v>
      </c>
      <c r="R113" s="31">
        <f t="shared" si="187"/>
        <v>1296</v>
      </c>
      <c r="S113" s="31">
        <f t="shared" si="188"/>
        <v>36</v>
      </c>
      <c r="T113" s="31">
        <f t="shared" si="189"/>
        <v>1044</v>
      </c>
      <c r="U113" s="31">
        <f t="shared" si="190"/>
        <v>468</v>
      </c>
      <c r="V113" s="31">
        <f t="shared" si="191"/>
        <v>1008</v>
      </c>
      <c r="W113" s="31">
        <f t="shared" si="192"/>
        <v>1116</v>
      </c>
      <c r="X113" s="31">
        <f t="shared" si="193"/>
        <v>936</v>
      </c>
      <c r="Y113" s="31">
        <f t="shared" si="194"/>
        <v>1224</v>
      </c>
      <c r="Z113" s="31">
        <f t="shared" si="195"/>
        <v>1188</v>
      </c>
      <c r="AA113" s="31">
        <f t="shared" si="196"/>
        <v>1656</v>
      </c>
      <c r="AB113" s="31">
        <f t="shared" si="197"/>
        <v>1656</v>
      </c>
      <c r="AC113" s="31">
        <f t="shared" si="198"/>
        <v>216</v>
      </c>
      <c r="AD113" s="31">
        <f t="shared" si="199"/>
        <v>648</v>
      </c>
      <c r="AE113" s="31">
        <f t="shared" si="200"/>
        <v>1332</v>
      </c>
      <c r="AF113" s="31">
        <f t="shared" si="201"/>
        <v>1548</v>
      </c>
      <c r="AG113" s="31">
        <f t="shared" si="202"/>
        <v>2016</v>
      </c>
      <c r="AH113" s="31">
        <f t="shared" si="203"/>
        <v>2124</v>
      </c>
      <c r="AI113" s="31">
        <f t="shared" si="204"/>
        <v>1656</v>
      </c>
      <c r="AJ113" s="31">
        <f t="shared" si="205"/>
        <v>2088</v>
      </c>
      <c r="AK113" s="31">
        <f t="shared" si="206"/>
        <v>1476</v>
      </c>
      <c r="AL113" s="31">
        <f t="shared" si="207"/>
        <v>1008</v>
      </c>
      <c r="AM113" s="31">
        <f t="shared" si="208"/>
        <v>1800</v>
      </c>
      <c r="AN113" s="31">
        <f t="shared" si="209"/>
        <v>1152</v>
      </c>
      <c r="AO113" s="31">
        <f t="shared" si="210"/>
        <v>216</v>
      </c>
      <c r="AP113" s="31">
        <f t="shared" si="211"/>
        <v>756</v>
      </c>
      <c r="AQ113" s="31">
        <f t="shared" si="212"/>
        <v>1440</v>
      </c>
      <c r="AR113" s="31">
        <f t="shared" si="213"/>
        <v>1512</v>
      </c>
      <c r="AS113" s="31">
        <f t="shared" si="214"/>
        <v>216</v>
      </c>
      <c r="AT113" s="31">
        <f t="shared" si="215"/>
        <v>1980</v>
      </c>
      <c r="AU113" s="31">
        <f t="shared" si="216"/>
        <v>504</v>
      </c>
      <c r="AV113" s="31">
        <f t="shared" si="217"/>
        <v>1368</v>
      </c>
      <c r="AW113" s="31">
        <f t="shared" si="218"/>
        <v>1260</v>
      </c>
      <c r="AX113" s="31">
        <f t="shared" si="219"/>
        <v>540</v>
      </c>
      <c r="AY113" s="31">
        <f t="shared" si="220"/>
        <v>288</v>
      </c>
      <c r="AZ113" s="31">
        <f t="shared" si="221"/>
        <v>828</v>
      </c>
      <c r="BA113" s="31">
        <f t="shared" si="222"/>
        <v>864</v>
      </c>
      <c r="BB113" s="31">
        <f t="shared" si="223"/>
        <v>324</v>
      </c>
      <c r="BC113" s="31">
        <f t="shared" si="224"/>
        <v>1008</v>
      </c>
      <c r="BD113" s="31">
        <f t="shared" si="225"/>
        <v>2160</v>
      </c>
      <c r="BE113" s="31">
        <f t="shared" si="174"/>
        <v>1764</v>
      </c>
      <c r="BF113" s="31">
        <f>I59</f>
        <v>36</v>
      </c>
      <c r="BG113" s="31"/>
      <c r="BH113" s="31"/>
      <c r="BI113" s="31">
        <f t="shared" si="122"/>
        <v>0</v>
      </c>
      <c r="BJ113" s="31">
        <f t="shared" si="123"/>
        <v>0</v>
      </c>
      <c r="BK113" s="31">
        <f t="shared" si="124"/>
        <v>0</v>
      </c>
      <c r="BL113" s="31">
        <f t="shared" si="125"/>
        <v>2</v>
      </c>
      <c r="BM113" s="31">
        <f t="shared" si="126"/>
        <v>11</v>
      </c>
      <c r="BN113" s="31">
        <f t="shared" si="127"/>
        <v>49</v>
      </c>
      <c r="BO113" s="31">
        <f t="shared" si="128"/>
        <v>20</v>
      </c>
      <c r="BP113" s="31">
        <f t="shared" si="129"/>
        <v>27</v>
      </c>
      <c r="BQ113" s="31">
        <f t="shared" si="130"/>
        <v>22</v>
      </c>
      <c r="BR113" s="31">
        <f t="shared" si="131"/>
        <v>55</v>
      </c>
      <c r="BS113" s="31">
        <f t="shared" si="132"/>
        <v>14</v>
      </c>
      <c r="BT113" s="31">
        <f t="shared" si="133"/>
        <v>0</v>
      </c>
      <c r="BU113" s="31">
        <f t="shared" si="134"/>
        <v>36</v>
      </c>
      <c r="BV113" s="31">
        <f t="shared" si="135"/>
        <v>1</v>
      </c>
      <c r="BW113" s="31">
        <f t="shared" si="136"/>
        <v>29</v>
      </c>
      <c r="BX113" s="31">
        <f t="shared" si="137"/>
        <v>13</v>
      </c>
      <c r="BY113" s="31">
        <f t="shared" si="138"/>
        <v>28</v>
      </c>
      <c r="BZ113" s="31">
        <f t="shared" si="139"/>
        <v>31</v>
      </c>
      <c r="CA113" s="31">
        <f t="shared" si="140"/>
        <v>26</v>
      </c>
      <c r="CB113" s="31">
        <f t="shared" si="141"/>
        <v>34</v>
      </c>
      <c r="CC113" s="31">
        <f t="shared" si="142"/>
        <v>33</v>
      </c>
      <c r="CD113" s="31">
        <f t="shared" si="143"/>
        <v>46</v>
      </c>
      <c r="CE113" s="31">
        <f t="shared" si="144"/>
        <v>46</v>
      </c>
      <c r="CF113" s="31">
        <f t="shared" si="145"/>
        <v>6</v>
      </c>
      <c r="CG113" s="31">
        <f t="shared" si="146"/>
        <v>18</v>
      </c>
      <c r="CH113" s="31">
        <f t="shared" si="147"/>
        <v>37</v>
      </c>
      <c r="CI113" s="31">
        <f t="shared" si="148"/>
        <v>43</v>
      </c>
      <c r="CJ113" s="31">
        <f t="shared" si="149"/>
        <v>56</v>
      </c>
      <c r="CK113" s="31">
        <f t="shared" si="150"/>
        <v>59</v>
      </c>
      <c r="CL113" s="31">
        <f t="shared" si="151"/>
        <v>46</v>
      </c>
      <c r="CM113" s="31">
        <f t="shared" si="152"/>
        <v>58</v>
      </c>
      <c r="CN113" s="31">
        <f t="shared" si="153"/>
        <v>41</v>
      </c>
      <c r="CO113" s="31">
        <f t="shared" si="154"/>
        <v>28</v>
      </c>
      <c r="CP113" s="31">
        <f t="shared" si="155"/>
        <v>50</v>
      </c>
      <c r="CQ113" s="31">
        <f t="shared" si="156"/>
        <v>32</v>
      </c>
      <c r="CR113" s="31">
        <f t="shared" si="157"/>
        <v>6</v>
      </c>
      <c r="CS113" s="31">
        <f t="shared" si="158"/>
        <v>21</v>
      </c>
      <c r="CT113" s="31">
        <f t="shared" si="159"/>
        <v>40</v>
      </c>
      <c r="CU113" s="31">
        <f t="shared" si="160"/>
        <v>42</v>
      </c>
      <c r="CV113" s="31">
        <f t="shared" si="161"/>
        <v>6</v>
      </c>
      <c r="CW113" s="31">
        <f t="shared" si="162"/>
        <v>55</v>
      </c>
      <c r="CX113" s="31">
        <f t="shared" si="163"/>
        <v>14</v>
      </c>
      <c r="CY113" s="31">
        <f t="shared" si="164"/>
        <v>38</v>
      </c>
      <c r="CZ113" s="31">
        <f t="shared" si="165"/>
        <v>35</v>
      </c>
      <c r="DA113" s="31">
        <f t="shared" si="166"/>
        <v>15</v>
      </c>
      <c r="DB113" s="31">
        <f t="shared" si="167"/>
        <v>8</v>
      </c>
      <c r="DC113" s="31">
        <f t="shared" si="168"/>
        <v>23</v>
      </c>
      <c r="DD113" s="31">
        <f t="shared" si="169"/>
        <v>24</v>
      </c>
      <c r="DE113" s="31">
        <f t="shared" si="170"/>
        <v>9</v>
      </c>
      <c r="DF113" s="31">
        <f t="shared" si="171"/>
        <v>28</v>
      </c>
      <c r="DG113" s="31">
        <f t="shared" si="172"/>
        <v>60</v>
      </c>
      <c r="DH113" s="31">
        <f t="shared" si="173"/>
        <v>49</v>
      </c>
      <c r="DI113" s="31">
        <v>1</v>
      </c>
    </row>
    <row r="114" spans="1:113" ht="15" customHeight="1" x14ac:dyDescent="0.45">
      <c r="A114" s="31"/>
      <c r="B114" s="31"/>
      <c r="C114" s="31"/>
      <c r="D114" s="31">
        <v>62</v>
      </c>
      <c r="E114" s="31"/>
      <c r="F114" s="31">
        <f t="shared" si="175"/>
        <v>0</v>
      </c>
      <c r="G114" s="31">
        <f t="shared" si="176"/>
        <v>0</v>
      </c>
      <c r="H114" s="31">
        <f t="shared" si="177"/>
        <v>34</v>
      </c>
      <c r="I114" s="31">
        <f t="shared" si="178"/>
        <v>221</v>
      </c>
      <c r="J114" s="31">
        <f t="shared" si="179"/>
        <v>1037</v>
      </c>
      <c r="K114" s="31">
        <f t="shared" si="180"/>
        <v>119</v>
      </c>
      <c r="L114" s="31">
        <f t="shared" si="181"/>
        <v>799</v>
      </c>
      <c r="M114" s="31">
        <f t="shared" si="182"/>
        <v>850</v>
      </c>
      <c r="N114" s="31">
        <f t="shared" si="183"/>
        <v>272</v>
      </c>
      <c r="O114" s="31">
        <f t="shared" si="184"/>
        <v>119</v>
      </c>
      <c r="P114" s="31">
        <f t="shared" si="185"/>
        <v>238</v>
      </c>
      <c r="Q114" s="31">
        <f t="shared" si="186"/>
        <v>612</v>
      </c>
      <c r="R114" s="31">
        <f t="shared" si="187"/>
        <v>629</v>
      </c>
      <c r="S114" s="31">
        <f t="shared" si="188"/>
        <v>510</v>
      </c>
      <c r="T114" s="31">
        <f t="shared" si="189"/>
        <v>714</v>
      </c>
      <c r="U114" s="31">
        <f t="shared" si="190"/>
        <v>697</v>
      </c>
      <c r="V114" s="31">
        <f t="shared" si="191"/>
        <v>1003</v>
      </c>
      <c r="W114" s="31">
        <f t="shared" si="192"/>
        <v>969</v>
      </c>
      <c r="X114" s="31">
        <f t="shared" si="193"/>
        <v>1037</v>
      </c>
      <c r="Y114" s="31">
        <f t="shared" si="194"/>
        <v>102</v>
      </c>
      <c r="Z114" s="31">
        <f t="shared" si="195"/>
        <v>306</v>
      </c>
      <c r="AA114" s="31">
        <f t="shared" si="196"/>
        <v>510</v>
      </c>
      <c r="AB114" s="31">
        <f t="shared" si="197"/>
        <v>884</v>
      </c>
      <c r="AC114" s="31">
        <f t="shared" si="198"/>
        <v>408</v>
      </c>
      <c r="AD114" s="31">
        <f t="shared" si="199"/>
        <v>952</v>
      </c>
      <c r="AE114" s="31">
        <f t="shared" si="200"/>
        <v>323</v>
      </c>
      <c r="AF114" s="31">
        <f t="shared" si="201"/>
        <v>646</v>
      </c>
      <c r="AG114" s="31">
        <f t="shared" si="202"/>
        <v>918</v>
      </c>
      <c r="AH114" s="31">
        <f t="shared" si="203"/>
        <v>748</v>
      </c>
      <c r="AI114" s="31">
        <f t="shared" si="204"/>
        <v>731</v>
      </c>
      <c r="AJ114" s="31">
        <f t="shared" si="205"/>
        <v>646</v>
      </c>
      <c r="AK114" s="31">
        <f t="shared" si="206"/>
        <v>136</v>
      </c>
      <c r="AL114" s="31">
        <f t="shared" si="207"/>
        <v>289</v>
      </c>
      <c r="AM114" s="31">
        <f t="shared" si="208"/>
        <v>340</v>
      </c>
      <c r="AN114" s="31">
        <f t="shared" si="209"/>
        <v>646</v>
      </c>
      <c r="AO114" s="31">
        <f t="shared" si="210"/>
        <v>476</v>
      </c>
      <c r="AP114" s="31">
        <f t="shared" si="211"/>
        <v>0</v>
      </c>
      <c r="AQ114" s="31">
        <f t="shared" si="212"/>
        <v>340</v>
      </c>
      <c r="AR114" s="31">
        <f t="shared" si="213"/>
        <v>833</v>
      </c>
      <c r="AS114" s="31">
        <f t="shared" si="214"/>
        <v>0</v>
      </c>
      <c r="AT114" s="31">
        <f t="shared" si="215"/>
        <v>119</v>
      </c>
      <c r="AU114" s="31">
        <f t="shared" si="216"/>
        <v>901</v>
      </c>
      <c r="AV114" s="31">
        <f t="shared" si="217"/>
        <v>187</v>
      </c>
      <c r="AW114" s="31">
        <f t="shared" si="218"/>
        <v>850</v>
      </c>
      <c r="AX114" s="31">
        <f t="shared" si="219"/>
        <v>391</v>
      </c>
      <c r="AY114" s="31">
        <f t="shared" si="220"/>
        <v>527</v>
      </c>
      <c r="AZ114" s="31">
        <f t="shared" si="221"/>
        <v>799</v>
      </c>
      <c r="BA114" s="31">
        <f t="shared" si="222"/>
        <v>561</v>
      </c>
      <c r="BB114" s="31">
        <f t="shared" si="223"/>
        <v>646</v>
      </c>
      <c r="BC114" s="31">
        <f t="shared" si="224"/>
        <v>459</v>
      </c>
      <c r="BD114" s="31">
        <f t="shared" si="225"/>
        <v>799</v>
      </c>
      <c r="BE114" s="31">
        <f t="shared" si="174"/>
        <v>850</v>
      </c>
      <c r="BF114" s="31">
        <f>H59</f>
        <v>17</v>
      </c>
      <c r="BH114" s="31"/>
      <c r="BI114" s="31">
        <f t="shared" si="122"/>
        <v>0</v>
      </c>
      <c r="BJ114" s="31">
        <f t="shared" si="123"/>
        <v>0</v>
      </c>
      <c r="BK114" s="31">
        <f t="shared" si="124"/>
        <v>2</v>
      </c>
      <c r="BL114" s="31">
        <f t="shared" si="125"/>
        <v>13</v>
      </c>
      <c r="BM114" s="31">
        <f t="shared" si="126"/>
        <v>61</v>
      </c>
      <c r="BN114" s="31">
        <f t="shared" si="127"/>
        <v>7</v>
      </c>
      <c r="BO114" s="31">
        <f t="shared" si="128"/>
        <v>47</v>
      </c>
      <c r="BP114" s="31">
        <f t="shared" si="129"/>
        <v>50</v>
      </c>
      <c r="BQ114" s="31">
        <f t="shared" si="130"/>
        <v>16</v>
      </c>
      <c r="BR114" s="31">
        <f t="shared" si="131"/>
        <v>7</v>
      </c>
      <c r="BS114" s="31">
        <f t="shared" si="132"/>
        <v>14</v>
      </c>
      <c r="BT114" s="31">
        <f t="shared" si="133"/>
        <v>36</v>
      </c>
      <c r="BU114" s="31">
        <f t="shared" si="134"/>
        <v>37</v>
      </c>
      <c r="BV114" s="31">
        <f t="shared" si="135"/>
        <v>30</v>
      </c>
      <c r="BW114" s="31">
        <f t="shared" si="136"/>
        <v>42</v>
      </c>
      <c r="BX114" s="31">
        <f t="shared" si="137"/>
        <v>41</v>
      </c>
      <c r="BY114" s="31">
        <f t="shared" si="138"/>
        <v>59</v>
      </c>
      <c r="BZ114" s="31">
        <f t="shared" si="139"/>
        <v>57</v>
      </c>
      <c r="CA114" s="31">
        <f t="shared" si="140"/>
        <v>61</v>
      </c>
      <c r="CB114" s="31">
        <f t="shared" si="141"/>
        <v>6</v>
      </c>
      <c r="CC114" s="31">
        <f t="shared" si="142"/>
        <v>18</v>
      </c>
      <c r="CD114" s="31">
        <f t="shared" si="143"/>
        <v>30</v>
      </c>
      <c r="CE114" s="31">
        <f t="shared" si="144"/>
        <v>52</v>
      </c>
      <c r="CF114" s="31">
        <f t="shared" si="145"/>
        <v>24</v>
      </c>
      <c r="CG114" s="31">
        <f t="shared" si="146"/>
        <v>56</v>
      </c>
      <c r="CH114" s="31">
        <f t="shared" si="147"/>
        <v>19</v>
      </c>
      <c r="CI114" s="31">
        <f t="shared" si="148"/>
        <v>38</v>
      </c>
      <c r="CJ114" s="31">
        <f t="shared" si="149"/>
        <v>54</v>
      </c>
      <c r="CK114" s="31">
        <f t="shared" si="150"/>
        <v>44</v>
      </c>
      <c r="CL114" s="31">
        <f t="shared" si="151"/>
        <v>43</v>
      </c>
      <c r="CM114" s="31">
        <f t="shared" si="152"/>
        <v>38</v>
      </c>
      <c r="CN114" s="31">
        <f t="shared" si="153"/>
        <v>8</v>
      </c>
      <c r="CO114" s="31">
        <f t="shared" si="154"/>
        <v>17</v>
      </c>
      <c r="CP114" s="31">
        <f t="shared" si="155"/>
        <v>20</v>
      </c>
      <c r="CQ114" s="31">
        <f t="shared" si="156"/>
        <v>38</v>
      </c>
      <c r="CR114" s="31">
        <f t="shared" si="157"/>
        <v>28</v>
      </c>
      <c r="CS114" s="31">
        <f t="shared" si="158"/>
        <v>0</v>
      </c>
      <c r="CT114" s="31">
        <f t="shared" si="159"/>
        <v>20</v>
      </c>
      <c r="CU114" s="31">
        <f t="shared" si="160"/>
        <v>49</v>
      </c>
      <c r="CV114" s="31">
        <f t="shared" si="161"/>
        <v>0</v>
      </c>
      <c r="CW114" s="31">
        <f t="shared" si="162"/>
        <v>7</v>
      </c>
      <c r="CX114" s="31">
        <f t="shared" si="163"/>
        <v>53</v>
      </c>
      <c r="CY114" s="31">
        <f t="shared" si="164"/>
        <v>11</v>
      </c>
      <c r="CZ114" s="31">
        <f t="shared" si="165"/>
        <v>50</v>
      </c>
      <c r="DA114" s="31">
        <f t="shared" si="166"/>
        <v>23</v>
      </c>
      <c r="DB114" s="31">
        <f t="shared" si="167"/>
        <v>31</v>
      </c>
      <c r="DC114" s="31">
        <f t="shared" si="168"/>
        <v>47</v>
      </c>
      <c r="DD114" s="31">
        <f t="shared" si="169"/>
        <v>33</v>
      </c>
      <c r="DE114" s="31">
        <f t="shared" si="170"/>
        <v>38</v>
      </c>
      <c r="DF114" s="31">
        <f t="shared" si="171"/>
        <v>27</v>
      </c>
      <c r="DG114" s="31">
        <f t="shared" si="172"/>
        <v>47</v>
      </c>
      <c r="DH114" s="31">
        <f t="shared" si="173"/>
        <v>50</v>
      </c>
      <c r="DI114" s="31">
        <v>1</v>
      </c>
    </row>
    <row r="115" spans="1:113" ht="15" customHeight="1" x14ac:dyDescent="0.45">
      <c r="A115" s="31"/>
      <c r="B115" s="31"/>
      <c r="C115" s="31"/>
      <c r="D115" s="31">
        <v>62</v>
      </c>
      <c r="E115" s="31"/>
      <c r="F115" s="31">
        <f t="shared" si="175"/>
        <v>0</v>
      </c>
      <c r="G115" s="31">
        <f t="shared" si="176"/>
        <v>0</v>
      </c>
      <c r="H115" s="31">
        <f t="shared" si="177"/>
        <v>0</v>
      </c>
      <c r="I115" s="31">
        <f t="shared" si="178"/>
        <v>0</v>
      </c>
      <c r="J115" s="31">
        <f t="shared" si="179"/>
        <v>0</v>
      </c>
      <c r="K115" s="31">
        <f t="shared" si="180"/>
        <v>0</v>
      </c>
      <c r="L115" s="31">
        <f t="shared" si="181"/>
        <v>0</v>
      </c>
      <c r="M115" s="31">
        <f t="shared" si="182"/>
        <v>0</v>
      </c>
      <c r="N115" s="31">
        <f t="shared" si="183"/>
        <v>0</v>
      </c>
      <c r="O115" s="31">
        <f t="shared" si="184"/>
        <v>0</v>
      </c>
      <c r="P115" s="31">
        <f t="shared" si="185"/>
        <v>0</v>
      </c>
      <c r="Q115" s="31">
        <f t="shared" si="186"/>
        <v>0</v>
      </c>
      <c r="R115" s="31">
        <f t="shared" si="187"/>
        <v>0</v>
      </c>
      <c r="S115" s="31">
        <f t="shared" si="188"/>
        <v>0</v>
      </c>
      <c r="T115" s="31">
        <f t="shared" si="189"/>
        <v>0</v>
      </c>
      <c r="U115" s="31">
        <f t="shared" si="190"/>
        <v>0</v>
      </c>
      <c r="V115" s="31">
        <f t="shared" si="191"/>
        <v>0</v>
      </c>
      <c r="W115" s="31">
        <f t="shared" si="192"/>
        <v>0</v>
      </c>
      <c r="X115" s="31">
        <f t="shared" si="193"/>
        <v>0</v>
      </c>
      <c r="Y115" s="31">
        <f t="shared" si="194"/>
        <v>0</v>
      </c>
      <c r="Z115" s="31">
        <f t="shared" si="195"/>
        <v>0</v>
      </c>
      <c r="AA115" s="31">
        <f t="shared" si="196"/>
        <v>0</v>
      </c>
      <c r="AB115" s="31">
        <f t="shared" si="197"/>
        <v>0</v>
      </c>
      <c r="AC115" s="31">
        <f t="shared" si="198"/>
        <v>0</v>
      </c>
      <c r="AD115" s="31">
        <f t="shared" si="199"/>
        <v>0</v>
      </c>
      <c r="AE115" s="31">
        <f t="shared" si="200"/>
        <v>0</v>
      </c>
      <c r="AF115" s="31">
        <f t="shared" si="201"/>
        <v>0</v>
      </c>
      <c r="AG115" s="31">
        <f t="shared" si="202"/>
        <v>0</v>
      </c>
      <c r="AH115" s="31">
        <f t="shared" si="203"/>
        <v>0</v>
      </c>
      <c r="AI115" s="31">
        <f t="shared" si="204"/>
        <v>0</v>
      </c>
      <c r="AJ115" s="31">
        <f t="shared" si="205"/>
        <v>0</v>
      </c>
      <c r="AK115" s="31">
        <f t="shared" si="206"/>
        <v>0</v>
      </c>
      <c r="AL115" s="31">
        <f t="shared" si="207"/>
        <v>0</v>
      </c>
      <c r="AM115" s="31">
        <f t="shared" si="208"/>
        <v>0</v>
      </c>
      <c r="AN115" s="31">
        <f t="shared" si="209"/>
        <v>0</v>
      </c>
      <c r="AO115" s="31">
        <f t="shared" si="210"/>
        <v>0</v>
      </c>
      <c r="AP115" s="31">
        <f t="shared" si="211"/>
        <v>0</v>
      </c>
      <c r="AQ115" s="31">
        <f t="shared" si="212"/>
        <v>0</v>
      </c>
      <c r="AR115" s="31">
        <f t="shared" si="213"/>
        <v>0</v>
      </c>
      <c r="AS115" s="31">
        <f t="shared" si="214"/>
        <v>0</v>
      </c>
      <c r="AT115" s="31">
        <f t="shared" si="215"/>
        <v>0</v>
      </c>
      <c r="AU115" s="31">
        <f t="shared" si="216"/>
        <v>0</v>
      </c>
      <c r="AV115" s="31">
        <f t="shared" si="217"/>
        <v>0</v>
      </c>
      <c r="AW115" s="31">
        <f t="shared" si="218"/>
        <v>0</v>
      </c>
      <c r="AX115" s="31">
        <f t="shared" si="219"/>
        <v>0</v>
      </c>
      <c r="AY115" s="31">
        <f t="shared" si="220"/>
        <v>0</v>
      </c>
      <c r="AZ115" s="31">
        <f t="shared" si="221"/>
        <v>0</v>
      </c>
      <c r="BA115" s="31">
        <f t="shared" si="222"/>
        <v>0</v>
      </c>
      <c r="BB115" s="31">
        <f t="shared" si="223"/>
        <v>0</v>
      </c>
      <c r="BC115" s="31">
        <f t="shared" si="224"/>
        <v>0</v>
      </c>
      <c r="BD115" s="31">
        <f t="shared" si="225"/>
        <v>0</v>
      </c>
      <c r="BE115" s="31">
        <f t="shared" si="174"/>
        <v>0</v>
      </c>
      <c r="BF115" s="31">
        <f>G59</f>
        <v>0</v>
      </c>
      <c r="BG115" s="31"/>
      <c r="BH115" s="31"/>
      <c r="BI115" s="31">
        <f t="shared" si="122"/>
        <v>0</v>
      </c>
      <c r="BJ115" s="31">
        <f t="shared" si="123"/>
        <v>2</v>
      </c>
      <c r="BK115" s="31">
        <f t="shared" si="124"/>
        <v>16</v>
      </c>
      <c r="BL115" s="31">
        <f t="shared" si="125"/>
        <v>13</v>
      </c>
      <c r="BM115" s="31">
        <f t="shared" si="126"/>
        <v>6</v>
      </c>
      <c r="BN115" s="31">
        <f t="shared" si="127"/>
        <v>55</v>
      </c>
      <c r="BO115" s="31">
        <f t="shared" si="128"/>
        <v>36</v>
      </c>
      <c r="BP115" s="31">
        <f t="shared" si="129"/>
        <v>4</v>
      </c>
      <c r="BQ115" s="31">
        <f t="shared" si="130"/>
        <v>23</v>
      </c>
      <c r="BR115" s="31">
        <f t="shared" si="131"/>
        <v>21</v>
      </c>
      <c r="BS115" s="31">
        <f t="shared" si="132"/>
        <v>51</v>
      </c>
      <c r="BT115" s="31">
        <f t="shared" si="133"/>
        <v>12</v>
      </c>
      <c r="BU115" s="31">
        <f t="shared" si="134"/>
        <v>6</v>
      </c>
      <c r="BV115" s="31">
        <f t="shared" si="135"/>
        <v>11</v>
      </c>
      <c r="BW115" s="31">
        <f t="shared" si="136"/>
        <v>22</v>
      </c>
      <c r="BX115" s="31">
        <f t="shared" si="137"/>
        <v>39</v>
      </c>
      <c r="BY115" s="31">
        <f t="shared" si="138"/>
        <v>55</v>
      </c>
      <c r="BZ115" s="31">
        <f t="shared" si="139"/>
        <v>57</v>
      </c>
      <c r="CA115" s="31">
        <f t="shared" si="140"/>
        <v>5</v>
      </c>
      <c r="CB115" s="31">
        <f t="shared" si="141"/>
        <v>24</v>
      </c>
      <c r="CC115" s="31">
        <f t="shared" si="142"/>
        <v>49</v>
      </c>
      <c r="CD115" s="31">
        <f t="shared" si="143"/>
        <v>21</v>
      </c>
      <c r="CE115" s="31">
        <f t="shared" si="144"/>
        <v>15</v>
      </c>
      <c r="CF115" s="31">
        <f t="shared" si="145"/>
        <v>19</v>
      </c>
      <c r="CG115" s="31">
        <f t="shared" si="146"/>
        <v>13</v>
      </c>
      <c r="CH115" s="31">
        <f t="shared" si="147"/>
        <v>58</v>
      </c>
      <c r="CI115" s="31">
        <f t="shared" si="148"/>
        <v>31</v>
      </c>
      <c r="CJ115" s="31">
        <f t="shared" si="149"/>
        <v>37</v>
      </c>
      <c r="CK115" s="31">
        <f t="shared" si="150"/>
        <v>26</v>
      </c>
      <c r="CL115" s="31">
        <f t="shared" si="151"/>
        <v>19</v>
      </c>
      <c r="CM115" s="31">
        <f t="shared" si="152"/>
        <v>46</v>
      </c>
      <c r="CN115" s="31">
        <f t="shared" si="153"/>
        <v>25</v>
      </c>
      <c r="CO115" s="31">
        <f t="shared" si="154"/>
        <v>37</v>
      </c>
      <c r="CP115" s="31">
        <f t="shared" si="155"/>
        <v>59</v>
      </c>
      <c r="CQ115" s="31">
        <f t="shared" si="156"/>
        <v>4</v>
      </c>
      <c r="CR115" s="31">
        <f t="shared" si="157"/>
        <v>28</v>
      </c>
      <c r="CS115" s="31">
        <f t="shared" si="158"/>
        <v>21</v>
      </c>
      <c r="CT115" s="31">
        <f t="shared" si="159"/>
        <v>7</v>
      </c>
      <c r="CU115" s="31">
        <f t="shared" si="160"/>
        <v>49</v>
      </c>
      <c r="CV115" s="31">
        <f t="shared" si="161"/>
        <v>7</v>
      </c>
      <c r="CW115" s="31">
        <f t="shared" si="162"/>
        <v>61</v>
      </c>
      <c r="CX115" s="31">
        <f t="shared" si="163"/>
        <v>3</v>
      </c>
      <c r="CY115" s="31">
        <f t="shared" si="164"/>
        <v>0</v>
      </c>
      <c r="CZ115" s="31">
        <f t="shared" si="165"/>
        <v>11</v>
      </c>
      <c r="DA115" s="31">
        <f t="shared" si="166"/>
        <v>55</v>
      </c>
      <c r="DB115" s="31">
        <f t="shared" si="167"/>
        <v>17</v>
      </c>
      <c r="DC115" s="31">
        <f t="shared" si="168"/>
        <v>19</v>
      </c>
      <c r="DD115" s="31">
        <f t="shared" si="169"/>
        <v>10</v>
      </c>
      <c r="DE115" s="31">
        <f t="shared" si="170"/>
        <v>4</v>
      </c>
      <c r="DF115" s="31">
        <f t="shared" si="171"/>
        <v>13</v>
      </c>
      <c r="DG115" s="31">
        <f t="shared" si="172"/>
        <v>35</v>
      </c>
      <c r="DH115" s="31">
        <f t="shared" si="173"/>
        <v>51</v>
      </c>
      <c r="DI115" s="31">
        <v>1</v>
      </c>
    </row>
    <row r="116" spans="1:113" ht="15" customHeight="1" x14ac:dyDescent="0.45">
      <c r="A116" s="31"/>
      <c r="B116" s="31"/>
      <c r="C116" s="31"/>
      <c r="D116" s="31">
        <v>62</v>
      </c>
      <c r="E116" s="31"/>
      <c r="F116" s="31">
        <f t="shared" si="175"/>
        <v>0</v>
      </c>
      <c r="G116" s="31">
        <f t="shared" si="176"/>
        <v>0</v>
      </c>
      <c r="H116" s="31">
        <f t="shared" si="177"/>
        <v>0</v>
      </c>
      <c r="I116" s="31">
        <f t="shared" si="178"/>
        <v>0</v>
      </c>
      <c r="J116" s="31">
        <f t="shared" si="179"/>
        <v>0</v>
      </c>
      <c r="K116" s="31">
        <f t="shared" si="180"/>
        <v>0</v>
      </c>
      <c r="L116" s="31">
        <f t="shared" si="181"/>
        <v>0</v>
      </c>
      <c r="M116" s="31">
        <f t="shared" si="182"/>
        <v>0</v>
      </c>
      <c r="N116" s="31">
        <f t="shared" si="183"/>
        <v>0</v>
      </c>
      <c r="O116" s="31">
        <f t="shared" si="184"/>
        <v>0</v>
      </c>
      <c r="P116" s="31">
        <f t="shared" si="185"/>
        <v>0</v>
      </c>
      <c r="Q116" s="31">
        <f t="shared" si="186"/>
        <v>0</v>
      </c>
      <c r="R116" s="31">
        <f t="shared" si="187"/>
        <v>0</v>
      </c>
      <c r="S116" s="31">
        <f t="shared" si="188"/>
        <v>0</v>
      </c>
      <c r="T116" s="31">
        <f t="shared" si="189"/>
        <v>0</v>
      </c>
      <c r="U116" s="31">
        <f t="shared" si="190"/>
        <v>0</v>
      </c>
      <c r="V116" s="31">
        <f t="shared" si="191"/>
        <v>0</v>
      </c>
      <c r="W116" s="31">
        <f t="shared" si="192"/>
        <v>0</v>
      </c>
      <c r="X116" s="31">
        <f t="shared" si="193"/>
        <v>0</v>
      </c>
      <c r="Y116" s="31">
        <f t="shared" si="194"/>
        <v>0</v>
      </c>
      <c r="Z116" s="31">
        <f t="shared" si="195"/>
        <v>0</v>
      </c>
      <c r="AA116" s="31">
        <f t="shared" si="196"/>
        <v>0</v>
      </c>
      <c r="AB116" s="31">
        <f t="shared" si="197"/>
        <v>0</v>
      </c>
      <c r="AC116" s="31">
        <f t="shared" si="198"/>
        <v>0</v>
      </c>
      <c r="AD116" s="31">
        <f t="shared" si="199"/>
        <v>0</v>
      </c>
      <c r="AE116" s="31">
        <f t="shared" si="200"/>
        <v>0</v>
      </c>
      <c r="AF116" s="31">
        <f t="shared" si="201"/>
        <v>0</v>
      </c>
      <c r="AG116" s="31">
        <f t="shared" si="202"/>
        <v>0</v>
      </c>
      <c r="AH116" s="31">
        <f t="shared" si="203"/>
        <v>0</v>
      </c>
      <c r="AI116" s="31">
        <f t="shared" si="204"/>
        <v>0</v>
      </c>
      <c r="AJ116" s="31">
        <f t="shared" si="205"/>
        <v>0</v>
      </c>
      <c r="AK116" s="31">
        <f t="shared" si="206"/>
        <v>0</v>
      </c>
      <c r="AL116" s="31">
        <f t="shared" si="207"/>
        <v>0</v>
      </c>
      <c r="AM116" s="31">
        <f t="shared" si="208"/>
        <v>0</v>
      </c>
      <c r="AN116" s="31">
        <f t="shared" si="209"/>
        <v>0</v>
      </c>
      <c r="AO116" s="31">
        <f t="shared" si="210"/>
        <v>0</v>
      </c>
      <c r="AP116" s="31">
        <f t="shared" si="211"/>
        <v>0</v>
      </c>
      <c r="AQ116" s="31">
        <f t="shared" si="212"/>
        <v>0</v>
      </c>
      <c r="AR116" s="31">
        <f t="shared" si="213"/>
        <v>0</v>
      </c>
      <c r="AS116" s="31">
        <f t="shared" si="214"/>
        <v>0</v>
      </c>
      <c r="AT116" s="31">
        <f t="shared" si="215"/>
        <v>0</v>
      </c>
      <c r="AU116" s="31">
        <f t="shared" si="216"/>
        <v>0</v>
      </c>
      <c r="AV116" s="31">
        <f t="shared" si="217"/>
        <v>0</v>
      </c>
      <c r="AW116" s="31">
        <f t="shared" si="218"/>
        <v>0</v>
      </c>
      <c r="AX116" s="31">
        <f t="shared" si="219"/>
        <v>0</v>
      </c>
      <c r="AY116" s="31">
        <f t="shared" si="220"/>
        <v>0</v>
      </c>
      <c r="AZ116" s="31">
        <f t="shared" si="221"/>
        <v>0</v>
      </c>
      <c r="BA116" s="31">
        <f t="shared" si="222"/>
        <v>0</v>
      </c>
      <c r="BB116" s="31">
        <f t="shared" si="223"/>
        <v>0</v>
      </c>
      <c r="BC116" s="31">
        <f t="shared" si="224"/>
        <v>0</v>
      </c>
      <c r="BD116" s="31">
        <f t="shared" si="225"/>
        <v>0</v>
      </c>
      <c r="BE116" s="31">
        <f t="shared" si="174"/>
        <v>0</v>
      </c>
      <c r="BF116" s="31">
        <f>F59</f>
        <v>0</v>
      </c>
      <c r="BG116" s="31"/>
      <c r="BH116" s="31"/>
      <c r="BI116" s="31">
        <f>MOD(BI115+BJ115+(ROUNDDOWN((BJ115+BK115+ROUNDDOWN((BK115+BL115+ROUNDDOWN((BL115+BM115+ROUNDDOWN((BM115+BN115+ROUNDDOWN((BN115+BO115+ROUNDDOWN((BO115+BP115+ROUNDDOWN((BP115+BQ115+ROUNDDOWN((BQ115+BR115+ROUNDDOWN((BR115+BS115+ROUNDDOWN((BS115+BT115+ROUNDDOWN((BT115+BU115+ROUNDDOWN((BU115+BV115+ROUNDDOWN((BV115+BW115+ROUNDDOWN((BW115+BX115+ROUNDDOWN((BX115+BY115+ROUNDDOWN((BY115+BZ115+ROUNDDOWN((BZ115+CA115+ROUNDDOWN((CA115+CB115+ROUNDDOWN((CB115+CC115+ROUNDDOWN((CC115+CD115+ROUNDDOWN((CD115+CE115+ROUNDDOWN((CE115+CF115+ROUNDDOWN((CF115+CG115+ROUNDDOWN((CG115+CH115+ROUNDDOWN((CH115+CI115+ROUNDDOWN((CI115+CJ115+ROUNDDOWN((CJ115+CK115+ROUNDDOWN((CK115+CL115+ROUNDDOWN((CL115+CM115+ROUNDDOWN((CM115+CN115+ROUNDDOWN((CN115+CO115+ROUNDDOWN((CO115+CP115+ROUNDDOWN((CP115+CQ115+ROUNDDOWN((CQ115+CR115+ROUNDDOWN((CR115+CS115+ROUNDDOWN((CS115+CT115+ROUNDDOWN((CT115+CU115+ROUNDDOWN((CU115+CV115+ROUNDDOWN((CV115+CW115+ROUNDDOWN((CW115+CX115+ROUNDDOWN((CX115+CY115+ROUNDDOWN((CY115+CZ115+ROUNDDOWN((CZ115+DA115+ROUNDDOWN((DA115+DB115+ROUNDDOWN((DB115+DC115+ROUNDDOWN((DC115+DD115+ROUNDDOWN((DD115+DE115+ROUNDDOWN((DE115+DF115+ROUNDDOWN((DF115+DG115+ROUNDDOWN((DG115+DH115+ROUNDDOWN((DH115+DI115+ROUNDDOWN((DI115+DJ115)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,$D116)</f>
        <v>2</v>
      </c>
      <c r="BJ116" s="31">
        <f>MOD(BJ115+BK115+(ROUNDDOWN((BK115+BL115+ROUNDDOWN((BL115+BM115+ROUNDDOWN((BM115+BN115+ROUNDDOWN((BN115+BO115+ROUNDDOWN((BO115+BP115+ROUNDDOWN((BP115+BQ115+ROUNDDOWN((BQ115+BR115+ROUNDDOWN((BR115+BS115+ROUNDDOWN((BS115+BT115+ROUNDDOWN((BT115+BU115+ROUNDDOWN((BU115+BV115+ROUNDDOWN((BV115+BW115+ROUNDDOWN((BW115+BX115+ROUNDDOWN((BX115+BY115+ROUNDDOWN((BY115+BZ115+ROUNDDOWN((BZ115+CA115+ROUNDDOWN((CA115+CB115+ROUNDDOWN((CB115+CC115+ROUNDDOWN((CC115+CD115+ROUNDDOWN((CD115+CE115+ROUNDDOWN((CE115+CF115+ROUNDDOWN((CF115+CG115+ROUNDDOWN((CG115+CH115+ROUNDDOWN((CH115+CI115+ROUNDDOWN((CI115+CJ115+ROUNDDOWN((CJ115+CK115+ROUNDDOWN((CK115+CL115+ROUNDDOWN((CL115+CM115+ROUNDDOWN((CM115+CN115+ROUNDDOWN((CN115+CO115+ROUNDDOWN((CO115+CP115+ROUNDDOWN((CP115+CQ115+ROUNDDOWN((CQ115+CR115+ROUNDDOWN((CR115+CS115+ROUNDDOWN((CS115+CT115+ROUNDDOWN((CT115+CU115+ROUNDDOWN((CU115+CV115+ROUNDDOWN((CV115+CW115+ROUNDDOWN((CW115+CX115+ROUNDDOWN((CX115+CY115+ROUNDDOWN((CY115+CZ115+ROUNDDOWN((CZ115+DA115+ROUNDDOWN((DA115+DB115+ROUNDDOWN((DB115+DC115+ROUNDDOWN((DC115+DD115+ROUNDDOWN((DD115+DE115+ROUNDDOWN((DE115+DF115+ROUNDDOWN((DF115+DG115+ROUNDDOWN((DG115+DH115+ROUNDDOWN((DH115+DI115+ROUNDDOWN((DI115+DJ115)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,$D116)</f>
        <v>18</v>
      </c>
      <c r="BK116" s="31">
        <f>MOD(BK115+BL115+(ROUNDDOWN((BL115+BM115+ROUNDDOWN((BM115+BN115+ROUNDDOWN((BN115+BO115+ROUNDDOWN((BO115+BP115+ROUNDDOWN((BP115+BQ115+ROUNDDOWN((BQ115+BR115+ROUNDDOWN((BR115+BS115+ROUNDDOWN((BS115+BT115+ROUNDDOWN((BT115+BU115+ROUNDDOWN((BU115+BV115+ROUNDDOWN((BV115+BW115+ROUNDDOWN((BW115+BX115+ROUNDDOWN((BX115+BY115+ROUNDDOWN((BY115+BZ115+ROUNDDOWN((BZ115+CA115+ROUNDDOWN((CA115+CB115+ROUNDDOWN((CB115+CC115+ROUNDDOWN((CC115+CD115+ROUNDDOWN((CD115+CE115+ROUNDDOWN((CE115+CF115+ROUNDDOWN((CF115+CG115+ROUNDDOWN((CG115+CH115+ROUNDDOWN((CH115+CI115+ROUNDDOWN((CI115+CJ115+ROUNDDOWN((CJ115+CK115+ROUNDDOWN((CK115+CL115+ROUNDDOWN((CL115+CM115+ROUNDDOWN((CM115+CN115+ROUNDDOWN((CN115+CO115+ROUNDDOWN((CO115+CP115+ROUNDDOWN((CP115+CQ115+ROUNDDOWN((CQ115+CR115+ROUNDDOWN((CR115+CS115+ROUNDDOWN((CS115+CT115+ROUNDDOWN((CT115+CU115+ROUNDDOWN((CU115+CV115+ROUNDDOWN((CV115+CW115+ROUNDDOWN((CW115+CX115+ROUNDDOWN((CX115+CY115+ROUNDDOWN((CY115+CZ115+ROUNDDOWN((CZ115+DA115+ROUNDDOWN((DA115+DB115+ROUNDDOWN((DB115+DC115+ROUNDDOWN((DC115+DD115+ROUNDDOWN((DD115+DE115+ROUNDDOWN((DE115+DF115+ROUNDDOWN((DF115+DG115+ROUNDDOWN((DG115+DH115+ROUNDDOWN((DH115+DI115+ROUNDDOWN((DI115+DJ115)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,$D116)</f>
        <v>29</v>
      </c>
      <c r="BL116" s="31">
        <f>MOD(BL115+BM115+(ROUNDDOWN((BM115+BN115+ROUNDDOWN((BN115+BO115+ROUNDDOWN((BO115+BP115+ROUNDDOWN((BP115+BQ115+ROUNDDOWN((BQ115+BR115+ROUNDDOWN((BR115+BS115+ROUNDDOWN((BS115+BT115+ROUNDDOWN((BT115+BU115+ROUNDDOWN((BU115+BV115+ROUNDDOWN((BV115+BW115+ROUNDDOWN((BW115+BX115+ROUNDDOWN((BX115+BY115+ROUNDDOWN((BY115+BZ115+ROUNDDOWN((BZ115+CA115+ROUNDDOWN((CA115+CB115+ROUNDDOWN((CB115+CC115+ROUNDDOWN((CC115+CD115+ROUNDDOWN((CD115+CE115+ROUNDDOWN((CE115+CF115+ROUNDDOWN((CF115+CG115+ROUNDDOWN((CG115+CH115+ROUNDDOWN((CH115+CI115+ROUNDDOWN((CI115+CJ115+ROUNDDOWN((CJ115+CK115+ROUNDDOWN((CK115+CL115+ROUNDDOWN((CL115+CM115+ROUNDDOWN((CM115+CN115+ROUNDDOWN((CN115+CO115+ROUNDDOWN((CO115+CP115+ROUNDDOWN((CP115+CQ115+ROUNDDOWN((CQ115+CR115+ROUNDDOWN((CR115+CS115+ROUNDDOWN((CS115+CT115+ROUNDDOWN((CT115+CU115+ROUNDDOWN((CU115+CV115+ROUNDDOWN((CV115+CW115+ROUNDDOWN((CW115+CX115+ROUNDDOWN((CX115+CY115+ROUNDDOWN((CY115+CZ115+ROUNDDOWN((CZ115+DA115+ROUNDDOWN((DA115+DB115+ROUNDDOWN((DB115+DC115+ROUNDDOWN((DC115+DD115+ROUNDDOWN((DD115+DE115+ROUNDDOWN((DE115+DF115+ROUNDDOWN((DF115+DG115+ROUNDDOWN((DG115+DH115+ROUNDDOWN((DH115+DI115+ROUNDDOWN((DI115+DJ115)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,$D116)</f>
        <v>20</v>
      </c>
      <c r="BM116" s="31">
        <f>MOD(BM115+BN115+(ROUNDDOWN((BN115+BO115+ROUNDDOWN((BO115+BP115+ROUNDDOWN((BP115+BQ115+ROUNDDOWN((BQ115+BR115+ROUNDDOWN((BR115+BS115+ROUNDDOWN((BS115+BT115+ROUNDDOWN((BT115+BU115+ROUNDDOWN((BU115+BV115+ROUNDDOWN((BV115+BW115+ROUNDDOWN((BW115+BX115+ROUNDDOWN((BX115+BY115+ROUNDDOWN((BY115+BZ115+ROUNDDOWN((BZ115+CA115+ROUNDDOWN((CA115+CB115+ROUNDDOWN((CB115+CC115+ROUNDDOWN((CC115+CD115+ROUNDDOWN((CD115+CE115+ROUNDDOWN((CE115+CF115+ROUNDDOWN((CF115+CG115+ROUNDDOWN((CG115+CH115+ROUNDDOWN((CH115+CI115+ROUNDDOWN((CI115+CJ115+ROUNDDOWN((CJ115+CK115+ROUNDDOWN((CK115+CL115+ROUNDDOWN((CL115+CM115+ROUNDDOWN((CM115+CN115+ROUNDDOWN((CN115+CO115+ROUNDDOWN((CO115+CP115+ROUNDDOWN((CP115+CQ115+ROUNDDOWN((CQ115+CR115+ROUNDDOWN((CR115+CS115+ROUNDDOWN((CS115+CT115+ROUNDDOWN((CT115+CU115+ROUNDDOWN((CU115+CV115+ROUNDDOWN((CV115+CW115+ROUNDDOWN((CW115+CX115+ROUNDDOWN((CX115+CY115+ROUNDDOWN((CY115+CZ115+ROUNDDOWN((CZ115+DA115+ROUNDDOWN((DA115+DB115+ROUNDDOWN((DB115+DC115+ROUNDDOWN((DC115+DD115+ROUNDDOWN((DD115+DE115+ROUNDDOWN((DE115+DF115+ROUNDDOWN((DF115+DG115+ROUNDDOWN((DG115+DH115+ROUNDDOWN((DH115+DI115+ROUNDDOWN((DI115+DJ115)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,$D116)</f>
        <v>0</v>
      </c>
      <c r="BN116" s="31">
        <f>MOD(BN115+BO115+(ROUNDDOWN((BO115+BP115+ROUNDDOWN((BP115+BQ115+ROUNDDOWN((BQ115+BR115+ROUNDDOWN((BR115+BS115+ROUNDDOWN((BS115+BT115+ROUNDDOWN((BT115+BU115+ROUNDDOWN((BU115+BV115+ROUNDDOWN((BV115+BW115+ROUNDDOWN((BW115+BX115+ROUNDDOWN((BX115+BY115+ROUNDDOWN((BY115+BZ115+ROUNDDOWN((BZ115+CA115+ROUNDDOWN((CA115+CB115+ROUNDDOWN((CB115+CC115+ROUNDDOWN((CC115+CD115+ROUNDDOWN((CD115+CE115+ROUNDDOWN((CE115+CF115+ROUNDDOWN((CF115+CG115+ROUNDDOWN((CG115+CH115+ROUNDDOWN((CH115+CI115+ROUNDDOWN((CI115+CJ115+ROUNDDOWN((CJ115+CK115+ROUNDDOWN((CK115+CL115+ROUNDDOWN((CL115+CM115+ROUNDDOWN((CM115+CN115+ROUNDDOWN((CN115+CO115+ROUNDDOWN((CO115+CP115+ROUNDDOWN((CP115+CQ115+ROUNDDOWN((CQ115+CR115+ROUNDDOWN((CR115+CS115+ROUNDDOWN((CS115+CT115+ROUNDDOWN((CT115+CU115+ROUNDDOWN((CU115+CV115+ROUNDDOWN((CV115+CW115+ROUNDDOWN((CW115+CX115+ROUNDDOWN((CX115+CY115+ROUNDDOWN((CY115+CZ115+ROUNDDOWN((CZ115+DA115+ROUNDDOWN((DA115+DB115+ROUNDDOWN((DB115+DC115+ROUNDDOWN((DC115+DD115+ROUNDDOWN((DD115+DE115+ROUNDDOWN((DE115+DF115+ROUNDDOWN((DF115+DG115+ROUNDDOWN((DG115+DH115+ROUNDDOWN((DH115+DI115+ROUNDDOWN((DI115+DJ115)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,$D116)</f>
        <v>29</v>
      </c>
      <c r="BO116" s="31">
        <f>MOD(BO115+BP115+(ROUNDDOWN((BP115+BQ115+ROUNDDOWN((BQ115+BR115+ROUNDDOWN((BR115+BS115+ROUNDDOWN((BS115+BT115+ROUNDDOWN((BT115+BU115+ROUNDDOWN((BU115+BV115+ROUNDDOWN((BV115+BW115+ROUNDDOWN((BW115+BX115+ROUNDDOWN((BX115+BY115+ROUNDDOWN((BY115+BZ115+ROUNDDOWN((BZ115+CA115+ROUNDDOWN((CA115+CB115+ROUNDDOWN((CB115+CC115+ROUNDDOWN((CC115+CD115+ROUNDDOWN((CD115+CE115+ROUNDDOWN((CE115+CF115+ROUNDDOWN((CF115+CG115+ROUNDDOWN((CG115+CH115+ROUNDDOWN((CH115+CI115+ROUNDDOWN((CI115+CJ115+ROUNDDOWN((CJ115+CK115+ROUNDDOWN((CK115+CL115+ROUNDDOWN((CL115+CM115+ROUNDDOWN((CM115+CN115+ROUNDDOWN((CN115+CO115+ROUNDDOWN((CO115+CP115+ROUNDDOWN((CP115+CQ115+ROUNDDOWN((CQ115+CR115+ROUNDDOWN((CR115+CS115+ROUNDDOWN((CS115+CT115+ROUNDDOWN((CT115+CU115+ROUNDDOWN((CU115+CV115+ROUNDDOWN((CV115+CW115+ROUNDDOWN((CW115+CX115+ROUNDDOWN((CX115+CY115+ROUNDDOWN((CY115+CZ115+ROUNDDOWN((CZ115+DA115+ROUNDDOWN((DA115+DB115+ROUNDDOWN((DB115+DC115+ROUNDDOWN((DC115+DD115+ROUNDDOWN((DD115+DE115+ROUNDDOWN((DE115+DF115+ROUNDDOWN((DF115+DG115+ROUNDDOWN((DG115+DH115+ROUNDDOWN((DH115+DI115+ROUNDDOWN((DI115+DJ115)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,$D116)</f>
        <v>40</v>
      </c>
      <c r="BP116" s="31">
        <f>MOD(BP115+BQ115+(ROUNDDOWN((BQ115+BR115+ROUNDDOWN((BR115+BS115+ROUNDDOWN((BS115+BT115+ROUNDDOWN((BT115+BU115+ROUNDDOWN((BU115+BV115+ROUNDDOWN((BV115+BW115+ROUNDDOWN((BW115+BX115+ROUNDDOWN((BX115+BY115+ROUNDDOWN((BY115+BZ115+ROUNDDOWN((BZ115+CA115+ROUNDDOWN((CA115+CB115+ROUNDDOWN((CB115+CC115+ROUNDDOWN((CC115+CD115+ROUNDDOWN((CD115+CE115+ROUNDDOWN((CE115+CF115+ROUNDDOWN((CF115+CG115+ROUNDDOWN((CG115+CH115+ROUNDDOWN((CH115+CI115+ROUNDDOWN((CI115+CJ115+ROUNDDOWN((CJ115+CK115+ROUNDDOWN((CK115+CL115+ROUNDDOWN((CL115+CM115+ROUNDDOWN((CM115+CN115+ROUNDDOWN((CN115+CO115+ROUNDDOWN((CO115+CP115+ROUNDDOWN((CP115+CQ115+ROUNDDOWN((CQ115+CR115+ROUNDDOWN((CR115+CS115+ROUNDDOWN((CS115+CT115+ROUNDDOWN((CT115+CU115+ROUNDDOWN((CU115+CV115+ROUNDDOWN((CV115+CW115+ROUNDDOWN((CW115+CX115+ROUNDDOWN((CX115+CY115+ROUNDDOWN((CY115+CZ115+ROUNDDOWN((CZ115+DA115+ROUNDDOWN((DA115+DB115+ROUNDDOWN((DB115+DC115+ROUNDDOWN((DC115+DD115+ROUNDDOWN((DD115+DE115+ROUNDDOWN((DE115+DF115+ROUNDDOWN((DF115+DG115+ROUNDDOWN((DG115+DH115+ROUNDDOWN((DH115+DI115+ROUNDDOWN((DI115+DJ115)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,$D116)</f>
        <v>27</v>
      </c>
      <c r="BQ116" s="31">
        <f>MOD(BQ115+BR115+(ROUNDDOWN((BR115+BS115+ROUNDDOWN((BS115+BT115+ROUNDDOWN((BT115+BU115+ROUNDDOWN((BU115+BV115+ROUNDDOWN((BV115+BW115+ROUNDDOWN((BW115+BX115+ROUNDDOWN((BX115+BY115+ROUNDDOWN((BY115+BZ115+ROUNDDOWN((BZ115+CA115+ROUNDDOWN((CA115+CB115+ROUNDDOWN((CB115+CC115+ROUNDDOWN((CC115+CD115+ROUNDDOWN((CD115+CE115+ROUNDDOWN((CE115+CF115+ROUNDDOWN((CF115+CG115+ROUNDDOWN((CG115+CH115+ROUNDDOWN((CH115+CI115+ROUNDDOWN((CI115+CJ115+ROUNDDOWN((CJ115+CK115+ROUNDDOWN((CK115+CL115+ROUNDDOWN((CL115+CM115+ROUNDDOWN((CM115+CN115+ROUNDDOWN((CN115+CO115+ROUNDDOWN((CO115+CP115+ROUNDDOWN((CP115+CQ115+ROUNDDOWN((CQ115+CR115+ROUNDDOWN((CR115+CS115+ROUNDDOWN((CS115+CT115+ROUNDDOWN((CT115+CU115+ROUNDDOWN((CU115+CV115+ROUNDDOWN((CV115+CW115+ROUNDDOWN((CW115+CX115+ROUNDDOWN((CX115+CY115+ROUNDDOWN((CY115+CZ115+ROUNDDOWN((CZ115+DA115+ROUNDDOWN((DA115+DB115+ROUNDDOWN((DB115+DC115+ROUNDDOWN((DC115+DD115+ROUNDDOWN((DD115+DE115+ROUNDDOWN((DE115+DF115+ROUNDDOWN((DF115+DG115+ROUNDDOWN((DG115+DH115+ROUNDDOWN((DH115+DI115+ROUNDDOWN((DI115+DJ115)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,$D116)</f>
        <v>45</v>
      </c>
      <c r="BR116" s="31">
        <f>MOD(BR115+BS115+(ROUNDDOWN((BS115+BT115+ROUNDDOWN((BT115+BU115+ROUNDDOWN((BU115+BV115+ROUNDDOWN((BV115+BW115+ROUNDDOWN((BW115+BX115+ROUNDDOWN((BX115+BY115+ROUNDDOWN((BY115+BZ115+ROUNDDOWN((BZ115+CA115+ROUNDDOWN((CA115+CB115+ROUNDDOWN((CB115+CC115+ROUNDDOWN((CC115+CD115+ROUNDDOWN((CD115+CE115+ROUNDDOWN((CE115+CF115+ROUNDDOWN((CF115+CG115+ROUNDDOWN((CG115+CH115+ROUNDDOWN((CH115+CI115+ROUNDDOWN((CI115+CJ115+ROUNDDOWN((CJ115+CK115+ROUNDDOWN((CK115+CL115+ROUNDDOWN((CL115+CM115+ROUNDDOWN((CM115+CN115+ROUNDDOWN((CN115+CO115+ROUNDDOWN((CO115+CP115+ROUNDDOWN((CP115+CQ115+ROUNDDOWN((CQ115+CR115+ROUNDDOWN((CR115+CS115+ROUNDDOWN((CS115+CT115+ROUNDDOWN((CT115+CU115+ROUNDDOWN((CU115+CV115+ROUNDDOWN((CV115+CW115+ROUNDDOWN((CW115+CX115+ROUNDDOWN((CX115+CY115+ROUNDDOWN((CY115+CZ115+ROUNDDOWN((CZ115+DA115+ROUNDDOWN((DA115+DB115+ROUNDDOWN((DB115+DC115+ROUNDDOWN((DC115+DD115+ROUNDDOWN((DD115+DE115+ROUNDDOWN((DE115+DF115+ROUNDDOWN((DF115+DG115+ROUNDDOWN((DG115+DH115+ROUNDDOWN((DH115+DI115+ROUNDDOWN((DI115+DJ115)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,$D116)</f>
        <v>11</v>
      </c>
      <c r="BS116" s="31">
        <f>MOD(BS115+BT115+(ROUNDDOWN((BT115+BU115+ROUNDDOWN((BU115+BV115+ROUNDDOWN((BV115+BW115+ROUNDDOWN((BW115+BX115+ROUNDDOWN((BX115+BY115+ROUNDDOWN((BY115+BZ115+ROUNDDOWN((BZ115+CA115+ROUNDDOWN((CA115+CB115+ROUNDDOWN((CB115+CC115+ROUNDDOWN((CC115+CD115+ROUNDDOWN((CD115+CE115+ROUNDDOWN((CE115+CF115+ROUNDDOWN((CF115+CG115+ROUNDDOWN((CG115+CH115+ROUNDDOWN((CH115+CI115+ROUNDDOWN((CI115+CJ115+ROUNDDOWN((CJ115+CK115+ROUNDDOWN((CK115+CL115+ROUNDDOWN((CL115+CM115+ROUNDDOWN((CM115+CN115+ROUNDDOWN((CN115+CO115+ROUNDDOWN((CO115+CP115+ROUNDDOWN((CP115+CQ115+ROUNDDOWN((CQ115+CR115+ROUNDDOWN((CR115+CS115+ROUNDDOWN((CS115+CT115+ROUNDDOWN((CT115+CU115+ROUNDDOWN((CU115+CV115+ROUNDDOWN((CV115+CW115+ROUNDDOWN((CW115+CX115+ROUNDDOWN((CX115+CY115+ROUNDDOWN((CY115+CZ115+ROUNDDOWN((CZ115+DA115+ROUNDDOWN((DA115+DB115+ROUNDDOWN((DB115+DC115+ROUNDDOWN((DC115+DD115+ROUNDDOWN((DD115+DE115+ROUNDDOWN((DE115+DF115+ROUNDDOWN((DF115+DG115+ROUNDDOWN((DG115+DH115+ROUNDDOWN((DH115+DI115+ROUNDDOWN((DI115+DJ115)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,$D116)</f>
        <v>1</v>
      </c>
      <c r="BT116" s="31">
        <f>MOD(BT115+BU115+(ROUNDDOWN((BU115+BV115+ROUNDDOWN((BV115+BW115+ROUNDDOWN((BW115+BX115+ROUNDDOWN((BX115+BY115+ROUNDDOWN((BY115+BZ115+ROUNDDOWN((BZ115+CA115+ROUNDDOWN((CA115+CB115+ROUNDDOWN((CB115+CC115+ROUNDDOWN((CC115+CD115+ROUNDDOWN((CD115+CE115+ROUNDDOWN((CE115+CF115+ROUNDDOWN((CF115+CG115+ROUNDDOWN((CG115+CH115+ROUNDDOWN((CH115+CI115+ROUNDDOWN((CI115+CJ115+ROUNDDOWN((CJ115+CK115+ROUNDDOWN((CK115+CL115+ROUNDDOWN((CL115+CM115+ROUNDDOWN((CM115+CN115+ROUNDDOWN((CN115+CO115+ROUNDDOWN((CO115+CP115+ROUNDDOWN((CP115+CQ115+ROUNDDOWN((CQ115+CR115+ROUNDDOWN((CR115+CS115+ROUNDDOWN((CS115+CT115+ROUNDDOWN((CT115+CU115+ROUNDDOWN((CU115+CV115+ROUNDDOWN((CV115+CW115+ROUNDDOWN((CW115+CX115+ROUNDDOWN((CX115+CY115+ROUNDDOWN((CY115+CZ115+ROUNDDOWN((CZ115+DA115+ROUNDDOWN((DA115+DB115+ROUNDDOWN((DB115+DC115+ROUNDDOWN((DC115+DD115+ROUNDDOWN((DD115+DE115+ROUNDDOWN((DE115+DF115+ROUNDDOWN((DF115+DG115+ROUNDDOWN((DG115+DH115+ROUNDDOWN((DH115+DI115+ROUNDDOWN((DI115+DJ115)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,$D116)</f>
        <v>18</v>
      </c>
      <c r="BU116" s="31">
        <f>MOD(BU115+BV115+(ROUNDDOWN((BV115+BW115+ROUNDDOWN((BW115+BX115+ROUNDDOWN((BX115+BY115+ROUNDDOWN((BY115+BZ115+ROUNDDOWN((BZ115+CA115+ROUNDDOWN((CA115+CB115+ROUNDDOWN((CB115+CC115+ROUNDDOWN((CC115+CD115+ROUNDDOWN((CD115+CE115+ROUNDDOWN((CE115+CF115+ROUNDDOWN((CF115+CG115+ROUNDDOWN((CG115+CH115+ROUNDDOWN((CH115+CI115+ROUNDDOWN((CI115+CJ115+ROUNDDOWN((CJ115+CK115+ROUNDDOWN((CK115+CL115+ROUNDDOWN((CL115+CM115+ROUNDDOWN((CM115+CN115+ROUNDDOWN((CN115+CO115+ROUNDDOWN((CO115+CP115+ROUNDDOWN((CP115+CQ115+ROUNDDOWN((CQ115+CR115+ROUNDDOWN((CR115+CS115+ROUNDDOWN((CS115+CT115+ROUNDDOWN((CT115+CU115+ROUNDDOWN((CU115+CV115+ROUNDDOWN((CV115+CW115+ROUNDDOWN((CW115+CX115+ROUNDDOWN((CX115+CY115+ROUNDDOWN((CY115+CZ115+ROUNDDOWN((CZ115+DA115+ROUNDDOWN((DA115+DB115+ROUNDDOWN((DB115+DC115+ROUNDDOWN((DC115+DD115+ROUNDDOWN((DD115+DE115+ROUNDDOWN((DE115+DF115+ROUNDDOWN((DF115+DG115+ROUNDDOWN((DG115+DH115+ROUNDDOWN((DH115+DI115+ROUNDDOWN((DI115+DJ115)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,$D116)</f>
        <v>17</v>
      </c>
      <c r="BV116" s="31">
        <f>MOD(BV115+BW115+(ROUNDDOWN((BW115+BX115+ROUNDDOWN((BX115+BY115+ROUNDDOWN((BY115+BZ115+ROUNDDOWN((BZ115+CA115+ROUNDDOWN((CA115+CB115+ROUNDDOWN((CB115+CC115+ROUNDDOWN((CC115+CD115+ROUNDDOWN((CD115+CE115+ROUNDDOWN((CE115+CF115+ROUNDDOWN((CF115+CG115+ROUNDDOWN((CG115+CH115+ROUNDDOWN((CH115+CI115+ROUNDDOWN((CI115+CJ115+ROUNDDOWN((CJ115+CK115+ROUNDDOWN((CK115+CL115+ROUNDDOWN((CL115+CM115+ROUNDDOWN((CM115+CN115+ROUNDDOWN((CN115+CO115+ROUNDDOWN((CO115+CP115+ROUNDDOWN((CP115+CQ115+ROUNDDOWN((CQ115+CR115+ROUNDDOWN((CR115+CS115+ROUNDDOWN((CS115+CT115+ROUNDDOWN((CT115+CU115+ROUNDDOWN((CU115+CV115+ROUNDDOWN((CV115+CW115+ROUNDDOWN((CW115+CX115+ROUNDDOWN((CX115+CY115+ROUNDDOWN((CY115+CZ115+ROUNDDOWN((CZ115+DA115+ROUNDDOWN((DA115+DB115+ROUNDDOWN((DB115+DC115+ROUNDDOWN((DC115+DD115+ROUNDDOWN((DD115+DE115+ROUNDDOWN((DE115+DF115+ROUNDDOWN((DF115+DG115+ROUNDDOWN((DG115+DH115+ROUNDDOWN((DH115+DI115+ROUNDDOWN((DI115+DJ115)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,$D116)</f>
        <v>34</v>
      </c>
      <c r="BW116" s="31">
        <f>MOD(BW115+BX115+(ROUNDDOWN((BX115+BY115+ROUNDDOWN((BY115+BZ115+ROUNDDOWN((BZ115+CA115+ROUNDDOWN((CA115+CB115+ROUNDDOWN((CB115+CC115+ROUNDDOWN((CC115+CD115+ROUNDDOWN((CD115+CE115+ROUNDDOWN((CE115+CF115+ROUNDDOWN((CF115+CG115+ROUNDDOWN((CG115+CH115+ROUNDDOWN((CH115+CI115+ROUNDDOWN((CI115+CJ115+ROUNDDOWN((CJ115+CK115+ROUNDDOWN((CK115+CL115+ROUNDDOWN((CL115+CM115+ROUNDDOWN((CM115+CN115+ROUNDDOWN((CN115+CO115+ROUNDDOWN((CO115+CP115+ROUNDDOWN((CP115+CQ115+ROUNDDOWN((CQ115+CR115+ROUNDDOWN((CR115+CS115+ROUNDDOWN((CS115+CT115+ROUNDDOWN((CT115+CU115+ROUNDDOWN((CU115+CV115+ROUNDDOWN((CV115+CW115+ROUNDDOWN((CW115+CX115+ROUNDDOWN((CX115+CY115+ROUNDDOWN((CY115+CZ115+ROUNDDOWN((CZ115+DA115+ROUNDDOWN((DA115+DB115+ROUNDDOWN((DB115+DC115+ROUNDDOWN((DC115+DD115+ROUNDDOWN((DD115+DE115+ROUNDDOWN((DE115+DF115+ROUNDDOWN((DF115+DG115+ROUNDDOWN((DG115+DH115+ROUNDDOWN((DH115+DI115+ROUNDDOWN((DI115+DJ115)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,$D116)</f>
        <v>0</v>
      </c>
      <c r="BX116" s="31">
        <f>MOD(BX115+BY115+(ROUNDDOWN((BY115+BZ115+ROUNDDOWN((BZ115+CA115+ROUNDDOWN((CA115+CB115+ROUNDDOWN((CB115+CC115+ROUNDDOWN((CC115+CD115+ROUNDDOWN((CD115+CE115+ROUNDDOWN((CE115+CF115+ROUNDDOWN((CF115+CG115+ROUNDDOWN((CG115+CH115+ROUNDDOWN((CH115+CI115+ROUNDDOWN((CI115+CJ115+ROUNDDOWN((CJ115+CK115+ROUNDDOWN((CK115+CL115+ROUNDDOWN((CL115+CM115+ROUNDDOWN((CM115+CN115+ROUNDDOWN((CN115+CO115+ROUNDDOWN((CO115+CP115+ROUNDDOWN((CP115+CQ115+ROUNDDOWN((CQ115+CR115+ROUNDDOWN((CR115+CS115+ROUNDDOWN((CS115+CT115+ROUNDDOWN((CT115+CU115+ROUNDDOWN((CU115+CV115+ROUNDDOWN((CV115+CW115+ROUNDDOWN((CW115+CX115+ROUNDDOWN((CX115+CY115+ROUNDDOWN((CY115+CZ115+ROUNDDOWN((CZ115+DA115+ROUNDDOWN((DA115+DB115+ROUNDDOWN((DB115+DC115+ROUNDDOWN((DC115+DD115+ROUNDDOWN((DD115+DE115+ROUNDDOWN((DE115+DF115+ROUNDDOWN((DF115+DG115+ROUNDDOWN((DG115+DH115+ROUNDDOWN((DH115+DI115+ROUNDDOWN((DI115+DJ115)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,$D116)</f>
        <v>33</v>
      </c>
      <c r="BY116" s="31">
        <f>MOD(BY115+BZ115+(ROUNDDOWN((BZ115+CA115+ROUNDDOWN((CA115+CB115+ROUNDDOWN((CB115+CC115+ROUNDDOWN((CC115+CD115+ROUNDDOWN((CD115+CE115+ROUNDDOWN((CE115+CF115+ROUNDDOWN((CF115+CG115+ROUNDDOWN((CG115+CH115+ROUNDDOWN((CH115+CI115+ROUNDDOWN((CI115+CJ115+ROUNDDOWN((CJ115+CK115+ROUNDDOWN((CK115+CL115+ROUNDDOWN((CL115+CM115+ROUNDDOWN((CM115+CN115+ROUNDDOWN((CN115+CO115+ROUNDDOWN((CO115+CP115+ROUNDDOWN((CP115+CQ115+ROUNDDOWN((CQ115+CR115+ROUNDDOWN((CR115+CS115+ROUNDDOWN((CS115+CT115+ROUNDDOWN((CT115+CU115+ROUNDDOWN((CU115+CV115+ROUNDDOWN((CV115+CW115+ROUNDDOWN((CW115+CX115+ROUNDDOWN((CX115+CY115+ROUNDDOWN((CY115+CZ115+ROUNDDOWN((CZ115+DA115+ROUNDDOWN((DA115+DB115+ROUNDDOWN((DB115+DC115+ROUNDDOWN((DC115+DD115+ROUNDDOWN((DD115+DE115+ROUNDDOWN((DE115+DF115+ROUNDDOWN((DF115+DG115+ROUNDDOWN((DG115+DH115+ROUNDDOWN((DH115+DI115+ROUNDDOWN((DI115+DJ115)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,$D116)</f>
        <v>51</v>
      </c>
      <c r="BZ116" s="31">
        <f>MOD(BZ115+CA115+(ROUNDDOWN((CA115+CB115+ROUNDDOWN((CB115+CC115+ROUNDDOWN((CC115+CD115+ROUNDDOWN((CD115+CE115+ROUNDDOWN((CE115+CF115+ROUNDDOWN((CF115+CG115+ROUNDDOWN((CG115+CH115+ROUNDDOWN((CH115+CI115+ROUNDDOWN((CI115+CJ115+ROUNDDOWN((CJ115+CK115+ROUNDDOWN((CK115+CL115+ROUNDDOWN((CL115+CM115+ROUNDDOWN((CM115+CN115+ROUNDDOWN((CN115+CO115+ROUNDDOWN((CO115+CP115+ROUNDDOWN((CP115+CQ115+ROUNDDOWN((CQ115+CR115+ROUNDDOWN((CR115+CS115+ROUNDDOWN((CS115+CT115+ROUNDDOWN((CT115+CU115+ROUNDDOWN((CU115+CV115+ROUNDDOWN((CV115+CW115+ROUNDDOWN((CW115+CX115+ROUNDDOWN((CX115+CY115+ROUNDDOWN((CY115+CZ115+ROUNDDOWN((CZ115+DA115+ROUNDDOWN((DA115+DB115+ROUNDDOWN((DB115+DC115+ROUNDDOWN((DC115+DD115+ROUNDDOWN((DD115+DE115+ROUNDDOWN((DE115+DF115+ROUNDDOWN((DF115+DG115+ROUNDDOWN((DG115+DH115+ROUNDDOWN((DH115+DI115+ROUNDDOWN((DI115+DJ115)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,$D116)</f>
        <v>0</v>
      </c>
      <c r="CA116" s="31">
        <f>MOD(CA115+CB115+(ROUNDDOWN((CB115+CC115+ROUNDDOWN((CC115+CD115+ROUNDDOWN((CD115+CE115+ROUNDDOWN((CE115+CF115+ROUNDDOWN((CF115+CG115+ROUNDDOWN((CG115+CH115+ROUNDDOWN((CH115+CI115+ROUNDDOWN((CI115+CJ115+ROUNDDOWN((CJ115+CK115+ROUNDDOWN((CK115+CL115+ROUNDDOWN((CL115+CM115+ROUNDDOWN((CM115+CN115+ROUNDDOWN((CN115+CO115+ROUNDDOWN((CO115+CP115+ROUNDDOWN((CP115+CQ115+ROUNDDOWN((CQ115+CR115+ROUNDDOWN((CR115+CS115+ROUNDDOWN((CS115+CT115+ROUNDDOWN((CT115+CU115+ROUNDDOWN((CU115+CV115+ROUNDDOWN((CV115+CW115+ROUNDDOWN((CW115+CX115+ROUNDDOWN((CX115+CY115+ROUNDDOWN((CY115+CZ115+ROUNDDOWN((CZ115+DA115+ROUNDDOWN((DA115+DB115+ROUNDDOWN((DB115+DC115+ROUNDDOWN((DC115+DD115+ROUNDDOWN((DD115+DE115+ROUNDDOWN((DE115+DF115+ROUNDDOWN((DF115+DG115+ROUNDDOWN((DG115+DH115+ROUNDDOWN((DH115+DI115+ROUNDDOWN((DI115+DJ115)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,$D116)</f>
        <v>30</v>
      </c>
      <c r="CB116" s="31">
        <f>MOD(CB115+CC115+(ROUNDDOWN((CC115+CD115+ROUNDDOWN((CD115+CE115+ROUNDDOWN((CE115+CF115+ROUNDDOWN((CF115+CG115+ROUNDDOWN((CG115+CH115+ROUNDDOWN((CH115+CI115+ROUNDDOWN((CI115+CJ115+ROUNDDOWN((CJ115+CK115+ROUNDDOWN((CK115+CL115+ROUNDDOWN((CL115+CM115+ROUNDDOWN((CM115+CN115+ROUNDDOWN((CN115+CO115+ROUNDDOWN((CO115+CP115+ROUNDDOWN((CP115+CQ115+ROUNDDOWN((CQ115+CR115+ROUNDDOWN((CR115+CS115+ROUNDDOWN((CS115+CT115+ROUNDDOWN((CT115+CU115+ROUNDDOWN((CU115+CV115+ROUNDDOWN((CV115+CW115+ROUNDDOWN((CW115+CX115+ROUNDDOWN((CX115+CY115+ROUNDDOWN((CY115+CZ115+ROUNDDOWN((CZ115+DA115+ROUNDDOWN((DA115+DB115+ROUNDDOWN((DB115+DC115+ROUNDDOWN((DC115+DD115+ROUNDDOWN((DD115+DE115+ROUNDDOWN((DE115+DF115+ROUNDDOWN((DF115+DG115+ROUNDDOWN((DG115+DH115+ROUNDDOWN((DH115+DI115+ROUNDDOWN((DI115+DJ115)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,$D116)</f>
        <v>12</v>
      </c>
      <c r="CC116" s="31">
        <f>MOD(CC115+CD115+(ROUNDDOWN((CD115+CE115+ROUNDDOWN((CE115+CF115+ROUNDDOWN((CF115+CG115+ROUNDDOWN((CG115+CH115+ROUNDDOWN((CH115+CI115+ROUNDDOWN((CI115+CJ115+ROUNDDOWN((CJ115+CK115+ROUNDDOWN((CK115+CL115+ROUNDDOWN((CL115+CM115+ROUNDDOWN((CM115+CN115+ROUNDDOWN((CN115+CO115+ROUNDDOWN((CO115+CP115+ROUNDDOWN((CP115+CQ115+ROUNDDOWN((CQ115+CR115+ROUNDDOWN((CR115+CS115+ROUNDDOWN((CS115+CT115+ROUNDDOWN((CT115+CU115+ROUNDDOWN((CU115+CV115+ROUNDDOWN((CV115+CW115+ROUNDDOWN((CW115+CX115+ROUNDDOWN((CX115+CY115+ROUNDDOWN((CY115+CZ115+ROUNDDOWN((CZ115+DA115+ROUNDDOWN((DA115+DB115+ROUNDDOWN((DB115+DC115+ROUNDDOWN((DC115+DD115+ROUNDDOWN((DD115+DE115+ROUNDDOWN((DE115+DF115+ROUNDDOWN((DF115+DG115+ROUNDDOWN((DG115+DH115+ROUNDDOWN((DH115+DI115+ROUNDDOWN((DI115+DJ115)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,$D116)</f>
        <v>8</v>
      </c>
      <c r="CD116" s="31">
        <f>MOD(CD115+CE115+(ROUNDDOWN((CE115+CF115+ROUNDDOWN((CF115+CG115+ROUNDDOWN((CG115+CH115+ROUNDDOWN((CH115+CI115+ROUNDDOWN((CI115+CJ115+ROUNDDOWN((CJ115+CK115+ROUNDDOWN((CK115+CL115+ROUNDDOWN((CL115+CM115+ROUNDDOWN((CM115+CN115+ROUNDDOWN((CN115+CO115+ROUNDDOWN((CO115+CP115+ROUNDDOWN((CP115+CQ115+ROUNDDOWN((CQ115+CR115+ROUNDDOWN((CR115+CS115+ROUNDDOWN((CS115+CT115+ROUNDDOWN((CT115+CU115+ROUNDDOWN((CU115+CV115+ROUNDDOWN((CV115+CW115+ROUNDDOWN((CW115+CX115+ROUNDDOWN((CX115+CY115+ROUNDDOWN((CY115+CZ115+ROUNDDOWN((CZ115+DA115+ROUNDDOWN((DA115+DB115+ROUNDDOWN((DB115+DC115+ROUNDDOWN((DC115+DD115+ROUNDDOWN((DD115+DE115+ROUNDDOWN((DE115+DF115+ROUNDDOWN((DF115+DG115+ROUNDDOWN((DG115+DH115+ROUNDDOWN((DH115+DI115+ROUNDDOWN((DI115+DJ115)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,$D116)</f>
        <v>36</v>
      </c>
      <c r="CE116" s="31">
        <f>MOD(CE115+CF115+(ROUNDDOWN((CF115+CG115+ROUNDDOWN((CG115+CH115+ROUNDDOWN((CH115+CI115+ROUNDDOWN((CI115+CJ115+ROUNDDOWN((CJ115+CK115+ROUNDDOWN((CK115+CL115+ROUNDDOWN((CL115+CM115+ROUNDDOWN((CM115+CN115+ROUNDDOWN((CN115+CO115+ROUNDDOWN((CO115+CP115+ROUNDDOWN((CP115+CQ115+ROUNDDOWN((CQ115+CR115+ROUNDDOWN((CR115+CS115+ROUNDDOWN((CS115+CT115+ROUNDDOWN((CT115+CU115+ROUNDDOWN((CU115+CV115+ROUNDDOWN((CV115+CW115+ROUNDDOWN((CW115+CX115+ROUNDDOWN((CX115+CY115+ROUNDDOWN((CY115+CZ115+ROUNDDOWN((CZ115+DA115+ROUNDDOWN((DA115+DB115+ROUNDDOWN((DB115+DC115+ROUNDDOWN((DC115+DD115+ROUNDDOWN((DD115+DE115+ROUNDDOWN((DE115+DF115+ROUNDDOWN((DF115+DG115+ROUNDDOWN((DG115+DH115+ROUNDDOWN((DH115+DI115+ROUNDDOWN((DI115+DJ115)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,$D116)</f>
        <v>34</v>
      </c>
      <c r="CF116" s="31">
        <f>MOD(CF115+CG115+(ROUNDDOWN((CG115+CH115+ROUNDDOWN((CH115+CI115+ROUNDDOWN((CI115+CJ115+ROUNDDOWN((CJ115+CK115+ROUNDDOWN((CK115+CL115+ROUNDDOWN((CL115+CM115+ROUNDDOWN((CM115+CN115+ROUNDDOWN((CN115+CO115+ROUNDDOWN((CO115+CP115+ROUNDDOWN((CP115+CQ115+ROUNDDOWN((CQ115+CR115+ROUNDDOWN((CR115+CS115+ROUNDDOWN((CS115+CT115+ROUNDDOWN((CT115+CU115+ROUNDDOWN((CU115+CV115+ROUNDDOWN((CV115+CW115+ROUNDDOWN((CW115+CX115+ROUNDDOWN((CX115+CY115+ROUNDDOWN((CY115+CZ115+ROUNDDOWN((CZ115+DA115+ROUNDDOWN((DA115+DB115+ROUNDDOWN((DB115+DC115+ROUNDDOWN((DC115+DD115+ROUNDDOWN((DD115+DE115+ROUNDDOWN((DE115+DF115+ROUNDDOWN((DF115+DG115+ROUNDDOWN((DG115+DH115+ROUNDDOWN((DH115+DI115+ROUNDDOWN((DI115+DJ115)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,$D116)</f>
        <v>33</v>
      </c>
      <c r="CG116" s="31">
        <f>MOD(CG115+CH115+(ROUNDDOWN((CH115+CI115+ROUNDDOWN((CI115+CJ115+ROUNDDOWN((CJ115+CK115+ROUNDDOWN((CK115+CL115+ROUNDDOWN((CL115+CM115+ROUNDDOWN((CM115+CN115+ROUNDDOWN((CN115+CO115+ROUNDDOWN((CO115+CP115+ROUNDDOWN((CP115+CQ115+ROUNDDOWN((CQ115+CR115+ROUNDDOWN((CR115+CS115+ROUNDDOWN((CS115+CT115+ROUNDDOWN((CT115+CU115+ROUNDDOWN((CU115+CV115+ROUNDDOWN((CV115+CW115+ROUNDDOWN((CW115+CX115+ROUNDDOWN((CX115+CY115+ROUNDDOWN((CY115+CZ115+ROUNDDOWN((CZ115+DA115+ROUNDDOWN((DA115+DB115+ROUNDDOWN((DB115+DC115+ROUNDDOWN((DC115+DD115+ROUNDDOWN((DD115+DE115+ROUNDDOWN((DE115+DF115+ROUNDDOWN((DF115+DG115+ROUNDDOWN((DG115+DH115+ROUNDDOWN((DH115+DI115+ROUNDDOWN((DI115+DJ115)/$D116,0))/$D116,0))/$D116,0))/$D116,0))/$D116,0))/$D116,0))/$D116,0))/$D116,0))/$D116,0))/$D116,0))/$D116,0))/$D116,0))/$D116,0))/$D116,0))/$D116,0))/$D116,0))/$D116,0))/$D116,0))/$D116,0))/$D116,0))/$D116,0))/$D116,0))/$D116,0))/$D116,0))/$D116,0))/$D116,0))/$D116,0))/$D116,0)),$D116)</f>
        <v>10</v>
      </c>
      <c r="CH116" s="31">
        <f>MOD(CH115+CI115+(ROUNDDOWN((CI115+CJ115+ROUNDDOWN((CJ115+CK115+ROUNDDOWN((CK115+CL115+ROUNDDOWN((CL115+CM115+ROUNDDOWN((CM115+CN115+ROUNDDOWN((CN115+CO115+ROUNDDOWN((CO115+CP115+ROUNDDOWN((CP115+CQ115+ROUNDDOWN((CQ115+CR115+ROUNDDOWN((CR115+CS115+ROUNDDOWN((CS115+CT115+ROUNDDOWN((CT115+CU115+ROUNDDOWN((CU115+CV115+ROUNDDOWN((CV115+CW115+ROUNDDOWN((CW115+CX115+ROUNDDOWN((CX115+CY115+ROUNDDOWN((CY115+CZ115+ROUNDDOWN((CZ115+DA115+ROUNDDOWN((DA115+DB115+ROUNDDOWN((DB115+DC115+ROUNDDOWN((DC115+DD115+ROUNDDOWN((DD115+DE115+ROUNDDOWN((DE115+DF115+ROUNDDOWN((DF115+DG115+ROUNDDOWN((DG115+DH115+ROUNDDOWN((DH115+DI115+ROUNDDOWN((DI115+DJ115)/$D116,0))/$D116,0))/$D116,0))/$D116,0))/$D116,0))/$D116,0))/$D116,0))/$D116,0))/$D116,0))/$D116,0))/$D116,0))/$D116,0))/$D116,0))/$D116,0))/$D116,0))/$D116,0))/$D116,0))/$D116,0))/$D116,0))/$D116,0))/$D116,0))/$D116,0))/$D116,0))/$D116,0))/$D116,0))/$D116,0))/$D116,0)),$D116)</f>
        <v>28</v>
      </c>
      <c r="CI116" s="31">
        <f>MOD(CI115+CJ115+(ROUNDDOWN((CJ115+CK115+ROUNDDOWN((CK115+CL115+ROUNDDOWN((CL115+CM115+ROUNDDOWN((CM115+CN115+ROUNDDOWN((CN115+CO115+ROUNDDOWN((CO115+CP115+ROUNDDOWN((CP115+CQ115+ROUNDDOWN((CQ115+CR115+ROUNDDOWN((CR115+CS115+ROUNDDOWN((CS115+CT115+ROUNDDOWN((CT115+CU115+ROUNDDOWN((CU115+CV115+ROUNDDOWN((CV115+CW115+ROUNDDOWN((CW115+CX115+ROUNDDOWN((CX115+CY115+ROUNDDOWN((CY115+CZ115+ROUNDDOWN((CZ115+DA115+ROUNDDOWN((DA115+DB115+ROUNDDOWN((DB115+DC115+ROUNDDOWN((DC115+DD115+ROUNDDOWN((DD115+DE115+ROUNDDOWN((DE115+DF115+ROUNDDOWN((DF115+DG115+ROUNDDOWN((DG115+DH115+ROUNDDOWN((DH115+DI115+ROUNDDOWN((DI115+DJ115)/$D116,0))/$D116,0))/$D116,0))/$D116,0))/$D116,0))/$D116,0))/$D116,0))/$D116,0))/$D116,0))/$D116,0))/$D116,0))/$D116,0))/$D116,0))/$D116,0))/$D116,0))/$D116,0))/$D116,0))/$D116,0))/$D116,0))/$D116,0))/$D116,0))/$D116,0))/$D116,0))/$D116,0))/$D116,0))/$D116,0)),$D116)</f>
        <v>7</v>
      </c>
      <c r="CJ116" s="31">
        <f>MOD(CJ115+CK115+(ROUNDDOWN((CK115+CL115+ROUNDDOWN((CL115+CM115+ROUNDDOWN((CM115+CN115+ROUNDDOWN((CN115+CO115+ROUNDDOWN((CO115+CP115+ROUNDDOWN((CP115+CQ115+ROUNDDOWN((CQ115+CR115+ROUNDDOWN((CR115+CS115+ROUNDDOWN((CS115+CT115+ROUNDDOWN((CT115+CU115+ROUNDDOWN((CU115+CV115+ROUNDDOWN((CV115+CW115+ROUNDDOWN((CW115+CX115+ROUNDDOWN((CX115+CY115+ROUNDDOWN((CY115+CZ115+ROUNDDOWN((CZ115+DA115+ROUNDDOWN((DA115+DB115+ROUNDDOWN((DB115+DC115+ROUNDDOWN((DC115+DD115+ROUNDDOWN((DD115+DE115+ROUNDDOWN((DE115+DF115+ROUNDDOWN((DF115+DG115+ROUNDDOWN((DG115+DH115+ROUNDDOWN((DH115+DI115+ROUNDDOWN((DI115+DJ115)/$D116,0))/$D116,0))/$D116,0))/$D116,0))/$D116,0))/$D116,0))/$D116,0))/$D116,0))/$D116,0))/$D116,0))/$D116,0))/$D116,0))/$D116,0))/$D116,0))/$D116,0))/$D116,0))/$D116,0))/$D116,0))/$D116,0))/$D116,0))/$D116,0))/$D116,0))/$D116,0))/$D116,0))/$D116,0)),$D116)</f>
        <v>1</v>
      </c>
      <c r="CK116" s="31">
        <f>MOD(CK115+CL115+(ROUNDDOWN((CL115+CM115+ROUNDDOWN((CM115+CN115+ROUNDDOWN((CN115+CO115+ROUNDDOWN((CO115+CP115+ROUNDDOWN((CP115+CQ115+ROUNDDOWN((CQ115+CR115+ROUNDDOWN((CR115+CS115+ROUNDDOWN((CS115+CT115+ROUNDDOWN((CT115+CU115+ROUNDDOWN((CU115+CV115+ROUNDDOWN((CV115+CW115+ROUNDDOWN((CW115+CX115+ROUNDDOWN((CX115+CY115+ROUNDDOWN((CY115+CZ115+ROUNDDOWN((CZ115+DA115+ROUNDDOWN((DA115+DB115+ROUNDDOWN((DB115+DC115+ROUNDDOWN((DC115+DD115+ROUNDDOWN((DD115+DE115+ROUNDDOWN((DE115+DF115+ROUNDDOWN((DF115+DG115+ROUNDDOWN((DG115+DH115+ROUNDDOWN((DH115+DI115+ROUNDDOWN((DI115+DJ115)/$D116,0))/$D116,0))/$D116,0))/$D116,0))/$D116,0))/$D116,0))/$D116,0))/$D116,0))/$D116,0))/$D116,0))/$D116,0))/$D116,0))/$D116,0))/$D116,0))/$D116,0))/$D116,0))/$D116,0))/$D116,0))/$D116,0))/$D116,0))/$D116,0))/$D116,0))/$D116,0))/$D116,0)),$D116)</f>
        <v>46</v>
      </c>
      <c r="CL116" s="31">
        <f>MOD(CL115+CM115+(ROUNDDOWN((CM115+CN115+ROUNDDOWN((CN115+CO115+ROUNDDOWN((CO115+CP115+ROUNDDOWN((CP115+CQ115+ROUNDDOWN((CQ115+CR115+ROUNDDOWN((CR115+CS115+ROUNDDOWN((CS115+CT115+ROUNDDOWN((CT115+CU115+ROUNDDOWN((CU115+CV115+ROUNDDOWN((CV115+CW115+ROUNDDOWN((CW115+CX115+ROUNDDOWN((CX115+CY115+ROUNDDOWN((CY115+CZ115+ROUNDDOWN((CZ115+DA115+ROUNDDOWN((DA115+DB115+ROUNDDOWN((DB115+DC115+ROUNDDOWN((DC115+DD115+ROUNDDOWN((DD115+DE115+ROUNDDOWN((DE115+DF115+ROUNDDOWN((DF115+DG115+ROUNDDOWN((DG115+DH115+ROUNDDOWN((DH115+DI115+ROUNDDOWN((DI115+DJ115)/$D116,0))/$D116,0))/$D116,0))/$D116,0))/$D116,0))/$D116,0))/$D116,0))/$D116,0))/$D116,0))/$D116,0))/$D116,0))/$D116,0))/$D116,0))/$D116,0))/$D116,0))/$D116,0))/$D116,0))/$D116,0))/$D116,0))/$D116,0))/$D116,0))/$D116,0))/$D116,0)),$D116)</f>
        <v>4</v>
      </c>
      <c r="CM116" s="31">
        <f>MOD(CM115+CN115+(ROUNDDOWN((CN115+CO115+ROUNDDOWN((CO115+CP115+ROUNDDOWN((CP115+CQ115+ROUNDDOWN((CQ115+CR115+ROUNDDOWN((CR115+CS115+ROUNDDOWN((CS115+CT115+ROUNDDOWN((CT115+CU115+ROUNDDOWN((CU115+CV115+ROUNDDOWN((CV115+CW115+ROUNDDOWN((CW115+CX115+ROUNDDOWN((CX115+CY115+ROUNDDOWN((CY115+CZ115+ROUNDDOWN((CZ115+DA115+ROUNDDOWN((DA115+DB115+ROUNDDOWN((DB115+DC115+ROUNDDOWN((DC115+DD115+ROUNDDOWN((DD115+DE115+ROUNDDOWN((DE115+DF115+ROUNDDOWN((DF115+DG115+ROUNDDOWN((DG115+DH115+ROUNDDOWN((DH115+DI115+ROUNDDOWN((DI115+DJ115)/$D116,0))/$D116,0))/$D116,0))/$D116,0))/$D116,0))/$D116,0))/$D116,0))/$D116,0))/$D116,0))/$D116,0))/$D116,0))/$D116,0))/$D116,0))/$D116,0))/$D116,0))/$D116,0))/$D116,0))/$D116,0))/$D116,0))/$D116,0))/$D116,0))/$D116,0)),$D116)</f>
        <v>10</v>
      </c>
      <c r="CN116" s="31">
        <f>MOD(CN115+CO115+(ROUNDDOWN((CO115+CP115+ROUNDDOWN((CP115+CQ115+ROUNDDOWN((CQ115+CR115+ROUNDDOWN((CR115+CS115+ROUNDDOWN((CS115+CT115+ROUNDDOWN((CT115+CU115+ROUNDDOWN((CU115+CV115+ROUNDDOWN((CV115+CW115+ROUNDDOWN((CW115+CX115+ROUNDDOWN((CX115+CY115+ROUNDDOWN((CY115+CZ115+ROUNDDOWN((CZ115+DA115+ROUNDDOWN((DA115+DB115+ROUNDDOWN((DB115+DC115+ROUNDDOWN((DC115+DD115+ROUNDDOWN((DD115+DE115+ROUNDDOWN((DE115+DF115+ROUNDDOWN((DF115+DG115+ROUNDDOWN((DG115+DH115+ROUNDDOWN((DH115+DI115+ROUNDDOWN((DI115+DJ115)/$D116,0))/$D116,0))/$D116,0))/$D116,0))/$D116,0))/$D116,0))/$D116,0))/$D116,0))/$D116,0))/$D116,0))/$D116,0))/$D116,0))/$D116,0))/$D116,0))/$D116,0))/$D116,0))/$D116,0))/$D116,0))/$D116,0))/$D116,0))/$D116,0)),$D116)</f>
        <v>1</v>
      </c>
      <c r="CO116" s="31">
        <f>MOD(CO115+CP115+(ROUNDDOWN((CP115+CQ115+ROUNDDOWN((CQ115+CR115+ROUNDDOWN((CR115+CS115+ROUNDDOWN((CS115+CT115+ROUNDDOWN((CT115+CU115+ROUNDDOWN((CU115+CV115+ROUNDDOWN((CV115+CW115+ROUNDDOWN((CW115+CX115+ROUNDDOWN((CX115+CY115+ROUNDDOWN((CY115+CZ115+ROUNDDOWN((CZ115+DA115+ROUNDDOWN((DA115+DB115+ROUNDDOWN((DB115+DC115+ROUNDDOWN((DC115+DD115+ROUNDDOWN((DD115+DE115+ROUNDDOWN((DE115+DF115+ROUNDDOWN((DF115+DG115+ROUNDDOWN((DG115+DH115+ROUNDDOWN((DH115+DI115+ROUNDDOWN((DI115+DJ115)/$D116,0))/$D116,0))/$D116,0))/$D116,0))/$D116,0))/$D116,0))/$D116,0))/$D116,0))/$D116,0))/$D116,0))/$D116,0))/$D116,0))/$D116,0))/$D116,0))/$D116,0))/$D116,0))/$D116,0))/$D116,0))/$D116,0))/$D116,0)),$D116)</f>
        <v>35</v>
      </c>
      <c r="CP116" s="31">
        <f>MOD(CP115+CQ115+(ROUNDDOWN((CQ115+CR115+ROUNDDOWN((CR115+CS115+ROUNDDOWN((CS115+CT115+ROUNDDOWN((CT115+CU115+ROUNDDOWN((CU115+CV115+ROUNDDOWN((CV115+CW115+ROUNDDOWN((CW115+CX115+ROUNDDOWN((CX115+CY115+ROUNDDOWN((CY115+CZ115+ROUNDDOWN((CZ115+DA115+ROUNDDOWN((DA115+DB115+ROUNDDOWN((DB115+DC115+ROUNDDOWN((DC115+DD115+ROUNDDOWN((DD115+DE115+ROUNDDOWN((DE115+DF115+ROUNDDOWN((DF115+DG115+ROUNDDOWN((DG115+DH115+ROUNDDOWN((DH115+DI115+ROUNDDOWN((DI115+DJ115)/$D116,0))/$D116,0))/$D116,0))/$D116,0))/$D116,0))/$D116,0))/$D116,0))/$D116,0))/$D116,0))/$D116,0))/$D116,0))/$D116,0))/$D116,0))/$D116,0))/$D116,0))/$D116,0))/$D116,0))/$D116,0))/$D116,0)),$D116)</f>
        <v>1</v>
      </c>
      <c r="CQ116" s="31">
        <f>MOD(CQ115+CR115+(ROUNDDOWN((CR115+CS115+ROUNDDOWN((CS115+CT115+ROUNDDOWN((CT115+CU115+ROUNDDOWN((CU115+CV115+ROUNDDOWN((CV115+CW115+ROUNDDOWN((CW115+CX115+ROUNDDOWN((CX115+CY115+ROUNDDOWN((CY115+CZ115+ROUNDDOWN((CZ115+DA115+ROUNDDOWN((DA115+DB115+ROUNDDOWN((DB115+DC115+ROUNDDOWN((DC115+DD115+ROUNDDOWN((DD115+DE115+ROUNDDOWN((DE115+DF115+ROUNDDOWN((DF115+DG115+ROUNDDOWN((DG115+DH115+ROUNDDOWN((DH115+DI115+ROUNDDOWN((DI115+DJ115)/$D116,0))/$D116,0))/$D116,0))/$D116,0))/$D116,0))/$D116,0))/$D116,0))/$D116,0))/$D116,0))/$D116,0))/$D116,0))/$D116,0))/$D116,0))/$D116,0))/$D116,0))/$D116,0))/$D116,0))/$D116,0)),$D116)</f>
        <v>32</v>
      </c>
      <c r="CR116" s="31">
        <f>MOD(CR115+CS115+(ROUNDDOWN((CS115+CT115+ROUNDDOWN((CT115+CU115+ROUNDDOWN((CU115+CV115+ROUNDDOWN((CV115+CW115+ROUNDDOWN((CW115+CX115+ROUNDDOWN((CX115+CY115+ROUNDDOWN((CY115+CZ115+ROUNDDOWN((CZ115+DA115+ROUNDDOWN((DA115+DB115+ROUNDDOWN((DB115+DC115+ROUNDDOWN((DC115+DD115+ROUNDDOWN((DD115+DE115+ROUNDDOWN((DE115+DF115+ROUNDDOWN((DF115+DG115+ROUNDDOWN((DG115+DH115+ROUNDDOWN((DH115+DI115+ROUNDDOWN((DI115+DJ115)/$D116,0))/$D116,0))/$D116,0))/$D116,0))/$D116,0))/$D116,0))/$D116,0))/$D116,0))/$D116,0))/$D116,0))/$D116,0))/$D116,0))/$D116,0))/$D116,0))/$D116,0))/$D116,0))/$D116,0)),$D116)</f>
        <v>49</v>
      </c>
      <c r="CS116" s="31">
        <f>MOD(CS115+CT115+(ROUNDDOWN((CT115+CU115+ROUNDDOWN((CU115+CV115+ROUNDDOWN((CV115+CW115+ROUNDDOWN((CW115+CX115+ROUNDDOWN((CX115+CY115+ROUNDDOWN((CY115+CZ115+ROUNDDOWN((CZ115+DA115+ROUNDDOWN((DA115+DB115+ROUNDDOWN((DB115+DC115+ROUNDDOWN((DC115+DD115+ROUNDDOWN((DD115+DE115+ROUNDDOWN((DE115+DF115+ROUNDDOWN((DF115+DG115+ROUNDDOWN((DG115+DH115+ROUNDDOWN((DH115+DI115+ROUNDDOWN((DI115+DJ115)/$D116,0))/$D116,0))/$D116,0))/$D116,0))/$D116,0))/$D116,0))/$D116,0))/$D116,0))/$D116,0))/$D116,0))/$D116,0))/$D116,0))/$D116,0))/$D116,0))/$D116,0))/$D116,0)),$D116)</f>
        <v>28</v>
      </c>
      <c r="CT116" s="31">
        <f>MOD(CT115+CU115+(ROUNDDOWN((CU115+CV115+ROUNDDOWN((CV115+CW115+ROUNDDOWN((CW115+CX115+ROUNDDOWN((CX115+CY115+ROUNDDOWN((CY115+CZ115+ROUNDDOWN((CZ115+DA115+ROUNDDOWN((DA115+DB115+ROUNDDOWN((DB115+DC115+ROUNDDOWN((DC115+DD115+ROUNDDOWN((DD115+DE115+ROUNDDOWN((DE115+DF115+ROUNDDOWN((DF115+DG115+ROUNDDOWN((DG115+DH115+ROUNDDOWN((DH115+DI115+ROUNDDOWN((DI115+DJ115)/$D116,0))/$D116,0))/$D116,0))/$D116,0))/$D116,0))/$D116,0))/$D116,0))/$D116,0))/$D116,0))/$D116,0))/$D116,0))/$D116,0))/$D116,0))/$D116,0))/$D116,0)),$D116)</f>
        <v>56</v>
      </c>
      <c r="CU116" s="31">
        <f>MOD(CU115+CV115+(ROUNDDOWN((CV115+CW115+ROUNDDOWN((CW115+CX115+ROUNDDOWN((CX115+CY115+ROUNDDOWN((CY115+CZ115+ROUNDDOWN((CZ115+DA115+ROUNDDOWN((DA115+DB115+ROUNDDOWN((DB115+DC115+ROUNDDOWN((DC115+DD115+ROUNDDOWN((DD115+DE115+ROUNDDOWN((DE115+DF115+ROUNDDOWN((DF115+DG115+ROUNDDOWN((DG115+DH115+ROUNDDOWN((DH115+DI115+ROUNDDOWN((DI115+DJ115)/$D116,0))/$D116,0))/$D116,0))/$D116,0))/$D116,0))/$D116,0))/$D116,0))/$D116,0))/$D116,0))/$D116,0))/$D116,0))/$D116,0))/$D116,0))/$D116,0)),$D116)</f>
        <v>57</v>
      </c>
      <c r="CV116" s="31">
        <f>MOD(CV115+CW115+(ROUNDDOWN((CW115+CX115+ROUNDDOWN((CX115+CY115+ROUNDDOWN((CY115+CZ115+ROUNDDOWN((CZ115+DA115+ROUNDDOWN((DA115+DB115+ROUNDDOWN((DB115+DC115+ROUNDDOWN((DC115+DD115+ROUNDDOWN((DD115+DE115+ROUNDDOWN((DE115+DF115+ROUNDDOWN((DF115+DG115+ROUNDDOWN((DG115+DH115+ROUNDDOWN((DH115+DI115+ROUNDDOWN((DI115+DJ115)/$D116,0))/$D116,0))/$D116,0))/$D116,0))/$D116,0))/$D116,0))/$D116,0))/$D116,0))/$D116,0))/$D116,0))/$D116,0))/$D116,0))/$D116,0)),$D116)</f>
        <v>7</v>
      </c>
      <c r="CW116" s="31">
        <f>MOD(CW115+CX115+(ROUNDDOWN((CX115+CY115+ROUNDDOWN((CY115+CZ115+ROUNDDOWN((CZ115+DA115+ROUNDDOWN((DA115+DB115+ROUNDDOWN((DB115+DC115+ROUNDDOWN((DC115+DD115+ROUNDDOWN((DD115+DE115+ROUNDDOWN((DE115+DF115+ROUNDDOWN((DF115+DG115+ROUNDDOWN((DG115+DH115+ROUNDDOWN((DH115+DI115+ROUNDDOWN((DI115+DJ115)/$D116,0))/$D116,0))/$D116,0))/$D116,0))/$D116,0))/$D116,0))/$D116,0))/$D116,0))/$D116,0))/$D116,0))/$D116,0))/$D116,0)),$D116)</f>
        <v>2</v>
      </c>
      <c r="CX116" s="31">
        <f>MOD(CX115+CY115+(ROUNDDOWN((CY115+CZ115+ROUNDDOWN((CZ115+DA115+ROUNDDOWN((DA115+DB115+ROUNDDOWN((DB115+DC115+ROUNDDOWN((DC115+DD115+ROUNDDOWN((DD115+DE115+ROUNDDOWN((DE115+DF115+ROUNDDOWN((DF115+DG115+ROUNDDOWN((DG115+DH115+ROUNDDOWN((DH115+DI115+ROUNDDOWN((DI115+DJ115)/$D116,0))/$D116,0))/$D116,0))/$D116,0))/$D116,0))/$D116,0))/$D116,0))/$D116,0))/$D116,0))/$D116,0))/$D116,0)),$D116)</f>
        <v>3</v>
      </c>
      <c r="CY116" s="31">
        <f>MOD(CY115+CZ115+(ROUNDDOWN((CZ115+DA115+ROUNDDOWN((DA115+DB115+ROUNDDOWN((DB115+DC115+ROUNDDOWN((DC115+DD115+ROUNDDOWN((DD115+DE115+ROUNDDOWN((DE115+DF115+ROUNDDOWN((DF115+DG115+ROUNDDOWN((DG115+DH115+ROUNDDOWN((DH115+DI115+ROUNDDOWN((DI115+DJ115)/$D116,0))/$D116,0))/$D116,0))/$D116,0))/$D116,0))/$D116,0))/$D116,0))/$D116,0))/$D116,0))/$D116,0)),$D116)</f>
        <v>12</v>
      </c>
      <c r="CZ116" s="31">
        <f>MOD(CZ115+DA115+(ROUNDDOWN((DA115+DB115+ROUNDDOWN((DB115+DC115+ROUNDDOWN((DC115+DD115+ROUNDDOWN((DD115+DE115+ROUNDDOWN((DE115+DF115+ROUNDDOWN((DF115+DG115+ROUNDDOWN((DG115+DH115+ROUNDDOWN((DH115+DI115+ROUNDDOWN((DI115+DJ115)/$D116,0))/$D116,0))/$D116,0))/$D116,0))/$D116,0))/$D116,0))/$D116,0))/$D116,0))/$D116,0)),$D116)</f>
        <v>5</v>
      </c>
      <c r="DA116" s="31">
        <f>MOD(DA115+DB115+(ROUNDDOWN((DB115+DC115+ROUNDDOWN((DC115+DD115+ROUNDDOWN((DD115+DE115+ROUNDDOWN((DE115+DF115+ROUNDDOWN((DF115+DG115+ROUNDDOWN((DG115+DH115+ROUNDDOWN((DH115+DI115+ROUNDDOWN((DI115+DJ115)/$D116,0))/$D116,0))/$D116,0))/$D116,0))/$D116,0))/$D116,0))/$D116,0))/$D116,0)),$D116)</f>
        <v>10</v>
      </c>
      <c r="DB116" s="31">
        <f>MOD(DB115+DC115+(ROUNDDOWN((DC115+DD115+ROUNDDOWN((DD115+DE115+ROUNDDOWN((DE115+DF115+ROUNDDOWN((DF115+DG115+ROUNDDOWN((DG115+DH115+ROUNDDOWN((DH115+DI115+ROUNDDOWN((DI115+DJ115)/$D116,0))/$D116,0))/$D116,0))/$D116,0))/$D116,0))/$D116,0))/$D116,0)),$D116)</f>
        <v>36</v>
      </c>
      <c r="DC116" s="31">
        <f>MOD(DC115+DD115+(ROUNDDOWN((DD115+DE115+ROUNDDOWN((DE115+DF115+ROUNDDOWN((DF115+DG115+ROUNDDOWN((DG115+DH115+ROUNDDOWN((DH115+DI115+ROUNDDOWN((DI115+DJ115)/$D116,0))/$D116,0))/$D116,0))/$D116,0))/$D116,0))/$D116,0)),$D116)</f>
        <v>29</v>
      </c>
      <c r="DD116" s="31">
        <f>MOD(DD115+DE115+(ROUNDDOWN((DE115+DF115+ROUNDDOWN((DF115+DG115+ROUNDDOWN((DG115+DH115+ROUNDDOWN((DH115+DI115+ROUNDDOWN((DI115+DJ115)/$D116,0))/$D116,0))/$D116,0))/$D116,0))/$D116,0)),$D116)</f>
        <v>14</v>
      </c>
      <c r="DE116" s="31">
        <f>MOD(DE115+DF115+(ROUNDDOWN((DF115+DG115+ROUNDDOWN((DG115+DH115+ROUNDDOWN((DH115+DI115+ROUNDDOWN((DI115+DJ115)/$D116,0))/$D116,0))/$D116,0))/$D116,0)),$D116)</f>
        <v>17</v>
      </c>
      <c r="DF116" s="31">
        <f>MOD(DF115+DG115+(ROUNDDOWN((DG115+DH115+ROUNDDOWN((DH115+DI115+ROUNDDOWN((DI115+DJ115)/$D116,0))/$D116,0))/$D116,0)),$D116)</f>
        <v>49</v>
      </c>
      <c r="DG116" s="31">
        <f>MOD(DG115+DH115+(ROUNDDOWN((DH115+DI115+ROUNDDOWN((DI115+DJ115)/$D116,0))/$D116,0)),$D116)</f>
        <v>24</v>
      </c>
      <c r="DH116" s="31">
        <f>MOD(DH115+DI115+(ROUNDDOWN((DI115+DJ115)/$D116,0)),$D116)</f>
        <v>52</v>
      </c>
      <c r="DI116" s="31">
        <v>1</v>
      </c>
    </row>
    <row r="117" spans="1:113" ht="15" customHeight="1" x14ac:dyDescent="0.45">
      <c r="BE117" s="31"/>
    </row>
    <row r="118" spans="1:113" ht="15" customHeight="1" x14ac:dyDescent="0.45">
      <c r="E118" s="31"/>
      <c r="F118" s="31">
        <f t="shared" ref="F118:BD118" si="226">ROUNDDOWN(G119/62,0)</f>
        <v>0</v>
      </c>
      <c r="G118" s="31">
        <f t="shared" si="226"/>
        <v>0</v>
      </c>
      <c r="H118" s="31">
        <f t="shared" si="226"/>
        <v>5</v>
      </c>
      <c r="I118" s="31">
        <f t="shared" si="226"/>
        <v>25</v>
      </c>
      <c r="J118" s="31">
        <f t="shared" si="226"/>
        <v>38</v>
      </c>
      <c r="K118" s="31">
        <f t="shared" si="226"/>
        <v>58</v>
      </c>
      <c r="L118" s="31">
        <f t="shared" si="226"/>
        <v>89</v>
      </c>
      <c r="M118" s="31">
        <f t="shared" si="226"/>
        <v>83</v>
      </c>
      <c r="N118" s="31">
        <f t="shared" si="226"/>
        <v>140</v>
      </c>
      <c r="O118" s="31">
        <f t="shared" si="226"/>
        <v>108</v>
      </c>
      <c r="P118" s="31">
        <f t="shared" si="226"/>
        <v>116</v>
      </c>
      <c r="Q118" s="31">
        <f t="shared" si="226"/>
        <v>153</v>
      </c>
      <c r="R118" s="31">
        <f t="shared" si="226"/>
        <v>179</v>
      </c>
      <c r="S118" s="31">
        <f t="shared" si="226"/>
        <v>179</v>
      </c>
      <c r="T118" s="31">
        <f t="shared" si="226"/>
        <v>228</v>
      </c>
      <c r="U118" s="31">
        <f t="shared" si="226"/>
        <v>303</v>
      </c>
      <c r="V118" s="31">
        <f t="shared" si="226"/>
        <v>242</v>
      </c>
      <c r="W118" s="31">
        <f t="shared" si="226"/>
        <v>323</v>
      </c>
      <c r="X118" s="31">
        <f t="shared" si="226"/>
        <v>329</v>
      </c>
      <c r="Y118" s="31">
        <f t="shared" si="226"/>
        <v>403</v>
      </c>
      <c r="Z118" s="31">
        <f t="shared" si="226"/>
        <v>401</v>
      </c>
      <c r="AA118" s="31">
        <f t="shared" si="226"/>
        <v>350</v>
      </c>
      <c r="AB118" s="31">
        <f t="shared" si="226"/>
        <v>431</v>
      </c>
      <c r="AC118" s="31">
        <f t="shared" si="226"/>
        <v>393</v>
      </c>
      <c r="AD118" s="31">
        <f t="shared" si="226"/>
        <v>315</v>
      </c>
      <c r="AE118" s="31">
        <f t="shared" si="226"/>
        <v>373</v>
      </c>
      <c r="AF118" s="31">
        <f t="shared" si="226"/>
        <v>375</v>
      </c>
      <c r="AG118" s="31">
        <f t="shared" si="226"/>
        <v>371</v>
      </c>
      <c r="AH118" s="31">
        <f t="shared" si="226"/>
        <v>378</v>
      </c>
      <c r="AI118" s="31">
        <f t="shared" si="226"/>
        <v>429</v>
      </c>
      <c r="AJ118" s="31">
        <f t="shared" si="226"/>
        <v>350</v>
      </c>
      <c r="AK118" s="31">
        <f t="shared" si="226"/>
        <v>464</v>
      </c>
      <c r="AL118" s="31">
        <f t="shared" si="226"/>
        <v>512</v>
      </c>
      <c r="AM118" s="31">
        <f t="shared" si="226"/>
        <v>390</v>
      </c>
      <c r="AN118" s="31">
        <f t="shared" si="226"/>
        <v>466</v>
      </c>
      <c r="AO118" s="31">
        <f t="shared" si="226"/>
        <v>533</v>
      </c>
      <c r="AP118" s="31">
        <f t="shared" si="226"/>
        <v>537</v>
      </c>
      <c r="AQ118" s="31">
        <f t="shared" si="226"/>
        <v>481</v>
      </c>
      <c r="AR118" s="31">
        <f t="shared" si="226"/>
        <v>519</v>
      </c>
      <c r="AS118" s="31">
        <f t="shared" si="226"/>
        <v>567</v>
      </c>
      <c r="AT118" s="31">
        <f t="shared" si="226"/>
        <v>668</v>
      </c>
      <c r="AU118" s="31">
        <f t="shared" si="226"/>
        <v>607</v>
      </c>
      <c r="AV118" s="31">
        <f t="shared" si="226"/>
        <v>713</v>
      </c>
      <c r="AW118" s="31">
        <f t="shared" si="226"/>
        <v>481</v>
      </c>
      <c r="AX118" s="31">
        <f t="shared" si="226"/>
        <v>682</v>
      </c>
      <c r="AY118" s="31">
        <f t="shared" si="226"/>
        <v>640</v>
      </c>
      <c r="AZ118" s="31">
        <f t="shared" si="226"/>
        <v>783</v>
      </c>
      <c r="BA118" s="31">
        <f t="shared" si="226"/>
        <v>688</v>
      </c>
      <c r="BB118" s="31">
        <f t="shared" si="226"/>
        <v>674</v>
      </c>
      <c r="BC118" s="31">
        <f t="shared" si="226"/>
        <v>735</v>
      </c>
      <c r="BD118" s="31">
        <f t="shared" si="226"/>
        <v>653</v>
      </c>
      <c r="BE118" s="31">
        <f>ROUNDDOWN(BF119/62,0)</f>
        <v>26</v>
      </c>
    </row>
    <row r="119" spans="1:113" ht="15" customHeight="1" x14ac:dyDescent="0.45">
      <c r="F119" s="32">
        <f t="shared" ref="F119:BE119" si="227">SUM(F64:F118)</f>
        <v>0</v>
      </c>
      <c r="G119" s="32">
        <f t="shared" si="227"/>
        <v>0</v>
      </c>
      <c r="H119" s="32">
        <f t="shared" si="227"/>
        <v>39</v>
      </c>
      <c r="I119" s="32">
        <f t="shared" si="227"/>
        <v>318</v>
      </c>
      <c r="J119" s="32">
        <f t="shared" si="227"/>
        <v>1551</v>
      </c>
      <c r="K119" s="32">
        <f t="shared" si="227"/>
        <v>2403</v>
      </c>
      <c r="L119" s="32">
        <f t="shared" si="227"/>
        <v>3633</v>
      </c>
      <c r="M119" s="32">
        <f t="shared" si="227"/>
        <v>5543</v>
      </c>
      <c r="N119" s="32">
        <f t="shared" si="227"/>
        <v>5150</v>
      </c>
      <c r="O119" s="32">
        <f t="shared" si="227"/>
        <v>8699</v>
      </c>
      <c r="P119" s="32">
        <f t="shared" si="227"/>
        <v>6729</v>
      </c>
      <c r="Q119" s="32">
        <f t="shared" si="227"/>
        <v>7204</v>
      </c>
      <c r="R119" s="32">
        <f t="shared" si="227"/>
        <v>9494</v>
      </c>
      <c r="S119" s="32">
        <f t="shared" si="227"/>
        <v>11134</v>
      </c>
      <c r="T119" s="32">
        <f t="shared" si="227"/>
        <v>11157</v>
      </c>
      <c r="U119" s="32">
        <f t="shared" si="227"/>
        <v>14188</v>
      </c>
      <c r="V119" s="32">
        <f t="shared" si="227"/>
        <v>18835</v>
      </c>
      <c r="W119" s="32">
        <f t="shared" si="227"/>
        <v>15042</v>
      </c>
      <c r="X119" s="32">
        <f t="shared" si="227"/>
        <v>20065</v>
      </c>
      <c r="Y119" s="32">
        <f t="shared" si="227"/>
        <v>20429</v>
      </c>
      <c r="Z119" s="32">
        <f t="shared" si="227"/>
        <v>25022</v>
      </c>
      <c r="AA119" s="32">
        <f t="shared" si="227"/>
        <v>24867</v>
      </c>
      <c r="AB119" s="32">
        <f t="shared" si="227"/>
        <v>21720</v>
      </c>
      <c r="AC119" s="32">
        <f t="shared" si="227"/>
        <v>26743</v>
      </c>
      <c r="AD119" s="32">
        <f t="shared" si="227"/>
        <v>24422</v>
      </c>
      <c r="AE119" s="32">
        <f t="shared" si="227"/>
        <v>19565</v>
      </c>
      <c r="AF119" s="32">
        <f t="shared" si="227"/>
        <v>23156</v>
      </c>
      <c r="AG119" s="32">
        <f t="shared" si="227"/>
        <v>23302</v>
      </c>
      <c r="AH119" s="32">
        <f t="shared" si="227"/>
        <v>23048</v>
      </c>
      <c r="AI119" s="32">
        <f t="shared" si="227"/>
        <v>23495</v>
      </c>
      <c r="AJ119" s="32">
        <f t="shared" si="227"/>
        <v>26609</v>
      </c>
      <c r="AK119" s="32">
        <f t="shared" si="227"/>
        <v>21743</v>
      </c>
      <c r="AL119" s="32">
        <f t="shared" si="227"/>
        <v>28786</v>
      </c>
      <c r="AM119" s="32">
        <f t="shared" si="227"/>
        <v>31805</v>
      </c>
      <c r="AN119" s="32">
        <f t="shared" si="227"/>
        <v>24184</v>
      </c>
      <c r="AO119" s="32">
        <f t="shared" si="227"/>
        <v>28945</v>
      </c>
      <c r="AP119" s="32">
        <f t="shared" si="227"/>
        <v>33047</v>
      </c>
      <c r="AQ119" s="32">
        <f t="shared" si="227"/>
        <v>33306</v>
      </c>
      <c r="AR119" s="32">
        <f t="shared" si="227"/>
        <v>29857</v>
      </c>
      <c r="AS119" s="32">
        <f t="shared" si="227"/>
        <v>32206</v>
      </c>
      <c r="AT119" s="32">
        <f t="shared" si="227"/>
        <v>35180</v>
      </c>
      <c r="AU119" s="32">
        <f t="shared" si="227"/>
        <v>41423</v>
      </c>
      <c r="AV119" s="32">
        <f t="shared" si="227"/>
        <v>37694</v>
      </c>
      <c r="AW119" s="32">
        <f t="shared" si="227"/>
        <v>44253</v>
      </c>
      <c r="AX119" s="32">
        <f t="shared" si="227"/>
        <v>29839</v>
      </c>
      <c r="AY119" s="32">
        <f t="shared" si="227"/>
        <v>42309</v>
      </c>
      <c r="AZ119" s="32">
        <f t="shared" si="227"/>
        <v>39714</v>
      </c>
      <c r="BA119" s="32">
        <f t="shared" si="227"/>
        <v>48555</v>
      </c>
      <c r="BB119" s="32">
        <f t="shared" si="227"/>
        <v>42692</v>
      </c>
      <c r="BC119" s="32">
        <f t="shared" si="227"/>
        <v>41808</v>
      </c>
      <c r="BD119" s="32">
        <f t="shared" si="227"/>
        <v>45575</v>
      </c>
      <c r="BE119" s="32">
        <f t="shared" si="227"/>
        <v>40503</v>
      </c>
      <c r="BF119" s="32">
        <f>SUM(BF64:BF118)</f>
        <v>1656</v>
      </c>
    </row>
    <row r="120" spans="1:113" ht="15" customHeight="1" x14ac:dyDescent="0.45">
      <c r="B120" s="34" t="s">
        <v>255</v>
      </c>
      <c r="C120" s="32">
        <v>62</v>
      </c>
      <c r="F120" s="32">
        <f t="shared" ref="F120" si="228">MOD(F119,62)</f>
        <v>0</v>
      </c>
      <c r="G120" s="32">
        <f t="shared" ref="G120" si="229">MOD(G119,62)</f>
        <v>0</v>
      </c>
      <c r="H120" s="32">
        <f t="shared" ref="H120" si="230">MOD(H119,62)</f>
        <v>39</v>
      </c>
      <c r="I120" s="32">
        <f t="shared" ref="I120" si="231">MOD(I119,62)</f>
        <v>8</v>
      </c>
      <c r="J120" s="32">
        <f t="shared" ref="J120" si="232">MOD(J119,62)</f>
        <v>1</v>
      </c>
      <c r="K120" s="32">
        <f t="shared" ref="K120" si="233">MOD(K119,62)</f>
        <v>47</v>
      </c>
      <c r="L120" s="32">
        <f t="shared" ref="L120" si="234">MOD(L119,62)</f>
        <v>37</v>
      </c>
      <c r="M120" s="32">
        <f t="shared" ref="M120" si="235">MOD(M119,62)</f>
        <v>25</v>
      </c>
      <c r="N120" s="32">
        <f t="shared" ref="N120" si="236">MOD(N119,62)</f>
        <v>4</v>
      </c>
      <c r="O120" s="32">
        <f t="shared" ref="O120" si="237">MOD(O119,62)</f>
        <v>19</v>
      </c>
      <c r="P120" s="32">
        <f t="shared" ref="P120" si="238">MOD(P119,62)</f>
        <v>33</v>
      </c>
      <c r="Q120" s="32">
        <f t="shared" ref="Q120" si="239">MOD(Q119,62)</f>
        <v>12</v>
      </c>
      <c r="R120" s="32">
        <f t="shared" ref="R120" si="240">MOD(R119,62)</f>
        <v>8</v>
      </c>
      <c r="S120" s="32">
        <f t="shared" ref="S120" si="241">MOD(S119,62)</f>
        <v>36</v>
      </c>
      <c r="T120" s="32">
        <f t="shared" ref="T120" si="242">MOD(T119,62)</f>
        <v>59</v>
      </c>
      <c r="U120" s="32">
        <f t="shared" ref="U120" si="243">MOD(U119,62)</f>
        <v>52</v>
      </c>
      <c r="V120" s="32">
        <f t="shared" ref="V120" si="244">MOD(V119,62)</f>
        <v>49</v>
      </c>
      <c r="W120" s="32">
        <f t="shared" ref="W120" si="245">MOD(W119,62)</f>
        <v>38</v>
      </c>
      <c r="X120" s="32">
        <f t="shared" ref="X120" si="246">MOD(X119,62)</f>
        <v>39</v>
      </c>
      <c r="Y120" s="32">
        <f t="shared" ref="Y120" si="247">MOD(Y119,62)</f>
        <v>31</v>
      </c>
      <c r="Z120" s="32">
        <f t="shared" ref="Z120" si="248">MOD(Z119,62)</f>
        <v>36</v>
      </c>
      <c r="AA120" s="32">
        <f t="shared" ref="AA120:BE120" si="249">MOD(AA119,62)</f>
        <v>5</v>
      </c>
      <c r="AB120" s="32">
        <f t="shared" si="249"/>
        <v>20</v>
      </c>
      <c r="AC120" s="32">
        <f t="shared" si="249"/>
        <v>21</v>
      </c>
      <c r="AD120" s="32">
        <f t="shared" si="249"/>
        <v>56</v>
      </c>
      <c r="AE120" s="32">
        <f t="shared" si="249"/>
        <v>35</v>
      </c>
      <c r="AF120" s="32">
        <f t="shared" si="249"/>
        <v>30</v>
      </c>
      <c r="AG120" s="32">
        <f t="shared" si="249"/>
        <v>52</v>
      </c>
      <c r="AH120" s="32">
        <f t="shared" si="249"/>
        <v>46</v>
      </c>
      <c r="AI120" s="32">
        <f t="shared" si="249"/>
        <v>59</v>
      </c>
      <c r="AJ120" s="32">
        <f t="shared" si="249"/>
        <v>11</v>
      </c>
      <c r="AK120" s="32">
        <f t="shared" si="249"/>
        <v>43</v>
      </c>
      <c r="AL120" s="32">
        <f t="shared" si="249"/>
        <v>18</v>
      </c>
      <c r="AM120" s="32">
        <f t="shared" si="249"/>
        <v>61</v>
      </c>
      <c r="AN120" s="32">
        <f t="shared" si="249"/>
        <v>4</v>
      </c>
      <c r="AO120" s="32">
        <f t="shared" si="249"/>
        <v>53</v>
      </c>
      <c r="AP120" s="32">
        <f t="shared" si="249"/>
        <v>1</v>
      </c>
      <c r="AQ120" s="32">
        <f t="shared" si="249"/>
        <v>12</v>
      </c>
      <c r="AR120" s="32">
        <f t="shared" si="249"/>
        <v>35</v>
      </c>
      <c r="AS120" s="32">
        <f t="shared" si="249"/>
        <v>28</v>
      </c>
      <c r="AT120" s="32">
        <f t="shared" si="249"/>
        <v>26</v>
      </c>
      <c r="AU120" s="32">
        <f t="shared" si="249"/>
        <v>7</v>
      </c>
      <c r="AV120" s="32">
        <f t="shared" si="249"/>
        <v>60</v>
      </c>
      <c r="AW120" s="32">
        <f t="shared" si="249"/>
        <v>47</v>
      </c>
      <c r="AX120" s="32">
        <f t="shared" si="249"/>
        <v>17</v>
      </c>
      <c r="AY120" s="32">
        <f t="shared" si="249"/>
        <v>25</v>
      </c>
      <c r="AZ120" s="32">
        <f t="shared" si="249"/>
        <v>34</v>
      </c>
      <c r="BA120" s="32">
        <f t="shared" si="249"/>
        <v>9</v>
      </c>
      <c r="BB120" s="32">
        <f t="shared" si="249"/>
        <v>36</v>
      </c>
      <c r="BC120" s="32">
        <f t="shared" si="249"/>
        <v>20</v>
      </c>
      <c r="BD120" s="32">
        <f t="shared" si="249"/>
        <v>5</v>
      </c>
      <c r="BE120" s="32">
        <f t="shared" si="249"/>
        <v>17</v>
      </c>
      <c r="BF120" s="32">
        <f>MOD(BF119,62)</f>
        <v>44</v>
      </c>
    </row>
    <row r="122" spans="1:113" ht="15" customHeight="1" x14ac:dyDescent="0.45">
      <c r="H122" s="32" t="str">
        <f>VLOOKUP(H120,'base 58'!$LX$5:$LY$68,2,FALSE)</f>
        <v>d</v>
      </c>
      <c r="I122" s="32">
        <f>VLOOKUP(I120,'base 58'!$LX$5:$LY$68,2,FALSE)</f>
        <v>8</v>
      </c>
      <c r="J122" s="32">
        <f>VLOOKUP(J120,'base 58'!$LX$5:$LY$68,2,FALSE)</f>
        <v>1</v>
      </c>
      <c r="K122" s="32" t="str">
        <f>VLOOKUP(K120,'base 58'!$LX$5:$LY$68,2,FALSE)</f>
        <v>l</v>
      </c>
      <c r="L122" s="32" t="str">
        <f>VLOOKUP(L120,'base 58'!$LX$5:$LY$68,2,FALSE)</f>
        <v>b</v>
      </c>
      <c r="M122" s="32" t="str">
        <f>VLOOKUP(M120,'base 58'!$LX$5:$LY$68,2,FALSE)</f>
        <v>P</v>
      </c>
      <c r="N122" s="32">
        <f>VLOOKUP(N120,'base 58'!$LX$5:$LY$68,2,FALSE)</f>
        <v>4</v>
      </c>
      <c r="O122" s="32" t="str">
        <f>VLOOKUP(O120,'base 58'!$LX$5:$LY$68,2,FALSE)</f>
        <v>J</v>
      </c>
      <c r="P122" s="32" t="str">
        <f>VLOOKUP(P120,'base 58'!$LX$5:$LY$68,2,FALSE)</f>
        <v>X</v>
      </c>
      <c r="Q122" s="32" t="str">
        <f>VLOOKUP(Q120,'base 58'!$LX$5:$LY$68,2,FALSE)</f>
        <v>C</v>
      </c>
      <c r="R122" s="32">
        <f>VLOOKUP(R120,'base 58'!$LX$5:$LY$68,2,FALSE)</f>
        <v>8</v>
      </c>
      <c r="S122" s="32" t="str">
        <f>VLOOKUP(S120,'base 58'!$LX$5:$LY$68,2,FALSE)</f>
        <v>a</v>
      </c>
      <c r="T122" s="32" t="str">
        <f>VLOOKUP(T120,'base 58'!$LX$5:$LY$68,2,FALSE)</f>
        <v>x</v>
      </c>
      <c r="U122" s="32" t="str">
        <f>VLOOKUP(U120,'base 58'!$LX$5:$LY$68,2,FALSE)</f>
        <v>q</v>
      </c>
      <c r="V122" s="32" t="str">
        <f>VLOOKUP(V120,'base 58'!$LX$5:$LY$68,2,FALSE)</f>
        <v>n</v>
      </c>
      <c r="W122" s="32" t="str">
        <f>VLOOKUP(W120,'base 58'!$LX$5:$LY$68,2,FALSE)</f>
        <v>c</v>
      </c>
      <c r="X122" s="32" t="str">
        <f>VLOOKUP(X120,'base 58'!$LX$5:$LY$68,2,FALSE)</f>
        <v>d</v>
      </c>
      <c r="Y122" s="32" t="str">
        <f>VLOOKUP(Y120,'base 58'!$LX$5:$LY$68,2,FALSE)</f>
        <v>V</v>
      </c>
      <c r="Z122" s="32" t="str">
        <f>VLOOKUP(Z120,'base 58'!$LX$5:$LY$68,2,FALSE)</f>
        <v>a</v>
      </c>
      <c r="AA122" s="32">
        <f>VLOOKUP(AA120,'base 58'!$LX$5:$LY$68,2,FALSE)</f>
        <v>5</v>
      </c>
      <c r="AB122" s="32" t="str">
        <f>VLOOKUP(AB120,'base 58'!$LX$5:$LY$68,2,FALSE)</f>
        <v>K</v>
      </c>
      <c r="AC122" s="32" t="str">
        <f>VLOOKUP(AC120,'base 58'!$LX$5:$LY$68,2,FALSE)</f>
        <v>L</v>
      </c>
      <c r="AD122" s="32" t="str">
        <f>VLOOKUP(AD120,'base 58'!$LX$5:$LY$68,2,FALSE)</f>
        <v>u</v>
      </c>
      <c r="AE122" s="32" t="str">
        <f>VLOOKUP(AE120,'base 58'!$LX$5:$LY$68,2,FALSE)</f>
        <v>Z</v>
      </c>
      <c r="AF122" s="32" t="str">
        <f>VLOOKUP(AF120,'base 58'!$LX$5:$LY$68,2,FALSE)</f>
        <v>U</v>
      </c>
      <c r="AG122" s="32" t="str">
        <f>VLOOKUP(AG120,'base 58'!$LX$5:$LY$68,2,FALSE)</f>
        <v>q</v>
      </c>
      <c r="AH122" s="32" t="str">
        <f>VLOOKUP(AH120,'base 58'!$LX$5:$LY$68,2,FALSE)</f>
        <v>k</v>
      </c>
      <c r="AI122" s="32" t="str">
        <f>VLOOKUP(AI120,'base 58'!$LX$5:$LY$68,2,FALSE)</f>
        <v>x</v>
      </c>
      <c r="AJ122" s="32" t="str">
        <f>VLOOKUP(AJ120,'base 58'!$LX$5:$LY$68,2,FALSE)</f>
        <v>B</v>
      </c>
      <c r="AK122" s="32" t="str">
        <f>VLOOKUP(AK120,'base 58'!$LX$5:$LY$68,2,FALSE)</f>
        <v>h</v>
      </c>
      <c r="AL122" s="32" t="str">
        <f>VLOOKUP(AL120,'base 58'!$LX$5:$LY$68,2,FALSE)</f>
        <v>I</v>
      </c>
      <c r="AM122" s="32" t="str">
        <f>VLOOKUP(AM120,'base 58'!$LX$5:$LY$68,2,FALSE)</f>
        <v>z</v>
      </c>
      <c r="AN122" s="32">
        <f>VLOOKUP(AN120,'base 58'!$LX$5:$LY$68,2,FALSE)</f>
        <v>4</v>
      </c>
      <c r="AO122" s="32" t="str">
        <f>VLOOKUP(AO120,'base 58'!$LX$5:$LY$68,2,FALSE)</f>
        <v>r</v>
      </c>
      <c r="AP122" s="32">
        <f>VLOOKUP(AP120,'base 58'!$LX$5:$LY$68,2,FALSE)</f>
        <v>1</v>
      </c>
      <c r="AQ122" s="32" t="str">
        <f>VLOOKUP(AQ120,'base 58'!$LX$5:$LY$68,2,FALSE)</f>
        <v>C</v>
      </c>
      <c r="AR122" s="32" t="str">
        <f>VLOOKUP(AR120,'base 58'!$LX$5:$LY$68,2,FALSE)</f>
        <v>Z</v>
      </c>
      <c r="AS122" s="32" t="str">
        <f>VLOOKUP(AS120,'base 58'!$LX$5:$LY$68,2,FALSE)</f>
        <v>S</v>
      </c>
      <c r="AT122" s="32" t="str">
        <f>VLOOKUP(AT120,'base 58'!$LX$5:$LY$68,2,FALSE)</f>
        <v>Q</v>
      </c>
      <c r="AU122" s="32">
        <f>VLOOKUP(AU120,'base 58'!$LX$5:$LY$68,2,FALSE)</f>
        <v>7</v>
      </c>
      <c r="AV122" s="32" t="str">
        <f>VLOOKUP(AV120,'base 58'!$LX$5:$LY$68,2,FALSE)</f>
        <v>y</v>
      </c>
      <c r="AW122" s="32" t="str">
        <f>VLOOKUP(AW120,'base 58'!$LX$5:$LY$68,2,FALSE)</f>
        <v>l</v>
      </c>
      <c r="AX122" s="32" t="str">
        <f>VLOOKUP(AX120,'base 58'!$LX$5:$LY$68,2,FALSE)</f>
        <v>H</v>
      </c>
      <c r="AY122" s="32" t="str">
        <f>VLOOKUP(AY120,'base 58'!$LX$5:$LY$68,2,FALSE)</f>
        <v>P</v>
      </c>
      <c r="AZ122" s="32" t="str">
        <f>VLOOKUP(AZ120,'base 58'!$LX$5:$LY$68,2,FALSE)</f>
        <v>Y</v>
      </c>
      <c r="BA122" s="32">
        <f>VLOOKUP(BA120,'base 58'!$LX$5:$LY$68,2,FALSE)</f>
        <v>9</v>
      </c>
      <c r="BB122" s="32" t="str">
        <f>VLOOKUP(BB120,'base 58'!$LX$5:$LY$68,2,FALSE)</f>
        <v>a</v>
      </c>
      <c r="BC122" s="32" t="str">
        <f>VLOOKUP(BC120,'base 58'!$LX$5:$LY$68,2,FALSE)</f>
        <v>K</v>
      </c>
      <c r="BD122" s="32">
        <f>VLOOKUP(BD120,'base 58'!$LX$5:$LY$68,2,FALSE)</f>
        <v>5</v>
      </c>
      <c r="BE122" s="32" t="str">
        <f>VLOOKUP(BE120,'base 58'!$LX$5:$LY$68,2,FALSE)</f>
        <v>H</v>
      </c>
      <c r="BF122" s="32" t="str">
        <f>VLOOKUP(BF120,'base 58'!$LX$5:$LY$68,2,FALSE)</f>
        <v>i</v>
      </c>
    </row>
    <row r="123" spans="1:113" ht="15" customHeight="1" x14ac:dyDescent="0.45">
      <c r="A123" s="31"/>
      <c r="B123" s="31"/>
      <c r="C123" s="31"/>
      <c r="D123" s="31"/>
      <c r="E123" s="31"/>
      <c r="F123" s="31"/>
      <c r="G123" s="31"/>
      <c r="H123" s="35" t="str">
        <f>CONCATENATE(H122,I122,J122,K122,L122,M122,N122,O122,P122,Q122,R122,S122,T122,U122,V122,W122,X122,Y122,Z122,AA122,AB122,AC122,AD122,AE122,AF122,AG122,AH122,AI122,AJ122,AK122,AL122,AM122,AN122,AO122,AP122,AQ122,AR122,AS122,AT122,AU122,AV122,AW122,AX122,AY122,AZ122,BA122,BB122,BC122,BD122,BE122,BF122)</f>
        <v>d81lbP4JXC8axqncdVa5KLuZUqkxBhIz4r1CZSQ7ylHPY9aK5Hi</v>
      </c>
      <c r="I123" s="31"/>
      <c r="J123" s="31"/>
      <c r="K123" s="31"/>
      <c r="L123" s="31"/>
      <c r="M123" s="31"/>
      <c r="N123" s="31"/>
      <c r="O123" s="31"/>
      <c r="P123" s="31"/>
      <c r="Q123" s="31"/>
      <c r="R123" s="31"/>
      <c r="S123" s="31"/>
      <c r="T123" s="31"/>
      <c r="U123" s="31"/>
      <c r="V123" s="31"/>
      <c r="W123" s="31"/>
      <c r="X123" s="31"/>
      <c r="Y123" s="31"/>
      <c r="Z123" s="31"/>
      <c r="AA123" s="31"/>
      <c r="AB123" s="31"/>
      <c r="AC123" s="31"/>
      <c r="AD123" s="31"/>
      <c r="AE123" s="31"/>
      <c r="AF123" s="31"/>
      <c r="AG123" s="31"/>
      <c r="AH123" s="31"/>
      <c r="AI123" s="31"/>
      <c r="AJ123" s="31"/>
      <c r="AK123" s="31"/>
      <c r="AL123" s="31"/>
      <c r="AM123" s="31"/>
      <c r="AN123" s="31"/>
      <c r="AO123" s="31"/>
      <c r="AP123" s="31"/>
      <c r="AQ123" s="31"/>
      <c r="AR123" s="31"/>
      <c r="AS123" s="31"/>
      <c r="AT123" s="31"/>
      <c r="AU123" s="31"/>
      <c r="AV123" s="31"/>
      <c r="AW123" s="31"/>
      <c r="AX123" s="31"/>
      <c r="AY123" s="31"/>
      <c r="AZ123" s="31"/>
      <c r="BA123" s="31"/>
      <c r="BB123" s="31"/>
      <c r="BC123" s="31"/>
      <c r="BD123" s="31"/>
      <c r="BE123" s="31"/>
      <c r="BF123" s="31"/>
      <c r="BG123" s="31"/>
      <c r="BH123" s="31"/>
      <c r="BI123" s="31"/>
      <c r="BJ123" s="31"/>
      <c r="BK123" s="31"/>
      <c r="BL123" s="31"/>
      <c r="BM123" s="31"/>
      <c r="BN123" s="31"/>
      <c r="BO123" s="31"/>
      <c r="BP123" s="31"/>
      <c r="BQ123" s="31"/>
      <c r="BR123" s="31"/>
      <c r="BS123" s="31"/>
      <c r="BT123" s="31"/>
      <c r="BU123" s="31"/>
      <c r="BV123" s="31"/>
      <c r="BW123" s="31"/>
      <c r="BX123" s="31"/>
      <c r="BY123" s="31"/>
      <c r="BZ123" s="31"/>
      <c r="CA123" s="31"/>
      <c r="CB123" s="31"/>
      <c r="CC123" s="31"/>
      <c r="CD123" s="31"/>
      <c r="CE123" s="31"/>
      <c r="CF123" s="31"/>
      <c r="CG123" s="31"/>
      <c r="CH123" s="31"/>
      <c r="CI123" s="31"/>
      <c r="CJ123" s="31"/>
      <c r="CK123" s="31"/>
      <c r="CL123" s="31"/>
      <c r="CM123" s="31"/>
      <c r="CN123" s="31"/>
      <c r="CO123" s="31"/>
      <c r="CP123" s="31"/>
      <c r="CQ123" s="31"/>
      <c r="CR123" s="31"/>
      <c r="CS123" s="31"/>
      <c r="CT123" s="31"/>
      <c r="CU123" s="31"/>
      <c r="CV123" s="31"/>
      <c r="CW123" s="31"/>
      <c r="CX123" s="31"/>
      <c r="CY123" s="31"/>
      <c r="CZ123" s="31"/>
      <c r="DA123" s="31"/>
      <c r="DB123" s="31"/>
      <c r="DC123" s="31"/>
      <c r="DD123" s="31"/>
      <c r="DE123" s="31"/>
      <c r="DF123" s="31"/>
      <c r="DG123" s="31"/>
      <c r="DH123" s="31"/>
      <c r="DI123" s="31"/>
    </row>
    <row r="124" spans="1:113" ht="15" customHeight="1" x14ac:dyDescent="0.45">
      <c r="A124" s="31"/>
      <c r="B124" s="31"/>
      <c r="C124" s="31"/>
      <c r="D124" s="31"/>
      <c r="E124" s="31"/>
      <c r="F124" s="31"/>
      <c r="G124" s="31"/>
      <c r="H124" s="31"/>
      <c r="I124" s="31"/>
      <c r="J124" s="31"/>
      <c r="K124" s="31"/>
      <c r="L124" s="31"/>
      <c r="M124" s="31"/>
      <c r="N124" s="31"/>
      <c r="O124" s="31"/>
      <c r="P124" s="31"/>
      <c r="Q124" s="31"/>
      <c r="R124" s="31"/>
      <c r="S124" s="31"/>
      <c r="T124" s="31"/>
      <c r="U124" s="31"/>
      <c r="V124" s="31"/>
      <c r="W124" s="31"/>
      <c r="X124" s="31"/>
      <c r="Y124" s="31"/>
      <c r="Z124" s="31"/>
      <c r="AA124" s="31"/>
      <c r="AB124" s="31"/>
      <c r="AC124" s="31"/>
      <c r="AD124" s="31"/>
      <c r="AE124" s="31"/>
      <c r="AF124" s="31"/>
      <c r="AG124" s="31"/>
      <c r="AH124" s="31"/>
      <c r="AI124" s="31"/>
      <c r="AJ124" s="31"/>
      <c r="AK124" s="31"/>
      <c r="AL124" s="31"/>
      <c r="AM124" s="31"/>
      <c r="AN124" s="31"/>
      <c r="AO124" s="31"/>
      <c r="AP124" s="31"/>
      <c r="AQ124" s="31"/>
      <c r="AR124" s="31"/>
      <c r="AS124" s="31"/>
      <c r="AT124" s="31"/>
      <c r="AU124" s="31"/>
      <c r="AV124" s="31"/>
      <c r="AW124" s="31"/>
      <c r="AX124" s="31"/>
      <c r="AY124" s="31"/>
      <c r="AZ124" s="31"/>
      <c r="BA124" s="31"/>
      <c r="BB124" s="31"/>
      <c r="BC124" s="31"/>
      <c r="BD124" s="31"/>
      <c r="BE124" s="31"/>
      <c r="BF124" s="31"/>
      <c r="BG124" s="31"/>
      <c r="BH124" s="31"/>
      <c r="BI124" s="31"/>
      <c r="BJ124" s="31"/>
      <c r="BK124" s="31"/>
      <c r="BL124" s="31"/>
      <c r="BM124" s="31"/>
      <c r="BN124" s="31"/>
      <c r="BO124" s="31"/>
      <c r="BP124" s="31"/>
      <c r="BQ124" s="31"/>
      <c r="BR124" s="31"/>
      <c r="BS124" s="31"/>
      <c r="BT124" s="31"/>
      <c r="BU124" s="31"/>
      <c r="BV124" s="31"/>
      <c r="BW124" s="31"/>
      <c r="BX124" s="31"/>
      <c r="BY124" s="31"/>
      <c r="BZ124" s="31"/>
      <c r="CA124" s="31"/>
      <c r="CB124" s="31"/>
      <c r="CC124" s="31"/>
      <c r="CD124" s="31"/>
      <c r="CE124" s="31"/>
      <c r="CF124" s="31"/>
      <c r="CG124" s="31"/>
      <c r="CH124" s="31"/>
      <c r="CI124" s="31"/>
      <c r="CJ124" s="31"/>
      <c r="CK124" s="31"/>
      <c r="CL124" s="31"/>
      <c r="CM124" s="31"/>
      <c r="CN124" s="31"/>
      <c r="CO124" s="31"/>
      <c r="CP124" s="31"/>
      <c r="CQ124" s="31"/>
      <c r="CR124" s="31"/>
      <c r="CS124" s="31"/>
      <c r="CT124" s="31"/>
      <c r="CU124" s="31"/>
      <c r="CV124" s="31"/>
      <c r="CW124" s="31"/>
      <c r="CX124" s="31"/>
      <c r="CY124" s="31"/>
      <c r="CZ124" s="31"/>
      <c r="DA124" s="31"/>
      <c r="DB124" s="31"/>
      <c r="DC124" s="31"/>
      <c r="DD124" s="31"/>
      <c r="DE124" s="31"/>
      <c r="DF124" s="31"/>
      <c r="DG124" s="31"/>
      <c r="DH124" s="31"/>
      <c r="DI124" s="31"/>
    </row>
    <row r="125" spans="1:113" ht="15" customHeight="1" x14ac:dyDescent="0.45">
      <c r="A125" s="31"/>
      <c r="B125" s="31"/>
      <c r="C125" s="31"/>
      <c r="D125" s="31"/>
      <c r="E125" s="31"/>
      <c r="F125" s="31"/>
      <c r="G125" s="31"/>
      <c r="H125" s="31"/>
      <c r="I125" s="31"/>
      <c r="J125" s="31"/>
      <c r="K125" s="31"/>
      <c r="L125" s="31"/>
      <c r="M125" s="31"/>
      <c r="N125" s="31"/>
      <c r="O125" s="31"/>
      <c r="P125" s="31"/>
      <c r="Q125" s="31"/>
      <c r="R125" s="31"/>
      <c r="S125" s="31"/>
      <c r="T125" s="31"/>
      <c r="U125" s="31"/>
      <c r="V125" s="31"/>
      <c r="W125" s="31"/>
      <c r="X125" s="31"/>
      <c r="Y125" s="31"/>
      <c r="Z125" s="31"/>
      <c r="AA125" s="31"/>
      <c r="AB125" s="31"/>
      <c r="AC125" s="31"/>
      <c r="AD125" s="31"/>
      <c r="AE125" s="31"/>
      <c r="AF125" s="31"/>
      <c r="AG125" s="31"/>
      <c r="AH125" s="31"/>
      <c r="AI125" s="31"/>
      <c r="AJ125" s="31"/>
      <c r="AK125" s="31"/>
      <c r="AL125" s="31"/>
      <c r="AM125" s="31"/>
      <c r="AN125" s="31"/>
      <c r="AO125" s="31"/>
      <c r="AP125" s="31"/>
      <c r="AQ125" s="31"/>
      <c r="AR125" s="31"/>
      <c r="AS125" s="31"/>
      <c r="AT125" s="31"/>
      <c r="AU125" s="31"/>
      <c r="AV125" s="31"/>
      <c r="AW125" s="31"/>
      <c r="AX125" s="31"/>
      <c r="AY125" s="31"/>
      <c r="AZ125" s="31"/>
      <c r="BA125" s="31"/>
      <c r="BB125" s="31"/>
      <c r="BC125" s="31"/>
      <c r="BD125" s="31"/>
      <c r="BE125" s="31"/>
      <c r="BF125" s="31">
        <f>BF120</f>
        <v>44</v>
      </c>
      <c r="BG125" s="31"/>
      <c r="BH125" s="31"/>
      <c r="BI125" s="31"/>
      <c r="BJ125" s="31"/>
      <c r="BK125" s="31"/>
      <c r="BL125" s="31"/>
      <c r="BM125" s="31"/>
      <c r="BN125" s="31"/>
      <c r="BO125" s="31"/>
      <c r="BP125" s="31"/>
      <c r="BQ125" s="31"/>
      <c r="BR125" s="31"/>
      <c r="BS125" s="31"/>
      <c r="BT125" s="31"/>
      <c r="BU125" s="31"/>
      <c r="BV125" s="31"/>
      <c r="BW125" s="31"/>
      <c r="BX125" s="31"/>
      <c r="BY125" s="31"/>
      <c r="BZ125" s="31"/>
      <c r="CA125" s="31"/>
      <c r="CB125" s="31"/>
      <c r="CC125" s="31"/>
      <c r="CD125" s="31"/>
      <c r="CE125" s="31"/>
      <c r="CF125" s="31"/>
      <c r="CG125" s="31"/>
      <c r="CH125" s="31"/>
      <c r="CI125" s="31"/>
      <c r="CJ125" s="31"/>
      <c r="CK125" s="31"/>
      <c r="CL125" s="31"/>
      <c r="CM125" s="31"/>
      <c r="CN125" s="31"/>
      <c r="CO125" s="31"/>
      <c r="CP125" s="31"/>
      <c r="CQ125" s="31"/>
      <c r="CR125" s="31"/>
      <c r="CS125" s="31"/>
      <c r="CT125" s="31"/>
      <c r="CU125" s="31"/>
      <c r="CV125" s="31"/>
      <c r="CW125" s="31"/>
      <c r="CX125" s="31"/>
      <c r="CY125" s="31"/>
      <c r="CZ125" s="31"/>
      <c r="DA125" s="31"/>
      <c r="DB125" s="31"/>
      <c r="DC125" s="31"/>
      <c r="DD125" s="31"/>
      <c r="DE125" s="31"/>
      <c r="DF125" s="31"/>
      <c r="DG125" s="31"/>
      <c r="DH125" s="31"/>
      <c r="DI125" s="31">
        <v>1</v>
      </c>
    </row>
    <row r="126" spans="1:113" ht="15" customHeight="1" x14ac:dyDescent="0.45">
      <c r="A126" s="31"/>
      <c r="B126" s="31"/>
      <c r="C126" s="31"/>
      <c r="D126" s="31">
        <v>61</v>
      </c>
      <c r="E126" s="31"/>
      <c r="F126" s="31">
        <f t="shared" ref="F126:BD130" si="250">$BF126*BI126</f>
        <v>0</v>
      </c>
      <c r="G126" s="31">
        <f t="shared" si="250"/>
        <v>0</v>
      </c>
      <c r="H126" s="31">
        <f t="shared" si="250"/>
        <v>0</v>
      </c>
      <c r="I126" s="31">
        <f t="shared" si="250"/>
        <v>0</v>
      </c>
      <c r="J126" s="31">
        <f t="shared" si="250"/>
        <v>0</v>
      </c>
      <c r="K126" s="31">
        <f t="shared" si="250"/>
        <v>0</v>
      </c>
      <c r="L126" s="31">
        <f t="shared" si="250"/>
        <v>0</v>
      </c>
      <c r="M126" s="31">
        <f t="shared" si="250"/>
        <v>0</v>
      </c>
      <c r="N126" s="31">
        <f t="shared" si="250"/>
        <v>0</v>
      </c>
      <c r="O126" s="31">
        <f t="shared" si="250"/>
        <v>0</v>
      </c>
      <c r="P126" s="31">
        <f t="shared" si="250"/>
        <v>0</v>
      </c>
      <c r="Q126" s="31">
        <f t="shared" si="250"/>
        <v>0</v>
      </c>
      <c r="R126" s="31">
        <f t="shared" si="250"/>
        <v>0</v>
      </c>
      <c r="S126" s="31">
        <f t="shared" si="250"/>
        <v>0</v>
      </c>
      <c r="T126" s="31">
        <f t="shared" si="250"/>
        <v>0</v>
      </c>
      <c r="U126" s="31">
        <f t="shared" si="250"/>
        <v>0</v>
      </c>
      <c r="V126" s="31">
        <f t="shared" si="250"/>
        <v>0</v>
      </c>
      <c r="W126" s="31">
        <f t="shared" si="250"/>
        <v>0</v>
      </c>
      <c r="X126" s="31">
        <f t="shared" si="250"/>
        <v>0</v>
      </c>
      <c r="Y126" s="31">
        <f t="shared" si="250"/>
        <v>0</v>
      </c>
      <c r="Z126" s="31">
        <f t="shared" si="250"/>
        <v>0</v>
      </c>
      <c r="AA126" s="31">
        <f t="shared" si="250"/>
        <v>0</v>
      </c>
      <c r="AB126" s="31">
        <f t="shared" si="250"/>
        <v>0</v>
      </c>
      <c r="AC126" s="31">
        <f t="shared" si="250"/>
        <v>0</v>
      </c>
      <c r="AD126" s="31">
        <f t="shared" si="250"/>
        <v>0</v>
      </c>
      <c r="AE126" s="31">
        <f t="shared" si="250"/>
        <v>0</v>
      </c>
      <c r="AF126" s="31">
        <f t="shared" si="250"/>
        <v>0</v>
      </c>
      <c r="AG126" s="31">
        <f t="shared" si="250"/>
        <v>0</v>
      </c>
      <c r="AH126" s="31">
        <f t="shared" si="250"/>
        <v>0</v>
      </c>
      <c r="AI126" s="31">
        <f t="shared" si="250"/>
        <v>0</v>
      </c>
      <c r="AJ126" s="31">
        <f t="shared" si="250"/>
        <v>0</v>
      </c>
      <c r="AK126" s="31">
        <f t="shared" si="250"/>
        <v>0</v>
      </c>
      <c r="AL126" s="31">
        <f t="shared" si="250"/>
        <v>0</v>
      </c>
      <c r="AM126" s="31">
        <f t="shared" si="250"/>
        <v>0</v>
      </c>
      <c r="AN126" s="31">
        <f t="shared" si="250"/>
        <v>0</v>
      </c>
      <c r="AO126" s="31">
        <f t="shared" si="250"/>
        <v>0</v>
      </c>
      <c r="AP126" s="31">
        <f t="shared" si="250"/>
        <v>0</v>
      </c>
      <c r="AQ126" s="31">
        <f t="shared" si="250"/>
        <v>0</v>
      </c>
      <c r="AR126" s="31">
        <f t="shared" si="250"/>
        <v>0</v>
      </c>
      <c r="AS126" s="31">
        <f t="shared" si="250"/>
        <v>0</v>
      </c>
      <c r="AT126" s="31">
        <f t="shared" si="250"/>
        <v>0</v>
      </c>
      <c r="AU126" s="31">
        <f t="shared" si="250"/>
        <v>0</v>
      </c>
      <c r="AV126" s="31">
        <f t="shared" si="250"/>
        <v>0</v>
      </c>
      <c r="AW126" s="31">
        <f t="shared" si="250"/>
        <v>0</v>
      </c>
      <c r="AX126" s="31">
        <f t="shared" si="250"/>
        <v>0</v>
      </c>
      <c r="AY126" s="31">
        <f t="shared" si="250"/>
        <v>0</v>
      </c>
      <c r="AZ126" s="31">
        <f t="shared" si="250"/>
        <v>0</v>
      </c>
      <c r="BA126" s="31">
        <f t="shared" si="250"/>
        <v>0</v>
      </c>
      <c r="BB126" s="31">
        <f t="shared" si="250"/>
        <v>0</v>
      </c>
      <c r="BC126" s="31">
        <f t="shared" si="250"/>
        <v>0</v>
      </c>
      <c r="BD126" s="31">
        <f t="shared" si="250"/>
        <v>0</v>
      </c>
      <c r="BE126" s="31">
        <f>$BF126*DH126</f>
        <v>17</v>
      </c>
      <c r="BF126" s="31">
        <f>BE120</f>
        <v>17</v>
      </c>
      <c r="BG126" s="31"/>
      <c r="BH126" s="31"/>
      <c r="BI126" s="31">
        <f t="shared" ref="BI126:BI176" si="251">MOD(BI125+BJ125+(ROUNDDOWN((BJ125+BK125+ROUNDDOWN((BK125+BL125+ROUNDDOWN((BL125+BM125+ROUNDDOWN((BM125+BN125+ROUNDDOWN((BN125+BO125+ROUNDDOWN((BO125+BP125+ROUNDDOWN((BP125+BQ125+ROUNDDOWN((BQ125+BR125+ROUNDDOWN((BR125+BS125+ROUNDDOWN((BS125+BT125+ROUNDDOWN((BT125+BU125+ROUNDDOWN((BU125+BV125+ROUNDDOWN((BV125+BW125+ROUNDDOWN((BW125+BX125+ROUNDDOWN((BX125+BY125+ROUNDDOWN((BY125+BZ125+ROUNDDOWN((BZ125+CA125+ROUNDDOWN((CA125+CB125+ROUNDDOWN((CB125+CC125+ROUNDDOWN((CC125+CD125+ROUNDDOWN((CD125+CE125+ROUNDDOWN((CE125+CF125+ROUNDDOWN((CF125+CG125+ROUNDDOWN((CG125+CH125+ROUNDDOWN((CH125+CI125+ROUNDDOWN((CI125+CJ125+ROUNDDOWN((CJ125+CK125+ROUNDDOWN((CK125+CL125+ROUNDDOWN((CL125+CM125+ROUNDDOWN((CM125+CN125+ROUNDDOWN((CN125+CO125+ROUNDDOWN((CO125+CP125+ROUNDDOWN((CP125+CQ125+ROUNDDOWN((CQ125+CR125+ROUNDDOWN((CR125+CS125+ROUNDDOWN((CS125+CT125+ROUNDDOWN((CT125+CU125+ROUNDDOWN((CU125+CV125+ROUNDDOWN((CV125+CW125+ROUNDDOWN((CW125+CX125+ROUNDDOWN((CX125+CY125+ROUNDDOWN((CY125+CZ125+ROUNDDOWN((CZ125+DA125+ROUNDDOWN((DA125+DB125+ROUNDDOWN((DB125+DC125+ROUNDDOWN((DC125+DD125+ROUNDDOWN((DD125+DE125+ROUNDDOWN((DE125+DF125+ROUNDDOWN((DF125+DG125+ROUNDDOWN((DG125+DH125+ROUNDDOWN((DH125+DI125+ROUNDDOWN((DI125+DJ125)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,$D126)</f>
        <v>0</v>
      </c>
      <c r="BJ126" s="31">
        <f t="shared" ref="BJ126:BJ176" si="252">MOD(BJ125+BK125+(ROUNDDOWN((BK125+BL125+ROUNDDOWN((BL125+BM125+ROUNDDOWN((BM125+BN125+ROUNDDOWN((BN125+BO125+ROUNDDOWN((BO125+BP125+ROUNDDOWN((BP125+BQ125+ROUNDDOWN((BQ125+BR125+ROUNDDOWN((BR125+BS125+ROUNDDOWN((BS125+BT125+ROUNDDOWN((BT125+BU125+ROUNDDOWN((BU125+BV125+ROUNDDOWN((BV125+BW125+ROUNDDOWN((BW125+BX125+ROUNDDOWN((BX125+BY125+ROUNDDOWN((BY125+BZ125+ROUNDDOWN((BZ125+CA125+ROUNDDOWN((CA125+CB125+ROUNDDOWN((CB125+CC125+ROUNDDOWN((CC125+CD125+ROUNDDOWN((CD125+CE125+ROUNDDOWN((CE125+CF125+ROUNDDOWN((CF125+CG125+ROUNDDOWN((CG125+CH125+ROUNDDOWN((CH125+CI125+ROUNDDOWN((CI125+CJ125+ROUNDDOWN((CJ125+CK125+ROUNDDOWN((CK125+CL125+ROUNDDOWN((CL125+CM125+ROUNDDOWN((CM125+CN125+ROUNDDOWN((CN125+CO125+ROUNDDOWN((CO125+CP125+ROUNDDOWN((CP125+CQ125+ROUNDDOWN((CQ125+CR125+ROUNDDOWN((CR125+CS125+ROUNDDOWN((CS125+CT125+ROUNDDOWN((CT125+CU125+ROUNDDOWN((CU125+CV125+ROUNDDOWN((CV125+CW125+ROUNDDOWN((CW125+CX125+ROUNDDOWN((CX125+CY125+ROUNDDOWN((CY125+CZ125+ROUNDDOWN((CZ125+DA125+ROUNDDOWN((DA125+DB125+ROUNDDOWN((DB125+DC125+ROUNDDOWN((DC125+DD125+ROUNDDOWN((DD125+DE125+ROUNDDOWN((DE125+DF125+ROUNDDOWN((DF125+DG125+ROUNDDOWN((DG125+DH125+ROUNDDOWN((DH125+DI125+ROUNDDOWN((DI125+DJ125)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,$D126)</f>
        <v>0</v>
      </c>
      <c r="BK126" s="31">
        <f t="shared" ref="BK126:BK176" si="253">MOD(BK125+BL125+(ROUNDDOWN((BL125+BM125+ROUNDDOWN((BM125+BN125+ROUNDDOWN((BN125+BO125+ROUNDDOWN((BO125+BP125+ROUNDDOWN((BP125+BQ125+ROUNDDOWN((BQ125+BR125+ROUNDDOWN((BR125+BS125+ROUNDDOWN((BS125+BT125+ROUNDDOWN((BT125+BU125+ROUNDDOWN((BU125+BV125+ROUNDDOWN((BV125+BW125+ROUNDDOWN((BW125+BX125+ROUNDDOWN((BX125+BY125+ROUNDDOWN((BY125+BZ125+ROUNDDOWN((BZ125+CA125+ROUNDDOWN((CA125+CB125+ROUNDDOWN((CB125+CC125+ROUNDDOWN((CC125+CD125+ROUNDDOWN((CD125+CE125+ROUNDDOWN((CE125+CF125+ROUNDDOWN((CF125+CG125+ROUNDDOWN((CG125+CH125+ROUNDDOWN((CH125+CI125+ROUNDDOWN((CI125+CJ125+ROUNDDOWN((CJ125+CK125+ROUNDDOWN((CK125+CL125+ROUNDDOWN((CL125+CM125+ROUNDDOWN((CM125+CN125+ROUNDDOWN((CN125+CO125+ROUNDDOWN((CO125+CP125+ROUNDDOWN((CP125+CQ125+ROUNDDOWN((CQ125+CR125+ROUNDDOWN((CR125+CS125+ROUNDDOWN((CS125+CT125+ROUNDDOWN((CT125+CU125+ROUNDDOWN((CU125+CV125+ROUNDDOWN((CV125+CW125+ROUNDDOWN((CW125+CX125+ROUNDDOWN((CX125+CY125+ROUNDDOWN((CY125+CZ125+ROUNDDOWN((CZ125+DA125+ROUNDDOWN((DA125+DB125+ROUNDDOWN((DB125+DC125+ROUNDDOWN((DC125+DD125+ROUNDDOWN((DD125+DE125+ROUNDDOWN((DE125+DF125+ROUNDDOWN((DF125+DG125+ROUNDDOWN((DG125+DH125+ROUNDDOWN((DH125+DI125+ROUNDDOWN((DI125+DJ125)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,$D126)</f>
        <v>0</v>
      </c>
      <c r="BL126" s="31">
        <f t="shared" ref="BL126:BL176" si="254">MOD(BL125+BM125+(ROUNDDOWN((BM125+BN125+ROUNDDOWN((BN125+BO125+ROUNDDOWN((BO125+BP125+ROUNDDOWN((BP125+BQ125+ROUNDDOWN((BQ125+BR125+ROUNDDOWN((BR125+BS125+ROUNDDOWN((BS125+BT125+ROUNDDOWN((BT125+BU125+ROUNDDOWN((BU125+BV125+ROUNDDOWN((BV125+BW125+ROUNDDOWN((BW125+BX125+ROUNDDOWN((BX125+BY125+ROUNDDOWN((BY125+BZ125+ROUNDDOWN((BZ125+CA125+ROUNDDOWN((CA125+CB125+ROUNDDOWN((CB125+CC125+ROUNDDOWN((CC125+CD125+ROUNDDOWN((CD125+CE125+ROUNDDOWN((CE125+CF125+ROUNDDOWN((CF125+CG125+ROUNDDOWN((CG125+CH125+ROUNDDOWN((CH125+CI125+ROUNDDOWN((CI125+CJ125+ROUNDDOWN((CJ125+CK125+ROUNDDOWN((CK125+CL125+ROUNDDOWN((CL125+CM125+ROUNDDOWN((CM125+CN125+ROUNDDOWN((CN125+CO125+ROUNDDOWN((CO125+CP125+ROUNDDOWN((CP125+CQ125+ROUNDDOWN((CQ125+CR125+ROUNDDOWN((CR125+CS125+ROUNDDOWN((CS125+CT125+ROUNDDOWN((CT125+CU125+ROUNDDOWN((CU125+CV125+ROUNDDOWN((CV125+CW125+ROUNDDOWN((CW125+CX125+ROUNDDOWN((CX125+CY125+ROUNDDOWN((CY125+CZ125+ROUNDDOWN((CZ125+DA125+ROUNDDOWN((DA125+DB125+ROUNDDOWN((DB125+DC125+ROUNDDOWN((DC125+DD125+ROUNDDOWN((DD125+DE125+ROUNDDOWN((DE125+DF125+ROUNDDOWN((DF125+DG125+ROUNDDOWN((DG125+DH125+ROUNDDOWN((DH125+DI125+ROUNDDOWN((DI125+DJ125)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,$D126)</f>
        <v>0</v>
      </c>
      <c r="BM126" s="31">
        <f t="shared" ref="BM126:BM176" si="255">MOD(BM125+BN125+(ROUNDDOWN((BN125+BO125+ROUNDDOWN((BO125+BP125+ROUNDDOWN((BP125+BQ125+ROUNDDOWN((BQ125+BR125+ROUNDDOWN((BR125+BS125+ROUNDDOWN((BS125+BT125+ROUNDDOWN((BT125+BU125+ROUNDDOWN((BU125+BV125+ROUNDDOWN((BV125+BW125+ROUNDDOWN((BW125+BX125+ROUNDDOWN((BX125+BY125+ROUNDDOWN((BY125+BZ125+ROUNDDOWN((BZ125+CA125+ROUNDDOWN((CA125+CB125+ROUNDDOWN((CB125+CC125+ROUNDDOWN((CC125+CD125+ROUNDDOWN((CD125+CE125+ROUNDDOWN((CE125+CF125+ROUNDDOWN((CF125+CG125+ROUNDDOWN((CG125+CH125+ROUNDDOWN((CH125+CI125+ROUNDDOWN((CI125+CJ125+ROUNDDOWN((CJ125+CK125+ROUNDDOWN((CK125+CL125+ROUNDDOWN((CL125+CM125+ROUNDDOWN((CM125+CN125+ROUNDDOWN((CN125+CO125+ROUNDDOWN((CO125+CP125+ROUNDDOWN((CP125+CQ125+ROUNDDOWN((CQ125+CR125+ROUNDDOWN((CR125+CS125+ROUNDDOWN((CS125+CT125+ROUNDDOWN((CT125+CU125+ROUNDDOWN((CU125+CV125+ROUNDDOWN((CV125+CW125+ROUNDDOWN((CW125+CX125+ROUNDDOWN((CX125+CY125+ROUNDDOWN((CY125+CZ125+ROUNDDOWN((CZ125+DA125+ROUNDDOWN((DA125+DB125+ROUNDDOWN((DB125+DC125+ROUNDDOWN((DC125+DD125+ROUNDDOWN((DD125+DE125+ROUNDDOWN((DE125+DF125+ROUNDDOWN((DF125+DG125+ROUNDDOWN((DG125+DH125+ROUNDDOWN((DH125+DI125+ROUNDDOWN((DI125+DJ125)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,$D126)</f>
        <v>0</v>
      </c>
      <c r="BN126" s="31">
        <f t="shared" ref="BN126:BN176" si="256">MOD(BN125+BO125+(ROUNDDOWN((BO125+BP125+ROUNDDOWN((BP125+BQ125+ROUNDDOWN((BQ125+BR125+ROUNDDOWN((BR125+BS125+ROUNDDOWN((BS125+BT125+ROUNDDOWN((BT125+BU125+ROUNDDOWN((BU125+BV125+ROUNDDOWN((BV125+BW125+ROUNDDOWN((BW125+BX125+ROUNDDOWN((BX125+BY125+ROUNDDOWN((BY125+BZ125+ROUNDDOWN((BZ125+CA125+ROUNDDOWN((CA125+CB125+ROUNDDOWN((CB125+CC125+ROUNDDOWN((CC125+CD125+ROUNDDOWN((CD125+CE125+ROUNDDOWN((CE125+CF125+ROUNDDOWN((CF125+CG125+ROUNDDOWN((CG125+CH125+ROUNDDOWN((CH125+CI125+ROUNDDOWN((CI125+CJ125+ROUNDDOWN((CJ125+CK125+ROUNDDOWN((CK125+CL125+ROUNDDOWN((CL125+CM125+ROUNDDOWN((CM125+CN125+ROUNDDOWN((CN125+CO125+ROUNDDOWN((CO125+CP125+ROUNDDOWN((CP125+CQ125+ROUNDDOWN((CQ125+CR125+ROUNDDOWN((CR125+CS125+ROUNDDOWN((CS125+CT125+ROUNDDOWN((CT125+CU125+ROUNDDOWN((CU125+CV125+ROUNDDOWN((CV125+CW125+ROUNDDOWN((CW125+CX125+ROUNDDOWN((CX125+CY125+ROUNDDOWN((CY125+CZ125+ROUNDDOWN((CZ125+DA125+ROUNDDOWN((DA125+DB125+ROUNDDOWN((DB125+DC125+ROUNDDOWN((DC125+DD125+ROUNDDOWN((DD125+DE125+ROUNDDOWN((DE125+DF125+ROUNDDOWN((DF125+DG125+ROUNDDOWN((DG125+DH125+ROUNDDOWN((DH125+DI125+ROUNDDOWN((DI125+DJ125)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,$D126)</f>
        <v>0</v>
      </c>
      <c r="BO126" s="31">
        <f t="shared" ref="BO126:BO176" si="257">MOD(BO125+BP125+(ROUNDDOWN((BP125+BQ125+ROUNDDOWN((BQ125+BR125+ROUNDDOWN((BR125+BS125+ROUNDDOWN((BS125+BT125+ROUNDDOWN((BT125+BU125+ROUNDDOWN((BU125+BV125+ROUNDDOWN((BV125+BW125+ROUNDDOWN((BW125+BX125+ROUNDDOWN((BX125+BY125+ROUNDDOWN((BY125+BZ125+ROUNDDOWN((BZ125+CA125+ROUNDDOWN((CA125+CB125+ROUNDDOWN((CB125+CC125+ROUNDDOWN((CC125+CD125+ROUNDDOWN((CD125+CE125+ROUNDDOWN((CE125+CF125+ROUNDDOWN((CF125+CG125+ROUNDDOWN((CG125+CH125+ROUNDDOWN((CH125+CI125+ROUNDDOWN((CI125+CJ125+ROUNDDOWN((CJ125+CK125+ROUNDDOWN((CK125+CL125+ROUNDDOWN((CL125+CM125+ROUNDDOWN((CM125+CN125+ROUNDDOWN((CN125+CO125+ROUNDDOWN((CO125+CP125+ROUNDDOWN((CP125+CQ125+ROUNDDOWN((CQ125+CR125+ROUNDDOWN((CR125+CS125+ROUNDDOWN((CS125+CT125+ROUNDDOWN((CT125+CU125+ROUNDDOWN((CU125+CV125+ROUNDDOWN((CV125+CW125+ROUNDDOWN((CW125+CX125+ROUNDDOWN((CX125+CY125+ROUNDDOWN((CY125+CZ125+ROUNDDOWN((CZ125+DA125+ROUNDDOWN((DA125+DB125+ROUNDDOWN((DB125+DC125+ROUNDDOWN((DC125+DD125+ROUNDDOWN((DD125+DE125+ROUNDDOWN((DE125+DF125+ROUNDDOWN((DF125+DG125+ROUNDDOWN((DG125+DH125+ROUNDDOWN((DH125+DI125+ROUNDDOWN((DI125+DJ125)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,$D126)</f>
        <v>0</v>
      </c>
      <c r="BP126" s="31">
        <f t="shared" ref="BP126:BP176" si="258">MOD(BP125+BQ125+(ROUNDDOWN((BQ125+BR125+ROUNDDOWN((BR125+BS125+ROUNDDOWN((BS125+BT125+ROUNDDOWN((BT125+BU125+ROUNDDOWN((BU125+BV125+ROUNDDOWN((BV125+BW125+ROUNDDOWN((BW125+BX125+ROUNDDOWN((BX125+BY125+ROUNDDOWN((BY125+BZ125+ROUNDDOWN((BZ125+CA125+ROUNDDOWN((CA125+CB125+ROUNDDOWN((CB125+CC125+ROUNDDOWN((CC125+CD125+ROUNDDOWN((CD125+CE125+ROUNDDOWN((CE125+CF125+ROUNDDOWN((CF125+CG125+ROUNDDOWN((CG125+CH125+ROUNDDOWN((CH125+CI125+ROUNDDOWN((CI125+CJ125+ROUNDDOWN((CJ125+CK125+ROUNDDOWN((CK125+CL125+ROUNDDOWN((CL125+CM125+ROUNDDOWN((CM125+CN125+ROUNDDOWN((CN125+CO125+ROUNDDOWN((CO125+CP125+ROUNDDOWN((CP125+CQ125+ROUNDDOWN((CQ125+CR125+ROUNDDOWN((CR125+CS125+ROUNDDOWN((CS125+CT125+ROUNDDOWN((CT125+CU125+ROUNDDOWN((CU125+CV125+ROUNDDOWN((CV125+CW125+ROUNDDOWN((CW125+CX125+ROUNDDOWN((CX125+CY125+ROUNDDOWN((CY125+CZ125+ROUNDDOWN((CZ125+DA125+ROUNDDOWN((DA125+DB125+ROUNDDOWN((DB125+DC125+ROUNDDOWN((DC125+DD125+ROUNDDOWN((DD125+DE125+ROUNDDOWN((DE125+DF125+ROUNDDOWN((DF125+DG125+ROUNDDOWN((DG125+DH125+ROUNDDOWN((DH125+DI125+ROUNDDOWN((DI125+DJ125)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,$D126)</f>
        <v>0</v>
      </c>
      <c r="BQ126" s="31">
        <f t="shared" ref="BQ126:BQ176" si="259">MOD(BQ125+BR125+(ROUNDDOWN((BR125+BS125+ROUNDDOWN((BS125+BT125+ROUNDDOWN((BT125+BU125+ROUNDDOWN((BU125+BV125+ROUNDDOWN((BV125+BW125+ROUNDDOWN((BW125+BX125+ROUNDDOWN((BX125+BY125+ROUNDDOWN((BY125+BZ125+ROUNDDOWN((BZ125+CA125+ROUNDDOWN((CA125+CB125+ROUNDDOWN((CB125+CC125+ROUNDDOWN((CC125+CD125+ROUNDDOWN((CD125+CE125+ROUNDDOWN((CE125+CF125+ROUNDDOWN((CF125+CG125+ROUNDDOWN((CG125+CH125+ROUNDDOWN((CH125+CI125+ROUNDDOWN((CI125+CJ125+ROUNDDOWN((CJ125+CK125+ROUNDDOWN((CK125+CL125+ROUNDDOWN((CL125+CM125+ROUNDDOWN((CM125+CN125+ROUNDDOWN((CN125+CO125+ROUNDDOWN((CO125+CP125+ROUNDDOWN((CP125+CQ125+ROUNDDOWN((CQ125+CR125+ROUNDDOWN((CR125+CS125+ROUNDDOWN((CS125+CT125+ROUNDDOWN((CT125+CU125+ROUNDDOWN((CU125+CV125+ROUNDDOWN((CV125+CW125+ROUNDDOWN((CW125+CX125+ROUNDDOWN((CX125+CY125+ROUNDDOWN((CY125+CZ125+ROUNDDOWN((CZ125+DA125+ROUNDDOWN((DA125+DB125+ROUNDDOWN((DB125+DC125+ROUNDDOWN((DC125+DD125+ROUNDDOWN((DD125+DE125+ROUNDDOWN((DE125+DF125+ROUNDDOWN((DF125+DG125+ROUNDDOWN((DG125+DH125+ROUNDDOWN((DH125+DI125+ROUNDDOWN((DI125+DJ125)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,$D126)</f>
        <v>0</v>
      </c>
      <c r="BR126" s="31">
        <f t="shared" ref="BR126:BR176" si="260">MOD(BR125+BS125+(ROUNDDOWN((BS125+BT125+ROUNDDOWN((BT125+BU125+ROUNDDOWN((BU125+BV125+ROUNDDOWN((BV125+BW125+ROUNDDOWN((BW125+BX125+ROUNDDOWN((BX125+BY125+ROUNDDOWN((BY125+BZ125+ROUNDDOWN((BZ125+CA125+ROUNDDOWN((CA125+CB125+ROUNDDOWN((CB125+CC125+ROUNDDOWN((CC125+CD125+ROUNDDOWN((CD125+CE125+ROUNDDOWN((CE125+CF125+ROUNDDOWN((CF125+CG125+ROUNDDOWN((CG125+CH125+ROUNDDOWN((CH125+CI125+ROUNDDOWN((CI125+CJ125+ROUNDDOWN((CJ125+CK125+ROUNDDOWN((CK125+CL125+ROUNDDOWN((CL125+CM125+ROUNDDOWN((CM125+CN125+ROUNDDOWN((CN125+CO125+ROUNDDOWN((CO125+CP125+ROUNDDOWN((CP125+CQ125+ROUNDDOWN((CQ125+CR125+ROUNDDOWN((CR125+CS125+ROUNDDOWN((CS125+CT125+ROUNDDOWN((CT125+CU125+ROUNDDOWN((CU125+CV125+ROUNDDOWN((CV125+CW125+ROUNDDOWN((CW125+CX125+ROUNDDOWN((CX125+CY125+ROUNDDOWN((CY125+CZ125+ROUNDDOWN((CZ125+DA125+ROUNDDOWN((DA125+DB125+ROUNDDOWN((DB125+DC125+ROUNDDOWN((DC125+DD125+ROUNDDOWN((DD125+DE125+ROUNDDOWN((DE125+DF125+ROUNDDOWN((DF125+DG125+ROUNDDOWN((DG125+DH125+ROUNDDOWN((DH125+DI125+ROUNDDOWN((DI125+DJ125)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,$D126)</f>
        <v>0</v>
      </c>
      <c r="BS126" s="31">
        <f t="shared" ref="BS126:BS176" si="261">MOD(BS125+BT125+(ROUNDDOWN((BT125+BU125+ROUNDDOWN((BU125+BV125+ROUNDDOWN((BV125+BW125+ROUNDDOWN((BW125+BX125+ROUNDDOWN((BX125+BY125+ROUNDDOWN((BY125+BZ125+ROUNDDOWN((BZ125+CA125+ROUNDDOWN((CA125+CB125+ROUNDDOWN((CB125+CC125+ROUNDDOWN((CC125+CD125+ROUNDDOWN((CD125+CE125+ROUNDDOWN((CE125+CF125+ROUNDDOWN((CF125+CG125+ROUNDDOWN((CG125+CH125+ROUNDDOWN((CH125+CI125+ROUNDDOWN((CI125+CJ125+ROUNDDOWN((CJ125+CK125+ROUNDDOWN((CK125+CL125+ROUNDDOWN((CL125+CM125+ROUNDDOWN((CM125+CN125+ROUNDDOWN((CN125+CO125+ROUNDDOWN((CO125+CP125+ROUNDDOWN((CP125+CQ125+ROUNDDOWN((CQ125+CR125+ROUNDDOWN((CR125+CS125+ROUNDDOWN((CS125+CT125+ROUNDDOWN((CT125+CU125+ROUNDDOWN((CU125+CV125+ROUNDDOWN((CV125+CW125+ROUNDDOWN((CW125+CX125+ROUNDDOWN((CX125+CY125+ROUNDDOWN((CY125+CZ125+ROUNDDOWN((CZ125+DA125+ROUNDDOWN((DA125+DB125+ROUNDDOWN((DB125+DC125+ROUNDDOWN((DC125+DD125+ROUNDDOWN((DD125+DE125+ROUNDDOWN((DE125+DF125+ROUNDDOWN((DF125+DG125+ROUNDDOWN((DG125+DH125+ROUNDDOWN((DH125+DI125+ROUNDDOWN((DI125+DJ125)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,$D126)</f>
        <v>0</v>
      </c>
      <c r="BT126" s="31">
        <f t="shared" ref="BT126:BT176" si="262">MOD(BT125+BU125+(ROUNDDOWN((BU125+BV125+ROUNDDOWN((BV125+BW125+ROUNDDOWN((BW125+BX125+ROUNDDOWN((BX125+BY125+ROUNDDOWN((BY125+BZ125+ROUNDDOWN((BZ125+CA125+ROUNDDOWN((CA125+CB125+ROUNDDOWN((CB125+CC125+ROUNDDOWN((CC125+CD125+ROUNDDOWN((CD125+CE125+ROUNDDOWN((CE125+CF125+ROUNDDOWN((CF125+CG125+ROUNDDOWN((CG125+CH125+ROUNDDOWN((CH125+CI125+ROUNDDOWN((CI125+CJ125+ROUNDDOWN((CJ125+CK125+ROUNDDOWN((CK125+CL125+ROUNDDOWN((CL125+CM125+ROUNDDOWN((CM125+CN125+ROUNDDOWN((CN125+CO125+ROUNDDOWN((CO125+CP125+ROUNDDOWN((CP125+CQ125+ROUNDDOWN((CQ125+CR125+ROUNDDOWN((CR125+CS125+ROUNDDOWN((CS125+CT125+ROUNDDOWN((CT125+CU125+ROUNDDOWN((CU125+CV125+ROUNDDOWN((CV125+CW125+ROUNDDOWN((CW125+CX125+ROUNDDOWN((CX125+CY125+ROUNDDOWN((CY125+CZ125+ROUNDDOWN((CZ125+DA125+ROUNDDOWN((DA125+DB125+ROUNDDOWN((DB125+DC125+ROUNDDOWN((DC125+DD125+ROUNDDOWN((DD125+DE125+ROUNDDOWN((DE125+DF125+ROUNDDOWN((DF125+DG125+ROUNDDOWN((DG125+DH125+ROUNDDOWN((DH125+DI125+ROUNDDOWN((DI125+DJ125)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,$D126)</f>
        <v>0</v>
      </c>
      <c r="BU126" s="31">
        <f t="shared" ref="BU126:BU176" si="263">MOD(BU125+BV125+(ROUNDDOWN((BV125+BW125+ROUNDDOWN((BW125+BX125+ROUNDDOWN((BX125+BY125+ROUNDDOWN((BY125+BZ125+ROUNDDOWN((BZ125+CA125+ROUNDDOWN((CA125+CB125+ROUNDDOWN((CB125+CC125+ROUNDDOWN((CC125+CD125+ROUNDDOWN((CD125+CE125+ROUNDDOWN((CE125+CF125+ROUNDDOWN((CF125+CG125+ROUNDDOWN((CG125+CH125+ROUNDDOWN((CH125+CI125+ROUNDDOWN((CI125+CJ125+ROUNDDOWN((CJ125+CK125+ROUNDDOWN((CK125+CL125+ROUNDDOWN((CL125+CM125+ROUNDDOWN((CM125+CN125+ROUNDDOWN((CN125+CO125+ROUNDDOWN((CO125+CP125+ROUNDDOWN((CP125+CQ125+ROUNDDOWN((CQ125+CR125+ROUNDDOWN((CR125+CS125+ROUNDDOWN((CS125+CT125+ROUNDDOWN((CT125+CU125+ROUNDDOWN((CU125+CV125+ROUNDDOWN((CV125+CW125+ROUNDDOWN((CW125+CX125+ROUNDDOWN((CX125+CY125+ROUNDDOWN((CY125+CZ125+ROUNDDOWN((CZ125+DA125+ROUNDDOWN((DA125+DB125+ROUNDDOWN((DB125+DC125+ROUNDDOWN((DC125+DD125+ROUNDDOWN((DD125+DE125+ROUNDDOWN((DE125+DF125+ROUNDDOWN((DF125+DG125+ROUNDDOWN((DG125+DH125+ROUNDDOWN((DH125+DI125+ROUNDDOWN((DI125+DJ125)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,$D126)</f>
        <v>0</v>
      </c>
      <c r="BV126" s="31">
        <f t="shared" ref="BV126:BV176" si="264">MOD(BV125+BW125+(ROUNDDOWN((BW125+BX125+ROUNDDOWN((BX125+BY125+ROUNDDOWN((BY125+BZ125+ROUNDDOWN((BZ125+CA125+ROUNDDOWN((CA125+CB125+ROUNDDOWN((CB125+CC125+ROUNDDOWN((CC125+CD125+ROUNDDOWN((CD125+CE125+ROUNDDOWN((CE125+CF125+ROUNDDOWN((CF125+CG125+ROUNDDOWN((CG125+CH125+ROUNDDOWN((CH125+CI125+ROUNDDOWN((CI125+CJ125+ROUNDDOWN((CJ125+CK125+ROUNDDOWN((CK125+CL125+ROUNDDOWN((CL125+CM125+ROUNDDOWN((CM125+CN125+ROUNDDOWN((CN125+CO125+ROUNDDOWN((CO125+CP125+ROUNDDOWN((CP125+CQ125+ROUNDDOWN((CQ125+CR125+ROUNDDOWN((CR125+CS125+ROUNDDOWN((CS125+CT125+ROUNDDOWN((CT125+CU125+ROUNDDOWN((CU125+CV125+ROUNDDOWN((CV125+CW125+ROUNDDOWN((CW125+CX125+ROUNDDOWN((CX125+CY125+ROUNDDOWN((CY125+CZ125+ROUNDDOWN((CZ125+DA125+ROUNDDOWN((DA125+DB125+ROUNDDOWN((DB125+DC125+ROUNDDOWN((DC125+DD125+ROUNDDOWN((DD125+DE125+ROUNDDOWN((DE125+DF125+ROUNDDOWN((DF125+DG125+ROUNDDOWN((DG125+DH125+ROUNDDOWN((DH125+DI125+ROUNDDOWN((DI125+DJ125)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,$D126)</f>
        <v>0</v>
      </c>
      <c r="BW126" s="31">
        <f t="shared" ref="BW126:BW176" si="265">MOD(BW125+BX125+(ROUNDDOWN((BX125+BY125+ROUNDDOWN((BY125+BZ125+ROUNDDOWN((BZ125+CA125+ROUNDDOWN((CA125+CB125+ROUNDDOWN((CB125+CC125+ROUNDDOWN((CC125+CD125+ROUNDDOWN((CD125+CE125+ROUNDDOWN((CE125+CF125+ROUNDDOWN((CF125+CG125+ROUNDDOWN((CG125+CH125+ROUNDDOWN((CH125+CI125+ROUNDDOWN((CI125+CJ125+ROUNDDOWN((CJ125+CK125+ROUNDDOWN((CK125+CL125+ROUNDDOWN((CL125+CM125+ROUNDDOWN((CM125+CN125+ROUNDDOWN((CN125+CO125+ROUNDDOWN((CO125+CP125+ROUNDDOWN((CP125+CQ125+ROUNDDOWN((CQ125+CR125+ROUNDDOWN((CR125+CS125+ROUNDDOWN((CS125+CT125+ROUNDDOWN((CT125+CU125+ROUNDDOWN((CU125+CV125+ROUNDDOWN((CV125+CW125+ROUNDDOWN((CW125+CX125+ROUNDDOWN((CX125+CY125+ROUNDDOWN((CY125+CZ125+ROUNDDOWN((CZ125+DA125+ROUNDDOWN((DA125+DB125+ROUNDDOWN((DB125+DC125+ROUNDDOWN((DC125+DD125+ROUNDDOWN((DD125+DE125+ROUNDDOWN((DE125+DF125+ROUNDDOWN((DF125+DG125+ROUNDDOWN((DG125+DH125+ROUNDDOWN((DH125+DI125+ROUNDDOWN((DI125+DJ125)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,$D126)</f>
        <v>0</v>
      </c>
      <c r="BX126" s="31">
        <f t="shared" ref="BX126:BX176" si="266">MOD(BX125+BY125+(ROUNDDOWN((BY125+BZ125+ROUNDDOWN((BZ125+CA125+ROUNDDOWN((CA125+CB125+ROUNDDOWN((CB125+CC125+ROUNDDOWN((CC125+CD125+ROUNDDOWN((CD125+CE125+ROUNDDOWN((CE125+CF125+ROUNDDOWN((CF125+CG125+ROUNDDOWN((CG125+CH125+ROUNDDOWN((CH125+CI125+ROUNDDOWN((CI125+CJ125+ROUNDDOWN((CJ125+CK125+ROUNDDOWN((CK125+CL125+ROUNDDOWN((CL125+CM125+ROUNDDOWN((CM125+CN125+ROUNDDOWN((CN125+CO125+ROUNDDOWN((CO125+CP125+ROUNDDOWN((CP125+CQ125+ROUNDDOWN((CQ125+CR125+ROUNDDOWN((CR125+CS125+ROUNDDOWN((CS125+CT125+ROUNDDOWN((CT125+CU125+ROUNDDOWN((CU125+CV125+ROUNDDOWN((CV125+CW125+ROUNDDOWN((CW125+CX125+ROUNDDOWN((CX125+CY125+ROUNDDOWN((CY125+CZ125+ROUNDDOWN((CZ125+DA125+ROUNDDOWN((DA125+DB125+ROUNDDOWN((DB125+DC125+ROUNDDOWN((DC125+DD125+ROUNDDOWN((DD125+DE125+ROUNDDOWN((DE125+DF125+ROUNDDOWN((DF125+DG125+ROUNDDOWN((DG125+DH125+ROUNDDOWN((DH125+DI125+ROUNDDOWN((DI125+DJ125)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,$D126)</f>
        <v>0</v>
      </c>
      <c r="BY126" s="31">
        <f t="shared" ref="BY126:BY176" si="267">MOD(BY125+BZ125+(ROUNDDOWN((BZ125+CA125+ROUNDDOWN((CA125+CB125+ROUNDDOWN((CB125+CC125+ROUNDDOWN((CC125+CD125+ROUNDDOWN((CD125+CE125+ROUNDDOWN((CE125+CF125+ROUNDDOWN((CF125+CG125+ROUNDDOWN((CG125+CH125+ROUNDDOWN((CH125+CI125+ROUNDDOWN((CI125+CJ125+ROUNDDOWN((CJ125+CK125+ROUNDDOWN((CK125+CL125+ROUNDDOWN((CL125+CM125+ROUNDDOWN((CM125+CN125+ROUNDDOWN((CN125+CO125+ROUNDDOWN((CO125+CP125+ROUNDDOWN((CP125+CQ125+ROUNDDOWN((CQ125+CR125+ROUNDDOWN((CR125+CS125+ROUNDDOWN((CS125+CT125+ROUNDDOWN((CT125+CU125+ROUNDDOWN((CU125+CV125+ROUNDDOWN((CV125+CW125+ROUNDDOWN((CW125+CX125+ROUNDDOWN((CX125+CY125+ROUNDDOWN((CY125+CZ125+ROUNDDOWN((CZ125+DA125+ROUNDDOWN((DA125+DB125+ROUNDDOWN((DB125+DC125+ROUNDDOWN((DC125+DD125+ROUNDDOWN((DD125+DE125+ROUNDDOWN((DE125+DF125+ROUNDDOWN((DF125+DG125+ROUNDDOWN((DG125+DH125+ROUNDDOWN((DH125+DI125+ROUNDDOWN((DI125+DJ125)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,$D126)</f>
        <v>0</v>
      </c>
      <c r="BZ126" s="31">
        <f t="shared" ref="BZ126:BZ176" si="268">MOD(BZ125+CA125+(ROUNDDOWN((CA125+CB125+ROUNDDOWN((CB125+CC125+ROUNDDOWN((CC125+CD125+ROUNDDOWN((CD125+CE125+ROUNDDOWN((CE125+CF125+ROUNDDOWN((CF125+CG125+ROUNDDOWN((CG125+CH125+ROUNDDOWN((CH125+CI125+ROUNDDOWN((CI125+CJ125+ROUNDDOWN((CJ125+CK125+ROUNDDOWN((CK125+CL125+ROUNDDOWN((CL125+CM125+ROUNDDOWN((CM125+CN125+ROUNDDOWN((CN125+CO125+ROUNDDOWN((CO125+CP125+ROUNDDOWN((CP125+CQ125+ROUNDDOWN((CQ125+CR125+ROUNDDOWN((CR125+CS125+ROUNDDOWN((CS125+CT125+ROUNDDOWN((CT125+CU125+ROUNDDOWN((CU125+CV125+ROUNDDOWN((CV125+CW125+ROUNDDOWN((CW125+CX125+ROUNDDOWN((CX125+CY125+ROUNDDOWN((CY125+CZ125+ROUNDDOWN((CZ125+DA125+ROUNDDOWN((DA125+DB125+ROUNDDOWN((DB125+DC125+ROUNDDOWN((DC125+DD125+ROUNDDOWN((DD125+DE125+ROUNDDOWN((DE125+DF125+ROUNDDOWN((DF125+DG125+ROUNDDOWN((DG125+DH125+ROUNDDOWN((DH125+DI125+ROUNDDOWN((DI125+DJ125)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,$D126)</f>
        <v>0</v>
      </c>
      <c r="CA126" s="31">
        <f t="shared" ref="CA126:CA176" si="269">MOD(CA125+CB125+(ROUNDDOWN((CB125+CC125+ROUNDDOWN((CC125+CD125+ROUNDDOWN((CD125+CE125+ROUNDDOWN((CE125+CF125+ROUNDDOWN((CF125+CG125+ROUNDDOWN((CG125+CH125+ROUNDDOWN((CH125+CI125+ROUNDDOWN((CI125+CJ125+ROUNDDOWN((CJ125+CK125+ROUNDDOWN((CK125+CL125+ROUNDDOWN((CL125+CM125+ROUNDDOWN((CM125+CN125+ROUNDDOWN((CN125+CO125+ROUNDDOWN((CO125+CP125+ROUNDDOWN((CP125+CQ125+ROUNDDOWN((CQ125+CR125+ROUNDDOWN((CR125+CS125+ROUNDDOWN((CS125+CT125+ROUNDDOWN((CT125+CU125+ROUNDDOWN((CU125+CV125+ROUNDDOWN((CV125+CW125+ROUNDDOWN((CW125+CX125+ROUNDDOWN((CX125+CY125+ROUNDDOWN((CY125+CZ125+ROUNDDOWN((CZ125+DA125+ROUNDDOWN((DA125+DB125+ROUNDDOWN((DB125+DC125+ROUNDDOWN((DC125+DD125+ROUNDDOWN((DD125+DE125+ROUNDDOWN((DE125+DF125+ROUNDDOWN((DF125+DG125+ROUNDDOWN((DG125+DH125+ROUNDDOWN((DH125+DI125+ROUNDDOWN((DI125+DJ125)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,$D126)</f>
        <v>0</v>
      </c>
      <c r="CB126" s="31">
        <f t="shared" ref="CB126:CB176" si="270">MOD(CB125+CC125+(ROUNDDOWN((CC125+CD125+ROUNDDOWN((CD125+CE125+ROUNDDOWN((CE125+CF125+ROUNDDOWN((CF125+CG125+ROUNDDOWN((CG125+CH125+ROUNDDOWN((CH125+CI125+ROUNDDOWN((CI125+CJ125+ROUNDDOWN((CJ125+CK125+ROUNDDOWN((CK125+CL125+ROUNDDOWN((CL125+CM125+ROUNDDOWN((CM125+CN125+ROUNDDOWN((CN125+CO125+ROUNDDOWN((CO125+CP125+ROUNDDOWN((CP125+CQ125+ROUNDDOWN((CQ125+CR125+ROUNDDOWN((CR125+CS125+ROUNDDOWN((CS125+CT125+ROUNDDOWN((CT125+CU125+ROUNDDOWN((CU125+CV125+ROUNDDOWN((CV125+CW125+ROUNDDOWN((CW125+CX125+ROUNDDOWN((CX125+CY125+ROUNDDOWN((CY125+CZ125+ROUNDDOWN((CZ125+DA125+ROUNDDOWN((DA125+DB125+ROUNDDOWN((DB125+DC125+ROUNDDOWN((DC125+DD125+ROUNDDOWN((DD125+DE125+ROUNDDOWN((DE125+DF125+ROUNDDOWN((DF125+DG125+ROUNDDOWN((DG125+DH125+ROUNDDOWN((DH125+DI125+ROUNDDOWN((DI125+DJ125)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,$D126)</f>
        <v>0</v>
      </c>
      <c r="CC126" s="31">
        <f t="shared" ref="CC126:CC176" si="271">MOD(CC125+CD125+(ROUNDDOWN((CD125+CE125+ROUNDDOWN((CE125+CF125+ROUNDDOWN((CF125+CG125+ROUNDDOWN((CG125+CH125+ROUNDDOWN((CH125+CI125+ROUNDDOWN((CI125+CJ125+ROUNDDOWN((CJ125+CK125+ROUNDDOWN((CK125+CL125+ROUNDDOWN((CL125+CM125+ROUNDDOWN((CM125+CN125+ROUNDDOWN((CN125+CO125+ROUNDDOWN((CO125+CP125+ROUNDDOWN((CP125+CQ125+ROUNDDOWN((CQ125+CR125+ROUNDDOWN((CR125+CS125+ROUNDDOWN((CS125+CT125+ROUNDDOWN((CT125+CU125+ROUNDDOWN((CU125+CV125+ROUNDDOWN((CV125+CW125+ROUNDDOWN((CW125+CX125+ROUNDDOWN((CX125+CY125+ROUNDDOWN((CY125+CZ125+ROUNDDOWN((CZ125+DA125+ROUNDDOWN((DA125+DB125+ROUNDDOWN((DB125+DC125+ROUNDDOWN((DC125+DD125+ROUNDDOWN((DD125+DE125+ROUNDDOWN((DE125+DF125+ROUNDDOWN((DF125+DG125+ROUNDDOWN((DG125+DH125+ROUNDDOWN((DH125+DI125+ROUNDDOWN((DI125+DJ125)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,$D126)</f>
        <v>0</v>
      </c>
      <c r="CD126" s="31">
        <f t="shared" ref="CD126:CD176" si="272">MOD(CD125+CE125+(ROUNDDOWN((CE125+CF125+ROUNDDOWN((CF125+CG125+ROUNDDOWN((CG125+CH125+ROUNDDOWN((CH125+CI125+ROUNDDOWN((CI125+CJ125+ROUNDDOWN((CJ125+CK125+ROUNDDOWN((CK125+CL125+ROUNDDOWN((CL125+CM125+ROUNDDOWN((CM125+CN125+ROUNDDOWN((CN125+CO125+ROUNDDOWN((CO125+CP125+ROUNDDOWN((CP125+CQ125+ROUNDDOWN((CQ125+CR125+ROUNDDOWN((CR125+CS125+ROUNDDOWN((CS125+CT125+ROUNDDOWN((CT125+CU125+ROUNDDOWN((CU125+CV125+ROUNDDOWN((CV125+CW125+ROUNDDOWN((CW125+CX125+ROUNDDOWN((CX125+CY125+ROUNDDOWN((CY125+CZ125+ROUNDDOWN((CZ125+DA125+ROUNDDOWN((DA125+DB125+ROUNDDOWN((DB125+DC125+ROUNDDOWN((DC125+DD125+ROUNDDOWN((DD125+DE125+ROUNDDOWN((DE125+DF125+ROUNDDOWN((DF125+DG125+ROUNDDOWN((DG125+DH125+ROUNDDOWN((DH125+DI125+ROUNDDOWN((DI125+DJ125)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,$D126)</f>
        <v>0</v>
      </c>
      <c r="CE126" s="31">
        <f t="shared" ref="CE126:CE176" si="273">MOD(CE125+CF125+(ROUNDDOWN((CF125+CG125+ROUNDDOWN((CG125+CH125+ROUNDDOWN((CH125+CI125+ROUNDDOWN((CI125+CJ125+ROUNDDOWN((CJ125+CK125+ROUNDDOWN((CK125+CL125+ROUNDDOWN((CL125+CM125+ROUNDDOWN((CM125+CN125+ROUNDDOWN((CN125+CO125+ROUNDDOWN((CO125+CP125+ROUNDDOWN((CP125+CQ125+ROUNDDOWN((CQ125+CR125+ROUNDDOWN((CR125+CS125+ROUNDDOWN((CS125+CT125+ROUNDDOWN((CT125+CU125+ROUNDDOWN((CU125+CV125+ROUNDDOWN((CV125+CW125+ROUNDDOWN((CW125+CX125+ROUNDDOWN((CX125+CY125+ROUNDDOWN((CY125+CZ125+ROUNDDOWN((CZ125+DA125+ROUNDDOWN((DA125+DB125+ROUNDDOWN((DB125+DC125+ROUNDDOWN((DC125+DD125+ROUNDDOWN((DD125+DE125+ROUNDDOWN((DE125+DF125+ROUNDDOWN((DF125+DG125+ROUNDDOWN((DG125+DH125+ROUNDDOWN((DH125+DI125+ROUNDDOWN((DI125+DJ125)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,$D126)</f>
        <v>0</v>
      </c>
      <c r="CF126" s="31">
        <f t="shared" ref="CF126:CF176" si="274">MOD(CF125+CG125+(ROUNDDOWN((CG125+CH125+ROUNDDOWN((CH125+CI125+ROUNDDOWN((CI125+CJ125+ROUNDDOWN((CJ125+CK125+ROUNDDOWN((CK125+CL125+ROUNDDOWN((CL125+CM125+ROUNDDOWN((CM125+CN125+ROUNDDOWN((CN125+CO125+ROUNDDOWN((CO125+CP125+ROUNDDOWN((CP125+CQ125+ROUNDDOWN((CQ125+CR125+ROUNDDOWN((CR125+CS125+ROUNDDOWN((CS125+CT125+ROUNDDOWN((CT125+CU125+ROUNDDOWN((CU125+CV125+ROUNDDOWN((CV125+CW125+ROUNDDOWN((CW125+CX125+ROUNDDOWN((CX125+CY125+ROUNDDOWN((CY125+CZ125+ROUNDDOWN((CZ125+DA125+ROUNDDOWN((DA125+DB125+ROUNDDOWN((DB125+DC125+ROUNDDOWN((DC125+DD125+ROUNDDOWN((DD125+DE125+ROUNDDOWN((DE125+DF125+ROUNDDOWN((DF125+DG125+ROUNDDOWN((DG125+DH125+ROUNDDOWN((DH125+DI125+ROUNDDOWN((DI125+DJ125)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,$D126)</f>
        <v>0</v>
      </c>
      <c r="CG126" s="31">
        <f t="shared" ref="CG126:CG176" si="275">MOD(CG125+CH125+(ROUNDDOWN((CH125+CI125+ROUNDDOWN((CI125+CJ125+ROUNDDOWN((CJ125+CK125+ROUNDDOWN((CK125+CL125+ROUNDDOWN((CL125+CM125+ROUNDDOWN((CM125+CN125+ROUNDDOWN((CN125+CO125+ROUNDDOWN((CO125+CP125+ROUNDDOWN((CP125+CQ125+ROUNDDOWN((CQ125+CR125+ROUNDDOWN((CR125+CS125+ROUNDDOWN((CS125+CT125+ROUNDDOWN((CT125+CU125+ROUNDDOWN((CU125+CV125+ROUNDDOWN((CV125+CW125+ROUNDDOWN((CW125+CX125+ROUNDDOWN((CX125+CY125+ROUNDDOWN((CY125+CZ125+ROUNDDOWN((CZ125+DA125+ROUNDDOWN((DA125+DB125+ROUNDDOWN((DB125+DC125+ROUNDDOWN((DC125+DD125+ROUNDDOWN((DD125+DE125+ROUNDDOWN((DE125+DF125+ROUNDDOWN((DF125+DG125+ROUNDDOWN((DG125+DH125+ROUNDDOWN((DH125+DI125+ROUNDDOWN((DI125+DJ125)/$D126,0))/$D126,0))/$D126,0))/$D126,0))/$D126,0))/$D126,0))/$D126,0))/$D126,0))/$D126,0))/$D126,0))/$D126,0))/$D126,0))/$D126,0))/$D126,0))/$D126,0))/$D126,0))/$D126,0))/$D126,0))/$D126,0))/$D126,0))/$D126,0))/$D126,0))/$D126,0))/$D126,0))/$D126,0))/$D126,0))/$D126,0))/$D126,0)),$D126)</f>
        <v>0</v>
      </c>
      <c r="CH126" s="31">
        <f t="shared" ref="CH126:CH176" si="276">MOD(CH125+CI125+(ROUNDDOWN((CI125+CJ125+ROUNDDOWN((CJ125+CK125+ROUNDDOWN((CK125+CL125+ROUNDDOWN((CL125+CM125+ROUNDDOWN((CM125+CN125+ROUNDDOWN((CN125+CO125+ROUNDDOWN((CO125+CP125+ROUNDDOWN((CP125+CQ125+ROUNDDOWN((CQ125+CR125+ROUNDDOWN((CR125+CS125+ROUNDDOWN((CS125+CT125+ROUNDDOWN((CT125+CU125+ROUNDDOWN((CU125+CV125+ROUNDDOWN((CV125+CW125+ROUNDDOWN((CW125+CX125+ROUNDDOWN((CX125+CY125+ROUNDDOWN((CY125+CZ125+ROUNDDOWN((CZ125+DA125+ROUNDDOWN((DA125+DB125+ROUNDDOWN((DB125+DC125+ROUNDDOWN((DC125+DD125+ROUNDDOWN((DD125+DE125+ROUNDDOWN((DE125+DF125+ROUNDDOWN((DF125+DG125+ROUNDDOWN((DG125+DH125+ROUNDDOWN((DH125+DI125+ROUNDDOWN((DI125+DJ125)/$D126,0))/$D126,0))/$D126,0))/$D126,0))/$D126,0))/$D126,0))/$D126,0))/$D126,0))/$D126,0))/$D126,0))/$D126,0))/$D126,0))/$D126,0))/$D126,0))/$D126,0))/$D126,0))/$D126,0))/$D126,0))/$D126,0))/$D126,0))/$D126,0))/$D126,0))/$D126,0))/$D126,0))/$D126,0))/$D126,0))/$D126,0)),$D126)</f>
        <v>0</v>
      </c>
      <c r="CI126" s="31">
        <f t="shared" ref="CI126:CI176" si="277">MOD(CI125+CJ125+(ROUNDDOWN((CJ125+CK125+ROUNDDOWN((CK125+CL125+ROUNDDOWN((CL125+CM125+ROUNDDOWN((CM125+CN125+ROUNDDOWN((CN125+CO125+ROUNDDOWN((CO125+CP125+ROUNDDOWN((CP125+CQ125+ROUNDDOWN((CQ125+CR125+ROUNDDOWN((CR125+CS125+ROUNDDOWN((CS125+CT125+ROUNDDOWN((CT125+CU125+ROUNDDOWN((CU125+CV125+ROUNDDOWN((CV125+CW125+ROUNDDOWN((CW125+CX125+ROUNDDOWN((CX125+CY125+ROUNDDOWN((CY125+CZ125+ROUNDDOWN((CZ125+DA125+ROUNDDOWN((DA125+DB125+ROUNDDOWN((DB125+DC125+ROUNDDOWN((DC125+DD125+ROUNDDOWN((DD125+DE125+ROUNDDOWN((DE125+DF125+ROUNDDOWN((DF125+DG125+ROUNDDOWN((DG125+DH125+ROUNDDOWN((DH125+DI125+ROUNDDOWN((DI125+DJ125)/$D126,0))/$D126,0))/$D126,0))/$D126,0))/$D126,0))/$D126,0))/$D126,0))/$D126,0))/$D126,0))/$D126,0))/$D126,0))/$D126,0))/$D126,0))/$D126,0))/$D126,0))/$D126,0))/$D126,0))/$D126,0))/$D126,0))/$D126,0))/$D126,0))/$D126,0))/$D126,0))/$D126,0))/$D126,0))/$D126,0)),$D126)</f>
        <v>0</v>
      </c>
      <c r="CJ126" s="31">
        <f t="shared" ref="CJ126:CJ176" si="278">MOD(CJ125+CK125+(ROUNDDOWN((CK125+CL125+ROUNDDOWN((CL125+CM125+ROUNDDOWN((CM125+CN125+ROUNDDOWN((CN125+CO125+ROUNDDOWN((CO125+CP125+ROUNDDOWN((CP125+CQ125+ROUNDDOWN((CQ125+CR125+ROUNDDOWN((CR125+CS125+ROUNDDOWN((CS125+CT125+ROUNDDOWN((CT125+CU125+ROUNDDOWN((CU125+CV125+ROUNDDOWN((CV125+CW125+ROUNDDOWN((CW125+CX125+ROUNDDOWN((CX125+CY125+ROUNDDOWN((CY125+CZ125+ROUNDDOWN((CZ125+DA125+ROUNDDOWN((DA125+DB125+ROUNDDOWN((DB125+DC125+ROUNDDOWN((DC125+DD125+ROUNDDOWN((DD125+DE125+ROUNDDOWN((DE125+DF125+ROUNDDOWN((DF125+DG125+ROUNDDOWN((DG125+DH125+ROUNDDOWN((DH125+DI125+ROUNDDOWN((DI125+DJ125)/$D126,0))/$D126,0))/$D126,0))/$D126,0))/$D126,0))/$D126,0))/$D126,0))/$D126,0))/$D126,0))/$D126,0))/$D126,0))/$D126,0))/$D126,0))/$D126,0))/$D126,0))/$D126,0))/$D126,0))/$D126,0))/$D126,0))/$D126,0))/$D126,0))/$D126,0))/$D126,0))/$D126,0))/$D126,0)),$D126)</f>
        <v>0</v>
      </c>
      <c r="CK126" s="31">
        <f t="shared" ref="CK126:CK176" si="279">MOD(CK125+CL125+(ROUNDDOWN((CL125+CM125+ROUNDDOWN((CM125+CN125+ROUNDDOWN((CN125+CO125+ROUNDDOWN((CO125+CP125+ROUNDDOWN((CP125+CQ125+ROUNDDOWN((CQ125+CR125+ROUNDDOWN((CR125+CS125+ROUNDDOWN((CS125+CT125+ROUNDDOWN((CT125+CU125+ROUNDDOWN((CU125+CV125+ROUNDDOWN((CV125+CW125+ROUNDDOWN((CW125+CX125+ROUNDDOWN((CX125+CY125+ROUNDDOWN((CY125+CZ125+ROUNDDOWN((CZ125+DA125+ROUNDDOWN((DA125+DB125+ROUNDDOWN((DB125+DC125+ROUNDDOWN((DC125+DD125+ROUNDDOWN((DD125+DE125+ROUNDDOWN((DE125+DF125+ROUNDDOWN((DF125+DG125+ROUNDDOWN((DG125+DH125+ROUNDDOWN((DH125+DI125+ROUNDDOWN((DI125+DJ125)/$D126,0))/$D126,0))/$D126,0))/$D126,0))/$D126,0))/$D126,0))/$D126,0))/$D126,0))/$D126,0))/$D126,0))/$D126,0))/$D126,0))/$D126,0))/$D126,0))/$D126,0))/$D126,0))/$D126,0))/$D126,0))/$D126,0))/$D126,0))/$D126,0))/$D126,0))/$D126,0))/$D126,0)),$D126)</f>
        <v>0</v>
      </c>
      <c r="CL126" s="31">
        <f t="shared" ref="CL126:CL176" si="280">MOD(CL125+CM125+(ROUNDDOWN((CM125+CN125+ROUNDDOWN((CN125+CO125+ROUNDDOWN((CO125+CP125+ROUNDDOWN((CP125+CQ125+ROUNDDOWN((CQ125+CR125+ROUNDDOWN((CR125+CS125+ROUNDDOWN((CS125+CT125+ROUNDDOWN((CT125+CU125+ROUNDDOWN((CU125+CV125+ROUNDDOWN((CV125+CW125+ROUNDDOWN((CW125+CX125+ROUNDDOWN((CX125+CY125+ROUNDDOWN((CY125+CZ125+ROUNDDOWN((CZ125+DA125+ROUNDDOWN((DA125+DB125+ROUNDDOWN((DB125+DC125+ROUNDDOWN((DC125+DD125+ROUNDDOWN((DD125+DE125+ROUNDDOWN((DE125+DF125+ROUNDDOWN((DF125+DG125+ROUNDDOWN((DG125+DH125+ROUNDDOWN((DH125+DI125+ROUNDDOWN((DI125+DJ125)/$D126,0))/$D126,0))/$D126,0))/$D126,0))/$D126,0))/$D126,0))/$D126,0))/$D126,0))/$D126,0))/$D126,0))/$D126,0))/$D126,0))/$D126,0))/$D126,0))/$D126,0))/$D126,0))/$D126,0))/$D126,0))/$D126,0))/$D126,0))/$D126,0))/$D126,0))/$D126,0)),$D126)</f>
        <v>0</v>
      </c>
      <c r="CM126" s="31">
        <f t="shared" ref="CM126:CM176" si="281">MOD(CM125+CN125+(ROUNDDOWN((CN125+CO125+ROUNDDOWN((CO125+CP125+ROUNDDOWN((CP125+CQ125+ROUNDDOWN((CQ125+CR125+ROUNDDOWN((CR125+CS125+ROUNDDOWN((CS125+CT125+ROUNDDOWN((CT125+CU125+ROUNDDOWN((CU125+CV125+ROUNDDOWN((CV125+CW125+ROUNDDOWN((CW125+CX125+ROUNDDOWN((CX125+CY125+ROUNDDOWN((CY125+CZ125+ROUNDDOWN((CZ125+DA125+ROUNDDOWN((DA125+DB125+ROUNDDOWN((DB125+DC125+ROUNDDOWN((DC125+DD125+ROUNDDOWN((DD125+DE125+ROUNDDOWN((DE125+DF125+ROUNDDOWN((DF125+DG125+ROUNDDOWN((DG125+DH125+ROUNDDOWN((DH125+DI125+ROUNDDOWN((DI125+DJ125)/$D126,0))/$D126,0))/$D126,0))/$D126,0))/$D126,0))/$D126,0))/$D126,0))/$D126,0))/$D126,0))/$D126,0))/$D126,0))/$D126,0))/$D126,0))/$D126,0))/$D126,0))/$D126,0))/$D126,0))/$D126,0))/$D126,0))/$D126,0))/$D126,0))/$D126,0)),$D126)</f>
        <v>0</v>
      </c>
      <c r="CN126" s="31">
        <f t="shared" ref="CN126:CN176" si="282">MOD(CN125+CO125+(ROUNDDOWN((CO125+CP125+ROUNDDOWN((CP125+CQ125+ROUNDDOWN((CQ125+CR125+ROUNDDOWN((CR125+CS125+ROUNDDOWN((CS125+CT125+ROUNDDOWN((CT125+CU125+ROUNDDOWN((CU125+CV125+ROUNDDOWN((CV125+CW125+ROUNDDOWN((CW125+CX125+ROUNDDOWN((CX125+CY125+ROUNDDOWN((CY125+CZ125+ROUNDDOWN((CZ125+DA125+ROUNDDOWN((DA125+DB125+ROUNDDOWN((DB125+DC125+ROUNDDOWN((DC125+DD125+ROUNDDOWN((DD125+DE125+ROUNDDOWN((DE125+DF125+ROUNDDOWN((DF125+DG125+ROUNDDOWN((DG125+DH125+ROUNDDOWN((DH125+DI125+ROUNDDOWN((DI125+DJ125)/$D126,0))/$D126,0))/$D126,0))/$D126,0))/$D126,0))/$D126,0))/$D126,0))/$D126,0))/$D126,0))/$D126,0))/$D126,0))/$D126,0))/$D126,0))/$D126,0))/$D126,0))/$D126,0))/$D126,0))/$D126,0))/$D126,0))/$D126,0))/$D126,0)),$D126)</f>
        <v>0</v>
      </c>
      <c r="CO126" s="31">
        <f t="shared" ref="CO126:CO176" si="283">MOD(CO125+CP125+(ROUNDDOWN((CP125+CQ125+ROUNDDOWN((CQ125+CR125+ROUNDDOWN((CR125+CS125+ROUNDDOWN((CS125+CT125+ROUNDDOWN((CT125+CU125+ROUNDDOWN((CU125+CV125+ROUNDDOWN((CV125+CW125+ROUNDDOWN((CW125+CX125+ROUNDDOWN((CX125+CY125+ROUNDDOWN((CY125+CZ125+ROUNDDOWN((CZ125+DA125+ROUNDDOWN((DA125+DB125+ROUNDDOWN((DB125+DC125+ROUNDDOWN((DC125+DD125+ROUNDDOWN((DD125+DE125+ROUNDDOWN((DE125+DF125+ROUNDDOWN((DF125+DG125+ROUNDDOWN((DG125+DH125+ROUNDDOWN((DH125+DI125+ROUNDDOWN((DI125+DJ125)/$D126,0))/$D126,0))/$D126,0))/$D126,0))/$D126,0))/$D126,0))/$D126,0))/$D126,0))/$D126,0))/$D126,0))/$D126,0))/$D126,0))/$D126,0))/$D126,0))/$D126,0))/$D126,0))/$D126,0))/$D126,0))/$D126,0))/$D126,0)),$D126)</f>
        <v>0</v>
      </c>
      <c r="CP126" s="31">
        <f t="shared" ref="CP126:CP176" si="284">MOD(CP125+CQ125+(ROUNDDOWN((CQ125+CR125+ROUNDDOWN((CR125+CS125+ROUNDDOWN((CS125+CT125+ROUNDDOWN((CT125+CU125+ROUNDDOWN((CU125+CV125+ROUNDDOWN((CV125+CW125+ROUNDDOWN((CW125+CX125+ROUNDDOWN((CX125+CY125+ROUNDDOWN((CY125+CZ125+ROUNDDOWN((CZ125+DA125+ROUNDDOWN((DA125+DB125+ROUNDDOWN((DB125+DC125+ROUNDDOWN((DC125+DD125+ROUNDDOWN((DD125+DE125+ROUNDDOWN((DE125+DF125+ROUNDDOWN((DF125+DG125+ROUNDDOWN((DG125+DH125+ROUNDDOWN((DH125+DI125+ROUNDDOWN((DI125+DJ125)/$D126,0))/$D126,0))/$D126,0))/$D126,0))/$D126,0))/$D126,0))/$D126,0))/$D126,0))/$D126,0))/$D126,0))/$D126,0))/$D126,0))/$D126,0))/$D126,0))/$D126,0))/$D126,0))/$D126,0))/$D126,0))/$D126,0)),$D126)</f>
        <v>0</v>
      </c>
      <c r="CQ126" s="31">
        <f t="shared" ref="CQ126:CQ176" si="285">MOD(CQ125+CR125+(ROUNDDOWN((CR125+CS125+ROUNDDOWN((CS125+CT125+ROUNDDOWN((CT125+CU125+ROUNDDOWN((CU125+CV125+ROUNDDOWN((CV125+CW125+ROUNDDOWN((CW125+CX125+ROUNDDOWN((CX125+CY125+ROUNDDOWN((CY125+CZ125+ROUNDDOWN((CZ125+DA125+ROUNDDOWN((DA125+DB125+ROUNDDOWN((DB125+DC125+ROUNDDOWN((DC125+DD125+ROUNDDOWN((DD125+DE125+ROUNDDOWN((DE125+DF125+ROUNDDOWN((DF125+DG125+ROUNDDOWN((DG125+DH125+ROUNDDOWN((DH125+DI125+ROUNDDOWN((DI125+DJ125)/$D126,0))/$D126,0))/$D126,0))/$D126,0))/$D126,0))/$D126,0))/$D126,0))/$D126,0))/$D126,0))/$D126,0))/$D126,0))/$D126,0))/$D126,0))/$D126,0))/$D126,0))/$D126,0))/$D126,0))/$D126,0)),$D126)</f>
        <v>0</v>
      </c>
      <c r="CR126" s="31">
        <f t="shared" ref="CR126:CR176" si="286">MOD(CR125+CS125+(ROUNDDOWN((CS125+CT125+ROUNDDOWN((CT125+CU125+ROUNDDOWN((CU125+CV125+ROUNDDOWN((CV125+CW125+ROUNDDOWN((CW125+CX125+ROUNDDOWN((CX125+CY125+ROUNDDOWN((CY125+CZ125+ROUNDDOWN((CZ125+DA125+ROUNDDOWN((DA125+DB125+ROUNDDOWN((DB125+DC125+ROUNDDOWN((DC125+DD125+ROUNDDOWN((DD125+DE125+ROUNDDOWN((DE125+DF125+ROUNDDOWN((DF125+DG125+ROUNDDOWN((DG125+DH125+ROUNDDOWN((DH125+DI125+ROUNDDOWN((DI125+DJ125)/$D126,0))/$D126,0))/$D126,0))/$D126,0))/$D126,0))/$D126,0))/$D126,0))/$D126,0))/$D126,0))/$D126,0))/$D126,0))/$D126,0))/$D126,0))/$D126,0))/$D126,0))/$D126,0))/$D126,0)),$D126)</f>
        <v>0</v>
      </c>
      <c r="CS126" s="31">
        <f t="shared" ref="CS126:CS176" si="287">MOD(CS125+CT125+(ROUNDDOWN((CT125+CU125+ROUNDDOWN((CU125+CV125+ROUNDDOWN((CV125+CW125+ROUNDDOWN((CW125+CX125+ROUNDDOWN((CX125+CY125+ROUNDDOWN((CY125+CZ125+ROUNDDOWN((CZ125+DA125+ROUNDDOWN((DA125+DB125+ROUNDDOWN((DB125+DC125+ROUNDDOWN((DC125+DD125+ROUNDDOWN((DD125+DE125+ROUNDDOWN((DE125+DF125+ROUNDDOWN((DF125+DG125+ROUNDDOWN((DG125+DH125+ROUNDDOWN((DH125+DI125+ROUNDDOWN((DI125+DJ125)/$D126,0))/$D126,0))/$D126,0))/$D126,0))/$D126,0))/$D126,0))/$D126,0))/$D126,0))/$D126,0))/$D126,0))/$D126,0))/$D126,0))/$D126,0))/$D126,0))/$D126,0))/$D126,0)),$D126)</f>
        <v>0</v>
      </c>
      <c r="CT126" s="31">
        <f t="shared" ref="CT126:CT176" si="288">MOD(CT125+CU125+(ROUNDDOWN((CU125+CV125+ROUNDDOWN((CV125+CW125+ROUNDDOWN((CW125+CX125+ROUNDDOWN((CX125+CY125+ROUNDDOWN((CY125+CZ125+ROUNDDOWN((CZ125+DA125+ROUNDDOWN((DA125+DB125+ROUNDDOWN((DB125+DC125+ROUNDDOWN((DC125+DD125+ROUNDDOWN((DD125+DE125+ROUNDDOWN((DE125+DF125+ROUNDDOWN((DF125+DG125+ROUNDDOWN((DG125+DH125+ROUNDDOWN((DH125+DI125+ROUNDDOWN((DI125+DJ125)/$D126,0))/$D126,0))/$D126,0))/$D126,0))/$D126,0))/$D126,0))/$D126,0))/$D126,0))/$D126,0))/$D126,0))/$D126,0))/$D126,0))/$D126,0))/$D126,0))/$D126,0)),$D126)</f>
        <v>0</v>
      </c>
      <c r="CU126" s="31">
        <f t="shared" ref="CU126:CU176" si="289">MOD(CU125+CV125+(ROUNDDOWN((CV125+CW125+ROUNDDOWN((CW125+CX125+ROUNDDOWN((CX125+CY125+ROUNDDOWN((CY125+CZ125+ROUNDDOWN((CZ125+DA125+ROUNDDOWN((DA125+DB125+ROUNDDOWN((DB125+DC125+ROUNDDOWN((DC125+DD125+ROUNDDOWN((DD125+DE125+ROUNDDOWN((DE125+DF125+ROUNDDOWN((DF125+DG125+ROUNDDOWN((DG125+DH125+ROUNDDOWN((DH125+DI125+ROUNDDOWN((DI125+DJ125)/$D126,0))/$D126,0))/$D126,0))/$D126,0))/$D126,0))/$D126,0))/$D126,0))/$D126,0))/$D126,0))/$D126,0))/$D126,0))/$D126,0))/$D126,0))/$D126,0)),$D126)</f>
        <v>0</v>
      </c>
      <c r="CV126" s="31">
        <f t="shared" ref="CV126:CV176" si="290">MOD(CV125+CW125+(ROUNDDOWN((CW125+CX125+ROUNDDOWN((CX125+CY125+ROUNDDOWN((CY125+CZ125+ROUNDDOWN((CZ125+DA125+ROUNDDOWN((DA125+DB125+ROUNDDOWN((DB125+DC125+ROUNDDOWN((DC125+DD125+ROUNDDOWN((DD125+DE125+ROUNDDOWN((DE125+DF125+ROUNDDOWN((DF125+DG125+ROUNDDOWN((DG125+DH125+ROUNDDOWN((DH125+DI125+ROUNDDOWN((DI125+DJ125)/$D126,0))/$D126,0))/$D126,0))/$D126,0))/$D126,0))/$D126,0))/$D126,0))/$D126,0))/$D126,0))/$D126,0))/$D126,0))/$D126,0))/$D126,0)),$D126)</f>
        <v>0</v>
      </c>
      <c r="CW126" s="31">
        <f t="shared" ref="CW126:CW176" si="291">MOD(CW125+CX125+(ROUNDDOWN((CX125+CY125+ROUNDDOWN((CY125+CZ125+ROUNDDOWN((CZ125+DA125+ROUNDDOWN((DA125+DB125+ROUNDDOWN((DB125+DC125+ROUNDDOWN((DC125+DD125+ROUNDDOWN((DD125+DE125+ROUNDDOWN((DE125+DF125+ROUNDDOWN((DF125+DG125+ROUNDDOWN((DG125+DH125+ROUNDDOWN((DH125+DI125+ROUNDDOWN((DI125+DJ125)/$D126,0))/$D126,0))/$D126,0))/$D126,0))/$D126,0))/$D126,0))/$D126,0))/$D126,0))/$D126,0))/$D126,0))/$D126,0))/$D126,0)),$D126)</f>
        <v>0</v>
      </c>
      <c r="CX126" s="31">
        <f t="shared" ref="CX126:CX160" si="292">MOD(CX125+CY125+(ROUNDDOWN((CY125+CZ125+ROUNDDOWN((CZ125+DA125+ROUNDDOWN((DA125+DB125+ROUNDDOWN((DB125+DC125+ROUNDDOWN((DC125+DD125+ROUNDDOWN((DD125+DE125+ROUNDDOWN((DE125+DF125+ROUNDDOWN((DF125+DG125+ROUNDDOWN((DG125+DH125+ROUNDDOWN((DH125+DI125+ROUNDDOWN((DI125+DJ125)/$D126,0))/$D126,0))/$D126,0))/$D126,0))/$D126,0))/$D126,0))/$D126,0))/$D126,0))/$D126,0))/$D126,0))/$D126,0)),$D126)</f>
        <v>0</v>
      </c>
      <c r="CY126" s="31">
        <f t="shared" ref="CY126:CY176" si="293">MOD(CY125+CZ125+(ROUNDDOWN((CZ125+DA125+ROUNDDOWN((DA125+DB125+ROUNDDOWN((DB125+DC125+ROUNDDOWN((DC125+DD125+ROUNDDOWN((DD125+DE125+ROUNDDOWN((DE125+DF125+ROUNDDOWN((DF125+DG125+ROUNDDOWN((DG125+DH125+ROUNDDOWN((DH125+DI125+ROUNDDOWN((DI125+DJ125)/$D126,0))/$D126,0))/$D126,0))/$D126,0))/$D126,0))/$D126,0))/$D126,0))/$D126,0))/$D126,0))/$D126,0)),$D126)</f>
        <v>0</v>
      </c>
      <c r="CZ126" s="31">
        <f t="shared" ref="CZ126:CZ176" si="294">MOD(CZ125+DA125+(ROUNDDOWN((DA125+DB125+ROUNDDOWN((DB125+DC125+ROUNDDOWN((DC125+DD125+ROUNDDOWN((DD125+DE125+ROUNDDOWN((DE125+DF125+ROUNDDOWN((DF125+DG125+ROUNDDOWN((DG125+DH125+ROUNDDOWN((DH125+DI125+ROUNDDOWN((DI125+DJ125)/$D126,0))/$D126,0))/$D126,0))/$D126,0))/$D126,0))/$D126,0))/$D126,0))/$D126,0))/$D126,0)),$D126)</f>
        <v>0</v>
      </c>
      <c r="DA126" s="31">
        <f t="shared" ref="DA126:DA176" si="295">MOD(DA125+DB125+(ROUNDDOWN((DB125+DC125+ROUNDDOWN((DC125+DD125+ROUNDDOWN((DD125+DE125+ROUNDDOWN((DE125+DF125+ROUNDDOWN((DF125+DG125+ROUNDDOWN((DG125+DH125+ROUNDDOWN((DH125+DI125+ROUNDDOWN((DI125+DJ125)/$D126,0))/$D126,0))/$D126,0))/$D126,0))/$D126,0))/$D126,0))/$D126,0))/$D126,0)),$D126)</f>
        <v>0</v>
      </c>
      <c r="DB126" s="31">
        <f t="shared" ref="DB126:DB176" si="296">MOD(DB125+DC125+(ROUNDDOWN((DC125+DD125+ROUNDDOWN((DD125+DE125+ROUNDDOWN((DE125+DF125+ROUNDDOWN((DF125+DG125+ROUNDDOWN((DG125+DH125+ROUNDDOWN((DH125+DI125+ROUNDDOWN((DI125+DJ125)/$D126,0))/$D126,0))/$D126,0))/$D126,0))/$D126,0))/$D126,0))/$D126,0)),$D126)</f>
        <v>0</v>
      </c>
      <c r="DC126" s="31">
        <f t="shared" ref="DC126:DC176" si="297">MOD(DC125+DD125+(ROUNDDOWN((DD125+DE125+ROUNDDOWN((DE125+DF125+ROUNDDOWN((DF125+DG125+ROUNDDOWN((DG125+DH125+ROUNDDOWN((DH125+DI125+ROUNDDOWN((DI125+DJ125)/$D126,0))/$D126,0))/$D126,0))/$D126,0))/$D126,0))/$D126,0)),$D126)</f>
        <v>0</v>
      </c>
      <c r="DD126" s="31">
        <f t="shared" ref="DD126:DD176" si="298">MOD(DD125+DE125+(ROUNDDOWN((DE125+DF125+ROUNDDOWN((DF125+DG125+ROUNDDOWN((DG125+DH125+ROUNDDOWN((DH125+DI125+ROUNDDOWN((DI125+DJ125)/$D126,0))/$D126,0))/$D126,0))/$D126,0))/$D126,0)),$D126)</f>
        <v>0</v>
      </c>
      <c r="DE126" s="31">
        <f t="shared" ref="DE126:DE176" si="299">MOD(DE125+DF125+(ROUNDDOWN((DF125+DG125+ROUNDDOWN((DG125+DH125+ROUNDDOWN((DH125+DI125+ROUNDDOWN((DI125+DJ125)/$D126,0))/$D126,0))/$D126,0))/$D126,0)),$D126)</f>
        <v>0</v>
      </c>
      <c r="DF126" s="31">
        <f t="shared" ref="DF126:DF176" si="300">MOD(DF125+DG125+(ROUNDDOWN((DG125+DH125+ROUNDDOWN((DH125+DI125+ROUNDDOWN((DI125+DJ125)/$D126,0))/$D126,0))/$D126,0)),$D126)</f>
        <v>0</v>
      </c>
      <c r="DG126" s="31">
        <f t="shared" ref="DG126:DG176" si="301">MOD(DG125+DH125+(ROUNDDOWN((DH125+DI125+ROUNDDOWN((DI125+DJ125)/$D126,0))/$D126,0)),$D126)</f>
        <v>0</v>
      </c>
      <c r="DH126" s="31">
        <f t="shared" ref="DH126:DH176" si="302">MOD(DH125+DI125+(ROUNDDOWN((DI125+DJ125)/$D126,0)),$D126)</f>
        <v>1</v>
      </c>
      <c r="DI126" s="31">
        <v>1</v>
      </c>
    </row>
    <row r="127" spans="1:113" ht="15" customHeight="1" x14ac:dyDescent="0.45">
      <c r="A127" s="31"/>
      <c r="B127" s="31"/>
      <c r="C127" s="31"/>
      <c r="D127" s="31">
        <v>61</v>
      </c>
      <c r="E127" s="31"/>
      <c r="F127" s="31">
        <f t="shared" si="250"/>
        <v>0</v>
      </c>
      <c r="G127" s="31">
        <f t="shared" si="250"/>
        <v>0</v>
      </c>
      <c r="H127" s="31">
        <f t="shared" si="250"/>
        <v>0</v>
      </c>
      <c r="I127" s="31">
        <f t="shared" si="250"/>
        <v>0</v>
      </c>
      <c r="J127" s="31">
        <f t="shared" si="250"/>
        <v>0</v>
      </c>
      <c r="K127" s="31">
        <f t="shared" si="250"/>
        <v>0</v>
      </c>
      <c r="L127" s="31">
        <f t="shared" si="250"/>
        <v>0</v>
      </c>
      <c r="M127" s="31">
        <f t="shared" si="250"/>
        <v>0</v>
      </c>
      <c r="N127" s="31">
        <f t="shared" si="250"/>
        <v>0</v>
      </c>
      <c r="O127" s="31">
        <f t="shared" si="250"/>
        <v>0</v>
      </c>
      <c r="P127" s="31">
        <f t="shared" si="250"/>
        <v>0</v>
      </c>
      <c r="Q127" s="31">
        <f t="shared" si="250"/>
        <v>0</v>
      </c>
      <c r="R127" s="31">
        <f t="shared" si="250"/>
        <v>0</v>
      </c>
      <c r="S127" s="31">
        <f t="shared" si="250"/>
        <v>0</v>
      </c>
      <c r="T127" s="31">
        <f t="shared" si="250"/>
        <v>0</v>
      </c>
      <c r="U127" s="31">
        <f t="shared" si="250"/>
        <v>0</v>
      </c>
      <c r="V127" s="31">
        <f t="shared" si="250"/>
        <v>0</v>
      </c>
      <c r="W127" s="31">
        <f t="shared" si="250"/>
        <v>0</v>
      </c>
      <c r="X127" s="31">
        <f t="shared" si="250"/>
        <v>0</v>
      </c>
      <c r="Y127" s="31">
        <f t="shared" si="250"/>
        <v>0</v>
      </c>
      <c r="Z127" s="31">
        <f t="shared" si="250"/>
        <v>0</v>
      </c>
      <c r="AA127" s="31">
        <f t="shared" si="250"/>
        <v>0</v>
      </c>
      <c r="AB127" s="31">
        <f t="shared" si="250"/>
        <v>0</v>
      </c>
      <c r="AC127" s="31">
        <f t="shared" si="250"/>
        <v>0</v>
      </c>
      <c r="AD127" s="31">
        <f t="shared" si="250"/>
        <v>0</v>
      </c>
      <c r="AE127" s="31">
        <f t="shared" si="250"/>
        <v>0</v>
      </c>
      <c r="AF127" s="31">
        <f t="shared" si="250"/>
        <v>0</v>
      </c>
      <c r="AG127" s="31">
        <f t="shared" si="250"/>
        <v>0</v>
      </c>
      <c r="AH127" s="31">
        <f t="shared" si="250"/>
        <v>0</v>
      </c>
      <c r="AI127" s="31">
        <f t="shared" si="250"/>
        <v>0</v>
      </c>
      <c r="AJ127" s="31">
        <f t="shared" si="250"/>
        <v>0</v>
      </c>
      <c r="AK127" s="31">
        <f t="shared" si="250"/>
        <v>0</v>
      </c>
      <c r="AL127" s="31">
        <f t="shared" si="250"/>
        <v>0</v>
      </c>
      <c r="AM127" s="31">
        <f t="shared" si="250"/>
        <v>0</v>
      </c>
      <c r="AN127" s="31">
        <f t="shared" si="250"/>
        <v>0</v>
      </c>
      <c r="AO127" s="31">
        <f t="shared" si="250"/>
        <v>0</v>
      </c>
      <c r="AP127" s="31">
        <f t="shared" si="250"/>
        <v>0</v>
      </c>
      <c r="AQ127" s="31">
        <f t="shared" si="250"/>
        <v>0</v>
      </c>
      <c r="AR127" s="31">
        <f t="shared" si="250"/>
        <v>0</v>
      </c>
      <c r="AS127" s="31">
        <f t="shared" si="250"/>
        <v>0</v>
      </c>
      <c r="AT127" s="31">
        <f t="shared" si="250"/>
        <v>0</v>
      </c>
      <c r="AU127" s="31">
        <f t="shared" si="250"/>
        <v>0</v>
      </c>
      <c r="AV127" s="31">
        <f t="shared" si="250"/>
        <v>0</v>
      </c>
      <c r="AW127" s="31">
        <f t="shared" si="250"/>
        <v>0</v>
      </c>
      <c r="AX127" s="31">
        <f t="shared" si="250"/>
        <v>0</v>
      </c>
      <c r="AY127" s="31">
        <f t="shared" si="250"/>
        <v>0</v>
      </c>
      <c r="AZ127" s="31">
        <f t="shared" si="250"/>
        <v>0</v>
      </c>
      <c r="BA127" s="31">
        <f t="shared" si="250"/>
        <v>0</v>
      </c>
      <c r="BB127" s="31">
        <f t="shared" si="250"/>
        <v>0</v>
      </c>
      <c r="BC127" s="31">
        <f t="shared" si="250"/>
        <v>0</v>
      </c>
      <c r="BD127" s="31">
        <f t="shared" si="250"/>
        <v>5</v>
      </c>
      <c r="BE127" s="31">
        <f t="shared" ref="BE127:BE177" si="303">$BF127*DH127</f>
        <v>10</v>
      </c>
      <c r="BF127" s="31">
        <f>BD120</f>
        <v>5</v>
      </c>
      <c r="BG127" s="31"/>
      <c r="BH127" s="31"/>
      <c r="BI127" s="31">
        <f t="shared" si="251"/>
        <v>0</v>
      </c>
      <c r="BJ127" s="31">
        <f t="shared" si="252"/>
        <v>0</v>
      </c>
      <c r="BK127" s="31">
        <f t="shared" si="253"/>
        <v>0</v>
      </c>
      <c r="BL127" s="31">
        <f t="shared" si="254"/>
        <v>0</v>
      </c>
      <c r="BM127" s="31">
        <f t="shared" si="255"/>
        <v>0</v>
      </c>
      <c r="BN127" s="31">
        <f t="shared" si="256"/>
        <v>0</v>
      </c>
      <c r="BO127" s="31">
        <f t="shared" si="257"/>
        <v>0</v>
      </c>
      <c r="BP127" s="31">
        <f t="shared" si="258"/>
        <v>0</v>
      </c>
      <c r="BQ127" s="31">
        <f t="shared" si="259"/>
        <v>0</v>
      </c>
      <c r="BR127" s="31">
        <f t="shared" si="260"/>
        <v>0</v>
      </c>
      <c r="BS127" s="31">
        <f t="shared" si="261"/>
        <v>0</v>
      </c>
      <c r="BT127" s="31">
        <f t="shared" si="262"/>
        <v>0</v>
      </c>
      <c r="BU127" s="31">
        <f t="shared" si="263"/>
        <v>0</v>
      </c>
      <c r="BV127" s="31">
        <f t="shared" si="264"/>
        <v>0</v>
      </c>
      <c r="BW127" s="31">
        <f t="shared" si="265"/>
        <v>0</v>
      </c>
      <c r="BX127" s="31">
        <f t="shared" si="266"/>
        <v>0</v>
      </c>
      <c r="BY127" s="31">
        <f t="shared" si="267"/>
        <v>0</v>
      </c>
      <c r="BZ127" s="31">
        <f t="shared" si="268"/>
        <v>0</v>
      </c>
      <c r="CA127" s="31">
        <f t="shared" si="269"/>
        <v>0</v>
      </c>
      <c r="CB127" s="31">
        <f t="shared" si="270"/>
        <v>0</v>
      </c>
      <c r="CC127" s="31">
        <f t="shared" si="271"/>
        <v>0</v>
      </c>
      <c r="CD127" s="31">
        <f t="shared" si="272"/>
        <v>0</v>
      </c>
      <c r="CE127" s="31">
        <f t="shared" si="273"/>
        <v>0</v>
      </c>
      <c r="CF127" s="31">
        <f t="shared" si="274"/>
        <v>0</v>
      </c>
      <c r="CG127" s="31">
        <f t="shared" si="275"/>
        <v>0</v>
      </c>
      <c r="CH127" s="31">
        <f t="shared" si="276"/>
        <v>0</v>
      </c>
      <c r="CI127" s="31">
        <f t="shared" si="277"/>
        <v>0</v>
      </c>
      <c r="CJ127" s="31">
        <f t="shared" si="278"/>
        <v>0</v>
      </c>
      <c r="CK127" s="31">
        <f t="shared" si="279"/>
        <v>0</v>
      </c>
      <c r="CL127" s="31">
        <f t="shared" si="280"/>
        <v>0</v>
      </c>
      <c r="CM127" s="31">
        <f t="shared" si="281"/>
        <v>0</v>
      </c>
      <c r="CN127" s="31">
        <f t="shared" si="282"/>
        <v>0</v>
      </c>
      <c r="CO127" s="31">
        <f t="shared" si="283"/>
        <v>0</v>
      </c>
      <c r="CP127" s="31">
        <f t="shared" si="284"/>
        <v>0</v>
      </c>
      <c r="CQ127" s="31">
        <f t="shared" si="285"/>
        <v>0</v>
      </c>
      <c r="CR127" s="31">
        <f t="shared" si="286"/>
        <v>0</v>
      </c>
      <c r="CS127" s="31">
        <f t="shared" si="287"/>
        <v>0</v>
      </c>
      <c r="CT127" s="31">
        <f t="shared" si="288"/>
        <v>0</v>
      </c>
      <c r="CU127" s="31">
        <f t="shared" si="289"/>
        <v>0</v>
      </c>
      <c r="CV127" s="31">
        <f t="shared" si="290"/>
        <v>0</v>
      </c>
      <c r="CW127" s="31">
        <f t="shared" si="291"/>
        <v>0</v>
      </c>
      <c r="CX127" s="31">
        <f t="shared" si="292"/>
        <v>0</v>
      </c>
      <c r="CY127" s="31">
        <f t="shared" si="293"/>
        <v>0</v>
      </c>
      <c r="CZ127" s="31">
        <f t="shared" si="294"/>
        <v>0</v>
      </c>
      <c r="DA127" s="31">
        <f t="shared" si="295"/>
        <v>0</v>
      </c>
      <c r="DB127" s="31">
        <f t="shared" si="296"/>
        <v>0</v>
      </c>
      <c r="DC127" s="31">
        <f t="shared" si="297"/>
        <v>0</v>
      </c>
      <c r="DD127" s="31">
        <f t="shared" si="298"/>
        <v>0</v>
      </c>
      <c r="DE127" s="31">
        <f t="shared" si="299"/>
        <v>0</v>
      </c>
      <c r="DF127" s="31">
        <f t="shared" si="300"/>
        <v>0</v>
      </c>
      <c r="DG127" s="31">
        <f t="shared" si="301"/>
        <v>1</v>
      </c>
      <c r="DH127" s="31">
        <f t="shared" si="302"/>
        <v>2</v>
      </c>
      <c r="DI127" s="31">
        <v>1</v>
      </c>
    </row>
    <row r="128" spans="1:113" ht="15" customHeight="1" x14ac:dyDescent="0.45">
      <c r="A128" s="31"/>
      <c r="B128" s="31"/>
      <c r="C128" s="31"/>
      <c r="D128" s="31">
        <v>61</v>
      </c>
      <c r="E128" s="31"/>
      <c r="F128" s="31">
        <f t="shared" si="250"/>
        <v>0</v>
      </c>
      <c r="G128" s="31">
        <f t="shared" si="250"/>
        <v>0</v>
      </c>
      <c r="H128" s="31">
        <f t="shared" si="250"/>
        <v>0</v>
      </c>
      <c r="I128" s="31">
        <f t="shared" si="250"/>
        <v>0</v>
      </c>
      <c r="J128" s="31">
        <f t="shared" si="250"/>
        <v>0</v>
      </c>
      <c r="K128" s="31">
        <f t="shared" si="250"/>
        <v>0</v>
      </c>
      <c r="L128" s="31">
        <f t="shared" si="250"/>
        <v>0</v>
      </c>
      <c r="M128" s="31">
        <f t="shared" si="250"/>
        <v>0</v>
      </c>
      <c r="N128" s="31">
        <f t="shared" si="250"/>
        <v>0</v>
      </c>
      <c r="O128" s="31">
        <f t="shared" si="250"/>
        <v>0</v>
      </c>
      <c r="P128" s="31">
        <f t="shared" si="250"/>
        <v>0</v>
      </c>
      <c r="Q128" s="31">
        <f t="shared" si="250"/>
        <v>0</v>
      </c>
      <c r="R128" s="31">
        <f t="shared" si="250"/>
        <v>0</v>
      </c>
      <c r="S128" s="31">
        <f t="shared" si="250"/>
        <v>0</v>
      </c>
      <c r="T128" s="31">
        <f t="shared" si="250"/>
        <v>0</v>
      </c>
      <c r="U128" s="31">
        <f t="shared" si="250"/>
        <v>0</v>
      </c>
      <c r="V128" s="31">
        <f t="shared" si="250"/>
        <v>0</v>
      </c>
      <c r="W128" s="31">
        <f t="shared" si="250"/>
        <v>0</v>
      </c>
      <c r="X128" s="31">
        <f t="shared" si="250"/>
        <v>0</v>
      </c>
      <c r="Y128" s="31">
        <f t="shared" si="250"/>
        <v>0</v>
      </c>
      <c r="Z128" s="31">
        <f t="shared" si="250"/>
        <v>0</v>
      </c>
      <c r="AA128" s="31">
        <f t="shared" si="250"/>
        <v>0</v>
      </c>
      <c r="AB128" s="31">
        <f t="shared" si="250"/>
        <v>0</v>
      </c>
      <c r="AC128" s="31">
        <f t="shared" si="250"/>
        <v>0</v>
      </c>
      <c r="AD128" s="31">
        <f t="shared" si="250"/>
        <v>0</v>
      </c>
      <c r="AE128" s="31">
        <f t="shared" si="250"/>
        <v>0</v>
      </c>
      <c r="AF128" s="31">
        <f t="shared" si="250"/>
        <v>0</v>
      </c>
      <c r="AG128" s="31">
        <f t="shared" si="250"/>
        <v>0</v>
      </c>
      <c r="AH128" s="31">
        <f t="shared" si="250"/>
        <v>0</v>
      </c>
      <c r="AI128" s="31">
        <f t="shared" si="250"/>
        <v>0</v>
      </c>
      <c r="AJ128" s="31">
        <f t="shared" si="250"/>
        <v>0</v>
      </c>
      <c r="AK128" s="31">
        <f t="shared" si="250"/>
        <v>0</v>
      </c>
      <c r="AL128" s="31">
        <f t="shared" si="250"/>
        <v>0</v>
      </c>
      <c r="AM128" s="31">
        <f t="shared" si="250"/>
        <v>0</v>
      </c>
      <c r="AN128" s="31">
        <f t="shared" si="250"/>
        <v>0</v>
      </c>
      <c r="AO128" s="31">
        <f t="shared" si="250"/>
        <v>0</v>
      </c>
      <c r="AP128" s="31">
        <f t="shared" si="250"/>
        <v>0</v>
      </c>
      <c r="AQ128" s="31">
        <f t="shared" si="250"/>
        <v>0</v>
      </c>
      <c r="AR128" s="31">
        <f t="shared" si="250"/>
        <v>0</v>
      </c>
      <c r="AS128" s="31">
        <f t="shared" si="250"/>
        <v>0</v>
      </c>
      <c r="AT128" s="31">
        <f t="shared" si="250"/>
        <v>0</v>
      </c>
      <c r="AU128" s="31">
        <f t="shared" si="250"/>
        <v>0</v>
      </c>
      <c r="AV128" s="31">
        <f t="shared" si="250"/>
        <v>0</v>
      </c>
      <c r="AW128" s="31">
        <f t="shared" si="250"/>
        <v>0</v>
      </c>
      <c r="AX128" s="31">
        <f t="shared" si="250"/>
        <v>0</v>
      </c>
      <c r="AY128" s="31">
        <f t="shared" si="250"/>
        <v>0</v>
      </c>
      <c r="AZ128" s="31">
        <f t="shared" si="250"/>
        <v>0</v>
      </c>
      <c r="BA128" s="31">
        <f t="shared" si="250"/>
        <v>0</v>
      </c>
      <c r="BB128" s="31">
        <f t="shared" si="250"/>
        <v>0</v>
      </c>
      <c r="BC128" s="31">
        <f t="shared" si="250"/>
        <v>20</v>
      </c>
      <c r="BD128" s="31">
        <f t="shared" si="250"/>
        <v>60</v>
      </c>
      <c r="BE128" s="31">
        <f t="shared" si="303"/>
        <v>60</v>
      </c>
      <c r="BF128" s="31">
        <f>BC120</f>
        <v>20</v>
      </c>
      <c r="BG128" s="31"/>
      <c r="BH128" s="31"/>
      <c r="BI128" s="31">
        <f t="shared" si="251"/>
        <v>0</v>
      </c>
      <c r="BJ128" s="31">
        <f t="shared" si="252"/>
        <v>0</v>
      </c>
      <c r="BK128" s="31">
        <f t="shared" si="253"/>
        <v>0</v>
      </c>
      <c r="BL128" s="31">
        <f t="shared" si="254"/>
        <v>0</v>
      </c>
      <c r="BM128" s="31">
        <f t="shared" si="255"/>
        <v>0</v>
      </c>
      <c r="BN128" s="31">
        <f t="shared" si="256"/>
        <v>0</v>
      </c>
      <c r="BO128" s="31">
        <f t="shared" si="257"/>
        <v>0</v>
      </c>
      <c r="BP128" s="31">
        <f t="shared" si="258"/>
        <v>0</v>
      </c>
      <c r="BQ128" s="31">
        <f t="shared" si="259"/>
        <v>0</v>
      </c>
      <c r="BR128" s="31">
        <f t="shared" si="260"/>
        <v>0</v>
      </c>
      <c r="BS128" s="31">
        <f t="shared" si="261"/>
        <v>0</v>
      </c>
      <c r="BT128" s="31">
        <f t="shared" si="262"/>
        <v>0</v>
      </c>
      <c r="BU128" s="31">
        <f t="shared" si="263"/>
        <v>0</v>
      </c>
      <c r="BV128" s="31">
        <f t="shared" si="264"/>
        <v>0</v>
      </c>
      <c r="BW128" s="31">
        <f t="shared" si="265"/>
        <v>0</v>
      </c>
      <c r="BX128" s="31">
        <f t="shared" si="266"/>
        <v>0</v>
      </c>
      <c r="BY128" s="31">
        <f t="shared" si="267"/>
        <v>0</v>
      </c>
      <c r="BZ128" s="31">
        <f t="shared" si="268"/>
        <v>0</v>
      </c>
      <c r="CA128" s="31">
        <f t="shared" si="269"/>
        <v>0</v>
      </c>
      <c r="CB128" s="31">
        <f t="shared" si="270"/>
        <v>0</v>
      </c>
      <c r="CC128" s="31">
        <f t="shared" si="271"/>
        <v>0</v>
      </c>
      <c r="CD128" s="31">
        <f t="shared" si="272"/>
        <v>0</v>
      </c>
      <c r="CE128" s="31">
        <f t="shared" si="273"/>
        <v>0</v>
      </c>
      <c r="CF128" s="31">
        <f t="shared" si="274"/>
        <v>0</v>
      </c>
      <c r="CG128" s="31">
        <f t="shared" si="275"/>
        <v>0</v>
      </c>
      <c r="CH128" s="31">
        <f t="shared" si="276"/>
        <v>0</v>
      </c>
      <c r="CI128" s="31">
        <f t="shared" si="277"/>
        <v>0</v>
      </c>
      <c r="CJ128" s="31">
        <f t="shared" si="278"/>
        <v>0</v>
      </c>
      <c r="CK128" s="31">
        <f t="shared" si="279"/>
        <v>0</v>
      </c>
      <c r="CL128" s="31">
        <f t="shared" si="280"/>
        <v>0</v>
      </c>
      <c r="CM128" s="31">
        <f t="shared" si="281"/>
        <v>0</v>
      </c>
      <c r="CN128" s="31">
        <f t="shared" si="282"/>
        <v>0</v>
      </c>
      <c r="CO128" s="31">
        <f t="shared" si="283"/>
        <v>0</v>
      </c>
      <c r="CP128" s="31">
        <f t="shared" si="284"/>
        <v>0</v>
      </c>
      <c r="CQ128" s="31">
        <f t="shared" si="285"/>
        <v>0</v>
      </c>
      <c r="CR128" s="31">
        <f t="shared" si="286"/>
        <v>0</v>
      </c>
      <c r="CS128" s="31">
        <f t="shared" si="287"/>
        <v>0</v>
      </c>
      <c r="CT128" s="31">
        <f t="shared" si="288"/>
        <v>0</v>
      </c>
      <c r="CU128" s="31">
        <f t="shared" si="289"/>
        <v>0</v>
      </c>
      <c r="CV128" s="31">
        <f t="shared" si="290"/>
        <v>0</v>
      </c>
      <c r="CW128" s="31">
        <f t="shared" si="291"/>
        <v>0</v>
      </c>
      <c r="CX128" s="31">
        <f t="shared" si="292"/>
        <v>0</v>
      </c>
      <c r="CY128" s="31">
        <f t="shared" si="293"/>
        <v>0</v>
      </c>
      <c r="CZ128" s="31">
        <f t="shared" si="294"/>
        <v>0</v>
      </c>
      <c r="DA128" s="31">
        <f t="shared" si="295"/>
        <v>0</v>
      </c>
      <c r="DB128" s="31">
        <f t="shared" si="296"/>
        <v>0</v>
      </c>
      <c r="DC128" s="31">
        <f t="shared" si="297"/>
        <v>0</v>
      </c>
      <c r="DD128" s="31">
        <f t="shared" si="298"/>
        <v>0</v>
      </c>
      <c r="DE128" s="31">
        <f t="shared" si="299"/>
        <v>0</v>
      </c>
      <c r="DF128" s="31">
        <f t="shared" si="300"/>
        <v>1</v>
      </c>
      <c r="DG128" s="31">
        <f t="shared" si="301"/>
        <v>3</v>
      </c>
      <c r="DH128" s="31">
        <f t="shared" si="302"/>
        <v>3</v>
      </c>
      <c r="DI128" s="31">
        <v>1</v>
      </c>
    </row>
    <row r="129" spans="1:113" ht="15" customHeight="1" x14ac:dyDescent="0.45">
      <c r="A129" s="31"/>
      <c r="B129" s="31"/>
      <c r="C129" s="31"/>
      <c r="D129" s="31">
        <v>61</v>
      </c>
      <c r="E129" s="31"/>
      <c r="F129" s="31">
        <f t="shared" si="250"/>
        <v>0</v>
      </c>
      <c r="G129" s="31">
        <f t="shared" si="250"/>
        <v>0</v>
      </c>
      <c r="H129" s="31">
        <f t="shared" si="250"/>
        <v>0</v>
      </c>
      <c r="I129" s="31">
        <f t="shared" si="250"/>
        <v>0</v>
      </c>
      <c r="J129" s="31">
        <f t="shared" si="250"/>
        <v>0</v>
      </c>
      <c r="K129" s="31">
        <f t="shared" si="250"/>
        <v>0</v>
      </c>
      <c r="L129" s="31">
        <f t="shared" si="250"/>
        <v>0</v>
      </c>
      <c r="M129" s="31">
        <f t="shared" si="250"/>
        <v>0</v>
      </c>
      <c r="N129" s="31">
        <f t="shared" si="250"/>
        <v>0</v>
      </c>
      <c r="O129" s="31">
        <f t="shared" si="250"/>
        <v>0</v>
      </c>
      <c r="P129" s="31">
        <f t="shared" si="250"/>
        <v>0</v>
      </c>
      <c r="Q129" s="31">
        <f t="shared" si="250"/>
        <v>0</v>
      </c>
      <c r="R129" s="31">
        <f t="shared" si="250"/>
        <v>0</v>
      </c>
      <c r="S129" s="31">
        <f t="shared" si="250"/>
        <v>0</v>
      </c>
      <c r="T129" s="31">
        <f t="shared" si="250"/>
        <v>0</v>
      </c>
      <c r="U129" s="31">
        <f t="shared" si="250"/>
        <v>0</v>
      </c>
      <c r="V129" s="31">
        <f t="shared" si="250"/>
        <v>0</v>
      </c>
      <c r="W129" s="31">
        <f t="shared" si="250"/>
        <v>0</v>
      </c>
      <c r="X129" s="31">
        <f t="shared" si="250"/>
        <v>0</v>
      </c>
      <c r="Y129" s="31">
        <f t="shared" si="250"/>
        <v>0</v>
      </c>
      <c r="Z129" s="31">
        <f t="shared" si="250"/>
        <v>0</v>
      </c>
      <c r="AA129" s="31">
        <f t="shared" si="250"/>
        <v>0</v>
      </c>
      <c r="AB129" s="31">
        <f t="shared" si="250"/>
        <v>0</v>
      </c>
      <c r="AC129" s="31">
        <f t="shared" si="250"/>
        <v>0</v>
      </c>
      <c r="AD129" s="31">
        <f t="shared" si="250"/>
        <v>0</v>
      </c>
      <c r="AE129" s="31">
        <f t="shared" si="250"/>
        <v>0</v>
      </c>
      <c r="AF129" s="31">
        <f t="shared" si="250"/>
        <v>0</v>
      </c>
      <c r="AG129" s="31">
        <f t="shared" si="250"/>
        <v>0</v>
      </c>
      <c r="AH129" s="31">
        <f t="shared" si="250"/>
        <v>0</v>
      </c>
      <c r="AI129" s="31">
        <f t="shared" si="250"/>
        <v>0</v>
      </c>
      <c r="AJ129" s="31">
        <f t="shared" si="250"/>
        <v>0</v>
      </c>
      <c r="AK129" s="31">
        <f t="shared" si="250"/>
        <v>0</v>
      </c>
      <c r="AL129" s="31">
        <f t="shared" si="250"/>
        <v>0</v>
      </c>
      <c r="AM129" s="31">
        <f t="shared" si="250"/>
        <v>0</v>
      </c>
      <c r="AN129" s="31">
        <f t="shared" si="250"/>
        <v>0</v>
      </c>
      <c r="AO129" s="31">
        <f t="shared" si="250"/>
        <v>0</v>
      </c>
      <c r="AP129" s="31">
        <f t="shared" si="250"/>
        <v>0</v>
      </c>
      <c r="AQ129" s="31">
        <f t="shared" si="250"/>
        <v>0</v>
      </c>
      <c r="AR129" s="31">
        <f t="shared" si="250"/>
        <v>0</v>
      </c>
      <c r="AS129" s="31">
        <f t="shared" si="250"/>
        <v>0</v>
      </c>
      <c r="AT129" s="31">
        <f t="shared" si="250"/>
        <v>0</v>
      </c>
      <c r="AU129" s="31">
        <f t="shared" si="250"/>
        <v>0</v>
      </c>
      <c r="AV129" s="31">
        <f t="shared" si="250"/>
        <v>0</v>
      </c>
      <c r="AW129" s="31">
        <f t="shared" si="250"/>
        <v>0</v>
      </c>
      <c r="AX129" s="31">
        <f t="shared" si="250"/>
        <v>0</v>
      </c>
      <c r="AY129" s="31">
        <f t="shared" si="250"/>
        <v>0</v>
      </c>
      <c r="AZ129" s="31">
        <f t="shared" si="250"/>
        <v>0</v>
      </c>
      <c r="BA129" s="31">
        <f t="shared" si="250"/>
        <v>0</v>
      </c>
      <c r="BB129" s="31">
        <f t="shared" si="250"/>
        <v>36</v>
      </c>
      <c r="BC129" s="31">
        <f t="shared" si="250"/>
        <v>144</v>
      </c>
      <c r="BD129" s="31">
        <f t="shared" si="250"/>
        <v>216</v>
      </c>
      <c r="BE129" s="31">
        <f t="shared" si="303"/>
        <v>144</v>
      </c>
      <c r="BF129" s="31">
        <f>BB120</f>
        <v>36</v>
      </c>
      <c r="BG129" s="31"/>
      <c r="BH129" s="31"/>
      <c r="BI129" s="31">
        <f t="shared" si="251"/>
        <v>0</v>
      </c>
      <c r="BJ129" s="31">
        <f t="shared" si="252"/>
        <v>0</v>
      </c>
      <c r="BK129" s="31">
        <f t="shared" si="253"/>
        <v>0</v>
      </c>
      <c r="BL129" s="31">
        <f t="shared" si="254"/>
        <v>0</v>
      </c>
      <c r="BM129" s="31">
        <f t="shared" si="255"/>
        <v>0</v>
      </c>
      <c r="BN129" s="31">
        <f t="shared" si="256"/>
        <v>0</v>
      </c>
      <c r="BO129" s="31">
        <f t="shared" si="257"/>
        <v>0</v>
      </c>
      <c r="BP129" s="31">
        <f t="shared" si="258"/>
        <v>0</v>
      </c>
      <c r="BQ129" s="31">
        <f t="shared" si="259"/>
        <v>0</v>
      </c>
      <c r="BR129" s="31">
        <f t="shared" si="260"/>
        <v>0</v>
      </c>
      <c r="BS129" s="31">
        <f t="shared" si="261"/>
        <v>0</v>
      </c>
      <c r="BT129" s="31">
        <f t="shared" si="262"/>
        <v>0</v>
      </c>
      <c r="BU129" s="31">
        <f t="shared" si="263"/>
        <v>0</v>
      </c>
      <c r="BV129" s="31">
        <f t="shared" si="264"/>
        <v>0</v>
      </c>
      <c r="BW129" s="31">
        <f t="shared" si="265"/>
        <v>0</v>
      </c>
      <c r="BX129" s="31">
        <f t="shared" si="266"/>
        <v>0</v>
      </c>
      <c r="BY129" s="31">
        <f t="shared" si="267"/>
        <v>0</v>
      </c>
      <c r="BZ129" s="31">
        <f t="shared" si="268"/>
        <v>0</v>
      </c>
      <c r="CA129" s="31">
        <f t="shared" si="269"/>
        <v>0</v>
      </c>
      <c r="CB129" s="31">
        <f t="shared" si="270"/>
        <v>0</v>
      </c>
      <c r="CC129" s="31">
        <f t="shared" si="271"/>
        <v>0</v>
      </c>
      <c r="CD129" s="31">
        <f t="shared" si="272"/>
        <v>0</v>
      </c>
      <c r="CE129" s="31">
        <f t="shared" si="273"/>
        <v>0</v>
      </c>
      <c r="CF129" s="31">
        <f t="shared" si="274"/>
        <v>0</v>
      </c>
      <c r="CG129" s="31">
        <f t="shared" si="275"/>
        <v>0</v>
      </c>
      <c r="CH129" s="31">
        <f t="shared" si="276"/>
        <v>0</v>
      </c>
      <c r="CI129" s="31">
        <f t="shared" si="277"/>
        <v>0</v>
      </c>
      <c r="CJ129" s="31">
        <f t="shared" si="278"/>
        <v>0</v>
      </c>
      <c r="CK129" s="31">
        <f t="shared" si="279"/>
        <v>0</v>
      </c>
      <c r="CL129" s="31">
        <f t="shared" si="280"/>
        <v>0</v>
      </c>
      <c r="CM129" s="31">
        <f t="shared" si="281"/>
        <v>0</v>
      </c>
      <c r="CN129" s="31">
        <f t="shared" si="282"/>
        <v>0</v>
      </c>
      <c r="CO129" s="31">
        <f t="shared" si="283"/>
        <v>0</v>
      </c>
      <c r="CP129" s="31">
        <f t="shared" si="284"/>
        <v>0</v>
      </c>
      <c r="CQ129" s="31">
        <f t="shared" si="285"/>
        <v>0</v>
      </c>
      <c r="CR129" s="31">
        <f t="shared" si="286"/>
        <v>0</v>
      </c>
      <c r="CS129" s="31">
        <f t="shared" si="287"/>
        <v>0</v>
      </c>
      <c r="CT129" s="31">
        <f t="shared" si="288"/>
        <v>0</v>
      </c>
      <c r="CU129" s="31">
        <f t="shared" si="289"/>
        <v>0</v>
      </c>
      <c r="CV129" s="31">
        <f t="shared" si="290"/>
        <v>0</v>
      </c>
      <c r="CW129" s="31">
        <f t="shared" si="291"/>
        <v>0</v>
      </c>
      <c r="CX129" s="31">
        <f t="shared" si="292"/>
        <v>0</v>
      </c>
      <c r="CY129" s="31">
        <f t="shared" si="293"/>
        <v>0</v>
      </c>
      <c r="CZ129" s="31">
        <f t="shared" si="294"/>
        <v>0</v>
      </c>
      <c r="DA129" s="31">
        <f t="shared" si="295"/>
        <v>0</v>
      </c>
      <c r="DB129" s="31">
        <f t="shared" si="296"/>
        <v>0</v>
      </c>
      <c r="DC129" s="31">
        <f t="shared" si="297"/>
        <v>0</v>
      </c>
      <c r="DD129" s="31">
        <f t="shared" si="298"/>
        <v>0</v>
      </c>
      <c r="DE129" s="31">
        <f t="shared" si="299"/>
        <v>1</v>
      </c>
      <c r="DF129" s="31">
        <f t="shared" si="300"/>
        <v>4</v>
      </c>
      <c r="DG129" s="31">
        <f t="shared" si="301"/>
        <v>6</v>
      </c>
      <c r="DH129" s="31">
        <f t="shared" si="302"/>
        <v>4</v>
      </c>
      <c r="DI129" s="31">
        <v>1</v>
      </c>
    </row>
    <row r="130" spans="1:113" ht="15" customHeight="1" x14ac:dyDescent="0.45">
      <c r="A130" s="31"/>
      <c r="B130" s="31"/>
      <c r="C130" s="31"/>
      <c r="D130" s="31">
        <v>61</v>
      </c>
      <c r="E130" s="31"/>
      <c r="F130" s="31">
        <f t="shared" si="250"/>
        <v>0</v>
      </c>
      <c r="G130" s="31">
        <f t="shared" si="250"/>
        <v>0</v>
      </c>
      <c r="H130" s="31">
        <f t="shared" si="250"/>
        <v>0</v>
      </c>
      <c r="I130" s="31">
        <f t="shared" si="250"/>
        <v>0</v>
      </c>
      <c r="J130" s="31">
        <f t="shared" si="250"/>
        <v>0</v>
      </c>
      <c r="K130" s="31">
        <f t="shared" si="250"/>
        <v>0</v>
      </c>
      <c r="L130" s="31">
        <f t="shared" si="250"/>
        <v>0</v>
      </c>
      <c r="M130" s="31">
        <f t="shared" si="250"/>
        <v>0</v>
      </c>
      <c r="N130" s="31">
        <f t="shared" si="250"/>
        <v>0</v>
      </c>
      <c r="O130" s="31">
        <f t="shared" si="250"/>
        <v>0</v>
      </c>
      <c r="P130" s="31">
        <f t="shared" si="250"/>
        <v>0</v>
      </c>
      <c r="Q130" s="31">
        <f t="shared" si="250"/>
        <v>0</v>
      </c>
      <c r="R130" s="31">
        <f t="shared" si="250"/>
        <v>0</v>
      </c>
      <c r="S130" s="31">
        <f t="shared" si="250"/>
        <v>0</v>
      </c>
      <c r="T130" s="31">
        <f t="shared" si="250"/>
        <v>0</v>
      </c>
      <c r="U130" s="31">
        <f t="shared" si="250"/>
        <v>0</v>
      </c>
      <c r="V130" s="31">
        <f t="shared" si="250"/>
        <v>0</v>
      </c>
      <c r="W130" s="31">
        <f t="shared" si="250"/>
        <v>0</v>
      </c>
      <c r="X130" s="31">
        <f t="shared" si="250"/>
        <v>0</v>
      </c>
      <c r="Y130" s="31">
        <f t="shared" si="250"/>
        <v>0</v>
      </c>
      <c r="Z130" s="31">
        <f t="shared" si="250"/>
        <v>0</v>
      </c>
      <c r="AA130" s="31">
        <f t="shared" si="250"/>
        <v>0</v>
      </c>
      <c r="AB130" s="31">
        <f t="shared" si="250"/>
        <v>0</v>
      </c>
      <c r="AC130" s="31">
        <f t="shared" si="250"/>
        <v>0</v>
      </c>
      <c r="AD130" s="31">
        <f t="shared" si="250"/>
        <v>0</v>
      </c>
      <c r="AE130" s="31">
        <f t="shared" si="250"/>
        <v>0</v>
      </c>
      <c r="AF130" s="31">
        <f t="shared" si="250"/>
        <v>0</v>
      </c>
      <c r="AG130" s="31">
        <f t="shared" si="250"/>
        <v>0</v>
      </c>
      <c r="AH130" s="31">
        <f t="shared" si="250"/>
        <v>0</v>
      </c>
      <c r="AI130" s="31">
        <f t="shared" si="250"/>
        <v>0</v>
      </c>
      <c r="AJ130" s="31">
        <f t="shared" si="250"/>
        <v>0</v>
      </c>
      <c r="AK130" s="31">
        <f t="shared" si="250"/>
        <v>0</v>
      </c>
      <c r="AL130" s="31">
        <f t="shared" si="250"/>
        <v>0</v>
      </c>
      <c r="AM130" s="31">
        <f t="shared" si="250"/>
        <v>0</v>
      </c>
      <c r="AN130" s="31">
        <f t="shared" si="250"/>
        <v>0</v>
      </c>
      <c r="AO130" s="31">
        <f t="shared" si="250"/>
        <v>0</v>
      </c>
      <c r="AP130" s="31">
        <f t="shared" si="250"/>
        <v>0</v>
      </c>
      <c r="AQ130" s="31">
        <f t="shared" si="250"/>
        <v>0</v>
      </c>
      <c r="AR130" s="31">
        <f t="shared" si="250"/>
        <v>0</v>
      </c>
      <c r="AS130" s="31">
        <f t="shared" si="250"/>
        <v>0</v>
      </c>
      <c r="AT130" s="31">
        <f t="shared" si="250"/>
        <v>0</v>
      </c>
      <c r="AU130" s="31">
        <f t="shared" si="250"/>
        <v>0</v>
      </c>
      <c r="AV130" s="31">
        <f t="shared" si="250"/>
        <v>0</v>
      </c>
      <c r="AW130" s="31">
        <f t="shared" si="250"/>
        <v>0</v>
      </c>
      <c r="AX130" s="31">
        <f t="shared" si="250"/>
        <v>0</v>
      </c>
      <c r="AY130" s="31">
        <f t="shared" si="250"/>
        <v>0</v>
      </c>
      <c r="AZ130" s="31">
        <f t="shared" si="250"/>
        <v>0</v>
      </c>
      <c r="BA130" s="31">
        <f t="shared" si="250"/>
        <v>9</v>
      </c>
      <c r="BB130" s="31">
        <f t="shared" si="250"/>
        <v>45</v>
      </c>
      <c r="BC130" s="31">
        <f t="shared" si="250"/>
        <v>90</v>
      </c>
      <c r="BD130" s="31">
        <f t="shared" si="250"/>
        <v>90</v>
      </c>
      <c r="BE130" s="31">
        <f t="shared" si="303"/>
        <v>45</v>
      </c>
      <c r="BF130" s="31">
        <f>BA120</f>
        <v>9</v>
      </c>
      <c r="BG130" s="31"/>
      <c r="BH130" s="31"/>
      <c r="BI130" s="31">
        <f t="shared" si="251"/>
        <v>0</v>
      </c>
      <c r="BJ130" s="31">
        <f t="shared" si="252"/>
        <v>0</v>
      </c>
      <c r="BK130" s="31">
        <f t="shared" si="253"/>
        <v>0</v>
      </c>
      <c r="BL130" s="31">
        <f t="shared" si="254"/>
        <v>0</v>
      </c>
      <c r="BM130" s="31">
        <f t="shared" si="255"/>
        <v>0</v>
      </c>
      <c r="BN130" s="31">
        <f t="shared" si="256"/>
        <v>0</v>
      </c>
      <c r="BO130" s="31">
        <f t="shared" si="257"/>
        <v>0</v>
      </c>
      <c r="BP130" s="31">
        <f t="shared" si="258"/>
        <v>0</v>
      </c>
      <c r="BQ130" s="31">
        <f t="shared" si="259"/>
        <v>0</v>
      </c>
      <c r="BR130" s="31">
        <f t="shared" si="260"/>
        <v>0</v>
      </c>
      <c r="BS130" s="31">
        <f t="shared" si="261"/>
        <v>0</v>
      </c>
      <c r="BT130" s="31">
        <f t="shared" si="262"/>
        <v>0</v>
      </c>
      <c r="BU130" s="31">
        <f t="shared" si="263"/>
        <v>0</v>
      </c>
      <c r="BV130" s="31">
        <f t="shared" si="264"/>
        <v>0</v>
      </c>
      <c r="BW130" s="31">
        <f t="shared" si="265"/>
        <v>0</v>
      </c>
      <c r="BX130" s="31">
        <f t="shared" si="266"/>
        <v>0</v>
      </c>
      <c r="BY130" s="31">
        <f t="shared" si="267"/>
        <v>0</v>
      </c>
      <c r="BZ130" s="31">
        <f t="shared" si="268"/>
        <v>0</v>
      </c>
      <c r="CA130" s="31">
        <f t="shared" si="269"/>
        <v>0</v>
      </c>
      <c r="CB130" s="31">
        <f t="shared" si="270"/>
        <v>0</v>
      </c>
      <c r="CC130" s="31">
        <f t="shared" si="271"/>
        <v>0</v>
      </c>
      <c r="CD130" s="31">
        <f t="shared" si="272"/>
        <v>0</v>
      </c>
      <c r="CE130" s="31">
        <f t="shared" si="273"/>
        <v>0</v>
      </c>
      <c r="CF130" s="31">
        <f t="shared" si="274"/>
        <v>0</v>
      </c>
      <c r="CG130" s="31">
        <f t="shared" si="275"/>
        <v>0</v>
      </c>
      <c r="CH130" s="31">
        <f t="shared" si="276"/>
        <v>0</v>
      </c>
      <c r="CI130" s="31">
        <f t="shared" si="277"/>
        <v>0</v>
      </c>
      <c r="CJ130" s="31">
        <f t="shared" si="278"/>
        <v>0</v>
      </c>
      <c r="CK130" s="31">
        <f t="shared" si="279"/>
        <v>0</v>
      </c>
      <c r="CL130" s="31">
        <f t="shared" si="280"/>
        <v>0</v>
      </c>
      <c r="CM130" s="31">
        <f t="shared" si="281"/>
        <v>0</v>
      </c>
      <c r="CN130" s="31">
        <f t="shared" si="282"/>
        <v>0</v>
      </c>
      <c r="CO130" s="31">
        <f t="shared" si="283"/>
        <v>0</v>
      </c>
      <c r="CP130" s="31">
        <f t="shared" si="284"/>
        <v>0</v>
      </c>
      <c r="CQ130" s="31">
        <f t="shared" si="285"/>
        <v>0</v>
      </c>
      <c r="CR130" s="31">
        <f t="shared" si="286"/>
        <v>0</v>
      </c>
      <c r="CS130" s="31">
        <f t="shared" si="287"/>
        <v>0</v>
      </c>
      <c r="CT130" s="31">
        <f t="shared" si="288"/>
        <v>0</v>
      </c>
      <c r="CU130" s="31">
        <f t="shared" si="289"/>
        <v>0</v>
      </c>
      <c r="CV130" s="31">
        <f t="shared" si="290"/>
        <v>0</v>
      </c>
      <c r="CW130" s="31">
        <f t="shared" si="291"/>
        <v>0</v>
      </c>
      <c r="CX130" s="31">
        <f t="shared" si="292"/>
        <v>0</v>
      </c>
      <c r="CY130" s="31">
        <f t="shared" si="293"/>
        <v>0</v>
      </c>
      <c r="CZ130" s="31">
        <f t="shared" si="294"/>
        <v>0</v>
      </c>
      <c r="DA130" s="31">
        <f t="shared" si="295"/>
        <v>0</v>
      </c>
      <c r="DB130" s="31">
        <f t="shared" si="296"/>
        <v>0</v>
      </c>
      <c r="DC130" s="31">
        <f t="shared" si="297"/>
        <v>0</v>
      </c>
      <c r="DD130" s="31">
        <f t="shared" si="298"/>
        <v>1</v>
      </c>
      <c r="DE130" s="31">
        <f t="shared" si="299"/>
        <v>5</v>
      </c>
      <c r="DF130" s="31">
        <f t="shared" si="300"/>
        <v>10</v>
      </c>
      <c r="DG130" s="31">
        <f t="shared" si="301"/>
        <v>10</v>
      </c>
      <c r="DH130" s="31">
        <f t="shared" si="302"/>
        <v>5</v>
      </c>
      <c r="DI130" s="31">
        <v>1</v>
      </c>
    </row>
    <row r="131" spans="1:113" ht="15" customHeight="1" x14ac:dyDescent="0.45">
      <c r="A131" s="31"/>
      <c r="B131" s="31"/>
      <c r="C131" s="31"/>
      <c r="D131" s="31">
        <v>61</v>
      </c>
      <c r="E131" s="31"/>
      <c r="F131" s="31">
        <f t="shared" ref="F131:F177" si="304">$BF131*BI131</f>
        <v>0</v>
      </c>
      <c r="G131" s="31">
        <f t="shared" ref="G131:G177" si="305">$BF131*BJ131</f>
        <v>0</v>
      </c>
      <c r="H131" s="31">
        <f t="shared" ref="H131:H177" si="306">$BF131*BK131</f>
        <v>0</v>
      </c>
      <c r="I131" s="31">
        <f t="shared" ref="I131:I177" si="307">$BF131*BL131</f>
        <v>0</v>
      </c>
      <c r="J131" s="31">
        <f t="shared" ref="J131:J177" si="308">$BF131*BM131</f>
        <v>0</v>
      </c>
      <c r="K131" s="31">
        <f t="shared" ref="K131:K177" si="309">$BF131*BN131</f>
        <v>0</v>
      </c>
      <c r="L131" s="31">
        <f t="shared" ref="L131:L177" si="310">$BF131*BO131</f>
        <v>0</v>
      </c>
      <c r="M131" s="31">
        <f t="shared" ref="M131:M177" si="311">$BF131*BP131</f>
        <v>0</v>
      </c>
      <c r="N131" s="31">
        <f t="shared" ref="N131:N177" si="312">$BF131*BQ131</f>
        <v>0</v>
      </c>
      <c r="O131" s="31">
        <f t="shared" ref="O131:O177" si="313">$BF131*BR131</f>
        <v>0</v>
      </c>
      <c r="P131" s="31">
        <f t="shared" ref="P131:P177" si="314">$BF131*BS131</f>
        <v>0</v>
      </c>
      <c r="Q131" s="31">
        <f t="shared" ref="Q131:Q177" si="315">$BF131*BT131</f>
        <v>0</v>
      </c>
      <c r="R131" s="31">
        <f t="shared" ref="R131:R177" si="316">$BF131*BU131</f>
        <v>0</v>
      </c>
      <c r="S131" s="31">
        <f t="shared" ref="S131:S177" si="317">$BF131*BV131</f>
        <v>0</v>
      </c>
      <c r="T131" s="31">
        <f t="shared" ref="T131:T177" si="318">$BF131*BW131</f>
        <v>0</v>
      </c>
      <c r="U131" s="31">
        <f t="shared" ref="U131:U177" si="319">$BF131*BX131</f>
        <v>0</v>
      </c>
      <c r="V131" s="31">
        <f t="shared" ref="V131:V177" si="320">$BF131*BY131</f>
        <v>0</v>
      </c>
      <c r="W131" s="31">
        <f t="shared" ref="W131:W177" si="321">$BF131*BZ131</f>
        <v>0</v>
      </c>
      <c r="X131" s="31">
        <f t="shared" ref="X131:X177" si="322">$BF131*CA131</f>
        <v>0</v>
      </c>
      <c r="Y131" s="31">
        <f t="shared" ref="Y131:Y177" si="323">$BF131*CB131</f>
        <v>0</v>
      </c>
      <c r="Z131" s="31">
        <f t="shared" ref="Z131:Z177" si="324">$BF131*CC131</f>
        <v>0</v>
      </c>
      <c r="AA131" s="31">
        <f t="shared" ref="AA131:AA177" si="325">$BF131*CD131</f>
        <v>0</v>
      </c>
      <c r="AB131" s="31">
        <f t="shared" ref="AB131:AB177" si="326">$BF131*CE131</f>
        <v>0</v>
      </c>
      <c r="AC131" s="31">
        <f t="shared" ref="AC131:AC177" si="327">$BF131*CF131</f>
        <v>0</v>
      </c>
      <c r="AD131" s="31">
        <f t="shared" ref="AD131:AD177" si="328">$BF131*CG131</f>
        <v>0</v>
      </c>
      <c r="AE131" s="31">
        <f t="shared" ref="AE131:AE177" si="329">$BF131*CH131</f>
        <v>0</v>
      </c>
      <c r="AF131" s="31">
        <f t="shared" ref="AF131:AF177" si="330">$BF131*CI131</f>
        <v>0</v>
      </c>
      <c r="AG131" s="31">
        <f t="shared" ref="AG131:AG177" si="331">$BF131*CJ131</f>
        <v>0</v>
      </c>
      <c r="AH131" s="31">
        <f t="shared" ref="AH131:AH177" si="332">$BF131*CK131</f>
        <v>0</v>
      </c>
      <c r="AI131" s="31">
        <f t="shared" ref="AI131:AI177" si="333">$BF131*CL131</f>
        <v>0</v>
      </c>
      <c r="AJ131" s="31">
        <f t="shared" ref="AJ131:AJ177" si="334">$BF131*CM131</f>
        <v>0</v>
      </c>
      <c r="AK131" s="31">
        <f t="shared" ref="AK131:AK177" si="335">$BF131*CN131</f>
        <v>0</v>
      </c>
      <c r="AL131" s="31">
        <f t="shared" ref="AL131:AL177" si="336">$BF131*CO131</f>
        <v>0</v>
      </c>
      <c r="AM131" s="31">
        <f t="shared" ref="AM131:AM177" si="337">$BF131*CP131</f>
        <v>0</v>
      </c>
      <c r="AN131" s="31">
        <f t="shared" ref="AN131:AN177" si="338">$BF131*CQ131</f>
        <v>0</v>
      </c>
      <c r="AO131" s="31">
        <f t="shared" ref="AO131:AO177" si="339">$BF131*CR131</f>
        <v>0</v>
      </c>
      <c r="AP131" s="31">
        <f t="shared" ref="AP131:AP177" si="340">$BF131*CS131</f>
        <v>0</v>
      </c>
      <c r="AQ131" s="31">
        <f t="shared" ref="AQ131:AQ177" si="341">$BF131*CT131</f>
        <v>0</v>
      </c>
      <c r="AR131" s="31">
        <f t="shared" ref="AR131:AR177" si="342">$BF131*CU131</f>
        <v>0</v>
      </c>
      <c r="AS131" s="31">
        <f t="shared" ref="AS131:AS177" si="343">$BF131*CV131</f>
        <v>0</v>
      </c>
      <c r="AT131" s="31">
        <f t="shared" ref="AT131:AT177" si="344">$BF131*CW131</f>
        <v>0</v>
      </c>
      <c r="AU131" s="31">
        <f t="shared" ref="AU131:AU177" si="345">$BF131*CX131</f>
        <v>0</v>
      </c>
      <c r="AV131" s="31">
        <f t="shared" ref="AV131:AV177" si="346">$BF131*CY131</f>
        <v>0</v>
      </c>
      <c r="AW131" s="31">
        <f t="shared" ref="AW131:AW177" si="347">$BF131*CZ131</f>
        <v>0</v>
      </c>
      <c r="AX131" s="31">
        <f t="shared" ref="AX131:AX177" si="348">$BF131*DA131</f>
        <v>0</v>
      </c>
      <c r="AY131" s="31">
        <f t="shared" ref="AY131:AY177" si="349">$BF131*DB131</f>
        <v>0</v>
      </c>
      <c r="AZ131" s="31">
        <f t="shared" ref="AZ131:AZ177" si="350">$BF131*DC131</f>
        <v>34</v>
      </c>
      <c r="BA131" s="31">
        <f t="shared" ref="BA131:BA177" si="351">$BF131*DD131</f>
        <v>204</v>
      </c>
      <c r="BB131" s="31">
        <f t="shared" ref="BB131:BB177" si="352">$BF131*DE131</f>
        <v>510</v>
      </c>
      <c r="BC131" s="31">
        <f t="shared" ref="BC131:BC177" si="353">$BF131*DF131</f>
        <v>680</v>
      </c>
      <c r="BD131" s="31">
        <f t="shared" ref="BD131:BD177" si="354">$BF131*DG131</f>
        <v>510</v>
      </c>
      <c r="BE131" s="31">
        <f t="shared" si="303"/>
        <v>204</v>
      </c>
      <c r="BF131" s="31">
        <f>AZ120</f>
        <v>34</v>
      </c>
      <c r="BG131" s="31"/>
      <c r="BH131" s="31"/>
      <c r="BI131" s="31">
        <f t="shared" si="251"/>
        <v>0</v>
      </c>
      <c r="BJ131" s="31">
        <f t="shared" si="252"/>
        <v>0</v>
      </c>
      <c r="BK131" s="31">
        <f t="shared" si="253"/>
        <v>0</v>
      </c>
      <c r="BL131" s="31">
        <f t="shared" si="254"/>
        <v>0</v>
      </c>
      <c r="BM131" s="31">
        <f t="shared" si="255"/>
        <v>0</v>
      </c>
      <c r="BN131" s="31">
        <f t="shared" si="256"/>
        <v>0</v>
      </c>
      <c r="BO131" s="31">
        <f t="shared" si="257"/>
        <v>0</v>
      </c>
      <c r="BP131" s="31">
        <f t="shared" si="258"/>
        <v>0</v>
      </c>
      <c r="BQ131" s="31">
        <f t="shared" si="259"/>
        <v>0</v>
      </c>
      <c r="BR131" s="31">
        <f t="shared" si="260"/>
        <v>0</v>
      </c>
      <c r="BS131" s="31">
        <f t="shared" si="261"/>
        <v>0</v>
      </c>
      <c r="BT131" s="31">
        <f t="shared" si="262"/>
        <v>0</v>
      </c>
      <c r="BU131" s="31">
        <f t="shared" si="263"/>
        <v>0</v>
      </c>
      <c r="BV131" s="31">
        <f t="shared" si="264"/>
        <v>0</v>
      </c>
      <c r="BW131" s="31">
        <f t="shared" si="265"/>
        <v>0</v>
      </c>
      <c r="BX131" s="31">
        <f t="shared" si="266"/>
        <v>0</v>
      </c>
      <c r="BY131" s="31">
        <f t="shared" si="267"/>
        <v>0</v>
      </c>
      <c r="BZ131" s="31">
        <f t="shared" si="268"/>
        <v>0</v>
      </c>
      <c r="CA131" s="31">
        <f t="shared" si="269"/>
        <v>0</v>
      </c>
      <c r="CB131" s="31">
        <f t="shared" si="270"/>
        <v>0</v>
      </c>
      <c r="CC131" s="31">
        <f t="shared" si="271"/>
        <v>0</v>
      </c>
      <c r="CD131" s="31">
        <f t="shared" si="272"/>
        <v>0</v>
      </c>
      <c r="CE131" s="31">
        <f t="shared" si="273"/>
        <v>0</v>
      </c>
      <c r="CF131" s="31">
        <f t="shared" si="274"/>
        <v>0</v>
      </c>
      <c r="CG131" s="31">
        <f t="shared" si="275"/>
        <v>0</v>
      </c>
      <c r="CH131" s="31">
        <f t="shared" si="276"/>
        <v>0</v>
      </c>
      <c r="CI131" s="31">
        <f t="shared" si="277"/>
        <v>0</v>
      </c>
      <c r="CJ131" s="31">
        <f t="shared" si="278"/>
        <v>0</v>
      </c>
      <c r="CK131" s="31">
        <f t="shared" si="279"/>
        <v>0</v>
      </c>
      <c r="CL131" s="31">
        <f t="shared" si="280"/>
        <v>0</v>
      </c>
      <c r="CM131" s="31">
        <f t="shared" si="281"/>
        <v>0</v>
      </c>
      <c r="CN131" s="31">
        <f t="shared" si="282"/>
        <v>0</v>
      </c>
      <c r="CO131" s="31">
        <f t="shared" si="283"/>
        <v>0</v>
      </c>
      <c r="CP131" s="31">
        <f t="shared" si="284"/>
        <v>0</v>
      </c>
      <c r="CQ131" s="31">
        <f t="shared" si="285"/>
        <v>0</v>
      </c>
      <c r="CR131" s="31">
        <f t="shared" si="286"/>
        <v>0</v>
      </c>
      <c r="CS131" s="31">
        <f t="shared" si="287"/>
        <v>0</v>
      </c>
      <c r="CT131" s="31">
        <f t="shared" si="288"/>
        <v>0</v>
      </c>
      <c r="CU131" s="31">
        <f t="shared" si="289"/>
        <v>0</v>
      </c>
      <c r="CV131" s="31">
        <f t="shared" si="290"/>
        <v>0</v>
      </c>
      <c r="CW131" s="31">
        <f t="shared" si="291"/>
        <v>0</v>
      </c>
      <c r="CX131" s="31">
        <f t="shared" si="292"/>
        <v>0</v>
      </c>
      <c r="CY131" s="31">
        <f t="shared" si="293"/>
        <v>0</v>
      </c>
      <c r="CZ131" s="31">
        <f t="shared" si="294"/>
        <v>0</v>
      </c>
      <c r="DA131" s="31">
        <f t="shared" si="295"/>
        <v>0</v>
      </c>
      <c r="DB131" s="31">
        <f t="shared" si="296"/>
        <v>0</v>
      </c>
      <c r="DC131" s="31">
        <f t="shared" si="297"/>
        <v>1</v>
      </c>
      <c r="DD131" s="31">
        <f t="shared" si="298"/>
        <v>6</v>
      </c>
      <c r="DE131" s="31">
        <f t="shared" si="299"/>
        <v>15</v>
      </c>
      <c r="DF131" s="31">
        <f t="shared" si="300"/>
        <v>20</v>
      </c>
      <c r="DG131" s="31">
        <f t="shared" si="301"/>
        <v>15</v>
      </c>
      <c r="DH131" s="31">
        <f t="shared" si="302"/>
        <v>6</v>
      </c>
      <c r="DI131" s="31">
        <v>1</v>
      </c>
    </row>
    <row r="132" spans="1:113" ht="15" customHeight="1" x14ac:dyDescent="0.45">
      <c r="A132" s="31"/>
      <c r="B132" s="31"/>
      <c r="C132" s="31"/>
      <c r="D132" s="31">
        <v>61</v>
      </c>
      <c r="E132" s="31"/>
      <c r="F132" s="31">
        <f t="shared" si="304"/>
        <v>0</v>
      </c>
      <c r="G132" s="31">
        <f t="shared" si="305"/>
        <v>0</v>
      </c>
      <c r="H132" s="31">
        <f t="shared" si="306"/>
        <v>0</v>
      </c>
      <c r="I132" s="31">
        <f t="shared" si="307"/>
        <v>0</v>
      </c>
      <c r="J132" s="31">
        <f t="shared" si="308"/>
        <v>0</v>
      </c>
      <c r="K132" s="31">
        <f t="shared" si="309"/>
        <v>0</v>
      </c>
      <c r="L132" s="31">
        <f t="shared" si="310"/>
        <v>0</v>
      </c>
      <c r="M132" s="31">
        <f t="shared" si="311"/>
        <v>0</v>
      </c>
      <c r="N132" s="31">
        <f t="shared" si="312"/>
        <v>0</v>
      </c>
      <c r="O132" s="31">
        <f t="shared" si="313"/>
        <v>0</v>
      </c>
      <c r="P132" s="31">
        <f t="shared" si="314"/>
        <v>0</v>
      </c>
      <c r="Q132" s="31">
        <f t="shared" si="315"/>
        <v>0</v>
      </c>
      <c r="R132" s="31">
        <f t="shared" si="316"/>
        <v>0</v>
      </c>
      <c r="S132" s="31">
        <f t="shared" si="317"/>
        <v>0</v>
      </c>
      <c r="T132" s="31">
        <f t="shared" si="318"/>
        <v>0</v>
      </c>
      <c r="U132" s="31">
        <f t="shared" si="319"/>
        <v>0</v>
      </c>
      <c r="V132" s="31">
        <f t="shared" si="320"/>
        <v>0</v>
      </c>
      <c r="W132" s="31">
        <f t="shared" si="321"/>
        <v>0</v>
      </c>
      <c r="X132" s="31">
        <f t="shared" si="322"/>
        <v>0</v>
      </c>
      <c r="Y132" s="31">
        <f t="shared" si="323"/>
        <v>0</v>
      </c>
      <c r="Z132" s="31">
        <f t="shared" si="324"/>
        <v>0</v>
      </c>
      <c r="AA132" s="31">
        <f t="shared" si="325"/>
        <v>0</v>
      </c>
      <c r="AB132" s="31">
        <f t="shared" si="326"/>
        <v>0</v>
      </c>
      <c r="AC132" s="31">
        <f t="shared" si="327"/>
        <v>0</v>
      </c>
      <c r="AD132" s="31">
        <f t="shared" si="328"/>
        <v>0</v>
      </c>
      <c r="AE132" s="31">
        <f t="shared" si="329"/>
        <v>0</v>
      </c>
      <c r="AF132" s="31">
        <f t="shared" si="330"/>
        <v>0</v>
      </c>
      <c r="AG132" s="31">
        <f t="shared" si="331"/>
        <v>0</v>
      </c>
      <c r="AH132" s="31">
        <f t="shared" si="332"/>
        <v>0</v>
      </c>
      <c r="AI132" s="31">
        <f t="shared" si="333"/>
        <v>0</v>
      </c>
      <c r="AJ132" s="31">
        <f t="shared" si="334"/>
        <v>0</v>
      </c>
      <c r="AK132" s="31">
        <f t="shared" si="335"/>
        <v>0</v>
      </c>
      <c r="AL132" s="31">
        <f t="shared" si="336"/>
        <v>0</v>
      </c>
      <c r="AM132" s="31">
        <f t="shared" si="337"/>
        <v>0</v>
      </c>
      <c r="AN132" s="31">
        <f t="shared" si="338"/>
        <v>0</v>
      </c>
      <c r="AO132" s="31">
        <f t="shared" si="339"/>
        <v>0</v>
      </c>
      <c r="AP132" s="31">
        <f t="shared" si="340"/>
        <v>0</v>
      </c>
      <c r="AQ132" s="31">
        <f t="shared" si="341"/>
        <v>0</v>
      </c>
      <c r="AR132" s="31">
        <f t="shared" si="342"/>
        <v>0</v>
      </c>
      <c r="AS132" s="31">
        <f t="shared" si="343"/>
        <v>0</v>
      </c>
      <c r="AT132" s="31">
        <f t="shared" si="344"/>
        <v>0</v>
      </c>
      <c r="AU132" s="31">
        <f t="shared" si="345"/>
        <v>0</v>
      </c>
      <c r="AV132" s="31">
        <f t="shared" si="346"/>
        <v>0</v>
      </c>
      <c r="AW132" s="31">
        <f t="shared" si="347"/>
        <v>0</v>
      </c>
      <c r="AX132" s="31">
        <f t="shared" si="348"/>
        <v>0</v>
      </c>
      <c r="AY132" s="31">
        <f t="shared" si="349"/>
        <v>25</v>
      </c>
      <c r="AZ132" s="31">
        <f t="shared" si="350"/>
        <v>175</v>
      </c>
      <c r="BA132" s="31">
        <f t="shared" si="351"/>
        <v>525</v>
      </c>
      <c r="BB132" s="31">
        <f t="shared" si="352"/>
        <v>875</v>
      </c>
      <c r="BC132" s="31">
        <f t="shared" si="353"/>
        <v>875</v>
      </c>
      <c r="BD132" s="31">
        <f t="shared" si="354"/>
        <v>525</v>
      </c>
      <c r="BE132" s="31">
        <f t="shared" si="303"/>
        <v>175</v>
      </c>
      <c r="BF132" s="31">
        <f>AY120</f>
        <v>25</v>
      </c>
      <c r="BG132" s="31"/>
      <c r="BH132" s="31"/>
      <c r="BI132" s="31">
        <f t="shared" si="251"/>
        <v>0</v>
      </c>
      <c r="BJ132" s="31">
        <f t="shared" si="252"/>
        <v>0</v>
      </c>
      <c r="BK132" s="31">
        <f t="shared" si="253"/>
        <v>0</v>
      </c>
      <c r="BL132" s="31">
        <f t="shared" si="254"/>
        <v>0</v>
      </c>
      <c r="BM132" s="31">
        <f t="shared" si="255"/>
        <v>0</v>
      </c>
      <c r="BN132" s="31">
        <f t="shared" si="256"/>
        <v>0</v>
      </c>
      <c r="BO132" s="31">
        <f t="shared" si="257"/>
        <v>0</v>
      </c>
      <c r="BP132" s="31">
        <f t="shared" si="258"/>
        <v>0</v>
      </c>
      <c r="BQ132" s="31">
        <f t="shared" si="259"/>
        <v>0</v>
      </c>
      <c r="BR132" s="31">
        <f t="shared" si="260"/>
        <v>0</v>
      </c>
      <c r="BS132" s="31">
        <f t="shared" si="261"/>
        <v>0</v>
      </c>
      <c r="BT132" s="31">
        <f t="shared" si="262"/>
        <v>0</v>
      </c>
      <c r="BU132" s="31">
        <f t="shared" si="263"/>
        <v>0</v>
      </c>
      <c r="BV132" s="31">
        <f t="shared" si="264"/>
        <v>0</v>
      </c>
      <c r="BW132" s="31">
        <f t="shared" si="265"/>
        <v>0</v>
      </c>
      <c r="BX132" s="31">
        <f t="shared" si="266"/>
        <v>0</v>
      </c>
      <c r="BY132" s="31">
        <f t="shared" si="267"/>
        <v>0</v>
      </c>
      <c r="BZ132" s="31">
        <f t="shared" si="268"/>
        <v>0</v>
      </c>
      <c r="CA132" s="31">
        <f t="shared" si="269"/>
        <v>0</v>
      </c>
      <c r="CB132" s="31">
        <f t="shared" si="270"/>
        <v>0</v>
      </c>
      <c r="CC132" s="31">
        <f t="shared" si="271"/>
        <v>0</v>
      </c>
      <c r="CD132" s="31">
        <f t="shared" si="272"/>
        <v>0</v>
      </c>
      <c r="CE132" s="31">
        <f t="shared" si="273"/>
        <v>0</v>
      </c>
      <c r="CF132" s="31">
        <f t="shared" si="274"/>
        <v>0</v>
      </c>
      <c r="CG132" s="31">
        <f t="shared" si="275"/>
        <v>0</v>
      </c>
      <c r="CH132" s="31">
        <f t="shared" si="276"/>
        <v>0</v>
      </c>
      <c r="CI132" s="31">
        <f t="shared" si="277"/>
        <v>0</v>
      </c>
      <c r="CJ132" s="31">
        <f t="shared" si="278"/>
        <v>0</v>
      </c>
      <c r="CK132" s="31">
        <f t="shared" si="279"/>
        <v>0</v>
      </c>
      <c r="CL132" s="31">
        <f t="shared" si="280"/>
        <v>0</v>
      </c>
      <c r="CM132" s="31">
        <f t="shared" si="281"/>
        <v>0</v>
      </c>
      <c r="CN132" s="31">
        <f t="shared" si="282"/>
        <v>0</v>
      </c>
      <c r="CO132" s="31">
        <f t="shared" si="283"/>
        <v>0</v>
      </c>
      <c r="CP132" s="31">
        <f t="shared" si="284"/>
        <v>0</v>
      </c>
      <c r="CQ132" s="31">
        <f t="shared" si="285"/>
        <v>0</v>
      </c>
      <c r="CR132" s="31">
        <f t="shared" si="286"/>
        <v>0</v>
      </c>
      <c r="CS132" s="31">
        <f t="shared" si="287"/>
        <v>0</v>
      </c>
      <c r="CT132" s="31">
        <f t="shared" si="288"/>
        <v>0</v>
      </c>
      <c r="CU132" s="31">
        <f t="shared" si="289"/>
        <v>0</v>
      </c>
      <c r="CV132" s="31">
        <f t="shared" si="290"/>
        <v>0</v>
      </c>
      <c r="CW132" s="31">
        <f t="shared" si="291"/>
        <v>0</v>
      </c>
      <c r="CX132" s="31">
        <f t="shared" si="292"/>
        <v>0</v>
      </c>
      <c r="CY132" s="31">
        <f t="shared" si="293"/>
        <v>0</v>
      </c>
      <c r="CZ132" s="31">
        <f t="shared" si="294"/>
        <v>0</v>
      </c>
      <c r="DA132" s="31">
        <f t="shared" si="295"/>
        <v>0</v>
      </c>
      <c r="DB132" s="31">
        <f t="shared" si="296"/>
        <v>1</v>
      </c>
      <c r="DC132" s="31">
        <f t="shared" si="297"/>
        <v>7</v>
      </c>
      <c r="DD132" s="31">
        <f t="shared" si="298"/>
        <v>21</v>
      </c>
      <c r="DE132" s="31">
        <f t="shared" si="299"/>
        <v>35</v>
      </c>
      <c r="DF132" s="31">
        <f t="shared" si="300"/>
        <v>35</v>
      </c>
      <c r="DG132" s="31">
        <f t="shared" si="301"/>
        <v>21</v>
      </c>
      <c r="DH132" s="31">
        <f t="shared" si="302"/>
        <v>7</v>
      </c>
      <c r="DI132" s="31">
        <v>1</v>
      </c>
    </row>
    <row r="133" spans="1:113" ht="15" customHeight="1" x14ac:dyDescent="0.45">
      <c r="A133" s="31"/>
      <c r="B133" s="31"/>
      <c r="C133" s="31"/>
      <c r="D133" s="31">
        <v>61</v>
      </c>
      <c r="E133" s="31"/>
      <c r="F133" s="31">
        <f t="shared" si="304"/>
        <v>0</v>
      </c>
      <c r="G133" s="31">
        <f t="shared" si="305"/>
        <v>0</v>
      </c>
      <c r="H133" s="31">
        <f t="shared" si="306"/>
        <v>0</v>
      </c>
      <c r="I133" s="31">
        <f t="shared" si="307"/>
        <v>0</v>
      </c>
      <c r="J133" s="31">
        <f t="shared" si="308"/>
        <v>0</v>
      </c>
      <c r="K133" s="31">
        <f t="shared" si="309"/>
        <v>0</v>
      </c>
      <c r="L133" s="31">
        <f t="shared" si="310"/>
        <v>0</v>
      </c>
      <c r="M133" s="31">
        <f t="shared" si="311"/>
        <v>0</v>
      </c>
      <c r="N133" s="31">
        <f t="shared" si="312"/>
        <v>0</v>
      </c>
      <c r="O133" s="31">
        <f t="shared" si="313"/>
        <v>0</v>
      </c>
      <c r="P133" s="31">
        <f t="shared" si="314"/>
        <v>0</v>
      </c>
      <c r="Q133" s="31">
        <f t="shared" si="315"/>
        <v>0</v>
      </c>
      <c r="R133" s="31">
        <f t="shared" si="316"/>
        <v>0</v>
      </c>
      <c r="S133" s="31">
        <f t="shared" si="317"/>
        <v>0</v>
      </c>
      <c r="T133" s="31">
        <f t="shared" si="318"/>
        <v>0</v>
      </c>
      <c r="U133" s="31">
        <f t="shared" si="319"/>
        <v>0</v>
      </c>
      <c r="V133" s="31">
        <f t="shared" si="320"/>
        <v>0</v>
      </c>
      <c r="W133" s="31">
        <f t="shared" si="321"/>
        <v>0</v>
      </c>
      <c r="X133" s="31">
        <f t="shared" si="322"/>
        <v>0</v>
      </c>
      <c r="Y133" s="31">
        <f t="shared" si="323"/>
        <v>0</v>
      </c>
      <c r="Z133" s="31">
        <f t="shared" si="324"/>
        <v>0</v>
      </c>
      <c r="AA133" s="31">
        <f t="shared" si="325"/>
        <v>0</v>
      </c>
      <c r="AB133" s="31">
        <f t="shared" si="326"/>
        <v>0</v>
      </c>
      <c r="AC133" s="31">
        <f t="shared" si="327"/>
        <v>0</v>
      </c>
      <c r="AD133" s="31">
        <f t="shared" si="328"/>
        <v>0</v>
      </c>
      <c r="AE133" s="31">
        <f t="shared" si="329"/>
        <v>0</v>
      </c>
      <c r="AF133" s="31">
        <f t="shared" si="330"/>
        <v>0</v>
      </c>
      <c r="AG133" s="31">
        <f t="shared" si="331"/>
        <v>0</v>
      </c>
      <c r="AH133" s="31">
        <f t="shared" si="332"/>
        <v>0</v>
      </c>
      <c r="AI133" s="31">
        <f t="shared" si="333"/>
        <v>0</v>
      </c>
      <c r="AJ133" s="31">
        <f t="shared" si="334"/>
        <v>0</v>
      </c>
      <c r="AK133" s="31">
        <f t="shared" si="335"/>
        <v>0</v>
      </c>
      <c r="AL133" s="31">
        <f t="shared" si="336"/>
        <v>0</v>
      </c>
      <c r="AM133" s="31">
        <f t="shared" si="337"/>
        <v>0</v>
      </c>
      <c r="AN133" s="31">
        <f t="shared" si="338"/>
        <v>0</v>
      </c>
      <c r="AO133" s="31">
        <f t="shared" si="339"/>
        <v>0</v>
      </c>
      <c r="AP133" s="31">
        <f t="shared" si="340"/>
        <v>0</v>
      </c>
      <c r="AQ133" s="31">
        <f t="shared" si="341"/>
        <v>0</v>
      </c>
      <c r="AR133" s="31">
        <f t="shared" si="342"/>
        <v>0</v>
      </c>
      <c r="AS133" s="31">
        <f t="shared" si="343"/>
        <v>0</v>
      </c>
      <c r="AT133" s="31">
        <f t="shared" si="344"/>
        <v>0</v>
      </c>
      <c r="AU133" s="31">
        <f t="shared" si="345"/>
        <v>0</v>
      </c>
      <c r="AV133" s="31">
        <f t="shared" si="346"/>
        <v>0</v>
      </c>
      <c r="AW133" s="31">
        <f t="shared" si="347"/>
        <v>0</v>
      </c>
      <c r="AX133" s="31">
        <f t="shared" si="348"/>
        <v>17</v>
      </c>
      <c r="AY133" s="31">
        <f t="shared" si="349"/>
        <v>136</v>
      </c>
      <c r="AZ133" s="31">
        <f t="shared" si="350"/>
        <v>476</v>
      </c>
      <c r="BA133" s="31">
        <f t="shared" si="351"/>
        <v>969</v>
      </c>
      <c r="BB133" s="31">
        <f t="shared" si="352"/>
        <v>153</v>
      </c>
      <c r="BC133" s="31">
        <f t="shared" si="353"/>
        <v>952</v>
      </c>
      <c r="BD133" s="31">
        <f t="shared" si="354"/>
        <v>476</v>
      </c>
      <c r="BE133" s="31">
        <f t="shared" si="303"/>
        <v>136</v>
      </c>
      <c r="BF133" s="31">
        <f>AX120</f>
        <v>17</v>
      </c>
      <c r="BG133" s="31"/>
      <c r="BH133" s="31"/>
      <c r="BI133" s="31">
        <f t="shared" si="251"/>
        <v>0</v>
      </c>
      <c r="BJ133" s="31">
        <f t="shared" si="252"/>
        <v>0</v>
      </c>
      <c r="BK133" s="31">
        <f t="shared" si="253"/>
        <v>0</v>
      </c>
      <c r="BL133" s="31">
        <f t="shared" si="254"/>
        <v>0</v>
      </c>
      <c r="BM133" s="31">
        <f t="shared" si="255"/>
        <v>0</v>
      </c>
      <c r="BN133" s="31">
        <f t="shared" si="256"/>
        <v>0</v>
      </c>
      <c r="BO133" s="31">
        <f t="shared" si="257"/>
        <v>0</v>
      </c>
      <c r="BP133" s="31">
        <f t="shared" si="258"/>
        <v>0</v>
      </c>
      <c r="BQ133" s="31">
        <f t="shared" si="259"/>
        <v>0</v>
      </c>
      <c r="BR133" s="31">
        <f t="shared" si="260"/>
        <v>0</v>
      </c>
      <c r="BS133" s="31">
        <f t="shared" si="261"/>
        <v>0</v>
      </c>
      <c r="BT133" s="31">
        <f t="shared" si="262"/>
        <v>0</v>
      </c>
      <c r="BU133" s="31">
        <f t="shared" si="263"/>
        <v>0</v>
      </c>
      <c r="BV133" s="31">
        <f t="shared" si="264"/>
        <v>0</v>
      </c>
      <c r="BW133" s="31">
        <f t="shared" si="265"/>
        <v>0</v>
      </c>
      <c r="BX133" s="31">
        <f t="shared" si="266"/>
        <v>0</v>
      </c>
      <c r="BY133" s="31">
        <f t="shared" si="267"/>
        <v>0</v>
      </c>
      <c r="BZ133" s="31">
        <f t="shared" si="268"/>
        <v>0</v>
      </c>
      <c r="CA133" s="31">
        <f t="shared" si="269"/>
        <v>0</v>
      </c>
      <c r="CB133" s="31">
        <f t="shared" si="270"/>
        <v>0</v>
      </c>
      <c r="CC133" s="31">
        <f t="shared" si="271"/>
        <v>0</v>
      </c>
      <c r="CD133" s="31">
        <f t="shared" si="272"/>
        <v>0</v>
      </c>
      <c r="CE133" s="31">
        <f t="shared" si="273"/>
        <v>0</v>
      </c>
      <c r="CF133" s="31">
        <f t="shared" si="274"/>
        <v>0</v>
      </c>
      <c r="CG133" s="31">
        <f t="shared" si="275"/>
        <v>0</v>
      </c>
      <c r="CH133" s="31">
        <f t="shared" si="276"/>
        <v>0</v>
      </c>
      <c r="CI133" s="31">
        <f t="shared" si="277"/>
        <v>0</v>
      </c>
      <c r="CJ133" s="31">
        <f t="shared" si="278"/>
        <v>0</v>
      </c>
      <c r="CK133" s="31">
        <f t="shared" si="279"/>
        <v>0</v>
      </c>
      <c r="CL133" s="31">
        <f t="shared" si="280"/>
        <v>0</v>
      </c>
      <c r="CM133" s="31">
        <f t="shared" si="281"/>
        <v>0</v>
      </c>
      <c r="CN133" s="31">
        <f t="shared" si="282"/>
        <v>0</v>
      </c>
      <c r="CO133" s="31">
        <f t="shared" si="283"/>
        <v>0</v>
      </c>
      <c r="CP133" s="31">
        <f t="shared" si="284"/>
        <v>0</v>
      </c>
      <c r="CQ133" s="31">
        <f t="shared" si="285"/>
        <v>0</v>
      </c>
      <c r="CR133" s="31">
        <f t="shared" si="286"/>
        <v>0</v>
      </c>
      <c r="CS133" s="31">
        <f t="shared" si="287"/>
        <v>0</v>
      </c>
      <c r="CT133" s="31">
        <f t="shared" si="288"/>
        <v>0</v>
      </c>
      <c r="CU133" s="31">
        <f t="shared" si="289"/>
        <v>0</v>
      </c>
      <c r="CV133" s="31">
        <f t="shared" si="290"/>
        <v>0</v>
      </c>
      <c r="CW133" s="31">
        <f t="shared" si="291"/>
        <v>0</v>
      </c>
      <c r="CX133" s="31">
        <f t="shared" si="292"/>
        <v>0</v>
      </c>
      <c r="CY133" s="31">
        <f t="shared" si="293"/>
        <v>0</v>
      </c>
      <c r="CZ133" s="31">
        <f t="shared" si="294"/>
        <v>0</v>
      </c>
      <c r="DA133" s="31">
        <f t="shared" si="295"/>
        <v>1</v>
      </c>
      <c r="DB133" s="31">
        <f t="shared" si="296"/>
        <v>8</v>
      </c>
      <c r="DC133" s="31">
        <f t="shared" si="297"/>
        <v>28</v>
      </c>
      <c r="DD133" s="31">
        <f t="shared" si="298"/>
        <v>57</v>
      </c>
      <c r="DE133" s="31">
        <f t="shared" si="299"/>
        <v>9</v>
      </c>
      <c r="DF133" s="31">
        <f t="shared" si="300"/>
        <v>56</v>
      </c>
      <c r="DG133" s="31">
        <f t="shared" si="301"/>
        <v>28</v>
      </c>
      <c r="DH133" s="31">
        <f t="shared" si="302"/>
        <v>8</v>
      </c>
      <c r="DI133" s="31">
        <v>1</v>
      </c>
    </row>
    <row r="134" spans="1:113" ht="15" customHeight="1" x14ac:dyDescent="0.45">
      <c r="A134" s="31"/>
      <c r="B134" s="31"/>
      <c r="C134" s="31"/>
      <c r="D134" s="31">
        <v>61</v>
      </c>
      <c r="E134" s="31"/>
      <c r="F134" s="31">
        <f t="shared" si="304"/>
        <v>0</v>
      </c>
      <c r="G134" s="31">
        <f t="shared" si="305"/>
        <v>0</v>
      </c>
      <c r="H134" s="31">
        <f t="shared" si="306"/>
        <v>0</v>
      </c>
      <c r="I134" s="31">
        <f t="shared" si="307"/>
        <v>0</v>
      </c>
      <c r="J134" s="31">
        <f t="shared" si="308"/>
        <v>0</v>
      </c>
      <c r="K134" s="31">
        <f t="shared" si="309"/>
        <v>0</v>
      </c>
      <c r="L134" s="31">
        <f t="shared" si="310"/>
        <v>0</v>
      </c>
      <c r="M134" s="31">
        <f t="shared" si="311"/>
        <v>0</v>
      </c>
      <c r="N134" s="31">
        <f t="shared" si="312"/>
        <v>0</v>
      </c>
      <c r="O134" s="31">
        <f t="shared" si="313"/>
        <v>0</v>
      </c>
      <c r="P134" s="31">
        <f t="shared" si="314"/>
        <v>0</v>
      </c>
      <c r="Q134" s="31">
        <f t="shared" si="315"/>
        <v>0</v>
      </c>
      <c r="R134" s="31">
        <f t="shared" si="316"/>
        <v>0</v>
      </c>
      <c r="S134" s="31">
        <f t="shared" si="317"/>
        <v>0</v>
      </c>
      <c r="T134" s="31">
        <f t="shared" si="318"/>
        <v>0</v>
      </c>
      <c r="U134" s="31">
        <f t="shared" si="319"/>
        <v>0</v>
      </c>
      <c r="V134" s="31">
        <f t="shared" si="320"/>
        <v>0</v>
      </c>
      <c r="W134" s="31">
        <f t="shared" si="321"/>
        <v>0</v>
      </c>
      <c r="X134" s="31">
        <f t="shared" si="322"/>
        <v>0</v>
      </c>
      <c r="Y134" s="31">
        <f t="shared" si="323"/>
        <v>0</v>
      </c>
      <c r="Z134" s="31">
        <f t="shared" si="324"/>
        <v>0</v>
      </c>
      <c r="AA134" s="31">
        <f t="shared" si="325"/>
        <v>0</v>
      </c>
      <c r="AB134" s="31">
        <f t="shared" si="326"/>
        <v>0</v>
      </c>
      <c r="AC134" s="31">
        <f t="shared" si="327"/>
        <v>0</v>
      </c>
      <c r="AD134" s="31">
        <f t="shared" si="328"/>
        <v>0</v>
      </c>
      <c r="AE134" s="31">
        <f t="shared" si="329"/>
        <v>0</v>
      </c>
      <c r="AF134" s="31">
        <f t="shared" si="330"/>
        <v>0</v>
      </c>
      <c r="AG134" s="31">
        <f t="shared" si="331"/>
        <v>0</v>
      </c>
      <c r="AH134" s="31">
        <f t="shared" si="332"/>
        <v>0</v>
      </c>
      <c r="AI134" s="31">
        <f t="shared" si="333"/>
        <v>0</v>
      </c>
      <c r="AJ134" s="31">
        <f t="shared" si="334"/>
        <v>0</v>
      </c>
      <c r="AK134" s="31">
        <f t="shared" si="335"/>
        <v>0</v>
      </c>
      <c r="AL134" s="31">
        <f t="shared" si="336"/>
        <v>0</v>
      </c>
      <c r="AM134" s="31">
        <f t="shared" si="337"/>
        <v>0</v>
      </c>
      <c r="AN134" s="31">
        <f t="shared" si="338"/>
        <v>0</v>
      </c>
      <c r="AO134" s="31">
        <f t="shared" si="339"/>
        <v>0</v>
      </c>
      <c r="AP134" s="31">
        <f t="shared" si="340"/>
        <v>0</v>
      </c>
      <c r="AQ134" s="31">
        <f t="shared" si="341"/>
        <v>0</v>
      </c>
      <c r="AR134" s="31">
        <f t="shared" si="342"/>
        <v>0</v>
      </c>
      <c r="AS134" s="31">
        <f t="shared" si="343"/>
        <v>0</v>
      </c>
      <c r="AT134" s="31">
        <f t="shared" si="344"/>
        <v>0</v>
      </c>
      <c r="AU134" s="31">
        <f t="shared" si="345"/>
        <v>0</v>
      </c>
      <c r="AV134" s="31">
        <f t="shared" si="346"/>
        <v>0</v>
      </c>
      <c r="AW134" s="31">
        <f t="shared" si="347"/>
        <v>47</v>
      </c>
      <c r="AX134" s="31">
        <f t="shared" si="348"/>
        <v>423</v>
      </c>
      <c r="AY134" s="31">
        <f t="shared" si="349"/>
        <v>1739</v>
      </c>
      <c r="AZ134" s="31">
        <f t="shared" si="350"/>
        <v>1175</v>
      </c>
      <c r="BA134" s="31">
        <f t="shared" si="351"/>
        <v>282</v>
      </c>
      <c r="BB134" s="31">
        <f t="shared" si="352"/>
        <v>235</v>
      </c>
      <c r="BC134" s="31">
        <f t="shared" si="353"/>
        <v>1081</v>
      </c>
      <c r="BD134" s="31">
        <f t="shared" si="354"/>
        <v>1692</v>
      </c>
      <c r="BE134" s="31">
        <f t="shared" si="303"/>
        <v>423</v>
      </c>
      <c r="BF134" s="31">
        <f>AW120</f>
        <v>47</v>
      </c>
      <c r="BG134" s="31"/>
      <c r="BH134" s="31"/>
      <c r="BI134" s="31">
        <f t="shared" si="251"/>
        <v>0</v>
      </c>
      <c r="BJ134" s="31">
        <f t="shared" si="252"/>
        <v>0</v>
      </c>
      <c r="BK134" s="31">
        <f t="shared" si="253"/>
        <v>0</v>
      </c>
      <c r="BL134" s="31">
        <f t="shared" si="254"/>
        <v>0</v>
      </c>
      <c r="BM134" s="31">
        <f t="shared" si="255"/>
        <v>0</v>
      </c>
      <c r="BN134" s="31">
        <f t="shared" si="256"/>
        <v>0</v>
      </c>
      <c r="BO134" s="31">
        <f t="shared" si="257"/>
        <v>0</v>
      </c>
      <c r="BP134" s="31">
        <f t="shared" si="258"/>
        <v>0</v>
      </c>
      <c r="BQ134" s="31">
        <f t="shared" si="259"/>
        <v>0</v>
      </c>
      <c r="BR134" s="31">
        <f t="shared" si="260"/>
        <v>0</v>
      </c>
      <c r="BS134" s="31">
        <f t="shared" si="261"/>
        <v>0</v>
      </c>
      <c r="BT134" s="31">
        <f t="shared" si="262"/>
        <v>0</v>
      </c>
      <c r="BU134" s="31">
        <f t="shared" si="263"/>
        <v>0</v>
      </c>
      <c r="BV134" s="31">
        <f t="shared" si="264"/>
        <v>0</v>
      </c>
      <c r="BW134" s="31">
        <f t="shared" si="265"/>
        <v>0</v>
      </c>
      <c r="BX134" s="31">
        <f t="shared" si="266"/>
        <v>0</v>
      </c>
      <c r="BY134" s="31">
        <f t="shared" si="267"/>
        <v>0</v>
      </c>
      <c r="BZ134" s="31">
        <f t="shared" si="268"/>
        <v>0</v>
      </c>
      <c r="CA134" s="31">
        <f t="shared" si="269"/>
        <v>0</v>
      </c>
      <c r="CB134" s="31">
        <f t="shared" si="270"/>
        <v>0</v>
      </c>
      <c r="CC134" s="31">
        <f t="shared" si="271"/>
        <v>0</v>
      </c>
      <c r="CD134" s="31">
        <f t="shared" si="272"/>
        <v>0</v>
      </c>
      <c r="CE134" s="31">
        <f t="shared" si="273"/>
        <v>0</v>
      </c>
      <c r="CF134" s="31">
        <f t="shared" si="274"/>
        <v>0</v>
      </c>
      <c r="CG134" s="31">
        <f t="shared" si="275"/>
        <v>0</v>
      </c>
      <c r="CH134" s="31">
        <f t="shared" si="276"/>
        <v>0</v>
      </c>
      <c r="CI134" s="31">
        <f t="shared" si="277"/>
        <v>0</v>
      </c>
      <c r="CJ134" s="31">
        <f t="shared" si="278"/>
        <v>0</v>
      </c>
      <c r="CK134" s="31">
        <f t="shared" si="279"/>
        <v>0</v>
      </c>
      <c r="CL134" s="31">
        <f t="shared" si="280"/>
        <v>0</v>
      </c>
      <c r="CM134" s="31">
        <f t="shared" si="281"/>
        <v>0</v>
      </c>
      <c r="CN134" s="31">
        <f t="shared" si="282"/>
        <v>0</v>
      </c>
      <c r="CO134" s="31">
        <f t="shared" si="283"/>
        <v>0</v>
      </c>
      <c r="CP134" s="31">
        <f t="shared" si="284"/>
        <v>0</v>
      </c>
      <c r="CQ134" s="31">
        <f t="shared" si="285"/>
        <v>0</v>
      </c>
      <c r="CR134" s="31">
        <f t="shared" si="286"/>
        <v>0</v>
      </c>
      <c r="CS134" s="31">
        <f t="shared" si="287"/>
        <v>0</v>
      </c>
      <c r="CT134" s="31">
        <f t="shared" si="288"/>
        <v>0</v>
      </c>
      <c r="CU134" s="31">
        <f t="shared" si="289"/>
        <v>0</v>
      </c>
      <c r="CV134" s="31">
        <f t="shared" si="290"/>
        <v>0</v>
      </c>
      <c r="CW134" s="31">
        <f t="shared" si="291"/>
        <v>0</v>
      </c>
      <c r="CX134" s="31">
        <f t="shared" si="292"/>
        <v>0</v>
      </c>
      <c r="CY134" s="31">
        <f t="shared" si="293"/>
        <v>0</v>
      </c>
      <c r="CZ134" s="31">
        <f t="shared" si="294"/>
        <v>1</v>
      </c>
      <c r="DA134" s="31">
        <f t="shared" si="295"/>
        <v>9</v>
      </c>
      <c r="DB134" s="31">
        <f t="shared" si="296"/>
        <v>37</v>
      </c>
      <c r="DC134" s="31">
        <f t="shared" si="297"/>
        <v>25</v>
      </c>
      <c r="DD134" s="31">
        <f t="shared" si="298"/>
        <v>6</v>
      </c>
      <c r="DE134" s="31">
        <f t="shared" si="299"/>
        <v>5</v>
      </c>
      <c r="DF134" s="31">
        <f t="shared" si="300"/>
        <v>23</v>
      </c>
      <c r="DG134" s="31">
        <f t="shared" si="301"/>
        <v>36</v>
      </c>
      <c r="DH134" s="31">
        <f t="shared" si="302"/>
        <v>9</v>
      </c>
      <c r="DI134" s="31">
        <v>1</v>
      </c>
    </row>
    <row r="135" spans="1:113" ht="15" customHeight="1" x14ac:dyDescent="0.45">
      <c r="A135" s="31"/>
      <c r="B135" s="31"/>
      <c r="C135" s="31"/>
      <c r="D135" s="31">
        <v>61</v>
      </c>
      <c r="E135" s="31"/>
      <c r="F135" s="31">
        <f t="shared" si="304"/>
        <v>0</v>
      </c>
      <c r="G135" s="31">
        <f t="shared" si="305"/>
        <v>0</v>
      </c>
      <c r="H135" s="31">
        <f t="shared" si="306"/>
        <v>0</v>
      </c>
      <c r="I135" s="31">
        <f t="shared" si="307"/>
        <v>0</v>
      </c>
      <c r="J135" s="31">
        <f t="shared" si="308"/>
        <v>0</v>
      </c>
      <c r="K135" s="31">
        <f t="shared" si="309"/>
        <v>0</v>
      </c>
      <c r="L135" s="31">
        <f t="shared" si="310"/>
        <v>0</v>
      </c>
      <c r="M135" s="31">
        <f t="shared" si="311"/>
        <v>0</v>
      </c>
      <c r="N135" s="31">
        <f t="shared" si="312"/>
        <v>0</v>
      </c>
      <c r="O135" s="31">
        <f t="shared" si="313"/>
        <v>0</v>
      </c>
      <c r="P135" s="31">
        <f t="shared" si="314"/>
        <v>0</v>
      </c>
      <c r="Q135" s="31">
        <f t="shared" si="315"/>
        <v>0</v>
      </c>
      <c r="R135" s="31">
        <f t="shared" si="316"/>
        <v>0</v>
      </c>
      <c r="S135" s="31">
        <f t="shared" si="317"/>
        <v>0</v>
      </c>
      <c r="T135" s="31">
        <f t="shared" si="318"/>
        <v>0</v>
      </c>
      <c r="U135" s="31">
        <f t="shared" si="319"/>
        <v>0</v>
      </c>
      <c r="V135" s="31">
        <f t="shared" si="320"/>
        <v>0</v>
      </c>
      <c r="W135" s="31">
        <f t="shared" si="321"/>
        <v>0</v>
      </c>
      <c r="X135" s="31">
        <f t="shared" si="322"/>
        <v>0</v>
      </c>
      <c r="Y135" s="31">
        <f t="shared" si="323"/>
        <v>0</v>
      </c>
      <c r="Z135" s="31">
        <f t="shared" si="324"/>
        <v>0</v>
      </c>
      <c r="AA135" s="31">
        <f t="shared" si="325"/>
        <v>0</v>
      </c>
      <c r="AB135" s="31">
        <f t="shared" si="326"/>
        <v>0</v>
      </c>
      <c r="AC135" s="31">
        <f t="shared" si="327"/>
        <v>0</v>
      </c>
      <c r="AD135" s="31">
        <f t="shared" si="328"/>
        <v>0</v>
      </c>
      <c r="AE135" s="31">
        <f t="shared" si="329"/>
        <v>0</v>
      </c>
      <c r="AF135" s="31">
        <f t="shared" si="330"/>
        <v>0</v>
      </c>
      <c r="AG135" s="31">
        <f t="shared" si="331"/>
        <v>0</v>
      </c>
      <c r="AH135" s="31">
        <f t="shared" si="332"/>
        <v>0</v>
      </c>
      <c r="AI135" s="31">
        <f t="shared" si="333"/>
        <v>0</v>
      </c>
      <c r="AJ135" s="31">
        <f t="shared" si="334"/>
        <v>0</v>
      </c>
      <c r="AK135" s="31">
        <f t="shared" si="335"/>
        <v>0</v>
      </c>
      <c r="AL135" s="31">
        <f t="shared" si="336"/>
        <v>0</v>
      </c>
      <c r="AM135" s="31">
        <f t="shared" si="337"/>
        <v>0</v>
      </c>
      <c r="AN135" s="31">
        <f t="shared" si="338"/>
        <v>0</v>
      </c>
      <c r="AO135" s="31">
        <f t="shared" si="339"/>
        <v>0</v>
      </c>
      <c r="AP135" s="31">
        <f t="shared" si="340"/>
        <v>0</v>
      </c>
      <c r="AQ135" s="31">
        <f t="shared" si="341"/>
        <v>0</v>
      </c>
      <c r="AR135" s="31">
        <f t="shared" si="342"/>
        <v>0</v>
      </c>
      <c r="AS135" s="31">
        <f t="shared" si="343"/>
        <v>0</v>
      </c>
      <c r="AT135" s="31">
        <f t="shared" si="344"/>
        <v>0</v>
      </c>
      <c r="AU135" s="31">
        <f t="shared" si="345"/>
        <v>0</v>
      </c>
      <c r="AV135" s="31">
        <f t="shared" si="346"/>
        <v>60</v>
      </c>
      <c r="AW135" s="31">
        <f t="shared" si="347"/>
        <v>600</v>
      </c>
      <c r="AX135" s="31">
        <f t="shared" si="348"/>
        <v>2820</v>
      </c>
      <c r="AY135" s="31">
        <f t="shared" si="349"/>
        <v>60</v>
      </c>
      <c r="AZ135" s="31">
        <f t="shared" si="350"/>
        <v>1860</v>
      </c>
      <c r="BA135" s="31">
        <f t="shared" si="351"/>
        <v>660</v>
      </c>
      <c r="BB135" s="31">
        <f t="shared" si="352"/>
        <v>1680</v>
      </c>
      <c r="BC135" s="31">
        <f t="shared" si="353"/>
        <v>3540</v>
      </c>
      <c r="BD135" s="31">
        <f t="shared" si="354"/>
        <v>2700</v>
      </c>
      <c r="BE135" s="31">
        <f t="shared" si="303"/>
        <v>600</v>
      </c>
      <c r="BF135" s="31">
        <f>AV120</f>
        <v>60</v>
      </c>
      <c r="BG135" s="31"/>
      <c r="BH135" s="31"/>
      <c r="BI135" s="31">
        <f t="shared" si="251"/>
        <v>0</v>
      </c>
      <c r="BJ135" s="31">
        <f t="shared" si="252"/>
        <v>0</v>
      </c>
      <c r="BK135" s="31">
        <f t="shared" si="253"/>
        <v>0</v>
      </c>
      <c r="BL135" s="31">
        <f t="shared" si="254"/>
        <v>0</v>
      </c>
      <c r="BM135" s="31">
        <f t="shared" si="255"/>
        <v>0</v>
      </c>
      <c r="BN135" s="31">
        <f t="shared" si="256"/>
        <v>0</v>
      </c>
      <c r="BO135" s="31">
        <f t="shared" si="257"/>
        <v>0</v>
      </c>
      <c r="BP135" s="31">
        <f t="shared" si="258"/>
        <v>0</v>
      </c>
      <c r="BQ135" s="31">
        <f t="shared" si="259"/>
        <v>0</v>
      </c>
      <c r="BR135" s="31">
        <f t="shared" si="260"/>
        <v>0</v>
      </c>
      <c r="BS135" s="31">
        <f t="shared" si="261"/>
        <v>0</v>
      </c>
      <c r="BT135" s="31">
        <f t="shared" si="262"/>
        <v>0</v>
      </c>
      <c r="BU135" s="31">
        <f t="shared" si="263"/>
        <v>0</v>
      </c>
      <c r="BV135" s="31">
        <f t="shared" si="264"/>
        <v>0</v>
      </c>
      <c r="BW135" s="31">
        <f t="shared" si="265"/>
        <v>0</v>
      </c>
      <c r="BX135" s="31">
        <f t="shared" si="266"/>
        <v>0</v>
      </c>
      <c r="BY135" s="31">
        <f t="shared" si="267"/>
        <v>0</v>
      </c>
      <c r="BZ135" s="31">
        <f t="shared" si="268"/>
        <v>0</v>
      </c>
      <c r="CA135" s="31">
        <f t="shared" si="269"/>
        <v>0</v>
      </c>
      <c r="CB135" s="31">
        <f t="shared" si="270"/>
        <v>0</v>
      </c>
      <c r="CC135" s="31">
        <f t="shared" si="271"/>
        <v>0</v>
      </c>
      <c r="CD135" s="31">
        <f t="shared" si="272"/>
        <v>0</v>
      </c>
      <c r="CE135" s="31">
        <f t="shared" si="273"/>
        <v>0</v>
      </c>
      <c r="CF135" s="31">
        <f t="shared" si="274"/>
        <v>0</v>
      </c>
      <c r="CG135" s="31">
        <f t="shared" si="275"/>
        <v>0</v>
      </c>
      <c r="CH135" s="31">
        <f t="shared" si="276"/>
        <v>0</v>
      </c>
      <c r="CI135" s="31">
        <f t="shared" si="277"/>
        <v>0</v>
      </c>
      <c r="CJ135" s="31">
        <f t="shared" si="278"/>
        <v>0</v>
      </c>
      <c r="CK135" s="31">
        <f t="shared" si="279"/>
        <v>0</v>
      </c>
      <c r="CL135" s="31">
        <f t="shared" si="280"/>
        <v>0</v>
      </c>
      <c r="CM135" s="31">
        <f t="shared" si="281"/>
        <v>0</v>
      </c>
      <c r="CN135" s="31">
        <f t="shared" si="282"/>
        <v>0</v>
      </c>
      <c r="CO135" s="31">
        <f t="shared" si="283"/>
        <v>0</v>
      </c>
      <c r="CP135" s="31">
        <f t="shared" si="284"/>
        <v>0</v>
      </c>
      <c r="CQ135" s="31">
        <f t="shared" si="285"/>
        <v>0</v>
      </c>
      <c r="CR135" s="31">
        <f t="shared" si="286"/>
        <v>0</v>
      </c>
      <c r="CS135" s="31">
        <f t="shared" si="287"/>
        <v>0</v>
      </c>
      <c r="CT135" s="31">
        <f t="shared" si="288"/>
        <v>0</v>
      </c>
      <c r="CU135" s="31">
        <f t="shared" si="289"/>
        <v>0</v>
      </c>
      <c r="CV135" s="31">
        <f t="shared" si="290"/>
        <v>0</v>
      </c>
      <c r="CW135" s="31">
        <f t="shared" si="291"/>
        <v>0</v>
      </c>
      <c r="CX135" s="31">
        <f t="shared" si="292"/>
        <v>0</v>
      </c>
      <c r="CY135" s="31">
        <f t="shared" si="293"/>
        <v>1</v>
      </c>
      <c r="CZ135" s="31">
        <f t="shared" si="294"/>
        <v>10</v>
      </c>
      <c r="DA135" s="31">
        <f t="shared" si="295"/>
        <v>47</v>
      </c>
      <c r="DB135" s="31">
        <f t="shared" si="296"/>
        <v>1</v>
      </c>
      <c r="DC135" s="31">
        <f t="shared" si="297"/>
        <v>31</v>
      </c>
      <c r="DD135" s="31">
        <f t="shared" si="298"/>
        <v>11</v>
      </c>
      <c r="DE135" s="31">
        <f t="shared" si="299"/>
        <v>28</v>
      </c>
      <c r="DF135" s="31">
        <f t="shared" si="300"/>
        <v>59</v>
      </c>
      <c r="DG135" s="31">
        <f t="shared" si="301"/>
        <v>45</v>
      </c>
      <c r="DH135" s="31">
        <f t="shared" si="302"/>
        <v>10</v>
      </c>
      <c r="DI135" s="31">
        <v>1</v>
      </c>
    </row>
    <row r="136" spans="1:113" ht="15" customHeight="1" x14ac:dyDescent="0.45">
      <c r="A136" s="31"/>
      <c r="B136" s="31"/>
      <c r="C136" s="31"/>
      <c r="D136" s="31">
        <v>61</v>
      </c>
      <c r="E136" s="31"/>
      <c r="F136" s="31">
        <f t="shared" si="304"/>
        <v>0</v>
      </c>
      <c r="G136" s="31">
        <f t="shared" si="305"/>
        <v>0</v>
      </c>
      <c r="H136" s="31">
        <f t="shared" si="306"/>
        <v>0</v>
      </c>
      <c r="I136" s="31">
        <f t="shared" si="307"/>
        <v>0</v>
      </c>
      <c r="J136" s="31">
        <f t="shared" si="308"/>
        <v>0</v>
      </c>
      <c r="K136" s="31">
        <f t="shared" si="309"/>
        <v>0</v>
      </c>
      <c r="L136" s="31">
        <f t="shared" si="310"/>
        <v>0</v>
      </c>
      <c r="M136" s="31">
        <f t="shared" si="311"/>
        <v>0</v>
      </c>
      <c r="N136" s="31">
        <f t="shared" si="312"/>
        <v>0</v>
      </c>
      <c r="O136" s="31">
        <f t="shared" si="313"/>
        <v>0</v>
      </c>
      <c r="P136" s="31">
        <f t="shared" si="314"/>
        <v>0</v>
      </c>
      <c r="Q136" s="31">
        <f t="shared" si="315"/>
        <v>0</v>
      </c>
      <c r="R136" s="31">
        <f t="shared" si="316"/>
        <v>0</v>
      </c>
      <c r="S136" s="31">
        <f t="shared" si="317"/>
        <v>0</v>
      </c>
      <c r="T136" s="31">
        <f t="shared" si="318"/>
        <v>0</v>
      </c>
      <c r="U136" s="31">
        <f t="shared" si="319"/>
        <v>0</v>
      </c>
      <c r="V136" s="31">
        <f t="shared" si="320"/>
        <v>0</v>
      </c>
      <c r="W136" s="31">
        <f t="shared" si="321"/>
        <v>0</v>
      </c>
      <c r="X136" s="31">
        <f t="shared" si="322"/>
        <v>0</v>
      </c>
      <c r="Y136" s="31">
        <f t="shared" si="323"/>
        <v>0</v>
      </c>
      <c r="Z136" s="31">
        <f t="shared" si="324"/>
        <v>0</v>
      </c>
      <c r="AA136" s="31">
        <f t="shared" si="325"/>
        <v>0</v>
      </c>
      <c r="AB136" s="31">
        <f t="shared" si="326"/>
        <v>0</v>
      </c>
      <c r="AC136" s="31">
        <f t="shared" si="327"/>
        <v>0</v>
      </c>
      <c r="AD136" s="31">
        <f t="shared" si="328"/>
        <v>0</v>
      </c>
      <c r="AE136" s="31">
        <f t="shared" si="329"/>
        <v>0</v>
      </c>
      <c r="AF136" s="31">
        <f t="shared" si="330"/>
        <v>0</v>
      </c>
      <c r="AG136" s="31">
        <f t="shared" si="331"/>
        <v>0</v>
      </c>
      <c r="AH136" s="31">
        <f t="shared" si="332"/>
        <v>0</v>
      </c>
      <c r="AI136" s="31">
        <f t="shared" si="333"/>
        <v>0</v>
      </c>
      <c r="AJ136" s="31">
        <f t="shared" si="334"/>
        <v>0</v>
      </c>
      <c r="AK136" s="31">
        <f t="shared" si="335"/>
        <v>0</v>
      </c>
      <c r="AL136" s="31">
        <f t="shared" si="336"/>
        <v>0</v>
      </c>
      <c r="AM136" s="31">
        <f t="shared" si="337"/>
        <v>0</v>
      </c>
      <c r="AN136" s="31">
        <f t="shared" si="338"/>
        <v>0</v>
      </c>
      <c r="AO136" s="31">
        <f t="shared" si="339"/>
        <v>0</v>
      </c>
      <c r="AP136" s="31">
        <f t="shared" si="340"/>
        <v>0</v>
      </c>
      <c r="AQ136" s="31">
        <f t="shared" si="341"/>
        <v>0</v>
      </c>
      <c r="AR136" s="31">
        <f t="shared" si="342"/>
        <v>0</v>
      </c>
      <c r="AS136" s="31">
        <f t="shared" si="343"/>
        <v>0</v>
      </c>
      <c r="AT136" s="31">
        <f t="shared" si="344"/>
        <v>0</v>
      </c>
      <c r="AU136" s="31">
        <f t="shared" si="345"/>
        <v>7</v>
      </c>
      <c r="AV136" s="31">
        <f t="shared" si="346"/>
        <v>77</v>
      </c>
      <c r="AW136" s="31">
        <f t="shared" si="347"/>
        <v>399</v>
      </c>
      <c r="AX136" s="31">
        <f t="shared" si="348"/>
        <v>336</v>
      </c>
      <c r="AY136" s="31">
        <f t="shared" si="349"/>
        <v>224</v>
      </c>
      <c r="AZ136" s="31">
        <f t="shared" si="350"/>
        <v>294</v>
      </c>
      <c r="BA136" s="31">
        <f t="shared" si="351"/>
        <v>280</v>
      </c>
      <c r="BB136" s="31">
        <f t="shared" si="352"/>
        <v>189</v>
      </c>
      <c r="BC136" s="31">
        <f t="shared" si="353"/>
        <v>301</v>
      </c>
      <c r="BD136" s="31">
        <f t="shared" si="354"/>
        <v>385</v>
      </c>
      <c r="BE136" s="31">
        <f t="shared" si="303"/>
        <v>77</v>
      </c>
      <c r="BF136" s="31">
        <f>AU120</f>
        <v>7</v>
      </c>
      <c r="BG136" s="31"/>
      <c r="BH136" s="31"/>
      <c r="BI136" s="31">
        <f t="shared" si="251"/>
        <v>0</v>
      </c>
      <c r="BJ136" s="31">
        <f t="shared" si="252"/>
        <v>0</v>
      </c>
      <c r="BK136" s="31">
        <f t="shared" si="253"/>
        <v>0</v>
      </c>
      <c r="BL136" s="31">
        <f t="shared" si="254"/>
        <v>0</v>
      </c>
      <c r="BM136" s="31">
        <f t="shared" si="255"/>
        <v>0</v>
      </c>
      <c r="BN136" s="31">
        <f t="shared" si="256"/>
        <v>0</v>
      </c>
      <c r="BO136" s="31">
        <f t="shared" si="257"/>
        <v>0</v>
      </c>
      <c r="BP136" s="31">
        <f t="shared" si="258"/>
        <v>0</v>
      </c>
      <c r="BQ136" s="31">
        <f t="shared" si="259"/>
        <v>0</v>
      </c>
      <c r="BR136" s="31">
        <f t="shared" si="260"/>
        <v>0</v>
      </c>
      <c r="BS136" s="31">
        <f t="shared" si="261"/>
        <v>0</v>
      </c>
      <c r="BT136" s="31">
        <f t="shared" si="262"/>
        <v>0</v>
      </c>
      <c r="BU136" s="31">
        <f t="shared" si="263"/>
        <v>0</v>
      </c>
      <c r="BV136" s="31">
        <f t="shared" si="264"/>
        <v>0</v>
      </c>
      <c r="BW136" s="31">
        <f t="shared" si="265"/>
        <v>0</v>
      </c>
      <c r="BX136" s="31">
        <f t="shared" si="266"/>
        <v>0</v>
      </c>
      <c r="BY136" s="31">
        <f t="shared" si="267"/>
        <v>0</v>
      </c>
      <c r="BZ136" s="31">
        <f t="shared" si="268"/>
        <v>0</v>
      </c>
      <c r="CA136" s="31">
        <f t="shared" si="269"/>
        <v>0</v>
      </c>
      <c r="CB136" s="31">
        <f t="shared" si="270"/>
        <v>0</v>
      </c>
      <c r="CC136" s="31">
        <f t="shared" si="271"/>
        <v>0</v>
      </c>
      <c r="CD136" s="31">
        <f t="shared" si="272"/>
        <v>0</v>
      </c>
      <c r="CE136" s="31">
        <f t="shared" si="273"/>
        <v>0</v>
      </c>
      <c r="CF136" s="31">
        <f t="shared" si="274"/>
        <v>0</v>
      </c>
      <c r="CG136" s="31">
        <f t="shared" si="275"/>
        <v>0</v>
      </c>
      <c r="CH136" s="31">
        <f t="shared" si="276"/>
        <v>0</v>
      </c>
      <c r="CI136" s="31">
        <f t="shared" si="277"/>
        <v>0</v>
      </c>
      <c r="CJ136" s="31">
        <f t="shared" si="278"/>
        <v>0</v>
      </c>
      <c r="CK136" s="31">
        <f t="shared" si="279"/>
        <v>0</v>
      </c>
      <c r="CL136" s="31">
        <f t="shared" si="280"/>
        <v>0</v>
      </c>
      <c r="CM136" s="31">
        <f t="shared" si="281"/>
        <v>0</v>
      </c>
      <c r="CN136" s="31">
        <f t="shared" si="282"/>
        <v>0</v>
      </c>
      <c r="CO136" s="31">
        <f t="shared" si="283"/>
        <v>0</v>
      </c>
      <c r="CP136" s="31">
        <f t="shared" si="284"/>
        <v>0</v>
      </c>
      <c r="CQ136" s="31">
        <f t="shared" si="285"/>
        <v>0</v>
      </c>
      <c r="CR136" s="31">
        <f t="shared" si="286"/>
        <v>0</v>
      </c>
      <c r="CS136" s="31">
        <f t="shared" si="287"/>
        <v>0</v>
      </c>
      <c r="CT136" s="31">
        <f t="shared" si="288"/>
        <v>0</v>
      </c>
      <c r="CU136" s="31">
        <f t="shared" si="289"/>
        <v>0</v>
      </c>
      <c r="CV136" s="31">
        <f t="shared" si="290"/>
        <v>0</v>
      </c>
      <c r="CW136" s="31">
        <f t="shared" si="291"/>
        <v>0</v>
      </c>
      <c r="CX136" s="31">
        <f t="shared" si="292"/>
        <v>1</v>
      </c>
      <c r="CY136" s="31">
        <f t="shared" si="293"/>
        <v>11</v>
      </c>
      <c r="CZ136" s="31">
        <f t="shared" si="294"/>
        <v>57</v>
      </c>
      <c r="DA136" s="31">
        <f t="shared" si="295"/>
        <v>48</v>
      </c>
      <c r="DB136" s="31">
        <f t="shared" si="296"/>
        <v>32</v>
      </c>
      <c r="DC136" s="31">
        <f t="shared" si="297"/>
        <v>42</v>
      </c>
      <c r="DD136" s="31">
        <f t="shared" si="298"/>
        <v>40</v>
      </c>
      <c r="DE136" s="31">
        <f t="shared" si="299"/>
        <v>27</v>
      </c>
      <c r="DF136" s="31">
        <f t="shared" si="300"/>
        <v>43</v>
      </c>
      <c r="DG136" s="31">
        <f t="shared" si="301"/>
        <v>55</v>
      </c>
      <c r="DH136" s="31">
        <f t="shared" si="302"/>
        <v>11</v>
      </c>
      <c r="DI136" s="31">
        <v>1</v>
      </c>
    </row>
    <row r="137" spans="1:113" ht="15" customHeight="1" x14ac:dyDescent="0.45">
      <c r="A137" s="31"/>
      <c r="B137" s="31"/>
      <c r="C137" s="31"/>
      <c r="D137" s="31">
        <v>61</v>
      </c>
      <c r="E137" s="31"/>
      <c r="F137" s="31">
        <f t="shared" si="304"/>
        <v>0</v>
      </c>
      <c r="G137" s="31">
        <f t="shared" si="305"/>
        <v>0</v>
      </c>
      <c r="H137" s="31">
        <f t="shared" si="306"/>
        <v>0</v>
      </c>
      <c r="I137" s="31">
        <f t="shared" si="307"/>
        <v>0</v>
      </c>
      <c r="J137" s="31">
        <f t="shared" si="308"/>
        <v>0</v>
      </c>
      <c r="K137" s="31">
        <f t="shared" si="309"/>
        <v>0</v>
      </c>
      <c r="L137" s="31">
        <f t="shared" si="310"/>
        <v>0</v>
      </c>
      <c r="M137" s="31">
        <f t="shared" si="311"/>
        <v>0</v>
      </c>
      <c r="N137" s="31">
        <f t="shared" si="312"/>
        <v>0</v>
      </c>
      <c r="O137" s="31">
        <f t="shared" si="313"/>
        <v>0</v>
      </c>
      <c r="P137" s="31">
        <f t="shared" si="314"/>
        <v>0</v>
      </c>
      <c r="Q137" s="31">
        <f t="shared" si="315"/>
        <v>0</v>
      </c>
      <c r="R137" s="31">
        <f t="shared" si="316"/>
        <v>0</v>
      </c>
      <c r="S137" s="31">
        <f t="shared" si="317"/>
        <v>0</v>
      </c>
      <c r="T137" s="31">
        <f t="shared" si="318"/>
        <v>0</v>
      </c>
      <c r="U137" s="31">
        <f t="shared" si="319"/>
        <v>0</v>
      </c>
      <c r="V137" s="31">
        <f t="shared" si="320"/>
        <v>0</v>
      </c>
      <c r="W137" s="31">
        <f t="shared" si="321"/>
        <v>0</v>
      </c>
      <c r="X137" s="31">
        <f t="shared" si="322"/>
        <v>0</v>
      </c>
      <c r="Y137" s="31">
        <f t="shared" si="323"/>
        <v>0</v>
      </c>
      <c r="Z137" s="31">
        <f t="shared" si="324"/>
        <v>0</v>
      </c>
      <c r="AA137" s="31">
        <f t="shared" si="325"/>
        <v>0</v>
      </c>
      <c r="AB137" s="31">
        <f t="shared" si="326"/>
        <v>0</v>
      </c>
      <c r="AC137" s="31">
        <f t="shared" si="327"/>
        <v>0</v>
      </c>
      <c r="AD137" s="31">
        <f t="shared" si="328"/>
        <v>0</v>
      </c>
      <c r="AE137" s="31">
        <f t="shared" si="329"/>
        <v>0</v>
      </c>
      <c r="AF137" s="31">
        <f t="shared" si="330"/>
        <v>0</v>
      </c>
      <c r="AG137" s="31">
        <f t="shared" si="331"/>
        <v>0</v>
      </c>
      <c r="AH137" s="31">
        <f t="shared" si="332"/>
        <v>0</v>
      </c>
      <c r="AI137" s="31">
        <f t="shared" si="333"/>
        <v>0</v>
      </c>
      <c r="AJ137" s="31">
        <f t="shared" si="334"/>
        <v>0</v>
      </c>
      <c r="AK137" s="31">
        <f t="shared" si="335"/>
        <v>0</v>
      </c>
      <c r="AL137" s="31">
        <f t="shared" si="336"/>
        <v>0</v>
      </c>
      <c r="AM137" s="31">
        <f t="shared" si="337"/>
        <v>0</v>
      </c>
      <c r="AN137" s="31">
        <f t="shared" si="338"/>
        <v>0</v>
      </c>
      <c r="AO137" s="31">
        <f t="shared" si="339"/>
        <v>0</v>
      </c>
      <c r="AP137" s="31">
        <f t="shared" si="340"/>
        <v>0</v>
      </c>
      <c r="AQ137" s="31">
        <f t="shared" si="341"/>
        <v>0</v>
      </c>
      <c r="AR137" s="31">
        <f t="shared" si="342"/>
        <v>0</v>
      </c>
      <c r="AS137" s="31">
        <f t="shared" si="343"/>
        <v>0</v>
      </c>
      <c r="AT137" s="31">
        <f t="shared" si="344"/>
        <v>26</v>
      </c>
      <c r="AU137" s="31">
        <f t="shared" si="345"/>
        <v>338</v>
      </c>
      <c r="AV137" s="31">
        <f t="shared" si="346"/>
        <v>208</v>
      </c>
      <c r="AW137" s="31">
        <f t="shared" si="347"/>
        <v>1170</v>
      </c>
      <c r="AX137" s="31">
        <f t="shared" si="348"/>
        <v>520</v>
      </c>
      <c r="AY137" s="31">
        <f t="shared" si="349"/>
        <v>364</v>
      </c>
      <c r="AZ137" s="31">
        <f t="shared" si="350"/>
        <v>572</v>
      </c>
      <c r="BA137" s="31">
        <f t="shared" si="351"/>
        <v>182</v>
      </c>
      <c r="BB137" s="31">
        <f t="shared" si="352"/>
        <v>260</v>
      </c>
      <c r="BC137" s="31">
        <f t="shared" si="353"/>
        <v>988</v>
      </c>
      <c r="BD137" s="31">
        <f t="shared" si="354"/>
        <v>130</v>
      </c>
      <c r="BE137" s="31">
        <f t="shared" si="303"/>
        <v>312</v>
      </c>
      <c r="BF137" s="31">
        <f>AT120</f>
        <v>26</v>
      </c>
      <c r="BG137" s="31"/>
      <c r="BH137" s="31"/>
      <c r="BI137" s="31">
        <f t="shared" si="251"/>
        <v>0</v>
      </c>
      <c r="BJ137" s="31">
        <f t="shared" si="252"/>
        <v>0</v>
      </c>
      <c r="BK137" s="31">
        <f t="shared" si="253"/>
        <v>0</v>
      </c>
      <c r="BL137" s="31">
        <f t="shared" si="254"/>
        <v>0</v>
      </c>
      <c r="BM137" s="31">
        <f t="shared" si="255"/>
        <v>0</v>
      </c>
      <c r="BN137" s="31">
        <f t="shared" si="256"/>
        <v>0</v>
      </c>
      <c r="BO137" s="31">
        <f t="shared" si="257"/>
        <v>0</v>
      </c>
      <c r="BP137" s="31">
        <f t="shared" si="258"/>
        <v>0</v>
      </c>
      <c r="BQ137" s="31">
        <f t="shared" si="259"/>
        <v>0</v>
      </c>
      <c r="BR137" s="31">
        <f t="shared" si="260"/>
        <v>0</v>
      </c>
      <c r="BS137" s="31">
        <f t="shared" si="261"/>
        <v>0</v>
      </c>
      <c r="BT137" s="31">
        <f t="shared" si="262"/>
        <v>0</v>
      </c>
      <c r="BU137" s="31">
        <f t="shared" si="263"/>
        <v>0</v>
      </c>
      <c r="BV137" s="31">
        <f t="shared" si="264"/>
        <v>0</v>
      </c>
      <c r="BW137" s="31">
        <f t="shared" si="265"/>
        <v>0</v>
      </c>
      <c r="BX137" s="31">
        <f t="shared" si="266"/>
        <v>0</v>
      </c>
      <c r="BY137" s="31">
        <f t="shared" si="267"/>
        <v>0</v>
      </c>
      <c r="BZ137" s="31">
        <f t="shared" si="268"/>
        <v>0</v>
      </c>
      <c r="CA137" s="31">
        <f t="shared" si="269"/>
        <v>0</v>
      </c>
      <c r="CB137" s="31">
        <f t="shared" si="270"/>
        <v>0</v>
      </c>
      <c r="CC137" s="31">
        <f t="shared" si="271"/>
        <v>0</v>
      </c>
      <c r="CD137" s="31">
        <f t="shared" si="272"/>
        <v>0</v>
      </c>
      <c r="CE137" s="31">
        <f t="shared" si="273"/>
        <v>0</v>
      </c>
      <c r="CF137" s="31">
        <f t="shared" si="274"/>
        <v>0</v>
      </c>
      <c r="CG137" s="31">
        <f t="shared" si="275"/>
        <v>0</v>
      </c>
      <c r="CH137" s="31">
        <f t="shared" si="276"/>
        <v>0</v>
      </c>
      <c r="CI137" s="31">
        <f t="shared" si="277"/>
        <v>0</v>
      </c>
      <c r="CJ137" s="31">
        <f t="shared" si="278"/>
        <v>0</v>
      </c>
      <c r="CK137" s="31">
        <f t="shared" si="279"/>
        <v>0</v>
      </c>
      <c r="CL137" s="31">
        <f t="shared" si="280"/>
        <v>0</v>
      </c>
      <c r="CM137" s="31">
        <f t="shared" si="281"/>
        <v>0</v>
      </c>
      <c r="CN137" s="31">
        <f t="shared" si="282"/>
        <v>0</v>
      </c>
      <c r="CO137" s="31">
        <f t="shared" si="283"/>
        <v>0</v>
      </c>
      <c r="CP137" s="31">
        <f t="shared" si="284"/>
        <v>0</v>
      </c>
      <c r="CQ137" s="31">
        <f t="shared" si="285"/>
        <v>0</v>
      </c>
      <c r="CR137" s="31">
        <f t="shared" si="286"/>
        <v>0</v>
      </c>
      <c r="CS137" s="31">
        <f t="shared" si="287"/>
        <v>0</v>
      </c>
      <c r="CT137" s="31">
        <f t="shared" si="288"/>
        <v>0</v>
      </c>
      <c r="CU137" s="31">
        <f t="shared" si="289"/>
        <v>0</v>
      </c>
      <c r="CV137" s="31">
        <f t="shared" si="290"/>
        <v>0</v>
      </c>
      <c r="CW137" s="31">
        <f t="shared" si="291"/>
        <v>1</v>
      </c>
      <c r="CX137" s="31">
        <f t="shared" si="292"/>
        <v>13</v>
      </c>
      <c r="CY137" s="31">
        <f t="shared" si="293"/>
        <v>8</v>
      </c>
      <c r="CZ137" s="31">
        <f t="shared" si="294"/>
        <v>45</v>
      </c>
      <c r="DA137" s="31">
        <f t="shared" si="295"/>
        <v>20</v>
      </c>
      <c r="DB137" s="31">
        <f t="shared" si="296"/>
        <v>14</v>
      </c>
      <c r="DC137" s="31">
        <f t="shared" si="297"/>
        <v>22</v>
      </c>
      <c r="DD137" s="31">
        <f t="shared" si="298"/>
        <v>7</v>
      </c>
      <c r="DE137" s="31">
        <f t="shared" si="299"/>
        <v>10</v>
      </c>
      <c r="DF137" s="31">
        <f t="shared" si="300"/>
        <v>38</v>
      </c>
      <c r="DG137" s="31">
        <f t="shared" si="301"/>
        <v>5</v>
      </c>
      <c r="DH137" s="31">
        <f t="shared" si="302"/>
        <v>12</v>
      </c>
      <c r="DI137" s="31">
        <v>1</v>
      </c>
    </row>
    <row r="138" spans="1:113" ht="15" customHeight="1" x14ac:dyDescent="0.45">
      <c r="A138" s="31"/>
      <c r="B138" s="31"/>
      <c r="C138" s="31"/>
      <c r="D138" s="31">
        <v>61</v>
      </c>
      <c r="E138" s="31"/>
      <c r="F138" s="31">
        <f t="shared" si="304"/>
        <v>0</v>
      </c>
      <c r="G138" s="31">
        <f t="shared" si="305"/>
        <v>0</v>
      </c>
      <c r="H138" s="31">
        <f t="shared" si="306"/>
        <v>0</v>
      </c>
      <c r="I138" s="31">
        <f t="shared" si="307"/>
        <v>0</v>
      </c>
      <c r="J138" s="31">
        <f t="shared" si="308"/>
        <v>0</v>
      </c>
      <c r="K138" s="31">
        <f t="shared" si="309"/>
        <v>0</v>
      </c>
      <c r="L138" s="31">
        <f t="shared" si="310"/>
        <v>0</v>
      </c>
      <c r="M138" s="31">
        <f t="shared" si="311"/>
        <v>0</v>
      </c>
      <c r="N138" s="31">
        <f t="shared" si="312"/>
        <v>0</v>
      </c>
      <c r="O138" s="31">
        <f t="shared" si="313"/>
        <v>0</v>
      </c>
      <c r="P138" s="31">
        <f t="shared" si="314"/>
        <v>0</v>
      </c>
      <c r="Q138" s="31">
        <f t="shared" si="315"/>
        <v>0</v>
      </c>
      <c r="R138" s="31">
        <f t="shared" si="316"/>
        <v>0</v>
      </c>
      <c r="S138" s="31">
        <f t="shared" si="317"/>
        <v>0</v>
      </c>
      <c r="T138" s="31">
        <f t="shared" si="318"/>
        <v>0</v>
      </c>
      <c r="U138" s="31">
        <f t="shared" si="319"/>
        <v>0</v>
      </c>
      <c r="V138" s="31">
        <f t="shared" si="320"/>
        <v>0</v>
      </c>
      <c r="W138" s="31">
        <f t="shared" si="321"/>
        <v>0</v>
      </c>
      <c r="X138" s="31">
        <f t="shared" si="322"/>
        <v>0</v>
      </c>
      <c r="Y138" s="31">
        <f t="shared" si="323"/>
        <v>0</v>
      </c>
      <c r="Z138" s="31">
        <f t="shared" si="324"/>
        <v>0</v>
      </c>
      <c r="AA138" s="31">
        <f t="shared" si="325"/>
        <v>0</v>
      </c>
      <c r="AB138" s="31">
        <f t="shared" si="326"/>
        <v>0</v>
      </c>
      <c r="AC138" s="31">
        <f t="shared" si="327"/>
        <v>0</v>
      </c>
      <c r="AD138" s="31">
        <f t="shared" si="328"/>
        <v>0</v>
      </c>
      <c r="AE138" s="31">
        <f t="shared" si="329"/>
        <v>0</v>
      </c>
      <c r="AF138" s="31">
        <f t="shared" si="330"/>
        <v>0</v>
      </c>
      <c r="AG138" s="31">
        <f t="shared" si="331"/>
        <v>0</v>
      </c>
      <c r="AH138" s="31">
        <f t="shared" si="332"/>
        <v>0</v>
      </c>
      <c r="AI138" s="31">
        <f t="shared" si="333"/>
        <v>0</v>
      </c>
      <c r="AJ138" s="31">
        <f t="shared" si="334"/>
        <v>0</v>
      </c>
      <c r="AK138" s="31">
        <f t="shared" si="335"/>
        <v>0</v>
      </c>
      <c r="AL138" s="31">
        <f t="shared" si="336"/>
        <v>0</v>
      </c>
      <c r="AM138" s="31">
        <f t="shared" si="337"/>
        <v>0</v>
      </c>
      <c r="AN138" s="31">
        <f t="shared" si="338"/>
        <v>0</v>
      </c>
      <c r="AO138" s="31">
        <f t="shared" si="339"/>
        <v>0</v>
      </c>
      <c r="AP138" s="31">
        <f t="shared" si="340"/>
        <v>0</v>
      </c>
      <c r="AQ138" s="31">
        <f t="shared" si="341"/>
        <v>0</v>
      </c>
      <c r="AR138" s="31">
        <f t="shared" si="342"/>
        <v>0</v>
      </c>
      <c r="AS138" s="31">
        <f t="shared" si="343"/>
        <v>28</v>
      </c>
      <c r="AT138" s="31">
        <f t="shared" si="344"/>
        <v>392</v>
      </c>
      <c r="AU138" s="31">
        <f t="shared" si="345"/>
        <v>588</v>
      </c>
      <c r="AV138" s="31">
        <f t="shared" si="346"/>
        <v>1512</v>
      </c>
      <c r="AW138" s="31">
        <f t="shared" si="347"/>
        <v>112</v>
      </c>
      <c r="AX138" s="31">
        <f t="shared" si="348"/>
        <v>952</v>
      </c>
      <c r="AY138" s="31">
        <f t="shared" si="349"/>
        <v>1008</v>
      </c>
      <c r="AZ138" s="31">
        <f t="shared" si="350"/>
        <v>812</v>
      </c>
      <c r="BA138" s="31">
        <f t="shared" si="351"/>
        <v>476</v>
      </c>
      <c r="BB138" s="31">
        <f t="shared" si="352"/>
        <v>1344</v>
      </c>
      <c r="BC138" s="31">
        <f t="shared" si="353"/>
        <v>1204</v>
      </c>
      <c r="BD138" s="31">
        <f t="shared" si="354"/>
        <v>476</v>
      </c>
      <c r="BE138" s="31">
        <f t="shared" si="303"/>
        <v>364</v>
      </c>
      <c r="BF138" s="31">
        <f>AS120</f>
        <v>28</v>
      </c>
      <c r="BG138" s="31"/>
      <c r="BH138" s="31"/>
      <c r="BI138" s="31">
        <f t="shared" si="251"/>
        <v>0</v>
      </c>
      <c r="BJ138" s="31">
        <f t="shared" si="252"/>
        <v>0</v>
      </c>
      <c r="BK138" s="31">
        <f t="shared" si="253"/>
        <v>0</v>
      </c>
      <c r="BL138" s="31">
        <f t="shared" si="254"/>
        <v>0</v>
      </c>
      <c r="BM138" s="31">
        <f t="shared" si="255"/>
        <v>0</v>
      </c>
      <c r="BN138" s="31">
        <f t="shared" si="256"/>
        <v>0</v>
      </c>
      <c r="BO138" s="31">
        <f t="shared" si="257"/>
        <v>0</v>
      </c>
      <c r="BP138" s="31">
        <f t="shared" si="258"/>
        <v>0</v>
      </c>
      <c r="BQ138" s="31">
        <f t="shared" si="259"/>
        <v>0</v>
      </c>
      <c r="BR138" s="31">
        <f t="shared" si="260"/>
        <v>0</v>
      </c>
      <c r="BS138" s="31">
        <f t="shared" si="261"/>
        <v>0</v>
      </c>
      <c r="BT138" s="31">
        <f t="shared" si="262"/>
        <v>0</v>
      </c>
      <c r="BU138" s="31">
        <f t="shared" si="263"/>
        <v>0</v>
      </c>
      <c r="BV138" s="31">
        <f t="shared" si="264"/>
        <v>0</v>
      </c>
      <c r="BW138" s="31">
        <f t="shared" si="265"/>
        <v>0</v>
      </c>
      <c r="BX138" s="31">
        <f t="shared" si="266"/>
        <v>0</v>
      </c>
      <c r="BY138" s="31">
        <f t="shared" si="267"/>
        <v>0</v>
      </c>
      <c r="BZ138" s="31">
        <f t="shared" si="268"/>
        <v>0</v>
      </c>
      <c r="CA138" s="31">
        <f t="shared" si="269"/>
        <v>0</v>
      </c>
      <c r="CB138" s="31">
        <f t="shared" si="270"/>
        <v>0</v>
      </c>
      <c r="CC138" s="31">
        <f t="shared" si="271"/>
        <v>0</v>
      </c>
      <c r="CD138" s="31">
        <f t="shared" si="272"/>
        <v>0</v>
      </c>
      <c r="CE138" s="31">
        <f t="shared" si="273"/>
        <v>0</v>
      </c>
      <c r="CF138" s="31">
        <f t="shared" si="274"/>
        <v>0</v>
      </c>
      <c r="CG138" s="31">
        <f t="shared" si="275"/>
        <v>0</v>
      </c>
      <c r="CH138" s="31">
        <f t="shared" si="276"/>
        <v>0</v>
      </c>
      <c r="CI138" s="31">
        <f t="shared" si="277"/>
        <v>0</v>
      </c>
      <c r="CJ138" s="31">
        <f t="shared" si="278"/>
        <v>0</v>
      </c>
      <c r="CK138" s="31">
        <f t="shared" si="279"/>
        <v>0</v>
      </c>
      <c r="CL138" s="31">
        <f t="shared" si="280"/>
        <v>0</v>
      </c>
      <c r="CM138" s="31">
        <f t="shared" si="281"/>
        <v>0</v>
      </c>
      <c r="CN138" s="31">
        <f t="shared" si="282"/>
        <v>0</v>
      </c>
      <c r="CO138" s="31">
        <f t="shared" si="283"/>
        <v>0</v>
      </c>
      <c r="CP138" s="31">
        <f t="shared" si="284"/>
        <v>0</v>
      </c>
      <c r="CQ138" s="31">
        <f t="shared" si="285"/>
        <v>0</v>
      </c>
      <c r="CR138" s="31">
        <f t="shared" si="286"/>
        <v>0</v>
      </c>
      <c r="CS138" s="31">
        <f t="shared" si="287"/>
        <v>0</v>
      </c>
      <c r="CT138" s="31">
        <f t="shared" si="288"/>
        <v>0</v>
      </c>
      <c r="CU138" s="31">
        <f t="shared" si="289"/>
        <v>0</v>
      </c>
      <c r="CV138" s="31">
        <f t="shared" si="290"/>
        <v>1</v>
      </c>
      <c r="CW138" s="31">
        <f t="shared" si="291"/>
        <v>14</v>
      </c>
      <c r="CX138" s="31">
        <f t="shared" si="292"/>
        <v>21</v>
      </c>
      <c r="CY138" s="31">
        <f t="shared" si="293"/>
        <v>54</v>
      </c>
      <c r="CZ138" s="31">
        <f t="shared" si="294"/>
        <v>4</v>
      </c>
      <c r="DA138" s="31">
        <f t="shared" si="295"/>
        <v>34</v>
      </c>
      <c r="DB138" s="31">
        <f t="shared" si="296"/>
        <v>36</v>
      </c>
      <c r="DC138" s="31">
        <f t="shared" si="297"/>
        <v>29</v>
      </c>
      <c r="DD138" s="31">
        <f t="shared" si="298"/>
        <v>17</v>
      </c>
      <c r="DE138" s="31">
        <f t="shared" si="299"/>
        <v>48</v>
      </c>
      <c r="DF138" s="31">
        <f t="shared" si="300"/>
        <v>43</v>
      </c>
      <c r="DG138" s="31">
        <f t="shared" si="301"/>
        <v>17</v>
      </c>
      <c r="DH138" s="31">
        <f t="shared" si="302"/>
        <v>13</v>
      </c>
      <c r="DI138" s="31">
        <v>1</v>
      </c>
    </row>
    <row r="139" spans="1:113" ht="15" customHeight="1" x14ac:dyDescent="0.45">
      <c r="A139" s="31"/>
      <c r="B139" s="31"/>
      <c r="C139" s="31"/>
      <c r="D139" s="31">
        <v>61</v>
      </c>
      <c r="E139" s="31"/>
      <c r="F139" s="31">
        <f t="shared" si="304"/>
        <v>0</v>
      </c>
      <c r="G139" s="31">
        <f t="shared" si="305"/>
        <v>0</v>
      </c>
      <c r="H139" s="31">
        <f t="shared" si="306"/>
        <v>0</v>
      </c>
      <c r="I139" s="31">
        <f t="shared" si="307"/>
        <v>0</v>
      </c>
      <c r="J139" s="31">
        <f t="shared" si="308"/>
        <v>0</v>
      </c>
      <c r="K139" s="31">
        <f t="shared" si="309"/>
        <v>0</v>
      </c>
      <c r="L139" s="31">
        <f t="shared" si="310"/>
        <v>0</v>
      </c>
      <c r="M139" s="31">
        <f t="shared" si="311"/>
        <v>0</v>
      </c>
      <c r="N139" s="31">
        <f t="shared" si="312"/>
        <v>0</v>
      </c>
      <c r="O139" s="31">
        <f t="shared" si="313"/>
        <v>0</v>
      </c>
      <c r="P139" s="31">
        <f t="shared" si="314"/>
        <v>0</v>
      </c>
      <c r="Q139" s="31">
        <f t="shared" si="315"/>
        <v>0</v>
      </c>
      <c r="R139" s="31">
        <f t="shared" si="316"/>
        <v>0</v>
      </c>
      <c r="S139" s="31">
        <f t="shared" si="317"/>
        <v>0</v>
      </c>
      <c r="T139" s="31">
        <f t="shared" si="318"/>
        <v>0</v>
      </c>
      <c r="U139" s="31">
        <f t="shared" si="319"/>
        <v>0</v>
      </c>
      <c r="V139" s="31">
        <f t="shared" si="320"/>
        <v>0</v>
      </c>
      <c r="W139" s="31">
        <f t="shared" si="321"/>
        <v>0</v>
      </c>
      <c r="X139" s="31">
        <f t="shared" si="322"/>
        <v>0</v>
      </c>
      <c r="Y139" s="31">
        <f t="shared" si="323"/>
        <v>0</v>
      </c>
      <c r="Z139" s="31">
        <f t="shared" si="324"/>
        <v>0</v>
      </c>
      <c r="AA139" s="31">
        <f t="shared" si="325"/>
        <v>0</v>
      </c>
      <c r="AB139" s="31">
        <f t="shared" si="326"/>
        <v>0</v>
      </c>
      <c r="AC139" s="31">
        <f t="shared" si="327"/>
        <v>0</v>
      </c>
      <c r="AD139" s="31">
        <f t="shared" si="328"/>
        <v>0</v>
      </c>
      <c r="AE139" s="31">
        <f t="shared" si="329"/>
        <v>0</v>
      </c>
      <c r="AF139" s="31">
        <f t="shared" si="330"/>
        <v>0</v>
      </c>
      <c r="AG139" s="31">
        <f t="shared" si="331"/>
        <v>0</v>
      </c>
      <c r="AH139" s="31">
        <f t="shared" si="332"/>
        <v>0</v>
      </c>
      <c r="AI139" s="31">
        <f t="shared" si="333"/>
        <v>0</v>
      </c>
      <c r="AJ139" s="31">
        <f t="shared" si="334"/>
        <v>0</v>
      </c>
      <c r="AK139" s="31">
        <f t="shared" si="335"/>
        <v>0</v>
      </c>
      <c r="AL139" s="31">
        <f t="shared" si="336"/>
        <v>0</v>
      </c>
      <c r="AM139" s="31">
        <f t="shared" si="337"/>
        <v>0</v>
      </c>
      <c r="AN139" s="31">
        <f t="shared" si="338"/>
        <v>0</v>
      </c>
      <c r="AO139" s="31">
        <f t="shared" si="339"/>
        <v>0</v>
      </c>
      <c r="AP139" s="31">
        <f t="shared" si="340"/>
        <v>0</v>
      </c>
      <c r="AQ139" s="31">
        <f t="shared" si="341"/>
        <v>0</v>
      </c>
      <c r="AR139" s="31">
        <f t="shared" si="342"/>
        <v>35</v>
      </c>
      <c r="AS139" s="31">
        <f t="shared" si="343"/>
        <v>525</v>
      </c>
      <c r="AT139" s="31">
        <f t="shared" si="344"/>
        <v>1260</v>
      </c>
      <c r="AU139" s="31">
        <f t="shared" si="345"/>
        <v>490</v>
      </c>
      <c r="AV139" s="31">
        <f t="shared" si="346"/>
        <v>2030</v>
      </c>
      <c r="AW139" s="31">
        <f t="shared" si="347"/>
        <v>1365</v>
      </c>
      <c r="AX139" s="31">
        <f t="shared" si="348"/>
        <v>350</v>
      </c>
      <c r="AY139" s="31">
        <f t="shared" si="349"/>
        <v>140</v>
      </c>
      <c r="AZ139" s="31">
        <f t="shared" si="350"/>
        <v>1645</v>
      </c>
      <c r="BA139" s="31">
        <f t="shared" si="351"/>
        <v>175</v>
      </c>
      <c r="BB139" s="31">
        <f t="shared" si="352"/>
        <v>1050</v>
      </c>
      <c r="BC139" s="31">
        <f t="shared" si="353"/>
        <v>2100</v>
      </c>
      <c r="BD139" s="31">
        <f t="shared" si="354"/>
        <v>1050</v>
      </c>
      <c r="BE139" s="31">
        <f t="shared" si="303"/>
        <v>490</v>
      </c>
      <c r="BF139" s="31">
        <f>AR120</f>
        <v>35</v>
      </c>
      <c r="BG139" s="31"/>
      <c r="BH139" s="31"/>
      <c r="BI139" s="31">
        <f t="shared" si="251"/>
        <v>0</v>
      </c>
      <c r="BJ139" s="31">
        <f t="shared" si="252"/>
        <v>0</v>
      </c>
      <c r="BK139" s="31">
        <f t="shared" si="253"/>
        <v>0</v>
      </c>
      <c r="BL139" s="31">
        <f t="shared" si="254"/>
        <v>0</v>
      </c>
      <c r="BM139" s="31">
        <f t="shared" si="255"/>
        <v>0</v>
      </c>
      <c r="BN139" s="31">
        <f t="shared" si="256"/>
        <v>0</v>
      </c>
      <c r="BO139" s="31">
        <f t="shared" si="257"/>
        <v>0</v>
      </c>
      <c r="BP139" s="31">
        <f t="shared" si="258"/>
        <v>0</v>
      </c>
      <c r="BQ139" s="31">
        <f t="shared" si="259"/>
        <v>0</v>
      </c>
      <c r="BR139" s="31">
        <f t="shared" si="260"/>
        <v>0</v>
      </c>
      <c r="BS139" s="31">
        <f t="shared" si="261"/>
        <v>0</v>
      </c>
      <c r="BT139" s="31">
        <f t="shared" si="262"/>
        <v>0</v>
      </c>
      <c r="BU139" s="31">
        <f t="shared" si="263"/>
        <v>0</v>
      </c>
      <c r="BV139" s="31">
        <f t="shared" si="264"/>
        <v>0</v>
      </c>
      <c r="BW139" s="31">
        <f t="shared" si="265"/>
        <v>0</v>
      </c>
      <c r="BX139" s="31">
        <f t="shared" si="266"/>
        <v>0</v>
      </c>
      <c r="BY139" s="31">
        <f t="shared" si="267"/>
        <v>0</v>
      </c>
      <c r="BZ139" s="31">
        <f t="shared" si="268"/>
        <v>0</v>
      </c>
      <c r="CA139" s="31">
        <f t="shared" si="269"/>
        <v>0</v>
      </c>
      <c r="CB139" s="31">
        <f t="shared" si="270"/>
        <v>0</v>
      </c>
      <c r="CC139" s="31">
        <f t="shared" si="271"/>
        <v>0</v>
      </c>
      <c r="CD139" s="31">
        <f t="shared" si="272"/>
        <v>0</v>
      </c>
      <c r="CE139" s="31">
        <f t="shared" si="273"/>
        <v>0</v>
      </c>
      <c r="CF139" s="31">
        <f t="shared" si="274"/>
        <v>0</v>
      </c>
      <c r="CG139" s="31">
        <f t="shared" si="275"/>
        <v>0</v>
      </c>
      <c r="CH139" s="31">
        <f t="shared" si="276"/>
        <v>0</v>
      </c>
      <c r="CI139" s="31">
        <f t="shared" si="277"/>
        <v>0</v>
      </c>
      <c r="CJ139" s="31">
        <f t="shared" si="278"/>
        <v>0</v>
      </c>
      <c r="CK139" s="31">
        <f t="shared" si="279"/>
        <v>0</v>
      </c>
      <c r="CL139" s="31">
        <f t="shared" si="280"/>
        <v>0</v>
      </c>
      <c r="CM139" s="31">
        <f t="shared" si="281"/>
        <v>0</v>
      </c>
      <c r="CN139" s="31">
        <f t="shared" si="282"/>
        <v>0</v>
      </c>
      <c r="CO139" s="31">
        <f t="shared" si="283"/>
        <v>0</v>
      </c>
      <c r="CP139" s="31">
        <f t="shared" si="284"/>
        <v>0</v>
      </c>
      <c r="CQ139" s="31">
        <f t="shared" si="285"/>
        <v>0</v>
      </c>
      <c r="CR139" s="31">
        <f t="shared" si="286"/>
        <v>0</v>
      </c>
      <c r="CS139" s="31">
        <f t="shared" si="287"/>
        <v>0</v>
      </c>
      <c r="CT139" s="31">
        <f t="shared" si="288"/>
        <v>0</v>
      </c>
      <c r="CU139" s="31">
        <f t="shared" si="289"/>
        <v>1</v>
      </c>
      <c r="CV139" s="31">
        <f t="shared" si="290"/>
        <v>15</v>
      </c>
      <c r="CW139" s="31">
        <f t="shared" si="291"/>
        <v>36</v>
      </c>
      <c r="CX139" s="31">
        <f t="shared" si="292"/>
        <v>14</v>
      </c>
      <c r="CY139" s="31">
        <f t="shared" si="293"/>
        <v>58</v>
      </c>
      <c r="CZ139" s="31">
        <f t="shared" si="294"/>
        <v>39</v>
      </c>
      <c r="DA139" s="31">
        <f t="shared" si="295"/>
        <v>10</v>
      </c>
      <c r="DB139" s="31">
        <f t="shared" si="296"/>
        <v>4</v>
      </c>
      <c r="DC139" s="31">
        <f t="shared" si="297"/>
        <v>47</v>
      </c>
      <c r="DD139" s="31">
        <f t="shared" si="298"/>
        <v>5</v>
      </c>
      <c r="DE139" s="31">
        <f t="shared" si="299"/>
        <v>30</v>
      </c>
      <c r="DF139" s="31">
        <f t="shared" si="300"/>
        <v>60</v>
      </c>
      <c r="DG139" s="31">
        <f t="shared" si="301"/>
        <v>30</v>
      </c>
      <c r="DH139" s="31">
        <f t="shared" si="302"/>
        <v>14</v>
      </c>
      <c r="DI139" s="31">
        <v>1</v>
      </c>
    </row>
    <row r="140" spans="1:113" ht="15" customHeight="1" x14ac:dyDescent="0.45">
      <c r="A140" s="31"/>
      <c r="B140" s="31"/>
      <c r="C140" s="31"/>
      <c r="D140" s="31">
        <v>61</v>
      </c>
      <c r="E140" s="31"/>
      <c r="F140" s="31">
        <f t="shared" si="304"/>
        <v>0</v>
      </c>
      <c r="G140" s="31">
        <f t="shared" si="305"/>
        <v>0</v>
      </c>
      <c r="H140" s="31">
        <f t="shared" si="306"/>
        <v>0</v>
      </c>
      <c r="I140" s="31">
        <f t="shared" si="307"/>
        <v>0</v>
      </c>
      <c r="J140" s="31">
        <f t="shared" si="308"/>
        <v>0</v>
      </c>
      <c r="K140" s="31">
        <f t="shared" si="309"/>
        <v>0</v>
      </c>
      <c r="L140" s="31">
        <f t="shared" si="310"/>
        <v>0</v>
      </c>
      <c r="M140" s="31">
        <f t="shared" si="311"/>
        <v>0</v>
      </c>
      <c r="N140" s="31">
        <f t="shared" si="312"/>
        <v>0</v>
      </c>
      <c r="O140" s="31">
        <f t="shared" si="313"/>
        <v>0</v>
      </c>
      <c r="P140" s="31">
        <f t="shared" si="314"/>
        <v>0</v>
      </c>
      <c r="Q140" s="31">
        <f t="shared" si="315"/>
        <v>0</v>
      </c>
      <c r="R140" s="31">
        <f t="shared" si="316"/>
        <v>0</v>
      </c>
      <c r="S140" s="31">
        <f t="shared" si="317"/>
        <v>0</v>
      </c>
      <c r="T140" s="31">
        <f t="shared" si="318"/>
        <v>0</v>
      </c>
      <c r="U140" s="31">
        <f t="shared" si="319"/>
        <v>0</v>
      </c>
      <c r="V140" s="31">
        <f t="shared" si="320"/>
        <v>0</v>
      </c>
      <c r="W140" s="31">
        <f t="shared" si="321"/>
        <v>0</v>
      </c>
      <c r="X140" s="31">
        <f t="shared" si="322"/>
        <v>0</v>
      </c>
      <c r="Y140" s="31">
        <f t="shared" si="323"/>
        <v>0</v>
      </c>
      <c r="Z140" s="31">
        <f t="shared" si="324"/>
        <v>0</v>
      </c>
      <c r="AA140" s="31">
        <f t="shared" si="325"/>
        <v>0</v>
      </c>
      <c r="AB140" s="31">
        <f t="shared" si="326"/>
        <v>0</v>
      </c>
      <c r="AC140" s="31">
        <f t="shared" si="327"/>
        <v>0</v>
      </c>
      <c r="AD140" s="31">
        <f t="shared" si="328"/>
        <v>0</v>
      </c>
      <c r="AE140" s="31">
        <f t="shared" si="329"/>
        <v>0</v>
      </c>
      <c r="AF140" s="31">
        <f t="shared" si="330"/>
        <v>0</v>
      </c>
      <c r="AG140" s="31">
        <f t="shared" si="331"/>
        <v>0</v>
      </c>
      <c r="AH140" s="31">
        <f t="shared" si="332"/>
        <v>0</v>
      </c>
      <c r="AI140" s="31">
        <f t="shared" si="333"/>
        <v>0</v>
      </c>
      <c r="AJ140" s="31">
        <f t="shared" si="334"/>
        <v>0</v>
      </c>
      <c r="AK140" s="31">
        <f t="shared" si="335"/>
        <v>0</v>
      </c>
      <c r="AL140" s="31">
        <f t="shared" si="336"/>
        <v>0</v>
      </c>
      <c r="AM140" s="31">
        <f t="shared" si="337"/>
        <v>0</v>
      </c>
      <c r="AN140" s="31">
        <f t="shared" si="338"/>
        <v>0</v>
      </c>
      <c r="AO140" s="31">
        <f t="shared" si="339"/>
        <v>0</v>
      </c>
      <c r="AP140" s="31">
        <f t="shared" si="340"/>
        <v>0</v>
      </c>
      <c r="AQ140" s="31">
        <f t="shared" si="341"/>
        <v>12</v>
      </c>
      <c r="AR140" s="31">
        <f t="shared" si="342"/>
        <v>192</v>
      </c>
      <c r="AS140" s="31">
        <f t="shared" si="343"/>
        <v>612</v>
      </c>
      <c r="AT140" s="31">
        <f t="shared" si="344"/>
        <v>612</v>
      </c>
      <c r="AU140" s="31">
        <f t="shared" si="345"/>
        <v>144</v>
      </c>
      <c r="AV140" s="31">
        <f t="shared" si="346"/>
        <v>432</v>
      </c>
      <c r="AW140" s="31">
        <f t="shared" si="347"/>
        <v>588</v>
      </c>
      <c r="AX140" s="31">
        <f t="shared" si="348"/>
        <v>168</v>
      </c>
      <c r="AY140" s="31">
        <f t="shared" si="349"/>
        <v>612</v>
      </c>
      <c r="AZ140" s="31">
        <f t="shared" si="350"/>
        <v>624</v>
      </c>
      <c r="BA140" s="31">
        <f t="shared" si="351"/>
        <v>432</v>
      </c>
      <c r="BB140" s="31">
        <f t="shared" si="352"/>
        <v>360</v>
      </c>
      <c r="BC140" s="31">
        <f t="shared" si="353"/>
        <v>348</v>
      </c>
      <c r="BD140" s="31">
        <f t="shared" si="354"/>
        <v>528</v>
      </c>
      <c r="BE140" s="31">
        <f t="shared" si="303"/>
        <v>180</v>
      </c>
      <c r="BF140" s="31">
        <f>AQ120</f>
        <v>12</v>
      </c>
      <c r="BG140" s="31"/>
      <c r="BH140" s="31"/>
      <c r="BI140" s="31">
        <f t="shared" si="251"/>
        <v>0</v>
      </c>
      <c r="BJ140" s="31">
        <f t="shared" si="252"/>
        <v>0</v>
      </c>
      <c r="BK140" s="31">
        <f t="shared" si="253"/>
        <v>0</v>
      </c>
      <c r="BL140" s="31">
        <f t="shared" si="254"/>
        <v>0</v>
      </c>
      <c r="BM140" s="31">
        <f t="shared" si="255"/>
        <v>0</v>
      </c>
      <c r="BN140" s="31">
        <f t="shared" si="256"/>
        <v>0</v>
      </c>
      <c r="BO140" s="31">
        <f t="shared" si="257"/>
        <v>0</v>
      </c>
      <c r="BP140" s="31">
        <f t="shared" si="258"/>
        <v>0</v>
      </c>
      <c r="BQ140" s="31">
        <f t="shared" si="259"/>
        <v>0</v>
      </c>
      <c r="BR140" s="31">
        <f t="shared" si="260"/>
        <v>0</v>
      </c>
      <c r="BS140" s="31">
        <f t="shared" si="261"/>
        <v>0</v>
      </c>
      <c r="BT140" s="31">
        <f t="shared" si="262"/>
        <v>0</v>
      </c>
      <c r="BU140" s="31">
        <f t="shared" si="263"/>
        <v>0</v>
      </c>
      <c r="BV140" s="31">
        <f t="shared" si="264"/>
        <v>0</v>
      </c>
      <c r="BW140" s="31">
        <f t="shared" si="265"/>
        <v>0</v>
      </c>
      <c r="BX140" s="31">
        <f t="shared" si="266"/>
        <v>0</v>
      </c>
      <c r="BY140" s="31">
        <f t="shared" si="267"/>
        <v>0</v>
      </c>
      <c r="BZ140" s="31">
        <f t="shared" si="268"/>
        <v>0</v>
      </c>
      <c r="CA140" s="31">
        <f t="shared" si="269"/>
        <v>0</v>
      </c>
      <c r="CB140" s="31">
        <f t="shared" si="270"/>
        <v>0</v>
      </c>
      <c r="CC140" s="31">
        <f t="shared" si="271"/>
        <v>0</v>
      </c>
      <c r="CD140" s="31">
        <f t="shared" si="272"/>
        <v>0</v>
      </c>
      <c r="CE140" s="31">
        <f t="shared" si="273"/>
        <v>0</v>
      </c>
      <c r="CF140" s="31">
        <f t="shared" si="274"/>
        <v>0</v>
      </c>
      <c r="CG140" s="31">
        <f t="shared" si="275"/>
        <v>0</v>
      </c>
      <c r="CH140" s="31">
        <f t="shared" si="276"/>
        <v>0</v>
      </c>
      <c r="CI140" s="31">
        <f t="shared" si="277"/>
        <v>0</v>
      </c>
      <c r="CJ140" s="31">
        <f t="shared" si="278"/>
        <v>0</v>
      </c>
      <c r="CK140" s="31">
        <f t="shared" si="279"/>
        <v>0</v>
      </c>
      <c r="CL140" s="31">
        <f t="shared" si="280"/>
        <v>0</v>
      </c>
      <c r="CM140" s="31">
        <f t="shared" si="281"/>
        <v>0</v>
      </c>
      <c r="CN140" s="31">
        <f t="shared" si="282"/>
        <v>0</v>
      </c>
      <c r="CO140" s="31">
        <f t="shared" si="283"/>
        <v>0</v>
      </c>
      <c r="CP140" s="31">
        <f t="shared" si="284"/>
        <v>0</v>
      </c>
      <c r="CQ140" s="31">
        <f t="shared" si="285"/>
        <v>0</v>
      </c>
      <c r="CR140" s="31">
        <f t="shared" si="286"/>
        <v>0</v>
      </c>
      <c r="CS140" s="31">
        <f t="shared" si="287"/>
        <v>0</v>
      </c>
      <c r="CT140" s="31">
        <f t="shared" si="288"/>
        <v>1</v>
      </c>
      <c r="CU140" s="31">
        <f t="shared" si="289"/>
        <v>16</v>
      </c>
      <c r="CV140" s="31">
        <f t="shared" si="290"/>
        <v>51</v>
      </c>
      <c r="CW140" s="31">
        <f t="shared" si="291"/>
        <v>51</v>
      </c>
      <c r="CX140" s="31">
        <f t="shared" si="292"/>
        <v>12</v>
      </c>
      <c r="CY140" s="31">
        <f t="shared" si="293"/>
        <v>36</v>
      </c>
      <c r="CZ140" s="31">
        <f t="shared" si="294"/>
        <v>49</v>
      </c>
      <c r="DA140" s="31">
        <f t="shared" si="295"/>
        <v>14</v>
      </c>
      <c r="DB140" s="31">
        <f t="shared" si="296"/>
        <v>51</v>
      </c>
      <c r="DC140" s="31">
        <f t="shared" si="297"/>
        <v>52</v>
      </c>
      <c r="DD140" s="31">
        <f t="shared" si="298"/>
        <v>36</v>
      </c>
      <c r="DE140" s="31">
        <f t="shared" si="299"/>
        <v>30</v>
      </c>
      <c r="DF140" s="31">
        <f t="shared" si="300"/>
        <v>29</v>
      </c>
      <c r="DG140" s="31">
        <f t="shared" si="301"/>
        <v>44</v>
      </c>
      <c r="DH140" s="31">
        <f t="shared" si="302"/>
        <v>15</v>
      </c>
      <c r="DI140" s="31">
        <v>1</v>
      </c>
    </row>
    <row r="141" spans="1:113" ht="15" customHeight="1" x14ac:dyDescent="0.45">
      <c r="A141" s="31"/>
      <c r="B141" s="31"/>
      <c r="C141" s="31"/>
      <c r="D141" s="31">
        <v>61</v>
      </c>
      <c r="E141" s="31"/>
      <c r="F141" s="31">
        <f t="shared" si="304"/>
        <v>0</v>
      </c>
      <c r="G141" s="31">
        <f t="shared" si="305"/>
        <v>0</v>
      </c>
      <c r="H141" s="31">
        <f t="shared" si="306"/>
        <v>0</v>
      </c>
      <c r="I141" s="31">
        <f t="shared" si="307"/>
        <v>0</v>
      </c>
      <c r="J141" s="31">
        <f t="shared" si="308"/>
        <v>0</v>
      </c>
      <c r="K141" s="31">
        <f t="shared" si="309"/>
        <v>0</v>
      </c>
      <c r="L141" s="31">
        <f t="shared" si="310"/>
        <v>0</v>
      </c>
      <c r="M141" s="31">
        <f t="shared" si="311"/>
        <v>0</v>
      </c>
      <c r="N141" s="31">
        <f t="shared" si="312"/>
        <v>0</v>
      </c>
      <c r="O141" s="31">
        <f t="shared" si="313"/>
        <v>0</v>
      </c>
      <c r="P141" s="31">
        <f t="shared" si="314"/>
        <v>0</v>
      </c>
      <c r="Q141" s="31">
        <f t="shared" si="315"/>
        <v>0</v>
      </c>
      <c r="R141" s="31">
        <f t="shared" si="316"/>
        <v>0</v>
      </c>
      <c r="S141" s="31">
        <f t="shared" si="317"/>
        <v>0</v>
      </c>
      <c r="T141" s="31">
        <f t="shared" si="318"/>
        <v>0</v>
      </c>
      <c r="U141" s="31">
        <f t="shared" si="319"/>
        <v>0</v>
      </c>
      <c r="V141" s="31">
        <f t="shared" si="320"/>
        <v>0</v>
      </c>
      <c r="W141" s="31">
        <f t="shared" si="321"/>
        <v>0</v>
      </c>
      <c r="X141" s="31">
        <f t="shared" si="322"/>
        <v>0</v>
      </c>
      <c r="Y141" s="31">
        <f t="shared" si="323"/>
        <v>0</v>
      </c>
      <c r="Z141" s="31">
        <f t="shared" si="324"/>
        <v>0</v>
      </c>
      <c r="AA141" s="31">
        <f t="shared" si="325"/>
        <v>0</v>
      </c>
      <c r="AB141" s="31">
        <f t="shared" si="326"/>
        <v>0</v>
      </c>
      <c r="AC141" s="31">
        <f t="shared" si="327"/>
        <v>0</v>
      </c>
      <c r="AD141" s="31">
        <f t="shared" si="328"/>
        <v>0</v>
      </c>
      <c r="AE141" s="31">
        <f t="shared" si="329"/>
        <v>0</v>
      </c>
      <c r="AF141" s="31">
        <f t="shared" si="330"/>
        <v>0</v>
      </c>
      <c r="AG141" s="31">
        <f t="shared" si="331"/>
        <v>0</v>
      </c>
      <c r="AH141" s="31">
        <f t="shared" si="332"/>
        <v>0</v>
      </c>
      <c r="AI141" s="31">
        <f t="shared" si="333"/>
        <v>0</v>
      </c>
      <c r="AJ141" s="31">
        <f t="shared" si="334"/>
        <v>0</v>
      </c>
      <c r="AK141" s="31">
        <f t="shared" si="335"/>
        <v>0</v>
      </c>
      <c r="AL141" s="31">
        <f t="shared" si="336"/>
        <v>0</v>
      </c>
      <c r="AM141" s="31">
        <f t="shared" si="337"/>
        <v>0</v>
      </c>
      <c r="AN141" s="31">
        <f t="shared" si="338"/>
        <v>0</v>
      </c>
      <c r="AO141" s="31">
        <f t="shared" si="339"/>
        <v>0</v>
      </c>
      <c r="AP141" s="31">
        <f t="shared" si="340"/>
        <v>1</v>
      </c>
      <c r="AQ141" s="31">
        <f t="shared" si="341"/>
        <v>18</v>
      </c>
      <c r="AR141" s="31">
        <f t="shared" si="342"/>
        <v>7</v>
      </c>
      <c r="AS141" s="31">
        <f t="shared" si="343"/>
        <v>42</v>
      </c>
      <c r="AT141" s="31">
        <f t="shared" si="344"/>
        <v>2</v>
      </c>
      <c r="AU141" s="31">
        <f t="shared" si="345"/>
        <v>49</v>
      </c>
      <c r="AV141" s="31">
        <f t="shared" si="346"/>
        <v>25</v>
      </c>
      <c r="AW141" s="31">
        <f t="shared" si="347"/>
        <v>3</v>
      </c>
      <c r="AX141" s="31">
        <f t="shared" si="348"/>
        <v>5</v>
      </c>
      <c r="AY141" s="31">
        <f t="shared" si="349"/>
        <v>43</v>
      </c>
      <c r="AZ141" s="31">
        <f t="shared" si="350"/>
        <v>28</v>
      </c>
      <c r="BA141" s="31">
        <f t="shared" si="351"/>
        <v>5</v>
      </c>
      <c r="BB141" s="31">
        <f t="shared" si="352"/>
        <v>60</v>
      </c>
      <c r="BC141" s="31">
        <f t="shared" si="353"/>
        <v>12</v>
      </c>
      <c r="BD141" s="31">
        <f t="shared" si="354"/>
        <v>59</v>
      </c>
      <c r="BE141" s="31">
        <f t="shared" si="303"/>
        <v>16</v>
      </c>
      <c r="BF141" s="31">
        <f>AP120</f>
        <v>1</v>
      </c>
      <c r="BG141" s="31"/>
      <c r="BH141" s="31"/>
      <c r="BI141" s="31">
        <f t="shared" si="251"/>
        <v>0</v>
      </c>
      <c r="BJ141" s="31">
        <f t="shared" si="252"/>
        <v>0</v>
      </c>
      <c r="BK141" s="31">
        <f t="shared" si="253"/>
        <v>0</v>
      </c>
      <c r="BL141" s="31">
        <f t="shared" si="254"/>
        <v>0</v>
      </c>
      <c r="BM141" s="31">
        <f t="shared" si="255"/>
        <v>0</v>
      </c>
      <c r="BN141" s="31">
        <f t="shared" si="256"/>
        <v>0</v>
      </c>
      <c r="BO141" s="31">
        <f t="shared" si="257"/>
        <v>0</v>
      </c>
      <c r="BP141" s="31">
        <f t="shared" si="258"/>
        <v>0</v>
      </c>
      <c r="BQ141" s="31">
        <f t="shared" si="259"/>
        <v>0</v>
      </c>
      <c r="BR141" s="31">
        <f t="shared" si="260"/>
        <v>0</v>
      </c>
      <c r="BS141" s="31">
        <f t="shared" si="261"/>
        <v>0</v>
      </c>
      <c r="BT141" s="31">
        <f t="shared" si="262"/>
        <v>0</v>
      </c>
      <c r="BU141" s="31">
        <f t="shared" si="263"/>
        <v>0</v>
      </c>
      <c r="BV141" s="31">
        <f t="shared" si="264"/>
        <v>0</v>
      </c>
      <c r="BW141" s="31">
        <f t="shared" si="265"/>
        <v>0</v>
      </c>
      <c r="BX141" s="31">
        <f t="shared" si="266"/>
        <v>0</v>
      </c>
      <c r="BY141" s="31">
        <f t="shared" si="267"/>
        <v>0</v>
      </c>
      <c r="BZ141" s="31">
        <f t="shared" si="268"/>
        <v>0</v>
      </c>
      <c r="CA141" s="31">
        <f t="shared" si="269"/>
        <v>0</v>
      </c>
      <c r="CB141" s="31">
        <f t="shared" si="270"/>
        <v>0</v>
      </c>
      <c r="CC141" s="31">
        <f t="shared" si="271"/>
        <v>0</v>
      </c>
      <c r="CD141" s="31">
        <f t="shared" si="272"/>
        <v>0</v>
      </c>
      <c r="CE141" s="31">
        <f t="shared" si="273"/>
        <v>0</v>
      </c>
      <c r="CF141" s="31">
        <f t="shared" si="274"/>
        <v>0</v>
      </c>
      <c r="CG141" s="31">
        <f t="shared" si="275"/>
        <v>0</v>
      </c>
      <c r="CH141" s="31">
        <f t="shared" si="276"/>
        <v>0</v>
      </c>
      <c r="CI141" s="31">
        <f t="shared" si="277"/>
        <v>0</v>
      </c>
      <c r="CJ141" s="31">
        <f t="shared" si="278"/>
        <v>0</v>
      </c>
      <c r="CK141" s="31">
        <f t="shared" si="279"/>
        <v>0</v>
      </c>
      <c r="CL141" s="31">
        <f t="shared" si="280"/>
        <v>0</v>
      </c>
      <c r="CM141" s="31">
        <f t="shared" si="281"/>
        <v>0</v>
      </c>
      <c r="CN141" s="31">
        <f t="shared" si="282"/>
        <v>0</v>
      </c>
      <c r="CO141" s="31">
        <f t="shared" si="283"/>
        <v>0</v>
      </c>
      <c r="CP141" s="31">
        <f t="shared" si="284"/>
        <v>0</v>
      </c>
      <c r="CQ141" s="31">
        <f t="shared" si="285"/>
        <v>0</v>
      </c>
      <c r="CR141" s="31">
        <f t="shared" si="286"/>
        <v>0</v>
      </c>
      <c r="CS141" s="31">
        <f t="shared" si="287"/>
        <v>1</v>
      </c>
      <c r="CT141" s="31">
        <f t="shared" si="288"/>
        <v>18</v>
      </c>
      <c r="CU141" s="31">
        <f t="shared" si="289"/>
        <v>7</v>
      </c>
      <c r="CV141" s="31">
        <f t="shared" si="290"/>
        <v>42</v>
      </c>
      <c r="CW141" s="31">
        <f t="shared" si="291"/>
        <v>2</v>
      </c>
      <c r="CX141" s="31">
        <f t="shared" si="292"/>
        <v>49</v>
      </c>
      <c r="CY141" s="31">
        <f t="shared" si="293"/>
        <v>25</v>
      </c>
      <c r="CZ141" s="31">
        <f t="shared" si="294"/>
        <v>3</v>
      </c>
      <c r="DA141" s="31">
        <f t="shared" si="295"/>
        <v>5</v>
      </c>
      <c r="DB141" s="31">
        <f t="shared" si="296"/>
        <v>43</v>
      </c>
      <c r="DC141" s="31">
        <f t="shared" si="297"/>
        <v>28</v>
      </c>
      <c r="DD141" s="31">
        <f t="shared" si="298"/>
        <v>5</v>
      </c>
      <c r="DE141" s="31">
        <f t="shared" si="299"/>
        <v>60</v>
      </c>
      <c r="DF141" s="31">
        <f t="shared" si="300"/>
        <v>12</v>
      </c>
      <c r="DG141" s="31">
        <f t="shared" si="301"/>
        <v>59</v>
      </c>
      <c r="DH141" s="31">
        <f t="shared" si="302"/>
        <v>16</v>
      </c>
      <c r="DI141" s="31">
        <v>1</v>
      </c>
    </row>
    <row r="142" spans="1:113" ht="15" customHeight="1" x14ac:dyDescent="0.45">
      <c r="A142" s="31"/>
      <c r="B142" s="31"/>
      <c r="C142" s="31"/>
      <c r="D142" s="31">
        <v>61</v>
      </c>
      <c r="E142" s="31"/>
      <c r="F142" s="31">
        <f t="shared" si="304"/>
        <v>0</v>
      </c>
      <c r="G142" s="31">
        <f t="shared" si="305"/>
        <v>0</v>
      </c>
      <c r="H142" s="31">
        <f t="shared" si="306"/>
        <v>0</v>
      </c>
      <c r="I142" s="31">
        <f t="shared" si="307"/>
        <v>0</v>
      </c>
      <c r="J142" s="31">
        <f t="shared" si="308"/>
        <v>0</v>
      </c>
      <c r="K142" s="31">
        <f t="shared" si="309"/>
        <v>0</v>
      </c>
      <c r="L142" s="31">
        <f t="shared" si="310"/>
        <v>0</v>
      </c>
      <c r="M142" s="31">
        <f t="shared" si="311"/>
        <v>0</v>
      </c>
      <c r="N142" s="31">
        <f t="shared" si="312"/>
        <v>0</v>
      </c>
      <c r="O142" s="31">
        <f t="shared" si="313"/>
        <v>0</v>
      </c>
      <c r="P142" s="31">
        <f t="shared" si="314"/>
        <v>0</v>
      </c>
      <c r="Q142" s="31">
        <f t="shared" si="315"/>
        <v>0</v>
      </c>
      <c r="R142" s="31">
        <f t="shared" si="316"/>
        <v>0</v>
      </c>
      <c r="S142" s="31">
        <f t="shared" si="317"/>
        <v>0</v>
      </c>
      <c r="T142" s="31">
        <f t="shared" si="318"/>
        <v>0</v>
      </c>
      <c r="U142" s="31">
        <f t="shared" si="319"/>
        <v>0</v>
      </c>
      <c r="V142" s="31">
        <f t="shared" si="320"/>
        <v>0</v>
      </c>
      <c r="W142" s="31">
        <f t="shared" si="321"/>
        <v>0</v>
      </c>
      <c r="X142" s="31">
        <f t="shared" si="322"/>
        <v>0</v>
      </c>
      <c r="Y142" s="31">
        <f t="shared" si="323"/>
        <v>0</v>
      </c>
      <c r="Z142" s="31">
        <f t="shared" si="324"/>
        <v>0</v>
      </c>
      <c r="AA142" s="31">
        <f t="shared" si="325"/>
        <v>0</v>
      </c>
      <c r="AB142" s="31">
        <f t="shared" si="326"/>
        <v>0</v>
      </c>
      <c r="AC142" s="31">
        <f t="shared" si="327"/>
        <v>0</v>
      </c>
      <c r="AD142" s="31">
        <f t="shared" si="328"/>
        <v>0</v>
      </c>
      <c r="AE142" s="31">
        <f t="shared" si="329"/>
        <v>0</v>
      </c>
      <c r="AF142" s="31">
        <f t="shared" si="330"/>
        <v>0</v>
      </c>
      <c r="AG142" s="31">
        <f t="shared" si="331"/>
        <v>0</v>
      </c>
      <c r="AH142" s="31">
        <f t="shared" si="332"/>
        <v>0</v>
      </c>
      <c r="AI142" s="31">
        <f t="shared" si="333"/>
        <v>0</v>
      </c>
      <c r="AJ142" s="31">
        <f t="shared" si="334"/>
        <v>0</v>
      </c>
      <c r="AK142" s="31">
        <f t="shared" si="335"/>
        <v>0</v>
      </c>
      <c r="AL142" s="31">
        <f t="shared" si="336"/>
        <v>0</v>
      </c>
      <c r="AM142" s="31">
        <f t="shared" si="337"/>
        <v>0</v>
      </c>
      <c r="AN142" s="31">
        <f t="shared" si="338"/>
        <v>0</v>
      </c>
      <c r="AO142" s="31">
        <f t="shared" si="339"/>
        <v>53</v>
      </c>
      <c r="AP142" s="31">
        <f t="shared" si="340"/>
        <v>1007</v>
      </c>
      <c r="AQ142" s="31">
        <f t="shared" si="341"/>
        <v>1325</v>
      </c>
      <c r="AR142" s="31">
        <f t="shared" si="342"/>
        <v>2597</v>
      </c>
      <c r="AS142" s="31">
        <f t="shared" si="343"/>
        <v>2332</v>
      </c>
      <c r="AT142" s="31">
        <f t="shared" si="344"/>
        <v>2756</v>
      </c>
      <c r="AU142" s="31">
        <f t="shared" si="345"/>
        <v>689</v>
      </c>
      <c r="AV142" s="31">
        <f t="shared" si="346"/>
        <v>1484</v>
      </c>
      <c r="AW142" s="31">
        <f t="shared" si="347"/>
        <v>424</v>
      </c>
      <c r="AX142" s="31">
        <f t="shared" si="348"/>
        <v>2597</v>
      </c>
      <c r="AY142" s="31">
        <f t="shared" si="349"/>
        <v>530</v>
      </c>
      <c r="AZ142" s="31">
        <f t="shared" si="350"/>
        <v>1802</v>
      </c>
      <c r="BA142" s="31">
        <f t="shared" si="351"/>
        <v>265</v>
      </c>
      <c r="BB142" s="31">
        <f t="shared" si="352"/>
        <v>636</v>
      </c>
      <c r="BC142" s="31">
        <f t="shared" si="353"/>
        <v>583</v>
      </c>
      <c r="BD142" s="31">
        <f t="shared" si="354"/>
        <v>742</v>
      </c>
      <c r="BE142" s="31">
        <f t="shared" si="303"/>
        <v>901</v>
      </c>
      <c r="BF142" s="31">
        <f>AO120</f>
        <v>53</v>
      </c>
      <c r="BG142" s="31"/>
      <c r="BH142" s="31"/>
      <c r="BI142" s="31">
        <f t="shared" si="251"/>
        <v>0</v>
      </c>
      <c r="BJ142" s="31">
        <f t="shared" si="252"/>
        <v>0</v>
      </c>
      <c r="BK142" s="31">
        <f t="shared" si="253"/>
        <v>0</v>
      </c>
      <c r="BL142" s="31">
        <f t="shared" si="254"/>
        <v>0</v>
      </c>
      <c r="BM142" s="31">
        <f t="shared" si="255"/>
        <v>0</v>
      </c>
      <c r="BN142" s="31">
        <f t="shared" si="256"/>
        <v>0</v>
      </c>
      <c r="BO142" s="31">
        <f t="shared" si="257"/>
        <v>0</v>
      </c>
      <c r="BP142" s="31">
        <f t="shared" si="258"/>
        <v>0</v>
      </c>
      <c r="BQ142" s="31">
        <f t="shared" si="259"/>
        <v>0</v>
      </c>
      <c r="BR142" s="31">
        <f t="shared" si="260"/>
        <v>0</v>
      </c>
      <c r="BS142" s="31">
        <f t="shared" si="261"/>
        <v>0</v>
      </c>
      <c r="BT142" s="31">
        <f t="shared" si="262"/>
        <v>0</v>
      </c>
      <c r="BU142" s="31">
        <f t="shared" si="263"/>
        <v>0</v>
      </c>
      <c r="BV142" s="31">
        <f t="shared" si="264"/>
        <v>0</v>
      </c>
      <c r="BW142" s="31">
        <f t="shared" si="265"/>
        <v>0</v>
      </c>
      <c r="BX142" s="31">
        <f t="shared" si="266"/>
        <v>0</v>
      </c>
      <c r="BY142" s="31">
        <f t="shared" si="267"/>
        <v>0</v>
      </c>
      <c r="BZ142" s="31">
        <f t="shared" si="268"/>
        <v>0</v>
      </c>
      <c r="CA142" s="31">
        <f t="shared" si="269"/>
        <v>0</v>
      </c>
      <c r="CB142" s="31">
        <f t="shared" si="270"/>
        <v>0</v>
      </c>
      <c r="CC142" s="31">
        <f t="shared" si="271"/>
        <v>0</v>
      </c>
      <c r="CD142" s="31">
        <f t="shared" si="272"/>
        <v>0</v>
      </c>
      <c r="CE142" s="31">
        <f t="shared" si="273"/>
        <v>0</v>
      </c>
      <c r="CF142" s="31">
        <f t="shared" si="274"/>
        <v>0</v>
      </c>
      <c r="CG142" s="31">
        <f t="shared" si="275"/>
        <v>0</v>
      </c>
      <c r="CH142" s="31">
        <f t="shared" si="276"/>
        <v>0</v>
      </c>
      <c r="CI142" s="31">
        <f t="shared" si="277"/>
        <v>0</v>
      </c>
      <c r="CJ142" s="31">
        <f t="shared" si="278"/>
        <v>0</v>
      </c>
      <c r="CK142" s="31">
        <f t="shared" si="279"/>
        <v>0</v>
      </c>
      <c r="CL142" s="31">
        <f t="shared" si="280"/>
        <v>0</v>
      </c>
      <c r="CM142" s="31">
        <f t="shared" si="281"/>
        <v>0</v>
      </c>
      <c r="CN142" s="31">
        <f t="shared" si="282"/>
        <v>0</v>
      </c>
      <c r="CO142" s="31">
        <f t="shared" si="283"/>
        <v>0</v>
      </c>
      <c r="CP142" s="31">
        <f t="shared" si="284"/>
        <v>0</v>
      </c>
      <c r="CQ142" s="31">
        <f t="shared" si="285"/>
        <v>0</v>
      </c>
      <c r="CR142" s="31">
        <f t="shared" si="286"/>
        <v>1</v>
      </c>
      <c r="CS142" s="31">
        <f t="shared" si="287"/>
        <v>19</v>
      </c>
      <c r="CT142" s="31">
        <f t="shared" si="288"/>
        <v>25</v>
      </c>
      <c r="CU142" s="31">
        <f t="shared" si="289"/>
        <v>49</v>
      </c>
      <c r="CV142" s="31">
        <f t="shared" si="290"/>
        <v>44</v>
      </c>
      <c r="CW142" s="31">
        <f t="shared" si="291"/>
        <v>52</v>
      </c>
      <c r="CX142" s="31">
        <f t="shared" si="292"/>
        <v>13</v>
      </c>
      <c r="CY142" s="31">
        <f t="shared" si="293"/>
        <v>28</v>
      </c>
      <c r="CZ142" s="31">
        <f t="shared" si="294"/>
        <v>8</v>
      </c>
      <c r="DA142" s="31">
        <f t="shared" si="295"/>
        <v>49</v>
      </c>
      <c r="DB142" s="31">
        <f t="shared" si="296"/>
        <v>10</v>
      </c>
      <c r="DC142" s="31">
        <f t="shared" si="297"/>
        <v>34</v>
      </c>
      <c r="DD142" s="31">
        <f t="shared" si="298"/>
        <v>5</v>
      </c>
      <c r="DE142" s="31">
        <f t="shared" si="299"/>
        <v>12</v>
      </c>
      <c r="DF142" s="31">
        <f t="shared" si="300"/>
        <v>11</v>
      </c>
      <c r="DG142" s="31">
        <f t="shared" si="301"/>
        <v>14</v>
      </c>
      <c r="DH142" s="31">
        <f t="shared" si="302"/>
        <v>17</v>
      </c>
      <c r="DI142" s="31">
        <v>1</v>
      </c>
    </row>
    <row r="143" spans="1:113" ht="15" customHeight="1" x14ac:dyDescent="0.45">
      <c r="A143" s="31"/>
      <c r="B143" s="31"/>
      <c r="C143" s="31"/>
      <c r="D143" s="31">
        <v>61</v>
      </c>
      <c r="E143" s="31"/>
      <c r="F143" s="31">
        <f t="shared" si="304"/>
        <v>0</v>
      </c>
      <c r="G143" s="31">
        <f t="shared" si="305"/>
        <v>0</v>
      </c>
      <c r="H143" s="31">
        <f t="shared" si="306"/>
        <v>0</v>
      </c>
      <c r="I143" s="31">
        <f t="shared" si="307"/>
        <v>0</v>
      </c>
      <c r="J143" s="31">
        <f t="shared" si="308"/>
        <v>0</v>
      </c>
      <c r="K143" s="31">
        <f t="shared" si="309"/>
        <v>0</v>
      </c>
      <c r="L143" s="31">
        <f t="shared" si="310"/>
        <v>0</v>
      </c>
      <c r="M143" s="31">
        <f t="shared" si="311"/>
        <v>0</v>
      </c>
      <c r="N143" s="31">
        <f t="shared" si="312"/>
        <v>0</v>
      </c>
      <c r="O143" s="31">
        <f t="shared" si="313"/>
        <v>0</v>
      </c>
      <c r="P143" s="31">
        <f t="shared" si="314"/>
        <v>0</v>
      </c>
      <c r="Q143" s="31">
        <f t="shared" si="315"/>
        <v>0</v>
      </c>
      <c r="R143" s="31">
        <f t="shared" si="316"/>
        <v>0</v>
      </c>
      <c r="S143" s="31">
        <f t="shared" si="317"/>
        <v>0</v>
      </c>
      <c r="T143" s="31">
        <f t="shared" si="318"/>
        <v>0</v>
      </c>
      <c r="U143" s="31">
        <f t="shared" si="319"/>
        <v>0</v>
      </c>
      <c r="V143" s="31">
        <f t="shared" si="320"/>
        <v>0</v>
      </c>
      <c r="W143" s="31">
        <f t="shared" si="321"/>
        <v>0</v>
      </c>
      <c r="X143" s="31">
        <f t="shared" si="322"/>
        <v>0</v>
      </c>
      <c r="Y143" s="31">
        <f t="shared" si="323"/>
        <v>0</v>
      </c>
      <c r="Z143" s="31">
        <f t="shared" si="324"/>
        <v>0</v>
      </c>
      <c r="AA143" s="31">
        <f t="shared" si="325"/>
        <v>0</v>
      </c>
      <c r="AB143" s="31">
        <f t="shared" si="326"/>
        <v>0</v>
      </c>
      <c r="AC143" s="31">
        <f t="shared" si="327"/>
        <v>0</v>
      </c>
      <c r="AD143" s="31">
        <f t="shared" si="328"/>
        <v>0</v>
      </c>
      <c r="AE143" s="31">
        <f t="shared" si="329"/>
        <v>0</v>
      </c>
      <c r="AF143" s="31">
        <f t="shared" si="330"/>
        <v>0</v>
      </c>
      <c r="AG143" s="31">
        <f t="shared" si="331"/>
        <v>0</v>
      </c>
      <c r="AH143" s="31">
        <f t="shared" si="332"/>
        <v>0</v>
      </c>
      <c r="AI143" s="31">
        <f t="shared" si="333"/>
        <v>0</v>
      </c>
      <c r="AJ143" s="31">
        <f t="shared" si="334"/>
        <v>0</v>
      </c>
      <c r="AK143" s="31">
        <f t="shared" si="335"/>
        <v>0</v>
      </c>
      <c r="AL143" s="31">
        <f t="shared" si="336"/>
        <v>0</v>
      </c>
      <c r="AM143" s="31">
        <f t="shared" si="337"/>
        <v>0</v>
      </c>
      <c r="AN143" s="31">
        <f t="shared" si="338"/>
        <v>4</v>
      </c>
      <c r="AO143" s="31">
        <f t="shared" si="339"/>
        <v>80</v>
      </c>
      <c r="AP143" s="31">
        <f t="shared" si="340"/>
        <v>180</v>
      </c>
      <c r="AQ143" s="31">
        <f t="shared" si="341"/>
        <v>56</v>
      </c>
      <c r="AR143" s="31">
        <f t="shared" si="342"/>
        <v>132</v>
      </c>
      <c r="AS143" s="31">
        <f t="shared" si="343"/>
        <v>144</v>
      </c>
      <c r="AT143" s="31">
        <f t="shared" si="344"/>
        <v>16</v>
      </c>
      <c r="AU143" s="31">
        <f t="shared" si="345"/>
        <v>164</v>
      </c>
      <c r="AV143" s="31">
        <f t="shared" si="346"/>
        <v>144</v>
      </c>
      <c r="AW143" s="31">
        <f t="shared" si="347"/>
        <v>228</v>
      </c>
      <c r="AX143" s="31">
        <f t="shared" si="348"/>
        <v>236</v>
      </c>
      <c r="AY143" s="31">
        <f t="shared" si="349"/>
        <v>176</v>
      </c>
      <c r="AZ143" s="31">
        <f t="shared" si="350"/>
        <v>156</v>
      </c>
      <c r="BA143" s="31">
        <f t="shared" si="351"/>
        <v>68</v>
      </c>
      <c r="BB143" s="31">
        <f t="shared" si="352"/>
        <v>92</v>
      </c>
      <c r="BC143" s="31">
        <f t="shared" si="353"/>
        <v>100</v>
      </c>
      <c r="BD143" s="31">
        <f t="shared" si="354"/>
        <v>124</v>
      </c>
      <c r="BE143" s="31">
        <f t="shared" si="303"/>
        <v>72</v>
      </c>
      <c r="BF143" s="31">
        <f>AN120</f>
        <v>4</v>
      </c>
      <c r="BG143" s="31"/>
      <c r="BH143" s="31"/>
      <c r="BI143" s="31">
        <f t="shared" si="251"/>
        <v>0</v>
      </c>
      <c r="BJ143" s="31">
        <f t="shared" si="252"/>
        <v>0</v>
      </c>
      <c r="BK143" s="31">
        <f t="shared" si="253"/>
        <v>0</v>
      </c>
      <c r="BL143" s="31">
        <f t="shared" si="254"/>
        <v>0</v>
      </c>
      <c r="BM143" s="31">
        <f t="shared" si="255"/>
        <v>0</v>
      </c>
      <c r="BN143" s="31">
        <f t="shared" si="256"/>
        <v>0</v>
      </c>
      <c r="BO143" s="31">
        <f t="shared" si="257"/>
        <v>0</v>
      </c>
      <c r="BP143" s="31">
        <f t="shared" si="258"/>
        <v>0</v>
      </c>
      <c r="BQ143" s="31">
        <f t="shared" si="259"/>
        <v>0</v>
      </c>
      <c r="BR143" s="31">
        <f t="shared" si="260"/>
        <v>0</v>
      </c>
      <c r="BS143" s="31">
        <f t="shared" si="261"/>
        <v>0</v>
      </c>
      <c r="BT143" s="31">
        <f t="shared" si="262"/>
        <v>0</v>
      </c>
      <c r="BU143" s="31">
        <f t="shared" si="263"/>
        <v>0</v>
      </c>
      <c r="BV143" s="31">
        <f t="shared" si="264"/>
        <v>0</v>
      </c>
      <c r="BW143" s="31">
        <f t="shared" si="265"/>
        <v>0</v>
      </c>
      <c r="BX143" s="31">
        <f t="shared" si="266"/>
        <v>0</v>
      </c>
      <c r="BY143" s="31">
        <f t="shared" si="267"/>
        <v>0</v>
      </c>
      <c r="BZ143" s="31">
        <f t="shared" si="268"/>
        <v>0</v>
      </c>
      <c r="CA143" s="31">
        <f t="shared" si="269"/>
        <v>0</v>
      </c>
      <c r="CB143" s="31">
        <f t="shared" si="270"/>
        <v>0</v>
      </c>
      <c r="CC143" s="31">
        <f t="shared" si="271"/>
        <v>0</v>
      </c>
      <c r="CD143" s="31">
        <f t="shared" si="272"/>
        <v>0</v>
      </c>
      <c r="CE143" s="31">
        <f t="shared" si="273"/>
        <v>0</v>
      </c>
      <c r="CF143" s="31">
        <f t="shared" si="274"/>
        <v>0</v>
      </c>
      <c r="CG143" s="31">
        <f t="shared" si="275"/>
        <v>0</v>
      </c>
      <c r="CH143" s="31">
        <f t="shared" si="276"/>
        <v>0</v>
      </c>
      <c r="CI143" s="31">
        <f t="shared" si="277"/>
        <v>0</v>
      </c>
      <c r="CJ143" s="31">
        <f t="shared" si="278"/>
        <v>0</v>
      </c>
      <c r="CK143" s="31">
        <f t="shared" si="279"/>
        <v>0</v>
      </c>
      <c r="CL143" s="31">
        <f t="shared" si="280"/>
        <v>0</v>
      </c>
      <c r="CM143" s="31">
        <f t="shared" si="281"/>
        <v>0</v>
      </c>
      <c r="CN143" s="31">
        <f t="shared" si="282"/>
        <v>0</v>
      </c>
      <c r="CO143" s="31">
        <f t="shared" si="283"/>
        <v>0</v>
      </c>
      <c r="CP143" s="31">
        <f t="shared" si="284"/>
        <v>0</v>
      </c>
      <c r="CQ143" s="31">
        <f t="shared" si="285"/>
        <v>1</v>
      </c>
      <c r="CR143" s="31">
        <f t="shared" si="286"/>
        <v>20</v>
      </c>
      <c r="CS143" s="31">
        <f t="shared" si="287"/>
        <v>45</v>
      </c>
      <c r="CT143" s="31">
        <f t="shared" si="288"/>
        <v>14</v>
      </c>
      <c r="CU143" s="31">
        <f t="shared" si="289"/>
        <v>33</v>
      </c>
      <c r="CV143" s="31">
        <f t="shared" si="290"/>
        <v>36</v>
      </c>
      <c r="CW143" s="31">
        <f t="shared" si="291"/>
        <v>4</v>
      </c>
      <c r="CX143" s="31">
        <f t="shared" si="292"/>
        <v>41</v>
      </c>
      <c r="CY143" s="31">
        <f t="shared" si="293"/>
        <v>36</v>
      </c>
      <c r="CZ143" s="31">
        <f t="shared" si="294"/>
        <v>57</v>
      </c>
      <c r="DA143" s="31">
        <f t="shared" si="295"/>
        <v>59</v>
      </c>
      <c r="DB143" s="31">
        <f t="shared" si="296"/>
        <v>44</v>
      </c>
      <c r="DC143" s="31">
        <f t="shared" si="297"/>
        <v>39</v>
      </c>
      <c r="DD143" s="31">
        <f t="shared" si="298"/>
        <v>17</v>
      </c>
      <c r="DE143" s="31">
        <f t="shared" si="299"/>
        <v>23</v>
      </c>
      <c r="DF143" s="31">
        <f t="shared" si="300"/>
        <v>25</v>
      </c>
      <c r="DG143" s="31">
        <f t="shared" si="301"/>
        <v>31</v>
      </c>
      <c r="DH143" s="31">
        <f t="shared" si="302"/>
        <v>18</v>
      </c>
      <c r="DI143" s="31">
        <v>1</v>
      </c>
    </row>
    <row r="144" spans="1:113" ht="15" customHeight="1" x14ac:dyDescent="0.45">
      <c r="A144" s="31"/>
      <c r="B144" s="31"/>
      <c r="C144" s="31"/>
      <c r="D144" s="31">
        <v>61</v>
      </c>
      <c r="E144" s="31"/>
      <c r="F144" s="31">
        <f t="shared" si="304"/>
        <v>0</v>
      </c>
      <c r="G144" s="31">
        <f t="shared" si="305"/>
        <v>0</v>
      </c>
      <c r="H144" s="31">
        <f t="shared" si="306"/>
        <v>0</v>
      </c>
      <c r="I144" s="31">
        <f t="shared" si="307"/>
        <v>0</v>
      </c>
      <c r="J144" s="31">
        <f t="shared" si="308"/>
        <v>0</v>
      </c>
      <c r="K144" s="31">
        <f t="shared" si="309"/>
        <v>0</v>
      </c>
      <c r="L144" s="31">
        <f t="shared" si="310"/>
        <v>0</v>
      </c>
      <c r="M144" s="31">
        <f t="shared" si="311"/>
        <v>0</v>
      </c>
      <c r="N144" s="31">
        <f t="shared" si="312"/>
        <v>0</v>
      </c>
      <c r="O144" s="31">
        <f t="shared" si="313"/>
        <v>0</v>
      </c>
      <c r="P144" s="31">
        <f t="shared" si="314"/>
        <v>0</v>
      </c>
      <c r="Q144" s="31">
        <f t="shared" si="315"/>
        <v>0</v>
      </c>
      <c r="R144" s="31">
        <f t="shared" si="316"/>
        <v>0</v>
      </c>
      <c r="S144" s="31">
        <f t="shared" si="317"/>
        <v>0</v>
      </c>
      <c r="T144" s="31">
        <f t="shared" si="318"/>
        <v>0</v>
      </c>
      <c r="U144" s="31">
        <f t="shared" si="319"/>
        <v>0</v>
      </c>
      <c r="V144" s="31">
        <f t="shared" si="320"/>
        <v>0</v>
      </c>
      <c r="W144" s="31">
        <f t="shared" si="321"/>
        <v>0</v>
      </c>
      <c r="X144" s="31">
        <f t="shared" si="322"/>
        <v>0</v>
      </c>
      <c r="Y144" s="31">
        <f t="shared" si="323"/>
        <v>0</v>
      </c>
      <c r="Z144" s="31">
        <f t="shared" si="324"/>
        <v>0</v>
      </c>
      <c r="AA144" s="31">
        <f t="shared" si="325"/>
        <v>0</v>
      </c>
      <c r="AB144" s="31">
        <f t="shared" si="326"/>
        <v>0</v>
      </c>
      <c r="AC144" s="31">
        <f t="shared" si="327"/>
        <v>0</v>
      </c>
      <c r="AD144" s="31">
        <f t="shared" si="328"/>
        <v>0</v>
      </c>
      <c r="AE144" s="31">
        <f t="shared" si="329"/>
        <v>0</v>
      </c>
      <c r="AF144" s="31">
        <f t="shared" si="330"/>
        <v>0</v>
      </c>
      <c r="AG144" s="31">
        <f t="shared" si="331"/>
        <v>0</v>
      </c>
      <c r="AH144" s="31">
        <f t="shared" si="332"/>
        <v>0</v>
      </c>
      <c r="AI144" s="31">
        <f t="shared" si="333"/>
        <v>0</v>
      </c>
      <c r="AJ144" s="31">
        <f t="shared" si="334"/>
        <v>0</v>
      </c>
      <c r="AK144" s="31">
        <f t="shared" si="335"/>
        <v>0</v>
      </c>
      <c r="AL144" s="31">
        <f t="shared" si="336"/>
        <v>0</v>
      </c>
      <c r="AM144" s="31">
        <f t="shared" si="337"/>
        <v>61</v>
      </c>
      <c r="AN144" s="31">
        <f t="shared" si="338"/>
        <v>1342</v>
      </c>
      <c r="AO144" s="31">
        <f t="shared" si="339"/>
        <v>244</v>
      </c>
      <c r="AP144" s="31">
        <f t="shared" si="340"/>
        <v>3599</v>
      </c>
      <c r="AQ144" s="31">
        <f t="shared" si="341"/>
        <v>2928</v>
      </c>
      <c r="AR144" s="31">
        <f t="shared" si="342"/>
        <v>488</v>
      </c>
      <c r="AS144" s="31">
        <f t="shared" si="343"/>
        <v>2440</v>
      </c>
      <c r="AT144" s="31">
        <f t="shared" si="344"/>
        <v>2806</v>
      </c>
      <c r="AU144" s="31">
        <f t="shared" si="345"/>
        <v>1037</v>
      </c>
      <c r="AV144" s="31">
        <f t="shared" si="346"/>
        <v>2013</v>
      </c>
      <c r="AW144" s="31">
        <f t="shared" si="347"/>
        <v>3416</v>
      </c>
      <c r="AX144" s="31">
        <f t="shared" si="348"/>
        <v>2623</v>
      </c>
      <c r="AY144" s="31">
        <f t="shared" si="349"/>
        <v>1342</v>
      </c>
      <c r="AZ144" s="31">
        <f t="shared" si="350"/>
        <v>3416</v>
      </c>
      <c r="BA144" s="31">
        <f t="shared" si="351"/>
        <v>2440</v>
      </c>
      <c r="BB144" s="31">
        <f t="shared" si="352"/>
        <v>2928</v>
      </c>
      <c r="BC144" s="31">
        <f t="shared" si="353"/>
        <v>3416</v>
      </c>
      <c r="BD144" s="31">
        <f t="shared" si="354"/>
        <v>2989</v>
      </c>
      <c r="BE144" s="31">
        <f t="shared" si="303"/>
        <v>1159</v>
      </c>
      <c r="BF144" s="31">
        <f>AM120</f>
        <v>61</v>
      </c>
      <c r="BG144" s="31"/>
      <c r="BH144" s="31"/>
      <c r="BI144" s="31">
        <f t="shared" si="251"/>
        <v>0</v>
      </c>
      <c r="BJ144" s="31">
        <f t="shared" si="252"/>
        <v>0</v>
      </c>
      <c r="BK144" s="31">
        <f t="shared" si="253"/>
        <v>0</v>
      </c>
      <c r="BL144" s="31">
        <f t="shared" si="254"/>
        <v>0</v>
      </c>
      <c r="BM144" s="31">
        <f t="shared" si="255"/>
        <v>0</v>
      </c>
      <c r="BN144" s="31">
        <f t="shared" si="256"/>
        <v>0</v>
      </c>
      <c r="BO144" s="31">
        <f t="shared" si="257"/>
        <v>0</v>
      </c>
      <c r="BP144" s="31">
        <f t="shared" si="258"/>
        <v>0</v>
      </c>
      <c r="BQ144" s="31">
        <f t="shared" si="259"/>
        <v>0</v>
      </c>
      <c r="BR144" s="31">
        <f t="shared" si="260"/>
        <v>0</v>
      </c>
      <c r="BS144" s="31">
        <f t="shared" si="261"/>
        <v>0</v>
      </c>
      <c r="BT144" s="31">
        <f t="shared" si="262"/>
        <v>0</v>
      </c>
      <c r="BU144" s="31">
        <f t="shared" si="263"/>
        <v>0</v>
      </c>
      <c r="BV144" s="31">
        <f t="shared" si="264"/>
        <v>0</v>
      </c>
      <c r="BW144" s="31">
        <f t="shared" si="265"/>
        <v>0</v>
      </c>
      <c r="BX144" s="31">
        <f t="shared" si="266"/>
        <v>0</v>
      </c>
      <c r="BY144" s="31">
        <f t="shared" si="267"/>
        <v>0</v>
      </c>
      <c r="BZ144" s="31">
        <f t="shared" si="268"/>
        <v>0</v>
      </c>
      <c r="CA144" s="31">
        <f t="shared" si="269"/>
        <v>0</v>
      </c>
      <c r="CB144" s="31">
        <f t="shared" si="270"/>
        <v>0</v>
      </c>
      <c r="CC144" s="31">
        <f t="shared" si="271"/>
        <v>0</v>
      </c>
      <c r="CD144" s="31">
        <f t="shared" si="272"/>
        <v>0</v>
      </c>
      <c r="CE144" s="31">
        <f t="shared" si="273"/>
        <v>0</v>
      </c>
      <c r="CF144" s="31">
        <f t="shared" si="274"/>
        <v>0</v>
      </c>
      <c r="CG144" s="31">
        <f t="shared" si="275"/>
        <v>0</v>
      </c>
      <c r="CH144" s="31">
        <f t="shared" si="276"/>
        <v>0</v>
      </c>
      <c r="CI144" s="31">
        <f t="shared" si="277"/>
        <v>0</v>
      </c>
      <c r="CJ144" s="31">
        <f t="shared" si="278"/>
        <v>0</v>
      </c>
      <c r="CK144" s="31">
        <f t="shared" si="279"/>
        <v>0</v>
      </c>
      <c r="CL144" s="31">
        <f t="shared" si="280"/>
        <v>0</v>
      </c>
      <c r="CM144" s="31">
        <f t="shared" si="281"/>
        <v>0</v>
      </c>
      <c r="CN144" s="31">
        <f t="shared" si="282"/>
        <v>0</v>
      </c>
      <c r="CO144" s="31">
        <f t="shared" si="283"/>
        <v>0</v>
      </c>
      <c r="CP144" s="31">
        <f t="shared" si="284"/>
        <v>1</v>
      </c>
      <c r="CQ144" s="31">
        <f t="shared" si="285"/>
        <v>22</v>
      </c>
      <c r="CR144" s="31">
        <f t="shared" si="286"/>
        <v>4</v>
      </c>
      <c r="CS144" s="31">
        <f t="shared" si="287"/>
        <v>59</v>
      </c>
      <c r="CT144" s="31">
        <f t="shared" si="288"/>
        <v>48</v>
      </c>
      <c r="CU144" s="31">
        <f t="shared" si="289"/>
        <v>8</v>
      </c>
      <c r="CV144" s="31">
        <f t="shared" si="290"/>
        <v>40</v>
      </c>
      <c r="CW144" s="31">
        <f t="shared" si="291"/>
        <v>46</v>
      </c>
      <c r="CX144" s="31">
        <f t="shared" si="292"/>
        <v>17</v>
      </c>
      <c r="CY144" s="31">
        <f t="shared" si="293"/>
        <v>33</v>
      </c>
      <c r="CZ144" s="31">
        <f t="shared" si="294"/>
        <v>56</v>
      </c>
      <c r="DA144" s="31">
        <f t="shared" si="295"/>
        <v>43</v>
      </c>
      <c r="DB144" s="31">
        <f t="shared" si="296"/>
        <v>22</v>
      </c>
      <c r="DC144" s="31">
        <f t="shared" si="297"/>
        <v>56</v>
      </c>
      <c r="DD144" s="31">
        <f t="shared" si="298"/>
        <v>40</v>
      </c>
      <c r="DE144" s="31">
        <f t="shared" si="299"/>
        <v>48</v>
      </c>
      <c r="DF144" s="31">
        <f t="shared" si="300"/>
        <v>56</v>
      </c>
      <c r="DG144" s="31">
        <f t="shared" si="301"/>
        <v>49</v>
      </c>
      <c r="DH144" s="31">
        <f t="shared" si="302"/>
        <v>19</v>
      </c>
      <c r="DI144" s="31">
        <v>1</v>
      </c>
    </row>
    <row r="145" spans="1:115" ht="15" customHeight="1" x14ac:dyDescent="0.45">
      <c r="A145" s="31"/>
      <c r="B145" s="31"/>
      <c r="C145" s="31"/>
      <c r="D145" s="31">
        <v>61</v>
      </c>
      <c r="E145" s="31"/>
      <c r="F145" s="31">
        <f t="shared" si="304"/>
        <v>0</v>
      </c>
      <c r="G145" s="31">
        <f t="shared" si="305"/>
        <v>0</v>
      </c>
      <c r="H145" s="31">
        <f t="shared" si="306"/>
        <v>0</v>
      </c>
      <c r="I145" s="31">
        <f t="shared" si="307"/>
        <v>0</v>
      </c>
      <c r="J145" s="31">
        <f t="shared" si="308"/>
        <v>0</v>
      </c>
      <c r="K145" s="31">
        <f t="shared" si="309"/>
        <v>0</v>
      </c>
      <c r="L145" s="31">
        <f t="shared" si="310"/>
        <v>0</v>
      </c>
      <c r="M145" s="31">
        <f t="shared" si="311"/>
        <v>0</v>
      </c>
      <c r="N145" s="31">
        <f t="shared" si="312"/>
        <v>0</v>
      </c>
      <c r="O145" s="31">
        <f t="shared" si="313"/>
        <v>0</v>
      </c>
      <c r="P145" s="31">
        <f t="shared" si="314"/>
        <v>0</v>
      </c>
      <c r="Q145" s="31">
        <f t="shared" si="315"/>
        <v>0</v>
      </c>
      <c r="R145" s="31">
        <f t="shared" si="316"/>
        <v>0</v>
      </c>
      <c r="S145" s="31">
        <f t="shared" si="317"/>
        <v>0</v>
      </c>
      <c r="T145" s="31">
        <f t="shared" si="318"/>
        <v>0</v>
      </c>
      <c r="U145" s="31">
        <f t="shared" si="319"/>
        <v>0</v>
      </c>
      <c r="V145" s="31">
        <f t="shared" si="320"/>
        <v>0</v>
      </c>
      <c r="W145" s="31">
        <f t="shared" si="321"/>
        <v>0</v>
      </c>
      <c r="X145" s="31">
        <f t="shared" si="322"/>
        <v>0</v>
      </c>
      <c r="Y145" s="31">
        <f t="shared" si="323"/>
        <v>0</v>
      </c>
      <c r="Z145" s="31">
        <f t="shared" si="324"/>
        <v>0</v>
      </c>
      <c r="AA145" s="31">
        <f t="shared" si="325"/>
        <v>0</v>
      </c>
      <c r="AB145" s="31">
        <f t="shared" si="326"/>
        <v>0</v>
      </c>
      <c r="AC145" s="31">
        <f t="shared" si="327"/>
        <v>0</v>
      </c>
      <c r="AD145" s="31">
        <f t="shared" si="328"/>
        <v>0</v>
      </c>
      <c r="AE145" s="31">
        <f t="shared" si="329"/>
        <v>0</v>
      </c>
      <c r="AF145" s="31">
        <f t="shared" si="330"/>
        <v>0</v>
      </c>
      <c r="AG145" s="31">
        <f t="shared" si="331"/>
        <v>0</v>
      </c>
      <c r="AH145" s="31">
        <f t="shared" si="332"/>
        <v>0</v>
      </c>
      <c r="AI145" s="31">
        <f t="shared" si="333"/>
        <v>0</v>
      </c>
      <c r="AJ145" s="31">
        <f t="shared" si="334"/>
        <v>0</v>
      </c>
      <c r="AK145" s="31">
        <f t="shared" si="335"/>
        <v>0</v>
      </c>
      <c r="AL145" s="31">
        <f t="shared" si="336"/>
        <v>18</v>
      </c>
      <c r="AM145" s="31">
        <f t="shared" si="337"/>
        <v>414</v>
      </c>
      <c r="AN145" s="31">
        <f t="shared" si="338"/>
        <v>486</v>
      </c>
      <c r="AO145" s="31">
        <f t="shared" si="339"/>
        <v>54</v>
      </c>
      <c r="AP145" s="31">
        <f t="shared" si="340"/>
        <v>828</v>
      </c>
      <c r="AQ145" s="31">
        <f t="shared" si="341"/>
        <v>1008</v>
      </c>
      <c r="AR145" s="31">
        <f t="shared" si="342"/>
        <v>882</v>
      </c>
      <c r="AS145" s="31">
        <f t="shared" si="343"/>
        <v>468</v>
      </c>
      <c r="AT145" s="31">
        <f t="shared" si="344"/>
        <v>36</v>
      </c>
      <c r="AU145" s="31">
        <f t="shared" si="345"/>
        <v>918</v>
      </c>
      <c r="AV145" s="31">
        <f t="shared" si="346"/>
        <v>522</v>
      </c>
      <c r="AW145" s="31">
        <f t="shared" si="347"/>
        <v>702</v>
      </c>
      <c r="AX145" s="31">
        <f t="shared" si="348"/>
        <v>90</v>
      </c>
      <c r="AY145" s="31">
        <f t="shared" si="349"/>
        <v>324</v>
      </c>
      <c r="AZ145" s="31">
        <f t="shared" si="350"/>
        <v>648</v>
      </c>
      <c r="BA145" s="31">
        <f t="shared" si="351"/>
        <v>504</v>
      </c>
      <c r="BB145" s="31">
        <f t="shared" si="352"/>
        <v>792</v>
      </c>
      <c r="BC145" s="31">
        <f t="shared" si="353"/>
        <v>810</v>
      </c>
      <c r="BD145" s="31">
        <f t="shared" si="354"/>
        <v>126</v>
      </c>
      <c r="BE145" s="31">
        <f t="shared" si="303"/>
        <v>360</v>
      </c>
      <c r="BF145" s="31">
        <f>AL120</f>
        <v>18</v>
      </c>
      <c r="BG145" s="31"/>
      <c r="BH145" s="31"/>
      <c r="BI145" s="31">
        <f t="shared" si="251"/>
        <v>0</v>
      </c>
      <c r="BJ145" s="31">
        <f t="shared" si="252"/>
        <v>0</v>
      </c>
      <c r="BK145" s="31">
        <f t="shared" si="253"/>
        <v>0</v>
      </c>
      <c r="BL145" s="31">
        <f t="shared" si="254"/>
        <v>0</v>
      </c>
      <c r="BM145" s="31">
        <f t="shared" si="255"/>
        <v>0</v>
      </c>
      <c r="BN145" s="31">
        <f t="shared" si="256"/>
        <v>0</v>
      </c>
      <c r="BO145" s="31">
        <f t="shared" si="257"/>
        <v>0</v>
      </c>
      <c r="BP145" s="31">
        <f t="shared" si="258"/>
        <v>0</v>
      </c>
      <c r="BQ145" s="31">
        <f t="shared" si="259"/>
        <v>0</v>
      </c>
      <c r="BR145" s="31">
        <f t="shared" si="260"/>
        <v>0</v>
      </c>
      <c r="BS145" s="31">
        <f t="shared" si="261"/>
        <v>0</v>
      </c>
      <c r="BT145" s="31">
        <f t="shared" si="262"/>
        <v>0</v>
      </c>
      <c r="BU145" s="31">
        <f t="shared" si="263"/>
        <v>0</v>
      </c>
      <c r="BV145" s="31">
        <f t="shared" si="264"/>
        <v>0</v>
      </c>
      <c r="BW145" s="31">
        <f t="shared" si="265"/>
        <v>0</v>
      </c>
      <c r="BX145" s="31">
        <f t="shared" si="266"/>
        <v>0</v>
      </c>
      <c r="BY145" s="31">
        <f t="shared" si="267"/>
        <v>0</v>
      </c>
      <c r="BZ145" s="31">
        <f t="shared" si="268"/>
        <v>0</v>
      </c>
      <c r="CA145" s="31">
        <f t="shared" si="269"/>
        <v>0</v>
      </c>
      <c r="CB145" s="31">
        <f t="shared" si="270"/>
        <v>0</v>
      </c>
      <c r="CC145" s="31">
        <f t="shared" si="271"/>
        <v>0</v>
      </c>
      <c r="CD145" s="31">
        <f t="shared" si="272"/>
        <v>0</v>
      </c>
      <c r="CE145" s="31">
        <f t="shared" si="273"/>
        <v>0</v>
      </c>
      <c r="CF145" s="31">
        <f t="shared" si="274"/>
        <v>0</v>
      </c>
      <c r="CG145" s="31">
        <f t="shared" si="275"/>
        <v>0</v>
      </c>
      <c r="CH145" s="31">
        <f t="shared" si="276"/>
        <v>0</v>
      </c>
      <c r="CI145" s="31">
        <f t="shared" si="277"/>
        <v>0</v>
      </c>
      <c r="CJ145" s="31">
        <f t="shared" si="278"/>
        <v>0</v>
      </c>
      <c r="CK145" s="31">
        <f t="shared" si="279"/>
        <v>0</v>
      </c>
      <c r="CL145" s="31">
        <f t="shared" si="280"/>
        <v>0</v>
      </c>
      <c r="CM145" s="31">
        <f t="shared" si="281"/>
        <v>0</v>
      </c>
      <c r="CN145" s="31">
        <f t="shared" si="282"/>
        <v>0</v>
      </c>
      <c r="CO145" s="31">
        <f t="shared" si="283"/>
        <v>1</v>
      </c>
      <c r="CP145" s="31">
        <f t="shared" si="284"/>
        <v>23</v>
      </c>
      <c r="CQ145" s="31">
        <f t="shared" si="285"/>
        <v>27</v>
      </c>
      <c r="CR145" s="31">
        <f t="shared" si="286"/>
        <v>3</v>
      </c>
      <c r="CS145" s="31">
        <f t="shared" si="287"/>
        <v>46</v>
      </c>
      <c r="CT145" s="31">
        <f t="shared" si="288"/>
        <v>56</v>
      </c>
      <c r="CU145" s="31">
        <f t="shared" si="289"/>
        <v>49</v>
      </c>
      <c r="CV145" s="31">
        <f t="shared" si="290"/>
        <v>26</v>
      </c>
      <c r="CW145" s="31">
        <f t="shared" si="291"/>
        <v>2</v>
      </c>
      <c r="CX145" s="31">
        <f t="shared" si="292"/>
        <v>51</v>
      </c>
      <c r="CY145" s="31">
        <f t="shared" si="293"/>
        <v>29</v>
      </c>
      <c r="CZ145" s="31">
        <f t="shared" si="294"/>
        <v>39</v>
      </c>
      <c r="DA145" s="31">
        <f t="shared" si="295"/>
        <v>5</v>
      </c>
      <c r="DB145" s="31">
        <f t="shared" si="296"/>
        <v>18</v>
      </c>
      <c r="DC145" s="31">
        <f t="shared" si="297"/>
        <v>36</v>
      </c>
      <c r="DD145" s="31">
        <f t="shared" si="298"/>
        <v>28</v>
      </c>
      <c r="DE145" s="31">
        <f t="shared" si="299"/>
        <v>44</v>
      </c>
      <c r="DF145" s="31">
        <f t="shared" si="300"/>
        <v>45</v>
      </c>
      <c r="DG145" s="31">
        <f t="shared" si="301"/>
        <v>7</v>
      </c>
      <c r="DH145" s="31">
        <f t="shared" si="302"/>
        <v>20</v>
      </c>
      <c r="DI145" s="31">
        <v>1</v>
      </c>
    </row>
    <row r="146" spans="1:115" ht="15" customHeight="1" x14ac:dyDescent="0.45">
      <c r="A146" s="31"/>
      <c r="B146" s="31"/>
      <c r="C146" s="31"/>
      <c r="D146" s="31">
        <v>61</v>
      </c>
      <c r="E146" s="31"/>
      <c r="F146" s="31">
        <f t="shared" si="304"/>
        <v>0</v>
      </c>
      <c r="G146" s="31">
        <f t="shared" si="305"/>
        <v>0</v>
      </c>
      <c r="H146" s="31">
        <f t="shared" si="306"/>
        <v>0</v>
      </c>
      <c r="I146" s="31">
        <f t="shared" si="307"/>
        <v>0</v>
      </c>
      <c r="J146" s="31">
        <f t="shared" si="308"/>
        <v>0</v>
      </c>
      <c r="K146" s="31">
        <f t="shared" si="309"/>
        <v>0</v>
      </c>
      <c r="L146" s="31">
        <f t="shared" si="310"/>
        <v>0</v>
      </c>
      <c r="M146" s="31">
        <f t="shared" si="311"/>
        <v>0</v>
      </c>
      <c r="N146" s="31">
        <f t="shared" si="312"/>
        <v>0</v>
      </c>
      <c r="O146" s="31">
        <f t="shared" si="313"/>
        <v>0</v>
      </c>
      <c r="P146" s="31">
        <f t="shared" si="314"/>
        <v>0</v>
      </c>
      <c r="Q146" s="31">
        <f t="shared" si="315"/>
        <v>0</v>
      </c>
      <c r="R146" s="31">
        <f t="shared" si="316"/>
        <v>0</v>
      </c>
      <c r="S146" s="31">
        <f t="shared" si="317"/>
        <v>0</v>
      </c>
      <c r="T146" s="31">
        <f t="shared" si="318"/>
        <v>0</v>
      </c>
      <c r="U146" s="31">
        <f t="shared" si="319"/>
        <v>0</v>
      </c>
      <c r="V146" s="31">
        <f t="shared" si="320"/>
        <v>0</v>
      </c>
      <c r="W146" s="31">
        <f t="shared" si="321"/>
        <v>0</v>
      </c>
      <c r="X146" s="31">
        <f t="shared" si="322"/>
        <v>0</v>
      </c>
      <c r="Y146" s="31">
        <f t="shared" si="323"/>
        <v>0</v>
      </c>
      <c r="Z146" s="31">
        <f t="shared" si="324"/>
        <v>0</v>
      </c>
      <c r="AA146" s="31">
        <f t="shared" si="325"/>
        <v>0</v>
      </c>
      <c r="AB146" s="31">
        <f t="shared" si="326"/>
        <v>0</v>
      </c>
      <c r="AC146" s="31">
        <f t="shared" si="327"/>
        <v>0</v>
      </c>
      <c r="AD146" s="31">
        <f t="shared" si="328"/>
        <v>0</v>
      </c>
      <c r="AE146" s="31">
        <f t="shared" si="329"/>
        <v>0</v>
      </c>
      <c r="AF146" s="31">
        <f t="shared" si="330"/>
        <v>0</v>
      </c>
      <c r="AG146" s="31">
        <f t="shared" si="331"/>
        <v>0</v>
      </c>
      <c r="AH146" s="31">
        <f t="shared" si="332"/>
        <v>0</v>
      </c>
      <c r="AI146" s="31">
        <f t="shared" si="333"/>
        <v>0</v>
      </c>
      <c r="AJ146" s="31">
        <f t="shared" si="334"/>
        <v>0</v>
      </c>
      <c r="AK146" s="31">
        <f t="shared" si="335"/>
        <v>43</v>
      </c>
      <c r="AL146" s="31">
        <f t="shared" si="336"/>
        <v>1032</v>
      </c>
      <c r="AM146" s="31">
        <f t="shared" si="337"/>
        <v>2150</v>
      </c>
      <c r="AN146" s="31">
        <f t="shared" si="338"/>
        <v>1290</v>
      </c>
      <c r="AO146" s="31">
        <f t="shared" si="339"/>
        <v>2150</v>
      </c>
      <c r="AP146" s="31">
        <f t="shared" si="340"/>
        <v>1806</v>
      </c>
      <c r="AQ146" s="31">
        <f t="shared" si="341"/>
        <v>1935</v>
      </c>
      <c r="AR146" s="31">
        <f t="shared" si="342"/>
        <v>602</v>
      </c>
      <c r="AS146" s="31">
        <f t="shared" si="343"/>
        <v>1204</v>
      </c>
      <c r="AT146" s="31">
        <f t="shared" si="344"/>
        <v>2322</v>
      </c>
      <c r="AU146" s="31">
        <f t="shared" si="345"/>
        <v>860</v>
      </c>
      <c r="AV146" s="31">
        <f t="shared" si="346"/>
        <v>301</v>
      </c>
      <c r="AW146" s="31">
        <f t="shared" si="347"/>
        <v>1892</v>
      </c>
      <c r="AX146" s="31">
        <f t="shared" si="348"/>
        <v>989</v>
      </c>
      <c r="AY146" s="31">
        <f t="shared" si="349"/>
        <v>2365</v>
      </c>
      <c r="AZ146" s="31">
        <f t="shared" si="350"/>
        <v>172</v>
      </c>
      <c r="BA146" s="31">
        <f t="shared" si="351"/>
        <v>516</v>
      </c>
      <c r="BB146" s="31">
        <f t="shared" si="352"/>
        <v>1204</v>
      </c>
      <c r="BC146" s="31">
        <f t="shared" si="353"/>
        <v>2236</v>
      </c>
      <c r="BD146" s="31">
        <f t="shared" si="354"/>
        <v>1161</v>
      </c>
      <c r="BE146" s="31">
        <f t="shared" si="303"/>
        <v>903</v>
      </c>
      <c r="BF146" s="31">
        <f>AK120</f>
        <v>43</v>
      </c>
      <c r="BG146" s="31"/>
      <c r="BH146" s="31"/>
      <c r="BI146" s="31">
        <f t="shared" si="251"/>
        <v>0</v>
      </c>
      <c r="BJ146" s="31">
        <f t="shared" si="252"/>
        <v>0</v>
      </c>
      <c r="BK146" s="31">
        <f t="shared" si="253"/>
        <v>0</v>
      </c>
      <c r="BL146" s="31">
        <f t="shared" si="254"/>
        <v>0</v>
      </c>
      <c r="BM146" s="31">
        <f t="shared" si="255"/>
        <v>0</v>
      </c>
      <c r="BN146" s="31">
        <f t="shared" si="256"/>
        <v>0</v>
      </c>
      <c r="BO146" s="31">
        <f t="shared" si="257"/>
        <v>0</v>
      </c>
      <c r="BP146" s="31">
        <f t="shared" si="258"/>
        <v>0</v>
      </c>
      <c r="BQ146" s="31">
        <f t="shared" si="259"/>
        <v>0</v>
      </c>
      <c r="BR146" s="31">
        <f t="shared" si="260"/>
        <v>0</v>
      </c>
      <c r="BS146" s="31">
        <f t="shared" si="261"/>
        <v>0</v>
      </c>
      <c r="BT146" s="31">
        <f t="shared" si="262"/>
        <v>0</v>
      </c>
      <c r="BU146" s="31">
        <f t="shared" si="263"/>
        <v>0</v>
      </c>
      <c r="BV146" s="31">
        <f t="shared" si="264"/>
        <v>0</v>
      </c>
      <c r="BW146" s="31">
        <f t="shared" si="265"/>
        <v>0</v>
      </c>
      <c r="BX146" s="31">
        <f t="shared" si="266"/>
        <v>0</v>
      </c>
      <c r="BY146" s="31">
        <f t="shared" si="267"/>
        <v>0</v>
      </c>
      <c r="BZ146" s="31">
        <f t="shared" si="268"/>
        <v>0</v>
      </c>
      <c r="CA146" s="31">
        <f t="shared" si="269"/>
        <v>0</v>
      </c>
      <c r="CB146" s="31">
        <f t="shared" si="270"/>
        <v>0</v>
      </c>
      <c r="CC146" s="31">
        <f t="shared" si="271"/>
        <v>0</v>
      </c>
      <c r="CD146" s="31">
        <f t="shared" si="272"/>
        <v>0</v>
      </c>
      <c r="CE146" s="31">
        <f t="shared" si="273"/>
        <v>0</v>
      </c>
      <c r="CF146" s="31">
        <f t="shared" si="274"/>
        <v>0</v>
      </c>
      <c r="CG146" s="31">
        <f t="shared" si="275"/>
        <v>0</v>
      </c>
      <c r="CH146" s="31">
        <f t="shared" si="276"/>
        <v>0</v>
      </c>
      <c r="CI146" s="31">
        <f t="shared" si="277"/>
        <v>0</v>
      </c>
      <c r="CJ146" s="31">
        <f t="shared" si="278"/>
        <v>0</v>
      </c>
      <c r="CK146" s="31">
        <f t="shared" si="279"/>
        <v>0</v>
      </c>
      <c r="CL146" s="31">
        <f t="shared" si="280"/>
        <v>0</v>
      </c>
      <c r="CM146" s="31">
        <f t="shared" si="281"/>
        <v>0</v>
      </c>
      <c r="CN146" s="31">
        <f t="shared" si="282"/>
        <v>1</v>
      </c>
      <c r="CO146" s="31">
        <f t="shared" si="283"/>
        <v>24</v>
      </c>
      <c r="CP146" s="31">
        <f t="shared" si="284"/>
        <v>50</v>
      </c>
      <c r="CQ146" s="31">
        <f t="shared" si="285"/>
        <v>30</v>
      </c>
      <c r="CR146" s="31">
        <f t="shared" si="286"/>
        <v>50</v>
      </c>
      <c r="CS146" s="31">
        <f t="shared" si="287"/>
        <v>42</v>
      </c>
      <c r="CT146" s="31">
        <f t="shared" si="288"/>
        <v>45</v>
      </c>
      <c r="CU146" s="31">
        <f t="shared" si="289"/>
        <v>14</v>
      </c>
      <c r="CV146" s="31">
        <f t="shared" si="290"/>
        <v>28</v>
      </c>
      <c r="CW146" s="31">
        <f t="shared" si="291"/>
        <v>54</v>
      </c>
      <c r="CX146" s="31">
        <f t="shared" si="292"/>
        <v>20</v>
      </c>
      <c r="CY146" s="31">
        <f t="shared" si="293"/>
        <v>7</v>
      </c>
      <c r="CZ146" s="31">
        <f t="shared" si="294"/>
        <v>44</v>
      </c>
      <c r="DA146" s="31">
        <f t="shared" si="295"/>
        <v>23</v>
      </c>
      <c r="DB146" s="31">
        <f t="shared" si="296"/>
        <v>55</v>
      </c>
      <c r="DC146" s="31">
        <f t="shared" si="297"/>
        <v>4</v>
      </c>
      <c r="DD146" s="31">
        <f t="shared" si="298"/>
        <v>12</v>
      </c>
      <c r="DE146" s="31">
        <f t="shared" si="299"/>
        <v>28</v>
      </c>
      <c r="DF146" s="31">
        <f t="shared" si="300"/>
        <v>52</v>
      </c>
      <c r="DG146" s="31">
        <f t="shared" si="301"/>
        <v>27</v>
      </c>
      <c r="DH146" s="31">
        <f t="shared" si="302"/>
        <v>21</v>
      </c>
      <c r="DI146" s="31">
        <v>1</v>
      </c>
    </row>
    <row r="147" spans="1:115" ht="15" customHeight="1" x14ac:dyDescent="0.45">
      <c r="A147" s="31"/>
      <c r="B147" s="31"/>
      <c r="C147" s="31"/>
      <c r="D147" s="31">
        <v>61</v>
      </c>
      <c r="E147" s="31"/>
      <c r="F147" s="31">
        <f t="shared" si="304"/>
        <v>0</v>
      </c>
      <c r="G147" s="31">
        <f t="shared" si="305"/>
        <v>0</v>
      </c>
      <c r="H147" s="31">
        <f t="shared" si="306"/>
        <v>0</v>
      </c>
      <c r="I147" s="31">
        <f t="shared" si="307"/>
        <v>0</v>
      </c>
      <c r="J147" s="31">
        <f t="shared" si="308"/>
        <v>0</v>
      </c>
      <c r="K147" s="31">
        <f t="shared" si="309"/>
        <v>0</v>
      </c>
      <c r="L147" s="31">
        <f t="shared" si="310"/>
        <v>0</v>
      </c>
      <c r="M147" s="31">
        <f t="shared" si="311"/>
        <v>0</v>
      </c>
      <c r="N147" s="31">
        <f t="shared" si="312"/>
        <v>0</v>
      </c>
      <c r="O147" s="31">
        <f t="shared" si="313"/>
        <v>0</v>
      </c>
      <c r="P147" s="31">
        <f t="shared" si="314"/>
        <v>0</v>
      </c>
      <c r="Q147" s="31">
        <f t="shared" si="315"/>
        <v>0</v>
      </c>
      <c r="R147" s="31">
        <f t="shared" si="316"/>
        <v>0</v>
      </c>
      <c r="S147" s="31">
        <f t="shared" si="317"/>
        <v>0</v>
      </c>
      <c r="T147" s="31">
        <f t="shared" si="318"/>
        <v>0</v>
      </c>
      <c r="U147" s="31">
        <f t="shared" si="319"/>
        <v>0</v>
      </c>
      <c r="V147" s="31">
        <f t="shared" si="320"/>
        <v>0</v>
      </c>
      <c r="W147" s="31">
        <f t="shared" si="321"/>
        <v>0</v>
      </c>
      <c r="X147" s="31">
        <f t="shared" si="322"/>
        <v>0</v>
      </c>
      <c r="Y147" s="31">
        <f t="shared" si="323"/>
        <v>0</v>
      </c>
      <c r="Z147" s="31">
        <f t="shared" si="324"/>
        <v>0</v>
      </c>
      <c r="AA147" s="31">
        <f t="shared" si="325"/>
        <v>0</v>
      </c>
      <c r="AB147" s="31">
        <f t="shared" si="326"/>
        <v>0</v>
      </c>
      <c r="AC147" s="31">
        <f t="shared" si="327"/>
        <v>0</v>
      </c>
      <c r="AD147" s="31">
        <f t="shared" si="328"/>
        <v>0</v>
      </c>
      <c r="AE147" s="31">
        <f t="shared" si="329"/>
        <v>0</v>
      </c>
      <c r="AF147" s="31">
        <f t="shared" si="330"/>
        <v>0</v>
      </c>
      <c r="AG147" s="31">
        <f t="shared" si="331"/>
        <v>0</v>
      </c>
      <c r="AH147" s="31">
        <f t="shared" si="332"/>
        <v>0</v>
      </c>
      <c r="AI147" s="31">
        <f t="shared" si="333"/>
        <v>0</v>
      </c>
      <c r="AJ147" s="31">
        <f t="shared" si="334"/>
        <v>11</v>
      </c>
      <c r="AK147" s="31">
        <f t="shared" si="335"/>
        <v>286</v>
      </c>
      <c r="AL147" s="31">
        <f t="shared" si="336"/>
        <v>154</v>
      </c>
      <c r="AM147" s="31">
        <f t="shared" si="337"/>
        <v>220</v>
      </c>
      <c r="AN147" s="31">
        <f t="shared" si="338"/>
        <v>220</v>
      </c>
      <c r="AO147" s="31">
        <f t="shared" si="339"/>
        <v>352</v>
      </c>
      <c r="AP147" s="31">
        <f t="shared" si="340"/>
        <v>286</v>
      </c>
      <c r="AQ147" s="31">
        <f t="shared" si="341"/>
        <v>649</v>
      </c>
      <c r="AR147" s="31">
        <f t="shared" si="342"/>
        <v>473</v>
      </c>
      <c r="AS147" s="31">
        <f t="shared" si="343"/>
        <v>242</v>
      </c>
      <c r="AT147" s="31">
        <f t="shared" si="344"/>
        <v>143</v>
      </c>
      <c r="AU147" s="31">
        <f t="shared" si="345"/>
        <v>297</v>
      </c>
      <c r="AV147" s="31">
        <f t="shared" si="346"/>
        <v>572</v>
      </c>
      <c r="AW147" s="31">
        <f t="shared" si="347"/>
        <v>77</v>
      </c>
      <c r="AX147" s="31">
        <f t="shared" si="348"/>
        <v>187</v>
      </c>
      <c r="AY147" s="31">
        <f t="shared" si="349"/>
        <v>649</v>
      </c>
      <c r="AZ147" s="31">
        <f t="shared" si="350"/>
        <v>176</v>
      </c>
      <c r="BA147" s="31">
        <f t="shared" si="351"/>
        <v>451</v>
      </c>
      <c r="BB147" s="31">
        <f t="shared" si="352"/>
        <v>220</v>
      </c>
      <c r="BC147" s="31">
        <f t="shared" si="353"/>
        <v>198</v>
      </c>
      <c r="BD147" s="31">
        <f t="shared" si="354"/>
        <v>528</v>
      </c>
      <c r="BE147" s="31">
        <f t="shared" si="303"/>
        <v>242</v>
      </c>
      <c r="BF147" s="31">
        <f>AJ120</f>
        <v>11</v>
      </c>
      <c r="BG147" s="31"/>
      <c r="BH147" s="31"/>
      <c r="BI147" s="31">
        <f t="shared" si="251"/>
        <v>0</v>
      </c>
      <c r="BJ147" s="31">
        <f t="shared" si="252"/>
        <v>0</v>
      </c>
      <c r="BK147" s="31">
        <f t="shared" si="253"/>
        <v>0</v>
      </c>
      <c r="BL147" s="31">
        <f t="shared" si="254"/>
        <v>0</v>
      </c>
      <c r="BM147" s="31">
        <f t="shared" si="255"/>
        <v>0</v>
      </c>
      <c r="BN147" s="31">
        <f t="shared" si="256"/>
        <v>0</v>
      </c>
      <c r="BO147" s="31">
        <f t="shared" si="257"/>
        <v>0</v>
      </c>
      <c r="BP147" s="31">
        <f t="shared" si="258"/>
        <v>0</v>
      </c>
      <c r="BQ147" s="31">
        <f t="shared" si="259"/>
        <v>0</v>
      </c>
      <c r="BR147" s="31">
        <f t="shared" si="260"/>
        <v>0</v>
      </c>
      <c r="BS147" s="31">
        <f t="shared" si="261"/>
        <v>0</v>
      </c>
      <c r="BT147" s="31">
        <f t="shared" si="262"/>
        <v>0</v>
      </c>
      <c r="BU147" s="31">
        <f t="shared" si="263"/>
        <v>0</v>
      </c>
      <c r="BV147" s="31">
        <f t="shared" si="264"/>
        <v>0</v>
      </c>
      <c r="BW147" s="31">
        <f t="shared" si="265"/>
        <v>0</v>
      </c>
      <c r="BX147" s="31">
        <f t="shared" si="266"/>
        <v>0</v>
      </c>
      <c r="BY147" s="31">
        <f t="shared" si="267"/>
        <v>0</v>
      </c>
      <c r="BZ147" s="31">
        <f t="shared" si="268"/>
        <v>0</v>
      </c>
      <c r="CA147" s="31">
        <f t="shared" si="269"/>
        <v>0</v>
      </c>
      <c r="CB147" s="31">
        <f t="shared" si="270"/>
        <v>0</v>
      </c>
      <c r="CC147" s="31">
        <f t="shared" si="271"/>
        <v>0</v>
      </c>
      <c r="CD147" s="31">
        <f t="shared" si="272"/>
        <v>0</v>
      </c>
      <c r="CE147" s="31">
        <f t="shared" si="273"/>
        <v>0</v>
      </c>
      <c r="CF147" s="31">
        <f t="shared" si="274"/>
        <v>0</v>
      </c>
      <c r="CG147" s="31">
        <f t="shared" si="275"/>
        <v>0</v>
      </c>
      <c r="CH147" s="31">
        <f t="shared" si="276"/>
        <v>0</v>
      </c>
      <c r="CI147" s="31">
        <f t="shared" si="277"/>
        <v>0</v>
      </c>
      <c r="CJ147" s="31">
        <f t="shared" si="278"/>
        <v>0</v>
      </c>
      <c r="CK147" s="31">
        <f t="shared" si="279"/>
        <v>0</v>
      </c>
      <c r="CL147" s="31">
        <f t="shared" si="280"/>
        <v>0</v>
      </c>
      <c r="CM147" s="31">
        <f t="shared" si="281"/>
        <v>1</v>
      </c>
      <c r="CN147" s="31">
        <f t="shared" si="282"/>
        <v>26</v>
      </c>
      <c r="CO147" s="31">
        <f t="shared" si="283"/>
        <v>14</v>
      </c>
      <c r="CP147" s="31">
        <f t="shared" si="284"/>
        <v>20</v>
      </c>
      <c r="CQ147" s="31">
        <f t="shared" si="285"/>
        <v>20</v>
      </c>
      <c r="CR147" s="31">
        <f t="shared" si="286"/>
        <v>32</v>
      </c>
      <c r="CS147" s="31">
        <f t="shared" si="287"/>
        <v>26</v>
      </c>
      <c r="CT147" s="31">
        <f t="shared" si="288"/>
        <v>59</v>
      </c>
      <c r="CU147" s="31">
        <f t="shared" si="289"/>
        <v>43</v>
      </c>
      <c r="CV147" s="31">
        <f t="shared" si="290"/>
        <v>22</v>
      </c>
      <c r="CW147" s="31">
        <f t="shared" si="291"/>
        <v>13</v>
      </c>
      <c r="CX147" s="31">
        <f t="shared" si="292"/>
        <v>27</v>
      </c>
      <c r="CY147" s="31">
        <f t="shared" si="293"/>
        <v>52</v>
      </c>
      <c r="CZ147" s="31">
        <f t="shared" si="294"/>
        <v>7</v>
      </c>
      <c r="DA147" s="31">
        <f t="shared" si="295"/>
        <v>17</v>
      </c>
      <c r="DB147" s="31">
        <f t="shared" si="296"/>
        <v>59</v>
      </c>
      <c r="DC147" s="31">
        <f t="shared" si="297"/>
        <v>16</v>
      </c>
      <c r="DD147" s="31">
        <f t="shared" si="298"/>
        <v>41</v>
      </c>
      <c r="DE147" s="31">
        <f t="shared" si="299"/>
        <v>20</v>
      </c>
      <c r="DF147" s="31">
        <f t="shared" si="300"/>
        <v>18</v>
      </c>
      <c r="DG147" s="31">
        <f t="shared" si="301"/>
        <v>48</v>
      </c>
      <c r="DH147" s="31">
        <f t="shared" si="302"/>
        <v>22</v>
      </c>
      <c r="DI147" s="31">
        <v>1</v>
      </c>
    </row>
    <row r="148" spans="1:115" ht="15" customHeight="1" x14ac:dyDescent="0.45">
      <c r="A148" s="31"/>
      <c r="B148" s="31"/>
      <c r="C148" s="31"/>
      <c r="D148" s="31">
        <v>61</v>
      </c>
      <c r="E148" s="31"/>
      <c r="F148" s="31">
        <f t="shared" si="304"/>
        <v>0</v>
      </c>
      <c r="G148" s="31">
        <f t="shared" si="305"/>
        <v>0</v>
      </c>
      <c r="H148" s="31">
        <f t="shared" si="306"/>
        <v>0</v>
      </c>
      <c r="I148" s="31">
        <f t="shared" si="307"/>
        <v>0</v>
      </c>
      <c r="J148" s="31">
        <f t="shared" si="308"/>
        <v>0</v>
      </c>
      <c r="K148" s="31">
        <f t="shared" si="309"/>
        <v>0</v>
      </c>
      <c r="L148" s="31">
        <f t="shared" si="310"/>
        <v>0</v>
      </c>
      <c r="M148" s="31">
        <f t="shared" si="311"/>
        <v>0</v>
      </c>
      <c r="N148" s="31">
        <f t="shared" si="312"/>
        <v>0</v>
      </c>
      <c r="O148" s="31">
        <f t="shared" si="313"/>
        <v>0</v>
      </c>
      <c r="P148" s="31">
        <f t="shared" si="314"/>
        <v>0</v>
      </c>
      <c r="Q148" s="31">
        <f t="shared" si="315"/>
        <v>0</v>
      </c>
      <c r="R148" s="31">
        <f t="shared" si="316"/>
        <v>0</v>
      </c>
      <c r="S148" s="31">
        <f t="shared" si="317"/>
        <v>0</v>
      </c>
      <c r="T148" s="31">
        <f t="shared" si="318"/>
        <v>0</v>
      </c>
      <c r="U148" s="31">
        <f t="shared" si="319"/>
        <v>0</v>
      </c>
      <c r="V148" s="31">
        <f t="shared" si="320"/>
        <v>0</v>
      </c>
      <c r="W148" s="31">
        <f t="shared" si="321"/>
        <v>0</v>
      </c>
      <c r="X148" s="31">
        <f t="shared" si="322"/>
        <v>0</v>
      </c>
      <c r="Y148" s="31">
        <f t="shared" si="323"/>
        <v>0</v>
      </c>
      <c r="Z148" s="31">
        <f t="shared" si="324"/>
        <v>0</v>
      </c>
      <c r="AA148" s="31">
        <f t="shared" si="325"/>
        <v>0</v>
      </c>
      <c r="AB148" s="31">
        <f t="shared" si="326"/>
        <v>0</v>
      </c>
      <c r="AC148" s="31">
        <f t="shared" si="327"/>
        <v>0</v>
      </c>
      <c r="AD148" s="31">
        <f t="shared" si="328"/>
        <v>0</v>
      </c>
      <c r="AE148" s="31">
        <f t="shared" si="329"/>
        <v>0</v>
      </c>
      <c r="AF148" s="31">
        <f t="shared" si="330"/>
        <v>0</v>
      </c>
      <c r="AG148" s="31">
        <f t="shared" si="331"/>
        <v>0</v>
      </c>
      <c r="AH148" s="31">
        <f t="shared" si="332"/>
        <v>0</v>
      </c>
      <c r="AI148" s="31">
        <f t="shared" si="333"/>
        <v>59</v>
      </c>
      <c r="AJ148" s="31">
        <f t="shared" si="334"/>
        <v>1593</v>
      </c>
      <c r="AK148" s="31">
        <f t="shared" si="335"/>
        <v>2360</v>
      </c>
      <c r="AL148" s="31">
        <f t="shared" si="336"/>
        <v>2006</v>
      </c>
      <c r="AM148" s="31">
        <f t="shared" si="337"/>
        <v>2360</v>
      </c>
      <c r="AN148" s="31">
        <f t="shared" si="338"/>
        <v>3068</v>
      </c>
      <c r="AO148" s="31">
        <f t="shared" si="339"/>
        <v>3481</v>
      </c>
      <c r="AP148" s="31">
        <f t="shared" si="340"/>
        <v>1475</v>
      </c>
      <c r="AQ148" s="31">
        <f t="shared" si="341"/>
        <v>2478</v>
      </c>
      <c r="AR148" s="31">
        <f t="shared" si="342"/>
        <v>236</v>
      </c>
      <c r="AS148" s="31">
        <f t="shared" si="343"/>
        <v>2065</v>
      </c>
      <c r="AT148" s="31">
        <f t="shared" si="344"/>
        <v>2419</v>
      </c>
      <c r="AU148" s="31">
        <f t="shared" si="345"/>
        <v>1062</v>
      </c>
      <c r="AV148" s="31">
        <f t="shared" si="346"/>
        <v>3481</v>
      </c>
      <c r="AW148" s="31">
        <f t="shared" si="347"/>
        <v>1475</v>
      </c>
      <c r="AX148" s="31">
        <f t="shared" si="348"/>
        <v>944</v>
      </c>
      <c r="AY148" s="31">
        <f t="shared" si="349"/>
        <v>826</v>
      </c>
      <c r="AZ148" s="31">
        <f t="shared" si="350"/>
        <v>3422</v>
      </c>
      <c r="BA148" s="31">
        <f t="shared" si="351"/>
        <v>0</v>
      </c>
      <c r="BB148" s="31">
        <f t="shared" si="352"/>
        <v>2301</v>
      </c>
      <c r="BC148" s="31">
        <f t="shared" si="353"/>
        <v>354</v>
      </c>
      <c r="BD148" s="31">
        <f t="shared" si="354"/>
        <v>531</v>
      </c>
      <c r="BE148" s="31">
        <f t="shared" si="303"/>
        <v>1357</v>
      </c>
      <c r="BF148" s="31">
        <f>AI120</f>
        <v>59</v>
      </c>
      <c r="BG148" s="31"/>
      <c r="BH148" s="31"/>
      <c r="BI148" s="31">
        <f t="shared" si="251"/>
        <v>0</v>
      </c>
      <c r="BJ148" s="31">
        <f t="shared" si="252"/>
        <v>0</v>
      </c>
      <c r="BK148" s="31">
        <f t="shared" si="253"/>
        <v>0</v>
      </c>
      <c r="BL148" s="31">
        <f t="shared" si="254"/>
        <v>0</v>
      </c>
      <c r="BM148" s="31">
        <f t="shared" si="255"/>
        <v>0</v>
      </c>
      <c r="BN148" s="31">
        <f t="shared" si="256"/>
        <v>0</v>
      </c>
      <c r="BO148" s="31">
        <f t="shared" si="257"/>
        <v>0</v>
      </c>
      <c r="BP148" s="31">
        <f t="shared" si="258"/>
        <v>0</v>
      </c>
      <c r="BQ148" s="31">
        <f t="shared" si="259"/>
        <v>0</v>
      </c>
      <c r="BR148" s="31">
        <f t="shared" si="260"/>
        <v>0</v>
      </c>
      <c r="BS148" s="31">
        <f t="shared" si="261"/>
        <v>0</v>
      </c>
      <c r="BT148" s="31">
        <f t="shared" si="262"/>
        <v>0</v>
      </c>
      <c r="BU148" s="31">
        <f t="shared" si="263"/>
        <v>0</v>
      </c>
      <c r="BV148" s="31">
        <f t="shared" si="264"/>
        <v>0</v>
      </c>
      <c r="BW148" s="31">
        <f t="shared" si="265"/>
        <v>0</v>
      </c>
      <c r="BX148" s="31">
        <f t="shared" si="266"/>
        <v>0</v>
      </c>
      <c r="BY148" s="31">
        <f t="shared" si="267"/>
        <v>0</v>
      </c>
      <c r="BZ148" s="31">
        <f t="shared" si="268"/>
        <v>0</v>
      </c>
      <c r="CA148" s="31">
        <f t="shared" si="269"/>
        <v>0</v>
      </c>
      <c r="CB148" s="31">
        <f t="shared" si="270"/>
        <v>0</v>
      </c>
      <c r="CC148" s="31">
        <f t="shared" si="271"/>
        <v>0</v>
      </c>
      <c r="CD148" s="31">
        <f t="shared" si="272"/>
        <v>0</v>
      </c>
      <c r="CE148" s="31">
        <f t="shared" si="273"/>
        <v>0</v>
      </c>
      <c r="CF148" s="31">
        <f t="shared" si="274"/>
        <v>0</v>
      </c>
      <c r="CG148" s="31">
        <f t="shared" si="275"/>
        <v>0</v>
      </c>
      <c r="CH148" s="31">
        <f t="shared" si="276"/>
        <v>0</v>
      </c>
      <c r="CI148" s="31">
        <f t="shared" si="277"/>
        <v>0</v>
      </c>
      <c r="CJ148" s="31">
        <f t="shared" si="278"/>
        <v>0</v>
      </c>
      <c r="CK148" s="31">
        <f t="shared" si="279"/>
        <v>0</v>
      </c>
      <c r="CL148" s="31">
        <f t="shared" si="280"/>
        <v>1</v>
      </c>
      <c r="CM148" s="31">
        <f t="shared" si="281"/>
        <v>27</v>
      </c>
      <c r="CN148" s="31">
        <f t="shared" si="282"/>
        <v>40</v>
      </c>
      <c r="CO148" s="31">
        <f t="shared" si="283"/>
        <v>34</v>
      </c>
      <c r="CP148" s="31">
        <f t="shared" si="284"/>
        <v>40</v>
      </c>
      <c r="CQ148" s="31">
        <f t="shared" si="285"/>
        <v>52</v>
      </c>
      <c r="CR148" s="31">
        <f t="shared" si="286"/>
        <v>59</v>
      </c>
      <c r="CS148" s="31">
        <f t="shared" si="287"/>
        <v>25</v>
      </c>
      <c r="CT148" s="31">
        <f t="shared" si="288"/>
        <v>42</v>
      </c>
      <c r="CU148" s="31">
        <f t="shared" si="289"/>
        <v>4</v>
      </c>
      <c r="CV148" s="31">
        <f t="shared" si="290"/>
        <v>35</v>
      </c>
      <c r="CW148" s="31">
        <f t="shared" si="291"/>
        <v>41</v>
      </c>
      <c r="CX148" s="31">
        <f t="shared" si="292"/>
        <v>18</v>
      </c>
      <c r="CY148" s="31">
        <f t="shared" si="293"/>
        <v>59</v>
      </c>
      <c r="CZ148" s="31">
        <f t="shared" si="294"/>
        <v>25</v>
      </c>
      <c r="DA148" s="31">
        <f t="shared" si="295"/>
        <v>16</v>
      </c>
      <c r="DB148" s="31">
        <f t="shared" si="296"/>
        <v>14</v>
      </c>
      <c r="DC148" s="31">
        <f t="shared" si="297"/>
        <v>58</v>
      </c>
      <c r="DD148" s="31">
        <f t="shared" si="298"/>
        <v>0</v>
      </c>
      <c r="DE148" s="31">
        <f t="shared" si="299"/>
        <v>39</v>
      </c>
      <c r="DF148" s="31">
        <f t="shared" si="300"/>
        <v>6</v>
      </c>
      <c r="DG148" s="31">
        <f t="shared" si="301"/>
        <v>9</v>
      </c>
      <c r="DH148" s="31">
        <f t="shared" si="302"/>
        <v>23</v>
      </c>
      <c r="DI148" s="31">
        <v>1</v>
      </c>
    </row>
    <row r="149" spans="1:115" ht="15" customHeight="1" x14ac:dyDescent="0.45">
      <c r="A149" s="31"/>
      <c r="B149" s="31"/>
      <c r="C149" s="31"/>
      <c r="D149" s="31">
        <v>61</v>
      </c>
      <c r="E149" s="31"/>
      <c r="F149" s="31">
        <f t="shared" si="304"/>
        <v>0</v>
      </c>
      <c r="G149" s="31">
        <f t="shared" si="305"/>
        <v>0</v>
      </c>
      <c r="H149" s="31">
        <f t="shared" si="306"/>
        <v>0</v>
      </c>
      <c r="I149" s="31">
        <f t="shared" si="307"/>
        <v>0</v>
      </c>
      <c r="J149" s="31">
        <f t="shared" si="308"/>
        <v>0</v>
      </c>
      <c r="K149" s="31">
        <f t="shared" si="309"/>
        <v>0</v>
      </c>
      <c r="L149" s="31">
        <f t="shared" si="310"/>
        <v>0</v>
      </c>
      <c r="M149" s="31">
        <f t="shared" si="311"/>
        <v>0</v>
      </c>
      <c r="N149" s="31">
        <f t="shared" si="312"/>
        <v>0</v>
      </c>
      <c r="O149" s="31">
        <f t="shared" si="313"/>
        <v>0</v>
      </c>
      <c r="P149" s="31">
        <f t="shared" si="314"/>
        <v>0</v>
      </c>
      <c r="Q149" s="31">
        <f t="shared" si="315"/>
        <v>0</v>
      </c>
      <c r="R149" s="31">
        <f t="shared" si="316"/>
        <v>0</v>
      </c>
      <c r="S149" s="31">
        <f t="shared" si="317"/>
        <v>0</v>
      </c>
      <c r="T149" s="31">
        <f t="shared" si="318"/>
        <v>0</v>
      </c>
      <c r="U149" s="31">
        <f t="shared" si="319"/>
        <v>0</v>
      </c>
      <c r="V149" s="31">
        <f t="shared" si="320"/>
        <v>0</v>
      </c>
      <c r="W149" s="31">
        <f t="shared" si="321"/>
        <v>0</v>
      </c>
      <c r="X149" s="31">
        <f t="shared" si="322"/>
        <v>0</v>
      </c>
      <c r="Y149" s="31">
        <f t="shared" si="323"/>
        <v>0</v>
      </c>
      <c r="Z149" s="31">
        <f t="shared" si="324"/>
        <v>0</v>
      </c>
      <c r="AA149" s="31">
        <f t="shared" si="325"/>
        <v>0</v>
      </c>
      <c r="AB149" s="31">
        <f t="shared" si="326"/>
        <v>0</v>
      </c>
      <c r="AC149" s="31">
        <f t="shared" si="327"/>
        <v>0</v>
      </c>
      <c r="AD149" s="31">
        <f t="shared" si="328"/>
        <v>0</v>
      </c>
      <c r="AE149" s="31">
        <f t="shared" si="329"/>
        <v>0</v>
      </c>
      <c r="AF149" s="31">
        <f t="shared" si="330"/>
        <v>0</v>
      </c>
      <c r="AG149" s="31">
        <f t="shared" si="331"/>
        <v>0</v>
      </c>
      <c r="AH149" s="31">
        <f t="shared" si="332"/>
        <v>46</v>
      </c>
      <c r="AI149" s="31">
        <f t="shared" si="333"/>
        <v>1334</v>
      </c>
      <c r="AJ149" s="31">
        <f t="shared" si="334"/>
        <v>322</v>
      </c>
      <c r="AK149" s="31">
        <f t="shared" si="335"/>
        <v>644</v>
      </c>
      <c r="AL149" s="31">
        <f t="shared" si="336"/>
        <v>644</v>
      </c>
      <c r="AM149" s="31">
        <f t="shared" si="337"/>
        <v>1472</v>
      </c>
      <c r="AN149" s="31">
        <f t="shared" si="338"/>
        <v>2346</v>
      </c>
      <c r="AO149" s="31">
        <f t="shared" si="339"/>
        <v>1104</v>
      </c>
      <c r="AP149" s="31">
        <f t="shared" si="340"/>
        <v>276</v>
      </c>
      <c r="AQ149" s="31">
        <f t="shared" si="341"/>
        <v>2116</v>
      </c>
      <c r="AR149" s="31">
        <f t="shared" si="342"/>
        <v>1840</v>
      </c>
      <c r="AS149" s="31">
        <f t="shared" si="343"/>
        <v>690</v>
      </c>
      <c r="AT149" s="31">
        <f t="shared" si="344"/>
        <v>2760</v>
      </c>
      <c r="AU149" s="31">
        <f t="shared" si="345"/>
        <v>782</v>
      </c>
      <c r="AV149" s="31">
        <f t="shared" si="346"/>
        <v>1058</v>
      </c>
      <c r="AW149" s="31">
        <f t="shared" si="347"/>
        <v>1886</v>
      </c>
      <c r="AX149" s="31">
        <f t="shared" si="348"/>
        <v>1426</v>
      </c>
      <c r="AY149" s="31">
        <f t="shared" si="349"/>
        <v>506</v>
      </c>
      <c r="AZ149" s="31">
        <f t="shared" si="350"/>
        <v>2668</v>
      </c>
      <c r="BA149" s="31">
        <f t="shared" si="351"/>
        <v>1794</v>
      </c>
      <c r="BB149" s="31">
        <f t="shared" si="352"/>
        <v>2070</v>
      </c>
      <c r="BC149" s="31">
        <f t="shared" si="353"/>
        <v>690</v>
      </c>
      <c r="BD149" s="31">
        <f t="shared" si="354"/>
        <v>1472</v>
      </c>
      <c r="BE149" s="31">
        <f t="shared" si="303"/>
        <v>1104</v>
      </c>
      <c r="BF149" s="31">
        <f>AH120</f>
        <v>46</v>
      </c>
      <c r="BG149" s="31"/>
      <c r="BH149" s="31"/>
      <c r="BI149" s="31">
        <f t="shared" si="251"/>
        <v>0</v>
      </c>
      <c r="BJ149" s="31">
        <f t="shared" si="252"/>
        <v>0</v>
      </c>
      <c r="BK149" s="31">
        <f t="shared" si="253"/>
        <v>0</v>
      </c>
      <c r="BL149" s="31">
        <f t="shared" si="254"/>
        <v>0</v>
      </c>
      <c r="BM149" s="31">
        <f t="shared" si="255"/>
        <v>0</v>
      </c>
      <c r="BN149" s="31">
        <f t="shared" si="256"/>
        <v>0</v>
      </c>
      <c r="BO149" s="31">
        <f t="shared" si="257"/>
        <v>0</v>
      </c>
      <c r="BP149" s="31">
        <f t="shared" si="258"/>
        <v>0</v>
      </c>
      <c r="BQ149" s="31">
        <f t="shared" si="259"/>
        <v>0</v>
      </c>
      <c r="BR149" s="31">
        <f t="shared" si="260"/>
        <v>0</v>
      </c>
      <c r="BS149" s="31">
        <f t="shared" si="261"/>
        <v>0</v>
      </c>
      <c r="BT149" s="31">
        <f t="shared" si="262"/>
        <v>0</v>
      </c>
      <c r="BU149" s="31">
        <f t="shared" si="263"/>
        <v>0</v>
      </c>
      <c r="BV149" s="31">
        <f t="shared" si="264"/>
        <v>0</v>
      </c>
      <c r="BW149" s="31">
        <f t="shared" si="265"/>
        <v>0</v>
      </c>
      <c r="BX149" s="31">
        <f t="shared" si="266"/>
        <v>0</v>
      </c>
      <c r="BY149" s="31">
        <f t="shared" si="267"/>
        <v>0</v>
      </c>
      <c r="BZ149" s="31">
        <f t="shared" si="268"/>
        <v>0</v>
      </c>
      <c r="CA149" s="31">
        <f t="shared" si="269"/>
        <v>0</v>
      </c>
      <c r="CB149" s="31">
        <f t="shared" si="270"/>
        <v>0</v>
      </c>
      <c r="CC149" s="31">
        <f t="shared" si="271"/>
        <v>0</v>
      </c>
      <c r="CD149" s="31">
        <f t="shared" si="272"/>
        <v>0</v>
      </c>
      <c r="CE149" s="31">
        <f t="shared" si="273"/>
        <v>0</v>
      </c>
      <c r="CF149" s="31">
        <f t="shared" si="274"/>
        <v>0</v>
      </c>
      <c r="CG149" s="31">
        <f t="shared" si="275"/>
        <v>0</v>
      </c>
      <c r="CH149" s="31">
        <f t="shared" si="276"/>
        <v>0</v>
      </c>
      <c r="CI149" s="31">
        <f t="shared" si="277"/>
        <v>0</v>
      </c>
      <c r="CJ149" s="31">
        <f t="shared" si="278"/>
        <v>0</v>
      </c>
      <c r="CK149" s="31">
        <f t="shared" si="279"/>
        <v>1</v>
      </c>
      <c r="CL149" s="31">
        <f t="shared" si="280"/>
        <v>29</v>
      </c>
      <c r="CM149" s="31">
        <f t="shared" si="281"/>
        <v>7</v>
      </c>
      <c r="CN149" s="31">
        <f t="shared" si="282"/>
        <v>14</v>
      </c>
      <c r="CO149" s="31">
        <f t="shared" si="283"/>
        <v>14</v>
      </c>
      <c r="CP149" s="31">
        <f t="shared" si="284"/>
        <v>32</v>
      </c>
      <c r="CQ149" s="31">
        <f t="shared" si="285"/>
        <v>51</v>
      </c>
      <c r="CR149" s="31">
        <f t="shared" si="286"/>
        <v>24</v>
      </c>
      <c r="CS149" s="31">
        <f t="shared" si="287"/>
        <v>6</v>
      </c>
      <c r="CT149" s="31">
        <f t="shared" si="288"/>
        <v>46</v>
      </c>
      <c r="CU149" s="31">
        <f t="shared" si="289"/>
        <v>40</v>
      </c>
      <c r="CV149" s="31">
        <f t="shared" si="290"/>
        <v>15</v>
      </c>
      <c r="CW149" s="31">
        <f t="shared" si="291"/>
        <v>60</v>
      </c>
      <c r="CX149" s="31">
        <f t="shared" si="292"/>
        <v>17</v>
      </c>
      <c r="CY149" s="31">
        <f t="shared" si="293"/>
        <v>23</v>
      </c>
      <c r="CZ149" s="31">
        <f t="shared" si="294"/>
        <v>41</v>
      </c>
      <c r="DA149" s="31">
        <f t="shared" si="295"/>
        <v>31</v>
      </c>
      <c r="DB149" s="31">
        <f t="shared" si="296"/>
        <v>11</v>
      </c>
      <c r="DC149" s="31">
        <f t="shared" si="297"/>
        <v>58</v>
      </c>
      <c r="DD149" s="31">
        <f t="shared" si="298"/>
        <v>39</v>
      </c>
      <c r="DE149" s="31">
        <f t="shared" si="299"/>
        <v>45</v>
      </c>
      <c r="DF149" s="31">
        <f t="shared" si="300"/>
        <v>15</v>
      </c>
      <c r="DG149" s="31">
        <f t="shared" si="301"/>
        <v>32</v>
      </c>
      <c r="DH149" s="31">
        <f t="shared" si="302"/>
        <v>24</v>
      </c>
      <c r="DI149" s="31">
        <v>1</v>
      </c>
    </row>
    <row r="150" spans="1:115" ht="15" customHeight="1" x14ac:dyDescent="0.45">
      <c r="A150" s="31"/>
      <c r="B150" s="31"/>
      <c r="C150" s="31"/>
      <c r="D150" s="31">
        <v>61</v>
      </c>
      <c r="E150" s="31"/>
      <c r="F150" s="31">
        <f t="shared" si="304"/>
        <v>0</v>
      </c>
      <c r="G150" s="31">
        <f t="shared" si="305"/>
        <v>0</v>
      </c>
      <c r="H150" s="31">
        <f t="shared" si="306"/>
        <v>0</v>
      </c>
      <c r="I150" s="31">
        <f t="shared" si="307"/>
        <v>0</v>
      </c>
      <c r="J150" s="31">
        <f t="shared" si="308"/>
        <v>0</v>
      </c>
      <c r="K150" s="31">
        <f t="shared" si="309"/>
        <v>0</v>
      </c>
      <c r="L150" s="31">
        <f t="shared" si="310"/>
        <v>0</v>
      </c>
      <c r="M150" s="31">
        <f t="shared" si="311"/>
        <v>0</v>
      </c>
      <c r="N150" s="31">
        <f t="shared" si="312"/>
        <v>0</v>
      </c>
      <c r="O150" s="31">
        <f t="shared" si="313"/>
        <v>0</v>
      </c>
      <c r="P150" s="31">
        <f t="shared" si="314"/>
        <v>0</v>
      </c>
      <c r="Q150" s="31">
        <f t="shared" si="315"/>
        <v>0</v>
      </c>
      <c r="R150" s="31">
        <f t="shared" si="316"/>
        <v>0</v>
      </c>
      <c r="S150" s="31">
        <f t="shared" si="317"/>
        <v>0</v>
      </c>
      <c r="T150" s="31">
        <f t="shared" si="318"/>
        <v>0</v>
      </c>
      <c r="U150" s="31">
        <f t="shared" si="319"/>
        <v>0</v>
      </c>
      <c r="V150" s="31">
        <f t="shared" si="320"/>
        <v>0</v>
      </c>
      <c r="W150" s="31">
        <f t="shared" si="321"/>
        <v>0</v>
      </c>
      <c r="X150" s="31">
        <f t="shared" si="322"/>
        <v>0</v>
      </c>
      <c r="Y150" s="31">
        <f t="shared" si="323"/>
        <v>0</v>
      </c>
      <c r="Z150" s="31">
        <f t="shared" si="324"/>
        <v>0</v>
      </c>
      <c r="AA150" s="31">
        <f t="shared" si="325"/>
        <v>0</v>
      </c>
      <c r="AB150" s="31">
        <f t="shared" si="326"/>
        <v>0</v>
      </c>
      <c r="AC150" s="31">
        <f t="shared" si="327"/>
        <v>0</v>
      </c>
      <c r="AD150" s="31">
        <f t="shared" si="328"/>
        <v>0</v>
      </c>
      <c r="AE150" s="31">
        <f t="shared" si="329"/>
        <v>0</v>
      </c>
      <c r="AF150" s="31">
        <f t="shared" si="330"/>
        <v>0</v>
      </c>
      <c r="AG150" s="31">
        <f t="shared" si="331"/>
        <v>52</v>
      </c>
      <c r="AH150" s="31">
        <f t="shared" si="332"/>
        <v>1560</v>
      </c>
      <c r="AI150" s="31">
        <f t="shared" si="333"/>
        <v>1872</v>
      </c>
      <c r="AJ150" s="31">
        <f t="shared" si="334"/>
        <v>1092</v>
      </c>
      <c r="AK150" s="31">
        <f t="shared" si="335"/>
        <v>1456</v>
      </c>
      <c r="AL150" s="31">
        <f t="shared" si="336"/>
        <v>2444</v>
      </c>
      <c r="AM150" s="31">
        <f t="shared" si="337"/>
        <v>1196</v>
      </c>
      <c r="AN150" s="31">
        <f t="shared" si="338"/>
        <v>728</v>
      </c>
      <c r="AO150" s="31">
        <f t="shared" si="339"/>
        <v>1560</v>
      </c>
      <c r="AP150" s="31">
        <f t="shared" si="340"/>
        <v>2756</v>
      </c>
      <c r="AQ150" s="31">
        <f t="shared" si="341"/>
        <v>1300</v>
      </c>
      <c r="AR150" s="31">
        <f t="shared" si="342"/>
        <v>2912</v>
      </c>
      <c r="AS150" s="31">
        <f t="shared" si="343"/>
        <v>780</v>
      </c>
      <c r="AT150" s="31">
        <f t="shared" si="344"/>
        <v>832</v>
      </c>
      <c r="AU150" s="31">
        <f t="shared" si="345"/>
        <v>2132</v>
      </c>
      <c r="AV150" s="31">
        <f t="shared" si="346"/>
        <v>208</v>
      </c>
      <c r="AW150" s="31">
        <f t="shared" si="347"/>
        <v>572</v>
      </c>
      <c r="AX150" s="31">
        <f t="shared" si="348"/>
        <v>2236</v>
      </c>
      <c r="AY150" s="31">
        <f t="shared" si="349"/>
        <v>468</v>
      </c>
      <c r="AZ150" s="31">
        <f t="shared" si="350"/>
        <v>1924</v>
      </c>
      <c r="BA150" s="31">
        <f t="shared" si="351"/>
        <v>1196</v>
      </c>
      <c r="BB150" s="31">
        <f t="shared" si="352"/>
        <v>3120</v>
      </c>
      <c r="BC150" s="31">
        <f t="shared" si="353"/>
        <v>2444</v>
      </c>
      <c r="BD150" s="31">
        <f t="shared" si="354"/>
        <v>2912</v>
      </c>
      <c r="BE150" s="31">
        <f t="shared" si="303"/>
        <v>1300</v>
      </c>
      <c r="BF150" s="31">
        <f>AG120</f>
        <v>52</v>
      </c>
      <c r="BG150" s="31"/>
      <c r="BH150" s="31"/>
      <c r="BI150" s="31">
        <f t="shared" si="251"/>
        <v>0</v>
      </c>
      <c r="BJ150" s="31">
        <f t="shared" si="252"/>
        <v>0</v>
      </c>
      <c r="BK150" s="31">
        <f t="shared" si="253"/>
        <v>0</v>
      </c>
      <c r="BL150" s="31">
        <f t="shared" si="254"/>
        <v>0</v>
      </c>
      <c r="BM150" s="31">
        <f t="shared" si="255"/>
        <v>0</v>
      </c>
      <c r="BN150" s="31">
        <f t="shared" si="256"/>
        <v>0</v>
      </c>
      <c r="BO150" s="31">
        <f t="shared" si="257"/>
        <v>0</v>
      </c>
      <c r="BP150" s="31">
        <f t="shared" si="258"/>
        <v>0</v>
      </c>
      <c r="BQ150" s="31">
        <f t="shared" si="259"/>
        <v>0</v>
      </c>
      <c r="BR150" s="31">
        <f t="shared" si="260"/>
        <v>0</v>
      </c>
      <c r="BS150" s="31">
        <f t="shared" si="261"/>
        <v>0</v>
      </c>
      <c r="BT150" s="31">
        <f t="shared" si="262"/>
        <v>0</v>
      </c>
      <c r="BU150" s="31">
        <f t="shared" si="263"/>
        <v>0</v>
      </c>
      <c r="BV150" s="31">
        <f t="shared" si="264"/>
        <v>0</v>
      </c>
      <c r="BW150" s="31">
        <f t="shared" si="265"/>
        <v>0</v>
      </c>
      <c r="BX150" s="31">
        <f t="shared" si="266"/>
        <v>0</v>
      </c>
      <c r="BY150" s="31">
        <f t="shared" si="267"/>
        <v>0</v>
      </c>
      <c r="BZ150" s="31">
        <f t="shared" si="268"/>
        <v>0</v>
      </c>
      <c r="CA150" s="31">
        <f t="shared" si="269"/>
        <v>0</v>
      </c>
      <c r="CB150" s="31">
        <f t="shared" si="270"/>
        <v>0</v>
      </c>
      <c r="CC150" s="31">
        <f t="shared" si="271"/>
        <v>0</v>
      </c>
      <c r="CD150" s="31">
        <f t="shared" si="272"/>
        <v>0</v>
      </c>
      <c r="CE150" s="31">
        <f t="shared" si="273"/>
        <v>0</v>
      </c>
      <c r="CF150" s="31">
        <f t="shared" si="274"/>
        <v>0</v>
      </c>
      <c r="CG150" s="31">
        <f t="shared" si="275"/>
        <v>0</v>
      </c>
      <c r="CH150" s="31">
        <f t="shared" si="276"/>
        <v>0</v>
      </c>
      <c r="CI150" s="31">
        <f t="shared" si="277"/>
        <v>0</v>
      </c>
      <c r="CJ150" s="31">
        <f t="shared" si="278"/>
        <v>1</v>
      </c>
      <c r="CK150" s="31">
        <f t="shared" si="279"/>
        <v>30</v>
      </c>
      <c r="CL150" s="31">
        <f t="shared" si="280"/>
        <v>36</v>
      </c>
      <c r="CM150" s="31">
        <f t="shared" si="281"/>
        <v>21</v>
      </c>
      <c r="CN150" s="31">
        <f t="shared" si="282"/>
        <v>28</v>
      </c>
      <c r="CO150" s="31">
        <f t="shared" si="283"/>
        <v>47</v>
      </c>
      <c r="CP150" s="31">
        <f t="shared" si="284"/>
        <v>23</v>
      </c>
      <c r="CQ150" s="31">
        <f t="shared" si="285"/>
        <v>14</v>
      </c>
      <c r="CR150" s="31">
        <f t="shared" si="286"/>
        <v>30</v>
      </c>
      <c r="CS150" s="31">
        <f t="shared" si="287"/>
        <v>53</v>
      </c>
      <c r="CT150" s="31">
        <f t="shared" si="288"/>
        <v>25</v>
      </c>
      <c r="CU150" s="31">
        <f t="shared" si="289"/>
        <v>56</v>
      </c>
      <c r="CV150" s="31">
        <f t="shared" si="290"/>
        <v>15</v>
      </c>
      <c r="CW150" s="31">
        <f t="shared" si="291"/>
        <v>16</v>
      </c>
      <c r="CX150" s="31">
        <f t="shared" si="292"/>
        <v>41</v>
      </c>
      <c r="CY150" s="31">
        <f t="shared" si="293"/>
        <v>4</v>
      </c>
      <c r="CZ150" s="31">
        <f t="shared" si="294"/>
        <v>11</v>
      </c>
      <c r="DA150" s="31">
        <f t="shared" si="295"/>
        <v>43</v>
      </c>
      <c r="DB150" s="31">
        <f t="shared" si="296"/>
        <v>9</v>
      </c>
      <c r="DC150" s="31">
        <f t="shared" si="297"/>
        <v>37</v>
      </c>
      <c r="DD150" s="31">
        <f t="shared" si="298"/>
        <v>23</v>
      </c>
      <c r="DE150" s="31">
        <f t="shared" si="299"/>
        <v>60</v>
      </c>
      <c r="DF150" s="31">
        <f t="shared" si="300"/>
        <v>47</v>
      </c>
      <c r="DG150" s="31">
        <f t="shared" si="301"/>
        <v>56</v>
      </c>
      <c r="DH150" s="31">
        <f t="shared" si="302"/>
        <v>25</v>
      </c>
      <c r="DI150" s="31">
        <v>1</v>
      </c>
    </row>
    <row r="151" spans="1:115" ht="15" customHeight="1" x14ac:dyDescent="0.45">
      <c r="A151" s="31"/>
      <c r="B151" s="31"/>
      <c r="C151" s="31"/>
      <c r="D151" s="31">
        <v>61</v>
      </c>
      <c r="E151" s="31"/>
      <c r="F151" s="31">
        <f t="shared" si="304"/>
        <v>0</v>
      </c>
      <c r="G151" s="31">
        <f t="shared" si="305"/>
        <v>0</v>
      </c>
      <c r="H151" s="31">
        <f t="shared" si="306"/>
        <v>0</v>
      </c>
      <c r="I151" s="31">
        <f t="shared" si="307"/>
        <v>0</v>
      </c>
      <c r="J151" s="31">
        <f t="shared" si="308"/>
        <v>0</v>
      </c>
      <c r="K151" s="31">
        <f t="shared" si="309"/>
        <v>0</v>
      </c>
      <c r="L151" s="31">
        <f t="shared" si="310"/>
        <v>0</v>
      </c>
      <c r="M151" s="31">
        <f t="shared" si="311"/>
        <v>0</v>
      </c>
      <c r="N151" s="31">
        <f t="shared" si="312"/>
        <v>0</v>
      </c>
      <c r="O151" s="31">
        <f t="shared" si="313"/>
        <v>0</v>
      </c>
      <c r="P151" s="31">
        <f t="shared" si="314"/>
        <v>0</v>
      </c>
      <c r="Q151" s="31">
        <f t="shared" si="315"/>
        <v>0</v>
      </c>
      <c r="R151" s="31">
        <f t="shared" si="316"/>
        <v>0</v>
      </c>
      <c r="S151" s="31">
        <f t="shared" si="317"/>
        <v>0</v>
      </c>
      <c r="T151" s="31">
        <f t="shared" si="318"/>
        <v>0</v>
      </c>
      <c r="U151" s="31">
        <f t="shared" si="319"/>
        <v>0</v>
      </c>
      <c r="V151" s="31">
        <f t="shared" si="320"/>
        <v>0</v>
      </c>
      <c r="W151" s="31">
        <f t="shared" si="321"/>
        <v>0</v>
      </c>
      <c r="X151" s="31">
        <f t="shared" si="322"/>
        <v>0</v>
      </c>
      <c r="Y151" s="31">
        <f t="shared" si="323"/>
        <v>0</v>
      </c>
      <c r="Z151" s="31">
        <f t="shared" si="324"/>
        <v>0</v>
      </c>
      <c r="AA151" s="31">
        <f t="shared" si="325"/>
        <v>0</v>
      </c>
      <c r="AB151" s="31">
        <f t="shared" si="326"/>
        <v>0</v>
      </c>
      <c r="AC151" s="31">
        <f t="shared" si="327"/>
        <v>0</v>
      </c>
      <c r="AD151" s="31">
        <f t="shared" si="328"/>
        <v>0</v>
      </c>
      <c r="AE151" s="31">
        <f t="shared" si="329"/>
        <v>0</v>
      </c>
      <c r="AF151" s="31">
        <f t="shared" si="330"/>
        <v>30</v>
      </c>
      <c r="AG151" s="31">
        <f t="shared" si="331"/>
        <v>960</v>
      </c>
      <c r="AH151" s="31">
        <f t="shared" si="332"/>
        <v>150</v>
      </c>
      <c r="AI151" s="31">
        <f t="shared" si="333"/>
        <v>1710</v>
      </c>
      <c r="AJ151" s="31">
        <f t="shared" si="334"/>
        <v>1500</v>
      </c>
      <c r="AK151" s="31">
        <f t="shared" si="335"/>
        <v>450</v>
      </c>
      <c r="AL151" s="31">
        <f t="shared" si="336"/>
        <v>270</v>
      </c>
      <c r="AM151" s="31">
        <f t="shared" si="337"/>
        <v>1110</v>
      </c>
      <c r="AN151" s="31">
        <f t="shared" si="338"/>
        <v>1350</v>
      </c>
      <c r="AO151" s="31">
        <f t="shared" si="339"/>
        <v>690</v>
      </c>
      <c r="AP151" s="31">
        <f t="shared" si="340"/>
        <v>540</v>
      </c>
      <c r="AQ151" s="31">
        <f t="shared" si="341"/>
        <v>630</v>
      </c>
      <c r="AR151" s="31">
        <f t="shared" si="342"/>
        <v>300</v>
      </c>
      <c r="AS151" s="31">
        <f t="shared" si="343"/>
        <v>930</v>
      </c>
      <c r="AT151" s="31">
        <f t="shared" si="344"/>
        <v>1710</v>
      </c>
      <c r="AU151" s="31">
        <f t="shared" si="345"/>
        <v>1350</v>
      </c>
      <c r="AV151" s="31">
        <f t="shared" si="346"/>
        <v>450</v>
      </c>
      <c r="AW151" s="31">
        <f t="shared" si="347"/>
        <v>1620</v>
      </c>
      <c r="AX151" s="31">
        <f t="shared" si="348"/>
        <v>1560</v>
      </c>
      <c r="AY151" s="31">
        <f t="shared" si="349"/>
        <v>1410</v>
      </c>
      <c r="AZ151" s="31">
        <f t="shared" si="350"/>
        <v>0</v>
      </c>
      <c r="BA151" s="31">
        <f t="shared" si="351"/>
        <v>690</v>
      </c>
      <c r="BB151" s="31">
        <f t="shared" si="352"/>
        <v>1410</v>
      </c>
      <c r="BC151" s="31">
        <f t="shared" si="353"/>
        <v>1290</v>
      </c>
      <c r="BD151" s="31">
        <f t="shared" si="354"/>
        <v>600</v>
      </c>
      <c r="BE151" s="31">
        <f t="shared" si="303"/>
        <v>780</v>
      </c>
      <c r="BF151" s="31">
        <f>AF120</f>
        <v>30</v>
      </c>
      <c r="BG151" s="31"/>
      <c r="BH151" s="31"/>
      <c r="BI151" s="31">
        <f t="shared" si="251"/>
        <v>0</v>
      </c>
      <c r="BJ151" s="31">
        <f t="shared" si="252"/>
        <v>0</v>
      </c>
      <c r="BK151" s="31">
        <f t="shared" si="253"/>
        <v>0</v>
      </c>
      <c r="BL151" s="31">
        <f t="shared" si="254"/>
        <v>0</v>
      </c>
      <c r="BM151" s="31">
        <f t="shared" si="255"/>
        <v>0</v>
      </c>
      <c r="BN151" s="31">
        <f t="shared" si="256"/>
        <v>0</v>
      </c>
      <c r="BO151" s="31">
        <f t="shared" si="257"/>
        <v>0</v>
      </c>
      <c r="BP151" s="31">
        <f t="shared" si="258"/>
        <v>0</v>
      </c>
      <c r="BQ151" s="31">
        <f t="shared" si="259"/>
        <v>0</v>
      </c>
      <c r="BR151" s="31">
        <f t="shared" si="260"/>
        <v>0</v>
      </c>
      <c r="BS151" s="31">
        <f t="shared" si="261"/>
        <v>0</v>
      </c>
      <c r="BT151" s="31">
        <f t="shared" si="262"/>
        <v>0</v>
      </c>
      <c r="BU151" s="31">
        <f t="shared" si="263"/>
        <v>0</v>
      </c>
      <c r="BV151" s="31">
        <f t="shared" si="264"/>
        <v>0</v>
      </c>
      <c r="BW151" s="31">
        <f t="shared" si="265"/>
        <v>0</v>
      </c>
      <c r="BX151" s="31">
        <f t="shared" si="266"/>
        <v>0</v>
      </c>
      <c r="BY151" s="31">
        <f t="shared" si="267"/>
        <v>0</v>
      </c>
      <c r="BZ151" s="31">
        <f t="shared" si="268"/>
        <v>0</v>
      </c>
      <c r="CA151" s="31">
        <f t="shared" si="269"/>
        <v>0</v>
      </c>
      <c r="CB151" s="31">
        <f t="shared" si="270"/>
        <v>0</v>
      </c>
      <c r="CC151" s="31">
        <f t="shared" si="271"/>
        <v>0</v>
      </c>
      <c r="CD151" s="31">
        <f t="shared" si="272"/>
        <v>0</v>
      </c>
      <c r="CE151" s="31">
        <f t="shared" si="273"/>
        <v>0</v>
      </c>
      <c r="CF151" s="31">
        <f t="shared" si="274"/>
        <v>0</v>
      </c>
      <c r="CG151" s="31">
        <f t="shared" si="275"/>
        <v>0</v>
      </c>
      <c r="CH151" s="31">
        <f t="shared" si="276"/>
        <v>0</v>
      </c>
      <c r="CI151" s="31">
        <f t="shared" si="277"/>
        <v>1</v>
      </c>
      <c r="CJ151" s="31">
        <f t="shared" si="278"/>
        <v>32</v>
      </c>
      <c r="CK151" s="31">
        <f t="shared" si="279"/>
        <v>5</v>
      </c>
      <c r="CL151" s="31">
        <f t="shared" si="280"/>
        <v>57</v>
      </c>
      <c r="CM151" s="31">
        <f t="shared" si="281"/>
        <v>50</v>
      </c>
      <c r="CN151" s="31">
        <f t="shared" si="282"/>
        <v>15</v>
      </c>
      <c r="CO151" s="31">
        <f t="shared" si="283"/>
        <v>9</v>
      </c>
      <c r="CP151" s="31">
        <f t="shared" si="284"/>
        <v>37</v>
      </c>
      <c r="CQ151" s="31">
        <f t="shared" si="285"/>
        <v>45</v>
      </c>
      <c r="CR151" s="31">
        <f t="shared" si="286"/>
        <v>23</v>
      </c>
      <c r="CS151" s="31">
        <f t="shared" si="287"/>
        <v>18</v>
      </c>
      <c r="CT151" s="31">
        <f t="shared" si="288"/>
        <v>21</v>
      </c>
      <c r="CU151" s="31">
        <f t="shared" si="289"/>
        <v>10</v>
      </c>
      <c r="CV151" s="31">
        <f t="shared" si="290"/>
        <v>31</v>
      </c>
      <c r="CW151" s="31">
        <f t="shared" si="291"/>
        <v>57</v>
      </c>
      <c r="CX151" s="31">
        <f t="shared" si="292"/>
        <v>45</v>
      </c>
      <c r="CY151" s="31">
        <f t="shared" si="293"/>
        <v>15</v>
      </c>
      <c r="CZ151" s="31">
        <f t="shared" si="294"/>
        <v>54</v>
      </c>
      <c r="DA151" s="31">
        <f t="shared" si="295"/>
        <v>52</v>
      </c>
      <c r="DB151" s="31">
        <f t="shared" si="296"/>
        <v>47</v>
      </c>
      <c r="DC151" s="31">
        <f t="shared" si="297"/>
        <v>0</v>
      </c>
      <c r="DD151" s="31">
        <f t="shared" si="298"/>
        <v>23</v>
      </c>
      <c r="DE151" s="31">
        <f t="shared" si="299"/>
        <v>47</v>
      </c>
      <c r="DF151" s="31">
        <f t="shared" si="300"/>
        <v>43</v>
      </c>
      <c r="DG151" s="31">
        <f t="shared" si="301"/>
        <v>20</v>
      </c>
      <c r="DH151" s="31">
        <f t="shared" si="302"/>
        <v>26</v>
      </c>
      <c r="DI151" s="31">
        <v>1</v>
      </c>
    </row>
    <row r="152" spans="1:115" ht="15" customHeight="1" x14ac:dyDescent="0.45">
      <c r="A152" s="31"/>
      <c r="B152" s="31"/>
      <c r="C152" s="31"/>
      <c r="D152" s="31">
        <v>61</v>
      </c>
      <c r="E152" s="31"/>
      <c r="F152" s="31">
        <f t="shared" si="304"/>
        <v>0</v>
      </c>
      <c r="G152" s="31">
        <f t="shared" si="305"/>
        <v>0</v>
      </c>
      <c r="H152" s="31">
        <f t="shared" si="306"/>
        <v>0</v>
      </c>
      <c r="I152" s="31">
        <f t="shared" si="307"/>
        <v>0</v>
      </c>
      <c r="J152" s="31">
        <f t="shared" si="308"/>
        <v>0</v>
      </c>
      <c r="K152" s="31">
        <f t="shared" si="309"/>
        <v>0</v>
      </c>
      <c r="L152" s="31">
        <f t="shared" si="310"/>
        <v>0</v>
      </c>
      <c r="M152" s="31">
        <f t="shared" si="311"/>
        <v>0</v>
      </c>
      <c r="N152" s="31">
        <f t="shared" si="312"/>
        <v>0</v>
      </c>
      <c r="O152" s="31">
        <f t="shared" si="313"/>
        <v>0</v>
      </c>
      <c r="P152" s="31">
        <f t="shared" si="314"/>
        <v>0</v>
      </c>
      <c r="Q152" s="31">
        <f t="shared" si="315"/>
        <v>0</v>
      </c>
      <c r="R152" s="31">
        <f t="shared" si="316"/>
        <v>0</v>
      </c>
      <c r="S152" s="31">
        <f t="shared" si="317"/>
        <v>0</v>
      </c>
      <c r="T152" s="31">
        <f t="shared" si="318"/>
        <v>0</v>
      </c>
      <c r="U152" s="31">
        <f t="shared" si="319"/>
        <v>0</v>
      </c>
      <c r="V152" s="31">
        <f t="shared" si="320"/>
        <v>0</v>
      </c>
      <c r="W152" s="31">
        <f t="shared" si="321"/>
        <v>0</v>
      </c>
      <c r="X152" s="31">
        <f t="shared" si="322"/>
        <v>0</v>
      </c>
      <c r="Y152" s="31">
        <f t="shared" si="323"/>
        <v>0</v>
      </c>
      <c r="Z152" s="31">
        <f t="shared" si="324"/>
        <v>0</v>
      </c>
      <c r="AA152" s="31">
        <f t="shared" si="325"/>
        <v>0</v>
      </c>
      <c r="AB152" s="31">
        <f t="shared" si="326"/>
        <v>0</v>
      </c>
      <c r="AC152" s="31">
        <f t="shared" si="327"/>
        <v>0</v>
      </c>
      <c r="AD152" s="31">
        <f t="shared" si="328"/>
        <v>0</v>
      </c>
      <c r="AE152" s="31">
        <f t="shared" si="329"/>
        <v>35</v>
      </c>
      <c r="AF152" s="31">
        <f t="shared" si="330"/>
        <v>1155</v>
      </c>
      <c r="AG152" s="31">
        <f t="shared" si="331"/>
        <v>1330</v>
      </c>
      <c r="AH152" s="31">
        <f t="shared" si="332"/>
        <v>70</v>
      </c>
      <c r="AI152" s="31">
        <f t="shared" si="333"/>
        <v>1645</v>
      </c>
      <c r="AJ152" s="31">
        <f t="shared" si="334"/>
        <v>140</v>
      </c>
      <c r="AK152" s="31">
        <f t="shared" si="335"/>
        <v>840</v>
      </c>
      <c r="AL152" s="31">
        <f t="shared" si="336"/>
        <v>1645</v>
      </c>
      <c r="AM152" s="31">
        <f t="shared" si="337"/>
        <v>770</v>
      </c>
      <c r="AN152" s="31">
        <f t="shared" si="338"/>
        <v>245</v>
      </c>
      <c r="AO152" s="31">
        <f t="shared" si="339"/>
        <v>1435</v>
      </c>
      <c r="AP152" s="31">
        <f t="shared" si="340"/>
        <v>1365</v>
      </c>
      <c r="AQ152" s="31">
        <f t="shared" si="341"/>
        <v>1085</v>
      </c>
      <c r="AR152" s="31">
        <f t="shared" si="342"/>
        <v>1470</v>
      </c>
      <c r="AS152" s="31">
        <f t="shared" si="343"/>
        <v>980</v>
      </c>
      <c r="AT152" s="31">
        <f t="shared" si="344"/>
        <v>1470</v>
      </c>
      <c r="AU152" s="31">
        <f t="shared" si="345"/>
        <v>0</v>
      </c>
      <c r="AV152" s="31">
        <f t="shared" si="346"/>
        <v>315</v>
      </c>
      <c r="AW152" s="31">
        <f t="shared" si="347"/>
        <v>1610</v>
      </c>
      <c r="AX152" s="31">
        <f t="shared" si="348"/>
        <v>1330</v>
      </c>
      <c r="AY152" s="31">
        <f t="shared" si="349"/>
        <v>1645</v>
      </c>
      <c r="AZ152" s="31">
        <f t="shared" si="350"/>
        <v>840</v>
      </c>
      <c r="BA152" s="31">
        <f t="shared" si="351"/>
        <v>350</v>
      </c>
      <c r="BB152" s="31">
        <f t="shared" si="352"/>
        <v>1050</v>
      </c>
      <c r="BC152" s="31">
        <f t="shared" si="353"/>
        <v>70</v>
      </c>
      <c r="BD152" s="31">
        <f t="shared" si="354"/>
        <v>1610</v>
      </c>
      <c r="BE152" s="31">
        <f t="shared" si="303"/>
        <v>945</v>
      </c>
      <c r="BF152" s="31">
        <f>AE120</f>
        <v>35</v>
      </c>
      <c r="BG152" s="31"/>
      <c r="BH152" s="31"/>
      <c r="BI152" s="31">
        <f t="shared" si="251"/>
        <v>0</v>
      </c>
      <c r="BJ152" s="31">
        <f t="shared" si="252"/>
        <v>0</v>
      </c>
      <c r="BK152" s="31">
        <f t="shared" si="253"/>
        <v>0</v>
      </c>
      <c r="BL152" s="31">
        <f t="shared" si="254"/>
        <v>0</v>
      </c>
      <c r="BM152" s="31">
        <f t="shared" si="255"/>
        <v>0</v>
      </c>
      <c r="BN152" s="31">
        <f t="shared" si="256"/>
        <v>0</v>
      </c>
      <c r="BO152" s="31">
        <f t="shared" si="257"/>
        <v>0</v>
      </c>
      <c r="BP152" s="31">
        <f t="shared" si="258"/>
        <v>0</v>
      </c>
      <c r="BQ152" s="31">
        <f t="shared" si="259"/>
        <v>0</v>
      </c>
      <c r="BR152" s="31">
        <f t="shared" si="260"/>
        <v>0</v>
      </c>
      <c r="BS152" s="31">
        <f t="shared" si="261"/>
        <v>0</v>
      </c>
      <c r="BT152" s="31">
        <f t="shared" si="262"/>
        <v>0</v>
      </c>
      <c r="BU152" s="31">
        <f t="shared" si="263"/>
        <v>0</v>
      </c>
      <c r="BV152" s="31">
        <f t="shared" si="264"/>
        <v>0</v>
      </c>
      <c r="BW152" s="31">
        <f t="shared" si="265"/>
        <v>0</v>
      </c>
      <c r="BX152" s="31">
        <f t="shared" si="266"/>
        <v>0</v>
      </c>
      <c r="BY152" s="31">
        <f t="shared" si="267"/>
        <v>0</v>
      </c>
      <c r="BZ152" s="31">
        <f t="shared" si="268"/>
        <v>0</v>
      </c>
      <c r="CA152" s="31">
        <f t="shared" si="269"/>
        <v>0</v>
      </c>
      <c r="CB152" s="31">
        <f t="shared" si="270"/>
        <v>0</v>
      </c>
      <c r="CC152" s="31">
        <f t="shared" si="271"/>
        <v>0</v>
      </c>
      <c r="CD152" s="31">
        <f t="shared" si="272"/>
        <v>0</v>
      </c>
      <c r="CE152" s="31">
        <f t="shared" si="273"/>
        <v>0</v>
      </c>
      <c r="CF152" s="31">
        <f t="shared" si="274"/>
        <v>0</v>
      </c>
      <c r="CG152" s="31">
        <f t="shared" si="275"/>
        <v>0</v>
      </c>
      <c r="CH152" s="31">
        <f t="shared" si="276"/>
        <v>1</v>
      </c>
      <c r="CI152" s="31">
        <f t="shared" si="277"/>
        <v>33</v>
      </c>
      <c r="CJ152" s="31">
        <f t="shared" si="278"/>
        <v>38</v>
      </c>
      <c r="CK152" s="31">
        <f t="shared" si="279"/>
        <v>2</v>
      </c>
      <c r="CL152" s="31">
        <f t="shared" si="280"/>
        <v>47</v>
      </c>
      <c r="CM152" s="31">
        <f t="shared" si="281"/>
        <v>4</v>
      </c>
      <c r="CN152" s="31">
        <f t="shared" si="282"/>
        <v>24</v>
      </c>
      <c r="CO152" s="31">
        <f t="shared" si="283"/>
        <v>47</v>
      </c>
      <c r="CP152" s="31">
        <f t="shared" si="284"/>
        <v>22</v>
      </c>
      <c r="CQ152" s="31">
        <f t="shared" si="285"/>
        <v>7</v>
      </c>
      <c r="CR152" s="31">
        <f t="shared" si="286"/>
        <v>41</v>
      </c>
      <c r="CS152" s="31">
        <f t="shared" si="287"/>
        <v>39</v>
      </c>
      <c r="CT152" s="31">
        <f t="shared" si="288"/>
        <v>31</v>
      </c>
      <c r="CU152" s="31">
        <f t="shared" si="289"/>
        <v>42</v>
      </c>
      <c r="CV152" s="31">
        <f t="shared" si="290"/>
        <v>28</v>
      </c>
      <c r="CW152" s="31">
        <f t="shared" si="291"/>
        <v>42</v>
      </c>
      <c r="CX152" s="31">
        <f t="shared" si="292"/>
        <v>0</v>
      </c>
      <c r="CY152" s="31">
        <f t="shared" si="293"/>
        <v>9</v>
      </c>
      <c r="CZ152" s="31">
        <f t="shared" si="294"/>
        <v>46</v>
      </c>
      <c r="DA152" s="31">
        <f t="shared" si="295"/>
        <v>38</v>
      </c>
      <c r="DB152" s="31">
        <f t="shared" si="296"/>
        <v>47</v>
      </c>
      <c r="DC152" s="31">
        <f t="shared" si="297"/>
        <v>24</v>
      </c>
      <c r="DD152" s="31">
        <f t="shared" si="298"/>
        <v>10</v>
      </c>
      <c r="DE152" s="31">
        <f t="shared" si="299"/>
        <v>30</v>
      </c>
      <c r="DF152" s="31">
        <f t="shared" si="300"/>
        <v>2</v>
      </c>
      <c r="DG152" s="31">
        <f t="shared" si="301"/>
        <v>46</v>
      </c>
      <c r="DH152" s="31">
        <f t="shared" si="302"/>
        <v>27</v>
      </c>
      <c r="DI152" s="31">
        <v>1</v>
      </c>
    </row>
    <row r="153" spans="1:115" ht="15" customHeight="1" x14ac:dyDescent="0.45">
      <c r="A153" s="31"/>
      <c r="B153" s="31"/>
      <c r="C153" s="31"/>
      <c r="D153" s="31">
        <v>61</v>
      </c>
      <c r="E153" s="31"/>
      <c r="F153" s="31">
        <f t="shared" si="304"/>
        <v>0</v>
      </c>
      <c r="G153" s="31">
        <f t="shared" si="305"/>
        <v>0</v>
      </c>
      <c r="H153" s="31">
        <f t="shared" si="306"/>
        <v>0</v>
      </c>
      <c r="I153" s="31">
        <f t="shared" si="307"/>
        <v>0</v>
      </c>
      <c r="J153" s="31">
        <f t="shared" si="308"/>
        <v>0</v>
      </c>
      <c r="K153" s="31">
        <f t="shared" si="309"/>
        <v>0</v>
      </c>
      <c r="L153" s="31">
        <f t="shared" si="310"/>
        <v>0</v>
      </c>
      <c r="M153" s="31">
        <f t="shared" si="311"/>
        <v>0</v>
      </c>
      <c r="N153" s="31">
        <f t="shared" si="312"/>
        <v>0</v>
      </c>
      <c r="O153" s="31">
        <f t="shared" si="313"/>
        <v>0</v>
      </c>
      <c r="P153" s="31">
        <f t="shared" si="314"/>
        <v>0</v>
      </c>
      <c r="Q153" s="31">
        <f t="shared" si="315"/>
        <v>0</v>
      </c>
      <c r="R153" s="31">
        <f t="shared" si="316"/>
        <v>0</v>
      </c>
      <c r="S153" s="31">
        <f t="shared" si="317"/>
        <v>0</v>
      </c>
      <c r="T153" s="31">
        <f t="shared" si="318"/>
        <v>0</v>
      </c>
      <c r="U153" s="31">
        <f t="shared" si="319"/>
        <v>0</v>
      </c>
      <c r="V153" s="31">
        <f t="shared" si="320"/>
        <v>0</v>
      </c>
      <c r="W153" s="31">
        <f t="shared" si="321"/>
        <v>0</v>
      </c>
      <c r="X153" s="31">
        <f t="shared" si="322"/>
        <v>0</v>
      </c>
      <c r="Y153" s="31">
        <f t="shared" si="323"/>
        <v>0</v>
      </c>
      <c r="Z153" s="31">
        <f t="shared" si="324"/>
        <v>0</v>
      </c>
      <c r="AA153" s="31">
        <f t="shared" si="325"/>
        <v>0</v>
      </c>
      <c r="AB153" s="31">
        <f t="shared" si="326"/>
        <v>0</v>
      </c>
      <c r="AC153" s="31">
        <f t="shared" si="327"/>
        <v>0</v>
      </c>
      <c r="AD153" s="31">
        <f t="shared" si="328"/>
        <v>56</v>
      </c>
      <c r="AE153" s="31">
        <f t="shared" si="329"/>
        <v>1960</v>
      </c>
      <c r="AF153" s="31">
        <f t="shared" si="330"/>
        <v>560</v>
      </c>
      <c r="AG153" s="31">
        <f t="shared" si="331"/>
        <v>2240</v>
      </c>
      <c r="AH153" s="31">
        <f t="shared" si="332"/>
        <v>2744</v>
      </c>
      <c r="AI153" s="31">
        <f t="shared" si="333"/>
        <v>2856</v>
      </c>
      <c r="AJ153" s="31">
        <f t="shared" si="334"/>
        <v>1624</v>
      </c>
      <c r="AK153" s="31">
        <f t="shared" si="335"/>
        <v>616</v>
      </c>
      <c r="AL153" s="31">
        <f t="shared" si="336"/>
        <v>448</v>
      </c>
      <c r="AM153" s="31">
        <f t="shared" si="337"/>
        <v>1624</v>
      </c>
      <c r="AN153" s="31">
        <f t="shared" si="338"/>
        <v>2744</v>
      </c>
      <c r="AO153" s="31">
        <f t="shared" si="339"/>
        <v>1120</v>
      </c>
      <c r="AP153" s="31">
        <f t="shared" si="340"/>
        <v>560</v>
      </c>
      <c r="AQ153" s="31">
        <f t="shared" si="341"/>
        <v>728</v>
      </c>
      <c r="AR153" s="31">
        <f t="shared" si="342"/>
        <v>560</v>
      </c>
      <c r="AS153" s="31">
        <f t="shared" si="343"/>
        <v>504</v>
      </c>
      <c r="AT153" s="31">
        <f t="shared" si="344"/>
        <v>2352</v>
      </c>
      <c r="AU153" s="31">
        <f t="shared" si="345"/>
        <v>504</v>
      </c>
      <c r="AV153" s="31">
        <f t="shared" si="346"/>
        <v>3136</v>
      </c>
      <c r="AW153" s="31">
        <f t="shared" si="347"/>
        <v>1344</v>
      </c>
      <c r="AX153" s="31">
        <f t="shared" si="348"/>
        <v>1400</v>
      </c>
      <c r="AY153" s="31">
        <f t="shared" si="349"/>
        <v>560</v>
      </c>
      <c r="AZ153" s="31">
        <f t="shared" si="350"/>
        <v>1904</v>
      </c>
      <c r="BA153" s="31">
        <f t="shared" si="351"/>
        <v>2240</v>
      </c>
      <c r="BB153" s="31">
        <f t="shared" si="352"/>
        <v>1792</v>
      </c>
      <c r="BC153" s="31">
        <f t="shared" si="353"/>
        <v>2744</v>
      </c>
      <c r="BD153" s="31">
        <f t="shared" si="354"/>
        <v>672</v>
      </c>
      <c r="BE153" s="31">
        <f t="shared" si="303"/>
        <v>1568</v>
      </c>
      <c r="BF153" s="31">
        <f>AD120</f>
        <v>56</v>
      </c>
      <c r="BG153" s="31"/>
      <c r="BH153" s="31"/>
      <c r="BI153" s="31">
        <f t="shared" si="251"/>
        <v>0</v>
      </c>
      <c r="BJ153" s="31">
        <f t="shared" si="252"/>
        <v>0</v>
      </c>
      <c r="BK153" s="31">
        <f t="shared" si="253"/>
        <v>0</v>
      </c>
      <c r="BL153" s="31">
        <f t="shared" si="254"/>
        <v>0</v>
      </c>
      <c r="BM153" s="31">
        <f t="shared" si="255"/>
        <v>0</v>
      </c>
      <c r="BN153" s="31">
        <f t="shared" si="256"/>
        <v>0</v>
      </c>
      <c r="BO153" s="31">
        <f t="shared" si="257"/>
        <v>0</v>
      </c>
      <c r="BP153" s="31">
        <f t="shared" si="258"/>
        <v>0</v>
      </c>
      <c r="BQ153" s="31">
        <f t="shared" si="259"/>
        <v>0</v>
      </c>
      <c r="BR153" s="31">
        <f t="shared" si="260"/>
        <v>0</v>
      </c>
      <c r="BS153" s="31">
        <f t="shared" si="261"/>
        <v>0</v>
      </c>
      <c r="BT153" s="31">
        <f t="shared" si="262"/>
        <v>0</v>
      </c>
      <c r="BU153" s="31">
        <f t="shared" si="263"/>
        <v>0</v>
      </c>
      <c r="BV153" s="31">
        <f t="shared" si="264"/>
        <v>0</v>
      </c>
      <c r="BW153" s="31">
        <f t="shared" si="265"/>
        <v>0</v>
      </c>
      <c r="BX153" s="31">
        <f t="shared" si="266"/>
        <v>0</v>
      </c>
      <c r="BY153" s="31">
        <f t="shared" si="267"/>
        <v>0</v>
      </c>
      <c r="BZ153" s="31">
        <f t="shared" si="268"/>
        <v>0</v>
      </c>
      <c r="CA153" s="31">
        <f t="shared" si="269"/>
        <v>0</v>
      </c>
      <c r="CB153" s="31">
        <f t="shared" si="270"/>
        <v>0</v>
      </c>
      <c r="CC153" s="31">
        <f t="shared" si="271"/>
        <v>0</v>
      </c>
      <c r="CD153" s="31">
        <f t="shared" si="272"/>
        <v>0</v>
      </c>
      <c r="CE153" s="31">
        <f t="shared" si="273"/>
        <v>0</v>
      </c>
      <c r="CF153" s="31">
        <f t="shared" si="274"/>
        <v>0</v>
      </c>
      <c r="CG153" s="31">
        <f t="shared" si="275"/>
        <v>1</v>
      </c>
      <c r="CH153" s="31">
        <f t="shared" si="276"/>
        <v>35</v>
      </c>
      <c r="CI153" s="31">
        <f t="shared" si="277"/>
        <v>10</v>
      </c>
      <c r="CJ153" s="31">
        <f t="shared" si="278"/>
        <v>40</v>
      </c>
      <c r="CK153" s="31">
        <f t="shared" si="279"/>
        <v>49</v>
      </c>
      <c r="CL153" s="31">
        <f t="shared" si="280"/>
        <v>51</v>
      </c>
      <c r="CM153" s="31">
        <f t="shared" si="281"/>
        <v>29</v>
      </c>
      <c r="CN153" s="31">
        <f t="shared" si="282"/>
        <v>11</v>
      </c>
      <c r="CO153" s="31">
        <f t="shared" si="283"/>
        <v>8</v>
      </c>
      <c r="CP153" s="31">
        <f t="shared" si="284"/>
        <v>29</v>
      </c>
      <c r="CQ153" s="31">
        <f t="shared" si="285"/>
        <v>49</v>
      </c>
      <c r="CR153" s="31">
        <f t="shared" si="286"/>
        <v>20</v>
      </c>
      <c r="CS153" s="31">
        <f t="shared" si="287"/>
        <v>10</v>
      </c>
      <c r="CT153" s="31">
        <f t="shared" si="288"/>
        <v>13</v>
      </c>
      <c r="CU153" s="31">
        <f t="shared" si="289"/>
        <v>10</v>
      </c>
      <c r="CV153" s="31">
        <f t="shared" si="290"/>
        <v>9</v>
      </c>
      <c r="CW153" s="31">
        <f t="shared" si="291"/>
        <v>42</v>
      </c>
      <c r="CX153" s="31">
        <f t="shared" si="292"/>
        <v>9</v>
      </c>
      <c r="CY153" s="31">
        <f t="shared" si="293"/>
        <v>56</v>
      </c>
      <c r="CZ153" s="31">
        <f t="shared" si="294"/>
        <v>24</v>
      </c>
      <c r="DA153" s="31">
        <f t="shared" si="295"/>
        <v>25</v>
      </c>
      <c r="DB153" s="31">
        <f t="shared" si="296"/>
        <v>10</v>
      </c>
      <c r="DC153" s="31">
        <f t="shared" si="297"/>
        <v>34</v>
      </c>
      <c r="DD153" s="31">
        <f t="shared" si="298"/>
        <v>40</v>
      </c>
      <c r="DE153" s="31">
        <f t="shared" si="299"/>
        <v>32</v>
      </c>
      <c r="DF153" s="31">
        <f t="shared" si="300"/>
        <v>49</v>
      </c>
      <c r="DG153" s="31">
        <f t="shared" si="301"/>
        <v>12</v>
      </c>
      <c r="DH153" s="31">
        <f t="shared" si="302"/>
        <v>28</v>
      </c>
      <c r="DI153" s="31">
        <v>1</v>
      </c>
    </row>
    <row r="154" spans="1:115" ht="15" customHeight="1" x14ac:dyDescent="0.45">
      <c r="A154" s="31"/>
      <c r="B154" s="31"/>
      <c r="C154" s="31"/>
      <c r="D154" s="31">
        <v>61</v>
      </c>
      <c r="E154" s="31"/>
      <c r="F154" s="31">
        <f t="shared" si="304"/>
        <v>0</v>
      </c>
      <c r="G154" s="31">
        <f t="shared" si="305"/>
        <v>0</v>
      </c>
      <c r="H154" s="31">
        <f t="shared" si="306"/>
        <v>0</v>
      </c>
      <c r="I154" s="31">
        <f t="shared" si="307"/>
        <v>0</v>
      </c>
      <c r="J154" s="31">
        <f t="shared" si="308"/>
        <v>0</v>
      </c>
      <c r="K154" s="31">
        <f t="shared" si="309"/>
        <v>0</v>
      </c>
      <c r="L154" s="31">
        <f t="shared" si="310"/>
        <v>0</v>
      </c>
      <c r="M154" s="31">
        <f t="shared" si="311"/>
        <v>0</v>
      </c>
      <c r="N154" s="31">
        <f t="shared" si="312"/>
        <v>0</v>
      </c>
      <c r="O154" s="31">
        <f t="shared" si="313"/>
        <v>0</v>
      </c>
      <c r="P154" s="31">
        <f t="shared" si="314"/>
        <v>0</v>
      </c>
      <c r="Q154" s="31">
        <f t="shared" si="315"/>
        <v>0</v>
      </c>
      <c r="R154" s="31">
        <f t="shared" si="316"/>
        <v>0</v>
      </c>
      <c r="S154" s="31">
        <f t="shared" si="317"/>
        <v>0</v>
      </c>
      <c r="T154" s="31">
        <f t="shared" si="318"/>
        <v>0</v>
      </c>
      <c r="U154" s="31">
        <f t="shared" si="319"/>
        <v>0</v>
      </c>
      <c r="V154" s="31">
        <f t="shared" si="320"/>
        <v>0</v>
      </c>
      <c r="W154" s="31">
        <f t="shared" si="321"/>
        <v>0</v>
      </c>
      <c r="X154" s="31">
        <f t="shared" si="322"/>
        <v>0</v>
      </c>
      <c r="Y154" s="31">
        <f t="shared" si="323"/>
        <v>0</v>
      </c>
      <c r="Z154" s="31">
        <f t="shared" si="324"/>
        <v>0</v>
      </c>
      <c r="AA154" s="31">
        <f t="shared" si="325"/>
        <v>0</v>
      </c>
      <c r="AB154" s="31">
        <f t="shared" si="326"/>
        <v>0</v>
      </c>
      <c r="AC154" s="31">
        <f t="shared" si="327"/>
        <v>21</v>
      </c>
      <c r="AD154" s="31">
        <f t="shared" si="328"/>
        <v>756</v>
      </c>
      <c r="AE154" s="31">
        <f t="shared" si="329"/>
        <v>945</v>
      </c>
      <c r="AF154" s="31">
        <f t="shared" si="330"/>
        <v>1071</v>
      </c>
      <c r="AG154" s="31">
        <f t="shared" si="331"/>
        <v>609</v>
      </c>
      <c r="AH154" s="31">
        <f t="shared" si="332"/>
        <v>840</v>
      </c>
      <c r="AI154" s="31">
        <f t="shared" si="333"/>
        <v>399</v>
      </c>
      <c r="AJ154" s="31">
        <f t="shared" si="334"/>
        <v>840</v>
      </c>
      <c r="AK154" s="31">
        <f t="shared" si="335"/>
        <v>399</v>
      </c>
      <c r="AL154" s="31">
        <f t="shared" si="336"/>
        <v>798</v>
      </c>
      <c r="AM154" s="31">
        <f t="shared" si="337"/>
        <v>378</v>
      </c>
      <c r="AN154" s="31">
        <f t="shared" si="338"/>
        <v>168</v>
      </c>
      <c r="AO154" s="31">
        <f t="shared" si="339"/>
        <v>630</v>
      </c>
      <c r="AP154" s="31">
        <f t="shared" si="340"/>
        <v>483</v>
      </c>
      <c r="AQ154" s="31">
        <f t="shared" si="341"/>
        <v>483</v>
      </c>
      <c r="AR154" s="31">
        <f t="shared" si="342"/>
        <v>399</v>
      </c>
      <c r="AS154" s="31">
        <f t="shared" si="343"/>
        <v>1071</v>
      </c>
      <c r="AT154" s="31">
        <f t="shared" si="344"/>
        <v>1092</v>
      </c>
      <c r="AU154" s="31">
        <f t="shared" si="345"/>
        <v>105</v>
      </c>
      <c r="AV154" s="31">
        <f t="shared" si="346"/>
        <v>399</v>
      </c>
      <c r="AW154" s="31">
        <f t="shared" si="347"/>
        <v>1029</v>
      </c>
      <c r="AX154" s="31">
        <f t="shared" si="348"/>
        <v>735</v>
      </c>
      <c r="AY154" s="31">
        <f t="shared" si="349"/>
        <v>945</v>
      </c>
      <c r="AZ154" s="31">
        <f t="shared" si="350"/>
        <v>294</v>
      </c>
      <c r="BA154" s="31">
        <f t="shared" si="351"/>
        <v>252</v>
      </c>
      <c r="BB154" s="31">
        <f t="shared" si="352"/>
        <v>441</v>
      </c>
      <c r="BC154" s="31">
        <f t="shared" si="353"/>
        <v>0</v>
      </c>
      <c r="BD154" s="31">
        <f t="shared" si="354"/>
        <v>840</v>
      </c>
      <c r="BE154" s="31">
        <f t="shared" si="303"/>
        <v>609</v>
      </c>
      <c r="BF154" s="31">
        <f>AC120</f>
        <v>21</v>
      </c>
      <c r="BG154" s="31"/>
      <c r="BH154" s="31"/>
      <c r="BI154" s="31">
        <f t="shared" si="251"/>
        <v>0</v>
      </c>
      <c r="BJ154" s="31">
        <f t="shared" si="252"/>
        <v>0</v>
      </c>
      <c r="BK154" s="31">
        <f t="shared" si="253"/>
        <v>0</v>
      </c>
      <c r="BL154" s="31">
        <f t="shared" si="254"/>
        <v>0</v>
      </c>
      <c r="BM154" s="31">
        <f t="shared" si="255"/>
        <v>0</v>
      </c>
      <c r="BN154" s="31">
        <f t="shared" si="256"/>
        <v>0</v>
      </c>
      <c r="BO154" s="31">
        <f t="shared" si="257"/>
        <v>0</v>
      </c>
      <c r="BP154" s="31">
        <f t="shared" si="258"/>
        <v>0</v>
      </c>
      <c r="BQ154" s="31">
        <f t="shared" si="259"/>
        <v>0</v>
      </c>
      <c r="BR154" s="31">
        <f t="shared" si="260"/>
        <v>0</v>
      </c>
      <c r="BS154" s="31">
        <f t="shared" si="261"/>
        <v>0</v>
      </c>
      <c r="BT154" s="31">
        <f t="shared" si="262"/>
        <v>0</v>
      </c>
      <c r="BU154" s="31">
        <f t="shared" si="263"/>
        <v>0</v>
      </c>
      <c r="BV154" s="31">
        <f t="shared" si="264"/>
        <v>0</v>
      </c>
      <c r="BW154" s="31">
        <f t="shared" si="265"/>
        <v>0</v>
      </c>
      <c r="BX154" s="31">
        <f t="shared" si="266"/>
        <v>0</v>
      </c>
      <c r="BY154" s="31">
        <f t="shared" si="267"/>
        <v>0</v>
      </c>
      <c r="BZ154" s="31">
        <f t="shared" si="268"/>
        <v>0</v>
      </c>
      <c r="CA154" s="31">
        <f t="shared" si="269"/>
        <v>0</v>
      </c>
      <c r="CB154" s="31">
        <f t="shared" si="270"/>
        <v>0</v>
      </c>
      <c r="CC154" s="31">
        <f t="shared" si="271"/>
        <v>0</v>
      </c>
      <c r="CD154" s="31">
        <f t="shared" si="272"/>
        <v>0</v>
      </c>
      <c r="CE154" s="31">
        <f t="shared" si="273"/>
        <v>0</v>
      </c>
      <c r="CF154" s="31">
        <f t="shared" si="274"/>
        <v>1</v>
      </c>
      <c r="CG154" s="31">
        <f t="shared" si="275"/>
        <v>36</v>
      </c>
      <c r="CH154" s="31">
        <f t="shared" si="276"/>
        <v>45</v>
      </c>
      <c r="CI154" s="31">
        <f t="shared" si="277"/>
        <v>51</v>
      </c>
      <c r="CJ154" s="31">
        <f t="shared" si="278"/>
        <v>29</v>
      </c>
      <c r="CK154" s="31">
        <f t="shared" si="279"/>
        <v>40</v>
      </c>
      <c r="CL154" s="31">
        <f t="shared" si="280"/>
        <v>19</v>
      </c>
      <c r="CM154" s="31">
        <f t="shared" si="281"/>
        <v>40</v>
      </c>
      <c r="CN154" s="31">
        <f t="shared" si="282"/>
        <v>19</v>
      </c>
      <c r="CO154" s="31">
        <f t="shared" si="283"/>
        <v>38</v>
      </c>
      <c r="CP154" s="31">
        <f t="shared" si="284"/>
        <v>18</v>
      </c>
      <c r="CQ154" s="31">
        <f t="shared" si="285"/>
        <v>8</v>
      </c>
      <c r="CR154" s="31">
        <f t="shared" si="286"/>
        <v>30</v>
      </c>
      <c r="CS154" s="31">
        <f t="shared" si="287"/>
        <v>23</v>
      </c>
      <c r="CT154" s="31">
        <f t="shared" si="288"/>
        <v>23</v>
      </c>
      <c r="CU154" s="31">
        <f t="shared" si="289"/>
        <v>19</v>
      </c>
      <c r="CV154" s="31">
        <f t="shared" si="290"/>
        <v>51</v>
      </c>
      <c r="CW154" s="31">
        <f t="shared" si="291"/>
        <v>52</v>
      </c>
      <c r="CX154" s="31">
        <f t="shared" si="292"/>
        <v>5</v>
      </c>
      <c r="CY154" s="31">
        <f t="shared" si="293"/>
        <v>19</v>
      </c>
      <c r="CZ154" s="31">
        <f t="shared" si="294"/>
        <v>49</v>
      </c>
      <c r="DA154" s="31">
        <f t="shared" si="295"/>
        <v>35</v>
      </c>
      <c r="DB154" s="31">
        <f t="shared" si="296"/>
        <v>45</v>
      </c>
      <c r="DC154" s="31">
        <f t="shared" si="297"/>
        <v>14</v>
      </c>
      <c r="DD154" s="31">
        <f t="shared" si="298"/>
        <v>12</v>
      </c>
      <c r="DE154" s="31">
        <f t="shared" si="299"/>
        <v>21</v>
      </c>
      <c r="DF154" s="31">
        <f t="shared" si="300"/>
        <v>0</v>
      </c>
      <c r="DG154" s="31">
        <f t="shared" si="301"/>
        <v>40</v>
      </c>
      <c r="DH154" s="31">
        <f t="shared" si="302"/>
        <v>29</v>
      </c>
      <c r="DI154" s="31">
        <v>1</v>
      </c>
    </row>
    <row r="155" spans="1:115" ht="15" customHeight="1" x14ac:dyDescent="0.45">
      <c r="A155" s="31"/>
      <c r="B155" s="31"/>
      <c r="C155" s="31"/>
      <c r="D155" s="31">
        <v>61</v>
      </c>
      <c r="E155" s="31"/>
      <c r="F155" s="31">
        <f t="shared" si="304"/>
        <v>0</v>
      </c>
      <c r="G155" s="31">
        <f t="shared" si="305"/>
        <v>0</v>
      </c>
      <c r="H155" s="31">
        <f t="shared" si="306"/>
        <v>0</v>
      </c>
      <c r="I155" s="31">
        <f t="shared" si="307"/>
        <v>0</v>
      </c>
      <c r="J155" s="31">
        <f t="shared" si="308"/>
        <v>0</v>
      </c>
      <c r="K155" s="31">
        <f t="shared" si="309"/>
        <v>0</v>
      </c>
      <c r="L155" s="31">
        <f t="shared" si="310"/>
        <v>0</v>
      </c>
      <c r="M155" s="31">
        <f t="shared" si="311"/>
        <v>0</v>
      </c>
      <c r="N155" s="31">
        <f t="shared" si="312"/>
        <v>0</v>
      </c>
      <c r="O155" s="31">
        <f t="shared" si="313"/>
        <v>0</v>
      </c>
      <c r="P155" s="31">
        <f t="shared" si="314"/>
        <v>0</v>
      </c>
      <c r="Q155" s="31">
        <f t="shared" si="315"/>
        <v>0</v>
      </c>
      <c r="R155" s="31">
        <f t="shared" si="316"/>
        <v>0</v>
      </c>
      <c r="S155" s="31">
        <f t="shared" si="317"/>
        <v>0</v>
      </c>
      <c r="T155" s="31">
        <f t="shared" si="318"/>
        <v>0</v>
      </c>
      <c r="U155" s="31">
        <f t="shared" si="319"/>
        <v>0</v>
      </c>
      <c r="V155" s="31">
        <f t="shared" si="320"/>
        <v>0</v>
      </c>
      <c r="W155" s="31">
        <f t="shared" si="321"/>
        <v>0</v>
      </c>
      <c r="X155" s="31">
        <f t="shared" si="322"/>
        <v>0</v>
      </c>
      <c r="Y155" s="31">
        <f t="shared" si="323"/>
        <v>0</v>
      </c>
      <c r="Z155" s="31">
        <f t="shared" si="324"/>
        <v>0</v>
      </c>
      <c r="AA155" s="31">
        <f t="shared" si="325"/>
        <v>0</v>
      </c>
      <c r="AB155" s="31">
        <f t="shared" si="326"/>
        <v>20</v>
      </c>
      <c r="AC155" s="31">
        <f t="shared" si="327"/>
        <v>760</v>
      </c>
      <c r="AD155" s="31">
        <f t="shared" si="328"/>
        <v>420</v>
      </c>
      <c r="AE155" s="31">
        <f t="shared" si="329"/>
        <v>720</v>
      </c>
      <c r="AF155" s="31">
        <f t="shared" si="330"/>
        <v>400</v>
      </c>
      <c r="AG155" s="31">
        <f t="shared" si="331"/>
        <v>160</v>
      </c>
      <c r="AH155" s="31">
        <f t="shared" si="332"/>
        <v>1180</v>
      </c>
      <c r="AI155" s="31">
        <f t="shared" si="333"/>
        <v>1180</v>
      </c>
      <c r="AJ155" s="31">
        <f t="shared" si="334"/>
        <v>1180</v>
      </c>
      <c r="AK155" s="31">
        <f t="shared" si="335"/>
        <v>1140</v>
      </c>
      <c r="AL155" s="31">
        <f t="shared" si="336"/>
        <v>1120</v>
      </c>
      <c r="AM155" s="31">
        <f t="shared" si="337"/>
        <v>520</v>
      </c>
      <c r="AN155" s="31">
        <f t="shared" si="338"/>
        <v>760</v>
      </c>
      <c r="AO155" s="31">
        <f t="shared" si="339"/>
        <v>1060</v>
      </c>
      <c r="AP155" s="31">
        <f t="shared" si="340"/>
        <v>920</v>
      </c>
      <c r="AQ155" s="31">
        <f t="shared" si="341"/>
        <v>860</v>
      </c>
      <c r="AR155" s="31">
        <f t="shared" si="342"/>
        <v>200</v>
      </c>
      <c r="AS155" s="31">
        <f t="shared" si="343"/>
        <v>840</v>
      </c>
      <c r="AT155" s="31">
        <f t="shared" si="344"/>
        <v>1140</v>
      </c>
      <c r="AU155" s="31">
        <f t="shared" si="345"/>
        <v>500</v>
      </c>
      <c r="AV155" s="31">
        <f t="shared" si="346"/>
        <v>160</v>
      </c>
      <c r="AW155" s="31">
        <f t="shared" si="347"/>
        <v>480</v>
      </c>
      <c r="AX155" s="31">
        <f t="shared" si="348"/>
        <v>380</v>
      </c>
      <c r="AY155" s="31">
        <f t="shared" si="349"/>
        <v>1180</v>
      </c>
      <c r="AZ155" s="31">
        <f t="shared" si="350"/>
        <v>520</v>
      </c>
      <c r="BA155" s="31">
        <f t="shared" si="351"/>
        <v>660</v>
      </c>
      <c r="BB155" s="31">
        <f t="shared" si="352"/>
        <v>420</v>
      </c>
      <c r="BC155" s="31">
        <f t="shared" si="353"/>
        <v>820</v>
      </c>
      <c r="BD155" s="31">
        <f t="shared" si="354"/>
        <v>160</v>
      </c>
      <c r="BE155" s="31">
        <f t="shared" si="303"/>
        <v>600</v>
      </c>
      <c r="BF155" s="31">
        <f>AB120</f>
        <v>20</v>
      </c>
      <c r="BG155" s="31"/>
      <c r="BH155" s="31"/>
      <c r="BI155" s="31">
        <f t="shared" si="251"/>
        <v>0</v>
      </c>
      <c r="BJ155" s="31">
        <f t="shared" si="252"/>
        <v>0</v>
      </c>
      <c r="BK155" s="31">
        <f t="shared" si="253"/>
        <v>0</v>
      </c>
      <c r="BL155" s="31">
        <f t="shared" si="254"/>
        <v>0</v>
      </c>
      <c r="BM155" s="31">
        <f t="shared" si="255"/>
        <v>0</v>
      </c>
      <c r="BN155" s="31">
        <f t="shared" si="256"/>
        <v>0</v>
      </c>
      <c r="BO155" s="31">
        <f t="shared" si="257"/>
        <v>0</v>
      </c>
      <c r="BP155" s="31">
        <f t="shared" si="258"/>
        <v>0</v>
      </c>
      <c r="BQ155" s="31">
        <f t="shared" si="259"/>
        <v>0</v>
      </c>
      <c r="BR155" s="31">
        <f t="shared" si="260"/>
        <v>0</v>
      </c>
      <c r="BS155" s="31">
        <f t="shared" si="261"/>
        <v>0</v>
      </c>
      <c r="BT155" s="31">
        <f t="shared" si="262"/>
        <v>0</v>
      </c>
      <c r="BU155" s="31">
        <f t="shared" si="263"/>
        <v>0</v>
      </c>
      <c r="BV155" s="31">
        <f t="shared" si="264"/>
        <v>0</v>
      </c>
      <c r="BW155" s="31">
        <f t="shared" si="265"/>
        <v>0</v>
      </c>
      <c r="BX155" s="31">
        <f t="shared" si="266"/>
        <v>0</v>
      </c>
      <c r="BY155" s="31">
        <f t="shared" si="267"/>
        <v>0</v>
      </c>
      <c r="BZ155" s="31">
        <f t="shared" si="268"/>
        <v>0</v>
      </c>
      <c r="CA155" s="31">
        <f t="shared" si="269"/>
        <v>0</v>
      </c>
      <c r="CB155" s="31">
        <f t="shared" si="270"/>
        <v>0</v>
      </c>
      <c r="CC155" s="31">
        <f t="shared" si="271"/>
        <v>0</v>
      </c>
      <c r="CD155" s="31">
        <f t="shared" si="272"/>
        <v>0</v>
      </c>
      <c r="CE155" s="31">
        <f t="shared" si="273"/>
        <v>1</v>
      </c>
      <c r="CF155" s="31">
        <f t="shared" si="274"/>
        <v>38</v>
      </c>
      <c r="CG155" s="31">
        <f t="shared" si="275"/>
        <v>21</v>
      </c>
      <c r="CH155" s="31">
        <f t="shared" si="276"/>
        <v>36</v>
      </c>
      <c r="CI155" s="31">
        <f t="shared" si="277"/>
        <v>20</v>
      </c>
      <c r="CJ155" s="31">
        <f t="shared" si="278"/>
        <v>8</v>
      </c>
      <c r="CK155" s="31">
        <f t="shared" si="279"/>
        <v>59</v>
      </c>
      <c r="CL155" s="31">
        <f t="shared" si="280"/>
        <v>59</v>
      </c>
      <c r="CM155" s="31">
        <f t="shared" si="281"/>
        <v>59</v>
      </c>
      <c r="CN155" s="31">
        <f t="shared" si="282"/>
        <v>57</v>
      </c>
      <c r="CO155" s="31">
        <f t="shared" si="283"/>
        <v>56</v>
      </c>
      <c r="CP155" s="31">
        <f t="shared" si="284"/>
        <v>26</v>
      </c>
      <c r="CQ155" s="31">
        <f t="shared" si="285"/>
        <v>38</v>
      </c>
      <c r="CR155" s="31">
        <f t="shared" si="286"/>
        <v>53</v>
      </c>
      <c r="CS155" s="31">
        <f t="shared" si="287"/>
        <v>46</v>
      </c>
      <c r="CT155" s="31">
        <f t="shared" si="288"/>
        <v>43</v>
      </c>
      <c r="CU155" s="31">
        <f t="shared" si="289"/>
        <v>10</v>
      </c>
      <c r="CV155" s="31">
        <f t="shared" si="290"/>
        <v>42</v>
      </c>
      <c r="CW155" s="31">
        <f t="shared" si="291"/>
        <v>57</v>
      </c>
      <c r="CX155" s="31">
        <f t="shared" si="292"/>
        <v>25</v>
      </c>
      <c r="CY155" s="31">
        <f t="shared" si="293"/>
        <v>8</v>
      </c>
      <c r="CZ155" s="31">
        <f t="shared" si="294"/>
        <v>24</v>
      </c>
      <c r="DA155" s="31">
        <f t="shared" si="295"/>
        <v>19</v>
      </c>
      <c r="DB155" s="31">
        <f t="shared" si="296"/>
        <v>59</v>
      </c>
      <c r="DC155" s="31">
        <f t="shared" si="297"/>
        <v>26</v>
      </c>
      <c r="DD155" s="31">
        <f t="shared" si="298"/>
        <v>33</v>
      </c>
      <c r="DE155" s="31">
        <f t="shared" si="299"/>
        <v>21</v>
      </c>
      <c r="DF155" s="31">
        <f t="shared" si="300"/>
        <v>41</v>
      </c>
      <c r="DG155" s="31">
        <f t="shared" si="301"/>
        <v>8</v>
      </c>
      <c r="DH155" s="31">
        <f t="shared" si="302"/>
        <v>30</v>
      </c>
      <c r="DI155" s="31">
        <v>1</v>
      </c>
    </row>
    <row r="156" spans="1:115" ht="15" customHeight="1" x14ac:dyDescent="0.45">
      <c r="A156" s="31"/>
      <c r="B156" s="31"/>
      <c r="C156" s="31"/>
      <c r="D156" s="31">
        <v>61</v>
      </c>
      <c r="E156" s="31"/>
      <c r="F156" s="31">
        <f t="shared" si="304"/>
        <v>0</v>
      </c>
      <c r="G156" s="31">
        <f t="shared" si="305"/>
        <v>0</v>
      </c>
      <c r="H156" s="31">
        <f t="shared" si="306"/>
        <v>0</v>
      </c>
      <c r="I156" s="31">
        <f t="shared" si="307"/>
        <v>0</v>
      </c>
      <c r="J156" s="31">
        <f t="shared" si="308"/>
        <v>0</v>
      </c>
      <c r="K156" s="31">
        <f t="shared" si="309"/>
        <v>0</v>
      </c>
      <c r="L156" s="31">
        <f t="shared" si="310"/>
        <v>0</v>
      </c>
      <c r="M156" s="31">
        <f t="shared" si="311"/>
        <v>0</v>
      </c>
      <c r="N156" s="31">
        <f t="shared" si="312"/>
        <v>0</v>
      </c>
      <c r="O156" s="31">
        <f t="shared" si="313"/>
        <v>0</v>
      </c>
      <c r="P156" s="31">
        <f t="shared" si="314"/>
        <v>0</v>
      </c>
      <c r="Q156" s="31">
        <f t="shared" si="315"/>
        <v>0</v>
      </c>
      <c r="R156" s="31">
        <f t="shared" si="316"/>
        <v>0</v>
      </c>
      <c r="S156" s="31">
        <f t="shared" si="317"/>
        <v>0</v>
      </c>
      <c r="T156" s="31">
        <f t="shared" si="318"/>
        <v>0</v>
      </c>
      <c r="U156" s="31">
        <f t="shared" si="319"/>
        <v>0</v>
      </c>
      <c r="V156" s="31">
        <f t="shared" si="320"/>
        <v>0</v>
      </c>
      <c r="W156" s="31">
        <f t="shared" si="321"/>
        <v>0</v>
      </c>
      <c r="X156" s="31">
        <f t="shared" si="322"/>
        <v>0</v>
      </c>
      <c r="Y156" s="31">
        <f t="shared" si="323"/>
        <v>0</v>
      </c>
      <c r="Z156" s="31">
        <f t="shared" si="324"/>
        <v>0</v>
      </c>
      <c r="AA156" s="31">
        <f t="shared" si="325"/>
        <v>5</v>
      </c>
      <c r="AB156" s="31">
        <f t="shared" si="326"/>
        <v>195</v>
      </c>
      <c r="AC156" s="31">
        <f t="shared" si="327"/>
        <v>295</v>
      </c>
      <c r="AD156" s="31">
        <f t="shared" si="328"/>
        <v>285</v>
      </c>
      <c r="AE156" s="31">
        <f t="shared" si="329"/>
        <v>280</v>
      </c>
      <c r="AF156" s="31">
        <f t="shared" si="330"/>
        <v>145</v>
      </c>
      <c r="AG156" s="31">
        <f t="shared" si="331"/>
        <v>35</v>
      </c>
      <c r="AH156" s="31">
        <f t="shared" si="332"/>
        <v>290</v>
      </c>
      <c r="AI156" s="31">
        <f t="shared" si="333"/>
        <v>290</v>
      </c>
      <c r="AJ156" s="31">
        <f t="shared" si="334"/>
        <v>280</v>
      </c>
      <c r="AK156" s="31">
        <f t="shared" si="335"/>
        <v>265</v>
      </c>
      <c r="AL156" s="31">
        <f t="shared" si="336"/>
        <v>110</v>
      </c>
      <c r="AM156" s="31">
        <f t="shared" si="337"/>
        <v>20</v>
      </c>
      <c r="AN156" s="31">
        <f t="shared" si="338"/>
        <v>155</v>
      </c>
      <c r="AO156" s="31">
        <f t="shared" si="339"/>
        <v>195</v>
      </c>
      <c r="AP156" s="31">
        <f t="shared" si="340"/>
        <v>140</v>
      </c>
      <c r="AQ156" s="31">
        <f t="shared" si="341"/>
        <v>265</v>
      </c>
      <c r="AR156" s="31">
        <f t="shared" si="342"/>
        <v>265</v>
      </c>
      <c r="AS156" s="31">
        <f t="shared" si="343"/>
        <v>195</v>
      </c>
      <c r="AT156" s="31">
        <f t="shared" si="344"/>
        <v>105</v>
      </c>
      <c r="AU156" s="31">
        <f t="shared" si="345"/>
        <v>165</v>
      </c>
      <c r="AV156" s="31">
        <f t="shared" si="346"/>
        <v>160</v>
      </c>
      <c r="AW156" s="31">
        <f t="shared" si="347"/>
        <v>220</v>
      </c>
      <c r="AX156" s="31">
        <f t="shared" si="348"/>
        <v>90</v>
      </c>
      <c r="AY156" s="31">
        <f t="shared" si="349"/>
        <v>120</v>
      </c>
      <c r="AZ156" s="31">
        <f t="shared" si="350"/>
        <v>295</v>
      </c>
      <c r="BA156" s="31">
        <f t="shared" si="351"/>
        <v>275</v>
      </c>
      <c r="BB156" s="31">
        <f t="shared" si="352"/>
        <v>5</v>
      </c>
      <c r="BC156" s="31">
        <f t="shared" si="353"/>
        <v>245</v>
      </c>
      <c r="BD156" s="31">
        <f t="shared" si="354"/>
        <v>190</v>
      </c>
      <c r="BE156" s="31">
        <f t="shared" si="303"/>
        <v>155</v>
      </c>
      <c r="BF156" s="31">
        <f>AA120</f>
        <v>5</v>
      </c>
      <c r="BG156" s="31"/>
      <c r="BH156" s="31"/>
      <c r="BI156" s="31">
        <f t="shared" si="251"/>
        <v>0</v>
      </c>
      <c r="BJ156" s="31">
        <f t="shared" si="252"/>
        <v>0</v>
      </c>
      <c r="BK156" s="31">
        <f t="shared" si="253"/>
        <v>0</v>
      </c>
      <c r="BL156" s="31">
        <f t="shared" si="254"/>
        <v>0</v>
      </c>
      <c r="BM156" s="31">
        <f t="shared" si="255"/>
        <v>0</v>
      </c>
      <c r="BN156" s="31">
        <f t="shared" si="256"/>
        <v>0</v>
      </c>
      <c r="BO156" s="31">
        <f t="shared" si="257"/>
        <v>0</v>
      </c>
      <c r="BP156" s="31">
        <f t="shared" si="258"/>
        <v>0</v>
      </c>
      <c r="BQ156" s="31">
        <f t="shared" si="259"/>
        <v>0</v>
      </c>
      <c r="BR156" s="31">
        <f t="shared" si="260"/>
        <v>0</v>
      </c>
      <c r="BS156" s="31">
        <f t="shared" si="261"/>
        <v>0</v>
      </c>
      <c r="BT156" s="31">
        <f t="shared" si="262"/>
        <v>0</v>
      </c>
      <c r="BU156" s="31">
        <f t="shared" si="263"/>
        <v>0</v>
      </c>
      <c r="BV156" s="31">
        <f t="shared" si="264"/>
        <v>0</v>
      </c>
      <c r="BW156" s="31">
        <f t="shared" si="265"/>
        <v>0</v>
      </c>
      <c r="BX156" s="31">
        <f t="shared" si="266"/>
        <v>0</v>
      </c>
      <c r="BY156" s="31">
        <f t="shared" si="267"/>
        <v>0</v>
      </c>
      <c r="BZ156" s="31">
        <f t="shared" si="268"/>
        <v>0</v>
      </c>
      <c r="CA156" s="31">
        <f t="shared" si="269"/>
        <v>0</v>
      </c>
      <c r="CB156" s="31">
        <f t="shared" si="270"/>
        <v>0</v>
      </c>
      <c r="CC156" s="31">
        <f t="shared" si="271"/>
        <v>0</v>
      </c>
      <c r="CD156" s="31">
        <f t="shared" si="272"/>
        <v>1</v>
      </c>
      <c r="CE156" s="31">
        <f t="shared" si="273"/>
        <v>39</v>
      </c>
      <c r="CF156" s="31">
        <f t="shared" si="274"/>
        <v>59</v>
      </c>
      <c r="CG156" s="31">
        <f t="shared" si="275"/>
        <v>57</v>
      </c>
      <c r="CH156" s="31">
        <f t="shared" si="276"/>
        <v>56</v>
      </c>
      <c r="CI156" s="31">
        <f t="shared" si="277"/>
        <v>29</v>
      </c>
      <c r="CJ156" s="31">
        <f t="shared" si="278"/>
        <v>7</v>
      </c>
      <c r="CK156" s="31">
        <f t="shared" si="279"/>
        <v>58</v>
      </c>
      <c r="CL156" s="31">
        <f t="shared" si="280"/>
        <v>58</v>
      </c>
      <c r="CM156" s="31">
        <f t="shared" si="281"/>
        <v>56</v>
      </c>
      <c r="CN156" s="31">
        <f t="shared" si="282"/>
        <v>53</v>
      </c>
      <c r="CO156" s="31">
        <f t="shared" si="283"/>
        <v>22</v>
      </c>
      <c r="CP156" s="31">
        <f t="shared" si="284"/>
        <v>4</v>
      </c>
      <c r="CQ156" s="31">
        <f t="shared" si="285"/>
        <v>31</v>
      </c>
      <c r="CR156" s="31">
        <f t="shared" si="286"/>
        <v>39</v>
      </c>
      <c r="CS156" s="31">
        <f t="shared" si="287"/>
        <v>28</v>
      </c>
      <c r="CT156" s="31">
        <f t="shared" si="288"/>
        <v>53</v>
      </c>
      <c r="CU156" s="31">
        <f t="shared" si="289"/>
        <v>53</v>
      </c>
      <c r="CV156" s="31">
        <f t="shared" si="290"/>
        <v>39</v>
      </c>
      <c r="CW156" s="31">
        <f t="shared" si="291"/>
        <v>21</v>
      </c>
      <c r="CX156" s="31">
        <f t="shared" si="292"/>
        <v>33</v>
      </c>
      <c r="CY156" s="31">
        <f t="shared" si="293"/>
        <v>32</v>
      </c>
      <c r="CZ156" s="31">
        <f t="shared" si="294"/>
        <v>44</v>
      </c>
      <c r="DA156" s="31">
        <f t="shared" si="295"/>
        <v>18</v>
      </c>
      <c r="DB156" s="31">
        <f t="shared" si="296"/>
        <v>24</v>
      </c>
      <c r="DC156" s="31">
        <f t="shared" si="297"/>
        <v>59</v>
      </c>
      <c r="DD156" s="31">
        <f t="shared" si="298"/>
        <v>55</v>
      </c>
      <c r="DE156" s="31">
        <f t="shared" si="299"/>
        <v>1</v>
      </c>
      <c r="DF156" s="31">
        <f t="shared" si="300"/>
        <v>49</v>
      </c>
      <c r="DG156" s="31">
        <f t="shared" si="301"/>
        <v>38</v>
      </c>
      <c r="DH156" s="31">
        <f t="shared" si="302"/>
        <v>31</v>
      </c>
      <c r="DI156" s="31">
        <v>1</v>
      </c>
    </row>
    <row r="157" spans="1:115" ht="15" customHeight="1" x14ac:dyDescent="0.45">
      <c r="A157" s="31"/>
      <c r="B157" s="31"/>
      <c r="C157" s="31"/>
      <c r="D157" s="31">
        <v>61</v>
      </c>
      <c r="E157" s="31"/>
      <c r="F157" s="31">
        <f t="shared" si="304"/>
        <v>0</v>
      </c>
      <c r="G157" s="31">
        <f t="shared" si="305"/>
        <v>0</v>
      </c>
      <c r="H157" s="31">
        <f t="shared" si="306"/>
        <v>0</v>
      </c>
      <c r="I157" s="31">
        <f t="shared" si="307"/>
        <v>0</v>
      </c>
      <c r="J157" s="31">
        <f t="shared" si="308"/>
        <v>0</v>
      </c>
      <c r="K157" s="31">
        <f t="shared" si="309"/>
        <v>0</v>
      </c>
      <c r="L157" s="31">
        <f t="shared" si="310"/>
        <v>0</v>
      </c>
      <c r="M157" s="31">
        <f t="shared" si="311"/>
        <v>0</v>
      </c>
      <c r="N157" s="31">
        <f t="shared" si="312"/>
        <v>0</v>
      </c>
      <c r="O157" s="31">
        <f t="shared" si="313"/>
        <v>0</v>
      </c>
      <c r="P157" s="31">
        <f t="shared" si="314"/>
        <v>0</v>
      </c>
      <c r="Q157" s="31">
        <f t="shared" si="315"/>
        <v>0</v>
      </c>
      <c r="R157" s="31">
        <f t="shared" si="316"/>
        <v>0</v>
      </c>
      <c r="S157" s="31">
        <f t="shared" si="317"/>
        <v>0</v>
      </c>
      <c r="T157" s="31">
        <f t="shared" si="318"/>
        <v>0</v>
      </c>
      <c r="U157" s="31">
        <f t="shared" si="319"/>
        <v>0</v>
      </c>
      <c r="V157" s="31">
        <f t="shared" si="320"/>
        <v>0</v>
      </c>
      <c r="W157" s="31">
        <f t="shared" si="321"/>
        <v>0</v>
      </c>
      <c r="X157" s="31">
        <f t="shared" si="322"/>
        <v>0</v>
      </c>
      <c r="Y157" s="31">
        <f t="shared" si="323"/>
        <v>0</v>
      </c>
      <c r="Z157" s="31">
        <f t="shared" si="324"/>
        <v>36</v>
      </c>
      <c r="AA157" s="31">
        <f t="shared" si="325"/>
        <v>1476</v>
      </c>
      <c r="AB157" s="31">
        <f t="shared" si="326"/>
        <v>1368</v>
      </c>
      <c r="AC157" s="31">
        <f t="shared" si="327"/>
        <v>2016</v>
      </c>
      <c r="AD157" s="31">
        <f t="shared" si="328"/>
        <v>1908</v>
      </c>
      <c r="AE157" s="31">
        <f t="shared" si="329"/>
        <v>864</v>
      </c>
      <c r="AF157" s="31">
        <f t="shared" si="330"/>
        <v>1332</v>
      </c>
      <c r="AG157" s="31">
        <f t="shared" si="331"/>
        <v>180</v>
      </c>
      <c r="AH157" s="31">
        <f t="shared" si="332"/>
        <v>2016</v>
      </c>
      <c r="AI157" s="31">
        <f t="shared" si="333"/>
        <v>1944</v>
      </c>
      <c r="AJ157" s="31">
        <f t="shared" si="334"/>
        <v>1764</v>
      </c>
      <c r="AK157" s="31">
        <f t="shared" si="335"/>
        <v>504</v>
      </c>
      <c r="AL157" s="31">
        <f t="shared" si="336"/>
        <v>936</v>
      </c>
      <c r="AM157" s="31">
        <f t="shared" si="337"/>
        <v>1296</v>
      </c>
      <c r="AN157" s="31">
        <f t="shared" si="338"/>
        <v>360</v>
      </c>
      <c r="AO157" s="31">
        <f t="shared" si="339"/>
        <v>252</v>
      </c>
      <c r="AP157" s="31">
        <f t="shared" si="340"/>
        <v>756</v>
      </c>
      <c r="AQ157" s="31">
        <f t="shared" si="341"/>
        <v>1656</v>
      </c>
      <c r="AR157" s="31">
        <f t="shared" si="342"/>
        <v>1116</v>
      </c>
      <c r="AS157" s="31">
        <f t="shared" si="343"/>
        <v>2160</v>
      </c>
      <c r="AT157" s="31">
        <f t="shared" si="344"/>
        <v>1980</v>
      </c>
      <c r="AU157" s="31">
        <f t="shared" si="345"/>
        <v>180</v>
      </c>
      <c r="AV157" s="31">
        <f t="shared" si="346"/>
        <v>576</v>
      </c>
      <c r="AW157" s="31">
        <f t="shared" si="347"/>
        <v>36</v>
      </c>
      <c r="AX157" s="31">
        <f t="shared" si="348"/>
        <v>1548</v>
      </c>
      <c r="AY157" s="31">
        <f t="shared" si="349"/>
        <v>828</v>
      </c>
      <c r="AZ157" s="31">
        <f t="shared" si="350"/>
        <v>1908</v>
      </c>
      <c r="BA157" s="31">
        <f t="shared" si="351"/>
        <v>2016</v>
      </c>
      <c r="BB157" s="31">
        <f t="shared" si="352"/>
        <v>1836</v>
      </c>
      <c r="BC157" s="31">
        <f t="shared" si="353"/>
        <v>972</v>
      </c>
      <c r="BD157" s="31">
        <f t="shared" si="354"/>
        <v>288</v>
      </c>
      <c r="BE157" s="31">
        <f t="shared" si="303"/>
        <v>1152</v>
      </c>
      <c r="BF157" s="31">
        <f>Z120</f>
        <v>36</v>
      </c>
      <c r="BG157" s="31"/>
      <c r="BH157" s="31"/>
      <c r="BI157" s="31">
        <f t="shared" si="251"/>
        <v>0</v>
      </c>
      <c r="BJ157" s="31">
        <f t="shared" si="252"/>
        <v>0</v>
      </c>
      <c r="BK157" s="31">
        <f t="shared" si="253"/>
        <v>0</v>
      </c>
      <c r="BL157" s="31">
        <f t="shared" si="254"/>
        <v>0</v>
      </c>
      <c r="BM157" s="31">
        <f t="shared" si="255"/>
        <v>0</v>
      </c>
      <c r="BN157" s="31">
        <f t="shared" si="256"/>
        <v>0</v>
      </c>
      <c r="BO157" s="31">
        <f t="shared" si="257"/>
        <v>0</v>
      </c>
      <c r="BP157" s="31">
        <f t="shared" si="258"/>
        <v>0</v>
      </c>
      <c r="BQ157" s="31">
        <f t="shared" si="259"/>
        <v>0</v>
      </c>
      <c r="BR157" s="31">
        <f t="shared" si="260"/>
        <v>0</v>
      </c>
      <c r="BS157" s="31">
        <f t="shared" si="261"/>
        <v>0</v>
      </c>
      <c r="BT157" s="31">
        <f t="shared" si="262"/>
        <v>0</v>
      </c>
      <c r="BU157" s="31">
        <f t="shared" si="263"/>
        <v>0</v>
      </c>
      <c r="BV157" s="31">
        <f t="shared" si="264"/>
        <v>0</v>
      </c>
      <c r="BW157" s="31">
        <f t="shared" si="265"/>
        <v>0</v>
      </c>
      <c r="BX157" s="31">
        <f t="shared" si="266"/>
        <v>0</v>
      </c>
      <c r="BY157" s="31">
        <f t="shared" si="267"/>
        <v>0</v>
      </c>
      <c r="BZ157" s="31">
        <f t="shared" si="268"/>
        <v>0</v>
      </c>
      <c r="CA157" s="31">
        <f t="shared" si="269"/>
        <v>0</v>
      </c>
      <c r="CB157" s="31">
        <f t="shared" si="270"/>
        <v>0</v>
      </c>
      <c r="CC157" s="31">
        <f t="shared" si="271"/>
        <v>1</v>
      </c>
      <c r="CD157" s="31">
        <f t="shared" si="272"/>
        <v>41</v>
      </c>
      <c r="CE157" s="31">
        <f t="shared" si="273"/>
        <v>38</v>
      </c>
      <c r="CF157" s="31">
        <f t="shared" si="274"/>
        <v>56</v>
      </c>
      <c r="CG157" s="31">
        <f t="shared" si="275"/>
        <v>53</v>
      </c>
      <c r="CH157" s="31">
        <f t="shared" si="276"/>
        <v>24</v>
      </c>
      <c r="CI157" s="31">
        <f t="shared" si="277"/>
        <v>37</v>
      </c>
      <c r="CJ157" s="31">
        <f t="shared" si="278"/>
        <v>5</v>
      </c>
      <c r="CK157" s="31">
        <f t="shared" si="279"/>
        <v>56</v>
      </c>
      <c r="CL157" s="31">
        <f t="shared" si="280"/>
        <v>54</v>
      </c>
      <c r="CM157" s="31">
        <f t="shared" si="281"/>
        <v>49</v>
      </c>
      <c r="CN157" s="31">
        <f t="shared" si="282"/>
        <v>14</v>
      </c>
      <c r="CO157" s="31">
        <f t="shared" si="283"/>
        <v>26</v>
      </c>
      <c r="CP157" s="31">
        <f t="shared" si="284"/>
        <v>36</v>
      </c>
      <c r="CQ157" s="31">
        <f t="shared" si="285"/>
        <v>10</v>
      </c>
      <c r="CR157" s="31">
        <f t="shared" si="286"/>
        <v>7</v>
      </c>
      <c r="CS157" s="31">
        <f t="shared" si="287"/>
        <v>21</v>
      </c>
      <c r="CT157" s="31">
        <f t="shared" si="288"/>
        <v>46</v>
      </c>
      <c r="CU157" s="31">
        <f t="shared" si="289"/>
        <v>31</v>
      </c>
      <c r="CV157" s="31">
        <f t="shared" si="290"/>
        <v>60</v>
      </c>
      <c r="CW157" s="31">
        <f t="shared" si="291"/>
        <v>55</v>
      </c>
      <c r="CX157" s="31">
        <f t="shared" si="292"/>
        <v>5</v>
      </c>
      <c r="CY157" s="31">
        <f t="shared" si="293"/>
        <v>16</v>
      </c>
      <c r="CZ157" s="31">
        <f t="shared" si="294"/>
        <v>1</v>
      </c>
      <c r="DA157" s="31">
        <f t="shared" si="295"/>
        <v>43</v>
      </c>
      <c r="DB157" s="31">
        <f t="shared" si="296"/>
        <v>23</v>
      </c>
      <c r="DC157" s="31">
        <f t="shared" si="297"/>
        <v>53</v>
      </c>
      <c r="DD157" s="31">
        <f t="shared" si="298"/>
        <v>56</v>
      </c>
      <c r="DE157" s="31">
        <f t="shared" si="299"/>
        <v>51</v>
      </c>
      <c r="DF157" s="31">
        <f t="shared" si="300"/>
        <v>27</v>
      </c>
      <c r="DG157" s="31">
        <f t="shared" si="301"/>
        <v>8</v>
      </c>
      <c r="DH157" s="31">
        <f t="shared" si="302"/>
        <v>32</v>
      </c>
      <c r="DI157" s="31">
        <v>1</v>
      </c>
    </row>
    <row r="158" spans="1:115" ht="15" customHeight="1" x14ac:dyDescent="0.45">
      <c r="A158" s="31"/>
      <c r="B158" s="31"/>
      <c r="C158" s="31"/>
      <c r="D158" s="31">
        <v>61</v>
      </c>
      <c r="E158" s="31"/>
      <c r="F158" s="31">
        <f t="shared" si="304"/>
        <v>0</v>
      </c>
      <c r="G158" s="31">
        <f t="shared" si="305"/>
        <v>0</v>
      </c>
      <c r="H158" s="31">
        <f t="shared" si="306"/>
        <v>0</v>
      </c>
      <c r="I158" s="31">
        <f t="shared" si="307"/>
        <v>0</v>
      </c>
      <c r="J158" s="31">
        <f t="shared" si="308"/>
        <v>0</v>
      </c>
      <c r="K158" s="31">
        <f t="shared" si="309"/>
        <v>0</v>
      </c>
      <c r="L158" s="31">
        <f t="shared" si="310"/>
        <v>0</v>
      </c>
      <c r="M158" s="31">
        <f t="shared" si="311"/>
        <v>0</v>
      </c>
      <c r="N158" s="31">
        <f t="shared" si="312"/>
        <v>0</v>
      </c>
      <c r="O158" s="31">
        <f t="shared" si="313"/>
        <v>0</v>
      </c>
      <c r="P158" s="31">
        <f t="shared" si="314"/>
        <v>0</v>
      </c>
      <c r="Q158" s="31">
        <f t="shared" si="315"/>
        <v>0</v>
      </c>
      <c r="R158" s="31">
        <f t="shared" si="316"/>
        <v>0</v>
      </c>
      <c r="S158" s="31">
        <f t="shared" si="317"/>
        <v>0</v>
      </c>
      <c r="T158" s="31">
        <f t="shared" si="318"/>
        <v>0</v>
      </c>
      <c r="U158" s="31">
        <f t="shared" si="319"/>
        <v>0</v>
      </c>
      <c r="V158" s="31">
        <f t="shared" si="320"/>
        <v>0</v>
      </c>
      <c r="W158" s="31">
        <f t="shared" si="321"/>
        <v>0</v>
      </c>
      <c r="X158" s="31">
        <f t="shared" si="322"/>
        <v>0</v>
      </c>
      <c r="Y158" s="31">
        <f t="shared" si="323"/>
        <v>31</v>
      </c>
      <c r="Z158" s="31">
        <f t="shared" si="324"/>
        <v>1333</v>
      </c>
      <c r="AA158" s="31">
        <f t="shared" si="325"/>
        <v>589</v>
      </c>
      <c r="AB158" s="31">
        <f t="shared" si="326"/>
        <v>1054</v>
      </c>
      <c r="AC158" s="31">
        <f t="shared" si="327"/>
        <v>1519</v>
      </c>
      <c r="AD158" s="31">
        <f t="shared" si="328"/>
        <v>527</v>
      </c>
      <c r="AE158" s="31">
        <f t="shared" si="329"/>
        <v>0</v>
      </c>
      <c r="AF158" s="31">
        <f t="shared" si="330"/>
        <v>1333</v>
      </c>
      <c r="AG158" s="31">
        <f t="shared" si="331"/>
        <v>31</v>
      </c>
      <c r="AH158" s="31">
        <f t="shared" si="332"/>
        <v>1550</v>
      </c>
      <c r="AI158" s="31">
        <f t="shared" si="333"/>
        <v>1333</v>
      </c>
      <c r="AJ158" s="31">
        <f t="shared" si="334"/>
        <v>62</v>
      </c>
      <c r="AK158" s="31">
        <f t="shared" si="335"/>
        <v>1271</v>
      </c>
      <c r="AL158" s="31">
        <f t="shared" si="336"/>
        <v>31</v>
      </c>
      <c r="AM158" s="31">
        <f t="shared" si="337"/>
        <v>1426</v>
      </c>
      <c r="AN158" s="31">
        <f t="shared" si="338"/>
        <v>527</v>
      </c>
      <c r="AO158" s="31">
        <f t="shared" si="339"/>
        <v>899</v>
      </c>
      <c r="AP158" s="31">
        <f t="shared" si="340"/>
        <v>217</v>
      </c>
      <c r="AQ158" s="31">
        <f t="shared" si="341"/>
        <v>527</v>
      </c>
      <c r="AR158" s="31">
        <f t="shared" si="342"/>
        <v>961</v>
      </c>
      <c r="AS158" s="31">
        <f t="shared" si="343"/>
        <v>1674</v>
      </c>
      <c r="AT158" s="31">
        <f t="shared" si="344"/>
        <v>1860</v>
      </c>
      <c r="AU158" s="31">
        <f t="shared" si="345"/>
        <v>651</v>
      </c>
      <c r="AV158" s="31">
        <f t="shared" si="346"/>
        <v>527</v>
      </c>
      <c r="AW158" s="31">
        <f t="shared" si="347"/>
        <v>1395</v>
      </c>
      <c r="AX158" s="31">
        <f t="shared" si="348"/>
        <v>186</v>
      </c>
      <c r="AY158" s="31">
        <f t="shared" si="349"/>
        <v>496</v>
      </c>
      <c r="AZ158" s="31">
        <f t="shared" si="350"/>
        <v>1519</v>
      </c>
      <c r="BA158" s="31">
        <f t="shared" si="351"/>
        <v>1457</v>
      </c>
      <c r="BB158" s="31">
        <f t="shared" si="352"/>
        <v>527</v>
      </c>
      <c r="BC158" s="31">
        <f t="shared" si="353"/>
        <v>1085</v>
      </c>
      <c r="BD158" s="31">
        <f t="shared" si="354"/>
        <v>1240</v>
      </c>
      <c r="BE158" s="31">
        <f t="shared" si="303"/>
        <v>1023</v>
      </c>
      <c r="BF158" s="31">
        <f>Y120</f>
        <v>31</v>
      </c>
      <c r="BG158" s="31"/>
      <c r="BH158" s="31"/>
      <c r="BI158" s="31">
        <f t="shared" si="251"/>
        <v>0</v>
      </c>
      <c r="BJ158" s="31">
        <f t="shared" si="252"/>
        <v>0</v>
      </c>
      <c r="BK158" s="31">
        <f t="shared" si="253"/>
        <v>0</v>
      </c>
      <c r="BL158" s="31">
        <f t="shared" si="254"/>
        <v>0</v>
      </c>
      <c r="BM158" s="31">
        <f t="shared" si="255"/>
        <v>0</v>
      </c>
      <c r="BN158" s="31">
        <f t="shared" si="256"/>
        <v>0</v>
      </c>
      <c r="BO158" s="31">
        <f t="shared" si="257"/>
        <v>0</v>
      </c>
      <c r="BP158" s="31">
        <f t="shared" si="258"/>
        <v>0</v>
      </c>
      <c r="BQ158" s="31">
        <f t="shared" si="259"/>
        <v>0</v>
      </c>
      <c r="BR158" s="31">
        <f t="shared" si="260"/>
        <v>0</v>
      </c>
      <c r="BS158" s="31">
        <f t="shared" si="261"/>
        <v>0</v>
      </c>
      <c r="BT158" s="31">
        <f t="shared" si="262"/>
        <v>0</v>
      </c>
      <c r="BU158" s="31">
        <f t="shared" si="263"/>
        <v>0</v>
      </c>
      <c r="BV158" s="31">
        <f t="shared" si="264"/>
        <v>0</v>
      </c>
      <c r="BW158" s="31">
        <f t="shared" si="265"/>
        <v>0</v>
      </c>
      <c r="BX158" s="31">
        <f t="shared" si="266"/>
        <v>0</v>
      </c>
      <c r="BY158" s="31">
        <f t="shared" si="267"/>
        <v>0</v>
      </c>
      <c r="BZ158" s="31">
        <f t="shared" si="268"/>
        <v>0</v>
      </c>
      <c r="CA158" s="31">
        <f t="shared" si="269"/>
        <v>0</v>
      </c>
      <c r="CB158" s="31">
        <f t="shared" si="270"/>
        <v>1</v>
      </c>
      <c r="CC158" s="31">
        <f t="shared" si="271"/>
        <v>43</v>
      </c>
      <c r="CD158" s="31">
        <f t="shared" si="272"/>
        <v>19</v>
      </c>
      <c r="CE158" s="31">
        <f t="shared" si="273"/>
        <v>34</v>
      </c>
      <c r="CF158" s="31">
        <f t="shared" si="274"/>
        <v>49</v>
      </c>
      <c r="CG158" s="31">
        <f t="shared" si="275"/>
        <v>17</v>
      </c>
      <c r="CH158" s="31">
        <f t="shared" si="276"/>
        <v>0</v>
      </c>
      <c r="CI158" s="31">
        <f t="shared" si="277"/>
        <v>43</v>
      </c>
      <c r="CJ158" s="31">
        <f t="shared" si="278"/>
        <v>1</v>
      </c>
      <c r="CK158" s="31">
        <f t="shared" si="279"/>
        <v>50</v>
      </c>
      <c r="CL158" s="31">
        <f t="shared" si="280"/>
        <v>43</v>
      </c>
      <c r="CM158" s="31">
        <f t="shared" si="281"/>
        <v>2</v>
      </c>
      <c r="CN158" s="31">
        <f t="shared" si="282"/>
        <v>41</v>
      </c>
      <c r="CO158" s="31">
        <f t="shared" si="283"/>
        <v>1</v>
      </c>
      <c r="CP158" s="31">
        <f t="shared" si="284"/>
        <v>46</v>
      </c>
      <c r="CQ158" s="31">
        <f t="shared" si="285"/>
        <v>17</v>
      </c>
      <c r="CR158" s="31">
        <f t="shared" si="286"/>
        <v>29</v>
      </c>
      <c r="CS158" s="31">
        <f t="shared" si="287"/>
        <v>7</v>
      </c>
      <c r="CT158" s="31">
        <f t="shared" si="288"/>
        <v>17</v>
      </c>
      <c r="CU158" s="31">
        <f t="shared" si="289"/>
        <v>31</v>
      </c>
      <c r="CV158" s="31">
        <f t="shared" si="290"/>
        <v>54</v>
      </c>
      <c r="CW158" s="31">
        <f t="shared" si="291"/>
        <v>60</v>
      </c>
      <c r="CX158" s="31">
        <f t="shared" si="292"/>
        <v>21</v>
      </c>
      <c r="CY158" s="31">
        <f t="shared" si="293"/>
        <v>17</v>
      </c>
      <c r="CZ158" s="31">
        <f t="shared" si="294"/>
        <v>45</v>
      </c>
      <c r="DA158" s="31">
        <f t="shared" si="295"/>
        <v>6</v>
      </c>
      <c r="DB158" s="31">
        <f t="shared" si="296"/>
        <v>16</v>
      </c>
      <c r="DC158" s="31">
        <f t="shared" si="297"/>
        <v>49</v>
      </c>
      <c r="DD158" s="31">
        <f t="shared" si="298"/>
        <v>47</v>
      </c>
      <c r="DE158" s="31">
        <f t="shared" si="299"/>
        <v>17</v>
      </c>
      <c r="DF158" s="31">
        <f t="shared" si="300"/>
        <v>35</v>
      </c>
      <c r="DG158" s="31">
        <f t="shared" si="301"/>
        <v>40</v>
      </c>
      <c r="DH158" s="31">
        <f t="shared" si="302"/>
        <v>33</v>
      </c>
      <c r="DI158" s="31">
        <v>1</v>
      </c>
    </row>
    <row r="159" spans="1:115" ht="15" customHeight="1" x14ac:dyDescent="0.45">
      <c r="A159" s="31"/>
      <c r="B159" s="31"/>
      <c r="C159" s="31"/>
      <c r="D159" s="31">
        <v>61</v>
      </c>
      <c r="E159" s="31"/>
      <c r="F159" s="31">
        <f t="shared" si="304"/>
        <v>0</v>
      </c>
      <c r="G159" s="31">
        <f t="shared" si="305"/>
        <v>0</v>
      </c>
      <c r="H159" s="31">
        <f t="shared" si="306"/>
        <v>0</v>
      </c>
      <c r="I159" s="31">
        <f t="shared" si="307"/>
        <v>0</v>
      </c>
      <c r="J159" s="31">
        <f t="shared" si="308"/>
        <v>0</v>
      </c>
      <c r="K159" s="31">
        <f t="shared" si="309"/>
        <v>0</v>
      </c>
      <c r="L159" s="31">
        <f t="shared" si="310"/>
        <v>0</v>
      </c>
      <c r="M159" s="31">
        <f t="shared" si="311"/>
        <v>0</v>
      </c>
      <c r="N159" s="31">
        <f t="shared" si="312"/>
        <v>0</v>
      </c>
      <c r="O159" s="31">
        <f t="shared" si="313"/>
        <v>0</v>
      </c>
      <c r="P159" s="31">
        <f t="shared" si="314"/>
        <v>0</v>
      </c>
      <c r="Q159" s="31">
        <f t="shared" si="315"/>
        <v>0</v>
      </c>
      <c r="R159" s="31">
        <f t="shared" si="316"/>
        <v>0</v>
      </c>
      <c r="S159" s="31">
        <f t="shared" si="317"/>
        <v>0</v>
      </c>
      <c r="T159" s="31">
        <f t="shared" si="318"/>
        <v>0</v>
      </c>
      <c r="U159" s="31">
        <f t="shared" si="319"/>
        <v>0</v>
      </c>
      <c r="V159" s="31">
        <f t="shared" si="320"/>
        <v>0</v>
      </c>
      <c r="W159" s="31">
        <f t="shared" si="321"/>
        <v>0</v>
      </c>
      <c r="X159" s="31">
        <f t="shared" si="322"/>
        <v>39</v>
      </c>
      <c r="Y159" s="31">
        <f t="shared" si="323"/>
        <v>1755</v>
      </c>
      <c r="Z159" s="31">
        <f t="shared" si="324"/>
        <v>39</v>
      </c>
      <c r="AA159" s="31">
        <f t="shared" si="325"/>
        <v>2106</v>
      </c>
      <c r="AB159" s="31">
        <f t="shared" si="326"/>
        <v>897</v>
      </c>
      <c r="AC159" s="31">
        <f t="shared" si="327"/>
        <v>195</v>
      </c>
      <c r="AD159" s="31">
        <f t="shared" si="328"/>
        <v>663</v>
      </c>
      <c r="AE159" s="31">
        <f t="shared" si="329"/>
        <v>1677</v>
      </c>
      <c r="AF159" s="31">
        <f t="shared" si="330"/>
        <v>1716</v>
      </c>
      <c r="AG159" s="31">
        <f t="shared" si="331"/>
        <v>2028</v>
      </c>
      <c r="AH159" s="31">
        <f t="shared" si="332"/>
        <v>1248</v>
      </c>
      <c r="AI159" s="31">
        <f t="shared" si="333"/>
        <v>1755</v>
      </c>
      <c r="AJ159" s="31">
        <f t="shared" si="334"/>
        <v>1677</v>
      </c>
      <c r="AK159" s="31">
        <f t="shared" si="335"/>
        <v>1638</v>
      </c>
      <c r="AL159" s="31">
        <f t="shared" si="336"/>
        <v>1872</v>
      </c>
      <c r="AM159" s="31">
        <f t="shared" si="337"/>
        <v>78</v>
      </c>
      <c r="AN159" s="31">
        <f t="shared" si="338"/>
        <v>1794</v>
      </c>
      <c r="AO159" s="31">
        <f t="shared" si="339"/>
        <v>1404</v>
      </c>
      <c r="AP159" s="31">
        <f t="shared" si="340"/>
        <v>936</v>
      </c>
      <c r="AQ159" s="31">
        <f t="shared" si="341"/>
        <v>1911</v>
      </c>
      <c r="AR159" s="31">
        <f t="shared" si="342"/>
        <v>975</v>
      </c>
      <c r="AS159" s="31">
        <f t="shared" si="343"/>
        <v>2106</v>
      </c>
      <c r="AT159" s="31">
        <f t="shared" si="344"/>
        <v>780</v>
      </c>
      <c r="AU159" s="31">
        <f t="shared" si="345"/>
        <v>1521</v>
      </c>
      <c r="AV159" s="31">
        <f t="shared" si="346"/>
        <v>39</v>
      </c>
      <c r="AW159" s="31">
        <f t="shared" si="347"/>
        <v>1989</v>
      </c>
      <c r="AX159" s="31">
        <f t="shared" si="348"/>
        <v>897</v>
      </c>
      <c r="AY159" s="31">
        <f t="shared" si="349"/>
        <v>195</v>
      </c>
      <c r="AZ159" s="31">
        <f t="shared" si="350"/>
        <v>1404</v>
      </c>
      <c r="BA159" s="31">
        <f t="shared" si="351"/>
        <v>117</v>
      </c>
      <c r="BB159" s="31">
        <f t="shared" si="352"/>
        <v>2067</v>
      </c>
      <c r="BC159" s="31">
        <f t="shared" si="353"/>
        <v>585</v>
      </c>
      <c r="BD159" s="31">
        <f t="shared" si="354"/>
        <v>468</v>
      </c>
      <c r="BE159" s="31">
        <f t="shared" si="303"/>
        <v>1326</v>
      </c>
      <c r="BF159" s="31">
        <f>X120</f>
        <v>39</v>
      </c>
      <c r="BG159" s="31"/>
      <c r="BH159" s="31"/>
      <c r="BI159" s="31">
        <f t="shared" si="251"/>
        <v>0</v>
      </c>
      <c r="BJ159" s="31">
        <f t="shared" si="252"/>
        <v>0</v>
      </c>
      <c r="BK159" s="31">
        <f t="shared" si="253"/>
        <v>0</v>
      </c>
      <c r="BL159" s="31">
        <f t="shared" si="254"/>
        <v>0</v>
      </c>
      <c r="BM159" s="31">
        <f t="shared" si="255"/>
        <v>0</v>
      </c>
      <c r="BN159" s="31">
        <f t="shared" si="256"/>
        <v>0</v>
      </c>
      <c r="BO159" s="31">
        <f t="shared" si="257"/>
        <v>0</v>
      </c>
      <c r="BP159" s="31">
        <f t="shared" si="258"/>
        <v>0</v>
      </c>
      <c r="BQ159" s="31">
        <f t="shared" si="259"/>
        <v>0</v>
      </c>
      <c r="BR159" s="31">
        <f t="shared" si="260"/>
        <v>0</v>
      </c>
      <c r="BS159" s="31">
        <f t="shared" si="261"/>
        <v>0</v>
      </c>
      <c r="BT159" s="31">
        <f t="shared" si="262"/>
        <v>0</v>
      </c>
      <c r="BU159" s="31">
        <f t="shared" si="263"/>
        <v>0</v>
      </c>
      <c r="BV159" s="31">
        <f t="shared" si="264"/>
        <v>0</v>
      </c>
      <c r="BW159" s="31">
        <f t="shared" si="265"/>
        <v>0</v>
      </c>
      <c r="BX159" s="31">
        <f t="shared" si="266"/>
        <v>0</v>
      </c>
      <c r="BY159" s="31">
        <f t="shared" si="267"/>
        <v>0</v>
      </c>
      <c r="BZ159" s="31">
        <f t="shared" si="268"/>
        <v>0</v>
      </c>
      <c r="CA159" s="31">
        <f t="shared" si="269"/>
        <v>1</v>
      </c>
      <c r="CB159" s="31">
        <f t="shared" si="270"/>
        <v>45</v>
      </c>
      <c r="CC159" s="31">
        <f t="shared" si="271"/>
        <v>1</v>
      </c>
      <c r="CD159" s="31">
        <f t="shared" si="272"/>
        <v>54</v>
      </c>
      <c r="CE159" s="31">
        <f t="shared" si="273"/>
        <v>23</v>
      </c>
      <c r="CF159" s="31">
        <f t="shared" si="274"/>
        <v>5</v>
      </c>
      <c r="CG159" s="31">
        <f t="shared" si="275"/>
        <v>17</v>
      </c>
      <c r="CH159" s="31">
        <f t="shared" si="276"/>
        <v>43</v>
      </c>
      <c r="CI159" s="31">
        <f t="shared" si="277"/>
        <v>44</v>
      </c>
      <c r="CJ159" s="31">
        <f t="shared" si="278"/>
        <v>52</v>
      </c>
      <c r="CK159" s="31">
        <f t="shared" si="279"/>
        <v>32</v>
      </c>
      <c r="CL159" s="31">
        <f t="shared" si="280"/>
        <v>45</v>
      </c>
      <c r="CM159" s="31">
        <f t="shared" si="281"/>
        <v>43</v>
      </c>
      <c r="CN159" s="31">
        <f t="shared" si="282"/>
        <v>42</v>
      </c>
      <c r="CO159" s="31">
        <f t="shared" si="283"/>
        <v>48</v>
      </c>
      <c r="CP159" s="31">
        <f t="shared" si="284"/>
        <v>2</v>
      </c>
      <c r="CQ159" s="31">
        <f t="shared" si="285"/>
        <v>46</v>
      </c>
      <c r="CR159" s="31">
        <f t="shared" si="286"/>
        <v>36</v>
      </c>
      <c r="CS159" s="31">
        <f t="shared" si="287"/>
        <v>24</v>
      </c>
      <c r="CT159" s="31">
        <f t="shared" si="288"/>
        <v>49</v>
      </c>
      <c r="CU159" s="31">
        <f t="shared" si="289"/>
        <v>25</v>
      </c>
      <c r="CV159" s="31">
        <f t="shared" si="290"/>
        <v>54</v>
      </c>
      <c r="CW159" s="31">
        <f t="shared" si="291"/>
        <v>20</v>
      </c>
      <c r="CX159" s="31">
        <f t="shared" si="292"/>
        <v>39</v>
      </c>
      <c r="CY159" s="31">
        <f t="shared" si="293"/>
        <v>1</v>
      </c>
      <c r="CZ159" s="31">
        <f t="shared" si="294"/>
        <v>51</v>
      </c>
      <c r="DA159" s="31">
        <f t="shared" si="295"/>
        <v>23</v>
      </c>
      <c r="DB159" s="31">
        <f t="shared" si="296"/>
        <v>5</v>
      </c>
      <c r="DC159" s="31">
        <f t="shared" si="297"/>
        <v>36</v>
      </c>
      <c r="DD159" s="31">
        <f t="shared" si="298"/>
        <v>3</v>
      </c>
      <c r="DE159" s="31">
        <f t="shared" si="299"/>
        <v>53</v>
      </c>
      <c r="DF159" s="31">
        <f t="shared" si="300"/>
        <v>15</v>
      </c>
      <c r="DG159" s="31">
        <f t="shared" si="301"/>
        <v>12</v>
      </c>
      <c r="DH159" s="31">
        <f t="shared" si="302"/>
        <v>34</v>
      </c>
      <c r="DI159" s="31">
        <v>1</v>
      </c>
    </row>
    <row r="160" spans="1:115" ht="15" customHeight="1" x14ac:dyDescent="0.45">
      <c r="A160" s="31"/>
      <c r="B160" s="31"/>
      <c r="C160" s="31"/>
      <c r="D160" s="31">
        <v>61</v>
      </c>
      <c r="E160" s="31"/>
      <c r="F160" s="31">
        <f t="shared" si="304"/>
        <v>0</v>
      </c>
      <c r="G160" s="31">
        <f t="shared" si="305"/>
        <v>0</v>
      </c>
      <c r="H160" s="31">
        <f t="shared" si="306"/>
        <v>0</v>
      </c>
      <c r="I160" s="31">
        <f t="shared" si="307"/>
        <v>0</v>
      </c>
      <c r="J160" s="31">
        <f t="shared" si="308"/>
        <v>0</v>
      </c>
      <c r="K160" s="31">
        <f t="shared" si="309"/>
        <v>0</v>
      </c>
      <c r="L160" s="31">
        <f t="shared" si="310"/>
        <v>0</v>
      </c>
      <c r="M160" s="31">
        <f t="shared" si="311"/>
        <v>0</v>
      </c>
      <c r="N160" s="31">
        <f t="shared" si="312"/>
        <v>0</v>
      </c>
      <c r="O160" s="31">
        <f t="shared" si="313"/>
        <v>0</v>
      </c>
      <c r="P160" s="31">
        <f t="shared" si="314"/>
        <v>0</v>
      </c>
      <c r="Q160" s="31">
        <f t="shared" si="315"/>
        <v>0</v>
      </c>
      <c r="R160" s="31">
        <f t="shared" si="316"/>
        <v>0</v>
      </c>
      <c r="S160" s="31">
        <f t="shared" si="317"/>
        <v>0</v>
      </c>
      <c r="T160" s="31">
        <f t="shared" si="318"/>
        <v>0</v>
      </c>
      <c r="U160" s="31">
        <f t="shared" si="319"/>
        <v>0</v>
      </c>
      <c r="V160" s="31">
        <f t="shared" si="320"/>
        <v>0</v>
      </c>
      <c r="W160" s="31">
        <f t="shared" si="321"/>
        <v>38</v>
      </c>
      <c r="X160" s="31">
        <f t="shared" si="322"/>
        <v>1748</v>
      </c>
      <c r="Y160" s="31">
        <f t="shared" si="323"/>
        <v>1748</v>
      </c>
      <c r="Z160" s="31">
        <f t="shared" si="324"/>
        <v>2128</v>
      </c>
      <c r="AA160" s="31">
        <f t="shared" si="325"/>
        <v>608</v>
      </c>
      <c r="AB160" s="31">
        <f t="shared" si="326"/>
        <v>1064</v>
      </c>
      <c r="AC160" s="31">
        <f t="shared" si="327"/>
        <v>874</v>
      </c>
      <c r="AD160" s="31">
        <f t="shared" si="328"/>
        <v>0</v>
      </c>
      <c r="AE160" s="31">
        <f t="shared" si="329"/>
        <v>1026</v>
      </c>
      <c r="AF160" s="31">
        <f t="shared" si="330"/>
        <v>1368</v>
      </c>
      <c r="AG160" s="31">
        <f t="shared" si="331"/>
        <v>912</v>
      </c>
      <c r="AH160" s="31">
        <f t="shared" si="332"/>
        <v>646</v>
      </c>
      <c r="AI160" s="31">
        <f t="shared" si="333"/>
        <v>1064</v>
      </c>
      <c r="AJ160" s="31">
        <f t="shared" si="334"/>
        <v>950</v>
      </c>
      <c r="AK160" s="31">
        <f t="shared" si="335"/>
        <v>1102</v>
      </c>
      <c r="AL160" s="31">
        <f t="shared" si="336"/>
        <v>1900</v>
      </c>
      <c r="AM160" s="31">
        <f t="shared" si="337"/>
        <v>1862</v>
      </c>
      <c r="AN160" s="31">
        <f t="shared" si="338"/>
        <v>836</v>
      </c>
      <c r="AO160" s="31">
        <f t="shared" si="339"/>
        <v>0</v>
      </c>
      <c r="AP160" s="31">
        <f t="shared" si="340"/>
        <v>494</v>
      </c>
      <c r="AQ160" s="31">
        <f t="shared" si="341"/>
        <v>532</v>
      </c>
      <c r="AR160" s="31">
        <f t="shared" si="342"/>
        <v>722</v>
      </c>
      <c r="AS160" s="31">
        <f t="shared" si="343"/>
        <v>494</v>
      </c>
      <c r="AT160" s="31">
        <f t="shared" si="344"/>
        <v>2242</v>
      </c>
      <c r="AU160" s="31">
        <f t="shared" si="345"/>
        <v>1520</v>
      </c>
      <c r="AV160" s="31">
        <f t="shared" si="346"/>
        <v>2014</v>
      </c>
      <c r="AW160" s="31">
        <f t="shared" si="347"/>
        <v>494</v>
      </c>
      <c r="AX160" s="31">
        <f t="shared" si="348"/>
        <v>1064</v>
      </c>
      <c r="AY160" s="31">
        <f t="shared" si="349"/>
        <v>1558</v>
      </c>
      <c r="AZ160" s="31">
        <f t="shared" si="350"/>
        <v>1482</v>
      </c>
      <c r="BA160" s="31">
        <f t="shared" si="351"/>
        <v>2166</v>
      </c>
      <c r="BB160" s="31">
        <f t="shared" si="352"/>
        <v>266</v>
      </c>
      <c r="BC160" s="31">
        <f t="shared" si="353"/>
        <v>1026</v>
      </c>
      <c r="BD160" s="31">
        <f t="shared" si="354"/>
        <v>1748</v>
      </c>
      <c r="BE160" s="31">
        <f t="shared" si="303"/>
        <v>1330</v>
      </c>
      <c r="BF160" s="31">
        <f>W120</f>
        <v>38</v>
      </c>
      <c r="BG160" s="31"/>
      <c r="BH160" s="31"/>
      <c r="BI160" s="31">
        <f t="shared" si="251"/>
        <v>0</v>
      </c>
      <c r="BJ160" s="31">
        <f t="shared" si="252"/>
        <v>0</v>
      </c>
      <c r="BK160" s="31">
        <f t="shared" si="253"/>
        <v>0</v>
      </c>
      <c r="BL160" s="31">
        <f t="shared" si="254"/>
        <v>0</v>
      </c>
      <c r="BM160" s="31">
        <f t="shared" si="255"/>
        <v>0</v>
      </c>
      <c r="BN160" s="31">
        <f t="shared" si="256"/>
        <v>0</v>
      </c>
      <c r="BO160" s="31">
        <f t="shared" si="257"/>
        <v>0</v>
      </c>
      <c r="BP160" s="31">
        <f t="shared" si="258"/>
        <v>0</v>
      </c>
      <c r="BQ160" s="31">
        <f t="shared" si="259"/>
        <v>0</v>
      </c>
      <c r="BR160" s="31">
        <f t="shared" si="260"/>
        <v>0</v>
      </c>
      <c r="BS160" s="31">
        <f t="shared" si="261"/>
        <v>0</v>
      </c>
      <c r="BT160" s="31">
        <f t="shared" si="262"/>
        <v>0</v>
      </c>
      <c r="BU160" s="31">
        <f t="shared" si="263"/>
        <v>0</v>
      </c>
      <c r="BV160" s="31">
        <f t="shared" si="264"/>
        <v>0</v>
      </c>
      <c r="BW160" s="31">
        <f t="shared" si="265"/>
        <v>0</v>
      </c>
      <c r="BX160" s="31">
        <f t="shared" si="266"/>
        <v>0</v>
      </c>
      <c r="BY160" s="31">
        <f t="shared" si="267"/>
        <v>0</v>
      </c>
      <c r="BZ160" s="31">
        <f t="shared" si="268"/>
        <v>1</v>
      </c>
      <c r="CA160" s="31">
        <f t="shared" si="269"/>
        <v>46</v>
      </c>
      <c r="CB160" s="31">
        <f t="shared" si="270"/>
        <v>46</v>
      </c>
      <c r="CC160" s="31">
        <f t="shared" si="271"/>
        <v>56</v>
      </c>
      <c r="CD160" s="31">
        <f t="shared" si="272"/>
        <v>16</v>
      </c>
      <c r="CE160" s="31">
        <f t="shared" si="273"/>
        <v>28</v>
      </c>
      <c r="CF160" s="31">
        <f t="shared" si="274"/>
        <v>23</v>
      </c>
      <c r="CG160" s="31">
        <f t="shared" si="275"/>
        <v>0</v>
      </c>
      <c r="CH160" s="31">
        <f t="shared" si="276"/>
        <v>27</v>
      </c>
      <c r="CI160" s="31">
        <f t="shared" si="277"/>
        <v>36</v>
      </c>
      <c r="CJ160" s="31">
        <f t="shared" si="278"/>
        <v>24</v>
      </c>
      <c r="CK160" s="31">
        <f t="shared" si="279"/>
        <v>17</v>
      </c>
      <c r="CL160" s="31">
        <f t="shared" si="280"/>
        <v>28</v>
      </c>
      <c r="CM160" s="31">
        <f t="shared" si="281"/>
        <v>25</v>
      </c>
      <c r="CN160" s="31">
        <f t="shared" si="282"/>
        <v>29</v>
      </c>
      <c r="CO160" s="31">
        <f t="shared" si="283"/>
        <v>50</v>
      </c>
      <c r="CP160" s="31">
        <f t="shared" si="284"/>
        <v>49</v>
      </c>
      <c r="CQ160" s="31">
        <f t="shared" si="285"/>
        <v>22</v>
      </c>
      <c r="CR160" s="31">
        <f t="shared" si="286"/>
        <v>0</v>
      </c>
      <c r="CS160" s="31">
        <f t="shared" si="287"/>
        <v>13</v>
      </c>
      <c r="CT160" s="31">
        <f t="shared" si="288"/>
        <v>14</v>
      </c>
      <c r="CU160" s="31">
        <f t="shared" si="289"/>
        <v>19</v>
      </c>
      <c r="CV160" s="31">
        <f t="shared" si="290"/>
        <v>13</v>
      </c>
      <c r="CW160" s="31">
        <f t="shared" si="291"/>
        <v>59</v>
      </c>
      <c r="CX160" s="31">
        <f t="shared" si="292"/>
        <v>40</v>
      </c>
      <c r="CY160" s="31">
        <f t="shared" si="293"/>
        <v>53</v>
      </c>
      <c r="CZ160" s="31">
        <f t="shared" si="294"/>
        <v>13</v>
      </c>
      <c r="DA160" s="31">
        <f t="shared" si="295"/>
        <v>28</v>
      </c>
      <c r="DB160" s="31">
        <f t="shared" si="296"/>
        <v>41</v>
      </c>
      <c r="DC160" s="31">
        <f t="shared" si="297"/>
        <v>39</v>
      </c>
      <c r="DD160" s="31">
        <f t="shared" si="298"/>
        <v>57</v>
      </c>
      <c r="DE160" s="31">
        <f t="shared" si="299"/>
        <v>7</v>
      </c>
      <c r="DF160" s="31">
        <f t="shared" si="300"/>
        <v>27</v>
      </c>
      <c r="DG160" s="31">
        <f t="shared" si="301"/>
        <v>46</v>
      </c>
      <c r="DH160" s="31">
        <f t="shared" si="302"/>
        <v>35</v>
      </c>
      <c r="DI160" s="31">
        <v>1</v>
      </c>
      <c r="DJ160" s="31"/>
      <c r="DK160" s="31"/>
    </row>
    <row r="161" spans="1:113" ht="15" customHeight="1" x14ac:dyDescent="0.45">
      <c r="A161" s="31"/>
      <c r="B161" s="31"/>
      <c r="C161" s="31"/>
      <c r="D161" s="31">
        <v>61</v>
      </c>
      <c r="E161" s="31"/>
      <c r="F161" s="31">
        <f t="shared" si="304"/>
        <v>0</v>
      </c>
      <c r="G161" s="31">
        <f t="shared" si="305"/>
        <v>0</v>
      </c>
      <c r="H161" s="31">
        <f t="shared" si="306"/>
        <v>0</v>
      </c>
      <c r="I161" s="31">
        <f t="shared" si="307"/>
        <v>0</v>
      </c>
      <c r="J161" s="31">
        <f t="shared" si="308"/>
        <v>0</v>
      </c>
      <c r="K161" s="31">
        <f t="shared" si="309"/>
        <v>0</v>
      </c>
      <c r="L161" s="31">
        <f t="shared" si="310"/>
        <v>0</v>
      </c>
      <c r="M161" s="31">
        <f t="shared" si="311"/>
        <v>0</v>
      </c>
      <c r="N161" s="31">
        <f t="shared" si="312"/>
        <v>0</v>
      </c>
      <c r="O161" s="31">
        <f t="shared" si="313"/>
        <v>0</v>
      </c>
      <c r="P161" s="31">
        <f t="shared" si="314"/>
        <v>0</v>
      </c>
      <c r="Q161" s="31">
        <f t="shared" si="315"/>
        <v>0</v>
      </c>
      <c r="R161" s="31">
        <f t="shared" si="316"/>
        <v>0</v>
      </c>
      <c r="S161" s="31">
        <f t="shared" si="317"/>
        <v>0</v>
      </c>
      <c r="T161" s="31">
        <f t="shared" si="318"/>
        <v>0</v>
      </c>
      <c r="U161" s="31">
        <f t="shared" si="319"/>
        <v>0</v>
      </c>
      <c r="V161" s="31">
        <f t="shared" si="320"/>
        <v>49</v>
      </c>
      <c r="W161" s="31">
        <f t="shared" si="321"/>
        <v>2352</v>
      </c>
      <c r="X161" s="31">
        <f t="shared" si="322"/>
        <v>1568</v>
      </c>
      <c r="Y161" s="31">
        <f t="shared" si="323"/>
        <v>2058</v>
      </c>
      <c r="Z161" s="31">
        <f t="shared" si="324"/>
        <v>539</v>
      </c>
      <c r="AA161" s="31">
        <f t="shared" si="325"/>
        <v>2156</v>
      </c>
      <c r="AB161" s="31">
        <f t="shared" si="326"/>
        <v>2499</v>
      </c>
      <c r="AC161" s="31">
        <f t="shared" si="327"/>
        <v>1127</v>
      </c>
      <c r="AD161" s="31">
        <f t="shared" si="328"/>
        <v>1372</v>
      </c>
      <c r="AE161" s="31">
        <f t="shared" si="329"/>
        <v>98</v>
      </c>
      <c r="AF161" s="31">
        <f t="shared" si="330"/>
        <v>2940</v>
      </c>
      <c r="AG161" s="31">
        <f t="shared" si="331"/>
        <v>2009</v>
      </c>
      <c r="AH161" s="31">
        <f t="shared" si="332"/>
        <v>2205</v>
      </c>
      <c r="AI161" s="31">
        <f t="shared" si="333"/>
        <v>2597</v>
      </c>
      <c r="AJ161" s="31">
        <f t="shared" si="334"/>
        <v>2695</v>
      </c>
      <c r="AK161" s="31">
        <f t="shared" si="335"/>
        <v>931</v>
      </c>
      <c r="AL161" s="31">
        <f t="shared" si="336"/>
        <v>1911</v>
      </c>
      <c r="AM161" s="31">
        <f t="shared" si="337"/>
        <v>490</v>
      </c>
      <c r="AN161" s="31">
        <f t="shared" si="338"/>
        <v>1078</v>
      </c>
      <c r="AO161" s="31">
        <f t="shared" si="339"/>
        <v>637</v>
      </c>
      <c r="AP161" s="31">
        <f t="shared" si="340"/>
        <v>1323</v>
      </c>
      <c r="AQ161" s="31">
        <f t="shared" si="341"/>
        <v>1617</v>
      </c>
      <c r="AR161" s="31">
        <f t="shared" si="342"/>
        <v>1617</v>
      </c>
      <c r="AS161" s="31">
        <f t="shared" si="343"/>
        <v>588</v>
      </c>
      <c r="AT161" s="31">
        <f t="shared" si="344"/>
        <v>1911</v>
      </c>
      <c r="AU161" s="31">
        <f t="shared" si="345"/>
        <v>1617</v>
      </c>
      <c r="AV161" s="31">
        <f t="shared" si="346"/>
        <v>245</v>
      </c>
      <c r="AW161" s="31">
        <f t="shared" si="347"/>
        <v>2058</v>
      </c>
      <c r="AX161" s="31">
        <f t="shared" si="348"/>
        <v>441</v>
      </c>
      <c r="AY161" s="31">
        <f t="shared" si="349"/>
        <v>980</v>
      </c>
      <c r="AZ161" s="31">
        <f t="shared" si="350"/>
        <v>1764</v>
      </c>
      <c r="BA161" s="31">
        <f t="shared" si="351"/>
        <v>147</v>
      </c>
      <c r="BB161" s="31">
        <f t="shared" si="352"/>
        <v>1715</v>
      </c>
      <c r="BC161" s="31">
        <f t="shared" si="353"/>
        <v>637</v>
      </c>
      <c r="BD161" s="31">
        <f t="shared" si="354"/>
        <v>980</v>
      </c>
      <c r="BE161" s="31">
        <f t="shared" si="303"/>
        <v>1764</v>
      </c>
      <c r="BF161" s="31">
        <f>V120</f>
        <v>49</v>
      </c>
      <c r="BG161" s="31"/>
      <c r="BH161" s="31"/>
      <c r="BI161" s="31">
        <f t="shared" si="251"/>
        <v>0</v>
      </c>
      <c r="BJ161" s="31">
        <f t="shared" si="252"/>
        <v>0</v>
      </c>
      <c r="BK161" s="31">
        <f t="shared" si="253"/>
        <v>0</v>
      </c>
      <c r="BL161" s="31">
        <f t="shared" si="254"/>
        <v>0</v>
      </c>
      <c r="BM161" s="31">
        <f t="shared" si="255"/>
        <v>0</v>
      </c>
      <c r="BN161" s="31">
        <f t="shared" si="256"/>
        <v>0</v>
      </c>
      <c r="BO161" s="31">
        <f t="shared" si="257"/>
        <v>0</v>
      </c>
      <c r="BP161" s="31">
        <f t="shared" si="258"/>
        <v>0</v>
      </c>
      <c r="BQ161" s="31">
        <f t="shared" si="259"/>
        <v>0</v>
      </c>
      <c r="BR161" s="31">
        <f t="shared" si="260"/>
        <v>0</v>
      </c>
      <c r="BS161" s="31">
        <f t="shared" si="261"/>
        <v>0</v>
      </c>
      <c r="BT161" s="31">
        <f t="shared" si="262"/>
        <v>0</v>
      </c>
      <c r="BU161" s="31">
        <f t="shared" si="263"/>
        <v>0</v>
      </c>
      <c r="BV161" s="31">
        <f t="shared" si="264"/>
        <v>0</v>
      </c>
      <c r="BW161" s="31">
        <f t="shared" si="265"/>
        <v>0</v>
      </c>
      <c r="BX161" s="31">
        <f t="shared" si="266"/>
        <v>0</v>
      </c>
      <c r="BY161" s="31">
        <f t="shared" si="267"/>
        <v>1</v>
      </c>
      <c r="BZ161" s="31">
        <f t="shared" si="268"/>
        <v>48</v>
      </c>
      <c r="CA161" s="31">
        <f t="shared" si="269"/>
        <v>32</v>
      </c>
      <c r="CB161" s="31">
        <f t="shared" si="270"/>
        <v>42</v>
      </c>
      <c r="CC161" s="31">
        <f t="shared" si="271"/>
        <v>11</v>
      </c>
      <c r="CD161" s="31">
        <f t="shared" si="272"/>
        <v>44</v>
      </c>
      <c r="CE161" s="31">
        <f t="shared" si="273"/>
        <v>51</v>
      </c>
      <c r="CF161" s="31">
        <f t="shared" si="274"/>
        <v>23</v>
      </c>
      <c r="CG161" s="31">
        <f t="shared" si="275"/>
        <v>28</v>
      </c>
      <c r="CH161" s="31">
        <f t="shared" si="276"/>
        <v>2</v>
      </c>
      <c r="CI161" s="31">
        <f t="shared" si="277"/>
        <v>60</v>
      </c>
      <c r="CJ161" s="31">
        <f t="shared" si="278"/>
        <v>41</v>
      </c>
      <c r="CK161" s="31">
        <f t="shared" si="279"/>
        <v>45</v>
      </c>
      <c r="CL161" s="31">
        <f t="shared" si="280"/>
        <v>53</v>
      </c>
      <c r="CM161" s="31">
        <f t="shared" si="281"/>
        <v>55</v>
      </c>
      <c r="CN161" s="31">
        <f t="shared" si="282"/>
        <v>19</v>
      </c>
      <c r="CO161" s="31">
        <f t="shared" si="283"/>
        <v>39</v>
      </c>
      <c r="CP161" s="31">
        <f t="shared" si="284"/>
        <v>10</v>
      </c>
      <c r="CQ161" s="31">
        <f t="shared" si="285"/>
        <v>22</v>
      </c>
      <c r="CR161" s="31">
        <f t="shared" si="286"/>
        <v>13</v>
      </c>
      <c r="CS161" s="31">
        <f t="shared" si="287"/>
        <v>27</v>
      </c>
      <c r="CT161" s="31">
        <f t="shared" si="288"/>
        <v>33</v>
      </c>
      <c r="CU161" s="31">
        <f t="shared" si="289"/>
        <v>33</v>
      </c>
      <c r="CV161" s="31">
        <f t="shared" si="290"/>
        <v>12</v>
      </c>
      <c r="CW161" s="31">
        <f t="shared" si="291"/>
        <v>39</v>
      </c>
      <c r="CX161" s="31">
        <f>MOD(CX160+CY160+(ROUNDDOWN((CY160+CZ160+ROUNDDOWN((CZ160+DA160+ROUNDDOWN((DA160+DB160+ROUNDDOWN((DB160+DC160+ROUNDDOWN((DC160+DD160+ROUNDDOWN((DD160+DE160+ROUNDDOWN((DE160+DF160+ROUNDDOWN((DF160+DG160+ROUNDDOWN((DG160+DH160+ROUNDDOWN((DH160+DI160+ROUNDDOWN((DI160+DJ160)/$D161,0))/$D161,0))/$D161,0))/$D161,0))/$D161,0))/$D161,0))/$D161,0))/$D161,0))/$D161,0))/$D161,0))/$D161,0)),$D161)</f>
        <v>33</v>
      </c>
      <c r="CY161" s="31">
        <f t="shared" si="293"/>
        <v>5</v>
      </c>
      <c r="CZ161" s="31">
        <f t="shared" si="294"/>
        <v>42</v>
      </c>
      <c r="DA161" s="31">
        <f t="shared" si="295"/>
        <v>9</v>
      </c>
      <c r="DB161" s="31">
        <f t="shared" si="296"/>
        <v>20</v>
      </c>
      <c r="DC161" s="31">
        <f t="shared" si="297"/>
        <v>36</v>
      </c>
      <c r="DD161" s="31">
        <f t="shared" si="298"/>
        <v>3</v>
      </c>
      <c r="DE161" s="31">
        <f t="shared" si="299"/>
        <v>35</v>
      </c>
      <c r="DF161" s="31">
        <f t="shared" si="300"/>
        <v>13</v>
      </c>
      <c r="DG161" s="31">
        <f t="shared" si="301"/>
        <v>20</v>
      </c>
      <c r="DH161" s="31">
        <f t="shared" si="302"/>
        <v>36</v>
      </c>
      <c r="DI161" s="31">
        <v>1</v>
      </c>
    </row>
    <row r="162" spans="1:113" ht="15" customHeight="1" x14ac:dyDescent="0.45">
      <c r="A162" s="31"/>
      <c r="B162" s="31"/>
      <c r="C162" s="31"/>
      <c r="D162" s="31">
        <v>61</v>
      </c>
      <c r="E162" s="31"/>
      <c r="F162" s="31">
        <f t="shared" si="304"/>
        <v>0</v>
      </c>
      <c r="G162" s="31">
        <f t="shared" si="305"/>
        <v>0</v>
      </c>
      <c r="H162" s="31">
        <f t="shared" si="306"/>
        <v>0</v>
      </c>
      <c r="I162" s="31">
        <f t="shared" si="307"/>
        <v>0</v>
      </c>
      <c r="J162" s="31">
        <f t="shared" si="308"/>
        <v>0</v>
      </c>
      <c r="K162" s="31">
        <f t="shared" si="309"/>
        <v>0</v>
      </c>
      <c r="L162" s="31">
        <f t="shared" si="310"/>
        <v>0</v>
      </c>
      <c r="M162" s="31">
        <f t="shared" si="311"/>
        <v>0</v>
      </c>
      <c r="N162" s="31">
        <f t="shared" si="312"/>
        <v>0</v>
      </c>
      <c r="O162" s="31">
        <f t="shared" si="313"/>
        <v>0</v>
      </c>
      <c r="P162" s="31">
        <f t="shared" si="314"/>
        <v>0</v>
      </c>
      <c r="Q162" s="31">
        <f t="shared" si="315"/>
        <v>0</v>
      </c>
      <c r="R162" s="31">
        <f t="shared" si="316"/>
        <v>0</v>
      </c>
      <c r="S162" s="31">
        <f t="shared" si="317"/>
        <v>0</v>
      </c>
      <c r="T162" s="31">
        <f t="shared" si="318"/>
        <v>0</v>
      </c>
      <c r="U162" s="31">
        <f t="shared" si="319"/>
        <v>52</v>
      </c>
      <c r="V162" s="31">
        <f t="shared" si="320"/>
        <v>2600</v>
      </c>
      <c r="W162" s="31">
        <f t="shared" si="321"/>
        <v>1040</v>
      </c>
      <c r="X162" s="31">
        <f t="shared" si="322"/>
        <v>676</v>
      </c>
      <c r="Y162" s="31">
        <f t="shared" si="323"/>
        <v>2756</v>
      </c>
      <c r="Z162" s="31">
        <f t="shared" si="324"/>
        <v>2912</v>
      </c>
      <c r="AA162" s="31">
        <f t="shared" si="325"/>
        <v>1820</v>
      </c>
      <c r="AB162" s="31">
        <f t="shared" si="326"/>
        <v>676</v>
      </c>
      <c r="AC162" s="31">
        <f t="shared" si="327"/>
        <v>2652</v>
      </c>
      <c r="AD162" s="31">
        <f t="shared" si="328"/>
        <v>1612</v>
      </c>
      <c r="AE162" s="31">
        <f t="shared" si="329"/>
        <v>104</v>
      </c>
      <c r="AF162" s="31">
        <f t="shared" si="330"/>
        <v>2132</v>
      </c>
      <c r="AG162" s="31">
        <f t="shared" si="331"/>
        <v>1352</v>
      </c>
      <c r="AH162" s="31">
        <f t="shared" si="332"/>
        <v>1976</v>
      </c>
      <c r="AI162" s="31">
        <f t="shared" si="333"/>
        <v>2496</v>
      </c>
      <c r="AJ162" s="31">
        <f t="shared" si="334"/>
        <v>676</v>
      </c>
      <c r="AK162" s="31">
        <f t="shared" si="335"/>
        <v>3016</v>
      </c>
      <c r="AL162" s="31">
        <f t="shared" si="336"/>
        <v>2548</v>
      </c>
      <c r="AM162" s="31">
        <f t="shared" si="337"/>
        <v>1664</v>
      </c>
      <c r="AN162" s="31">
        <f t="shared" si="338"/>
        <v>1820</v>
      </c>
      <c r="AO162" s="31">
        <f t="shared" si="339"/>
        <v>2132</v>
      </c>
      <c r="AP162" s="31">
        <f t="shared" si="340"/>
        <v>0</v>
      </c>
      <c r="AQ162" s="31">
        <f t="shared" si="341"/>
        <v>260</v>
      </c>
      <c r="AR162" s="31">
        <f t="shared" si="342"/>
        <v>2340</v>
      </c>
      <c r="AS162" s="31">
        <f t="shared" si="343"/>
        <v>2704</v>
      </c>
      <c r="AT162" s="31">
        <f t="shared" si="344"/>
        <v>572</v>
      </c>
      <c r="AU162" s="31">
        <f t="shared" si="345"/>
        <v>1976</v>
      </c>
      <c r="AV162" s="31">
        <f t="shared" si="346"/>
        <v>2444</v>
      </c>
      <c r="AW162" s="31">
        <f t="shared" si="347"/>
        <v>2652</v>
      </c>
      <c r="AX162" s="31">
        <f t="shared" si="348"/>
        <v>1508</v>
      </c>
      <c r="AY162" s="31">
        <f t="shared" si="349"/>
        <v>2912</v>
      </c>
      <c r="AZ162" s="31">
        <f t="shared" si="350"/>
        <v>2028</v>
      </c>
      <c r="BA162" s="31">
        <f t="shared" si="351"/>
        <v>1976</v>
      </c>
      <c r="BB162" s="31">
        <f t="shared" si="352"/>
        <v>2496</v>
      </c>
      <c r="BC162" s="31">
        <f t="shared" si="353"/>
        <v>1716</v>
      </c>
      <c r="BD162" s="31">
        <f t="shared" si="354"/>
        <v>2912</v>
      </c>
      <c r="BE162" s="31">
        <f t="shared" si="303"/>
        <v>1924</v>
      </c>
      <c r="BF162" s="31">
        <f>U120</f>
        <v>52</v>
      </c>
      <c r="BG162" s="31"/>
      <c r="BH162" s="31"/>
      <c r="BI162" s="31">
        <f t="shared" si="251"/>
        <v>0</v>
      </c>
      <c r="BJ162" s="31">
        <f t="shared" si="252"/>
        <v>0</v>
      </c>
      <c r="BK162" s="31">
        <f t="shared" si="253"/>
        <v>0</v>
      </c>
      <c r="BL162" s="31">
        <f t="shared" si="254"/>
        <v>0</v>
      </c>
      <c r="BM162" s="31">
        <f t="shared" si="255"/>
        <v>0</v>
      </c>
      <c r="BN162" s="31">
        <f t="shared" si="256"/>
        <v>0</v>
      </c>
      <c r="BO162" s="31">
        <f t="shared" si="257"/>
        <v>0</v>
      </c>
      <c r="BP162" s="31">
        <f t="shared" si="258"/>
        <v>0</v>
      </c>
      <c r="BQ162" s="31">
        <f t="shared" si="259"/>
        <v>0</v>
      </c>
      <c r="BR162" s="31">
        <f t="shared" si="260"/>
        <v>0</v>
      </c>
      <c r="BS162" s="31">
        <f t="shared" si="261"/>
        <v>0</v>
      </c>
      <c r="BT162" s="31">
        <f t="shared" si="262"/>
        <v>0</v>
      </c>
      <c r="BU162" s="31">
        <f t="shared" si="263"/>
        <v>0</v>
      </c>
      <c r="BV162" s="31">
        <f t="shared" si="264"/>
        <v>0</v>
      </c>
      <c r="BW162" s="31">
        <f t="shared" si="265"/>
        <v>0</v>
      </c>
      <c r="BX162" s="31">
        <f t="shared" si="266"/>
        <v>1</v>
      </c>
      <c r="BY162" s="31">
        <f t="shared" si="267"/>
        <v>50</v>
      </c>
      <c r="BZ162" s="31">
        <f t="shared" si="268"/>
        <v>20</v>
      </c>
      <c r="CA162" s="31">
        <f t="shared" si="269"/>
        <v>13</v>
      </c>
      <c r="CB162" s="31">
        <f t="shared" si="270"/>
        <v>53</v>
      </c>
      <c r="CC162" s="31">
        <f t="shared" si="271"/>
        <v>56</v>
      </c>
      <c r="CD162" s="31">
        <f t="shared" si="272"/>
        <v>35</v>
      </c>
      <c r="CE162" s="31">
        <f t="shared" si="273"/>
        <v>13</v>
      </c>
      <c r="CF162" s="31">
        <f t="shared" si="274"/>
        <v>51</v>
      </c>
      <c r="CG162" s="31">
        <f t="shared" si="275"/>
        <v>31</v>
      </c>
      <c r="CH162" s="31">
        <f t="shared" si="276"/>
        <v>2</v>
      </c>
      <c r="CI162" s="31">
        <f t="shared" si="277"/>
        <v>41</v>
      </c>
      <c r="CJ162" s="31">
        <f t="shared" si="278"/>
        <v>26</v>
      </c>
      <c r="CK162" s="31">
        <f t="shared" si="279"/>
        <v>38</v>
      </c>
      <c r="CL162" s="31">
        <f t="shared" si="280"/>
        <v>48</v>
      </c>
      <c r="CM162" s="31">
        <f t="shared" si="281"/>
        <v>13</v>
      </c>
      <c r="CN162" s="31">
        <f t="shared" si="282"/>
        <v>58</v>
      </c>
      <c r="CO162" s="31">
        <f t="shared" si="283"/>
        <v>49</v>
      </c>
      <c r="CP162" s="31">
        <f t="shared" si="284"/>
        <v>32</v>
      </c>
      <c r="CQ162" s="31">
        <f t="shared" si="285"/>
        <v>35</v>
      </c>
      <c r="CR162" s="31">
        <f t="shared" si="286"/>
        <v>41</v>
      </c>
      <c r="CS162" s="31">
        <f t="shared" si="287"/>
        <v>0</v>
      </c>
      <c r="CT162" s="31">
        <f t="shared" si="288"/>
        <v>5</v>
      </c>
      <c r="CU162" s="31">
        <f t="shared" si="289"/>
        <v>45</v>
      </c>
      <c r="CV162" s="31">
        <f t="shared" si="290"/>
        <v>52</v>
      </c>
      <c r="CW162" s="31">
        <f t="shared" si="291"/>
        <v>11</v>
      </c>
      <c r="CX162" s="31">
        <f t="shared" ref="CX162:CX176" si="355">MOD(CX161+CY161+(ROUNDDOWN((CY161+CZ161+ROUNDDOWN((CZ161+DA161+ROUNDDOWN((DA161+DB161+ROUNDDOWN((DB161+DC161+ROUNDDOWN((DC161+DD161+ROUNDDOWN((DD161+DE161+ROUNDDOWN((DE161+DF161+ROUNDDOWN((DF161+DG161+ROUNDDOWN((DG161+DH161+ROUNDDOWN((DH161+DI161+ROUNDDOWN((DI161+DJ161)/$D162,0))/$D162,0))/$D162,0))/$D162,0))/$D162,0))/$D162,0))/$D162,0))/$D162,0))/$D162,0))/$D162,0))/$D162,0)),$D162)</f>
        <v>38</v>
      </c>
      <c r="CY162" s="31">
        <f t="shared" si="293"/>
        <v>47</v>
      </c>
      <c r="CZ162" s="31">
        <f t="shared" si="294"/>
        <v>51</v>
      </c>
      <c r="DA162" s="31">
        <f t="shared" si="295"/>
        <v>29</v>
      </c>
      <c r="DB162" s="31">
        <f t="shared" si="296"/>
        <v>56</v>
      </c>
      <c r="DC162" s="31">
        <f t="shared" si="297"/>
        <v>39</v>
      </c>
      <c r="DD162" s="31">
        <f t="shared" si="298"/>
        <v>38</v>
      </c>
      <c r="DE162" s="31">
        <f t="shared" si="299"/>
        <v>48</v>
      </c>
      <c r="DF162" s="31">
        <f t="shared" si="300"/>
        <v>33</v>
      </c>
      <c r="DG162" s="31">
        <f t="shared" si="301"/>
        <v>56</v>
      </c>
      <c r="DH162" s="31">
        <f t="shared" si="302"/>
        <v>37</v>
      </c>
      <c r="DI162" s="31">
        <v>1</v>
      </c>
    </row>
    <row r="163" spans="1:113" ht="15" customHeight="1" x14ac:dyDescent="0.45">
      <c r="A163" s="31"/>
      <c r="B163" s="31"/>
      <c r="C163" s="31"/>
      <c r="D163" s="31">
        <v>61</v>
      </c>
      <c r="E163" s="31"/>
      <c r="F163" s="31">
        <f t="shared" si="304"/>
        <v>0</v>
      </c>
      <c r="G163" s="31">
        <f t="shared" si="305"/>
        <v>0</v>
      </c>
      <c r="H163" s="31">
        <f t="shared" si="306"/>
        <v>0</v>
      </c>
      <c r="I163" s="31">
        <f t="shared" si="307"/>
        <v>0</v>
      </c>
      <c r="J163" s="31">
        <f t="shared" si="308"/>
        <v>0</v>
      </c>
      <c r="K163" s="31">
        <f t="shared" si="309"/>
        <v>0</v>
      </c>
      <c r="L163" s="31">
        <f t="shared" si="310"/>
        <v>0</v>
      </c>
      <c r="M163" s="31">
        <f t="shared" si="311"/>
        <v>0</v>
      </c>
      <c r="N163" s="31">
        <f t="shared" si="312"/>
        <v>0</v>
      </c>
      <c r="O163" s="31">
        <f t="shared" si="313"/>
        <v>0</v>
      </c>
      <c r="P163" s="31">
        <f t="shared" si="314"/>
        <v>0</v>
      </c>
      <c r="Q163" s="31">
        <f t="shared" si="315"/>
        <v>0</v>
      </c>
      <c r="R163" s="31">
        <f t="shared" si="316"/>
        <v>0</v>
      </c>
      <c r="S163" s="31">
        <f t="shared" si="317"/>
        <v>0</v>
      </c>
      <c r="T163" s="31">
        <f t="shared" si="318"/>
        <v>59</v>
      </c>
      <c r="U163" s="31">
        <f t="shared" si="319"/>
        <v>3068</v>
      </c>
      <c r="V163" s="31">
        <f t="shared" si="320"/>
        <v>531</v>
      </c>
      <c r="W163" s="31">
        <f t="shared" si="321"/>
        <v>2006</v>
      </c>
      <c r="X163" s="31">
        <f t="shared" si="322"/>
        <v>354</v>
      </c>
      <c r="Y163" s="31">
        <f t="shared" si="323"/>
        <v>2891</v>
      </c>
      <c r="Z163" s="31">
        <f t="shared" si="324"/>
        <v>1770</v>
      </c>
      <c r="AA163" s="31">
        <f t="shared" si="325"/>
        <v>2891</v>
      </c>
      <c r="AB163" s="31">
        <f t="shared" si="326"/>
        <v>236</v>
      </c>
      <c r="AC163" s="31">
        <f t="shared" si="327"/>
        <v>1239</v>
      </c>
      <c r="AD163" s="31">
        <f t="shared" si="328"/>
        <v>1947</v>
      </c>
      <c r="AE163" s="31">
        <f t="shared" si="329"/>
        <v>2596</v>
      </c>
      <c r="AF163" s="31">
        <f t="shared" si="330"/>
        <v>413</v>
      </c>
      <c r="AG163" s="31">
        <f t="shared" si="331"/>
        <v>236</v>
      </c>
      <c r="AH163" s="31">
        <f t="shared" si="332"/>
        <v>1534</v>
      </c>
      <c r="AI163" s="31">
        <f t="shared" si="333"/>
        <v>59</v>
      </c>
      <c r="AJ163" s="31">
        <f t="shared" si="334"/>
        <v>649</v>
      </c>
      <c r="AK163" s="31">
        <f t="shared" si="335"/>
        <v>2773</v>
      </c>
      <c r="AL163" s="31">
        <f t="shared" si="336"/>
        <v>1239</v>
      </c>
      <c r="AM163" s="31">
        <f t="shared" si="337"/>
        <v>413</v>
      </c>
      <c r="AN163" s="31">
        <f t="shared" si="338"/>
        <v>885</v>
      </c>
      <c r="AO163" s="31">
        <f t="shared" si="339"/>
        <v>2419</v>
      </c>
      <c r="AP163" s="31">
        <f t="shared" si="340"/>
        <v>295</v>
      </c>
      <c r="AQ163" s="31">
        <f t="shared" si="341"/>
        <v>3009</v>
      </c>
      <c r="AR163" s="31">
        <f t="shared" si="342"/>
        <v>2183</v>
      </c>
      <c r="AS163" s="31">
        <f t="shared" si="343"/>
        <v>118</v>
      </c>
      <c r="AT163" s="31">
        <f t="shared" si="344"/>
        <v>2950</v>
      </c>
      <c r="AU163" s="31">
        <f t="shared" si="345"/>
        <v>1475</v>
      </c>
      <c r="AV163" s="31">
        <f t="shared" si="346"/>
        <v>2242</v>
      </c>
      <c r="AW163" s="31">
        <f t="shared" si="347"/>
        <v>1180</v>
      </c>
      <c r="AX163" s="31">
        <f t="shared" si="348"/>
        <v>1475</v>
      </c>
      <c r="AY163" s="31">
        <f t="shared" si="349"/>
        <v>2065</v>
      </c>
      <c r="AZ163" s="31">
        <f t="shared" si="350"/>
        <v>1003</v>
      </c>
      <c r="BA163" s="31">
        <f t="shared" si="351"/>
        <v>1534</v>
      </c>
      <c r="BB163" s="31">
        <f t="shared" si="352"/>
        <v>1239</v>
      </c>
      <c r="BC163" s="31">
        <f t="shared" si="353"/>
        <v>1711</v>
      </c>
      <c r="BD163" s="31">
        <f t="shared" si="354"/>
        <v>1888</v>
      </c>
      <c r="BE163" s="31">
        <f t="shared" si="303"/>
        <v>2242</v>
      </c>
      <c r="BF163" s="31">
        <f>T120</f>
        <v>59</v>
      </c>
      <c r="BG163" s="31"/>
      <c r="BH163" s="31"/>
      <c r="BI163" s="31">
        <f t="shared" si="251"/>
        <v>0</v>
      </c>
      <c r="BJ163" s="31">
        <f t="shared" si="252"/>
        <v>0</v>
      </c>
      <c r="BK163" s="31">
        <f t="shared" si="253"/>
        <v>0</v>
      </c>
      <c r="BL163" s="31">
        <f t="shared" si="254"/>
        <v>0</v>
      </c>
      <c r="BM163" s="31">
        <f t="shared" si="255"/>
        <v>0</v>
      </c>
      <c r="BN163" s="31">
        <f t="shared" si="256"/>
        <v>0</v>
      </c>
      <c r="BO163" s="31">
        <f t="shared" si="257"/>
        <v>0</v>
      </c>
      <c r="BP163" s="31">
        <f t="shared" si="258"/>
        <v>0</v>
      </c>
      <c r="BQ163" s="31">
        <f t="shared" si="259"/>
        <v>0</v>
      </c>
      <c r="BR163" s="31">
        <f t="shared" si="260"/>
        <v>0</v>
      </c>
      <c r="BS163" s="31">
        <f t="shared" si="261"/>
        <v>0</v>
      </c>
      <c r="BT163" s="31">
        <f t="shared" si="262"/>
        <v>0</v>
      </c>
      <c r="BU163" s="31">
        <f t="shared" si="263"/>
        <v>0</v>
      </c>
      <c r="BV163" s="31">
        <f t="shared" si="264"/>
        <v>0</v>
      </c>
      <c r="BW163" s="31">
        <f t="shared" si="265"/>
        <v>1</v>
      </c>
      <c r="BX163" s="31">
        <f t="shared" si="266"/>
        <v>52</v>
      </c>
      <c r="BY163" s="31">
        <f t="shared" si="267"/>
        <v>9</v>
      </c>
      <c r="BZ163" s="31">
        <f t="shared" si="268"/>
        <v>34</v>
      </c>
      <c r="CA163" s="31">
        <f t="shared" si="269"/>
        <v>6</v>
      </c>
      <c r="CB163" s="31">
        <f t="shared" si="270"/>
        <v>49</v>
      </c>
      <c r="CC163" s="31">
        <f t="shared" si="271"/>
        <v>30</v>
      </c>
      <c r="CD163" s="31">
        <f t="shared" si="272"/>
        <v>49</v>
      </c>
      <c r="CE163" s="31">
        <f t="shared" si="273"/>
        <v>4</v>
      </c>
      <c r="CF163" s="31">
        <f t="shared" si="274"/>
        <v>21</v>
      </c>
      <c r="CG163" s="31">
        <f t="shared" si="275"/>
        <v>33</v>
      </c>
      <c r="CH163" s="31">
        <f t="shared" si="276"/>
        <v>44</v>
      </c>
      <c r="CI163" s="31">
        <f t="shared" si="277"/>
        <v>7</v>
      </c>
      <c r="CJ163" s="31">
        <f t="shared" si="278"/>
        <v>4</v>
      </c>
      <c r="CK163" s="31">
        <f t="shared" si="279"/>
        <v>26</v>
      </c>
      <c r="CL163" s="31">
        <f t="shared" si="280"/>
        <v>1</v>
      </c>
      <c r="CM163" s="31">
        <f t="shared" si="281"/>
        <v>11</v>
      </c>
      <c r="CN163" s="31">
        <f t="shared" si="282"/>
        <v>47</v>
      </c>
      <c r="CO163" s="31">
        <f t="shared" si="283"/>
        <v>21</v>
      </c>
      <c r="CP163" s="31">
        <f t="shared" si="284"/>
        <v>7</v>
      </c>
      <c r="CQ163" s="31">
        <f t="shared" si="285"/>
        <v>15</v>
      </c>
      <c r="CR163" s="31">
        <f t="shared" si="286"/>
        <v>41</v>
      </c>
      <c r="CS163" s="31">
        <f t="shared" si="287"/>
        <v>5</v>
      </c>
      <c r="CT163" s="31">
        <f t="shared" si="288"/>
        <v>51</v>
      </c>
      <c r="CU163" s="31">
        <f t="shared" si="289"/>
        <v>37</v>
      </c>
      <c r="CV163" s="31">
        <f t="shared" si="290"/>
        <v>2</v>
      </c>
      <c r="CW163" s="31">
        <f t="shared" si="291"/>
        <v>50</v>
      </c>
      <c r="CX163" s="31">
        <f t="shared" si="355"/>
        <v>25</v>
      </c>
      <c r="CY163" s="31">
        <f t="shared" si="293"/>
        <v>38</v>
      </c>
      <c r="CZ163" s="31">
        <f t="shared" si="294"/>
        <v>20</v>
      </c>
      <c r="DA163" s="31">
        <f t="shared" si="295"/>
        <v>25</v>
      </c>
      <c r="DB163" s="31">
        <f t="shared" si="296"/>
        <v>35</v>
      </c>
      <c r="DC163" s="31">
        <f t="shared" si="297"/>
        <v>17</v>
      </c>
      <c r="DD163" s="31">
        <f t="shared" si="298"/>
        <v>26</v>
      </c>
      <c r="DE163" s="31">
        <f t="shared" si="299"/>
        <v>21</v>
      </c>
      <c r="DF163" s="31">
        <f t="shared" si="300"/>
        <v>29</v>
      </c>
      <c r="DG163" s="31">
        <f t="shared" si="301"/>
        <v>32</v>
      </c>
      <c r="DH163" s="31">
        <f t="shared" si="302"/>
        <v>38</v>
      </c>
      <c r="DI163" s="31">
        <v>1</v>
      </c>
    </row>
    <row r="164" spans="1:113" ht="15" customHeight="1" x14ac:dyDescent="0.45">
      <c r="A164" s="31"/>
      <c r="B164" s="31"/>
      <c r="C164" s="31"/>
      <c r="D164" s="31">
        <v>61</v>
      </c>
      <c r="E164" s="31"/>
      <c r="F164" s="31">
        <f t="shared" si="304"/>
        <v>0</v>
      </c>
      <c r="G164" s="31">
        <f t="shared" si="305"/>
        <v>0</v>
      </c>
      <c r="H164" s="31">
        <f t="shared" si="306"/>
        <v>0</v>
      </c>
      <c r="I164" s="31">
        <f t="shared" si="307"/>
        <v>0</v>
      </c>
      <c r="J164" s="31">
        <f t="shared" si="308"/>
        <v>0</v>
      </c>
      <c r="K164" s="31">
        <f t="shared" si="309"/>
        <v>0</v>
      </c>
      <c r="L164" s="31">
        <f t="shared" si="310"/>
        <v>0</v>
      </c>
      <c r="M164" s="31">
        <f t="shared" si="311"/>
        <v>0</v>
      </c>
      <c r="N164" s="31">
        <f t="shared" si="312"/>
        <v>0</v>
      </c>
      <c r="O164" s="31">
        <f t="shared" si="313"/>
        <v>0</v>
      </c>
      <c r="P164" s="31">
        <f t="shared" si="314"/>
        <v>0</v>
      </c>
      <c r="Q164" s="31">
        <f t="shared" si="315"/>
        <v>0</v>
      </c>
      <c r="R164" s="31">
        <f t="shared" si="316"/>
        <v>0</v>
      </c>
      <c r="S164" s="31">
        <f t="shared" si="317"/>
        <v>36</v>
      </c>
      <c r="T164" s="31">
        <f t="shared" si="318"/>
        <v>1944</v>
      </c>
      <c r="U164" s="31">
        <f t="shared" si="319"/>
        <v>0</v>
      </c>
      <c r="V164" s="31">
        <f t="shared" si="320"/>
        <v>1548</v>
      </c>
      <c r="W164" s="31">
        <f t="shared" si="321"/>
        <v>1440</v>
      </c>
      <c r="X164" s="31">
        <f t="shared" si="322"/>
        <v>2016</v>
      </c>
      <c r="Y164" s="31">
        <f t="shared" si="323"/>
        <v>684</v>
      </c>
      <c r="Z164" s="31">
        <f t="shared" si="324"/>
        <v>648</v>
      </c>
      <c r="AA164" s="31">
        <f t="shared" si="325"/>
        <v>1908</v>
      </c>
      <c r="AB164" s="31">
        <f t="shared" si="326"/>
        <v>900</v>
      </c>
      <c r="AC164" s="31">
        <f t="shared" si="327"/>
        <v>1980</v>
      </c>
      <c r="AD164" s="31">
        <f t="shared" si="328"/>
        <v>576</v>
      </c>
      <c r="AE164" s="31">
        <f t="shared" si="329"/>
        <v>1836</v>
      </c>
      <c r="AF164" s="31">
        <f t="shared" si="330"/>
        <v>396</v>
      </c>
      <c r="AG164" s="31">
        <f t="shared" si="331"/>
        <v>1080</v>
      </c>
      <c r="AH164" s="31">
        <f t="shared" si="332"/>
        <v>972</v>
      </c>
      <c r="AI164" s="31">
        <f t="shared" si="333"/>
        <v>432</v>
      </c>
      <c r="AJ164" s="31">
        <f t="shared" si="334"/>
        <v>2124</v>
      </c>
      <c r="AK164" s="31">
        <f t="shared" si="335"/>
        <v>252</v>
      </c>
      <c r="AL164" s="31">
        <f t="shared" si="336"/>
        <v>1008</v>
      </c>
      <c r="AM164" s="31">
        <f t="shared" si="337"/>
        <v>792</v>
      </c>
      <c r="AN164" s="31">
        <f t="shared" si="338"/>
        <v>2016</v>
      </c>
      <c r="AO164" s="31">
        <f t="shared" si="339"/>
        <v>1656</v>
      </c>
      <c r="AP164" s="31">
        <f t="shared" si="340"/>
        <v>2052</v>
      </c>
      <c r="AQ164" s="31">
        <f t="shared" si="341"/>
        <v>972</v>
      </c>
      <c r="AR164" s="31">
        <f t="shared" si="342"/>
        <v>1404</v>
      </c>
      <c r="AS164" s="31">
        <f t="shared" si="343"/>
        <v>1908</v>
      </c>
      <c r="AT164" s="31">
        <f t="shared" si="344"/>
        <v>540</v>
      </c>
      <c r="AU164" s="31">
        <f t="shared" si="345"/>
        <v>72</v>
      </c>
      <c r="AV164" s="31">
        <f t="shared" si="346"/>
        <v>2088</v>
      </c>
      <c r="AW164" s="31">
        <f t="shared" si="347"/>
        <v>1620</v>
      </c>
      <c r="AX164" s="31">
        <f t="shared" si="348"/>
        <v>2160</v>
      </c>
      <c r="AY164" s="31">
        <f t="shared" si="349"/>
        <v>1872</v>
      </c>
      <c r="AZ164" s="31">
        <f t="shared" si="350"/>
        <v>1548</v>
      </c>
      <c r="BA164" s="31">
        <f t="shared" si="351"/>
        <v>1692</v>
      </c>
      <c r="BB164" s="31">
        <f t="shared" si="352"/>
        <v>1836</v>
      </c>
      <c r="BC164" s="31">
        <f t="shared" si="353"/>
        <v>36</v>
      </c>
      <c r="BD164" s="31">
        <f t="shared" si="354"/>
        <v>324</v>
      </c>
      <c r="BE164" s="31">
        <f t="shared" si="303"/>
        <v>1404</v>
      </c>
      <c r="BF164" s="31">
        <f>S120</f>
        <v>36</v>
      </c>
      <c r="BG164" s="31"/>
      <c r="BH164" s="31"/>
      <c r="BI164" s="31">
        <f t="shared" si="251"/>
        <v>0</v>
      </c>
      <c r="BJ164" s="31">
        <f t="shared" si="252"/>
        <v>0</v>
      </c>
      <c r="BK164" s="31">
        <f t="shared" si="253"/>
        <v>0</v>
      </c>
      <c r="BL164" s="31">
        <f t="shared" si="254"/>
        <v>0</v>
      </c>
      <c r="BM164" s="31">
        <f t="shared" si="255"/>
        <v>0</v>
      </c>
      <c r="BN164" s="31">
        <f t="shared" si="256"/>
        <v>0</v>
      </c>
      <c r="BO164" s="31">
        <f t="shared" si="257"/>
        <v>0</v>
      </c>
      <c r="BP164" s="31">
        <f t="shared" si="258"/>
        <v>0</v>
      </c>
      <c r="BQ164" s="31">
        <f t="shared" si="259"/>
        <v>0</v>
      </c>
      <c r="BR164" s="31">
        <f t="shared" si="260"/>
        <v>0</v>
      </c>
      <c r="BS164" s="31">
        <f t="shared" si="261"/>
        <v>0</v>
      </c>
      <c r="BT164" s="31">
        <f t="shared" si="262"/>
        <v>0</v>
      </c>
      <c r="BU164" s="31">
        <f t="shared" si="263"/>
        <v>0</v>
      </c>
      <c r="BV164" s="31">
        <f t="shared" si="264"/>
        <v>1</v>
      </c>
      <c r="BW164" s="31">
        <f t="shared" si="265"/>
        <v>54</v>
      </c>
      <c r="BX164" s="31">
        <f t="shared" si="266"/>
        <v>0</v>
      </c>
      <c r="BY164" s="31">
        <f t="shared" si="267"/>
        <v>43</v>
      </c>
      <c r="BZ164" s="31">
        <f t="shared" si="268"/>
        <v>40</v>
      </c>
      <c r="CA164" s="31">
        <f t="shared" si="269"/>
        <v>56</v>
      </c>
      <c r="CB164" s="31">
        <f t="shared" si="270"/>
        <v>19</v>
      </c>
      <c r="CC164" s="31">
        <f t="shared" si="271"/>
        <v>18</v>
      </c>
      <c r="CD164" s="31">
        <f t="shared" si="272"/>
        <v>53</v>
      </c>
      <c r="CE164" s="31">
        <f t="shared" si="273"/>
        <v>25</v>
      </c>
      <c r="CF164" s="31">
        <f t="shared" si="274"/>
        <v>55</v>
      </c>
      <c r="CG164" s="31">
        <f t="shared" si="275"/>
        <v>16</v>
      </c>
      <c r="CH164" s="31">
        <f t="shared" si="276"/>
        <v>51</v>
      </c>
      <c r="CI164" s="31">
        <f t="shared" si="277"/>
        <v>11</v>
      </c>
      <c r="CJ164" s="31">
        <f t="shared" si="278"/>
        <v>30</v>
      </c>
      <c r="CK164" s="31">
        <f t="shared" si="279"/>
        <v>27</v>
      </c>
      <c r="CL164" s="31">
        <f t="shared" si="280"/>
        <v>12</v>
      </c>
      <c r="CM164" s="31">
        <f t="shared" si="281"/>
        <v>59</v>
      </c>
      <c r="CN164" s="31">
        <f t="shared" si="282"/>
        <v>7</v>
      </c>
      <c r="CO164" s="31">
        <f t="shared" si="283"/>
        <v>28</v>
      </c>
      <c r="CP164" s="31">
        <f t="shared" si="284"/>
        <v>22</v>
      </c>
      <c r="CQ164" s="31">
        <f t="shared" si="285"/>
        <v>56</v>
      </c>
      <c r="CR164" s="31">
        <f t="shared" si="286"/>
        <v>46</v>
      </c>
      <c r="CS164" s="31">
        <f t="shared" si="287"/>
        <v>57</v>
      </c>
      <c r="CT164" s="31">
        <f t="shared" si="288"/>
        <v>27</v>
      </c>
      <c r="CU164" s="31">
        <f t="shared" si="289"/>
        <v>39</v>
      </c>
      <c r="CV164" s="31">
        <f t="shared" si="290"/>
        <v>53</v>
      </c>
      <c r="CW164" s="31">
        <f t="shared" si="291"/>
        <v>15</v>
      </c>
      <c r="CX164" s="31">
        <f t="shared" si="355"/>
        <v>2</v>
      </c>
      <c r="CY164" s="31">
        <f t="shared" si="293"/>
        <v>58</v>
      </c>
      <c r="CZ164" s="31">
        <f t="shared" si="294"/>
        <v>45</v>
      </c>
      <c r="DA164" s="31">
        <f t="shared" si="295"/>
        <v>60</v>
      </c>
      <c r="DB164" s="31">
        <f t="shared" si="296"/>
        <v>52</v>
      </c>
      <c r="DC164" s="31">
        <f t="shared" si="297"/>
        <v>43</v>
      </c>
      <c r="DD164" s="31">
        <f t="shared" si="298"/>
        <v>47</v>
      </c>
      <c r="DE164" s="31">
        <f t="shared" si="299"/>
        <v>51</v>
      </c>
      <c r="DF164" s="31">
        <f t="shared" si="300"/>
        <v>1</v>
      </c>
      <c r="DG164" s="31">
        <f t="shared" si="301"/>
        <v>9</v>
      </c>
      <c r="DH164" s="31">
        <f t="shared" si="302"/>
        <v>39</v>
      </c>
      <c r="DI164" s="31">
        <v>1</v>
      </c>
    </row>
    <row r="165" spans="1:113" ht="15" customHeight="1" x14ac:dyDescent="0.45">
      <c r="A165" s="31"/>
      <c r="B165" s="31"/>
      <c r="C165" s="31"/>
      <c r="D165" s="31">
        <v>61</v>
      </c>
      <c r="E165" s="31"/>
      <c r="F165" s="31">
        <f t="shared" si="304"/>
        <v>0</v>
      </c>
      <c r="G165" s="31">
        <f t="shared" si="305"/>
        <v>0</v>
      </c>
      <c r="H165" s="31">
        <f t="shared" si="306"/>
        <v>0</v>
      </c>
      <c r="I165" s="31">
        <f t="shared" si="307"/>
        <v>0</v>
      </c>
      <c r="J165" s="31">
        <f t="shared" si="308"/>
        <v>0</v>
      </c>
      <c r="K165" s="31">
        <f t="shared" si="309"/>
        <v>0</v>
      </c>
      <c r="L165" s="31">
        <f t="shared" si="310"/>
        <v>0</v>
      </c>
      <c r="M165" s="31">
        <f t="shared" si="311"/>
        <v>0</v>
      </c>
      <c r="N165" s="31">
        <f t="shared" si="312"/>
        <v>0</v>
      </c>
      <c r="O165" s="31">
        <f t="shared" si="313"/>
        <v>0</v>
      </c>
      <c r="P165" s="31">
        <f t="shared" si="314"/>
        <v>0</v>
      </c>
      <c r="Q165" s="31">
        <f t="shared" si="315"/>
        <v>0</v>
      </c>
      <c r="R165" s="31">
        <f t="shared" si="316"/>
        <v>8</v>
      </c>
      <c r="S165" s="31">
        <f t="shared" si="317"/>
        <v>440</v>
      </c>
      <c r="T165" s="31">
        <f t="shared" si="318"/>
        <v>432</v>
      </c>
      <c r="U165" s="31">
        <f t="shared" si="319"/>
        <v>352</v>
      </c>
      <c r="V165" s="31">
        <f t="shared" si="320"/>
        <v>184</v>
      </c>
      <c r="W165" s="31">
        <f t="shared" si="321"/>
        <v>288</v>
      </c>
      <c r="X165" s="31">
        <f t="shared" si="322"/>
        <v>112</v>
      </c>
      <c r="Y165" s="31">
        <f t="shared" si="323"/>
        <v>304</v>
      </c>
      <c r="Z165" s="31">
        <f t="shared" si="324"/>
        <v>88</v>
      </c>
      <c r="AA165" s="31">
        <f t="shared" si="325"/>
        <v>144</v>
      </c>
      <c r="AB165" s="31">
        <f t="shared" si="326"/>
        <v>160</v>
      </c>
      <c r="AC165" s="31">
        <f t="shared" si="327"/>
        <v>88</v>
      </c>
      <c r="AD165" s="31">
        <f t="shared" si="328"/>
        <v>56</v>
      </c>
      <c r="AE165" s="31">
        <f t="shared" si="329"/>
        <v>8</v>
      </c>
      <c r="AF165" s="31">
        <f t="shared" si="330"/>
        <v>328</v>
      </c>
      <c r="AG165" s="31">
        <f t="shared" si="331"/>
        <v>456</v>
      </c>
      <c r="AH165" s="31">
        <f t="shared" si="332"/>
        <v>320</v>
      </c>
      <c r="AI165" s="31">
        <f t="shared" si="333"/>
        <v>88</v>
      </c>
      <c r="AJ165" s="31">
        <f t="shared" si="334"/>
        <v>40</v>
      </c>
      <c r="AK165" s="31">
        <f t="shared" si="335"/>
        <v>280</v>
      </c>
      <c r="AL165" s="31">
        <f t="shared" si="336"/>
        <v>408</v>
      </c>
      <c r="AM165" s="31">
        <f t="shared" si="337"/>
        <v>144</v>
      </c>
      <c r="AN165" s="31">
        <f t="shared" si="338"/>
        <v>336</v>
      </c>
      <c r="AO165" s="31">
        <f t="shared" si="339"/>
        <v>344</v>
      </c>
      <c r="AP165" s="31">
        <f t="shared" si="340"/>
        <v>192</v>
      </c>
      <c r="AQ165" s="31">
        <f t="shared" si="341"/>
        <v>48</v>
      </c>
      <c r="AR165" s="31">
        <f t="shared" si="342"/>
        <v>256</v>
      </c>
      <c r="AS165" s="31">
        <f t="shared" si="343"/>
        <v>56</v>
      </c>
      <c r="AT165" s="31">
        <f t="shared" si="344"/>
        <v>144</v>
      </c>
      <c r="AU165" s="31">
        <f t="shared" si="345"/>
        <v>0</v>
      </c>
      <c r="AV165" s="31">
        <f t="shared" si="346"/>
        <v>344</v>
      </c>
      <c r="AW165" s="31">
        <f t="shared" si="347"/>
        <v>360</v>
      </c>
      <c r="AX165" s="31">
        <f t="shared" si="348"/>
        <v>416</v>
      </c>
      <c r="AY165" s="31">
        <f t="shared" si="349"/>
        <v>280</v>
      </c>
      <c r="AZ165" s="31">
        <f t="shared" si="350"/>
        <v>240</v>
      </c>
      <c r="BA165" s="31">
        <f t="shared" si="351"/>
        <v>296</v>
      </c>
      <c r="BB165" s="31">
        <f t="shared" si="352"/>
        <v>416</v>
      </c>
      <c r="BC165" s="31">
        <f t="shared" si="353"/>
        <v>80</v>
      </c>
      <c r="BD165" s="31">
        <f t="shared" si="354"/>
        <v>384</v>
      </c>
      <c r="BE165" s="31">
        <f t="shared" si="303"/>
        <v>320</v>
      </c>
      <c r="BF165" s="31">
        <f>R120</f>
        <v>8</v>
      </c>
      <c r="BG165" s="31"/>
      <c r="BH165" s="31"/>
      <c r="BI165" s="31">
        <f t="shared" si="251"/>
        <v>0</v>
      </c>
      <c r="BJ165" s="31">
        <f t="shared" si="252"/>
        <v>0</v>
      </c>
      <c r="BK165" s="31">
        <f t="shared" si="253"/>
        <v>0</v>
      </c>
      <c r="BL165" s="31">
        <f t="shared" si="254"/>
        <v>0</v>
      </c>
      <c r="BM165" s="31">
        <f t="shared" si="255"/>
        <v>0</v>
      </c>
      <c r="BN165" s="31">
        <f t="shared" si="256"/>
        <v>0</v>
      </c>
      <c r="BO165" s="31">
        <f t="shared" si="257"/>
        <v>0</v>
      </c>
      <c r="BP165" s="31">
        <f t="shared" si="258"/>
        <v>0</v>
      </c>
      <c r="BQ165" s="31">
        <f t="shared" si="259"/>
        <v>0</v>
      </c>
      <c r="BR165" s="31">
        <f t="shared" si="260"/>
        <v>0</v>
      </c>
      <c r="BS165" s="31">
        <f t="shared" si="261"/>
        <v>0</v>
      </c>
      <c r="BT165" s="31">
        <f t="shared" si="262"/>
        <v>0</v>
      </c>
      <c r="BU165" s="31">
        <f t="shared" si="263"/>
        <v>1</v>
      </c>
      <c r="BV165" s="31">
        <f t="shared" si="264"/>
        <v>55</v>
      </c>
      <c r="BW165" s="31">
        <f t="shared" si="265"/>
        <v>54</v>
      </c>
      <c r="BX165" s="31">
        <f t="shared" si="266"/>
        <v>44</v>
      </c>
      <c r="BY165" s="31">
        <f t="shared" si="267"/>
        <v>23</v>
      </c>
      <c r="BZ165" s="31">
        <f t="shared" si="268"/>
        <v>36</v>
      </c>
      <c r="CA165" s="31">
        <f t="shared" si="269"/>
        <v>14</v>
      </c>
      <c r="CB165" s="31">
        <f t="shared" si="270"/>
        <v>38</v>
      </c>
      <c r="CC165" s="31">
        <f t="shared" si="271"/>
        <v>11</v>
      </c>
      <c r="CD165" s="31">
        <f t="shared" si="272"/>
        <v>18</v>
      </c>
      <c r="CE165" s="31">
        <f t="shared" si="273"/>
        <v>20</v>
      </c>
      <c r="CF165" s="31">
        <f t="shared" si="274"/>
        <v>11</v>
      </c>
      <c r="CG165" s="31">
        <f t="shared" si="275"/>
        <v>7</v>
      </c>
      <c r="CH165" s="31">
        <f t="shared" si="276"/>
        <v>1</v>
      </c>
      <c r="CI165" s="31">
        <f t="shared" si="277"/>
        <v>41</v>
      </c>
      <c r="CJ165" s="31">
        <f t="shared" si="278"/>
        <v>57</v>
      </c>
      <c r="CK165" s="31">
        <f t="shared" si="279"/>
        <v>40</v>
      </c>
      <c r="CL165" s="31">
        <f t="shared" si="280"/>
        <v>11</v>
      </c>
      <c r="CM165" s="31">
        <f t="shared" si="281"/>
        <v>5</v>
      </c>
      <c r="CN165" s="31">
        <f t="shared" si="282"/>
        <v>35</v>
      </c>
      <c r="CO165" s="31">
        <f t="shared" si="283"/>
        <v>51</v>
      </c>
      <c r="CP165" s="31">
        <f t="shared" si="284"/>
        <v>18</v>
      </c>
      <c r="CQ165" s="31">
        <f t="shared" si="285"/>
        <v>42</v>
      </c>
      <c r="CR165" s="31">
        <f t="shared" si="286"/>
        <v>43</v>
      </c>
      <c r="CS165" s="31">
        <f t="shared" si="287"/>
        <v>24</v>
      </c>
      <c r="CT165" s="31">
        <f t="shared" si="288"/>
        <v>6</v>
      </c>
      <c r="CU165" s="31">
        <f t="shared" si="289"/>
        <v>32</v>
      </c>
      <c r="CV165" s="31">
        <f t="shared" si="290"/>
        <v>7</v>
      </c>
      <c r="CW165" s="31">
        <f t="shared" si="291"/>
        <v>18</v>
      </c>
      <c r="CX165" s="31">
        <f t="shared" si="355"/>
        <v>0</v>
      </c>
      <c r="CY165" s="31">
        <f t="shared" si="293"/>
        <v>43</v>
      </c>
      <c r="CZ165" s="31">
        <f t="shared" si="294"/>
        <v>45</v>
      </c>
      <c r="DA165" s="31">
        <f t="shared" si="295"/>
        <v>52</v>
      </c>
      <c r="DB165" s="31">
        <f t="shared" si="296"/>
        <v>35</v>
      </c>
      <c r="DC165" s="31">
        <f t="shared" si="297"/>
        <v>30</v>
      </c>
      <c r="DD165" s="31">
        <f t="shared" si="298"/>
        <v>37</v>
      </c>
      <c r="DE165" s="31">
        <f t="shared" si="299"/>
        <v>52</v>
      </c>
      <c r="DF165" s="31">
        <f t="shared" si="300"/>
        <v>10</v>
      </c>
      <c r="DG165" s="31">
        <f t="shared" si="301"/>
        <v>48</v>
      </c>
      <c r="DH165" s="31">
        <f t="shared" si="302"/>
        <v>40</v>
      </c>
      <c r="DI165" s="31">
        <v>1</v>
      </c>
    </row>
    <row r="166" spans="1:113" ht="15" customHeight="1" x14ac:dyDescent="0.45">
      <c r="A166" s="31"/>
      <c r="B166" s="31"/>
      <c r="C166" s="31"/>
      <c r="D166" s="31">
        <v>61</v>
      </c>
      <c r="E166" s="31"/>
      <c r="F166" s="31">
        <f t="shared" si="304"/>
        <v>0</v>
      </c>
      <c r="G166" s="31">
        <f t="shared" si="305"/>
        <v>0</v>
      </c>
      <c r="H166" s="31">
        <f t="shared" si="306"/>
        <v>0</v>
      </c>
      <c r="I166" s="31">
        <f t="shared" si="307"/>
        <v>0</v>
      </c>
      <c r="J166" s="31">
        <f t="shared" si="308"/>
        <v>0</v>
      </c>
      <c r="K166" s="31">
        <f t="shared" si="309"/>
        <v>0</v>
      </c>
      <c r="L166" s="31">
        <f t="shared" si="310"/>
        <v>0</v>
      </c>
      <c r="M166" s="31">
        <f t="shared" si="311"/>
        <v>0</v>
      </c>
      <c r="N166" s="31">
        <f t="shared" si="312"/>
        <v>0</v>
      </c>
      <c r="O166" s="31">
        <f t="shared" si="313"/>
        <v>0</v>
      </c>
      <c r="P166" s="31">
        <f t="shared" si="314"/>
        <v>0</v>
      </c>
      <c r="Q166" s="31">
        <f t="shared" si="315"/>
        <v>12</v>
      </c>
      <c r="R166" s="31">
        <f t="shared" si="316"/>
        <v>684</v>
      </c>
      <c r="S166" s="31">
        <f t="shared" si="317"/>
        <v>588</v>
      </c>
      <c r="T166" s="31">
        <f t="shared" si="318"/>
        <v>456</v>
      </c>
      <c r="U166" s="31">
        <f t="shared" si="319"/>
        <v>72</v>
      </c>
      <c r="V166" s="31">
        <f t="shared" si="320"/>
        <v>708</v>
      </c>
      <c r="W166" s="31">
        <f t="shared" si="321"/>
        <v>600</v>
      </c>
      <c r="X166" s="31">
        <f t="shared" si="322"/>
        <v>624</v>
      </c>
      <c r="Y166" s="31">
        <f t="shared" si="323"/>
        <v>588</v>
      </c>
      <c r="Z166" s="31">
        <f t="shared" si="324"/>
        <v>348</v>
      </c>
      <c r="AA166" s="31">
        <f t="shared" si="325"/>
        <v>456</v>
      </c>
      <c r="AB166" s="31">
        <f t="shared" si="326"/>
        <v>372</v>
      </c>
      <c r="AC166" s="31">
        <f t="shared" si="327"/>
        <v>216</v>
      </c>
      <c r="AD166" s="31">
        <f t="shared" si="328"/>
        <v>96</v>
      </c>
      <c r="AE166" s="31">
        <f t="shared" si="329"/>
        <v>516</v>
      </c>
      <c r="AF166" s="31">
        <f t="shared" si="330"/>
        <v>456</v>
      </c>
      <c r="AG166" s="31">
        <f t="shared" si="331"/>
        <v>432</v>
      </c>
      <c r="AH166" s="31">
        <f t="shared" si="332"/>
        <v>612</v>
      </c>
      <c r="AI166" s="31">
        <f t="shared" si="333"/>
        <v>192</v>
      </c>
      <c r="AJ166" s="31">
        <f t="shared" si="334"/>
        <v>492</v>
      </c>
      <c r="AK166" s="31">
        <f t="shared" si="335"/>
        <v>312</v>
      </c>
      <c r="AL166" s="31">
        <f t="shared" si="336"/>
        <v>108</v>
      </c>
      <c r="AM166" s="31">
        <f t="shared" si="337"/>
        <v>0</v>
      </c>
      <c r="AN166" s="31">
        <f t="shared" si="338"/>
        <v>300</v>
      </c>
      <c r="AO166" s="31">
        <f t="shared" si="339"/>
        <v>72</v>
      </c>
      <c r="AP166" s="31">
        <f t="shared" si="340"/>
        <v>360</v>
      </c>
      <c r="AQ166" s="31">
        <f t="shared" si="341"/>
        <v>456</v>
      </c>
      <c r="AR166" s="31">
        <f t="shared" si="342"/>
        <v>468</v>
      </c>
      <c r="AS166" s="31">
        <f t="shared" si="343"/>
        <v>300</v>
      </c>
      <c r="AT166" s="31">
        <f t="shared" si="344"/>
        <v>216</v>
      </c>
      <c r="AU166" s="31">
        <f t="shared" si="345"/>
        <v>528</v>
      </c>
      <c r="AV166" s="31">
        <f t="shared" si="346"/>
        <v>336</v>
      </c>
      <c r="AW166" s="31">
        <f t="shared" si="347"/>
        <v>444</v>
      </c>
      <c r="AX166" s="31">
        <f t="shared" si="348"/>
        <v>324</v>
      </c>
      <c r="AY166" s="31">
        <f t="shared" si="349"/>
        <v>60</v>
      </c>
      <c r="AZ166" s="31">
        <f t="shared" si="350"/>
        <v>84</v>
      </c>
      <c r="BA166" s="31">
        <f t="shared" si="351"/>
        <v>348</v>
      </c>
      <c r="BB166" s="31">
        <f t="shared" si="352"/>
        <v>12</v>
      </c>
      <c r="BC166" s="31">
        <f t="shared" si="353"/>
        <v>708</v>
      </c>
      <c r="BD166" s="31">
        <f t="shared" si="354"/>
        <v>324</v>
      </c>
      <c r="BE166" s="31">
        <f t="shared" si="303"/>
        <v>492</v>
      </c>
      <c r="BF166" s="31">
        <f>Q120</f>
        <v>12</v>
      </c>
      <c r="BH166" s="31"/>
      <c r="BI166" s="31">
        <f t="shared" si="251"/>
        <v>0</v>
      </c>
      <c r="BJ166" s="31">
        <f t="shared" si="252"/>
        <v>0</v>
      </c>
      <c r="BK166" s="31">
        <f t="shared" si="253"/>
        <v>0</v>
      </c>
      <c r="BL166" s="31">
        <f t="shared" si="254"/>
        <v>0</v>
      </c>
      <c r="BM166" s="31">
        <f t="shared" si="255"/>
        <v>0</v>
      </c>
      <c r="BN166" s="31">
        <f t="shared" si="256"/>
        <v>0</v>
      </c>
      <c r="BO166" s="31">
        <f t="shared" si="257"/>
        <v>0</v>
      </c>
      <c r="BP166" s="31">
        <f t="shared" si="258"/>
        <v>0</v>
      </c>
      <c r="BQ166" s="31">
        <f t="shared" si="259"/>
        <v>0</v>
      </c>
      <c r="BR166" s="31">
        <f t="shared" si="260"/>
        <v>0</v>
      </c>
      <c r="BS166" s="31">
        <f t="shared" si="261"/>
        <v>0</v>
      </c>
      <c r="BT166" s="31">
        <f t="shared" si="262"/>
        <v>1</v>
      </c>
      <c r="BU166" s="31">
        <f t="shared" si="263"/>
        <v>57</v>
      </c>
      <c r="BV166" s="31">
        <f t="shared" si="264"/>
        <v>49</v>
      </c>
      <c r="BW166" s="31">
        <f t="shared" si="265"/>
        <v>38</v>
      </c>
      <c r="BX166" s="31">
        <f t="shared" si="266"/>
        <v>6</v>
      </c>
      <c r="BY166" s="31">
        <f t="shared" si="267"/>
        <v>59</v>
      </c>
      <c r="BZ166" s="31">
        <f t="shared" si="268"/>
        <v>50</v>
      </c>
      <c r="CA166" s="31">
        <f t="shared" si="269"/>
        <v>52</v>
      </c>
      <c r="CB166" s="31">
        <f t="shared" si="270"/>
        <v>49</v>
      </c>
      <c r="CC166" s="31">
        <f t="shared" si="271"/>
        <v>29</v>
      </c>
      <c r="CD166" s="31">
        <f t="shared" si="272"/>
        <v>38</v>
      </c>
      <c r="CE166" s="31">
        <f t="shared" si="273"/>
        <v>31</v>
      </c>
      <c r="CF166" s="31">
        <f t="shared" si="274"/>
        <v>18</v>
      </c>
      <c r="CG166" s="31">
        <f t="shared" si="275"/>
        <v>8</v>
      </c>
      <c r="CH166" s="31">
        <f t="shared" si="276"/>
        <v>43</v>
      </c>
      <c r="CI166" s="31">
        <f t="shared" si="277"/>
        <v>38</v>
      </c>
      <c r="CJ166" s="31">
        <f t="shared" si="278"/>
        <v>36</v>
      </c>
      <c r="CK166" s="31">
        <f t="shared" si="279"/>
        <v>51</v>
      </c>
      <c r="CL166" s="31">
        <f t="shared" si="280"/>
        <v>16</v>
      </c>
      <c r="CM166" s="31">
        <f t="shared" si="281"/>
        <v>41</v>
      </c>
      <c r="CN166" s="31">
        <f t="shared" si="282"/>
        <v>26</v>
      </c>
      <c r="CO166" s="31">
        <f t="shared" si="283"/>
        <v>9</v>
      </c>
      <c r="CP166" s="31">
        <f t="shared" si="284"/>
        <v>0</v>
      </c>
      <c r="CQ166" s="31">
        <f t="shared" si="285"/>
        <v>25</v>
      </c>
      <c r="CR166" s="31">
        <f t="shared" si="286"/>
        <v>6</v>
      </c>
      <c r="CS166" s="31">
        <f t="shared" si="287"/>
        <v>30</v>
      </c>
      <c r="CT166" s="31">
        <f t="shared" si="288"/>
        <v>38</v>
      </c>
      <c r="CU166" s="31">
        <f t="shared" si="289"/>
        <v>39</v>
      </c>
      <c r="CV166" s="31">
        <f t="shared" si="290"/>
        <v>25</v>
      </c>
      <c r="CW166" s="31">
        <f t="shared" si="291"/>
        <v>18</v>
      </c>
      <c r="CX166" s="31">
        <f t="shared" si="355"/>
        <v>44</v>
      </c>
      <c r="CY166" s="31">
        <f t="shared" si="293"/>
        <v>28</v>
      </c>
      <c r="CZ166" s="31">
        <f t="shared" si="294"/>
        <v>37</v>
      </c>
      <c r="DA166" s="31">
        <f t="shared" si="295"/>
        <v>27</v>
      </c>
      <c r="DB166" s="31">
        <f t="shared" si="296"/>
        <v>5</v>
      </c>
      <c r="DC166" s="31">
        <f t="shared" si="297"/>
        <v>7</v>
      </c>
      <c r="DD166" s="31">
        <f t="shared" si="298"/>
        <v>29</v>
      </c>
      <c r="DE166" s="31">
        <f t="shared" si="299"/>
        <v>1</v>
      </c>
      <c r="DF166" s="31">
        <f t="shared" si="300"/>
        <v>59</v>
      </c>
      <c r="DG166" s="31">
        <f t="shared" si="301"/>
        <v>27</v>
      </c>
      <c r="DH166" s="31">
        <f t="shared" si="302"/>
        <v>41</v>
      </c>
      <c r="DI166" s="31">
        <v>1</v>
      </c>
    </row>
    <row r="167" spans="1:113" ht="15" customHeight="1" x14ac:dyDescent="0.45">
      <c r="A167" s="31"/>
      <c r="B167" s="31"/>
      <c r="C167" s="31"/>
      <c r="D167" s="31">
        <v>61</v>
      </c>
      <c r="E167" s="31"/>
      <c r="F167" s="31">
        <f t="shared" si="304"/>
        <v>0</v>
      </c>
      <c r="G167" s="31">
        <f t="shared" si="305"/>
        <v>0</v>
      </c>
      <c r="H167" s="31">
        <f t="shared" si="306"/>
        <v>0</v>
      </c>
      <c r="I167" s="31">
        <f t="shared" si="307"/>
        <v>0</v>
      </c>
      <c r="J167" s="31">
        <f t="shared" si="308"/>
        <v>0</v>
      </c>
      <c r="K167" s="31">
        <f t="shared" si="309"/>
        <v>0</v>
      </c>
      <c r="L167" s="31">
        <f t="shared" si="310"/>
        <v>0</v>
      </c>
      <c r="M167" s="31">
        <f t="shared" si="311"/>
        <v>0</v>
      </c>
      <c r="N167" s="31">
        <f t="shared" si="312"/>
        <v>0</v>
      </c>
      <c r="O167" s="31">
        <f t="shared" si="313"/>
        <v>0</v>
      </c>
      <c r="P167" s="31">
        <f t="shared" si="314"/>
        <v>33</v>
      </c>
      <c r="Q167" s="31">
        <f t="shared" si="315"/>
        <v>1947</v>
      </c>
      <c r="R167" s="31">
        <f t="shared" si="316"/>
        <v>1518</v>
      </c>
      <c r="S167" s="31">
        <f t="shared" si="317"/>
        <v>858</v>
      </c>
      <c r="T167" s="31">
        <f t="shared" si="318"/>
        <v>1485</v>
      </c>
      <c r="U167" s="31">
        <f t="shared" si="319"/>
        <v>165</v>
      </c>
      <c r="V167" s="31">
        <f t="shared" si="320"/>
        <v>1617</v>
      </c>
      <c r="W167" s="31">
        <f t="shared" si="321"/>
        <v>1386</v>
      </c>
      <c r="X167" s="31">
        <f t="shared" si="322"/>
        <v>1353</v>
      </c>
      <c r="Y167" s="31">
        <f t="shared" si="323"/>
        <v>594</v>
      </c>
      <c r="Z167" s="31">
        <f t="shared" si="324"/>
        <v>231</v>
      </c>
      <c r="AA167" s="31">
        <f t="shared" si="325"/>
        <v>264</v>
      </c>
      <c r="AB167" s="31">
        <f t="shared" si="326"/>
        <v>1617</v>
      </c>
      <c r="AC167" s="31">
        <f t="shared" si="327"/>
        <v>858</v>
      </c>
      <c r="AD167" s="31">
        <f t="shared" si="328"/>
        <v>1716</v>
      </c>
      <c r="AE167" s="31">
        <f t="shared" si="329"/>
        <v>693</v>
      </c>
      <c r="AF167" s="31">
        <f t="shared" si="330"/>
        <v>462</v>
      </c>
      <c r="AG167" s="31">
        <f t="shared" si="331"/>
        <v>891</v>
      </c>
      <c r="AH167" s="31">
        <f t="shared" si="332"/>
        <v>198</v>
      </c>
      <c r="AI167" s="31">
        <f t="shared" si="333"/>
        <v>1914</v>
      </c>
      <c r="AJ167" s="31">
        <f t="shared" si="334"/>
        <v>198</v>
      </c>
      <c r="AK167" s="31">
        <f t="shared" si="335"/>
        <v>1155</v>
      </c>
      <c r="AL167" s="31">
        <f t="shared" si="336"/>
        <v>297</v>
      </c>
      <c r="AM167" s="31">
        <f t="shared" si="337"/>
        <v>825</v>
      </c>
      <c r="AN167" s="31">
        <f t="shared" si="338"/>
        <v>1023</v>
      </c>
      <c r="AO167" s="31">
        <f t="shared" si="339"/>
        <v>1221</v>
      </c>
      <c r="AP167" s="31">
        <f t="shared" si="340"/>
        <v>264</v>
      </c>
      <c r="AQ167" s="31">
        <f t="shared" si="341"/>
        <v>561</v>
      </c>
      <c r="AR167" s="31">
        <f t="shared" si="342"/>
        <v>99</v>
      </c>
      <c r="AS167" s="31">
        <f t="shared" si="343"/>
        <v>1452</v>
      </c>
      <c r="AT167" s="31">
        <f t="shared" si="344"/>
        <v>66</v>
      </c>
      <c r="AU167" s="31">
        <f t="shared" si="345"/>
        <v>396</v>
      </c>
      <c r="AV167" s="31">
        <f t="shared" si="346"/>
        <v>165</v>
      </c>
      <c r="AW167" s="31">
        <f t="shared" si="347"/>
        <v>99</v>
      </c>
      <c r="AX167" s="31">
        <f t="shared" si="348"/>
        <v>1056</v>
      </c>
      <c r="AY167" s="31">
        <f t="shared" si="349"/>
        <v>396</v>
      </c>
      <c r="AZ167" s="31">
        <f t="shared" si="350"/>
        <v>1188</v>
      </c>
      <c r="BA167" s="31">
        <f t="shared" si="351"/>
        <v>1023</v>
      </c>
      <c r="BB167" s="31">
        <f t="shared" si="352"/>
        <v>0</v>
      </c>
      <c r="BC167" s="31">
        <f t="shared" si="353"/>
        <v>858</v>
      </c>
      <c r="BD167" s="31">
        <f t="shared" si="354"/>
        <v>231</v>
      </c>
      <c r="BE167" s="31">
        <f t="shared" si="303"/>
        <v>1386</v>
      </c>
      <c r="BF167" s="31">
        <f>P120</f>
        <v>33</v>
      </c>
      <c r="BH167" s="31"/>
      <c r="BI167" s="31">
        <f t="shared" si="251"/>
        <v>0</v>
      </c>
      <c r="BJ167" s="31">
        <f t="shared" si="252"/>
        <v>0</v>
      </c>
      <c r="BK167" s="31">
        <f t="shared" si="253"/>
        <v>0</v>
      </c>
      <c r="BL167" s="31">
        <f t="shared" si="254"/>
        <v>0</v>
      </c>
      <c r="BM167" s="31">
        <f t="shared" si="255"/>
        <v>0</v>
      </c>
      <c r="BN167" s="31">
        <f t="shared" si="256"/>
        <v>0</v>
      </c>
      <c r="BO167" s="31">
        <f t="shared" si="257"/>
        <v>0</v>
      </c>
      <c r="BP167" s="31">
        <f t="shared" si="258"/>
        <v>0</v>
      </c>
      <c r="BQ167" s="31">
        <f t="shared" si="259"/>
        <v>0</v>
      </c>
      <c r="BR167" s="31">
        <f t="shared" si="260"/>
        <v>0</v>
      </c>
      <c r="BS167" s="31">
        <f t="shared" si="261"/>
        <v>1</v>
      </c>
      <c r="BT167" s="31">
        <f t="shared" si="262"/>
        <v>59</v>
      </c>
      <c r="BU167" s="31">
        <f t="shared" si="263"/>
        <v>46</v>
      </c>
      <c r="BV167" s="31">
        <f t="shared" si="264"/>
        <v>26</v>
      </c>
      <c r="BW167" s="31">
        <f t="shared" si="265"/>
        <v>45</v>
      </c>
      <c r="BX167" s="31">
        <f t="shared" si="266"/>
        <v>5</v>
      </c>
      <c r="BY167" s="31">
        <f t="shared" si="267"/>
        <v>49</v>
      </c>
      <c r="BZ167" s="31">
        <f t="shared" si="268"/>
        <v>42</v>
      </c>
      <c r="CA167" s="31">
        <f t="shared" si="269"/>
        <v>41</v>
      </c>
      <c r="CB167" s="31">
        <f t="shared" si="270"/>
        <v>18</v>
      </c>
      <c r="CC167" s="31">
        <f t="shared" si="271"/>
        <v>7</v>
      </c>
      <c r="CD167" s="31">
        <f t="shared" si="272"/>
        <v>8</v>
      </c>
      <c r="CE167" s="31">
        <f t="shared" si="273"/>
        <v>49</v>
      </c>
      <c r="CF167" s="31">
        <f t="shared" si="274"/>
        <v>26</v>
      </c>
      <c r="CG167" s="31">
        <f t="shared" si="275"/>
        <v>52</v>
      </c>
      <c r="CH167" s="31">
        <f t="shared" si="276"/>
        <v>21</v>
      </c>
      <c r="CI167" s="31">
        <f t="shared" si="277"/>
        <v>14</v>
      </c>
      <c r="CJ167" s="31">
        <f t="shared" si="278"/>
        <v>27</v>
      </c>
      <c r="CK167" s="31">
        <f t="shared" si="279"/>
        <v>6</v>
      </c>
      <c r="CL167" s="31">
        <f t="shared" si="280"/>
        <v>58</v>
      </c>
      <c r="CM167" s="31">
        <f t="shared" si="281"/>
        <v>6</v>
      </c>
      <c r="CN167" s="31">
        <f t="shared" si="282"/>
        <v>35</v>
      </c>
      <c r="CO167" s="31">
        <f t="shared" si="283"/>
        <v>9</v>
      </c>
      <c r="CP167" s="31">
        <f t="shared" si="284"/>
        <v>25</v>
      </c>
      <c r="CQ167" s="31">
        <f t="shared" si="285"/>
        <v>31</v>
      </c>
      <c r="CR167" s="31">
        <f t="shared" si="286"/>
        <v>37</v>
      </c>
      <c r="CS167" s="31">
        <f t="shared" si="287"/>
        <v>8</v>
      </c>
      <c r="CT167" s="31">
        <f t="shared" si="288"/>
        <v>17</v>
      </c>
      <c r="CU167" s="31">
        <f t="shared" si="289"/>
        <v>3</v>
      </c>
      <c r="CV167" s="31">
        <f t="shared" si="290"/>
        <v>44</v>
      </c>
      <c r="CW167" s="31">
        <f t="shared" si="291"/>
        <v>2</v>
      </c>
      <c r="CX167" s="31">
        <f t="shared" si="355"/>
        <v>12</v>
      </c>
      <c r="CY167" s="31">
        <f t="shared" si="293"/>
        <v>5</v>
      </c>
      <c r="CZ167" s="31">
        <f t="shared" si="294"/>
        <v>3</v>
      </c>
      <c r="DA167" s="31">
        <f t="shared" si="295"/>
        <v>32</v>
      </c>
      <c r="DB167" s="31">
        <f t="shared" si="296"/>
        <v>12</v>
      </c>
      <c r="DC167" s="31">
        <f t="shared" si="297"/>
        <v>36</v>
      </c>
      <c r="DD167" s="31">
        <f t="shared" si="298"/>
        <v>31</v>
      </c>
      <c r="DE167" s="31">
        <f t="shared" si="299"/>
        <v>0</v>
      </c>
      <c r="DF167" s="31">
        <f t="shared" si="300"/>
        <v>26</v>
      </c>
      <c r="DG167" s="31">
        <f t="shared" si="301"/>
        <v>7</v>
      </c>
      <c r="DH167" s="31">
        <f t="shared" si="302"/>
        <v>42</v>
      </c>
      <c r="DI167" s="31">
        <v>1</v>
      </c>
    </row>
    <row r="168" spans="1:113" ht="15" customHeight="1" x14ac:dyDescent="0.45">
      <c r="A168" s="31"/>
      <c r="B168" s="31"/>
      <c r="C168" s="31"/>
      <c r="D168" s="31">
        <v>61</v>
      </c>
      <c r="E168" s="31"/>
      <c r="F168" s="31">
        <f t="shared" si="304"/>
        <v>0</v>
      </c>
      <c r="G168" s="31">
        <f t="shared" si="305"/>
        <v>0</v>
      </c>
      <c r="H168" s="31">
        <f t="shared" si="306"/>
        <v>0</v>
      </c>
      <c r="I168" s="31">
        <f t="shared" si="307"/>
        <v>0</v>
      </c>
      <c r="J168" s="31">
        <f t="shared" si="308"/>
        <v>0</v>
      </c>
      <c r="K168" s="31">
        <f t="shared" si="309"/>
        <v>0</v>
      </c>
      <c r="L168" s="31">
        <f t="shared" si="310"/>
        <v>0</v>
      </c>
      <c r="M168" s="31">
        <f t="shared" si="311"/>
        <v>0</v>
      </c>
      <c r="N168" s="31">
        <f t="shared" si="312"/>
        <v>0</v>
      </c>
      <c r="O168" s="31">
        <f t="shared" si="313"/>
        <v>38</v>
      </c>
      <c r="P168" s="31">
        <f t="shared" si="314"/>
        <v>0</v>
      </c>
      <c r="Q168" s="31">
        <f t="shared" si="315"/>
        <v>855</v>
      </c>
      <c r="R168" s="31">
        <f t="shared" si="316"/>
        <v>228</v>
      </c>
      <c r="S168" s="31">
        <f t="shared" si="317"/>
        <v>190</v>
      </c>
      <c r="T168" s="31">
        <f t="shared" si="318"/>
        <v>950</v>
      </c>
      <c r="U168" s="31">
        <f t="shared" si="319"/>
        <v>1045</v>
      </c>
      <c r="V168" s="31">
        <f t="shared" si="320"/>
        <v>589</v>
      </c>
      <c r="W168" s="31">
        <f t="shared" si="321"/>
        <v>418</v>
      </c>
      <c r="X168" s="31">
        <f t="shared" si="322"/>
        <v>1121</v>
      </c>
      <c r="Y168" s="31">
        <f t="shared" si="323"/>
        <v>475</v>
      </c>
      <c r="Z168" s="31">
        <f t="shared" si="324"/>
        <v>285</v>
      </c>
      <c r="AA168" s="31">
        <f t="shared" si="325"/>
        <v>1102</v>
      </c>
      <c r="AB168" s="31">
        <f t="shared" si="326"/>
        <v>285</v>
      </c>
      <c r="AC168" s="31">
        <f t="shared" si="327"/>
        <v>342</v>
      </c>
      <c r="AD168" s="31">
        <f t="shared" si="328"/>
        <v>228</v>
      </c>
      <c r="AE168" s="31">
        <f t="shared" si="329"/>
        <v>665</v>
      </c>
      <c r="AF168" s="31">
        <f t="shared" si="330"/>
        <v>779</v>
      </c>
      <c r="AG168" s="31">
        <f t="shared" si="331"/>
        <v>646</v>
      </c>
      <c r="AH168" s="31">
        <f t="shared" si="332"/>
        <v>76</v>
      </c>
      <c r="AI168" s="31">
        <f t="shared" si="333"/>
        <v>57</v>
      </c>
      <c r="AJ168" s="31">
        <f t="shared" si="334"/>
        <v>779</v>
      </c>
      <c r="AK168" s="31">
        <f t="shared" si="335"/>
        <v>836</v>
      </c>
      <c r="AL168" s="31">
        <f t="shared" si="336"/>
        <v>646</v>
      </c>
      <c r="AM168" s="31">
        <f t="shared" si="337"/>
        <v>1083</v>
      </c>
      <c r="AN168" s="31">
        <f t="shared" si="338"/>
        <v>133</v>
      </c>
      <c r="AO168" s="31">
        <f t="shared" si="339"/>
        <v>855</v>
      </c>
      <c r="AP168" s="31">
        <f t="shared" si="340"/>
        <v>475</v>
      </c>
      <c r="AQ168" s="31">
        <f t="shared" si="341"/>
        <v>380</v>
      </c>
      <c r="AR168" s="31">
        <f t="shared" si="342"/>
        <v>893</v>
      </c>
      <c r="AS168" s="31">
        <f t="shared" si="343"/>
        <v>874</v>
      </c>
      <c r="AT168" s="31">
        <f t="shared" si="344"/>
        <v>266</v>
      </c>
      <c r="AU168" s="31">
        <f t="shared" si="345"/>
        <v>323</v>
      </c>
      <c r="AV168" s="31">
        <f t="shared" si="346"/>
        <v>152</v>
      </c>
      <c r="AW168" s="31">
        <f t="shared" si="347"/>
        <v>665</v>
      </c>
      <c r="AX168" s="31">
        <f t="shared" si="348"/>
        <v>836</v>
      </c>
      <c r="AY168" s="31">
        <f t="shared" si="349"/>
        <v>931</v>
      </c>
      <c r="AZ168" s="31">
        <f t="shared" si="350"/>
        <v>114</v>
      </c>
      <c r="BA168" s="31">
        <f t="shared" si="351"/>
        <v>589</v>
      </c>
      <c r="BB168" s="31">
        <f t="shared" si="352"/>
        <v>494</v>
      </c>
      <c r="BC168" s="31">
        <f t="shared" si="353"/>
        <v>627</v>
      </c>
      <c r="BD168" s="31">
        <f t="shared" si="354"/>
        <v>931</v>
      </c>
      <c r="BE168" s="31">
        <f t="shared" si="303"/>
        <v>817</v>
      </c>
      <c r="BF168" s="31">
        <f>O120</f>
        <v>19</v>
      </c>
      <c r="BG168" s="31"/>
      <c r="BH168" s="31"/>
      <c r="BI168" s="31">
        <f t="shared" si="251"/>
        <v>0</v>
      </c>
      <c r="BJ168" s="31">
        <f t="shared" si="252"/>
        <v>0</v>
      </c>
      <c r="BK168" s="31">
        <f t="shared" si="253"/>
        <v>0</v>
      </c>
      <c r="BL168" s="31">
        <f t="shared" si="254"/>
        <v>0</v>
      </c>
      <c r="BM168" s="31">
        <f t="shared" si="255"/>
        <v>0</v>
      </c>
      <c r="BN168" s="31">
        <f t="shared" si="256"/>
        <v>0</v>
      </c>
      <c r="BO168" s="31">
        <f t="shared" si="257"/>
        <v>0</v>
      </c>
      <c r="BP168" s="31">
        <f t="shared" si="258"/>
        <v>0</v>
      </c>
      <c r="BQ168" s="31">
        <f t="shared" si="259"/>
        <v>0</v>
      </c>
      <c r="BR168" s="31">
        <f t="shared" si="260"/>
        <v>2</v>
      </c>
      <c r="BS168" s="31">
        <f t="shared" si="261"/>
        <v>0</v>
      </c>
      <c r="BT168" s="31">
        <f t="shared" si="262"/>
        <v>45</v>
      </c>
      <c r="BU168" s="31">
        <f t="shared" si="263"/>
        <v>12</v>
      </c>
      <c r="BV168" s="31">
        <f t="shared" si="264"/>
        <v>10</v>
      </c>
      <c r="BW168" s="31">
        <f t="shared" si="265"/>
        <v>50</v>
      </c>
      <c r="BX168" s="31">
        <f t="shared" si="266"/>
        <v>55</v>
      </c>
      <c r="BY168" s="31">
        <f t="shared" si="267"/>
        <v>31</v>
      </c>
      <c r="BZ168" s="31">
        <f t="shared" si="268"/>
        <v>22</v>
      </c>
      <c r="CA168" s="31">
        <f t="shared" si="269"/>
        <v>59</v>
      </c>
      <c r="CB168" s="31">
        <f t="shared" si="270"/>
        <v>25</v>
      </c>
      <c r="CC168" s="31">
        <f t="shared" si="271"/>
        <v>15</v>
      </c>
      <c r="CD168" s="31">
        <f t="shared" si="272"/>
        <v>58</v>
      </c>
      <c r="CE168" s="31">
        <f t="shared" si="273"/>
        <v>15</v>
      </c>
      <c r="CF168" s="31">
        <f t="shared" si="274"/>
        <v>18</v>
      </c>
      <c r="CG168" s="31">
        <f t="shared" si="275"/>
        <v>12</v>
      </c>
      <c r="CH168" s="31">
        <f t="shared" si="276"/>
        <v>35</v>
      </c>
      <c r="CI168" s="31">
        <f t="shared" si="277"/>
        <v>41</v>
      </c>
      <c r="CJ168" s="31">
        <f t="shared" si="278"/>
        <v>34</v>
      </c>
      <c r="CK168" s="31">
        <f t="shared" si="279"/>
        <v>4</v>
      </c>
      <c r="CL168" s="31">
        <f t="shared" si="280"/>
        <v>3</v>
      </c>
      <c r="CM168" s="31">
        <f t="shared" si="281"/>
        <v>41</v>
      </c>
      <c r="CN168" s="31">
        <f t="shared" si="282"/>
        <v>44</v>
      </c>
      <c r="CO168" s="31">
        <f t="shared" si="283"/>
        <v>34</v>
      </c>
      <c r="CP168" s="31">
        <f t="shared" si="284"/>
        <v>57</v>
      </c>
      <c r="CQ168" s="31">
        <f t="shared" si="285"/>
        <v>7</v>
      </c>
      <c r="CR168" s="31">
        <f t="shared" si="286"/>
        <v>45</v>
      </c>
      <c r="CS168" s="31">
        <f t="shared" si="287"/>
        <v>25</v>
      </c>
      <c r="CT168" s="31">
        <f t="shared" si="288"/>
        <v>20</v>
      </c>
      <c r="CU168" s="31">
        <f t="shared" si="289"/>
        <v>47</v>
      </c>
      <c r="CV168" s="31">
        <f t="shared" si="290"/>
        <v>46</v>
      </c>
      <c r="CW168" s="31">
        <f t="shared" si="291"/>
        <v>14</v>
      </c>
      <c r="CX168" s="31">
        <f t="shared" si="355"/>
        <v>17</v>
      </c>
      <c r="CY168" s="31">
        <f t="shared" si="293"/>
        <v>8</v>
      </c>
      <c r="CZ168" s="31">
        <f t="shared" si="294"/>
        <v>35</v>
      </c>
      <c r="DA168" s="31">
        <f t="shared" si="295"/>
        <v>44</v>
      </c>
      <c r="DB168" s="31">
        <f t="shared" si="296"/>
        <v>49</v>
      </c>
      <c r="DC168" s="31">
        <f t="shared" si="297"/>
        <v>6</v>
      </c>
      <c r="DD168" s="31">
        <f t="shared" si="298"/>
        <v>31</v>
      </c>
      <c r="DE168" s="31">
        <f t="shared" si="299"/>
        <v>26</v>
      </c>
      <c r="DF168" s="31">
        <f t="shared" si="300"/>
        <v>33</v>
      </c>
      <c r="DG168" s="31">
        <f t="shared" si="301"/>
        <v>49</v>
      </c>
      <c r="DH168" s="31">
        <f t="shared" si="302"/>
        <v>43</v>
      </c>
      <c r="DI168" s="31">
        <v>1</v>
      </c>
    </row>
    <row r="169" spans="1:113" ht="15" customHeight="1" x14ac:dyDescent="0.45">
      <c r="A169" s="31"/>
      <c r="B169" s="31"/>
      <c r="C169" s="31"/>
      <c r="D169" s="31">
        <v>61</v>
      </c>
      <c r="E169" s="31"/>
      <c r="F169" s="31">
        <f t="shared" si="304"/>
        <v>0</v>
      </c>
      <c r="G169" s="31">
        <f t="shared" si="305"/>
        <v>0</v>
      </c>
      <c r="H169" s="31">
        <f t="shared" si="306"/>
        <v>0</v>
      </c>
      <c r="I169" s="31">
        <f t="shared" si="307"/>
        <v>0</v>
      </c>
      <c r="J169" s="31">
        <f t="shared" si="308"/>
        <v>0</v>
      </c>
      <c r="K169" s="31">
        <f t="shared" si="309"/>
        <v>0</v>
      </c>
      <c r="L169" s="31">
        <f t="shared" si="310"/>
        <v>0</v>
      </c>
      <c r="M169" s="31">
        <f t="shared" si="311"/>
        <v>0</v>
      </c>
      <c r="N169" s="31">
        <f t="shared" si="312"/>
        <v>8</v>
      </c>
      <c r="O169" s="31">
        <f t="shared" si="313"/>
        <v>8</v>
      </c>
      <c r="P169" s="31">
        <f t="shared" si="314"/>
        <v>180</v>
      </c>
      <c r="Q169" s="31">
        <f t="shared" si="315"/>
        <v>228</v>
      </c>
      <c r="R169" s="31">
        <f t="shared" si="316"/>
        <v>92</v>
      </c>
      <c r="S169" s="31">
        <f t="shared" si="317"/>
        <v>0</v>
      </c>
      <c r="T169" s="31">
        <f t="shared" si="318"/>
        <v>180</v>
      </c>
      <c r="U169" s="31">
        <f t="shared" si="319"/>
        <v>100</v>
      </c>
      <c r="V169" s="31">
        <f t="shared" si="320"/>
        <v>216</v>
      </c>
      <c r="W169" s="31">
        <f t="shared" si="321"/>
        <v>84</v>
      </c>
      <c r="X169" s="31">
        <f t="shared" si="322"/>
        <v>92</v>
      </c>
      <c r="Y169" s="31">
        <f t="shared" si="323"/>
        <v>164</v>
      </c>
      <c r="Z169" s="31">
        <f t="shared" si="324"/>
        <v>52</v>
      </c>
      <c r="AA169" s="31">
        <f t="shared" si="325"/>
        <v>48</v>
      </c>
      <c r="AB169" s="31">
        <f t="shared" si="326"/>
        <v>132</v>
      </c>
      <c r="AC169" s="31">
        <f t="shared" si="327"/>
        <v>120</v>
      </c>
      <c r="AD169" s="31">
        <f t="shared" si="328"/>
        <v>192</v>
      </c>
      <c r="AE169" s="31">
        <f t="shared" si="329"/>
        <v>64</v>
      </c>
      <c r="AF169" s="31">
        <f t="shared" si="330"/>
        <v>56</v>
      </c>
      <c r="AG169" s="31">
        <f t="shared" si="331"/>
        <v>152</v>
      </c>
      <c r="AH169" s="31">
        <f t="shared" si="332"/>
        <v>28</v>
      </c>
      <c r="AI169" s="31">
        <f t="shared" si="333"/>
        <v>180</v>
      </c>
      <c r="AJ169" s="31">
        <f t="shared" si="334"/>
        <v>100</v>
      </c>
      <c r="AK169" s="31">
        <f t="shared" si="335"/>
        <v>72</v>
      </c>
      <c r="AL169" s="31">
        <f t="shared" si="336"/>
        <v>124</v>
      </c>
      <c r="AM169" s="31">
        <f t="shared" si="337"/>
        <v>12</v>
      </c>
      <c r="AN169" s="31">
        <f t="shared" si="338"/>
        <v>212</v>
      </c>
      <c r="AO169" s="31">
        <f t="shared" si="339"/>
        <v>36</v>
      </c>
      <c r="AP169" s="31">
        <f t="shared" si="340"/>
        <v>184</v>
      </c>
      <c r="AQ169" s="31">
        <f t="shared" si="341"/>
        <v>28</v>
      </c>
      <c r="AR169" s="31">
        <f t="shared" si="342"/>
        <v>128</v>
      </c>
      <c r="AS169" s="31">
        <f t="shared" si="343"/>
        <v>240</v>
      </c>
      <c r="AT169" s="31">
        <f t="shared" si="344"/>
        <v>124</v>
      </c>
      <c r="AU169" s="31">
        <f t="shared" si="345"/>
        <v>100</v>
      </c>
      <c r="AV169" s="31">
        <f t="shared" si="346"/>
        <v>176</v>
      </c>
      <c r="AW169" s="31">
        <f t="shared" si="347"/>
        <v>76</v>
      </c>
      <c r="AX169" s="31">
        <f t="shared" si="348"/>
        <v>128</v>
      </c>
      <c r="AY169" s="31">
        <f t="shared" si="349"/>
        <v>220</v>
      </c>
      <c r="AZ169" s="31">
        <f t="shared" si="350"/>
        <v>148</v>
      </c>
      <c r="BA169" s="31">
        <f t="shared" si="351"/>
        <v>228</v>
      </c>
      <c r="BB169" s="31">
        <f t="shared" si="352"/>
        <v>240</v>
      </c>
      <c r="BC169" s="31">
        <f t="shared" si="353"/>
        <v>88</v>
      </c>
      <c r="BD169" s="31">
        <f t="shared" si="354"/>
        <v>124</v>
      </c>
      <c r="BE169" s="31">
        <f t="shared" si="303"/>
        <v>176</v>
      </c>
      <c r="BF169" s="31">
        <f>N120</f>
        <v>4</v>
      </c>
      <c r="BG169" s="31"/>
      <c r="BH169" s="31"/>
      <c r="BI169" s="31">
        <f t="shared" si="251"/>
        <v>0</v>
      </c>
      <c r="BJ169" s="31">
        <f t="shared" si="252"/>
        <v>0</v>
      </c>
      <c r="BK169" s="31">
        <f t="shared" si="253"/>
        <v>0</v>
      </c>
      <c r="BL169" s="31">
        <f t="shared" si="254"/>
        <v>0</v>
      </c>
      <c r="BM169" s="31">
        <f t="shared" si="255"/>
        <v>0</v>
      </c>
      <c r="BN169" s="31">
        <f t="shared" si="256"/>
        <v>0</v>
      </c>
      <c r="BO169" s="31">
        <f t="shared" si="257"/>
        <v>0</v>
      </c>
      <c r="BP169" s="31">
        <f t="shared" si="258"/>
        <v>0</v>
      </c>
      <c r="BQ169" s="31">
        <f t="shared" si="259"/>
        <v>2</v>
      </c>
      <c r="BR169" s="31">
        <f t="shared" si="260"/>
        <v>2</v>
      </c>
      <c r="BS169" s="31">
        <f t="shared" si="261"/>
        <v>45</v>
      </c>
      <c r="BT169" s="31">
        <f t="shared" si="262"/>
        <v>57</v>
      </c>
      <c r="BU169" s="31">
        <f t="shared" si="263"/>
        <v>23</v>
      </c>
      <c r="BV169" s="31">
        <f t="shared" si="264"/>
        <v>0</v>
      </c>
      <c r="BW169" s="31">
        <f t="shared" si="265"/>
        <v>45</v>
      </c>
      <c r="BX169" s="31">
        <f t="shared" si="266"/>
        <v>25</v>
      </c>
      <c r="BY169" s="31">
        <f t="shared" si="267"/>
        <v>54</v>
      </c>
      <c r="BZ169" s="31">
        <f t="shared" si="268"/>
        <v>21</v>
      </c>
      <c r="CA169" s="31">
        <f t="shared" si="269"/>
        <v>23</v>
      </c>
      <c r="CB169" s="31">
        <f t="shared" si="270"/>
        <v>41</v>
      </c>
      <c r="CC169" s="31">
        <f t="shared" si="271"/>
        <v>13</v>
      </c>
      <c r="CD169" s="31">
        <f t="shared" si="272"/>
        <v>12</v>
      </c>
      <c r="CE169" s="31">
        <f t="shared" si="273"/>
        <v>33</v>
      </c>
      <c r="CF169" s="31">
        <f t="shared" si="274"/>
        <v>30</v>
      </c>
      <c r="CG169" s="31">
        <f t="shared" si="275"/>
        <v>48</v>
      </c>
      <c r="CH169" s="31">
        <f t="shared" si="276"/>
        <v>16</v>
      </c>
      <c r="CI169" s="31">
        <f t="shared" si="277"/>
        <v>14</v>
      </c>
      <c r="CJ169" s="31">
        <f t="shared" si="278"/>
        <v>38</v>
      </c>
      <c r="CK169" s="31">
        <f t="shared" si="279"/>
        <v>7</v>
      </c>
      <c r="CL169" s="31">
        <f t="shared" si="280"/>
        <v>45</v>
      </c>
      <c r="CM169" s="31">
        <f t="shared" si="281"/>
        <v>25</v>
      </c>
      <c r="CN169" s="31">
        <f t="shared" si="282"/>
        <v>18</v>
      </c>
      <c r="CO169" s="31">
        <f t="shared" si="283"/>
        <v>31</v>
      </c>
      <c r="CP169" s="31">
        <f t="shared" si="284"/>
        <v>3</v>
      </c>
      <c r="CQ169" s="31">
        <f t="shared" si="285"/>
        <v>53</v>
      </c>
      <c r="CR169" s="31">
        <f t="shared" si="286"/>
        <v>9</v>
      </c>
      <c r="CS169" s="31">
        <f t="shared" si="287"/>
        <v>46</v>
      </c>
      <c r="CT169" s="31">
        <f t="shared" si="288"/>
        <v>7</v>
      </c>
      <c r="CU169" s="31">
        <f t="shared" si="289"/>
        <v>32</v>
      </c>
      <c r="CV169" s="31">
        <f t="shared" si="290"/>
        <v>60</v>
      </c>
      <c r="CW169" s="31">
        <f t="shared" si="291"/>
        <v>31</v>
      </c>
      <c r="CX169" s="31">
        <f t="shared" si="355"/>
        <v>25</v>
      </c>
      <c r="CY169" s="31">
        <f t="shared" si="293"/>
        <v>44</v>
      </c>
      <c r="CZ169" s="31">
        <f t="shared" si="294"/>
        <v>19</v>
      </c>
      <c r="DA169" s="31">
        <f t="shared" si="295"/>
        <v>32</v>
      </c>
      <c r="DB169" s="31">
        <f t="shared" si="296"/>
        <v>55</v>
      </c>
      <c r="DC169" s="31">
        <f t="shared" si="297"/>
        <v>37</v>
      </c>
      <c r="DD169" s="31">
        <f t="shared" si="298"/>
        <v>57</v>
      </c>
      <c r="DE169" s="31">
        <f t="shared" si="299"/>
        <v>60</v>
      </c>
      <c r="DF169" s="31">
        <f t="shared" si="300"/>
        <v>22</v>
      </c>
      <c r="DG169" s="31">
        <f t="shared" si="301"/>
        <v>31</v>
      </c>
      <c r="DH169" s="31">
        <f t="shared" si="302"/>
        <v>44</v>
      </c>
      <c r="DI169" s="31">
        <v>1</v>
      </c>
    </row>
    <row r="170" spans="1:113" ht="15" customHeight="1" x14ac:dyDescent="0.45">
      <c r="A170" s="31"/>
      <c r="B170" s="31"/>
      <c r="C170" s="31"/>
      <c r="D170" s="31">
        <v>61</v>
      </c>
      <c r="E170" s="31"/>
      <c r="F170" s="31">
        <f t="shared" si="304"/>
        <v>0</v>
      </c>
      <c r="G170" s="31">
        <f t="shared" si="305"/>
        <v>0</v>
      </c>
      <c r="H170" s="31">
        <f t="shared" si="306"/>
        <v>0</v>
      </c>
      <c r="I170" s="31">
        <f t="shared" si="307"/>
        <v>0</v>
      </c>
      <c r="J170" s="31">
        <f t="shared" si="308"/>
        <v>0</v>
      </c>
      <c r="K170" s="31">
        <f t="shared" si="309"/>
        <v>0</v>
      </c>
      <c r="L170" s="31">
        <f t="shared" si="310"/>
        <v>0</v>
      </c>
      <c r="M170" s="31">
        <f t="shared" si="311"/>
        <v>50</v>
      </c>
      <c r="N170" s="31">
        <f t="shared" si="312"/>
        <v>100</v>
      </c>
      <c r="O170" s="31">
        <f t="shared" si="313"/>
        <v>1200</v>
      </c>
      <c r="P170" s="31">
        <f t="shared" si="314"/>
        <v>1050</v>
      </c>
      <c r="Q170" s="31">
        <f t="shared" si="315"/>
        <v>475</v>
      </c>
      <c r="R170" s="31">
        <f t="shared" si="316"/>
        <v>575</v>
      </c>
      <c r="S170" s="31">
        <f t="shared" si="317"/>
        <v>1150</v>
      </c>
      <c r="T170" s="31">
        <f t="shared" si="318"/>
        <v>250</v>
      </c>
      <c r="U170" s="31">
        <f t="shared" si="319"/>
        <v>475</v>
      </c>
      <c r="V170" s="31">
        <f t="shared" si="320"/>
        <v>350</v>
      </c>
      <c r="W170" s="31">
        <f t="shared" si="321"/>
        <v>1125</v>
      </c>
      <c r="X170" s="31">
        <f t="shared" si="322"/>
        <v>75</v>
      </c>
      <c r="Y170" s="31">
        <f t="shared" si="323"/>
        <v>1350</v>
      </c>
      <c r="Z170" s="31">
        <f t="shared" si="324"/>
        <v>625</v>
      </c>
      <c r="AA170" s="31">
        <f t="shared" si="325"/>
        <v>1150</v>
      </c>
      <c r="AB170" s="31">
        <f t="shared" si="326"/>
        <v>75</v>
      </c>
      <c r="AC170" s="31">
        <f t="shared" si="327"/>
        <v>450</v>
      </c>
      <c r="AD170" s="31">
        <f t="shared" si="328"/>
        <v>75</v>
      </c>
      <c r="AE170" s="31">
        <f t="shared" si="329"/>
        <v>750</v>
      </c>
      <c r="AF170" s="31">
        <f t="shared" si="330"/>
        <v>1300</v>
      </c>
      <c r="AG170" s="31">
        <f t="shared" si="331"/>
        <v>1125</v>
      </c>
      <c r="AH170" s="31">
        <f t="shared" si="332"/>
        <v>1325</v>
      </c>
      <c r="AI170" s="31">
        <f t="shared" si="333"/>
        <v>225</v>
      </c>
      <c r="AJ170" s="31">
        <f t="shared" si="334"/>
        <v>1075</v>
      </c>
      <c r="AK170" s="31">
        <f t="shared" si="335"/>
        <v>1225</v>
      </c>
      <c r="AL170" s="31">
        <f t="shared" si="336"/>
        <v>850</v>
      </c>
      <c r="AM170" s="31">
        <f t="shared" si="337"/>
        <v>1425</v>
      </c>
      <c r="AN170" s="31">
        <f t="shared" si="338"/>
        <v>25</v>
      </c>
      <c r="AO170" s="31">
        <f t="shared" si="339"/>
        <v>1375</v>
      </c>
      <c r="AP170" s="31">
        <f t="shared" si="340"/>
        <v>1325</v>
      </c>
      <c r="AQ170" s="31">
        <f t="shared" si="341"/>
        <v>1000</v>
      </c>
      <c r="AR170" s="31">
        <f t="shared" si="342"/>
        <v>800</v>
      </c>
      <c r="AS170" s="31">
        <f t="shared" si="343"/>
        <v>750</v>
      </c>
      <c r="AT170" s="31">
        <f t="shared" si="344"/>
        <v>1425</v>
      </c>
      <c r="AU170" s="31">
        <f t="shared" si="345"/>
        <v>225</v>
      </c>
      <c r="AV170" s="31">
        <f t="shared" si="346"/>
        <v>50</v>
      </c>
      <c r="AW170" s="31">
        <f t="shared" si="347"/>
        <v>1300</v>
      </c>
      <c r="AX170" s="31">
        <f t="shared" si="348"/>
        <v>675</v>
      </c>
      <c r="AY170" s="31">
        <f t="shared" si="349"/>
        <v>800</v>
      </c>
      <c r="AZ170" s="31">
        <f t="shared" si="350"/>
        <v>850</v>
      </c>
      <c r="BA170" s="31">
        <f t="shared" si="351"/>
        <v>1425</v>
      </c>
      <c r="BB170" s="31">
        <f t="shared" si="352"/>
        <v>525</v>
      </c>
      <c r="BC170" s="31">
        <f t="shared" si="353"/>
        <v>1350</v>
      </c>
      <c r="BD170" s="31">
        <f t="shared" si="354"/>
        <v>350</v>
      </c>
      <c r="BE170" s="31">
        <f t="shared" si="303"/>
        <v>1125</v>
      </c>
      <c r="BF170" s="31">
        <f>M120</f>
        <v>25</v>
      </c>
      <c r="BG170" s="31"/>
      <c r="BH170" s="31"/>
      <c r="BI170" s="31">
        <f t="shared" si="251"/>
        <v>0</v>
      </c>
      <c r="BJ170" s="31">
        <f t="shared" si="252"/>
        <v>0</v>
      </c>
      <c r="BK170" s="31">
        <f t="shared" si="253"/>
        <v>0</v>
      </c>
      <c r="BL170" s="31">
        <f t="shared" si="254"/>
        <v>0</v>
      </c>
      <c r="BM170" s="31">
        <f t="shared" si="255"/>
        <v>0</v>
      </c>
      <c r="BN170" s="31">
        <f t="shared" si="256"/>
        <v>0</v>
      </c>
      <c r="BO170" s="31">
        <f t="shared" si="257"/>
        <v>0</v>
      </c>
      <c r="BP170" s="31">
        <f t="shared" si="258"/>
        <v>2</v>
      </c>
      <c r="BQ170" s="31">
        <f t="shared" si="259"/>
        <v>4</v>
      </c>
      <c r="BR170" s="31">
        <f t="shared" si="260"/>
        <v>48</v>
      </c>
      <c r="BS170" s="31">
        <f t="shared" si="261"/>
        <v>42</v>
      </c>
      <c r="BT170" s="31">
        <f t="shared" si="262"/>
        <v>19</v>
      </c>
      <c r="BU170" s="31">
        <f t="shared" si="263"/>
        <v>23</v>
      </c>
      <c r="BV170" s="31">
        <f t="shared" si="264"/>
        <v>46</v>
      </c>
      <c r="BW170" s="31">
        <f t="shared" si="265"/>
        <v>10</v>
      </c>
      <c r="BX170" s="31">
        <f t="shared" si="266"/>
        <v>19</v>
      </c>
      <c r="BY170" s="31">
        <f t="shared" si="267"/>
        <v>14</v>
      </c>
      <c r="BZ170" s="31">
        <f t="shared" si="268"/>
        <v>45</v>
      </c>
      <c r="CA170" s="31">
        <f t="shared" si="269"/>
        <v>3</v>
      </c>
      <c r="CB170" s="31">
        <f t="shared" si="270"/>
        <v>54</v>
      </c>
      <c r="CC170" s="31">
        <f t="shared" si="271"/>
        <v>25</v>
      </c>
      <c r="CD170" s="31">
        <f t="shared" si="272"/>
        <v>46</v>
      </c>
      <c r="CE170" s="31">
        <f t="shared" si="273"/>
        <v>3</v>
      </c>
      <c r="CF170" s="31">
        <f t="shared" si="274"/>
        <v>18</v>
      </c>
      <c r="CG170" s="31">
        <f t="shared" si="275"/>
        <v>3</v>
      </c>
      <c r="CH170" s="31">
        <f t="shared" si="276"/>
        <v>30</v>
      </c>
      <c r="CI170" s="31">
        <f t="shared" si="277"/>
        <v>52</v>
      </c>
      <c r="CJ170" s="31">
        <f t="shared" si="278"/>
        <v>45</v>
      </c>
      <c r="CK170" s="31">
        <f t="shared" si="279"/>
        <v>53</v>
      </c>
      <c r="CL170" s="31">
        <f t="shared" si="280"/>
        <v>9</v>
      </c>
      <c r="CM170" s="31">
        <f t="shared" si="281"/>
        <v>43</v>
      </c>
      <c r="CN170" s="31">
        <f t="shared" si="282"/>
        <v>49</v>
      </c>
      <c r="CO170" s="31">
        <f t="shared" si="283"/>
        <v>34</v>
      </c>
      <c r="CP170" s="31">
        <f t="shared" si="284"/>
        <v>57</v>
      </c>
      <c r="CQ170" s="31">
        <f t="shared" si="285"/>
        <v>1</v>
      </c>
      <c r="CR170" s="31">
        <f t="shared" si="286"/>
        <v>55</v>
      </c>
      <c r="CS170" s="31">
        <f t="shared" si="287"/>
        <v>53</v>
      </c>
      <c r="CT170" s="31">
        <f t="shared" si="288"/>
        <v>40</v>
      </c>
      <c r="CU170" s="31">
        <f t="shared" si="289"/>
        <v>32</v>
      </c>
      <c r="CV170" s="31">
        <f t="shared" si="290"/>
        <v>30</v>
      </c>
      <c r="CW170" s="31">
        <f t="shared" si="291"/>
        <v>57</v>
      </c>
      <c r="CX170" s="31">
        <f t="shared" si="355"/>
        <v>9</v>
      </c>
      <c r="CY170" s="31">
        <f t="shared" si="293"/>
        <v>2</v>
      </c>
      <c r="CZ170" s="31">
        <f t="shared" si="294"/>
        <v>52</v>
      </c>
      <c r="DA170" s="31">
        <f t="shared" si="295"/>
        <v>27</v>
      </c>
      <c r="DB170" s="31">
        <f t="shared" si="296"/>
        <v>32</v>
      </c>
      <c r="DC170" s="31">
        <f t="shared" si="297"/>
        <v>34</v>
      </c>
      <c r="DD170" s="31">
        <f t="shared" si="298"/>
        <v>57</v>
      </c>
      <c r="DE170" s="31">
        <f t="shared" si="299"/>
        <v>21</v>
      </c>
      <c r="DF170" s="31">
        <f t="shared" si="300"/>
        <v>54</v>
      </c>
      <c r="DG170" s="31">
        <f t="shared" si="301"/>
        <v>14</v>
      </c>
      <c r="DH170" s="31">
        <f t="shared" si="302"/>
        <v>45</v>
      </c>
      <c r="DI170" s="31">
        <v>1</v>
      </c>
    </row>
    <row r="171" spans="1:113" ht="15" customHeight="1" x14ac:dyDescent="0.45">
      <c r="A171" s="31"/>
      <c r="B171" s="31"/>
      <c r="C171" s="31"/>
      <c r="D171" s="31">
        <v>61</v>
      </c>
      <c r="E171" s="31"/>
      <c r="F171" s="31">
        <f t="shared" si="304"/>
        <v>0</v>
      </c>
      <c r="G171" s="31">
        <f t="shared" si="305"/>
        <v>0</v>
      </c>
      <c r="H171" s="31">
        <f t="shared" si="306"/>
        <v>0</v>
      </c>
      <c r="I171" s="31">
        <f t="shared" si="307"/>
        <v>0</v>
      </c>
      <c r="J171" s="31">
        <f t="shared" si="308"/>
        <v>0</v>
      </c>
      <c r="K171" s="31">
        <f t="shared" si="309"/>
        <v>0</v>
      </c>
      <c r="L171" s="31">
        <f t="shared" si="310"/>
        <v>74</v>
      </c>
      <c r="M171" s="31">
        <f t="shared" si="311"/>
        <v>222</v>
      </c>
      <c r="N171" s="31">
        <f t="shared" si="312"/>
        <v>1961</v>
      </c>
      <c r="O171" s="31">
        <f t="shared" si="313"/>
        <v>1110</v>
      </c>
      <c r="P171" s="31">
        <f t="shared" si="314"/>
        <v>0</v>
      </c>
      <c r="Q171" s="31">
        <f t="shared" si="315"/>
        <v>1591</v>
      </c>
      <c r="R171" s="31">
        <f t="shared" si="316"/>
        <v>296</v>
      </c>
      <c r="S171" s="31">
        <f t="shared" si="317"/>
        <v>2072</v>
      </c>
      <c r="T171" s="31">
        <f t="shared" si="318"/>
        <v>1073</v>
      </c>
      <c r="U171" s="31">
        <f t="shared" si="319"/>
        <v>1221</v>
      </c>
      <c r="V171" s="31">
        <f t="shared" si="320"/>
        <v>2183</v>
      </c>
      <c r="W171" s="31">
        <f t="shared" si="321"/>
        <v>1776</v>
      </c>
      <c r="X171" s="31">
        <f t="shared" si="322"/>
        <v>2146</v>
      </c>
      <c r="Y171" s="31">
        <f t="shared" si="323"/>
        <v>703</v>
      </c>
      <c r="Z171" s="31">
        <f t="shared" si="324"/>
        <v>370</v>
      </c>
      <c r="AA171" s="31">
        <f t="shared" si="325"/>
        <v>1813</v>
      </c>
      <c r="AB171" s="31">
        <f t="shared" si="326"/>
        <v>777</v>
      </c>
      <c r="AC171" s="31">
        <f t="shared" si="327"/>
        <v>777</v>
      </c>
      <c r="AD171" s="31">
        <f t="shared" si="328"/>
        <v>1258</v>
      </c>
      <c r="AE171" s="31">
        <f t="shared" si="329"/>
        <v>814</v>
      </c>
      <c r="AF171" s="31">
        <f t="shared" si="330"/>
        <v>1369</v>
      </c>
      <c r="AG171" s="31">
        <f t="shared" si="331"/>
        <v>1406</v>
      </c>
      <c r="AH171" s="31">
        <f t="shared" si="332"/>
        <v>37</v>
      </c>
      <c r="AI171" s="31">
        <f t="shared" si="333"/>
        <v>1961</v>
      </c>
      <c r="AJ171" s="31">
        <f t="shared" si="334"/>
        <v>1184</v>
      </c>
      <c r="AK171" s="31">
        <f t="shared" si="335"/>
        <v>851</v>
      </c>
      <c r="AL171" s="31">
        <f t="shared" si="336"/>
        <v>1110</v>
      </c>
      <c r="AM171" s="31">
        <f t="shared" si="337"/>
        <v>2146</v>
      </c>
      <c r="AN171" s="31">
        <f t="shared" si="338"/>
        <v>2109</v>
      </c>
      <c r="AO171" s="31">
        <f t="shared" si="339"/>
        <v>1776</v>
      </c>
      <c r="AP171" s="31">
        <f t="shared" si="340"/>
        <v>1221</v>
      </c>
      <c r="AQ171" s="31">
        <f t="shared" si="341"/>
        <v>444</v>
      </c>
      <c r="AR171" s="31">
        <f t="shared" si="342"/>
        <v>74</v>
      </c>
      <c r="AS171" s="31">
        <f t="shared" si="343"/>
        <v>999</v>
      </c>
      <c r="AT171" s="31">
        <f t="shared" si="344"/>
        <v>185</v>
      </c>
      <c r="AU171" s="31">
        <f t="shared" si="345"/>
        <v>407</v>
      </c>
      <c r="AV171" s="31">
        <f t="shared" si="346"/>
        <v>2035</v>
      </c>
      <c r="AW171" s="31">
        <f t="shared" si="347"/>
        <v>666</v>
      </c>
      <c r="AX171" s="31">
        <f t="shared" si="348"/>
        <v>2220</v>
      </c>
      <c r="AY171" s="31">
        <f t="shared" si="349"/>
        <v>222</v>
      </c>
      <c r="AZ171" s="31">
        <f t="shared" si="350"/>
        <v>1147</v>
      </c>
      <c r="BA171" s="31">
        <f t="shared" si="351"/>
        <v>666</v>
      </c>
      <c r="BB171" s="31">
        <f t="shared" si="352"/>
        <v>555</v>
      </c>
      <c r="BC171" s="31">
        <f t="shared" si="353"/>
        <v>259</v>
      </c>
      <c r="BD171" s="31">
        <f t="shared" si="354"/>
        <v>2183</v>
      </c>
      <c r="BE171" s="31">
        <f t="shared" si="303"/>
        <v>1702</v>
      </c>
      <c r="BF171" s="31">
        <f>L120</f>
        <v>37</v>
      </c>
      <c r="BG171" s="31"/>
      <c r="BH171" s="31"/>
      <c r="BI171" s="31">
        <f t="shared" si="251"/>
        <v>0</v>
      </c>
      <c r="BJ171" s="31">
        <f t="shared" si="252"/>
        <v>0</v>
      </c>
      <c r="BK171" s="31">
        <f t="shared" si="253"/>
        <v>0</v>
      </c>
      <c r="BL171" s="31">
        <f t="shared" si="254"/>
        <v>0</v>
      </c>
      <c r="BM171" s="31">
        <f t="shared" si="255"/>
        <v>0</v>
      </c>
      <c r="BN171" s="31">
        <f t="shared" si="256"/>
        <v>0</v>
      </c>
      <c r="BO171" s="31">
        <f t="shared" si="257"/>
        <v>2</v>
      </c>
      <c r="BP171" s="31">
        <f t="shared" si="258"/>
        <v>6</v>
      </c>
      <c r="BQ171" s="31">
        <f t="shared" si="259"/>
        <v>53</v>
      </c>
      <c r="BR171" s="31">
        <f t="shared" si="260"/>
        <v>30</v>
      </c>
      <c r="BS171" s="31">
        <f t="shared" si="261"/>
        <v>0</v>
      </c>
      <c r="BT171" s="31">
        <f t="shared" si="262"/>
        <v>43</v>
      </c>
      <c r="BU171" s="31">
        <f t="shared" si="263"/>
        <v>8</v>
      </c>
      <c r="BV171" s="31">
        <f t="shared" si="264"/>
        <v>56</v>
      </c>
      <c r="BW171" s="31">
        <f t="shared" si="265"/>
        <v>29</v>
      </c>
      <c r="BX171" s="31">
        <f t="shared" si="266"/>
        <v>33</v>
      </c>
      <c r="BY171" s="31">
        <f t="shared" si="267"/>
        <v>59</v>
      </c>
      <c r="BZ171" s="31">
        <f t="shared" si="268"/>
        <v>48</v>
      </c>
      <c r="CA171" s="31">
        <f t="shared" si="269"/>
        <v>58</v>
      </c>
      <c r="CB171" s="31">
        <f t="shared" si="270"/>
        <v>19</v>
      </c>
      <c r="CC171" s="31">
        <f t="shared" si="271"/>
        <v>10</v>
      </c>
      <c r="CD171" s="31">
        <f t="shared" si="272"/>
        <v>49</v>
      </c>
      <c r="CE171" s="31">
        <f t="shared" si="273"/>
        <v>21</v>
      </c>
      <c r="CF171" s="31">
        <f t="shared" si="274"/>
        <v>21</v>
      </c>
      <c r="CG171" s="31">
        <f t="shared" si="275"/>
        <v>34</v>
      </c>
      <c r="CH171" s="31">
        <f t="shared" si="276"/>
        <v>22</v>
      </c>
      <c r="CI171" s="31">
        <f t="shared" si="277"/>
        <v>37</v>
      </c>
      <c r="CJ171" s="31">
        <f t="shared" si="278"/>
        <v>38</v>
      </c>
      <c r="CK171" s="31">
        <f t="shared" si="279"/>
        <v>1</v>
      </c>
      <c r="CL171" s="31">
        <f t="shared" si="280"/>
        <v>53</v>
      </c>
      <c r="CM171" s="31">
        <f t="shared" si="281"/>
        <v>32</v>
      </c>
      <c r="CN171" s="31">
        <f t="shared" si="282"/>
        <v>23</v>
      </c>
      <c r="CO171" s="31">
        <f t="shared" si="283"/>
        <v>30</v>
      </c>
      <c r="CP171" s="31">
        <f t="shared" si="284"/>
        <v>58</v>
      </c>
      <c r="CQ171" s="31">
        <f t="shared" si="285"/>
        <v>57</v>
      </c>
      <c r="CR171" s="31">
        <f t="shared" si="286"/>
        <v>48</v>
      </c>
      <c r="CS171" s="31">
        <f t="shared" si="287"/>
        <v>33</v>
      </c>
      <c r="CT171" s="31">
        <f t="shared" si="288"/>
        <v>12</v>
      </c>
      <c r="CU171" s="31">
        <f t="shared" si="289"/>
        <v>2</v>
      </c>
      <c r="CV171" s="31">
        <f t="shared" si="290"/>
        <v>27</v>
      </c>
      <c r="CW171" s="31">
        <f t="shared" si="291"/>
        <v>5</v>
      </c>
      <c r="CX171" s="31">
        <f t="shared" si="355"/>
        <v>11</v>
      </c>
      <c r="CY171" s="31">
        <f t="shared" si="293"/>
        <v>55</v>
      </c>
      <c r="CZ171" s="31">
        <f t="shared" si="294"/>
        <v>18</v>
      </c>
      <c r="DA171" s="31">
        <f t="shared" si="295"/>
        <v>60</v>
      </c>
      <c r="DB171" s="31">
        <f t="shared" si="296"/>
        <v>6</v>
      </c>
      <c r="DC171" s="31">
        <f t="shared" si="297"/>
        <v>31</v>
      </c>
      <c r="DD171" s="31">
        <f t="shared" si="298"/>
        <v>18</v>
      </c>
      <c r="DE171" s="31">
        <f t="shared" si="299"/>
        <v>15</v>
      </c>
      <c r="DF171" s="31">
        <f t="shared" si="300"/>
        <v>7</v>
      </c>
      <c r="DG171" s="31">
        <f t="shared" si="301"/>
        <v>59</v>
      </c>
      <c r="DH171" s="31">
        <f t="shared" si="302"/>
        <v>46</v>
      </c>
      <c r="DI171" s="31">
        <v>1</v>
      </c>
    </row>
    <row r="172" spans="1:113" ht="15" customHeight="1" x14ac:dyDescent="0.45">
      <c r="A172" s="31"/>
      <c r="B172" s="31"/>
      <c r="C172" s="31"/>
      <c r="D172" s="31">
        <v>61</v>
      </c>
      <c r="E172" s="31"/>
      <c r="F172" s="31">
        <f t="shared" si="304"/>
        <v>0</v>
      </c>
      <c r="G172" s="31">
        <f t="shared" si="305"/>
        <v>0</v>
      </c>
      <c r="H172" s="31">
        <f t="shared" si="306"/>
        <v>0</v>
      </c>
      <c r="I172" s="31">
        <f t="shared" si="307"/>
        <v>0</v>
      </c>
      <c r="J172" s="31">
        <f t="shared" si="308"/>
        <v>0</v>
      </c>
      <c r="K172" s="31">
        <f t="shared" si="309"/>
        <v>94</v>
      </c>
      <c r="L172" s="31">
        <f t="shared" si="310"/>
        <v>376</v>
      </c>
      <c r="M172" s="31">
        <f t="shared" si="311"/>
        <v>2820</v>
      </c>
      <c r="N172" s="31">
        <f t="shared" si="312"/>
        <v>1034</v>
      </c>
      <c r="O172" s="31">
        <f t="shared" si="313"/>
        <v>1410</v>
      </c>
      <c r="P172" s="31">
        <f t="shared" si="314"/>
        <v>2021</v>
      </c>
      <c r="Q172" s="31">
        <f t="shared" si="315"/>
        <v>2444</v>
      </c>
      <c r="R172" s="31">
        <f t="shared" si="316"/>
        <v>188</v>
      </c>
      <c r="S172" s="31">
        <f t="shared" si="317"/>
        <v>1175</v>
      </c>
      <c r="T172" s="31">
        <f t="shared" si="318"/>
        <v>94</v>
      </c>
      <c r="U172" s="31">
        <f t="shared" si="319"/>
        <v>1504</v>
      </c>
      <c r="V172" s="31">
        <f t="shared" si="320"/>
        <v>2209</v>
      </c>
      <c r="W172" s="31">
        <f t="shared" si="321"/>
        <v>2162</v>
      </c>
      <c r="X172" s="31">
        <f t="shared" si="322"/>
        <v>752</v>
      </c>
      <c r="Y172" s="31">
        <f t="shared" si="323"/>
        <v>1363</v>
      </c>
      <c r="Z172" s="31">
        <f t="shared" si="324"/>
        <v>2820</v>
      </c>
      <c r="AA172" s="31">
        <f t="shared" si="325"/>
        <v>423</v>
      </c>
      <c r="AB172" s="31">
        <f t="shared" si="326"/>
        <v>1974</v>
      </c>
      <c r="AC172" s="31">
        <f t="shared" si="327"/>
        <v>2585</v>
      </c>
      <c r="AD172" s="31">
        <f t="shared" si="328"/>
        <v>2632</v>
      </c>
      <c r="AE172" s="31">
        <f t="shared" si="329"/>
        <v>2820</v>
      </c>
      <c r="AF172" s="31">
        <f t="shared" si="330"/>
        <v>658</v>
      </c>
      <c r="AG172" s="31">
        <f t="shared" si="331"/>
        <v>1833</v>
      </c>
      <c r="AH172" s="31">
        <f t="shared" si="332"/>
        <v>2585</v>
      </c>
      <c r="AI172" s="31">
        <f t="shared" si="333"/>
        <v>1128</v>
      </c>
      <c r="AJ172" s="31">
        <f t="shared" si="334"/>
        <v>2585</v>
      </c>
      <c r="AK172" s="31">
        <f t="shared" si="335"/>
        <v>2538</v>
      </c>
      <c r="AL172" s="31">
        <f t="shared" si="336"/>
        <v>1316</v>
      </c>
      <c r="AM172" s="31">
        <f t="shared" si="337"/>
        <v>2585</v>
      </c>
      <c r="AN172" s="31">
        <f t="shared" si="338"/>
        <v>2115</v>
      </c>
      <c r="AO172" s="31">
        <f t="shared" si="339"/>
        <v>940</v>
      </c>
      <c r="AP172" s="31">
        <f t="shared" si="340"/>
        <v>2115</v>
      </c>
      <c r="AQ172" s="31">
        <f t="shared" si="341"/>
        <v>658</v>
      </c>
      <c r="AR172" s="31">
        <f t="shared" si="342"/>
        <v>1363</v>
      </c>
      <c r="AS172" s="31">
        <f t="shared" si="343"/>
        <v>1504</v>
      </c>
      <c r="AT172" s="31">
        <f t="shared" si="344"/>
        <v>799</v>
      </c>
      <c r="AU172" s="31">
        <f t="shared" si="345"/>
        <v>282</v>
      </c>
      <c r="AV172" s="31">
        <f t="shared" si="346"/>
        <v>611</v>
      </c>
      <c r="AW172" s="31">
        <f t="shared" si="347"/>
        <v>846</v>
      </c>
      <c r="AX172" s="31">
        <f t="shared" si="348"/>
        <v>235</v>
      </c>
      <c r="AY172" s="31">
        <f t="shared" si="349"/>
        <v>1739</v>
      </c>
      <c r="AZ172" s="31">
        <f t="shared" si="350"/>
        <v>2303</v>
      </c>
      <c r="BA172" s="31">
        <f t="shared" si="351"/>
        <v>1551</v>
      </c>
      <c r="BB172" s="31">
        <f t="shared" si="352"/>
        <v>1081</v>
      </c>
      <c r="BC172" s="31">
        <f t="shared" si="353"/>
        <v>282</v>
      </c>
      <c r="BD172" s="31">
        <f t="shared" si="354"/>
        <v>2068</v>
      </c>
      <c r="BE172" s="31">
        <f t="shared" si="303"/>
        <v>2209</v>
      </c>
      <c r="BF172" s="31">
        <f>K120</f>
        <v>47</v>
      </c>
      <c r="BG172" s="31"/>
      <c r="BH172" s="31"/>
      <c r="BI172" s="31">
        <f t="shared" si="251"/>
        <v>0</v>
      </c>
      <c r="BJ172" s="31">
        <f t="shared" si="252"/>
        <v>0</v>
      </c>
      <c r="BK172" s="31">
        <f t="shared" si="253"/>
        <v>0</v>
      </c>
      <c r="BL172" s="31">
        <f t="shared" si="254"/>
        <v>0</v>
      </c>
      <c r="BM172" s="31">
        <f t="shared" si="255"/>
        <v>0</v>
      </c>
      <c r="BN172" s="31">
        <f t="shared" si="256"/>
        <v>2</v>
      </c>
      <c r="BO172" s="31">
        <f t="shared" si="257"/>
        <v>8</v>
      </c>
      <c r="BP172" s="31">
        <f t="shared" si="258"/>
        <v>60</v>
      </c>
      <c r="BQ172" s="31">
        <f t="shared" si="259"/>
        <v>22</v>
      </c>
      <c r="BR172" s="31">
        <f t="shared" si="260"/>
        <v>30</v>
      </c>
      <c r="BS172" s="31">
        <f t="shared" si="261"/>
        <v>43</v>
      </c>
      <c r="BT172" s="31">
        <f t="shared" si="262"/>
        <v>52</v>
      </c>
      <c r="BU172" s="31">
        <f t="shared" si="263"/>
        <v>4</v>
      </c>
      <c r="BV172" s="31">
        <f t="shared" si="264"/>
        <v>25</v>
      </c>
      <c r="BW172" s="31">
        <f t="shared" si="265"/>
        <v>2</v>
      </c>
      <c r="BX172" s="31">
        <f t="shared" si="266"/>
        <v>32</v>
      </c>
      <c r="BY172" s="31">
        <f t="shared" si="267"/>
        <v>47</v>
      </c>
      <c r="BZ172" s="31">
        <f t="shared" si="268"/>
        <v>46</v>
      </c>
      <c r="CA172" s="31">
        <f t="shared" si="269"/>
        <v>16</v>
      </c>
      <c r="CB172" s="31">
        <f t="shared" si="270"/>
        <v>29</v>
      </c>
      <c r="CC172" s="31">
        <f t="shared" si="271"/>
        <v>60</v>
      </c>
      <c r="CD172" s="31">
        <f t="shared" si="272"/>
        <v>9</v>
      </c>
      <c r="CE172" s="31">
        <f t="shared" si="273"/>
        <v>42</v>
      </c>
      <c r="CF172" s="31">
        <f t="shared" si="274"/>
        <v>55</v>
      </c>
      <c r="CG172" s="31">
        <f t="shared" si="275"/>
        <v>56</v>
      </c>
      <c r="CH172" s="31">
        <f t="shared" si="276"/>
        <v>60</v>
      </c>
      <c r="CI172" s="31">
        <f t="shared" si="277"/>
        <v>14</v>
      </c>
      <c r="CJ172" s="31">
        <f t="shared" si="278"/>
        <v>39</v>
      </c>
      <c r="CK172" s="31">
        <f t="shared" si="279"/>
        <v>55</v>
      </c>
      <c r="CL172" s="31">
        <f t="shared" si="280"/>
        <v>24</v>
      </c>
      <c r="CM172" s="31">
        <f t="shared" si="281"/>
        <v>55</v>
      </c>
      <c r="CN172" s="31">
        <f t="shared" si="282"/>
        <v>54</v>
      </c>
      <c r="CO172" s="31">
        <f t="shared" si="283"/>
        <v>28</v>
      </c>
      <c r="CP172" s="31">
        <f t="shared" si="284"/>
        <v>55</v>
      </c>
      <c r="CQ172" s="31">
        <f t="shared" si="285"/>
        <v>45</v>
      </c>
      <c r="CR172" s="31">
        <f t="shared" si="286"/>
        <v>20</v>
      </c>
      <c r="CS172" s="31">
        <f t="shared" si="287"/>
        <v>45</v>
      </c>
      <c r="CT172" s="31">
        <f t="shared" si="288"/>
        <v>14</v>
      </c>
      <c r="CU172" s="31">
        <f t="shared" si="289"/>
        <v>29</v>
      </c>
      <c r="CV172" s="31">
        <f t="shared" si="290"/>
        <v>32</v>
      </c>
      <c r="CW172" s="31">
        <f t="shared" si="291"/>
        <v>17</v>
      </c>
      <c r="CX172" s="31">
        <f t="shared" si="355"/>
        <v>6</v>
      </c>
      <c r="CY172" s="31">
        <f t="shared" si="293"/>
        <v>13</v>
      </c>
      <c r="CZ172" s="31">
        <f t="shared" si="294"/>
        <v>18</v>
      </c>
      <c r="DA172" s="31">
        <f t="shared" si="295"/>
        <v>5</v>
      </c>
      <c r="DB172" s="31">
        <f t="shared" si="296"/>
        <v>37</v>
      </c>
      <c r="DC172" s="31">
        <f t="shared" si="297"/>
        <v>49</v>
      </c>
      <c r="DD172" s="31">
        <f t="shared" si="298"/>
        <v>33</v>
      </c>
      <c r="DE172" s="31">
        <f t="shared" si="299"/>
        <v>23</v>
      </c>
      <c r="DF172" s="31">
        <f t="shared" si="300"/>
        <v>6</v>
      </c>
      <c r="DG172" s="31">
        <f t="shared" si="301"/>
        <v>44</v>
      </c>
      <c r="DH172" s="31">
        <f t="shared" si="302"/>
        <v>47</v>
      </c>
      <c r="DI172" s="31">
        <v>1</v>
      </c>
    </row>
    <row r="173" spans="1:113" ht="15" customHeight="1" x14ac:dyDescent="0.45">
      <c r="A173" s="31"/>
      <c r="B173" s="31"/>
      <c r="C173" s="31"/>
      <c r="D173" s="31">
        <v>61</v>
      </c>
      <c r="E173" s="31"/>
      <c r="F173" s="31">
        <f t="shared" si="304"/>
        <v>0</v>
      </c>
      <c r="G173" s="31">
        <f t="shared" si="305"/>
        <v>0</v>
      </c>
      <c r="H173" s="31">
        <f t="shared" si="306"/>
        <v>0</v>
      </c>
      <c r="I173" s="31">
        <f t="shared" si="307"/>
        <v>0</v>
      </c>
      <c r="J173" s="31">
        <f t="shared" si="308"/>
        <v>2</v>
      </c>
      <c r="K173" s="31">
        <f t="shared" si="309"/>
        <v>11</v>
      </c>
      <c r="L173" s="31">
        <f t="shared" si="310"/>
        <v>8</v>
      </c>
      <c r="M173" s="31">
        <f t="shared" si="311"/>
        <v>21</v>
      </c>
      <c r="N173" s="31">
        <f t="shared" si="312"/>
        <v>53</v>
      </c>
      <c r="O173" s="31">
        <f t="shared" si="313"/>
        <v>13</v>
      </c>
      <c r="P173" s="31">
        <f t="shared" si="314"/>
        <v>34</v>
      </c>
      <c r="Q173" s="31">
        <f t="shared" si="315"/>
        <v>56</v>
      </c>
      <c r="R173" s="31">
        <f t="shared" si="316"/>
        <v>29</v>
      </c>
      <c r="S173" s="31">
        <f t="shared" si="317"/>
        <v>27</v>
      </c>
      <c r="T173" s="31">
        <f t="shared" si="318"/>
        <v>35</v>
      </c>
      <c r="U173" s="31">
        <f t="shared" si="319"/>
        <v>19</v>
      </c>
      <c r="V173" s="31">
        <f t="shared" si="320"/>
        <v>33</v>
      </c>
      <c r="W173" s="31">
        <f t="shared" si="321"/>
        <v>1</v>
      </c>
      <c r="X173" s="31">
        <f t="shared" si="322"/>
        <v>46</v>
      </c>
      <c r="Y173" s="31">
        <f t="shared" si="323"/>
        <v>29</v>
      </c>
      <c r="Z173" s="31">
        <f t="shared" si="324"/>
        <v>8</v>
      </c>
      <c r="AA173" s="31">
        <f t="shared" si="325"/>
        <v>52</v>
      </c>
      <c r="AB173" s="31">
        <f t="shared" si="326"/>
        <v>37</v>
      </c>
      <c r="AC173" s="31">
        <f t="shared" si="327"/>
        <v>51</v>
      </c>
      <c r="AD173" s="31">
        <f t="shared" si="328"/>
        <v>56</v>
      </c>
      <c r="AE173" s="31">
        <f t="shared" si="329"/>
        <v>13</v>
      </c>
      <c r="AF173" s="31">
        <f t="shared" si="330"/>
        <v>54</v>
      </c>
      <c r="AG173" s="31">
        <f t="shared" si="331"/>
        <v>34</v>
      </c>
      <c r="AH173" s="31">
        <f t="shared" si="332"/>
        <v>19</v>
      </c>
      <c r="AI173" s="31">
        <f t="shared" si="333"/>
        <v>19</v>
      </c>
      <c r="AJ173" s="31">
        <f t="shared" si="334"/>
        <v>49</v>
      </c>
      <c r="AK173" s="31">
        <f t="shared" si="335"/>
        <v>22</v>
      </c>
      <c r="AL173" s="31">
        <f t="shared" si="336"/>
        <v>23</v>
      </c>
      <c r="AM173" s="31">
        <f t="shared" si="337"/>
        <v>40</v>
      </c>
      <c r="AN173" s="31">
        <f t="shared" si="338"/>
        <v>5</v>
      </c>
      <c r="AO173" s="31">
        <f t="shared" si="339"/>
        <v>4</v>
      </c>
      <c r="AP173" s="31">
        <f t="shared" si="340"/>
        <v>59</v>
      </c>
      <c r="AQ173" s="31">
        <f t="shared" si="341"/>
        <v>44</v>
      </c>
      <c r="AR173" s="31">
        <f t="shared" si="342"/>
        <v>0</v>
      </c>
      <c r="AS173" s="31">
        <f t="shared" si="343"/>
        <v>49</v>
      </c>
      <c r="AT173" s="31">
        <f t="shared" si="344"/>
        <v>23</v>
      </c>
      <c r="AU173" s="31">
        <f t="shared" si="345"/>
        <v>19</v>
      </c>
      <c r="AV173" s="31">
        <f t="shared" si="346"/>
        <v>31</v>
      </c>
      <c r="AW173" s="31">
        <f t="shared" si="347"/>
        <v>23</v>
      </c>
      <c r="AX173" s="31">
        <f t="shared" si="348"/>
        <v>43</v>
      </c>
      <c r="AY173" s="31">
        <f t="shared" si="349"/>
        <v>26</v>
      </c>
      <c r="AZ173" s="31">
        <f t="shared" si="350"/>
        <v>21</v>
      </c>
      <c r="BA173" s="31">
        <f t="shared" si="351"/>
        <v>56</v>
      </c>
      <c r="BB173" s="31">
        <f t="shared" si="352"/>
        <v>29</v>
      </c>
      <c r="BC173" s="31">
        <f t="shared" si="353"/>
        <v>51</v>
      </c>
      <c r="BD173" s="31">
        <f t="shared" si="354"/>
        <v>30</v>
      </c>
      <c r="BE173" s="31">
        <f t="shared" si="303"/>
        <v>48</v>
      </c>
      <c r="BF173" s="31">
        <f>J120</f>
        <v>1</v>
      </c>
      <c r="BG173" s="31"/>
      <c r="BH173" s="31"/>
      <c r="BI173" s="31">
        <f t="shared" si="251"/>
        <v>0</v>
      </c>
      <c r="BJ173" s="31">
        <f t="shared" si="252"/>
        <v>0</v>
      </c>
      <c r="BK173" s="31">
        <f t="shared" si="253"/>
        <v>0</v>
      </c>
      <c r="BL173" s="31">
        <f t="shared" si="254"/>
        <v>0</v>
      </c>
      <c r="BM173" s="31">
        <f t="shared" si="255"/>
        <v>2</v>
      </c>
      <c r="BN173" s="31">
        <f t="shared" si="256"/>
        <v>11</v>
      </c>
      <c r="BO173" s="31">
        <f t="shared" si="257"/>
        <v>8</v>
      </c>
      <c r="BP173" s="31">
        <f t="shared" si="258"/>
        <v>21</v>
      </c>
      <c r="BQ173" s="31">
        <f t="shared" si="259"/>
        <v>53</v>
      </c>
      <c r="BR173" s="31">
        <f t="shared" si="260"/>
        <v>13</v>
      </c>
      <c r="BS173" s="31">
        <f t="shared" si="261"/>
        <v>34</v>
      </c>
      <c r="BT173" s="31">
        <f t="shared" si="262"/>
        <v>56</v>
      </c>
      <c r="BU173" s="31">
        <f t="shared" si="263"/>
        <v>29</v>
      </c>
      <c r="BV173" s="31">
        <f t="shared" si="264"/>
        <v>27</v>
      </c>
      <c r="BW173" s="31">
        <f t="shared" si="265"/>
        <v>35</v>
      </c>
      <c r="BX173" s="31">
        <f t="shared" si="266"/>
        <v>19</v>
      </c>
      <c r="BY173" s="31">
        <f t="shared" si="267"/>
        <v>33</v>
      </c>
      <c r="BZ173" s="31">
        <f t="shared" si="268"/>
        <v>1</v>
      </c>
      <c r="CA173" s="31">
        <f t="shared" si="269"/>
        <v>46</v>
      </c>
      <c r="CB173" s="31">
        <f t="shared" si="270"/>
        <v>29</v>
      </c>
      <c r="CC173" s="31">
        <f t="shared" si="271"/>
        <v>8</v>
      </c>
      <c r="CD173" s="31">
        <f t="shared" si="272"/>
        <v>52</v>
      </c>
      <c r="CE173" s="31">
        <f t="shared" si="273"/>
        <v>37</v>
      </c>
      <c r="CF173" s="31">
        <f t="shared" si="274"/>
        <v>51</v>
      </c>
      <c r="CG173" s="31">
        <f t="shared" si="275"/>
        <v>56</v>
      </c>
      <c r="CH173" s="31">
        <f t="shared" si="276"/>
        <v>13</v>
      </c>
      <c r="CI173" s="31">
        <f t="shared" si="277"/>
        <v>54</v>
      </c>
      <c r="CJ173" s="31">
        <f t="shared" si="278"/>
        <v>34</v>
      </c>
      <c r="CK173" s="31">
        <f t="shared" si="279"/>
        <v>19</v>
      </c>
      <c r="CL173" s="31">
        <f t="shared" si="280"/>
        <v>19</v>
      </c>
      <c r="CM173" s="31">
        <f t="shared" si="281"/>
        <v>49</v>
      </c>
      <c r="CN173" s="31">
        <f t="shared" si="282"/>
        <v>22</v>
      </c>
      <c r="CO173" s="31">
        <f t="shared" si="283"/>
        <v>23</v>
      </c>
      <c r="CP173" s="31">
        <f t="shared" si="284"/>
        <v>40</v>
      </c>
      <c r="CQ173" s="31">
        <f t="shared" si="285"/>
        <v>5</v>
      </c>
      <c r="CR173" s="31">
        <f t="shared" si="286"/>
        <v>4</v>
      </c>
      <c r="CS173" s="31">
        <f t="shared" si="287"/>
        <v>59</v>
      </c>
      <c r="CT173" s="31">
        <f t="shared" si="288"/>
        <v>44</v>
      </c>
      <c r="CU173" s="31">
        <f t="shared" si="289"/>
        <v>0</v>
      </c>
      <c r="CV173" s="31">
        <f t="shared" si="290"/>
        <v>49</v>
      </c>
      <c r="CW173" s="31">
        <f t="shared" si="291"/>
        <v>23</v>
      </c>
      <c r="CX173" s="31">
        <f t="shared" si="355"/>
        <v>19</v>
      </c>
      <c r="CY173" s="31">
        <f t="shared" si="293"/>
        <v>31</v>
      </c>
      <c r="CZ173" s="31">
        <f t="shared" si="294"/>
        <v>23</v>
      </c>
      <c r="DA173" s="31">
        <f t="shared" si="295"/>
        <v>43</v>
      </c>
      <c r="DB173" s="31">
        <f t="shared" si="296"/>
        <v>26</v>
      </c>
      <c r="DC173" s="31">
        <f t="shared" si="297"/>
        <v>21</v>
      </c>
      <c r="DD173" s="31">
        <f t="shared" si="298"/>
        <v>56</v>
      </c>
      <c r="DE173" s="31">
        <f t="shared" si="299"/>
        <v>29</v>
      </c>
      <c r="DF173" s="31">
        <f t="shared" si="300"/>
        <v>51</v>
      </c>
      <c r="DG173" s="31">
        <f t="shared" si="301"/>
        <v>30</v>
      </c>
      <c r="DH173" s="31">
        <f t="shared" si="302"/>
        <v>48</v>
      </c>
      <c r="DI173" s="31">
        <v>1</v>
      </c>
    </row>
    <row r="174" spans="1:113" ht="15" customHeight="1" x14ac:dyDescent="0.45">
      <c r="A174" s="31"/>
      <c r="B174" s="31"/>
      <c r="C174" s="31"/>
      <c r="D174" s="31">
        <v>61</v>
      </c>
      <c r="E174" s="31"/>
      <c r="F174" s="31">
        <f t="shared" si="304"/>
        <v>0</v>
      </c>
      <c r="G174" s="31">
        <f t="shared" si="305"/>
        <v>0</v>
      </c>
      <c r="H174" s="31">
        <f t="shared" si="306"/>
        <v>0</v>
      </c>
      <c r="I174" s="31">
        <f t="shared" si="307"/>
        <v>16</v>
      </c>
      <c r="J174" s="31">
        <f t="shared" si="308"/>
        <v>104</v>
      </c>
      <c r="K174" s="31">
        <f t="shared" si="309"/>
        <v>152</v>
      </c>
      <c r="L174" s="31">
        <f t="shared" si="310"/>
        <v>240</v>
      </c>
      <c r="M174" s="31">
        <f t="shared" si="311"/>
        <v>112</v>
      </c>
      <c r="N174" s="31">
        <f t="shared" si="312"/>
        <v>40</v>
      </c>
      <c r="O174" s="31">
        <f t="shared" si="313"/>
        <v>384</v>
      </c>
      <c r="P174" s="31">
        <f t="shared" si="314"/>
        <v>240</v>
      </c>
      <c r="Q174" s="31">
        <f t="shared" si="315"/>
        <v>192</v>
      </c>
      <c r="R174" s="31">
        <f t="shared" si="316"/>
        <v>456</v>
      </c>
      <c r="S174" s="31">
        <f t="shared" si="317"/>
        <v>8</v>
      </c>
      <c r="T174" s="31">
        <f t="shared" si="318"/>
        <v>432</v>
      </c>
      <c r="U174" s="31">
        <f t="shared" si="319"/>
        <v>416</v>
      </c>
      <c r="V174" s="31">
        <f t="shared" si="320"/>
        <v>272</v>
      </c>
      <c r="W174" s="31">
        <f t="shared" si="321"/>
        <v>384</v>
      </c>
      <c r="X174" s="31">
        <f t="shared" si="322"/>
        <v>112</v>
      </c>
      <c r="Y174" s="31">
        <f t="shared" si="323"/>
        <v>304</v>
      </c>
      <c r="Z174" s="31">
        <f t="shared" si="324"/>
        <v>0</v>
      </c>
      <c r="AA174" s="31">
        <f t="shared" si="325"/>
        <v>232</v>
      </c>
      <c r="AB174" s="31">
        <f t="shared" si="326"/>
        <v>224</v>
      </c>
      <c r="AC174" s="31">
        <f t="shared" si="327"/>
        <v>376</v>
      </c>
      <c r="AD174" s="31">
        <f t="shared" si="328"/>
        <v>72</v>
      </c>
      <c r="AE174" s="31">
        <f t="shared" si="329"/>
        <v>56</v>
      </c>
      <c r="AF174" s="31">
        <f t="shared" si="330"/>
        <v>216</v>
      </c>
      <c r="AG174" s="31">
        <f t="shared" si="331"/>
        <v>424</v>
      </c>
      <c r="AH174" s="31">
        <f t="shared" si="332"/>
        <v>312</v>
      </c>
      <c r="AI174" s="31">
        <f t="shared" si="333"/>
        <v>64</v>
      </c>
      <c r="AJ174" s="31">
        <f t="shared" si="334"/>
        <v>80</v>
      </c>
      <c r="AK174" s="31">
        <f t="shared" si="335"/>
        <v>368</v>
      </c>
      <c r="AL174" s="31">
        <f t="shared" si="336"/>
        <v>16</v>
      </c>
      <c r="AM174" s="31">
        <f t="shared" si="337"/>
        <v>360</v>
      </c>
      <c r="AN174" s="31">
        <f t="shared" si="338"/>
        <v>80</v>
      </c>
      <c r="AO174" s="31">
        <f t="shared" si="339"/>
        <v>24</v>
      </c>
      <c r="AP174" s="31">
        <f t="shared" si="340"/>
        <v>336</v>
      </c>
      <c r="AQ174" s="31">
        <f t="shared" si="341"/>
        <v>352</v>
      </c>
      <c r="AR174" s="31">
        <f t="shared" si="342"/>
        <v>400</v>
      </c>
      <c r="AS174" s="31">
        <f t="shared" si="343"/>
        <v>88</v>
      </c>
      <c r="AT174" s="31">
        <f t="shared" si="344"/>
        <v>336</v>
      </c>
      <c r="AU174" s="31">
        <f t="shared" si="345"/>
        <v>400</v>
      </c>
      <c r="AV174" s="31">
        <f t="shared" si="346"/>
        <v>440</v>
      </c>
      <c r="AW174" s="31">
        <f t="shared" si="347"/>
        <v>48</v>
      </c>
      <c r="AX174" s="31">
        <f t="shared" si="348"/>
        <v>64</v>
      </c>
      <c r="AY174" s="31">
        <f t="shared" si="349"/>
        <v>384</v>
      </c>
      <c r="AZ174" s="31">
        <f t="shared" si="350"/>
        <v>136</v>
      </c>
      <c r="BA174" s="31">
        <f t="shared" si="351"/>
        <v>200</v>
      </c>
      <c r="BB174" s="31">
        <f t="shared" si="352"/>
        <v>160</v>
      </c>
      <c r="BC174" s="31">
        <f t="shared" si="353"/>
        <v>168</v>
      </c>
      <c r="BD174" s="31">
        <f t="shared" si="354"/>
        <v>136</v>
      </c>
      <c r="BE174" s="31">
        <f t="shared" si="303"/>
        <v>392</v>
      </c>
      <c r="BF174" s="31">
        <f>I120</f>
        <v>8</v>
      </c>
      <c r="BG174" s="31"/>
      <c r="BH174" s="31"/>
      <c r="BI174" s="31">
        <f t="shared" si="251"/>
        <v>0</v>
      </c>
      <c r="BJ174" s="31">
        <f t="shared" si="252"/>
        <v>0</v>
      </c>
      <c r="BK174" s="31">
        <f t="shared" si="253"/>
        <v>0</v>
      </c>
      <c r="BL174" s="31">
        <f t="shared" si="254"/>
        <v>2</v>
      </c>
      <c r="BM174" s="31">
        <f t="shared" si="255"/>
        <v>13</v>
      </c>
      <c r="BN174" s="31">
        <f t="shared" si="256"/>
        <v>19</v>
      </c>
      <c r="BO174" s="31">
        <f t="shared" si="257"/>
        <v>30</v>
      </c>
      <c r="BP174" s="31">
        <f t="shared" si="258"/>
        <v>14</v>
      </c>
      <c r="BQ174" s="31">
        <f t="shared" si="259"/>
        <v>5</v>
      </c>
      <c r="BR174" s="31">
        <f t="shared" si="260"/>
        <v>48</v>
      </c>
      <c r="BS174" s="31">
        <f t="shared" si="261"/>
        <v>30</v>
      </c>
      <c r="BT174" s="31">
        <f t="shared" si="262"/>
        <v>24</v>
      </c>
      <c r="BU174" s="31">
        <f t="shared" si="263"/>
        <v>57</v>
      </c>
      <c r="BV174" s="31">
        <f t="shared" si="264"/>
        <v>1</v>
      </c>
      <c r="BW174" s="31">
        <f t="shared" si="265"/>
        <v>54</v>
      </c>
      <c r="BX174" s="31">
        <f t="shared" si="266"/>
        <v>52</v>
      </c>
      <c r="BY174" s="31">
        <f t="shared" si="267"/>
        <v>34</v>
      </c>
      <c r="BZ174" s="31">
        <f t="shared" si="268"/>
        <v>48</v>
      </c>
      <c r="CA174" s="31">
        <f t="shared" si="269"/>
        <v>14</v>
      </c>
      <c r="CB174" s="31">
        <f t="shared" si="270"/>
        <v>38</v>
      </c>
      <c r="CC174" s="31">
        <f t="shared" si="271"/>
        <v>0</v>
      </c>
      <c r="CD174" s="31">
        <f t="shared" si="272"/>
        <v>29</v>
      </c>
      <c r="CE174" s="31">
        <f t="shared" si="273"/>
        <v>28</v>
      </c>
      <c r="CF174" s="31">
        <f t="shared" si="274"/>
        <v>47</v>
      </c>
      <c r="CG174" s="31">
        <f t="shared" si="275"/>
        <v>9</v>
      </c>
      <c r="CH174" s="31">
        <f t="shared" si="276"/>
        <v>7</v>
      </c>
      <c r="CI174" s="31">
        <f t="shared" si="277"/>
        <v>27</v>
      </c>
      <c r="CJ174" s="31">
        <f t="shared" si="278"/>
        <v>53</v>
      </c>
      <c r="CK174" s="31">
        <f t="shared" si="279"/>
        <v>39</v>
      </c>
      <c r="CL174" s="31">
        <f t="shared" si="280"/>
        <v>8</v>
      </c>
      <c r="CM174" s="31">
        <f t="shared" si="281"/>
        <v>10</v>
      </c>
      <c r="CN174" s="31">
        <f t="shared" si="282"/>
        <v>46</v>
      </c>
      <c r="CO174" s="31">
        <f t="shared" si="283"/>
        <v>2</v>
      </c>
      <c r="CP174" s="31">
        <f t="shared" si="284"/>
        <v>45</v>
      </c>
      <c r="CQ174" s="31">
        <f t="shared" si="285"/>
        <v>10</v>
      </c>
      <c r="CR174" s="31">
        <f t="shared" si="286"/>
        <v>3</v>
      </c>
      <c r="CS174" s="31">
        <f t="shared" si="287"/>
        <v>42</v>
      </c>
      <c r="CT174" s="31">
        <f t="shared" si="288"/>
        <v>44</v>
      </c>
      <c r="CU174" s="31">
        <f t="shared" si="289"/>
        <v>50</v>
      </c>
      <c r="CV174" s="31">
        <f t="shared" si="290"/>
        <v>11</v>
      </c>
      <c r="CW174" s="31">
        <f t="shared" si="291"/>
        <v>42</v>
      </c>
      <c r="CX174" s="31">
        <f t="shared" si="355"/>
        <v>50</v>
      </c>
      <c r="CY174" s="31">
        <f t="shared" si="293"/>
        <v>55</v>
      </c>
      <c r="CZ174" s="31">
        <f t="shared" si="294"/>
        <v>6</v>
      </c>
      <c r="DA174" s="31">
        <f t="shared" si="295"/>
        <v>8</v>
      </c>
      <c r="DB174" s="31">
        <f t="shared" si="296"/>
        <v>48</v>
      </c>
      <c r="DC174" s="31">
        <f t="shared" si="297"/>
        <v>17</v>
      </c>
      <c r="DD174" s="31">
        <f t="shared" si="298"/>
        <v>25</v>
      </c>
      <c r="DE174" s="31">
        <f t="shared" si="299"/>
        <v>20</v>
      </c>
      <c r="DF174" s="31">
        <f t="shared" si="300"/>
        <v>21</v>
      </c>
      <c r="DG174" s="31">
        <f t="shared" si="301"/>
        <v>17</v>
      </c>
      <c r="DH174" s="31">
        <f t="shared" si="302"/>
        <v>49</v>
      </c>
      <c r="DI174" s="31">
        <v>1</v>
      </c>
    </row>
    <row r="175" spans="1:113" ht="15" customHeight="1" x14ac:dyDescent="0.45">
      <c r="A175" s="31"/>
      <c r="B175" s="31"/>
      <c r="C175" s="31"/>
      <c r="D175" s="31">
        <v>61</v>
      </c>
      <c r="E175" s="31"/>
      <c r="F175" s="31">
        <f t="shared" si="304"/>
        <v>0</v>
      </c>
      <c r="G175" s="31">
        <f t="shared" si="305"/>
        <v>0</v>
      </c>
      <c r="H175" s="31">
        <f t="shared" si="306"/>
        <v>78</v>
      </c>
      <c r="I175" s="31">
        <f t="shared" si="307"/>
        <v>585</v>
      </c>
      <c r="J175" s="31">
        <f t="shared" si="308"/>
        <v>1248</v>
      </c>
      <c r="K175" s="31">
        <f t="shared" si="309"/>
        <v>1911</v>
      </c>
      <c r="L175" s="31">
        <f t="shared" si="310"/>
        <v>1716</v>
      </c>
      <c r="M175" s="31">
        <f t="shared" si="311"/>
        <v>741</v>
      </c>
      <c r="N175" s="31">
        <f t="shared" si="312"/>
        <v>2106</v>
      </c>
      <c r="O175" s="31">
        <f t="shared" si="313"/>
        <v>663</v>
      </c>
      <c r="P175" s="31">
        <f t="shared" si="314"/>
        <v>2145</v>
      </c>
      <c r="Q175" s="31">
        <f t="shared" si="315"/>
        <v>780</v>
      </c>
      <c r="R175" s="31">
        <f t="shared" si="316"/>
        <v>2262</v>
      </c>
      <c r="S175" s="31">
        <f t="shared" si="317"/>
        <v>2184</v>
      </c>
      <c r="T175" s="31">
        <f t="shared" si="318"/>
        <v>1794</v>
      </c>
      <c r="U175" s="31">
        <f t="shared" si="319"/>
        <v>1014</v>
      </c>
      <c r="V175" s="31">
        <f t="shared" si="320"/>
        <v>858</v>
      </c>
      <c r="W175" s="31">
        <f t="shared" si="321"/>
        <v>39</v>
      </c>
      <c r="X175" s="31">
        <f t="shared" si="322"/>
        <v>2028</v>
      </c>
      <c r="Y175" s="31">
        <f t="shared" si="323"/>
        <v>1482</v>
      </c>
      <c r="Z175" s="31">
        <f t="shared" si="324"/>
        <v>1131</v>
      </c>
      <c r="AA175" s="31">
        <f t="shared" si="325"/>
        <v>2262</v>
      </c>
      <c r="AB175" s="31">
        <f t="shared" si="326"/>
        <v>546</v>
      </c>
      <c r="AC175" s="31">
        <f t="shared" si="327"/>
        <v>2184</v>
      </c>
      <c r="AD175" s="31">
        <f t="shared" si="328"/>
        <v>624</v>
      </c>
      <c r="AE175" s="31">
        <f t="shared" si="329"/>
        <v>1365</v>
      </c>
      <c r="AF175" s="31">
        <f t="shared" si="330"/>
        <v>780</v>
      </c>
      <c r="AG175" s="31">
        <f t="shared" si="331"/>
        <v>1209</v>
      </c>
      <c r="AH175" s="31">
        <f t="shared" si="332"/>
        <v>1833</v>
      </c>
      <c r="AI175" s="31">
        <f t="shared" si="333"/>
        <v>702</v>
      </c>
      <c r="AJ175" s="31">
        <f t="shared" si="334"/>
        <v>2184</v>
      </c>
      <c r="AK175" s="31">
        <f t="shared" si="335"/>
        <v>1872</v>
      </c>
      <c r="AL175" s="31">
        <f t="shared" si="336"/>
        <v>1833</v>
      </c>
      <c r="AM175" s="31">
        <f t="shared" si="337"/>
        <v>2145</v>
      </c>
      <c r="AN175" s="31">
        <f t="shared" si="338"/>
        <v>507</v>
      </c>
      <c r="AO175" s="31">
        <f t="shared" si="339"/>
        <v>1794</v>
      </c>
      <c r="AP175" s="31">
        <f t="shared" si="340"/>
        <v>1014</v>
      </c>
      <c r="AQ175" s="31">
        <f t="shared" si="341"/>
        <v>1326</v>
      </c>
      <c r="AR175" s="31">
        <f t="shared" si="342"/>
        <v>0</v>
      </c>
      <c r="AS175" s="31">
        <f t="shared" si="343"/>
        <v>2106</v>
      </c>
      <c r="AT175" s="31">
        <f t="shared" si="344"/>
        <v>1248</v>
      </c>
      <c r="AU175" s="31">
        <f t="shared" si="345"/>
        <v>1755</v>
      </c>
      <c r="AV175" s="31">
        <f t="shared" si="346"/>
        <v>0</v>
      </c>
      <c r="AW175" s="31">
        <f t="shared" si="347"/>
        <v>546</v>
      </c>
      <c r="AX175" s="31">
        <f t="shared" si="348"/>
        <v>2223</v>
      </c>
      <c r="AY175" s="31">
        <f t="shared" si="349"/>
        <v>156</v>
      </c>
      <c r="AZ175" s="31">
        <f t="shared" si="350"/>
        <v>1638</v>
      </c>
      <c r="BA175" s="31">
        <f t="shared" si="351"/>
        <v>1755</v>
      </c>
      <c r="BB175" s="31">
        <f t="shared" si="352"/>
        <v>1599</v>
      </c>
      <c r="BC175" s="31">
        <f t="shared" si="353"/>
        <v>1521</v>
      </c>
      <c r="BD175" s="31">
        <f t="shared" si="354"/>
        <v>195</v>
      </c>
      <c r="BE175" s="31">
        <f t="shared" si="303"/>
        <v>1950</v>
      </c>
      <c r="BF175" s="31">
        <f>H120</f>
        <v>39</v>
      </c>
      <c r="BH175" s="31"/>
      <c r="BI175" s="31">
        <f t="shared" si="251"/>
        <v>0</v>
      </c>
      <c r="BJ175" s="31">
        <f t="shared" si="252"/>
        <v>0</v>
      </c>
      <c r="BK175" s="31">
        <f t="shared" si="253"/>
        <v>2</v>
      </c>
      <c r="BL175" s="31">
        <f t="shared" si="254"/>
        <v>15</v>
      </c>
      <c r="BM175" s="31">
        <f t="shared" si="255"/>
        <v>32</v>
      </c>
      <c r="BN175" s="31">
        <f t="shared" si="256"/>
        <v>49</v>
      </c>
      <c r="BO175" s="31">
        <f t="shared" si="257"/>
        <v>44</v>
      </c>
      <c r="BP175" s="31">
        <f t="shared" si="258"/>
        <v>19</v>
      </c>
      <c r="BQ175" s="31">
        <f t="shared" si="259"/>
        <v>54</v>
      </c>
      <c r="BR175" s="31">
        <f t="shared" si="260"/>
        <v>17</v>
      </c>
      <c r="BS175" s="31">
        <f t="shared" si="261"/>
        <v>55</v>
      </c>
      <c r="BT175" s="31">
        <f t="shared" si="262"/>
        <v>20</v>
      </c>
      <c r="BU175" s="31">
        <f t="shared" si="263"/>
        <v>58</v>
      </c>
      <c r="BV175" s="31">
        <f t="shared" si="264"/>
        <v>56</v>
      </c>
      <c r="BW175" s="31">
        <f t="shared" si="265"/>
        <v>46</v>
      </c>
      <c r="BX175" s="31">
        <f t="shared" si="266"/>
        <v>26</v>
      </c>
      <c r="BY175" s="31">
        <f t="shared" si="267"/>
        <v>22</v>
      </c>
      <c r="BZ175" s="31">
        <f t="shared" si="268"/>
        <v>1</v>
      </c>
      <c r="CA175" s="31">
        <f t="shared" si="269"/>
        <v>52</v>
      </c>
      <c r="CB175" s="31">
        <f t="shared" si="270"/>
        <v>38</v>
      </c>
      <c r="CC175" s="31">
        <f t="shared" si="271"/>
        <v>29</v>
      </c>
      <c r="CD175" s="31">
        <f t="shared" si="272"/>
        <v>58</v>
      </c>
      <c r="CE175" s="31">
        <f t="shared" si="273"/>
        <v>14</v>
      </c>
      <c r="CF175" s="31">
        <f t="shared" si="274"/>
        <v>56</v>
      </c>
      <c r="CG175" s="31">
        <f t="shared" si="275"/>
        <v>16</v>
      </c>
      <c r="CH175" s="31">
        <f t="shared" si="276"/>
        <v>35</v>
      </c>
      <c r="CI175" s="31">
        <f t="shared" si="277"/>
        <v>20</v>
      </c>
      <c r="CJ175" s="31">
        <f t="shared" si="278"/>
        <v>31</v>
      </c>
      <c r="CK175" s="31">
        <f t="shared" si="279"/>
        <v>47</v>
      </c>
      <c r="CL175" s="31">
        <f t="shared" si="280"/>
        <v>18</v>
      </c>
      <c r="CM175" s="31">
        <f t="shared" si="281"/>
        <v>56</v>
      </c>
      <c r="CN175" s="31">
        <f t="shared" si="282"/>
        <v>48</v>
      </c>
      <c r="CO175" s="31">
        <f t="shared" si="283"/>
        <v>47</v>
      </c>
      <c r="CP175" s="31">
        <f t="shared" si="284"/>
        <v>55</v>
      </c>
      <c r="CQ175" s="31">
        <f t="shared" si="285"/>
        <v>13</v>
      </c>
      <c r="CR175" s="31">
        <f t="shared" si="286"/>
        <v>46</v>
      </c>
      <c r="CS175" s="31">
        <f t="shared" si="287"/>
        <v>26</v>
      </c>
      <c r="CT175" s="31">
        <f t="shared" si="288"/>
        <v>34</v>
      </c>
      <c r="CU175" s="31">
        <f t="shared" si="289"/>
        <v>0</v>
      </c>
      <c r="CV175" s="31">
        <f t="shared" si="290"/>
        <v>54</v>
      </c>
      <c r="CW175" s="31">
        <f t="shared" si="291"/>
        <v>32</v>
      </c>
      <c r="CX175" s="31">
        <f t="shared" si="355"/>
        <v>45</v>
      </c>
      <c r="CY175" s="31">
        <f t="shared" si="293"/>
        <v>0</v>
      </c>
      <c r="CZ175" s="31">
        <f t="shared" si="294"/>
        <v>14</v>
      </c>
      <c r="DA175" s="31">
        <f t="shared" si="295"/>
        <v>57</v>
      </c>
      <c r="DB175" s="31">
        <f t="shared" si="296"/>
        <v>4</v>
      </c>
      <c r="DC175" s="31">
        <f t="shared" si="297"/>
        <v>42</v>
      </c>
      <c r="DD175" s="31">
        <f t="shared" si="298"/>
        <v>45</v>
      </c>
      <c r="DE175" s="31">
        <f t="shared" si="299"/>
        <v>41</v>
      </c>
      <c r="DF175" s="31">
        <f t="shared" si="300"/>
        <v>39</v>
      </c>
      <c r="DG175" s="31">
        <f t="shared" si="301"/>
        <v>5</v>
      </c>
      <c r="DH175" s="31">
        <f t="shared" si="302"/>
        <v>50</v>
      </c>
      <c r="DI175" s="31">
        <v>1</v>
      </c>
    </row>
    <row r="176" spans="1:113" ht="15" customHeight="1" x14ac:dyDescent="0.45">
      <c r="A176" s="31"/>
      <c r="B176" s="31"/>
      <c r="C176" s="31"/>
      <c r="D176" s="31">
        <v>61</v>
      </c>
      <c r="E176" s="31"/>
      <c r="F176" s="31">
        <f t="shared" si="304"/>
        <v>0</v>
      </c>
      <c r="G176" s="31">
        <f t="shared" si="305"/>
        <v>0</v>
      </c>
      <c r="H176" s="31">
        <f t="shared" si="306"/>
        <v>0</v>
      </c>
      <c r="I176" s="31">
        <f t="shared" si="307"/>
        <v>0</v>
      </c>
      <c r="J176" s="31">
        <f t="shared" si="308"/>
        <v>0</v>
      </c>
      <c r="K176" s="31">
        <f t="shared" si="309"/>
        <v>0</v>
      </c>
      <c r="L176" s="31">
        <f t="shared" si="310"/>
        <v>0</v>
      </c>
      <c r="M176" s="31">
        <f t="shared" si="311"/>
        <v>0</v>
      </c>
      <c r="N176" s="31">
        <f t="shared" si="312"/>
        <v>0</v>
      </c>
      <c r="O176" s="31">
        <f t="shared" si="313"/>
        <v>0</v>
      </c>
      <c r="P176" s="31">
        <f t="shared" si="314"/>
        <v>0</v>
      </c>
      <c r="Q176" s="31">
        <f t="shared" si="315"/>
        <v>0</v>
      </c>
      <c r="R176" s="31">
        <f t="shared" si="316"/>
        <v>0</v>
      </c>
      <c r="S176" s="31">
        <f t="shared" si="317"/>
        <v>0</v>
      </c>
      <c r="T176" s="31">
        <f t="shared" si="318"/>
        <v>0</v>
      </c>
      <c r="U176" s="31">
        <f t="shared" si="319"/>
        <v>0</v>
      </c>
      <c r="V176" s="31">
        <f t="shared" si="320"/>
        <v>0</v>
      </c>
      <c r="W176" s="31">
        <f t="shared" si="321"/>
        <v>0</v>
      </c>
      <c r="X176" s="31">
        <f t="shared" si="322"/>
        <v>0</v>
      </c>
      <c r="Y176" s="31">
        <f t="shared" si="323"/>
        <v>0</v>
      </c>
      <c r="Z176" s="31">
        <f t="shared" si="324"/>
        <v>0</v>
      </c>
      <c r="AA176" s="31">
        <f t="shared" si="325"/>
        <v>0</v>
      </c>
      <c r="AB176" s="31">
        <f t="shared" si="326"/>
        <v>0</v>
      </c>
      <c r="AC176" s="31">
        <f t="shared" si="327"/>
        <v>0</v>
      </c>
      <c r="AD176" s="31">
        <f t="shared" si="328"/>
        <v>0</v>
      </c>
      <c r="AE176" s="31">
        <f t="shared" si="329"/>
        <v>0</v>
      </c>
      <c r="AF176" s="31">
        <f t="shared" si="330"/>
        <v>0</v>
      </c>
      <c r="AG176" s="31">
        <f t="shared" si="331"/>
        <v>0</v>
      </c>
      <c r="AH176" s="31">
        <f t="shared" si="332"/>
        <v>0</v>
      </c>
      <c r="AI176" s="31">
        <f t="shared" si="333"/>
        <v>0</v>
      </c>
      <c r="AJ176" s="31">
        <f t="shared" si="334"/>
        <v>0</v>
      </c>
      <c r="AK176" s="31">
        <f t="shared" si="335"/>
        <v>0</v>
      </c>
      <c r="AL176" s="31">
        <f t="shared" si="336"/>
        <v>0</v>
      </c>
      <c r="AM176" s="31">
        <f t="shared" si="337"/>
        <v>0</v>
      </c>
      <c r="AN176" s="31">
        <f t="shared" si="338"/>
        <v>0</v>
      </c>
      <c r="AO176" s="31">
        <f t="shared" si="339"/>
        <v>0</v>
      </c>
      <c r="AP176" s="31">
        <f t="shared" si="340"/>
        <v>0</v>
      </c>
      <c r="AQ176" s="31">
        <f t="shared" si="341"/>
        <v>0</v>
      </c>
      <c r="AR176" s="31">
        <f t="shared" si="342"/>
        <v>0</v>
      </c>
      <c r="AS176" s="31">
        <f t="shared" si="343"/>
        <v>0</v>
      </c>
      <c r="AT176" s="31">
        <f t="shared" si="344"/>
        <v>0</v>
      </c>
      <c r="AU176" s="31">
        <f t="shared" si="345"/>
        <v>0</v>
      </c>
      <c r="AV176" s="31">
        <f t="shared" si="346"/>
        <v>0</v>
      </c>
      <c r="AW176" s="31">
        <f t="shared" si="347"/>
        <v>0</v>
      </c>
      <c r="AX176" s="31">
        <f t="shared" si="348"/>
        <v>0</v>
      </c>
      <c r="AY176" s="31">
        <f t="shared" si="349"/>
        <v>0</v>
      </c>
      <c r="AZ176" s="31">
        <f t="shared" si="350"/>
        <v>0</v>
      </c>
      <c r="BA176" s="31">
        <f t="shared" si="351"/>
        <v>0</v>
      </c>
      <c r="BB176" s="31">
        <f t="shared" si="352"/>
        <v>0</v>
      </c>
      <c r="BC176" s="31">
        <f t="shared" si="353"/>
        <v>0</v>
      </c>
      <c r="BD176" s="31">
        <f t="shared" si="354"/>
        <v>0</v>
      </c>
      <c r="BE176" s="31">
        <f t="shared" si="303"/>
        <v>0</v>
      </c>
      <c r="BF176" s="31">
        <f>G120</f>
        <v>0</v>
      </c>
      <c r="BG176" s="31"/>
      <c r="BH176" s="31"/>
      <c r="BI176" s="31">
        <f t="shared" si="251"/>
        <v>0</v>
      </c>
      <c r="BJ176" s="31">
        <f t="shared" si="252"/>
        <v>2</v>
      </c>
      <c r="BK176" s="31">
        <f t="shared" si="253"/>
        <v>17</v>
      </c>
      <c r="BL176" s="31">
        <f t="shared" si="254"/>
        <v>48</v>
      </c>
      <c r="BM176" s="31">
        <f t="shared" si="255"/>
        <v>21</v>
      </c>
      <c r="BN176" s="31">
        <f t="shared" si="256"/>
        <v>33</v>
      </c>
      <c r="BO176" s="31">
        <f t="shared" si="257"/>
        <v>3</v>
      </c>
      <c r="BP176" s="31">
        <f t="shared" si="258"/>
        <v>13</v>
      </c>
      <c r="BQ176" s="31">
        <f t="shared" si="259"/>
        <v>11</v>
      </c>
      <c r="BR176" s="31">
        <f t="shared" si="260"/>
        <v>12</v>
      </c>
      <c r="BS176" s="31">
        <f t="shared" si="261"/>
        <v>15</v>
      </c>
      <c r="BT176" s="31">
        <f t="shared" si="262"/>
        <v>18</v>
      </c>
      <c r="BU176" s="31">
        <f t="shared" si="263"/>
        <v>54</v>
      </c>
      <c r="BV176" s="31">
        <f t="shared" si="264"/>
        <v>42</v>
      </c>
      <c r="BW176" s="31">
        <f t="shared" si="265"/>
        <v>11</v>
      </c>
      <c r="BX176" s="31">
        <f t="shared" si="266"/>
        <v>48</v>
      </c>
      <c r="BY176" s="31">
        <f t="shared" si="267"/>
        <v>23</v>
      </c>
      <c r="BZ176" s="31">
        <f t="shared" si="268"/>
        <v>54</v>
      </c>
      <c r="CA176" s="31">
        <f t="shared" si="269"/>
        <v>30</v>
      </c>
      <c r="CB176" s="31">
        <f t="shared" si="270"/>
        <v>7</v>
      </c>
      <c r="CC176" s="31">
        <f t="shared" si="271"/>
        <v>27</v>
      </c>
      <c r="CD176" s="31">
        <f t="shared" si="272"/>
        <v>12</v>
      </c>
      <c r="CE176" s="31">
        <f t="shared" si="273"/>
        <v>10</v>
      </c>
      <c r="CF176" s="31">
        <f t="shared" si="274"/>
        <v>11</v>
      </c>
      <c r="CG176" s="31">
        <f t="shared" si="275"/>
        <v>51</v>
      </c>
      <c r="CH176" s="31">
        <f t="shared" si="276"/>
        <v>55</v>
      </c>
      <c r="CI176" s="31">
        <f t="shared" si="277"/>
        <v>52</v>
      </c>
      <c r="CJ176" s="31">
        <f t="shared" si="278"/>
        <v>18</v>
      </c>
      <c r="CK176" s="31">
        <f t="shared" si="279"/>
        <v>5</v>
      </c>
      <c r="CL176" s="31">
        <f t="shared" si="280"/>
        <v>14</v>
      </c>
      <c r="CM176" s="31">
        <f t="shared" si="281"/>
        <v>44</v>
      </c>
      <c r="CN176" s="31">
        <f t="shared" si="282"/>
        <v>35</v>
      </c>
      <c r="CO176" s="31">
        <f t="shared" si="283"/>
        <v>42</v>
      </c>
      <c r="CP176" s="31">
        <f t="shared" si="284"/>
        <v>7</v>
      </c>
      <c r="CQ176" s="31">
        <f t="shared" si="285"/>
        <v>60</v>
      </c>
      <c r="CR176" s="31">
        <f t="shared" si="286"/>
        <v>11</v>
      </c>
      <c r="CS176" s="31">
        <f t="shared" si="287"/>
        <v>60</v>
      </c>
      <c r="CT176" s="31">
        <f t="shared" si="288"/>
        <v>34</v>
      </c>
      <c r="CU176" s="31">
        <f t="shared" si="289"/>
        <v>55</v>
      </c>
      <c r="CV176" s="31">
        <f t="shared" si="290"/>
        <v>26</v>
      </c>
      <c r="CW176" s="31">
        <f t="shared" si="291"/>
        <v>16</v>
      </c>
      <c r="CX176" s="31">
        <f t="shared" si="355"/>
        <v>45</v>
      </c>
      <c r="CY176" s="31">
        <f t="shared" si="293"/>
        <v>15</v>
      </c>
      <c r="CZ176" s="31">
        <f t="shared" si="294"/>
        <v>11</v>
      </c>
      <c r="DA176" s="31">
        <f t="shared" si="295"/>
        <v>0</v>
      </c>
      <c r="DB176" s="31">
        <f t="shared" si="296"/>
        <v>47</v>
      </c>
      <c r="DC176" s="31">
        <f t="shared" si="297"/>
        <v>27</v>
      </c>
      <c r="DD176" s="31">
        <f t="shared" si="298"/>
        <v>26</v>
      </c>
      <c r="DE176" s="31">
        <f t="shared" si="299"/>
        <v>19</v>
      </c>
      <c r="DF176" s="31">
        <f t="shared" si="300"/>
        <v>44</v>
      </c>
      <c r="DG176" s="31">
        <f t="shared" si="301"/>
        <v>55</v>
      </c>
      <c r="DH176" s="31">
        <f t="shared" si="302"/>
        <v>51</v>
      </c>
      <c r="DI176" s="31">
        <v>1</v>
      </c>
    </row>
    <row r="177" spans="1:113" ht="15" customHeight="1" x14ac:dyDescent="0.45">
      <c r="A177" s="31"/>
      <c r="B177" s="31"/>
      <c r="C177" s="31"/>
      <c r="D177" s="31">
        <v>61</v>
      </c>
      <c r="E177" s="31"/>
      <c r="F177" s="31">
        <f t="shared" si="304"/>
        <v>0</v>
      </c>
      <c r="G177" s="31">
        <f t="shared" si="305"/>
        <v>0</v>
      </c>
      <c r="H177" s="31">
        <f t="shared" si="306"/>
        <v>0</v>
      </c>
      <c r="I177" s="31">
        <f t="shared" si="307"/>
        <v>0</v>
      </c>
      <c r="J177" s="31">
        <f t="shared" si="308"/>
        <v>0</v>
      </c>
      <c r="K177" s="31">
        <f t="shared" si="309"/>
        <v>0</v>
      </c>
      <c r="L177" s="31">
        <f t="shared" si="310"/>
        <v>0</v>
      </c>
      <c r="M177" s="31">
        <f t="shared" si="311"/>
        <v>0</v>
      </c>
      <c r="N177" s="31">
        <f t="shared" si="312"/>
        <v>0</v>
      </c>
      <c r="O177" s="31">
        <f t="shared" si="313"/>
        <v>0</v>
      </c>
      <c r="P177" s="31">
        <f t="shared" si="314"/>
        <v>0</v>
      </c>
      <c r="Q177" s="31">
        <f t="shared" si="315"/>
        <v>0</v>
      </c>
      <c r="R177" s="31">
        <f t="shared" si="316"/>
        <v>0</v>
      </c>
      <c r="S177" s="31">
        <f t="shared" si="317"/>
        <v>0</v>
      </c>
      <c r="T177" s="31">
        <f t="shared" si="318"/>
        <v>0</v>
      </c>
      <c r="U177" s="31">
        <f t="shared" si="319"/>
        <v>0</v>
      </c>
      <c r="V177" s="31">
        <f t="shared" si="320"/>
        <v>0</v>
      </c>
      <c r="W177" s="31">
        <f t="shared" si="321"/>
        <v>0</v>
      </c>
      <c r="X177" s="31">
        <f t="shared" si="322"/>
        <v>0</v>
      </c>
      <c r="Y177" s="31">
        <f t="shared" si="323"/>
        <v>0</v>
      </c>
      <c r="Z177" s="31">
        <f t="shared" si="324"/>
        <v>0</v>
      </c>
      <c r="AA177" s="31">
        <f t="shared" si="325"/>
        <v>0</v>
      </c>
      <c r="AB177" s="31">
        <f t="shared" si="326"/>
        <v>0</v>
      </c>
      <c r="AC177" s="31">
        <f t="shared" si="327"/>
        <v>0</v>
      </c>
      <c r="AD177" s="31">
        <f t="shared" si="328"/>
        <v>0</v>
      </c>
      <c r="AE177" s="31">
        <f t="shared" si="329"/>
        <v>0</v>
      </c>
      <c r="AF177" s="31">
        <f t="shared" si="330"/>
        <v>0</v>
      </c>
      <c r="AG177" s="31">
        <f t="shared" si="331"/>
        <v>0</v>
      </c>
      <c r="AH177" s="31">
        <f t="shared" si="332"/>
        <v>0</v>
      </c>
      <c r="AI177" s="31">
        <f t="shared" si="333"/>
        <v>0</v>
      </c>
      <c r="AJ177" s="31">
        <f t="shared" si="334"/>
        <v>0</v>
      </c>
      <c r="AK177" s="31">
        <f t="shared" si="335"/>
        <v>0</v>
      </c>
      <c r="AL177" s="31">
        <f t="shared" si="336"/>
        <v>0</v>
      </c>
      <c r="AM177" s="31">
        <f t="shared" si="337"/>
        <v>0</v>
      </c>
      <c r="AN177" s="31">
        <f t="shared" si="338"/>
        <v>0</v>
      </c>
      <c r="AO177" s="31">
        <f t="shared" si="339"/>
        <v>0</v>
      </c>
      <c r="AP177" s="31">
        <f t="shared" si="340"/>
        <v>0</v>
      </c>
      <c r="AQ177" s="31">
        <f t="shared" si="341"/>
        <v>0</v>
      </c>
      <c r="AR177" s="31">
        <f t="shared" si="342"/>
        <v>0</v>
      </c>
      <c r="AS177" s="31">
        <f t="shared" si="343"/>
        <v>0</v>
      </c>
      <c r="AT177" s="31">
        <f t="shared" si="344"/>
        <v>0</v>
      </c>
      <c r="AU177" s="31">
        <f t="shared" si="345"/>
        <v>0</v>
      </c>
      <c r="AV177" s="31">
        <f t="shared" si="346"/>
        <v>0</v>
      </c>
      <c r="AW177" s="31">
        <f t="shared" si="347"/>
        <v>0</v>
      </c>
      <c r="AX177" s="31">
        <f t="shared" si="348"/>
        <v>0</v>
      </c>
      <c r="AY177" s="31">
        <f t="shared" si="349"/>
        <v>0</v>
      </c>
      <c r="AZ177" s="31">
        <f t="shared" si="350"/>
        <v>0</v>
      </c>
      <c r="BA177" s="31">
        <f t="shared" si="351"/>
        <v>0</v>
      </c>
      <c r="BB177" s="31">
        <f t="shared" si="352"/>
        <v>0</v>
      </c>
      <c r="BC177" s="31">
        <f t="shared" si="353"/>
        <v>0</v>
      </c>
      <c r="BD177" s="31">
        <f t="shared" si="354"/>
        <v>0</v>
      </c>
      <c r="BE177" s="31">
        <f t="shared" si="303"/>
        <v>0</v>
      </c>
      <c r="BF177" s="31">
        <f>F120</f>
        <v>0</v>
      </c>
      <c r="BG177" s="31"/>
      <c r="BH177" s="31"/>
      <c r="BI177" s="31">
        <f>MOD(BI176+BJ176+(ROUNDDOWN((BJ176+BK176+ROUNDDOWN((BK176+BL176+ROUNDDOWN((BL176+BM176+ROUNDDOWN((BM176+BN176+ROUNDDOWN((BN176+BO176+ROUNDDOWN((BO176+BP176+ROUNDDOWN((BP176+BQ176+ROUNDDOWN((BQ176+BR176+ROUNDDOWN((BR176+BS176+ROUNDDOWN((BS176+BT176+ROUNDDOWN((BT176+BU176+ROUNDDOWN((BU176+BV176+ROUNDDOWN((BV176+BW176+ROUNDDOWN((BW176+BX176+ROUNDDOWN((BX176+BY176+ROUNDDOWN((BY176+BZ176+ROUNDDOWN((BZ176+CA176+ROUNDDOWN((CA176+CB176+ROUNDDOWN((CB176+CC176+ROUNDDOWN((CC176+CD176+ROUNDDOWN((CD176+CE176+ROUNDDOWN((CE176+CF176+ROUNDDOWN((CF176+CG176+ROUNDDOWN((CG176+CH176+ROUNDDOWN((CH176+CI176+ROUNDDOWN((CI176+CJ176+ROUNDDOWN((CJ176+CK176+ROUNDDOWN((CK176+CL176+ROUNDDOWN((CL176+CM176+ROUNDDOWN((CM176+CN176+ROUNDDOWN((CN176+CO176+ROUNDDOWN((CO176+CP176+ROUNDDOWN((CP176+CQ176+ROUNDDOWN((CQ176+CR176+ROUNDDOWN((CR176+CS176+ROUNDDOWN((CS176+CT176+ROUNDDOWN((CT176+CU176+ROUNDDOWN((CU176+CV176+ROUNDDOWN((CV176+CW176+ROUNDDOWN((CW176+CX176+ROUNDDOWN((CX176+CY176+ROUNDDOWN((CY176+CZ176+ROUNDDOWN((CZ176+DA176+ROUNDDOWN((DA176+DB176+ROUNDDOWN((DB176+DC176+ROUNDDOWN((DC176+DD176+ROUNDDOWN((DD176+DE176+ROUNDDOWN((DE176+DF176+ROUNDDOWN((DF176+DG176+ROUNDDOWN((DG176+DH176+ROUNDDOWN((DH176+DI176+ROUNDDOWN((DI176+DJ176)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,$D177)</f>
        <v>2</v>
      </c>
      <c r="BJ177" s="31">
        <f>MOD(BJ176+BK176+(ROUNDDOWN((BK176+BL176+ROUNDDOWN((BL176+BM176+ROUNDDOWN((BM176+BN176+ROUNDDOWN((BN176+BO176+ROUNDDOWN((BO176+BP176+ROUNDDOWN((BP176+BQ176+ROUNDDOWN((BQ176+BR176+ROUNDDOWN((BR176+BS176+ROUNDDOWN((BS176+BT176+ROUNDDOWN((BT176+BU176+ROUNDDOWN((BU176+BV176+ROUNDDOWN((BV176+BW176+ROUNDDOWN((BW176+BX176+ROUNDDOWN((BX176+BY176+ROUNDDOWN((BY176+BZ176+ROUNDDOWN((BZ176+CA176+ROUNDDOWN((CA176+CB176+ROUNDDOWN((CB176+CC176+ROUNDDOWN((CC176+CD176+ROUNDDOWN((CD176+CE176+ROUNDDOWN((CE176+CF176+ROUNDDOWN((CF176+CG176+ROUNDDOWN((CG176+CH176+ROUNDDOWN((CH176+CI176+ROUNDDOWN((CI176+CJ176+ROUNDDOWN((CJ176+CK176+ROUNDDOWN((CK176+CL176+ROUNDDOWN((CL176+CM176+ROUNDDOWN((CM176+CN176+ROUNDDOWN((CN176+CO176+ROUNDDOWN((CO176+CP176+ROUNDDOWN((CP176+CQ176+ROUNDDOWN((CQ176+CR176+ROUNDDOWN((CR176+CS176+ROUNDDOWN((CS176+CT176+ROUNDDOWN((CT176+CU176+ROUNDDOWN((CU176+CV176+ROUNDDOWN((CV176+CW176+ROUNDDOWN((CW176+CX176+ROUNDDOWN((CX176+CY176+ROUNDDOWN((CY176+CZ176+ROUNDDOWN((CZ176+DA176+ROUNDDOWN((DA176+DB176+ROUNDDOWN((DB176+DC176+ROUNDDOWN((DC176+DD176+ROUNDDOWN((DD176+DE176+ROUNDDOWN((DE176+DF176+ROUNDDOWN((DF176+DG176+ROUNDDOWN((DG176+DH176+ROUNDDOWN((DH176+DI176+ROUNDDOWN((DI176+DJ176)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,$D177)</f>
        <v>20</v>
      </c>
      <c r="BK177" s="31">
        <f>MOD(BK176+BL176+(ROUNDDOWN((BL176+BM176+ROUNDDOWN((BM176+BN176+ROUNDDOWN((BN176+BO176+ROUNDDOWN((BO176+BP176+ROUNDDOWN((BP176+BQ176+ROUNDDOWN((BQ176+BR176+ROUNDDOWN((BR176+BS176+ROUNDDOWN((BS176+BT176+ROUNDDOWN((BT176+BU176+ROUNDDOWN((BU176+BV176+ROUNDDOWN((BV176+BW176+ROUNDDOWN((BW176+BX176+ROUNDDOWN((BX176+BY176+ROUNDDOWN((BY176+BZ176+ROUNDDOWN((BZ176+CA176+ROUNDDOWN((CA176+CB176+ROUNDDOWN((CB176+CC176+ROUNDDOWN((CC176+CD176+ROUNDDOWN((CD176+CE176+ROUNDDOWN((CE176+CF176+ROUNDDOWN((CF176+CG176+ROUNDDOWN((CG176+CH176+ROUNDDOWN((CH176+CI176+ROUNDDOWN((CI176+CJ176+ROUNDDOWN((CJ176+CK176+ROUNDDOWN((CK176+CL176+ROUNDDOWN((CL176+CM176+ROUNDDOWN((CM176+CN176+ROUNDDOWN((CN176+CO176+ROUNDDOWN((CO176+CP176+ROUNDDOWN((CP176+CQ176+ROUNDDOWN((CQ176+CR176+ROUNDDOWN((CR176+CS176+ROUNDDOWN((CS176+CT176+ROUNDDOWN((CT176+CU176+ROUNDDOWN((CU176+CV176+ROUNDDOWN((CV176+CW176+ROUNDDOWN((CW176+CX176+ROUNDDOWN((CX176+CY176+ROUNDDOWN((CY176+CZ176+ROUNDDOWN((CZ176+DA176+ROUNDDOWN((DA176+DB176+ROUNDDOWN((DB176+DC176+ROUNDDOWN((DC176+DD176+ROUNDDOWN((DD176+DE176+ROUNDDOWN((DE176+DF176+ROUNDDOWN((DF176+DG176+ROUNDDOWN((DG176+DH176+ROUNDDOWN((DH176+DI176+ROUNDDOWN((DI176+DJ176)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,$D177)</f>
        <v>5</v>
      </c>
      <c r="BL177" s="31">
        <f>MOD(BL176+BM176+(ROUNDDOWN((BM176+BN176+ROUNDDOWN((BN176+BO176+ROUNDDOWN((BO176+BP176+ROUNDDOWN((BP176+BQ176+ROUNDDOWN((BQ176+BR176+ROUNDDOWN((BR176+BS176+ROUNDDOWN((BS176+BT176+ROUNDDOWN((BT176+BU176+ROUNDDOWN((BU176+BV176+ROUNDDOWN((BV176+BW176+ROUNDDOWN((BW176+BX176+ROUNDDOWN((BX176+BY176+ROUNDDOWN((BY176+BZ176+ROUNDDOWN((BZ176+CA176+ROUNDDOWN((CA176+CB176+ROUNDDOWN((CB176+CC176+ROUNDDOWN((CC176+CD176+ROUNDDOWN((CD176+CE176+ROUNDDOWN((CE176+CF176+ROUNDDOWN((CF176+CG176+ROUNDDOWN((CG176+CH176+ROUNDDOWN((CH176+CI176+ROUNDDOWN((CI176+CJ176+ROUNDDOWN((CJ176+CK176+ROUNDDOWN((CK176+CL176+ROUNDDOWN((CL176+CM176+ROUNDDOWN((CM176+CN176+ROUNDDOWN((CN176+CO176+ROUNDDOWN((CO176+CP176+ROUNDDOWN((CP176+CQ176+ROUNDDOWN((CQ176+CR176+ROUNDDOWN((CR176+CS176+ROUNDDOWN((CS176+CT176+ROUNDDOWN((CT176+CU176+ROUNDDOWN((CU176+CV176+ROUNDDOWN((CV176+CW176+ROUNDDOWN((CW176+CX176+ROUNDDOWN((CX176+CY176+ROUNDDOWN((CY176+CZ176+ROUNDDOWN((CZ176+DA176+ROUNDDOWN((DA176+DB176+ROUNDDOWN((DB176+DC176+ROUNDDOWN((DC176+DD176+ROUNDDOWN((DD176+DE176+ROUNDDOWN((DE176+DF176+ROUNDDOWN((DF176+DG176+ROUNDDOWN((DG176+DH176+ROUNDDOWN((DH176+DI176+ROUNDDOWN((DI176+DJ176)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,$D177)</f>
        <v>8</v>
      </c>
      <c r="BM177" s="31">
        <f>MOD(BM176+BN176+(ROUNDDOWN((BN176+BO176+ROUNDDOWN((BO176+BP176+ROUNDDOWN((BP176+BQ176+ROUNDDOWN((BQ176+BR176+ROUNDDOWN((BR176+BS176+ROUNDDOWN((BS176+BT176+ROUNDDOWN((BT176+BU176+ROUNDDOWN((BU176+BV176+ROUNDDOWN((BV176+BW176+ROUNDDOWN((BW176+BX176+ROUNDDOWN((BX176+BY176+ROUNDDOWN((BY176+BZ176+ROUNDDOWN((BZ176+CA176+ROUNDDOWN((CA176+CB176+ROUNDDOWN((CB176+CC176+ROUNDDOWN((CC176+CD176+ROUNDDOWN((CD176+CE176+ROUNDDOWN((CE176+CF176+ROUNDDOWN((CF176+CG176+ROUNDDOWN((CG176+CH176+ROUNDDOWN((CH176+CI176+ROUNDDOWN((CI176+CJ176+ROUNDDOWN((CJ176+CK176+ROUNDDOWN((CK176+CL176+ROUNDDOWN((CL176+CM176+ROUNDDOWN((CM176+CN176+ROUNDDOWN((CN176+CO176+ROUNDDOWN((CO176+CP176+ROUNDDOWN((CP176+CQ176+ROUNDDOWN((CQ176+CR176+ROUNDDOWN((CR176+CS176+ROUNDDOWN((CS176+CT176+ROUNDDOWN((CT176+CU176+ROUNDDOWN((CU176+CV176+ROUNDDOWN((CV176+CW176+ROUNDDOWN((CW176+CX176+ROUNDDOWN((CX176+CY176+ROUNDDOWN((CY176+CZ176+ROUNDDOWN((CZ176+DA176+ROUNDDOWN((DA176+DB176+ROUNDDOWN((DB176+DC176+ROUNDDOWN((DC176+DD176+ROUNDDOWN((DD176+DE176+ROUNDDOWN((DE176+DF176+ROUNDDOWN((DF176+DG176+ROUNDDOWN((DG176+DH176+ROUNDDOWN((DH176+DI176+ROUNDDOWN((DI176+DJ176)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,$D177)</f>
        <v>54</v>
      </c>
      <c r="BN177" s="31">
        <f>MOD(BN176+BO176+(ROUNDDOWN((BO176+BP176+ROUNDDOWN((BP176+BQ176+ROUNDDOWN((BQ176+BR176+ROUNDDOWN((BR176+BS176+ROUNDDOWN((BS176+BT176+ROUNDDOWN((BT176+BU176+ROUNDDOWN((BU176+BV176+ROUNDDOWN((BV176+BW176+ROUNDDOWN((BW176+BX176+ROUNDDOWN((BX176+BY176+ROUNDDOWN((BY176+BZ176+ROUNDDOWN((BZ176+CA176+ROUNDDOWN((CA176+CB176+ROUNDDOWN((CB176+CC176+ROUNDDOWN((CC176+CD176+ROUNDDOWN((CD176+CE176+ROUNDDOWN((CE176+CF176+ROUNDDOWN((CF176+CG176+ROUNDDOWN((CG176+CH176+ROUNDDOWN((CH176+CI176+ROUNDDOWN((CI176+CJ176+ROUNDDOWN((CJ176+CK176+ROUNDDOWN((CK176+CL176+ROUNDDOWN((CL176+CM176+ROUNDDOWN((CM176+CN176+ROUNDDOWN((CN176+CO176+ROUNDDOWN((CO176+CP176+ROUNDDOWN((CP176+CQ176+ROUNDDOWN((CQ176+CR176+ROUNDDOWN((CR176+CS176+ROUNDDOWN((CS176+CT176+ROUNDDOWN((CT176+CU176+ROUNDDOWN((CU176+CV176+ROUNDDOWN((CV176+CW176+ROUNDDOWN((CW176+CX176+ROUNDDOWN((CX176+CY176+ROUNDDOWN((CY176+CZ176+ROUNDDOWN((CZ176+DA176+ROUNDDOWN((DA176+DB176+ROUNDDOWN((DB176+DC176+ROUNDDOWN((DC176+DD176+ROUNDDOWN((DD176+DE176+ROUNDDOWN((DE176+DF176+ROUNDDOWN((DF176+DG176+ROUNDDOWN((DG176+DH176+ROUNDDOWN((DH176+DI176+ROUNDDOWN((DI176+DJ176)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,$D177)</f>
        <v>36</v>
      </c>
      <c r="BO177" s="31">
        <f>MOD(BO176+BP176+(ROUNDDOWN((BP176+BQ176+ROUNDDOWN((BQ176+BR176+ROUNDDOWN((BR176+BS176+ROUNDDOWN((BS176+BT176+ROUNDDOWN((BT176+BU176+ROUNDDOWN((BU176+BV176+ROUNDDOWN((BV176+BW176+ROUNDDOWN((BW176+BX176+ROUNDDOWN((BX176+BY176+ROUNDDOWN((BY176+BZ176+ROUNDDOWN((BZ176+CA176+ROUNDDOWN((CA176+CB176+ROUNDDOWN((CB176+CC176+ROUNDDOWN((CC176+CD176+ROUNDDOWN((CD176+CE176+ROUNDDOWN((CE176+CF176+ROUNDDOWN((CF176+CG176+ROUNDDOWN((CG176+CH176+ROUNDDOWN((CH176+CI176+ROUNDDOWN((CI176+CJ176+ROUNDDOWN((CJ176+CK176+ROUNDDOWN((CK176+CL176+ROUNDDOWN((CL176+CM176+ROUNDDOWN((CM176+CN176+ROUNDDOWN((CN176+CO176+ROUNDDOWN((CO176+CP176+ROUNDDOWN((CP176+CQ176+ROUNDDOWN((CQ176+CR176+ROUNDDOWN((CR176+CS176+ROUNDDOWN((CS176+CT176+ROUNDDOWN((CT176+CU176+ROUNDDOWN((CU176+CV176+ROUNDDOWN((CV176+CW176+ROUNDDOWN((CW176+CX176+ROUNDDOWN((CX176+CY176+ROUNDDOWN((CY176+CZ176+ROUNDDOWN((CZ176+DA176+ROUNDDOWN((DA176+DB176+ROUNDDOWN((DB176+DC176+ROUNDDOWN((DC176+DD176+ROUNDDOWN((DD176+DE176+ROUNDDOWN((DE176+DF176+ROUNDDOWN((DF176+DG176+ROUNDDOWN((DG176+DH176+ROUNDDOWN((DH176+DI176+ROUNDDOWN((DI176+DJ176)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,$D177)</f>
        <v>16</v>
      </c>
      <c r="BP177" s="31">
        <f>MOD(BP176+BQ176+(ROUNDDOWN((BQ176+BR176+ROUNDDOWN((BR176+BS176+ROUNDDOWN((BS176+BT176+ROUNDDOWN((BT176+BU176+ROUNDDOWN((BU176+BV176+ROUNDDOWN((BV176+BW176+ROUNDDOWN((BW176+BX176+ROUNDDOWN((BX176+BY176+ROUNDDOWN((BY176+BZ176+ROUNDDOWN((BZ176+CA176+ROUNDDOWN((CA176+CB176+ROUNDDOWN((CB176+CC176+ROUNDDOWN((CC176+CD176+ROUNDDOWN((CD176+CE176+ROUNDDOWN((CE176+CF176+ROUNDDOWN((CF176+CG176+ROUNDDOWN((CG176+CH176+ROUNDDOWN((CH176+CI176+ROUNDDOWN((CI176+CJ176+ROUNDDOWN((CJ176+CK176+ROUNDDOWN((CK176+CL176+ROUNDDOWN((CL176+CM176+ROUNDDOWN((CM176+CN176+ROUNDDOWN((CN176+CO176+ROUNDDOWN((CO176+CP176+ROUNDDOWN((CP176+CQ176+ROUNDDOWN((CQ176+CR176+ROUNDDOWN((CR176+CS176+ROUNDDOWN((CS176+CT176+ROUNDDOWN((CT176+CU176+ROUNDDOWN((CU176+CV176+ROUNDDOWN((CV176+CW176+ROUNDDOWN((CW176+CX176+ROUNDDOWN((CX176+CY176+ROUNDDOWN((CY176+CZ176+ROUNDDOWN((CZ176+DA176+ROUNDDOWN((DA176+DB176+ROUNDDOWN((DB176+DC176+ROUNDDOWN((DC176+DD176+ROUNDDOWN((DD176+DE176+ROUNDDOWN((DE176+DF176+ROUNDDOWN((DF176+DG176+ROUNDDOWN((DG176+DH176+ROUNDDOWN((DH176+DI176+ROUNDDOWN((DI176+DJ176)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,$D177)</f>
        <v>24</v>
      </c>
      <c r="BQ177" s="31">
        <f>MOD(BQ176+BR176+(ROUNDDOWN((BR176+BS176+ROUNDDOWN((BS176+BT176+ROUNDDOWN((BT176+BU176+ROUNDDOWN((BU176+BV176+ROUNDDOWN((BV176+BW176+ROUNDDOWN((BW176+BX176+ROUNDDOWN((BX176+BY176+ROUNDDOWN((BY176+BZ176+ROUNDDOWN((BZ176+CA176+ROUNDDOWN((CA176+CB176+ROUNDDOWN((CB176+CC176+ROUNDDOWN((CC176+CD176+ROUNDDOWN((CD176+CE176+ROUNDDOWN((CE176+CF176+ROUNDDOWN((CF176+CG176+ROUNDDOWN((CG176+CH176+ROUNDDOWN((CH176+CI176+ROUNDDOWN((CI176+CJ176+ROUNDDOWN((CJ176+CK176+ROUNDDOWN((CK176+CL176+ROUNDDOWN((CL176+CM176+ROUNDDOWN((CM176+CN176+ROUNDDOWN((CN176+CO176+ROUNDDOWN((CO176+CP176+ROUNDDOWN((CP176+CQ176+ROUNDDOWN((CQ176+CR176+ROUNDDOWN((CR176+CS176+ROUNDDOWN((CS176+CT176+ROUNDDOWN((CT176+CU176+ROUNDDOWN((CU176+CV176+ROUNDDOWN((CV176+CW176+ROUNDDOWN((CW176+CX176+ROUNDDOWN((CX176+CY176+ROUNDDOWN((CY176+CZ176+ROUNDDOWN((CZ176+DA176+ROUNDDOWN((DA176+DB176+ROUNDDOWN((DB176+DC176+ROUNDDOWN((DC176+DD176+ROUNDDOWN((DD176+DE176+ROUNDDOWN((DE176+DF176+ROUNDDOWN((DF176+DG176+ROUNDDOWN((DG176+DH176+ROUNDDOWN((DH176+DI176+ROUNDDOWN((DI176+DJ176)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,$D177)</f>
        <v>23</v>
      </c>
      <c r="BR177" s="31">
        <f>MOD(BR176+BS176+(ROUNDDOWN((BS176+BT176+ROUNDDOWN((BT176+BU176+ROUNDDOWN((BU176+BV176+ROUNDDOWN((BV176+BW176+ROUNDDOWN((BW176+BX176+ROUNDDOWN((BX176+BY176+ROUNDDOWN((BY176+BZ176+ROUNDDOWN((BZ176+CA176+ROUNDDOWN((CA176+CB176+ROUNDDOWN((CB176+CC176+ROUNDDOWN((CC176+CD176+ROUNDDOWN((CD176+CE176+ROUNDDOWN((CE176+CF176+ROUNDDOWN((CF176+CG176+ROUNDDOWN((CG176+CH176+ROUNDDOWN((CH176+CI176+ROUNDDOWN((CI176+CJ176+ROUNDDOWN((CJ176+CK176+ROUNDDOWN((CK176+CL176+ROUNDDOWN((CL176+CM176+ROUNDDOWN((CM176+CN176+ROUNDDOWN((CN176+CO176+ROUNDDOWN((CO176+CP176+ROUNDDOWN((CP176+CQ176+ROUNDDOWN((CQ176+CR176+ROUNDDOWN((CR176+CS176+ROUNDDOWN((CS176+CT176+ROUNDDOWN((CT176+CU176+ROUNDDOWN((CU176+CV176+ROUNDDOWN((CV176+CW176+ROUNDDOWN((CW176+CX176+ROUNDDOWN((CX176+CY176+ROUNDDOWN((CY176+CZ176+ROUNDDOWN((CZ176+DA176+ROUNDDOWN((DA176+DB176+ROUNDDOWN((DB176+DC176+ROUNDDOWN((DC176+DD176+ROUNDDOWN((DD176+DE176+ROUNDDOWN((DE176+DF176+ROUNDDOWN((DF176+DG176+ROUNDDOWN((DG176+DH176+ROUNDDOWN((DH176+DI176+ROUNDDOWN((DI176+DJ176)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,$D177)</f>
        <v>27</v>
      </c>
      <c r="BS177" s="31">
        <f>MOD(BS176+BT176+(ROUNDDOWN((BT176+BU176+ROUNDDOWN((BU176+BV176+ROUNDDOWN((BV176+BW176+ROUNDDOWN((BW176+BX176+ROUNDDOWN((BX176+BY176+ROUNDDOWN((BY176+BZ176+ROUNDDOWN((BZ176+CA176+ROUNDDOWN((CA176+CB176+ROUNDDOWN((CB176+CC176+ROUNDDOWN((CC176+CD176+ROUNDDOWN((CD176+CE176+ROUNDDOWN((CE176+CF176+ROUNDDOWN((CF176+CG176+ROUNDDOWN((CG176+CH176+ROUNDDOWN((CH176+CI176+ROUNDDOWN((CI176+CJ176+ROUNDDOWN((CJ176+CK176+ROUNDDOWN((CK176+CL176+ROUNDDOWN((CL176+CM176+ROUNDDOWN((CM176+CN176+ROUNDDOWN((CN176+CO176+ROUNDDOWN((CO176+CP176+ROUNDDOWN((CP176+CQ176+ROUNDDOWN((CQ176+CR176+ROUNDDOWN((CR176+CS176+ROUNDDOWN((CS176+CT176+ROUNDDOWN((CT176+CU176+ROUNDDOWN((CU176+CV176+ROUNDDOWN((CV176+CW176+ROUNDDOWN((CW176+CX176+ROUNDDOWN((CX176+CY176+ROUNDDOWN((CY176+CZ176+ROUNDDOWN((CZ176+DA176+ROUNDDOWN((DA176+DB176+ROUNDDOWN((DB176+DC176+ROUNDDOWN((DC176+DD176+ROUNDDOWN((DD176+DE176+ROUNDDOWN((DE176+DF176+ROUNDDOWN((DF176+DG176+ROUNDDOWN((DG176+DH176+ROUNDDOWN((DH176+DI176+ROUNDDOWN((DI176+DJ176)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,$D177)</f>
        <v>34</v>
      </c>
      <c r="BT177" s="31">
        <f>MOD(BT176+BU176+(ROUNDDOWN((BU176+BV176+ROUNDDOWN((BV176+BW176+ROUNDDOWN((BW176+BX176+ROUNDDOWN((BX176+BY176+ROUNDDOWN((BY176+BZ176+ROUNDDOWN((BZ176+CA176+ROUNDDOWN((CA176+CB176+ROUNDDOWN((CB176+CC176+ROUNDDOWN((CC176+CD176+ROUNDDOWN((CD176+CE176+ROUNDDOWN((CE176+CF176+ROUNDDOWN((CF176+CG176+ROUNDDOWN((CG176+CH176+ROUNDDOWN((CH176+CI176+ROUNDDOWN((CI176+CJ176+ROUNDDOWN((CJ176+CK176+ROUNDDOWN((CK176+CL176+ROUNDDOWN((CL176+CM176+ROUNDDOWN((CM176+CN176+ROUNDDOWN((CN176+CO176+ROUNDDOWN((CO176+CP176+ROUNDDOWN((CP176+CQ176+ROUNDDOWN((CQ176+CR176+ROUNDDOWN((CR176+CS176+ROUNDDOWN((CS176+CT176+ROUNDDOWN((CT176+CU176+ROUNDDOWN((CU176+CV176+ROUNDDOWN((CV176+CW176+ROUNDDOWN((CW176+CX176+ROUNDDOWN((CX176+CY176+ROUNDDOWN((CY176+CZ176+ROUNDDOWN((CZ176+DA176+ROUNDDOWN((DA176+DB176+ROUNDDOWN((DB176+DC176+ROUNDDOWN((DC176+DD176+ROUNDDOWN((DD176+DE176+ROUNDDOWN((DE176+DF176+ROUNDDOWN((DF176+DG176+ROUNDDOWN((DG176+DH176+ROUNDDOWN((DH176+DI176+ROUNDDOWN((DI176+DJ176)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,$D177)</f>
        <v>12</v>
      </c>
      <c r="BU177" s="31">
        <f>MOD(BU176+BV176+(ROUNDDOWN((BV176+BW176+ROUNDDOWN((BW176+BX176+ROUNDDOWN((BX176+BY176+ROUNDDOWN((BY176+BZ176+ROUNDDOWN((BZ176+CA176+ROUNDDOWN((CA176+CB176+ROUNDDOWN((CB176+CC176+ROUNDDOWN((CC176+CD176+ROUNDDOWN((CD176+CE176+ROUNDDOWN((CE176+CF176+ROUNDDOWN((CF176+CG176+ROUNDDOWN((CG176+CH176+ROUNDDOWN((CH176+CI176+ROUNDDOWN((CI176+CJ176+ROUNDDOWN((CJ176+CK176+ROUNDDOWN((CK176+CL176+ROUNDDOWN((CL176+CM176+ROUNDDOWN((CM176+CN176+ROUNDDOWN((CN176+CO176+ROUNDDOWN((CO176+CP176+ROUNDDOWN((CP176+CQ176+ROUNDDOWN((CQ176+CR176+ROUNDDOWN((CR176+CS176+ROUNDDOWN((CS176+CT176+ROUNDDOWN((CT176+CU176+ROUNDDOWN((CU176+CV176+ROUNDDOWN((CV176+CW176+ROUNDDOWN((CW176+CX176+ROUNDDOWN((CX176+CY176+ROUNDDOWN((CY176+CZ176+ROUNDDOWN((CZ176+DA176+ROUNDDOWN((DA176+DB176+ROUNDDOWN((DB176+DC176+ROUNDDOWN((DC176+DD176+ROUNDDOWN((DD176+DE176+ROUNDDOWN((DE176+DF176+ROUNDDOWN((DF176+DG176+ROUNDDOWN((DG176+DH176+ROUNDDOWN((DH176+DI176+ROUNDDOWN((DI176+DJ176)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,$D177)</f>
        <v>35</v>
      </c>
      <c r="BV177" s="31">
        <f>MOD(BV176+BW176+(ROUNDDOWN((BW176+BX176+ROUNDDOWN((BX176+BY176+ROUNDDOWN((BY176+BZ176+ROUNDDOWN((BZ176+CA176+ROUNDDOWN((CA176+CB176+ROUNDDOWN((CB176+CC176+ROUNDDOWN((CC176+CD176+ROUNDDOWN((CD176+CE176+ROUNDDOWN((CE176+CF176+ROUNDDOWN((CF176+CG176+ROUNDDOWN((CG176+CH176+ROUNDDOWN((CH176+CI176+ROUNDDOWN((CI176+CJ176+ROUNDDOWN((CJ176+CK176+ROUNDDOWN((CK176+CL176+ROUNDDOWN((CL176+CM176+ROUNDDOWN((CM176+CN176+ROUNDDOWN((CN176+CO176+ROUNDDOWN((CO176+CP176+ROUNDDOWN((CP176+CQ176+ROUNDDOWN((CQ176+CR176+ROUNDDOWN((CR176+CS176+ROUNDDOWN((CS176+CT176+ROUNDDOWN((CT176+CU176+ROUNDDOWN((CU176+CV176+ROUNDDOWN((CV176+CW176+ROUNDDOWN((CW176+CX176+ROUNDDOWN((CX176+CY176+ROUNDDOWN((CY176+CZ176+ROUNDDOWN((CZ176+DA176+ROUNDDOWN((DA176+DB176+ROUNDDOWN((DB176+DC176+ROUNDDOWN((DC176+DD176+ROUNDDOWN((DD176+DE176+ROUNDDOWN((DE176+DF176+ROUNDDOWN((DF176+DG176+ROUNDDOWN((DG176+DH176+ROUNDDOWN((DH176+DI176+ROUNDDOWN((DI176+DJ176)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,$D177)</f>
        <v>53</v>
      </c>
      <c r="BW177" s="31">
        <f>MOD(BW176+BX176+(ROUNDDOWN((BX176+BY176+ROUNDDOWN((BY176+BZ176+ROUNDDOWN((BZ176+CA176+ROUNDDOWN((CA176+CB176+ROUNDDOWN((CB176+CC176+ROUNDDOWN((CC176+CD176+ROUNDDOWN((CD176+CE176+ROUNDDOWN((CE176+CF176+ROUNDDOWN((CF176+CG176+ROUNDDOWN((CG176+CH176+ROUNDDOWN((CH176+CI176+ROUNDDOWN((CI176+CJ176+ROUNDDOWN((CJ176+CK176+ROUNDDOWN((CK176+CL176+ROUNDDOWN((CL176+CM176+ROUNDDOWN((CM176+CN176+ROUNDDOWN((CN176+CO176+ROUNDDOWN((CO176+CP176+ROUNDDOWN((CP176+CQ176+ROUNDDOWN((CQ176+CR176+ROUNDDOWN((CR176+CS176+ROUNDDOWN((CS176+CT176+ROUNDDOWN((CT176+CU176+ROUNDDOWN((CU176+CV176+ROUNDDOWN((CV176+CW176+ROUNDDOWN((CW176+CX176+ROUNDDOWN((CX176+CY176+ROUNDDOWN((CY176+CZ176+ROUNDDOWN((CZ176+DA176+ROUNDDOWN((DA176+DB176+ROUNDDOWN((DB176+DC176+ROUNDDOWN((DC176+DD176+ROUNDDOWN((DD176+DE176+ROUNDDOWN((DE176+DF176+ROUNDDOWN((DF176+DG176+ROUNDDOWN((DG176+DH176+ROUNDDOWN((DH176+DI176+ROUNDDOWN((DI176+DJ176)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,$D177)</f>
        <v>60</v>
      </c>
      <c r="BX177" s="31">
        <f>MOD(BX176+BY176+(ROUNDDOWN((BY176+BZ176+ROUNDDOWN((BZ176+CA176+ROUNDDOWN((CA176+CB176+ROUNDDOWN((CB176+CC176+ROUNDDOWN((CC176+CD176+ROUNDDOWN((CD176+CE176+ROUNDDOWN((CE176+CF176+ROUNDDOWN((CF176+CG176+ROUNDDOWN((CG176+CH176+ROUNDDOWN((CH176+CI176+ROUNDDOWN((CI176+CJ176+ROUNDDOWN((CJ176+CK176+ROUNDDOWN((CK176+CL176+ROUNDDOWN((CL176+CM176+ROUNDDOWN((CM176+CN176+ROUNDDOWN((CN176+CO176+ROUNDDOWN((CO176+CP176+ROUNDDOWN((CP176+CQ176+ROUNDDOWN((CQ176+CR176+ROUNDDOWN((CR176+CS176+ROUNDDOWN((CS176+CT176+ROUNDDOWN((CT176+CU176+ROUNDDOWN((CU176+CV176+ROUNDDOWN((CV176+CW176+ROUNDDOWN((CW176+CX176+ROUNDDOWN((CX176+CY176+ROUNDDOWN((CY176+CZ176+ROUNDDOWN((CZ176+DA176+ROUNDDOWN((DA176+DB176+ROUNDDOWN((DB176+DC176+ROUNDDOWN((DC176+DD176+ROUNDDOWN((DD176+DE176+ROUNDDOWN((DE176+DF176+ROUNDDOWN((DF176+DG176+ROUNDDOWN((DG176+DH176+ROUNDDOWN((DH176+DI176+ROUNDDOWN((DI176+DJ176)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,$D177)</f>
        <v>11</v>
      </c>
      <c r="BY177" s="31">
        <f>MOD(BY176+BZ176+(ROUNDDOWN((BZ176+CA176+ROUNDDOWN((CA176+CB176+ROUNDDOWN((CB176+CC176+ROUNDDOWN((CC176+CD176+ROUNDDOWN((CD176+CE176+ROUNDDOWN((CE176+CF176+ROUNDDOWN((CF176+CG176+ROUNDDOWN((CG176+CH176+ROUNDDOWN((CH176+CI176+ROUNDDOWN((CI176+CJ176+ROUNDDOWN((CJ176+CK176+ROUNDDOWN((CK176+CL176+ROUNDDOWN((CL176+CM176+ROUNDDOWN((CM176+CN176+ROUNDDOWN((CN176+CO176+ROUNDDOWN((CO176+CP176+ROUNDDOWN((CP176+CQ176+ROUNDDOWN((CQ176+CR176+ROUNDDOWN((CR176+CS176+ROUNDDOWN((CS176+CT176+ROUNDDOWN((CT176+CU176+ROUNDDOWN((CU176+CV176+ROUNDDOWN((CV176+CW176+ROUNDDOWN((CW176+CX176+ROUNDDOWN((CX176+CY176+ROUNDDOWN((CY176+CZ176+ROUNDDOWN((CZ176+DA176+ROUNDDOWN((DA176+DB176+ROUNDDOWN((DB176+DC176+ROUNDDOWN((DC176+DD176+ROUNDDOWN((DD176+DE176+ROUNDDOWN((DE176+DF176+ROUNDDOWN((DF176+DG176+ROUNDDOWN((DG176+DH176+ROUNDDOWN((DH176+DI176+ROUNDDOWN((DI176+DJ176)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,$D177)</f>
        <v>17</v>
      </c>
      <c r="BZ177" s="31">
        <f>MOD(BZ176+CA176+(ROUNDDOWN((CA176+CB176+ROUNDDOWN((CB176+CC176+ROUNDDOWN((CC176+CD176+ROUNDDOWN((CD176+CE176+ROUNDDOWN((CE176+CF176+ROUNDDOWN((CF176+CG176+ROUNDDOWN((CG176+CH176+ROUNDDOWN((CH176+CI176+ROUNDDOWN((CI176+CJ176+ROUNDDOWN((CJ176+CK176+ROUNDDOWN((CK176+CL176+ROUNDDOWN((CL176+CM176+ROUNDDOWN((CM176+CN176+ROUNDDOWN((CN176+CO176+ROUNDDOWN((CO176+CP176+ROUNDDOWN((CP176+CQ176+ROUNDDOWN((CQ176+CR176+ROUNDDOWN((CR176+CS176+ROUNDDOWN((CS176+CT176+ROUNDDOWN((CT176+CU176+ROUNDDOWN((CU176+CV176+ROUNDDOWN((CV176+CW176+ROUNDDOWN((CW176+CX176+ROUNDDOWN((CX176+CY176+ROUNDDOWN((CY176+CZ176+ROUNDDOWN((CZ176+DA176+ROUNDDOWN((DA176+DB176+ROUNDDOWN((DB176+DC176+ROUNDDOWN((DC176+DD176+ROUNDDOWN((DD176+DE176+ROUNDDOWN((DE176+DF176+ROUNDDOWN((DF176+DG176+ROUNDDOWN((DG176+DH176+ROUNDDOWN((DH176+DI176+ROUNDDOWN((DI176+DJ176)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,$D177)</f>
        <v>23</v>
      </c>
      <c r="CA177" s="31">
        <f>MOD(CA176+CB176+(ROUNDDOWN((CB176+CC176+ROUNDDOWN((CC176+CD176+ROUNDDOWN((CD176+CE176+ROUNDDOWN((CE176+CF176+ROUNDDOWN((CF176+CG176+ROUNDDOWN((CG176+CH176+ROUNDDOWN((CH176+CI176+ROUNDDOWN((CI176+CJ176+ROUNDDOWN((CJ176+CK176+ROUNDDOWN((CK176+CL176+ROUNDDOWN((CL176+CM176+ROUNDDOWN((CM176+CN176+ROUNDDOWN((CN176+CO176+ROUNDDOWN((CO176+CP176+ROUNDDOWN((CP176+CQ176+ROUNDDOWN((CQ176+CR176+ROUNDDOWN((CR176+CS176+ROUNDDOWN((CS176+CT176+ROUNDDOWN((CT176+CU176+ROUNDDOWN((CU176+CV176+ROUNDDOWN((CV176+CW176+ROUNDDOWN((CW176+CX176+ROUNDDOWN((CX176+CY176+ROUNDDOWN((CY176+CZ176+ROUNDDOWN((CZ176+DA176+ROUNDDOWN((DA176+DB176+ROUNDDOWN((DB176+DC176+ROUNDDOWN((DC176+DD176+ROUNDDOWN((DD176+DE176+ROUNDDOWN((DE176+DF176+ROUNDDOWN((DF176+DG176+ROUNDDOWN((DG176+DH176+ROUNDDOWN((DH176+DI176+ROUNDDOWN((DI176+DJ176)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,$D177)</f>
        <v>37</v>
      </c>
      <c r="CB177" s="31">
        <f>MOD(CB176+CC176+(ROUNDDOWN((CC176+CD176+ROUNDDOWN((CD176+CE176+ROUNDDOWN((CE176+CF176+ROUNDDOWN((CF176+CG176+ROUNDDOWN((CG176+CH176+ROUNDDOWN((CH176+CI176+ROUNDDOWN((CI176+CJ176+ROUNDDOWN((CJ176+CK176+ROUNDDOWN((CK176+CL176+ROUNDDOWN((CL176+CM176+ROUNDDOWN((CM176+CN176+ROUNDDOWN((CN176+CO176+ROUNDDOWN((CO176+CP176+ROUNDDOWN((CP176+CQ176+ROUNDDOWN((CQ176+CR176+ROUNDDOWN((CR176+CS176+ROUNDDOWN((CS176+CT176+ROUNDDOWN((CT176+CU176+ROUNDDOWN((CU176+CV176+ROUNDDOWN((CV176+CW176+ROUNDDOWN((CW176+CX176+ROUNDDOWN((CX176+CY176+ROUNDDOWN((CY176+CZ176+ROUNDDOWN((CZ176+DA176+ROUNDDOWN((DA176+DB176+ROUNDDOWN((DB176+DC176+ROUNDDOWN((DC176+DD176+ROUNDDOWN((DD176+DE176+ROUNDDOWN((DE176+DF176+ROUNDDOWN((DF176+DG176+ROUNDDOWN((DG176+DH176+ROUNDDOWN((DH176+DI176+ROUNDDOWN((DI176+DJ176)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,$D177)</f>
        <v>34</v>
      </c>
      <c r="CC177" s="31">
        <f>MOD(CC176+CD176+(ROUNDDOWN((CD176+CE176+ROUNDDOWN((CE176+CF176+ROUNDDOWN((CF176+CG176+ROUNDDOWN((CG176+CH176+ROUNDDOWN((CH176+CI176+ROUNDDOWN((CI176+CJ176+ROUNDDOWN((CJ176+CK176+ROUNDDOWN((CK176+CL176+ROUNDDOWN((CL176+CM176+ROUNDDOWN((CM176+CN176+ROUNDDOWN((CN176+CO176+ROUNDDOWN((CO176+CP176+ROUNDDOWN((CP176+CQ176+ROUNDDOWN((CQ176+CR176+ROUNDDOWN((CR176+CS176+ROUNDDOWN((CS176+CT176+ROUNDDOWN((CT176+CU176+ROUNDDOWN((CU176+CV176+ROUNDDOWN((CV176+CW176+ROUNDDOWN((CW176+CX176+ROUNDDOWN((CX176+CY176+ROUNDDOWN((CY176+CZ176+ROUNDDOWN((CZ176+DA176+ROUNDDOWN((DA176+DB176+ROUNDDOWN((DB176+DC176+ROUNDDOWN((DC176+DD176+ROUNDDOWN((DD176+DE176+ROUNDDOWN((DE176+DF176+ROUNDDOWN((DF176+DG176+ROUNDDOWN((DG176+DH176+ROUNDDOWN((DH176+DI176+ROUNDDOWN((DI176+DJ176)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,$D177)</f>
        <v>39</v>
      </c>
      <c r="CD177" s="31">
        <f>MOD(CD176+CE176+(ROUNDDOWN((CE176+CF176+ROUNDDOWN((CF176+CG176+ROUNDDOWN((CG176+CH176+ROUNDDOWN((CH176+CI176+ROUNDDOWN((CI176+CJ176+ROUNDDOWN((CJ176+CK176+ROUNDDOWN((CK176+CL176+ROUNDDOWN((CL176+CM176+ROUNDDOWN((CM176+CN176+ROUNDDOWN((CN176+CO176+ROUNDDOWN((CO176+CP176+ROUNDDOWN((CP176+CQ176+ROUNDDOWN((CQ176+CR176+ROUNDDOWN((CR176+CS176+ROUNDDOWN((CS176+CT176+ROUNDDOWN((CT176+CU176+ROUNDDOWN((CU176+CV176+ROUNDDOWN((CV176+CW176+ROUNDDOWN((CW176+CX176+ROUNDDOWN((CX176+CY176+ROUNDDOWN((CY176+CZ176+ROUNDDOWN((CZ176+DA176+ROUNDDOWN((DA176+DB176+ROUNDDOWN((DB176+DC176+ROUNDDOWN((DC176+DD176+ROUNDDOWN((DD176+DE176+ROUNDDOWN((DE176+DF176+ROUNDDOWN((DF176+DG176+ROUNDDOWN((DG176+DH176+ROUNDDOWN((DH176+DI176+ROUNDDOWN((DI176+DJ176)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,$D177)</f>
        <v>22</v>
      </c>
      <c r="CE177" s="31">
        <f>MOD(CE176+CF176+(ROUNDDOWN((CF176+CG176+ROUNDDOWN((CG176+CH176+ROUNDDOWN((CH176+CI176+ROUNDDOWN((CI176+CJ176+ROUNDDOWN((CJ176+CK176+ROUNDDOWN((CK176+CL176+ROUNDDOWN((CL176+CM176+ROUNDDOWN((CM176+CN176+ROUNDDOWN((CN176+CO176+ROUNDDOWN((CO176+CP176+ROUNDDOWN((CP176+CQ176+ROUNDDOWN((CQ176+CR176+ROUNDDOWN((CR176+CS176+ROUNDDOWN((CS176+CT176+ROUNDDOWN((CT176+CU176+ROUNDDOWN((CU176+CV176+ROUNDDOWN((CV176+CW176+ROUNDDOWN((CW176+CX176+ROUNDDOWN((CX176+CY176+ROUNDDOWN((CY176+CZ176+ROUNDDOWN((CZ176+DA176+ROUNDDOWN((DA176+DB176+ROUNDDOWN((DB176+DC176+ROUNDDOWN((DC176+DD176+ROUNDDOWN((DD176+DE176+ROUNDDOWN((DE176+DF176+ROUNDDOWN((DF176+DG176+ROUNDDOWN((DG176+DH176+ROUNDDOWN((DH176+DI176+ROUNDDOWN((DI176+DJ176)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,$D177)</f>
        <v>22</v>
      </c>
      <c r="CF177" s="31">
        <f>MOD(CF176+CG176+(ROUNDDOWN((CG176+CH176+ROUNDDOWN((CH176+CI176+ROUNDDOWN((CI176+CJ176+ROUNDDOWN((CJ176+CK176+ROUNDDOWN((CK176+CL176+ROUNDDOWN((CL176+CM176+ROUNDDOWN((CM176+CN176+ROUNDDOWN((CN176+CO176+ROUNDDOWN((CO176+CP176+ROUNDDOWN((CP176+CQ176+ROUNDDOWN((CQ176+CR176+ROUNDDOWN((CR176+CS176+ROUNDDOWN((CS176+CT176+ROUNDDOWN((CT176+CU176+ROUNDDOWN((CU176+CV176+ROUNDDOWN((CV176+CW176+ROUNDDOWN((CW176+CX176+ROUNDDOWN((CX176+CY176+ROUNDDOWN((CY176+CZ176+ROUNDDOWN((CZ176+DA176+ROUNDDOWN((DA176+DB176+ROUNDDOWN((DB176+DC176+ROUNDDOWN((DC176+DD176+ROUNDDOWN((DD176+DE176+ROUNDDOWN((DE176+DF176+ROUNDDOWN((DF176+DG176+ROUNDDOWN((DG176+DH176+ROUNDDOWN((DH176+DI176+ROUNDDOWN((DI176+DJ176)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,$D177)</f>
        <v>2</v>
      </c>
      <c r="CG177" s="31">
        <f>MOD(CG176+CH176+(ROUNDDOWN((CH176+CI176+ROUNDDOWN((CI176+CJ176+ROUNDDOWN((CJ176+CK176+ROUNDDOWN((CK176+CL176+ROUNDDOWN((CL176+CM176+ROUNDDOWN((CM176+CN176+ROUNDDOWN((CN176+CO176+ROUNDDOWN((CO176+CP176+ROUNDDOWN((CP176+CQ176+ROUNDDOWN((CQ176+CR176+ROUNDDOWN((CR176+CS176+ROUNDDOWN((CS176+CT176+ROUNDDOWN((CT176+CU176+ROUNDDOWN((CU176+CV176+ROUNDDOWN((CV176+CW176+ROUNDDOWN((CW176+CX176+ROUNDDOWN((CX176+CY176+ROUNDDOWN((CY176+CZ176+ROUNDDOWN((CZ176+DA176+ROUNDDOWN((DA176+DB176+ROUNDDOWN((DB176+DC176+ROUNDDOWN((DC176+DD176+ROUNDDOWN((DD176+DE176+ROUNDDOWN((DE176+DF176+ROUNDDOWN((DF176+DG176+ROUNDDOWN((DG176+DH176+ROUNDDOWN((DH176+DI176+ROUNDDOWN((DI176+DJ176)/$D177,0))/$D177,0))/$D177,0))/$D177,0))/$D177,0))/$D177,0))/$D177,0))/$D177,0))/$D177,0))/$D177,0))/$D177,0))/$D177,0))/$D177,0))/$D177,0))/$D177,0))/$D177,0))/$D177,0))/$D177,0))/$D177,0))/$D177,0))/$D177,0))/$D177,0))/$D177,0))/$D177,0))/$D177,0))/$D177,0))/$D177,0))/$D177,0)),$D177)</f>
        <v>46</v>
      </c>
      <c r="CH177" s="31">
        <f>MOD(CH176+CI176+(ROUNDDOWN((CI176+CJ176+ROUNDDOWN((CJ176+CK176+ROUNDDOWN((CK176+CL176+ROUNDDOWN((CL176+CM176+ROUNDDOWN((CM176+CN176+ROUNDDOWN((CN176+CO176+ROUNDDOWN((CO176+CP176+ROUNDDOWN((CP176+CQ176+ROUNDDOWN((CQ176+CR176+ROUNDDOWN((CR176+CS176+ROUNDDOWN((CS176+CT176+ROUNDDOWN((CT176+CU176+ROUNDDOWN((CU176+CV176+ROUNDDOWN((CV176+CW176+ROUNDDOWN((CW176+CX176+ROUNDDOWN((CX176+CY176+ROUNDDOWN((CY176+CZ176+ROUNDDOWN((CZ176+DA176+ROUNDDOWN((DA176+DB176+ROUNDDOWN((DB176+DC176+ROUNDDOWN((DC176+DD176+ROUNDDOWN((DD176+DE176+ROUNDDOWN((DE176+DF176+ROUNDDOWN((DF176+DG176+ROUNDDOWN((DG176+DH176+ROUNDDOWN((DH176+DI176+ROUNDDOWN((DI176+DJ176)/$D177,0))/$D177,0))/$D177,0))/$D177,0))/$D177,0))/$D177,0))/$D177,0))/$D177,0))/$D177,0))/$D177,0))/$D177,0))/$D177,0))/$D177,0))/$D177,0))/$D177,0))/$D177,0))/$D177,0))/$D177,0))/$D177,0))/$D177,0))/$D177,0))/$D177,0))/$D177,0))/$D177,0))/$D177,0))/$D177,0))/$D177,0)),$D177)</f>
        <v>47</v>
      </c>
      <c r="CI177" s="31">
        <f>MOD(CI176+CJ176+(ROUNDDOWN((CJ176+CK176+ROUNDDOWN((CK176+CL176+ROUNDDOWN((CL176+CM176+ROUNDDOWN((CM176+CN176+ROUNDDOWN((CN176+CO176+ROUNDDOWN((CO176+CP176+ROUNDDOWN((CP176+CQ176+ROUNDDOWN((CQ176+CR176+ROUNDDOWN((CR176+CS176+ROUNDDOWN((CS176+CT176+ROUNDDOWN((CT176+CU176+ROUNDDOWN((CU176+CV176+ROUNDDOWN((CV176+CW176+ROUNDDOWN((CW176+CX176+ROUNDDOWN((CX176+CY176+ROUNDDOWN((CY176+CZ176+ROUNDDOWN((CZ176+DA176+ROUNDDOWN((DA176+DB176+ROUNDDOWN((DB176+DC176+ROUNDDOWN((DC176+DD176+ROUNDDOWN((DD176+DE176+ROUNDDOWN((DE176+DF176+ROUNDDOWN((DF176+DG176+ROUNDDOWN((DG176+DH176+ROUNDDOWN((DH176+DI176+ROUNDDOWN((DI176+DJ176)/$D177,0))/$D177,0))/$D177,0))/$D177,0))/$D177,0))/$D177,0))/$D177,0))/$D177,0))/$D177,0))/$D177,0))/$D177,0))/$D177,0))/$D177,0))/$D177,0))/$D177,0))/$D177,0))/$D177,0))/$D177,0))/$D177,0))/$D177,0))/$D177,0))/$D177,0))/$D177,0))/$D177,0))/$D177,0))/$D177,0)),$D177)</f>
        <v>9</v>
      </c>
      <c r="CJ177" s="31">
        <f>MOD(CJ176+CK176+(ROUNDDOWN((CK176+CL176+ROUNDDOWN((CL176+CM176+ROUNDDOWN((CM176+CN176+ROUNDDOWN((CN176+CO176+ROUNDDOWN((CO176+CP176+ROUNDDOWN((CP176+CQ176+ROUNDDOWN((CQ176+CR176+ROUNDDOWN((CR176+CS176+ROUNDDOWN((CS176+CT176+ROUNDDOWN((CT176+CU176+ROUNDDOWN((CU176+CV176+ROUNDDOWN((CV176+CW176+ROUNDDOWN((CW176+CX176+ROUNDDOWN((CX176+CY176+ROUNDDOWN((CY176+CZ176+ROUNDDOWN((CZ176+DA176+ROUNDDOWN((DA176+DB176+ROUNDDOWN((DB176+DC176+ROUNDDOWN((DC176+DD176+ROUNDDOWN((DD176+DE176+ROUNDDOWN((DE176+DF176+ROUNDDOWN((DF176+DG176+ROUNDDOWN((DG176+DH176+ROUNDDOWN((DH176+DI176+ROUNDDOWN((DI176+DJ176)/$D177,0))/$D177,0))/$D177,0))/$D177,0))/$D177,0))/$D177,0))/$D177,0))/$D177,0))/$D177,0))/$D177,0))/$D177,0))/$D177,0))/$D177,0))/$D177,0))/$D177,0))/$D177,0))/$D177,0))/$D177,0))/$D177,0))/$D177,0))/$D177,0))/$D177,0))/$D177,0))/$D177,0))/$D177,0)),$D177)</f>
        <v>23</v>
      </c>
      <c r="CK177" s="31">
        <f>MOD(CK176+CL176+(ROUNDDOWN((CL176+CM176+ROUNDDOWN((CM176+CN176+ROUNDDOWN((CN176+CO176+ROUNDDOWN((CO176+CP176+ROUNDDOWN((CP176+CQ176+ROUNDDOWN((CQ176+CR176+ROUNDDOWN((CR176+CS176+ROUNDDOWN((CS176+CT176+ROUNDDOWN((CT176+CU176+ROUNDDOWN((CU176+CV176+ROUNDDOWN((CV176+CW176+ROUNDDOWN((CW176+CX176+ROUNDDOWN((CX176+CY176+ROUNDDOWN((CY176+CZ176+ROUNDDOWN((CZ176+DA176+ROUNDDOWN((DA176+DB176+ROUNDDOWN((DB176+DC176+ROUNDDOWN((DC176+DD176+ROUNDDOWN((DD176+DE176+ROUNDDOWN((DE176+DF176+ROUNDDOWN((DF176+DG176+ROUNDDOWN((DG176+DH176+ROUNDDOWN((DH176+DI176+ROUNDDOWN((DI176+DJ176)/$D177,0))/$D177,0))/$D177,0))/$D177,0))/$D177,0))/$D177,0))/$D177,0))/$D177,0))/$D177,0))/$D177,0))/$D177,0))/$D177,0))/$D177,0))/$D177,0))/$D177,0))/$D177,0))/$D177,0))/$D177,0))/$D177,0))/$D177,0))/$D177,0))/$D177,0))/$D177,0))/$D177,0)),$D177)</f>
        <v>19</v>
      </c>
      <c r="CL177" s="31">
        <f>MOD(CL176+CM176+(ROUNDDOWN((CM176+CN176+ROUNDDOWN((CN176+CO176+ROUNDDOWN((CO176+CP176+ROUNDDOWN((CP176+CQ176+ROUNDDOWN((CQ176+CR176+ROUNDDOWN((CR176+CS176+ROUNDDOWN((CS176+CT176+ROUNDDOWN((CT176+CU176+ROUNDDOWN((CU176+CV176+ROUNDDOWN((CV176+CW176+ROUNDDOWN((CW176+CX176+ROUNDDOWN((CX176+CY176+ROUNDDOWN((CY176+CZ176+ROUNDDOWN((CZ176+DA176+ROUNDDOWN((DA176+DB176+ROUNDDOWN((DB176+DC176+ROUNDDOWN((DC176+DD176+ROUNDDOWN((DD176+DE176+ROUNDDOWN((DE176+DF176+ROUNDDOWN((DF176+DG176+ROUNDDOWN((DG176+DH176+ROUNDDOWN((DH176+DI176+ROUNDDOWN((DI176+DJ176)/$D177,0))/$D177,0))/$D177,0))/$D177,0))/$D177,0))/$D177,0))/$D177,0))/$D177,0))/$D177,0))/$D177,0))/$D177,0))/$D177,0))/$D177,0))/$D177,0))/$D177,0))/$D177,0))/$D177,0))/$D177,0))/$D177,0))/$D177,0))/$D177,0))/$D177,0))/$D177,0)),$D177)</f>
        <v>59</v>
      </c>
      <c r="CM177" s="31">
        <f>MOD(CM176+CN176+(ROUNDDOWN((CN176+CO176+ROUNDDOWN((CO176+CP176+ROUNDDOWN((CP176+CQ176+ROUNDDOWN((CQ176+CR176+ROUNDDOWN((CR176+CS176+ROUNDDOWN((CS176+CT176+ROUNDDOWN((CT176+CU176+ROUNDDOWN((CU176+CV176+ROUNDDOWN((CV176+CW176+ROUNDDOWN((CW176+CX176+ROUNDDOWN((CX176+CY176+ROUNDDOWN((CY176+CZ176+ROUNDDOWN((CZ176+DA176+ROUNDDOWN((DA176+DB176+ROUNDDOWN((DB176+DC176+ROUNDDOWN((DC176+DD176+ROUNDDOWN((DD176+DE176+ROUNDDOWN((DE176+DF176+ROUNDDOWN((DF176+DG176+ROUNDDOWN((DG176+DH176+ROUNDDOWN((DH176+DI176+ROUNDDOWN((DI176+DJ176)/$D177,0))/$D177,0))/$D177,0))/$D177,0))/$D177,0))/$D177,0))/$D177,0))/$D177,0))/$D177,0))/$D177,0))/$D177,0))/$D177,0))/$D177,0))/$D177,0))/$D177,0))/$D177,0))/$D177,0))/$D177,0))/$D177,0))/$D177,0))/$D177,0))/$D177,0)),$D177)</f>
        <v>19</v>
      </c>
      <c r="CN177" s="31">
        <f>MOD(CN176+CO176+(ROUNDDOWN((CO176+CP176+ROUNDDOWN((CP176+CQ176+ROUNDDOWN((CQ176+CR176+ROUNDDOWN((CR176+CS176+ROUNDDOWN((CS176+CT176+ROUNDDOWN((CT176+CU176+ROUNDDOWN((CU176+CV176+ROUNDDOWN((CV176+CW176+ROUNDDOWN((CW176+CX176+ROUNDDOWN((CX176+CY176+ROUNDDOWN((CY176+CZ176+ROUNDDOWN((CZ176+DA176+ROUNDDOWN((DA176+DB176+ROUNDDOWN((DB176+DC176+ROUNDDOWN((DC176+DD176+ROUNDDOWN((DD176+DE176+ROUNDDOWN((DE176+DF176+ROUNDDOWN((DF176+DG176+ROUNDDOWN((DG176+DH176+ROUNDDOWN((DH176+DI176+ROUNDDOWN((DI176+DJ176)/$D177,0))/$D177,0))/$D177,0))/$D177,0))/$D177,0))/$D177,0))/$D177,0))/$D177,0))/$D177,0))/$D177,0))/$D177,0))/$D177,0))/$D177,0))/$D177,0))/$D177,0))/$D177,0))/$D177,0))/$D177,0))/$D177,0))/$D177,0))/$D177,0)),$D177)</f>
        <v>16</v>
      </c>
      <c r="CO177" s="31">
        <f>MOD(CO176+CP176+(ROUNDDOWN((CP176+CQ176+ROUNDDOWN((CQ176+CR176+ROUNDDOWN((CR176+CS176+ROUNDDOWN((CS176+CT176+ROUNDDOWN((CT176+CU176+ROUNDDOWN((CU176+CV176+ROUNDDOWN((CV176+CW176+ROUNDDOWN((CW176+CX176+ROUNDDOWN((CX176+CY176+ROUNDDOWN((CY176+CZ176+ROUNDDOWN((CZ176+DA176+ROUNDDOWN((DA176+DB176+ROUNDDOWN((DB176+DC176+ROUNDDOWN((DC176+DD176+ROUNDDOWN((DD176+DE176+ROUNDDOWN((DE176+DF176+ROUNDDOWN((DF176+DG176+ROUNDDOWN((DG176+DH176+ROUNDDOWN((DH176+DI176+ROUNDDOWN((DI176+DJ176)/$D177,0))/$D177,0))/$D177,0))/$D177,0))/$D177,0))/$D177,0))/$D177,0))/$D177,0))/$D177,0))/$D177,0))/$D177,0))/$D177,0))/$D177,0))/$D177,0))/$D177,0))/$D177,0))/$D177,0))/$D177,0))/$D177,0))/$D177,0)),$D177)</f>
        <v>50</v>
      </c>
      <c r="CP177" s="31">
        <f>MOD(CP176+CQ176+(ROUNDDOWN((CQ176+CR176+ROUNDDOWN((CR176+CS176+ROUNDDOWN((CS176+CT176+ROUNDDOWN((CT176+CU176+ROUNDDOWN((CU176+CV176+ROUNDDOWN((CV176+CW176+ROUNDDOWN((CW176+CX176+ROUNDDOWN((CX176+CY176+ROUNDDOWN((CY176+CZ176+ROUNDDOWN((CZ176+DA176+ROUNDDOWN((DA176+DB176+ROUNDDOWN((DB176+DC176+ROUNDDOWN((DC176+DD176+ROUNDDOWN((DD176+DE176+ROUNDDOWN((DE176+DF176+ROUNDDOWN((DF176+DG176+ROUNDDOWN((DG176+DH176+ROUNDDOWN((DH176+DI176+ROUNDDOWN((DI176+DJ176)/$D177,0))/$D177,0))/$D177,0))/$D177,0))/$D177,0))/$D177,0))/$D177,0))/$D177,0))/$D177,0))/$D177,0))/$D177,0))/$D177,0))/$D177,0))/$D177,0))/$D177,0))/$D177,0))/$D177,0))/$D177,0))/$D177,0)),$D177)</f>
        <v>7</v>
      </c>
      <c r="CQ177" s="31">
        <f>MOD(CQ176+CR176+(ROUNDDOWN((CR176+CS176+ROUNDDOWN((CS176+CT176+ROUNDDOWN((CT176+CU176+ROUNDDOWN((CU176+CV176+ROUNDDOWN((CV176+CW176+ROUNDDOWN((CW176+CX176+ROUNDDOWN((CX176+CY176+ROUNDDOWN((CY176+CZ176+ROUNDDOWN((CZ176+DA176+ROUNDDOWN((DA176+DB176+ROUNDDOWN((DB176+DC176+ROUNDDOWN((DC176+DD176+ROUNDDOWN((DD176+DE176+ROUNDDOWN((DE176+DF176+ROUNDDOWN((DF176+DG176+ROUNDDOWN((DG176+DH176+ROUNDDOWN((DH176+DI176+ROUNDDOWN((DI176+DJ176)/$D177,0))/$D177,0))/$D177,0))/$D177,0))/$D177,0))/$D177,0))/$D177,0))/$D177,0))/$D177,0))/$D177,0))/$D177,0))/$D177,0))/$D177,0))/$D177,0))/$D177,0))/$D177,0))/$D177,0))/$D177,0)),$D177)</f>
        <v>11</v>
      </c>
      <c r="CR177" s="31">
        <f>MOD(CR176+CS176+(ROUNDDOWN((CS176+CT176+ROUNDDOWN((CT176+CU176+ROUNDDOWN((CU176+CV176+ROUNDDOWN((CV176+CW176+ROUNDDOWN((CW176+CX176+ROUNDDOWN((CX176+CY176+ROUNDDOWN((CY176+CZ176+ROUNDDOWN((CZ176+DA176+ROUNDDOWN((DA176+DB176+ROUNDDOWN((DB176+DC176+ROUNDDOWN((DC176+DD176+ROUNDDOWN((DD176+DE176+ROUNDDOWN((DE176+DF176+ROUNDDOWN((DF176+DG176+ROUNDDOWN((DG176+DH176+ROUNDDOWN((DH176+DI176+ROUNDDOWN((DI176+DJ176)/$D177,0))/$D177,0))/$D177,0))/$D177,0))/$D177,0))/$D177,0))/$D177,0))/$D177,0))/$D177,0))/$D177,0))/$D177,0))/$D177,0))/$D177,0))/$D177,0))/$D177,0))/$D177,0))/$D177,0)),$D177)</f>
        <v>11</v>
      </c>
      <c r="CS177" s="31">
        <f>MOD(CS176+CT176+(ROUNDDOWN((CT176+CU176+ROUNDDOWN((CU176+CV176+ROUNDDOWN((CV176+CW176+ROUNDDOWN((CW176+CX176+ROUNDDOWN((CX176+CY176+ROUNDDOWN((CY176+CZ176+ROUNDDOWN((CZ176+DA176+ROUNDDOWN((DA176+DB176+ROUNDDOWN((DB176+DC176+ROUNDDOWN((DC176+DD176+ROUNDDOWN((DD176+DE176+ROUNDDOWN((DE176+DF176+ROUNDDOWN((DF176+DG176+ROUNDDOWN((DG176+DH176+ROUNDDOWN((DH176+DI176+ROUNDDOWN((DI176+DJ176)/$D177,0))/$D177,0))/$D177,0))/$D177,0))/$D177,0))/$D177,0))/$D177,0))/$D177,0))/$D177,0))/$D177,0))/$D177,0))/$D177,0))/$D177,0))/$D177,0))/$D177,0))/$D177,0)),$D177)</f>
        <v>34</v>
      </c>
      <c r="CT177" s="31">
        <f>MOD(CT176+CU176+(ROUNDDOWN((CU176+CV176+ROUNDDOWN((CV176+CW176+ROUNDDOWN((CW176+CX176+ROUNDDOWN((CX176+CY176+ROUNDDOWN((CY176+CZ176+ROUNDDOWN((CZ176+DA176+ROUNDDOWN((DA176+DB176+ROUNDDOWN((DB176+DC176+ROUNDDOWN((DC176+DD176+ROUNDDOWN((DD176+DE176+ROUNDDOWN((DE176+DF176+ROUNDDOWN((DF176+DG176+ROUNDDOWN((DG176+DH176+ROUNDDOWN((DH176+DI176+ROUNDDOWN((DI176+DJ176)/$D177,0))/$D177,0))/$D177,0))/$D177,0))/$D177,0))/$D177,0))/$D177,0))/$D177,0))/$D177,0))/$D177,0))/$D177,0))/$D177,0))/$D177,0))/$D177,0))/$D177,0)),$D177)</f>
        <v>29</v>
      </c>
      <c r="CU177" s="31">
        <f>MOD(CU176+CV176+(ROUNDDOWN((CV176+CW176+ROUNDDOWN((CW176+CX176+ROUNDDOWN((CX176+CY176+ROUNDDOWN((CY176+CZ176+ROUNDDOWN((CZ176+DA176+ROUNDDOWN((DA176+DB176+ROUNDDOWN((DB176+DC176+ROUNDDOWN((DC176+DD176+ROUNDDOWN((DD176+DE176+ROUNDDOWN((DE176+DF176+ROUNDDOWN((DF176+DG176+ROUNDDOWN((DG176+DH176+ROUNDDOWN((DH176+DI176+ROUNDDOWN((DI176+DJ176)/$D177,0))/$D177,0))/$D177,0))/$D177,0))/$D177,0))/$D177,0))/$D177,0))/$D177,0))/$D177,0))/$D177,0))/$D177,0))/$D177,0))/$D177,0))/$D177,0)),$D177)</f>
        <v>20</v>
      </c>
      <c r="CV177" s="31">
        <f>MOD(CV176+CW176+(ROUNDDOWN((CW176+CX176+ROUNDDOWN((CX176+CY176+ROUNDDOWN((CY176+CZ176+ROUNDDOWN((CZ176+DA176+ROUNDDOWN((DA176+DB176+ROUNDDOWN((DB176+DC176+ROUNDDOWN((DC176+DD176+ROUNDDOWN((DD176+DE176+ROUNDDOWN((DE176+DF176+ROUNDDOWN((DF176+DG176+ROUNDDOWN((DG176+DH176+ROUNDDOWN((DH176+DI176+ROUNDDOWN((DI176+DJ176)/$D177,0))/$D177,0))/$D177,0))/$D177,0))/$D177,0))/$D177,0))/$D177,0))/$D177,0))/$D177,0))/$D177,0))/$D177,0))/$D177,0))/$D177,0)),$D177)</f>
        <v>43</v>
      </c>
      <c r="CW177" s="31">
        <f>MOD(CW176+CX176+(ROUNDDOWN((CX176+CY176+ROUNDDOWN((CY176+CZ176+ROUNDDOWN((CZ176+DA176+ROUNDDOWN((DA176+DB176+ROUNDDOWN((DB176+DC176+ROUNDDOWN((DC176+DD176+ROUNDDOWN((DD176+DE176+ROUNDDOWN((DE176+DF176+ROUNDDOWN((DF176+DG176+ROUNDDOWN((DG176+DH176+ROUNDDOWN((DH176+DI176+ROUNDDOWN((DI176+DJ176)/$D177,0))/$D177,0))/$D177,0))/$D177,0))/$D177,0))/$D177,0))/$D177,0))/$D177,0))/$D177,0))/$D177,0))/$D177,0))/$D177,0)),$D177)</f>
        <v>0</v>
      </c>
      <c r="CX177" s="31">
        <f>MOD(CX176+CY176+(ROUNDDOWN((CY176+CZ176+ROUNDDOWN((CZ176+DA176+ROUNDDOWN((DA176+DB176+ROUNDDOWN((DB176+DC176+ROUNDDOWN((DC176+DD176+ROUNDDOWN((DD176+DE176+ROUNDDOWN((DE176+DF176+ROUNDDOWN((DF176+DG176+ROUNDDOWN((DG176+DH176+ROUNDDOWN((DH176+DI176+ROUNDDOWN((DI176+DJ176)/$D177,0))/$D177,0))/$D177,0))/$D177,0))/$D177,0))/$D177,0))/$D177,0))/$D177,0))/$D177,0))/$D177,0))/$D177,0)),$D177)</f>
        <v>60</v>
      </c>
      <c r="CY177" s="31">
        <f>MOD(CY176+CZ176+(ROUNDDOWN((CZ176+DA176+ROUNDDOWN((DA176+DB176+ROUNDDOWN((DB176+DC176+ROUNDDOWN((DC176+DD176+ROUNDDOWN((DD176+DE176+ROUNDDOWN((DE176+DF176+ROUNDDOWN((DF176+DG176+ROUNDDOWN((DG176+DH176+ROUNDDOWN((DH176+DI176+ROUNDDOWN((DI176+DJ176)/$D177,0))/$D177,0))/$D177,0))/$D177,0))/$D177,0))/$D177,0))/$D177,0))/$D177,0))/$D177,0))/$D177,0)),$D177)</f>
        <v>26</v>
      </c>
      <c r="CZ177" s="31">
        <f>MOD(CZ176+DA176+(ROUNDDOWN((DA176+DB176+ROUNDDOWN((DB176+DC176+ROUNDDOWN((DC176+DD176+ROUNDDOWN((DD176+DE176+ROUNDDOWN((DE176+DF176+ROUNDDOWN((DF176+DG176+ROUNDDOWN((DG176+DH176+ROUNDDOWN((DH176+DI176+ROUNDDOWN((DI176+DJ176)/$D177,0))/$D177,0))/$D177,0))/$D177,0))/$D177,0))/$D177,0))/$D177,0))/$D177,0))/$D177,0)),$D177)</f>
        <v>11</v>
      </c>
      <c r="DA177" s="31">
        <f>MOD(DA176+DB176+(ROUNDDOWN((DB176+DC176+ROUNDDOWN((DC176+DD176+ROUNDDOWN((DD176+DE176+ROUNDDOWN((DE176+DF176+ROUNDDOWN((DF176+DG176+ROUNDDOWN((DG176+DH176+ROUNDDOWN((DH176+DI176+ROUNDDOWN((DI176+DJ176)/$D177,0))/$D177,0))/$D177,0))/$D177,0))/$D177,0))/$D177,0))/$D177,0))/$D177,0)),$D177)</f>
        <v>48</v>
      </c>
      <c r="DB177" s="31">
        <f>MOD(DB176+DC176+(ROUNDDOWN((DC176+DD176+ROUNDDOWN((DD176+DE176+ROUNDDOWN((DE176+DF176+ROUNDDOWN((DF176+DG176+ROUNDDOWN((DG176+DH176+ROUNDDOWN((DH176+DI176+ROUNDDOWN((DI176+DJ176)/$D177,0))/$D177,0))/$D177,0))/$D177,0))/$D177,0))/$D177,0))/$D177,0)),$D177)</f>
        <v>13</v>
      </c>
      <c r="DC177" s="31">
        <f>MOD(DC176+DD176+(ROUNDDOWN((DD176+DE176+ROUNDDOWN((DE176+DF176+ROUNDDOWN((DF176+DG176+ROUNDDOWN((DG176+DH176+ROUNDDOWN((DH176+DI176+ROUNDDOWN((DI176+DJ176)/$D177,0))/$D177,0))/$D177,0))/$D177,0))/$D177,0))/$D177,0)),$D177)</f>
        <v>53</v>
      </c>
      <c r="DD177" s="31">
        <f>MOD(DD176+DE176+(ROUNDDOWN((DE176+DF176+ROUNDDOWN((DF176+DG176+ROUNDDOWN((DG176+DH176+ROUNDDOWN((DH176+DI176+ROUNDDOWN((DI176+DJ176)/$D177,0))/$D177,0))/$D177,0))/$D177,0))/$D177,0)),$D177)</f>
        <v>46</v>
      </c>
      <c r="DE177" s="31">
        <f>MOD(DE176+DF176+(ROUNDDOWN((DF176+DG176+ROUNDDOWN((DG176+DH176+ROUNDDOWN((DH176+DI176+ROUNDDOWN((DI176+DJ176)/$D177,0))/$D177,0))/$D177,0))/$D177,0)),$D177)</f>
        <v>3</v>
      </c>
      <c r="DF177" s="31">
        <f>MOD(DF176+DG176+(ROUNDDOWN((DG176+DH176+ROUNDDOWN((DH176+DI176+ROUNDDOWN((DI176+DJ176)/$D177,0))/$D177,0))/$D177,0)),$D177)</f>
        <v>39</v>
      </c>
      <c r="DG177" s="31">
        <f>MOD(DG176+DH176+(ROUNDDOWN((DH176+DI176+ROUNDDOWN((DI176+DJ176)/$D177,0))/$D177,0)),$D177)</f>
        <v>45</v>
      </c>
      <c r="DH177" s="31">
        <f>MOD(DH176+DI176+(ROUNDDOWN((DI176+DJ176)/$D177,0)),$D177)</f>
        <v>52</v>
      </c>
      <c r="DI177" s="31">
        <v>1</v>
      </c>
    </row>
    <row r="178" spans="1:113" ht="15" customHeight="1" x14ac:dyDescent="0.45">
      <c r="BE178" s="31"/>
    </row>
    <row r="179" spans="1:113" ht="15" customHeight="1" x14ac:dyDescent="0.45">
      <c r="E179" s="31"/>
      <c r="F179" s="31">
        <f t="shared" ref="F179:BD179" si="356">ROUNDDOWN(G180/61,0)</f>
        <v>0</v>
      </c>
      <c r="G179" s="31">
        <f t="shared" si="356"/>
        <v>1</v>
      </c>
      <c r="H179" s="31">
        <f t="shared" si="356"/>
        <v>10</v>
      </c>
      <c r="I179" s="31">
        <f t="shared" si="356"/>
        <v>22</v>
      </c>
      <c r="J179" s="31">
        <f t="shared" si="356"/>
        <v>36</v>
      </c>
      <c r="K179" s="31">
        <f t="shared" si="356"/>
        <v>40</v>
      </c>
      <c r="L179" s="31">
        <f t="shared" si="356"/>
        <v>66</v>
      </c>
      <c r="M179" s="31">
        <f t="shared" si="356"/>
        <v>88</v>
      </c>
      <c r="N179" s="31">
        <f t="shared" si="356"/>
        <v>80</v>
      </c>
      <c r="O179" s="31">
        <f t="shared" si="356"/>
        <v>95</v>
      </c>
      <c r="P179" s="31">
        <f t="shared" si="356"/>
        <v>142</v>
      </c>
      <c r="Q179" s="31">
        <f t="shared" si="356"/>
        <v>106</v>
      </c>
      <c r="R179" s="31">
        <f t="shared" si="356"/>
        <v>145</v>
      </c>
      <c r="S179" s="31">
        <f t="shared" si="356"/>
        <v>153</v>
      </c>
      <c r="T179" s="31">
        <f t="shared" si="356"/>
        <v>159</v>
      </c>
      <c r="U179" s="31">
        <f t="shared" si="356"/>
        <v>232</v>
      </c>
      <c r="V179" s="31">
        <f t="shared" si="356"/>
        <v>252</v>
      </c>
      <c r="W179" s="31">
        <f t="shared" si="356"/>
        <v>248</v>
      </c>
      <c r="X179" s="31">
        <f t="shared" si="356"/>
        <v>320</v>
      </c>
      <c r="Y179" s="31">
        <f t="shared" si="356"/>
        <v>257</v>
      </c>
      <c r="Z179" s="31">
        <f t="shared" si="356"/>
        <v>356</v>
      </c>
      <c r="AA179" s="31">
        <f t="shared" si="356"/>
        <v>253</v>
      </c>
      <c r="AB179" s="31">
        <f t="shared" si="356"/>
        <v>344</v>
      </c>
      <c r="AC179" s="31">
        <f t="shared" si="356"/>
        <v>286</v>
      </c>
      <c r="AD179" s="31">
        <f t="shared" si="356"/>
        <v>332</v>
      </c>
      <c r="AE179" s="31">
        <f t="shared" si="356"/>
        <v>357</v>
      </c>
      <c r="AF179" s="31">
        <f t="shared" si="356"/>
        <v>364</v>
      </c>
      <c r="AG179" s="31">
        <f t="shared" si="356"/>
        <v>440</v>
      </c>
      <c r="AH179" s="31">
        <f t="shared" si="356"/>
        <v>492</v>
      </c>
      <c r="AI179" s="31">
        <f t="shared" si="356"/>
        <v>466</v>
      </c>
      <c r="AJ179" s="31">
        <f t="shared" si="356"/>
        <v>491</v>
      </c>
      <c r="AK179" s="31">
        <f t="shared" si="356"/>
        <v>481</v>
      </c>
      <c r="AL179" s="31">
        <f t="shared" si="356"/>
        <v>518</v>
      </c>
      <c r="AM179" s="31">
        <f t="shared" si="356"/>
        <v>518</v>
      </c>
      <c r="AN179" s="31">
        <f t="shared" si="356"/>
        <v>533</v>
      </c>
      <c r="AO179" s="31">
        <f t="shared" si="356"/>
        <v>498</v>
      </c>
      <c r="AP179" s="31">
        <f t="shared" si="356"/>
        <v>559</v>
      </c>
      <c r="AQ179" s="31">
        <f t="shared" si="356"/>
        <v>491</v>
      </c>
      <c r="AR179" s="31">
        <f t="shared" si="356"/>
        <v>605</v>
      </c>
      <c r="AS179" s="31">
        <f t="shared" si="356"/>
        <v>694</v>
      </c>
      <c r="AT179" s="31">
        <f t="shared" si="356"/>
        <v>429</v>
      </c>
      <c r="AU179" s="31">
        <f t="shared" si="356"/>
        <v>555</v>
      </c>
      <c r="AV179" s="31">
        <f t="shared" si="356"/>
        <v>629</v>
      </c>
      <c r="AW179" s="31">
        <f t="shared" si="356"/>
        <v>663</v>
      </c>
      <c r="AX179" s="31">
        <f t="shared" si="356"/>
        <v>562</v>
      </c>
      <c r="AY179" s="31">
        <f t="shared" si="356"/>
        <v>771</v>
      </c>
      <c r="AZ179" s="31">
        <f t="shared" si="356"/>
        <v>587</v>
      </c>
      <c r="BA179" s="31">
        <f t="shared" si="356"/>
        <v>706</v>
      </c>
      <c r="BB179" s="31">
        <f t="shared" si="356"/>
        <v>701</v>
      </c>
      <c r="BC179" s="31">
        <f t="shared" si="356"/>
        <v>671</v>
      </c>
      <c r="BD179" s="31">
        <f t="shared" si="356"/>
        <v>624</v>
      </c>
      <c r="BE179" s="31">
        <f>ROUNDDOWN(BF180/61,0)</f>
        <v>24</v>
      </c>
    </row>
    <row r="180" spans="1:113" ht="15" customHeight="1" x14ac:dyDescent="0.45">
      <c r="F180" s="32">
        <f t="shared" ref="F180:BE180" si="357">SUM(F125:F179)</f>
        <v>0</v>
      </c>
      <c r="G180" s="32">
        <f t="shared" si="357"/>
        <v>1</v>
      </c>
      <c r="H180" s="32">
        <f>SUM(H125:H179)</f>
        <v>88</v>
      </c>
      <c r="I180" s="32">
        <f t="shared" si="357"/>
        <v>623</v>
      </c>
      <c r="J180" s="32">
        <f t="shared" si="357"/>
        <v>1390</v>
      </c>
      <c r="K180" s="32">
        <f t="shared" si="357"/>
        <v>2208</v>
      </c>
      <c r="L180" s="32">
        <f t="shared" si="357"/>
        <v>2480</v>
      </c>
      <c r="M180" s="32">
        <f t="shared" si="357"/>
        <v>4054</v>
      </c>
      <c r="N180" s="32">
        <f t="shared" si="357"/>
        <v>5382</v>
      </c>
      <c r="O180" s="32">
        <f t="shared" si="357"/>
        <v>4921</v>
      </c>
      <c r="P180" s="32">
        <f t="shared" si="357"/>
        <v>5845</v>
      </c>
      <c r="Q180" s="32">
        <f t="shared" si="357"/>
        <v>8686</v>
      </c>
      <c r="R180" s="32">
        <f t="shared" si="357"/>
        <v>6481</v>
      </c>
      <c r="S180" s="32">
        <f t="shared" si="357"/>
        <v>8881</v>
      </c>
      <c r="T180" s="32">
        <f t="shared" si="357"/>
        <v>9343</v>
      </c>
      <c r="U180" s="32">
        <f t="shared" si="357"/>
        <v>9735</v>
      </c>
      <c r="V180" s="32">
        <f t="shared" si="357"/>
        <v>14199</v>
      </c>
      <c r="W180" s="32">
        <f t="shared" si="357"/>
        <v>15387</v>
      </c>
      <c r="X180" s="32">
        <f t="shared" si="357"/>
        <v>15182</v>
      </c>
      <c r="Y180" s="32">
        <f t="shared" si="357"/>
        <v>19536</v>
      </c>
      <c r="Z180" s="32">
        <f t="shared" si="357"/>
        <v>15719</v>
      </c>
      <c r="AA180" s="32">
        <f t="shared" si="357"/>
        <v>21758</v>
      </c>
      <c r="AB180" s="32">
        <f t="shared" si="357"/>
        <v>15452</v>
      </c>
      <c r="AC180" s="32">
        <f t="shared" si="357"/>
        <v>21011</v>
      </c>
      <c r="AD180" s="32">
        <f t="shared" si="357"/>
        <v>17459</v>
      </c>
      <c r="AE180" s="32">
        <f t="shared" si="357"/>
        <v>20262</v>
      </c>
      <c r="AF180" s="32">
        <f t="shared" si="357"/>
        <v>21813</v>
      </c>
      <c r="AG180" s="32">
        <f t="shared" si="357"/>
        <v>22262</v>
      </c>
      <c r="AH180" s="32">
        <f t="shared" si="357"/>
        <v>26864</v>
      </c>
      <c r="AI180" s="32">
        <f t="shared" si="357"/>
        <v>30021</v>
      </c>
      <c r="AJ180" s="32">
        <f t="shared" si="357"/>
        <v>28436</v>
      </c>
      <c r="AK180" s="32">
        <f t="shared" si="357"/>
        <v>29998</v>
      </c>
      <c r="AL180" s="32">
        <f t="shared" si="357"/>
        <v>29383</v>
      </c>
      <c r="AM180" s="32">
        <f t="shared" si="357"/>
        <v>31599</v>
      </c>
      <c r="AN180" s="32">
        <f t="shared" si="357"/>
        <v>31600</v>
      </c>
      <c r="AO180" s="32">
        <f t="shared" si="357"/>
        <v>32546</v>
      </c>
      <c r="AP180" s="32">
        <f t="shared" si="357"/>
        <v>30399</v>
      </c>
      <c r="AQ180" s="32">
        <f t="shared" si="357"/>
        <v>34148</v>
      </c>
      <c r="AR180" s="32">
        <f t="shared" si="357"/>
        <v>29994</v>
      </c>
      <c r="AS180" s="32">
        <f t="shared" si="357"/>
        <v>36956</v>
      </c>
      <c r="AT180" s="32">
        <f t="shared" si="357"/>
        <v>42347</v>
      </c>
      <c r="AU180" s="32">
        <f t="shared" si="357"/>
        <v>26183</v>
      </c>
      <c r="AV180" s="32">
        <f t="shared" si="357"/>
        <v>33891</v>
      </c>
      <c r="AW180" s="32">
        <f t="shared" si="357"/>
        <v>38419</v>
      </c>
      <c r="AX180" s="32">
        <f t="shared" si="357"/>
        <v>40475</v>
      </c>
      <c r="AY180" s="32">
        <f t="shared" si="357"/>
        <v>34288</v>
      </c>
      <c r="AZ180" s="32">
        <f t="shared" si="357"/>
        <v>47044</v>
      </c>
      <c r="BA180" s="32">
        <f t="shared" si="357"/>
        <v>35848</v>
      </c>
      <c r="BB180" s="32">
        <f t="shared" si="357"/>
        <v>43072</v>
      </c>
      <c r="BC180" s="32">
        <f t="shared" si="357"/>
        <v>42766</v>
      </c>
      <c r="BD180" s="32">
        <f t="shared" si="357"/>
        <v>40987</v>
      </c>
      <c r="BE180" s="32">
        <f t="shared" si="357"/>
        <v>38114</v>
      </c>
      <c r="BF180" s="32">
        <f>SUM(BF125:BF179)</f>
        <v>1510</v>
      </c>
    </row>
    <row r="181" spans="1:113" ht="15" customHeight="1" x14ac:dyDescent="0.45">
      <c r="B181" s="34" t="s">
        <v>255</v>
      </c>
      <c r="C181" s="32">
        <v>61</v>
      </c>
      <c r="F181" s="32">
        <f t="shared" ref="F181:BE181" si="358">MOD(F180,61)</f>
        <v>0</v>
      </c>
      <c r="G181" s="32">
        <f t="shared" si="358"/>
        <v>1</v>
      </c>
      <c r="H181" s="32">
        <f t="shared" si="358"/>
        <v>27</v>
      </c>
      <c r="I181" s="32">
        <f t="shared" si="358"/>
        <v>13</v>
      </c>
      <c r="J181" s="32">
        <f>MOD(J180,61)</f>
        <v>48</v>
      </c>
      <c r="K181" s="32">
        <f t="shared" si="358"/>
        <v>12</v>
      </c>
      <c r="L181" s="32">
        <f t="shared" si="358"/>
        <v>40</v>
      </c>
      <c r="M181" s="32">
        <f t="shared" si="358"/>
        <v>28</v>
      </c>
      <c r="N181" s="32">
        <f t="shared" si="358"/>
        <v>14</v>
      </c>
      <c r="O181" s="32">
        <f t="shared" si="358"/>
        <v>41</v>
      </c>
      <c r="P181" s="32">
        <f t="shared" si="358"/>
        <v>50</v>
      </c>
      <c r="Q181" s="32">
        <f t="shared" si="358"/>
        <v>24</v>
      </c>
      <c r="R181" s="32">
        <f t="shared" si="358"/>
        <v>15</v>
      </c>
      <c r="S181" s="32">
        <f t="shared" si="358"/>
        <v>36</v>
      </c>
      <c r="T181" s="32">
        <f t="shared" si="358"/>
        <v>10</v>
      </c>
      <c r="U181" s="32">
        <f t="shared" si="358"/>
        <v>36</v>
      </c>
      <c r="V181" s="32">
        <f t="shared" si="358"/>
        <v>47</v>
      </c>
      <c r="W181" s="32">
        <f t="shared" si="358"/>
        <v>15</v>
      </c>
      <c r="X181" s="32">
        <f t="shared" si="358"/>
        <v>54</v>
      </c>
      <c r="Y181" s="32">
        <f t="shared" si="358"/>
        <v>16</v>
      </c>
      <c r="Z181" s="32">
        <f t="shared" si="358"/>
        <v>42</v>
      </c>
      <c r="AA181" s="32">
        <f t="shared" si="358"/>
        <v>42</v>
      </c>
      <c r="AB181" s="32">
        <f t="shared" si="358"/>
        <v>19</v>
      </c>
      <c r="AC181" s="32">
        <f t="shared" si="358"/>
        <v>27</v>
      </c>
      <c r="AD181" s="32">
        <f t="shared" si="358"/>
        <v>13</v>
      </c>
      <c r="AE181" s="32">
        <f t="shared" si="358"/>
        <v>10</v>
      </c>
      <c r="AF181" s="32">
        <f t="shared" si="358"/>
        <v>36</v>
      </c>
      <c r="AG181" s="32">
        <f t="shared" si="358"/>
        <v>58</v>
      </c>
      <c r="AH181" s="32">
        <f t="shared" si="358"/>
        <v>24</v>
      </c>
      <c r="AI181" s="32">
        <f t="shared" si="358"/>
        <v>9</v>
      </c>
      <c r="AJ181" s="32">
        <f t="shared" si="358"/>
        <v>10</v>
      </c>
      <c r="AK181" s="32">
        <f t="shared" si="358"/>
        <v>47</v>
      </c>
      <c r="AL181" s="32">
        <f t="shared" si="358"/>
        <v>42</v>
      </c>
      <c r="AM181" s="32">
        <f t="shared" si="358"/>
        <v>1</v>
      </c>
      <c r="AN181" s="32">
        <f t="shared" si="358"/>
        <v>2</v>
      </c>
      <c r="AO181" s="32">
        <f t="shared" si="358"/>
        <v>33</v>
      </c>
      <c r="AP181" s="32">
        <f t="shared" si="358"/>
        <v>21</v>
      </c>
      <c r="AQ181" s="32">
        <f t="shared" si="358"/>
        <v>49</v>
      </c>
      <c r="AR181" s="32">
        <f t="shared" si="358"/>
        <v>43</v>
      </c>
      <c r="AS181" s="32">
        <f t="shared" si="358"/>
        <v>51</v>
      </c>
      <c r="AT181" s="32">
        <f t="shared" si="358"/>
        <v>13</v>
      </c>
      <c r="AU181" s="32">
        <f t="shared" si="358"/>
        <v>14</v>
      </c>
      <c r="AV181" s="32">
        <f t="shared" si="358"/>
        <v>36</v>
      </c>
      <c r="AW181" s="32">
        <f t="shared" si="358"/>
        <v>50</v>
      </c>
      <c r="AX181" s="32">
        <f t="shared" si="358"/>
        <v>32</v>
      </c>
      <c r="AY181" s="32">
        <f t="shared" si="358"/>
        <v>6</v>
      </c>
      <c r="AZ181" s="32">
        <f t="shared" si="358"/>
        <v>13</v>
      </c>
      <c r="BA181" s="32">
        <f t="shared" si="358"/>
        <v>41</v>
      </c>
      <c r="BB181" s="32">
        <f t="shared" si="358"/>
        <v>6</v>
      </c>
      <c r="BC181" s="32">
        <f t="shared" si="358"/>
        <v>5</v>
      </c>
      <c r="BD181" s="32">
        <f t="shared" si="358"/>
        <v>56</v>
      </c>
      <c r="BE181" s="32">
        <f t="shared" si="358"/>
        <v>50</v>
      </c>
      <c r="BF181" s="32">
        <f>MOD(BF180,61)</f>
        <v>46</v>
      </c>
    </row>
    <row r="183" spans="1:113" ht="15" customHeight="1" x14ac:dyDescent="0.45">
      <c r="H183" s="32" t="str">
        <f>VLOOKUP(H181,'base 58'!$LX$5:$LY$68,2,FALSE)</f>
        <v>R</v>
      </c>
      <c r="I183" s="32" t="str">
        <f>VLOOKUP(I181,'base 58'!$LX$5:$LY$68,2,FALSE)</f>
        <v>D</v>
      </c>
      <c r="J183" s="32" t="str">
        <f>VLOOKUP(J181,'base 58'!$LX$5:$LY$68,2,FALSE)</f>
        <v>m</v>
      </c>
      <c r="K183" s="32" t="str">
        <f>VLOOKUP(K181,'base 58'!$LX$5:$LY$68,2,FALSE)</f>
        <v>C</v>
      </c>
      <c r="L183" s="32" t="str">
        <f>VLOOKUP(L181,'base 58'!$LX$5:$LY$68,2,FALSE)</f>
        <v>e</v>
      </c>
      <c r="M183" s="32" t="str">
        <f>VLOOKUP(M181,'base 58'!$LX$5:$LY$68,2,FALSE)</f>
        <v>S</v>
      </c>
      <c r="N183" s="32" t="str">
        <f>VLOOKUP(N181,'base 58'!$LX$5:$LY$68,2,FALSE)</f>
        <v>E</v>
      </c>
      <c r="O183" s="32" t="str">
        <f>VLOOKUP(O181,'base 58'!$LX$5:$LY$68,2,FALSE)</f>
        <v>f</v>
      </c>
      <c r="P183" s="32" t="str">
        <f>VLOOKUP(P181,'base 58'!$LX$5:$LY$68,2,FALSE)</f>
        <v>o</v>
      </c>
      <c r="Q183" s="32" t="str">
        <f>VLOOKUP(Q181,'base 58'!$LX$5:$LY$68,2,FALSE)</f>
        <v>O</v>
      </c>
      <c r="R183" s="32" t="str">
        <f>VLOOKUP(R181,'base 58'!$LX$5:$LY$68,2,FALSE)</f>
        <v>F</v>
      </c>
      <c r="S183" s="32" t="str">
        <f>VLOOKUP(S181,'base 58'!$LX$5:$LY$68,2,FALSE)</f>
        <v>a</v>
      </c>
      <c r="T183" s="32" t="str">
        <f>VLOOKUP(T181,'base 58'!$LX$5:$LY$68,2,FALSE)</f>
        <v>A</v>
      </c>
      <c r="U183" s="32" t="str">
        <f>VLOOKUP(U181,'base 58'!$LX$5:$LY$68,2,FALSE)</f>
        <v>a</v>
      </c>
      <c r="V183" s="32" t="str">
        <f>VLOOKUP(V181,'base 58'!$LX$5:$LY$68,2,FALSE)</f>
        <v>l</v>
      </c>
      <c r="W183" s="32" t="str">
        <f>VLOOKUP(W181,'base 58'!$LX$5:$LY$68,2,FALSE)</f>
        <v>F</v>
      </c>
      <c r="X183" s="32" t="str">
        <f>VLOOKUP(X181,'base 58'!$LX$5:$LY$68,2,FALSE)</f>
        <v>s</v>
      </c>
      <c r="Y183" s="32" t="str">
        <f>VLOOKUP(Y181,'base 58'!$LX$5:$LY$68,2,FALSE)</f>
        <v>G</v>
      </c>
      <c r="Z183" s="32" t="str">
        <f>VLOOKUP(Z181,'base 58'!$LX$5:$LY$68,2,FALSE)</f>
        <v>g</v>
      </c>
      <c r="AA183" s="32" t="str">
        <f>VLOOKUP(AA181,'base 58'!$LX$5:$LY$68,2,FALSE)</f>
        <v>g</v>
      </c>
      <c r="AB183" s="32" t="str">
        <f>VLOOKUP(AB181,'base 58'!$LX$5:$LY$68,2,FALSE)</f>
        <v>J</v>
      </c>
      <c r="AC183" s="32" t="str">
        <f>VLOOKUP(AC181,'base 58'!$LX$5:$LY$68,2,FALSE)</f>
        <v>R</v>
      </c>
      <c r="AD183" s="32" t="str">
        <f>VLOOKUP(AD181,'base 58'!$LX$5:$LY$68,2,FALSE)</f>
        <v>D</v>
      </c>
      <c r="AE183" s="32" t="str">
        <f>VLOOKUP(AE181,'base 58'!$LX$5:$LY$68,2,FALSE)</f>
        <v>A</v>
      </c>
      <c r="AF183" s="32" t="str">
        <f>VLOOKUP(AF181,'base 58'!$LX$5:$LY$68,2,FALSE)</f>
        <v>a</v>
      </c>
      <c r="AG183" s="32" t="str">
        <f>VLOOKUP(AG181,'base 58'!$LX$5:$LY$68,2,FALSE)</f>
        <v>w</v>
      </c>
      <c r="AH183" s="32" t="str">
        <f>VLOOKUP(AH181,'base 58'!$LX$5:$LY$68,2,FALSE)</f>
        <v>O</v>
      </c>
      <c r="AI183" s="32">
        <f>VLOOKUP(AI181,'base 58'!$LX$5:$LY$68,2,FALSE)</f>
        <v>9</v>
      </c>
      <c r="AJ183" s="32" t="str">
        <f>VLOOKUP(AJ181,'base 58'!$LX$5:$LY$68,2,FALSE)</f>
        <v>A</v>
      </c>
      <c r="AK183" s="32" t="str">
        <f>VLOOKUP(AK181,'base 58'!$LX$5:$LY$68,2,FALSE)</f>
        <v>l</v>
      </c>
      <c r="AL183" s="32" t="str">
        <f>VLOOKUP(AL181,'base 58'!$LX$5:$LY$68,2,FALSE)</f>
        <v>g</v>
      </c>
      <c r="AM183" s="32">
        <f>VLOOKUP(AM181,'base 58'!$LX$5:$LY$68,2,FALSE)</f>
        <v>1</v>
      </c>
      <c r="AN183" s="32">
        <f>VLOOKUP(AN181,'base 58'!$LX$5:$LY$68,2,FALSE)</f>
        <v>2</v>
      </c>
      <c r="AO183" s="32" t="str">
        <f>VLOOKUP(AO181,'base 58'!$LX$5:$LY$68,2,FALSE)</f>
        <v>X</v>
      </c>
      <c r="AP183" s="32" t="str">
        <f>VLOOKUP(AP181,'base 58'!$LX$5:$LY$68,2,FALSE)</f>
        <v>L</v>
      </c>
      <c r="AQ183" s="32" t="str">
        <f>VLOOKUP(AQ181,'base 58'!$LX$5:$LY$68,2,FALSE)</f>
        <v>n</v>
      </c>
      <c r="AR183" s="32" t="str">
        <f>VLOOKUP(AR181,'base 58'!$LX$5:$LY$68,2,FALSE)</f>
        <v>h</v>
      </c>
      <c r="AS183" s="32" t="str">
        <f>VLOOKUP(AS181,'base 58'!$LX$5:$LY$68,2,FALSE)</f>
        <v>p</v>
      </c>
      <c r="AT183" s="32" t="str">
        <f>VLOOKUP(AT181,'base 58'!$LX$5:$LY$68,2,FALSE)</f>
        <v>D</v>
      </c>
      <c r="AU183" s="32" t="str">
        <f>VLOOKUP(AU181,'base 58'!$LX$5:$LY$68,2,FALSE)</f>
        <v>E</v>
      </c>
      <c r="AV183" s="32" t="str">
        <f>VLOOKUP(AV181,'base 58'!$LX$5:$LY$68,2,FALSE)</f>
        <v>a</v>
      </c>
      <c r="AW183" s="32" t="str">
        <f>VLOOKUP(AW181,'base 58'!$LX$5:$LY$68,2,FALSE)</f>
        <v>o</v>
      </c>
      <c r="AX183" s="32" t="str">
        <f>VLOOKUP(AX181,'base 58'!$LX$5:$LY$68,2,FALSE)</f>
        <v>W</v>
      </c>
      <c r="AY183" s="32">
        <f>VLOOKUP(AY181,'base 58'!$LX$5:$LY$68,2,FALSE)</f>
        <v>6</v>
      </c>
      <c r="AZ183" s="32" t="str">
        <f>VLOOKUP(AZ181,'base 58'!$LX$5:$LY$68,2,FALSE)</f>
        <v>D</v>
      </c>
      <c r="BA183" s="32" t="str">
        <f>VLOOKUP(BA181,'base 58'!$LX$5:$LY$68,2,FALSE)</f>
        <v>f</v>
      </c>
      <c r="BB183" s="32">
        <f>VLOOKUP(BB181,'base 58'!$LX$5:$LY$68,2,FALSE)</f>
        <v>6</v>
      </c>
      <c r="BC183" s="32">
        <f>VLOOKUP(BC181,'base 58'!$LX$5:$LY$68,2,FALSE)</f>
        <v>5</v>
      </c>
      <c r="BD183" s="32" t="str">
        <f>VLOOKUP(BD181,'base 58'!$LX$5:$LY$68,2,FALSE)</f>
        <v>u</v>
      </c>
      <c r="BE183" s="32" t="str">
        <f>VLOOKUP(BE181,'base 58'!$LX$5:$LY$68,2,FALSE)</f>
        <v>o</v>
      </c>
      <c r="BF183" s="32" t="str">
        <f>VLOOKUP(BF181,'base 58'!$LX$5:$LY$68,2,FALSE)</f>
        <v>k</v>
      </c>
    </row>
    <row r="184" spans="1:113" ht="15" customHeight="1" x14ac:dyDescent="0.45">
      <c r="A184" s="31"/>
      <c r="B184" s="31"/>
      <c r="C184" s="31"/>
      <c r="D184" s="31"/>
      <c r="E184" s="31"/>
      <c r="F184" s="31"/>
      <c r="G184" s="31"/>
      <c r="H184" s="35" t="str">
        <f>CONCATENATE(H183,I183,J183,K183,L183,M183,N183,O183,P183,Q183,R183,S183,T183,U183,V183,W183,X183,Y183,Z183,AA183,AB183,AC183,AD183,AE183,AF183,AG183,AH183,AI183,AJ183,AK183,AL183,AM183,AN183,AO183,AP183,AQ183,AR183,AS183,AT183,AU183,AV183,AW183,AX183,AY183,AZ183,BA183,BB183,BC183,BD183,BE183,BF183)</f>
        <v>RDmCeSEfoOFaAalFsGggJRDAawO9Alg12XLnhpDEaoW6Df65uok</v>
      </c>
      <c r="I184" s="31"/>
      <c r="J184" s="31"/>
      <c r="K184" s="31"/>
      <c r="L184" s="31"/>
      <c r="M184" s="31"/>
      <c r="N184" s="31"/>
      <c r="O184" s="31"/>
      <c r="P184" s="31"/>
      <c r="Q184" s="31"/>
      <c r="R184" s="31"/>
      <c r="S184" s="31"/>
      <c r="T184" s="31"/>
      <c r="U184" s="31"/>
      <c r="V184" s="31"/>
      <c r="W184" s="31"/>
      <c r="X184" s="31"/>
      <c r="Y184" s="31"/>
      <c r="Z184" s="31"/>
      <c r="AA184" s="31"/>
      <c r="AB184" s="31"/>
      <c r="AC184" s="31"/>
      <c r="AD184" s="31"/>
      <c r="AE184" s="31"/>
      <c r="AF184" s="31"/>
      <c r="AG184" s="31"/>
      <c r="AH184" s="31"/>
      <c r="AI184" s="31"/>
      <c r="AJ184" s="31"/>
      <c r="AK184" s="31"/>
      <c r="AL184" s="31"/>
      <c r="AM184" s="31"/>
      <c r="AN184" s="31"/>
      <c r="AO184" s="31"/>
      <c r="AP184" s="31"/>
      <c r="AQ184" s="31"/>
      <c r="AR184" s="31"/>
      <c r="AS184" s="31"/>
      <c r="AT184" s="31"/>
      <c r="AU184" s="31"/>
      <c r="AV184" s="31"/>
      <c r="AW184" s="31"/>
      <c r="AX184" s="31"/>
      <c r="AY184" s="31"/>
      <c r="AZ184" s="31"/>
      <c r="BA184" s="31"/>
      <c r="BB184" s="31"/>
      <c r="BC184" s="31"/>
      <c r="BD184" s="31"/>
      <c r="BE184" s="31"/>
      <c r="BF184" s="31"/>
      <c r="BG184" s="31"/>
      <c r="BH184" s="31"/>
      <c r="BI184" s="31"/>
      <c r="BJ184" s="31"/>
      <c r="BK184" s="31"/>
      <c r="BL184" s="31"/>
      <c r="BM184" s="31"/>
      <c r="BN184" s="31"/>
      <c r="BO184" s="31"/>
      <c r="BP184" s="31"/>
      <c r="BQ184" s="31"/>
      <c r="BR184" s="31"/>
      <c r="BS184" s="31"/>
      <c r="BT184" s="31"/>
      <c r="BU184" s="31"/>
      <c r="BV184" s="31"/>
      <c r="BW184" s="31"/>
      <c r="BX184" s="31"/>
      <c r="BY184" s="31"/>
      <c r="BZ184" s="31"/>
      <c r="CA184" s="31"/>
      <c r="CB184" s="31"/>
      <c r="CC184" s="31"/>
      <c r="CD184" s="31"/>
      <c r="CE184" s="31"/>
      <c r="CF184" s="31"/>
      <c r="CG184" s="31"/>
      <c r="CH184" s="31"/>
      <c r="CI184" s="31"/>
      <c r="CJ184" s="31"/>
      <c r="CK184" s="31"/>
      <c r="CL184" s="31"/>
      <c r="CM184" s="31"/>
      <c r="CN184" s="31"/>
      <c r="CO184" s="31"/>
      <c r="CP184" s="31"/>
      <c r="CQ184" s="31"/>
      <c r="CR184" s="31"/>
      <c r="CS184" s="31"/>
      <c r="CT184" s="31"/>
      <c r="CU184" s="31"/>
      <c r="CV184" s="31"/>
      <c r="CW184" s="31"/>
      <c r="CX184" s="31"/>
      <c r="CY184" s="31"/>
      <c r="CZ184" s="31"/>
      <c r="DA184" s="31"/>
      <c r="DB184" s="31"/>
      <c r="DC184" s="31"/>
      <c r="DD184" s="31"/>
      <c r="DE184" s="31"/>
      <c r="DF184" s="31"/>
      <c r="DG184" s="31"/>
      <c r="DH184" s="31"/>
      <c r="DI184" s="31"/>
    </row>
    <row r="185" spans="1:113" ht="15" customHeight="1" x14ac:dyDescent="0.45">
      <c r="A185" s="31"/>
      <c r="B185" s="31"/>
      <c r="C185" s="31"/>
      <c r="D185" s="31"/>
      <c r="E185" s="31"/>
      <c r="F185" s="31"/>
      <c r="G185" s="31"/>
      <c r="H185" s="31"/>
      <c r="I185" s="31"/>
      <c r="J185" s="31"/>
      <c r="K185" s="31"/>
      <c r="L185" s="31"/>
      <c r="M185" s="31"/>
      <c r="N185" s="31"/>
      <c r="O185" s="31"/>
      <c r="P185" s="31"/>
      <c r="Q185" s="31"/>
      <c r="R185" s="31"/>
      <c r="S185" s="31"/>
      <c r="T185" s="31"/>
      <c r="U185" s="31"/>
      <c r="V185" s="31"/>
      <c r="W185" s="31"/>
      <c r="X185" s="31"/>
      <c r="Y185" s="31"/>
      <c r="Z185" s="31"/>
      <c r="AA185" s="31"/>
      <c r="AB185" s="31"/>
      <c r="AC185" s="31"/>
      <c r="AD185" s="31"/>
      <c r="AE185" s="31"/>
      <c r="AF185" s="31"/>
      <c r="AG185" s="31"/>
      <c r="AH185" s="31"/>
      <c r="AI185" s="31"/>
      <c r="AJ185" s="31"/>
      <c r="AK185" s="31"/>
      <c r="AL185" s="31"/>
      <c r="AM185" s="31"/>
      <c r="AN185" s="31"/>
      <c r="AO185" s="31"/>
      <c r="AP185" s="31"/>
      <c r="AQ185" s="31"/>
      <c r="AR185" s="31"/>
      <c r="AS185" s="31"/>
      <c r="AT185" s="31"/>
      <c r="AU185" s="31"/>
      <c r="AV185" s="31"/>
      <c r="AW185" s="31"/>
      <c r="AX185" s="31"/>
      <c r="AY185" s="31"/>
      <c r="AZ185" s="31"/>
      <c r="BA185" s="31"/>
      <c r="BB185" s="31"/>
      <c r="BC185" s="31"/>
      <c r="BD185" s="31"/>
      <c r="BE185" s="31"/>
      <c r="BF185" s="31"/>
      <c r="BG185" s="31"/>
      <c r="BH185" s="31"/>
      <c r="BI185" s="31"/>
      <c r="BJ185" s="31"/>
      <c r="BK185" s="31"/>
      <c r="BL185" s="31"/>
      <c r="BM185" s="31"/>
      <c r="BN185" s="31"/>
      <c r="BO185" s="31"/>
      <c r="BP185" s="31"/>
      <c r="BQ185" s="31"/>
      <c r="BR185" s="31"/>
      <c r="BS185" s="31"/>
      <c r="BT185" s="31"/>
      <c r="BU185" s="31"/>
      <c r="BV185" s="31"/>
      <c r="BW185" s="31"/>
      <c r="BX185" s="31"/>
      <c r="BY185" s="31"/>
      <c r="BZ185" s="31"/>
      <c r="CA185" s="31"/>
      <c r="CB185" s="31"/>
      <c r="CC185" s="31"/>
      <c r="CD185" s="31"/>
      <c r="CE185" s="31"/>
      <c r="CF185" s="31"/>
      <c r="CG185" s="31"/>
      <c r="CH185" s="31"/>
      <c r="CI185" s="31"/>
      <c r="CJ185" s="31"/>
      <c r="CK185" s="31"/>
      <c r="CL185" s="31"/>
      <c r="CM185" s="31"/>
      <c r="CN185" s="31"/>
      <c r="CO185" s="31"/>
      <c r="CP185" s="31"/>
      <c r="CQ185" s="31"/>
      <c r="CR185" s="31"/>
      <c r="CS185" s="31"/>
      <c r="CT185" s="31"/>
      <c r="CU185" s="31"/>
      <c r="CV185" s="31"/>
      <c r="CW185" s="31"/>
      <c r="CX185" s="31"/>
      <c r="CY185" s="31"/>
      <c r="CZ185" s="31"/>
      <c r="DA185" s="31"/>
      <c r="DB185" s="31"/>
      <c r="DC185" s="31"/>
      <c r="DD185" s="31"/>
      <c r="DE185" s="31"/>
      <c r="DF185" s="31"/>
      <c r="DG185" s="31"/>
      <c r="DH185" s="31"/>
      <c r="DI185" s="31"/>
    </row>
    <row r="186" spans="1:113" ht="15" customHeight="1" x14ac:dyDescent="0.45">
      <c r="A186" s="31"/>
      <c r="B186" s="31"/>
      <c r="C186" s="31"/>
      <c r="D186" s="31"/>
      <c r="E186" s="31"/>
      <c r="F186" s="31"/>
      <c r="G186" s="31"/>
      <c r="H186" s="31"/>
      <c r="I186" s="31"/>
      <c r="J186" s="31"/>
      <c r="K186" s="31"/>
      <c r="L186" s="31"/>
      <c r="M186" s="31"/>
      <c r="N186" s="31"/>
      <c r="O186" s="31"/>
      <c r="P186" s="31"/>
      <c r="Q186" s="31"/>
      <c r="R186" s="31"/>
      <c r="S186" s="31"/>
      <c r="T186" s="31"/>
      <c r="U186" s="31"/>
      <c r="V186" s="31"/>
      <c r="W186" s="31"/>
      <c r="X186" s="31"/>
      <c r="Y186" s="31"/>
      <c r="Z186" s="31"/>
      <c r="AA186" s="31"/>
      <c r="AB186" s="31"/>
      <c r="AC186" s="31"/>
      <c r="AD186" s="31"/>
      <c r="AE186" s="31"/>
      <c r="AF186" s="31"/>
      <c r="AG186" s="31"/>
      <c r="AH186" s="31"/>
      <c r="AI186" s="31"/>
      <c r="AJ186" s="31"/>
      <c r="AK186" s="31"/>
      <c r="AL186" s="31"/>
      <c r="AM186" s="31"/>
      <c r="AN186" s="31"/>
      <c r="AO186" s="31"/>
      <c r="AP186" s="31"/>
      <c r="AQ186" s="31"/>
      <c r="AR186" s="31"/>
      <c r="AS186" s="31"/>
      <c r="AT186" s="31"/>
      <c r="AU186" s="31"/>
      <c r="AV186" s="31"/>
      <c r="AW186" s="31"/>
      <c r="AX186" s="31"/>
      <c r="AY186" s="31"/>
      <c r="AZ186" s="31"/>
      <c r="BA186" s="31"/>
      <c r="BB186" s="31"/>
      <c r="BC186" s="31"/>
      <c r="BD186" s="31"/>
      <c r="BE186" s="31"/>
      <c r="BF186" s="31">
        <f>BF181</f>
        <v>46</v>
      </c>
      <c r="BG186" s="31"/>
      <c r="BH186" s="31"/>
      <c r="BI186" s="31"/>
      <c r="BJ186" s="31"/>
      <c r="BK186" s="31"/>
      <c r="BL186" s="31"/>
      <c r="BM186" s="31"/>
      <c r="BN186" s="31"/>
      <c r="BO186" s="31"/>
      <c r="BP186" s="31"/>
      <c r="BQ186" s="31"/>
      <c r="BR186" s="31"/>
      <c r="BS186" s="31"/>
      <c r="BT186" s="31"/>
      <c r="BU186" s="31"/>
      <c r="BV186" s="31"/>
      <c r="BW186" s="31"/>
      <c r="BX186" s="31"/>
      <c r="BY186" s="31"/>
      <c r="BZ186" s="31"/>
      <c r="CA186" s="31"/>
      <c r="CB186" s="31"/>
      <c r="CC186" s="31"/>
      <c r="CD186" s="31"/>
      <c r="CE186" s="31"/>
      <c r="CF186" s="31"/>
      <c r="CG186" s="31"/>
      <c r="CH186" s="31"/>
      <c r="CI186" s="31"/>
      <c r="CJ186" s="31"/>
      <c r="CK186" s="31"/>
      <c r="CL186" s="31"/>
      <c r="CM186" s="31"/>
      <c r="CN186" s="31"/>
      <c r="CO186" s="31"/>
      <c r="CP186" s="31"/>
      <c r="CQ186" s="31"/>
      <c r="CR186" s="31"/>
      <c r="CS186" s="31"/>
      <c r="CT186" s="31"/>
      <c r="CU186" s="31"/>
      <c r="CV186" s="31"/>
      <c r="CW186" s="31"/>
      <c r="CX186" s="31"/>
      <c r="CY186" s="31"/>
      <c r="CZ186" s="31"/>
      <c r="DA186" s="31"/>
      <c r="DB186" s="31"/>
      <c r="DC186" s="31"/>
      <c r="DD186" s="31"/>
      <c r="DE186" s="31"/>
      <c r="DF186" s="31"/>
      <c r="DG186" s="31"/>
      <c r="DH186" s="31"/>
      <c r="DI186" s="31">
        <v>1</v>
      </c>
    </row>
    <row r="187" spans="1:113" ht="15" customHeight="1" x14ac:dyDescent="0.45">
      <c r="A187" s="31"/>
      <c r="B187" s="31"/>
      <c r="C187" s="31"/>
      <c r="D187" s="31">
        <v>60</v>
      </c>
      <c r="E187" s="31"/>
      <c r="F187" s="31">
        <f t="shared" ref="F187:BD191" si="359">$BF187*BI187</f>
        <v>0</v>
      </c>
      <c r="G187" s="31">
        <f t="shared" si="359"/>
        <v>0</v>
      </c>
      <c r="H187" s="31">
        <f t="shared" si="359"/>
        <v>0</v>
      </c>
      <c r="I187" s="31">
        <f t="shared" si="359"/>
        <v>0</v>
      </c>
      <c r="J187" s="31">
        <f t="shared" si="359"/>
        <v>0</v>
      </c>
      <c r="K187" s="31">
        <f t="shared" si="359"/>
        <v>0</v>
      </c>
      <c r="L187" s="31">
        <f t="shared" si="359"/>
        <v>0</v>
      </c>
      <c r="M187" s="31">
        <f t="shared" si="359"/>
        <v>0</v>
      </c>
      <c r="N187" s="31">
        <f t="shared" si="359"/>
        <v>0</v>
      </c>
      <c r="O187" s="31">
        <f t="shared" si="359"/>
        <v>0</v>
      </c>
      <c r="P187" s="31">
        <f t="shared" si="359"/>
        <v>0</v>
      </c>
      <c r="Q187" s="31">
        <f t="shared" si="359"/>
        <v>0</v>
      </c>
      <c r="R187" s="31">
        <f t="shared" si="359"/>
        <v>0</v>
      </c>
      <c r="S187" s="31">
        <f t="shared" si="359"/>
        <v>0</v>
      </c>
      <c r="T187" s="31">
        <f t="shared" si="359"/>
        <v>0</v>
      </c>
      <c r="U187" s="31">
        <f t="shared" si="359"/>
        <v>0</v>
      </c>
      <c r="V187" s="31">
        <f t="shared" si="359"/>
        <v>0</v>
      </c>
      <c r="W187" s="31">
        <f t="shared" si="359"/>
        <v>0</v>
      </c>
      <c r="X187" s="31">
        <f t="shared" si="359"/>
        <v>0</v>
      </c>
      <c r="Y187" s="31">
        <f t="shared" si="359"/>
        <v>0</v>
      </c>
      <c r="Z187" s="31">
        <f t="shared" si="359"/>
        <v>0</v>
      </c>
      <c r="AA187" s="31">
        <f t="shared" si="359"/>
        <v>0</v>
      </c>
      <c r="AB187" s="31">
        <f t="shared" si="359"/>
        <v>0</v>
      </c>
      <c r="AC187" s="31">
        <f t="shared" si="359"/>
        <v>0</v>
      </c>
      <c r="AD187" s="31">
        <f t="shared" si="359"/>
        <v>0</v>
      </c>
      <c r="AE187" s="31">
        <f t="shared" si="359"/>
        <v>0</v>
      </c>
      <c r="AF187" s="31">
        <f t="shared" si="359"/>
        <v>0</v>
      </c>
      <c r="AG187" s="31">
        <f t="shared" si="359"/>
        <v>0</v>
      </c>
      <c r="AH187" s="31">
        <f t="shared" si="359"/>
        <v>0</v>
      </c>
      <c r="AI187" s="31">
        <f t="shared" si="359"/>
        <v>0</v>
      </c>
      <c r="AJ187" s="31">
        <f t="shared" si="359"/>
        <v>0</v>
      </c>
      <c r="AK187" s="31">
        <f t="shared" si="359"/>
        <v>0</v>
      </c>
      <c r="AL187" s="31">
        <f t="shared" si="359"/>
        <v>0</v>
      </c>
      <c r="AM187" s="31">
        <f t="shared" si="359"/>
        <v>0</v>
      </c>
      <c r="AN187" s="31">
        <f t="shared" si="359"/>
        <v>0</v>
      </c>
      <c r="AO187" s="31">
        <f t="shared" si="359"/>
        <v>0</v>
      </c>
      <c r="AP187" s="31">
        <f t="shared" si="359"/>
        <v>0</v>
      </c>
      <c r="AQ187" s="31">
        <f t="shared" si="359"/>
        <v>0</v>
      </c>
      <c r="AR187" s="31">
        <f t="shared" si="359"/>
        <v>0</v>
      </c>
      <c r="AS187" s="31">
        <f t="shared" si="359"/>
        <v>0</v>
      </c>
      <c r="AT187" s="31">
        <f t="shared" si="359"/>
        <v>0</v>
      </c>
      <c r="AU187" s="31">
        <f t="shared" si="359"/>
        <v>0</v>
      </c>
      <c r="AV187" s="31">
        <f t="shared" si="359"/>
        <v>0</v>
      </c>
      <c r="AW187" s="31">
        <f t="shared" si="359"/>
        <v>0</v>
      </c>
      <c r="AX187" s="31">
        <f t="shared" si="359"/>
        <v>0</v>
      </c>
      <c r="AY187" s="31">
        <f t="shared" si="359"/>
        <v>0</v>
      </c>
      <c r="AZ187" s="31">
        <f t="shared" si="359"/>
        <v>0</v>
      </c>
      <c r="BA187" s="31">
        <f t="shared" si="359"/>
        <v>0</v>
      </c>
      <c r="BB187" s="31">
        <f t="shared" si="359"/>
        <v>0</v>
      </c>
      <c r="BC187" s="31">
        <f t="shared" si="359"/>
        <v>0</v>
      </c>
      <c r="BD187" s="31">
        <f t="shared" si="359"/>
        <v>0</v>
      </c>
      <c r="BE187" s="31">
        <f>$BF187*DH187</f>
        <v>50</v>
      </c>
      <c r="BF187" s="31">
        <f>BE181</f>
        <v>50</v>
      </c>
      <c r="BG187" s="31"/>
      <c r="BH187" s="31"/>
      <c r="BI187" s="31">
        <f t="shared" ref="BI187:BI237" si="360">MOD(BI186+BJ186+(ROUNDDOWN((BJ186+BK186+ROUNDDOWN((BK186+BL186+ROUNDDOWN((BL186+BM186+ROUNDDOWN((BM186+BN186+ROUNDDOWN((BN186+BO186+ROUNDDOWN((BO186+BP186+ROUNDDOWN((BP186+BQ186+ROUNDDOWN((BQ186+BR186+ROUNDDOWN((BR186+BS186+ROUNDDOWN((BS186+BT186+ROUNDDOWN((BT186+BU186+ROUNDDOWN((BU186+BV186+ROUNDDOWN((BV186+BW186+ROUNDDOWN((BW186+BX186+ROUNDDOWN((BX186+BY186+ROUNDDOWN((BY186+BZ186+ROUNDDOWN((BZ186+CA186+ROUNDDOWN((CA186+CB186+ROUNDDOWN((CB186+CC186+ROUNDDOWN((CC186+CD186+ROUNDDOWN((CD186+CE186+ROUNDDOWN((CE186+CF186+ROUNDDOWN((CF186+CG186+ROUNDDOWN((CG186+CH186+ROUNDDOWN((CH186+CI186+ROUNDDOWN((CI186+CJ186+ROUNDDOWN((CJ186+CK186+ROUNDDOWN((CK186+CL186+ROUNDDOWN((CL186+CM186+ROUNDDOWN((CM186+CN186+ROUNDDOWN((CN186+CO186+ROUNDDOWN((CO186+CP186+ROUNDDOWN((CP186+CQ186+ROUNDDOWN((CQ186+CR186+ROUNDDOWN((CR186+CS186+ROUNDDOWN((CS186+CT186+ROUNDDOWN((CT186+CU186+ROUNDDOWN((CU186+CV186+ROUNDDOWN((CV186+CW186+ROUNDDOWN((CW186+CX186+ROUNDDOWN((CX186+CY186+ROUNDDOWN((CY186+CZ186+ROUNDDOWN((CZ186+DA186+ROUNDDOWN((DA186+DB186+ROUNDDOWN((DB186+DC186+ROUNDDOWN((DC186+DD186+ROUNDDOWN((DD186+DE186+ROUNDDOWN((DE186+DF186+ROUNDDOWN((DF186+DG186+ROUNDDOWN((DG186+DH186+ROUNDDOWN((DH186+DI186+ROUNDDOWN((DI186+DJ186)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,$D187)</f>
        <v>0</v>
      </c>
      <c r="BJ187" s="31">
        <f t="shared" ref="BJ187:BJ237" si="361">MOD(BJ186+BK186+(ROUNDDOWN((BK186+BL186+ROUNDDOWN((BL186+BM186+ROUNDDOWN((BM186+BN186+ROUNDDOWN((BN186+BO186+ROUNDDOWN((BO186+BP186+ROUNDDOWN((BP186+BQ186+ROUNDDOWN((BQ186+BR186+ROUNDDOWN((BR186+BS186+ROUNDDOWN((BS186+BT186+ROUNDDOWN((BT186+BU186+ROUNDDOWN((BU186+BV186+ROUNDDOWN((BV186+BW186+ROUNDDOWN((BW186+BX186+ROUNDDOWN((BX186+BY186+ROUNDDOWN((BY186+BZ186+ROUNDDOWN((BZ186+CA186+ROUNDDOWN((CA186+CB186+ROUNDDOWN((CB186+CC186+ROUNDDOWN((CC186+CD186+ROUNDDOWN((CD186+CE186+ROUNDDOWN((CE186+CF186+ROUNDDOWN((CF186+CG186+ROUNDDOWN((CG186+CH186+ROUNDDOWN((CH186+CI186+ROUNDDOWN((CI186+CJ186+ROUNDDOWN((CJ186+CK186+ROUNDDOWN((CK186+CL186+ROUNDDOWN((CL186+CM186+ROUNDDOWN((CM186+CN186+ROUNDDOWN((CN186+CO186+ROUNDDOWN((CO186+CP186+ROUNDDOWN((CP186+CQ186+ROUNDDOWN((CQ186+CR186+ROUNDDOWN((CR186+CS186+ROUNDDOWN((CS186+CT186+ROUNDDOWN((CT186+CU186+ROUNDDOWN((CU186+CV186+ROUNDDOWN((CV186+CW186+ROUNDDOWN((CW186+CX186+ROUNDDOWN((CX186+CY186+ROUNDDOWN((CY186+CZ186+ROUNDDOWN((CZ186+DA186+ROUNDDOWN((DA186+DB186+ROUNDDOWN((DB186+DC186+ROUNDDOWN((DC186+DD186+ROUNDDOWN((DD186+DE186+ROUNDDOWN((DE186+DF186+ROUNDDOWN((DF186+DG186+ROUNDDOWN((DG186+DH186+ROUNDDOWN((DH186+DI186+ROUNDDOWN((DI186+DJ186)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,$D187)</f>
        <v>0</v>
      </c>
      <c r="BK187" s="31">
        <f t="shared" ref="BK187:BK237" si="362">MOD(BK186+BL186+(ROUNDDOWN((BL186+BM186+ROUNDDOWN((BM186+BN186+ROUNDDOWN((BN186+BO186+ROUNDDOWN((BO186+BP186+ROUNDDOWN((BP186+BQ186+ROUNDDOWN((BQ186+BR186+ROUNDDOWN((BR186+BS186+ROUNDDOWN((BS186+BT186+ROUNDDOWN((BT186+BU186+ROUNDDOWN((BU186+BV186+ROUNDDOWN((BV186+BW186+ROUNDDOWN((BW186+BX186+ROUNDDOWN((BX186+BY186+ROUNDDOWN((BY186+BZ186+ROUNDDOWN((BZ186+CA186+ROUNDDOWN((CA186+CB186+ROUNDDOWN((CB186+CC186+ROUNDDOWN((CC186+CD186+ROUNDDOWN((CD186+CE186+ROUNDDOWN((CE186+CF186+ROUNDDOWN((CF186+CG186+ROUNDDOWN((CG186+CH186+ROUNDDOWN((CH186+CI186+ROUNDDOWN((CI186+CJ186+ROUNDDOWN((CJ186+CK186+ROUNDDOWN((CK186+CL186+ROUNDDOWN((CL186+CM186+ROUNDDOWN((CM186+CN186+ROUNDDOWN((CN186+CO186+ROUNDDOWN((CO186+CP186+ROUNDDOWN((CP186+CQ186+ROUNDDOWN((CQ186+CR186+ROUNDDOWN((CR186+CS186+ROUNDDOWN((CS186+CT186+ROUNDDOWN((CT186+CU186+ROUNDDOWN((CU186+CV186+ROUNDDOWN((CV186+CW186+ROUNDDOWN((CW186+CX186+ROUNDDOWN((CX186+CY186+ROUNDDOWN((CY186+CZ186+ROUNDDOWN((CZ186+DA186+ROUNDDOWN((DA186+DB186+ROUNDDOWN((DB186+DC186+ROUNDDOWN((DC186+DD186+ROUNDDOWN((DD186+DE186+ROUNDDOWN((DE186+DF186+ROUNDDOWN((DF186+DG186+ROUNDDOWN((DG186+DH186+ROUNDDOWN((DH186+DI186+ROUNDDOWN((DI186+DJ186)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,$D187)</f>
        <v>0</v>
      </c>
      <c r="BL187" s="31">
        <f t="shared" ref="BL187:BL237" si="363">MOD(BL186+BM186+(ROUNDDOWN((BM186+BN186+ROUNDDOWN((BN186+BO186+ROUNDDOWN((BO186+BP186+ROUNDDOWN((BP186+BQ186+ROUNDDOWN((BQ186+BR186+ROUNDDOWN((BR186+BS186+ROUNDDOWN((BS186+BT186+ROUNDDOWN((BT186+BU186+ROUNDDOWN((BU186+BV186+ROUNDDOWN((BV186+BW186+ROUNDDOWN((BW186+BX186+ROUNDDOWN((BX186+BY186+ROUNDDOWN((BY186+BZ186+ROUNDDOWN((BZ186+CA186+ROUNDDOWN((CA186+CB186+ROUNDDOWN((CB186+CC186+ROUNDDOWN((CC186+CD186+ROUNDDOWN((CD186+CE186+ROUNDDOWN((CE186+CF186+ROUNDDOWN((CF186+CG186+ROUNDDOWN((CG186+CH186+ROUNDDOWN((CH186+CI186+ROUNDDOWN((CI186+CJ186+ROUNDDOWN((CJ186+CK186+ROUNDDOWN((CK186+CL186+ROUNDDOWN((CL186+CM186+ROUNDDOWN((CM186+CN186+ROUNDDOWN((CN186+CO186+ROUNDDOWN((CO186+CP186+ROUNDDOWN((CP186+CQ186+ROUNDDOWN((CQ186+CR186+ROUNDDOWN((CR186+CS186+ROUNDDOWN((CS186+CT186+ROUNDDOWN((CT186+CU186+ROUNDDOWN((CU186+CV186+ROUNDDOWN((CV186+CW186+ROUNDDOWN((CW186+CX186+ROUNDDOWN((CX186+CY186+ROUNDDOWN((CY186+CZ186+ROUNDDOWN((CZ186+DA186+ROUNDDOWN((DA186+DB186+ROUNDDOWN((DB186+DC186+ROUNDDOWN((DC186+DD186+ROUNDDOWN((DD186+DE186+ROUNDDOWN((DE186+DF186+ROUNDDOWN((DF186+DG186+ROUNDDOWN((DG186+DH186+ROUNDDOWN((DH186+DI186+ROUNDDOWN((DI186+DJ186)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,$D187)</f>
        <v>0</v>
      </c>
      <c r="BM187" s="31">
        <f t="shared" ref="BM187:BM237" si="364">MOD(BM186+BN186+(ROUNDDOWN((BN186+BO186+ROUNDDOWN((BO186+BP186+ROUNDDOWN((BP186+BQ186+ROUNDDOWN((BQ186+BR186+ROUNDDOWN((BR186+BS186+ROUNDDOWN((BS186+BT186+ROUNDDOWN((BT186+BU186+ROUNDDOWN((BU186+BV186+ROUNDDOWN((BV186+BW186+ROUNDDOWN((BW186+BX186+ROUNDDOWN((BX186+BY186+ROUNDDOWN((BY186+BZ186+ROUNDDOWN((BZ186+CA186+ROUNDDOWN((CA186+CB186+ROUNDDOWN((CB186+CC186+ROUNDDOWN((CC186+CD186+ROUNDDOWN((CD186+CE186+ROUNDDOWN((CE186+CF186+ROUNDDOWN((CF186+CG186+ROUNDDOWN((CG186+CH186+ROUNDDOWN((CH186+CI186+ROUNDDOWN((CI186+CJ186+ROUNDDOWN((CJ186+CK186+ROUNDDOWN((CK186+CL186+ROUNDDOWN((CL186+CM186+ROUNDDOWN((CM186+CN186+ROUNDDOWN((CN186+CO186+ROUNDDOWN((CO186+CP186+ROUNDDOWN((CP186+CQ186+ROUNDDOWN((CQ186+CR186+ROUNDDOWN((CR186+CS186+ROUNDDOWN((CS186+CT186+ROUNDDOWN((CT186+CU186+ROUNDDOWN((CU186+CV186+ROUNDDOWN((CV186+CW186+ROUNDDOWN((CW186+CX186+ROUNDDOWN((CX186+CY186+ROUNDDOWN((CY186+CZ186+ROUNDDOWN((CZ186+DA186+ROUNDDOWN((DA186+DB186+ROUNDDOWN((DB186+DC186+ROUNDDOWN((DC186+DD186+ROUNDDOWN((DD186+DE186+ROUNDDOWN((DE186+DF186+ROUNDDOWN((DF186+DG186+ROUNDDOWN((DG186+DH186+ROUNDDOWN((DH186+DI186+ROUNDDOWN((DI186+DJ186)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,$D187)</f>
        <v>0</v>
      </c>
      <c r="BN187" s="31">
        <f t="shared" ref="BN187:BN237" si="365">MOD(BN186+BO186+(ROUNDDOWN((BO186+BP186+ROUNDDOWN((BP186+BQ186+ROUNDDOWN((BQ186+BR186+ROUNDDOWN((BR186+BS186+ROUNDDOWN((BS186+BT186+ROUNDDOWN((BT186+BU186+ROUNDDOWN((BU186+BV186+ROUNDDOWN((BV186+BW186+ROUNDDOWN((BW186+BX186+ROUNDDOWN((BX186+BY186+ROUNDDOWN((BY186+BZ186+ROUNDDOWN((BZ186+CA186+ROUNDDOWN((CA186+CB186+ROUNDDOWN((CB186+CC186+ROUNDDOWN((CC186+CD186+ROUNDDOWN((CD186+CE186+ROUNDDOWN((CE186+CF186+ROUNDDOWN((CF186+CG186+ROUNDDOWN((CG186+CH186+ROUNDDOWN((CH186+CI186+ROUNDDOWN((CI186+CJ186+ROUNDDOWN((CJ186+CK186+ROUNDDOWN((CK186+CL186+ROUNDDOWN((CL186+CM186+ROUNDDOWN((CM186+CN186+ROUNDDOWN((CN186+CO186+ROUNDDOWN((CO186+CP186+ROUNDDOWN((CP186+CQ186+ROUNDDOWN((CQ186+CR186+ROUNDDOWN((CR186+CS186+ROUNDDOWN((CS186+CT186+ROUNDDOWN((CT186+CU186+ROUNDDOWN((CU186+CV186+ROUNDDOWN((CV186+CW186+ROUNDDOWN((CW186+CX186+ROUNDDOWN((CX186+CY186+ROUNDDOWN((CY186+CZ186+ROUNDDOWN((CZ186+DA186+ROUNDDOWN((DA186+DB186+ROUNDDOWN((DB186+DC186+ROUNDDOWN((DC186+DD186+ROUNDDOWN((DD186+DE186+ROUNDDOWN((DE186+DF186+ROUNDDOWN((DF186+DG186+ROUNDDOWN((DG186+DH186+ROUNDDOWN((DH186+DI186+ROUNDDOWN((DI186+DJ186)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,$D187)</f>
        <v>0</v>
      </c>
      <c r="BO187" s="31">
        <f t="shared" ref="BO187:BO237" si="366">MOD(BO186+BP186+(ROUNDDOWN((BP186+BQ186+ROUNDDOWN((BQ186+BR186+ROUNDDOWN((BR186+BS186+ROUNDDOWN((BS186+BT186+ROUNDDOWN((BT186+BU186+ROUNDDOWN((BU186+BV186+ROUNDDOWN((BV186+BW186+ROUNDDOWN((BW186+BX186+ROUNDDOWN((BX186+BY186+ROUNDDOWN((BY186+BZ186+ROUNDDOWN((BZ186+CA186+ROUNDDOWN((CA186+CB186+ROUNDDOWN((CB186+CC186+ROUNDDOWN((CC186+CD186+ROUNDDOWN((CD186+CE186+ROUNDDOWN((CE186+CF186+ROUNDDOWN((CF186+CG186+ROUNDDOWN((CG186+CH186+ROUNDDOWN((CH186+CI186+ROUNDDOWN((CI186+CJ186+ROUNDDOWN((CJ186+CK186+ROUNDDOWN((CK186+CL186+ROUNDDOWN((CL186+CM186+ROUNDDOWN((CM186+CN186+ROUNDDOWN((CN186+CO186+ROUNDDOWN((CO186+CP186+ROUNDDOWN((CP186+CQ186+ROUNDDOWN((CQ186+CR186+ROUNDDOWN((CR186+CS186+ROUNDDOWN((CS186+CT186+ROUNDDOWN((CT186+CU186+ROUNDDOWN((CU186+CV186+ROUNDDOWN((CV186+CW186+ROUNDDOWN((CW186+CX186+ROUNDDOWN((CX186+CY186+ROUNDDOWN((CY186+CZ186+ROUNDDOWN((CZ186+DA186+ROUNDDOWN((DA186+DB186+ROUNDDOWN((DB186+DC186+ROUNDDOWN((DC186+DD186+ROUNDDOWN((DD186+DE186+ROUNDDOWN((DE186+DF186+ROUNDDOWN((DF186+DG186+ROUNDDOWN((DG186+DH186+ROUNDDOWN((DH186+DI186+ROUNDDOWN((DI186+DJ186)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,$D187)</f>
        <v>0</v>
      </c>
      <c r="BP187" s="31">
        <f t="shared" ref="BP187:BP237" si="367">MOD(BP186+BQ186+(ROUNDDOWN((BQ186+BR186+ROUNDDOWN((BR186+BS186+ROUNDDOWN((BS186+BT186+ROUNDDOWN((BT186+BU186+ROUNDDOWN((BU186+BV186+ROUNDDOWN((BV186+BW186+ROUNDDOWN((BW186+BX186+ROUNDDOWN((BX186+BY186+ROUNDDOWN((BY186+BZ186+ROUNDDOWN((BZ186+CA186+ROUNDDOWN((CA186+CB186+ROUNDDOWN((CB186+CC186+ROUNDDOWN((CC186+CD186+ROUNDDOWN((CD186+CE186+ROUNDDOWN((CE186+CF186+ROUNDDOWN((CF186+CG186+ROUNDDOWN((CG186+CH186+ROUNDDOWN((CH186+CI186+ROUNDDOWN((CI186+CJ186+ROUNDDOWN((CJ186+CK186+ROUNDDOWN((CK186+CL186+ROUNDDOWN((CL186+CM186+ROUNDDOWN((CM186+CN186+ROUNDDOWN((CN186+CO186+ROUNDDOWN((CO186+CP186+ROUNDDOWN((CP186+CQ186+ROUNDDOWN((CQ186+CR186+ROUNDDOWN((CR186+CS186+ROUNDDOWN((CS186+CT186+ROUNDDOWN((CT186+CU186+ROUNDDOWN((CU186+CV186+ROUNDDOWN((CV186+CW186+ROUNDDOWN((CW186+CX186+ROUNDDOWN((CX186+CY186+ROUNDDOWN((CY186+CZ186+ROUNDDOWN((CZ186+DA186+ROUNDDOWN((DA186+DB186+ROUNDDOWN((DB186+DC186+ROUNDDOWN((DC186+DD186+ROUNDDOWN((DD186+DE186+ROUNDDOWN((DE186+DF186+ROUNDDOWN((DF186+DG186+ROUNDDOWN((DG186+DH186+ROUNDDOWN((DH186+DI186+ROUNDDOWN((DI186+DJ186)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,$D187)</f>
        <v>0</v>
      </c>
      <c r="BQ187" s="31">
        <f t="shared" ref="BQ187:BQ237" si="368">MOD(BQ186+BR186+(ROUNDDOWN((BR186+BS186+ROUNDDOWN((BS186+BT186+ROUNDDOWN((BT186+BU186+ROUNDDOWN((BU186+BV186+ROUNDDOWN((BV186+BW186+ROUNDDOWN((BW186+BX186+ROUNDDOWN((BX186+BY186+ROUNDDOWN((BY186+BZ186+ROUNDDOWN((BZ186+CA186+ROUNDDOWN((CA186+CB186+ROUNDDOWN((CB186+CC186+ROUNDDOWN((CC186+CD186+ROUNDDOWN((CD186+CE186+ROUNDDOWN((CE186+CF186+ROUNDDOWN((CF186+CG186+ROUNDDOWN((CG186+CH186+ROUNDDOWN((CH186+CI186+ROUNDDOWN((CI186+CJ186+ROUNDDOWN((CJ186+CK186+ROUNDDOWN((CK186+CL186+ROUNDDOWN((CL186+CM186+ROUNDDOWN((CM186+CN186+ROUNDDOWN((CN186+CO186+ROUNDDOWN((CO186+CP186+ROUNDDOWN((CP186+CQ186+ROUNDDOWN((CQ186+CR186+ROUNDDOWN((CR186+CS186+ROUNDDOWN((CS186+CT186+ROUNDDOWN((CT186+CU186+ROUNDDOWN((CU186+CV186+ROUNDDOWN((CV186+CW186+ROUNDDOWN((CW186+CX186+ROUNDDOWN((CX186+CY186+ROUNDDOWN((CY186+CZ186+ROUNDDOWN((CZ186+DA186+ROUNDDOWN((DA186+DB186+ROUNDDOWN((DB186+DC186+ROUNDDOWN((DC186+DD186+ROUNDDOWN((DD186+DE186+ROUNDDOWN((DE186+DF186+ROUNDDOWN((DF186+DG186+ROUNDDOWN((DG186+DH186+ROUNDDOWN((DH186+DI186+ROUNDDOWN((DI186+DJ186)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,$D187)</f>
        <v>0</v>
      </c>
      <c r="BR187" s="31">
        <f t="shared" ref="BR187:BR237" si="369">MOD(BR186+BS186+(ROUNDDOWN((BS186+BT186+ROUNDDOWN((BT186+BU186+ROUNDDOWN((BU186+BV186+ROUNDDOWN((BV186+BW186+ROUNDDOWN((BW186+BX186+ROUNDDOWN((BX186+BY186+ROUNDDOWN((BY186+BZ186+ROUNDDOWN((BZ186+CA186+ROUNDDOWN((CA186+CB186+ROUNDDOWN((CB186+CC186+ROUNDDOWN((CC186+CD186+ROUNDDOWN((CD186+CE186+ROUNDDOWN((CE186+CF186+ROUNDDOWN((CF186+CG186+ROUNDDOWN((CG186+CH186+ROUNDDOWN((CH186+CI186+ROUNDDOWN((CI186+CJ186+ROUNDDOWN((CJ186+CK186+ROUNDDOWN((CK186+CL186+ROUNDDOWN((CL186+CM186+ROUNDDOWN((CM186+CN186+ROUNDDOWN((CN186+CO186+ROUNDDOWN((CO186+CP186+ROUNDDOWN((CP186+CQ186+ROUNDDOWN((CQ186+CR186+ROUNDDOWN((CR186+CS186+ROUNDDOWN((CS186+CT186+ROUNDDOWN((CT186+CU186+ROUNDDOWN((CU186+CV186+ROUNDDOWN((CV186+CW186+ROUNDDOWN((CW186+CX186+ROUNDDOWN((CX186+CY186+ROUNDDOWN((CY186+CZ186+ROUNDDOWN((CZ186+DA186+ROUNDDOWN((DA186+DB186+ROUNDDOWN((DB186+DC186+ROUNDDOWN((DC186+DD186+ROUNDDOWN((DD186+DE186+ROUNDDOWN((DE186+DF186+ROUNDDOWN((DF186+DG186+ROUNDDOWN((DG186+DH186+ROUNDDOWN((DH186+DI186+ROUNDDOWN((DI186+DJ186)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,$D187)</f>
        <v>0</v>
      </c>
      <c r="BS187" s="31">
        <f t="shared" ref="BS187:BS237" si="370">MOD(BS186+BT186+(ROUNDDOWN((BT186+BU186+ROUNDDOWN((BU186+BV186+ROUNDDOWN((BV186+BW186+ROUNDDOWN((BW186+BX186+ROUNDDOWN((BX186+BY186+ROUNDDOWN((BY186+BZ186+ROUNDDOWN((BZ186+CA186+ROUNDDOWN((CA186+CB186+ROUNDDOWN((CB186+CC186+ROUNDDOWN((CC186+CD186+ROUNDDOWN((CD186+CE186+ROUNDDOWN((CE186+CF186+ROUNDDOWN((CF186+CG186+ROUNDDOWN((CG186+CH186+ROUNDDOWN((CH186+CI186+ROUNDDOWN((CI186+CJ186+ROUNDDOWN((CJ186+CK186+ROUNDDOWN((CK186+CL186+ROUNDDOWN((CL186+CM186+ROUNDDOWN((CM186+CN186+ROUNDDOWN((CN186+CO186+ROUNDDOWN((CO186+CP186+ROUNDDOWN((CP186+CQ186+ROUNDDOWN((CQ186+CR186+ROUNDDOWN((CR186+CS186+ROUNDDOWN((CS186+CT186+ROUNDDOWN((CT186+CU186+ROUNDDOWN((CU186+CV186+ROUNDDOWN((CV186+CW186+ROUNDDOWN((CW186+CX186+ROUNDDOWN((CX186+CY186+ROUNDDOWN((CY186+CZ186+ROUNDDOWN((CZ186+DA186+ROUNDDOWN((DA186+DB186+ROUNDDOWN((DB186+DC186+ROUNDDOWN((DC186+DD186+ROUNDDOWN((DD186+DE186+ROUNDDOWN((DE186+DF186+ROUNDDOWN((DF186+DG186+ROUNDDOWN((DG186+DH186+ROUNDDOWN((DH186+DI186+ROUNDDOWN((DI186+DJ186)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,$D187)</f>
        <v>0</v>
      </c>
      <c r="BT187" s="31">
        <f t="shared" ref="BT187:BT237" si="371">MOD(BT186+BU186+(ROUNDDOWN((BU186+BV186+ROUNDDOWN((BV186+BW186+ROUNDDOWN((BW186+BX186+ROUNDDOWN((BX186+BY186+ROUNDDOWN((BY186+BZ186+ROUNDDOWN((BZ186+CA186+ROUNDDOWN((CA186+CB186+ROUNDDOWN((CB186+CC186+ROUNDDOWN((CC186+CD186+ROUNDDOWN((CD186+CE186+ROUNDDOWN((CE186+CF186+ROUNDDOWN((CF186+CG186+ROUNDDOWN((CG186+CH186+ROUNDDOWN((CH186+CI186+ROUNDDOWN((CI186+CJ186+ROUNDDOWN((CJ186+CK186+ROUNDDOWN((CK186+CL186+ROUNDDOWN((CL186+CM186+ROUNDDOWN((CM186+CN186+ROUNDDOWN((CN186+CO186+ROUNDDOWN((CO186+CP186+ROUNDDOWN((CP186+CQ186+ROUNDDOWN((CQ186+CR186+ROUNDDOWN((CR186+CS186+ROUNDDOWN((CS186+CT186+ROUNDDOWN((CT186+CU186+ROUNDDOWN((CU186+CV186+ROUNDDOWN((CV186+CW186+ROUNDDOWN((CW186+CX186+ROUNDDOWN((CX186+CY186+ROUNDDOWN((CY186+CZ186+ROUNDDOWN((CZ186+DA186+ROUNDDOWN((DA186+DB186+ROUNDDOWN((DB186+DC186+ROUNDDOWN((DC186+DD186+ROUNDDOWN((DD186+DE186+ROUNDDOWN((DE186+DF186+ROUNDDOWN((DF186+DG186+ROUNDDOWN((DG186+DH186+ROUNDDOWN((DH186+DI186+ROUNDDOWN((DI186+DJ186)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,$D187)</f>
        <v>0</v>
      </c>
      <c r="BU187" s="31">
        <f t="shared" ref="BU187:BU237" si="372">MOD(BU186+BV186+(ROUNDDOWN((BV186+BW186+ROUNDDOWN((BW186+BX186+ROUNDDOWN((BX186+BY186+ROUNDDOWN((BY186+BZ186+ROUNDDOWN((BZ186+CA186+ROUNDDOWN((CA186+CB186+ROUNDDOWN((CB186+CC186+ROUNDDOWN((CC186+CD186+ROUNDDOWN((CD186+CE186+ROUNDDOWN((CE186+CF186+ROUNDDOWN((CF186+CG186+ROUNDDOWN((CG186+CH186+ROUNDDOWN((CH186+CI186+ROUNDDOWN((CI186+CJ186+ROUNDDOWN((CJ186+CK186+ROUNDDOWN((CK186+CL186+ROUNDDOWN((CL186+CM186+ROUNDDOWN((CM186+CN186+ROUNDDOWN((CN186+CO186+ROUNDDOWN((CO186+CP186+ROUNDDOWN((CP186+CQ186+ROUNDDOWN((CQ186+CR186+ROUNDDOWN((CR186+CS186+ROUNDDOWN((CS186+CT186+ROUNDDOWN((CT186+CU186+ROUNDDOWN((CU186+CV186+ROUNDDOWN((CV186+CW186+ROUNDDOWN((CW186+CX186+ROUNDDOWN((CX186+CY186+ROUNDDOWN((CY186+CZ186+ROUNDDOWN((CZ186+DA186+ROUNDDOWN((DA186+DB186+ROUNDDOWN((DB186+DC186+ROUNDDOWN((DC186+DD186+ROUNDDOWN((DD186+DE186+ROUNDDOWN((DE186+DF186+ROUNDDOWN((DF186+DG186+ROUNDDOWN((DG186+DH186+ROUNDDOWN((DH186+DI186+ROUNDDOWN((DI186+DJ186)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,$D187)</f>
        <v>0</v>
      </c>
      <c r="BV187" s="31">
        <f t="shared" ref="BV187:BV237" si="373">MOD(BV186+BW186+(ROUNDDOWN((BW186+BX186+ROUNDDOWN((BX186+BY186+ROUNDDOWN((BY186+BZ186+ROUNDDOWN((BZ186+CA186+ROUNDDOWN((CA186+CB186+ROUNDDOWN((CB186+CC186+ROUNDDOWN((CC186+CD186+ROUNDDOWN((CD186+CE186+ROUNDDOWN((CE186+CF186+ROUNDDOWN((CF186+CG186+ROUNDDOWN((CG186+CH186+ROUNDDOWN((CH186+CI186+ROUNDDOWN((CI186+CJ186+ROUNDDOWN((CJ186+CK186+ROUNDDOWN((CK186+CL186+ROUNDDOWN((CL186+CM186+ROUNDDOWN((CM186+CN186+ROUNDDOWN((CN186+CO186+ROUNDDOWN((CO186+CP186+ROUNDDOWN((CP186+CQ186+ROUNDDOWN((CQ186+CR186+ROUNDDOWN((CR186+CS186+ROUNDDOWN((CS186+CT186+ROUNDDOWN((CT186+CU186+ROUNDDOWN((CU186+CV186+ROUNDDOWN((CV186+CW186+ROUNDDOWN((CW186+CX186+ROUNDDOWN((CX186+CY186+ROUNDDOWN((CY186+CZ186+ROUNDDOWN((CZ186+DA186+ROUNDDOWN((DA186+DB186+ROUNDDOWN((DB186+DC186+ROUNDDOWN((DC186+DD186+ROUNDDOWN((DD186+DE186+ROUNDDOWN((DE186+DF186+ROUNDDOWN((DF186+DG186+ROUNDDOWN((DG186+DH186+ROUNDDOWN((DH186+DI186+ROUNDDOWN((DI186+DJ186)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,$D187)</f>
        <v>0</v>
      </c>
      <c r="BW187" s="31">
        <f t="shared" ref="BW187:BW237" si="374">MOD(BW186+BX186+(ROUNDDOWN((BX186+BY186+ROUNDDOWN((BY186+BZ186+ROUNDDOWN((BZ186+CA186+ROUNDDOWN((CA186+CB186+ROUNDDOWN((CB186+CC186+ROUNDDOWN((CC186+CD186+ROUNDDOWN((CD186+CE186+ROUNDDOWN((CE186+CF186+ROUNDDOWN((CF186+CG186+ROUNDDOWN((CG186+CH186+ROUNDDOWN((CH186+CI186+ROUNDDOWN((CI186+CJ186+ROUNDDOWN((CJ186+CK186+ROUNDDOWN((CK186+CL186+ROUNDDOWN((CL186+CM186+ROUNDDOWN((CM186+CN186+ROUNDDOWN((CN186+CO186+ROUNDDOWN((CO186+CP186+ROUNDDOWN((CP186+CQ186+ROUNDDOWN((CQ186+CR186+ROUNDDOWN((CR186+CS186+ROUNDDOWN((CS186+CT186+ROUNDDOWN((CT186+CU186+ROUNDDOWN((CU186+CV186+ROUNDDOWN((CV186+CW186+ROUNDDOWN((CW186+CX186+ROUNDDOWN((CX186+CY186+ROUNDDOWN((CY186+CZ186+ROUNDDOWN((CZ186+DA186+ROUNDDOWN((DA186+DB186+ROUNDDOWN((DB186+DC186+ROUNDDOWN((DC186+DD186+ROUNDDOWN((DD186+DE186+ROUNDDOWN((DE186+DF186+ROUNDDOWN((DF186+DG186+ROUNDDOWN((DG186+DH186+ROUNDDOWN((DH186+DI186+ROUNDDOWN((DI186+DJ186)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,$D187)</f>
        <v>0</v>
      </c>
      <c r="BX187" s="31">
        <f t="shared" ref="BX187:BX237" si="375">MOD(BX186+BY186+(ROUNDDOWN((BY186+BZ186+ROUNDDOWN((BZ186+CA186+ROUNDDOWN((CA186+CB186+ROUNDDOWN((CB186+CC186+ROUNDDOWN((CC186+CD186+ROUNDDOWN((CD186+CE186+ROUNDDOWN((CE186+CF186+ROUNDDOWN((CF186+CG186+ROUNDDOWN((CG186+CH186+ROUNDDOWN((CH186+CI186+ROUNDDOWN((CI186+CJ186+ROUNDDOWN((CJ186+CK186+ROUNDDOWN((CK186+CL186+ROUNDDOWN((CL186+CM186+ROUNDDOWN((CM186+CN186+ROUNDDOWN((CN186+CO186+ROUNDDOWN((CO186+CP186+ROUNDDOWN((CP186+CQ186+ROUNDDOWN((CQ186+CR186+ROUNDDOWN((CR186+CS186+ROUNDDOWN((CS186+CT186+ROUNDDOWN((CT186+CU186+ROUNDDOWN((CU186+CV186+ROUNDDOWN((CV186+CW186+ROUNDDOWN((CW186+CX186+ROUNDDOWN((CX186+CY186+ROUNDDOWN((CY186+CZ186+ROUNDDOWN((CZ186+DA186+ROUNDDOWN((DA186+DB186+ROUNDDOWN((DB186+DC186+ROUNDDOWN((DC186+DD186+ROUNDDOWN((DD186+DE186+ROUNDDOWN((DE186+DF186+ROUNDDOWN((DF186+DG186+ROUNDDOWN((DG186+DH186+ROUNDDOWN((DH186+DI186+ROUNDDOWN((DI186+DJ186)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,$D187)</f>
        <v>0</v>
      </c>
      <c r="BY187" s="31">
        <f t="shared" ref="BY187:BY237" si="376">MOD(BY186+BZ186+(ROUNDDOWN((BZ186+CA186+ROUNDDOWN((CA186+CB186+ROUNDDOWN((CB186+CC186+ROUNDDOWN((CC186+CD186+ROUNDDOWN((CD186+CE186+ROUNDDOWN((CE186+CF186+ROUNDDOWN((CF186+CG186+ROUNDDOWN((CG186+CH186+ROUNDDOWN((CH186+CI186+ROUNDDOWN((CI186+CJ186+ROUNDDOWN((CJ186+CK186+ROUNDDOWN((CK186+CL186+ROUNDDOWN((CL186+CM186+ROUNDDOWN((CM186+CN186+ROUNDDOWN((CN186+CO186+ROUNDDOWN((CO186+CP186+ROUNDDOWN((CP186+CQ186+ROUNDDOWN((CQ186+CR186+ROUNDDOWN((CR186+CS186+ROUNDDOWN((CS186+CT186+ROUNDDOWN((CT186+CU186+ROUNDDOWN((CU186+CV186+ROUNDDOWN((CV186+CW186+ROUNDDOWN((CW186+CX186+ROUNDDOWN((CX186+CY186+ROUNDDOWN((CY186+CZ186+ROUNDDOWN((CZ186+DA186+ROUNDDOWN((DA186+DB186+ROUNDDOWN((DB186+DC186+ROUNDDOWN((DC186+DD186+ROUNDDOWN((DD186+DE186+ROUNDDOWN((DE186+DF186+ROUNDDOWN((DF186+DG186+ROUNDDOWN((DG186+DH186+ROUNDDOWN((DH186+DI186+ROUNDDOWN((DI186+DJ186)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,$D187)</f>
        <v>0</v>
      </c>
      <c r="BZ187" s="31">
        <f t="shared" ref="BZ187:BZ237" si="377">MOD(BZ186+CA186+(ROUNDDOWN((CA186+CB186+ROUNDDOWN((CB186+CC186+ROUNDDOWN((CC186+CD186+ROUNDDOWN((CD186+CE186+ROUNDDOWN((CE186+CF186+ROUNDDOWN((CF186+CG186+ROUNDDOWN((CG186+CH186+ROUNDDOWN((CH186+CI186+ROUNDDOWN((CI186+CJ186+ROUNDDOWN((CJ186+CK186+ROUNDDOWN((CK186+CL186+ROUNDDOWN((CL186+CM186+ROUNDDOWN((CM186+CN186+ROUNDDOWN((CN186+CO186+ROUNDDOWN((CO186+CP186+ROUNDDOWN((CP186+CQ186+ROUNDDOWN((CQ186+CR186+ROUNDDOWN((CR186+CS186+ROUNDDOWN((CS186+CT186+ROUNDDOWN((CT186+CU186+ROUNDDOWN((CU186+CV186+ROUNDDOWN((CV186+CW186+ROUNDDOWN((CW186+CX186+ROUNDDOWN((CX186+CY186+ROUNDDOWN((CY186+CZ186+ROUNDDOWN((CZ186+DA186+ROUNDDOWN((DA186+DB186+ROUNDDOWN((DB186+DC186+ROUNDDOWN((DC186+DD186+ROUNDDOWN((DD186+DE186+ROUNDDOWN((DE186+DF186+ROUNDDOWN((DF186+DG186+ROUNDDOWN((DG186+DH186+ROUNDDOWN((DH186+DI186+ROUNDDOWN((DI186+DJ186)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,$D187)</f>
        <v>0</v>
      </c>
      <c r="CA187" s="31">
        <f t="shared" ref="CA187:CA237" si="378">MOD(CA186+CB186+(ROUNDDOWN((CB186+CC186+ROUNDDOWN((CC186+CD186+ROUNDDOWN((CD186+CE186+ROUNDDOWN((CE186+CF186+ROUNDDOWN((CF186+CG186+ROUNDDOWN((CG186+CH186+ROUNDDOWN((CH186+CI186+ROUNDDOWN((CI186+CJ186+ROUNDDOWN((CJ186+CK186+ROUNDDOWN((CK186+CL186+ROUNDDOWN((CL186+CM186+ROUNDDOWN((CM186+CN186+ROUNDDOWN((CN186+CO186+ROUNDDOWN((CO186+CP186+ROUNDDOWN((CP186+CQ186+ROUNDDOWN((CQ186+CR186+ROUNDDOWN((CR186+CS186+ROUNDDOWN((CS186+CT186+ROUNDDOWN((CT186+CU186+ROUNDDOWN((CU186+CV186+ROUNDDOWN((CV186+CW186+ROUNDDOWN((CW186+CX186+ROUNDDOWN((CX186+CY186+ROUNDDOWN((CY186+CZ186+ROUNDDOWN((CZ186+DA186+ROUNDDOWN((DA186+DB186+ROUNDDOWN((DB186+DC186+ROUNDDOWN((DC186+DD186+ROUNDDOWN((DD186+DE186+ROUNDDOWN((DE186+DF186+ROUNDDOWN((DF186+DG186+ROUNDDOWN((DG186+DH186+ROUNDDOWN((DH186+DI186+ROUNDDOWN((DI186+DJ186)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,$D187)</f>
        <v>0</v>
      </c>
      <c r="CB187" s="31">
        <f t="shared" ref="CB187:CB237" si="379">MOD(CB186+CC186+(ROUNDDOWN((CC186+CD186+ROUNDDOWN((CD186+CE186+ROUNDDOWN((CE186+CF186+ROUNDDOWN((CF186+CG186+ROUNDDOWN((CG186+CH186+ROUNDDOWN((CH186+CI186+ROUNDDOWN((CI186+CJ186+ROUNDDOWN((CJ186+CK186+ROUNDDOWN((CK186+CL186+ROUNDDOWN((CL186+CM186+ROUNDDOWN((CM186+CN186+ROUNDDOWN((CN186+CO186+ROUNDDOWN((CO186+CP186+ROUNDDOWN((CP186+CQ186+ROUNDDOWN((CQ186+CR186+ROUNDDOWN((CR186+CS186+ROUNDDOWN((CS186+CT186+ROUNDDOWN((CT186+CU186+ROUNDDOWN((CU186+CV186+ROUNDDOWN((CV186+CW186+ROUNDDOWN((CW186+CX186+ROUNDDOWN((CX186+CY186+ROUNDDOWN((CY186+CZ186+ROUNDDOWN((CZ186+DA186+ROUNDDOWN((DA186+DB186+ROUNDDOWN((DB186+DC186+ROUNDDOWN((DC186+DD186+ROUNDDOWN((DD186+DE186+ROUNDDOWN((DE186+DF186+ROUNDDOWN((DF186+DG186+ROUNDDOWN((DG186+DH186+ROUNDDOWN((DH186+DI186+ROUNDDOWN((DI186+DJ186)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,$D187)</f>
        <v>0</v>
      </c>
      <c r="CC187" s="31">
        <f t="shared" ref="CC187:CC237" si="380">MOD(CC186+CD186+(ROUNDDOWN((CD186+CE186+ROUNDDOWN((CE186+CF186+ROUNDDOWN((CF186+CG186+ROUNDDOWN((CG186+CH186+ROUNDDOWN((CH186+CI186+ROUNDDOWN((CI186+CJ186+ROUNDDOWN((CJ186+CK186+ROUNDDOWN((CK186+CL186+ROUNDDOWN((CL186+CM186+ROUNDDOWN((CM186+CN186+ROUNDDOWN((CN186+CO186+ROUNDDOWN((CO186+CP186+ROUNDDOWN((CP186+CQ186+ROUNDDOWN((CQ186+CR186+ROUNDDOWN((CR186+CS186+ROUNDDOWN((CS186+CT186+ROUNDDOWN((CT186+CU186+ROUNDDOWN((CU186+CV186+ROUNDDOWN((CV186+CW186+ROUNDDOWN((CW186+CX186+ROUNDDOWN((CX186+CY186+ROUNDDOWN((CY186+CZ186+ROUNDDOWN((CZ186+DA186+ROUNDDOWN((DA186+DB186+ROUNDDOWN((DB186+DC186+ROUNDDOWN((DC186+DD186+ROUNDDOWN((DD186+DE186+ROUNDDOWN((DE186+DF186+ROUNDDOWN((DF186+DG186+ROUNDDOWN((DG186+DH186+ROUNDDOWN((DH186+DI186+ROUNDDOWN((DI186+DJ186)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,$D187)</f>
        <v>0</v>
      </c>
      <c r="CD187" s="31">
        <f t="shared" ref="CD187:CD237" si="381">MOD(CD186+CE186+(ROUNDDOWN((CE186+CF186+ROUNDDOWN((CF186+CG186+ROUNDDOWN((CG186+CH186+ROUNDDOWN((CH186+CI186+ROUNDDOWN((CI186+CJ186+ROUNDDOWN((CJ186+CK186+ROUNDDOWN((CK186+CL186+ROUNDDOWN((CL186+CM186+ROUNDDOWN((CM186+CN186+ROUNDDOWN((CN186+CO186+ROUNDDOWN((CO186+CP186+ROUNDDOWN((CP186+CQ186+ROUNDDOWN((CQ186+CR186+ROUNDDOWN((CR186+CS186+ROUNDDOWN((CS186+CT186+ROUNDDOWN((CT186+CU186+ROUNDDOWN((CU186+CV186+ROUNDDOWN((CV186+CW186+ROUNDDOWN((CW186+CX186+ROUNDDOWN((CX186+CY186+ROUNDDOWN((CY186+CZ186+ROUNDDOWN((CZ186+DA186+ROUNDDOWN((DA186+DB186+ROUNDDOWN((DB186+DC186+ROUNDDOWN((DC186+DD186+ROUNDDOWN((DD186+DE186+ROUNDDOWN((DE186+DF186+ROUNDDOWN((DF186+DG186+ROUNDDOWN((DG186+DH186+ROUNDDOWN((DH186+DI186+ROUNDDOWN((DI186+DJ186)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,$D187)</f>
        <v>0</v>
      </c>
      <c r="CE187" s="31">
        <f t="shared" ref="CE187:CE237" si="382">MOD(CE186+CF186+(ROUNDDOWN((CF186+CG186+ROUNDDOWN((CG186+CH186+ROUNDDOWN((CH186+CI186+ROUNDDOWN((CI186+CJ186+ROUNDDOWN((CJ186+CK186+ROUNDDOWN((CK186+CL186+ROUNDDOWN((CL186+CM186+ROUNDDOWN((CM186+CN186+ROUNDDOWN((CN186+CO186+ROUNDDOWN((CO186+CP186+ROUNDDOWN((CP186+CQ186+ROUNDDOWN((CQ186+CR186+ROUNDDOWN((CR186+CS186+ROUNDDOWN((CS186+CT186+ROUNDDOWN((CT186+CU186+ROUNDDOWN((CU186+CV186+ROUNDDOWN((CV186+CW186+ROUNDDOWN((CW186+CX186+ROUNDDOWN((CX186+CY186+ROUNDDOWN((CY186+CZ186+ROUNDDOWN((CZ186+DA186+ROUNDDOWN((DA186+DB186+ROUNDDOWN((DB186+DC186+ROUNDDOWN((DC186+DD186+ROUNDDOWN((DD186+DE186+ROUNDDOWN((DE186+DF186+ROUNDDOWN((DF186+DG186+ROUNDDOWN((DG186+DH186+ROUNDDOWN((DH186+DI186+ROUNDDOWN((DI186+DJ186)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,$D187)</f>
        <v>0</v>
      </c>
      <c r="CF187" s="31">
        <f t="shared" ref="CF187:CF237" si="383">MOD(CF186+CG186+(ROUNDDOWN((CG186+CH186+ROUNDDOWN((CH186+CI186+ROUNDDOWN((CI186+CJ186+ROUNDDOWN((CJ186+CK186+ROUNDDOWN((CK186+CL186+ROUNDDOWN((CL186+CM186+ROUNDDOWN((CM186+CN186+ROUNDDOWN((CN186+CO186+ROUNDDOWN((CO186+CP186+ROUNDDOWN((CP186+CQ186+ROUNDDOWN((CQ186+CR186+ROUNDDOWN((CR186+CS186+ROUNDDOWN((CS186+CT186+ROUNDDOWN((CT186+CU186+ROUNDDOWN((CU186+CV186+ROUNDDOWN((CV186+CW186+ROUNDDOWN((CW186+CX186+ROUNDDOWN((CX186+CY186+ROUNDDOWN((CY186+CZ186+ROUNDDOWN((CZ186+DA186+ROUNDDOWN((DA186+DB186+ROUNDDOWN((DB186+DC186+ROUNDDOWN((DC186+DD186+ROUNDDOWN((DD186+DE186+ROUNDDOWN((DE186+DF186+ROUNDDOWN((DF186+DG186+ROUNDDOWN((DG186+DH186+ROUNDDOWN((DH186+DI186+ROUNDDOWN((DI186+DJ186)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,$D187)</f>
        <v>0</v>
      </c>
      <c r="CG187" s="31">
        <f t="shared" ref="CG187:CG237" si="384">MOD(CG186+CH186+(ROUNDDOWN((CH186+CI186+ROUNDDOWN((CI186+CJ186+ROUNDDOWN((CJ186+CK186+ROUNDDOWN((CK186+CL186+ROUNDDOWN((CL186+CM186+ROUNDDOWN((CM186+CN186+ROUNDDOWN((CN186+CO186+ROUNDDOWN((CO186+CP186+ROUNDDOWN((CP186+CQ186+ROUNDDOWN((CQ186+CR186+ROUNDDOWN((CR186+CS186+ROUNDDOWN((CS186+CT186+ROUNDDOWN((CT186+CU186+ROUNDDOWN((CU186+CV186+ROUNDDOWN((CV186+CW186+ROUNDDOWN((CW186+CX186+ROUNDDOWN((CX186+CY186+ROUNDDOWN((CY186+CZ186+ROUNDDOWN((CZ186+DA186+ROUNDDOWN((DA186+DB186+ROUNDDOWN((DB186+DC186+ROUNDDOWN((DC186+DD186+ROUNDDOWN((DD186+DE186+ROUNDDOWN((DE186+DF186+ROUNDDOWN((DF186+DG186+ROUNDDOWN((DG186+DH186+ROUNDDOWN((DH186+DI186+ROUNDDOWN((DI186+DJ186)/$D187,0))/$D187,0))/$D187,0))/$D187,0))/$D187,0))/$D187,0))/$D187,0))/$D187,0))/$D187,0))/$D187,0))/$D187,0))/$D187,0))/$D187,0))/$D187,0))/$D187,0))/$D187,0))/$D187,0))/$D187,0))/$D187,0))/$D187,0))/$D187,0))/$D187,0))/$D187,0))/$D187,0))/$D187,0))/$D187,0))/$D187,0))/$D187,0)),$D187)</f>
        <v>0</v>
      </c>
      <c r="CH187" s="31">
        <f t="shared" ref="CH187:CH237" si="385">MOD(CH186+CI186+(ROUNDDOWN((CI186+CJ186+ROUNDDOWN((CJ186+CK186+ROUNDDOWN((CK186+CL186+ROUNDDOWN((CL186+CM186+ROUNDDOWN((CM186+CN186+ROUNDDOWN((CN186+CO186+ROUNDDOWN((CO186+CP186+ROUNDDOWN((CP186+CQ186+ROUNDDOWN((CQ186+CR186+ROUNDDOWN((CR186+CS186+ROUNDDOWN((CS186+CT186+ROUNDDOWN((CT186+CU186+ROUNDDOWN((CU186+CV186+ROUNDDOWN((CV186+CW186+ROUNDDOWN((CW186+CX186+ROUNDDOWN((CX186+CY186+ROUNDDOWN((CY186+CZ186+ROUNDDOWN((CZ186+DA186+ROUNDDOWN((DA186+DB186+ROUNDDOWN((DB186+DC186+ROUNDDOWN((DC186+DD186+ROUNDDOWN((DD186+DE186+ROUNDDOWN((DE186+DF186+ROUNDDOWN((DF186+DG186+ROUNDDOWN((DG186+DH186+ROUNDDOWN((DH186+DI186+ROUNDDOWN((DI186+DJ186)/$D187,0))/$D187,0))/$D187,0))/$D187,0))/$D187,0))/$D187,0))/$D187,0))/$D187,0))/$D187,0))/$D187,0))/$D187,0))/$D187,0))/$D187,0))/$D187,0))/$D187,0))/$D187,0))/$D187,0))/$D187,0))/$D187,0))/$D187,0))/$D187,0))/$D187,0))/$D187,0))/$D187,0))/$D187,0))/$D187,0))/$D187,0)),$D187)</f>
        <v>0</v>
      </c>
      <c r="CI187" s="31">
        <f t="shared" ref="CI187:CI237" si="386">MOD(CI186+CJ186+(ROUNDDOWN((CJ186+CK186+ROUNDDOWN((CK186+CL186+ROUNDDOWN((CL186+CM186+ROUNDDOWN((CM186+CN186+ROUNDDOWN((CN186+CO186+ROUNDDOWN((CO186+CP186+ROUNDDOWN((CP186+CQ186+ROUNDDOWN((CQ186+CR186+ROUNDDOWN((CR186+CS186+ROUNDDOWN((CS186+CT186+ROUNDDOWN((CT186+CU186+ROUNDDOWN((CU186+CV186+ROUNDDOWN((CV186+CW186+ROUNDDOWN((CW186+CX186+ROUNDDOWN((CX186+CY186+ROUNDDOWN((CY186+CZ186+ROUNDDOWN((CZ186+DA186+ROUNDDOWN((DA186+DB186+ROUNDDOWN((DB186+DC186+ROUNDDOWN((DC186+DD186+ROUNDDOWN((DD186+DE186+ROUNDDOWN((DE186+DF186+ROUNDDOWN((DF186+DG186+ROUNDDOWN((DG186+DH186+ROUNDDOWN((DH186+DI186+ROUNDDOWN((DI186+DJ186)/$D187,0))/$D187,0))/$D187,0))/$D187,0))/$D187,0))/$D187,0))/$D187,0))/$D187,0))/$D187,0))/$D187,0))/$D187,0))/$D187,0))/$D187,0))/$D187,0))/$D187,0))/$D187,0))/$D187,0))/$D187,0))/$D187,0))/$D187,0))/$D187,0))/$D187,0))/$D187,0))/$D187,0))/$D187,0))/$D187,0)),$D187)</f>
        <v>0</v>
      </c>
      <c r="CJ187" s="31">
        <f t="shared" ref="CJ187:CJ237" si="387">MOD(CJ186+CK186+(ROUNDDOWN((CK186+CL186+ROUNDDOWN((CL186+CM186+ROUNDDOWN((CM186+CN186+ROUNDDOWN((CN186+CO186+ROUNDDOWN((CO186+CP186+ROUNDDOWN((CP186+CQ186+ROUNDDOWN((CQ186+CR186+ROUNDDOWN((CR186+CS186+ROUNDDOWN((CS186+CT186+ROUNDDOWN((CT186+CU186+ROUNDDOWN((CU186+CV186+ROUNDDOWN((CV186+CW186+ROUNDDOWN((CW186+CX186+ROUNDDOWN((CX186+CY186+ROUNDDOWN((CY186+CZ186+ROUNDDOWN((CZ186+DA186+ROUNDDOWN((DA186+DB186+ROUNDDOWN((DB186+DC186+ROUNDDOWN((DC186+DD186+ROUNDDOWN((DD186+DE186+ROUNDDOWN((DE186+DF186+ROUNDDOWN((DF186+DG186+ROUNDDOWN((DG186+DH186+ROUNDDOWN((DH186+DI186+ROUNDDOWN((DI186+DJ186)/$D187,0))/$D187,0))/$D187,0))/$D187,0))/$D187,0))/$D187,0))/$D187,0))/$D187,0))/$D187,0))/$D187,0))/$D187,0))/$D187,0))/$D187,0))/$D187,0))/$D187,0))/$D187,0))/$D187,0))/$D187,0))/$D187,0))/$D187,0))/$D187,0))/$D187,0))/$D187,0))/$D187,0))/$D187,0)),$D187)</f>
        <v>0</v>
      </c>
      <c r="CK187" s="31">
        <f t="shared" ref="CK187:CK237" si="388">MOD(CK186+CL186+(ROUNDDOWN((CL186+CM186+ROUNDDOWN((CM186+CN186+ROUNDDOWN((CN186+CO186+ROUNDDOWN((CO186+CP186+ROUNDDOWN((CP186+CQ186+ROUNDDOWN((CQ186+CR186+ROUNDDOWN((CR186+CS186+ROUNDDOWN((CS186+CT186+ROUNDDOWN((CT186+CU186+ROUNDDOWN((CU186+CV186+ROUNDDOWN((CV186+CW186+ROUNDDOWN((CW186+CX186+ROUNDDOWN((CX186+CY186+ROUNDDOWN((CY186+CZ186+ROUNDDOWN((CZ186+DA186+ROUNDDOWN((DA186+DB186+ROUNDDOWN((DB186+DC186+ROUNDDOWN((DC186+DD186+ROUNDDOWN((DD186+DE186+ROUNDDOWN((DE186+DF186+ROUNDDOWN((DF186+DG186+ROUNDDOWN((DG186+DH186+ROUNDDOWN((DH186+DI186+ROUNDDOWN((DI186+DJ186)/$D187,0))/$D187,0))/$D187,0))/$D187,0))/$D187,0))/$D187,0))/$D187,0))/$D187,0))/$D187,0))/$D187,0))/$D187,0))/$D187,0))/$D187,0))/$D187,0))/$D187,0))/$D187,0))/$D187,0))/$D187,0))/$D187,0))/$D187,0))/$D187,0))/$D187,0))/$D187,0))/$D187,0)),$D187)</f>
        <v>0</v>
      </c>
      <c r="CL187" s="31">
        <f t="shared" ref="CL187:CL237" si="389">MOD(CL186+CM186+(ROUNDDOWN((CM186+CN186+ROUNDDOWN((CN186+CO186+ROUNDDOWN((CO186+CP186+ROUNDDOWN((CP186+CQ186+ROUNDDOWN((CQ186+CR186+ROUNDDOWN((CR186+CS186+ROUNDDOWN((CS186+CT186+ROUNDDOWN((CT186+CU186+ROUNDDOWN((CU186+CV186+ROUNDDOWN((CV186+CW186+ROUNDDOWN((CW186+CX186+ROUNDDOWN((CX186+CY186+ROUNDDOWN((CY186+CZ186+ROUNDDOWN((CZ186+DA186+ROUNDDOWN((DA186+DB186+ROUNDDOWN((DB186+DC186+ROUNDDOWN((DC186+DD186+ROUNDDOWN((DD186+DE186+ROUNDDOWN((DE186+DF186+ROUNDDOWN((DF186+DG186+ROUNDDOWN((DG186+DH186+ROUNDDOWN((DH186+DI186+ROUNDDOWN((DI186+DJ186)/$D187,0))/$D187,0))/$D187,0))/$D187,0))/$D187,0))/$D187,0))/$D187,0))/$D187,0))/$D187,0))/$D187,0))/$D187,0))/$D187,0))/$D187,0))/$D187,0))/$D187,0))/$D187,0))/$D187,0))/$D187,0))/$D187,0))/$D187,0))/$D187,0))/$D187,0))/$D187,0)),$D187)</f>
        <v>0</v>
      </c>
      <c r="CM187" s="31">
        <f t="shared" ref="CM187:CM237" si="390">MOD(CM186+CN186+(ROUNDDOWN((CN186+CO186+ROUNDDOWN((CO186+CP186+ROUNDDOWN((CP186+CQ186+ROUNDDOWN((CQ186+CR186+ROUNDDOWN((CR186+CS186+ROUNDDOWN((CS186+CT186+ROUNDDOWN((CT186+CU186+ROUNDDOWN((CU186+CV186+ROUNDDOWN((CV186+CW186+ROUNDDOWN((CW186+CX186+ROUNDDOWN((CX186+CY186+ROUNDDOWN((CY186+CZ186+ROUNDDOWN((CZ186+DA186+ROUNDDOWN((DA186+DB186+ROUNDDOWN((DB186+DC186+ROUNDDOWN((DC186+DD186+ROUNDDOWN((DD186+DE186+ROUNDDOWN((DE186+DF186+ROUNDDOWN((DF186+DG186+ROUNDDOWN((DG186+DH186+ROUNDDOWN((DH186+DI186+ROUNDDOWN((DI186+DJ186)/$D187,0))/$D187,0))/$D187,0))/$D187,0))/$D187,0))/$D187,0))/$D187,0))/$D187,0))/$D187,0))/$D187,0))/$D187,0))/$D187,0))/$D187,0))/$D187,0))/$D187,0))/$D187,0))/$D187,0))/$D187,0))/$D187,0))/$D187,0))/$D187,0))/$D187,0)),$D187)</f>
        <v>0</v>
      </c>
      <c r="CN187" s="31">
        <f t="shared" ref="CN187:CN237" si="391">MOD(CN186+CO186+(ROUNDDOWN((CO186+CP186+ROUNDDOWN((CP186+CQ186+ROUNDDOWN((CQ186+CR186+ROUNDDOWN((CR186+CS186+ROUNDDOWN((CS186+CT186+ROUNDDOWN((CT186+CU186+ROUNDDOWN((CU186+CV186+ROUNDDOWN((CV186+CW186+ROUNDDOWN((CW186+CX186+ROUNDDOWN((CX186+CY186+ROUNDDOWN((CY186+CZ186+ROUNDDOWN((CZ186+DA186+ROUNDDOWN((DA186+DB186+ROUNDDOWN((DB186+DC186+ROUNDDOWN((DC186+DD186+ROUNDDOWN((DD186+DE186+ROUNDDOWN((DE186+DF186+ROUNDDOWN((DF186+DG186+ROUNDDOWN((DG186+DH186+ROUNDDOWN((DH186+DI186+ROUNDDOWN((DI186+DJ186)/$D187,0))/$D187,0))/$D187,0))/$D187,0))/$D187,0))/$D187,0))/$D187,0))/$D187,0))/$D187,0))/$D187,0))/$D187,0))/$D187,0))/$D187,0))/$D187,0))/$D187,0))/$D187,0))/$D187,0))/$D187,0))/$D187,0))/$D187,0))/$D187,0)),$D187)</f>
        <v>0</v>
      </c>
      <c r="CO187" s="31">
        <f t="shared" ref="CO187:CO237" si="392">MOD(CO186+CP186+(ROUNDDOWN((CP186+CQ186+ROUNDDOWN((CQ186+CR186+ROUNDDOWN((CR186+CS186+ROUNDDOWN((CS186+CT186+ROUNDDOWN((CT186+CU186+ROUNDDOWN((CU186+CV186+ROUNDDOWN((CV186+CW186+ROUNDDOWN((CW186+CX186+ROUNDDOWN((CX186+CY186+ROUNDDOWN((CY186+CZ186+ROUNDDOWN((CZ186+DA186+ROUNDDOWN((DA186+DB186+ROUNDDOWN((DB186+DC186+ROUNDDOWN((DC186+DD186+ROUNDDOWN((DD186+DE186+ROUNDDOWN((DE186+DF186+ROUNDDOWN((DF186+DG186+ROUNDDOWN((DG186+DH186+ROUNDDOWN((DH186+DI186+ROUNDDOWN((DI186+DJ186)/$D187,0))/$D187,0))/$D187,0))/$D187,0))/$D187,0))/$D187,0))/$D187,0))/$D187,0))/$D187,0))/$D187,0))/$D187,0))/$D187,0))/$D187,0))/$D187,0))/$D187,0))/$D187,0))/$D187,0))/$D187,0))/$D187,0))/$D187,0)),$D187)</f>
        <v>0</v>
      </c>
      <c r="CP187" s="31">
        <f t="shared" ref="CP187:CP237" si="393">MOD(CP186+CQ186+(ROUNDDOWN((CQ186+CR186+ROUNDDOWN((CR186+CS186+ROUNDDOWN((CS186+CT186+ROUNDDOWN((CT186+CU186+ROUNDDOWN((CU186+CV186+ROUNDDOWN((CV186+CW186+ROUNDDOWN((CW186+CX186+ROUNDDOWN((CX186+CY186+ROUNDDOWN((CY186+CZ186+ROUNDDOWN((CZ186+DA186+ROUNDDOWN((DA186+DB186+ROUNDDOWN((DB186+DC186+ROUNDDOWN((DC186+DD186+ROUNDDOWN((DD186+DE186+ROUNDDOWN((DE186+DF186+ROUNDDOWN((DF186+DG186+ROUNDDOWN((DG186+DH186+ROUNDDOWN((DH186+DI186+ROUNDDOWN((DI186+DJ186)/$D187,0))/$D187,0))/$D187,0))/$D187,0))/$D187,0))/$D187,0))/$D187,0))/$D187,0))/$D187,0))/$D187,0))/$D187,0))/$D187,0))/$D187,0))/$D187,0))/$D187,0))/$D187,0))/$D187,0))/$D187,0))/$D187,0)),$D187)</f>
        <v>0</v>
      </c>
      <c r="CQ187" s="31">
        <f t="shared" ref="CQ187:CQ237" si="394">MOD(CQ186+CR186+(ROUNDDOWN((CR186+CS186+ROUNDDOWN((CS186+CT186+ROUNDDOWN((CT186+CU186+ROUNDDOWN((CU186+CV186+ROUNDDOWN((CV186+CW186+ROUNDDOWN((CW186+CX186+ROUNDDOWN((CX186+CY186+ROUNDDOWN((CY186+CZ186+ROUNDDOWN((CZ186+DA186+ROUNDDOWN((DA186+DB186+ROUNDDOWN((DB186+DC186+ROUNDDOWN((DC186+DD186+ROUNDDOWN((DD186+DE186+ROUNDDOWN((DE186+DF186+ROUNDDOWN((DF186+DG186+ROUNDDOWN((DG186+DH186+ROUNDDOWN((DH186+DI186+ROUNDDOWN((DI186+DJ186)/$D187,0))/$D187,0))/$D187,0))/$D187,0))/$D187,0))/$D187,0))/$D187,0))/$D187,0))/$D187,0))/$D187,0))/$D187,0))/$D187,0))/$D187,0))/$D187,0))/$D187,0))/$D187,0))/$D187,0))/$D187,0)),$D187)</f>
        <v>0</v>
      </c>
      <c r="CR187" s="31">
        <f t="shared" ref="CR187:CR237" si="395">MOD(CR186+CS186+(ROUNDDOWN((CS186+CT186+ROUNDDOWN((CT186+CU186+ROUNDDOWN((CU186+CV186+ROUNDDOWN((CV186+CW186+ROUNDDOWN((CW186+CX186+ROUNDDOWN((CX186+CY186+ROUNDDOWN((CY186+CZ186+ROUNDDOWN((CZ186+DA186+ROUNDDOWN((DA186+DB186+ROUNDDOWN((DB186+DC186+ROUNDDOWN((DC186+DD186+ROUNDDOWN((DD186+DE186+ROUNDDOWN((DE186+DF186+ROUNDDOWN((DF186+DG186+ROUNDDOWN((DG186+DH186+ROUNDDOWN((DH186+DI186+ROUNDDOWN((DI186+DJ186)/$D187,0))/$D187,0))/$D187,0))/$D187,0))/$D187,0))/$D187,0))/$D187,0))/$D187,0))/$D187,0))/$D187,0))/$D187,0))/$D187,0))/$D187,0))/$D187,0))/$D187,0))/$D187,0))/$D187,0)),$D187)</f>
        <v>0</v>
      </c>
      <c r="CS187" s="31">
        <f t="shared" ref="CS187:CS237" si="396">MOD(CS186+CT186+(ROUNDDOWN((CT186+CU186+ROUNDDOWN((CU186+CV186+ROUNDDOWN((CV186+CW186+ROUNDDOWN((CW186+CX186+ROUNDDOWN((CX186+CY186+ROUNDDOWN((CY186+CZ186+ROUNDDOWN((CZ186+DA186+ROUNDDOWN((DA186+DB186+ROUNDDOWN((DB186+DC186+ROUNDDOWN((DC186+DD186+ROUNDDOWN((DD186+DE186+ROUNDDOWN((DE186+DF186+ROUNDDOWN((DF186+DG186+ROUNDDOWN((DG186+DH186+ROUNDDOWN((DH186+DI186+ROUNDDOWN((DI186+DJ186)/$D187,0))/$D187,0))/$D187,0))/$D187,0))/$D187,0))/$D187,0))/$D187,0))/$D187,0))/$D187,0))/$D187,0))/$D187,0))/$D187,0))/$D187,0))/$D187,0))/$D187,0))/$D187,0)),$D187)</f>
        <v>0</v>
      </c>
      <c r="CT187" s="31">
        <f t="shared" ref="CT187:CT237" si="397">MOD(CT186+CU186+(ROUNDDOWN((CU186+CV186+ROUNDDOWN((CV186+CW186+ROUNDDOWN((CW186+CX186+ROUNDDOWN((CX186+CY186+ROUNDDOWN((CY186+CZ186+ROUNDDOWN((CZ186+DA186+ROUNDDOWN((DA186+DB186+ROUNDDOWN((DB186+DC186+ROUNDDOWN((DC186+DD186+ROUNDDOWN((DD186+DE186+ROUNDDOWN((DE186+DF186+ROUNDDOWN((DF186+DG186+ROUNDDOWN((DG186+DH186+ROUNDDOWN((DH186+DI186+ROUNDDOWN((DI186+DJ186)/$D187,0))/$D187,0))/$D187,0))/$D187,0))/$D187,0))/$D187,0))/$D187,0))/$D187,0))/$D187,0))/$D187,0))/$D187,0))/$D187,0))/$D187,0))/$D187,0))/$D187,0)),$D187)</f>
        <v>0</v>
      </c>
      <c r="CU187" s="31">
        <f t="shared" ref="CU187:CU237" si="398">MOD(CU186+CV186+(ROUNDDOWN((CV186+CW186+ROUNDDOWN((CW186+CX186+ROUNDDOWN((CX186+CY186+ROUNDDOWN((CY186+CZ186+ROUNDDOWN((CZ186+DA186+ROUNDDOWN((DA186+DB186+ROUNDDOWN((DB186+DC186+ROUNDDOWN((DC186+DD186+ROUNDDOWN((DD186+DE186+ROUNDDOWN((DE186+DF186+ROUNDDOWN((DF186+DG186+ROUNDDOWN((DG186+DH186+ROUNDDOWN((DH186+DI186+ROUNDDOWN((DI186+DJ186)/$D187,0))/$D187,0))/$D187,0))/$D187,0))/$D187,0))/$D187,0))/$D187,0))/$D187,0))/$D187,0))/$D187,0))/$D187,0))/$D187,0))/$D187,0))/$D187,0)),$D187)</f>
        <v>0</v>
      </c>
      <c r="CV187" s="31">
        <f t="shared" ref="CV187:CV237" si="399">MOD(CV186+CW186+(ROUNDDOWN((CW186+CX186+ROUNDDOWN((CX186+CY186+ROUNDDOWN((CY186+CZ186+ROUNDDOWN((CZ186+DA186+ROUNDDOWN((DA186+DB186+ROUNDDOWN((DB186+DC186+ROUNDDOWN((DC186+DD186+ROUNDDOWN((DD186+DE186+ROUNDDOWN((DE186+DF186+ROUNDDOWN((DF186+DG186+ROUNDDOWN((DG186+DH186+ROUNDDOWN((DH186+DI186+ROUNDDOWN((DI186+DJ186)/$D187,0))/$D187,0))/$D187,0))/$D187,0))/$D187,0))/$D187,0))/$D187,0))/$D187,0))/$D187,0))/$D187,0))/$D187,0))/$D187,0))/$D187,0)),$D187)</f>
        <v>0</v>
      </c>
      <c r="CW187" s="31">
        <f t="shared" ref="CW187:CW237" si="400">MOD(CW186+CX186+(ROUNDDOWN((CX186+CY186+ROUNDDOWN((CY186+CZ186+ROUNDDOWN((CZ186+DA186+ROUNDDOWN((DA186+DB186+ROUNDDOWN((DB186+DC186+ROUNDDOWN((DC186+DD186+ROUNDDOWN((DD186+DE186+ROUNDDOWN((DE186+DF186+ROUNDDOWN((DF186+DG186+ROUNDDOWN((DG186+DH186+ROUNDDOWN((DH186+DI186+ROUNDDOWN((DI186+DJ186)/$D187,0))/$D187,0))/$D187,0))/$D187,0))/$D187,0))/$D187,0))/$D187,0))/$D187,0))/$D187,0))/$D187,0))/$D187,0))/$D187,0)),$D187)</f>
        <v>0</v>
      </c>
      <c r="CX187" s="31">
        <f t="shared" ref="CX187:CX221" si="401">MOD(CX186+CY186+(ROUNDDOWN((CY186+CZ186+ROUNDDOWN((CZ186+DA186+ROUNDDOWN((DA186+DB186+ROUNDDOWN((DB186+DC186+ROUNDDOWN((DC186+DD186+ROUNDDOWN((DD186+DE186+ROUNDDOWN((DE186+DF186+ROUNDDOWN((DF186+DG186+ROUNDDOWN((DG186+DH186+ROUNDDOWN((DH186+DI186+ROUNDDOWN((DI186+DJ186)/$D187,0))/$D187,0))/$D187,0))/$D187,0))/$D187,0))/$D187,0))/$D187,0))/$D187,0))/$D187,0))/$D187,0))/$D187,0)),$D187)</f>
        <v>0</v>
      </c>
      <c r="CY187" s="31">
        <f t="shared" ref="CY187:CY237" si="402">MOD(CY186+CZ186+(ROUNDDOWN((CZ186+DA186+ROUNDDOWN((DA186+DB186+ROUNDDOWN((DB186+DC186+ROUNDDOWN((DC186+DD186+ROUNDDOWN((DD186+DE186+ROUNDDOWN((DE186+DF186+ROUNDDOWN((DF186+DG186+ROUNDDOWN((DG186+DH186+ROUNDDOWN((DH186+DI186+ROUNDDOWN((DI186+DJ186)/$D187,0))/$D187,0))/$D187,0))/$D187,0))/$D187,0))/$D187,0))/$D187,0))/$D187,0))/$D187,0))/$D187,0)),$D187)</f>
        <v>0</v>
      </c>
      <c r="CZ187" s="31">
        <f t="shared" ref="CZ187:CZ237" si="403">MOD(CZ186+DA186+(ROUNDDOWN((DA186+DB186+ROUNDDOWN((DB186+DC186+ROUNDDOWN((DC186+DD186+ROUNDDOWN((DD186+DE186+ROUNDDOWN((DE186+DF186+ROUNDDOWN((DF186+DG186+ROUNDDOWN((DG186+DH186+ROUNDDOWN((DH186+DI186+ROUNDDOWN((DI186+DJ186)/$D187,0))/$D187,0))/$D187,0))/$D187,0))/$D187,0))/$D187,0))/$D187,0))/$D187,0))/$D187,0)),$D187)</f>
        <v>0</v>
      </c>
      <c r="DA187" s="31">
        <f t="shared" ref="DA187:DA237" si="404">MOD(DA186+DB186+(ROUNDDOWN((DB186+DC186+ROUNDDOWN((DC186+DD186+ROUNDDOWN((DD186+DE186+ROUNDDOWN((DE186+DF186+ROUNDDOWN((DF186+DG186+ROUNDDOWN((DG186+DH186+ROUNDDOWN((DH186+DI186+ROUNDDOWN((DI186+DJ186)/$D187,0))/$D187,0))/$D187,0))/$D187,0))/$D187,0))/$D187,0))/$D187,0))/$D187,0)),$D187)</f>
        <v>0</v>
      </c>
      <c r="DB187" s="31">
        <f t="shared" ref="DB187:DB237" si="405">MOD(DB186+DC186+(ROUNDDOWN((DC186+DD186+ROUNDDOWN((DD186+DE186+ROUNDDOWN((DE186+DF186+ROUNDDOWN((DF186+DG186+ROUNDDOWN((DG186+DH186+ROUNDDOWN((DH186+DI186+ROUNDDOWN((DI186+DJ186)/$D187,0))/$D187,0))/$D187,0))/$D187,0))/$D187,0))/$D187,0))/$D187,0)),$D187)</f>
        <v>0</v>
      </c>
      <c r="DC187" s="31">
        <f t="shared" ref="DC187:DC237" si="406">MOD(DC186+DD186+(ROUNDDOWN((DD186+DE186+ROUNDDOWN((DE186+DF186+ROUNDDOWN((DF186+DG186+ROUNDDOWN((DG186+DH186+ROUNDDOWN((DH186+DI186+ROUNDDOWN((DI186+DJ186)/$D187,0))/$D187,0))/$D187,0))/$D187,0))/$D187,0))/$D187,0)),$D187)</f>
        <v>0</v>
      </c>
      <c r="DD187" s="31">
        <f t="shared" ref="DD187:DD237" si="407">MOD(DD186+DE186+(ROUNDDOWN((DE186+DF186+ROUNDDOWN((DF186+DG186+ROUNDDOWN((DG186+DH186+ROUNDDOWN((DH186+DI186+ROUNDDOWN((DI186+DJ186)/$D187,0))/$D187,0))/$D187,0))/$D187,0))/$D187,0)),$D187)</f>
        <v>0</v>
      </c>
      <c r="DE187" s="31">
        <f t="shared" ref="DE187:DE237" si="408">MOD(DE186+DF186+(ROUNDDOWN((DF186+DG186+ROUNDDOWN((DG186+DH186+ROUNDDOWN((DH186+DI186+ROUNDDOWN((DI186+DJ186)/$D187,0))/$D187,0))/$D187,0))/$D187,0)),$D187)</f>
        <v>0</v>
      </c>
      <c r="DF187" s="31">
        <f t="shared" ref="DF187:DF237" si="409">MOD(DF186+DG186+(ROUNDDOWN((DG186+DH186+ROUNDDOWN((DH186+DI186+ROUNDDOWN((DI186+DJ186)/$D187,0))/$D187,0))/$D187,0)),$D187)</f>
        <v>0</v>
      </c>
      <c r="DG187" s="31">
        <f t="shared" ref="DG187:DG237" si="410">MOD(DG186+DH186+(ROUNDDOWN((DH186+DI186+ROUNDDOWN((DI186+DJ186)/$D187,0))/$D187,0)),$D187)</f>
        <v>0</v>
      </c>
      <c r="DH187" s="31">
        <f t="shared" ref="DH187:DH237" si="411">MOD(DH186+DI186+(ROUNDDOWN((DI186+DJ186)/$D187,0)),$D187)</f>
        <v>1</v>
      </c>
      <c r="DI187" s="31">
        <v>1</v>
      </c>
    </row>
    <row r="188" spans="1:113" ht="15" customHeight="1" x14ac:dyDescent="0.45">
      <c r="A188" s="31"/>
      <c r="B188" s="31"/>
      <c r="C188" s="31"/>
      <c r="D188" s="31">
        <v>60</v>
      </c>
      <c r="E188" s="31"/>
      <c r="F188" s="31">
        <f t="shared" si="359"/>
        <v>0</v>
      </c>
      <c r="G188" s="31">
        <f t="shared" si="359"/>
        <v>0</v>
      </c>
      <c r="H188" s="31">
        <f t="shared" si="359"/>
        <v>0</v>
      </c>
      <c r="I188" s="31">
        <f t="shared" si="359"/>
        <v>0</v>
      </c>
      <c r="J188" s="31">
        <f t="shared" si="359"/>
        <v>0</v>
      </c>
      <c r="K188" s="31">
        <f t="shared" si="359"/>
        <v>0</v>
      </c>
      <c r="L188" s="31">
        <f t="shared" si="359"/>
        <v>0</v>
      </c>
      <c r="M188" s="31">
        <f t="shared" si="359"/>
        <v>0</v>
      </c>
      <c r="N188" s="31">
        <f t="shared" si="359"/>
        <v>0</v>
      </c>
      <c r="O188" s="31">
        <f t="shared" si="359"/>
        <v>0</v>
      </c>
      <c r="P188" s="31">
        <f t="shared" si="359"/>
        <v>0</v>
      </c>
      <c r="Q188" s="31">
        <f t="shared" si="359"/>
        <v>0</v>
      </c>
      <c r="R188" s="31">
        <f t="shared" si="359"/>
        <v>0</v>
      </c>
      <c r="S188" s="31">
        <f t="shared" si="359"/>
        <v>0</v>
      </c>
      <c r="T188" s="31">
        <f t="shared" si="359"/>
        <v>0</v>
      </c>
      <c r="U188" s="31">
        <f t="shared" si="359"/>
        <v>0</v>
      </c>
      <c r="V188" s="31">
        <f t="shared" si="359"/>
        <v>0</v>
      </c>
      <c r="W188" s="31">
        <f t="shared" si="359"/>
        <v>0</v>
      </c>
      <c r="X188" s="31">
        <f t="shared" si="359"/>
        <v>0</v>
      </c>
      <c r="Y188" s="31">
        <f t="shared" si="359"/>
        <v>0</v>
      </c>
      <c r="Z188" s="31">
        <f t="shared" si="359"/>
        <v>0</v>
      </c>
      <c r="AA188" s="31">
        <f t="shared" si="359"/>
        <v>0</v>
      </c>
      <c r="AB188" s="31">
        <f t="shared" si="359"/>
        <v>0</v>
      </c>
      <c r="AC188" s="31">
        <f t="shared" si="359"/>
        <v>0</v>
      </c>
      <c r="AD188" s="31">
        <f t="shared" si="359"/>
        <v>0</v>
      </c>
      <c r="AE188" s="31">
        <f t="shared" si="359"/>
        <v>0</v>
      </c>
      <c r="AF188" s="31">
        <f t="shared" si="359"/>
        <v>0</v>
      </c>
      <c r="AG188" s="31">
        <f t="shared" si="359"/>
        <v>0</v>
      </c>
      <c r="AH188" s="31">
        <f t="shared" si="359"/>
        <v>0</v>
      </c>
      <c r="AI188" s="31">
        <f t="shared" si="359"/>
        <v>0</v>
      </c>
      <c r="AJ188" s="31">
        <f t="shared" si="359"/>
        <v>0</v>
      </c>
      <c r="AK188" s="31">
        <f t="shared" si="359"/>
        <v>0</v>
      </c>
      <c r="AL188" s="31">
        <f t="shared" si="359"/>
        <v>0</v>
      </c>
      <c r="AM188" s="31">
        <f t="shared" si="359"/>
        <v>0</v>
      </c>
      <c r="AN188" s="31">
        <f t="shared" si="359"/>
        <v>0</v>
      </c>
      <c r="AO188" s="31">
        <f t="shared" si="359"/>
        <v>0</v>
      </c>
      <c r="AP188" s="31">
        <f t="shared" si="359"/>
        <v>0</v>
      </c>
      <c r="AQ188" s="31">
        <f t="shared" si="359"/>
        <v>0</v>
      </c>
      <c r="AR188" s="31">
        <f t="shared" si="359"/>
        <v>0</v>
      </c>
      <c r="AS188" s="31">
        <f t="shared" si="359"/>
        <v>0</v>
      </c>
      <c r="AT188" s="31">
        <f t="shared" si="359"/>
        <v>0</v>
      </c>
      <c r="AU188" s="31">
        <f t="shared" si="359"/>
        <v>0</v>
      </c>
      <c r="AV188" s="31">
        <f t="shared" si="359"/>
        <v>0</v>
      </c>
      <c r="AW188" s="31">
        <f t="shared" si="359"/>
        <v>0</v>
      </c>
      <c r="AX188" s="31">
        <f t="shared" si="359"/>
        <v>0</v>
      </c>
      <c r="AY188" s="31">
        <f t="shared" si="359"/>
        <v>0</v>
      </c>
      <c r="AZ188" s="31">
        <f t="shared" si="359"/>
        <v>0</v>
      </c>
      <c r="BA188" s="31">
        <f t="shared" si="359"/>
        <v>0</v>
      </c>
      <c r="BB188" s="31">
        <f t="shared" si="359"/>
        <v>0</v>
      </c>
      <c r="BC188" s="31">
        <f t="shared" si="359"/>
        <v>0</v>
      </c>
      <c r="BD188" s="31">
        <f t="shared" si="359"/>
        <v>56</v>
      </c>
      <c r="BE188" s="31">
        <f t="shared" ref="BE188:BE238" si="412">$BF188*DH188</f>
        <v>112</v>
      </c>
      <c r="BF188" s="31">
        <f>BD181</f>
        <v>56</v>
      </c>
      <c r="BG188" s="31"/>
      <c r="BH188" s="31"/>
      <c r="BI188" s="31">
        <f t="shared" si="360"/>
        <v>0</v>
      </c>
      <c r="BJ188" s="31">
        <f t="shared" si="361"/>
        <v>0</v>
      </c>
      <c r="BK188" s="31">
        <f t="shared" si="362"/>
        <v>0</v>
      </c>
      <c r="BL188" s="31">
        <f t="shared" si="363"/>
        <v>0</v>
      </c>
      <c r="BM188" s="31">
        <f t="shared" si="364"/>
        <v>0</v>
      </c>
      <c r="BN188" s="31">
        <f t="shared" si="365"/>
        <v>0</v>
      </c>
      <c r="BO188" s="31">
        <f t="shared" si="366"/>
        <v>0</v>
      </c>
      <c r="BP188" s="31">
        <f t="shared" si="367"/>
        <v>0</v>
      </c>
      <c r="BQ188" s="31">
        <f t="shared" si="368"/>
        <v>0</v>
      </c>
      <c r="BR188" s="31">
        <f t="shared" si="369"/>
        <v>0</v>
      </c>
      <c r="BS188" s="31">
        <f t="shared" si="370"/>
        <v>0</v>
      </c>
      <c r="BT188" s="31">
        <f t="shared" si="371"/>
        <v>0</v>
      </c>
      <c r="BU188" s="31">
        <f t="shared" si="372"/>
        <v>0</v>
      </c>
      <c r="BV188" s="31">
        <f t="shared" si="373"/>
        <v>0</v>
      </c>
      <c r="BW188" s="31">
        <f t="shared" si="374"/>
        <v>0</v>
      </c>
      <c r="BX188" s="31">
        <f t="shared" si="375"/>
        <v>0</v>
      </c>
      <c r="BY188" s="31">
        <f t="shared" si="376"/>
        <v>0</v>
      </c>
      <c r="BZ188" s="31">
        <f t="shared" si="377"/>
        <v>0</v>
      </c>
      <c r="CA188" s="31">
        <f t="shared" si="378"/>
        <v>0</v>
      </c>
      <c r="CB188" s="31">
        <f t="shared" si="379"/>
        <v>0</v>
      </c>
      <c r="CC188" s="31">
        <f t="shared" si="380"/>
        <v>0</v>
      </c>
      <c r="CD188" s="31">
        <f t="shared" si="381"/>
        <v>0</v>
      </c>
      <c r="CE188" s="31">
        <f t="shared" si="382"/>
        <v>0</v>
      </c>
      <c r="CF188" s="31">
        <f t="shared" si="383"/>
        <v>0</v>
      </c>
      <c r="CG188" s="31">
        <f t="shared" si="384"/>
        <v>0</v>
      </c>
      <c r="CH188" s="31">
        <f t="shared" si="385"/>
        <v>0</v>
      </c>
      <c r="CI188" s="31">
        <f t="shared" si="386"/>
        <v>0</v>
      </c>
      <c r="CJ188" s="31">
        <f t="shared" si="387"/>
        <v>0</v>
      </c>
      <c r="CK188" s="31">
        <f t="shared" si="388"/>
        <v>0</v>
      </c>
      <c r="CL188" s="31">
        <f t="shared" si="389"/>
        <v>0</v>
      </c>
      <c r="CM188" s="31">
        <f t="shared" si="390"/>
        <v>0</v>
      </c>
      <c r="CN188" s="31">
        <f t="shared" si="391"/>
        <v>0</v>
      </c>
      <c r="CO188" s="31">
        <f t="shared" si="392"/>
        <v>0</v>
      </c>
      <c r="CP188" s="31">
        <f t="shared" si="393"/>
        <v>0</v>
      </c>
      <c r="CQ188" s="31">
        <f t="shared" si="394"/>
        <v>0</v>
      </c>
      <c r="CR188" s="31">
        <f t="shared" si="395"/>
        <v>0</v>
      </c>
      <c r="CS188" s="31">
        <f t="shared" si="396"/>
        <v>0</v>
      </c>
      <c r="CT188" s="31">
        <f t="shared" si="397"/>
        <v>0</v>
      </c>
      <c r="CU188" s="31">
        <f t="shared" si="398"/>
        <v>0</v>
      </c>
      <c r="CV188" s="31">
        <f t="shared" si="399"/>
        <v>0</v>
      </c>
      <c r="CW188" s="31">
        <f t="shared" si="400"/>
        <v>0</v>
      </c>
      <c r="CX188" s="31">
        <f t="shared" si="401"/>
        <v>0</v>
      </c>
      <c r="CY188" s="31">
        <f t="shared" si="402"/>
        <v>0</v>
      </c>
      <c r="CZ188" s="31">
        <f t="shared" si="403"/>
        <v>0</v>
      </c>
      <c r="DA188" s="31">
        <f t="shared" si="404"/>
        <v>0</v>
      </c>
      <c r="DB188" s="31">
        <f t="shared" si="405"/>
        <v>0</v>
      </c>
      <c r="DC188" s="31">
        <f t="shared" si="406"/>
        <v>0</v>
      </c>
      <c r="DD188" s="31">
        <f t="shared" si="407"/>
        <v>0</v>
      </c>
      <c r="DE188" s="31">
        <f t="shared" si="408"/>
        <v>0</v>
      </c>
      <c r="DF188" s="31">
        <f t="shared" si="409"/>
        <v>0</v>
      </c>
      <c r="DG188" s="31">
        <f t="shared" si="410"/>
        <v>1</v>
      </c>
      <c r="DH188" s="31">
        <f t="shared" si="411"/>
        <v>2</v>
      </c>
      <c r="DI188" s="31">
        <v>1</v>
      </c>
    </row>
    <row r="189" spans="1:113" ht="15" customHeight="1" x14ac:dyDescent="0.45">
      <c r="A189" s="31"/>
      <c r="B189" s="31"/>
      <c r="C189" s="31"/>
      <c r="D189" s="31">
        <v>60</v>
      </c>
      <c r="E189" s="31"/>
      <c r="F189" s="31">
        <f t="shared" si="359"/>
        <v>0</v>
      </c>
      <c r="G189" s="31">
        <f t="shared" si="359"/>
        <v>0</v>
      </c>
      <c r="H189" s="31">
        <f t="shared" si="359"/>
        <v>0</v>
      </c>
      <c r="I189" s="31">
        <f t="shared" si="359"/>
        <v>0</v>
      </c>
      <c r="J189" s="31">
        <f t="shared" si="359"/>
        <v>0</v>
      </c>
      <c r="K189" s="31">
        <f t="shared" si="359"/>
        <v>0</v>
      </c>
      <c r="L189" s="31">
        <f t="shared" si="359"/>
        <v>0</v>
      </c>
      <c r="M189" s="31">
        <f t="shared" si="359"/>
        <v>0</v>
      </c>
      <c r="N189" s="31">
        <f t="shared" si="359"/>
        <v>0</v>
      </c>
      <c r="O189" s="31">
        <f t="shared" si="359"/>
        <v>0</v>
      </c>
      <c r="P189" s="31">
        <f t="shared" si="359"/>
        <v>0</v>
      </c>
      <c r="Q189" s="31">
        <f t="shared" si="359"/>
        <v>0</v>
      </c>
      <c r="R189" s="31">
        <f t="shared" si="359"/>
        <v>0</v>
      </c>
      <c r="S189" s="31">
        <f t="shared" si="359"/>
        <v>0</v>
      </c>
      <c r="T189" s="31">
        <f t="shared" si="359"/>
        <v>0</v>
      </c>
      <c r="U189" s="31">
        <f t="shared" si="359"/>
        <v>0</v>
      </c>
      <c r="V189" s="31">
        <f t="shared" si="359"/>
        <v>0</v>
      </c>
      <c r="W189" s="31">
        <f t="shared" si="359"/>
        <v>0</v>
      </c>
      <c r="X189" s="31">
        <f t="shared" si="359"/>
        <v>0</v>
      </c>
      <c r="Y189" s="31">
        <f t="shared" si="359"/>
        <v>0</v>
      </c>
      <c r="Z189" s="31">
        <f t="shared" si="359"/>
        <v>0</v>
      </c>
      <c r="AA189" s="31">
        <f t="shared" si="359"/>
        <v>0</v>
      </c>
      <c r="AB189" s="31">
        <f t="shared" si="359"/>
        <v>0</v>
      </c>
      <c r="AC189" s="31">
        <f t="shared" si="359"/>
        <v>0</v>
      </c>
      <c r="AD189" s="31">
        <f t="shared" si="359"/>
        <v>0</v>
      </c>
      <c r="AE189" s="31">
        <f t="shared" si="359"/>
        <v>0</v>
      </c>
      <c r="AF189" s="31">
        <f t="shared" si="359"/>
        <v>0</v>
      </c>
      <c r="AG189" s="31">
        <f t="shared" si="359"/>
        <v>0</v>
      </c>
      <c r="AH189" s="31">
        <f t="shared" si="359"/>
        <v>0</v>
      </c>
      <c r="AI189" s="31">
        <f t="shared" si="359"/>
        <v>0</v>
      </c>
      <c r="AJ189" s="31">
        <f t="shared" si="359"/>
        <v>0</v>
      </c>
      <c r="AK189" s="31">
        <f t="shared" si="359"/>
        <v>0</v>
      </c>
      <c r="AL189" s="31">
        <f t="shared" si="359"/>
        <v>0</v>
      </c>
      <c r="AM189" s="31">
        <f t="shared" si="359"/>
        <v>0</v>
      </c>
      <c r="AN189" s="31">
        <f t="shared" si="359"/>
        <v>0</v>
      </c>
      <c r="AO189" s="31">
        <f t="shared" si="359"/>
        <v>0</v>
      </c>
      <c r="AP189" s="31">
        <f t="shared" si="359"/>
        <v>0</v>
      </c>
      <c r="AQ189" s="31">
        <f t="shared" si="359"/>
        <v>0</v>
      </c>
      <c r="AR189" s="31">
        <f t="shared" si="359"/>
        <v>0</v>
      </c>
      <c r="AS189" s="31">
        <f t="shared" si="359"/>
        <v>0</v>
      </c>
      <c r="AT189" s="31">
        <f t="shared" si="359"/>
        <v>0</v>
      </c>
      <c r="AU189" s="31">
        <f t="shared" si="359"/>
        <v>0</v>
      </c>
      <c r="AV189" s="31">
        <f t="shared" si="359"/>
        <v>0</v>
      </c>
      <c r="AW189" s="31">
        <f t="shared" si="359"/>
        <v>0</v>
      </c>
      <c r="AX189" s="31">
        <f t="shared" si="359"/>
        <v>0</v>
      </c>
      <c r="AY189" s="31">
        <f t="shared" si="359"/>
        <v>0</v>
      </c>
      <c r="AZ189" s="31">
        <f t="shared" si="359"/>
        <v>0</v>
      </c>
      <c r="BA189" s="31">
        <f t="shared" si="359"/>
        <v>0</v>
      </c>
      <c r="BB189" s="31">
        <f t="shared" si="359"/>
        <v>0</v>
      </c>
      <c r="BC189" s="31">
        <f t="shared" si="359"/>
        <v>5</v>
      </c>
      <c r="BD189" s="31">
        <f t="shared" si="359"/>
        <v>15</v>
      </c>
      <c r="BE189" s="31">
        <f t="shared" si="412"/>
        <v>15</v>
      </c>
      <c r="BF189" s="31">
        <f>BC181</f>
        <v>5</v>
      </c>
      <c r="BG189" s="31"/>
      <c r="BH189" s="31"/>
      <c r="BI189" s="31">
        <f t="shared" si="360"/>
        <v>0</v>
      </c>
      <c r="BJ189" s="31">
        <f t="shared" si="361"/>
        <v>0</v>
      </c>
      <c r="BK189" s="31">
        <f t="shared" si="362"/>
        <v>0</v>
      </c>
      <c r="BL189" s="31">
        <f t="shared" si="363"/>
        <v>0</v>
      </c>
      <c r="BM189" s="31">
        <f t="shared" si="364"/>
        <v>0</v>
      </c>
      <c r="BN189" s="31">
        <f t="shared" si="365"/>
        <v>0</v>
      </c>
      <c r="BO189" s="31">
        <f t="shared" si="366"/>
        <v>0</v>
      </c>
      <c r="BP189" s="31">
        <f t="shared" si="367"/>
        <v>0</v>
      </c>
      <c r="BQ189" s="31">
        <f t="shared" si="368"/>
        <v>0</v>
      </c>
      <c r="BR189" s="31">
        <f t="shared" si="369"/>
        <v>0</v>
      </c>
      <c r="BS189" s="31">
        <f t="shared" si="370"/>
        <v>0</v>
      </c>
      <c r="BT189" s="31">
        <f t="shared" si="371"/>
        <v>0</v>
      </c>
      <c r="BU189" s="31">
        <f t="shared" si="372"/>
        <v>0</v>
      </c>
      <c r="BV189" s="31">
        <f t="shared" si="373"/>
        <v>0</v>
      </c>
      <c r="BW189" s="31">
        <f t="shared" si="374"/>
        <v>0</v>
      </c>
      <c r="BX189" s="31">
        <f t="shared" si="375"/>
        <v>0</v>
      </c>
      <c r="BY189" s="31">
        <f t="shared" si="376"/>
        <v>0</v>
      </c>
      <c r="BZ189" s="31">
        <f t="shared" si="377"/>
        <v>0</v>
      </c>
      <c r="CA189" s="31">
        <f t="shared" si="378"/>
        <v>0</v>
      </c>
      <c r="CB189" s="31">
        <f t="shared" si="379"/>
        <v>0</v>
      </c>
      <c r="CC189" s="31">
        <f t="shared" si="380"/>
        <v>0</v>
      </c>
      <c r="CD189" s="31">
        <f t="shared" si="381"/>
        <v>0</v>
      </c>
      <c r="CE189" s="31">
        <f t="shared" si="382"/>
        <v>0</v>
      </c>
      <c r="CF189" s="31">
        <f t="shared" si="383"/>
        <v>0</v>
      </c>
      <c r="CG189" s="31">
        <f t="shared" si="384"/>
        <v>0</v>
      </c>
      <c r="CH189" s="31">
        <f t="shared" si="385"/>
        <v>0</v>
      </c>
      <c r="CI189" s="31">
        <f t="shared" si="386"/>
        <v>0</v>
      </c>
      <c r="CJ189" s="31">
        <f t="shared" si="387"/>
        <v>0</v>
      </c>
      <c r="CK189" s="31">
        <f t="shared" si="388"/>
        <v>0</v>
      </c>
      <c r="CL189" s="31">
        <f t="shared" si="389"/>
        <v>0</v>
      </c>
      <c r="CM189" s="31">
        <f t="shared" si="390"/>
        <v>0</v>
      </c>
      <c r="CN189" s="31">
        <f t="shared" si="391"/>
        <v>0</v>
      </c>
      <c r="CO189" s="31">
        <f t="shared" si="392"/>
        <v>0</v>
      </c>
      <c r="CP189" s="31">
        <f t="shared" si="393"/>
        <v>0</v>
      </c>
      <c r="CQ189" s="31">
        <f t="shared" si="394"/>
        <v>0</v>
      </c>
      <c r="CR189" s="31">
        <f t="shared" si="395"/>
        <v>0</v>
      </c>
      <c r="CS189" s="31">
        <f t="shared" si="396"/>
        <v>0</v>
      </c>
      <c r="CT189" s="31">
        <f t="shared" si="397"/>
        <v>0</v>
      </c>
      <c r="CU189" s="31">
        <f t="shared" si="398"/>
        <v>0</v>
      </c>
      <c r="CV189" s="31">
        <f t="shared" si="399"/>
        <v>0</v>
      </c>
      <c r="CW189" s="31">
        <f t="shared" si="400"/>
        <v>0</v>
      </c>
      <c r="CX189" s="31">
        <f t="shared" si="401"/>
        <v>0</v>
      </c>
      <c r="CY189" s="31">
        <f t="shared" si="402"/>
        <v>0</v>
      </c>
      <c r="CZ189" s="31">
        <f t="shared" si="403"/>
        <v>0</v>
      </c>
      <c r="DA189" s="31">
        <f t="shared" si="404"/>
        <v>0</v>
      </c>
      <c r="DB189" s="31">
        <f t="shared" si="405"/>
        <v>0</v>
      </c>
      <c r="DC189" s="31">
        <f t="shared" si="406"/>
        <v>0</v>
      </c>
      <c r="DD189" s="31">
        <f t="shared" si="407"/>
        <v>0</v>
      </c>
      <c r="DE189" s="31">
        <f t="shared" si="408"/>
        <v>0</v>
      </c>
      <c r="DF189" s="31">
        <f t="shared" si="409"/>
        <v>1</v>
      </c>
      <c r="DG189" s="31">
        <f t="shared" si="410"/>
        <v>3</v>
      </c>
      <c r="DH189" s="31">
        <f t="shared" si="411"/>
        <v>3</v>
      </c>
      <c r="DI189" s="31">
        <v>1</v>
      </c>
    </row>
    <row r="190" spans="1:113" ht="15" customHeight="1" x14ac:dyDescent="0.45">
      <c r="A190" s="31"/>
      <c r="B190" s="31"/>
      <c r="C190" s="31"/>
      <c r="D190" s="31">
        <v>60</v>
      </c>
      <c r="E190" s="31"/>
      <c r="F190" s="31">
        <f t="shared" si="359"/>
        <v>0</v>
      </c>
      <c r="G190" s="31">
        <f t="shared" si="359"/>
        <v>0</v>
      </c>
      <c r="H190" s="31">
        <f t="shared" si="359"/>
        <v>0</v>
      </c>
      <c r="I190" s="31">
        <f t="shared" si="359"/>
        <v>0</v>
      </c>
      <c r="J190" s="31">
        <f t="shared" si="359"/>
        <v>0</v>
      </c>
      <c r="K190" s="31">
        <f t="shared" si="359"/>
        <v>0</v>
      </c>
      <c r="L190" s="31">
        <f t="shared" si="359"/>
        <v>0</v>
      </c>
      <c r="M190" s="31">
        <f t="shared" si="359"/>
        <v>0</v>
      </c>
      <c r="N190" s="31">
        <f t="shared" si="359"/>
        <v>0</v>
      </c>
      <c r="O190" s="31">
        <f t="shared" si="359"/>
        <v>0</v>
      </c>
      <c r="P190" s="31">
        <f t="shared" si="359"/>
        <v>0</v>
      </c>
      <c r="Q190" s="31">
        <f t="shared" si="359"/>
        <v>0</v>
      </c>
      <c r="R190" s="31">
        <f t="shared" si="359"/>
        <v>0</v>
      </c>
      <c r="S190" s="31">
        <f t="shared" si="359"/>
        <v>0</v>
      </c>
      <c r="T190" s="31">
        <f t="shared" si="359"/>
        <v>0</v>
      </c>
      <c r="U190" s="31">
        <f t="shared" si="359"/>
        <v>0</v>
      </c>
      <c r="V190" s="31">
        <f t="shared" si="359"/>
        <v>0</v>
      </c>
      <c r="W190" s="31">
        <f t="shared" si="359"/>
        <v>0</v>
      </c>
      <c r="X190" s="31">
        <f t="shared" si="359"/>
        <v>0</v>
      </c>
      <c r="Y190" s="31">
        <f t="shared" si="359"/>
        <v>0</v>
      </c>
      <c r="Z190" s="31">
        <f t="shared" si="359"/>
        <v>0</v>
      </c>
      <c r="AA190" s="31">
        <f t="shared" si="359"/>
        <v>0</v>
      </c>
      <c r="AB190" s="31">
        <f t="shared" si="359"/>
        <v>0</v>
      </c>
      <c r="AC190" s="31">
        <f t="shared" si="359"/>
        <v>0</v>
      </c>
      <c r="AD190" s="31">
        <f t="shared" si="359"/>
        <v>0</v>
      </c>
      <c r="AE190" s="31">
        <f t="shared" si="359"/>
        <v>0</v>
      </c>
      <c r="AF190" s="31">
        <f t="shared" si="359"/>
        <v>0</v>
      </c>
      <c r="AG190" s="31">
        <f t="shared" si="359"/>
        <v>0</v>
      </c>
      <c r="AH190" s="31">
        <f t="shared" si="359"/>
        <v>0</v>
      </c>
      <c r="AI190" s="31">
        <f t="shared" si="359"/>
        <v>0</v>
      </c>
      <c r="AJ190" s="31">
        <f t="shared" si="359"/>
        <v>0</v>
      </c>
      <c r="AK190" s="31">
        <f t="shared" si="359"/>
        <v>0</v>
      </c>
      <c r="AL190" s="31">
        <f t="shared" si="359"/>
        <v>0</v>
      </c>
      <c r="AM190" s="31">
        <f t="shared" si="359"/>
        <v>0</v>
      </c>
      <c r="AN190" s="31">
        <f t="shared" si="359"/>
        <v>0</v>
      </c>
      <c r="AO190" s="31">
        <f t="shared" si="359"/>
        <v>0</v>
      </c>
      <c r="AP190" s="31">
        <f t="shared" si="359"/>
        <v>0</v>
      </c>
      <c r="AQ190" s="31">
        <f t="shared" si="359"/>
        <v>0</v>
      </c>
      <c r="AR190" s="31">
        <f t="shared" si="359"/>
        <v>0</v>
      </c>
      <c r="AS190" s="31">
        <f t="shared" si="359"/>
        <v>0</v>
      </c>
      <c r="AT190" s="31">
        <f t="shared" si="359"/>
        <v>0</v>
      </c>
      <c r="AU190" s="31">
        <f t="shared" si="359"/>
        <v>0</v>
      </c>
      <c r="AV190" s="31">
        <f t="shared" si="359"/>
        <v>0</v>
      </c>
      <c r="AW190" s="31">
        <f t="shared" si="359"/>
        <v>0</v>
      </c>
      <c r="AX190" s="31">
        <f t="shared" si="359"/>
        <v>0</v>
      </c>
      <c r="AY190" s="31">
        <f t="shared" si="359"/>
        <v>0</v>
      </c>
      <c r="AZ190" s="31">
        <f t="shared" si="359"/>
        <v>0</v>
      </c>
      <c r="BA190" s="31">
        <f t="shared" si="359"/>
        <v>0</v>
      </c>
      <c r="BB190" s="31">
        <f t="shared" si="359"/>
        <v>6</v>
      </c>
      <c r="BC190" s="31">
        <f t="shared" si="359"/>
        <v>24</v>
      </c>
      <c r="BD190" s="31">
        <f t="shared" si="359"/>
        <v>36</v>
      </c>
      <c r="BE190" s="31">
        <f t="shared" si="412"/>
        <v>24</v>
      </c>
      <c r="BF190" s="31">
        <f>BB181</f>
        <v>6</v>
      </c>
      <c r="BG190" s="31"/>
      <c r="BH190" s="31"/>
      <c r="BI190" s="31">
        <f t="shared" si="360"/>
        <v>0</v>
      </c>
      <c r="BJ190" s="31">
        <f t="shared" si="361"/>
        <v>0</v>
      </c>
      <c r="BK190" s="31">
        <f t="shared" si="362"/>
        <v>0</v>
      </c>
      <c r="BL190" s="31">
        <f t="shared" si="363"/>
        <v>0</v>
      </c>
      <c r="BM190" s="31">
        <f t="shared" si="364"/>
        <v>0</v>
      </c>
      <c r="BN190" s="31">
        <f t="shared" si="365"/>
        <v>0</v>
      </c>
      <c r="BO190" s="31">
        <f t="shared" si="366"/>
        <v>0</v>
      </c>
      <c r="BP190" s="31">
        <f t="shared" si="367"/>
        <v>0</v>
      </c>
      <c r="BQ190" s="31">
        <f t="shared" si="368"/>
        <v>0</v>
      </c>
      <c r="BR190" s="31">
        <f t="shared" si="369"/>
        <v>0</v>
      </c>
      <c r="BS190" s="31">
        <f t="shared" si="370"/>
        <v>0</v>
      </c>
      <c r="BT190" s="31">
        <f t="shared" si="371"/>
        <v>0</v>
      </c>
      <c r="BU190" s="31">
        <f t="shared" si="372"/>
        <v>0</v>
      </c>
      <c r="BV190" s="31">
        <f t="shared" si="373"/>
        <v>0</v>
      </c>
      <c r="BW190" s="31">
        <f t="shared" si="374"/>
        <v>0</v>
      </c>
      <c r="BX190" s="31">
        <f t="shared" si="375"/>
        <v>0</v>
      </c>
      <c r="BY190" s="31">
        <f t="shared" si="376"/>
        <v>0</v>
      </c>
      <c r="BZ190" s="31">
        <f t="shared" si="377"/>
        <v>0</v>
      </c>
      <c r="CA190" s="31">
        <f t="shared" si="378"/>
        <v>0</v>
      </c>
      <c r="CB190" s="31">
        <f t="shared" si="379"/>
        <v>0</v>
      </c>
      <c r="CC190" s="31">
        <f t="shared" si="380"/>
        <v>0</v>
      </c>
      <c r="CD190" s="31">
        <f t="shared" si="381"/>
        <v>0</v>
      </c>
      <c r="CE190" s="31">
        <f t="shared" si="382"/>
        <v>0</v>
      </c>
      <c r="CF190" s="31">
        <f t="shared" si="383"/>
        <v>0</v>
      </c>
      <c r="CG190" s="31">
        <f t="shared" si="384"/>
        <v>0</v>
      </c>
      <c r="CH190" s="31">
        <f t="shared" si="385"/>
        <v>0</v>
      </c>
      <c r="CI190" s="31">
        <f t="shared" si="386"/>
        <v>0</v>
      </c>
      <c r="CJ190" s="31">
        <f t="shared" si="387"/>
        <v>0</v>
      </c>
      <c r="CK190" s="31">
        <f t="shared" si="388"/>
        <v>0</v>
      </c>
      <c r="CL190" s="31">
        <f t="shared" si="389"/>
        <v>0</v>
      </c>
      <c r="CM190" s="31">
        <f t="shared" si="390"/>
        <v>0</v>
      </c>
      <c r="CN190" s="31">
        <f t="shared" si="391"/>
        <v>0</v>
      </c>
      <c r="CO190" s="31">
        <f t="shared" si="392"/>
        <v>0</v>
      </c>
      <c r="CP190" s="31">
        <f t="shared" si="393"/>
        <v>0</v>
      </c>
      <c r="CQ190" s="31">
        <f t="shared" si="394"/>
        <v>0</v>
      </c>
      <c r="CR190" s="31">
        <f t="shared" si="395"/>
        <v>0</v>
      </c>
      <c r="CS190" s="31">
        <f t="shared" si="396"/>
        <v>0</v>
      </c>
      <c r="CT190" s="31">
        <f t="shared" si="397"/>
        <v>0</v>
      </c>
      <c r="CU190" s="31">
        <f t="shared" si="398"/>
        <v>0</v>
      </c>
      <c r="CV190" s="31">
        <f t="shared" si="399"/>
        <v>0</v>
      </c>
      <c r="CW190" s="31">
        <f t="shared" si="400"/>
        <v>0</v>
      </c>
      <c r="CX190" s="31">
        <f t="shared" si="401"/>
        <v>0</v>
      </c>
      <c r="CY190" s="31">
        <f t="shared" si="402"/>
        <v>0</v>
      </c>
      <c r="CZ190" s="31">
        <f t="shared" si="403"/>
        <v>0</v>
      </c>
      <c r="DA190" s="31">
        <f t="shared" si="404"/>
        <v>0</v>
      </c>
      <c r="DB190" s="31">
        <f t="shared" si="405"/>
        <v>0</v>
      </c>
      <c r="DC190" s="31">
        <f t="shared" si="406"/>
        <v>0</v>
      </c>
      <c r="DD190" s="31">
        <f t="shared" si="407"/>
        <v>0</v>
      </c>
      <c r="DE190" s="31">
        <f t="shared" si="408"/>
        <v>1</v>
      </c>
      <c r="DF190" s="31">
        <f t="shared" si="409"/>
        <v>4</v>
      </c>
      <c r="DG190" s="31">
        <f t="shared" si="410"/>
        <v>6</v>
      </c>
      <c r="DH190" s="31">
        <f t="shared" si="411"/>
        <v>4</v>
      </c>
      <c r="DI190" s="31">
        <v>1</v>
      </c>
    </row>
    <row r="191" spans="1:113" ht="15" customHeight="1" x14ac:dyDescent="0.45">
      <c r="A191" s="31"/>
      <c r="B191" s="31"/>
      <c r="C191" s="31"/>
      <c r="D191" s="31">
        <v>60</v>
      </c>
      <c r="E191" s="31"/>
      <c r="F191" s="31">
        <f t="shared" si="359"/>
        <v>0</v>
      </c>
      <c r="G191" s="31">
        <f t="shared" si="359"/>
        <v>0</v>
      </c>
      <c r="H191" s="31">
        <f t="shared" si="359"/>
        <v>0</v>
      </c>
      <c r="I191" s="31">
        <f t="shared" si="359"/>
        <v>0</v>
      </c>
      <c r="J191" s="31">
        <f t="shared" si="359"/>
        <v>0</v>
      </c>
      <c r="K191" s="31">
        <f t="shared" si="359"/>
        <v>0</v>
      </c>
      <c r="L191" s="31">
        <f t="shared" si="359"/>
        <v>0</v>
      </c>
      <c r="M191" s="31">
        <f t="shared" si="359"/>
        <v>0</v>
      </c>
      <c r="N191" s="31">
        <f t="shared" si="359"/>
        <v>0</v>
      </c>
      <c r="O191" s="31">
        <f t="shared" si="359"/>
        <v>0</v>
      </c>
      <c r="P191" s="31">
        <f t="shared" si="359"/>
        <v>0</v>
      </c>
      <c r="Q191" s="31">
        <f t="shared" si="359"/>
        <v>0</v>
      </c>
      <c r="R191" s="31">
        <f t="shared" si="359"/>
        <v>0</v>
      </c>
      <c r="S191" s="31">
        <f t="shared" si="359"/>
        <v>0</v>
      </c>
      <c r="T191" s="31">
        <f t="shared" si="359"/>
        <v>0</v>
      </c>
      <c r="U191" s="31">
        <f t="shared" si="359"/>
        <v>0</v>
      </c>
      <c r="V191" s="31">
        <f t="shared" si="359"/>
        <v>0</v>
      </c>
      <c r="W191" s="31">
        <f t="shared" si="359"/>
        <v>0</v>
      </c>
      <c r="X191" s="31">
        <f t="shared" si="359"/>
        <v>0</v>
      </c>
      <c r="Y191" s="31">
        <f t="shared" si="359"/>
        <v>0</v>
      </c>
      <c r="Z191" s="31">
        <f t="shared" si="359"/>
        <v>0</v>
      </c>
      <c r="AA191" s="31">
        <f t="shared" si="359"/>
        <v>0</v>
      </c>
      <c r="AB191" s="31">
        <f t="shared" si="359"/>
        <v>0</v>
      </c>
      <c r="AC191" s="31">
        <f t="shared" si="359"/>
        <v>0</v>
      </c>
      <c r="AD191" s="31">
        <f t="shared" si="359"/>
        <v>0</v>
      </c>
      <c r="AE191" s="31">
        <f t="shared" si="359"/>
        <v>0</v>
      </c>
      <c r="AF191" s="31">
        <f t="shared" si="359"/>
        <v>0</v>
      </c>
      <c r="AG191" s="31">
        <f t="shared" si="359"/>
        <v>0</v>
      </c>
      <c r="AH191" s="31">
        <f t="shared" si="359"/>
        <v>0</v>
      </c>
      <c r="AI191" s="31">
        <f t="shared" si="359"/>
        <v>0</v>
      </c>
      <c r="AJ191" s="31">
        <f t="shared" si="359"/>
        <v>0</v>
      </c>
      <c r="AK191" s="31">
        <f t="shared" si="359"/>
        <v>0</v>
      </c>
      <c r="AL191" s="31">
        <f t="shared" si="359"/>
        <v>0</v>
      </c>
      <c r="AM191" s="31">
        <f t="shared" si="359"/>
        <v>0</v>
      </c>
      <c r="AN191" s="31">
        <f t="shared" si="359"/>
        <v>0</v>
      </c>
      <c r="AO191" s="31">
        <f t="shared" si="359"/>
        <v>0</v>
      </c>
      <c r="AP191" s="31">
        <f t="shared" si="359"/>
        <v>0</v>
      </c>
      <c r="AQ191" s="31">
        <f t="shared" si="359"/>
        <v>0</v>
      </c>
      <c r="AR191" s="31">
        <f t="shared" si="359"/>
        <v>0</v>
      </c>
      <c r="AS191" s="31">
        <f t="shared" si="359"/>
        <v>0</v>
      </c>
      <c r="AT191" s="31">
        <f t="shared" si="359"/>
        <v>0</v>
      </c>
      <c r="AU191" s="31">
        <f t="shared" si="359"/>
        <v>0</v>
      </c>
      <c r="AV191" s="31">
        <f t="shared" si="359"/>
        <v>0</v>
      </c>
      <c r="AW191" s="31">
        <f t="shared" si="359"/>
        <v>0</v>
      </c>
      <c r="AX191" s="31">
        <f t="shared" si="359"/>
        <v>0</v>
      </c>
      <c r="AY191" s="31">
        <f t="shared" si="359"/>
        <v>0</v>
      </c>
      <c r="AZ191" s="31">
        <f t="shared" si="359"/>
        <v>0</v>
      </c>
      <c r="BA191" s="31">
        <f t="shared" si="359"/>
        <v>41</v>
      </c>
      <c r="BB191" s="31">
        <f t="shared" si="359"/>
        <v>205</v>
      </c>
      <c r="BC191" s="31">
        <f t="shared" si="359"/>
        <v>410</v>
      </c>
      <c r="BD191" s="31">
        <f t="shared" si="359"/>
        <v>410</v>
      </c>
      <c r="BE191" s="31">
        <f t="shared" si="412"/>
        <v>205</v>
      </c>
      <c r="BF191" s="31">
        <f>BA181</f>
        <v>41</v>
      </c>
      <c r="BG191" s="31"/>
      <c r="BH191" s="31"/>
      <c r="BI191" s="31">
        <f t="shared" si="360"/>
        <v>0</v>
      </c>
      <c r="BJ191" s="31">
        <f t="shared" si="361"/>
        <v>0</v>
      </c>
      <c r="BK191" s="31">
        <f t="shared" si="362"/>
        <v>0</v>
      </c>
      <c r="BL191" s="31">
        <f t="shared" si="363"/>
        <v>0</v>
      </c>
      <c r="BM191" s="31">
        <f t="shared" si="364"/>
        <v>0</v>
      </c>
      <c r="BN191" s="31">
        <f t="shared" si="365"/>
        <v>0</v>
      </c>
      <c r="BO191" s="31">
        <f t="shared" si="366"/>
        <v>0</v>
      </c>
      <c r="BP191" s="31">
        <f t="shared" si="367"/>
        <v>0</v>
      </c>
      <c r="BQ191" s="31">
        <f t="shared" si="368"/>
        <v>0</v>
      </c>
      <c r="BR191" s="31">
        <f t="shared" si="369"/>
        <v>0</v>
      </c>
      <c r="BS191" s="31">
        <f t="shared" si="370"/>
        <v>0</v>
      </c>
      <c r="BT191" s="31">
        <f t="shared" si="371"/>
        <v>0</v>
      </c>
      <c r="BU191" s="31">
        <f t="shared" si="372"/>
        <v>0</v>
      </c>
      <c r="BV191" s="31">
        <f t="shared" si="373"/>
        <v>0</v>
      </c>
      <c r="BW191" s="31">
        <f t="shared" si="374"/>
        <v>0</v>
      </c>
      <c r="BX191" s="31">
        <f t="shared" si="375"/>
        <v>0</v>
      </c>
      <c r="BY191" s="31">
        <f t="shared" si="376"/>
        <v>0</v>
      </c>
      <c r="BZ191" s="31">
        <f t="shared" si="377"/>
        <v>0</v>
      </c>
      <c r="CA191" s="31">
        <f t="shared" si="378"/>
        <v>0</v>
      </c>
      <c r="CB191" s="31">
        <f t="shared" si="379"/>
        <v>0</v>
      </c>
      <c r="CC191" s="31">
        <f t="shared" si="380"/>
        <v>0</v>
      </c>
      <c r="CD191" s="31">
        <f t="shared" si="381"/>
        <v>0</v>
      </c>
      <c r="CE191" s="31">
        <f t="shared" si="382"/>
        <v>0</v>
      </c>
      <c r="CF191" s="31">
        <f t="shared" si="383"/>
        <v>0</v>
      </c>
      <c r="CG191" s="31">
        <f t="shared" si="384"/>
        <v>0</v>
      </c>
      <c r="CH191" s="31">
        <f t="shared" si="385"/>
        <v>0</v>
      </c>
      <c r="CI191" s="31">
        <f t="shared" si="386"/>
        <v>0</v>
      </c>
      <c r="CJ191" s="31">
        <f t="shared" si="387"/>
        <v>0</v>
      </c>
      <c r="CK191" s="31">
        <f t="shared" si="388"/>
        <v>0</v>
      </c>
      <c r="CL191" s="31">
        <f t="shared" si="389"/>
        <v>0</v>
      </c>
      <c r="CM191" s="31">
        <f t="shared" si="390"/>
        <v>0</v>
      </c>
      <c r="CN191" s="31">
        <f t="shared" si="391"/>
        <v>0</v>
      </c>
      <c r="CO191" s="31">
        <f t="shared" si="392"/>
        <v>0</v>
      </c>
      <c r="CP191" s="31">
        <f t="shared" si="393"/>
        <v>0</v>
      </c>
      <c r="CQ191" s="31">
        <f t="shared" si="394"/>
        <v>0</v>
      </c>
      <c r="CR191" s="31">
        <f t="shared" si="395"/>
        <v>0</v>
      </c>
      <c r="CS191" s="31">
        <f t="shared" si="396"/>
        <v>0</v>
      </c>
      <c r="CT191" s="31">
        <f t="shared" si="397"/>
        <v>0</v>
      </c>
      <c r="CU191" s="31">
        <f t="shared" si="398"/>
        <v>0</v>
      </c>
      <c r="CV191" s="31">
        <f t="shared" si="399"/>
        <v>0</v>
      </c>
      <c r="CW191" s="31">
        <f t="shared" si="400"/>
        <v>0</v>
      </c>
      <c r="CX191" s="31">
        <f t="shared" si="401"/>
        <v>0</v>
      </c>
      <c r="CY191" s="31">
        <f t="shared" si="402"/>
        <v>0</v>
      </c>
      <c r="CZ191" s="31">
        <f t="shared" si="403"/>
        <v>0</v>
      </c>
      <c r="DA191" s="31">
        <f t="shared" si="404"/>
        <v>0</v>
      </c>
      <c r="DB191" s="31">
        <f t="shared" si="405"/>
        <v>0</v>
      </c>
      <c r="DC191" s="31">
        <f t="shared" si="406"/>
        <v>0</v>
      </c>
      <c r="DD191" s="31">
        <f t="shared" si="407"/>
        <v>1</v>
      </c>
      <c r="DE191" s="31">
        <f t="shared" si="408"/>
        <v>5</v>
      </c>
      <c r="DF191" s="31">
        <f t="shared" si="409"/>
        <v>10</v>
      </c>
      <c r="DG191" s="31">
        <f t="shared" si="410"/>
        <v>10</v>
      </c>
      <c r="DH191" s="31">
        <f t="shared" si="411"/>
        <v>5</v>
      </c>
      <c r="DI191" s="31">
        <v>1</v>
      </c>
    </row>
    <row r="192" spans="1:113" ht="15" customHeight="1" x14ac:dyDescent="0.45">
      <c r="A192" s="31"/>
      <c r="B192" s="31"/>
      <c r="C192" s="31"/>
      <c r="D192" s="31">
        <v>60</v>
      </c>
      <c r="E192" s="31"/>
      <c r="F192" s="31">
        <f t="shared" ref="F192:F238" si="413">$BF192*BI192</f>
        <v>0</v>
      </c>
      <c r="G192" s="31">
        <f t="shared" ref="G192:G238" si="414">$BF192*BJ192</f>
        <v>0</v>
      </c>
      <c r="H192" s="31">
        <f t="shared" ref="H192:H238" si="415">$BF192*BK192</f>
        <v>0</v>
      </c>
      <c r="I192" s="31">
        <f t="shared" ref="I192:I238" si="416">$BF192*BL192</f>
        <v>0</v>
      </c>
      <c r="J192" s="31">
        <f t="shared" ref="J192:J238" si="417">$BF192*BM192</f>
        <v>0</v>
      </c>
      <c r="K192" s="31">
        <f t="shared" ref="K192:K238" si="418">$BF192*BN192</f>
        <v>0</v>
      </c>
      <c r="L192" s="31">
        <f t="shared" ref="L192:L238" si="419">$BF192*BO192</f>
        <v>0</v>
      </c>
      <c r="M192" s="31">
        <f t="shared" ref="M192:M238" si="420">$BF192*BP192</f>
        <v>0</v>
      </c>
      <c r="N192" s="31">
        <f t="shared" ref="N192:N238" si="421">$BF192*BQ192</f>
        <v>0</v>
      </c>
      <c r="O192" s="31">
        <f t="shared" ref="O192:O238" si="422">$BF192*BR192</f>
        <v>0</v>
      </c>
      <c r="P192" s="31">
        <f t="shared" ref="P192:P238" si="423">$BF192*BS192</f>
        <v>0</v>
      </c>
      <c r="Q192" s="31">
        <f t="shared" ref="Q192:Q238" si="424">$BF192*BT192</f>
        <v>0</v>
      </c>
      <c r="R192" s="31">
        <f t="shared" ref="R192:R238" si="425">$BF192*BU192</f>
        <v>0</v>
      </c>
      <c r="S192" s="31">
        <f t="shared" ref="S192:S238" si="426">$BF192*BV192</f>
        <v>0</v>
      </c>
      <c r="T192" s="31">
        <f t="shared" ref="T192:T238" si="427">$BF192*BW192</f>
        <v>0</v>
      </c>
      <c r="U192" s="31">
        <f t="shared" ref="U192:U238" si="428">$BF192*BX192</f>
        <v>0</v>
      </c>
      <c r="V192" s="31">
        <f t="shared" ref="V192:V238" si="429">$BF192*BY192</f>
        <v>0</v>
      </c>
      <c r="W192" s="31">
        <f t="shared" ref="W192:W238" si="430">$BF192*BZ192</f>
        <v>0</v>
      </c>
      <c r="X192" s="31">
        <f t="shared" ref="X192:X238" si="431">$BF192*CA192</f>
        <v>0</v>
      </c>
      <c r="Y192" s="31">
        <f t="shared" ref="Y192:Y238" si="432">$BF192*CB192</f>
        <v>0</v>
      </c>
      <c r="Z192" s="31">
        <f t="shared" ref="Z192:Z238" si="433">$BF192*CC192</f>
        <v>0</v>
      </c>
      <c r="AA192" s="31">
        <f t="shared" ref="AA192:AA238" si="434">$BF192*CD192</f>
        <v>0</v>
      </c>
      <c r="AB192" s="31">
        <f t="shared" ref="AB192:AB238" si="435">$BF192*CE192</f>
        <v>0</v>
      </c>
      <c r="AC192" s="31">
        <f t="shared" ref="AC192:AC238" si="436">$BF192*CF192</f>
        <v>0</v>
      </c>
      <c r="AD192" s="31">
        <f t="shared" ref="AD192:AD238" si="437">$BF192*CG192</f>
        <v>0</v>
      </c>
      <c r="AE192" s="31">
        <f t="shared" ref="AE192:AE238" si="438">$BF192*CH192</f>
        <v>0</v>
      </c>
      <c r="AF192" s="31">
        <f t="shared" ref="AF192:AF238" si="439">$BF192*CI192</f>
        <v>0</v>
      </c>
      <c r="AG192" s="31">
        <f t="shared" ref="AG192:AG238" si="440">$BF192*CJ192</f>
        <v>0</v>
      </c>
      <c r="AH192" s="31">
        <f t="shared" ref="AH192:AH238" si="441">$BF192*CK192</f>
        <v>0</v>
      </c>
      <c r="AI192" s="31">
        <f t="shared" ref="AI192:AI238" si="442">$BF192*CL192</f>
        <v>0</v>
      </c>
      <c r="AJ192" s="31">
        <f t="shared" ref="AJ192:AJ238" si="443">$BF192*CM192</f>
        <v>0</v>
      </c>
      <c r="AK192" s="31">
        <f t="shared" ref="AK192:AK238" si="444">$BF192*CN192</f>
        <v>0</v>
      </c>
      <c r="AL192" s="31">
        <f t="shared" ref="AL192:AL238" si="445">$BF192*CO192</f>
        <v>0</v>
      </c>
      <c r="AM192" s="31">
        <f t="shared" ref="AM192:AM238" si="446">$BF192*CP192</f>
        <v>0</v>
      </c>
      <c r="AN192" s="31">
        <f t="shared" ref="AN192:AN238" si="447">$BF192*CQ192</f>
        <v>0</v>
      </c>
      <c r="AO192" s="31">
        <f t="shared" ref="AO192:AO238" si="448">$BF192*CR192</f>
        <v>0</v>
      </c>
      <c r="AP192" s="31">
        <f t="shared" ref="AP192:AP238" si="449">$BF192*CS192</f>
        <v>0</v>
      </c>
      <c r="AQ192" s="31">
        <f t="shared" ref="AQ192:AQ238" si="450">$BF192*CT192</f>
        <v>0</v>
      </c>
      <c r="AR192" s="31">
        <f t="shared" ref="AR192:AR238" si="451">$BF192*CU192</f>
        <v>0</v>
      </c>
      <c r="AS192" s="31">
        <f t="shared" ref="AS192:AS238" si="452">$BF192*CV192</f>
        <v>0</v>
      </c>
      <c r="AT192" s="31">
        <f t="shared" ref="AT192:AT238" si="453">$BF192*CW192</f>
        <v>0</v>
      </c>
      <c r="AU192" s="31">
        <f t="shared" ref="AU192:AU238" si="454">$BF192*CX192</f>
        <v>0</v>
      </c>
      <c r="AV192" s="31">
        <f t="shared" ref="AV192:AV238" si="455">$BF192*CY192</f>
        <v>0</v>
      </c>
      <c r="AW192" s="31">
        <f t="shared" ref="AW192:AW238" si="456">$BF192*CZ192</f>
        <v>0</v>
      </c>
      <c r="AX192" s="31">
        <f t="shared" ref="AX192:AX238" si="457">$BF192*DA192</f>
        <v>0</v>
      </c>
      <c r="AY192" s="31">
        <f t="shared" ref="AY192:AY238" si="458">$BF192*DB192</f>
        <v>0</v>
      </c>
      <c r="AZ192" s="31">
        <f t="shared" ref="AZ192:AZ238" si="459">$BF192*DC192</f>
        <v>13</v>
      </c>
      <c r="BA192" s="31">
        <f t="shared" ref="BA192:BA238" si="460">$BF192*DD192</f>
        <v>78</v>
      </c>
      <c r="BB192" s="31">
        <f t="shared" ref="BB192:BB238" si="461">$BF192*DE192</f>
        <v>195</v>
      </c>
      <c r="BC192" s="31">
        <f t="shared" ref="BC192:BC238" si="462">$BF192*DF192</f>
        <v>260</v>
      </c>
      <c r="BD192" s="31">
        <f t="shared" ref="BD192:BD238" si="463">$BF192*DG192</f>
        <v>195</v>
      </c>
      <c r="BE192" s="31">
        <f t="shared" si="412"/>
        <v>78</v>
      </c>
      <c r="BF192" s="31">
        <f>AZ181</f>
        <v>13</v>
      </c>
      <c r="BG192" s="31"/>
      <c r="BH192" s="31"/>
      <c r="BI192" s="31">
        <f t="shared" si="360"/>
        <v>0</v>
      </c>
      <c r="BJ192" s="31">
        <f t="shared" si="361"/>
        <v>0</v>
      </c>
      <c r="BK192" s="31">
        <f t="shared" si="362"/>
        <v>0</v>
      </c>
      <c r="BL192" s="31">
        <f t="shared" si="363"/>
        <v>0</v>
      </c>
      <c r="BM192" s="31">
        <f t="shared" si="364"/>
        <v>0</v>
      </c>
      <c r="BN192" s="31">
        <f t="shared" si="365"/>
        <v>0</v>
      </c>
      <c r="BO192" s="31">
        <f t="shared" si="366"/>
        <v>0</v>
      </c>
      <c r="BP192" s="31">
        <f t="shared" si="367"/>
        <v>0</v>
      </c>
      <c r="BQ192" s="31">
        <f t="shared" si="368"/>
        <v>0</v>
      </c>
      <c r="BR192" s="31">
        <f t="shared" si="369"/>
        <v>0</v>
      </c>
      <c r="BS192" s="31">
        <f t="shared" si="370"/>
        <v>0</v>
      </c>
      <c r="BT192" s="31">
        <f t="shared" si="371"/>
        <v>0</v>
      </c>
      <c r="BU192" s="31">
        <f t="shared" si="372"/>
        <v>0</v>
      </c>
      <c r="BV192" s="31">
        <f t="shared" si="373"/>
        <v>0</v>
      </c>
      <c r="BW192" s="31">
        <f t="shared" si="374"/>
        <v>0</v>
      </c>
      <c r="BX192" s="31">
        <f t="shared" si="375"/>
        <v>0</v>
      </c>
      <c r="BY192" s="31">
        <f t="shared" si="376"/>
        <v>0</v>
      </c>
      <c r="BZ192" s="31">
        <f t="shared" si="377"/>
        <v>0</v>
      </c>
      <c r="CA192" s="31">
        <f t="shared" si="378"/>
        <v>0</v>
      </c>
      <c r="CB192" s="31">
        <f t="shared" si="379"/>
        <v>0</v>
      </c>
      <c r="CC192" s="31">
        <f t="shared" si="380"/>
        <v>0</v>
      </c>
      <c r="CD192" s="31">
        <f t="shared" si="381"/>
        <v>0</v>
      </c>
      <c r="CE192" s="31">
        <f t="shared" si="382"/>
        <v>0</v>
      </c>
      <c r="CF192" s="31">
        <f t="shared" si="383"/>
        <v>0</v>
      </c>
      <c r="CG192" s="31">
        <f t="shared" si="384"/>
        <v>0</v>
      </c>
      <c r="CH192" s="31">
        <f t="shared" si="385"/>
        <v>0</v>
      </c>
      <c r="CI192" s="31">
        <f t="shared" si="386"/>
        <v>0</v>
      </c>
      <c r="CJ192" s="31">
        <f t="shared" si="387"/>
        <v>0</v>
      </c>
      <c r="CK192" s="31">
        <f t="shared" si="388"/>
        <v>0</v>
      </c>
      <c r="CL192" s="31">
        <f t="shared" si="389"/>
        <v>0</v>
      </c>
      <c r="CM192" s="31">
        <f t="shared" si="390"/>
        <v>0</v>
      </c>
      <c r="CN192" s="31">
        <f t="shared" si="391"/>
        <v>0</v>
      </c>
      <c r="CO192" s="31">
        <f t="shared" si="392"/>
        <v>0</v>
      </c>
      <c r="CP192" s="31">
        <f t="shared" si="393"/>
        <v>0</v>
      </c>
      <c r="CQ192" s="31">
        <f t="shared" si="394"/>
        <v>0</v>
      </c>
      <c r="CR192" s="31">
        <f t="shared" si="395"/>
        <v>0</v>
      </c>
      <c r="CS192" s="31">
        <f t="shared" si="396"/>
        <v>0</v>
      </c>
      <c r="CT192" s="31">
        <f t="shared" si="397"/>
        <v>0</v>
      </c>
      <c r="CU192" s="31">
        <f t="shared" si="398"/>
        <v>0</v>
      </c>
      <c r="CV192" s="31">
        <f t="shared" si="399"/>
        <v>0</v>
      </c>
      <c r="CW192" s="31">
        <f t="shared" si="400"/>
        <v>0</v>
      </c>
      <c r="CX192" s="31">
        <f t="shared" si="401"/>
        <v>0</v>
      </c>
      <c r="CY192" s="31">
        <f t="shared" si="402"/>
        <v>0</v>
      </c>
      <c r="CZ192" s="31">
        <f t="shared" si="403"/>
        <v>0</v>
      </c>
      <c r="DA192" s="31">
        <f t="shared" si="404"/>
        <v>0</v>
      </c>
      <c r="DB192" s="31">
        <f t="shared" si="405"/>
        <v>0</v>
      </c>
      <c r="DC192" s="31">
        <f t="shared" si="406"/>
        <v>1</v>
      </c>
      <c r="DD192" s="31">
        <f t="shared" si="407"/>
        <v>6</v>
      </c>
      <c r="DE192" s="31">
        <f t="shared" si="408"/>
        <v>15</v>
      </c>
      <c r="DF192" s="31">
        <f t="shared" si="409"/>
        <v>20</v>
      </c>
      <c r="DG192" s="31">
        <f t="shared" si="410"/>
        <v>15</v>
      </c>
      <c r="DH192" s="31">
        <f t="shared" si="411"/>
        <v>6</v>
      </c>
      <c r="DI192" s="31">
        <v>1</v>
      </c>
    </row>
    <row r="193" spans="1:113" ht="15" customHeight="1" x14ac:dyDescent="0.45">
      <c r="A193" s="31"/>
      <c r="B193" s="31"/>
      <c r="C193" s="31"/>
      <c r="D193" s="31">
        <v>60</v>
      </c>
      <c r="E193" s="31"/>
      <c r="F193" s="31">
        <f t="shared" si="413"/>
        <v>0</v>
      </c>
      <c r="G193" s="31">
        <f t="shared" si="414"/>
        <v>0</v>
      </c>
      <c r="H193" s="31">
        <f t="shared" si="415"/>
        <v>0</v>
      </c>
      <c r="I193" s="31">
        <f t="shared" si="416"/>
        <v>0</v>
      </c>
      <c r="J193" s="31">
        <f t="shared" si="417"/>
        <v>0</v>
      </c>
      <c r="K193" s="31">
        <f t="shared" si="418"/>
        <v>0</v>
      </c>
      <c r="L193" s="31">
        <f t="shared" si="419"/>
        <v>0</v>
      </c>
      <c r="M193" s="31">
        <f t="shared" si="420"/>
        <v>0</v>
      </c>
      <c r="N193" s="31">
        <f t="shared" si="421"/>
        <v>0</v>
      </c>
      <c r="O193" s="31">
        <f t="shared" si="422"/>
        <v>0</v>
      </c>
      <c r="P193" s="31">
        <f t="shared" si="423"/>
        <v>0</v>
      </c>
      <c r="Q193" s="31">
        <f t="shared" si="424"/>
        <v>0</v>
      </c>
      <c r="R193" s="31">
        <f t="shared" si="425"/>
        <v>0</v>
      </c>
      <c r="S193" s="31">
        <f t="shared" si="426"/>
        <v>0</v>
      </c>
      <c r="T193" s="31">
        <f t="shared" si="427"/>
        <v>0</v>
      </c>
      <c r="U193" s="31">
        <f t="shared" si="428"/>
        <v>0</v>
      </c>
      <c r="V193" s="31">
        <f t="shared" si="429"/>
        <v>0</v>
      </c>
      <c r="W193" s="31">
        <f t="shared" si="430"/>
        <v>0</v>
      </c>
      <c r="X193" s="31">
        <f t="shared" si="431"/>
        <v>0</v>
      </c>
      <c r="Y193" s="31">
        <f t="shared" si="432"/>
        <v>0</v>
      </c>
      <c r="Z193" s="31">
        <f t="shared" si="433"/>
        <v>0</v>
      </c>
      <c r="AA193" s="31">
        <f t="shared" si="434"/>
        <v>0</v>
      </c>
      <c r="AB193" s="31">
        <f t="shared" si="435"/>
        <v>0</v>
      </c>
      <c r="AC193" s="31">
        <f t="shared" si="436"/>
        <v>0</v>
      </c>
      <c r="AD193" s="31">
        <f t="shared" si="437"/>
        <v>0</v>
      </c>
      <c r="AE193" s="31">
        <f t="shared" si="438"/>
        <v>0</v>
      </c>
      <c r="AF193" s="31">
        <f t="shared" si="439"/>
        <v>0</v>
      </c>
      <c r="AG193" s="31">
        <f t="shared" si="440"/>
        <v>0</v>
      </c>
      <c r="AH193" s="31">
        <f t="shared" si="441"/>
        <v>0</v>
      </c>
      <c r="AI193" s="31">
        <f t="shared" si="442"/>
        <v>0</v>
      </c>
      <c r="AJ193" s="31">
        <f t="shared" si="443"/>
        <v>0</v>
      </c>
      <c r="AK193" s="31">
        <f t="shared" si="444"/>
        <v>0</v>
      </c>
      <c r="AL193" s="31">
        <f t="shared" si="445"/>
        <v>0</v>
      </c>
      <c r="AM193" s="31">
        <f t="shared" si="446"/>
        <v>0</v>
      </c>
      <c r="AN193" s="31">
        <f t="shared" si="447"/>
        <v>0</v>
      </c>
      <c r="AO193" s="31">
        <f t="shared" si="448"/>
        <v>0</v>
      </c>
      <c r="AP193" s="31">
        <f t="shared" si="449"/>
        <v>0</v>
      </c>
      <c r="AQ193" s="31">
        <f t="shared" si="450"/>
        <v>0</v>
      </c>
      <c r="AR193" s="31">
        <f t="shared" si="451"/>
        <v>0</v>
      </c>
      <c r="AS193" s="31">
        <f t="shared" si="452"/>
        <v>0</v>
      </c>
      <c r="AT193" s="31">
        <f t="shared" si="453"/>
        <v>0</v>
      </c>
      <c r="AU193" s="31">
        <f t="shared" si="454"/>
        <v>0</v>
      </c>
      <c r="AV193" s="31">
        <f t="shared" si="455"/>
        <v>0</v>
      </c>
      <c r="AW193" s="31">
        <f t="shared" si="456"/>
        <v>0</v>
      </c>
      <c r="AX193" s="31">
        <f t="shared" si="457"/>
        <v>0</v>
      </c>
      <c r="AY193" s="31">
        <f t="shared" si="458"/>
        <v>6</v>
      </c>
      <c r="AZ193" s="31">
        <f t="shared" si="459"/>
        <v>42</v>
      </c>
      <c r="BA193" s="31">
        <f t="shared" si="460"/>
        <v>126</v>
      </c>
      <c r="BB193" s="31">
        <f t="shared" si="461"/>
        <v>210</v>
      </c>
      <c r="BC193" s="31">
        <f t="shared" si="462"/>
        <v>210</v>
      </c>
      <c r="BD193" s="31">
        <f t="shared" si="463"/>
        <v>126</v>
      </c>
      <c r="BE193" s="31">
        <f t="shared" si="412"/>
        <v>42</v>
      </c>
      <c r="BF193" s="31">
        <f>AY181</f>
        <v>6</v>
      </c>
      <c r="BG193" s="31"/>
      <c r="BH193" s="31"/>
      <c r="BI193" s="31">
        <f t="shared" si="360"/>
        <v>0</v>
      </c>
      <c r="BJ193" s="31">
        <f t="shared" si="361"/>
        <v>0</v>
      </c>
      <c r="BK193" s="31">
        <f t="shared" si="362"/>
        <v>0</v>
      </c>
      <c r="BL193" s="31">
        <f t="shared" si="363"/>
        <v>0</v>
      </c>
      <c r="BM193" s="31">
        <f t="shared" si="364"/>
        <v>0</v>
      </c>
      <c r="BN193" s="31">
        <f t="shared" si="365"/>
        <v>0</v>
      </c>
      <c r="BO193" s="31">
        <f t="shared" si="366"/>
        <v>0</v>
      </c>
      <c r="BP193" s="31">
        <f t="shared" si="367"/>
        <v>0</v>
      </c>
      <c r="BQ193" s="31">
        <f t="shared" si="368"/>
        <v>0</v>
      </c>
      <c r="BR193" s="31">
        <f t="shared" si="369"/>
        <v>0</v>
      </c>
      <c r="BS193" s="31">
        <f t="shared" si="370"/>
        <v>0</v>
      </c>
      <c r="BT193" s="31">
        <f t="shared" si="371"/>
        <v>0</v>
      </c>
      <c r="BU193" s="31">
        <f t="shared" si="372"/>
        <v>0</v>
      </c>
      <c r="BV193" s="31">
        <f t="shared" si="373"/>
        <v>0</v>
      </c>
      <c r="BW193" s="31">
        <f t="shared" si="374"/>
        <v>0</v>
      </c>
      <c r="BX193" s="31">
        <f t="shared" si="375"/>
        <v>0</v>
      </c>
      <c r="BY193" s="31">
        <f t="shared" si="376"/>
        <v>0</v>
      </c>
      <c r="BZ193" s="31">
        <f t="shared" si="377"/>
        <v>0</v>
      </c>
      <c r="CA193" s="31">
        <f t="shared" si="378"/>
        <v>0</v>
      </c>
      <c r="CB193" s="31">
        <f t="shared" si="379"/>
        <v>0</v>
      </c>
      <c r="CC193" s="31">
        <f t="shared" si="380"/>
        <v>0</v>
      </c>
      <c r="CD193" s="31">
        <f t="shared" si="381"/>
        <v>0</v>
      </c>
      <c r="CE193" s="31">
        <f t="shared" si="382"/>
        <v>0</v>
      </c>
      <c r="CF193" s="31">
        <f t="shared" si="383"/>
        <v>0</v>
      </c>
      <c r="CG193" s="31">
        <f t="shared" si="384"/>
        <v>0</v>
      </c>
      <c r="CH193" s="31">
        <f t="shared" si="385"/>
        <v>0</v>
      </c>
      <c r="CI193" s="31">
        <f t="shared" si="386"/>
        <v>0</v>
      </c>
      <c r="CJ193" s="31">
        <f t="shared" si="387"/>
        <v>0</v>
      </c>
      <c r="CK193" s="31">
        <f t="shared" si="388"/>
        <v>0</v>
      </c>
      <c r="CL193" s="31">
        <f t="shared" si="389"/>
        <v>0</v>
      </c>
      <c r="CM193" s="31">
        <f t="shared" si="390"/>
        <v>0</v>
      </c>
      <c r="CN193" s="31">
        <f t="shared" si="391"/>
        <v>0</v>
      </c>
      <c r="CO193" s="31">
        <f t="shared" si="392"/>
        <v>0</v>
      </c>
      <c r="CP193" s="31">
        <f t="shared" si="393"/>
        <v>0</v>
      </c>
      <c r="CQ193" s="31">
        <f t="shared" si="394"/>
        <v>0</v>
      </c>
      <c r="CR193" s="31">
        <f t="shared" si="395"/>
        <v>0</v>
      </c>
      <c r="CS193" s="31">
        <f t="shared" si="396"/>
        <v>0</v>
      </c>
      <c r="CT193" s="31">
        <f t="shared" si="397"/>
        <v>0</v>
      </c>
      <c r="CU193" s="31">
        <f t="shared" si="398"/>
        <v>0</v>
      </c>
      <c r="CV193" s="31">
        <f t="shared" si="399"/>
        <v>0</v>
      </c>
      <c r="CW193" s="31">
        <f t="shared" si="400"/>
        <v>0</v>
      </c>
      <c r="CX193" s="31">
        <f t="shared" si="401"/>
        <v>0</v>
      </c>
      <c r="CY193" s="31">
        <f t="shared" si="402"/>
        <v>0</v>
      </c>
      <c r="CZ193" s="31">
        <f t="shared" si="403"/>
        <v>0</v>
      </c>
      <c r="DA193" s="31">
        <f t="shared" si="404"/>
        <v>0</v>
      </c>
      <c r="DB193" s="31">
        <f t="shared" si="405"/>
        <v>1</v>
      </c>
      <c r="DC193" s="31">
        <f t="shared" si="406"/>
        <v>7</v>
      </c>
      <c r="DD193" s="31">
        <f t="shared" si="407"/>
        <v>21</v>
      </c>
      <c r="DE193" s="31">
        <f t="shared" si="408"/>
        <v>35</v>
      </c>
      <c r="DF193" s="31">
        <f t="shared" si="409"/>
        <v>35</v>
      </c>
      <c r="DG193" s="31">
        <f t="shared" si="410"/>
        <v>21</v>
      </c>
      <c r="DH193" s="31">
        <f t="shared" si="411"/>
        <v>7</v>
      </c>
      <c r="DI193" s="31">
        <v>1</v>
      </c>
    </row>
    <row r="194" spans="1:113" ht="15" customHeight="1" x14ac:dyDescent="0.45">
      <c r="A194" s="31"/>
      <c r="B194" s="31"/>
      <c r="C194" s="31"/>
      <c r="D194" s="31">
        <v>60</v>
      </c>
      <c r="E194" s="31"/>
      <c r="F194" s="31">
        <f t="shared" si="413"/>
        <v>0</v>
      </c>
      <c r="G194" s="31">
        <f t="shared" si="414"/>
        <v>0</v>
      </c>
      <c r="H194" s="31">
        <f t="shared" si="415"/>
        <v>0</v>
      </c>
      <c r="I194" s="31">
        <f t="shared" si="416"/>
        <v>0</v>
      </c>
      <c r="J194" s="31">
        <f t="shared" si="417"/>
        <v>0</v>
      </c>
      <c r="K194" s="31">
        <f t="shared" si="418"/>
        <v>0</v>
      </c>
      <c r="L194" s="31">
        <f t="shared" si="419"/>
        <v>0</v>
      </c>
      <c r="M194" s="31">
        <f t="shared" si="420"/>
        <v>0</v>
      </c>
      <c r="N194" s="31">
        <f t="shared" si="421"/>
        <v>0</v>
      </c>
      <c r="O194" s="31">
        <f t="shared" si="422"/>
        <v>0</v>
      </c>
      <c r="P194" s="31">
        <f t="shared" si="423"/>
        <v>0</v>
      </c>
      <c r="Q194" s="31">
        <f t="shared" si="424"/>
        <v>0</v>
      </c>
      <c r="R194" s="31">
        <f t="shared" si="425"/>
        <v>0</v>
      </c>
      <c r="S194" s="31">
        <f t="shared" si="426"/>
        <v>0</v>
      </c>
      <c r="T194" s="31">
        <f t="shared" si="427"/>
        <v>0</v>
      </c>
      <c r="U194" s="31">
        <f t="shared" si="428"/>
        <v>0</v>
      </c>
      <c r="V194" s="31">
        <f t="shared" si="429"/>
        <v>0</v>
      </c>
      <c r="W194" s="31">
        <f t="shared" si="430"/>
        <v>0</v>
      </c>
      <c r="X194" s="31">
        <f t="shared" si="431"/>
        <v>0</v>
      </c>
      <c r="Y194" s="31">
        <f t="shared" si="432"/>
        <v>0</v>
      </c>
      <c r="Z194" s="31">
        <f t="shared" si="433"/>
        <v>0</v>
      </c>
      <c r="AA194" s="31">
        <f t="shared" si="434"/>
        <v>0</v>
      </c>
      <c r="AB194" s="31">
        <f t="shared" si="435"/>
        <v>0</v>
      </c>
      <c r="AC194" s="31">
        <f t="shared" si="436"/>
        <v>0</v>
      </c>
      <c r="AD194" s="31">
        <f t="shared" si="437"/>
        <v>0</v>
      </c>
      <c r="AE194" s="31">
        <f t="shared" si="438"/>
        <v>0</v>
      </c>
      <c r="AF194" s="31">
        <f t="shared" si="439"/>
        <v>0</v>
      </c>
      <c r="AG194" s="31">
        <f t="shared" si="440"/>
        <v>0</v>
      </c>
      <c r="AH194" s="31">
        <f t="shared" si="441"/>
        <v>0</v>
      </c>
      <c r="AI194" s="31">
        <f t="shared" si="442"/>
        <v>0</v>
      </c>
      <c r="AJ194" s="31">
        <f t="shared" si="443"/>
        <v>0</v>
      </c>
      <c r="AK194" s="31">
        <f t="shared" si="444"/>
        <v>0</v>
      </c>
      <c r="AL194" s="31">
        <f t="shared" si="445"/>
        <v>0</v>
      </c>
      <c r="AM194" s="31">
        <f t="shared" si="446"/>
        <v>0</v>
      </c>
      <c r="AN194" s="31">
        <f t="shared" si="447"/>
        <v>0</v>
      </c>
      <c r="AO194" s="31">
        <f t="shared" si="448"/>
        <v>0</v>
      </c>
      <c r="AP194" s="31">
        <f t="shared" si="449"/>
        <v>0</v>
      </c>
      <c r="AQ194" s="31">
        <f t="shared" si="450"/>
        <v>0</v>
      </c>
      <c r="AR194" s="31">
        <f t="shared" si="451"/>
        <v>0</v>
      </c>
      <c r="AS194" s="31">
        <f t="shared" si="452"/>
        <v>0</v>
      </c>
      <c r="AT194" s="31">
        <f t="shared" si="453"/>
        <v>0</v>
      </c>
      <c r="AU194" s="31">
        <f t="shared" si="454"/>
        <v>0</v>
      </c>
      <c r="AV194" s="31">
        <f t="shared" si="455"/>
        <v>0</v>
      </c>
      <c r="AW194" s="31">
        <f t="shared" si="456"/>
        <v>0</v>
      </c>
      <c r="AX194" s="31">
        <f t="shared" si="457"/>
        <v>32</v>
      </c>
      <c r="AY194" s="31">
        <f t="shared" si="458"/>
        <v>256</v>
      </c>
      <c r="AZ194" s="31">
        <f t="shared" si="459"/>
        <v>896</v>
      </c>
      <c r="BA194" s="31">
        <f t="shared" si="460"/>
        <v>1824</v>
      </c>
      <c r="BB194" s="31">
        <f t="shared" si="461"/>
        <v>320</v>
      </c>
      <c r="BC194" s="31">
        <f t="shared" si="462"/>
        <v>1792</v>
      </c>
      <c r="BD194" s="31">
        <f t="shared" si="463"/>
        <v>896</v>
      </c>
      <c r="BE194" s="31">
        <f t="shared" si="412"/>
        <v>256</v>
      </c>
      <c r="BF194" s="31">
        <f>AX181</f>
        <v>32</v>
      </c>
      <c r="BG194" s="31"/>
      <c r="BH194" s="31"/>
      <c r="BI194" s="31">
        <f t="shared" si="360"/>
        <v>0</v>
      </c>
      <c r="BJ194" s="31">
        <f t="shared" si="361"/>
        <v>0</v>
      </c>
      <c r="BK194" s="31">
        <f t="shared" si="362"/>
        <v>0</v>
      </c>
      <c r="BL194" s="31">
        <f t="shared" si="363"/>
        <v>0</v>
      </c>
      <c r="BM194" s="31">
        <f t="shared" si="364"/>
        <v>0</v>
      </c>
      <c r="BN194" s="31">
        <f t="shared" si="365"/>
        <v>0</v>
      </c>
      <c r="BO194" s="31">
        <f t="shared" si="366"/>
        <v>0</v>
      </c>
      <c r="BP194" s="31">
        <f t="shared" si="367"/>
        <v>0</v>
      </c>
      <c r="BQ194" s="31">
        <f t="shared" si="368"/>
        <v>0</v>
      </c>
      <c r="BR194" s="31">
        <f t="shared" si="369"/>
        <v>0</v>
      </c>
      <c r="BS194" s="31">
        <f t="shared" si="370"/>
        <v>0</v>
      </c>
      <c r="BT194" s="31">
        <f t="shared" si="371"/>
        <v>0</v>
      </c>
      <c r="BU194" s="31">
        <f t="shared" si="372"/>
        <v>0</v>
      </c>
      <c r="BV194" s="31">
        <f t="shared" si="373"/>
        <v>0</v>
      </c>
      <c r="BW194" s="31">
        <f t="shared" si="374"/>
        <v>0</v>
      </c>
      <c r="BX194" s="31">
        <f t="shared" si="375"/>
        <v>0</v>
      </c>
      <c r="BY194" s="31">
        <f t="shared" si="376"/>
        <v>0</v>
      </c>
      <c r="BZ194" s="31">
        <f t="shared" si="377"/>
        <v>0</v>
      </c>
      <c r="CA194" s="31">
        <f t="shared" si="378"/>
        <v>0</v>
      </c>
      <c r="CB194" s="31">
        <f t="shared" si="379"/>
        <v>0</v>
      </c>
      <c r="CC194" s="31">
        <f t="shared" si="380"/>
        <v>0</v>
      </c>
      <c r="CD194" s="31">
        <f t="shared" si="381"/>
        <v>0</v>
      </c>
      <c r="CE194" s="31">
        <f t="shared" si="382"/>
        <v>0</v>
      </c>
      <c r="CF194" s="31">
        <f t="shared" si="383"/>
        <v>0</v>
      </c>
      <c r="CG194" s="31">
        <f t="shared" si="384"/>
        <v>0</v>
      </c>
      <c r="CH194" s="31">
        <f t="shared" si="385"/>
        <v>0</v>
      </c>
      <c r="CI194" s="31">
        <f t="shared" si="386"/>
        <v>0</v>
      </c>
      <c r="CJ194" s="31">
        <f t="shared" si="387"/>
        <v>0</v>
      </c>
      <c r="CK194" s="31">
        <f t="shared" si="388"/>
        <v>0</v>
      </c>
      <c r="CL194" s="31">
        <f t="shared" si="389"/>
        <v>0</v>
      </c>
      <c r="CM194" s="31">
        <f t="shared" si="390"/>
        <v>0</v>
      </c>
      <c r="CN194" s="31">
        <f t="shared" si="391"/>
        <v>0</v>
      </c>
      <c r="CO194" s="31">
        <f t="shared" si="392"/>
        <v>0</v>
      </c>
      <c r="CP194" s="31">
        <f t="shared" si="393"/>
        <v>0</v>
      </c>
      <c r="CQ194" s="31">
        <f t="shared" si="394"/>
        <v>0</v>
      </c>
      <c r="CR194" s="31">
        <f t="shared" si="395"/>
        <v>0</v>
      </c>
      <c r="CS194" s="31">
        <f t="shared" si="396"/>
        <v>0</v>
      </c>
      <c r="CT194" s="31">
        <f t="shared" si="397"/>
        <v>0</v>
      </c>
      <c r="CU194" s="31">
        <f t="shared" si="398"/>
        <v>0</v>
      </c>
      <c r="CV194" s="31">
        <f t="shared" si="399"/>
        <v>0</v>
      </c>
      <c r="CW194" s="31">
        <f t="shared" si="400"/>
        <v>0</v>
      </c>
      <c r="CX194" s="31">
        <f t="shared" si="401"/>
        <v>0</v>
      </c>
      <c r="CY194" s="31">
        <f t="shared" si="402"/>
        <v>0</v>
      </c>
      <c r="CZ194" s="31">
        <f t="shared" si="403"/>
        <v>0</v>
      </c>
      <c r="DA194" s="31">
        <f t="shared" si="404"/>
        <v>1</v>
      </c>
      <c r="DB194" s="31">
        <f t="shared" si="405"/>
        <v>8</v>
      </c>
      <c r="DC194" s="31">
        <f t="shared" si="406"/>
        <v>28</v>
      </c>
      <c r="DD194" s="31">
        <f t="shared" si="407"/>
        <v>57</v>
      </c>
      <c r="DE194" s="31">
        <f t="shared" si="408"/>
        <v>10</v>
      </c>
      <c r="DF194" s="31">
        <f t="shared" si="409"/>
        <v>56</v>
      </c>
      <c r="DG194" s="31">
        <f t="shared" si="410"/>
        <v>28</v>
      </c>
      <c r="DH194" s="31">
        <f t="shared" si="411"/>
        <v>8</v>
      </c>
      <c r="DI194" s="31">
        <v>1</v>
      </c>
    </row>
    <row r="195" spans="1:113" ht="15" customHeight="1" x14ac:dyDescent="0.45">
      <c r="A195" s="31"/>
      <c r="B195" s="31"/>
      <c r="C195" s="31"/>
      <c r="D195" s="31">
        <v>60</v>
      </c>
      <c r="E195" s="31"/>
      <c r="F195" s="31">
        <f t="shared" si="413"/>
        <v>0</v>
      </c>
      <c r="G195" s="31">
        <f t="shared" si="414"/>
        <v>0</v>
      </c>
      <c r="H195" s="31">
        <f t="shared" si="415"/>
        <v>0</v>
      </c>
      <c r="I195" s="31">
        <f t="shared" si="416"/>
        <v>0</v>
      </c>
      <c r="J195" s="31">
        <f t="shared" si="417"/>
        <v>0</v>
      </c>
      <c r="K195" s="31">
        <f t="shared" si="418"/>
        <v>0</v>
      </c>
      <c r="L195" s="31">
        <f t="shared" si="419"/>
        <v>0</v>
      </c>
      <c r="M195" s="31">
        <f t="shared" si="420"/>
        <v>0</v>
      </c>
      <c r="N195" s="31">
        <f t="shared" si="421"/>
        <v>0</v>
      </c>
      <c r="O195" s="31">
        <f t="shared" si="422"/>
        <v>0</v>
      </c>
      <c r="P195" s="31">
        <f t="shared" si="423"/>
        <v>0</v>
      </c>
      <c r="Q195" s="31">
        <f t="shared" si="424"/>
        <v>0</v>
      </c>
      <c r="R195" s="31">
        <f t="shared" si="425"/>
        <v>0</v>
      </c>
      <c r="S195" s="31">
        <f t="shared" si="426"/>
        <v>0</v>
      </c>
      <c r="T195" s="31">
        <f t="shared" si="427"/>
        <v>0</v>
      </c>
      <c r="U195" s="31">
        <f t="shared" si="428"/>
        <v>0</v>
      </c>
      <c r="V195" s="31">
        <f t="shared" si="429"/>
        <v>0</v>
      </c>
      <c r="W195" s="31">
        <f t="shared" si="430"/>
        <v>0</v>
      </c>
      <c r="X195" s="31">
        <f t="shared" si="431"/>
        <v>0</v>
      </c>
      <c r="Y195" s="31">
        <f t="shared" si="432"/>
        <v>0</v>
      </c>
      <c r="Z195" s="31">
        <f t="shared" si="433"/>
        <v>0</v>
      </c>
      <c r="AA195" s="31">
        <f t="shared" si="434"/>
        <v>0</v>
      </c>
      <c r="AB195" s="31">
        <f t="shared" si="435"/>
        <v>0</v>
      </c>
      <c r="AC195" s="31">
        <f t="shared" si="436"/>
        <v>0</v>
      </c>
      <c r="AD195" s="31">
        <f t="shared" si="437"/>
        <v>0</v>
      </c>
      <c r="AE195" s="31">
        <f t="shared" si="438"/>
        <v>0</v>
      </c>
      <c r="AF195" s="31">
        <f t="shared" si="439"/>
        <v>0</v>
      </c>
      <c r="AG195" s="31">
        <f t="shared" si="440"/>
        <v>0</v>
      </c>
      <c r="AH195" s="31">
        <f t="shared" si="441"/>
        <v>0</v>
      </c>
      <c r="AI195" s="31">
        <f t="shared" si="442"/>
        <v>0</v>
      </c>
      <c r="AJ195" s="31">
        <f t="shared" si="443"/>
        <v>0</v>
      </c>
      <c r="AK195" s="31">
        <f t="shared" si="444"/>
        <v>0</v>
      </c>
      <c r="AL195" s="31">
        <f t="shared" si="445"/>
        <v>0</v>
      </c>
      <c r="AM195" s="31">
        <f t="shared" si="446"/>
        <v>0</v>
      </c>
      <c r="AN195" s="31">
        <f t="shared" si="447"/>
        <v>0</v>
      </c>
      <c r="AO195" s="31">
        <f t="shared" si="448"/>
        <v>0</v>
      </c>
      <c r="AP195" s="31">
        <f t="shared" si="449"/>
        <v>0</v>
      </c>
      <c r="AQ195" s="31">
        <f t="shared" si="450"/>
        <v>0</v>
      </c>
      <c r="AR195" s="31">
        <f t="shared" si="451"/>
        <v>0</v>
      </c>
      <c r="AS195" s="31">
        <f t="shared" si="452"/>
        <v>0</v>
      </c>
      <c r="AT195" s="31">
        <f t="shared" si="453"/>
        <v>0</v>
      </c>
      <c r="AU195" s="31">
        <f t="shared" si="454"/>
        <v>0</v>
      </c>
      <c r="AV195" s="31">
        <f t="shared" si="455"/>
        <v>0</v>
      </c>
      <c r="AW195" s="31">
        <f t="shared" si="456"/>
        <v>50</v>
      </c>
      <c r="AX195" s="31">
        <f t="shared" si="457"/>
        <v>450</v>
      </c>
      <c r="AY195" s="31">
        <f t="shared" si="458"/>
        <v>1850</v>
      </c>
      <c r="AZ195" s="31">
        <f t="shared" si="459"/>
        <v>1300</v>
      </c>
      <c r="BA195" s="31">
        <f t="shared" si="460"/>
        <v>400</v>
      </c>
      <c r="BB195" s="31">
        <f t="shared" si="461"/>
        <v>350</v>
      </c>
      <c r="BC195" s="31">
        <f t="shared" si="462"/>
        <v>1200</v>
      </c>
      <c r="BD195" s="31">
        <f t="shared" si="463"/>
        <v>1800</v>
      </c>
      <c r="BE195" s="31">
        <f t="shared" si="412"/>
        <v>450</v>
      </c>
      <c r="BF195" s="31">
        <f>AW181</f>
        <v>50</v>
      </c>
      <c r="BG195" s="31"/>
      <c r="BH195" s="31"/>
      <c r="BI195" s="31">
        <f t="shared" si="360"/>
        <v>0</v>
      </c>
      <c r="BJ195" s="31">
        <f t="shared" si="361"/>
        <v>0</v>
      </c>
      <c r="BK195" s="31">
        <f t="shared" si="362"/>
        <v>0</v>
      </c>
      <c r="BL195" s="31">
        <f t="shared" si="363"/>
        <v>0</v>
      </c>
      <c r="BM195" s="31">
        <f t="shared" si="364"/>
        <v>0</v>
      </c>
      <c r="BN195" s="31">
        <f t="shared" si="365"/>
        <v>0</v>
      </c>
      <c r="BO195" s="31">
        <f t="shared" si="366"/>
        <v>0</v>
      </c>
      <c r="BP195" s="31">
        <f t="shared" si="367"/>
        <v>0</v>
      </c>
      <c r="BQ195" s="31">
        <f t="shared" si="368"/>
        <v>0</v>
      </c>
      <c r="BR195" s="31">
        <f t="shared" si="369"/>
        <v>0</v>
      </c>
      <c r="BS195" s="31">
        <f t="shared" si="370"/>
        <v>0</v>
      </c>
      <c r="BT195" s="31">
        <f t="shared" si="371"/>
        <v>0</v>
      </c>
      <c r="BU195" s="31">
        <f t="shared" si="372"/>
        <v>0</v>
      </c>
      <c r="BV195" s="31">
        <f t="shared" si="373"/>
        <v>0</v>
      </c>
      <c r="BW195" s="31">
        <f t="shared" si="374"/>
        <v>0</v>
      </c>
      <c r="BX195" s="31">
        <f t="shared" si="375"/>
        <v>0</v>
      </c>
      <c r="BY195" s="31">
        <f t="shared" si="376"/>
        <v>0</v>
      </c>
      <c r="BZ195" s="31">
        <f t="shared" si="377"/>
        <v>0</v>
      </c>
      <c r="CA195" s="31">
        <f t="shared" si="378"/>
        <v>0</v>
      </c>
      <c r="CB195" s="31">
        <f t="shared" si="379"/>
        <v>0</v>
      </c>
      <c r="CC195" s="31">
        <f t="shared" si="380"/>
        <v>0</v>
      </c>
      <c r="CD195" s="31">
        <f t="shared" si="381"/>
        <v>0</v>
      </c>
      <c r="CE195" s="31">
        <f t="shared" si="382"/>
        <v>0</v>
      </c>
      <c r="CF195" s="31">
        <f t="shared" si="383"/>
        <v>0</v>
      </c>
      <c r="CG195" s="31">
        <f t="shared" si="384"/>
        <v>0</v>
      </c>
      <c r="CH195" s="31">
        <f t="shared" si="385"/>
        <v>0</v>
      </c>
      <c r="CI195" s="31">
        <f t="shared" si="386"/>
        <v>0</v>
      </c>
      <c r="CJ195" s="31">
        <f t="shared" si="387"/>
        <v>0</v>
      </c>
      <c r="CK195" s="31">
        <f t="shared" si="388"/>
        <v>0</v>
      </c>
      <c r="CL195" s="31">
        <f t="shared" si="389"/>
        <v>0</v>
      </c>
      <c r="CM195" s="31">
        <f t="shared" si="390"/>
        <v>0</v>
      </c>
      <c r="CN195" s="31">
        <f t="shared" si="391"/>
        <v>0</v>
      </c>
      <c r="CO195" s="31">
        <f t="shared" si="392"/>
        <v>0</v>
      </c>
      <c r="CP195" s="31">
        <f t="shared" si="393"/>
        <v>0</v>
      </c>
      <c r="CQ195" s="31">
        <f t="shared" si="394"/>
        <v>0</v>
      </c>
      <c r="CR195" s="31">
        <f t="shared" si="395"/>
        <v>0</v>
      </c>
      <c r="CS195" s="31">
        <f t="shared" si="396"/>
        <v>0</v>
      </c>
      <c r="CT195" s="31">
        <f t="shared" si="397"/>
        <v>0</v>
      </c>
      <c r="CU195" s="31">
        <f t="shared" si="398"/>
        <v>0</v>
      </c>
      <c r="CV195" s="31">
        <f t="shared" si="399"/>
        <v>0</v>
      </c>
      <c r="CW195" s="31">
        <f t="shared" si="400"/>
        <v>0</v>
      </c>
      <c r="CX195" s="31">
        <f t="shared" si="401"/>
        <v>0</v>
      </c>
      <c r="CY195" s="31">
        <f t="shared" si="402"/>
        <v>0</v>
      </c>
      <c r="CZ195" s="31">
        <f t="shared" si="403"/>
        <v>1</v>
      </c>
      <c r="DA195" s="31">
        <f t="shared" si="404"/>
        <v>9</v>
      </c>
      <c r="DB195" s="31">
        <f t="shared" si="405"/>
        <v>37</v>
      </c>
      <c r="DC195" s="31">
        <f t="shared" si="406"/>
        <v>26</v>
      </c>
      <c r="DD195" s="31">
        <f t="shared" si="407"/>
        <v>8</v>
      </c>
      <c r="DE195" s="31">
        <f t="shared" si="408"/>
        <v>7</v>
      </c>
      <c r="DF195" s="31">
        <f t="shared" si="409"/>
        <v>24</v>
      </c>
      <c r="DG195" s="31">
        <f t="shared" si="410"/>
        <v>36</v>
      </c>
      <c r="DH195" s="31">
        <f t="shared" si="411"/>
        <v>9</v>
      </c>
      <c r="DI195" s="31">
        <v>1</v>
      </c>
    </row>
    <row r="196" spans="1:113" ht="15" customHeight="1" x14ac:dyDescent="0.45">
      <c r="A196" s="31"/>
      <c r="B196" s="31"/>
      <c r="C196" s="31"/>
      <c r="D196" s="31">
        <v>60</v>
      </c>
      <c r="E196" s="31"/>
      <c r="F196" s="31">
        <f t="shared" si="413"/>
        <v>0</v>
      </c>
      <c r="G196" s="31">
        <f t="shared" si="414"/>
        <v>0</v>
      </c>
      <c r="H196" s="31">
        <f t="shared" si="415"/>
        <v>0</v>
      </c>
      <c r="I196" s="31">
        <f t="shared" si="416"/>
        <v>0</v>
      </c>
      <c r="J196" s="31">
        <f t="shared" si="417"/>
        <v>0</v>
      </c>
      <c r="K196" s="31">
        <f t="shared" si="418"/>
        <v>0</v>
      </c>
      <c r="L196" s="31">
        <f t="shared" si="419"/>
        <v>0</v>
      </c>
      <c r="M196" s="31">
        <f t="shared" si="420"/>
        <v>0</v>
      </c>
      <c r="N196" s="31">
        <f t="shared" si="421"/>
        <v>0</v>
      </c>
      <c r="O196" s="31">
        <f t="shared" si="422"/>
        <v>0</v>
      </c>
      <c r="P196" s="31">
        <f t="shared" si="423"/>
        <v>0</v>
      </c>
      <c r="Q196" s="31">
        <f t="shared" si="424"/>
        <v>0</v>
      </c>
      <c r="R196" s="31">
        <f t="shared" si="425"/>
        <v>0</v>
      </c>
      <c r="S196" s="31">
        <f t="shared" si="426"/>
        <v>0</v>
      </c>
      <c r="T196" s="31">
        <f t="shared" si="427"/>
        <v>0</v>
      </c>
      <c r="U196" s="31">
        <f t="shared" si="428"/>
        <v>0</v>
      </c>
      <c r="V196" s="31">
        <f t="shared" si="429"/>
        <v>0</v>
      </c>
      <c r="W196" s="31">
        <f t="shared" si="430"/>
        <v>0</v>
      </c>
      <c r="X196" s="31">
        <f t="shared" si="431"/>
        <v>0</v>
      </c>
      <c r="Y196" s="31">
        <f t="shared" si="432"/>
        <v>0</v>
      </c>
      <c r="Z196" s="31">
        <f t="shared" si="433"/>
        <v>0</v>
      </c>
      <c r="AA196" s="31">
        <f t="shared" si="434"/>
        <v>0</v>
      </c>
      <c r="AB196" s="31">
        <f t="shared" si="435"/>
        <v>0</v>
      </c>
      <c r="AC196" s="31">
        <f t="shared" si="436"/>
        <v>0</v>
      </c>
      <c r="AD196" s="31">
        <f t="shared" si="437"/>
        <v>0</v>
      </c>
      <c r="AE196" s="31">
        <f t="shared" si="438"/>
        <v>0</v>
      </c>
      <c r="AF196" s="31">
        <f t="shared" si="439"/>
        <v>0</v>
      </c>
      <c r="AG196" s="31">
        <f t="shared" si="440"/>
        <v>0</v>
      </c>
      <c r="AH196" s="31">
        <f t="shared" si="441"/>
        <v>0</v>
      </c>
      <c r="AI196" s="31">
        <f t="shared" si="442"/>
        <v>0</v>
      </c>
      <c r="AJ196" s="31">
        <f t="shared" si="443"/>
        <v>0</v>
      </c>
      <c r="AK196" s="31">
        <f t="shared" si="444"/>
        <v>0</v>
      </c>
      <c r="AL196" s="31">
        <f t="shared" si="445"/>
        <v>0</v>
      </c>
      <c r="AM196" s="31">
        <f t="shared" si="446"/>
        <v>0</v>
      </c>
      <c r="AN196" s="31">
        <f t="shared" si="447"/>
        <v>0</v>
      </c>
      <c r="AO196" s="31">
        <f t="shared" si="448"/>
        <v>0</v>
      </c>
      <c r="AP196" s="31">
        <f t="shared" si="449"/>
        <v>0</v>
      </c>
      <c r="AQ196" s="31">
        <f t="shared" si="450"/>
        <v>0</v>
      </c>
      <c r="AR196" s="31">
        <f t="shared" si="451"/>
        <v>0</v>
      </c>
      <c r="AS196" s="31">
        <f t="shared" si="452"/>
        <v>0</v>
      </c>
      <c r="AT196" s="31">
        <f t="shared" si="453"/>
        <v>0</v>
      </c>
      <c r="AU196" s="31">
        <f t="shared" si="454"/>
        <v>0</v>
      </c>
      <c r="AV196" s="31">
        <f t="shared" si="455"/>
        <v>36</v>
      </c>
      <c r="AW196" s="31">
        <f t="shared" si="456"/>
        <v>360</v>
      </c>
      <c r="AX196" s="31">
        <f t="shared" si="457"/>
        <v>1692</v>
      </c>
      <c r="AY196" s="31">
        <f t="shared" si="458"/>
        <v>108</v>
      </c>
      <c r="AZ196" s="31">
        <f t="shared" si="459"/>
        <v>1224</v>
      </c>
      <c r="BA196" s="31">
        <f t="shared" si="460"/>
        <v>540</v>
      </c>
      <c r="BB196" s="31">
        <f t="shared" si="461"/>
        <v>1152</v>
      </c>
      <c r="BC196" s="31">
        <f t="shared" si="462"/>
        <v>0</v>
      </c>
      <c r="BD196" s="31">
        <f t="shared" si="463"/>
        <v>1620</v>
      </c>
      <c r="BE196" s="31">
        <f t="shared" si="412"/>
        <v>360</v>
      </c>
      <c r="BF196" s="31">
        <f>AV181</f>
        <v>36</v>
      </c>
      <c r="BG196" s="31"/>
      <c r="BH196" s="31"/>
      <c r="BI196" s="31">
        <f t="shared" si="360"/>
        <v>0</v>
      </c>
      <c r="BJ196" s="31">
        <f t="shared" si="361"/>
        <v>0</v>
      </c>
      <c r="BK196" s="31">
        <f t="shared" si="362"/>
        <v>0</v>
      </c>
      <c r="BL196" s="31">
        <f t="shared" si="363"/>
        <v>0</v>
      </c>
      <c r="BM196" s="31">
        <f t="shared" si="364"/>
        <v>0</v>
      </c>
      <c r="BN196" s="31">
        <f t="shared" si="365"/>
        <v>0</v>
      </c>
      <c r="BO196" s="31">
        <f t="shared" si="366"/>
        <v>0</v>
      </c>
      <c r="BP196" s="31">
        <f t="shared" si="367"/>
        <v>0</v>
      </c>
      <c r="BQ196" s="31">
        <f t="shared" si="368"/>
        <v>0</v>
      </c>
      <c r="BR196" s="31">
        <f t="shared" si="369"/>
        <v>0</v>
      </c>
      <c r="BS196" s="31">
        <f t="shared" si="370"/>
        <v>0</v>
      </c>
      <c r="BT196" s="31">
        <f t="shared" si="371"/>
        <v>0</v>
      </c>
      <c r="BU196" s="31">
        <f t="shared" si="372"/>
        <v>0</v>
      </c>
      <c r="BV196" s="31">
        <f t="shared" si="373"/>
        <v>0</v>
      </c>
      <c r="BW196" s="31">
        <f t="shared" si="374"/>
        <v>0</v>
      </c>
      <c r="BX196" s="31">
        <f t="shared" si="375"/>
        <v>0</v>
      </c>
      <c r="BY196" s="31">
        <f t="shared" si="376"/>
        <v>0</v>
      </c>
      <c r="BZ196" s="31">
        <f t="shared" si="377"/>
        <v>0</v>
      </c>
      <c r="CA196" s="31">
        <f t="shared" si="378"/>
        <v>0</v>
      </c>
      <c r="CB196" s="31">
        <f t="shared" si="379"/>
        <v>0</v>
      </c>
      <c r="CC196" s="31">
        <f t="shared" si="380"/>
        <v>0</v>
      </c>
      <c r="CD196" s="31">
        <f t="shared" si="381"/>
        <v>0</v>
      </c>
      <c r="CE196" s="31">
        <f t="shared" si="382"/>
        <v>0</v>
      </c>
      <c r="CF196" s="31">
        <f t="shared" si="383"/>
        <v>0</v>
      </c>
      <c r="CG196" s="31">
        <f t="shared" si="384"/>
        <v>0</v>
      </c>
      <c r="CH196" s="31">
        <f t="shared" si="385"/>
        <v>0</v>
      </c>
      <c r="CI196" s="31">
        <f t="shared" si="386"/>
        <v>0</v>
      </c>
      <c r="CJ196" s="31">
        <f t="shared" si="387"/>
        <v>0</v>
      </c>
      <c r="CK196" s="31">
        <f t="shared" si="388"/>
        <v>0</v>
      </c>
      <c r="CL196" s="31">
        <f t="shared" si="389"/>
        <v>0</v>
      </c>
      <c r="CM196" s="31">
        <f t="shared" si="390"/>
        <v>0</v>
      </c>
      <c r="CN196" s="31">
        <f t="shared" si="391"/>
        <v>0</v>
      </c>
      <c r="CO196" s="31">
        <f t="shared" si="392"/>
        <v>0</v>
      </c>
      <c r="CP196" s="31">
        <f t="shared" si="393"/>
        <v>0</v>
      </c>
      <c r="CQ196" s="31">
        <f t="shared" si="394"/>
        <v>0</v>
      </c>
      <c r="CR196" s="31">
        <f t="shared" si="395"/>
        <v>0</v>
      </c>
      <c r="CS196" s="31">
        <f t="shared" si="396"/>
        <v>0</v>
      </c>
      <c r="CT196" s="31">
        <f t="shared" si="397"/>
        <v>0</v>
      </c>
      <c r="CU196" s="31">
        <f t="shared" si="398"/>
        <v>0</v>
      </c>
      <c r="CV196" s="31">
        <f t="shared" si="399"/>
        <v>0</v>
      </c>
      <c r="CW196" s="31">
        <f t="shared" si="400"/>
        <v>0</v>
      </c>
      <c r="CX196" s="31">
        <f t="shared" si="401"/>
        <v>0</v>
      </c>
      <c r="CY196" s="31">
        <f t="shared" si="402"/>
        <v>1</v>
      </c>
      <c r="CZ196" s="31">
        <f t="shared" si="403"/>
        <v>10</v>
      </c>
      <c r="DA196" s="31">
        <f t="shared" si="404"/>
        <v>47</v>
      </c>
      <c r="DB196" s="31">
        <f t="shared" si="405"/>
        <v>3</v>
      </c>
      <c r="DC196" s="31">
        <f t="shared" si="406"/>
        <v>34</v>
      </c>
      <c r="DD196" s="31">
        <f t="shared" si="407"/>
        <v>15</v>
      </c>
      <c r="DE196" s="31">
        <f t="shared" si="408"/>
        <v>32</v>
      </c>
      <c r="DF196" s="31">
        <f t="shared" si="409"/>
        <v>0</v>
      </c>
      <c r="DG196" s="31">
        <f t="shared" si="410"/>
        <v>45</v>
      </c>
      <c r="DH196" s="31">
        <f t="shared" si="411"/>
        <v>10</v>
      </c>
      <c r="DI196" s="31">
        <v>1</v>
      </c>
    </row>
    <row r="197" spans="1:113" ht="15" customHeight="1" x14ac:dyDescent="0.45">
      <c r="A197" s="31"/>
      <c r="B197" s="31"/>
      <c r="C197" s="31"/>
      <c r="D197" s="31">
        <v>60</v>
      </c>
      <c r="E197" s="31"/>
      <c r="F197" s="31">
        <f t="shared" si="413"/>
        <v>0</v>
      </c>
      <c r="G197" s="31">
        <f t="shared" si="414"/>
        <v>0</v>
      </c>
      <c r="H197" s="31">
        <f t="shared" si="415"/>
        <v>0</v>
      </c>
      <c r="I197" s="31">
        <f t="shared" si="416"/>
        <v>0</v>
      </c>
      <c r="J197" s="31">
        <f t="shared" si="417"/>
        <v>0</v>
      </c>
      <c r="K197" s="31">
        <f t="shared" si="418"/>
        <v>0</v>
      </c>
      <c r="L197" s="31">
        <f t="shared" si="419"/>
        <v>0</v>
      </c>
      <c r="M197" s="31">
        <f t="shared" si="420"/>
        <v>0</v>
      </c>
      <c r="N197" s="31">
        <f t="shared" si="421"/>
        <v>0</v>
      </c>
      <c r="O197" s="31">
        <f t="shared" si="422"/>
        <v>0</v>
      </c>
      <c r="P197" s="31">
        <f t="shared" si="423"/>
        <v>0</v>
      </c>
      <c r="Q197" s="31">
        <f t="shared" si="424"/>
        <v>0</v>
      </c>
      <c r="R197" s="31">
        <f t="shared" si="425"/>
        <v>0</v>
      </c>
      <c r="S197" s="31">
        <f t="shared" si="426"/>
        <v>0</v>
      </c>
      <c r="T197" s="31">
        <f t="shared" si="427"/>
        <v>0</v>
      </c>
      <c r="U197" s="31">
        <f t="shared" si="428"/>
        <v>0</v>
      </c>
      <c r="V197" s="31">
        <f t="shared" si="429"/>
        <v>0</v>
      </c>
      <c r="W197" s="31">
        <f t="shared" si="430"/>
        <v>0</v>
      </c>
      <c r="X197" s="31">
        <f t="shared" si="431"/>
        <v>0</v>
      </c>
      <c r="Y197" s="31">
        <f t="shared" si="432"/>
        <v>0</v>
      </c>
      <c r="Z197" s="31">
        <f t="shared" si="433"/>
        <v>0</v>
      </c>
      <c r="AA197" s="31">
        <f t="shared" si="434"/>
        <v>0</v>
      </c>
      <c r="AB197" s="31">
        <f t="shared" si="435"/>
        <v>0</v>
      </c>
      <c r="AC197" s="31">
        <f t="shared" si="436"/>
        <v>0</v>
      </c>
      <c r="AD197" s="31">
        <f t="shared" si="437"/>
        <v>0</v>
      </c>
      <c r="AE197" s="31">
        <f t="shared" si="438"/>
        <v>0</v>
      </c>
      <c r="AF197" s="31">
        <f t="shared" si="439"/>
        <v>0</v>
      </c>
      <c r="AG197" s="31">
        <f t="shared" si="440"/>
        <v>0</v>
      </c>
      <c r="AH197" s="31">
        <f t="shared" si="441"/>
        <v>0</v>
      </c>
      <c r="AI197" s="31">
        <f t="shared" si="442"/>
        <v>0</v>
      </c>
      <c r="AJ197" s="31">
        <f t="shared" si="443"/>
        <v>0</v>
      </c>
      <c r="AK197" s="31">
        <f t="shared" si="444"/>
        <v>0</v>
      </c>
      <c r="AL197" s="31">
        <f t="shared" si="445"/>
        <v>0</v>
      </c>
      <c r="AM197" s="31">
        <f t="shared" si="446"/>
        <v>0</v>
      </c>
      <c r="AN197" s="31">
        <f t="shared" si="447"/>
        <v>0</v>
      </c>
      <c r="AO197" s="31">
        <f t="shared" si="448"/>
        <v>0</v>
      </c>
      <c r="AP197" s="31">
        <f t="shared" si="449"/>
        <v>0</v>
      </c>
      <c r="AQ197" s="31">
        <f t="shared" si="450"/>
        <v>0</v>
      </c>
      <c r="AR197" s="31">
        <f t="shared" si="451"/>
        <v>0</v>
      </c>
      <c r="AS197" s="31">
        <f t="shared" si="452"/>
        <v>0</v>
      </c>
      <c r="AT197" s="31">
        <f t="shared" si="453"/>
        <v>0</v>
      </c>
      <c r="AU197" s="31">
        <f t="shared" si="454"/>
        <v>14</v>
      </c>
      <c r="AV197" s="31">
        <f t="shared" si="455"/>
        <v>154</v>
      </c>
      <c r="AW197" s="31">
        <f t="shared" si="456"/>
        <v>798</v>
      </c>
      <c r="AX197" s="31">
        <f t="shared" si="457"/>
        <v>700</v>
      </c>
      <c r="AY197" s="31">
        <f t="shared" si="458"/>
        <v>518</v>
      </c>
      <c r="AZ197" s="31">
        <f t="shared" si="459"/>
        <v>686</v>
      </c>
      <c r="BA197" s="31">
        <f t="shared" si="460"/>
        <v>658</v>
      </c>
      <c r="BB197" s="31">
        <f t="shared" si="461"/>
        <v>448</v>
      </c>
      <c r="BC197" s="31">
        <f t="shared" si="462"/>
        <v>630</v>
      </c>
      <c r="BD197" s="31">
        <f t="shared" si="463"/>
        <v>770</v>
      </c>
      <c r="BE197" s="31">
        <f t="shared" si="412"/>
        <v>154</v>
      </c>
      <c r="BF197" s="31">
        <f>AU181</f>
        <v>14</v>
      </c>
      <c r="BG197" s="31"/>
      <c r="BH197" s="31"/>
      <c r="BI197" s="31">
        <f t="shared" si="360"/>
        <v>0</v>
      </c>
      <c r="BJ197" s="31">
        <f t="shared" si="361"/>
        <v>0</v>
      </c>
      <c r="BK197" s="31">
        <f t="shared" si="362"/>
        <v>0</v>
      </c>
      <c r="BL197" s="31">
        <f t="shared" si="363"/>
        <v>0</v>
      </c>
      <c r="BM197" s="31">
        <f t="shared" si="364"/>
        <v>0</v>
      </c>
      <c r="BN197" s="31">
        <f t="shared" si="365"/>
        <v>0</v>
      </c>
      <c r="BO197" s="31">
        <f t="shared" si="366"/>
        <v>0</v>
      </c>
      <c r="BP197" s="31">
        <f t="shared" si="367"/>
        <v>0</v>
      </c>
      <c r="BQ197" s="31">
        <f t="shared" si="368"/>
        <v>0</v>
      </c>
      <c r="BR197" s="31">
        <f t="shared" si="369"/>
        <v>0</v>
      </c>
      <c r="BS197" s="31">
        <f t="shared" si="370"/>
        <v>0</v>
      </c>
      <c r="BT197" s="31">
        <f t="shared" si="371"/>
        <v>0</v>
      </c>
      <c r="BU197" s="31">
        <f t="shared" si="372"/>
        <v>0</v>
      </c>
      <c r="BV197" s="31">
        <f t="shared" si="373"/>
        <v>0</v>
      </c>
      <c r="BW197" s="31">
        <f t="shared" si="374"/>
        <v>0</v>
      </c>
      <c r="BX197" s="31">
        <f t="shared" si="375"/>
        <v>0</v>
      </c>
      <c r="BY197" s="31">
        <f t="shared" si="376"/>
        <v>0</v>
      </c>
      <c r="BZ197" s="31">
        <f t="shared" si="377"/>
        <v>0</v>
      </c>
      <c r="CA197" s="31">
        <f t="shared" si="378"/>
        <v>0</v>
      </c>
      <c r="CB197" s="31">
        <f t="shared" si="379"/>
        <v>0</v>
      </c>
      <c r="CC197" s="31">
        <f t="shared" si="380"/>
        <v>0</v>
      </c>
      <c r="CD197" s="31">
        <f t="shared" si="381"/>
        <v>0</v>
      </c>
      <c r="CE197" s="31">
        <f t="shared" si="382"/>
        <v>0</v>
      </c>
      <c r="CF197" s="31">
        <f t="shared" si="383"/>
        <v>0</v>
      </c>
      <c r="CG197" s="31">
        <f t="shared" si="384"/>
        <v>0</v>
      </c>
      <c r="CH197" s="31">
        <f t="shared" si="385"/>
        <v>0</v>
      </c>
      <c r="CI197" s="31">
        <f t="shared" si="386"/>
        <v>0</v>
      </c>
      <c r="CJ197" s="31">
        <f t="shared" si="387"/>
        <v>0</v>
      </c>
      <c r="CK197" s="31">
        <f t="shared" si="388"/>
        <v>0</v>
      </c>
      <c r="CL197" s="31">
        <f t="shared" si="389"/>
        <v>0</v>
      </c>
      <c r="CM197" s="31">
        <f t="shared" si="390"/>
        <v>0</v>
      </c>
      <c r="CN197" s="31">
        <f t="shared" si="391"/>
        <v>0</v>
      </c>
      <c r="CO197" s="31">
        <f t="shared" si="392"/>
        <v>0</v>
      </c>
      <c r="CP197" s="31">
        <f t="shared" si="393"/>
        <v>0</v>
      </c>
      <c r="CQ197" s="31">
        <f t="shared" si="394"/>
        <v>0</v>
      </c>
      <c r="CR197" s="31">
        <f t="shared" si="395"/>
        <v>0</v>
      </c>
      <c r="CS197" s="31">
        <f t="shared" si="396"/>
        <v>0</v>
      </c>
      <c r="CT197" s="31">
        <f t="shared" si="397"/>
        <v>0</v>
      </c>
      <c r="CU197" s="31">
        <f t="shared" si="398"/>
        <v>0</v>
      </c>
      <c r="CV197" s="31">
        <f t="shared" si="399"/>
        <v>0</v>
      </c>
      <c r="CW197" s="31">
        <f t="shared" si="400"/>
        <v>0</v>
      </c>
      <c r="CX197" s="31">
        <f t="shared" si="401"/>
        <v>1</v>
      </c>
      <c r="CY197" s="31">
        <f t="shared" si="402"/>
        <v>11</v>
      </c>
      <c r="CZ197" s="31">
        <f t="shared" si="403"/>
        <v>57</v>
      </c>
      <c r="DA197" s="31">
        <f t="shared" si="404"/>
        <v>50</v>
      </c>
      <c r="DB197" s="31">
        <f t="shared" si="405"/>
        <v>37</v>
      </c>
      <c r="DC197" s="31">
        <f t="shared" si="406"/>
        <v>49</v>
      </c>
      <c r="DD197" s="31">
        <f t="shared" si="407"/>
        <v>47</v>
      </c>
      <c r="DE197" s="31">
        <f t="shared" si="408"/>
        <v>32</v>
      </c>
      <c r="DF197" s="31">
        <f t="shared" si="409"/>
        <v>45</v>
      </c>
      <c r="DG197" s="31">
        <f t="shared" si="410"/>
        <v>55</v>
      </c>
      <c r="DH197" s="31">
        <f t="shared" si="411"/>
        <v>11</v>
      </c>
      <c r="DI197" s="31">
        <v>1</v>
      </c>
    </row>
    <row r="198" spans="1:113" ht="15" customHeight="1" x14ac:dyDescent="0.45">
      <c r="A198" s="31"/>
      <c r="B198" s="31"/>
      <c r="C198" s="31"/>
      <c r="D198" s="31">
        <v>60</v>
      </c>
      <c r="E198" s="31"/>
      <c r="F198" s="31">
        <f t="shared" si="413"/>
        <v>0</v>
      </c>
      <c r="G198" s="31">
        <f t="shared" si="414"/>
        <v>0</v>
      </c>
      <c r="H198" s="31">
        <f t="shared" si="415"/>
        <v>0</v>
      </c>
      <c r="I198" s="31">
        <f t="shared" si="416"/>
        <v>0</v>
      </c>
      <c r="J198" s="31">
        <f t="shared" si="417"/>
        <v>0</v>
      </c>
      <c r="K198" s="31">
        <f t="shared" si="418"/>
        <v>0</v>
      </c>
      <c r="L198" s="31">
        <f t="shared" si="419"/>
        <v>0</v>
      </c>
      <c r="M198" s="31">
        <f t="shared" si="420"/>
        <v>0</v>
      </c>
      <c r="N198" s="31">
        <f t="shared" si="421"/>
        <v>0</v>
      </c>
      <c r="O198" s="31">
        <f t="shared" si="422"/>
        <v>0</v>
      </c>
      <c r="P198" s="31">
        <f t="shared" si="423"/>
        <v>0</v>
      </c>
      <c r="Q198" s="31">
        <f t="shared" si="424"/>
        <v>0</v>
      </c>
      <c r="R198" s="31">
        <f t="shared" si="425"/>
        <v>0</v>
      </c>
      <c r="S198" s="31">
        <f t="shared" si="426"/>
        <v>0</v>
      </c>
      <c r="T198" s="31">
        <f t="shared" si="427"/>
        <v>0</v>
      </c>
      <c r="U198" s="31">
        <f t="shared" si="428"/>
        <v>0</v>
      </c>
      <c r="V198" s="31">
        <f t="shared" si="429"/>
        <v>0</v>
      </c>
      <c r="W198" s="31">
        <f t="shared" si="430"/>
        <v>0</v>
      </c>
      <c r="X198" s="31">
        <f t="shared" si="431"/>
        <v>0</v>
      </c>
      <c r="Y198" s="31">
        <f t="shared" si="432"/>
        <v>0</v>
      </c>
      <c r="Z198" s="31">
        <f t="shared" si="433"/>
        <v>0</v>
      </c>
      <c r="AA198" s="31">
        <f t="shared" si="434"/>
        <v>0</v>
      </c>
      <c r="AB198" s="31">
        <f t="shared" si="435"/>
        <v>0</v>
      </c>
      <c r="AC198" s="31">
        <f t="shared" si="436"/>
        <v>0</v>
      </c>
      <c r="AD198" s="31">
        <f t="shared" si="437"/>
        <v>0</v>
      </c>
      <c r="AE198" s="31">
        <f t="shared" si="438"/>
        <v>0</v>
      </c>
      <c r="AF198" s="31">
        <f t="shared" si="439"/>
        <v>0</v>
      </c>
      <c r="AG198" s="31">
        <f t="shared" si="440"/>
        <v>0</v>
      </c>
      <c r="AH198" s="31">
        <f t="shared" si="441"/>
        <v>0</v>
      </c>
      <c r="AI198" s="31">
        <f t="shared" si="442"/>
        <v>0</v>
      </c>
      <c r="AJ198" s="31">
        <f t="shared" si="443"/>
        <v>0</v>
      </c>
      <c r="AK198" s="31">
        <f t="shared" si="444"/>
        <v>0</v>
      </c>
      <c r="AL198" s="31">
        <f t="shared" si="445"/>
        <v>0</v>
      </c>
      <c r="AM198" s="31">
        <f t="shared" si="446"/>
        <v>0</v>
      </c>
      <c r="AN198" s="31">
        <f t="shared" si="447"/>
        <v>0</v>
      </c>
      <c r="AO198" s="31">
        <f t="shared" si="448"/>
        <v>0</v>
      </c>
      <c r="AP198" s="31">
        <f t="shared" si="449"/>
        <v>0</v>
      </c>
      <c r="AQ198" s="31">
        <f t="shared" si="450"/>
        <v>0</v>
      </c>
      <c r="AR198" s="31">
        <f t="shared" si="451"/>
        <v>0</v>
      </c>
      <c r="AS198" s="31">
        <f t="shared" si="452"/>
        <v>0</v>
      </c>
      <c r="AT198" s="31">
        <f t="shared" si="453"/>
        <v>13</v>
      </c>
      <c r="AU198" s="31">
        <f t="shared" si="454"/>
        <v>169</v>
      </c>
      <c r="AV198" s="31">
        <f t="shared" si="455"/>
        <v>117</v>
      </c>
      <c r="AW198" s="31">
        <f t="shared" si="456"/>
        <v>624</v>
      </c>
      <c r="AX198" s="31">
        <f t="shared" si="457"/>
        <v>364</v>
      </c>
      <c r="AY198" s="31">
        <f t="shared" si="458"/>
        <v>351</v>
      </c>
      <c r="AZ198" s="31">
        <f t="shared" si="459"/>
        <v>481</v>
      </c>
      <c r="BA198" s="31">
        <f t="shared" si="460"/>
        <v>260</v>
      </c>
      <c r="BB198" s="31">
        <f t="shared" si="461"/>
        <v>234</v>
      </c>
      <c r="BC198" s="31">
        <f t="shared" si="462"/>
        <v>533</v>
      </c>
      <c r="BD198" s="31">
        <f t="shared" si="463"/>
        <v>78</v>
      </c>
      <c r="BE198" s="31">
        <f t="shared" si="412"/>
        <v>156</v>
      </c>
      <c r="BF198" s="31">
        <f>AT181</f>
        <v>13</v>
      </c>
      <c r="BG198" s="31"/>
      <c r="BH198" s="31"/>
      <c r="BI198" s="31">
        <f t="shared" si="360"/>
        <v>0</v>
      </c>
      <c r="BJ198" s="31">
        <f t="shared" si="361"/>
        <v>0</v>
      </c>
      <c r="BK198" s="31">
        <f t="shared" si="362"/>
        <v>0</v>
      </c>
      <c r="BL198" s="31">
        <f t="shared" si="363"/>
        <v>0</v>
      </c>
      <c r="BM198" s="31">
        <f t="shared" si="364"/>
        <v>0</v>
      </c>
      <c r="BN198" s="31">
        <f t="shared" si="365"/>
        <v>0</v>
      </c>
      <c r="BO198" s="31">
        <f t="shared" si="366"/>
        <v>0</v>
      </c>
      <c r="BP198" s="31">
        <f t="shared" si="367"/>
        <v>0</v>
      </c>
      <c r="BQ198" s="31">
        <f t="shared" si="368"/>
        <v>0</v>
      </c>
      <c r="BR198" s="31">
        <f t="shared" si="369"/>
        <v>0</v>
      </c>
      <c r="BS198" s="31">
        <f t="shared" si="370"/>
        <v>0</v>
      </c>
      <c r="BT198" s="31">
        <f t="shared" si="371"/>
        <v>0</v>
      </c>
      <c r="BU198" s="31">
        <f t="shared" si="372"/>
        <v>0</v>
      </c>
      <c r="BV198" s="31">
        <f t="shared" si="373"/>
        <v>0</v>
      </c>
      <c r="BW198" s="31">
        <f t="shared" si="374"/>
        <v>0</v>
      </c>
      <c r="BX198" s="31">
        <f t="shared" si="375"/>
        <v>0</v>
      </c>
      <c r="BY198" s="31">
        <f t="shared" si="376"/>
        <v>0</v>
      </c>
      <c r="BZ198" s="31">
        <f t="shared" si="377"/>
        <v>0</v>
      </c>
      <c r="CA198" s="31">
        <f t="shared" si="378"/>
        <v>0</v>
      </c>
      <c r="CB198" s="31">
        <f t="shared" si="379"/>
        <v>0</v>
      </c>
      <c r="CC198" s="31">
        <f t="shared" si="380"/>
        <v>0</v>
      </c>
      <c r="CD198" s="31">
        <f t="shared" si="381"/>
        <v>0</v>
      </c>
      <c r="CE198" s="31">
        <f t="shared" si="382"/>
        <v>0</v>
      </c>
      <c r="CF198" s="31">
        <f t="shared" si="383"/>
        <v>0</v>
      </c>
      <c r="CG198" s="31">
        <f t="shared" si="384"/>
        <v>0</v>
      </c>
      <c r="CH198" s="31">
        <f t="shared" si="385"/>
        <v>0</v>
      </c>
      <c r="CI198" s="31">
        <f t="shared" si="386"/>
        <v>0</v>
      </c>
      <c r="CJ198" s="31">
        <f t="shared" si="387"/>
        <v>0</v>
      </c>
      <c r="CK198" s="31">
        <f t="shared" si="388"/>
        <v>0</v>
      </c>
      <c r="CL198" s="31">
        <f t="shared" si="389"/>
        <v>0</v>
      </c>
      <c r="CM198" s="31">
        <f t="shared" si="390"/>
        <v>0</v>
      </c>
      <c r="CN198" s="31">
        <f t="shared" si="391"/>
        <v>0</v>
      </c>
      <c r="CO198" s="31">
        <f t="shared" si="392"/>
        <v>0</v>
      </c>
      <c r="CP198" s="31">
        <f t="shared" si="393"/>
        <v>0</v>
      </c>
      <c r="CQ198" s="31">
        <f t="shared" si="394"/>
        <v>0</v>
      </c>
      <c r="CR198" s="31">
        <f t="shared" si="395"/>
        <v>0</v>
      </c>
      <c r="CS198" s="31">
        <f t="shared" si="396"/>
        <v>0</v>
      </c>
      <c r="CT198" s="31">
        <f t="shared" si="397"/>
        <v>0</v>
      </c>
      <c r="CU198" s="31">
        <f t="shared" si="398"/>
        <v>0</v>
      </c>
      <c r="CV198" s="31">
        <f t="shared" si="399"/>
        <v>0</v>
      </c>
      <c r="CW198" s="31">
        <f t="shared" si="400"/>
        <v>1</v>
      </c>
      <c r="CX198" s="31">
        <f t="shared" si="401"/>
        <v>13</v>
      </c>
      <c r="CY198" s="31">
        <f t="shared" si="402"/>
        <v>9</v>
      </c>
      <c r="CZ198" s="31">
        <f t="shared" si="403"/>
        <v>48</v>
      </c>
      <c r="DA198" s="31">
        <f t="shared" si="404"/>
        <v>28</v>
      </c>
      <c r="DB198" s="31">
        <f t="shared" si="405"/>
        <v>27</v>
      </c>
      <c r="DC198" s="31">
        <f t="shared" si="406"/>
        <v>37</v>
      </c>
      <c r="DD198" s="31">
        <f t="shared" si="407"/>
        <v>20</v>
      </c>
      <c r="DE198" s="31">
        <f t="shared" si="408"/>
        <v>18</v>
      </c>
      <c r="DF198" s="31">
        <f t="shared" si="409"/>
        <v>41</v>
      </c>
      <c r="DG198" s="31">
        <f t="shared" si="410"/>
        <v>6</v>
      </c>
      <c r="DH198" s="31">
        <f t="shared" si="411"/>
        <v>12</v>
      </c>
      <c r="DI198" s="31">
        <v>1</v>
      </c>
    </row>
    <row r="199" spans="1:113" ht="15" customHeight="1" x14ac:dyDescent="0.45">
      <c r="A199" s="31"/>
      <c r="B199" s="31"/>
      <c r="C199" s="31"/>
      <c r="D199" s="31">
        <v>60</v>
      </c>
      <c r="E199" s="31"/>
      <c r="F199" s="31">
        <f t="shared" si="413"/>
        <v>0</v>
      </c>
      <c r="G199" s="31">
        <f t="shared" si="414"/>
        <v>0</v>
      </c>
      <c r="H199" s="31">
        <f t="shared" si="415"/>
        <v>0</v>
      </c>
      <c r="I199" s="31">
        <f t="shared" si="416"/>
        <v>0</v>
      </c>
      <c r="J199" s="31">
        <f t="shared" si="417"/>
        <v>0</v>
      </c>
      <c r="K199" s="31">
        <f t="shared" si="418"/>
        <v>0</v>
      </c>
      <c r="L199" s="31">
        <f t="shared" si="419"/>
        <v>0</v>
      </c>
      <c r="M199" s="31">
        <f t="shared" si="420"/>
        <v>0</v>
      </c>
      <c r="N199" s="31">
        <f t="shared" si="421"/>
        <v>0</v>
      </c>
      <c r="O199" s="31">
        <f t="shared" si="422"/>
        <v>0</v>
      </c>
      <c r="P199" s="31">
        <f t="shared" si="423"/>
        <v>0</v>
      </c>
      <c r="Q199" s="31">
        <f t="shared" si="424"/>
        <v>0</v>
      </c>
      <c r="R199" s="31">
        <f t="shared" si="425"/>
        <v>0</v>
      </c>
      <c r="S199" s="31">
        <f t="shared" si="426"/>
        <v>0</v>
      </c>
      <c r="T199" s="31">
        <f t="shared" si="427"/>
        <v>0</v>
      </c>
      <c r="U199" s="31">
        <f t="shared" si="428"/>
        <v>0</v>
      </c>
      <c r="V199" s="31">
        <f t="shared" si="429"/>
        <v>0</v>
      </c>
      <c r="W199" s="31">
        <f t="shared" si="430"/>
        <v>0</v>
      </c>
      <c r="X199" s="31">
        <f t="shared" si="431"/>
        <v>0</v>
      </c>
      <c r="Y199" s="31">
        <f t="shared" si="432"/>
        <v>0</v>
      </c>
      <c r="Z199" s="31">
        <f t="shared" si="433"/>
        <v>0</v>
      </c>
      <c r="AA199" s="31">
        <f t="shared" si="434"/>
        <v>0</v>
      </c>
      <c r="AB199" s="31">
        <f t="shared" si="435"/>
        <v>0</v>
      </c>
      <c r="AC199" s="31">
        <f t="shared" si="436"/>
        <v>0</v>
      </c>
      <c r="AD199" s="31">
        <f t="shared" si="437"/>
        <v>0</v>
      </c>
      <c r="AE199" s="31">
        <f t="shared" si="438"/>
        <v>0</v>
      </c>
      <c r="AF199" s="31">
        <f t="shared" si="439"/>
        <v>0</v>
      </c>
      <c r="AG199" s="31">
        <f t="shared" si="440"/>
        <v>0</v>
      </c>
      <c r="AH199" s="31">
        <f t="shared" si="441"/>
        <v>0</v>
      </c>
      <c r="AI199" s="31">
        <f t="shared" si="442"/>
        <v>0</v>
      </c>
      <c r="AJ199" s="31">
        <f t="shared" si="443"/>
        <v>0</v>
      </c>
      <c r="AK199" s="31">
        <f t="shared" si="444"/>
        <v>0</v>
      </c>
      <c r="AL199" s="31">
        <f t="shared" si="445"/>
        <v>0</v>
      </c>
      <c r="AM199" s="31">
        <f t="shared" si="446"/>
        <v>0</v>
      </c>
      <c r="AN199" s="31">
        <f t="shared" si="447"/>
        <v>0</v>
      </c>
      <c r="AO199" s="31">
        <f t="shared" si="448"/>
        <v>0</v>
      </c>
      <c r="AP199" s="31">
        <f t="shared" si="449"/>
        <v>0</v>
      </c>
      <c r="AQ199" s="31">
        <f t="shared" si="450"/>
        <v>0</v>
      </c>
      <c r="AR199" s="31">
        <f t="shared" si="451"/>
        <v>0</v>
      </c>
      <c r="AS199" s="31">
        <f t="shared" si="452"/>
        <v>51</v>
      </c>
      <c r="AT199" s="31">
        <f t="shared" si="453"/>
        <v>714</v>
      </c>
      <c r="AU199" s="31">
        <f t="shared" si="454"/>
        <v>1122</v>
      </c>
      <c r="AV199" s="31">
        <f t="shared" si="455"/>
        <v>2958</v>
      </c>
      <c r="AW199" s="31">
        <f t="shared" si="456"/>
        <v>816</v>
      </c>
      <c r="AX199" s="31">
        <f t="shared" si="457"/>
        <v>2856</v>
      </c>
      <c r="AY199" s="31">
        <f t="shared" si="458"/>
        <v>204</v>
      </c>
      <c r="AZ199" s="31">
        <f t="shared" si="459"/>
        <v>2907</v>
      </c>
      <c r="BA199" s="31">
        <f t="shared" si="460"/>
        <v>1938</v>
      </c>
      <c r="BB199" s="31">
        <f t="shared" si="461"/>
        <v>3009</v>
      </c>
      <c r="BC199" s="31">
        <f t="shared" si="462"/>
        <v>2397</v>
      </c>
      <c r="BD199" s="31">
        <f t="shared" si="463"/>
        <v>918</v>
      </c>
      <c r="BE199" s="31">
        <f t="shared" si="412"/>
        <v>663</v>
      </c>
      <c r="BF199" s="31">
        <f>AS181</f>
        <v>51</v>
      </c>
      <c r="BG199" s="31"/>
      <c r="BH199" s="31"/>
      <c r="BI199" s="31">
        <f t="shared" si="360"/>
        <v>0</v>
      </c>
      <c r="BJ199" s="31">
        <f t="shared" si="361"/>
        <v>0</v>
      </c>
      <c r="BK199" s="31">
        <f t="shared" si="362"/>
        <v>0</v>
      </c>
      <c r="BL199" s="31">
        <f t="shared" si="363"/>
        <v>0</v>
      </c>
      <c r="BM199" s="31">
        <f t="shared" si="364"/>
        <v>0</v>
      </c>
      <c r="BN199" s="31">
        <f t="shared" si="365"/>
        <v>0</v>
      </c>
      <c r="BO199" s="31">
        <f t="shared" si="366"/>
        <v>0</v>
      </c>
      <c r="BP199" s="31">
        <f t="shared" si="367"/>
        <v>0</v>
      </c>
      <c r="BQ199" s="31">
        <f t="shared" si="368"/>
        <v>0</v>
      </c>
      <c r="BR199" s="31">
        <f t="shared" si="369"/>
        <v>0</v>
      </c>
      <c r="BS199" s="31">
        <f t="shared" si="370"/>
        <v>0</v>
      </c>
      <c r="BT199" s="31">
        <f t="shared" si="371"/>
        <v>0</v>
      </c>
      <c r="BU199" s="31">
        <f t="shared" si="372"/>
        <v>0</v>
      </c>
      <c r="BV199" s="31">
        <f t="shared" si="373"/>
        <v>0</v>
      </c>
      <c r="BW199" s="31">
        <f t="shared" si="374"/>
        <v>0</v>
      </c>
      <c r="BX199" s="31">
        <f t="shared" si="375"/>
        <v>0</v>
      </c>
      <c r="BY199" s="31">
        <f t="shared" si="376"/>
        <v>0</v>
      </c>
      <c r="BZ199" s="31">
        <f t="shared" si="377"/>
        <v>0</v>
      </c>
      <c r="CA199" s="31">
        <f t="shared" si="378"/>
        <v>0</v>
      </c>
      <c r="CB199" s="31">
        <f t="shared" si="379"/>
        <v>0</v>
      </c>
      <c r="CC199" s="31">
        <f t="shared" si="380"/>
        <v>0</v>
      </c>
      <c r="CD199" s="31">
        <f t="shared" si="381"/>
        <v>0</v>
      </c>
      <c r="CE199" s="31">
        <f t="shared" si="382"/>
        <v>0</v>
      </c>
      <c r="CF199" s="31">
        <f t="shared" si="383"/>
        <v>0</v>
      </c>
      <c r="CG199" s="31">
        <f t="shared" si="384"/>
        <v>0</v>
      </c>
      <c r="CH199" s="31">
        <f t="shared" si="385"/>
        <v>0</v>
      </c>
      <c r="CI199" s="31">
        <f t="shared" si="386"/>
        <v>0</v>
      </c>
      <c r="CJ199" s="31">
        <f t="shared" si="387"/>
        <v>0</v>
      </c>
      <c r="CK199" s="31">
        <f t="shared" si="388"/>
        <v>0</v>
      </c>
      <c r="CL199" s="31">
        <f t="shared" si="389"/>
        <v>0</v>
      </c>
      <c r="CM199" s="31">
        <f t="shared" si="390"/>
        <v>0</v>
      </c>
      <c r="CN199" s="31">
        <f t="shared" si="391"/>
        <v>0</v>
      </c>
      <c r="CO199" s="31">
        <f t="shared" si="392"/>
        <v>0</v>
      </c>
      <c r="CP199" s="31">
        <f t="shared" si="393"/>
        <v>0</v>
      </c>
      <c r="CQ199" s="31">
        <f t="shared" si="394"/>
        <v>0</v>
      </c>
      <c r="CR199" s="31">
        <f t="shared" si="395"/>
        <v>0</v>
      </c>
      <c r="CS199" s="31">
        <f t="shared" si="396"/>
        <v>0</v>
      </c>
      <c r="CT199" s="31">
        <f t="shared" si="397"/>
        <v>0</v>
      </c>
      <c r="CU199" s="31">
        <f t="shared" si="398"/>
        <v>0</v>
      </c>
      <c r="CV199" s="31">
        <f t="shared" si="399"/>
        <v>1</v>
      </c>
      <c r="CW199" s="31">
        <f t="shared" si="400"/>
        <v>14</v>
      </c>
      <c r="CX199" s="31">
        <f t="shared" si="401"/>
        <v>22</v>
      </c>
      <c r="CY199" s="31">
        <f t="shared" si="402"/>
        <v>58</v>
      </c>
      <c r="CZ199" s="31">
        <f t="shared" si="403"/>
        <v>16</v>
      </c>
      <c r="DA199" s="31">
        <f t="shared" si="404"/>
        <v>56</v>
      </c>
      <c r="DB199" s="31">
        <f t="shared" si="405"/>
        <v>4</v>
      </c>
      <c r="DC199" s="31">
        <f t="shared" si="406"/>
        <v>57</v>
      </c>
      <c r="DD199" s="31">
        <f t="shared" si="407"/>
        <v>38</v>
      </c>
      <c r="DE199" s="31">
        <f t="shared" si="408"/>
        <v>59</v>
      </c>
      <c r="DF199" s="31">
        <f t="shared" si="409"/>
        <v>47</v>
      </c>
      <c r="DG199" s="31">
        <f t="shared" si="410"/>
        <v>18</v>
      </c>
      <c r="DH199" s="31">
        <f t="shared" si="411"/>
        <v>13</v>
      </c>
      <c r="DI199" s="31">
        <v>1</v>
      </c>
    </row>
    <row r="200" spans="1:113" ht="15" customHeight="1" x14ac:dyDescent="0.45">
      <c r="A200" s="31"/>
      <c r="B200" s="31"/>
      <c r="C200" s="31"/>
      <c r="D200" s="31">
        <v>60</v>
      </c>
      <c r="E200" s="31"/>
      <c r="F200" s="31">
        <f t="shared" si="413"/>
        <v>0</v>
      </c>
      <c r="G200" s="31">
        <f t="shared" si="414"/>
        <v>0</v>
      </c>
      <c r="H200" s="31">
        <f t="shared" si="415"/>
        <v>0</v>
      </c>
      <c r="I200" s="31">
        <f t="shared" si="416"/>
        <v>0</v>
      </c>
      <c r="J200" s="31">
        <f t="shared" si="417"/>
        <v>0</v>
      </c>
      <c r="K200" s="31">
        <f t="shared" si="418"/>
        <v>0</v>
      </c>
      <c r="L200" s="31">
        <f t="shared" si="419"/>
        <v>0</v>
      </c>
      <c r="M200" s="31">
        <f t="shared" si="420"/>
        <v>0</v>
      </c>
      <c r="N200" s="31">
        <f t="shared" si="421"/>
        <v>0</v>
      </c>
      <c r="O200" s="31">
        <f t="shared" si="422"/>
        <v>0</v>
      </c>
      <c r="P200" s="31">
        <f t="shared" si="423"/>
        <v>0</v>
      </c>
      <c r="Q200" s="31">
        <f t="shared" si="424"/>
        <v>0</v>
      </c>
      <c r="R200" s="31">
        <f t="shared" si="425"/>
        <v>0</v>
      </c>
      <c r="S200" s="31">
        <f t="shared" si="426"/>
        <v>0</v>
      </c>
      <c r="T200" s="31">
        <f t="shared" si="427"/>
        <v>0</v>
      </c>
      <c r="U200" s="31">
        <f t="shared" si="428"/>
        <v>0</v>
      </c>
      <c r="V200" s="31">
        <f t="shared" si="429"/>
        <v>0</v>
      </c>
      <c r="W200" s="31">
        <f t="shared" si="430"/>
        <v>0</v>
      </c>
      <c r="X200" s="31">
        <f t="shared" si="431"/>
        <v>0</v>
      </c>
      <c r="Y200" s="31">
        <f t="shared" si="432"/>
        <v>0</v>
      </c>
      <c r="Z200" s="31">
        <f t="shared" si="433"/>
        <v>0</v>
      </c>
      <c r="AA200" s="31">
        <f t="shared" si="434"/>
        <v>0</v>
      </c>
      <c r="AB200" s="31">
        <f t="shared" si="435"/>
        <v>0</v>
      </c>
      <c r="AC200" s="31">
        <f t="shared" si="436"/>
        <v>0</v>
      </c>
      <c r="AD200" s="31">
        <f t="shared" si="437"/>
        <v>0</v>
      </c>
      <c r="AE200" s="31">
        <f t="shared" si="438"/>
        <v>0</v>
      </c>
      <c r="AF200" s="31">
        <f t="shared" si="439"/>
        <v>0</v>
      </c>
      <c r="AG200" s="31">
        <f t="shared" si="440"/>
        <v>0</v>
      </c>
      <c r="AH200" s="31">
        <f t="shared" si="441"/>
        <v>0</v>
      </c>
      <c r="AI200" s="31">
        <f t="shared" si="442"/>
        <v>0</v>
      </c>
      <c r="AJ200" s="31">
        <f t="shared" si="443"/>
        <v>0</v>
      </c>
      <c r="AK200" s="31">
        <f t="shared" si="444"/>
        <v>0</v>
      </c>
      <c r="AL200" s="31">
        <f t="shared" si="445"/>
        <v>0</v>
      </c>
      <c r="AM200" s="31">
        <f t="shared" si="446"/>
        <v>0</v>
      </c>
      <c r="AN200" s="31">
        <f t="shared" si="447"/>
        <v>0</v>
      </c>
      <c r="AO200" s="31">
        <f t="shared" si="448"/>
        <v>0</v>
      </c>
      <c r="AP200" s="31">
        <f t="shared" si="449"/>
        <v>0</v>
      </c>
      <c r="AQ200" s="31">
        <f t="shared" si="450"/>
        <v>0</v>
      </c>
      <c r="AR200" s="31">
        <f t="shared" si="451"/>
        <v>43</v>
      </c>
      <c r="AS200" s="31">
        <f t="shared" si="452"/>
        <v>645</v>
      </c>
      <c r="AT200" s="31">
        <f t="shared" si="453"/>
        <v>1591</v>
      </c>
      <c r="AU200" s="31">
        <f t="shared" si="454"/>
        <v>903</v>
      </c>
      <c r="AV200" s="31">
        <f t="shared" si="455"/>
        <v>645</v>
      </c>
      <c r="AW200" s="31">
        <f t="shared" si="456"/>
        <v>559</v>
      </c>
      <c r="AX200" s="31">
        <f t="shared" si="457"/>
        <v>43</v>
      </c>
      <c r="AY200" s="31">
        <f t="shared" si="458"/>
        <v>86</v>
      </c>
      <c r="AZ200" s="31">
        <f t="shared" si="459"/>
        <v>1548</v>
      </c>
      <c r="BA200" s="31">
        <f t="shared" si="460"/>
        <v>1634</v>
      </c>
      <c r="BB200" s="31">
        <f t="shared" si="461"/>
        <v>2021</v>
      </c>
      <c r="BC200" s="31">
        <f t="shared" si="462"/>
        <v>215</v>
      </c>
      <c r="BD200" s="31">
        <f t="shared" si="463"/>
        <v>1333</v>
      </c>
      <c r="BE200" s="31">
        <f t="shared" si="412"/>
        <v>602</v>
      </c>
      <c r="BF200" s="31">
        <f>AR181</f>
        <v>43</v>
      </c>
      <c r="BG200" s="31"/>
      <c r="BH200" s="31"/>
      <c r="BI200" s="31">
        <f t="shared" si="360"/>
        <v>0</v>
      </c>
      <c r="BJ200" s="31">
        <f t="shared" si="361"/>
        <v>0</v>
      </c>
      <c r="BK200" s="31">
        <f t="shared" si="362"/>
        <v>0</v>
      </c>
      <c r="BL200" s="31">
        <f t="shared" si="363"/>
        <v>0</v>
      </c>
      <c r="BM200" s="31">
        <f t="shared" si="364"/>
        <v>0</v>
      </c>
      <c r="BN200" s="31">
        <f t="shared" si="365"/>
        <v>0</v>
      </c>
      <c r="BO200" s="31">
        <f t="shared" si="366"/>
        <v>0</v>
      </c>
      <c r="BP200" s="31">
        <f t="shared" si="367"/>
        <v>0</v>
      </c>
      <c r="BQ200" s="31">
        <f t="shared" si="368"/>
        <v>0</v>
      </c>
      <c r="BR200" s="31">
        <f t="shared" si="369"/>
        <v>0</v>
      </c>
      <c r="BS200" s="31">
        <f t="shared" si="370"/>
        <v>0</v>
      </c>
      <c r="BT200" s="31">
        <f t="shared" si="371"/>
        <v>0</v>
      </c>
      <c r="BU200" s="31">
        <f t="shared" si="372"/>
        <v>0</v>
      </c>
      <c r="BV200" s="31">
        <f t="shared" si="373"/>
        <v>0</v>
      </c>
      <c r="BW200" s="31">
        <f t="shared" si="374"/>
        <v>0</v>
      </c>
      <c r="BX200" s="31">
        <f t="shared" si="375"/>
        <v>0</v>
      </c>
      <c r="BY200" s="31">
        <f t="shared" si="376"/>
        <v>0</v>
      </c>
      <c r="BZ200" s="31">
        <f t="shared" si="377"/>
        <v>0</v>
      </c>
      <c r="CA200" s="31">
        <f t="shared" si="378"/>
        <v>0</v>
      </c>
      <c r="CB200" s="31">
        <f t="shared" si="379"/>
        <v>0</v>
      </c>
      <c r="CC200" s="31">
        <f t="shared" si="380"/>
        <v>0</v>
      </c>
      <c r="CD200" s="31">
        <f t="shared" si="381"/>
        <v>0</v>
      </c>
      <c r="CE200" s="31">
        <f t="shared" si="382"/>
        <v>0</v>
      </c>
      <c r="CF200" s="31">
        <f t="shared" si="383"/>
        <v>0</v>
      </c>
      <c r="CG200" s="31">
        <f t="shared" si="384"/>
        <v>0</v>
      </c>
      <c r="CH200" s="31">
        <f t="shared" si="385"/>
        <v>0</v>
      </c>
      <c r="CI200" s="31">
        <f t="shared" si="386"/>
        <v>0</v>
      </c>
      <c r="CJ200" s="31">
        <f t="shared" si="387"/>
        <v>0</v>
      </c>
      <c r="CK200" s="31">
        <f t="shared" si="388"/>
        <v>0</v>
      </c>
      <c r="CL200" s="31">
        <f t="shared" si="389"/>
        <v>0</v>
      </c>
      <c r="CM200" s="31">
        <f t="shared" si="390"/>
        <v>0</v>
      </c>
      <c r="CN200" s="31">
        <f t="shared" si="391"/>
        <v>0</v>
      </c>
      <c r="CO200" s="31">
        <f t="shared" si="392"/>
        <v>0</v>
      </c>
      <c r="CP200" s="31">
        <f t="shared" si="393"/>
        <v>0</v>
      </c>
      <c r="CQ200" s="31">
        <f t="shared" si="394"/>
        <v>0</v>
      </c>
      <c r="CR200" s="31">
        <f t="shared" si="395"/>
        <v>0</v>
      </c>
      <c r="CS200" s="31">
        <f t="shared" si="396"/>
        <v>0</v>
      </c>
      <c r="CT200" s="31">
        <f t="shared" si="397"/>
        <v>0</v>
      </c>
      <c r="CU200" s="31">
        <f t="shared" si="398"/>
        <v>1</v>
      </c>
      <c r="CV200" s="31">
        <f t="shared" si="399"/>
        <v>15</v>
      </c>
      <c r="CW200" s="31">
        <f t="shared" si="400"/>
        <v>37</v>
      </c>
      <c r="CX200" s="31">
        <f t="shared" si="401"/>
        <v>21</v>
      </c>
      <c r="CY200" s="31">
        <f t="shared" si="402"/>
        <v>15</v>
      </c>
      <c r="CZ200" s="31">
        <f t="shared" si="403"/>
        <v>13</v>
      </c>
      <c r="DA200" s="31">
        <f t="shared" si="404"/>
        <v>1</v>
      </c>
      <c r="DB200" s="31">
        <f t="shared" si="405"/>
        <v>2</v>
      </c>
      <c r="DC200" s="31">
        <f t="shared" si="406"/>
        <v>36</v>
      </c>
      <c r="DD200" s="31">
        <f t="shared" si="407"/>
        <v>38</v>
      </c>
      <c r="DE200" s="31">
        <f t="shared" si="408"/>
        <v>47</v>
      </c>
      <c r="DF200" s="31">
        <f t="shared" si="409"/>
        <v>5</v>
      </c>
      <c r="DG200" s="31">
        <f t="shared" si="410"/>
        <v>31</v>
      </c>
      <c r="DH200" s="31">
        <f t="shared" si="411"/>
        <v>14</v>
      </c>
      <c r="DI200" s="31">
        <v>1</v>
      </c>
    </row>
    <row r="201" spans="1:113" ht="15" customHeight="1" x14ac:dyDescent="0.45">
      <c r="A201" s="31"/>
      <c r="B201" s="31"/>
      <c r="C201" s="31"/>
      <c r="D201" s="31">
        <v>60</v>
      </c>
      <c r="E201" s="31"/>
      <c r="F201" s="31">
        <f t="shared" si="413"/>
        <v>0</v>
      </c>
      <c r="G201" s="31">
        <f t="shared" si="414"/>
        <v>0</v>
      </c>
      <c r="H201" s="31">
        <f t="shared" si="415"/>
        <v>0</v>
      </c>
      <c r="I201" s="31">
        <f t="shared" si="416"/>
        <v>0</v>
      </c>
      <c r="J201" s="31">
        <f t="shared" si="417"/>
        <v>0</v>
      </c>
      <c r="K201" s="31">
        <f t="shared" si="418"/>
        <v>0</v>
      </c>
      <c r="L201" s="31">
        <f t="shared" si="419"/>
        <v>0</v>
      </c>
      <c r="M201" s="31">
        <f t="shared" si="420"/>
        <v>0</v>
      </c>
      <c r="N201" s="31">
        <f t="shared" si="421"/>
        <v>0</v>
      </c>
      <c r="O201" s="31">
        <f t="shared" si="422"/>
        <v>0</v>
      </c>
      <c r="P201" s="31">
        <f t="shared" si="423"/>
        <v>0</v>
      </c>
      <c r="Q201" s="31">
        <f t="shared" si="424"/>
        <v>0</v>
      </c>
      <c r="R201" s="31">
        <f t="shared" si="425"/>
        <v>0</v>
      </c>
      <c r="S201" s="31">
        <f t="shared" si="426"/>
        <v>0</v>
      </c>
      <c r="T201" s="31">
        <f t="shared" si="427"/>
        <v>0</v>
      </c>
      <c r="U201" s="31">
        <f t="shared" si="428"/>
        <v>0</v>
      </c>
      <c r="V201" s="31">
        <f t="shared" si="429"/>
        <v>0</v>
      </c>
      <c r="W201" s="31">
        <f t="shared" si="430"/>
        <v>0</v>
      </c>
      <c r="X201" s="31">
        <f t="shared" si="431"/>
        <v>0</v>
      </c>
      <c r="Y201" s="31">
        <f t="shared" si="432"/>
        <v>0</v>
      </c>
      <c r="Z201" s="31">
        <f t="shared" si="433"/>
        <v>0</v>
      </c>
      <c r="AA201" s="31">
        <f t="shared" si="434"/>
        <v>0</v>
      </c>
      <c r="AB201" s="31">
        <f t="shared" si="435"/>
        <v>0</v>
      </c>
      <c r="AC201" s="31">
        <f t="shared" si="436"/>
        <v>0</v>
      </c>
      <c r="AD201" s="31">
        <f t="shared" si="437"/>
        <v>0</v>
      </c>
      <c r="AE201" s="31">
        <f t="shared" si="438"/>
        <v>0</v>
      </c>
      <c r="AF201" s="31">
        <f t="shared" si="439"/>
        <v>0</v>
      </c>
      <c r="AG201" s="31">
        <f t="shared" si="440"/>
        <v>0</v>
      </c>
      <c r="AH201" s="31">
        <f t="shared" si="441"/>
        <v>0</v>
      </c>
      <c r="AI201" s="31">
        <f t="shared" si="442"/>
        <v>0</v>
      </c>
      <c r="AJ201" s="31">
        <f t="shared" si="443"/>
        <v>0</v>
      </c>
      <c r="AK201" s="31">
        <f t="shared" si="444"/>
        <v>0</v>
      </c>
      <c r="AL201" s="31">
        <f t="shared" si="445"/>
        <v>0</v>
      </c>
      <c r="AM201" s="31">
        <f t="shared" si="446"/>
        <v>0</v>
      </c>
      <c r="AN201" s="31">
        <f t="shared" si="447"/>
        <v>0</v>
      </c>
      <c r="AO201" s="31">
        <f t="shared" si="448"/>
        <v>0</v>
      </c>
      <c r="AP201" s="31">
        <f t="shared" si="449"/>
        <v>0</v>
      </c>
      <c r="AQ201" s="31">
        <f t="shared" si="450"/>
        <v>49</v>
      </c>
      <c r="AR201" s="31">
        <f t="shared" si="451"/>
        <v>784</v>
      </c>
      <c r="AS201" s="31">
        <f t="shared" si="452"/>
        <v>2548</v>
      </c>
      <c r="AT201" s="31">
        <f t="shared" si="453"/>
        <v>2842</v>
      </c>
      <c r="AU201" s="31">
        <f t="shared" si="454"/>
        <v>1764</v>
      </c>
      <c r="AV201" s="31">
        <f t="shared" si="455"/>
        <v>1372</v>
      </c>
      <c r="AW201" s="31">
        <f t="shared" si="456"/>
        <v>686</v>
      </c>
      <c r="AX201" s="31">
        <f t="shared" si="457"/>
        <v>147</v>
      </c>
      <c r="AY201" s="31">
        <f t="shared" si="458"/>
        <v>1911</v>
      </c>
      <c r="AZ201" s="31">
        <f t="shared" si="459"/>
        <v>735</v>
      </c>
      <c r="BA201" s="31">
        <f t="shared" si="460"/>
        <v>1225</v>
      </c>
      <c r="BB201" s="31">
        <f t="shared" si="461"/>
        <v>2548</v>
      </c>
      <c r="BC201" s="31">
        <f t="shared" si="462"/>
        <v>1764</v>
      </c>
      <c r="BD201" s="31">
        <f t="shared" si="463"/>
        <v>2205</v>
      </c>
      <c r="BE201" s="31">
        <f t="shared" si="412"/>
        <v>735</v>
      </c>
      <c r="BF201" s="31">
        <f>AQ181</f>
        <v>49</v>
      </c>
      <c r="BG201" s="31"/>
      <c r="BH201" s="31"/>
      <c r="BI201" s="31">
        <f t="shared" si="360"/>
        <v>0</v>
      </c>
      <c r="BJ201" s="31">
        <f t="shared" si="361"/>
        <v>0</v>
      </c>
      <c r="BK201" s="31">
        <f t="shared" si="362"/>
        <v>0</v>
      </c>
      <c r="BL201" s="31">
        <f t="shared" si="363"/>
        <v>0</v>
      </c>
      <c r="BM201" s="31">
        <f t="shared" si="364"/>
        <v>0</v>
      </c>
      <c r="BN201" s="31">
        <f t="shared" si="365"/>
        <v>0</v>
      </c>
      <c r="BO201" s="31">
        <f t="shared" si="366"/>
        <v>0</v>
      </c>
      <c r="BP201" s="31">
        <f t="shared" si="367"/>
        <v>0</v>
      </c>
      <c r="BQ201" s="31">
        <f t="shared" si="368"/>
        <v>0</v>
      </c>
      <c r="BR201" s="31">
        <f t="shared" si="369"/>
        <v>0</v>
      </c>
      <c r="BS201" s="31">
        <f t="shared" si="370"/>
        <v>0</v>
      </c>
      <c r="BT201" s="31">
        <f t="shared" si="371"/>
        <v>0</v>
      </c>
      <c r="BU201" s="31">
        <f t="shared" si="372"/>
        <v>0</v>
      </c>
      <c r="BV201" s="31">
        <f t="shared" si="373"/>
        <v>0</v>
      </c>
      <c r="BW201" s="31">
        <f t="shared" si="374"/>
        <v>0</v>
      </c>
      <c r="BX201" s="31">
        <f t="shared" si="375"/>
        <v>0</v>
      </c>
      <c r="BY201" s="31">
        <f t="shared" si="376"/>
        <v>0</v>
      </c>
      <c r="BZ201" s="31">
        <f t="shared" si="377"/>
        <v>0</v>
      </c>
      <c r="CA201" s="31">
        <f t="shared" si="378"/>
        <v>0</v>
      </c>
      <c r="CB201" s="31">
        <f t="shared" si="379"/>
        <v>0</v>
      </c>
      <c r="CC201" s="31">
        <f t="shared" si="380"/>
        <v>0</v>
      </c>
      <c r="CD201" s="31">
        <f t="shared" si="381"/>
        <v>0</v>
      </c>
      <c r="CE201" s="31">
        <f t="shared" si="382"/>
        <v>0</v>
      </c>
      <c r="CF201" s="31">
        <f t="shared" si="383"/>
        <v>0</v>
      </c>
      <c r="CG201" s="31">
        <f t="shared" si="384"/>
        <v>0</v>
      </c>
      <c r="CH201" s="31">
        <f t="shared" si="385"/>
        <v>0</v>
      </c>
      <c r="CI201" s="31">
        <f t="shared" si="386"/>
        <v>0</v>
      </c>
      <c r="CJ201" s="31">
        <f t="shared" si="387"/>
        <v>0</v>
      </c>
      <c r="CK201" s="31">
        <f t="shared" si="388"/>
        <v>0</v>
      </c>
      <c r="CL201" s="31">
        <f t="shared" si="389"/>
        <v>0</v>
      </c>
      <c r="CM201" s="31">
        <f t="shared" si="390"/>
        <v>0</v>
      </c>
      <c r="CN201" s="31">
        <f t="shared" si="391"/>
        <v>0</v>
      </c>
      <c r="CO201" s="31">
        <f t="shared" si="392"/>
        <v>0</v>
      </c>
      <c r="CP201" s="31">
        <f t="shared" si="393"/>
        <v>0</v>
      </c>
      <c r="CQ201" s="31">
        <f t="shared" si="394"/>
        <v>0</v>
      </c>
      <c r="CR201" s="31">
        <f t="shared" si="395"/>
        <v>0</v>
      </c>
      <c r="CS201" s="31">
        <f t="shared" si="396"/>
        <v>0</v>
      </c>
      <c r="CT201" s="31">
        <f t="shared" si="397"/>
        <v>1</v>
      </c>
      <c r="CU201" s="31">
        <f t="shared" si="398"/>
        <v>16</v>
      </c>
      <c r="CV201" s="31">
        <f t="shared" si="399"/>
        <v>52</v>
      </c>
      <c r="CW201" s="31">
        <f t="shared" si="400"/>
        <v>58</v>
      </c>
      <c r="CX201" s="31">
        <f t="shared" si="401"/>
        <v>36</v>
      </c>
      <c r="CY201" s="31">
        <f t="shared" si="402"/>
        <v>28</v>
      </c>
      <c r="CZ201" s="31">
        <f t="shared" si="403"/>
        <v>14</v>
      </c>
      <c r="DA201" s="31">
        <f t="shared" si="404"/>
        <v>3</v>
      </c>
      <c r="DB201" s="31">
        <f t="shared" si="405"/>
        <v>39</v>
      </c>
      <c r="DC201" s="31">
        <f t="shared" si="406"/>
        <v>15</v>
      </c>
      <c r="DD201" s="31">
        <f t="shared" si="407"/>
        <v>25</v>
      </c>
      <c r="DE201" s="31">
        <f t="shared" si="408"/>
        <v>52</v>
      </c>
      <c r="DF201" s="31">
        <f t="shared" si="409"/>
        <v>36</v>
      </c>
      <c r="DG201" s="31">
        <f t="shared" si="410"/>
        <v>45</v>
      </c>
      <c r="DH201" s="31">
        <f t="shared" si="411"/>
        <v>15</v>
      </c>
      <c r="DI201" s="31">
        <v>1</v>
      </c>
    </row>
    <row r="202" spans="1:113" ht="15" customHeight="1" x14ac:dyDescent="0.45">
      <c r="A202" s="31"/>
      <c r="B202" s="31"/>
      <c r="C202" s="31"/>
      <c r="D202" s="31">
        <v>60</v>
      </c>
      <c r="E202" s="31"/>
      <c r="F202" s="31">
        <f t="shared" si="413"/>
        <v>0</v>
      </c>
      <c r="G202" s="31">
        <f t="shared" si="414"/>
        <v>0</v>
      </c>
      <c r="H202" s="31">
        <f t="shared" si="415"/>
        <v>0</v>
      </c>
      <c r="I202" s="31">
        <f t="shared" si="416"/>
        <v>0</v>
      </c>
      <c r="J202" s="31">
        <f t="shared" si="417"/>
        <v>0</v>
      </c>
      <c r="K202" s="31">
        <f t="shared" si="418"/>
        <v>0</v>
      </c>
      <c r="L202" s="31">
        <f t="shared" si="419"/>
        <v>0</v>
      </c>
      <c r="M202" s="31">
        <f t="shared" si="420"/>
        <v>0</v>
      </c>
      <c r="N202" s="31">
        <f t="shared" si="421"/>
        <v>0</v>
      </c>
      <c r="O202" s="31">
        <f t="shared" si="422"/>
        <v>0</v>
      </c>
      <c r="P202" s="31">
        <f t="shared" si="423"/>
        <v>0</v>
      </c>
      <c r="Q202" s="31">
        <f t="shared" si="424"/>
        <v>0</v>
      </c>
      <c r="R202" s="31">
        <f t="shared" si="425"/>
        <v>0</v>
      </c>
      <c r="S202" s="31">
        <f t="shared" si="426"/>
        <v>0</v>
      </c>
      <c r="T202" s="31">
        <f t="shared" si="427"/>
        <v>0</v>
      </c>
      <c r="U202" s="31">
        <f t="shared" si="428"/>
        <v>0</v>
      </c>
      <c r="V202" s="31">
        <f t="shared" si="429"/>
        <v>0</v>
      </c>
      <c r="W202" s="31">
        <f t="shared" si="430"/>
        <v>0</v>
      </c>
      <c r="X202" s="31">
        <f t="shared" si="431"/>
        <v>0</v>
      </c>
      <c r="Y202" s="31">
        <f t="shared" si="432"/>
        <v>0</v>
      </c>
      <c r="Z202" s="31">
        <f t="shared" si="433"/>
        <v>0</v>
      </c>
      <c r="AA202" s="31">
        <f t="shared" si="434"/>
        <v>0</v>
      </c>
      <c r="AB202" s="31">
        <f t="shared" si="435"/>
        <v>0</v>
      </c>
      <c r="AC202" s="31">
        <f t="shared" si="436"/>
        <v>0</v>
      </c>
      <c r="AD202" s="31">
        <f t="shared" si="437"/>
        <v>0</v>
      </c>
      <c r="AE202" s="31">
        <f t="shared" si="438"/>
        <v>0</v>
      </c>
      <c r="AF202" s="31">
        <f t="shared" si="439"/>
        <v>0</v>
      </c>
      <c r="AG202" s="31">
        <f t="shared" si="440"/>
        <v>0</v>
      </c>
      <c r="AH202" s="31">
        <f t="shared" si="441"/>
        <v>0</v>
      </c>
      <c r="AI202" s="31">
        <f t="shared" si="442"/>
        <v>0</v>
      </c>
      <c r="AJ202" s="31">
        <f t="shared" si="443"/>
        <v>0</v>
      </c>
      <c r="AK202" s="31">
        <f t="shared" si="444"/>
        <v>0</v>
      </c>
      <c r="AL202" s="31">
        <f t="shared" si="445"/>
        <v>0</v>
      </c>
      <c r="AM202" s="31">
        <f t="shared" si="446"/>
        <v>0</v>
      </c>
      <c r="AN202" s="31">
        <f t="shared" si="447"/>
        <v>0</v>
      </c>
      <c r="AO202" s="31">
        <f t="shared" si="448"/>
        <v>0</v>
      </c>
      <c r="AP202" s="31">
        <f t="shared" si="449"/>
        <v>21</v>
      </c>
      <c r="AQ202" s="31">
        <f t="shared" si="450"/>
        <v>378</v>
      </c>
      <c r="AR202" s="31">
        <f t="shared" si="451"/>
        <v>189</v>
      </c>
      <c r="AS202" s="31">
        <f t="shared" si="452"/>
        <v>1071</v>
      </c>
      <c r="AT202" s="31">
        <f t="shared" si="453"/>
        <v>735</v>
      </c>
      <c r="AU202" s="31">
        <f t="shared" si="454"/>
        <v>84</v>
      </c>
      <c r="AV202" s="31">
        <f t="shared" si="455"/>
        <v>882</v>
      </c>
      <c r="AW202" s="31">
        <f t="shared" si="456"/>
        <v>357</v>
      </c>
      <c r="AX202" s="31">
        <f t="shared" si="457"/>
        <v>882</v>
      </c>
      <c r="AY202" s="31">
        <f t="shared" si="458"/>
        <v>1134</v>
      </c>
      <c r="AZ202" s="31">
        <f t="shared" si="459"/>
        <v>861</v>
      </c>
      <c r="BA202" s="31">
        <f t="shared" si="460"/>
        <v>378</v>
      </c>
      <c r="BB202" s="31">
        <f t="shared" si="461"/>
        <v>609</v>
      </c>
      <c r="BC202" s="31">
        <f t="shared" si="462"/>
        <v>462</v>
      </c>
      <c r="BD202" s="31">
        <f t="shared" si="463"/>
        <v>0</v>
      </c>
      <c r="BE202" s="31">
        <f t="shared" si="412"/>
        <v>336</v>
      </c>
      <c r="BF202" s="31">
        <f>AP181</f>
        <v>21</v>
      </c>
      <c r="BG202" s="31"/>
      <c r="BH202" s="31"/>
      <c r="BI202" s="31">
        <f t="shared" si="360"/>
        <v>0</v>
      </c>
      <c r="BJ202" s="31">
        <f t="shared" si="361"/>
        <v>0</v>
      </c>
      <c r="BK202" s="31">
        <f t="shared" si="362"/>
        <v>0</v>
      </c>
      <c r="BL202" s="31">
        <f t="shared" si="363"/>
        <v>0</v>
      </c>
      <c r="BM202" s="31">
        <f t="shared" si="364"/>
        <v>0</v>
      </c>
      <c r="BN202" s="31">
        <f t="shared" si="365"/>
        <v>0</v>
      </c>
      <c r="BO202" s="31">
        <f t="shared" si="366"/>
        <v>0</v>
      </c>
      <c r="BP202" s="31">
        <f t="shared" si="367"/>
        <v>0</v>
      </c>
      <c r="BQ202" s="31">
        <f t="shared" si="368"/>
        <v>0</v>
      </c>
      <c r="BR202" s="31">
        <f t="shared" si="369"/>
        <v>0</v>
      </c>
      <c r="BS202" s="31">
        <f t="shared" si="370"/>
        <v>0</v>
      </c>
      <c r="BT202" s="31">
        <f t="shared" si="371"/>
        <v>0</v>
      </c>
      <c r="BU202" s="31">
        <f t="shared" si="372"/>
        <v>0</v>
      </c>
      <c r="BV202" s="31">
        <f t="shared" si="373"/>
        <v>0</v>
      </c>
      <c r="BW202" s="31">
        <f t="shared" si="374"/>
        <v>0</v>
      </c>
      <c r="BX202" s="31">
        <f t="shared" si="375"/>
        <v>0</v>
      </c>
      <c r="BY202" s="31">
        <f t="shared" si="376"/>
        <v>0</v>
      </c>
      <c r="BZ202" s="31">
        <f t="shared" si="377"/>
        <v>0</v>
      </c>
      <c r="CA202" s="31">
        <f t="shared" si="378"/>
        <v>0</v>
      </c>
      <c r="CB202" s="31">
        <f t="shared" si="379"/>
        <v>0</v>
      </c>
      <c r="CC202" s="31">
        <f t="shared" si="380"/>
        <v>0</v>
      </c>
      <c r="CD202" s="31">
        <f t="shared" si="381"/>
        <v>0</v>
      </c>
      <c r="CE202" s="31">
        <f t="shared" si="382"/>
        <v>0</v>
      </c>
      <c r="CF202" s="31">
        <f t="shared" si="383"/>
        <v>0</v>
      </c>
      <c r="CG202" s="31">
        <f t="shared" si="384"/>
        <v>0</v>
      </c>
      <c r="CH202" s="31">
        <f t="shared" si="385"/>
        <v>0</v>
      </c>
      <c r="CI202" s="31">
        <f t="shared" si="386"/>
        <v>0</v>
      </c>
      <c r="CJ202" s="31">
        <f t="shared" si="387"/>
        <v>0</v>
      </c>
      <c r="CK202" s="31">
        <f t="shared" si="388"/>
        <v>0</v>
      </c>
      <c r="CL202" s="31">
        <f t="shared" si="389"/>
        <v>0</v>
      </c>
      <c r="CM202" s="31">
        <f t="shared" si="390"/>
        <v>0</v>
      </c>
      <c r="CN202" s="31">
        <f t="shared" si="391"/>
        <v>0</v>
      </c>
      <c r="CO202" s="31">
        <f t="shared" si="392"/>
        <v>0</v>
      </c>
      <c r="CP202" s="31">
        <f t="shared" si="393"/>
        <v>0</v>
      </c>
      <c r="CQ202" s="31">
        <f t="shared" si="394"/>
        <v>0</v>
      </c>
      <c r="CR202" s="31">
        <f t="shared" si="395"/>
        <v>0</v>
      </c>
      <c r="CS202" s="31">
        <f t="shared" si="396"/>
        <v>1</v>
      </c>
      <c r="CT202" s="31">
        <f t="shared" si="397"/>
        <v>18</v>
      </c>
      <c r="CU202" s="31">
        <f t="shared" si="398"/>
        <v>9</v>
      </c>
      <c r="CV202" s="31">
        <f t="shared" si="399"/>
        <v>51</v>
      </c>
      <c r="CW202" s="31">
        <f t="shared" si="400"/>
        <v>35</v>
      </c>
      <c r="CX202" s="31">
        <f t="shared" si="401"/>
        <v>4</v>
      </c>
      <c r="CY202" s="31">
        <f t="shared" si="402"/>
        <v>42</v>
      </c>
      <c r="CZ202" s="31">
        <f t="shared" si="403"/>
        <v>17</v>
      </c>
      <c r="DA202" s="31">
        <f t="shared" si="404"/>
        <v>42</v>
      </c>
      <c r="DB202" s="31">
        <f t="shared" si="405"/>
        <v>54</v>
      </c>
      <c r="DC202" s="31">
        <f t="shared" si="406"/>
        <v>41</v>
      </c>
      <c r="DD202" s="31">
        <f t="shared" si="407"/>
        <v>18</v>
      </c>
      <c r="DE202" s="31">
        <f t="shared" si="408"/>
        <v>29</v>
      </c>
      <c r="DF202" s="31">
        <f t="shared" si="409"/>
        <v>22</v>
      </c>
      <c r="DG202" s="31">
        <f t="shared" si="410"/>
        <v>0</v>
      </c>
      <c r="DH202" s="31">
        <f t="shared" si="411"/>
        <v>16</v>
      </c>
      <c r="DI202" s="31">
        <v>1</v>
      </c>
    </row>
    <row r="203" spans="1:113" ht="15" customHeight="1" x14ac:dyDescent="0.45">
      <c r="A203" s="31"/>
      <c r="B203" s="31"/>
      <c r="C203" s="31"/>
      <c r="D203" s="31">
        <v>60</v>
      </c>
      <c r="E203" s="31"/>
      <c r="F203" s="31">
        <f t="shared" si="413"/>
        <v>0</v>
      </c>
      <c r="G203" s="31">
        <f t="shared" si="414"/>
        <v>0</v>
      </c>
      <c r="H203" s="31">
        <f t="shared" si="415"/>
        <v>0</v>
      </c>
      <c r="I203" s="31">
        <f t="shared" si="416"/>
        <v>0</v>
      </c>
      <c r="J203" s="31">
        <f t="shared" si="417"/>
        <v>0</v>
      </c>
      <c r="K203" s="31">
        <f t="shared" si="418"/>
        <v>0</v>
      </c>
      <c r="L203" s="31">
        <f t="shared" si="419"/>
        <v>0</v>
      </c>
      <c r="M203" s="31">
        <f t="shared" si="420"/>
        <v>0</v>
      </c>
      <c r="N203" s="31">
        <f t="shared" si="421"/>
        <v>0</v>
      </c>
      <c r="O203" s="31">
        <f t="shared" si="422"/>
        <v>0</v>
      </c>
      <c r="P203" s="31">
        <f t="shared" si="423"/>
        <v>0</v>
      </c>
      <c r="Q203" s="31">
        <f t="shared" si="424"/>
        <v>0</v>
      </c>
      <c r="R203" s="31">
        <f t="shared" si="425"/>
        <v>0</v>
      </c>
      <c r="S203" s="31">
        <f t="shared" si="426"/>
        <v>0</v>
      </c>
      <c r="T203" s="31">
        <f t="shared" si="427"/>
        <v>0</v>
      </c>
      <c r="U203" s="31">
        <f t="shared" si="428"/>
        <v>0</v>
      </c>
      <c r="V203" s="31">
        <f t="shared" si="429"/>
        <v>0</v>
      </c>
      <c r="W203" s="31">
        <f t="shared" si="430"/>
        <v>0</v>
      </c>
      <c r="X203" s="31">
        <f t="shared" si="431"/>
        <v>0</v>
      </c>
      <c r="Y203" s="31">
        <f t="shared" si="432"/>
        <v>0</v>
      </c>
      <c r="Z203" s="31">
        <f t="shared" si="433"/>
        <v>0</v>
      </c>
      <c r="AA203" s="31">
        <f t="shared" si="434"/>
        <v>0</v>
      </c>
      <c r="AB203" s="31">
        <f t="shared" si="435"/>
        <v>0</v>
      </c>
      <c r="AC203" s="31">
        <f t="shared" si="436"/>
        <v>0</v>
      </c>
      <c r="AD203" s="31">
        <f t="shared" si="437"/>
        <v>0</v>
      </c>
      <c r="AE203" s="31">
        <f t="shared" si="438"/>
        <v>0</v>
      </c>
      <c r="AF203" s="31">
        <f t="shared" si="439"/>
        <v>0</v>
      </c>
      <c r="AG203" s="31">
        <f t="shared" si="440"/>
        <v>0</v>
      </c>
      <c r="AH203" s="31">
        <f t="shared" si="441"/>
        <v>0</v>
      </c>
      <c r="AI203" s="31">
        <f t="shared" si="442"/>
        <v>0</v>
      </c>
      <c r="AJ203" s="31">
        <f t="shared" si="443"/>
        <v>0</v>
      </c>
      <c r="AK203" s="31">
        <f t="shared" si="444"/>
        <v>0</v>
      </c>
      <c r="AL203" s="31">
        <f t="shared" si="445"/>
        <v>0</v>
      </c>
      <c r="AM203" s="31">
        <f t="shared" si="446"/>
        <v>0</v>
      </c>
      <c r="AN203" s="31">
        <f t="shared" si="447"/>
        <v>0</v>
      </c>
      <c r="AO203" s="31">
        <f t="shared" si="448"/>
        <v>33</v>
      </c>
      <c r="AP203" s="31">
        <f t="shared" si="449"/>
        <v>627</v>
      </c>
      <c r="AQ203" s="31">
        <f t="shared" si="450"/>
        <v>924</v>
      </c>
      <c r="AR203" s="31">
        <f t="shared" si="451"/>
        <v>33</v>
      </c>
      <c r="AS203" s="31">
        <f t="shared" si="452"/>
        <v>858</v>
      </c>
      <c r="AT203" s="31">
        <f t="shared" si="453"/>
        <v>1287</v>
      </c>
      <c r="AU203" s="31">
        <f t="shared" si="454"/>
        <v>1551</v>
      </c>
      <c r="AV203" s="31">
        <f t="shared" si="455"/>
        <v>0</v>
      </c>
      <c r="AW203" s="31">
        <f t="shared" si="456"/>
        <v>0</v>
      </c>
      <c r="AX203" s="31">
        <f t="shared" si="457"/>
        <v>1221</v>
      </c>
      <c r="AY203" s="31">
        <f t="shared" si="458"/>
        <v>1155</v>
      </c>
      <c r="AZ203" s="31">
        <f t="shared" si="459"/>
        <v>1947</v>
      </c>
      <c r="BA203" s="31">
        <f t="shared" si="460"/>
        <v>1551</v>
      </c>
      <c r="BB203" s="31">
        <f t="shared" si="461"/>
        <v>1683</v>
      </c>
      <c r="BC203" s="31">
        <f t="shared" si="462"/>
        <v>726</v>
      </c>
      <c r="BD203" s="31">
        <f t="shared" si="463"/>
        <v>528</v>
      </c>
      <c r="BE203" s="31">
        <f t="shared" si="412"/>
        <v>561</v>
      </c>
      <c r="BF203" s="31">
        <f>AO181</f>
        <v>33</v>
      </c>
      <c r="BG203" s="31"/>
      <c r="BH203" s="31"/>
      <c r="BI203" s="31">
        <f t="shared" si="360"/>
        <v>0</v>
      </c>
      <c r="BJ203" s="31">
        <f t="shared" si="361"/>
        <v>0</v>
      </c>
      <c r="BK203" s="31">
        <f t="shared" si="362"/>
        <v>0</v>
      </c>
      <c r="BL203" s="31">
        <f t="shared" si="363"/>
        <v>0</v>
      </c>
      <c r="BM203" s="31">
        <f t="shared" si="364"/>
        <v>0</v>
      </c>
      <c r="BN203" s="31">
        <f t="shared" si="365"/>
        <v>0</v>
      </c>
      <c r="BO203" s="31">
        <f t="shared" si="366"/>
        <v>0</v>
      </c>
      <c r="BP203" s="31">
        <f t="shared" si="367"/>
        <v>0</v>
      </c>
      <c r="BQ203" s="31">
        <f t="shared" si="368"/>
        <v>0</v>
      </c>
      <c r="BR203" s="31">
        <f t="shared" si="369"/>
        <v>0</v>
      </c>
      <c r="BS203" s="31">
        <f t="shared" si="370"/>
        <v>0</v>
      </c>
      <c r="BT203" s="31">
        <f t="shared" si="371"/>
        <v>0</v>
      </c>
      <c r="BU203" s="31">
        <f t="shared" si="372"/>
        <v>0</v>
      </c>
      <c r="BV203" s="31">
        <f t="shared" si="373"/>
        <v>0</v>
      </c>
      <c r="BW203" s="31">
        <f t="shared" si="374"/>
        <v>0</v>
      </c>
      <c r="BX203" s="31">
        <f t="shared" si="375"/>
        <v>0</v>
      </c>
      <c r="BY203" s="31">
        <f t="shared" si="376"/>
        <v>0</v>
      </c>
      <c r="BZ203" s="31">
        <f t="shared" si="377"/>
        <v>0</v>
      </c>
      <c r="CA203" s="31">
        <f t="shared" si="378"/>
        <v>0</v>
      </c>
      <c r="CB203" s="31">
        <f t="shared" si="379"/>
        <v>0</v>
      </c>
      <c r="CC203" s="31">
        <f t="shared" si="380"/>
        <v>0</v>
      </c>
      <c r="CD203" s="31">
        <f t="shared" si="381"/>
        <v>0</v>
      </c>
      <c r="CE203" s="31">
        <f t="shared" si="382"/>
        <v>0</v>
      </c>
      <c r="CF203" s="31">
        <f t="shared" si="383"/>
        <v>0</v>
      </c>
      <c r="CG203" s="31">
        <f t="shared" si="384"/>
        <v>0</v>
      </c>
      <c r="CH203" s="31">
        <f t="shared" si="385"/>
        <v>0</v>
      </c>
      <c r="CI203" s="31">
        <f t="shared" si="386"/>
        <v>0</v>
      </c>
      <c r="CJ203" s="31">
        <f t="shared" si="387"/>
        <v>0</v>
      </c>
      <c r="CK203" s="31">
        <f t="shared" si="388"/>
        <v>0</v>
      </c>
      <c r="CL203" s="31">
        <f t="shared" si="389"/>
        <v>0</v>
      </c>
      <c r="CM203" s="31">
        <f t="shared" si="390"/>
        <v>0</v>
      </c>
      <c r="CN203" s="31">
        <f t="shared" si="391"/>
        <v>0</v>
      </c>
      <c r="CO203" s="31">
        <f t="shared" si="392"/>
        <v>0</v>
      </c>
      <c r="CP203" s="31">
        <f t="shared" si="393"/>
        <v>0</v>
      </c>
      <c r="CQ203" s="31">
        <f t="shared" si="394"/>
        <v>0</v>
      </c>
      <c r="CR203" s="31">
        <f t="shared" si="395"/>
        <v>1</v>
      </c>
      <c r="CS203" s="31">
        <f t="shared" si="396"/>
        <v>19</v>
      </c>
      <c r="CT203" s="31">
        <f t="shared" si="397"/>
        <v>28</v>
      </c>
      <c r="CU203" s="31">
        <f t="shared" si="398"/>
        <v>1</v>
      </c>
      <c r="CV203" s="31">
        <f t="shared" si="399"/>
        <v>26</v>
      </c>
      <c r="CW203" s="31">
        <f t="shared" si="400"/>
        <v>39</v>
      </c>
      <c r="CX203" s="31">
        <f t="shared" si="401"/>
        <v>47</v>
      </c>
      <c r="CY203" s="31">
        <f t="shared" si="402"/>
        <v>0</v>
      </c>
      <c r="CZ203" s="31">
        <f t="shared" si="403"/>
        <v>0</v>
      </c>
      <c r="DA203" s="31">
        <f t="shared" si="404"/>
        <v>37</v>
      </c>
      <c r="DB203" s="31">
        <f t="shared" si="405"/>
        <v>35</v>
      </c>
      <c r="DC203" s="31">
        <f t="shared" si="406"/>
        <v>59</v>
      </c>
      <c r="DD203" s="31">
        <f t="shared" si="407"/>
        <v>47</v>
      </c>
      <c r="DE203" s="31">
        <f t="shared" si="408"/>
        <v>51</v>
      </c>
      <c r="DF203" s="31">
        <f t="shared" si="409"/>
        <v>22</v>
      </c>
      <c r="DG203" s="31">
        <f t="shared" si="410"/>
        <v>16</v>
      </c>
      <c r="DH203" s="31">
        <f t="shared" si="411"/>
        <v>17</v>
      </c>
      <c r="DI203" s="31">
        <v>1</v>
      </c>
    </row>
    <row r="204" spans="1:113" ht="15" customHeight="1" x14ac:dyDescent="0.45">
      <c r="A204" s="31"/>
      <c r="B204" s="31"/>
      <c r="C204" s="31"/>
      <c r="D204" s="31">
        <v>60</v>
      </c>
      <c r="E204" s="31"/>
      <c r="F204" s="31">
        <f t="shared" si="413"/>
        <v>0</v>
      </c>
      <c r="G204" s="31">
        <f t="shared" si="414"/>
        <v>0</v>
      </c>
      <c r="H204" s="31">
        <f t="shared" si="415"/>
        <v>0</v>
      </c>
      <c r="I204" s="31">
        <f t="shared" si="416"/>
        <v>0</v>
      </c>
      <c r="J204" s="31">
        <f t="shared" si="417"/>
        <v>0</v>
      </c>
      <c r="K204" s="31">
        <f t="shared" si="418"/>
        <v>0</v>
      </c>
      <c r="L204" s="31">
        <f t="shared" si="419"/>
        <v>0</v>
      </c>
      <c r="M204" s="31">
        <f t="shared" si="420"/>
        <v>0</v>
      </c>
      <c r="N204" s="31">
        <f t="shared" si="421"/>
        <v>0</v>
      </c>
      <c r="O204" s="31">
        <f t="shared" si="422"/>
        <v>0</v>
      </c>
      <c r="P204" s="31">
        <f t="shared" si="423"/>
        <v>0</v>
      </c>
      <c r="Q204" s="31">
        <f t="shared" si="424"/>
        <v>0</v>
      </c>
      <c r="R204" s="31">
        <f t="shared" si="425"/>
        <v>0</v>
      </c>
      <c r="S204" s="31">
        <f t="shared" si="426"/>
        <v>0</v>
      </c>
      <c r="T204" s="31">
        <f t="shared" si="427"/>
        <v>0</v>
      </c>
      <c r="U204" s="31">
        <f t="shared" si="428"/>
        <v>0</v>
      </c>
      <c r="V204" s="31">
        <f t="shared" si="429"/>
        <v>0</v>
      </c>
      <c r="W204" s="31">
        <f t="shared" si="430"/>
        <v>0</v>
      </c>
      <c r="X204" s="31">
        <f t="shared" si="431"/>
        <v>0</v>
      </c>
      <c r="Y204" s="31">
        <f t="shared" si="432"/>
        <v>0</v>
      </c>
      <c r="Z204" s="31">
        <f t="shared" si="433"/>
        <v>0</v>
      </c>
      <c r="AA204" s="31">
        <f t="shared" si="434"/>
        <v>0</v>
      </c>
      <c r="AB204" s="31">
        <f t="shared" si="435"/>
        <v>0</v>
      </c>
      <c r="AC204" s="31">
        <f t="shared" si="436"/>
        <v>0</v>
      </c>
      <c r="AD204" s="31">
        <f t="shared" si="437"/>
        <v>0</v>
      </c>
      <c r="AE204" s="31">
        <f t="shared" si="438"/>
        <v>0</v>
      </c>
      <c r="AF204" s="31">
        <f t="shared" si="439"/>
        <v>0</v>
      </c>
      <c r="AG204" s="31">
        <f t="shared" si="440"/>
        <v>0</v>
      </c>
      <c r="AH204" s="31">
        <f t="shared" si="441"/>
        <v>0</v>
      </c>
      <c r="AI204" s="31">
        <f t="shared" si="442"/>
        <v>0</v>
      </c>
      <c r="AJ204" s="31">
        <f t="shared" si="443"/>
        <v>0</v>
      </c>
      <c r="AK204" s="31">
        <f t="shared" si="444"/>
        <v>0</v>
      </c>
      <c r="AL204" s="31">
        <f t="shared" si="445"/>
        <v>0</v>
      </c>
      <c r="AM204" s="31">
        <f t="shared" si="446"/>
        <v>0</v>
      </c>
      <c r="AN204" s="31">
        <f t="shared" si="447"/>
        <v>2</v>
      </c>
      <c r="AO204" s="31">
        <f t="shared" si="448"/>
        <v>40</v>
      </c>
      <c r="AP204" s="31">
        <f t="shared" si="449"/>
        <v>94</v>
      </c>
      <c r="AQ204" s="31">
        <f t="shared" si="450"/>
        <v>58</v>
      </c>
      <c r="AR204" s="31">
        <f t="shared" si="451"/>
        <v>56</v>
      </c>
      <c r="AS204" s="31">
        <f t="shared" si="452"/>
        <v>12</v>
      </c>
      <c r="AT204" s="31">
        <f t="shared" si="453"/>
        <v>52</v>
      </c>
      <c r="AU204" s="31">
        <f t="shared" si="454"/>
        <v>94</v>
      </c>
      <c r="AV204" s="31">
        <f t="shared" si="455"/>
        <v>0</v>
      </c>
      <c r="AW204" s="31">
        <f t="shared" si="456"/>
        <v>76</v>
      </c>
      <c r="AX204" s="31">
        <f t="shared" si="457"/>
        <v>26</v>
      </c>
      <c r="AY204" s="31">
        <f t="shared" si="458"/>
        <v>70</v>
      </c>
      <c r="AZ204" s="31">
        <f t="shared" si="459"/>
        <v>94</v>
      </c>
      <c r="BA204" s="31">
        <f t="shared" si="460"/>
        <v>78</v>
      </c>
      <c r="BB204" s="31">
        <f t="shared" si="461"/>
        <v>26</v>
      </c>
      <c r="BC204" s="31">
        <f t="shared" si="462"/>
        <v>76</v>
      </c>
      <c r="BD204" s="31">
        <f t="shared" si="463"/>
        <v>66</v>
      </c>
      <c r="BE204" s="31">
        <f t="shared" si="412"/>
        <v>36</v>
      </c>
      <c r="BF204" s="31">
        <f>AN181</f>
        <v>2</v>
      </c>
      <c r="BG204" s="31"/>
      <c r="BH204" s="31"/>
      <c r="BI204" s="31">
        <f t="shared" si="360"/>
        <v>0</v>
      </c>
      <c r="BJ204" s="31">
        <f t="shared" si="361"/>
        <v>0</v>
      </c>
      <c r="BK204" s="31">
        <f t="shared" si="362"/>
        <v>0</v>
      </c>
      <c r="BL204" s="31">
        <f t="shared" si="363"/>
        <v>0</v>
      </c>
      <c r="BM204" s="31">
        <f t="shared" si="364"/>
        <v>0</v>
      </c>
      <c r="BN204" s="31">
        <f t="shared" si="365"/>
        <v>0</v>
      </c>
      <c r="BO204" s="31">
        <f t="shared" si="366"/>
        <v>0</v>
      </c>
      <c r="BP204" s="31">
        <f t="shared" si="367"/>
        <v>0</v>
      </c>
      <c r="BQ204" s="31">
        <f t="shared" si="368"/>
        <v>0</v>
      </c>
      <c r="BR204" s="31">
        <f t="shared" si="369"/>
        <v>0</v>
      </c>
      <c r="BS204" s="31">
        <f t="shared" si="370"/>
        <v>0</v>
      </c>
      <c r="BT204" s="31">
        <f t="shared" si="371"/>
        <v>0</v>
      </c>
      <c r="BU204" s="31">
        <f t="shared" si="372"/>
        <v>0</v>
      </c>
      <c r="BV204" s="31">
        <f t="shared" si="373"/>
        <v>0</v>
      </c>
      <c r="BW204" s="31">
        <f t="shared" si="374"/>
        <v>0</v>
      </c>
      <c r="BX204" s="31">
        <f t="shared" si="375"/>
        <v>0</v>
      </c>
      <c r="BY204" s="31">
        <f t="shared" si="376"/>
        <v>0</v>
      </c>
      <c r="BZ204" s="31">
        <f t="shared" si="377"/>
        <v>0</v>
      </c>
      <c r="CA204" s="31">
        <f t="shared" si="378"/>
        <v>0</v>
      </c>
      <c r="CB204" s="31">
        <f t="shared" si="379"/>
        <v>0</v>
      </c>
      <c r="CC204" s="31">
        <f t="shared" si="380"/>
        <v>0</v>
      </c>
      <c r="CD204" s="31">
        <f t="shared" si="381"/>
        <v>0</v>
      </c>
      <c r="CE204" s="31">
        <f t="shared" si="382"/>
        <v>0</v>
      </c>
      <c r="CF204" s="31">
        <f t="shared" si="383"/>
        <v>0</v>
      </c>
      <c r="CG204" s="31">
        <f t="shared" si="384"/>
        <v>0</v>
      </c>
      <c r="CH204" s="31">
        <f t="shared" si="385"/>
        <v>0</v>
      </c>
      <c r="CI204" s="31">
        <f t="shared" si="386"/>
        <v>0</v>
      </c>
      <c r="CJ204" s="31">
        <f t="shared" si="387"/>
        <v>0</v>
      </c>
      <c r="CK204" s="31">
        <f t="shared" si="388"/>
        <v>0</v>
      </c>
      <c r="CL204" s="31">
        <f t="shared" si="389"/>
        <v>0</v>
      </c>
      <c r="CM204" s="31">
        <f t="shared" si="390"/>
        <v>0</v>
      </c>
      <c r="CN204" s="31">
        <f t="shared" si="391"/>
        <v>0</v>
      </c>
      <c r="CO204" s="31">
        <f t="shared" si="392"/>
        <v>0</v>
      </c>
      <c r="CP204" s="31">
        <f t="shared" si="393"/>
        <v>0</v>
      </c>
      <c r="CQ204" s="31">
        <f t="shared" si="394"/>
        <v>1</v>
      </c>
      <c r="CR204" s="31">
        <f t="shared" si="395"/>
        <v>20</v>
      </c>
      <c r="CS204" s="31">
        <f t="shared" si="396"/>
        <v>47</v>
      </c>
      <c r="CT204" s="31">
        <f t="shared" si="397"/>
        <v>29</v>
      </c>
      <c r="CU204" s="31">
        <f t="shared" si="398"/>
        <v>28</v>
      </c>
      <c r="CV204" s="31">
        <f t="shared" si="399"/>
        <v>6</v>
      </c>
      <c r="CW204" s="31">
        <f t="shared" si="400"/>
        <v>26</v>
      </c>
      <c r="CX204" s="31">
        <f t="shared" si="401"/>
        <v>47</v>
      </c>
      <c r="CY204" s="31">
        <f t="shared" si="402"/>
        <v>0</v>
      </c>
      <c r="CZ204" s="31">
        <f t="shared" si="403"/>
        <v>38</v>
      </c>
      <c r="DA204" s="31">
        <f t="shared" si="404"/>
        <v>13</v>
      </c>
      <c r="DB204" s="31">
        <f t="shared" si="405"/>
        <v>35</v>
      </c>
      <c r="DC204" s="31">
        <f t="shared" si="406"/>
        <v>47</v>
      </c>
      <c r="DD204" s="31">
        <f t="shared" si="407"/>
        <v>39</v>
      </c>
      <c r="DE204" s="31">
        <f t="shared" si="408"/>
        <v>13</v>
      </c>
      <c r="DF204" s="31">
        <f t="shared" si="409"/>
        <v>38</v>
      </c>
      <c r="DG204" s="31">
        <f t="shared" si="410"/>
        <v>33</v>
      </c>
      <c r="DH204" s="31">
        <f t="shared" si="411"/>
        <v>18</v>
      </c>
      <c r="DI204" s="31">
        <v>1</v>
      </c>
    </row>
    <row r="205" spans="1:113" ht="15" customHeight="1" x14ac:dyDescent="0.45">
      <c r="A205" s="31"/>
      <c r="B205" s="31"/>
      <c r="C205" s="31"/>
      <c r="D205" s="31">
        <v>60</v>
      </c>
      <c r="E205" s="31"/>
      <c r="F205" s="31">
        <f t="shared" si="413"/>
        <v>0</v>
      </c>
      <c r="G205" s="31">
        <f t="shared" si="414"/>
        <v>0</v>
      </c>
      <c r="H205" s="31">
        <f t="shared" si="415"/>
        <v>0</v>
      </c>
      <c r="I205" s="31">
        <f t="shared" si="416"/>
        <v>0</v>
      </c>
      <c r="J205" s="31">
        <f t="shared" si="417"/>
        <v>0</v>
      </c>
      <c r="K205" s="31">
        <f t="shared" si="418"/>
        <v>0</v>
      </c>
      <c r="L205" s="31">
        <f t="shared" si="419"/>
        <v>0</v>
      </c>
      <c r="M205" s="31">
        <f t="shared" si="420"/>
        <v>0</v>
      </c>
      <c r="N205" s="31">
        <f t="shared" si="421"/>
        <v>0</v>
      </c>
      <c r="O205" s="31">
        <f t="shared" si="422"/>
        <v>0</v>
      </c>
      <c r="P205" s="31">
        <f t="shared" si="423"/>
        <v>0</v>
      </c>
      <c r="Q205" s="31">
        <f t="shared" si="424"/>
        <v>0</v>
      </c>
      <c r="R205" s="31">
        <f t="shared" si="425"/>
        <v>0</v>
      </c>
      <c r="S205" s="31">
        <f t="shared" si="426"/>
        <v>0</v>
      </c>
      <c r="T205" s="31">
        <f t="shared" si="427"/>
        <v>0</v>
      </c>
      <c r="U205" s="31">
        <f t="shared" si="428"/>
        <v>0</v>
      </c>
      <c r="V205" s="31">
        <f t="shared" si="429"/>
        <v>0</v>
      </c>
      <c r="W205" s="31">
        <f t="shared" si="430"/>
        <v>0</v>
      </c>
      <c r="X205" s="31">
        <f t="shared" si="431"/>
        <v>0</v>
      </c>
      <c r="Y205" s="31">
        <f t="shared" si="432"/>
        <v>0</v>
      </c>
      <c r="Z205" s="31">
        <f t="shared" si="433"/>
        <v>0</v>
      </c>
      <c r="AA205" s="31">
        <f t="shared" si="434"/>
        <v>0</v>
      </c>
      <c r="AB205" s="31">
        <f t="shared" si="435"/>
        <v>0</v>
      </c>
      <c r="AC205" s="31">
        <f t="shared" si="436"/>
        <v>0</v>
      </c>
      <c r="AD205" s="31">
        <f t="shared" si="437"/>
        <v>0</v>
      </c>
      <c r="AE205" s="31">
        <f t="shared" si="438"/>
        <v>0</v>
      </c>
      <c r="AF205" s="31">
        <f t="shared" si="439"/>
        <v>0</v>
      </c>
      <c r="AG205" s="31">
        <f t="shared" si="440"/>
        <v>0</v>
      </c>
      <c r="AH205" s="31">
        <f t="shared" si="441"/>
        <v>0</v>
      </c>
      <c r="AI205" s="31">
        <f t="shared" si="442"/>
        <v>0</v>
      </c>
      <c r="AJ205" s="31">
        <f t="shared" si="443"/>
        <v>0</v>
      </c>
      <c r="AK205" s="31">
        <f t="shared" si="444"/>
        <v>0</v>
      </c>
      <c r="AL205" s="31">
        <f t="shared" si="445"/>
        <v>0</v>
      </c>
      <c r="AM205" s="31">
        <f t="shared" si="446"/>
        <v>1</v>
      </c>
      <c r="AN205" s="31">
        <f t="shared" si="447"/>
        <v>22</v>
      </c>
      <c r="AO205" s="31">
        <f t="shared" si="448"/>
        <v>8</v>
      </c>
      <c r="AP205" s="31">
        <f t="shared" si="449"/>
        <v>16</v>
      </c>
      <c r="AQ205" s="31">
        <f t="shared" si="450"/>
        <v>57</v>
      </c>
      <c r="AR205" s="31">
        <f t="shared" si="451"/>
        <v>34</v>
      </c>
      <c r="AS205" s="31">
        <f t="shared" si="452"/>
        <v>33</v>
      </c>
      <c r="AT205" s="31">
        <f t="shared" si="453"/>
        <v>13</v>
      </c>
      <c r="AU205" s="31">
        <f t="shared" si="454"/>
        <v>47</v>
      </c>
      <c r="AV205" s="31">
        <f t="shared" si="455"/>
        <v>38</v>
      </c>
      <c r="AW205" s="31">
        <f t="shared" si="456"/>
        <v>51</v>
      </c>
      <c r="AX205" s="31">
        <f t="shared" si="457"/>
        <v>49</v>
      </c>
      <c r="AY205" s="31">
        <f t="shared" si="458"/>
        <v>23</v>
      </c>
      <c r="AZ205" s="31">
        <f t="shared" si="459"/>
        <v>26</v>
      </c>
      <c r="BA205" s="31">
        <f t="shared" si="460"/>
        <v>52</v>
      </c>
      <c r="BB205" s="31">
        <f t="shared" si="461"/>
        <v>52</v>
      </c>
      <c r="BC205" s="31">
        <f t="shared" si="462"/>
        <v>11</v>
      </c>
      <c r="BD205" s="31">
        <f t="shared" si="463"/>
        <v>51</v>
      </c>
      <c r="BE205" s="31">
        <f t="shared" si="412"/>
        <v>19</v>
      </c>
      <c r="BF205" s="31">
        <f>AM181</f>
        <v>1</v>
      </c>
      <c r="BG205" s="31"/>
      <c r="BH205" s="31"/>
      <c r="BI205" s="31">
        <f t="shared" si="360"/>
        <v>0</v>
      </c>
      <c r="BJ205" s="31">
        <f t="shared" si="361"/>
        <v>0</v>
      </c>
      <c r="BK205" s="31">
        <f t="shared" si="362"/>
        <v>0</v>
      </c>
      <c r="BL205" s="31">
        <f t="shared" si="363"/>
        <v>0</v>
      </c>
      <c r="BM205" s="31">
        <f t="shared" si="364"/>
        <v>0</v>
      </c>
      <c r="BN205" s="31">
        <f t="shared" si="365"/>
        <v>0</v>
      </c>
      <c r="BO205" s="31">
        <f t="shared" si="366"/>
        <v>0</v>
      </c>
      <c r="BP205" s="31">
        <f t="shared" si="367"/>
        <v>0</v>
      </c>
      <c r="BQ205" s="31">
        <f t="shared" si="368"/>
        <v>0</v>
      </c>
      <c r="BR205" s="31">
        <f t="shared" si="369"/>
        <v>0</v>
      </c>
      <c r="BS205" s="31">
        <f t="shared" si="370"/>
        <v>0</v>
      </c>
      <c r="BT205" s="31">
        <f t="shared" si="371"/>
        <v>0</v>
      </c>
      <c r="BU205" s="31">
        <f t="shared" si="372"/>
        <v>0</v>
      </c>
      <c r="BV205" s="31">
        <f t="shared" si="373"/>
        <v>0</v>
      </c>
      <c r="BW205" s="31">
        <f t="shared" si="374"/>
        <v>0</v>
      </c>
      <c r="BX205" s="31">
        <f t="shared" si="375"/>
        <v>0</v>
      </c>
      <c r="BY205" s="31">
        <f t="shared" si="376"/>
        <v>0</v>
      </c>
      <c r="BZ205" s="31">
        <f t="shared" si="377"/>
        <v>0</v>
      </c>
      <c r="CA205" s="31">
        <f t="shared" si="378"/>
        <v>0</v>
      </c>
      <c r="CB205" s="31">
        <f t="shared" si="379"/>
        <v>0</v>
      </c>
      <c r="CC205" s="31">
        <f t="shared" si="380"/>
        <v>0</v>
      </c>
      <c r="CD205" s="31">
        <f t="shared" si="381"/>
        <v>0</v>
      </c>
      <c r="CE205" s="31">
        <f t="shared" si="382"/>
        <v>0</v>
      </c>
      <c r="CF205" s="31">
        <f t="shared" si="383"/>
        <v>0</v>
      </c>
      <c r="CG205" s="31">
        <f t="shared" si="384"/>
        <v>0</v>
      </c>
      <c r="CH205" s="31">
        <f t="shared" si="385"/>
        <v>0</v>
      </c>
      <c r="CI205" s="31">
        <f t="shared" si="386"/>
        <v>0</v>
      </c>
      <c r="CJ205" s="31">
        <f t="shared" si="387"/>
        <v>0</v>
      </c>
      <c r="CK205" s="31">
        <f t="shared" si="388"/>
        <v>0</v>
      </c>
      <c r="CL205" s="31">
        <f t="shared" si="389"/>
        <v>0</v>
      </c>
      <c r="CM205" s="31">
        <f t="shared" si="390"/>
        <v>0</v>
      </c>
      <c r="CN205" s="31">
        <f t="shared" si="391"/>
        <v>0</v>
      </c>
      <c r="CO205" s="31">
        <f t="shared" si="392"/>
        <v>0</v>
      </c>
      <c r="CP205" s="31">
        <f t="shared" si="393"/>
        <v>1</v>
      </c>
      <c r="CQ205" s="31">
        <f t="shared" si="394"/>
        <v>22</v>
      </c>
      <c r="CR205" s="31">
        <f t="shared" si="395"/>
        <v>8</v>
      </c>
      <c r="CS205" s="31">
        <f t="shared" si="396"/>
        <v>16</v>
      </c>
      <c r="CT205" s="31">
        <f t="shared" si="397"/>
        <v>57</v>
      </c>
      <c r="CU205" s="31">
        <f t="shared" si="398"/>
        <v>34</v>
      </c>
      <c r="CV205" s="31">
        <f t="shared" si="399"/>
        <v>33</v>
      </c>
      <c r="CW205" s="31">
        <f t="shared" si="400"/>
        <v>13</v>
      </c>
      <c r="CX205" s="31">
        <f t="shared" si="401"/>
        <v>47</v>
      </c>
      <c r="CY205" s="31">
        <f t="shared" si="402"/>
        <v>38</v>
      </c>
      <c r="CZ205" s="31">
        <f t="shared" si="403"/>
        <v>51</v>
      </c>
      <c r="DA205" s="31">
        <f t="shared" si="404"/>
        <v>49</v>
      </c>
      <c r="DB205" s="31">
        <f t="shared" si="405"/>
        <v>23</v>
      </c>
      <c r="DC205" s="31">
        <f t="shared" si="406"/>
        <v>26</v>
      </c>
      <c r="DD205" s="31">
        <f t="shared" si="407"/>
        <v>52</v>
      </c>
      <c r="DE205" s="31">
        <f t="shared" si="408"/>
        <v>52</v>
      </c>
      <c r="DF205" s="31">
        <f t="shared" si="409"/>
        <v>11</v>
      </c>
      <c r="DG205" s="31">
        <f t="shared" si="410"/>
        <v>51</v>
      </c>
      <c r="DH205" s="31">
        <f t="shared" si="411"/>
        <v>19</v>
      </c>
      <c r="DI205" s="31">
        <v>1</v>
      </c>
    </row>
    <row r="206" spans="1:113" ht="15" customHeight="1" x14ac:dyDescent="0.45">
      <c r="A206" s="31"/>
      <c r="B206" s="31"/>
      <c r="C206" s="31"/>
      <c r="D206" s="31">
        <v>60</v>
      </c>
      <c r="E206" s="31"/>
      <c r="F206" s="31">
        <f t="shared" si="413"/>
        <v>0</v>
      </c>
      <c r="G206" s="31">
        <f t="shared" si="414"/>
        <v>0</v>
      </c>
      <c r="H206" s="31">
        <f t="shared" si="415"/>
        <v>0</v>
      </c>
      <c r="I206" s="31">
        <f t="shared" si="416"/>
        <v>0</v>
      </c>
      <c r="J206" s="31">
        <f t="shared" si="417"/>
        <v>0</v>
      </c>
      <c r="K206" s="31">
        <f t="shared" si="418"/>
        <v>0</v>
      </c>
      <c r="L206" s="31">
        <f t="shared" si="419"/>
        <v>0</v>
      </c>
      <c r="M206" s="31">
        <f t="shared" si="420"/>
        <v>0</v>
      </c>
      <c r="N206" s="31">
        <f t="shared" si="421"/>
        <v>0</v>
      </c>
      <c r="O206" s="31">
        <f t="shared" si="422"/>
        <v>0</v>
      </c>
      <c r="P206" s="31">
        <f t="shared" si="423"/>
        <v>0</v>
      </c>
      <c r="Q206" s="31">
        <f t="shared" si="424"/>
        <v>0</v>
      </c>
      <c r="R206" s="31">
        <f t="shared" si="425"/>
        <v>0</v>
      </c>
      <c r="S206" s="31">
        <f t="shared" si="426"/>
        <v>0</v>
      </c>
      <c r="T206" s="31">
        <f t="shared" si="427"/>
        <v>0</v>
      </c>
      <c r="U206" s="31">
        <f t="shared" si="428"/>
        <v>0</v>
      </c>
      <c r="V206" s="31">
        <f t="shared" si="429"/>
        <v>0</v>
      </c>
      <c r="W206" s="31">
        <f t="shared" si="430"/>
        <v>0</v>
      </c>
      <c r="X206" s="31">
        <f t="shared" si="431"/>
        <v>0</v>
      </c>
      <c r="Y206" s="31">
        <f t="shared" si="432"/>
        <v>0</v>
      </c>
      <c r="Z206" s="31">
        <f t="shared" si="433"/>
        <v>0</v>
      </c>
      <c r="AA206" s="31">
        <f t="shared" si="434"/>
        <v>0</v>
      </c>
      <c r="AB206" s="31">
        <f t="shared" si="435"/>
        <v>0</v>
      </c>
      <c r="AC206" s="31">
        <f t="shared" si="436"/>
        <v>0</v>
      </c>
      <c r="AD206" s="31">
        <f t="shared" si="437"/>
        <v>0</v>
      </c>
      <c r="AE206" s="31">
        <f t="shared" si="438"/>
        <v>0</v>
      </c>
      <c r="AF206" s="31">
        <f t="shared" si="439"/>
        <v>0</v>
      </c>
      <c r="AG206" s="31">
        <f t="shared" si="440"/>
        <v>0</v>
      </c>
      <c r="AH206" s="31">
        <f t="shared" si="441"/>
        <v>0</v>
      </c>
      <c r="AI206" s="31">
        <f t="shared" si="442"/>
        <v>0</v>
      </c>
      <c r="AJ206" s="31">
        <f t="shared" si="443"/>
        <v>0</v>
      </c>
      <c r="AK206" s="31">
        <f t="shared" si="444"/>
        <v>0</v>
      </c>
      <c r="AL206" s="31">
        <f t="shared" si="445"/>
        <v>42</v>
      </c>
      <c r="AM206" s="31">
        <f t="shared" si="446"/>
        <v>966</v>
      </c>
      <c r="AN206" s="31">
        <f t="shared" si="447"/>
        <v>1260</v>
      </c>
      <c r="AO206" s="31">
        <f t="shared" si="448"/>
        <v>1050</v>
      </c>
      <c r="AP206" s="31">
        <f t="shared" si="449"/>
        <v>588</v>
      </c>
      <c r="AQ206" s="31">
        <f t="shared" si="450"/>
        <v>1344</v>
      </c>
      <c r="AR206" s="31">
        <f t="shared" si="451"/>
        <v>294</v>
      </c>
      <c r="AS206" s="31">
        <f t="shared" si="452"/>
        <v>1974</v>
      </c>
      <c r="AT206" s="31">
        <f t="shared" si="453"/>
        <v>42</v>
      </c>
      <c r="AU206" s="31">
        <f t="shared" si="454"/>
        <v>1092</v>
      </c>
      <c r="AV206" s="31">
        <f t="shared" si="455"/>
        <v>1260</v>
      </c>
      <c r="AW206" s="31">
        <f t="shared" si="456"/>
        <v>1722</v>
      </c>
      <c r="AX206" s="31">
        <f t="shared" si="457"/>
        <v>504</v>
      </c>
      <c r="AY206" s="31">
        <f t="shared" si="458"/>
        <v>2100</v>
      </c>
      <c r="AZ206" s="31">
        <f t="shared" si="459"/>
        <v>798</v>
      </c>
      <c r="BA206" s="31">
        <f t="shared" si="460"/>
        <v>1890</v>
      </c>
      <c r="BB206" s="31">
        <f t="shared" si="461"/>
        <v>168</v>
      </c>
      <c r="BC206" s="31">
        <f t="shared" si="462"/>
        <v>126</v>
      </c>
      <c r="BD206" s="31">
        <f t="shared" si="463"/>
        <v>420</v>
      </c>
      <c r="BE206" s="31">
        <f t="shared" si="412"/>
        <v>840</v>
      </c>
      <c r="BF206" s="31">
        <f>AL181</f>
        <v>42</v>
      </c>
      <c r="BG206" s="31"/>
      <c r="BH206" s="31"/>
      <c r="BI206" s="31">
        <f t="shared" si="360"/>
        <v>0</v>
      </c>
      <c r="BJ206" s="31">
        <f t="shared" si="361"/>
        <v>0</v>
      </c>
      <c r="BK206" s="31">
        <f t="shared" si="362"/>
        <v>0</v>
      </c>
      <c r="BL206" s="31">
        <f t="shared" si="363"/>
        <v>0</v>
      </c>
      <c r="BM206" s="31">
        <f t="shared" si="364"/>
        <v>0</v>
      </c>
      <c r="BN206" s="31">
        <f t="shared" si="365"/>
        <v>0</v>
      </c>
      <c r="BO206" s="31">
        <f t="shared" si="366"/>
        <v>0</v>
      </c>
      <c r="BP206" s="31">
        <f t="shared" si="367"/>
        <v>0</v>
      </c>
      <c r="BQ206" s="31">
        <f t="shared" si="368"/>
        <v>0</v>
      </c>
      <c r="BR206" s="31">
        <f t="shared" si="369"/>
        <v>0</v>
      </c>
      <c r="BS206" s="31">
        <f t="shared" si="370"/>
        <v>0</v>
      </c>
      <c r="BT206" s="31">
        <f t="shared" si="371"/>
        <v>0</v>
      </c>
      <c r="BU206" s="31">
        <f t="shared" si="372"/>
        <v>0</v>
      </c>
      <c r="BV206" s="31">
        <f t="shared" si="373"/>
        <v>0</v>
      </c>
      <c r="BW206" s="31">
        <f t="shared" si="374"/>
        <v>0</v>
      </c>
      <c r="BX206" s="31">
        <f t="shared" si="375"/>
        <v>0</v>
      </c>
      <c r="BY206" s="31">
        <f t="shared" si="376"/>
        <v>0</v>
      </c>
      <c r="BZ206" s="31">
        <f t="shared" si="377"/>
        <v>0</v>
      </c>
      <c r="CA206" s="31">
        <f t="shared" si="378"/>
        <v>0</v>
      </c>
      <c r="CB206" s="31">
        <f t="shared" si="379"/>
        <v>0</v>
      </c>
      <c r="CC206" s="31">
        <f t="shared" si="380"/>
        <v>0</v>
      </c>
      <c r="CD206" s="31">
        <f t="shared" si="381"/>
        <v>0</v>
      </c>
      <c r="CE206" s="31">
        <f t="shared" si="382"/>
        <v>0</v>
      </c>
      <c r="CF206" s="31">
        <f t="shared" si="383"/>
        <v>0</v>
      </c>
      <c r="CG206" s="31">
        <f t="shared" si="384"/>
        <v>0</v>
      </c>
      <c r="CH206" s="31">
        <f t="shared" si="385"/>
        <v>0</v>
      </c>
      <c r="CI206" s="31">
        <f t="shared" si="386"/>
        <v>0</v>
      </c>
      <c r="CJ206" s="31">
        <f t="shared" si="387"/>
        <v>0</v>
      </c>
      <c r="CK206" s="31">
        <f t="shared" si="388"/>
        <v>0</v>
      </c>
      <c r="CL206" s="31">
        <f t="shared" si="389"/>
        <v>0</v>
      </c>
      <c r="CM206" s="31">
        <f t="shared" si="390"/>
        <v>0</v>
      </c>
      <c r="CN206" s="31">
        <f t="shared" si="391"/>
        <v>0</v>
      </c>
      <c r="CO206" s="31">
        <f t="shared" si="392"/>
        <v>1</v>
      </c>
      <c r="CP206" s="31">
        <f t="shared" si="393"/>
        <v>23</v>
      </c>
      <c r="CQ206" s="31">
        <f t="shared" si="394"/>
        <v>30</v>
      </c>
      <c r="CR206" s="31">
        <f t="shared" si="395"/>
        <v>25</v>
      </c>
      <c r="CS206" s="31">
        <f t="shared" si="396"/>
        <v>14</v>
      </c>
      <c r="CT206" s="31">
        <f t="shared" si="397"/>
        <v>32</v>
      </c>
      <c r="CU206" s="31">
        <f t="shared" si="398"/>
        <v>7</v>
      </c>
      <c r="CV206" s="31">
        <f t="shared" si="399"/>
        <v>47</v>
      </c>
      <c r="CW206" s="31">
        <f t="shared" si="400"/>
        <v>1</v>
      </c>
      <c r="CX206" s="31">
        <f t="shared" si="401"/>
        <v>26</v>
      </c>
      <c r="CY206" s="31">
        <f t="shared" si="402"/>
        <v>30</v>
      </c>
      <c r="CZ206" s="31">
        <f t="shared" si="403"/>
        <v>41</v>
      </c>
      <c r="DA206" s="31">
        <f t="shared" si="404"/>
        <v>12</v>
      </c>
      <c r="DB206" s="31">
        <f t="shared" si="405"/>
        <v>50</v>
      </c>
      <c r="DC206" s="31">
        <f t="shared" si="406"/>
        <v>19</v>
      </c>
      <c r="DD206" s="31">
        <f t="shared" si="407"/>
        <v>45</v>
      </c>
      <c r="DE206" s="31">
        <f t="shared" si="408"/>
        <v>4</v>
      </c>
      <c r="DF206" s="31">
        <f t="shared" si="409"/>
        <v>3</v>
      </c>
      <c r="DG206" s="31">
        <f t="shared" si="410"/>
        <v>10</v>
      </c>
      <c r="DH206" s="31">
        <f t="shared" si="411"/>
        <v>20</v>
      </c>
      <c r="DI206" s="31">
        <v>1</v>
      </c>
    </row>
    <row r="207" spans="1:113" ht="15" customHeight="1" x14ac:dyDescent="0.45">
      <c r="A207" s="31"/>
      <c r="B207" s="31"/>
      <c r="C207" s="31"/>
      <c r="D207" s="31">
        <v>60</v>
      </c>
      <c r="E207" s="31"/>
      <c r="F207" s="31">
        <f t="shared" si="413"/>
        <v>0</v>
      </c>
      <c r="G207" s="31">
        <f t="shared" si="414"/>
        <v>0</v>
      </c>
      <c r="H207" s="31">
        <f t="shared" si="415"/>
        <v>0</v>
      </c>
      <c r="I207" s="31">
        <f t="shared" si="416"/>
        <v>0</v>
      </c>
      <c r="J207" s="31">
        <f t="shared" si="417"/>
        <v>0</v>
      </c>
      <c r="K207" s="31">
        <f t="shared" si="418"/>
        <v>0</v>
      </c>
      <c r="L207" s="31">
        <f t="shared" si="419"/>
        <v>0</v>
      </c>
      <c r="M207" s="31">
        <f t="shared" si="420"/>
        <v>0</v>
      </c>
      <c r="N207" s="31">
        <f t="shared" si="421"/>
        <v>0</v>
      </c>
      <c r="O207" s="31">
        <f t="shared" si="422"/>
        <v>0</v>
      </c>
      <c r="P207" s="31">
        <f t="shared" si="423"/>
        <v>0</v>
      </c>
      <c r="Q207" s="31">
        <f t="shared" si="424"/>
        <v>0</v>
      </c>
      <c r="R207" s="31">
        <f t="shared" si="425"/>
        <v>0</v>
      </c>
      <c r="S207" s="31">
        <f t="shared" si="426"/>
        <v>0</v>
      </c>
      <c r="T207" s="31">
        <f t="shared" si="427"/>
        <v>0</v>
      </c>
      <c r="U207" s="31">
        <f t="shared" si="428"/>
        <v>0</v>
      </c>
      <c r="V207" s="31">
        <f t="shared" si="429"/>
        <v>0</v>
      </c>
      <c r="W207" s="31">
        <f t="shared" si="430"/>
        <v>0</v>
      </c>
      <c r="X207" s="31">
        <f t="shared" si="431"/>
        <v>0</v>
      </c>
      <c r="Y207" s="31">
        <f t="shared" si="432"/>
        <v>0</v>
      </c>
      <c r="Z207" s="31">
        <f t="shared" si="433"/>
        <v>0</v>
      </c>
      <c r="AA207" s="31">
        <f t="shared" si="434"/>
        <v>0</v>
      </c>
      <c r="AB207" s="31">
        <f t="shared" si="435"/>
        <v>0</v>
      </c>
      <c r="AC207" s="31">
        <f t="shared" si="436"/>
        <v>0</v>
      </c>
      <c r="AD207" s="31">
        <f t="shared" si="437"/>
        <v>0</v>
      </c>
      <c r="AE207" s="31">
        <f t="shared" si="438"/>
        <v>0</v>
      </c>
      <c r="AF207" s="31">
        <f t="shared" si="439"/>
        <v>0</v>
      </c>
      <c r="AG207" s="31">
        <f t="shared" si="440"/>
        <v>0</v>
      </c>
      <c r="AH207" s="31">
        <f t="shared" si="441"/>
        <v>0</v>
      </c>
      <c r="AI207" s="31">
        <f t="shared" si="442"/>
        <v>0</v>
      </c>
      <c r="AJ207" s="31">
        <f t="shared" si="443"/>
        <v>0</v>
      </c>
      <c r="AK207" s="31">
        <f t="shared" si="444"/>
        <v>47</v>
      </c>
      <c r="AL207" s="31">
        <f t="shared" si="445"/>
        <v>1128</v>
      </c>
      <c r="AM207" s="31">
        <f t="shared" si="446"/>
        <v>2491</v>
      </c>
      <c r="AN207" s="31">
        <f t="shared" si="447"/>
        <v>2585</v>
      </c>
      <c r="AO207" s="31">
        <f t="shared" si="448"/>
        <v>1833</v>
      </c>
      <c r="AP207" s="31">
        <f t="shared" si="449"/>
        <v>2162</v>
      </c>
      <c r="AQ207" s="31">
        <f t="shared" si="450"/>
        <v>1833</v>
      </c>
      <c r="AR207" s="31">
        <f t="shared" si="451"/>
        <v>2538</v>
      </c>
      <c r="AS207" s="31">
        <f t="shared" si="452"/>
        <v>2256</v>
      </c>
      <c r="AT207" s="31">
        <f t="shared" si="453"/>
        <v>1269</v>
      </c>
      <c r="AU207" s="31">
        <f t="shared" si="454"/>
        <v>2679</v>
      </c>
      <c r="AV207" s="31">
        <f t="shared" si="455"/>
        <v>517</v>
      </c>
      <c r="AW207" s="31">
        <f t="shared" si="456"/>
        <v>2538</v>
      </c>
      <c r="AX207" s="31">
        <f t="shared" si="457"/>
        <v>141</v>
      </c>
      <c r="AY207" s="31">
        <f t="shared" si="458"/>
        <v>470</v>
      </c>
      <c r="AZ207" s="31">
        <f t="shared" si="459"/>
        <v>188</v>
      </c>
      <c r="BA207" s="31">
        <f t="shared" si="460"/>
        <v>2303</v>
      </c>
      <c r="BB207" s="31">
        <f t="shared" si="461"/>
        <v>329</v>
      </c>
      <c r="BC207" s="31">
        <f t="shared" si="462"/>
        <v>611</v>
      </c>
      <c r="BD207" s="31">
        <f t="shared" si="463"/>
        <v>1410</v>
      </c>
      <c r="BE207" s="31">
        <f t="shared" si="412"/>
        <v>987</v>
      </c>
      <c r="BF207" s="31">
        <f>AK181</f>
        <v>47</v>
      </c>
      <c r="BG207" s="31"/>
      <c r="BH207" s="31"/>
      <c r="BI207" s="31">
        <f t="shared" si="360"/>
        <v>0</v>
      </c>
      <c r="BJ207" s="31">
        <f t="shared" si="361"/>
        <v>0</v>
      </c>
      <c r="BK207" s="31">
        <f t="shared" si="362"/>
        <v>0</v>
      </c>
      <c r="BL207" s="31">
        <f t="shared" si="363"/>
        <v>0</v>
      </c>
      <c r="BM207" s="31">
        <f t="shared" si="364"/>
        <v>0</v>
      </c>
      <c r="BN207" s="31">
        <f t="shared" si="365"/>
        <v>0</v>
      </c>
      <c r="BO207" s="31">
        <f t="shared" si="366"/>
        <v>0</v>
      </c>
      <c r="BP207" s="31">
        <f t="shared" si="367"/>
        <v>0</v>
      </c>
      <c r="BQ207" s="31">
        <f t="shared" si="368"/>
        <v>0</v>
      </c>
      <c r="BR207" s="31">
        <f t="shared" si="369"/>
        <v>0</v>
      </c>
      <c r="BS207" s="31">
        <f t="shared" si="370"/>
        <v>0</v>
      </c>
      <c r="BT207" s="31">
        <f t="shared" si="371"/>
        <v>0</v>
      </c>
      <c r="BU207" s="31">
        <f t="shared" si="372"/>
        <v>0</v>
      </c>
      <c r="BV207" s="31">
        <f t="shared" si="373"/>
        <v>0</v>
      </c>
      <c r="BW207" s="31">
        <f t="shared" si="374"/>
        <v>0</v>
      </c>
      <c r="BX207" s="31">
        <f t="shared" si="375"/>
        <v>0</v>
      </c>
      <c r="BY207" s="31">
        <f t="shared" si="376"/>
        <v>0</v>
      </c>
      <c r="BZ207" s="31">
        <f t="shared" si="377"/>
        <v>0</v>
      </c>
      <c r="CA207" s="31">
        <f t="shared" si="378"/>
        <v>0</v>
      </c>
      <c r="CB207" s="31">
        <f t="shared" si="379"/>
        <v>0</v>
      </c>
      <c r="CC207" s="31">
        <f t="shared" si="380"/>
        <v>0</v>
      </c>
      <c r="CD207" s="31">
        <f t="shared" si="381"/>
        <v>0</v>
      </c>
      <c r="CE207" s="31">
        <f t="shared" si="382"/>
        <v>0</v>
      </c>
      <c r="CF207" s="31">
        <f t="shared" si="383"/>
        <v>0</v>
      </c>
      <c r="CG207" s="31">
        <f t="shared" si="384"/>
        <v>0</v>
      </c>
      <c r="CH207" s="31">
        <f t="shared" si="385"/>
        <v>0</v>
      </c>
      <c r="CI207" s="31">
        <f t="shared" si="386"/>
        <v>0</v>
      </c>
      <c r="CJ207" s="31">
        <f t="shared" si="387"/>
        <v>0</v>
      </c>
      <c r="CK207" s="31">
        <f t="shared" si="388"/>
        <v>0</v>
      </c>
      <c r="CL207" s="31">
        <f t="shared" si="389"/>
        <v>0</v>
      </c>
      <c r="CM207" s="31">
        <f t="shared" si="390"/>
        <v>0</v>
      </c>
      <c r="CN207" s="31">
        <f t="shared" si="391"/>
        <v>1</v>
      </c>
      <c r="CO207" s="31">
        <f t="shared" si="392"/>
        <v>24</v>
      </c>
      <c r="CP207" s="31">
        <f t="shared" si="393"/>
        <v>53</v>
      </c>
      <c r="CQ207" s="31">
        <f t="shared" si="394"/>
        <v>55</v>
      </c>
      <c r="CR207" s="31">
        <f t="shared" si="395"/>
        <v>39</v>
      </c>
      <c r="CS207" s="31">
        <f t="shared" si="396"/>
        <v>46</v>
      </c>
      <c r="CT207" s="31">
        <f t="shared" si="397"/>
        <v>39</v>
      </c>
      <c r="CU207" s="31">
        <f t="shared" si="398"/>
        <v>54</v>
      </c>
      <c r="CV207" s="31">
        <f t="shared" si="399"/>
        <v>48</v>
      </c>
      <c r="CW207" s="31">
        <f t="shared" si="400"/>
        <v>27</v>
      </c>
      <c r="CX207" s="31">
        <f t="shared" si="401"/>
        <v>57</v>
      </c>
      <c r="CY207" s="31">
        <f t="shared" si="402"/>
        <v>11</v>
      </c>
      <c r="CZ207" s="31">
        <f t="shared" si="403"/>
        <v>54</v>
      </c>
      <c r="DA207" s="31">
        <f t="shared" si="404"/>
        <v>3</v>
      </c>
      <c r="DB207" s="31">
        <f t="shared" si="405"/>
        <v>10</v>
      </c>
      <c r="DC207" s="31">
        <f t="shared" si="406"/>
        <v>4</v>
      </c>
      <c r="DD207" s="31">
        <f t="shared" si="407"/>
        <v>49</v>
      </c>
      <c r="DE207" s="31">
        <f t="shared" si="408"/>
        <v>7</v>
      </c>
      <c r="DF207" s="31">
        <f t="shared" si="409"/>
        <v>13</v>
      </c>
      <c r="DG207" s="31">
        <f t="shared" si="410"/>
        <v>30</v>
      </c>
      <c r="DH207" s="31">
        <f t="shared" si="411"/>
        <v>21</v>
      </c>
      <c r="DI207" s="31">
        <v>1</v>
      </c>
    </row>
    <row r="208" spans="1:113" ht="15" customHeight="1" x14ac:dyDescent="0.45">
      <c r="A208" s="31"/>
      <c r="B208" s="31"/>
      <c r="C208" s="31"/>
      <c r="D208" s="31">
        <v>60</v>
      </c>
      <c r="E208" s="31"/>
      <c r="F208" s="31">
        <f t="shared" si="413"/>
        <v>0</v>
      </c>
      <c r="G208" s="31">
        <f t="shared" si="414"/>
        <v>0</v>
      </c>
      <c r="H208" s="31">
        <f t="shared" si="415"/>
        <v>0</v>
      </c>
      <c r="I208" s="31">
        <f t="shared" si="416"/>
        <v>0</v>
      </c>
      <c r="J208" s="31">
        <f t="shared" si="417"/>
        <v>0</v>
      </c>
      <c r="K208" s="31">
        <f t="shared" si="418"/>
        <v>0</v>
      </c>
      <c r="L208" s="31">
        <f t="shared" si="419"/>
        <v>0</v>
      </c>
      <c r="M208" s="31">
        <f t="shared" si="420"/>
        <v>0</v>
      </c>
      <c r="N208" s="31">
        <f t="shared" si="421"/>
        <v>0</v>
      </c>
      <c r="O208" s="31">
        <f t="shared" si="422"/>
        <v>0</v>
      </c>
      <c r="P208" s="31">
        <f t="shared" si="423"/>
        <v>0</v>
      </c>
      <c r="Q208" s="31">
        <f t="shared" si="424"/>
        <v>0</v>
      </c>
      <c r="R208" s="31">
        <f t="shared" si="425"/>
        <v>0</v>
      </c>
      <c r="S208" s="31">
        <f t="shared" si="426"/>
        <v>0</v>
      </c>
      <c r="T208" s="31">
        <f t="shared" si="427"/>
        <v>0</v>
      </c>
      <c r="U208" s="31">
        <f t="shared" si="428"/>
        <v>0</v>
      </c>
      <c r="V208" s="31">
        <f t="shared" si="429"/>
        <v>0</v>
      </c>
      <c r="W208" s="31">
        <f t="shared" si="430"/>
        <v>0</v>
      </c>
      <c r="X208" s="31">
        <f t="shared" si="431"/>
        <v>0</v>
      </c>
      <c r="Y208" s="31">
        <f t="shared" si="432"/>
        <v>0</v>
      </c>
      <c r="Z208" s="31">
        <f t="shared" si="433"/>
        <v>0</v>
      </c>
      <c r="AA208" s="31">
        <f t="shared" si="434"/>
        <v>0</v>
      </c>
      <c r="AB208" s="31">
        <f t="shared" si="435"/>
        <v>0</v>
      </c>
      <c r="AC208" s="31">
        <f t="shared" si="436"/>
        <v>0</v>
      </c>
      <c r="AD208" s="31">
        <f t="shared" si="437"/>
        <v>0</v>
      </c>
      <c r="AE208" s="31">
        <f t="shared" si="438"/>
        <v>0</v>
      </c>
      <c r="AF208" s="31">
        <f t="shared" si="439"/>
        <v>0</v>
      </c>
      <c r="AG208" s="31">
        <f t="shared" si="440"/>
        <v>0</v>
      </c>
      <c r="AH208" s="31">
        <f t="shared" si="441"/>
        <v>0</v>
      </c>
      <c r="AI208" s="31">
        <f t="shared" si="442"/>
        <v>0</v>
      </c>
      <c r="AJ208" s="31">
        <f t="shared" si="443"/>
        <v>10</v>
      </c>
      <c r="AK208" s="31">
        <f t="shared" si="444"/>
        <v>260</v>
      </c>
      <c r="AL208" s="31">
        <f t="shared" si="445"/>
        <v>180</v>
      </c>
      <c r="AM208" s="31">
        <f t="shared" si="446"/>
        <v>490</v>
      </c>
      <c r="AN208" s="31">
        <f t="shared" si="447"/>
        <v>350</v>
      </c>
      <c r="AO208" s="31">
        <f t="shared" si="448"/>
        <v>260</v>
      </c>
      <c r="AP208" s="31">
        <f t="shared" si="449"/>
        <v>260</v>
      </c>
      <c r="AQ208" s="31">
        <f t="shared" si="450"/>
        <v>340</v>
      </c>
      <c r="AR208" s="31">
        <f t="shared" si="451"/>
        <v>430</v>
      </c>
      <c r="AS208" s="31">
        <f t="shared" si="452"/>
        <v>160</v>
      </c>
      <c r="AT208" s="31">
        <f t="shared" si="453"/>
        <v>250</v>
      </c>
      <c r="AU208" s="31">
        <f t="shared" si="454"/>
        <v>90</v>
      </c>
      <c r="AV208" s="31">
        <f t="shared" si="455"/>
        <v>50</v>
      </c>
      <c r="AW208" s="31">
        <f t="shared" si="456"/>
        <v>570</v>
      </c>
      <c r="AX208" s="31">
        <f t="shared" si="457"/>
        <v>130</v>
      </c>
      <c r="AY208" s="31">
        <f t="shared" si="458"/>
        <v>140</v>
      </c>
      <c r="AZ208" s="31">
        <f t="shared" si="459"/>
        <v>530</v>
      </c>
      <c r="BA208" s="31">
        <f t="shared" si="460"/>
        <v>560</v>
      </c>
      <c r="BB208" s="31">
        <f t="shared" si="461"/>
        <v>200</v>
      </c>
      <c r="BC208" s="31">
        <f t="shared" si="462"/>
        <v>430</v>
      </c>
      <c r="BD208" s="31">
        <f t="shared" si="463"/>
        <v>510</v>
      </c>
      <c r="BE208" s="31">
        <f t="shared" si="412"/>
        <v>220</v>
      </c>
      <c r="BF208" s="31">
        <f>AJ181</f>
        <v>10</v>
      </c>
      <c r="BG208" s="31"/>
      <c r="BH208" s="31"/>
      <c r="BI208" s="31">
        <f t="shared" si="360"/>
        <v>0</v>
      </c>
      <c r="BJ208" s="31">
        <f t="shared" si="361"/>
        <v>0</v>
      </c>
      <c r="BK208" s="31">
        <f t="shared" si="362"/>
        <v>0</v>
      </c>
      <c r="BL208" s="31">
        <f t="shared" si="363"/>
        <v>0</v>
      </c>
      <c r="BM208" s="31">
        <f t="shared" si="364"/>
        <v>0</v>
      </c>
      <c r="BN208" s="31">
        <f t="shared" si="365"/>
        <v>0</v>
      </c>
      <c r="BO208" s="31">
        <f t="shared" si="366"/>
        <v>0</v>
      </c>
      <c r="BP208" s="31">
        <f t="shared" si="367"/>
        <v>0</v>
      </c>
      <c r="BQ208" s="31">
        <f t="shared" si="368"/>
        <v>0</v>
      </c>
      <c r="BR208" s="31">
        <f t="shared" si="369"/>
        <v>0</v>
      </c>
      <c r="BS208" s="31">
        <f t="shared" si="370"/>
        <v>0</v>
      </c>
      <c r="BT208" s="31">
        <f t="shared" si="371"/>
        <v>0</v>
      </c>
      <c r="BU208" s="31">
        <f t="shared" si="372"/>
        <v>0</v>
      </c>
      <c r="BV208" s="31">
        <f t="shared" si="373"/>
        <v>0</v>
      </c>
      <c r="BW208" s="31">
        <f t="shared" si="374"/>
        <v>0</v>
      </c>
      <c r="BX208" s="31">
        <f t="shared" si="375"/>
        <v>0</v>
      </c>
      <c r="BY208" s="31">
        <f t="shared" si="376"/>
        <v>0</v>
      </c>
      <c r="BZ208" s="31">
        <f t="shared" si="377"/>
        <v>0</v>
      </c>
      <c r="CA208" s="31">
        <f t="shared" si="378"/>
        <v>0</v>
      </c>
      <c r="CB208" s="31">
        <f t="shared" si="379"/>
        <v>0</v>
      </c>
      <c r="CC208" s="31">
        <f t="shared" si="380"/>
        <v>0</v>
      </c>
      <c r="CD208" s="31">
        <f t="shared" si="381"/>
        <v>0</v>
      </c>
      <c r="CE208" s="31">
        <f t="shared" si="382"/>
        <v>0</v>
      </c>
      <c r="CF208" s="31">
        <f t="shared" si="383"/>
        <v>0</v>
      </c>
      <c r="CG208" s="31">
        <f t="shared" si="384"/>
        <v>0</v>
      </c>
      <c r="CH208" s="31">
        <f t="shared" si="385"/>
        <v>0</v>
      </c>
      <c r="CI208" s="31">
        <f t="shared" si="386"/>
        <v>0</v>
      </c>
      <c r="CJ208" s="31">
        <f t="shared" si="387"/>
        <v>0</v>
      </c>
      <c r="CK208" s="31">
        <f t="shared" si="388"/>
        <v>0</v>
      </c>
      <c r="CL208" s="31">
        <f t="shared" si="389"/>
        <v>0</v>
      </c>
      <c r="CM208" s="31">
        <f t="shared" si="390"/>
        <v>1</v>
      </c>
      <c r="CN208" s="31">
        <f t="shared" si="391"/>
        <v>26</v>
      </c>
      <c r="CO208" s="31">
        <f t="shared" si="392"/>
        <v>18</v>
      </c>
      <c r="CP208" s="31">
        <f t="shared" si="393"/>
        <v>49</v>
      </c>
      <c r="CQ208" s="31">
        <f t="shared" si="394"/>
        <v>35</v>
      </c>
      <c r="CR208" s="31">
        <f t="shared" si="395"/>
        <v>26</v>
      </c>
      <c r="CS208" s="31">
        <f t="shared" si="396"/>
        <v>26</v>
      </c>
      <c r="CT208" s="31">
        <f t="shared" si="397"/>
        <v>34</v>
      </c>
      <c r="CU208" s="31">
        <f t="shared" si="398"/>
        <v>43</v>
      </c>
      <c r="CV208" s="31">
        <f t="shared" si="399"/>
        <v>16</v>
      </c>
      <c r="CW208" s="31">
        <f t="shared" si="400"/>
        <v>25</v>
      </c>
      <c r="CX208" s="31">
        <f t="shared" si="401"/>
        <v>9</v>
      </c>
      <c r="CY208" s="31">
        <f t="shared" si="402"/>
        <v>5</v>
      </c>
      <c r="CZ208" s="31">
        <f t="shared" si="403"/>
        <v>57</v>
      </c>
      <c r="DA208" s="31">
        <f t="shared" si="404"/>
        <v>13</v>
      </c>
      <c r="DB208" s="31">
        <f t="shared" si="405"/>
        <v>14</v>
      </c>
      <c r="DC208" s="31">
        <f t="shared" si="406"/>
        <v>53</v>
      </c>
      <c r="DD208" s="31">
        <f t="shared" si="407"/>
        <v>56</v>
      </c>
      <c r="DE208" s="31">
        <f t="shared" si="408"/>
        <v>20</v>
      </c>
      <c r="DF208" s="31">
        <f t="shared" si="409"/>
        <v>43</v>
      </c>
      <c r="DG208" s="31">
        <f t="shared" si="410"/>
        <v>51</v>
      </c>
      <c r="DH208" s="31">
        <f t="shared" si="411"/>
        <v>22</v>
      </c>
      <c r="DI208" s="31">
        <v>1</v>
      </c>
    </row>
    <row r="209" spans="1:115" ht="15" customHeight="1" x14ac:dyDescent="0.45">
      <c r="A209" s="31"/>
      <c r="B209" s="31"/>
      <c r="C209" s="31"/>
      <c r="D209" s="31">
        <v>60</v>
      </c>
      <c r="E209" s="31"/>
      <c r="F209" s="31">
        <f t="shared" si="413"/>
        <v>0</v>
      </c>
      <c r="G209" s="31">
        <f t="shared" si="414"/>
        <v>0</v>
      </c>
      <c r="H209" s="31">
        <f t="shared" si="415"/>
        <v>0</v>
      </c>
      <c r="I209" s="31">
        <f t="shared" si="416"/>
        <v>0</v>
      </c>
      <c r="J209" s="31">
        <f t="shared" si="417"/>
        <v>0</v>
      </c>
      <c r="K209" s="31">
        <f t="shared" si="418"/>
        <v>0</v>
      </c>
      <c r="L209" s="31">
        <f t="shared" si="419"/>
        <v>0</v>
      </c>
      <c r="M209" s="31">
        <f t="shared" si="420"/>
        <v>0</v>
      </c>
      <c r="N209" s="31">
        <f t="shared" si="421"/>
        <v>0</v>
      </c>
      <c r="O209" s="31">
        <f t="shared" si="422"/>
        <v>0</v>
      </c>
      <c r="P209" s="31">
        <f t="shared" si="423"/>
        <v>0</v>
      </c>
      <c r="Q209" s="31">
        <f t="shared" si="424"/>
        <v>0</v>
      </c>
      <c r="R209" s="31">
        <f t="shared" si="425"/>
        <v>0</v>
      </c>
      <c r="S209" s="31">
        <f t="shared" si="426"/>
        <v>0</v>
      </c>
      <c r="T209" s="31">
        <f t="shared" si="427"/>
        <v>0</v>
      </c>
      <c r="U209" s="31">
        <f t="shared" si="428"/>
        <v>0</v>
      </c>
      <c r="V209" s="31">
        <f t="shared" si="429"/>
        <v>0</v>
      </c>
      <c r="W209" s="31">
        <f t="shared" si="430"/>
        <v>0</v>
      </c>
      <c r="X209" s="31">
        <f t="shared" si="431"/>
        <v>0</v>
      </c>
      <c r="Y209" s="31">
        <f t="shared" si="432"/>
        <v>0</v>
      </c>
      <c r="Z209" s="31">
        <f t="shared" si="433"/>
        <v>0</v>
      </c>
      <c r="AA209" s="31">
        <f t="shared" si="434"/>
        <v>0</v>
      </c>
      <c r="AB209" s="31">
        <f t="shared" si="435"/>
        <v>0</v>
      </c>
      <c r="AC209" s="31">
        <f t="shared" si="436"/>
        <v>0</v>
      </c>
      <c r="AD209" s="31">
        <f t="shared" si="437"/>
        <v>0</v>
      </c>
      <c r="AE209" s="31">
        <f t="shared" si="438"/>
        <v>0</v>
      </c>
      <c r="AF209" s="31">
        <f t="shared" si="439"/>
        <v>0</v>
      </c>
      <c r="AG209" s="31">
        <f t="shared" si="440"/>
        <v>0</v>
      </c>
      <c r="AH209" s="31">
        <f t="shared" si="441"/>
        <v>0</v>
      </c>
      <c r="AI209" s="31">
        <f t="shared" si="442"/>
        <v>9</v>
      </c>
      <c r="AJ209" s="31">
        <f t="shared" si="443"/>
        <v>243</v>
      </c>
      <c r="AK209" s="31">
        <f t="shared" si="444"/>
        <v>405</v>
      </c>
      <c r="AL209" s="31">
        <f t="shared" si="445"/>
        <v>72</v>
      </c>
      <c r="AM209" s="31">
        <f t="shared" si="446"/>
        <v>225</v>
      </c>
      <c r="AN209" s="31">
        <f t="shared" si="447"/>
        <v>9</v>
      </c>
      <c r="AO209" s="31">
        <f t="shared" si="448"/>
        <v>477</v>
      </c>
      <c r="AP209" s="31">
        <f t="shared" si="449"/>
        <v>9</v>
      </c>
      <c r="AQ209" s="31">
        <f t="shared" si="450"/>
        <v>153</v>
      </c>
      <c r="AR209" s="31">
        <f t="shared" si="451"/>
        <v>531</v>
      </c>
      <c r="AS209" s="31">
        <f t="shared" si="452"/>
        <v>369</v>
      </c>
      <c r="AT209" s="31">
        <f t="shared" si="453"/>
        <v>306</v>
      </c>
      <c r="AU209" s="31">
        <f t="shared" si="454"/>
        <v>135</v>
      </c>
      <c r="AV209" s="31">
        <f t="shared" si="455"/>
        <v>27</v>
      </c>
      <c r="AW209" s="31">
        <f t="shared" si="456"/>
        <v>90</v>
      </c>
      <c r="AX209" s="31">
        <f t="shared" si="457"/>
        <v>252</v>
      </c>
      <c r="AY209" s="31">
        <f t="shared" si="458"/>
        <v>72</v>
      </c>
      <c r="AZ209" s="31">
        <f t="shared" si="459"/>
        <v>450</v>
      </c>
      <c r="BA209" s="31">
        <f t="shared" si="460"/>
        <v>153</v>
      </c>
      <c r="BB209" s="31">
        <f t="shared" si="461"/>
        <v>36</v>
      </c>
      <c r="BC209" s="31">
        <f t="shared" si="462"/>
        <v>315</v>
      </c>
      <c r="BD209" s="31">
        <f t="shared" si="463"/>
        <v>117</v>
      </c>
      <c r="BE209" s="31">
        <f t="shared" si="412"/>
        <v>207</v>
      </c>
      <c r="BF209" s="31">
        <f>AI181</f>
        <v>9</v>
      </c>
      <c r="BG209" s="31"/>
      <c r="BH209" s="31"/>
      <c r="BI209" s="31">
        <f t="shared" si="360"/>
        <v>0</v>
      </c>
      <c r="BJ209" s="31">
        <f t="shared" si="361"/>
        <v>0</v>
      </c>
      <c r="BK209" s="31">
        <f t="shared" si="362"/>
        <v>0</v>
      </c>
      <c r="BL209" s="31">
        <f t="shared" si="363"/>
        <v>0</v>
      </c>
      <c r="BM209" s="31">
        <f t="shared" si="364"/>
        <v>0</v>
      </c>
      <c r="BN209" s="31">
        <f t="shared" si="365"/>
        <v>0</v>
      </c>
      <c r="BO209" s="31">
        <f t="shared" si="366"/>
        <v>0</v>
      </c>
      <c r="BP209" s="31">
        <f t="shared" si="367"/>
        <v>0</v>
      </c>
      <c r="BQ209" s="31">
        <f t="shared" si="368"/>
        <v>0</v>
      </c>
      <c r="BR209" s="31">
        <f t="shared" si="369"/>
        <v>0</v>
      </c>
      <c r="BS209" s="31">
        <f t="shared" si="370"/>
        <v>0</v>
      </c>
      <c r="BT209" s="31">
        <f t="shared" si="371"/>
        <v>0</v>
      </c>
      <c r="BU209" s="31">
        <f t="shared" si="372"/>
        <v>0</v>
      </c>
      <c r="BV209" s="31">
        <f t="shared" si="373"/>
        <v>0</v>
      </c>
      <c r="BW209" s="31">
        <f t="shared" si="374"/>
        <v>0</v>
      </c>
      <c r="BX209" s="31">
        <f t="shared" si="375"/>
        <v>0</v>
      </c>
      <c r="BY209" s="31">
        <f t="shared" si="376"/>
        <v>0</v>
      </c>
      <c r="BZ209" s="31">
        <f t="shared" si="377"/>
        <v>0</v>
      </c>
      <c r="CA209" s="31">
        <f t="shared" si="378"/>
        <v>0</v>
      </c>
      <c r="CB209" s="31">
        <f t="shared" si="379"/>
        <v>0</v>
      </c>
      <c r="CC209" s="31">
        <f t="shared" si="380"/>
        <v>0</v>
      </c>
      <c r="CD209" s="31">
        <f t="shared" si="381"/>
        <v>0</v>
      </c>
      <c r="CE209" s="31">
        <f t="shared" si="382"/>
        <v>0</v>
      </c>
      <c r="CF209" s="31">
        <f t="shared" si="383"/>
        <v>0</v>
      </c>
      <c r="CG209" s="31">
        <f t="shared" si="384"/>
        <v>0</v>
      </c>
      <c r="CH209" s="31">
        <f t="shared" si="385"/>
        <v>0</v>
      </c>
      <c r="CI209" s="31">
        <f t="shared" si="386"/>
        <v>0</v>
      </c>
      <c r="CJ209" s="31">
        <f t="shared" si="387"/>
        <v>0</v>
      </c>
      <c r="CK209" s="31">
        <f t="shared" si="388"/>
        <v>0</v>
      </c>
      <c r="CL209" s="31">
        <f t="shared" si="389"/>
        <v>1</v>
      </c>
      <c r="CM209" s="31">
        <f t="shared" si="390"/>
        <v>27</v>
      </c>
      <c r="CN209" s="31">
        <f t="shared" si="391"/>
        <v>45</v>
      </c>
      <c r="CO209" s="31">
        <f t="shared" si="392"/>
        <v>8</v>
      </c>
      <c r="CP209" s="31">
        <f t="shared" si="393"/>
        <v>25</v>
      </c>
      <c r="CQ209" s="31">
        <f t="shared" si="394"/>
        <v>1</v>
      </c>
      <c r="CR209" s="31">
        <f t="shared" si="395"/>
        <v>53</v>
      </c>
      <c r="CS209" s="31">
        <f t="shared" si="396"/>
        <v>1</v>
      </c>
      <c r="CT209" s="31">
        <f t="shared" si="397"/>
        <v>17</v>
      </c>
      <c r="CU209" s="31">
        <f t="shared" si="398"/>
        <v>59</v>
      </c>
      <c r="CV209" s="31">
        <f t="shared" si="399"/>
        <v>41</v>
      </c>
      <c r="CW209" s="31">
        <f t="shared" si="400"/>
        <v>34</v>
      </c>
      <c r="CX209" s="31">
        <f t="shared" si="401"/>
        <v>15</v>
      </c>
      <c r="CY209" s="31">
        <f t="shared" si="402"/>
        <v>3</v>
      </c>
      <c r="CZ209" s="31">
        <f t="shared" si="403"/>
        <v>10</v>
      </c>
      <c r="DA209" s="31">
        <f t="shared" si="404"/>
        <v>28</v>
      </c>
      <c r="DB209" s="31">
        <f t="shared" si="405"/>
        <v>8</v>
      </c>
      <c r="DC209" s="31">
        <f t="shared" si="406"/>
        <v>50</v>
      </c>
      <c r="DD209" s="31">
        <f t="shared" si="407"/>
        <v>17</v>
      </c>
      <c r="DE209" s="31">
        <f t="shared" si="408"/>
        <v>4</v>
      </c>
      <c r="DF209" s="31">
        <f t="shared" si="409"/>
        <v>35</v>
      </c>
      <c r="DG209" s="31">
        <f t="shared" si="410"/>
        <v>13</v>
      </c>
      <c r="DH209" s="31">
        <f t="shared" si="411"/>
        <v>23</v>
      </c>
      <c r="DI209" s="31">
        <v>1</v>
      </c>
    </row>
    <row r="210" spans="1:115" ht="15" customHeight="1" x14ac:dyDescent="0.45">
      <c r="A210" s="31"/>
      <c r="B210" s="31"/>
      <c r="C210" s="31"/>
      <c r="D210" s="31">
        <v>60</v>
      </c>
      <c r="E210" s="31"/>
      <c r="F210" s="31">
        <f t="shared" si="413"/>
        <v>0</v>
      </c>
      <c r="G210" s="31">
        <f t="shared" si="414"/>
        <v>0</v>
      </c>
      <c r="H210" s="31">
        <f t="shared" si="415"/>
        <v>0</v>
      </c>
      <c r="I210" s="31">
        <f t="shared" si="416"/>
        <v>0</v>
      </c>
      <c r="J210" s="31">
        <f t="shared" si="417"/>
        <v>0</v>
      </c>
      <c r="K210" s="31">
        <f t="shared" si="418"/>
        <v>0</v>
      </c>
      <c r="L210" s="31">
        <f t="shared" si="419"/>
        <v>0</v>
      </c>
      <c r="M210" s="31">
        <f t="shared" si="420"/>
        <v>0</v>
      </c>
      <c r="N210" s="31">
        <f t="shared" si="421"/>
        <v>0</v>
      </c>
      <c r="O210" s="31">
        <f t="shared" si="422"/>
        <v>0</v>
      </c>
      <c r="P210" s="31">
        <f t="shared" si="423"/>
        <v>0</v>
      </c>
      <c r="Q210" s="31">
        <f t="shared" si="424"/>
        <v>0</v>
      </c>
      <c r="R210" s="31">
        <f t="shared" si="425"/>
        <v>0</v>
      </c>
      <c r="S210" s="31">
        <f t="shared" si="426"/>
        <v>0</v>
      </c>
      <c r="T210" s="31">
        <f t="shared" si="427"/>
        <v>0</v>
      </c>
      <c r="U210" s="31">
        <f t="shared" si="428"/>
        <v>0</v>
      </c>
      <c r="V210" s="31">
        <f t="shared" si="429"/>
        <v>0</v>
      </c>
      <c r="W210" s="31">
        <f t="shared" si="430"/>
        <v>0</v>
      </c>
      <c r="X210" s="31">
        <f t="shared" si="431"/>
        <v>0</v>
      </c>
      <c r="Y210" s="31">
        <f t="shared" si="432"/>
        <v>0</v>
      </c>
      <c r="Z210" s="31">
        <f t="shared" si="433"/>
        <v>0</v>
      </c>
      <c r="AA210" s="31">
        <f t="shared" si="434"/>
        <v>0</v>
      </c>
      <c r="AB210" s="31">
        <f t="shared" si="435"/>
        <v>0</v>
      </c>
      <c r="AC210" s="31">
        <f t="shared" si="436"/>
        <v>0</v>
      </c>
      <c r="AD210" s="31">
        <f t="shared" si="437"/>
        <v>0</v>
      </c>
      <c r="AE210" s="31">
        <f t="shared" si="438"/>
        <v>0</v>
      </c>
      <c r="AF210" s="31">
        <f t="shared" si="439"/>
        <v>0</v>
      </c>
      <c r="AG210" s="31">
        <f t="shared" si="440"/>
        <v>0</v>
      </c>
      <c r="AH210" s="31">
        <f t="shared" si="441"/>
        <v>24</v>
      </c>
      <c r="AI210" s="31">
        <f t="shared" si="442"/>
        <v>696</v>
      </c>
      <c r="AJ210" s="31">
        <f t="shared" si="443"/>
        <v>288</v>
      </c>
      <c r="AK210" s="31">
        <f t="shared" si="444"/>
        <v>1272</v>
      </c>
      <c r="AL210" s="31">
        <f t="shared" si="445"/>
        <v>792</v>
      </c>
      <c r="AM210" s="31">
        <f t="shared" si="446"/>
        <v>624</v>
      </c>
      <c r="AN210" s="31">
        <f t="shared" si="447"/>
        <v>1296</v>
      </c>
      <c r="AO210" s="31">
        <f t="shared" si="448"/>
        <v>1296</v>
      </c>
      <c r="AP210" s="31">
        <f t="shared" si="449"/>
        <v>456</v>
      </c>
      <c r="AQ210" s="31">
        <f t="shared" si="450"/>
        <v>408</v>
      </c>
      <c r="AR210" s="31">
        <f t="shared" si="451"/>
        <v>984</v>
      </c>
      <c r="AS210" s="31">
        <f t="shared" si="452"/>
        <v>360</v>
      </c>
      <c r="AT210" s="31">
        <f t="shared" si="453"/>
        <v>1176</v>
      </c>
      <c r="AU210" s="31">
        <f t="shared" si="454"/>
        <v>432</v>
      </c>
      <c r="AV210" s="31">
        <f t="shared" si="455"/>
        <v>312</v>
      </c>
      <c r="AW210" s="31">
        <f t="shared" si="456"/>
        <v>912</v>
      </c>
      <c r="AX210" s="31">
        <f t="shared" si="457"/>
        <v>864</v>
      </c>
      <c r="AY210" s="31">
        <f t="shared" si="458"/>
        <v>1416</v>
      </c>
      <c r="AZ210" s="31">
        <f t="shared" si="459"/>
        <v>168</v>
      </c>
      <c r="BA210" s="31">
        <f t="shared" si="460"/>
        <v>504</v>
      </c>
      <c r="BB210" s="31">
        <f t="shared" si="461"/>
        <v>936</v>
      </c>
      <c r="BC210" s="31">
        <f t="shared" si="462"/>
        <v>1152</v>
      </c>
      <c r="BD210" s="31">
        <f t="shared" si="463"/>
        <v>864</v>
      </c>
      <c r="BE210" s="31">
        <f t="shared" si="412"/>
        <v>576</v>
      </c>
      <c r="BF210" s="31">
        <f>AH181</f>
        <v>24</v>
      </c>
      <c r="BG210" s="31"/>
      <c r="BH210" s="31"/>
      <c r="BI210" s="31">
        <f t="shared" si="360"/>
        <v>0</v>
      </c>
      <c r="BJ210" s="31">
        <f t="shared" si="361"/>
        <v>0</v>
      </c>
      <c r="BK210" s="31">
        <f t="shared" si="362"/>
        <v>0</v>
      </c>
      <c r="BL210" s="31">
        <f t="shared" si="363"/>
        <v>0</v>
      </c>
      <c r="BM210" s="31">
        <f t="shared" si="364"/>
        <v>0</v>
      </c>
      <c r="BN210" s="31">
        <f t="shared" si="365"/>
        <v>0</v>
      </c>
      <c r="BO210" s="31">
        <f t="shared" si="366"/>
        <v>0</v>
      </c>
      <c r="BP210" s="31">
        <f t="shared" si="367"/>
        <v>0</v>
      </c>
      <c r="BQ210" s="31">
        <f t="shared" si="368"/>
        <v>0</v>
      </c>
      <c r="BR210" s="31">
        <f t="shared" si="369"/>
        <v>0</v>
      </c>
      <c r="BS210" s="31">
        <f t="shared" si="370"/>
        <v>0</v>
      </c>
      <c r="BT210" s="31">
        <f t="shared" si="371"/>
        <v>0</v>
      </c>
      <c r="BU210" s="31">
        <f t="shared" si="372"/>
        <v>0</v>
      </c>
      <c r="BV210" s="31">
        <f t="shared" si="373"/>
        <v>0</v>
      </c>
      <c r="BW210" s="31">
        <f t="shared" si="374"/>
        <v>0</v>
      </c>
      <c r="BX210" s="31">
        <f t="shared" si="375"/>
        <v>0</v>
      </c>
      <c r="BY210" s="31">
        <f t="shared" si="376"/>
        <v>0</v>
      </c>
      <c r="BZ210" s="31">
        <f t="shared" si="377"/>
        <v>0</v>
      </c>
      <c r="CA210" s="31">
        <f t="shared" si="378"/>
        <v>0</v>
      </c>
      <c r="CB210" s="31">
        <f t="shared" si="379"/>
        <v>0</v>
      </c>
      <c r="CC210" s="31">
        <f t="shared" si="380"/>
        <v>0</v>
      </c>
      <c r="CD210" s="31">
        <f t="shared" si="381"/>
        <v>0</v>
      </c>
      <c r="CE210" s="31">
        <f t="shared" si="382"/>
        <v>0</v>
      </c>
      <c r="CF210" s="31">
        <f t="shared" si="383"/>
        <v>0</v>
      </c>
      <c r="CG210" s="31">
        <f t="shared" si="384"/>
        <v>0</v>
      </c>
      <c r="CH210" s="31">
        <f t="shared" si="385"/>
        <v>0</v>
      </c>
      <c r="CI210" s="31">
        <f t="shared" si="386"/>
        <v>0</v>
      </c>
      <c r="CJ210" s="31">
        <f t="shared" si="387"/>
        <v>0</v>
      </c>
      <c r="CK210" s="31">
        <f t="shared" si="388"/>
        <v>1</v>
      </c>
      <c r="CL210" s="31">
        <f t="shared" si="389"/>
        <v>29</v>
      </c>
      <c r="CM210" s="31">
        <f t="shared" si="390"/>
        <v>12</v>
      </c>
      <c r="CN210" s="31">
        <f t="shared" si="391"/>
        <v>53</v>
      </c>
      <c r="CO210" s="31">
        <f t="shared" si="392"/>
        <v>33</v>
      </c>
      <c r="CP210" s="31">
        <f t="shared" si="393"/>
        <v>26</v>
      </c>
      <c r="CQ210" s="31">
        <f t="shared" si="394"/>
        <v>54</v>
      </c>
      <c r="CR210" s="31">
        <f t="shared" si="395"/>
        <v>54</v>
      </c>
      <c r="CS210" s="31">
        <f t="shared" si="396"/>
        <v>19</v>
      </c>
      <c r="CT210" s="31">
        <f t="shared" si="397"/>
        <v>17</v>
      </c>
      <c r="CU210" s="31">
        <f t="shared" si="398"/>
        <v>41</v>
      </c>
      <c r="CV210" s="31">
        <f t="shared" si="399"/>
        <v>15</v>
      </c>
      <c r="CW210" s="31">
        <f t="shared" si="400"/>
        <v>49</v>
      </c>
      <c r="CX210" s="31">
        <f t="shared" si="401"/>
        <v>18</v>
      </c>
      <c r="CY210" s="31">
        <f t="shared" si="402"/>
        <v>13</v>
      </c>
      <c r="CZ210" s="31">
        <f t="shared" si="403"/>
        <v>38</v>
      </c>
      <c r="DA210" s="31">
        <f t="shared" si="404"/>
        <v>36</v>
      </c>
      <c r="DB210" s="31">
        <f t="shared" si="405"/>
        <v>59</v>
      </c>
      <c r="DC210" s="31">
        <f t="shared" si="406"/>
        <v>7</v>
      </c>
      <c r="DD210" s="31">
        <f t="shared" si="407"/>
        <v>21</v>
      </c>
      <c r="DE210" s="31">
        <f t="shared" si="408"/>
        <v>39</v>
      </c>
      <c r="DF210" s="31">
        <f t="shared" si="409"/>
        <v>48</v>
      </c>
      <c r="DG210" s="31">
        <f t="shared" si="410"/>
        <v>36</v>
      </c>
      <c r="DH210" s="31">
        <f t="shared" si="411"/>
        <v>24</v>
      </c>
      <c r="DI210" s="31">
        <v>1</v>
      </c>
    </row>
    <row r="211" spans="1:115" ht="15" customHeight="1" x14ac:dyDescent="0.45">
      <c r="A211" s="31"/>
      <c r="B211" s="31"/>
      <c r="C211" s="31"/>
      <c r="D211" s="31">
        <v>60</v>
      </c>
      <c r="E211" s="31"/>
      <c r="F211" s="31">
        <f t="shared" si="413"/>
        <v>0</v>
      </c>
      <c r="G211" s="31">
        <f t="shared" si="414"/>
        <v>0</v>
      </c>
      <c r="H211" s="31">
        <f t="shared" si="415"/>
        <v>0</v>
      </c>
      <c r="I211" s="31">
        <f t="shared" si="416"/>
        <v>0</v>
      </c>
      <c r="J211" s="31">
        <f t="shared" si="417"/>
        <v>0</v>
      </c>
      <c r="K211" s="31">
        <f t="shared" si="418"/>
        <v>0</v>
      </c>
      <c r="L211" s="31">
        <f t="shared" si="419"/>
        <v>0</v>
      </c>
      <c r="M211" s="31">
        <f t="shared" si="420"/>
        <v>0</v>
      </c>
      <c r="N211" s="31">
        <f t="shared" si="421"/>
        <v>0</v>
      </c>
      <c r="O211" s="31">
        <f t="shared" si="422"/>
        <v>0</v>
      </c>
      <c r="P211" s="31">
        <f t="shared" si="423"/>
        <v>0</v>
      </c>
      <c r="Q211" s="31">
        <f t="shared" si="424"/>
        <v>0</v>
      </c>
      <c r="R211" s="31">
        <f t="shared" si="425"/>
        <v>0</v>
      </c>
      <c r="S211" s="31">
        <f t="shared" si="426"/>
        <v>0</v>
      </c>
      <c r="T211" s="31">
        <f t="shared" si="427"/>
        <v>0</v>
      </c>
      <c r="U211" s="31">
        <f t="shared" si="428"/>
        <v>0</v>
      </c>
      <c r="V211" s="31">
        <f t="shared" si="429"/>
        <v>0</v>
      </c>
      <c r="W211" s="31">
        <f t="shared" si="430"/>
        <v>0</v>
      </c>
      <c r="X211" s="31">
        <f t="shared" si="431"/>
        <v>0</v>
      </c>
      <c r="Y211" s="31">
        <f t="shared" si="432"/>
        <v>0</v>
      </c>
      <c r="Z211" s="31">
        <f t="shared" si="433"/>
        <v>0</v>
      </c>
      <c r="AA211" s="31">
        <f t="shared" si="434"/>
        <v>0</v>
      </c>
      <c r="AB211" s="31">
        <f t="shared" si="435"/>
        <v>0</v>
      </c>
      <c r="AC211" s="31">
        <f t="shared" si="436"/>
        <v>0</v>
      </c>
      <c r="AD211" s="31">
        <f t="shared" si="437"/>
        <v>0</v>
      </c>
      <c r="AE211" s="31">
        <f t="shared" si="438"/>
        <v>0</v>
      </c>
      <c r="AF211" s="31">
        <f t="shared" si="439"/>
        <v>0</v>
      </c>
      <c r="AG211" s="31">
        <f t="shared" si="440"/>
        <v>58</v>
      </c>
      <c r="AH211" s="31">
        <f t="shared" si="441"/>
        <v>1740</v>
      </c>
      <c r="AI211" s="31">
        <f t="shared" si="442"/>
        <v>2436</v>
      </c>
      <c r="AJ211" s="31">
        <f t="shared" si="443"/>
        <v>348</v>
      </c>
      <c r="AK211" s="31">
        <f t="shared" si="444"/>
        <v>1566</v>
      </c>
      <c r="AL211" s="31">
        <f t="shared" si="445"/>
        <v>0</v>
      </c>
      <c r="AM211" s="31">
        <f t="shared" si="446"/>
        <v>1218</v>
      </c>
      <c r="AN211" s="31">
        <f t="shared" si="447"/>
        <v>2842</v>
      </c>
      <c r="AO211" s="31">
        <f t="shared" si="448"/>
        <v>754</v>
      </c>
      <c r="AP211" s="31">
        <f t="shared" si="449"/>
        <v>2088</v>
      </c>
      <c r="AQ211" s="31">
        <f t="shared" si="450"/>
        <v>3364</v>
      </c>
      <c r="AR211" s="31">
        <f t="shared" si="451"/>
        <v>3306</v>
      </c>
      <c r="AS211" s="31">
        <f t="shared" si="452"/>
        <v>290</v>
      </c>
      <c r="AT211" s="31">
        <f t="shared" si="453"/>
        <v>406</v>
      </c>
      <c r="AU211" s="31">
        <f t="shared" si="454"/>
        <v>1798</v>
      </c>
      <c r="AV211" s="31">
        <f t="shared" si="455"/>
        <v>3016</v>
      </c>
      <c r="AW211" s="31">
        <f t="shared" si="456"/>
        <v>870</v>
      </c>
      <c r="AX211" s="31">
        <f t="shared" si="457"/>
        <v>2088</v>
      </c>
      <c r="AY211" s="31">
        <f t="shared" si="458"/>
        <v>348</v>
      </c>
      <c r="AZ211" s="31">
        <f t="shared" si="459"/>
        <v>1682</v>
      </c>
      <c r="BA211" s="31">
        <f t="shared" si="460"/>
        <v>58</v>
      </c>
      <c r="BB211" s="31">
        <f t="shared" si="461"/>
        <v>1624</v>
      </c>
      <c r="BC211" s="31">
        <f t="shared" si="462"/>
        <v>1450</v>
      </c>
      <c r="BD211" s="31">
        <f t="shared" si="463"/>
        <v>0</v>
      </c>
      <c r="BE211" s="31">
        <f t="shared" si="412"/>
        <v>1450</v>
      </c>
      <c r="BF211" s="31">
        <f>AG181</f>
        <v>58</v>
      </c>
      <c r="BG211" s="31"/>
      <c r="BH211" s="31"/>
      <c r="BI211" s="31">
        <f t="shared" si="360"/>
        <v>0</v>
      </c>
      <c r="BJ211" s="31">
        <f t="shared" si="361"/>
        <v>0</v>
      </c>
      <c r="BK211" s="31">
        <f t="shared" si="362"/>
        <v>0</v>
      </c>
      <c r="BL211" s="31">
        <f t="shared" si="363"/>
        <v>0</v>
      </c>
      <c r="BM211" s="31">
        <f t="shared" si="364"/>
        <v>0</v>
      </c>
      <c r="BN211" s="31">
        <f t="shared" si="365"/>
        <v>0</v>
      </c>
      <c r="BO211" s="31">
        <f t="shared" si="366"/>
        <v>0</v>
      </c>
      <c r="BP211" s="31">
        <f t="shared" si="367"/>
        <v>0</v>
      </c>
      <c r="BQ211" s="31">
        <f t="shared" si="368"/>
        <v>0</v>
      </c>
      <c r="BR211" s="31">
        <f t="shared" si="369"/>
        <v>0</v>
      </c>
      <c r="BS211" s="31">
        <f t="shared" si="370"/>
        <v>0</v>
      </c>
      <c r="BT211" s="31">
        <f t="shared" si="371"/>
        <v>0</v>
      </c>
      <c r="BU211" s="31">
        <f t="shared" si="372"/>
        <v>0</v>
      </c>
      <c r="BV211" s="31">
        <f t="shared" si="373"/>
        <v>0</v>
      </c>
      <c r="BW211" s="31">
        <f t="shared" si="374"/>
        <v>0</v>
      </c>
      <c r="BX211" s="31">
        <f t="shared" si="375"/>
        <v>0</v>
      </c>
      <c r="BY211" s="31">
        <f t="shared" si="376"/>
        <v>0</v>
      </c>
      <c r="BZ211" s="31">
        <f t="shared" si="377"/>
        <v>0</v>
      </c>
      <c r="CA211" s="31">
        <f t="shared" si="378"/>
        <v>0</v>
      </c>
      <c r="CB211" s="31">
        <f t="shared" si="379"/>
        <v>0</v>
      </c>
      <c r="CC211" s="31">
        <f t="shared" si="380"/>
        <v>0</v>
      </c>
      <c r="CD211" s="31">
        <f t="shared" si="381"/>
        <v>0</v>
      </c>
      <c r="CE211" s="31">
        <f t="shared" si="382"/>
        <v>0</v>
      </c>
      <c r="CF211" s="31">
        <f t="shared" si="383"/>
        <v>0</v>
      </c>
      <c r="CG211" s="31">
        <f t="shared" si="384"/>
        <v>0</v>
      </c>
      <c r="CH211" s="31">
        <f t="shared" si="385"/>
        <v>0</v>
      </c>
      <c r="CI211" s="31">
        <f t="shared" si="386"/>
        <v>0</v>
      </c>
      <c r="CJ211" s="31">
        <f t="shared" si="387"/>
        <v>1</v>
      </c>
      <c r="CK211" s="31">
        <f t="shared" si="388"/>
        <v>30</v>
      </c>
      <c r="CL211" s="31">
        <f t="shared" si="389"/>
        <v>42</v>
      </c>
      <c r="CM211" s="31">
        <f t="shared" si="390"/>
        <v>6</v>
      </c>
      <c r="CN211" s="31">
        <f t="shared" si="391"/>
        <v>27</v>
      </c>
      <c r="CO211" s="31">
        <f t="shared" si="392"/>
        <v>0</v>
      </c>
      <c r="CP211" s="31">
        <f t="shared" si="393"/>
        <v>21</v>
      </c>
      <c r="CQ211" s="31">
        <f t="shared" si="394"/>
        <v>49</v>
      </c>
      <c r="CR211" s="31">
        <f t="shared" si="395"/>
        <v>13</v>
      </c>
      <c r="CS211" s="31">
        <f t="shared" si="396"/>
        <v>36</v>
      </c>
      <c r="CT211" s="31">
        <f t="shared" si="397"/>
        <v>58</v>
      </c>
      <c r="CU211" s="31">
        <f t="shared" si="398"/>
        <v>57</v>
      </c>
      <c r="CV211" s="31">
        <f t="shared" si="399"/>
        <v>5</v>
      </c>
      <c r="CW211" s="31">
        <f t="shared" si="400"/>
        <v>7</v>
      </c>
      <c r="CX211" s="31">
        <f t="shared" si="401"/>
        <v>31</v>
      </c>
      <c r="CY211" s="31">
        <f t="shared" si="402"/>
        <v>52</v>
      </c>
      <c r="CZ211" s="31">
        <f t="shared" si="403"/>
        <v>15</v>
      </c>
      <c r="DA211" s="31">
        <f t="shared" si="404"/>
        <v>36</v>
      </c>
      <c r="DB211" s="31">
        <f t="shared" si="405"/>
        <v>6</v>
      </c>
      <c r="DC211" s="31">
        <f t="shared" si="406"/>
        <v>29</v>
      </c>
      <c r="DD211" s="31">
        <f t="shared" si="407"/>
        <v>1</v>
      </c>
      <c r="DE211" s="31">
        <f t="shared" si="408"/>
        <v>28</v>
      </c>
      <c r="DF211" s="31">
        <f t="shared" si="409"/>
        <v>25</v>
      </c>
      <c r="DG211" s="31">
        <f t="shared" si="410"/>
        <v>0</v>
      </c>
      <c r="DH211" s="31">
        <f t="shared" si="411"/>
        <v>25</v>
      </c>
      <c r="DI211" s="31">
        <v>1</v>
      </c>
    </row>
    <row r="212" spans="1:115" ht="15" customHeight="1" x14ac:dyDescent="0.45">
      <c r="A212" s="31"/>
      <c r="B212" s="31"/>
      <c r="C212" s="31"/>
      <c r="D212" s="31">
        <v>60</v>
      </c>
      <c r="E212" s="31"/>
      <c r="F212" s="31">
        <f t="shared" si="413"/>
        <v>0</v>
      </c>
      <c r="G212" s="31">
        <f t="shared" si="414"/>
        <v>0</v>
      </c>
      <c r="H212" s="31">
        <f t="shared" si="415"/>
        <v>0</v>
      </c>
      <c r="I212" s="31">
        <f t="shared" si="416"/>
        <v>0</v>
      </c>
      <c r="J212" s="31">
        <f t="shared" si="417"/>
        <v>0</v>
      </c>
      <c r="K212" s="31">
        <f t="shared" si="418"/>
        <v>0</v>
      </c>
      <c r="L212" s="31">
        <f t="shared" si="419"/>
        <v>0</v>
      </c>
      <c r="M212" s="31">
        <f t="shared" si="420"/>
        <v>0</v>
      </c>
      <c r="N212" s="31">
        <f t="shared" si="421"/>
        <v>0</v>
      </c>
      <c r="O212" s="31">
        <f t="shared" si="422"/>
        <v>0</v>
      </c>
      <c r="P212" s="31">
        <f t="shared" si="423"/>
        <v>0</v>
      </c>
      <c r="Q212" s="31">
        <f t="shared" si="424"/>
        <v>0</v>
      </c>
      <c r="R212" s="31">
        <f t="shared" si="425"/>
        <v>0</v>
      </c>
      <c r="S212" s="31">
        <f t="shared" si="426"/>
        <v>0</v>
      </c>
      <c r="T212" s="31">
        <f t="shared" si="427"/>
        <v>0</v>
      </c>
      <c r="U212" s="31">
        <f t="shared" si="428"/>
        <v>0</v>
      </c>
      <c r="V212" s="31">
        <f t="shared" si="429"/>
        <v>0</v>
      </c>
      <c r="W212" s="31">
        <f t="shared" si="430"/>
        <v>0</v>
      </c>
      <c r="X212" s="31">
        <f t="shared" si="431"/>
        <v>0</v>
      </c>
      <c r="Y212" s="31">
        <f t="shared" si="432"/>
        <v>0</v>
      </c>
      <c r="Z212" s="31">
        <f t="shared" si="433"/>
        <v>0</v>
      </c>
      <c r="AA212" s="31">
        <f t="shared" si="434"/>
        <v>0</v>
      </c>
      <c r="AB212" s="31">
        <f t="shared" si="435"/>
        <v>0</v>
      </c>
      <c r="AC212" s="31">
        <f t="shared" si="436"/>
        <v>0</v>
      </c>
      <c r="AD212" s="31">
        <f t="shared" si="437"/>
        <v>0</v>
      </c>
      <c r="AE212" s="31">
        <f t="shared" si="438"/>
        <v>0</v>
      </c>
      <c r="AF212" s="31">
        <f t="shared" si="439"/>
        <v>36</v>
      </c>
      <c r="AG212" s="31">
        <f t="shared" si="440"/>
        <v>1152</v>
      </c>
      <c r="AH212" s="31">
        <f t="shared" si="441"/>
        <v>432</v>
      </c>
      <c r="AI212" s="31">
        <f t="shared" si="442"/>
        <v>1728</v>
      </c>
      <c r="AJ212" s="31">
        <f t="shared" si="443"/>
        <v>1188</v>
      </c>
      <c r="AK212" s="31">
        <f t="shared" si="444"/>
        <v>972</v>
      </c>
      <c r="AL212" s="31">
        <f t="shared" si="445"/>
        <v>792</v>
      </c>
      <c r="AM212" s="31">
        <f t="shared" si="446"/>
        <v>396</v>
      </c>
      <c r="AN212" s="31">
        <f t="shared" si="447"/>
        <v>72</v>
      </c>
      <c r="AO212" s="31">
        <f t="shared" si="448"/>
        <v>1800</v>
      </c>
      <c r="AP212" s="31">
        <f t="shared" si="449"/>
        <v>1260</v>
      </c>
      <c r="AQ212" s="31">
        <f t="shared" si="450"/>
        <v>2016</v>
      </c>
      <c r="AR212" s="31">
        <f t="shared" si="451"/>
        <v>72</v>
      </c>
      <c r="AS212" s="31">
        <f t="shared" si="452"/>
        <v>432</v>
      </c>
      <c r="AT212" s="31">
        <f t="shared" si="453"/>
        <v>1404</v>
      </c>
      <c r="AU212" s="31">
        <f t="shared" si="454"/>
        <v>864</v>
      </c>
      <c r="AV212" s="31">
        <f t="shared" si="455"/>
        <v>252</v>
      </c>
      <c r="AW212" s="31">
        <f t="shared" si="456"/>
        <v>1836</v>
      </c>
      <c r="AX212" s="31">
        <f t="shared" si="457"/>
        <v>1512</v>
      </c>
      <c r="AY212" s="31">
        <f t="shared" si="458"/>
        <v>1260</v>
      </c>
      <c r="AZ212" s="31">
        <f t="shared" si="459"/>
        <v>1080</v>
      </c>
      <c r="BA212" s="31">
        <f t="shared" si="460"/>
        <v>1044</v>
      </c>
      <c r="BB212" s="31">
        <f t="shared" si="461"/>
        <v>1908</v>
      </c>
      <c r="BC212" s="31">
        <f t="shared" si="462"/>
        <v>900</v>
      </c>
      <c r="BD212" s="31">
        <f t="shared" si="463"/>
        <v>900</v>
      </c>
      <c r="BE212" s="31">
        <f t="shared" si="412"/>
        <v>936</v>
      </c>
      <c r="BF212" s="31">
        <f>AF181</f>
        <v>36</v>
      </c>
      <c r="BG212" s="31"/>
      <c r="BH212" s="31"/>
      <c r="BI212" s="31">
        <f t="shared" si="360"/>
        <v>0</v>
      </c>
      <c r="BJ212" s="31">
        <f t="shared" si="361"/>
        <v>0</v>
      </c>
      <c r="BK212" s="31">
        <f t="shared" si="362"/>
        <v>0</v>
      </c>
      <c r="BL212" s="31">
        <f t="shared" si="363"/>
        <v>0</v>
      </c>
      <c r="BM212" s="31">
        <f t="shared" si="364"/>
        <v>0</v>
      </c>
      <c r="BN212" s="31">
        <f t="shared" si="365"/>
        <v>0</v>
      </c>
      <c r="BO212" s="31">
        <f t="shared" si="366"/>
        <v>0</v>
      </c>
      <c r="BP212" s="31">
        <f t="shared" si="367"/>
        <v>0</v>
      </c>
      <c r="BQ212" s="31">
        <f t="shared" si="368"/>
        <v>0</v>
      </c>
      <c r="BR212" s="31">
        <f t="shared" si="369"/>
        <v>0</v>
      </c>
      <c r="BS212" s="31">
        <f t="shared" si="370"/>
        <v>0</v>
      </c>
      <c r="BT212" s="31">
        <f t="shared" si="371"/>
        <v>0</v>
      </c>
      <c r="BU212" s="31">
        <f t="shared" si="372"/>
        <v>0</v>
      </c>
      <c r="BV212" s="31">
        <f t="shared" si="373"/>
        <v>0</v>
      </c>
      <c r="BW212" s="31">
        <f t="shared" si="374"/>
        <v>0</v>
      </c>
      <c r="BX212" s="31">
        <f t="shared" si="375"/>
        <v>0</v>
      </c>
      <c r="BY212" s="31">
        <f t="shared" si="376"/>
        <v>0</v>
      </c>
      <c r="BZ212" s="31">
        <f t="shared" si="377"/>
        <v>0</v>
      </c>
      <c r="CA212" s="31">
        <f t="shared" si="378"/>
        <v>0</v>
      </c>
      <c r="CB212" s="31">
        <f t="shared" si="379"/>
        <v>0</v>
      </c>
      <c r="CC212" s="31">
        <f t="shared" si="380"/>
        <v>0</v>
      </c>
      <c r="CD212" s="31">
        <f t="shared" si="381"/>
        <v>0</v>
      </c>
      <c r="CE212" s="31">
        <f t="shared" si="382"/>
        <v>0</v>
      </c>
      <c r="CF212" s="31">
        <f t="shared" si="383"/>
        <v>0</v>
      </c>
      <c r="CG212" s="31">
        <f t="shared" si="384"/>
        <v>0</v>
      </c>
      <c r="CH212" s="31">
        <f t="shared" si="385"/>
        <v>0</v>
      </c>
      <c r="CI212" s="31">
        <f t="shared" si="386"/>
        <v>1</v>
      </c>
      <c r="CJ212" s="31">
        <f t="shared" si="387"/>
        <v>32</v>
      </c>
      <c r="CK212" s="31">
        <f t="shared" si="388"/>
        <v>12</v>
      </c>
      <c r="CL212" s="31">
        <f t="shared" si="389"/>
        <v>48</v>
      </c>
      <c r="CM212" s="31">
        <f t="shared" si="390"/>
        <v>33</v>
      </c>
      <c r="CN212" s="31">
        <f t="shared" si="391"/>
        <v>27</v>
      </c>
      <c r="CO212" s="31">
        <f t="shared" si="392"/>
        <v>22</v>
      </c>
      <c r="CP212" s="31">
        <f t="shared" si="393"/>
        <v>11</v>
      </c>
      <c r="CQ212" s="31">
        <f t="shared" si="394"/>
        <v>2</v>
      </c>
      <c r="CR212" s="31">
        <f t="shared" si="395"/>
        <v>50</v>
      </c>
      <c r="CS212" s="31">
        <f t="shared" si="396"/>
        <v>35</v>
      </c>
      <c r="CT212" s="31">
        <f t="shared" si="397"/>
        <v>56</v>
      </c>
      <c r="CU212" s="31">
        <f t="shared" si="398"/>
        <v>2</v>
      </c>
      <c r="CV212" s="31">
        <f t="shared" si="399"/>
        <v>12</v>
      </c>
      <c r="CW212" s="31">
        <f t="shared" si="400"/>
        <v>39</v>
      </c>
      <c r="CX212" s="31">
        <f t="shared" si="401"/>
        <v>24</v>
      </c>
      <c r="CY212" s="31">
        <f t="shared" si="402"/>
        <v>7</v>
      </c>
      <c r="CZ212" s="31">
        <f t="shared" si="403"/>
        <v>51</v>
      </c>
      <c r="DA212" s="31">
        <f t="shared" si="404"/>
        <v>42</v>
      </c>
      <c r="DB212" s="31">
        <f t="shared" si="405"/>
        <v>35</v>
      </c>
      <c r="DC212" s="31">
        <f t="shared" si="406"/>
        <v>30</v>
      </c>
      <c r="DD212" s="31">
        <f t="shared" si="407"/>
        <v>29</v>
      </c>
      <c r="DE212" s="31">
        <f t="shared" si="408"/>
        <v>53</v>
      </c>
      <c r="DF212" s="31">
        <f t="shared" si="409"/>
        <v>25</v>
      </c>
      <c r="DG212" s="31">
        <f t="shared" si="410"/>
        <v>25</v>
      </c>
      <c r="DH212" s="31">
        <f t="shared" si="411"/>
        <v>26</v>
      </c>
      <c r="DI212" s="31">
        <v>1</v>
      </c>
    </row>
    <row r="213" spans="1:115" ht="15" customHeight="1" x14ac:dyDescent="0.45">
      <c r="A213" s="31"/>
      <c r="B213" s="31"/>
      <c r="C213" s="31"/>
      <c r="D213" s="31">
        <v>60</v>
      </c>
      <c r="E213" s="31"/>
      <c r="F213" s="31">
        <f t="shared" si="413"/>
        <v>0</v>
      </c>
      <c r="G213" s="31">
        <f t="shared" si="414"/>
        <v>0</v>
      </c>
      <c r="H213" s="31">
        <f t="shared" si="415"/>
        <v>0</v>
      </c>
      <c r="I213" s="31">
        <f t="shared" si="416"/>
        <v>0</v>
      </c>
      <c r="J213" s="31">
        <f t="shared" si="417"/>
        <v>0</v>
      </c>
      <c r="K213" s="31">
        <f t="shared" si="418"/>
        <v>0</v>
      </c>
      <c r="L213" s="31">
        <f t="shared" si="419"/>
        <v>0</v>
      </c>
      <c r="M213" s="31">
        <f t="shared" si="420"/>
        <v>0</v>
      </c>
      <c r="N213" s="31">
        <f t="shared" si="421"/>
        <v>0</v>
      </c>
      <c r="O213" s="31">
        <f t="shared" si="422"/>
        <v>0</v>
      </c>
      <c r="P213" s="31">
        <f t="shared" si="423"/>
        <v>0</v>
      </c>
      <c r="Q213" s="31">
        <f t="shared" si="424"/>
        <v>0</v>
      </c>
      <c r="R213" s="31">
        <f t="shared" si="425"/>
        <v>0</v>
      </c>
      <c r="S213" s="31">
        <f t="shared" si="426"/>
        <v>0</v>
      </c>
      <c r="T213" s="31">
        <f t="shared" si="427"/>
        <v>0</v>
      </c>
      <c r="U213" s="31">
        <f t="shared" si="428"/>
        <v>0</v>
      </c>
      <c r="V213" s="31">
        <f t="shared" si="429"/>
        <v>0</v>
      </c>
      <c r="W213" s="31">
        <f t="shared" si="430"/>
        <v>0</v>
      </c>
      <c r="X213" s="31">
        <f t="shared" si="431"/>
        <v>0</v>
      </c>
      <c r="Y213" s="31">
        <f t="shared" si="432"/>
        <v>0</v>
      </c>
      <c r="Z213" s="31">
        <f t="shared" si="433"/>
        <v>0</v>
      </c>
      <c r="AA213" s="31">
        <f t="shared" si="434"/>
        <v>0</v>
      </c>
      <c r="AB213" s="31">
        <f t="shared" si="435"/>
        <v>0</v>
      </c>
      <c r="AC213" s="31">
        <f t="shared" si="436"/>
        <v>0</v>
      </c>
      <c r="AD213" s="31">
        <f t="shared" si="437"/>
        <v>0</v>
      </c>
      <c r="AE213" s="31">
        <f t="shared" si="438"/>
        <v>10</v>
      </c>
      <c r="AF213" s="31">
        <f t="shared" si="439"/>
        <v>330</v>
      </c>
      <c r="AG213" s="31">
        <f t="shared" si="440"/>
        <v>450</v>
      </c>
      <c r="AH213" s="31">
        <f t="shared" si="441"/>
        <v>10</v>
      </c>
      <c r="AI213" s="31">
        <f t="shared" si="442"/>
        <v>220</v>
      </c>
      <c r="AJ213" s="31">
        <f t="shared" si="443"/>
        <v>0</v>
      </c>
      <c r="AK213" s="31">
        <f t="shared" si="444"/>
        <v>490</v>
      </c>
      <c r="AL213" s="31">
        <f t="shared" si="445"/>
        <v>330</v>
      </c>
      <c r="AM213" s="31">
        <f t="shared" si="446"/>
        <v>130</v>
      </c>
      <c r="AN213" s="31">
        <f t="shared" si="447"/>
        <v>530</v>
      </c>
      <c r="AO213" s="31">
        <f t="shared" si="448"/>
        <v>260</v>
      </c>
      <c r="AP213" s="31">
        <f t="shared" si="449"/>
        <v>310</v>
      </c>
      <c r="AQ213" s="31">
        <f t="shared" si="450"/>
        <v>580</v>
      </c>
      <c r="AR213" s="31">
        <f t="shared" si="451"/>
        <v>140</v>
      </c>
      <c r="AS213" s="31">
        <f t="shared" si="452"/>
        <v>520</v>
      </c>
      <c r="AT213" s="31">
        <f t="shared" si="453"/>
        <v>30</v>
      </c>
      <c r="AU213" s="31">
        <f t="shared" si="454"/>
        <v>310</v>
      </c>
      <c r="AV213" s="31">
        <f t="shared" si="455"/>
        <v>590</v>
      </c>
      <c r="AW213" s="31">
        <f t="shared" si="456"/>
        <v>340</v>
      </c>
      <c r="AX213" s="31">
        <f t="shared" si="457"/>
        <v>180</v>
      </c>
      <c r="AY213" s="31">
        <f t="shared" si="458"/>
        <v>60</v>
      </c>
      <c r="AZ213" s="31">
        <f t="shared" si="459"/>
        <v>0</v>
      </c>
      <c r="BA213" s="31">
        <f t="shared" si="460"/>
        <v>230</v>
      </c>
      <c r="BB213" s="31">
        <f t="shared" si="461"/>
        <v>180</v>
      </c>
      <c r="BC213" s="31">
        <f t="shared" si="462"/>
        <v>500</v>
      </c>
      <c r="BD213" s="31">
        <f t="shared" si="463"/>
        <v>510</v>
      </c>
      <c r="BE213" s="31">
        <f t="shared" si="412"/>
        <v>270</v>
      </c>
      <c r="BF213" s="31">
        <f>AE181</f>
        <v>10</v>
      </c>
      <c r="BG213" s="31"/>
      <c r="BH213" s="31"/>
      <c r="BI213" s="31">
        <f t="shared" si="360"/>
        <v>0</v>
      </c>
      <c r="BJ213" s="31">
        <f t="shared" si="361"/>
        <v>0</v>
      </c>
      <c r="BK213" s="31">
        <f t="shared" si="362"/>
        <v>0</v>
      </c>
      <c r="BL213" s="31">
        <f t="shared" si="363"/>
        <v>0</v>
      </c>
      <c r="BM213" s="31">
        <f t="shared" si="364"/>
        <v>0</v>
      </c>
      <c r="BN213" s="31">
        <f t="shared" si="365"/>
        <v>0</v>
      </c>
      <c r="BO213" s="31">
        <f t="shared" si="366"/>
        <v>0</v>
      </c>
      <c r="BP213" s="31">
        <f t="shared" si="367"/>
        <v>0</v>
      </c>
      <c r="BQ213" s="31">
        <f t="shared" si="368"/>
        <v>0</v>
      </c>
      <c r="BR213" s="31">
        <f t="shared" si="369"/>
        <v>0</v>
      </c>
      <c r="BS213" s="31">
        <f t="shared" si="370"/>
        <v>0</v>
      </c>
      <c r="BT213" s="31">
        <f t="shared" si="371"/>
        <v>0</v>
      </c>
      <c r="BU213" s="31">
        <f t="shared" si="372"/>
        <v>0</v>
      </c>
      <c r="BV213" s="31">
        <f t="shared" si="373"/>
        <v>0</v>
      </c>
      <c r="BW213" s="31">
        <f t="shared" si="374"/>
        <v>0</v>
      </c>
      <c r="BX213" s="31">
        <f t="shared" si="375"/>
        <v>0</v>
      </c>
      <c r="BY213" s="31">
        <f t="shared" si="376"/>
        <v>0</v>
      </c>
      <c r="BZ213" s="31">
        <f t="shared" si="377"/>
        <v>0</v>
      </c>
      <c r="CA213" s="31">
        <f t="shared" si="378"/>
        <v>0</v>
      </c>
      <c r="CB213" s="31">
        <f t="shared" si="379"/>
        <v>0</v>
      </c>
      <c r="CC213" s="31">
        <f t="shared" si="380"/>
        <v>0</v>
      </c>
      <c r="CD213" s="31">
        <f t="shared" si="381"/>
        <v>0</v>
      </c>
      <c r="CE213" s="31">
        <f t="shared" si="382"/>
        <v>0</v>
      </c>
      <c r="CF213" s="31">
        <f t="shared" si="383"/>
        <v>0</v>
      </c>
      <c r="CG213" s="31">
        <f t="shared" si="384"/>
        <v>0</v>
      </c>
      <c r="CH213" s="31">
        <f t="shared" si="385"/>
        <v>1</v>
      </c>
      <c r="CI213" s="31">
        <f t="shared" si="386"/>
        <v>33</v>
      </c>
      <c r="CJ213" s="31">
        <f t="shared" si="387"/>
        <v>45</v>
      </c>
      <c r="CK213" s="31">
        <f t="shared" si="388"/>
        <v>1</v>
      </c>
      <c r="CL213" s="31">
        <f t="shared" si="389"/>
        <v>22</v>
      </c>
      <c r="CM213" s="31">
        <f t="shared" si="390"/>
        <v>0</v>
      </c>
      <c r="CN213" s="31">
        <f t="shared" si="391"/>
        <v>49</v>
      </c>
      <c r="CO213" s="31">
        <f t="shared" si="392"/>
        <v>33</v>
      </c>
      <c r="CP213" s="31">
        <f t="shared" si="393"/>
        <v>13</v>
      </c>
      <c r="CQ213" s="31">
        <f t="shared" si="394"/>
        <v>53</v>
      </c>
      <c r="CR213" s="31">
        <f t="shared" si="395"/>
        <v>26</v>
      </c>
      <c r="CS213" s="31">
        <f t="shared" si="396"/>
        <v>31</v>
      </c>
      <c r="CT213" s="31">
        <f t="shared" si="397"/>
        <v>58</v>
      </c>
      <c r="CU213" s="31">
        <f t="shared" si="398"/>
        <v>14</v>
      </c>
      <c r="CV213" s="31">
        <f t="shared" si="399"/>
        <v>52</v>
      </c>
      <c r="CW213" s="31">
        <f t="shared" si="400"/>
        <v>3</v>
      </c>
      <c r="CX213" s="31">
        <f t="shared" si="401"/>
        <v>31</v>
      </c>
      <c r="CY213" s="31">
        <f t="shared" si="402"/>
        <v>59</v>
      </c>
      <c r="CZ213" s="31">
        <f t="shared" si="403"/>
        <v>34</v>
      </c>
      <c r="DA213" s="31">
        <f t="shared" si="404"/>
        <v>18</v>
      </c>
      <c r="DB213" s="31">
        <f t="shared" si="405"/>
        <v>6</v>
      </c>
      <c r="DC213" s="31">
        <f t="shared" si="406"/>
        <v>0</v>
      </c>
      <c r="DD213" s="31">
        <f t="shared" si="407"/>
        <v>23</v>
      </c>
      <c r="DE213" s="31">
        <f t="shared" si="408"/>
        <v>18</v>
      </c>
      <c r="DF213" s="31">
        <f t="shared" si="409"/>
        <v>50</v>
      </c>
      <c r="DG213" s="31">
        <f t="shared" si="410"/>
        <v>51</v>
      </c>
      <c r="DH213" s="31">
        <f t="shared" si="411"/>
        <v>27</v>
      </c>
      <c r="DI213" s="31">
        <v>1</v>
      </c>
    </row>
    <row r="214" spans="1:115" ht="15" customHeight="1" x14ac:dyDescent="0.45">
      <c r="A214" s="31"/>
      <c r="B214" s="31"/>
      <c r="C214" s="31"/>
      <c r="D214" s="31">
        <v>60</v>
      </c>
      <c r="E214" s="31"/>
      <c r="F214" s="31">
        <f t="shared" si="413"/>
        <v>0</v>
      </c>
      <c r="G214" s="31">
        <f t="shared" si="414"/>
        <v>0</v>
      </c>
      <c r="H214" s="31">
        <f t="shared" si="415"/>
        <v>0</v>
      </c>
      <c r="I214" s="31">
        <f t="shared" si="416"/>
        <v>0</v>
      </c>
      <c r="J214" s="31">
        <f t="shared" si="417"/>
        <v>0</v>
      </c>
      <c r="K214" s="31">
        <f t="shared" si="418"/>
        <v>0</v>
      </c>
      <c r="L214" s="31">
        <f t="shared" si="419"/>
        <v>0</v>
      </c>
      <c r="M214" s="31">
        <f t="shared" si="420"/>
        <v>0</v>
      </c>
      <c r="N214" s="31">
        <f t="shared" si="421"/>
        <v>0</v>
      </c>
      <c r="O214" s="31">
        <f t="shared" si="422"/>
        <v>0</v>
      </c>
      <c r="P214" s="31">
        <f t="shared" si="423"/>
        <v>0</v>
      </c>
      <c r="Q214" s="31">
        <f t="shared" si="424"/>
        <v>0</v>
      </c>
      <c r="R214" s="31">
        <f t="shared" si="425"/>
        <v>0</v>
      </c>
      <c r="S214" s="31">
        <f t="shared" si="426"/>
        <v>0</v>
      </c>
      <c r="T214" s="31">
        <f t="shared" si="427"/>
        <v>0</v>
      </c>
      <c r="U214" s="31">
        <f t="shared" si="428"/>
        <v>0</v>
      </c>
      <c r="V214" s="31">
        <f t="shared" si="429"/>
        <v>0</v>
      </c>
      <c r="W214" s="31">
        <f t="shared" si="430"/>
        <v>0</v>
      </c>
      <c r="X214" s="31">
        <f t="shared" si="431"/>
        <v>0</v>
      </c>
      <c r="Y214" s="31">
        <f t="shared" si="432"/>
        <v>0</v>
      </c>
      <c r="Z214" s="31">
        <f t="shared" si="433"/>
        <v>0</v>
      </c>
      <c r="AA214" s="31">
        <f t="shared" si="434"/>
        <v>0</v>
      </c>
      <c r="AB214" s="31">
        <f t="shared" si="435"/>
        <v>0</v>
      </c>
      <c r="AC214" s="31">
        <f t="shared" si="436"/>
        <v>0</v>
      </c>
      <c r="AD214" s="31">
        <f t="shared" si="437"/>
        <v>13</v>
      </c>
      <c r="AE214" s="31">
        <f t="shared" si="438"/>
        <v>455</v>
      </c>
      <c r="AF214" s="31">
        <f t="shared" si="439"/>
        <v>234</v>
      </c>
      <c r="AG214" s="31">
        <f t="shared" si="440"/>
        <v>598</v>
      </c>
      <c r="AH214" s="31">
        <f t="shared" si="441"/>
        <v>299</v>
      </c>
      <c r="AI214" s="31">
        <f t="shared" si="442"/>
        <v>286</v>
      </c>
      <c r="AJ214" s="31">
        <f t="shared" si="443"/>
        <v>650</v>
      </c>
      <c r="AK214" s="31">
        <f t="shared" si="444"/>
        <v>286</v>
      </c>
      <c r="AL214" s="31">
        <f t="shared" si="445"/>
        <v>611</v>
      </c>
      <c r="AM214" s="31">
        <f t="shared" si="446"/>
        <v>91</v>
      </c>
      <c r="AN214" s="31">
        <f t="shared" si="447"/>
        <v>247</v>
      </c>
      <c r="AO214" s="31">
        <f t="shared" si="448"/>
        <v>754</v>
      </c>
      <c r="AP214" s="31">
        <f t="shared" si="449"/>
        <v>390</v>
      </c>
      <c r="AQ214" s="31">
        <f t="shared" si="450"/>
        <v>169</v>
      </c>
      <c r="AR214" s="31">
        <f t="shared" si="451"/>
        <v>78</v>
      </c>
      <c r="AS214" s="31">
        <f t="shared" si="452"/>
        <v>715</v>
      </c>
      <c r="AT214" s="31">
        <f t="shared" si="453"/>
        <v>455</v>
      </c>
      <c r="AU214" s="31">
        <f t="shared" si="454"/>
        <v>403</v>
      </c>
      <c r="AV214" s="31">
        <f t="shared" si="455"/>
        <v>429</v>
      </c>
      <c r="AW214" s="31">
        <f t="shared" si="456"/>
        <v>676</v>
      </c>
      <c r="AX214" s="31">
        <f t="shared" si="457"/>
        <v>312</v>
      </c>
      <c r="AY214" s="31">
        <f t="shared" si="458"/>
        <v>78</v>
      </c>
      <c r="AZ214" s="31">
        <f t="shared" si="459"/>
        <v>299</v>
      </c>
      <c r="BA214" s="31">
        <f t="shared" si="460"/>
        <v>546</v>
      </c>
      <c r="BB214" s="31">
        <f t="shared" si="461"/>
        <v>117</v>
      </c>
      <c r="BC214" s="31">
        <f t="shared" si="462"/>
        <v>546</v>
      </c>
      <c r="BD214" s="31">
        <f t="shared" si="463"/>
        <v>234</v>
      </c>
      <c r="BE214" s="31">
        <f t="shared" si="412"/>
        <v>364</v>
      </c>
      <c r="BF214" s="31">
        <f>AD181</f>
        <v>13</v>
      </c>
      <c r="BG214" s="31"/>
      <c r="BH214" s="31"/>
      <c r="BI214" s="31">
        <f t="shared" si="360"/>
        <v>0</v>
      </c>
      <c r="BJ214" s="31">
        <f t="shared" si="361"/>
        <v>0</v>
      </c>
      <c r="BK214" s="31">
        <f t="shared" si="362"/>
        <v>0</v>
      </c>
      <c r="BL214" s="31">
        <f t="shared" si="363"/>
        <v>0</v>
      </c>
      <c r="BM214" s="31">
        <f t="shared" si="364"/>
        <v>0</v>
      </c>
      <c r="BN214" s="31">
        <f t="shared" si="365"/>
        <v>0</v>
      </c>
      <c r="BO214" s="31">
        <f t="shared" si="366"/>
        <v>0</v>
      </c>
      <c r="BP214" s="31">
        <f t="shared" si="367"/>
        <v>0</v>
      </c>
      <c r="BQ214" s="31">
        <f t="shared" si="368"/>
        <v>0</v>
      </c>
      <c r="BR214" s="31">
        <f t="shared" si="369"/>
        <v>0</v>
      </c>
      <c r="BS214" s="31">
        <f t="shared" si="370"/>
        <v>0</v>
      </c>
      <c r="BT214" s="31">
        <f t="shared" si="371"/>
        <v>0</v>
      </c>
      <c r="BU214" s="31">
        <f t="shared" si="372"/>
        <v>0</v>
      </c>
      <c r="BV214" s="31">
        <f t="shared" si="373"/>
        <v>0</v>
      </c>
      <c r="BW214" s="31">
        <f t="shared" si="374"/>
        <v>0</v>
      </c>
      <c r="BX214" s="31">
        <f t="shared" si="375"/>
        <v>0</v>
      </c>
      <c r="BY214" s="31">
        <f t="shared" si="376"/>
        <v>0</v>
      </c>
      <c r="BZ214" s="31">
        <f t="shared" si="377"/>
        <v>0</v>
      </c>
      <c r="CA214" s="31">
        <f t="shared" si="378"/>
        <v>0</v>
      </c>
      <c r="CB214" s="31">
        <f t="shared" si="379"/>
        <v>0</v>
      </c>
      <c r="CC214" s="31">
        <f t="shared" si="380"/>
        <v>0</v>
      </c>
      <c r="CD214" s="31">
        <f t="shared" si="381"/>
        <v>0</v>
      </c>
      <c r="CE214" s="31">
        <f t="shared" si="382"/>
        <v>0</v>
      </c>
      <c r="CF214" s="31">
        <f t="shared" si="383"/>
        <v>0</v>
      </c>
      <c r="CG214" s="31">
        <f t="shared" si="384"/>
        <v>1</v>
      </c>
      <c r="CH214" s="31">
        <f t="shared" si="385"/>
        <v>35</v>
      </c>
      <c r="CI214" s="31">
        <f t="shared" si="386"/>
        <v>18</v>
      </c>
      <c r="CJ214" s="31">
        <f t="shared" si="387"/>
        <v>46</v>
      </c>
      <c r="CK214" s="31">
        <f t="shared" si="388"/>
        <v>23</v>
      </c>
      <c r="CL214" s="31">
        <f t="shared" si="389"/>
        <v>22</v>
      </c>
      <c r="CM214" s="31">
        <f t="shared" si="390"/>
        <v>50</v>
      </c>
      <c r="CN214" s="31">
        <f t="shared" si="391"/>
        <v>22</v>
      </c>
      <c r="CO214" s="31">
        <f t="shared" si="392"/>
        <v>47</v>
      </c>
      <c r="CP214" s="31">
        <f t="shared" si="393"/>
        <v>7</v>
      </c>
      <c r="CQ214" s="31">
        <f t="shared" si="394"/>
        <v>19</v>
      </c>
      <c r="CR214" s="31">
        <f t="shared" si="395"/>
        <v>58</v>
      </c>
      <c r="CS214" s="31">
        <f t="shared" si="396"/>
        <v>30</v>
      </c>
      <c r="CT214" s="31">
        <f t="shared" si="397"/>
        <v>13</v>
      </c>
      <c r="CU214" s="31">
        <f t="shared" si="398"/>
        <v>6</v>
      </c>
      <c r="CV214" s="31">
        <f t="shared" si="399"/>
        <v>55</v>
      </c>
      <c r="CW214" s="31">
        <f t="shared" si="400"/>
        <v>35</v>
      </c>
      <c r="CX214" s="31">
        <f t="shared" si="401"/>
        <v>31</v>
      </c>
      <c r="CY214" s="31">
        <f t="shared" si="402"/>
        <v>33</v>
      </c>
      <c r="CZ214" s="31">
        <f t="shared" si="403"/>
        <v>52</v>
      </c>
      <c r="DA214" s="31">
        <f t="shared" si="404"/>
        <v>24</v>
      </c>
      <c r="DB214" s="31">
        <f t="shared" si="405"/>
        <v>6</v>
      </c>
      <c r="DC214" s="31">
        <f t="shared" si="406"/>
        <v>23</v>
      </c>
      <c r="DD214" s="31">
        <f t="shared" si="407"/>
        <v>42</v>
      </c>
      <c r="DE214" s="31">
        <f t="shared" si="408"/>
        <v>9</v>
      </c>
      <c r="DF214" s="31">
        <f t="shared" si="409"/>
        <v>42</v>
      </c>
      <c r="DG214" s="31">
        <f t="shared" si="410"/>
        <v>18</v>
      </c>
      <c r="DH214" s="31">
        <f t="shared" si="411"/>
        <v>28</v>
      </c>
      <c r="DI214" s="31">
        <v>1</v>
      </c>
    </row>
    <row r="215" spans="1:115" ht="15" customHeight="1" x14ac:dyDescent="0.45">
      <c r="A215" s="31"/>
      <c r="B215" s="31"/>
      <c r="C215" s="31"/>
      <c r="D215" s="31">
        <v>60</v>
      </c>
      <c r="E215" s="31"/>
      <c r="F215" s="31">
        <f t="shared" si="413"/>
        <v>0</v>
      </c>
      <c r="G215" s="31">
        <f t="shared" si="414"/>
        <v>0</v>
      </c>
      <c r="H215" s="31">
        <f t="shared" si="415"/>
        <v>0</v>
      </c>
      <c r="I215" s="31">
        <f t="shared" si="416"/>
        <v>0</v>
      </c>
      <c r="J215" s="31">
        <f t="shared" si="417"/>
        <v>0</v>
      </c>
      <c r="K215" s="31">
        <f t="shared" si="418"/>
        <v>0</v>
      </c>
      <c r="L215" s="31">
        <f t="shared" si="419"/>
        <v>0</v>
      </c>
      <c r="M215" s="31">
        <f t="shared" si="420"/>
        <v>0</v>
      </c>
      <c r="N215" s="31">
        <f t="shared" si="421"/>
        <v>0</v>
      </c>
      <c r="O215" s="31">
        <f t="shared" si="422"/>
        <v>0</v>
      </c>
      <c r="P215" s="31">
        <f t="shared" si="423"/>
        <v>0</v>
      </c>
      <c r="Q215" s="31">
        <f t="shared" si="424"/>
        <v>0</v>
      </c>
      <c r="R215" s="31">
        <f t="shared" si="425"/>
        <v>0</v>
      </c>
      <c r="S215" s="31">
        <f t="shared" si="426"/>
        <v>0</v>
      </c>
      <c r="T215" s="31">
        <f t="shared" si="427"/>
        <v>0</v>
      </c>
      <c r="U215" s="31">
        <f t="shared" si="428"/>
        <v>0</v>
      </c>
      <c r="V215" s="31">
        <f t="shared" si="429"/>
        <v>0</v>
      </c>
      <c r="W215" s="31">
        <f t="shared" si="430"/>
        <v>0</v>
      </c>
      <c r="X215" s="31">
        <f t="shared" si="431"/>
        <v>0</v>
      </c>
      <c r="Y215" s="31">
        <f t="shared" si="432"/>
        <v>0</v>
      </c>
      <c r="Z215" s="31">
        <f t="shared" si="433"/>
        <v>0</v>
      </c>
      <c r="AA215" s="31">
        <f t="shared" si="434"/>
        <v>0</v>
      </c>
      <c r="AB215" s="31">
        <f t="shared" si="435"/>
        <v>0</v>
      </c>
      <c r="AC215" s="31">
        <f t="shared" si="436"/>
        <v>27</v>
      </c>
      <c r="AD215" s="31">
        <f t="shared" si="437"/>
        <v>972</v>
      </c>
      <c r="AE215" s="31">
        <f t="shared" si="438"/>
        <v>1458</v>
      </c>
      <c r="AF215" s="31">
        <f t="shared" si="439"/>
        <v>135</v>
      </c>
      <c r="AG215" s="31">
        <f t="shared" si="440"/>
        <v>243</v>
      </c>
      <c r="AH215" s="31">
        <f t="shared" si="441"/>
        <v>1242</v>
      </c>
      <c r="AI215" s="31">
        <f t="shared" si="442"/>
        <v>351</v>
      </c>
      <c r="AJ215" s="31">
        <f t="shared" si="443"/>
        <v>351</v>
      </c>
      <c r="AK215" s="31">
        <f t="shared" si="444"/>
        <v>243</v>
      </c>
      <c r="AL215" s="31">
        <f t="shared" si="445"/>
        <v>1458</v>
      </c>
      <c r="AM215" s="31">
        <f t="shared" si="446"/>
        <v>729</v>
      </c>
      <c r="AN215" s="31">
        <f t="shared" si="447"/>
        <v>486</v>
      </c>
      <c r="AO215" s="31">
        <f t="shared" si="448"/>
        <v>756</v>
      </c>
      <c r="AP215" s="31">
        <f t="shared" si="449"/>
        <v>1161</v>
      </c>
      <c r="AQ215" s="31">
        <f t="shared" si="450"/>
        <v>540</v>
      </c>
      <c r="AR215" s="31">
        <f t="shared" si="451"/>
        <v>54</v>
      </c>
      <c r="AS215" s="31">
        <f t="shared" si="452"/>
        <v>837</v>
      </c>
      <c r="AT215" s="31">
        <f t="shared" si="453"/>
        <v>189</v>
      </c>
      <c r="AU215" s="31">
        <f t="shared" si="454"/>
        <v>135</v>
      </c>
      <c r="AV215" s="31">
        <f t="shared" si="455"/>
        <v>702</v>
      </c>
      <c r="AW215" s="31">
        <f t="shared" si="456"/>
        <v>432</v>
      </c>
      <c r="AX215" s="31">
        <f t="shared" si="457"/>
        <v>810</v>
      </c>
      <c r="AY215" s="31">
        <f t="shared" si="458"/>
        <v>810</v>
      </c>
      <c r="AZ215" s="31">
        <f t="shared" si="459"/>
        <v>135</v>
      </c>
      <c r="BA215" s="31">
        <f t="shared" si="460"/>
        <v>1377</v>
      </c>
      <c r="BB215" s="31">
        <f t="shared" si="461"/>
        <v>1404</v>
      </c>
      <c r="BC215" s="31">
        <f t="shared" si="462"/>
        <v>0</v>
      </c>
      <c r="BD215" s="31">
        <f t="shared" si="463"/>
        <v>1242</v>
      </c>
      <c r="BE215" s="31">
        <f t="shared" si="412"/>
        <v>783</v>
      </c>
      <c r="BF215" s="31">
        <f>AC181</f>
        <v>27</v>
      </c>
      <c r="BG215" s="31"/>
      <c r="BH215" s="31"/>
      <c r="BI215" s="31">
        <f t="shared" si="360"/>
        <v>0</v>
      </c>
      <c r="BJ215" s="31">
        <f t="shared" si="361"/>
        <v>0</v>
      </c>
      <c r="BK215" s="31">
        <f t="shared" si="362"/>
        <v>0</v>
      </c>
      <c r="BL215" s="31">
        <f t="shared" si="363"/>
        <v>0</v>
      </c>
      <c r="BM215" s="31">
        <f t="shared" si="364"/>
        <v>0</v>
      </c>
      <c r="BN215" s="31">
        <f t="shared" si="365"/>
        <v>0</v>
      </c>
      <c r="BO215" s="31">
        <f t="shared" si="366"/>
        <v>0</v>
      </c>
      <c r="BP215" s="31">
        <f t="shared" si="367"/>
        <v>0</v>
      </c>
      <c r="BQ215" s="31">
        <f t="shared" si="368"/>
        <v>0</v>
      </c>
      <c r="BR215" s="31">
        <f t="shared" si="369"/>
        <v>0</v>
      </c>
      <c r="BS215" s="31">
        <f t="shared" si="370"/>
        <v>0</v>
      </c>
      <c r="BT215" s="31">
        <f t="shared" si="371"/>
        <v>0</v>
      </c>
      <c r="BU215" s="31">
        <f t="shared" si="372"/>
        <v>0</v>
      </c>
      <c r="BV215" s="31">
        <f t="shared" si="373"/>
        <v>0</v>
      </c>
      <c r="BW215" s="31">
        <f t="shared" si="374"/>
        <v>0</v>
      </c>
      <c r="BX215" s="31">
        <f t="shared" si="375"/>
        <v>0</v>
      </c>
      <c r="BY215" s="31">
        <f t="shared" si="376"/>
        <v>0</v>
      </c>
      <c r="BZ215" s="31">
        <f t="shared" si="377"/>
        <v>0</v>
      </c>
      <c r="CA215" s="31">
        <f t="shared" si="378"/>
        <v>0</v>
      </c>
      <c r="CB215" s="31">
        <f t="shared" si="379"/>
        <v>0</v>
      </c>
      <c r="CC215" s="31">
        <f t="shared" si="380"/>
        <v>0</v>
      </c>
      <c r="CD215" s="31">
        <f t="shared" si="381"/>
        <v>0</v>
      </c>
      <c r="CE215" s="31">
        <f t="shared" si="382"/>
        <v>0</v>
      </c>
      <c r="CF215" s="31">
        <f t="shared" si="383"/>
        <v>1</v>
      </c>
      <c r="CG215" s="31">
        <f t="shared" si="384"/>
        <v>36</v>
      </c>
      <c r="CH215" s="31">
        <f t="shared" si="385"/>
        <v>54</v>
      </c>
      <c r="CI215" s="31">
        <f t="shared" si="386"/>
        <v>5</v>
      </c>
      <c r="CJ215" s="31">
        <f t="shared" si="387"/>
        <v>9</v>
      </c>
      <c r="CK215" s="31">
        <f t="shared" si="388"/>
        <v>46</v>
      </c>
      <c r="CL215" s="31">
        <f t="shared" si="389"/>
        <v>13</v>
      </c>
      <c r="CM215" s="31">
        <f t="shared" si="390"/>
        <v>13</v>
      </c>
      <c r="CN215" s="31">
        <f t="shared" si="391"/>
        <v>9</v>
      </c>
      <c r="CO215" s="31">
        <f t="shared" si="392"/>
        <v>54</v>
      </c>
      <c r="CP215" s="31">
        <f t="shared" si="393"/>
        <v>27</v>
      </c>
      <c r="CQ215" s="31">
        <f t="shared" si="394"/>
        <v>18</v>
      </c>
      <c r="CR215" s="31">
        <f t="shared" si="395"/>
        <v>28</v>
      </c>
      <c r="CS215" s="31">
        <f t="shared" si="396"/>
        <v>43</v>
      </c>
      <c r="CT215" s="31">
        <f t="shared" si="397"/>
        <v>20</v>
      </c>
      <c r="CU215" s="31">
        <f t="shared" si="398"/>
        <v>2</v>
      </c>
      <c r="CV215" s="31">
        <f t="shared" si="399"/>
        <v>31</v>
      </c>
      <c r="CW215" s="31">
        <f t="shared" si="400"/>
        <v>7</v>
      </c>
      <c r="CX215" s="31">
        <f t="shared" si="401"/>
        <v>5</v>
      </c>
      <c r="CY215" s="31">
        <f t="shared" si="402"/>
        <v>26</v>
      </c>
      <c r="CZ215" s="31">
        <f t="shared" si="403"/>
        <v>16</v>
      </c>
      <c r="DA215" s="31">
        <f t="shared" si="404"/>
        <v>30</v>
      </c>
      <c r="DB215" s="31">
        <f t="shared" si="405"/>
        <v>30</v>
      </c>
      <c r="DC215" s="31">
        <f t="shared" si="406"/>
        <v>5</v>
      </c>
      <c r="DD215" s="31">
        <f t="shared" si="407"/>
        <v>51</v>
      </c>
      <c r="DE215" s="31">
        <f t="shared" si="408"/>
        <v>52</v>
      </c>
      <c r="DF215" s="31">
        <f t="shared" si="409"/>
        <v>0</v>
      </c>
      <c r="DG215" s="31">
        <f t="shared" si="410"/>
        <v>46</v>
      </c>
      <c r="DH215" s="31">
        <f t="shared" si="411"/>
        <v>29</v>
      </c>
      <c r="DI215" s="31">
        <v>1</v>
      </c>
    </row>
    <row r="216" spans="1:115" ht="15" customHeight="1" x14ac:dyDescent="0.45">
      <c r="A216" s="31"/>
      <c r="B216" s="31"/>
      <c r="C216" s="31"/>
      <c r="D216" s="31">
        <v>60</v>
      </c>
      <c r="E216" s="31"/>
      <c r="F216" s="31">
        <f t="shared" si="413"/>
        <v>0</v>
      </c>
      <c r="G216" s="31">
        <f t="shared" si="414"/>
        <v>0</v>
      </c>
      <c r="H216" s="31">
        <f t="shared" si="415"/>
        <v>0</v>
      </c>
      <c r="I216" s="31">
        <f t="shared" si="416"/>
        <v>0</v>
      </c>
      <c r="J216" s="31">
        <f t="shared" si="417"/>
        <v>0</v>
      </c>
      <c r="K216" s="31">
        <f t="shared" si="418"/>
        <v>0</v>
      </c>
      <c r="L216" s="31">
        <f t="shared" si="419"/>
        <v>0</v>
      </c>
      <c r="M216" s="31">
        <f t="shared" si="420"/>
        <v>0</v>
      </c>
      <c r="N216" s="31">
        <f t="shared" si="421"/>
        <v>0</v>
      </c>
      <c r="O216" s="31">
        <f t="shared" si="422"/>
        <v>0</v>
      </c>
      <c r="P216" s="31">
        <f t="shared" si="423"/>
        <v>0</v>
      </c>
      <c r="Q216" s="31">
        <f t="shared" si="424"/>
        <v>0</v>
      </c>
      <c r="R216" s="31">
        <f t="shared" si="425"/>
        <v>0</v>
      </c>
      <c r="S216" s="31">
        <f t="shared" si="426"/>
        <v>0</v>
      </c>
      <c r="T216" s="31">
        <f t="shared" si="427"/>
        <v>0</v>
      </c>
      <c r="U216" s="31">
        <f t="shared" si="428"/>
        <v>0</v>
      </c>
      <c r="V216" s="31">
        <f t="shared" si="429"/>
        <v>0</v>
      </c>
      <c r="W216" s="31">
        <f t="shared" si="430"/>
        <v>0</v>
      </c>
      <c r="X216" s="31">
        <f t="shared" si="431"/>
        <v>0</v>
      </c>
      <c r="Y216" s="31">
        <f t="shared" si="432"/>
        <v>0</v>
      </c>
      <c r="Z216" s="31">
        <f t="shared" si="433"/>
        <v>0</v>
      </c>
      <c r="AA216" s="31">
        <f t="shared" si="434"/>
        <v>0</v>
      </c>
      <c r="AB216" s="31">
        <f t="shared" si="435"/>
        <v>19</v>
      </c>
      <c r="AC216" s="31">
        <f t="shared" si="436"/>
        <v>722</v>
      </c>
      <c r="AD216" s="31">
        <f t="shared" si="437"/>
        <v>570</v>
      </c>
      <c r="AE216" s="31">
        <f t="shared" si="438"/>
        <v>1121</v>
      </c>
      <c r="AF216" s="31">
        <f t="shared" si="439"/>
        <v>266</v>
      </c>
      <c r="AG216" s="31">
        <f t="shared" si="440"/>
        <v>1045</v>
      </c>
      <c r="AH216" s="31">
        <f t="shared" si="441"/>
        <v>1121</v>
      </c>
      <c r="AI216" s="31">
        <f t="shared" si="442"/>
        <v>494</v>
      </c>
      <c r="AJ216" s="31">
        <f t="shared" si="443"/>
        <v>437</v>
      </c>
      <c r="AK216" s="31">
        <f t="shared" si="444"/>
        <v>76</v>
      </c>
      <c r="AL216" s="31">
        <f t="shared" si="445"/>
        <v>399</v>
      </c>
      <c r="AM216" s="31">
        <f t="shared" si="446"/>
        <v>855</v>
      </c>
      <c r="AN216" s="31">
        <f t="shared" si="447"/>
        <v>893</v>
      </c>
      <c r="AO216" s="31">
        <f t="shared" si="448"/>
        <v>228</v>
      </c>
      <c r="AP216" s="31">
        <f t="shared" si="449"/>
        <v>57</v>
      </c>
      <c r="AQ216" s="31">
        <f t="shared" si="450"/>
        <v>418</v>
      </c>
      <c r="AR216" s="31">
        <f t="shared" si="451"/>
        <v>627</v>
      </c>
      <c r="AS216" s="31">
        <f t="shared" si="452"/>
        <v>722</v>
      </c>
      <c r="AT216" s="31">
        <f t="shared" si="453"/>
        <v>228</v>
      </c>
      <c r="AU216" s="31">
        <f t="shared" si="454"/>
        <v>589</v>
      </c>
      <c r="AV216" s="31">
        <f t="shared" si="455"/>
        <v>798</v>
      </c>
      <c r="AW216" s="31">
        <f t="shared" si="456"/>
        <v>893</v>
      </c>
      <c r="AX216" s="31">
        <f t="shared" si="457"/>
        <v>0</v>
      </c>
      <c r="AY216" s="31">
        <f t="shared" si="458"/>
        <v>665</v>
      </c>
      <c r="AZ216" s="31">
        <f t="shared" si="459"/>
        <v>1083</v>
      </c>
      <c r="BA216" s="31">
        <f t="shared" si="460"/>
        <v>817</v>
      </c>
      <c r="BB216" s="31">
        <f t="shared" si="461"/>
        <v>988</v>
      </c>
      <c r="BC216" s="31">
        <f t="shared" si="462"/>
        <v>893</v>
      </c>
      <c r="BD216" s="31">
        <f t="shared" si="463"/>
        <v>285</v>
      </c>
      <c r="BE216" s="31">
        <f t="shared" si="412"/>
        <v>570</v>
      </c>
      <c r="BF216" s="31">
        <f>AB181</f>
        <v>19</v>
      </c>
      <c r="BG216" s="31"/>
      <c r="BH216" s="31"/>
      <c r="BI216" s="31">
        <f t="shared" si="360"/>
        <v>0</v>
      </c>
      <c r="BJ216" s="31">
        <f t="shared" si="361"/>
        <v>0</v>
      </c>
      <c r="BK216" s="31">
        <f t="shared" si="362"/>
        <v>0</v>
      </c>
      <c r="BL216" s="31">
        <f t="shared" si="363"/>
        <v>0</v>
      </c>
      <c r="BM216" s="31">
        <f t="shared" si="364"/>
        <v>0</v>
      </c>
      <c r="BN216" s="31">
        <f t="shared" si="365"/>
        <v>0</v>
      </c>
      <c r="BO216" s="31">
        <f t="shared" si="366"/>
        <v>0</v>
      </c>
      <c r="BP216" s="31">
        <f t="shared" si="367"/>
        <v>0</v>
      </c>
      <c r="BQ216" s="31">
        <f t="shared" si="368"/>
        <v>0</v>
      </c>
      <c r="BR216" s="31">
        <f t="shared" si="369"/>
        <v>0</v>
      </c>
      <c r="BS216" s="31">
        <f t="shared" si="370"/>
        <v>0</v>
      </c>
      <c r="BT216" s="31">
        <f t="shared" si="371"/>
        <v>0</v>
      </c>
      <c r="BU216" s="31">
        <f t="shared" si="372"/>
        <v>0</v>
      </c>
      <c r="BV216" s="31">
        <f t="shared" si="373"/>
        <v>0</v>
      </c>
      <c r="BW216" s="31">
        <f t="shared" si="374"/>
        <v>0</v>
      </c>
      <c r="BX216" s="31">
        <f t="shared" si="375"/>
        <v>0</v>
      </c>
      <c r="BY216" s="31">
        <f t="shared" si="376"/>
        <v>0</v>
      </c>
      <c r="BZ216" s="31">
        <f t="shared" si="377"/>
        <v>0</v>
      </c>
      <c r="CA216" s="31">
        <f t="shared" si="378"/>
        <v>0</v>
      </c>
      <c r="CB216" s="31">
        <f t="shared" si="379"/>
        <v>0</v>
      </c>
      <c r="CC216" s="31">
        <f t="shared" si="380"/>
        <v>0</v>
      </c>
      <c r="CD216" s="31">
        <f t="shared" si="381"/>
        <v>0</v>
      </c>
      <c r="CE216" s="31">
        <f t="shared" si="382"/>
        <v>1</v>
      </c>
      <c r="CF216" s="31">
        <f t="shared" si="383"/>
        <v>38</v>
      </c>
      <c r="CG216" s="31">
        <f t="shared" si="384"/>
        <v>30</v>
      </c>
      <c r="CH216" s="31">
        <f t="shared" si="385"/>
        <v>59</v>
      </c>
      <c r="CI216" s="31">
        <f t="shared" si="386"/>
        <v>14</v>
      </c>
      <c r="CJ216" s="31">
        <f t="shared" si="387"/>
        <v>55</v>
      </c>
      <c r="CK216" s="31">
        <f t="shared" si="388"/>
        <v>59</v>
      </c>
      <c r="CL216" s="31">
        <f t="shared" si="389"/>
        <v>26</v>
      </c>
      <c r="CM216" s="31">
        <f t="shared" si="390"/>
        <v>23</v>
      </c>
      <c r="CN216" s="31">
        <f t="shared" si="391"/>
        <v>4</v>
      </c>
      <c r="CO216" s="31">
        <f t="shared" si="392"/>
        <v>21</v>
      </c>
      <c r="CP216" s="31">
        <f t="shared" si="393"/>
        <v>45</v>
      </c>
      <c r="CQ216" s="31">
        <f t="shared" si="394"/>
        <v>47</v>
      </c>
      <c r="CR216" s="31">
        <f t="shared" si="395"/>
        <v>12</v>
      </c>
      <c r="CS216" s="31">
        <f t="shared" si="396"/>
        <v>3</v>
      </c>
      <c r="CT216" s="31">
        <f t="shared" si="397"/>
        <v>22</v>
      </c>
      <c r="CU216" s="31">
        <f t="shared" si="398"/>
        <v>33</v>
      </c>
      <c r="CV216" s="31">
        <f t="shared" si="399"/>
        <v>38</v>
      </c>
      <c r="CW216" s="31">
        <f t="shared" si="400"/>
        <v>12</v>
      </c>
      <c r="CX216" s="31">
        <f t="shared" si="401"/>
        <v>31</v>
      </c>
      <c r="CY216" s="31">
        <f t="shared" si="402"/>
        <v>42</v>
      </c>
      <c r="CZ216" s="31">
        <f t="shared" si="403"/>
        <v>47</v>
      </c>
      <c r="DA216" s="31">
        <f t="shared" si="404"/>
        <v>0</v>
      </c>
      <c r="DB216" s="31">
        <f t="shared" si="405"/>
        <v>35</v>
      </c>
      <c r="DC216" s="31">
        <f t="shared" si="406"/>
        <v>57</v>
      </c>
      <c r="DD216" s="31">
        <f t="shared" si="407"/>
        <v>43</v>
      </c>
      <c r="DE216" s="31">
        <f t="shared" si="408"/>
        <v>52</v>
      </c>
      <c r="DF216" s="31">
        <f t="shared" si="409"/>
        <v>47</v>
      </c>
      <c r="DG216" s="31">
        <f t="shared" si="410"/>
        <v>15</v>
      </c>
      <c r="DH216" s="31">
        <f t="shared" si="411"/>
        <v>30</v>
      </c>
      <c r="DI216" s="31">
        <v>1</v>
      </c>
    </row>
    <row r="217" spans="1:115" ht="15" customHeight="1" x14ac:dyDescent="0.45">
      <c r="A217" s="31"/>
      <c r="B217" s="31"/>
      <c r="C217" s="31"/>
      <c r="D217" s="31">
        <v>60</v>
      </c>
      <c r="E217" s="31"/>
      <c r="F217" s="31">
        <f t="shared" si="413"/>
        <v>0</v>
      </c>
      <c r="G217" s="31">
        <f t="shared" si="414"/>
        <v>0</v>
      </c>
      <c r="H217" s="31">
        <f t="shared" si="415"/>
        <v>0</v>
      </c>
      <c r="I217" s="31">
        <f t="shared" si="416"/>
        <v>0</v>
      </c>
      <c r="J217" s="31">
        <f t="shared" si="417"/>
        <v>0</v>
      </c>
      <c r="K217" s="31">
        <f t="shared" si="418"/>
        <v>0</v>
      </c>
      <c r="L217" s="31">
        <f t="shared" si="419"/>
        <v>0</v>
      </c>
      <c r="M217" s="31">
        <f t="shared" si="420"/>
        <v>0</v>
      </c>
      <c r="N217" s="31">
        <f t="shared" si="421"/>
        <v>0</v>
      </c>
      <c r="O217" s="31">
        <f t="shared" si="422"/>
        <v>0</v>
      </c>
      <c r="P217" s="31">
        <f t="shared" si="423"/>
        <v>0</v>
      </c>
      <c r="Q217" s="31">
        <f t="shared" si="424"/>
        <v>0</v>
      </c>
      <c r="R217" s="31">
        <f t="shared" si="425"/>
        <v>0</v>
      </c>
      <c r="S217" s="31">
        <f t="shared" si="426"/>
        <v>0</v>
      </c>
      <c r="T217" s="31">
        <f t="shared" si="427"/>
        <v>0</v>
      </c>
      <c r="U217" s="31">
        <f t="shared" si="428"/>
        <v>0</v>
      </c>
      <c r="V217" s="31">
        <f t="shared" si="429"/>
        <v>0</v>
      </c>
      <c r="W217" s="31">
        <f t="shared" si="430"/>
        <v>0</v>
      </c>
      <c r="X217" s="31">
        <f t="shared" si="431"/>
        <v>0</v>
      </c>
      <c r="Y217" s="31">
        <f t="shared" si="432"/>
        <v>0</v>
      </c>
      <c r="Z217" s="31">
        <f t="shared" si="433"/>
        <v>0</v>
      </c>
      <c r="AA217" s="31">
        <f t="shared" si="434"/>
        <v>42</v>
      </c>
      <c r="AB217" s="31">
        <f t="shared" si="435"/>
        <v>1680</v>
      </c>
      <c r="AC217" s="31">
        <f t="shared" si="436"/>
        <v>378</v>
      </c>
      <c r="AD217" s="31">
        <f t="shared" si="437"/>
        <v>1260</v>
      </c>
      <c r="AE217" s="31">
        <f t="shared" si="438"/>
        <v>588</v>
      </c>
      <c r="AF217" s="31">
        <f t="shared" si="439"/>
        <v>420</v>
      </c>
      <c r="AG217" s="31">
        <f t="shared" si="440"/>
        <v>2310</v>
      </c>
      <c r="AH217" s="31">
        <f t="shared" si="441"/>
        <v>1050</v>
      </c>
      <c r="AI217" s="31">
        <f t="shared" si="442"/>
        <v>2058</v>
      </c>
      <c r="AJ217" s="31">
        <f t="shared" si="443"/>
        <v>1134</v>
      </c>
      <c r="AK217" s="31">
        <f t="shared" si="444"/>
        <v>1092</v>
      </c>
      <c r="AL217" s="31">
        <f t="shared" si="445"/>
        <v>294</v>
      </c>
      <c r="AM217" s="31">
        <f t="shared" si="446"/>
        <v>1344</v>
      </c>
      <c r="AN217" s="31">
        <f t="shared" si="447"/>
        <v>2478</v>
      </c>
      <c r="AO217" s="31">
        <f t="shared" si="448"/>
        <v>630</v>
      </c>
      <c r="AP217" s="31">
        <f t="shared" si="449"/>
        <v>1050</v>
      </c>
      <c r="AQ217" s="31">
        <f t="shared" si="450"/>
        <v>2352</v>
      </c>
      <c r="AR217" s="31">
        <f t="shared" si="451"/>
        <v>462</v>
      </c>
      <c r="AS217" s="31">
        <f t="shared" si="452"/>
        <v>2100</v>
      </c>
      <c r="AT217" s="31">
        <f t="shared" si="453"/>
        <v>1848</v>
      </c>
      <c r="AU217" s="31">
        <f t="shared" si="454"/>
        <v>588</v>
      </c>
      <c r="AV217" s="31">
        <f t="shared" si="455"/>
        <v>1218</v>
      </c>
      <c r="AW217" s="31">
        <f t="shared" si="456"/>
        <v>1974</v>
      </c>
      <c r="AX217" s="31">
        <f t="shared" si="457"/>
        <v>1512</v>
      </c>
      <c r="AY217" s="31">
        <f t="shared" si="458"/>
        <v>1386</v>
      </c>
      <c r="AZ217" s="31">
        <f t="shared" si="459"/>
        <v>1722</v>
      </c>
      <c r="BA217" s="31">
        <f t="shared" si="460"/>
        <v>1512</v>
      </c>
      <c r="BB217" s="31">
        <f t="shared" si="461"/>
        <v>1680</v>
      </c>
      <c r="BC217" s="31">
        <f t="shared" si="462"/>
        <v>84</v>
      </c>
      <c r="BD217" s="31">
        <f t="shared" si="463"/>
        <v>1890</v>
      </c>
      <c r="BE217" s="31">
        <f t="shared" si="412"/>
        <v>1302</v>
      </c>
      <c r="BF217" s="31">
        <f>AA181</f>
        <v>42</v>
      </c>
      <c r="BG217" s="31"/>
      <c r="BH217" s="31"/>
      <c r="BI217" s="31">
        <f t="shared" si="360"/>
        <v>0</v>
      </c>
      <c r="BJ217" s="31">
        <f t="shared" si="361"/>
        <v>0</v>
      </c>
      <c r="BK217" s="31">
        <f t="shared" si="362"/>
        <v>0</v>
      </c>
      <c r="BL217" s="31">
        <f t="shared" si="363"/>
        <v>0</v>
      </c>
      <c r="BM217" s="31">
        <f t="shared" si="364"/>
        <v>0</v>
      </c>
      <c r="BN217" s="31">
        <f t="shared" si="365"/>
        <v>0</v>
      </c>
      <c r="BO217" s="31">
        <f t="shared" si="366"/>
        <v>0</v>
      </c>
      <c r="BP217" s="31">
        <f t="shared" si="367"/>
        <v>0</v>
      </c>
      <c r="BQ217" s="31">
        <f t="shared" si="368"/>
        <v>0</v>
      </c>
      <c r="BR217" s="31">
        <f t="shared" si="369"/>
        <v>0</v>
      </c>
      <c r="BS217" s="31">
        <f t="shared" si="370"/>
        <v>0</v>
      </c>
      <c r="BT217" s="31">
        <f t="shared" si="371"/>
        <v>0</v>
      </c>
      <c r="BU217" s="31">
        <f t="shared" si="372"/>
        <v>0</v>
      </c>
      <c r="BV217" s="31">
        <f t="shared" si="373"/>
        <v>0</v>
      </c>
      <c r="BW217" s="31">
        <f t="shared" si="374"/>
        <v>0</v>
      </c>
      <c r="BX217" s="31">
        <f t="shared" si="375"/>
        <v>0</v>
      </c>
      <c r="BY217" s="31">
        <f t="shared" si="376"/>
        <v>0</v>
      </c>
      <c r="BZ217" s="31">
        <f t="shared" si="377"/>
        <v>0</v>
      </c>
      <c r="CA217" s="31">
        <f t="shared" si="378"/>
        <v>0</v>
      </c>
      <c r="CB217" s="31">
        <f t="shared" si="379"/>
        <v>0</v>
      </c>
      <c r="CC217" s="31">
        <f t="shared" si="380"/>
        <v>0</v>
      </c>
      <c r="CD217" s="31">
        <f t="shared" si="381"/>
        <v>1</v>
      </c>
      <c r="CE217" s="31">
        <f t="shared" si="382"/>
        <v>40</v>
      </c>
      <c r="CF217" s="31">
        <f t="shared" si="383"/>
        <v>9</v>
      </c>
      <c r="CG217" s="31">
        <f t="shared" si="384"/>
        <v>30</v>
      </c>
      <c r="CH217" s="31">
        <f t="shared" si="385"/>
        <v>14</v>
      </c>
      <c r="CI217" s="31">
        <f t="shared" si="386"/>
        <v>10</v>
      </c>
      <c r="CJ217" s="31">
        <f t="shared" si="387"/>
        <v>55</v>
      </c>
      <c r="CK217" s="31">
        <f t="shared" si="388"/>
        <v>25</v>
      </c>
      <c r="CL217" s="31">
        <f t="shared" si="389"/>
        <v>49</v>
      </c>
      <c r="CM217" s="31">
        <f t="shared" si="390"/>
        <v>27</v>
      </c>
      <c r="CN217" s="31">
        <f t="shared" si="391"/>
        <v>26</v>
      </c>
      <c r="CO217" s="31">
        <f t="shared" si="392"/>
        <v>7</v>
      </c>
      <c r="CP217" s="31">
        <f t="shared" si="393"/>
        <v>32</v>
      </c>
      <c r="CQ217" s="31">
        <f t="shared" si="394"/>
        <v>59</v>
      </c>
      <c r="CR217" s="31">
        <f t="shared" si="395"/>
        <v>15</v>
      </c>
      <c r="CS217" s="31">
        <f t="shared" si="396"/>
        <v>25</v>
      </c>
      <c r="CT217" s="31">
        <f t="shared" si="397"/>
        <v>56</v>
      </c>
      <c r="CU217" s="31">
        <f t="shared" si="398"/>
        <v>11</v>
      </c>
      <c r="CV217" s="31">
        <f t="shared" si="399"/>
        <v>50</v>
      </c>
      <c r="CW217" s="31">
        <f t="shared" si="400"/>
        <v>44</v>
      </c>
      <c r="CX217" s="31">
        <f t="shared" si="401"/>
        <v>14</v>
      </c>
      <c r="CY217" s="31">
        <f t="shared" si="402"/>
        <v>29</v>
      </c>
      <c r="CZ217" s="31">
        <f t="shared" si="403"/>
        <v>47</v>
      </c>
      <c r="DA217" s="31">
        <f t="shared" si="404"/>
        <v>36</v>
      </c>
      <c r="DB217" s="31">
        <f t="shared" si="405"/>
        <v>33</v>
      </c>
      <c r="DC217" s="31">
        <f t="shared" si="406"/>
        <v>41</v>
      </c>
      <c r="DD217" s="31">
        <f t="shared" si="407"/>
        <v>36</v>
      </c>
      <c r="DE217" s="31">
        <f t="shared" si="408"/>
        <v>40</v>
      </c>
      <c r="DF217" s="31">
        <f t="shared" si="409"/>
        <v>2</v>
      </c>
      <c r="DG217" s="31">
        <f t="shared" si="410"/>
        <v>45</v>
      </c>
      <c r="DH217" s="31">
        <f t="shared" si="411"/>
        <v>31</v>
      </c>
      <c r="DI217" s="31">
        <v>1</v>
      </c>
    </row>
    <row r="218" spans="1:115" ht="15" customHeight="1" x14ac:dyDescent="0.45">
      <c r="A218" s="31"/>
      <c r="B218" s="31"/>
      <c r="C218" s="31"/>
      <c r="D218" s="31">
        <v>60</v>
      </c>
      <c r="E218" s="31"/>
      <c r="F218" s="31">
        <f t="shared" si="413"/>
        <v>0</v>
      </c>
      <c r="G218" s="31">
        <f t="shared" si="414"/>
        <v>0</v>
      </c>
      <c r="H218" s="31">
        <f t="shared" si="415"/>
        <v>0</v>
      </c>
      <c r="I218" s="31">
        <f t="shared" si="416"/>
        <v>0</v>
      </c>
      <c r="J218" s="31">
        <f t="shared" si="417"/>
        <v>0</v>
      </c>
      <c r="K218" s="31">
        <f t="shared" si="418"/>
        <v>0</v>
      </c>
      <c r="L218" s="31">
        <f t="shared" si="419"/>
        <v>0</v>
      </c>
      <c r="M218" s="31">
        <f t="shared" si="420"/>
        <v>0</v>
      </c>
      <c r="N218" s="31">
        <f t="shared" si="421"/>
        <v>0</v>
      </c>
      <c r="O218" s="31">
        <f t="shared" si="422"/>
        <v>0</v>
      </c>
      <c r="P218" s="31">
        <f t="shared" si="423"/>
        <v>0</v>
      </c>
      <c r="Q218" s="31">
        <f t="shared" si="424"/>
        <v>0</v>
      </c>
      <c r="R218" s="31">
        <f t="shared" si="425"/>
        <v>0</v>
      </c>
      <c r="S218" s="31">
        <f t="shared" si="426"/>
        <v>0</v>
      </c>
      <c r="T218" s="31">
        <f t="shared" si="427"/>
        <v>0</v>
      </c>
      <c r="U218" s="31">
        <f t="shared" si="428"/>
        <v>0</v>
      </c>
      <c r="V218" s="31">
        <f t="shared" si="429"/>
        <v>0</v>
      </c>
      <c r="W218" s="31">
        <f t="shared" si="430"/>
        <v>0</v>
      </c>
      <c r="X218" s="31">
        <f t="shared" si="431"/>
        <v>0</v>
      </c>
      <c r="Y218" s="31">
        <f t="shared" si="432"/>
        <v>0</v>
      </c>
      <c r="Z218" s="31">
        <f t="shared" si="433"/>
        <v>42</v>
      </c>
      <c r="AA218" s="31">
        <f t="shared" si="434"/>
        <v>1722</v>
      </c>
      <c r="AB218" s="31">
        <f t="shared" si="435"/>
        <v>2058</v>
      </c>
      <c r="AC218" s="31">
        <f t="shared" si="436"/>
        <v>1638</v>
      </c>
      <c r="AD218" s="31">
        <f t="shared" si="437"/>
        <v>1848</v>
      </c>
      <c r="AE218" s="31">
        <f t="shared" si="438"/>
        <v>1050</v>
      </c>
      <c r="AF218" s="31">
        <f t="shared" si="439"/>
        <v>252</v>
      </c>
      <c r="AG218" s="31">
        <f t="shared" si="440"/>
        <v>882</v>
      </c>
      <c r="AH218" s="31">
        <f t="shared" si="441"/>
        <v>630</v>
      </c>
      <c r="AI218" s="31">
        <f t="shared" si="442"/>
        <v>672</v>
      </c>
      <c r="AJ218" s="31">
        <f t="shared" si="443"/>
        <v>2226</v>
      </c>
      <c r="AK218" s="31">
        <f t="shared" si="444"/>
        <v>1386</v>
      </c>
      <c r="AL218" s="31">
        <f t="shared" si="445"/>
        <v>1680</v>
      </c>
      <c r="AM218" s="31">
        <f t="shared" si="446"/>
        <v>1344</v>
      </c>
      <c r="AN218" s="31">
        <f t="shared" si="447"/>
        <v>588</v>
      </c>
      <c r="AO218" s="31">
        <f t="shared" si="448"/>
        <v>1722</v>
      </c>
      <c r="AP218" s="31">
        <f t="shared" si="449"/>
        <v>924</v>
      </c>
      <c r="AQ218" s="31">
        <f t="shared" si="450"/>
        <v>336</v>
      </c>
      <c r="AR218" s="31">
        <f t="shared" si="451"/>
        <v>84</v>
      </c>
      <c r="AS218" s="31">
        <f t="shared" si="452"/>
        <v>1428</v>
      </c>
      <c r="AT218" s="31">
        <f t="shared" si="453"/>
        <v>2436</v>
      </c>
      <c r="AU218" s="31">
        <f t="shared" si="454"/>
        <v>1848</v>
      </c>
      <c r="AV218" s="31">
        <f t="shared" si="455"/>
        <v>714</v>
      </c>
      <c r="AW218" s="31">
        <f t="shared" si="456"/>
        <v>1008</v>
      </c>
      <c r="AX218" s="31">
        <f t="shared" si="457"/>
        <v>420</v>
      </c>
      <c r="AY218" s="31">
        <f t="shared" si="458"/>
        <v>630</v>
      </c>
      <c r="AZ218" s="31">
        <f t="shared" si="459"/>
        <v>756</v>
      </c>
      <c r="BA218" s="31">
        <f t="shared" si="460"/>
        <v>672</v>
      </c>
      <c r="BB218" s="31">
        <f t="shared" si="461"/>
        <v>1764</v>
      </c>
      <c r="BC218" s="31">
        <f t="shared" si="462"/>
        <v>2016</v>
      </c>
      <c r="BD218" s="31">
        <f t="shared" si="463"/>
        <v>672</v>
      </c>
      <c r="BE218" s="31">
        <f t="shared" si="412"/>
        <v>1344</v>
      </c>
      <c r="BF218" s="31">
        <f>Z181</f>
        <v>42</v>
      </c>
      <c r="BG218" s="31"/>
      <c r="BH218" s="31"/>
      <c r="BI218" s="31">
        <f t="shared" si="360"/>
        <v>0</v>
      </c>
      <c r="BJ218" s="31">
        <f t="shared" si="361"/>
        <v>0</v>
      </c>
      <c r="BK218" s="31">
        <f t="shared" si="362"/>
        <v>0</v>
      </c>
      <c r="BL218" s="31">
        <f t="shared" si="363"/>
        <v>0</v>
      </c>
      <c r="BM218" s="31">
        <f t="shared" si="364"/>
        <v>0</v>
      </c>
      <c r="BN218" s="31">
        <f t="shared" si="365"/>
        <v>0</v>
      </c>
      <c r="BO218" s="31">
        <f t="shared" si="366"/>
        <v>0</v>
      </c>
      <c r="BP218" s="31">
        <f t="shared" si="367"/>
        <v>0</v>
      </c>
      <c r="BQ218" s="31">
        <f t="shared" si="368"/>
        <v>0</v>
      </c>
      <c r="BR218" s="31">
        <f t="shared" si="369"/>
        <v>0</v>
      </c>
      <c r="BS218" s="31">
        <f t="shared" si="370"/>
        <v>0</v>
      </c>
      <c r="BT218" s="31">
        <f t="shared" si="371"/>
        <v>0</v>
      </c>
      <c r="BU218" s="31">
        <f t="shared" si="372"/>
        <v>0</v>
      </c>
      <c r="BV218" s="31">
        <f t="shared" si="373"/>
        <v>0</v>
      </c>
      <c r="BW218" s="31">
        <f t="shared" si="374"/>
        <v>0</v>
      </c>
      <c r="BX218" s="31">
        <f t="shared" si="375"/>
        <v>0</v>
      </c>
      <c r="BY218" s="31">
        <f t="shared" si="376"/>
        <v>0</v>
      </c>
      <c r="BZ218" s="31">
        <f t="shared" si="377"/>
        <v>0</v>
      </c>
      <c r="CA218" s="31">
        <f t="shared" si="378"/>
        <v>0</v>
      </c>
      <c r="CB218" s="31">
        <f t="shared" si="379"/>
        <v>0</v>
      </c>
      <c r="CC218" s="31">
        <f t="shared" si="380"/>
        <v>1</v>
      </c>
      <c r="CD218" s="31">
        <f t="shared" si="381"/>
        <v>41</v>
      </c>
      <c r="CE218" s="31">
        <f t="shared" si="382"/>
        <v>49</v>
      </c>
      <c r="CF218" s="31">
        <f t="shared" si="383"/>
        <v>39</v>
      </c>
      <c r="CG218" s="31">
        <f t="shared" si="384"/>
        <v>44</v>
      </c>
      <c r="CH218" s="31">
        <f t="shared" si="385"/>
        <v>25</v>
      </c>
      <c r="CI218" s="31">
        <f t="shared" si="386"/>
        <v>6</v>
      </c>
      <c r="CJ218" s="31">
        <f t="shared" si="387"/>
        <v>21</v>
      </c>
      <c r="CK218" s="31">
        <f t="shared" si="388"/>
        <v>15</v>
      </c>
      <c r="CL218" s="31">
        <f t="shared" si="389"/>
        <v>16</v>
      </c>
      <c r="CM218" s="31">
        <f t="shared" si="390"/>
        <v>53</v>
      </c>
      <c r="CN218" s="31">
        <f t="shared" si="391"/>
        <v>33</v>
      </c>
      <c r="CO218" s="31">
        <f t="shared" si="392"/>
        <v>40</v>
      </c>
      <c r="CP218" s="31">
        <f t="shared" si="393"/>
        <v>32</v>
      </c>
      <c r="CQ218" s="31">
        <f t="shared" si="394"/>
        <v>14</v>
      </c>
      <c r="CR218" s="31">
        <f t="shared" si="395"/>
        <v>41</v>
      </c>
      <c r="CS218" s="31">
        <f t="shared" si="396"/>
        <v>22</v>
      </c>
      <c r="CT218" s="31">
        <f t="shared" si="397"/>
        <v>8</v>
      </c>
      <c r="CU218" s="31">
        <f t="shared" si="398"/>
        <v>2</v>
      </c>
      <c r="CV218" s="31">
        <f t="shared" si="399"/>
        <v>34</v>
      </c>
      <c r="CW218" s="31">
        <f t="shared" si="400"/>
        <v>58</v>
      </c>
      <c r="CX218" s="31">
        <f t="shared" si="401"/>
        <v>44</v>
      </c>
      <c r="CY218" s="31">
        <f t="shared" si="402"/>
        <v>17</v>
      </c>
      <c r="CZ218" s="31">
        <f t="shared" si="403"/>
        <v>24</v>
      </c>
      <c r="DA218" s="31">
        <f t="shared" si="404"/>
        <v>10</v>
      </c>
      <c r="DB218" s="31">
        <f t="shared" si="405"/>
        <v>15</v>
      </c>
      <c r="DC218" s="31">
        <f t="shared" si="406"/>
        <v>18</v>
      </c>
      <c r="DD218" s="31">
        <f t="shared" si="407"/>
        <v>16</v>
      </c>
      <c r="DE218" s="31">
        <f t="shared" si="408"/>
        <v>42</v>
      </c>
      <c r="DF218" s="31">
        <f t="shared" si="409"/>
        <v>48</v>
      </c>
      <c r="DG218" s="31">
        <f t="shared" si="410"/>
        <v>16</v>
      </c>
      <c r="DH218" s="31">
        <f t="shared" si="411"/>
        <v>32</v>
      </c>
      <c r="DI218" s="31">
        <v>1</v>
      </c>
    </row>
    <row r="219" spans="1:115" ht="15" customHeight="1" x14ac:dyDescent="0.45">
      <c r="A219" s="31"/>
      <c r="B219" s="31"/>
      <c r="C219" s="31"/>
      <c r="D219" s="31">
        <v>60</v>
      </c>
      <c r="E219" s="31"/>
      <c r="F219" s="31">
        <f t="shared" si="413"/>
        <v>0</v>
      </c>
      <c r="G219" s="31">
        <f t="shared" si="414"/>
        <v>0</v>
      </c>
      <c r="H219" s="31">
        <f t="shared" si="415"/>
        <v>0</v>
      </c>
      <c r="I219" s="31">
        <f t="shared" si="416"/>
        <v>0</v>
      </c>
      <c r="J219" s="31">
        <f t="shared" si="417"/>
        <v>0</v>
      </c>
      <c r="K219" s="31">
        <f t="shared" si="418"/>
        <v>0</v>
      </c>
      <c r="L219" s="31">
        <f t="shared" si="419"/>
        <v>0</v>
      </c>
      <c r="M219" s="31">
        <f t="shared" si="420"/>
        <v>0</v>
      </c>
      <c r="N219" s="31">
        <f t="shared" si="421"/>
        <v>0</v>
      </c>
      <c r="O219" s="31">
        <f t="shared" si="422"/>
        <v>0</v>
      </c>
      <c r="P219" s="31">
        <f t="shared" si="423"/>
        <v>0</v>
      </c>
      <c r="Q219" s="31">
        <f t="shared" si="424"/>
        <v>0</v>
      </c>
      <c r="R219" s="31">
        <f t="shared" si="425"/>
        <v>0</v>
      </c>
      <c r="S219" s="31">
        <f t="shared" si="426"/>
        <v>0</v>
      </c>
      <c r="T219" s="31">
        <f t="shared" si="427"/>
        <v>0</v>
      </c>
      <c r="U219" s="31">
        <f t="shared" si="428"/>
        <v>0</v>
      </c>
      <c r="V219" s="31">
        <f t="shared" si="429"/>
        <v>0</v>
      </c>
      <c r="W219" s="31">
        <f t="shared" si="430"/>
        <v>0</v>
      </c>
      <c r="X219" s="31">
        <f t="shared" si="431"/>
        <v>0</v>
      </c>
      <c r="Y219" s="31">
        <f t="shared" si="432"/>
        <v>16</v>
      </c>
      <c r="Z219" s="31">
        <f t="shared" si="433"/>
        <v>688</v>
      </c>
      <c r="AA219" s="31">
        <f t="shared" si="434"/>
        <v>496</v>
      </c>
      <c r="AB219" s="31">
        <f t="shared" si="435"/>
        <v>464</v>
      </c>
      <c r="AC219" s="31">
        <f t="shared" si="436"/>
        <v>384</v>
      </c>
      <c r="AD219" s="31">
        <f t="shared" si="437"/>
        <v>144</v>
      </c>
      <c r="AE219" s="31">
        <f t="shared" si="438"/>
        <v>496</v>
      </c>
      <c r="AF219" s="31">
        <f t="shared" si="439"/>
        <v>432</v>
      </c>
      <c r="AG219" s="31">
        <f t="shared" si="440"/>
        <v>576</v>
      </c>
      <c r="AH219" s="31">
        <f t="shared" si="441"/>
        <v>512</v>
      </c>
      <c r="AI219" s="31">
        <f t="shared" si="442"/>
        <v>160</v>
      </c>
      <c r="AJ219" s="31">
        <f t="shared" si="443"/>
        <v>432</v>
      </c>
      <c r="AK219" s="31">
        <f t="shared" si="444"/>
        <v>224</v>
      </c>
      <c r="AL219" s="31">
        <f t="shared" si="445"/>
        <v>192</v>
      </c>
      <c r="AM219" s="31">
        <f t="shared" si="446"/>
        <v>736</v>
      </c>
      <c r="AN219" s="31">
        <f t="shared" si="447"/>
        <v>896</v>
      </c>
      <c r="AO219" s="31">
        <f t="shared" si="448"/>
        <v>48</v>
      </c>
      <c r="AP219" s="31">
        <f t="shared" si="449"/>
        <v>480</v>
      </c>
      <c r="AQ219" s="31">
        <f t="shared" si="450"/>
        <v>160</v>
      </c>
      <c r="AR219" s="31">
        <f t="shared" si="451"/>
        <v>592</v>
      </c>
      <c r="AS219" s="31">
        <f t="shared" si="452"/>
        <v>528</v>
      </c>
      <c r="AT219" s="31">
        <f t="shared" si="453"/>
        <v>688</v>
      </c>
      <c r="AU219" s="31">
        <f t="shared" si="454"/>
        <v>16</v>
      </c>
      <c r="AV219" s="31">
        <f t="shared" si="455"/>
        <v>656</v>
      </c>
      <c r="AW219" s="31">
        <f t="shared" si="456"/>
        <v>544</v>
      </c>
      <c r="AX219" s="31">
        <f t="shared" si="457"/>
        <v>400</v>
      </c>
      <c r="AY219" s="31">
        <f t="shared" si="458"/>
        <v>528</v>
      </c>
      <c r="AZ219" s="31">
        <f t="shared" si="459"/>
        <v>544</v>
      </c>
      <c r="BA219" s="31">
        <f t="shared" si="460"/>
        <v>944</v>
      </c>
      <c r="BB219" s="31">
        <f t="shared" si="461"/>
        <v>496</v>
      </c>
      <c r="BC219" s="31">
        <f t="shared" si="462"/>
        <v>64</v>
      </c>
      <c r="BD219" s="31">
        <f t="shared" si="463"/>
        <v>768</v>
      </c>
      <c r="BE219" s="31">
        <f t="shared" si="412"/>
        <v>528</v>
      </c>
      <c r="BF219" s="31">
        <f>Y181</f>
        <v>16</v>
      </c>
      <c r="BG219" s="31"/>
      <c r="BH219" s="31"/>
      <c r="BI219" s="31">
        <f t="shared" si="360"/>
        <v>0</v>
      </c>
      <c r="BJ219" s="31">
        <f t="shared" si="361"/>
        <v>0</v>
      </c>
      <c r="BK219" s="31">
        <f t="shared" si="362"/>
        <v>0</v>
      </c>
      <c r="BL219" s="31">
        <f t="shared" si="363"/>
        <v>0</v>
      </c>
      <c r="BM219" s="31">
        <f t="shared" si="364"/>
        <v>0</v>
      </c>
      <c r="BN219" s="31">
        <f t="shared" si="365"/>
        <v>0</v>
      </c>
      <c r="BO219" s="31">
        <f t="shared" si="366"/>
        <v>0</v>
      </c>
      <c r="BP219" s="31">
        <f t="shared" si="367"/>
        <v>0</v>
      </c>
      <c r="BQ219" s="31">
        <f t="shared" si="368"/>
        <v>0</v>
      </c>
      <c r="BR219" s="31">
        <f t="shared" si="369"/>
        <v>0</v>
      </c>
      <c r="BS219" s="31">
        <f t="shared" si="370"/>
        <v>0</v>
      </c>
      <c r="BT219" s="31">
        <f t="shared" si="371"/>
        <v>0</v>
      </c>
      <c r="BU219" s="31">
        <f t="shared" si="372"/>
        <v>0</v>
      </c>
      <c r="BV219" s="31">
        <f t="shared" si="373"/>
        <v>0</v>
      </c>
      <c r="BW219" s="31">
        <f t="shared" si="374"/>
        <v>0</v>
      </c>
      <c r="BX219" s="31">
        <f t="shared" si="375"/>
        <v>0</v>
      </c>
      <c r="BY219" s="31">
        <f t="shared" si="376"/>
        <v>0</v>
      </c>
      <c r="BZ219" s="31">
        <f t="shared" si="377"/>
        <v>0</v>
      </c>
      <c r="CA219" s="31">
        <f t="shared" si="378"/>
        <v>0</v>
      </c>
      <c r="CB219" s="31">
        <f t="shared" si="379"/>
        <v>1</v>
      </c>
      <c r="CC219" s="31">
        <f t="shared" si="380"/>
        <v>43</v>
      </c>
      <c r="CD219" s="31">
        <f t="shared" si="381"/>
        <v>31</v>
      </c>
      <c r="CE219" s="31">
        <f t="shared" si="382"/>
        <v>29</v>
      </c>
      <c r="CF219" s="31">
        <f t="shared" si="383"/>
        <v>24</v>
      </c>
      <c r="CG219" s="31">
        <f t="shared" si="384"/>
        <v>9</v>
      </c>
      <c r="CH219" s="31">
        <f t="shared" si="385"/>
        <v>31</v>
      </c>
      <c r="CI219" s="31">
        <f t="shared" si="386"/>
        <v>27</v>
      </c>
      <c r="CJ219" s="31">
        <f t="shared" si="387"/>
        <v>36</v>
      </c>
      <c r="CK219" s="31">
        <f t="shared" si="388"/>
        <v>32</v>
      </c>
      <c r="CL219" s="31">
        <f t="shared" si="389"/>
        <v>10</v>
      </c>
      <c r="CM219" s="31">
        <f t="shared" si="390"/>
        <v>27</v>
      </c>
      <c r="CN219" s="31">
        <f t="shared" si="391"/>
        <v>14</v>
      </c>
      <c r="CO219" s="31">
        <f t="shared" si="392"/>
        <v>12</v>
      </c>
      <c r="CP219" s="31">
        <f t="shared" si="393"/>
        <v>46</v>
      </c>
      <c r="CQ219" s="31">
        <f t="shared" si="394"/>
        <v>56</v>
      </c>
      <c r="CR219" s="31">
        <f t="shared" si="395"/>
        <v>3</v>
      </c>
      <c r="CS219" s="31">
        <f t="shared" si="396"/>
        <v>30</v>
      </c>
      <c r="CT219" s="31">
        <f t="shared" si="397"/>
        <v>10</v>
      </c>
      <c r="CU219" s="31">
        <f t="shared" si="398"/>
        <v>37</v>
      </c>
      <c r="CV219" s="31">
        <f t="shared" si="399"/>
        <v>33</v>
      </c>
      <c r="CW219" s="31">
        <f t="shared" si="400"/>
        <v>43</v>
      </c>
      <c r="CX219" s="31">
        <f t="shared" si="401"/>
        <v>1</v>
      </c>
      <c r="CY219" s="31">
        <f t="shared" si="402"/>
        <v>41</v>
      </c>
      <c r="CZ219" s="31">
        <f t="shared" si="403"/>
        <v>34</v>
      </c>
      <c r="DA219" s="31">
        <f t="shared" si="404"/>
        <v>25</v>
      </c>
      <c r="DB219" s="31">
        <f t="shared" si="405"/>
        <v>33</v>
      </c>
      <c r="DC219" s="31">
        <f t="shared" si="406"/>
        <v>34</v>
      </c>
      <c r="DD219" s="31">
        <f t="shared" si="407"/>
        <v>59</v>
      </c>
      <c r="DE219" s="31">
        <f t="shared" si="408"/>
        <v>31</v>
      </c>
      <c r="DF219" s="31">
        <f t="shared" si="409"/>
        <v>4</v>
      </c>
      <c r="DG219" s="31">
        <f t="shared" si="410"/>
        <v>48</v>
      </c>
      <c r="DH219" s="31">
        <f t="shared" si="411"/>
        <v>33</v>
      </c>
      <c r="DI219" s="31">
        <v>1</v>
      </c>
    </row>
    <row r="220" spans="1:115" ht="15" customHeight="1" x14ac:dyDescent="0.45">
      <c r="A220" s="31"/>
      <c r="B220" s="31"/>
      <c r="C220" s="31"/>
      <c r="D220" s="31">
        <v>60</v>
      </c>
      <c r="E220" s="31"/>
      <c r="F220" s="31">
        <f t="shared" si="413"/>
        <v>0</v>
      </c>
      <c r="G220" s="31">
        <f t="shared" si="414"/>
        <v>0</v>
      </c>
      <c r="H220" s="31">
        <f t="shared" si="415"/>
        <v>0</v>
      </c>
      <c r="I220" s="31">
        <f t="shared" si="416"/>
        <v>0</v>
      </c>
      <c r="J220" s="31">
        <f t="shared" si="417"/>
        <v>0</v>
      </c>
      <c r="K220" s="31">
        <f t="shared" si="418"/>
        <v>0</v>
      </c>
      <c r="L220" s="31">
        <f t="shared" si="419"/>
        <v>0</v>
      </c>
      <c r="M220" s="31">
        <f t="shared" si="420"/>
        <v>0</v>
      </c>
      <c r="N220" s="31">
        <f t="shared" si="421"/>
        <v>0</v>
      </c>
      <c r="O220" s="31">
        <f t="shared" si="422"/>
        <v>0</v>
      </c>
      <c r="P220" s="31">
        <f t="shared" si="423"/>
        <v>0</v>
      </c>
      <c r="Q220" s="31">
        <f t="shared" si="424"/>
        <v>0</v>
      </c>
      <c r="R220" s="31">
        <f t="shared" si="425"/>
        <v>0</v>
      </c>
      <c r="S220" s="31">
        <f t="shared" si="426"/>
        <v>0</v>
      </c>
      <c r="T220" s="31">
        <f t="shared" si="427"/>
        <v>0</v>
      </c>
      <c r="U220" s="31">
        <f t="shared" si="428"/>
        <v>0</v>
      </c>
      <c r="V220" s="31">
        <f t="shared" si="429"/>
        <v>0</v>
      </c>
      <c r="W220" s="31">
        <f t="shared" si="430"/>
        <v>0</v>
      </c>
      <c r="X220" s="31">
        <f t="shared" si="431"/>
        <v>54</v>
      </c>
      <c r="Y220" s="31">
        <f t="shared" si="432"/>
        <v>2430</v>
      </c>
      <c r="Z220" s="31">
        <f t="shared" si="433"/>
        <v>810</v>
      </c>
      <c r="AA220" s="31">
        <f t="shared" si="434"/>
        <v>0</v>
      </c>
      <c r="AB220" s="31">
        <f t="shared" si="435"/>
        <v>2862</v>
      </c>
      <c r="AC220" s="31">
        <f t="shared" si="436"/>
        <v>1782</v>
      </c>
      <c r="AD220" s="31">
        <f t="shared" si="437"/>
        <v>2160</v>
      </c>
      <c r="AE220" s="31">
        <f t="shared" si="438"/>
        <v>3186</v>
      </c>
      <c r="AF220" s="31">
        <f t="shared" si="439"/>
        <v>216</v>
      </c>
      <c r="AG220" s="31">
        <f t="shared" si="440"/>
        <v>432</v>
      </c>
      <c r="AH220" s="31">
        <f t="shared" si="441"/>
        <v>2268</v>
      </c>
      <c r="AI220" s="31">
        <f t="shared" si="442"/>
        <v>1998</v>
      </c>
      <c r="AJ220" s="31">
        <f t="shared" si="443"/>
        <v>2214</v>
      </c>
      <c r="AK220" s="31">
        <f t="shared" si="444"/>
        <v>1404</v>
      </c>
      <c r="AL220" s="31">
        <f t="shared" si="445"/>
        <v>3186</v>
      </c>
      <c r="AM220" s="31">
        <f t="shared" si="446"/>
        <v>2268</v>
      </c>
      <c r="AN220" s="31">
        <f t="shared" si="447"/>
        <v>3186</v>
      </c>
      <c r="AO220" s="31">
        <f t="shared" si="448"/>
        <v>1782</v>
      </c>
      <c r="AP220" s="31">
        <f t="shared" si="449"/>
        <v>2160</v>
      </c>
      <c r="AQ220" s="31">
        <f t="shared" si="450"/>
        <v>2592</v>
      </c>
      <c r="AR220" s="31">
        <f t="shared" si="451"/>
        <v>594</v>
      </c>
      <c r="AS220" s="31">
        <f t="shared" si="452"/>
        <v>864</v>
      </c>
      <c r="AT220" s="31">
        <f t="shared" si="453"/>
        <v>2376</v>
      </c>
      <c r="AU220" s="31">
        <f t="shared" si="454"/>
        <v>2322</v>
      </c>
      <c r="AV220" s="31">
        <f t="shared" si="455"/>
        <v>810</v>
      </c>
      <c r="AW220" s="31">
        <f t="shared" si="456"/>
        <v>3186</v>
      </c>
      <c r="AX220" s="31">
        <f t="shared" si="457"/>
        <v>3186</v>
      </c>
      <c r="AY220" s="31">
        <f t="shared" si="458"/>
        <v>432</v>
      </c>
      <c r="AZ220" s="31">
        <f t="shared" si="459"/>
        <v>1836</v>
      </c>
      <c r="BA220" s="31">
        <f t="shared" si="460"/>
        <v>1620</v>
      </c>
      <c r="BB220" s="31">
        <f t="shared" si="461"/>
        <v>1890</v>
      </c>
      <c r="BC220" s="31">
        <f t="shared" si="462"/>
        <v>2862</v>
      </c>
      <c r="BD220" s="31">
        <f t="shared" si="463"/>
        <v>1134</v>
      </c>
      <c r="BE220" s="31">
        <f t="shared" si="412"/>
        <v>1836</v>
      </c>
      <c r="BF220" s="31">
        <f>X181</f>
        <v>54</v>
      </c>
      <c r="BG220" s="31"/>
      <c r="BH220" s="31"/>
      <c r="BI220" s="31">
        <f t="shared" si="360"/>
        <v>0</v>
      </c>
      <c r="BJ220" s="31">
        <f t="shared" si="361"/>
        <v>0</v>
      </c>
      <c r="BK220" s="31">
        <f t="shared" si="362"/>
        <v>0</v>
      </c>
      <c r="BL220" s="31">
        <f t="shared" si="363"/>
        <v>0</v>
      </c>
      <c r="BM220" s="31">
        <f t="shared" si="364"/>
        <v>0</v>
      </c>
      <c r="BN220" s="31">
        <f t="shared" si="365"/>
        <v>0</v>
      </c>
      <c r="BO220" s="31">
        <f t="shared" si="366"/>
        <v>0</v>
      </c>
      <c r="BP220" s="31">
        <f t="shared" si="367"/>
        <v>0</v>
      </c>
      <c r="BQ220" s="31">
        <f t="shared" si="368"/>
        <v>0</v>
      </c>
      <c r="BR220" s="31">
        <f t="shared" si="369"/>
        <v>0</v>
      </c>
      <c r="BS220" s="31">
        <f t="shared" si="370"/>
        <v>0</v>
      </c>
      <c r="BT220" s="31">
        <f t="shared" si="371"/>
        <v>0</v>
      </c>
      <c r="BU220" s="31">
        <f t="shared" si="372"/>
        <v>0</v>
      </c>
      <c r="BV220" s="31">
        <f t="shared" si="373"/>
        <v>0</v>
      </c>
      <c r="BW220" s="31">
        <f t="shared" si="374"/>
        <v>0</v>
      </c>
      <c r="BX220" s="31">
        <f t="shared" si="375"/>
        <v>0</v>
      </c>
      <c r="BY220" s="31">
        <f t="shared" si="376"/>
        <v>0</v>
      </c>
      <c r="BZ220" s="31">
        <f t="shared" si="377"/>
        <v>0</v>
      </c>
      <c r="CA220" s="31">
        <f t="shared" si="378"/>
        <v>1</v>
      </c>
      <c r="CB220" s="31">
        <f t="shared" si="379"/>
        <v>45</v>
      </c>
      <c r="CC220" s="31">
        <f t="shared" si="380"/>
        <v>15</v>
      </c>
      <c r="CD220" s="31">
        <f t="shared" si="381"/>
        <v>0</v>
      </c>
      <c r="CE220" s="31">
        <f t="shared" si="382"/>
        <v>53</v>
      </c>
      <c r="CF220" s="31">
        <f t="shared" si="383"/>
        <v>33</v>
      </c>
      <c r="CG220" s="31">
        <f t="shared" si="384"/>
        <v>40</v>
      </c>
      <c r="CH220" s="31">
        <f t="shared" si="385"/>
        <v>59</v>
      </c>
      <c r="CI220" s="31">
        <f t="shared" si="386"/>
        <v>4</v>
      </c>
      <c r="CJ220" s="31">
        <f t="shared" si="387"/>
        <v>8</v>
      </c>
      <c r="CK220" s="31">
        <f t="shared" si="388"/>
        <v>42</v>
      </c>
      <c r="CL220" s="31">
        <f t="shared" si="389"/>
        <v>37</v>
      </c>
      <c r="CM220" s="31">
        <f t="shared" si="390"/>
        <v>41</v>
      </c>
      <c r="CN220" s="31">
        <f t="shared" si="391"/>
        <v>26</v>
      </c>
      <c r="CO220" s="31">
        <f t="shared" si="392"/>
        <v>59</v>
      </c>
      <c r="CP220" s="31">
        <f t="shared" si="393"/>
        <v>42</v>
      </c>
      <c r="CQ220" s="31">
        <f t="shared" si="394"/>
        <v>59</v>
      </c>
      <c r="CR220" s="31">
        <f t="shared" si="395"/>
        <v>33</v>
      </c>
      <c r="CS220" s="31">
        <f t="shared" si="396"/>
        <v>40</v>
      </c>
      <c r="CT220" s="31">
        <f t="shared" si="397"/>
        <v>48</v>
      </c>
      <c r="CU220" s="31">
        <f t="shared" si="398"/>
        <v>11</v>
      </c>
      <c r="CV220" s="31">
        <f t="shared" si="399"/>
        <v>16</v>
      </c>
      <c r="CW220" s="31">
        <f t="shared" si="400"/>
        <v>44</v>
      </c>
      <c r="CX220" s="31">
        <f t="shared" si="401"/>
        <v>43</v>
      </c>
      <c r="CY220" s="31">
        <f t="shared" si="402"/>
        <v>15</v>
      </c>
      <c r="CZ220" s="31">
        <f t="shared" si="403"/>
        <v>59</v>
      </c>
      <c r="DA220" s="31">
        <f t="shared" si="404"/>
        <v>59</v>
      </c>
      <c r="DB220" s="31">
        <f t="shared" si="405"/>
        <v>8</v>
      </c>
      <c r="DC220" s="31">
        <f t="shared" si="406"/>
        <v>34</v>
      </c>
      <c r="DD220" s="31">
        <f t="shared" si="407"/>
        <v>30</v>
      </c>
      <c r="DE220" s="31">
        <f t="shared" si="408"/>
        <v>35</v>
      </c>
      <c r="DF220" s="31">
        <f t="shared" si="409"/>
        <v>53</v>
      </c>
      <c r="DG220" s="31">
        <f t="shared" si="410"/>
        <v>21</v>
      </c>
      <c r="DH220" s="31">
        <f t="shared" si="411"/>
        <v>34</v>
      </c>
      <c r="DI220" s="31">
        <v>1</v>
      </c>
    </row>
    <row r="221" spans="1:115" ht="15" customHeight="1" x14ac:dyDescent="0.45">
      <c r="A221" s="31"/>
      <c r="B221" s="31"/>
      <c r="C221" s="31"/>
      <c r="D221" s="31">
        <v>60</v>
      </c>
      <c r="E221" s="31"/>
      <c r="F221" s="31">
        <f t="shared" si="413"/>
        <v>0</v>
      </c>
      <c r="G221" s="31">
        <f t="shared" si="414"/>
        <v>0</v>
      </c>
      <c r="H221" s="31">
        <f t="shared" si="415"/>
        <v>0</v>
      </c>
      <c r="I221" s="31">
        <f t="shared" si="416"/>
        <v>0</v>
      </c>
      <c r="J221" s="31">
        <f t="shared" si="417"/>
        <v>0</v>
      </c>
      <c r="K221" s="31">
        <f t="shared" si="418"/>
        <v>0</v>
      </c>
      <c r="L221" s="31">
        <f t="shared" si="419"/>
        <v>0</v>
      </c>
      <c r="M221" s="31">
        <f t="shared" si="420"/>
        <v>0</v>
      </c>
      <c r="N221" s="31">
        <f t="shared" si="421"/>
        <v>0</v>
      </c>
      <c r="O221" s="31">
        <f t="shared" si="422"/>
        <v>0</v>
      </c>
      <c r="P221" s="31">
        <f t="shared" si="423"/>
        <v>0</v>
      </c>
      <c r="Q221" s="31">
        <f t="shared" si="424"/>
        <v>0</v>
      </c>
      <c r="R221" s="31">
        <f t="shared" si="425"/>
        <v>0</v>
      </c>
      <c r="S221" s="31">
        <f t="shared" si="426"/>
        <v>0</v>
      </c>
      <c r="T221" s="31">
        <f t="shared" si="427"/>
        <v>0</v>
      </c>
      <c r="U221" s="31">
        <f t="shared" si="428"/>
        <v>0</v>
      </c>
      <c r="V221" s="31">
        <f t="shared" si="429"/>
        <v>0</v>
      </c>
      <c r="W221" s="31">
        <f t="shared" si="430"/>
        <v>15</v>
      </c>
      <c r="X221" s="31">
        <f t="shared" si="431"/>
        <v>705</v>
      </c>
      <c r="Y221" s="31">
        <f t="shared" si="432"/>
        <v>0</v>
      </c>
      <c r="Z221" s="31">
        <f t="shared" si="433"/>
        <v>225</v>
      </c>
      <c r="AA221" s="31">
        <f t="shared" si="434"/>
        <v>810</v>
      </c>
      <c r="AB221" s="31">
        <f t="shared" si="435"/>
        <v>405</v>
      </c>
      <c r="AC221" s="31">
        <f t="shared" si="436"/>
        <v>210</v>
      </c>
      <c r="AD221" s="31">
        <f t="shared" si="437"/>
        <v>600</v>
      </c>
      <c r="AE221" s="31">
        <f t="shared" si="438"/>
        <v>45</v>
      </c>
      <c r="AF221" s="31">
        <f t="shared" si="439"/>
        <v>180</v>
      </c>
      <c r="AG221" s="31">
        <f t="shared" si="440"/>
        <v>765</v>
      </c>
      <c r="AH221" s="31">
        <f t="shared" si="441"/>
        <v>300</v>
      </c>
      <c r="AI221" s="31">
        <f t="shared" si="442"/>
        <v>285</v>
      </c>
      <c r="AJ221" s="31">
        <f t="shared" si="443"/>
        <v>120</v>
      </c>
      <c r="AK221" s="31">
        <f t="shared" si="444"/>
        <v>390</v>
      </c>
      <c r="AL221" s="31">
        <f t="shared" si="445"/>
        <v>630</v>
      </c>
      <c r="AM221" s="31">
        <f t="shared" si="446"/>
        <v>630</v>
      </c>
      <c r="AN221" s="31">
        <f t="shared" si="447"/>
        <v>495</v>
      </c>
      <c r="AO221" s="31">
        <f t="shared" si="448"/>
        <v>210</v>
      </c>
      <c r="AP221" s="31">
        <f t="shared" si="449"/>
        <v>420</v>
      </c>
      <c r="AQ221" s="31">
        <f t="shared" si="450"/>
        <v>885</v>
      </c>
      <c r="AR221" s="31">
        <f t="shared" si="451"/>
        <v>420</v>
      </c>
      <c r="AS221" s="31">
        <f t="shared" si="452"/>
        <v>15</v>
      </c>
      <c r="AT221" s="31">
        <f t="shared" si="453"/>
        <v>405</v>
      </c>
      <c r="AU221" s="31">
        <f t="shared" si="454"/>
        <v>885</v>
      </c>
      <c r="AV221" s="31">
        <f t="shared" si="455"/>
        <v>225</v>
      </c>
      <c r="AW221" s="31">
        <f t="shared" si="456"/>
        <v>885</v>
      </c>
      <c r="AX221" s="31">
        <f t="shared" si="457"/>
        <v>105</v>
      </c>
      <c r="AY221" s="31">
        <f t="shared" si="458"/>
        <v>645</v>
      </c>
      <c r="AZ221" s="31">
        <f t="shared" si="459"/>
        <v>75</v>
      </c>
      <c r="BA221" s="31">
        <f t="shared" si="460"/>
        <v>90</v>
      </c>
      <c r="BB221" s="31">
        <f t="shared" si="461"/>
        <v>435</v>
      </c>
      <c r="BC221" s="31">
        <f t="shared" si="462"/>
        <v>210</v>
      </c>
      <c r="BD221" s="31">
        <f t="shared" si="463"/>
        <v>825</v>
      </c>
      <c r="BE221" s="31">
        <f t="shared" si="412"/>
        <v>525</v>
      </c>
      <c r="BF221" s="31">
        <f>W181</f>
        <v>15</v>
      </c>
      <c r="BG221" s="31"/>
      <c r="BH221" s="31"/>
      <c r="BI221" s="31">
        <f t="shared" si="360"/>
        <v>0</v>
      </c>
      <c r="BJ221" s="31">
        <f t="shared" si="361"/>
        <v>0</v>
      </c>
      <c r="BK221" s="31">
        <f t="shared" si="362"/>
        <v>0</v>
      </c>
      <c r="BL221" s="31">
        <f t="shared" si="363"/>
        <v>0</v>
      </c>
      <c r="BM221" s="31">
        <f t="shared" si="364"/>
        <v>0</v>
      </c>
      <c r="BN221" s="31">
        <f t="shared" si="365"/>
        <v>0</v>
      </c>
      <c r="BO221" s="31">
        <f t="shared" si="366"/>
        <v>0</v>
      </c>
      <c r="BP221" s="31">
        <f t="shared" si="367"/>
        <v>0</v>
      </c>
      <c r="BQ221" s="31">
        <f t="shared" si="368"/>
        <v>0</v>
      </c>
      <c r="BR221" s="31">
        <f t="shared" si="369"/>
        <v>0</v>
      </c>
      <c r="BS221" s="31">
        <f t="shared" si="370"/>
        <v>0</v>
      </c>
      <c r="BT221" s="31">
        <f t="shared" si="371"/>
        <v>0</v>
      </c>
      <c r="BU221" s="31">
        <f t="shared" si="372"/>
        <v>0</v>
      </c>
      <c r="BV221" s="31">
        <f t="shared" si="373"/>
        <v>0</v>
      </c>
      <c r="BW221" s="31">
        <f t="shared" si="374"/>
        <v>0</v>
      </c>
      <c r="BX221" s="31">
        <f t="shared" si="375"/>
        <v>0</v>
      </c>
      <c r="BY221" s="31">
        <f t="shared" si="376"/>
        <v>0</v>
      </c>
      <c r="BZ221" s="31">
        <f t="shared" si="377"/>
        <v>1</v>
      </c>
      <c r="CA221" s="31">
        <f t="shared" si="378"/>
        <v>47</v>
      </c>
      <c r="CB221" s="31">
        <f t="shared" si="379"/>
        <v>0</v>
      </c>
      <c r="CC221" s="31">
        <f t="shared" si="380"/>
        <v>15</v>
      </c>
      <c r="CD221" s="31">
        <f t="shared" si="381"/>
        <v>54</v>
      </c>
      <c r="CE221" s="31">
        <f t="shared" si="382"/>
        <v>27</v>
      </c>
      <c r="CF221" s="31">
        <f t="shared" si="383"/>
        <v>14</v>
      </c>
      <c r="CG221" s="31">
        <f t="shared" si="384"/>
        <v>40</v>
      </c>
      <c r="CH221" s="31">
        <f t="shared" si="385"/>
        <v>3</v>
      </c>
      <c r="CI221" s="31">
        <f t="shared" si="386"/>
        <v>12</v>
      </c>
      <c r="CJ221" s="31">
        <f t="shared" si="387"/>
        <v>51</v>
      </c>
      <c r="CK221" s="31">
        <f t="shared" si="388"/>
        <v>20</v>
      </c>
      <c r="CL221" s="31">
        <f t="shared" si="389"/>
        <v>19</v>
      </c>
      <c r="CM221" s="31">
        <f t="shared" si="390"/>
        <v>8</v>
      </c>
      <c r="CN221" s="31">
        <f t="shared" si="391"/>
        <v>26</v>
      </c>
      <c r="CO221" s="31">
        <f t="shared" si="392"/>
        <v>42</v>
      </c>
      <c r="CP221" s="31">
        <f t="shared" si="393"/>
        <v>42</v>
      </c>
      <c r="CQ221" s="31">
        <f t="shared" si="394"/>
        <v>33</v>
      </c>
      <c r="CR221" s="31">
        <f t="shared" si="395"/>
        <v>14</v>
      </c>
      <c r="CS221" s="31">
        <f t="shared" si="396"/>
        <v>28</v>
      </c>
      <c r="CT221" s="31">
        <f t="shared" si="397"/>
        <v>59</v>
      </c>
      <c r="CU221" s="31">
        <f t="shared" si="398"/>
        <v>28</v>
      </c>
      <c r="CV221" s="31">
        <f t="shared" si="399"/>
        <v>1</v>
      </c>
      <c r="CW221" s="31">
        <f t="shared" si="400"/>
        <v>27</v>
      </c>
      <c r="CX221" s="31">
        <f t="shared" si="401"/>
        <v>59</v>
      </c>
      <c r="CY221" s="31">
        <f t="shared" si="402"/>
        <v>15</v>
      </c>
      <c r="CZ221" s="31">
        <f t="shared" si="403"/>
        <v>59</v>
      </c>
      <c r="DA221" s="31">
        <f t="shared" si="404"/>
        <v>7</v>
      </c>
      <c r="DB221" s="31">
        <f t="shared" si="405"/>
        <v>43</v>
      </c>
      <c r="DC221" s="31">
        <f t="shared" si="406"/>
        <v>5</v>
      </c>
      <c r="DD221" s="31">
        <f t="shared" si="407"/>
        <v>6</v>
      </c>
      <c r="DE221" s="31">
        <f t="shared" si="408"/>
        <v>29</v>
      </c>
      <c r="DF221" s="31">
        <f t="shared" si="409"/>
        <v>14</v>
      </c>
      <c r="DG221" s="31">
        <f t="shared" si="410"/>
        <v>55</v>
      </c>
      <c r="DH221" s="31">
        <f t="shared" si="411"/>
        <v>35</v>
      </c>
      <c r="DI221" s="31">
        <v>1</v>
      </c>
      <c r="DJ221" s="31"/>
      <c r="DK221" s="31"/>
    </row>
    <row r="222" spans="1:115" ht="15" customHeight="1" x14ac:dyDescent="0.45">
      <c r="A222" s="31"/>
      <c r="B222" s="31"/>
      <c r="C222" s="31"/>
      <c r="D222" s="31">
        <v>60</v>
      </c>
      <c r="E222" s="31"/>
      <c r="F222" s="31">
        <f t="shared" si="413"/>
        <v>0</v>
      </c>
      <c r="G222" s="31">
        <f t="shared" si="414"/>
        <v>0</v>
      </c>
      <c r="H222" s="31">
        <f t="shared" si="415"/>
        <v>0</v>
      </c>
      <c r="I222" s="31">
        <f t="shared" si="416"/>
        <v>0</v>
      </c>
      <c r="J222" s="31">
        <f t="shared" si="417"/>
        <v>0</v>
      </c>
      <c r="K222" s="31">
        <f t="shared" si="418"/>
        <v>0</v>
      </c>
      <c r="L222" s="31">
        <f t="shared" si="419"/>
        <v>0</v>
      </c>
      <c r="M222" s="31">
        <f t="shared" si="420"/>
        <v>0</v>
      </c>
      <c r="N222" s="31">
        <f t="shared" si="421"/>
        <v>0</v>
      </c>
      <c r="O222" s="31">
        <f t="shared" si="422"/>
        <v>0</v>
      </c>
      <c r="P222" s="31">
        <f t="shared" si="423"/>
        <v>0</v>
      </c>
      <c r="Q222" s="31">
        <f t="shared" si="424"/>
        <v>0</v>
      </c>
      <c r="R222" s="31">
        <f t="shared" si="425"/>
        <v>0</v>
      </c>
      <c r="S222" s="31">
        <f t="shared" si="426"/>
        <v>0</v>
      </c>
      <c r="T222" s="31">
        <f t="shared" si="427"/>
        <v>0</v>
      </c>
      <c r="U222" s="31">
        <f t="shared" si="428"/>
        <v>0</v>
      </c>
      <c r="V222" s="31">
        <f t="shared" si="429"/>
        <v>47</v>
      </c>
      <c r="W222" s="31">
        <f t="shared" si="430"/>
        <v>2256</v>
      </c>
      <c r="X222" s="31">
        <f t="shared" si="431"/>
        <v>2209</v>
      </c>
      <c r="Y222" s="31">
        <f t="shared" si="432"/>
        <v>752</v>
      </c>
      <c r="Z222" s="31">
        <f t="shared" si="433"/>
        <v>470</v>
      </c>
      <c r="AA222" s="31">
        <f t="shared" si="434"/>
        <v>987</v>
      </c>
      <c r="AB222" s="31">
        <f t="shared" si="435"/>
        <v>1927</v>
      </c>
      <c r="AC222" s="31">
        <f t="shared" si="436"/>
        <v>2538</v>
      </c>
      <c r="AD222" s="31">
        <f t="shared" si="437"/>
        <v>2021</v>
      </c>
      <c r="AE222" s="31">
        <f t="shared" si="438"/>
        <v>752</v>
      </c>
      <c r="AF222" s="31">
        <f t="shared" si="439"/>
        <v>188</v>
      </c>
      <c r="AG222" s="31">
        <f t="shared" si="440"/>
        <v>517</v>
      </c>
      <c r="AH222" s="31">
        <f t="shared" si="441"/>
        <v>1833</v>
      </c>
      <c r="AI222" s="31">
        <f t="shared" si="442"/>
        <v>1269</v>
      </c>
      <c r="AJ222" s="31">
        <f t="shared" si="443"/>
        <v>1645</v>
      </c>
      <c r="AK222" s="31">
        <f t="shared" si="444"/>
        <v>423</v>
      </c>
      <c r="AL222" s="31">
        <f t="shared" si="445"/>
        <v>1175</v>
      </c>
      <c r="AM222" s="31">
        <f t="shared" si="446"/>
        <v>705</v>
      </c>
      <c r="AN222" s="31">
        <f t="shared" si="447"/>
        <v>2209</v>
      </c>
      <c r="AO222" s="31">
        <f t="shared" si="448"/>
        <v>2021</v>
      </c>
      <c r="AP222" s="31">
        <f t="shared" si="449"/>
        <v>1316</v>
      </c>
      <c r="AQ222" s="31">
        <f t="shared" si="450"/>
        <v>1269</v>
      </c>
      <c r="AR222" s="31">
        <f t="shared" si="451"/>
        <v>1363</v>
      </c>
      <c r="AS222" s="31">
        <f t="shared" si="452"/>
        <v>1363</v>
      </c>
      <c r="AT222" s="31">
        <f t="shared" si="453"/>
        <v>1269</v>
      </c>
      <c r="AU222" s="31">
        <f t="shared" si="454"/>
        <v>705</v>
      </c>
      <c r="AV222" s="31">
        <f t="shared" si="455"/>
        <v>705</v>
      </c>
      <c r="AW222" s="31">
        <f t="shared" si="456"/>
        <v>282</v>
      </c>
      <c r="AX222" s="31">
        <f t="shared" si="457"/>
        <v>2350</v>
      </c>
      <c r="AY222" s="31">
        <f t="shared" si="458"/>
        <v>2256</v>
      </c>
      <c r="AZ222" s="31">
        <f t="shared" si="459"/>
        <v>517</v>
      </c>
      <c r="BA222" s="31">
        <f t="shared" si="460"/>
        <v>1645</v>
      </c>
      <c r="BB222" s="31">
        <f t="shared" si="461"/>
        <v>2068</v>
      </c>
      <c r="BC222" s="31">
        <f t="shared" si="462"/>
        <v>470</v>
      </c>
      <c r="BD222" s="31">
        <f t="shared" si="463"/>
        <v>1410</v>
      </c>
      <c r="BE222" s="31">
        <f t="shared" si="412"/>
        <v>1692</v>
      </c>
      <c r="BF222" s="31">
        <f>V181</f>
        <v>47</v>
      </c>
      <c r="BG222" s="31"/>
      <c r="BH222" s="31"/>
      <c r="BI222" s="31">
        <f t="shared" si="360"/>
        <v>0</v>
      </c>
      <c r="BJ222" s="31">
        <f t="shared" si="361"/>
        <v>0</v>
      </c>
      <c r="BK222" s="31">
        <f t="shared" si="362"/>
        <v>0</v>
      </c>
      <c r="BL222" s="31">
        <f t="shared" si="363"/>
        <v>0</v>
      </c>
      <c r="BM222" s="31">
        <f t="shared" si="364"/>
        <v>0</v>
      </c>
      <c r="BN222" s="31">
        <f t="shared" si="365"/>
        <v>0</v>
      </c>
      <c r="BO222" s="31">
        <f t="shared" si="366"/>
        <v>0</v>
      </c>
      <c r="BP222" s="31">
        <f t="shared" si="367"/>
        <v>0</v>
      </c>
      <c r="BQ222" s="31">
        <f t="shared" si="368"/>
        <v>0</v>
      </c>
      <c r="BR222" s="31">
        <f t="shared" si="369"/>
        <v>0</v>
      </c>
      <c r="BS222" s="31">
        <f t="shared" si="370"/>
        <v>0</v>
      </c>
      <c r="BT222" s="31">
        <f t="shared" si="371"/>
        <v>0</v>
      </c>
      <c r="BU222" s="31">
        <f t="shared" si="372"/>
        <v>0</v>
      </c>
      <c r="BV222" s="31">
        <f t="shared" si="373"/>
        <v>0</v>
      </c>
      <c r="BW222" s="31">
        <f t="shared" si="374"/>
        <v>0</v>
      </c>
      <c r="BX222" s="31">
        <f t="shared" si="375"/>
        <v>0</v>
      </c>
      <c r="BY222" s="31">
        <f t="shared" si="376"/>
        <v>1</v>
      </c>
      <c r="BZ222" s="31">
        <f t="shared" si="377"/>
        <v>48</v>
      </c>
      <c r="CA222" s="31">
        <f t="shared" si="378"/>
        <v>47</v>
      </c>
      <c r="CB222" s="31">
        <f t="shared" si="379"/>
        <v>16</v>
      </c>
      <c r="CC222" s="31">
        <f t="shared" si="380"/>
        <v>10</v>
      </c>
      <c r="CD222" s="31">
        <f t="shared" si="381"/>
        <v>21</v>
      </c>
      <c r="CE222" s="31">
        <f t="shared" si="382"/>
        <v>41</v>
      </c>
      <c r="CF222" s="31">
        <f t="shared" si="383"/>
        <v>54</v>
      </c>
      <c r="CG222" s="31">
        <f t="shared" si="384"/>
        <v>43</v>
      </c>
      <c r="CH222" s="31">
        <f t="shared" si="385"/>
        <v>16</v>
      </c>
      <c r="CI222" s="31">
        <f t="shared" si="386"/>
        <v>4</v>
      </c>
      <c r="CJ222" s="31">
        <f t="shared" si="387"/>
        <v>11</v>
      </c>
      <c r="CK222" s="31">
        <f t="shared" si="388"/>
        <v>39</v>
      </c>
      <c r="CL222" s="31">
        <f t="shared" si="389"/>
        <v>27</v>
      </c>
      <c r="CM222" s="31">
        <f t="shared" si="390"/>
        <v>35</v>
      </c>
      <c r="CN222" s="31">
        <f t="shared" si="391"/>
        <v>9</v>
      </c>
      <c r="CO222" s="31">
        <f t="shared" si="392"/>
        <v>25</v>
      </c>
      <c r="CP222" s="31">
        <f t="shared" si="393"/>
        <v>15</v>
      </c>
      <c r="CQ222" s="31">
        <f t="shared" si="394"/>
        <v>47</v>
      </c>
      <c r="CR222" s="31">
        <f t="shared" si="395"/>
        <v>43</v>
      </c>
      <c r="CS222" s="31">
        <f t="shared" si="396"/>
        <v>28</v>
      </c>
      <c r="CT222" s="31">
        <f t="shared" si="397"/>
        <v>27</v>
      </c>
      <c r="CU222" s="31">
        <f t="shared" si="398"/>
        <v>29</v>
      </c>
      <c r="CV222" s="31">
        <f t="shared" si="399"/>
        <v>29</v>
      </c>
      <c r="CW222" s="31">
        <f t="shared" si="400"/>
        <v>27</v>
      </c>
      <c r="CX222" s="31">
        <f>MOD(CX221+CY221+(ROUNDDOWN((CY221+CZ221+ROUNDDOWN((CZ221+DA221+ROUNDDOWN((DA221+DB221+ROUNDDOWN((DB221+DC221+ROUNDDOWN((DC221+DD221+ROUNDDOWN((DD221+DE221+ROUNDDOWN((DE221+DF221+ROUNDDOWN((DF221+DG221+ROUNDDOWN((DG221+DH221+ROUNDDOWN((DH221+DI221+ROUNDDOWN((DI221+DJ221)/$D222,0))/$D222,0))/$D222,0))/$D222,0))/$D222,0))/$D222,0))/$D222,0))/$D222,0))/$D222,0))/$D222,0))/$D222,0)),$D222)</f>
        <v>15</v>
      </c>
      <c r="CY222" s="31">
        <f t="shared" si="402"/>
        <v>15</v>
      </c>
      <c r="CZ222" s="31">
        <f t="shared" si="403"/>
        <v>6</v>
      </c>
      <c r="DA222" s="31">
        <f t="shared" si="404"/>
        <v>50</v>
      </c>
      <c r="DB222" s="31">
        <f t="shared" si="405"/>
        <v>48</v>
      </c>
      <c r="DC222" s="31">
        <f t="shared" si="406"/>
        <v>11</v>
      </c>
      <c r="DD222" s="31">
        <f t="shared" si="407"/>
        <v>35</v>
      </c>
      <c r="DE222" s="31">
        <f t="shared" si="408"/>
        <v>44</v>
      </c>
      <c r="DF222" s="31">
        <f t="shared" si="409"/>
        <v>10</v>
      </c>
      <c r="DG222" s="31">
        <f t="shared" si="410"/>
        <v>30</v>
      </c>
      <c r="DH222" s="31">
        <f t="shared" si="411"/>
        <v>36</v>
      </c>
      <c r="DI222" s="31">
        <v>1</v>
      </c>
    </row>
    <row r="223" spans="1:115" ht="15" customHeight="1" x14ac:dyDescent="0.45">
      <c r="A223" s="31"/>
      <c r="B223" s="31"/>
      <c r="C223" s="31"/>
      <c r="D223" s="31">
        <v>60</v>
      </c>
      <c r="E223" s="31"/>
      <c r="F223" s="31">
        <f t="shared" si="413"/>
        <v>0</v>
      </c>
      <c r="G223" s="31">
        <f t="shared" si="414"/>
        <v>0</v>
      </c>
      <c r="H223" s="31">
        <f t="shared" si="415"/>
        <v>0</v>
      </c>
      <c r="I223" s="31">
        <f t="shared" si="416"/>
        <v>0</v>
      </c>
      <c r="J223" s="31">
        <f t="shared" si="417"/>
        <v>0</v>
      </c>
      <c r="K223" s="31">
        <f t="shared" si="418"/>
        <v>0</v>
      </c>
      <c r="L223" s="31">
        <f t="shared" si="419"/>
        <v>0</v>
      </c>
      <c r="M223" s="31">
        <f t="shared" si="420"/>
        <v>0</v>
      </c>
      <c r="N223" s="31">
        <f t="shared" si="421"/>
        <v>0</v>
      </c>
      <c r="O223" s="31">
        <f t="shared" si="422"/>
        <v>0</v>
      </c>
      <c r="P223" s="31">
        <f t="shared" si="423"/>
        <v>0</v>
      </c>
      <c r="Q223" s="31">
        <f t="shared" si="424"/>
        <v>0</v>
      </c>
      <c r="R223" s="31">
        <f t="shared" si="425"/>
        <v>0</v>
      </c>
      <c r="S223" s="31">
        <f t="shared" si="426"/>
        <v>0</v>
      </c>
      <c r="T223" s="31">
        <f t="shared" si="427"/>
        <v>0</v>
      </c>
      <c r="U223" s="31">
        <f t="shared" si="428"/>
        <v>36</v>
      </c>
      <c r="V223" s="31">
        <f t="shared" si="429"/>
        <v>1800</v>
      </c>
      <c r="W223" s="31">
        <f t="shared" si="430"/>
        <v>1296</v>
      </c>
      <c r="X223" s="31">
        <f t="shared" si="431"/>
        <v>108</v>
      </c>
      <c r="Y223" s="31">
        <f t="shared" si="432"/>
        <v>936</v>
      </c>
      <c r="Z223" s="31">
        <f t="shared" si="433"/>
        <v>1152</v>
      </c>
      <c r="AA223" s="31">
        <f t="shared" si="434"/>
        <v>108</v>
      </c>
      <c r="AB223" s="31">
        <f t="shared" si="435"/>
        <v>1296</v>
      </c>
      <c r="AC223" s="31">
        <f t="shared" si="436"/>
        <v>1332</v>
      </c>
      <c r="AD223" s="31">
        <f t="shared" si="437"/>
        <v>2124</v>
      </c>
      <c r="AE223" s="31">
        <f t="shared" si="438"/>
        <v>720</v>
      </c>
      <c r="AF223" s="31">
        <f t="shared" si="439"/>
        <v>540</v>
      </c>
      <c r="AG223" s="31">
        <f t="shared" si="440"/>
        <v>1836</v>
      </c>
      <c r="AH223" s="31">
        <f t="shared" si="441"/>
        <v>252</v>
      </c>
      <c r="AI223" s="31">
        <f t="shared" si="442"/>
        <v>72</v>
      </c>
      <c r="AJ223" s="31">
        <f t="shared" si="443"/>
        <v>1584</v>
      </c>
      <c r="AK223" s="31">
        <f t="shared" si="444"/>
        <v>1224</v>
      </c>
      <c r="AL223" s="31">
        <f t="shared" si="445"/>
        <v>1476</v>
      </c>
      <c r="AM223" s="31">
        <f t="shared" si="446"/>
        <v>108</v>
      </c>
      <c r="AN223" s="31">
        <f t="shared" si="447"/>
        <v>1116</v>
      </c>
      <c r="AO223" s="31">
        <f t="shared" si="448"/>
        <v>396</v>
      </c>
      <c r="AP223" s="31">
        <f t="shared" si="449"/>
        <v>1980</v>
      </c>
      <c r="AQ223" s="31">
        <f t="shared" si="450"/>
        <v>2016</v>
      </c>
      <c r="AR223" s="31">
        <f t="shared" si="451"/>
        <v>2088</v>
      </c>
      <c r="AS223" s="31">
        <f t="shared" si="452"/>
        <v>2016</v>
      </c>
      <c r="AT223" s="31">
        <f t="shared" si="453"/>
        <v>1512</v>
      </c>
      <c r="AU223" s="31">
        <f t="shared" si="454"/>
        <v>1080</v>
      </c>
      <c r="AV223" s="31">
        <f t="shared" si="455"/>
        <v>756</v>
      </c>
      <c r="AW223" s="31">
        <f t="shared" si="456"/>
        <v>2052</v>
      </c>
      <c r="AX223" s="31">
        <f t="shared" si="457"/>
        <v>1368</v>
      </c>
      <c r="AY223" s="31">
        <f t="shared" si="458"/>
        <v>2124</v>
      </c>
      <c r="AZ223" s="31">
        <f t="shared" si="459"/>
        <v>1692</v>
      </c>
      <c r="BA223" s="31">
        <f t="shared" si="460"/>
        <v>684</v>
      </c>
      <c r="BB223" s="31">
        <f t="shared" si="461"/>
        <v>1944</v>
      </c>
      <c r="BC223" s="31">
        <f t="shared" si="462"/>
        <v>1476</v>
      </c>
      <c r="BD223" s="31">
        <f t="shared" si="463"/>
        <v>216</v>
      </c>
      <c r="BE223" s="31">
        <f t="shared" si="412"/>
        <v>1332</v>
      </c>
      <c r="BF223" s="31">
        <f>U181</f>
        <v>36</v>
      </c>
      <c r="BG223" s="31"/>
      <c r="BH223" s="31"/>
      <c r="BI223" s="31">
        <f t="shared" si="360"/>
        <v>0</v>
      </c>
      <c r="BJ223" s="31">
        <f t="shared" si="361"/>
        <v>0</v>
      </c>
      <c r="BK223" s="31">
        <f t="shared" si="362"/>
        <v>0</v>
      </c>
      <c r="BL223" s="31">
        <f t="shared" si="363"/>
        <v>0</v>
      </c>
      <c r="BM223" s="31">
        <f t="shared" si="364"/>
        <v>0</v>
      </c>
      <c r="BN223" s="31">
        <f t="shared" si="365"/>
        <v>0</v>
      </c>
      <c r="BO223" s="31">
        <f t="shared" si="366"/>
        <v>0</v>
      </c>
      <c r="BP223" s="31">
        <f t="shared" si="367"/>
        <v>0</v>
      </c>
      <c r="BQ223" s="31">
        <f t="shared" si="368"/>
        <v>0</v>
      </c>
      <c r="BR223" s="31">
        <f t="shared" si="369"/>
        <v>0</v>
      </c>
      <c r="BS223" s="31">
        <f t="shared" si="370"/>
        <v>0</v>
      </c>
      <c r="BT223" s="31">
        <f t="shared" si="371"/>
        <v>0</v>
      </c>
      <c r="BU223" s="31">
        <f t="shared" si="372"/>
        <v>0</v>
      </c>
      <c r="BV223" s="31">
        <f t="shared" si="373"/>
        <v>0</v>
      </c>
      <c r="BW223" s="31">
        <f t="shared" si="374"/>
        <v>0</v>
      </c>
      <c r="BX223" s="31">
        <f t="shared" si="375"/>
        <v>1</v>
      </c>
      <c r="BY223" s="31">
        <f t="shared" si="376"/>
        <v>50</v>
      </c>
      <c r="BZ223" s="31">
        <f t="shared" si="377"/>
        <v>36</v>
      </c>
      <c r="CA223" s="31">
        <f t="shared" si="378"/>
        <v>3</v>
      </c>
      <c r="CB223" s="31">
        <f t="shared" si="379"/>
        <v>26</v>
      </c>
      <c r="CC223" s="31">
        <f t="shared" si="380"/>
        <v>32</v>
      </c>
      <c r="CD223" s="31">
        <f t="shared" si="381"/>
        <v>3</v>
      </c>
      <c r="CE223" s="31">
        <f t="shared" si="382"/>
        <v>36</v>
      </c>
      <c r="CF223" s="31">
        <f t="shared" si="383"/>
        <v>37</v>
      </c>
      <c r="CG223" s="31">
        <f t="shared" si="384"/>
        <v>59</v>
      </c>
      <c r="CH223" s="31">
        <f t="shared" si="385"/>
        <v>20</v>
      </c>
      <c r="CI223" s="31">
        <f t="shared" si="386"/>
        <v>15</v>
      </c>
      <c r="CJ223" s="31">
        <f t="shared" si="387"/>
        <v>51</v>
      </c>
      <c r="CK223" s="31">
        <f t="shared" si="388"/>
        <v>7</v>
      </c>
      <c r="CL223" s="31">
        <f t="shared" si="389"/>
        <v>2</v>
      </c>
      <c r="CM223" s="31">
        <f t="shared" si="390"/>
        <v>44</v>
      </c>
      <c r="CN223" s="31">
        <f t="shared" si="391"/>
        <v>34</v>
      </c>
      <c r="CO223" s="31">
        <f t="shared" si="392"/>
        <v>41</v>
      </c>
      <c r="CP223" s="31">
        <f t="shared" si="393"/>
        <v>3</v>
      </c>
      <c r="CQ223" s="31">
        <f t="shared" si="394"/>
        <v>31</v>
      </c>
      <c r="CR223" s="31">
        <f t="shared" si="395"/>
        <v>11</v>
      </c>
      <c r="CS223" s="31">
        <f t="shared" si="396"/>
        <v>55</v>
      </c>
      <c r="CT223" s="31">
        <f t="shared" si="397"/>
        <v>56</v>
      </c>
      <c r="CU223" s="31">
        <f t="shared" si="398"/>
        <v>58</v>
      </c>
      <c r="CV223" s="31">
        <f t="shared" si="399"/>
        <v>56</v>
      </c>
      <c r="CW223" s="31">
        <f t="shared" si="400"/>
        <v>42</v>
      </c>
      <c r="CX223" s="31">
        <f t="shared" ref="CX223:CX237" si="464">MOD(CX222+CY222+(ROUNDDOWN((CY222+CZ222+ROUNDDOWN((CZ222+DA222+ROUNDDOWN((DA222+DB222+ROUNDDOWN((DB222+DC222+ROUNDDOWN((DC222+DD222+ROUNDDOWN((DD222+DE222+ROUNDDOWN((DE222+DF222+ROUNDDOWN((DF222+DG222+ROUNDDOWN((DG222+DH222+ROUNDDOWN((DH222+DI222+ROUNDDOWN((DI222+DJ222)/$D223,0))/$D223,0))/$D223,0))/$D223,0))/$D223,0))/$D223,0))/$D223,0))/$D223,0))/$D223,0))/$D223,0))/$D223,0)),$D223)</f>
        <v>30</v>
      </c>
      <c r="CY223" s="31">
        <f t="shared" si="402"/>
        <v>21</v>
      </c>
      <c r="CZ223" s="31">
        <f t="shared" si="403"/>
        <v>57</v>
      </c>
      <c r="DA223" s="31">
        <f t="shared" si="404"/>
        <v>38</v>
      </c>
      <c r="DB223" s="31">
        <f t="shared" si="405"/>
        <v>59</v>
      </c>
      <c r="DC223" s="31">
        <f t="shared" si="406"/>
        <v>47</v>
      </c>
      <c r="DD223" s="31">
        <f t="shared" si="407"/>
        <v>19</v>
      </c>
      <c r="DE223" s="31">
        <f t="shared" si="408"/>
        <v>54</v>
      </c>
      <c r="DF223" s="31">
        <f t="shared" si="409"/>
        <v>41</v>
      </c>
      <c r="DG223" s="31">
        <f t="shared" si="410"/>
        <v>6</v>
      </c>
      <c r="DH223" s="31">
        <f t="shared" si="411"/>
        <v>37</v>
      </c>
      <c r="DI223" s="31">
        <v>1</v>
      </c>
    </row>
    <row r="224" spans="1:115" ht="15" customHeight="1" x14ac:dyDescent="0.45">
      <c r="A224" s="31"/>
      <c r="B224" s="31"/>
      <c r="C224" s="31"/>
      <c r="D224" s="31">
        <v>60</v>
      </c>
      <c r="E224" s="31"/>
      <c r="F224" s="31">
        <f t="shared" si="413"/>
        <v>0</v>
      </c>
      <c r="G224" s="31">
        <f t="shared" si="414"/>
        <v>0</v>
      </c>
      <c r="H224" s="31">
        <f t="shared" si="415"/>
        <v>0</v>
      </c>
      <c r="I224" s="31">
        <f t="shared" si="416"/>
        <v>0</v>
      </c>
      <c r="J224" s="31">
        <f t="shared" si="417"/>
        <v>0</v>
      </c>
      <c r="K224" s="31">
        <f t="shared" si="418"/>
        <v>0</v>
      </c>
      <c r="L224" s="31">
        <f t="shared" si="419"/>
        <v>0</v>
      </c>
      <c r="M224" s="31">
        <f t="shared" si="420"/>
        <v>0</v>
      </c>
      <c r="N224" s="31">
        <f t="shared" si="421"/>
        <v>0</v>
      </c>
      <c r="O224" s="31">
        <f t="shared" si="422"/>
        <v>0</v>
      </c>
      <c r="P224" s="31">
        <f t="shared" si="423"/>
        <v>0</v>
      </c>
      <c r="Q224" s="31">
        <f t="shared" si="424"/>
        <v>0</v>
      </c>
      <c r="R224" s="31">
        <f t="shared" si="425"/>
        <v>0</v>
      </c>
      <c r="S224" s="31">
        <f t="shared" si="426"/>
        <v>0</v>
      </c>
      <c r="T224" s="31">
        <f t="shared" si="427"/>
        <v>10</v>
      </c>
      <c r="U224" s="31">
        <f t="shared" si="428"/>
        <v>520</v>
      </c>
      <c r="V224" s="31">
        <f t="shared" si="429"/>
        <v>260</v>
      </c>
      <c r="W224" s="31">
        <f t="shared" si="430"/>
        <v>390</v>
      </c>
      <c r="X224" s="31">
        <f t="shared" si="431"/>
        <v>290</v>
      </c>
      <c r="Y224" s="31">
        <f t="shared" si="432"/>
        <v>580</v>
      </c>
      <c r="Z224" s="31">
        <f t="shared" si="433"/>
        <v>350</v>
      </c>
      <c r="AA224" s="31">
        <f t="shared" si="434"/>
        <v>400</v>
      </c>
      <c r="AB224" s="31">
        <f t="shared" si="435"/>
        <v>140</v>
      </c>
      <c r="AC224" s="31">
        <f t="shared" si="436"/>
        <v>370</v>
      </c>
      <c r="AD224" s="31">
        <f t="shared" si="437"/>
        <v>190</v>
      </c>
      <c r="AE224" s="31">
        <f t="shared" si="438"/>
        <v>360</v>
      </c>
      <c r="AF224" s="31">
        <f t="shared" si="439"/>
        <v>60</v>
      </c>
      <c r="AG224" s="31">
        <f t="shared" si="440"/>
        <v>580</v>
      </c>
      <c r="AH224" s="31">
        <f t="shared" si="441"/>
        <v>90</v>
      </c>
      <c r="AI224" s="31">
        <f t="shared" si="442"/>
        <v>470</v>
      </c>
      <c r="AJ224" s="31">
        <f t="shared" si="443"/>
        <v>190</v>
      </c>
      <c r="AK224" s="31">
        <f t="shared" si="444"/>
        <v>150</v>
      </c>
      <c r="AL224" s="31">
        <f t="shared" si="445"/>
        <v>440</v>
      </c>
      <c r="AM224" s="31">
        <f t="shared" si="446"/>
        <v>340</v>
      </c>
      <c r="AN224" s="31">
        <f t="shared" si="447"/>
        <v>430</v>
      </c>
      <c r="AO224" s="31">
        <f t="shared" si="448"/>
        <v>70</v>
      </c>
      <c r="AP224" s="31">
        <f t="shared" si="449"/>
        <v>520</v>
      </c>
      <c r="AQ224" s="31">
        <f t="shared" si="450"/>
        <v>550</v>
      </c>
      <c r="AR224" s="31">
        <f t="shared" si="451"/>
        <v>550</v>
      </c>
      <c r="AS224" s="31">
        <f t="shared" si="452"/>
        <v>390</v>
      </c>
      <c r="AT224" s="31">
        <f t="shared" si="453"/>
        <v>120</v>
      </c>
      <c r="AU224" s="31">
        <f t="shared" si="454"/>
        <v>520</v>
      </c>
      <c r="AV224" s="31">
        <f t="shared" si="455"/>
        <v>190</v>
      </c>
      <c r="AW224" s="31">
        <f t="shared" si="456"/>
        <v>360</v>
      </c>
      <c r="AX224" s="31">
        <f t="shared" si="457"/>
        <v>380</v>
      </c>
      <c r="AY224" s="31">
        <f t="shared" si="458"/>
        <v>470</v>
      </c>
      <c r="AZ224" s="31">
        <f t="shared" si="459"/>
        <v>70</v>
      </c>
      <c r="BA224" s="31">
        <f t="shared" si="460"/>
        <v>140</v>
      </c>
      <c r="BB224" s="31">
        <f t="shared" si="461"/>
        <v>350</v>
      </c>
      <c r="BC224" s="31">
        <f t="shared" si="462"/>
        <v>470</v>
      </c>
      <c r="BD224" s="31">
        <f t="shared" si="463"/>
        <v>430</v>
      </c>
      <c r="BE224" s="31">
        <f t="shared" si="412"/>
        <v>380</v>
      </c>
      <c r="BF224" s="31">
        <f>T181</f>
        <v>10</v>
      </c>
      <c r="BG224" s="31"/>
      <c r="BH224" s="31"/>
      <c r="BI224" s="31">
        <f t="shared" si="360"/>
        <v>0</v>
      </c>
      <c r="BJ224" s="31">
        <f t="shared" si="361"/>
        <v>0</v>
      </c>
      <c r="BK224" s="31">
        <f t="shared" si="362"/>
        <v>0</v>
      </c>
      <c r="BL224" s="31">
        <f t="shared" si="363"/>
        <v>0</v>
      </c>
      <c r="BM224" s="31">
        <f t="shared" si="364"/>
        <v>0</v>
      </c>
      <c r="BN224" s="31">
        <f t="shared" si="365"/>
        <v>0</v>
      </c>
      <c r="BO224" s="31">
        <f t="shared" si="366"/>
        <v>0</v>
      </c>
      <c r="BP224" s="31">
        <f t="shared" si="367"/>
        <v>0</v>
      </c>
      <c r="BQ224" s="31">
        <f t="shared" si="368"/>
        <v>0</v>
      </c>
      <c r="BR224" s="31">
        <f t="shared" si="369"/>
        <v>0</v>
      </c>
      <c r="BS224" s="31">
        <f t="shared" si="370"/>
        <v>0</v>
      </c>
      <c r="BT224" s="31">
        <f t="shared" si="371"/>
        <v>0</v>
      </c>
      <c r="BU224" s="31">
        <f t="shared" si="372"/>
        <v>0</v>
      </c>
      <c r="BV224" s="31">
        <f t="shared" si="373"/>
        <v>0</v>
      </c>
      <c r="BW224" s="31">
        <f t="shared" si="374"/>
        <v>1</v>
      </c>
      <c r="BX224" s="31">
        <f t="shared" si="375"/>
        <v>52</v>
      </c>
      <c r="BY224" s="31">
        <f t="shared" si="376"/>
        <v>26</v>
      </c>
      <c r="BZ224" s="31">
        <f t="shared" si="377"/>
        <v>39</v>
      </c>
      <c r="CA224" s="31">
        <f t="shared" si="378"/>
        <v>29</v>
      </c>
      <c r="CB224" s="31">
        <f t="shared" si="379"/>
        <v>58</v>
      </c>
      <c r="CC224" s="31">
        <f t="shared" si="380"/>
        <v>35</v>
      </c>
      <c r="CD224" s="31">
        <f t="shared" si="381"/>
        <v>40</v>
      </c>
      <c r="CE224" s="31">
        <f t="shared" si="382"/>
        <v>14</v>
      </c>
      <c r="CF224" s="31">
        <f t="shared" si="383"/>
        <v>37</v>
      </c>
      <c r="CG224" s="31">
        <f t="shared" si="384"/>
        <v>19</v>
      </c>
      <c r="CH224" s="31">
        <f t="shared" si="385"/>
        <v>36</v>
      </c>
      <c r="CI224" s="31">
        <f t="shared" si="386"/>
        <v>6</v>
      </c>
      <c r="CJ224" s="31">
        <f t="shared" si="387"/>
        <v>58</v>
      </c>
      <c r="CK224" s="31">
        <f t="shared" si="388"/>
        <v>9</v>
      </c>
      <c r="CL224" s="31">
        <f t="shared" si="389"/>
        <v>47</v>
      </c>
      <c r="CM224" s="31">
        <f t="shared" si="390"/>
        <v>19</v>
      </c>
      <c r="CN224" s="31">
        <f t="shared" si="391"/>
        <v>15</v>
      </c>
      <c r="CO224" s="31">
        <f t="shared" si="392"/>
        <v>44</v>
      </c>
      <c r="CP224" s="31">
        <f t="shared" si="393"/>
        <v>34</v>
      </c>
      <c r="CQ224" s="31">
        <f t="shared" si="394"/>
        <v>43</v>
      </c>
      <c r="CR224" s="31">
        <f t="shared" si="395"/>
        <v>7</v>
      </c>
      <c r="CS224" s="31">
        <f t="shared" si="396"/>
        <v>52</v>
      </c>
      <c r="CT224" s="31">
        <f t="shared" si="397"/>
        <v>55</v>
      </c>
      <c r="CU224" s="31">
        <f t="shared" si="398"/>
        <v>55</v>
      </c>
      <c r="CV224" s="31">
        <f t="shared" si="399"/>
        <v>39</v>
      </c>
      <c r="CW224" s="31">
        <f t="shared" si="400"/>
        <v>12</v>
      </c>
      <c r="CX224" s="31">
        <f t="shared" si="464"/>
        <v>52</v>
      </c>
      <c r="CY224" s="31">
        <f t="shared" si="402"/>
        <v>19</v>
      </c>
      <c r="CZ224" s="31">
        <f t="shared" si="403"/>
        <v>36</v>
      </c>
      <c r="DA224" s="31">
        <f t="shared" si="404"/>
        <v>38</v>
      </c>
      <c r="DB224" s="31">
        <f t="shared" si="405"/>
        <v>47</v>
      </c>
      <c r="DC224" s="31">
        <f t="shared" si="406"/>
        <v>7</v>
      </c>
      <c r="DD224" s="31">
        <f t="shared" si="407"/>
        <v>14</v>
      </c>
      <c r="DE224" s="31">
        <f t="shared" si="408"/>
        <v>35</v>
      </c>
      <c r="DF224" s="31">
        <f t="shared" si="409"/>
        <v>47</v>
      </c>
      <c r="DG224" s="31">
        <f t="shared" si="410"/>
        <v>43</v>
      </c>
      <c r="DH224" s="31">
        <f t="shared" si="411"/>
        <v>38</v>
      </c>
      <c r="DI224" s="31">
        <v>1</v>
      </c>
    </row>
    <row r="225" spans="1:113" ht="15" customHeight="1" x14ac:dyDescent="0.45">
      <c r="A225" s="31"/>
      <c r="B225" s="31"/>
      <c r="C225" s="31"/>
      <c r="D225" s="31">
        <v>60</v>
      </c>
      <c r="E225" s="31"/>
      <c r="F225" s="31">
        <f t="shared" si="413"/>
        <v>0</v>
      </c>
      <c r="G225" s="31">
        <f t="shared" si="414"/>
        <v>0</v>
      </c>
      <c r="H225" s="31">
        <f t="shared" si="415"/>
        <v>0</v>
      </c>
      <c r="I225" s="31">
        <f t="shared" si="416"/>
        <v>0</v>
      </c>
      <c r="J225" s="31">
        <f t="shared" si="417"/>
        <v>0</v>
      </c>
      <c r="K225" s="31">
        <f t="shared" si="418"/>
        <v>0</v>
      </c>
      <c r="L225" s="31">
        <f t="shared" si="419"/>
        <v>0</v>
      </c>
      <c r="M225" s="31">
        <f t="shared" si="420"/>
        <v>0</v>
      </c>
      <c r="N225" s="31">
        <f t="shared" si="421"/>
        <v>0</v>
      </c>
      <c r="O225" s="31">
        <f t="shared" si="422"/>
        <v>0</v>
      </c>
      <c r="P225" s="31">
        <f t="shared" si="423"/>
        <v>0</v>
      </c>
      <c r="Q225" s="31">
        <f t="shared" si="424"/>
        <v>0</v>
      </c>
      <c r="R225" s="31">
        <f t="shared" si="425"/>
        <v>0</v>
      </c>
      <c r="S225" s="31">
        <f t="shared" si="426"/>
        <v>36</v>
      </c>
      <c r="T225" s="31">
        <f t="shared" si="427"/>
        <v>1944</v>
      </c>
      <c r="U225" s="31">
        <f t="shared" si="428"/>
        <v>684</v>
      </c>
      <c r="V225" s="31">
        <f t="shared" si="429"/>
        <v>216</v>
      </c>
      <c r="W225" s="31">
        <f t="shared" si="430"/>
        <v>324</v>
      </c>
      <c r="X225" s="31">
        <f t="shared" si="431"/>
        <v>1008</v>
      </c>
      <c r="Y225" s="31">
        <f t="shared" si="432"/>
        <v>1224</v>
      </c>
      <c r="Z225" s="31">
        <f t="shared" si="433"/>
        <v>540</v>
      </c>
      <c r="AA225" s="31">
        <f t="shared" si="434"/>
        <v>1944</v>
      </c>
      <c r="AB225" s="31">
        <f t="shared" si="435"/>
        <v>1836</v>
      </c>
      <c r="AC225" s="31">
        <f t="shared" si="436"/>
        <v>2016</v>
      </c>
      <c r="AD225" s="31">
        <f t="shared" si="437"/>
        <v>1980</v>
      </c>
      <c r="AE225" s="31">
        <f t="shared" si="438"/>
        <v>1548</v>
      </c>
      <c r="AF225" s="31">
        <f t="shared" si="439"/>
        <v>180</v>
      </c>
      <c r="AG225" s="31">
        <f t="shared" si="440"/>
        <v>252</v>
      </c>
      <c r="AH225" s="31">
        <f t="shared" si="441"/>
        <v>2052</v>
      </c>
      <c r="AI225" s="31">
        <f t="shared" si="442"/>
        <v>216</v>
      </c>
      <c r="AJ225" s="31">
        <f t="shared" si="443"/>
        <v>1260</v>
      </c>
      <c r="AK225" s="31">
        <f t="shared" si="444"/>
        <v>0</v>
      </c>
      <c r="AL225" s="31">
        <f t="shared" si="445"/>
        <v>684</v>
      </c>
      <c r="AM225" s="31">
        <f t="shared" si="446"/>
        <v>612</v>
      </c>
      <c r="AN225" s="31">
        <f t="shared" si="447"/>
        <v>1836</v>
      </c>
      <c r="AO225" s="31">
        <f t="shared" si="448"/>
        <v>0</v>
      </c>
      <c r="AP225" s="31">
        <f t="shared" si="449"/>
        <v>1728</v>
      </c>
      <c r="AQ225" s="31">
        <f t="shared" si="450"/>
        <v>1836</v>
      </c>
      <c r="AR225" s="31">
        <f t="shared" si="451"/>
        <v>1224</v>
      </c>
      <c r="AS225" s="31">
        <f t="shared" si="452"/>
        <v>1872</v>
      </c>
      <c r="AT225" s="31">
        <f t="shared" si="453"/>
        <v>180</v>
      </c>
      <c r="AU225" s="31">
        <f t="shared" si="454"/>
        <v>396</v>
      </c>
      <c r="AV225" s="31">
        <f t="shared" si="455"/>
        <v>2016</v>
      </c>
      <c r="AW225" s="31">
        <f t="shared" si="456"/>
        <v>540</v>
      </c>
      <c r="AX225" s="31">
        <f t="shared" si="457"/>
        <v>900</v>
      </c>
      <c r="AY225" s="31">
        <f t="shared" si="458"/>
        <v>1944</v>
      </c>
      <c r="AZ225" s="31">
        <f t="shared" si="459"/>
        <v>756</v>
      </c>
      <c r="BA225" s="31">
        <f t="shared" si="460"/>
        <v>1800</v>
      </c>
      <c r="BB225" s="31">
        <f t="shared" si="461"/>
        <v>828</v>
      </c>
      <c r="BC225" s="31">
        <f t="shared" si="462"/>
        <v>1116</v>
      </c>
      <c r="BD225" s="31">
        <f t="shared" si="463"/>
        <v>756</v>
      </c>
      <c r="BE225" s="31">
        <f t="shared" si="412"/>
        <v>1404</v>
      </c>
      <c r="BF225" s="31">
        <f>S181</f>
        <v>36</v>
      </c>
      <c r="BG225" s="31"/>
      <c r="BH225" s="31"/>
      <c r="BI225" s="31">
        <f t="shared" si="360"/>
        <v>0</v>
      </c>
      <c r="BJ225" s="31">
        <f t="shared" si="361"/>
        <v>0</v>
      </c>
      <c r="BK225" s="31">
        <f t="shared" si="362"/>
        <v>0</v>
      </c>
      <c r="BL225" s="31">
        <f t="shared" si="363"/>
        <v>0</v>
      </c>
      <c r="BM225" s="31">
        <f t="shared" si="364"/>
        <v>0</v>
      </c>
      <c r="BN225" s="31">
        <f t="shared" si="365"/>
        <v>0</v>
      </c>
      <c r="BO225" s="31">
        <f t="shared" si="366"/>
        <v>0</v>
      </c>
      <c r="BP225" s="31">
        <f t="shared" si="367"/>
        <v>0</v>
      </c>
      <c r="BQ225" s="31">
        <f t="shared" si="368"/>
        <v>0</v>
      </c>
      <c r="BR225" s="31">
        <f t="shared" si="369"/>
        <v>0</v>
      </c>
      <c r="BS225" s="31">
        <f t="shared" si="370"/>
        <v>0</v>
      </c>
      <c r="BT225" s="31">
        <f t="shared" si="371"/>
        <v>0</v>
      </c>
      <c r="BU225" s="31">
        <f t="shared" si="372"/>
        <v>0</v>
      </c>
      <c r="BV225" s="31">
        <f t="shared" si="373"/>
        <v>1</v>
      </c>
      <c r="BW225" s="31">
        <f t="shared" si="374"/>
        <v>54</v>
      </c>
      <c r="BX225" s="31">
        <f t="shared" si="375"/>
        <v>19</v>
      </c>
      <c r="BY225" s="31">
        <f t="shared" si="376"/>
        <v>6</v>
      </c>
      <c r="BZ225" s="31">
        <f t="shared" si="377"/>
        <v>9</v>
      </c>
      <c r="CA225" s="31">
        <f t="shared" si="378"/>
        <v>28</v>
      </c>
      <c r="CB225" s="31">
        <f t="shared" si="379"/>
        <v>34</v>
      </c>
      <c r="CC225" s="31">
        <f t="shared" si="380"/>
        <v>15</v>
      </c>
      <c r="CD225" s="31">
        <f t="shared" si="381"/>
        <v>54</v>
      </c>
      <c r="CE225" s="31">
        <f t="shared" si="382"/>
        <v>51</v>
      </c>
      <c r="CF225" s="31">
        <f t="shared" si="383"/>
        <v>56</v>
      </c>
      <c r="CG225" s="31">
        <f t="shared" si="384"/>
        <v>55</v>
      </c>
      <c r="CH225" s="31">
        <f t="shared" si="385"/>
        <v>43</v>
      </c>
      <c r="CI225" s="31">
        <f t="shared" si="386"/>
        <v>5</v>
      </c>
      <c r="CJ225" s="31">
        <f t="shared" si="387"/>
        <v>7</v>
      </c>
      <c r="CK225" s="31">
        <f t="shared" si="388"/>
        <v>57</v>
      </c>
      <c r="CL225" s="31">
        <f t="shared" si="389"/>
        <v>6</v>
      </c>
      <c r="CM225" s="31">
        <f t="shared" si="390"/>
        <v>35</v>
      </c>
      <c r="CN225" s="31">
        <f t="shared" si="391"/>
        <v>0</v>
      </c>
      <c r="CO225" s="31">
        <f t="shared" si="392"/>
        <v>19</v>
      </c>
      <c r="CP225" s="31">
        <f t="shared" si="393"/>
        <v>17</v>
      </c>
      <c r="CQ225" s="31">
        <f t="shared" si="394"/>
        <v>51</v>
      </c>
      <c r="CR225" s="31">
        <f t="shared" si="395"/>
        <v>0</v>
      </c>
      <c r="CS225" s="31">
        <f t="shared" si="396"/>
        <v>48</v>
      </c>
      <c r="CT225" s="31">
        <f t="shared" si="397"/>
        <v>51</v>
      </c>
      <c r="CU225" s="31">
        <f t="shared" si="398"/>
        <v>34</v>
      </c>
      <c r="CV225" s="31">
        <f t="shared" si="399"/>
        <v>52</v>
      </c>
      <c r="CW225" s="31">
        <f t="shared" si="400"/>
        <v>5</v>
      </c>
      <c r="CX225" s="31">
        <f t="shared" si="464"/>
        <v>11</v>
      </c>
      <c r="CY225" s="31">
        <f t="shared" si="402"/>
        <v>56</v>
      </c>
      <c r="CZ225" s="31">
        <f t="shared" si="403"/>
        <v>15</v>
      </c>
      <c r="DA225" s="31">
        <f t="shared" si="404"/>
        <v>25</v>
      </c>
      <c r="DB225" s="31">
        <f t="shared" si="405"/>
        <v>54</v>
      </c>
      <c r="DC225" s="31">
        <f t="shared" si="406"/>
        <v>21</v>
      </c>
      <c r="DD225" s="31">
        <f t="shared" si="407"/>
        <v>50</v>
      </c>
      <c r="DE225" s="31">
        <f t="shared" si="408"/>
        <v>23</v>
      </c>
      <c r="DF225" s="31">
        <f t="shared" si="409"/>
        <v>31</v>
      </c>
      <c r="DG225" s="31">
        <f t="shared" si="410"/>
        <v>21</v>
      </c>
      <c r="DH225" s="31">
        <f t="shared" si="411"/>
        <v>39</v>
      </c>
      <c r="DI225" s="31">
        <v>1</v>
      </c>
    </row>
    <row r="226" spans="1:113" ht="15" customHeight="1" x14ac:dyDescent="0.45">
      <c r="A226" s="31"/>
      <c r="B226" s="31"/>
      <c r="C226" s="31"/>
      <c r="D226" s="31">
        <v>60</v>
      </c>
      <c r="E226" s="31"/>
      <c r="F226" s="31">
        <f t="shared" si="413"/>
        <v>0</v>
      </c>
      <c r="G226" s="31">
        <f t="shared" si="414"/>
        <v>0</v>
      </c>
      <c r="H226" s="31">
        <f t="shared" si="415"/>
        <v>0</v>
      </c>
      <c r="I226" s="31">
        <f t="shared" si="416"/>
        <v>0</v>
      </c>
      <c r="J226" s="31">
        <f t="shared" si="417"/>
        <v>0</v>
      </c>
      <c r="K226" s="31">
        <f t="shared" si="418"/>
        <v>0</v>
      </c>
      <c r="L226" s="31">
        <f t="shared" si="419"/>
        <v>0</v>
      </c>
      <c r="M226" s="31">
        <f t="shared" si="420"/>
        <v>0</v>
      </c>
      <c r="N226" s="31">
        <f t="shared" si="421"/>
        <v>0</v>
      </c>
      <c r="O226" s="31">
        <f t="shared" si="422"/>
        <v>0</v>
      </c>
      <c r="P226" s="31">
        <f t="shared" si="423"/>
        <v>0</v>
      </c>
      <c r="Q226" s="31">
        <f t="shared" si="424"/>
        <v>0</v>
      </c>
      <c r="R226" s="31">
        <f t="shared" si="425"/>
        <v>15</v>
      </c>
      <c r="S226" s="31">
        <f t="shared" si="426"/>
        <v>840</v>
      </c>
      <c r="T226" s="31">
        <f t="shared" si="427"/>
        <v>195</v>
      </c>
      <c r="U226" s="31">
        <f t="shared" si="428"/>
        <v>375</v>
      </c>
      <c r="V226" s="31">
        <f t="shared" si="429"/>
        <v>225</v>
      </c>
      <c r="W226" s="31">
        <f t="shared" si="430"/>
        <v>570</v>
      </c>
      <c r="X226" s="31">
        <f t="shared" si="431"/>
        <v>30</v>
      </c>
      <c r="Y226" s="31">
        <f t="shared" si="432"/>
        <v>750</v>
      </c>
      <c r="Z226" s="31">
        <f t="shared" si="433"/>
        <v>150</v>
      </c>
      <c r="AA226" s="31">
        <f t="shared" si="434"/>
        <v>690</v>
      </c>
      <c r="AB226" s="31">
        <f t="shared" si="435"/>
        <v>720</v>
      </c>
      <c r="AC226" s="31">
        <f t="shared" si="436"/>
        <v>780</v>
      </c>
      <c r="AD226" s="31">
        <f t="shared" si="437"/>
        <v>570</v>
      </c>
      <c r="AE226" s="31">
        <f t="shared" si="438"/>
        <v>720</v>
      </c>
      <c r="AF226" s="31">
        <f t="shared" si="439"/>
        <v>195</v>
      </c>
      <c r="AG226" s="31">
        <f t="shared" si="440"/>
        <v>75</v>
      </c>
      <c r="AH226" s="31">
        <f t="shared" si="441"/>
        <v>45</v>
      </c>
      <c r="AI226" s="31">
        <f t="shared" si="442"/>
        <v>615</v>
      </c>
      <c r="AJ226" s="31">
        <f t="shared" si="443"/>
        <v>525</v>
      </c>
      <c r="AK226" s="31">
        <f t="shared" si="444"/>
        <v>285</v>
      </c>
      <c r="AL226" s="31">
        <f t="shared" si="445"/>
        <v>555</v>
      </c>
      <c r="AM226" s="31">
        <f t="shared" si="446"/>
        <v>120</v>
      </c>
      <c r="AN226" s="31">
        <f t="shared" si="447"/>
        <v>765</v>
      </c>
      <c r="AO226" s="31">
        <f t="shared" si="448"/>
        <v>735</v>
      </c>
      <c r="AP226" s="31">
        <f t="shared" si="449"/>
        <v>600</v>
      </c>
      <c r="AQ226" s="31">
        <f t="shared" si="450"/>
        <v>390</v>
      </c>
      <c r="AR226" s="31">
        <f t="shared" si="451"/>
        <v>390</v>
      </c>
      <c r="AS226" s="31">
        <f t="shared" si="452"/>
        <v>855</v>
      </c>
      <c r="AT226" s="31">
        <f t="shared" si="453"/>
        <v>255</v>
      </c>
      <c r="AU226" s="31">
        <f t="shared" si="454"/>
        <v>120</v>
      </c>
      <c r="AV226" s="31">
        <f t="shared" si="455"/>
        <v>165</v>
      </c>
      <c r="AW226" s="31">
        <f t="shared" si="456"/>
        <v>615</v>
      </c>
      <c r="AX226" s="31">
        <f t="shared" si="457"/>
        <v>300</v>
      </c>
      <c r="AY226" s="31">
        <f t="shared" si="458"/>
        <v>240</v>
      </c>
      <c r="AZ226" s="31">
        <f t="shared" si="459"/>
        <v>180</v>
      </c>
      <c r="BA226" s="31">
        <f t="shared" si="460"/>
        <v>195</v>
      </c>
      <c r="BB226" s="31">
        <f t="shared" si="461"/>
        <v>810</v>
      </c>
      <c r="BC226" s="31">
        <f t="shared" si="462"/>
        <v>795</v>
      </c>
      <c r="BD226" s="31">
        <f t="shared" si="463"/>
        <v>0</v>
      </c>
      <c r="BE226" s="31">
        <f t="shared" si="412"/>
        <v>600</v>
      </c>
      <c r="BF226" s="31">
        <f>R181</f>
        <v>15</v>
      </c>
      <c r="BG226" s="31"/>
      <c r="BH226" s="31"/>
      <c r="BI226" s="31">
        <f t="shared" si="360"/>
        <v>0</v>
      </c>
      <c r="BJ226" s="31">
        <f t="shared" si="361"/>
        <v>0</v>
      </c>
      <c r="BK226" s="31">
        <f t="shared" si="362"/>
        <v>0</v>
      </c>
      <c r="BL226" s="31">
        <f t="shared" si="363"/>
        <v>0</v>
      </c>
      <c r="BM226" s="31">
        <f t="shared" si="364"/>
        <v>0</v>
      </c>
      <c r="BN226" s="31">
        <f t="shared" si="365"/>
        <v>0</v>
      </c>
      <c r="BO226" s="31">
        <f t="shared" si="366"/>
        <v>0</v>
      </c>
      <c r="BP226" s="31">
        <f t="shared" si="367"/>
        <v>0</v>
      </c>
      <c r="BQ226" s="31">
        <f t="shared" si="368"/>
        <v>0</v>
      </c>
      <c r="BR226" s="31">
        <f t="shared" si="369"/>
        <v>0</v>
      </c>
      <c r="BS226" s="31">
        <f t="shared" si="370"/>
        <v>0</v>
      </c>
      <c r="BT226" s="31">
        <f t="shared" si="371"/>
        <v>0</v>
      </c>
      <c r="BU226" s="31">
        <f t="shared" si="372"/>
        <v>1</v>
      </c>
      <c r="BV226" s="31">
        <f t="shared" si="373"/>
        <v>56</v>
      </c>
      <c r="BW226" s="31">
        <f t="shared" si="374"/>
        <v>13</v>
      </c>
      <c r="BX226" s="31">
        <f t="shared" si="375"/>
        <v>25</v>
      </c>
      <c r="BY226" s="31">
        <f t="shared" si="376"/>
        <v>15</v>
      </c>
      <c r="BZ226" s="31">
        <f t="shared" si="377"/>
        <v>38</v>
      </c>
      <c r="CA226" s="31">
        <f t="shared" si="378"/>
        <v>2</v>
      </c>
      <c r="CB226" s="31">
        <f t="shared" si="379"/>
        <v>50</v>
      </c>
      <c r="CC226" s="31">
        <f t="shared" si="380"/>
        <v>10</v>
      </c>
      <c r="CD226" s="31">
        <f t="shared" si="381"/>
        <v>46</v>
      </c>
      <c r="CE226" s="31">
        <f t="shared" si="382"/>
        <v>48</v>
      </c>
      <c r="CF226" s="31">
        <f t="shared" si="383"/>
        <v>52</v>
      </c>
      <c r="CG226" s="31">
        <f t="shared" si="384"/>
        <v>38</v>
      </c>
      <c r="CH226" s="31">
        <f t="shared" si="385"/>
        <v>48</v>
      </c>
      <c r="CI226" s="31">
        <f t="shared" si="386"/>
        <v>13</v>
      </c>
      <c r="CJ226" s="31">
        <f t="shared" si="387"/>
        <v>5</v>
      </c>
      <c r="CK226" s="31">
        <f t="shared" si="388"/>
        <v>3</v>
      </c>
      <c r="CL226" s="31">
        <f t="shared" si="389"/>
        <v>41</v>
      </c>
      <c r="CM226" s="31">
        <f t="shared" si="390"/>
        <v>35</v>
      </c>
      <c r="CN226" s="31">
        <f t="shared" si="391"/>
        <v>19</v>
      </c>
      <c r="CO226" s="31">
        <f t="shared" si="392"/>
        <v>37</v>
      </c>
      <c r="CP226" s="31">
        <f t="shared" si="393"/>
        <v>8</v>
      </c>
      <c r="CQ226" s="31">
        <f t="shared" si="394"/>
        <v>51</v>
      </c>
      <c r="CR226" s="31">
        <f t="shared" si="395"/>
        <v>49</v>
      </c>
      <c r="CS226" s="31">
        <f t="shared" si="396"/>
        <v>40</v>
      </c>
      <c r="CT226" s="31">
        <f t="shared" si="397"/>
        <v>26</v>
      </c>
      <c r="CU226" s="31">
        <f t="shared" si="398"/>
        <v>26</v>
      </c>
      <c r="CV226" s="31">
        <f t="shared" si="399"/>
        <v>57</v>
      </c>
      <c r="CW226" s="31">
        <f t="shared" si="400"/>
        <v>17</v>
      </c>
      <c r="CX226" s="31">
        <f t="shared" si="464"/>
        <v>8</v>
      </c>
      <c r="CY226" s="31">
        <f t="shared" si="402"/>
        <v>11</v>
      </c>
      <c r="CZ226" s="31">
        <f t="shared" si="403"/>
        <v>41</v>
      </c>
      <c r="DA226" s="31">
        <f t="shared" si="404"/>
        <v>20</v>
      </c>
      <c r="DB226" s="31">
        <f t="shared" si="405"/>
        <v>16</v>
      </c>
      <c r="DC226" s="31">
        <f t="shared" si="406"/>
        <v>12</v>
      </c>
      <c r="DD226" s="31">
        <f t="shared" si="407"/>
        <v>13</v>
      </c>
      <c r="DE226" s="31">
        <f t="shared" si="408"/>
        <v>54</v>
      </c>
      <c r="DF226" s="31">
        <f t="shared" si="409"/>
        <v>53</v>
      </c>
      <c r="DG226" s="31">
        <f t="shared" si="410"/>
        <v>0</v>
      </c>
      <c r="DH226" s="31">
        <f t="shared" si="411"/>
        <v>40</v>
      </c>
      <c r="DI226" s="31">
        <v>1</v>
      </c>
    </row>
    <row r="227" spans="1:113" ht="15" customHeight="1" x14ac:dyDescent="0.45">
      <c r="A227" s="31"/>
      <c r="B227" s="31"/>
      <c r="C227" s="31"/>
      <c r="D227" s="31">
        <v>60</v>
      </c>
      <c r="E227" s="31"/>
      <c r="F227" s="31">
        <f t="shared" si="413"/>
        <v>0</v>
      </c>
      <c r="G227" s="31">
        <f t="shared" si="414"/>
        <v>0</v>
      </c>
      <c r="H227" s="31">
        <f t="shared" si="415"/>
        <v>0</v>
      </c>
      <c r="I227" s="31">
        <f t="shared" si="416"/>
        <v>0</v>
      </c>
      <c r="J227" s="31">
        <f t="shared" si="417"/>
        <v>0</v>
      </c>
      <c r="K227" s="31">
        <f t="shared" si="418"/>
        <v>0</v>
      </c>
      <c r="L227" s="31">
        <f t="shared" si="419"/>
        <v>0</v>
      </c>
      <c r="M227" s="31">
        <f t="shared" si="420"/>
        <v>0</v>
      </c>
      <c r="N227" s="31">
        <f t="shared" si="421"/>
        <v>0</v>
      </c>
      <c r="O227" s="31">
        <f t="shared" si="422"/>
        <v>0</v>
      </c>
      <c r="P227" s="31">
        <f t="shared" si="423"/>
        <v>0</v>
      </c>
      <c r="Q227" s="31">
        <f t="shared" si="424"/>
        <v>24</v>
      </c>
      <c r="R227" s="31">
        <f t="shared" si="425"/>
        <v>1392</v>
      </c>
      <c r="S227" s="31">
        <f t="shared" si="426"/>
        <v>216</v>
      </c>
      <c r="T227" s="31">
        <f t="shared" si="427"/>
        <v>912</v>
      </c>
      <c r="U227" s="31">
        <f t="shared" si="428"/>
        <v>960</v>
      </c>
      <c r="V227" s="31">
        <f t="shared" si="429"/>
        <v>1272</v>
      </c>
      <c r="W227" s="31">
        <f t="shared" si="430"/>
        <v>960</v>
      </c>
      <c r="X227" s="31">
        <f t="shared" si="431"/>
        <v>1272</v>
      </c>
      <c r="Y227" s="31">
        <f t="shared" si="432"/>
        <v>0</v>
      </c>
      <c r="Z227" s="31">
        <f t="shared" si="433"/>
        <v>1368</v>
      </c>
      <c r="AA227" s="31">
        <f t="shared" si="434"/>
        <v>840</v>
      </c>
      <c r="AB227" s="31">
        <f t="shared" si="435"/>
        <v>984</v>
      </c>
      <c r="AC227" s="31">
        <f t="shared" si="436"/>
        <v>744</v>
      </c>
      <c r="AD227" s="31">
        <f t="shared" si="437"/>
        <v>648</v>
      </c>
      <c r="AE227" s="31">
        <f t="shared" si="438"/>
        <v>24</v>
      </c>
      <c r="AF227" s="31">
        <f t="shared" si="439"/>
        <v>432</v>
      </c>
      <c r="AG227" s="31">
        <f t="shared" si="440"/>
        <v>192</v>
      </c>
      <c r="AH227" s="31">
        <f t="shared" si="441"/>
        <v>1080</v>
      </c>
      <c r="AI227" s="31">
        <f t="shared" si="442"/>
        <v>384</v>
      </c>
      <c r="AJ227" s="31">
        <f t="shared" si="443"/>
        <v>1296</v>
      </c>
      <c r="AK227" s="31">
        <f t="shared" si="444"/>
        <v>1344</v>
      </c>
      <c r="AL227" s="31">
        <f t="shared" si="445"/>
        <v>1104</v>
      </c>
      <c r="AM227" s="31">
        <f t="shared" si="446"/>
        <v>0</v>
      </c>
      <c r="AN227" s="31">
        <f t="shared" si="447"/>
        <v>984</v>
      </c>
      <c r="AO227" s="31">
        <f t="shared" si="448"/>
        <v>720</v>
      </c>
      <c r="AP227" s="31">
        <f t="shared" si="449"/>
        <v>144</v>
      </c>
      <c r="AQ227" s="31">
        <f t="shared" si="450"/>
        <v>1272</v>
      </c>
      <c r="AR227" s="31">
        <f t="shared" si="451"/>
        <v>576</v>
      </c>
      <c r="AS227" s="31">
        <f t="shared" si="452"/>
        <v>336</v>
      </c>
      <c r="AT227" s="31">
        <f t="shared" si="453"/>
        <v>600</v>
      </c>
      <c r="AU227" s="31">
        <f t="shared" si="454"/>
        <v>456</v>
      </c>
      <c r="AV227" s="31">
        <f t="shared" si="455"/>
        <v>1272</v>
      </c>
      <c r="AW227" s="31">
        <f t="shared" si="456"/>
        <v>24</v>
      </c>
      <c r="AX227" s="31">
        <f t="shared" si="457"/>
        <v>864</v>
      </c>
      <c r="AY227" s="31">
        <f t="shared" si="458"/>
        <v>672</v>
      </c>
      <c r="AZ227" s="31">
        <f t="shared" si="459"/>
        <v>624</v>
      </c>
      <c r="BA227" s="31">
        <f t="shared" si="460"/>
        <v>192</v>
      </c>
      <c r="BB227" s="31">
        <f t="shared" si="461"/>
        <v>1128</v>
      </c>
      <c r="BC227" s="31">
        <f t="shared" si="462"/>
        <v>1272</v>
      </c>
      <c r="BD227" s="31">
        <f t="shared" si="463"/>
        <v>960</v>
      </c>
      <c r="BE227" s="31">
        <f t="shared" si="412"/>
        <v>984</v>
      </c>
      <c r="BF227" s="31">
        <f>Q181</f>
        <v>24</v>
      </c>
      <c r="BH227" s="31"/>
      <c r="BI227" s="31">
        <f t="shared" si="360"/>
        <v>0</v>
      </c>
      <c r="BJ227" s="31">
        <f t="shared" si="361"/>
        <v>0</v>
      </c>
      <c r="BK227" s="31">
        <f t="shared" si="362"/>
        <v>0</v>
      </c>
      <c r="BL227" s="31">
        <f t="shared" si="363"/>
        <v>0</v>
      </c>
      <c r="BM227" s="31">
        <f t="shared" si="364"/>
        <v>0</v>
      </c>
      <c r="BN227" s="31">
        <f t="shared" si="365"/>
        <v>0</v>
      </c>
      <c r="BO227" s="31">
        <f t="shared" si="366"/>
        <v>0</v>
      </c>
      <c r="BP227" s="31">
        <f t="shared" si="367"/>
        <v>0</v>
      </c>
      <c r="BQ227" s="31">
        <f t="shared" si="368"/>
        <v>0</v>
      </c>
      <c r="BR227" s="31">
        <f t="shared" si="369"/>
        <v>0</v>
      </c>
      <c r="BS227" s="31">
        <f t="shared" si="370"/>
        <v>0</v>
      </c>
      <c r="BT227" s="31">
        <f t="shared" si="371"/>
        <v>1</v>
      </c>
      <c r="BU227" s="31">
        <f t="shared" si="372"/>
        <v>58</v>
      </c>
      <c r="BV227" s="31">
        <f t="shared" si="373"/>
        <v>9</v>
      </c>
      <c r="BW227" s="31">
        <f t="shared" si="374"/>
        <v>38</v>
      </c>
      <c r="BX227" s="31">
        <f t="shared" si="375"/>
        <v>40</v>
      </c>
      <c r="BY227" s="31">
        <f t="shared" si="376"/>
        <v>53</v>
      </c>
      <c r="BZ227" s="31">
        <f t="shared" si="377"/>
        <v>40</v>
      </c>
      <c r="CA227" s="31">
        <f t="shared" si="378"/>
        <v>53</v>
      </c>
      <c r="CB227" s="31">
        <f t="shared" si="379"/>
        <v>0</v>
      </c>
      <c r="CC227" s="31">
        <f t="shared" si="380"/>
        <v>57</v>
      </c>
      <c r="CD227" s="31">
        <f t="shared" si="381"/>
        <v>35</v>
      </c>
      <c r="CE227" s="31">
        <f t="shared" si="382"/>
        <v>41</v>
      </c>
      <c r="CF227" s="31">
        <f t="shared" si="383"/>
        <v>31</v>
      </c>
      <c r="CG227" s="31">
        <f t="shared" si="384"/>
        <v>27</v>
      </c>
      <c r="CH227" s="31">
        <f t="shared" si="385"/>
        <v>1</v>
      </c>
      <c r="CI227" s="31">
        <f t="shared" si="386"/>
        <v>18</v>
      </c>
      <c r="CJ227" s="31">
        <f t="shared" si="387"/>
        <v>8</v>
      </c>
      <c r="CK227" s="31">
        <f t="shared" si="388"/>
        <v>45</v>
      </c>
      <c r="CL227" s="31">
        <f t="shared" si="389"/>
        <v>16</v>
      </c>
      <c r="CM227" s="31">
        <f t="shared" si="390"/>
        <v>54</v>
      </c>
      <c r="CN227" s="31">
        <f t="shared" si="391"/>
        <v>56</v>
      </c>
      <c r="CO227" s="31">
        <f t="shared" si="392"/>
        <v>46</v>
      </c>
      <c r="CP227" s="31">
        <f t="shared" si="393"/>
        <v>0</v>
      </c>
      <c r="CQ227" s="31">
        <f t="shared" si="394"/>
        <v>41</v>
      </c>
      <c r="CR227" s="31">
        <f t="shared" si="395"/>
        <v>30</v>
      </c>
      <c r="CS227" s="31">
        <f t="shared" si="396"/>
        <v>6</v>
      </c>
      <c r="CT227" s="31">
        <f t="shared" si="397"/>
        <v>53</v>
      </c>
      <c r="CU227" s="31">
        <f t="shared" si="398"/>
        <v>24</v>
      </c>
      <c r="CV227" s="31">
        <f t="shared" si="399"/>
        <v>14</v>
      </c>
      <c r="CW227" s="31">
        <f t="shared" si="400"/>
        <v>25</v>
      </c>
      <c r="CX227" s="31">
        <f t="shared" si="464"/>
        <v>19</v>
      </c>
      <c r="CY227" s="31">
        <f t="shared" si="402"/>
        <v>53</v>
      </c>
      <c r="CZ227" s="31">
        <f t="shared" si="403"/>
        <v>1</v>
      </c>
      <c r="DA227" s="31">
        <f t="shared" si="404"/>
        <v>36</v>
      </c>
      <c r="DB227" s="31">
        <f t="shared" si="405"/>
        <v>28</v>
      </c>
      <c r="DC227" s="31">
        <f t="shared" si="406"/>
        <v>26</v>
      </c>
      <c r="DD227" s="31">
        <f t="shared" si="407"/>
        <v>8</v>
      </c>
      <c r="DE227" s="31">
        <f t="shared" si="408"/>
        <v>47</v>
      </c>
      <c r="DF227" s="31">
        <f t="shared" si="409"/>
        <v>53</v>
      </c>
      <c r="DG227" s="31">
        <f t="shared" si="410"/>
        <v>40</v>
      </c>
      <c r="DH227" s="31">
        <f t="shared" si="411"/>
        <v>41</v>
      </c>
      <c r="DI227" s="31">
        <v>1</v>
      </c>
    </row>
    <row r="228" spans="1:113" ht="15" customHeight="1" x14ac:dyDescent="0.45">
      <c r="A228" s="31"/>
      <c r="B228" s="31"/>
      <c r="C228" s="31"/>
      <c r="D228" s="31">
        <v>60</v>
      </c>
      <c r="E228" s="31"/>
      <c r="F228" s="31">
        <f t="shared" si="413"/>
        <v>0</v>
      </c>
      <c r="G228" s="31">
        <f t="shared" si="414"/>
        <v>0</v>
      </c>
      <c r="H228" s="31">
        <f t="shared" si="415"/>
        <v>0</v>
      </c>
      <c r="I228" s="31">
        <f t="shared" si="416"/>
        <v>0</v>
      </c>
      <c r="J228" s="31">
        <f t="shared" si="417"/>
        <v>0</v>
      </c>
      <c r="K228" s="31">
        <f t="shared" si="418"/>
        <v>0</v>
      </c>
      <c r="L228" s="31">
        <f t="shared" si="419"/>
        <v>0</v>
      </c>
      <c r="M228" s="31">
        <f t="shared" si="420"/>
        <v>0</v>
      </c>
      <c r="N228" s="31">
        <f t="shared" si="421"/>
        <v>0</v>
      </c>
      <c r="O228" s="31">
        <f t="shared" si="422"/>
        <v>0</v>
      </c>
      <c r="P228" s="31">
        <f t="shared" si="423"/>
        <v>100</v>
      </c>
      <c r="Q228" s="31">
        <f t="shared" si="424"/>
        <v>0</v>
      </c>
      <c r="R228" s="31">
        <f t="shared" si="425"/>
        <v>350</v>
      </c>
      <c r="S228" s="31">
        <f t="shared" si="426"/>
        <v>2400</v>
      </c>
      <c r="T228" s="31">
        <f t="shared" si="427"/>
        <v>950</v>
      </c>
      <c r="U228" s="31">
        <f t="shared" si="428"/>
        <v>1700</v>
      </c>
      <c r="V228" s="31">
        <f t="shared" si="429"/>
        <v>1700</v>
      </c>
      <c r="W228" s="31">
        <f t="shared" si="430"/>
        <v>1650</v>
      </c>
      <c r="X228" s="31">
        <f t="shared" si="431"/>
        <v>2650</v>
      </c>
      <c r="Y228" s="31">
        <f t="shared" si="432"/>
        <v>2900</v>
      </c>
      <c r="Z228" s="31">
        <f t="shared" si="433"/>
        <v>1650</v>
      </c>
      <c r="AA228" s="31">
        <f t="shared" si="434"/>
        <v>850</v>
      </c>
      <c r="AB228" s="31">
        <f t="shared" si="435"/>
        <v>600</v>
      </c>
      <c r="AC228" s="31">
        <f t="shared" si="436"/>
        <v>2900</v>
      </c>
      <c r="AD228" s="31">
        <f t="shared" si="437"/>
        <v>1400</v>
      </c>
      <c r="AE228" s="31">
        <f t="shared" si="438"/>
        <v>950</v>
      </c>
      <c r="AF228" s="31">
        <f t="shared" si="439"/>
        <v>1300</v>
      </c>
      <c r="AG228" s="31">
        <f t="shared" si="440"/>
        <v>2700</v>
      </c>
      <c r="AH228" s="31">
        <f t="shared" si="441"/>
        <v>100</v>
      </c>
      <c r="AI228" s="31">
        <f t="shared" si="442"/>
        <v>550</v>
      </c>
      <c r="AJ228" s="31">
        <f t="shared" si="443"/>
        <v>2550</v>
      </c>
      <c r="AK228" s="31">
        <f t="shared" si="444"/>
        <v>2100</v>
      </c>
      <c r="AL228" s="31">
        <f t="shared" si="445"/>
        <v>2300</v>
      </c>
      <c r="AM228" s="31">
        <f t="shared" si="446"/>
        <v>2100</v>
      </c>
      <c r="AN228" s="31">
        <f t="shared" si="447"/>
        <v>550</v>
      </c>
      <c r="AO228" s="31">
        <f t="shared" si="448"/>
        <v>1850</v>
      </c>
      <c r="AP228" s="31">
        <f t="shared" si="449"/>
        <v>0</v>
      </c>
      <c r="AQ228" s="31">
        <f t="shared" si="450"/>
        <v>850</v>
      </c>
      <c r="AR228" s="31">
        <f t="shared" si="451"/>
        <v>1900</v>
      </c>
      <c r="AS228" s="31">
        <f t="shared" si="452"/>
        <v>1950</v>
      </c>
      <c r="AT228" s="31">
        <f t="shared" si="453"/>
        <v>2250</v>
      </c>
      <c r="AU228" s="31">
        <f t="shared" si="454"/>
        <v>600</v>
      </c>
      <c r="AV228" s="31">
        <f t="shared" si="455"/>
        <v>2700</v>
      </c>
      <c r="AW228" s="31">
        <f t="shared" si="456"/>
        <v>1900</v>
      </c>
      <c r="AX228" s="31">
        <f t="shared" si="457"/>
        <v>200</v>
      </c>
      <c r="AY228" s="31">
        <f t="shared" si="458"/>
        <v>2700</v>
      </c>
      <c r="AZ228" s="31">
        <f t="shared" si="459"/>
        <v>1700</v>
      </c>
      <c r="BA228" s="31">
        <f t="shared" si="460"/>
        <v>2800</v>
      </c>
      <c r="BB228" s="31">
        <f t="shared" si="461"/>
        <v>2050</v>
      </c>
      <c r="BC228" s="31">
        <f t="shared" si="462"/>
        <v>1700</v>
      </c>
      <c r="BD228" s="31">
        <f t="shared" si="463"/>
        <v>1050</v>
      </c>
      <c r="BE228" s="31">
        <f t="shared" si="412"/>
        <v>2100</v>
      </c>
      <c r="BF228" s="31">
        <f>P181</f>
        <v>50</v>
      </c>
      <c r="BH228" s="31"/>
      <c r="BI228" s="31">
        <f t="shared" si="360"/>
        <v>0</v>
      </c>
      <c r="BJ228" s="31">
        <f t="shared" si="361"/>
        <v>0</v>
      </c>
      <c r="BK228" s="31">
        <f t="shared" si="362"/>
        <v>0</v>
      </c>
      <c r="BL228" s="31">
        <f t="shared" si="363"/>
        <v>0</v>
      </c>
      <c r="BM228" s="31">
        <f t="shared" si="364"/>
        <v>0</v>
      </c>
      <c r="BN228" s="31">
        <f t="shared" si="365"/>
        <v>0</v>
      </c>
      <c r="BO228" s="31">
        <f t="shared" si="366"/>
        <v>0</v>
      </c>
      <c r="BP228" s="31">
        <f t="shared" si="367"/>
        <v>0</v>
      </c>
      <c r="BQ228" s="31">
        <f t="shared" si="368"/>
        <v>0</v>
      </c>
      <c r="BR228" s="31">
        <f t="shared" si="369"/>
        <v>0</v>
      </c>
      <c r="BS228" s="31">
        <f t="shared" si="370"/>
        <v>2</v>
      </c>
      <c r="BT228" s="31">
        <f t="shared" si="371"/>
        <v>0</v>
      </c>
      <c r="BU228" s="31">
        <f t="shared" si="372"/>
        <v>7</v>
      </c>
      <c r="BV228" s="31">
        <f t="shared" si="373"/>
        <v>48</v>
      </c>
      <c r="BW228" s="31">
        <f t="shared" si="374"/>
        <v>19</v>
      </c>
      <c r="BX228" s="31">
        <f t="shared" si="375"/>
        <v>34</v>
      </c>
      <c r="BY228" s="31">
        <f t="shared" si="376"/>
        <v>34</v>
      </c>
      <c r="BZ228" s="31">
        <f t="shared" si="377"/>
        <v>33</v>
      </c>
      <c r="CA228" s="31">
        <f t="shared" si="378"/>
        <v>53</v>
      </c>
      <c r="CB228" s="31">
        <f t="shared" si="379"/>
        <v>58</v>
      </c>
      <c r="CC228" s="31">
        <f t="shared" si="380"/>
        <v>33</v>
      </c>
      <c r="CD228" s="31">
        <f t="shared" si="381"/>
        <v>17</v>
      </c>
      <c r="CE228" s="31">
        <f t="shared" si="382"/>
        <v>12</v>
      </c>
      <c r="CF228" s="31">
        <f t="shared" si="383"/>
        <v>58</v>
      </c>
      <c r="CG228" s="31">
        <f t="shared" si="384"/>
        <v>28</v>
      </c>
      <c r="CH228" s="31">
        <f t="shared" si="385"/>
        <v>19</v>
      </c>
      <c r="CI228" s="31">
        <f t="shared" si="386"/>
        <v>26</v>
      </c>
      <c r="CJ228" s="31">
        <f t="shared" si="387"/>
        <v>54</v>
      </c>
      <c r="CK228" s="31">
        <f t="shared" si="388"/>
        <v>2</v>
      </c>
      <c r="CL228" s="31">
        <f t="shared" si="389"/>
        <v>11</v>
      </c>
      <c r="CM228" s="31">
        <f t="shared" si="390"/>
        <v>51</v>
      </c>
      <c r="CN228" s="31">
        <f t="shared" si="391"/>
        <v>42</v>
      </c>
      <c r="CO228" s="31">
        <f t="shared" si="392"/>
        <v>46</v>
      </c>
      <c r="CP228" s="31">
        <f t="shared" si="393"/>
        <v>42</v>
      </c>
      <c r="CQ228" s="31">
        <f t="shared" si="394"/>
        <v>11</v>
      </c>
      <c r="CR228" s="31">
        <f t="shared" si="395"/>
        <v>37</v>
      </c>
      <c r="CS228" s="31">
        <f t="shared" si="396"/>
        <v>0</v>
      </c>
      <c r="CT228" s="31">
        <f t="shared" si="397"/>
        <v>17</v>
      </c>
      <c r="CU228" s="31">
        <f t="shared" si="398"/>
        <v>38</v>
      </c>
      <c r="CV228" s="31">
        <f t="shared" si="399"/>
        <v>39</v>
      </c>
      <c r="CW228" s="31">
        <f t="shared" si="400"/>
        <v>45</v>
      </c>
      <c r="CX228" s="31">
        <f t="shared" si="464"/>
        <v>12</v>
      </c>
      <c r="CY228" s="31">
        <f t="shared" si="402"/>
        <v>54</v>
      </c>
      <c r="CZ228" s="31">
        <f t="shared" si="403"/>
        <v>38</v>
      </c>
      <c r="DA228" s="31">
        <f t="shared" si="404"/>
        <v>4</v>
      </c>
      <c r="DB228" s="31">
        <f t="shared" si="405"/>
        <v>54</v>
      </c>
      <c r="DC228" s="31">
        <f t="shared" si="406"/>
        <v>34</v>
      </c>
      <c r="DD228" s="31">
        <f t="shared" si="407"/>
        <v>56</v>
      </c>
      <c r="DE228" s="31">
        <f t="shared" si="408"/>
        <v>41</v>
      </c>
      <c r="DF228" s="31">
        <f t="shared" si="409"/>
        <v>34</v>
      </c>
      <c r="DG228" s="31">
        <f t="shared" si="410"/>
        <v>21</v>
      </c>
      <c r="DH228" s="31">
        <f t="shared" si="411"/>
        <v>42</v>
      </c>
      <c r="DI228" s="31">
        <v>1</v>
      </c>
    </row>
    <row r="229" spans="1:113" ht="15" customHeight="1" x14ac:dyDescent="0.45">
      <c r="A229" s="31"/>
      <c r="B229" s="31"/>
      <c r="C229" s="31"/>
      <c r="D229" s="31">
        <v>60</v>
      </c>
      <c r="E229" s="31"/>
      <c r="F229" s="31">
        <f t="shared" si="413"/>
        <v>0</v>
      </c>
      <c r="G229" s="31">
        <f t="shared" si="414"/>
        <v>0</v>
      </c>
      <c r="H229" s="31">
        <f t="shared" si="415"/>
        <v>0</v>
      </c>
      <c r="I229" s="31">
        <f t="shared" si="416"/>
        <v>0</v>
      </c>
      <c r="J229" s="31">
        <f t="shared" si="417"/>
        <v>0</v>
      </c>
      <c r="K229" s="31">
        <f t="shared" si="418"/>
        <v>0</v>
      </c>
      <c r="L229" s="31">
        <f t="shared" si="419"/>
        <v>0</v>
      </c>
      <c r="M229" s="31">
        <f t="shared" si="420"/>
        <v>0</v>
      </c>
      <c r="N229" s="31">
        <f t="shared" si="421"/>
        <v>0</v>
      </c>
      <c r="O229" s="31">
        <f t="shared" si="422"/>
        <v>82</v>
      </c>
      <c r="P229" s="31">
        <f t="shared" si="423"/>
        <v>82</v>
      </c>
      <c r="Q229" s="31">
        <f t="shared" si="424"/>
        <v>287</v>
      </c>
      <c r="R229" s="31">
        <f t="shared" si="425"/>
        <v>2296</v>
      </c>
      <c r="S229" s="31">
        <f t="shared" si="426"/>
        <v>287</v>
      </c>
      <c r="T229" s="31">
        <f t="shared" si="427"/>
        <v>2214</v>
      </c>
      <c r="U229" s="31">
        <f t="shared" si="428"/>
        <v>369</v>
      </c>
      <c r="V229" s="31">
        <f t="shared" si="429"/>
        <v>328</v>
      </c>
      <c r="W229" s="31">
        <f t="shared" si="430"/>
        <v>1107</v>
      </c>
      <c r="X229" s="31">
        <f t="shared" si="431"/>
        <v>2132</v>
      </c>
      <c r="Y229" s="31">
        <f t="shared" si="432"/>
        <v>1271</v>
      </c>
      <c r="Z229" s="31">
        <f t="shared" si="433"/>
        <v>2050</v>
      </c>
      <c r="AA229" s="31">
        <f t="shared" si="434"/>
        <v>1230</v>
      </c>
      <c r="AB229" s="31">
        <f t="shared" si="435"/>
        <v>451</v>
      </c>
      <c r="AC229" s="31">
        <f t="shared" si="436"/>
        <v>1066</v>
      </c>
      <c r="AD229" s="31">
        <f t="shared" si="437"/>
        <v>1927</v>
      </c>
      <c r="AE229" s="31">
        <f t="shared" si="438"/>
        <v>1886</v>
      </c>
      <c r="AF229" s="31">
        <f t="shared" si="439"/>
        <v>820</v>
      </c>
      <c r="AG229" s="31">
        <f t="shared" si="440"/>
        <v>2296</v>
      </c>
      <c r="AH229" s="31">
        <f t="shared" si="441"/>
        <v>574</v>
      </c>
      <c r="AI229" s="31">
        <f t="shared" si="442"/>
        <v>123</v>
      </c>
      <c r="AJ229" s="31">
        <f t="shared" si="443"/>
        <v>1394</v>
      </c>
      <c r="AK229" s="31">
        <f t="shared" si="444"/>
        <v>1189</v>
      </c>
      <c r="AL229" s="31">
        <f t="shared" si="445"/>
        <v>1148</v>
      </c>
      <c r="AM229" s="31">
        <f t="shared" si="446"/>
        <v>2173</v>
      </c>
      <c r="AN229" s="31">
        <f t="shared" si="447"/>
        <v>1968</v>
      </c>
      <c r="AO229" s="31">
        <f t="shared" si="448"/>
        <v>1517</v>
      </c>
      <c r="AP229" s="31">
        <f t="shared" si="449"/>
        <v>697</v>
      </c>
      <c r="AQ229" s="31">
        <f t="shared" si="450"/>
        <v>2296</v>
      </c>
      <c r="AR229" s="31">
        <f t="shared" si="451"/>
        <v>738</v>
      </c>
      <c r="AS229" s="31">
        <f t="shared" si="452"/>
        <v>984</v>
      </c>
      <c r="AT229" s="31">
        <f t="shared" si="453"/>
        <v>2378</v>
      </c>
      <c r="AU229" s="31">
        <f t="shared" si="454"/>
        <v>287</v>
      </c>
      <c r="AV229" s="31">
        <f t="shared" si="455"/>
        <v>1312</v>
      </c>
      <c r="AW229" s="31">
        <f t="shared" si="456"/>
        <v>1722</v>
      </c>
      <c r="AX229" s="31">
        <f t="shared" si="457"/>
        <v>2419</v>
      </c>
      <c r="AY229" s="31">
        <f t="shared" si="458"/>
        <v>1189</v>
      </c>
      <c r="AZ229" s="31">
        <f t="shared" si="459"/>
        <v>1271</v>
      </c>
      <c r="BA229" s="31">
        <f t="shared" si="460"/>
        <v>1558</v>
      </c>
      <c r="BB229" s="31">
        <f t="shared" si="461"/>
        <v>615</v>
      </c>
      <c r="BC229" s="31">
        <f t="shared" si="462"/>
        <v>2296</v>
      </c>
      <c r="BD229" s="31">
        <f t="shared" si="463"/>
        <v>123</v>
      </c>
      <c r="BE229" s="31">
        <f t="shared" si="412"/>
        <v>1763</v>
      </c>
      <c r="BF229" s="31">
        <f>O181</f>
        <v>41</v>
      </c>
      <c r="BG229" s="31"/>
      <c r="BH229" s="31"/>
      <c r="BI229" s="31">
        <f t="shared" si="360"/>
        <v>0</v>
      </c>
      <c r="BJ229" s="31">
        <f t="shared" si="361"/>
        <v>0</v>
      </c>
      <c r="BK229" s="31">
        <f t="shared" si="362"/>
        <v>0</v>
      </c>
      <c r="BL229" s="31">
        <f t="shared" si="363"/>
        <v>0</v>
      </c>
      <c r="BM229" s="31">
        <f t="shared" si="364"/>
        <v>0</v>
      </c>
      <c r="BN229" s="31">
        <f t="shared" si="365"/>
        <v>0</v>
      </c>
      <c r="BO229" s="31">
        <f t="shared" si="366"/>
        <v>0</v>
      </c>
      <c r="BP229" s="31">
        <f t="shared" si="367"/>
        <v>0</v>
      </c>
      <c r="BQ229" s="31">
        <f t="shared" si="368"/>
        <v>0</v>
      </c>
      <c r="BR229" s="31">
        <f t="shared" si="369"/>
        <v>2</v>
      </c>
      <c r="BS229" s="31">
        <f t="shared" si="370"/>
        <v>2</v>
      </c>
      <c r="BT229" s="31">
        <f t="shared" si="371"/>
        <v>7</v>
      </c>
      <c r="BU229" s="31">
        <f t="shared" si="372"/>
        <v>56</v>
      </c>
      <c r="BV229" s="31">
        <f t="shared" si="373"/>
        <v>7</v>
      </c>
      <c r="BW229" s="31">
        <f t="shared" si="374"/>
        <v>54</v>
      </c>
      <c r="BX229" s="31">
        <f t="shared" si="375"/>
        <v>9</v>
      </c>
      <c r="BY229" s="31">
        <f t="shared" si="376"/>
        <v>8</v>
      </c>
      <c r="BZ229" s="31">
        <f t="shared" si="377"/>
        <v>27</v>
      </c>
      <c r="CA229" s="31">
        <f t="shared" si="378"/>
        <v>52</v>
      </c>
      <c r="CB229" s="31">
        <f t="shared" si="379"/>
        <v>31</v>
      </c>
      <c r="CC229" s="31">
        <f t="shared" si="380"/>
        <v>50</v>
      </c>
      <c r="CD229" s="31">
        <f t="shared" si="381"/>
        <v>30</v>
      </c>
      <c r="CE229" s="31">
        <f t="shared" si="382"/>
        <v>11</v>
      </c>
      <c r="CF229" s="31">
        <f t="shared" si="383"/>
        <v>26</v>
      </c>
      <c r="CG229" s="31">
        <f t="shared" si="384"/>
        <v>47</v>
      </c>
      <c r="CH229" s="31">
        <f t="shared" si="385"/>
        <v>46</v>
      </c>
      <c r="CI229" s="31">
        <f t="shared" si="386"/>
        <v>20</v>
      </c>
      <c r="CJ229" s="31">
        <f t="shared" si="387"/>
        <v>56</v>
      </c>
      <c r="CK229" s="31">
        <f t="shared" si="388"/>
        <v>14</v>
      </c>
      <c r="CL229" s="31">
        <f t="shared" si="389"/>
        <v>3</v>
      </c>
      <c r="CM229" s="31">
        <f t="shared" si="390"/>
        <v>34</v>
      </c>
      <c r="CN229" s="31">
        <f t="shared" si="391"/>
        <v>29</v>
      </c>
      <c r="CO229" s="31">
        <f t="shared" si="392"/>
        <v>28</v>
      </c>
      <c r="CP229" s="31">
        <f t="shared" si="393"/>
        <v>53</v>
      </c>
      <c r="CQ229" s="31">
        <f t="shared" si="394"/>
        <v>48</v>
      </c>
      <c r="CR229" s="31">
        <f t="shared" si="395"/>
        <v>37</v>
      </c>
      <c r="CS229" s="31">
        <f t="shared" si="396"/>
        <v>17</v>
      </c>
      <c r="CT229" s="31">
        <f t="shared" si="397"/>
        <v>56</v>
      </c>
      <c r="CU229" s="31">
        <f t="shared" si="398"/>
        <v>18</v>
      </c>
      <c r="CV229" s="31">
        <f t="shared" si="399"/>
        <v>24</v>
      </c>
      <c r="CW229" s="31">
        <f t="shared" si="400"/>
        <v>58</v>
      </c>
      <c r="CX229" s="31">
        <f t="shared" si="464"/>
        <v>7</v>
      </c>
      <c r="CY229" s="31">
        <f t="shared" si="402"/>
        <v>32</v>
      </c>
      <c r="CZ229" s="31">
        <f t="shared" si="403"/>
        <v>42</v>
      </c>
      <c r="DA229" s="31">
        <f t="shared" si="404"/>
        <v>59</v>
      </c>
      <c r="DB229" s="31">
        <f t="shared" si="405"/>
        <v>29</v>
      </c>
      <c r="DC229" s="31">
        <f t="shared" si="406"/>
        <v>31</v>
      </c>
      <c r="DD229" s="31">
        <f t="shared" si="407"/>
        <v>38</v>
      </c>
      <c r="DE229" s="31">
        <f t="shared" si="408"/>
        <v>15</v>
      </c>
      <c r="DF229" s="31">
        <f t="shared" si="409"/>
        <v>56</v>
      </c>
      <c r="DG229" s="31">
        <f t="shared" si="410"/>
        <v>3</v>
      </c>
      <c r="DH229" s="31">
        <f t="shared" si="411"/>
        <v>43</v>
      </c>
      <c r="DI229" s="31">
        <v>1</v>
      </c>
    </row>
    <row r="230" spans="1:113" ht="15" customHeight="1" x14ac:dyDescent="0.45">
      <c r="A230" s="31"/>
      <c r="B230" s="31"/>
      <c r="C230" s="31"/>
      <c r="D230" s="31">
        <v>60</v>
      </c>
      <c r="E230" s="31"/>
      <c r="F230" s="31">
        <f t="shared" si="413"/>
        <v>0</v>
      </c>
      <c r="G230" s="31">
        <f t="shared" si="414"/>
        <v>0</v>
      </c>
      <c r="H230" s="31">
        <f t="shared" si="415"/>
        <v>0</v>
      </c>
      <c r="I230" s="31">
        <f t="shared" si="416"/>
        <v>0</v>
      </c>
      <c r="J230" s="31">
        <f t="shared" si="417"/>
        <v>0</v>
      </c>
      <c r="K230" s="31">
        <f t="shared" si="418"/>
        <v>0</v>
      </c>
      <c r="L230" s="31">
        <f t="shared" si="419"/>
        <v>0</v>
      </c>
      <c r="M230" s="31">
        <f t="shared" si="420"/>
        <v>0</v>
      </c>
      <c r="N230" s="31">
        <f t="shared" si="421"/>
        <v>28</v>
      </c>
      <c r="O230" s="31">
        <f t="shared" si="422"/>
        <v>56</v>
      </c>
      <c r="P230" s="31">
        <f t="shared" si="423"/>
        <v>140</v>
      </c>
      <c r="Q230" s="31">
        <f t="shared" si="424"/>
        <v>56</v>
      </c>
      <c r="R230" s="31">
        <f t="shared" si="425"/>
        <v>56</v>
      </c>
      <c r="S230" s="31">
        <f t="shared" si="426"/>
        <v>28</v>
      </c>
      <c r="T230" s="31">
        <f t="shared" si="427"/>
        <v>42</v>
      </c>
      <c r="U230" s="31">
        <f t="shared" si="428"/>
        <v>238</v>
      </c>
      <c r="V230" s="31">
        <f t="shared" si="429"/>
        <v>504</v>
      </c>
      <c r="W230" s="31">
        <f t="shared" si="430"/>
        <v>280</v>
      </c>
      <c r="X230" s="31">
        <f t="shared" si="431"/>
        <v>336</v>
      </c>
      <c r="Y230" s="31">
        <f t="shared" si="432"/>
        <v>308</v>
      </c>
      <c r="Z230" s="31">
        <f t="shared" si="433"/>
        <v>280</v>
      </c>
      <c r="AA230" s="31">
        <f t="shared" si="434"/>
        <v>574</v>
      </c>
      <c r="AB230" s="31">
        <f t="shared" si="435"/>
        <v>532</v>
      </c>
      <c r="AC230" s="31">
        <f t="shared" si="436"/>
        <v>196</v>
      </c>
      <c r="AD230" s="31">
        <f t="shared" si="437"/>
        <v>476</v>
      </c>
      <c r="AE230" s="31">
        <f t="shared" si="438"/>
        <v>98</v>
      </c>
      <c r="AF230" s="31">
        <f t="shared" si="439"/>
        <v>238</v>
      </c>
      <c r="AG230" s="31">
        <f t="shared" si="440"/>
        <v>140</v>
      </c>
      <c r="AH230" s="31">
        <f t="shared" si="441"/>
        <v>238</v>
      </c>
      <c r="AI230" s="31">
        <f t="shared" si="442"/>
        <v>532</v>
      </c>
      <c r="AJ230" s="31">
        <f t="shared" si="443"/>
        <v>42</v>
      </c>
      <c r="AK230" s="31">
        <f t="shared" si="444"/>
        <v>812</v>
      </c>
      <c r="AL230" s="31">
        <f t="shared" si="445"/>
        <v>308</v>
      </c>
      <c r="AM230" s="31">
        <f t="shared" si="446"/>
        <v>588</v>
      </c>
      <c r="AN230" s="31">
        <f t="shared" si="447"/>
        <v>350</v>
      </c>
      <c r="AO230" s="31">
        <f t="shared" si="448"/>
        <v>770</v>
      </c>
      <c r="AP230" s="31">
        <f t="shared" si="449"/>
        <v>196</v>
      </c>
      <c r="AQ230" s="31">
        <f t="shared" si="450"/>
        <v>196</v>
      </c>
      <c r="AR230" s="31">
        <f t="shared" si="451"/>
        <v>602</v>
      </c>
      <c r="AS230" s="31">
        <f t="shared" si="452"/>
        <v>322</v>
      </c>
      <c r="AT230" s="31">
        <f t="shared" si="453"/>
        <v>70</v>
      </c>
      <c r="AU230" s="31">
        <f t="shared" si="454"/>
        <v>560</v>
      </c>
      <c r="AV230" s="31">
        <f t="shared" si="455"/>
        <v>210</v>
      </c>
      <c r="AW230" s="31">
        <f t="shared" si="456"/>
        <v>588</v>
      </c>
      <c r="AX230" s="31">
        <f t="shared" si="457"/>
        <v>406</v>
      </c>
      <c r="AY230" s="31">
        <f t="shared" si="458"/>
        <v>14</v>
      </c>
      <c r="AZ230" s="31">
        <f t="shared" si="459"/>
        <v>126</v>
      </c>
      <c r="BA230" s="31">
        <f t="shared" si="460"/>
        <v>756</v>
      </c>
      <c r="BB230" s="31">
        <f t="shared" si="461"/>
        <v>154</v>
      </c>
      <c r="BC230" s="31">
        <f t="shared" si="462"/>
        <v>826</v>
      </c>
      <c r="BD230" s="31">
        <f t="shared" si="463"/>
        <v>644</v>
      </c>
      <c r="BE230" s="31">
        <f t="shared" si="412"/>
        <v>616</v>
      </c>
      <c r="BF230" s="31">
        <f>N181</f>
        <v>14</v>
      </c>
      <c r="BG230" s="31"/>
      <c r="BH230" s="31"/>
      <c r="BI230" s="31">
        <f t="shared" si="360"/>
        <v>0</v>
      </c>
      <c r="BJ230" s="31">
        <f t="shared" si="361"/>
        <v>0</v>
      </c>
      <c r="BK230" s="31">
        <f t="shared" si="362"/>
        <v>0</v>
      </c>
      <c r="BL230" s="31">
        <f t="shared" si="363"/>
        <v>0</v>
      </c>
      <c r="BM230" s="31">
        <f t="shared" si="364"/>
        <v>0</v>
      </c>
      <c r="BN230" s="31">
        <f t="shared" si="365"/>
        <v>0</v>
      </c>
      <c r="BO230" s="31">
        <f t="shared" si="366"/>
        <v>0</v>
      </c>
      <c r="BP230" s="31">
        <f t="shared" si="367"/>
        <v>0</v>
      </c>
      <c r="BQ230" s="31">
        <f t="shared" si="368"/>
        <v>2</v>
      </c>
      <c r="BR230" s="31">
        <f t="shared" si="369"/>
        <v>4</v>
      </c>
      <c r="BS230" s="31">
        <f t="shared" si="370"/>
        <v>10</v>
      </c>
      <c r="BT230" s="31">
        <f t="shared" si="371"/>
        <v>4</v>
      </c>
      <c r="BU230" s="31">
        <f t="shared" si="372"/>
        <v>4</v>
      </c>
      <c r="BV230" s="31">
        <f t="shared" si="373"/>
        <v>2</v>
      </c>
      <c r="BW230" s="31">
        <f t="shared" si="374"/>
        <v>3</v>
      </c>
      <c r="BX230" s="31">
        <f t="shared" si="375"/>
        <v>17</v>
      </c>
      <c r="BY230" s="31">
        <f t="shared" si="376"/>
        <v>36</v>
      </c>
      <c r="BZ230" s="31">
        <f t="shared" si="377"/>
        <v>20</v>
      </c>
      <c r="CA230" s="31">
        <f t="shared" si="378"/>
        <v>24</v>
      </c>
      <c r="CB230" s="31">
        <f t="shared" si="379"/>
        <v>22</v>
      </c>
      <c r="CC230" s="31">
        <f t="shared" si="380"/>
        <v>20</v>
      </c>
      <c r="CD230" s="31">
        <f t="shared" si="381"/>
        <v>41</v>
      </c>
      <c r="CE230" s="31">
        <f t="shared" si="382"/>
        <v>38</v>
      </c>
      <c r="CF230" s="31">
        <f t="shared" si="383"/>
        <v>14</v>
      </c>
      <c r="CG230" s="31">
        <f t="shared" si="384"/>
        <v>34</v>
      </c>
      <c r="CH230" s="31">
        <f t="shared" si="385"/>
        <v>7</v>
      </c>
      <c r="CI230" s="31">
        <f t="shared" si="386"/>
        <v>17</v>
      </c>
      <c r="CJ230" s="31">
        <f t="shared" si="387"/>
        <v>10</v>
      </c>
      <c r="CK230" s="31">
        <f t="shared" si="388"/>
        <v>17</v>
      </c>
      <c r="CL230" s="31">
        <f t="shared" si="389"/>
        <v>38</v>
      </c>
      <c r="CM230" s="31">
        <f t="shared" si="390"/>
        <v>3</v>
      </c>
      <c r="CN230" s="31">
        <f t="shared" si="391"/>
        <v>58</v>
      </c>
      <c r="CO230" s="31">
        <f t="shared" si="392"/>
        <v>22</v>
      </c>
      <c r="CP230" s="31">
        <f t="shared" si="393"/>
        <v>42</v>
      </c>
      <c r="CQ230" s="31">
        <f t="shared" si="394"/>
        <v>25</v>
      </c>
      <c r="CR230" s="31">
        <f t="shared" si="395"/>
        <v>55</v>
      </c>
      <c r="CS230" s="31">
        <f t="shared" si="396"/>
        <v>14</v>
      </c>
      <c r="CT230" s="31">
        <f t="shared" si="397"/>
        <v>14</v>
      </c>
      <c r="CU230" s="31">
        <f t="shared" si="398"/>
        <v>43</v>
      </c>
      <c r="CV230" s="31">
        <f t="shared" si="399"/>
        <v>23</v>
      </c>
      <c r="CW230" s="31">
        <f t="shared" si="400"/>
        <v>5</v>
      </c>
      <c r="CX230" s="31">
        <f t="shared" si="464"/>
        <v>40</v>
      </c>
      <c r="CY230" s="31">
        <f t="shared" si="402"/>
        <v>15</v>
      </c>
      <c r="CZ230" s="31">
        <f t="shared" si="403"/>
        <v>42</v>
      </c>
      <c r="DA230" s="31">
        <f t="shared" si="404"/>
        <v>29</v>
      </c>
      <c r="DB230" s="31">
        <f t="shared" si="405"/>
        <v>1</v>
      </c>
      <c r="DC230" s="31">
        <f t="shared" si="406"/>
        <v>9</v>
      </c>
      <c r="DD230" s="31">
        <f t="shared" si="407"/>
        <v>54</v>
      </c>
      <c r="DE230" s="31">
        <f t="shared" si="408"/>
        <v>11</v>
      </c>
      <c r="DF230" s="31">
        <f t="shared" si="409"/>
        <v>59</v>
      </c>
      <c r="DG230" s="31">
        <f t="shared" si="410"/>
        <v>46</v>
      </c>
      <c r="DH230" s="31">
        <f t="shared" si="411"/>
        <v>44</v>
      </c>
      <c r="DI230" s="31">
        <v>1</v>
      </c>
    </row>
    <row r="231" spans="1:113" ht="15" customHeight="1" x14ac:dyDescent="0.45">
      <c r="A231" s="31"/>
      <c r="B231" s="31"/>
      <c r="C231" s="31"/>
      <c r="D231" s="31">
        <v>60</v>
      </c>
      <c r="E231" s="31"/>
      <c r="F231" s="31">
        <f t="shared" si="413"/>
        <v>0</v>
      </c>
      <c r="G231" s="31">
        <f t="shared" si="414"/>
        <v>0</v>
      </c>
      <c r="H231" s="31">
        <f t="shared" si="415"/>
        <v>0</v>
      </c>
      <c r="I231" s="31">
        <f t="shared" si="416"/>
        <v>0</v>
      </c>
      <c r="J231" s="31">
        <f t="shared" si="417"/>
        <v>0</v>
      </c>
      <c r="K231" s="31">
        <f t="shared" si="418"/>
        <v>0</v>
      </c>
      <c r="L231" s="31">
        <f t="shared" si="419"/>
        <v>0</v>
      </c>
      <c r="M231" s="31">
        <f t="shared" si="420"/>
        <v>56</v>
      </c>
      <c r="N231" s="31">
        <f t="shared" si="421"/>
        <v>168</v>
      </c>
      <c r="O231" s="31">
        <f t="shared" si="422"/>
        <v>392</v>
      </c>
      <c r="P231" s="31">
        <f t="shared" si="423"/>
        <v>392</v>
      </c>
      <c r="Q231" s="31">
        <f t="shared" si="424"/>
        <v>224</v>
      </c>
      <c r="R231" s="31">
        <f t="shared" si="425"/>
        <v>168</v>
      </c>
      <c r="S231" s="31">
        <f t="shared" si="426"/>
        <v>140</v>
      </c>
      <c r="T231" s="31">
        <f t="shared" si="427"/>
        <v>560</v>
      </c>
      <c r="U231" s="31">
        <f t="shared" si="428"/>
        <v>1484</v>
      </c>
      <c r="V231" s="31">
        <f t="shared" si="429"/>
        <v>1568</v>
      </c>
      <c r="W231" s="31">
        <f t="shared" si="430"/>
        <v>1232</v>
      </c>
      <c r="X231" s="31">
        <f t="shared" si="431"/>
        <v>1288</v>
      </c>
      <c r="Y231" s="31">
        <f t="shared" si="432"/>
        <v>1204</v>
      </c>
      <c r="Z231" s="31">
        <f t="shared" si="433"/>
        <v>56</v>
      </c>
      <c r="AA231" s="31">
        <f t="shared" si="434"/>
        <v>532</v>
      </c>
      <c r="AB231" s="31">
        <f t="shared" si="435"/>
        <v>1456</v>
      </c>
      <c r="AC231" s="31">
        <f t="shared" si="436"/>
        <v>1344</v>
      </c>
      <c r="AD231" s="31">
        <f t="shared" si="437"/>
        <v>1148</v>
      </c>
      <c r="AE231" s="31">
        <f t="shared" si="438"/>
        <v>672</v>
      </c>
      <c r="AF231" s="31">
        <f t="shared" si="439"/>
        <v>756</v>
      </c>
      <c r="AG231" s="31">
        <f t="shared" si="440"/>
        <v>756</v>
      </c>
      <c r="AH231" s="31">
        <f t="shared" si="441"/>
        <v>1540</v>
      </c>
      <c r="AI231" s="31">
        <f t="shared" si="442"/>
        <v>1176</v>
      </c>
      <c r="AJ231" s="31">
        <f t="shared" si="443"/>
        <v>56</v>
      </c>
      <c r="AK231" s="31">
        <f t="shared" si="444"/>
        <v>588</v>
      </c>
      <c r="AL231" s="31">
        <f t="shared" si="445"/>
        <v>140</v>
      </c>
      <c r="AM231" s="31">
        <f t="shared" si="446"/>
        <v>224</v>
      </c>
      <c r="AN231" s="31">
        <f t="shared" si="447"/>
        <v>588</v>
      </c>
      <c r="AO231" s="31">
        <f t="shared" si="448"/>
        <v>252</v>
      </c>
      <c r="AP231" s="31">
        <f t="shared" si="449"/>
        <v>784</v>
      </c>
      <c r="AQ231" s="31">
        <f t="shared" si="450"/>
        <v>1624</v>
      </c>
      <c r="AR231" s="31">
        <f t="shared" si="451"/>
        <v>168</v>
      </c>
      <c r="AS231" s="31">
        <f t="shared" si="452"/>
        <v>784</v>
      </c>
      <c r="AT231" s="31">
        <f t="shared" si="453"/>
        <v>1260</v>
      </c>
      <c r="AU231" s="31">
        <f t="shared" si="454"/>
        <v>1540</v>
      </c>
      <c r="AV231" s="31">
        <f t="shared" si="455"/>
        <v>1624</v>
      </c>
      <c r="AW231" s="31">
        <f t="shared" si="456"/>
        <v>308</v>
      </c>
      <c r="AX231" s="31">
        <f t="shared" si="457"/>
        <v>840</v>
      </c>
      <c r="AY231" s="31">
        <f t="shared" si="458"/>
        <v>308</v>
      </c>
      <c r="AZ231" s="31">
        <f t="shared" si="459"/>
        <v>112</v>
      </c>
      <c r="BA231" s="31">
        <f t="shared" si="460"/>
        <v>168</v>
      </c>
      <c r="BB231" s="31">
        <f t="shared" si="461"/>
        <v>308</v>
      </c>
      <c r="BC231" s="31">
        <f t="shared" si="462"/>
        <v>1288</v>
      </c>
      <c r="BD231" s="31">
        <f t="shared" si="463"/>
        <v>840</v>
      </c>
      <c r="BE231" s="31">
        <f t="shared" si="412"/>
        <v>1260</v>
      </c>
      <c r="BF231" s="31">
        <f>M181</f>
        <v>28</v>
      </c>
      <c r="BG231" s="31"/>
      <c r="BH231" s="31"/>
      <c r="BI231" s="31">
        <f t="shared" si="360"/>
        <v>0</v>
      </c>
      <c r="BJ231" s="31">
        <f t="shared" si="361"/>
        <v>0</v>
      </c>
      <c r="BK231" s="31">
        <f t="shared" si="362"/>
        <v>0</v>
      </c>
      <c r="BL231" s="31">
        <f t="shared" si="363"/>
        <v>0</v>
      </c>
      <c r="BM231" s="31">
        <f t="shared" si="364"/>
        <v>0</v>
      </c>
      <c r="BN231" s="31">
        <f t="shared" si="365"/>
        <v>0</v>
      </c>
      <c r="BO231" s="31">
        <f t="shared" si="366"/>
        <v>0</v>
      </c>
      <c r="BP231" s="31">
        <f t="shared" si="367"/>
        <v>2</v>
      </c>
      <c r="BQ231" s="31">
        <f t="shared" si="368"/>
        <v>6</v>
      </c>
      <c r="BR231" s="31">
        <f t="shared" si="369"/>
        <v>14</v>
      </c>
      <c r="BS231" s="31">
        <f t="shared" si="370"/>
        <v>14</v>
      </c>
      <c r="BT231" s="31">
        <f t="shared" si="371"/>
        <v>8</v>
      </c>
      <c r="BU231" s="31">
        <f t="shared" si="372"/>
        <v>6</v>
      </c>
      <c r="BV231" s="31">
        <f t="shared" si="373"/>
        <v>5</v>
      </c>
      <c r="BW231" s="31">
        <f t="shared" si="374"/>
        <v>20</v>
      </c>
      <c r="BX231" s="31">
        <f t="shared" si="375"/>
        <v>53</v>
      </c>
      <c r="BY231" s="31">
        <f t="shared" si="376"/>
        <v>56</v>
      </c>
      <c r="BZ231" s="31">
        <f t="shared" si="377"/>
        <v>44</v>
      </c>
      <c r="CA231" s="31">
        <f t="shared" si="378"/>
        <v>46</v>
      </c>
      <c r="CB231" s="31">
        <f t="shared" si="379"/>
        <v>43</v>
      </c>
      <c r="CC231" s="31">
        <f t="shared" si="380"/>
        <v>2</v>
      </c>
      <c r="CD231" s="31">
        <f t="shared" si="381"/>
        <v>19</v>
      </c>
      <c r="CE231" s="31">
        <f t="shared" si="382"/>
        <v>52</v>
      </c>
      <c r="CF231" s="31">
        <f t="shared" si="383"/>
        <v>48</v>
      </c>
      <c r="CG231" s="31">
        <f t="shared" si="384"/>
        <v>41</v>
      </c>
      <c r="CH231" s="31">
        <f t="shared" si="385"/>
        <v>24</v>
      </c>
      <c r="CI231" s="31">
        <f t="shared" si="386"/>
        <v>27</v>
      </c>
      <c r="CJ231" s="31">
        <f t="shared" si="387"/>
        <v>27</v>
      </c>
      <c r="CK231" s="31">
        <f t="shared" si="388"/>
        <v>55</v>
      </c>
      <c r="CL231" s="31">
        <f t="shared" si="389"/>
        <v>42</v>
      </c>
      <c r="CM231" s="31">
        <f t="shared" si="390"/>
        <v>2</v>
      </c>
      <c r="CN231" s="31">
        <f t="shared" si="391"/>
        <v>21</v>
      </c>
      <c r="CO231" s="31">
        <f t="shared" si="392"/>
        <v>5</v>
      </c>
      <c r="CP231" s="31">
        <f t="shared" si="393"/>
        <v>8</v>
      </c>
      <c r="CQ231" s="31">
        <f t="shared" si="394"/>
        <v>21</v>
      </c>
      <c r="CR231" s="31">
        <f t="shared" si="395"/>
        <v>9</v>
      </c>
      <c r="CS231" s="31">
        <f t="shared" si="396"/>
        <v>28</v>
      </c>
      <c r="CT231" s="31">
        <f t="shared" si="397"/>
        <v>58</v>
      </c>
      <c r="CU231" s="31">
        <f t="shared" si="398"/>
        <v>6</v>
      </c>
      <c r="CV231" s="31">
        <f t="shared" si="399"/>
        <v>28</v>
      </c>
      <c r="CW231" s="31">
        <f t="shared" si="400"/>
        <v>45</v>
      </c>
      <c r="CX231" s="31">
        <f t="shared" si="464"/>
        <v>55</v>
      </c>
      <c r="CY231" s="31">
        <f t="shared" si="402"/>
        <v>58</v>
      </c>
      <c r="CZ231" s="31">
        <f t="shared" si="403"/>
        <v>11</v>
      </c>
      <c r="DA231" s="31">
        <f t="shared" si="404"/>
        <v>30</v>
      </c>
      <c r="DB231" s="31">
        <f t="shared" si="405"/>
        <v>11</v>
      </c>
      <c r="DC231" s="31">
        <f t="shared" si="406"/>
        <v>4</v>
      </c>
      <c r="DD231" s="31">
        <f t="shared" si="407"/>
        <v>6</v>
      </c>
      <c r="DE231" s="31">
        <f t="shared" si="408"/>
        <v>11</v>
      </c>
      <c r="DF231" s="31">
        <f t="shared" si="409"/>
        <v>46</v>
      </c>
      <c r="DG231" s="31">
        <f t="shared" si="410"/>
        <v>30</v>
      </c>
      <c r="DH231" s="31">
        <f t="shared" si="411"/>
        <v>45</v>
      </c>
      <c r="DI231" s="31">
        <v>1</v>
      </c>
    </row>
    <row r="232" spans="1:113" ht="15" customHeight="1" x14ac:dyDescent="0.45">
      <c r="A232" s="31"/>
      <c r="B232" s="31"/>
      <c r="C232" s="31"/>
      <c r="D232" s="31">
        <v>60</v>
      </c>
      <c r="E232" s="31"/>
      <c r="F232" s="31">
        <f t="shared" si="413"/>
        <v>0</v>
      </c>
      <c r="G232" s="31">
        <f t="shared" si="414"/>
        <v>0</v>
      </c>
      <c r="H232" s="31">
        <f t="shared" si="415"/>
        <v>0</v>
      </c>
      <c r="I232" s="31">
        <f t="shared" si="416"/>
        <v>0</v>
      </c>
      <c r="J232" s="31">
        <f t="shared" si="417"/>
        <v>0</v>
      </c>
      <c r="K232" s="31">
        <f t="shared" si="418"/>
        <v>0</v>
      </c>
      <c r="L232" s="31">
        <f t="shared" si="419"/>
        <v>80</v>
      </c>
      <c r="M232" s="31">
        <f t="shared" si="420"/>
        <v>320</v>
      </c>
      <c r="N232" s="31">
        <f t="shared" si="421"/>
        <v>800</v>
      </c>
      <c r="O232" s="31">
        <f t="shared" si="422"/>
        <v>1120</v>
      </c>
      <c r="P232" s="31">
        <f t="shared" si="423"/>
        <v>880</v>
      </c>
      <c r="Q232" s="31">
        <f t="shared" si="424"/>
        <v>560</v>
      </c>
      <c r="R232" s="31">
        <f t="shared" si="425"/>
        <v>440</v>
      </c>
      <c r="S232" s="31">
        <f t="shared" si="426"/>
        <v>1040</v>
      </c>
      <c r="T232" s="31">
        <f t="shared" si="427"/>
        <v>560</v>
      </c>
      <c r="U232" s="31">
        <f t="shared" si="428"/>
        <v>2000</v>
      </c>
      <c r="V232" s="31">
        <f t="shared" si="429"/>
        <v>1640</v>
      </c>
      <c r="W232" s="31">
        <f t="shared" si="430"/>
        <v>1240</v>
      </c>
      <c r="X232" s="31">
        <f t="shared" si="431"/>
        <v>1160</v>
      </c>
      <c r="Y232" s="31">
        <f t="shared" si="432"/>
        <v>1800</v>
      </c>
      <c r="Z232" s="31">
        <f t="shared" si="433"/>
        <v>880</v>
      </c>
      <c r="AA232" s="31">
        <f t="shared" si="434"/>
        <v>480</v>
      </c>
      <c r="AB232" s="31">
        <f t="shared" si="435"/>
        <v>1640</v>
      </c>
      <c r="AC232" s="31">
        <f t="shared" si="436"/>
        <v>1200</v>
      </c>
      <c r="AD232" s="31">
        <f t="shared" si="437"/>
        <v>200</v>
      </c>
      <c r="AE232" s="31">
        <f t="shared" si="438"/>
        <v>2040</v>
      </c>
      <c r="AF232" s="31">
        <f t="shared" si="439"/>
        <v>2200</v>
      </c>
      <c r="AG232" s="31">
        <f t="shared" si="440"/>
        <v>920</v>
      </c>
      <c r="AH232" s="31">
        <f t="shared" si="441"/>
        <v>1480</v>
      </c>
      <c r="AI232" s="31">
        <f t="shared" si="442"/>
        <v>1760</v>
      </c>
      <c r="AJ232" s="31">
        <f t="shared" si="443"/>
        <v>920</v>
      </c>
      <c r="AK232" s="31">
        <f t="shared" si="444"/>
        <v>1040</v>
      </c>
      <c r="AL232" s="31">
        <f t="shared" si="445"/>
        <v>520</v>
      </c>
      <c r="AM232" s="31">
        <f t="shared" si="446"/>
        <v>1160</v>
      </c>
      <c r="AN232" s="31">
        <f t="shared" si="447"/>
        <v>1200</v>
      </c>
      <c r="AO232" s="31">
        <f t="shared" si="448"/>
        <v>1520</v>
      </c>
      <c r="AP232" s="31">
        <f t="shared" si="449"/>
        <v>1080</v>
      </c>
      <c r="AQ232" s="31">
        <f t="shared" si="450"/>
        <v>160</v>
      </c>
      <c r="AR232" s="31">
        <f t="shared" si="451"/>
        <v>1400</v>
      </c>
      <c r="AS232" s="31">
        <f t="shared" si="452"/>
        <v>560</v>
      </c>
      <c r="AT232" s="31">
        <f t="shared" si="453"/>
        <v>1640</v>
      </c>
      <c r="AU232" s="31">
        <f t="shared" si="454"/>
        <v>2160</v>
      </c>
      <c r="AV232" s="31">
        <f t="shared" si="455"/>
        <v>360</v>
      </c>
      <c r="AW232" s="31">
        <f t="shared" si="456"/>
        <v>1640</v>
      </c>
      <c r="AX232" s="31">
        <f t="shared" si="457"/>
        <v>1640</v>
      </c>
      <c r="AY232" s="31">
        <f t="shared" si="458"/>
        <v>600</v>
      </c>
      <c r="AZ232" s="31">
        <f t="shared" si="459"/>
        <v>400</v>
      </c>
      <c r="BA232" s="31">
        <f t="shared" si="460"/>
        <v>680</v>
      </c>
      <c r="BB232" s="31">
        <f t="shared" si="461"/>
        <v>2320</v>
      </c>
      <c r="BC232" s="31">
        <f t="shared" si="462"/>
        <v>680</v>
      </c>
      <c r="BD232" s="31">
        <f t="shared" si="463"/>
        <v>600</v>
      </c>
      <c r="BE232" s="31">
        <f t="shared" si="412"/>
        <v>1840</v>
      </c>
      <c r="BF232" s="31">
        <f>L181</f>
        <v>40</v>
      </c>
      <c r="BG232" s="31"/>
      <c r="BH232" s="31"/>
      <c r="BI232" s="31">
        <f t="shared" si="360"/>
        <v>0</v>
      </c>
      <c r="BJ232" s="31">
        <f t="shared" si="361"/>
        <v>0</v>
      </c>
      <c r="BK232" s="31">
        <f t="shared" si="362"/>
        <v>0</v>
      </c>
      <c r="BL232" s="31">
        <f t="shared" si="363"/>
        <v>0</v>
      </c>
      <c r="BM232" s="31">
        <f t="shared" si="364"/>
        <v>0</v>
      </c>
      <c r="BN232" s="31">
        <f t="shared" si="365"/>
        <v>0</v>
      </c>
      <c r="BO232" s="31">
        <f t="shared" si="366"/>
        <v>2</v>
      </c>
      <c r="BP232" s="31">
        <f t="shared" si="367"/>
        <v>8</v>
      </c>
      <c r="BQ232" s="31">
        <f t="shared" si="368"/>
        <v>20</v>
      </c>
      <c r="BR232" s="31">
        <f t="shared" si="369"/>
        <v>28</v>
      </c>
      <c r="BS232" s="31">
        <f t="shared" si="370"/>
        <v>22</v>
      </c>
      <c r="BT232" s="31">
        <f t="shared" si="371"/>
        <v>14</v>
      </c>
      <c r="BU232" s="31">
        <f t="shared" si="372"/>
        <v>11</v>
      </c>
      <c r="BV232" s="31">
        <f t="shared" si="373"/>
        <v>26</v>
      </c>
      <c r="BW232" s="31">
        <f t="shared" si="374"/>
        <v>14</v>
      </c>
      <c r="BX232" s="31">
        <f t="shared" si="375"/>
        <v>50</v>
      </c>
      <c r="BY232" s="31">
        <f t="shared" si="376"/>
        <v>41</v>
      </c>
      <c r="BZ232" s="31">
        <f t="shared" si="377"/>
        <v>31</v>
      </c>
      <c r="CA232" s="31">
        <f t="shared" si="378"/>
        <v>29</v>
      </c>
      <c r="CB232" s="31">
        <f t="shared" si="379"/>
        <v>45</v>
      </c>
      <c r="CC232" s="31">
        <f t="shared" si="380"/>
        <v>22</v>
      </c>
      <c r="CD232" s="31">
        <f t="shared" si="381"/>
        <v>12</v>
      </c>
      <c r="CE232" s="31">
        <f t="shared" si="382"/>
        <v>41</v>
      </c>
      <c r="CF232" s="31">
        <f t="shared" si="383"/>
        <v>30</v>
      </c>
      <c r="CG232" s="31">
        <f t="shared" si="384"/>
        <v>5</v>
      </c>
      <c r="CH232" s="31">
        <f t="shared" si="385"/>
        <v>51</v>
      </c>
      <c r="CI232" s="31">
        <f t="shared" si="386"/>
        <v>55</v>
      </c>
      <c r="CJ232" s="31">
        <f t="shared" si="387"/>
        <v>23</v>
      </c>
      <c r="CK232" s="31">
        <f t="shared" si="388"/>
        <v>37</v>
      </c>
      <c r="CL232" s="31">
        <f t="shared" si="389"/>
        <v>44</v>
      </c>
      <c r="CM232" s="31">
        <f t="shared" si="390"/>
        <v>23</v>
      </c>
      <c r="CN232" s="31">
        <f t="shared" si="391"/>
        <v>26</v>
      </c>
      <c r="CO232" s="31">
        <f t="shared" si="392"/>
        <v>13</v>
      </c>
      <c r="CP232" s="31">
        <f t="shared" si="393"/>
        <v>29</v>
      </c>
      <c r="CQ232" s="31">
        <f t="shared" si="394"/>
        <v>30</v>
      </c>
      <c r="CR232" s="31">
        <f t="shared" si="395"/>
        <v>38</v>
      </c>
      <c r="CS232" s="31">
        <f t="shared" si="396"/>
        <v>27</v>
      </c>
      <c r="CT232" s="31">
        <f t="shared" si="397"/>
        <v>4</v>
      </c>
      <c r="CU232" s="31">
        <f t="shared" si="398"/>
        <v>35</v>
      </c>
      <c r="CV232" s="31">
        <f t="shared" si="399"/>
        <v>14</v>
      </c>
      <c r="CW232" s="31">
        <f t="shared" si="400"/>
        <v>41</v>
      </c>
      <c r="CX232" s="31">
        <f t="shared" si="464"/>
        <v>54</v>
      </c>
      <c r="CY232" s="31">
        <f t="shared" si="402"/>
        <v>9</v>
      </c>
      <c r="CZ232" s="31">
        <f t="shared" si="403"/>
        <v>41</v>
      </c>
      <c r="DA232" s="31">
        <f t="shared" si="404"/>
        <v>41</v>
      </c>
      <c r="DB232" s="31">
        <f t="shared" si="405"/>
        <v>15</v>
      </c>
      <c r="DC232" s="31">
        <f t="shared" si="406"/>
        <v>10</v>
      </c>
      <c r="DD232" s="31">
        <f t="shared" si="407"/>
        <v>17</v>
      </c>
      <c r="DE232" s="31">
        <f t="shared" si="408"/>
        <v>58</v>
      </c>
      <c r="DF232" s="31">
        <f t="shared" si="409"/>
        <v>17</v>
      </c>
      <c r="DG232" s="31">
        <f t="shared" si="410"/>
        <v>15</v>
      </c>
      <c r="DH232" s="31">
        <f t="shared" si="411"/>
        <v>46</v>
      </c>
      <c r="DI232" s="31">
        <v>1</v>
      </c>
    </row>
    <row r="233" spans="1:113" ht="15" customHeight="1" x14ac:dyDescent="0.45">
      <c r="A233" s="31"/>
      <c r="B233" s="31"/>
      <c r="C233" s="31"/>
      <c r="D233" s="31">
        <v>60</v>
      </c>
      <c r="E233" s="31"/>
      <c r="F233" s="31">
        <f t="shared" si="413"/>
        <v>0</v>
      </c>
      <c r="G233" s="31">
        <f t="shared" si="414"/>
        <v>0</v>
      </c>
      <c r="H233" s="31">
        <f t="shared" si="415"/>
        <v>0</v>
      </c>
      <c r="I233" s="31">
        <f t="shared" si="416"/>
        <v>0</v>
      </c>
      <c r="J233" s="31">
        <f t="shared" si="417"/>
        <v>0</v>
      </c>
      <c r="K233" s="31">
        <f t="shared" si="418"/>
        <v>24</v>
      </c>
      <c r="L233" s="31">
        <f t="shared" si="419"/>
        <v>120</v>
      </c>
      <c r="M233" s="31">
        <f t="shared" si="420"/>
        <v>336</v>
      </c>
      <c r="N233" s="31">
        <f t="shared" si="421"/>
        <v>576</v>
      </c>
      <c r="O233" s="31">
        <f t="shared" si="422"/>
        <v>600</v>
      </c>
      <c r="P233" s="31">
        <f t="shared" si="423"/>
        <v>432</v>
      </c>
      <c r="Q233" s="31">
        <f t="shared" si="424"/>
        <v>300</v>
      </c>
      <c r="R233" s="31">
        <f t="shared" si="425"/>
        <v>444</v>
      </c>
      <c r="S233" s="31">
        <f t="shared" si="426"/>
        <v>492</v>
      </c>
      <c r="T233" s="31">
        <f t="shared" si="427"/>
        <v>60</v>
      </c>
      <c r="U233" s="31">
        <f t="shared" si="428"/>
        <v>384</v>
      </c>
      <c r="V233" s="31">
        <f t="shared" si="429"/>
        <v>156</v>
      </c>
      <c r="W233" s="31">
        <f t="shared" si="430"/>
        <v>12</v>
      </c>
      <c r="X233" s="31">
        <f t="shared" si="431"/>
        <v>180</v>
      </c>
      <c r="Y233" s="31">
        <f t="shared" si="432"/>
        <v>84</v>
      </c>
      <c r="Z233" s="31">
        <f t="shared" si="433"/>
        <v>408</v>
      </c>
      <c r="AA233" s="31">
        <f t="shared" si="434"/>
        <v>648</v>
      </c>
      <c r="AB233" s="31">
        <f t="shared" si="435"/>
        <v>132</v>
      </c>
      <c r="AC233" s="31">
        <f t="shared" si="436"/>
        <v>420</v>
      </c>
      <c r="AD233" s="31">
        <f t="shared" si="437"/>
        <v>684</v>
      </c>
      <c r="AE233" s="31">
        <f t="shared" si="438"/>
        <v>564</v>
      </c>
      <c r="AF233" s="31">
        <f t="shared" si="439"/>
        <v>228</v>
      </c>
      <c r="AG233" s="31">
        <f t="shared" si="440"/>
        <v>12</v>
      </c>
      <c r="AH233" s="31">
        <f t="shared" si="441"/>
        <v>264</v>
      </c>
      <c r="AI233" s="31">
        <f t="shared" si="442"/>
        <v>84</v>
      </c>
      <c r="AJ233" s="31">
        <f t="shared" si="443"/>
        <v>588</v>
      </c>
      <c r="AK233" s="31">
        <f t="shared" si="444"/>
        <v>468</v>
      </c>
      <c r="AL233" s="31">
        <f t="shared" si="445"/>
        <v>516</v>
      </c>
      <c r="AM233" s="31">
        <f t="shared" si="446"/>
        <v>0</v>
      </c>
      <c r="AN233" s="31">
        <f t="shared" si="447"/>
        <v>108</v>
      </c>
      <c r="AO233" s="31">
        <f t="shared" si="448"/>
        <v>60</v>
      </c>
      <c r="AP233" s="31">
        <f t="shared" si="449"/>
        <v>372</v>
      </c>
      <c r="AQ233" s="31">
        <f t="shared" si="450"/>
        <v>468</v>
      </c>
      <c r="AR233" s="31">
        <f t="shared" si="451"/>
        <v>588</v>
      </c>
      <c r="AS233" s="31">
        <f t="shared" si="452"/>
        <v>672</v>
      </c>
      <c r="AT233" s="31">
        <f t="shared" si="453"/>
        <v>432</v>
      </c>
      <c r="AU233" s="31">
        <f t="shared" si="454"/>
        <v>36</v>
      </c>
      <c r="AV233" s="31">
        <f t="shared" si="455"/>
        <v>612</v>
      </c>
      <c r="AW233" s="31">
        <f t="shared" si="456"/>
        <v>264</v>
      </c>
      <c r="AX233" s="31">
        <f t="shared" si="457"/>
        <v>672</v>
      </c>
      <c r="AY233" s="31">
        <f t="shared" si="458"/>
        <v>300</v>
      </c>
      <c r="AZ233" s="31">
        <f t="shared" si="459"/>
        <v>336</v>
      </c>
      <c r="BA233" s="31">
        <f t="shared" si="460"/>
        <v>192</v>
      </c>
      <c r="BB233" s="31">
        <f t="shared" si="461"/>
        <v>180</v>
      </c>
      <c r="BC233" s="31">
        <f t="shared" si="462"/>
        <v>396</v>
      </c>
      <c r="BD233" s="31">
        <f t="shared" si="463"/>
        <v>12</v>
      </c>
      <c r="BE233" s="31">
        <f t="shared" si="412"/>
        <v>564</v>
      </c>
      <c r="BF233" s="31">
        <f>K181</f>
        <v>12</v>
      </c>
      <c r="BG233" s="31"/>
      <c r="BH233" s="31"/>
      <c r="BI233" s="31">
        <f t="shared" si="360"/>
        <v>0</v>
      </c>
      <c r="BJ233" s="31">
        <f t="shared" si="361"/>
        <v>0</v>
      </c>
      <c r="BK233" s="31">
        <f t="shared" si="362"/>
        <v>0</v>
      </c>
      <c r="BL233" s="31">
        <f t="shared" si="363"/>
        <v>0</v>
      </c>
      <c r="BM233" s="31">
        <f t="shared" si="364"/>
        <v>0</v>
      </c>
      <c r="BN233" s="31">
        <f t="shared" si="365"/>
        <v>2</v>
      </c>
      <c r="BO233" s="31">
        <f t="shared" si="366"/>
        <v>10</v>
      </c>
      <c r="BP233" s="31">
        <f t="shared" si="367"/>
        <v>28</v>
      </c>
      <c r="BQ233" s="31">
        <f t="shared" si="368"/>
        <v>48</v>
      </c>
      <c r="BR233" s="31">
        <f t="shared" si="369"/>
        <v>50</v>
      </c>
      <c r="BS233" s="31">
        <f t="shared" si="370"/>
        <v>36</v>
      </c>
      <c r="BT233" s="31">
        <f t="shared" si="371"/>
        <v>25</v>
      </c>
      <c r="BU233" s="31">
        <f t="shared" si="372"/>
        <v>37</v>
      </c>
      <c r="BV233" s="31">
        <f t="shared" si="373"/>
        <v>41</v>
      </c>
      <c r="BW233" s="31">
        <f t="shared" si="374"/>
        <v>5</v>
      </c>
      <c r="BX233" s="31">
        <f t="shared" si="375"/>
        <v>32</v>
      </c>
      <c r="BY233" s="31">
        <f t="shared" si="376"/>
        <v>13</v>
      </c>
      <c r="BZ233" s="31">
        <f t="shared" si="377"/>
        <v>1</v>
      </c>
      <c r="CA233" s="31">
        <f t="shared" si="378"/>
        <v>15</v>
      </c>
      <c r="CB233" s="31">
        <f t="shared" si="379"/>
        <v>7</v>
      </c>
      <c r="CC233" s="31">
        <f t="shared" si="380"/>
        <v>34</v>
      </c>
      <c r="CD233" s="31">
        <f t="shared" si="381"/>
        <v>54</v>
      </c>
      <c r="CE233" s="31">
        <f t="shared" si="382"/>
        <v>11</v>
      </c>
      <c r="CF233" s="31">
        <f t="shared" si="383"/>
        <v>35</v>
      </c>
      <c r="CG233" s="31">
        <f t="shared" si="384"/>
        <v>57</v>
      </c>
      <c r="CH233" s="31">
        <f t="shared" si="385"/>
        <v>47</v>
      </c>
      <c r="CI233" s="31">
        <f t="shared" si="386"/>
        <v>19</v>
      </c>
      <c r="CJ233" s="31">
        <f t="shared" si="387"/>
        <v>1</v>
      </c>
      <c r="CK233" s="31">
        <f t="shared" si="388"/>
        <v>22</v>
      </c>
      <c r="CL233" s="31">
        <f t="shared" si="389"/>
        <v>7</v>
      </c>
      <c r="CM233" s="31">
        <f t="shared" si="390"/>
        <v>49</v>
      </c>
      <c r="CN233" s="31">
        <f t="shared" si="391"/>
        <v>39</v>
      </c>
      <c r="CO233" s="31">
        <f t="shared" si="392"/>
        <v>43</v>
      </c>
      <c r="CP233" s="31">
        <f t="shared" si="393"/>
        <v>0</v>
      </c>
      <c r="CQ233" s="31">
        <f t="shared" si="394"/>
        <v>9</v>
      </c>
      <c r="CR233" s="31">
        <f t="shared" si="395"/>
        <v>5</v>
      </c>
      <c r="CS233" s="31">
        <f t="shared" si="396"/>
        <v>31</v>
      </c>
      <c r="CT233" s="31">
        <f t="shared" si="397"/>
        <v>39</v>
      </c>
      <c r="CU233" s="31">
        <f t="shared" si="398"/>
        <v>49</v>
      </c>
      <c r="CV233" s="31">
        <f t="shared" si="399"/>
        <v>56</v>
      </c>
      <c r="CW233" s="31">
        <f t="shared" si="400"/>
        <v>36</v>
      </c>
      <c r="CX233" s="31">
        <f t="shared" si="464"/>
        <v>3</v>
      </c>
      <c r="CY233" s="31">
        <f t="shared" si="402"/>
        <v>51</v>
      </c>
      <c r="CZ233" s="31">
        <f t="shared" si="403"/>
        <v>22</v>
      </c>
      <c r="DA233" s="31">
        <f t="shared" si="404"/>
        <v>56</v>
      </c>
      <c r="DB233" s="31">
        <f t="shared" si="405"/>
        <v>25</v>
      </c>
      <c r="DC233" s="31">
        <f t="shared" si="406"/>
        <v>28</v>
      </c>
      <c r="DD233" s="31">
        <f t="shared" si="407"/>
        <v>16</v>
      </c>
      <c r="DE233" s="31">
        <f t="shared" si="408"/>
        <v>15</v>
      </c>
      <c r="DF233" s="31">
        <f t="shared" si="409"/>
        <v>33</v>
      </c>
      <c r="DG233" s="31">
        <f t="shared" si="410"/>
        <v>1</v>
      </c>
      <c r="DH233" s="31">
        <f t="shared" si="411"/>
        <v>47</v>
      </c>
      <c r="DI233" s="31">
        <v>1</v>
      </c>
    </row>
    <row r="234" spans="1:113" ht="15" customHeight="1" x14ac:dyDescent="0.45">
      <c r="A234" s="31"/>
      <c r="B234" s="31"/>
      <c r="C234" s="31"/>
      <c r="D234" s="31">
        <v>60</v>
      </c>
      <c r="E234" s="31"/>
      <c r="F234" s="31">
        <f t="shared" si="413"/>
        <v>0</v>
      </c>
      <c r="G234" s="31">
        <f t="shared" si="414"/>
        <v>0</v>
      </c>
      <c r="H234" s="31">
        <f t="shared" si="415"/>
        <v>0</v>
      </c>
      <c r="I234" s="31">
        <f t="shared" si="416"/>
        <v>0</v>
      </c>
      <c r="J234" s="31">
        <f t="shared" si="417"/>
        <v>96</v>
      </c>
      <c r="K234" s="31">
        <f t="shared" si="418"/>
        <v>576</v>
      </c>
      <c r="L234" s="31">
        <f t="shared" si="419"/>
        <v>1872</v>
      </c>
      <c r="M234" s="31">
        <f t="shared" si="420"/>
        <v>816</v>
      </c>
      <c r="N234" s="31">
        <f t="shared" si="421"/>
        <v>1872</v>
      </c>
      <c r="O234" s="31">
        <f t="shared" si="422"/>
        <v>1296</v>
      </c>
      <c r="P234" s="31">
        <f t="shared" si="423"/>
        <v>96</v>
      </c>
      <c r="Q234" s="31">
        <f t="shared" si="424"/>
        <v>144</v>
      </c>
      <c r="R234" s="31">
        <f t="shared" si="425"/>
        <v>864</v>
      </c>
      <c r="S234" s="31">
        <f t="shared" si="426"/>
        <v>2208</v>
      </c>
      <c r="T234" s="31">
        <f t="shared" si="427"/>
        <v>1776</v>
      </c>
      <c r="U234" s="31">
        <f t="shared" si="428"/>
        <v>2160</v>
      </c>
      <c r="V234" s="31">
        <f t="shared" si="429"/>
        <v>672</v>
      </c>
      <c r="W234" s="31">
        <f t="shared" si="430"/>
        <v>768</v>
      </c>
      <c r="X234" s="31">
        <f t="shared" si="431"/>
        <v>1056</v>
      </c>
      <c r="Y234" s="31">
        <f t="shared" si="432"/>
        <v>2016</v>
      </c>
      <c r="Z234" s="31">
        <f t="shared" si="433"/>
        <v>1392</v>
      </c>
      <c r="AA234" s="31">
        <f t="shared" si="434"/>
        <v>240</v>
      </c>
      <c r="AB234" s="31">
        <f t="shared" si="435"/>
        <v>2256</v>
      </c>
      <c r="AC234" s="31">
        <f t="shared" si="436"/>
        <v>1584</v>
      </c>
      <c r="AD234" s="31">
        <f t="shared" si="437"/>
        <v>2160</v>
      </c>
      <c r="AE234" s="31">
        <f t="shared" si="438"/>
        <v>288</v>
      </c>
      <c r="AF234" s="31">
        <f t="shared" si="439"/>
        <v>960</v>
      </c>
      <c r="AG234" s="31">
        <f t="shared" si="440"/>
        <v>1104</v>
      </c>
      <c r="AH234" s="31">
        <f t="shared" si="441"/>
        <v>1392</v>
      </c>
      <c r="AI234" s="31">
        <f t="shared" si="442"/>
        <v>2736</v>
      </c>
      <c r="AJ234" s="31">
        <f t="shared" si="443"/>
        <v>1392</v>
      </c>
      <c r="AK234" s="31">
        <f t="shared" si="444"/>
        <v>1056</v>
      </c>
      <c r="AL234" s="31">
        <f t="shared" si="445"/>
        <v>2064</v>
      </c>
      <c r="AM234" s="31">
        <f t="shared" si="446"/>
        <v>432</v>
      </c>
      <c r="AN234" s="31">
        <f t="shared" si="447"/>
        <v>672</v>
      </c>
      <c r="AO234" s="31">
        <f t="shared" si="448"/>
        <v>1776</v>
      </c>
      <c r="AP234" s="31">
        <f t="shared" si="449"/>
        <v>528</v>
      </c>
      <c r="AQ234" s="31">
        <f t="shared" si="450"/>
        <v>1392</v>
      </c>
      <c r="AR234" s="31">
        <f t="shared" si="451"/>
        <v>2208</v>
      </c>
      <c r="AS234" s="31">
        <f t="shared" si="452"/>
        <v>1536</v>
      </c>
      <c r="AT234" s="31">
        <f t="shared" si="453"/>
        <v>1872</v>
      </c>
      <c r="AU234" s="31">
        <f t="shared" si="454"/>
        <v>2640</v>
      </c>
      <c r="AV234" s="31">
        <f t="shared" si="455"/>
        <v>672</v>
      </c>
      <c r="AW234" s="31">
        <f t="shared" si="456"/>
        <v>912</v>
      </c>
      <c r="AX234" s="31">
        <f t="shared" si="457"/>
        <v>1008</v>
      </c>
      <c r="AY234" s="31">
        <f t="shared" si="458"/>
        <v>2544</v>
      </c>
      <c r="AZ234" s="31">
        <f t="shared" si="459"/>
        <v>2112</v>
      </c>
      <c r="BA234" s="31">
        <f t="shared" si="460"/>
        <v>1488</v>
      </c>
      <c r="BB234" s="31">
        <f t="shared" si="461"/>
        <v>2304</v>
      </c>
      <c r="BC234" s="31">
        <f t="shared" si="462"/>
        <v>1632</v>
      </c>
      <c r="BD234" s="31">
        <f t="shared" si="463"/>
        <v>2304</v>
      </c>
      <c r="BE234" s="31">
        <f t="shared" si="412"/>
        <v>2304</v>
      </c>
      <c r="BF234" s="31">
        <f>J181</f>
        <v>48</v>
      </c>
      <c r="BG234" s="31"/>
      <c r="BH234" s="31"/>
      <c r="BI234" s="31">
        <f t="shared" si="360"/>
        <v>0</v>
      </c>
      <c r="BJ234" s="31">
        <f t="shared" si="361"/>
        <v>0</v>
      </c>
      <c r="BK234" s="31">
        <f t="shared" si="362"/>
        <v>0</v>
      </c>
      <c r="BL234" s="31">
        <f t="shared" si="363"/>
        <v>0</v>
      </c>
      <c r="BM234" s="31">
        <f t="shared" si="364"/>
        <v>2</v>
      </c>
      <c r="BN234" s="31">
        <f t="shared" si="365"/>
        <v>12</v>
      </c>
      <c r="BO234" s="31">
        <f t="shared" si="366"/>
        <v>39</v>
      </c>
      <c r="BP234" s="31">
        <f t="shared" si="367"/>
        <v>17</v>
      </c>
      <c r="BQ234" s="31">
        <f t="shared" si="368"/>
        <v>39</v>
      </c>
      <c r="BR234" s="31">
        <f t="shared" si="369"/>
        <v>27</v>
      </c>
      <c r="BS234" s="31">
        <f t="shared" si="370"/>
        <v>2</v>
      </c>
      <c r="BT234" s="31">
        <f t="shared" si="371"/>
        <v>3</v>
      </c>
      <c r="BU234" s="31">
        <f t="shared" si="372"/>
        <v>18</v>
      </c>
      <c r="BV234" s="31">
        <f t="shared" si="373"/>
        <v>46</v>
      </c>
      <c r="BW234" s="31">
        <f t="shared" si="374"/>
        <v>37</v>
      </c>
      <c r="BX234" s="31">
        <f t="shared" si="375"/>
        <v>45</v>
      </c>
      <c r="BY234" s="31">
        <f t="shared" si="376"/>
        <v>14</v>
      </c>
      <c r="BZ234" s="31">
        <f t="shared" si="377"/>
        <v>16</v>
      </c>
      <c r="CA234" s="31">
        <f t="shared" si="378"/>
        <v>22</v>
      </c>
      <c r="CB234" s="31">
        <f t="shared" si="379"/>
        <v>42</v>
      </c>
      <c r="CC234" s="31">
        <f t="shared" si="380"/>
        <v>29</v>
      </c>
      <c r="CD234" s="31">
        <f t="shared" si="381"/>
        <v>5</v>
      </c>
      <c r="CE234" s="31">
        <f t="shared" si="382"/>
        <v>47</v>
      </c>
      <c r="CF234" s="31">
        <f t="shared" si="383"/>
        <v>33</v>
      </c>
      <c r="CG234" s="31">
        <f t="shared" si="384"/>
        <v>45</v>
      </c>
      <c r="CH234" s="31">
        <f t="shared" si="385"/>
        <v>6</v>
      </c>
      <c r="CI234" s="31">
        <f t="shared" si="386"/>
        <v>20</v>
      </c>
      <c r="CJ234" s="31">
        <f t="shared" si="387"/>
        <v>23</v>
      </c>
      <c r="CK234" s="31">
        <f t="shared" si="388"/>
        <v>29</v>
      </c>
      <c r="CL234" s="31">
        <f t="shared" si="389"/>
        <v>57</v>
      </c>
      <c r="CM234" s="31">
        <f t="shared" si="390"/>
        <v>29</v>
      </c>
      <c r="CN234" s="31">
        <f t="shared" si="391"/>
        <v>22</v>
      </c>
      <c r="CO234" s="31">
        <f t="shared" si="392"/>
        <v>43</v>
      </c>
      <c r="CP234" s="31">
        <f t="shared" si="393"/>
        <v>9</v>
      </c>
      <c r="CQ234" s="31">
        <f t="shared" si="394"/>
        <v>14</v>
      </c>
      <c r="CR234" s="31">
        <f t="shared" si="395"/>
        <v>37</v>
      </c>
      <c r="CS234" s="31">
        <f t="shared" si="396"/>
        <v>11</v>
      </c>
      <c r="CT234" s="31">
        <f t="shared" si="397"/>
        <v>29</v>
      </c>
      <c r="CU234" s="31">
        <f t="shared" si="398"/>
        <v>46</v>
      </c>
      <c r="CV234" s="31">
        <f t="shared" si="399"/>
        <v>32</v>
      </c>
      <c r="CW234" s="31">
        <f t="shared" si="400"/>
        <v>39</v>
      </c>
      <c r="CX234" s="31">
        <f t="shared" si="464"/>
        <v>55</v>
      </c>
      <c r="CY234" s="31">
        <f t="shared" si="402"/>
        <v>14</v>
      </c>
      <c r="CZ234" s="31">
        <f t="shared" si="403"/>
        <v>19</v>
      </c>
      <c r="DA234" s="31">
        <f t="shared" si="404"/>
        <v>21</v>
      </c>
      <c r="DB234" s="31">
        <f t="shared" si="405"/>
        <v>53</v>
      </c>
      <c r="DC234" s="31">
        <f t="shared" si="406"/>
        <v>44</v>
      </c>
      <c r="DD234" s="31">
        <f t="shared" si="407"/>
        <v>31</v>
      </c>
      <c r="DE234" s="31">
        <f t="shared" si="408"/>
        <v>48</v>
      </c>
      <c r="DF234" s="31">
        <f t="shared" si="409"/>
        <v>34</v>
      </c>
      <c r="DG234" s="31">
        <f t="shared" si="410"/>
        <v>48</v>
      </c>
      <c r="DH234" s="31">
        <f t="shared" si="411"/>
        <v>48</v>
      </c>
      <c r="DI234" s="31">
        <v>1</v>
      </c>
    </row>
    <row r="235" spans="1:113" ht="15" customHeight="1" x14ac:dyDescent="0.45">
      <c r="A235" s="31"/>
      <c r="B235" s="31"/>
      <c r="C235" s="31"/>
      <c r="D235" s="31">
        <v>60</v>
      </c>
      <c r="E235" s="31"/>
      <c r="F235" s="31">
        <f t="shared" si="413"/>
        <v>0</v>
      </c>
      <c r="G235" s="31">
        <f t="shared" si="414"/>
        <v>0</v>
      </c>
      <c r="H235" s="31">
        <f t="shared" si="415"/>
        <v>0</v>
      </c>
      <c r="I235" s="31">
        <f t="shared" si="416"/>
        <v>26</v>
      </c>
      <c r="J235" s="31">
        <f t="shared" si="417"/>
        <v>182</v>
      </c>
      <c r="K235" s="31">
        <f t="shared" si="418"/>
        <v>663</v>
      </c>
      <c r="L235" s="31">
        <f t="shared" si="419"/>
        <v>728</v>
      </c>
      <c r="M235" s="31">
        <f t="shared" si="420"/>
        <v>741</v>
      </c>
      <c r="N235" s="31">
        <f t="shared" si="421"/>
        <v>78</v>
      </c>
      <c r="O235" s="31">
        <f t="shared" si="422"/>
        <v>377</v>
      </c>
      <c r="P235" s="31">
        <f t="shared" si="423"/>
        <v>65</v>
      </c>
      <c r="Q235" s="31">
        <f t="shared" si="424"/>
        <v>286</v>
      </c>
      <c r="R235" s="31">
        <f t="shared" si="425"/>
        <v>65</v>
      </c>
      <c r="S235" s="31">
        <f t="shared" si="426"/>
        <v>312</v>
      </c>
      <c r="T235" s="31">
        <f t="shared" si="427"/>
        <v>286</v>
      </c>
      <c r="U235" s="31">
        <f t="shared" si="428"/>
        <v>767</v>
      </c>
      <c r="V235" s="31">
        <f t="shared" si="429"/>
        <v>390</v>
      </c>
      <c r="W235" s="31">
        <f t="shared" si="430"/>
        <v>507</v>
      </c>
      <c r="X235" s="31">
        <f t="shared" si="431"/>
        <v>65</v>
      </c>
      <c r="Y235" s="31">
        <f t="shared" si="432"/>
        <v>143</v>
      </c>
      <c r="Z235" s="31">
        <f t="shared" si="433"/>
        <v>442</v>
      </c>
      <c r="AA235" s="31">
        <f t="shared" si="434"/>
        <v>689</v>
      </c>
      <c r="AB235" s="31">
        <f t="shared" si="435"/>
        <v>273</v>
      </c>
      <c r="AC235" s="31">
        <f t="shared" si="436"/>
        <v>234</v>
      </c>
      <c r="AD235" s="31">
        <f t="shared" si="437"/>
        <v>663</v>
      </c>
      <c r="AE235" s="31">
        <f t="shared" si="438"/>
        <v>338</v>
      </c>
      <c r="AF235" s="31">
        <f t="shared" si="439"/>
        <v>559</v>
      </c>
      <c r="AG235" s="31">
        <f t="shared" si="440"/>
        <v>689</v>
      </c>
      <c r="AH235" s="31">
        <f t="shared" si="441"/>
        <v>351</v>
      </c>
      <c r="AI235" s="31">
        <f t="shared" si="442"/>
        <v>338</v>
      </c>
      <c r="AJ235" s="31">
        <f t="shared" si="443"/>
        <v>676</v>
      </c>
      <c r="AK235" s="31">
        <f t="shared" si="444"/>
        <v>65</v>
      </c>
      <c r="AL235" s="31">
        <f t="shared" si="445"/>
        <v>676</v>
      </c>
      <c r="AM235" s="31">
        <f t="shared" si="446"/>
        <v>299</v>
      </c>
      <c r="AN235" s="31">
        <f t="shared" si="447"/>
        <v>663</v>
      </c>
      <c r="AO235" s="31">
        <f t="shared" si="448"/>
        <v>624</v>
      </c>
      <c r="AP235" s="31">
        <f t="shared" si="449"/>
        <v>533</v>
      </c>
      <c r="AQ235" s="31">
        <f t="shared" si="450"/>
        <v>208</v>
      </c>
      <c r="AR235" s="31">
        <f t="shared" si="451"/>
        <v>247</v>
      </c>
      <c r="AS235" s="31">
        <f t="shared" si="452"/>
        <v>156</v>
      </c>
      <c r="AT235" s="31">
        <f t="shared" si="453"/>
        <v>455</v>
      </c>
      <c r="AU235" s="31">
        <f t="shared" si="454"/>
        <v>117</v>
      </c>
      <c r="AV235" s="31">
        <f t="shared" si="455"/>
        <v>429</v>
      </c>
      <c r="AW235" s="31">
        <f t="shared" si="456"/>
        <v>533</v>
      </c>
      <c r="AX235" s="31">
        <f t="shared" si="457"/>
        <v>195</v>
      </c>
      <c r="AY235" s="31">
        <f t="shared" si="458"/>
        <v>494</v>
      </c>
      <c r="AZ235" s="31">
        <f t="shared" si="459"/>
        <v>208</v>
      </c>
      <c r="BA235" s="31">
        <f t="shared" si="460"/>
        <v>260</v>
      </c>
      <c r="BB235" s="31">
        <f t="shared" si="461"/>
        <v>299</v>
      </c>
      <c r="BC235" s="31">
        <f t="shared" si="462"/>
        <v>299</v>
      </c>
      <c r="BD235" s="31">
        <f t="shared" si="463"/>
        <v>468</v>
      </c>
      <c r="BE235" s="31">
        <f t="shared" si="412"/>
        <v>637</v>
      </c>
      <c r="BF235" s="31">
        <f>I181</f>
        <v>13</v>
      </c>
      <c r="BG235" s="31"/>
      <c r="BH235" s="31"/>
      <c r="BI235" s="31">
        <f t="shared" si="360"/>
        <v>0</v>
      </c>
      <c r="BJ235" s="31">
        <f t="shared" si="361"/>
        <v>0</v>
      </c>
      <c r="BK235" s="31">
        <f t="shared" si="362"/>
        <v>0</v>
      </c>
      <c r="BL235" s="31">
        <f t="shared" si="363"/>
        <v>2</v>
      </c>
      <c r="BM235" s="31">
        <f t="shared" si="364"/>
        <v>14</v>
      </c>
      <c r="BN235" s="31">
        <f t="shared" si="365"/>
        <v>51</v>
      </c>
      <c r="BO235" s="31">
        <f t="shared" si="366"/>
        <v>56</v>
      </c>
      <c r="BP235" s="31">
        <f t="shared" si="367"/>
        <v>57</v>
      </c>
      <c r="BQ235" s="31">
        <f t="shared" si="368"/>
        <v>6</v>
      </c>
      <c r="BR235" s="31">
        <f t="shared" si="369"/>
        <v>29</v>
      </c>
      <c r="BS235" s="31">
        <f t="shared" si="370"/>
        <v>5</v>
      </c>
      <c r="BT235" s="31">
        <f t="shared" si="371"/>
        <v>22</v>
      </c>
      <c r="BU235" s="31">
        <f t="shared" si="372"/>
        <v>5</v>
      </c>
      <c r="BV235" s="31">
        <f t="shared" si="373"/>
        <v>24</v>
      </c>
      <c r="BW235" s="31">
        <f t="shared" si="374"/>
        <v>22</v>
      </c>
      <c r="BX235" s="31">
        <f t="shared" si="375"/>
        <v>59</v>
      </c>
      <c r="BY235" s="31">
        <f t="shared" si="376"/>
        <v>30</v>
      </c>
      <c r="BZ235" s="31">
        <f t="shared" si="377"/>
        <v>39</v>
      </c>
      <c r="CA235" s="31">
        <f t="shared" si="378"/>
        <v>5</v>
      </c>
      <c r="CB235" s="31">
        <f t="shared" si="379"/>
        <v>11</v>
      </c>
      <c r="CC235" s="31">
        <f t="shared" si="380"/>
        <v>34</v>
      </c>
      <c r="CD235" s="31">
        <f t="shared" si="381"/>
        <v>53</v>
      </c>
      <c r="CE235" s="31">
        <f t="shared" si="382"/>
        <v>21</v>
      </c>
      <c r="CF235" s="31">
        <f t="shared" si="383"/>
        <v>18</v>
      </c>
      <c r="CG235" s="31">
        <f t="shared" si="384"/>
        <v>51</v>
      </c>
      <c r="CH235" s="31">
        <f t="shared" si="385"/>
        <v>26</v>
      </c>
      <c r="CI235" s="31">
        <f t="shared" si="386"/>
        <v>43</v>
      </c>
      <c r="CJ235" s="31">
        <f t="shared" si="387"/>
        <v>53</v>
      </c>
      <c r="CK235" s="31">
        <f t="shared" si="388"/>
        <v>27</v>
      </c>
      <c r="CL235" s="31">
        <f t="shared" si="389"/>
        <v>26</v>
      </c>
      <c r="CM235" s="31">
        <f t="shared" si="390"/>
        <v>52</v>
      </c>
      <c r="CN235" s="31">
        <f t="shared" si="391"/>
        <v>5</v>
      </c>
      <c r="CO235" s="31">
        <f t="shared" si="392"/>
        <v>52</v>
      </c>
      <c r="CP235" s="31">
        <f t="shared" si="393"/>
        <v>23</v>
      </c>
      <c r="CQ235" s="31">
        <f t="shared" si="394"/>
        <v>51</v>
      </c>
      <c r="CR235" s="31">
        <f t="shared" si="395"/>
        <v>48</v>
      </c>
      <c r="CS235" s="31">
        <f t="shared" si="396"/>
        <v>41</v>
      </c>
      <c r="CT235" s="31">
        <f t="shared" si="397"/>
        <v>16</v>
      </c>
      <c r="CU235" s="31">
        <f t="shared" si="398"/>
        <v>19</v>
      </c>
      <c r="CV235" s="31">
        <f t="shared" si="399"/>
        <v>12</v>
      </c>
      <c r="CW235" s="31">
        <f t="shared" si="400"/>
        <v>35</v>
      </c>
      <c r="CX235" s="31">
        <f t="shared" si="464"/>
        <v>9</v>
      </c>
      <c r="CY235" s="31">
        <f t="shared" si="402"/>
        <v>33</v>
      </c>
      <c r="CZ235" s="31">
        <f t="shared" si="403"/>
        <v>41</v>
      </c>
      <c r="DA235" s="31">
        <f t="shared" si="404"/>
        <v>15</v>
      </c>
      <c r="DB235" s="31">
        <f t="shared" si="405"/>
        <v>38</v>
      </c>
      <c r="DC235" s="31">
        <f t="shared" si="406"/>
        <v>16</v>
      </c>
      <c r="DD235" s="31">
        <f t="shared" si="407"/>
        <v>20</v>
      </c>
      <c r="DE235" s="31">
        <f t="shared" si="408"/>
        <v>23</v>
      </c>
      <c r="DF235" s="31">
        <f t="shared" si="409"/>
        <v>23</v>
      </c>
      <c r="DG235" s="31">
        <f t="shared" si="410"/>
        <v>36</v>
      </c>
      <c r="DH235" s="31">
        <f t="shared" si="411"/>
        <v>49</v>
      </c>
      <c r="DI235" s="31">
        <v>1</v>
      </c>
    </row>
    <row r="236" spans="1:113" ht="15" customHeight="1" x14ac:dyDescent="0.45">
      <c r="A236" s="31"/>
      <c r="B236" s="31"/>
      <c r="C236" s="31"/>
      <c r="D236" s="31">
        <v>60</v>
      </c>
      <c r="E236" s="31"/>
      <c r="F236" s="31">
        <f t="shared" si="413"/>
        <v>0</v>
      </c>
      <c r="G236" s="31">
        <f t="shared" si="414"/>
        <v>0</v>
      </c>
      <c r="H236" s="31">
        <f t="shared" si="415"/>
        <v>54</v>
      </c>
      <c r="I236" s="31">
        <f t="shared" si="416"/>
        <v>459</v>
      </c>
      <c r="J236" s="31">
        <f t="shared" si="417"/>
        <v>162</v>
      </c>
      <c r="K236" s="31">
        <f t="shared" si="418"/>
        <v>1296</v>
      </c>
      <c r="L236" s="31">
        <f t="shared" si="419"/>
        <v>1458</v>
      </c>
      <c r="M236" s="31">
        <f t="shared" si="420"/>
        <v>81</v>
      </c>
      <c r="N236" s="31">
        <f t="shared" si="421"/>
        <v>945</v>
      </c>
      <c r="O236" s="31">
        <f t="shared" si="422"/>
        <v>918</v>
      </c>
      <c r="P236" s="31">
        <f t="shared" si="423"/>
        <v>729</v>
      </c>
      <c r="Q236" s="31">
        <f t="shared" si="424"/>
        <v>729</v>
      </c>
      <c r="R236" s="31">
        <f t="shared" si="425"/>
        <v>783</v>
      </c>
      <c r="S236" s="31">
        <f t="shared" si="426"/>
        <v>1269</v>
      </c>
      <c r="T236" s="31">
        <f t="shared" si="427"/>
        <v>594</v>
      </c>
      <c r="U236" s="31">
        <f t="shared" si="428"/>
        <v>810</v>
      </c>
      <c r="V236" s="31">
        <f t="shared" si="429"/>
        <v>243</v>
      </c>
      <c r="W236" s="31">
        <f t="shared" si="430"/>
        <v>1188</v>
      </c>
      <c r="X236" s="31">
        <f t="shared" si="431"/>
        <v>432</v>
      </c>
      <c r="Y236" s="31">
        <f t="shared" si="432"/>
        <v>1242</v>
      </c>
      <c r="Z236" s="31">
        <f t="shared" si="433"/>
        <v>756</v>
      </c>
      <c r="AA236" s="31">
        <f t="shared" si="434"/>
        <v>378</v>
      </c>
      <c r="AB236" s="31">
        <f t="shared" si="435"/>
        <v>1080</v>
      </c>
      <c r="AC236" s="31">
        <f t="shared" si="436"/>
        <v>270</v>
      </c>
      <c r="AD236" s="31">
        <f t="shared" si="437"/>
        <v>486</v>
      </c>
      <c r="AE236" s="31">
        <f t="shared" si="438"/>
        <v>270</v>
      </c>
      <c r="AF236" s="31">
        <f t="shared" si="439"/>
        <v>999</v>
      </c>
      <c r="AG236" s="31">
        <f t="shared" si="440"/>
        <v>540</v>
      </c>
      <c r="AH236" s="31">
        <f t="shared" si="441"/>
        <v>1458</v>
      </c>
      <c r="AI236" s="31">
        <f t="shared" si="442"/>
        <v>486</v>
      </c>
      <c r="AJ236" s="31">
        <f t="shared" si="443"/>
        <v>1539</v>
      </c>
      <c r="AK236" s="31">
        <f t="shared" si="444"/>
        <v>1566</v>
      </c>
      <c r="AL236" s="31">
        <f t="shared" si="445"/>
        <v>432</v>
      </c>
      <c r="AM236" s="31">
        <f t="shared" si="446"/>
        <v>405</v>
      </c>
      <c r="AN236" s="31">
        <f t="shared" si="447"/>
        <v>1080</v>
      </c>
      <c r="AO236" s="31">
        <f t="shared" si="448"/>
        <v>783</v>
      </c>
      <c r="AP236" s="31">
        <f t="shared" si="449"/>
        <v>1539</v>
      </c>
      <c r="AQ236" s="31">
        <f t="shared" si="450"/>
        <v>945</v>
      </c>
      <c r="AR236" s="31">
        <f t="shared" si="451"/>
        <v>837</v>
      </c>
      <c r="AS236" s="31">
        <f t="shared" si="452"/>
        <v>1269</v>
      </c>
      <c r="AT236" s="31">
        <f t="shared" si="453"/>
        <v>1188</v>
      </c>
      <c r="AU236" s="31">
        <f t="shared" si="454"/>
        <v>1161</v>
      </c>
      <c r="AV236" s="31">
        <f t="shared" si="455"/>
        <v>378</v>
      </c>
      <c r="AW236" s="31">
        <f t="shared" si="456"/>
        <v>1512</v>
      </c>
      <c r="AX236" s="31">
        <f t="shared" si="457"/>
        <v>1431</v>
      </c>
      <c r="AY236" s="31">
        <f t="shared" si="458"/>
        <v>1458</v>
      </c>
      <c r="AZ236" s="31">
        <f t="shared" si="459"/>
        <v>972</v>
      </c>
      <c r="BA236" s="31">
        <f t="shared" si="460"/>
        <v>1161</v>
      </c>
      <c r="BB236" s="31">
        <f t="shared" si="461"/>
        <v>1269</v>
      </c>
      <c r="BC236" s="31">
        <f t="shared" si="462"/>
        <v>0</v>
      </c>
      <c r="BD236" s="31">
        <f t="shared" si="463"/>
        <v>675</v>
      </c>
      <c r="BE236" s="31">
        <f t="shared" si="412"/>
        <v>1350</v>
      </c>
      <c r="BF236" s="31">
        <f>H181</f>
        <v>27</v>
      </c>
      <c r="BH236" s="31"/>
      <c r="BI236" s="31">
        <f t="shared" si="360"/>
        <v>0</v>
      </c>
      <c r="BJ236" s="31">
        <f t="shared" si="361"/>
        <v>0</v>
      </c>
      <c r="BK236" s="31">
        <f t="shared" si="362"/>
        <v>2</v>
      </c>
      <c r="BL236" s="31">
        <f t="shared" si="363"/>
        <v>17</v>
      </c>
      <c r="BM236" s="31">
        <f t="shared" si="364"/>
        <v>6</v>
      </c>
      <c r="BN236" s="31">
        <f t="shared" si="365"/>
        <v>48</v>
      </c>
      <c r="BO236" s="31">
        <f t="shared" si="366"/>
        <v>54</v>
      </c>
      <c r="BP236" s="31">
        <f t="shared" si="367"/>
        <v>3</v>
      </c>
      <c r="BQ236" s="31">
        <f t="shared" si="368"/>
        <v>35</v>
      </c>
      <c r="BR236" s="31">
        <f t="shared" si="369"/>
        <v>34</v>
      </c>
      <c r="BS236" s="31">
        <f t="shared" si="370"/>
        <v>27</v>
      </c>
      <c r="BT236" s="31">
        <f t="shared" si="371"/>
        <v>27</v>
      </c>
      <c r="BU236" s="31">
        <f t="shared" si="372"/>
        <v>29</v>
      </c>
      <c r="BV236" s="31">
        <f t="shared" si="373"/>
        <v>47</v>
      </c>
      <c r="BW236" s="31">
        <f t="shared" si="374"/>
        <v>22</v>
      </c>
      <c r="BX236" s="31">
        <f t="shared" si="375"/>
        <v>30</v>
      </c>
      <c r="BY236" s="31">
        <f t="shared" si="376"/>
        <v>9</v>
      </c>
      <c r="BZ236" s="31">
        <f t="shared" si="377"/>
        <v>44</v>
      </c>
      <c r="CA236" s="31">
        <f t="shared" si="378"/>
        <v>16</v>
      </c>
      <c r="CB236" s="31">
        <f t="shared" si="379"/>
        <v>46</v>
      </c>
      <c r="CC236" s="31">
        <f t="shared" si="380"/>
        <v>28</v>
      </c>
      <c r="CD236" s="31">
        <f t="shared" si="381"/>
        <v>14</v>
      </c>
      <c r="CE236" s="31">
        <f t="shared" si="382"/>
        <v>40</v>
      </c>
      <c r="CF236" s="31">
        <f t="shared" si="383"/>
        <v>10</v>
      </c>
      <c r="CG236" s="31">
        <f t="shared" si="384"/>
        <v>18</v>
      </c>
      <c r="CH236" s="31">
        <f t="shared" si="385"/>
        <v>10</v>
      </c>
      <c r="CI236" s="31">
        <f t="shared" si="386"/>
        <v>37</v>
      </c>
      <c r="CJ236" s="31">
        <f t="shared" si="387"/>
        <v>20</v>
      </c>
      <c r="CK236" s="31">
        <f t="shared" si="388"/>
        <v>54</v>
      </c>
      <c r="CL236" s="31">
        <f t="shared" si="389"/>
        <v>18</v>
      </c>
      <c r="CM236" s="31">
        <f t="shared" si="390"/>
        <v>57</v>
      </c>
      <c r="CN236" s="31">
        <f t="shared" si="391"/>
        <v>58</v>
      </c>
      <c r="CO236" s="31">
        <f t="shared" si="392"/>
        <v>16</v>
      </c>
      <c r="CP236" s="31">
        <f t="shared" si="393"/>
        <v>15</v>
      </c>
      <c r="CQ236" s="31">
        <f t="shared" si="394"/>
        <v>40</v>
      </c>
      <c r="CR236" s="31">
        <f t="shared" si="395"/>
        <v>29</v>
      </c>
      <c r="CS236" s="31">
        <f t="shared" si="396"/>
        <v>57</v>
      </c>
      <c r="CT236" s="31">
        <f t="shared" si="397"/>
        <v>35</v>
      </c>
      <c r="CU236" s="31">
        <f t="shared" si="398"/>
        <v>31</v>
      </c>
      <c r="CV236" s="31">
        <f t="shared" si="399"/>
        <v>47</v>
      </c>
      <c r="CW236" s="31">
        <f t="shared" si="400"/>
        <v>44</v>
      </c>
      <c r="CX236" s="31">
        <f t="shared" si="464"/>
        <v>43</v>
      </c>
      <c r="CY236" s="31">
        <f t="shared" si="402"/>
        <v>14</v>
      </c>
      <c r="CZ236" s="31">
        <f t="shared" si="403"/>
        <v>56</v>
      </c>
      <c r="DA236" s="31">
        <f t="shared" si="404"/>
        <v>53</v>
      </c>
      <c r="DB236" s="31">
        <f t="shared" si="405"/>
        <v>54</v>
      </c>
      <c r="DC236" s="31">
        <f t="shared" si="406"/>
        <v>36</v>
      </c>
      <c r="DD236" s="31">
        <f t="shared" si="407"/>
        <v>43</v>
      </c>
      <c r="DE236" s="31">
        <f t="shared" si="408"/>
        <v>47</v>
      </c>
      <c r="DF236" s="31">
        <f t="shared" si="409"/>
        <v>0</v>
      </c>
      <c r="DG236" s="31">
        <f t="shared" si="410"/>
        <v>25</v>
      </c>
      <c r="DH236" s="31">
        <f t="shared" si="411"/>
        <v>50</v>
      </c>
      <c r="DI236" s="31">
        <v>1</v>
      </c>
    </row>
    <row r="237" spans="1:113" ht="15" customHeight="1" x14ac:dyDescent="0.45">
      <c r="A237" s="31"/>
      <c r="B237" s="31"/>
      <c r="C237" s="31"/>
      <c r="D237" s="31">
        <v>60</v>
      </c>
      <c r="E237" s="31"/>
      <c r="F237" s="31">
        <f t="shared" si="413"/>
        <v>0</v>
      </c>
      <c r="G237" s="31">
        <f t="shared" si="414"/>
        <v>2</v>
      </c>
      <c r="H237" s="31">
        <f t="shared" si="415"/>
        <v>19</v>
      </c>
      <c r="I237" s="31">
        <f t="shared" si="416"/>
        <v>23</v>
      </c>
      <c r="J237" s="31">
        <f t="shared" si="417"/>
        <v>55</v>
      </c>
      <c r="K237" s="31">
        <f t="shared" si="418"/>
        <v>42</v>
      </c>
      <c r="L237" s="31">
        <f t="shared" si="419"/>
        <v>57</v>
      </c>
      <c r="M237" s="31">
        <f t="shared" si="420"/>
        <v>39</v>
      </c>
      <c r="N237" s="31">
        <f t="shared" si="421"/>
        <v>10</v>
      </c>
      <c r="O237" s="31">
        <f t="shared" si="422"/>
        <v>1</v>
      </c>
      <c r="P237" s="31">
        <f t="shared" si="423"/>
        <v>54</v>
      </c>
      <c r="Q237" s="31">
        <f t="shared" si="424"/>
        <v>57</v>
      </c>
      <c r="R237" s="31">
        <f t="shared" si="425"/>
        <v>17</v>
      </c>
      <c r="S237" s="31">
        <f t="shared" si="426"/>
        <v>9</v>
      </c>
      <c r="T237" s="31">
        <f t="shared" si="427"/>
        <v>52</v>
      </c>
      <c r="U237" s="31">
        <f t="shared" si="428"/>
        <v>39</v>
      </c>
      <c r="V237" s="31">
        <f t="shared" si="429"/>
        <v>54</v>
      </c>
      <c r="W237" s="31">
        <f t="shared" si="430"/>
        <v>1</v>
      </c>
      <c r="X237" s="31">
        <f t="shared" si="431"/>
        <v>3</v>
      </c>
      <c r="Y237" s="31">
        <f t="shared" si="432"/>
        <v>14</v>
      </c>
      <c r="Z237" s="31">
        <f t="shared" si="433"/>
        <v>42</v>
      </c>
      <c r="AA237" s="31">
        <f t="shared" si="434"/>
        <v>54</v>
      </c>
      <c r="AB237" s="31">
        <f t="shared" si="435"/>
        <v>50</v>
      </c>
      <c r="AC237" s="31">
        <f t="shared" si="436"/>
        <v>28</v>
      </c>
      <c r="AD237" s="31">
        <f t="shared" si="437"/>
        <v>28</v>
      </c>
      <c r="AE237" s="31">
        <f t="shared" si="438"/>
        <v>47</v>
      </c>
      <c r="AF237" s="31">
        <f t="shared" si="439"/>
        <v>58</v>
      </c>
      <c r="AG237" s="31">
        <f t="shared" si="440"/>
        <v>15</v>
      </c>
      <c r="AH237" s="31">
        <f t="shared" si="441"/>
        <v>13</v>
      </c>
      <c r="AI237" s="31">
        <f t="shared" si="442"/>
        <v>16</v>
      </c>
      <c r="AJ237" s="31">
        <f t="shared" si="443"/>
        <v>56</v>
      </c>
      <c r="AK237" s="31">
        <f t="shared" si="444"/>
        <v>14</v>
      </c>
      <c r="AL237" s="31">
        <f t="shared" si="445"/>
        <v>31</v>
      </c>
      <c r="AM237" s="31">
        <f t="shared" si="446"/>
        <v>56</v>
      </c>
      <c r="AN237" s="31">
        <f t="shared" si="447"/>
        <v>10</v>
      </c>
      <c r="AO237" s="31">
        <f t="shared" si="448"/>
        <v>27</v>
      </c>
      <c r="AP237" s="31">
        <f t="shared" si="449"/>
        <v>33</v>
      </c>
      <c r="AQ237" s="31">
        <f t="shared" si="450"/>
        <v>7</v>
      </c>
      <c r="AR237" s="31">
        <f t="shared" si="451"/>
        <v>19</v>
      </c>
      <c r="AS237" s="31">
        <f t="shared" si="452"/>
        <v>32</v>
      </c>
      <c r="AT237" s="31">
        <f t="shared" si="453"/>
        <v>27</v>
      </c>
      <c r="AU237" s="31">
        <f t="shared" si="454"/>
        <v>58</v>
      </c>
      <c r="AV237" s="31">
        <f t="shared" si="455"/>
        <v>11</v>
      </c>
      <c r="AW237" s="31">
        <f t="shared" si="456"/>
        <v>50</v>
      </c>
      <c r="AX237" s="31">
        <f t="shared" si="457"/>
        <v>48</v>
      </c>
      <c r="AY237" s="31">
        <f t="shared" si="458"/>
        <v>31</v>
      </c>
      <c r="AZ237" s="31">
        <f t="shared" si="459"/>
        <v>20</v>
      </c>
      <c r="BA237" s="31">
        <f t="shared" si="460"/>
        <v>30</v>
      </c>
      <c r="BB237" s="31">
        <f t="shared" si="461"/>
        <v>47</v>
      </c>
      <c r="BC237" s="31">
        <f t="shared" si="462"/>
        <v>26</v>
      </c>
      <c r="BD237" s="31">
        <f t="shared" si="463"/>
        <v>15</v>
      </c>
      <c r="BE237" s="31">
        <f t="shared" si="412"/>
        <v>51</v>
      </c>
      <c r="BF237" s="31">
        <f>G181</f>
        <v>1</v>
      </c>
      <c r="BG237" s="31"/>
      <c r="BH237" s="31"/>
      <c r="BI237" s="31">
        <f t="shared" si="360"/>
        <v>0</v>
      </c>
      <c r="BJ237" s="31">
        <f t="shared" si="361"/>
        <v>2</v>
      </c>
      <c r="BK237" s="31">
        <f t="shared" si="362"/>
        <v>19</v>
      </c>
      <c r="BL237" s="31">
        <f t="shared" si="363"/>
        <v>23</v>
      </c>
      <c r="BM237" s="31">
        <f t="shared" si="364"/>
        <v>55</v>
      </c>
      <c r="BN237" s="31">
        <f t="shared" si="365"/>
        <v>42</v>
      </c>
      <c r="BO237" s="31">
        <f t="shared" si="366"/>
        <v>57</v>
      </c>
      <c r="BP237" s="31">
        <f t="shared" si="367"/>
        <v>39</v>
      </c>
      <c r="BQ237" s="31">
        <f t="shared" si="368"/>
        <v>10</v>
      </c>
      <c r="BR237" s="31">
        <f t="shared" si="369"/>
        <v>1</v>
      </c>
      <c r="BS237" s="31">
        <f t="shared" si="370"/>
        <v>54</v>
      </c>
      <c r="BT237" s="31">
        <f t="shared" si="371"/>
        <v>57</v>
      </c>
      <c r="BU237" s="31">
        <f t="shared" si="372"/>
        <v>17</v>
      </c>
      <c r="BV237" s="31">
        <f t="shared" si="373"/>
        <v>9</v>
      </c>
      <c r="BW237" s="31">
        <f t="shared" si="374"/>
        <v>52</v>
      </c>
      <c r="BX237" s="31">
        <f t="shared" si="375"/>
        <v>39</v>
      </c>
      <c r="BY237" s="31">
        <f t="shared" si="376"/>
        <v>54</v>
      </c>
      <c r="BZ237" s="31">
        <f t="shared" si="377"/>
        <v>1</v>
      </c>
      <c r="CA237" s="31">
        <f t="shared" si="378"/>
        <v>3</v>
      </c>
      <c r="CB237" s="31">
        <f t="shared" si="379"/>
        <v>14</v>
      </c>
      <c r="CC237" s="31">
        <f t="shared" si="380"/>
        <v>42</v>
      </c>
      <c r="CD237" s="31">
        <f t="shared" si="381"/>
        <v>54</v>
      </c>
      <c r="CE237" s="31">
        <f t="shared" si="382"/>
        <v>50</v>
      </c>
      <c r="CF237" s="31">
        <f t="shared" si="383"/>
        <v>28</v>
      </c>
      <c r="CG237" s="31">
        <f t="shared" si="384"/>
        <v>28</v>
      </c>
      <c r="CH237" s="31">
        <f t="shared" si="385"/>
        <v>47</v>
      </c>
      <c r="CI237" s="31">
        <f t="shared" si="386"/>
        <v>58</v>
      </c>
      <c r="CJ237" s="31">
        <f t="shared" si="387"/>
        <v>15</v>
      </c>
      <c r="CK237" s="31">
        <f t="shared" si="388"/>
        <v>13</v>
      </c>
      <c r="CL237" s="31">
        <f t="shared" si="389"/>
        <v>16</v>
      </c>
      <c r="CM237" s="31">
        <f t="shared" si="390"/>
        <v>56</v>
      </c>
      <c r="CN237" s="31">
        <f t="shared" si="391"/>
        <v>14</v>
      </c>
      <c r="CO237" s="31">
        <f t="shared" si="392"/>
        <v>31</v>
      </c>
      <c r="CP237" s="31">
        <f t="shared" si="393"/>
        <v>56</v>
      </c>
      <c r="CQ237" s="31">
        <f t="shared" si="394"/>
        <v>10</v>
      </c>
      <c r="CR237" s="31">
        <f t="shared" si="395"/>
        <v>27</v>
      </c>
      <c r="CS237" s="31">
        <f t="shared" si="396"/>
        <v>33</v>
      </c>
      <c r="CT237" s="31">
        <f t="shared" si="397"/>
        <v>7</v>
      </c>
      <c r="CU237" s="31">
        <f t="shared" si="398"/>
        <v>19</v>
      </c>
      <c r="CV237" s="31">
        <f t="shared" si="399"/>
        <v>32</v>
      </c>
      <c r="CW237" s="31">
        <f t="shared" si="400"/>
        <v>27</v>
      </c>
      <c r="CX237" s="31">
        <f t="shared" si="464"/>
        <v>58</v>
      </c>
      <c r="CY237" s="31">
        <f t="shared" si="402"/>
        <v>11</v>
      </c>
      <c r="CZ237" s="31">
        <f t="shared" si="403"/>
        <v>50</v>
      </c>
      <c r="DA237" s="31">
        <f t="shared" si="404"/>
        <v>48</v>
      </c>
      <c r="DB237" s="31">
        <f t="shared" si="405"/>
        <v>31</v>
      </c>
      <c r="DC237" s="31">
        <f t="shared" si="406"/>
        <v>20</v>
      </c>
      <c r="DD237" s="31">
        <f t="shared" si="407"/>
        <v>30</v>
      </c>
      <c r="DE237" s="31">
        <f t="shared" si="408"/>
        <v>47</v>
      </c>
      <c r="DF237" s="31">
        <f t="shared" si="409"/>
        <v>26</v>
      </c>
      <c r="DG237" s="31">
        <f t="shared" si="410"/>
        <v>15</v>
      </c>
      <c r="DH237" s="31">
        <f t="shared" si="411"/>
        <v>51</v>
      </c>
      <c r="DI237" s="31">
        <v>1</v>
      </c>
    </row>
    <row r="238" spans="1:113" ht="15" customHeight="1" x14ac:dyDescent="0.45">
      <c r="A238" s="31"/>
      <c r="B238" s="31"/>
      <c r="C238" s="31"/>
      <c r="D238" s="31">
        <v>60</v>
      </c>
      <c r="E238" s="31"/>
      <c r="F238" s="31">
        <f t="shared" si="413"/>
        <v>0</v>
      </c>
      <c r="G238" s="31">
        <f t="shared" si="414"/>
        <v>0</v>
      </c>
      <c r="H238" s="31">
        <f t="shared" si="415"/>
        <v>0</v>
      </c>
      <c r="I238" s="31">
        <f t="shared" si="416"/>
        <v>0</v>
      </c>
      <c r="J238" s="31">
        <f t="shared" si="417"/>
        <v>0</v>
      </c>
      <c r="K238" s="31">
        <f t="shared" si="418"/>
        <v>0</v>
      </c>
      <c r="L238" s="31">
        <f t="shared" si="419"/>
        <v>0</v>
      </c>
      <c r="M238" s="31">
        <f t="shared" si="420"/>
        <v>0</v>
      </c>
      <c r="N238" s="31">
        <f t="shared" si="421"/>
        <v>0</v>
      </c>
      <c r="O238" s="31">
        <f t="shared" si="422"/>
        <v>0</v>
      </c>
      <c r="P238" s="31">
        <f t="shared" si="423"/>
        <v>0</v>
      </c>
      <c r="Q238" s="31">
        <f t="shared" si="424"/>
        <v>0</v>
      </c>
      <c r="R238" s="31">
        <f t="shared" si="425"/>
        <v>0</v>
      </c>
      <c r="S238" s="31">
        <f t="shared" si="426"/>
        <v>0</v>
      </c>
      <c r="T238" s="31">
        <f t="shared" si="427"/>
        <v>0</v>
      </c>
      <c r="U238" s="31">
        <f t="shared" si="428"/>
        <v>0</v>
      </c>
      <c r="V238" s="31">
        <f t="shared" si="429"/>
        <v>0</v>
      </c>
      <c r="W238" s="31">
        <f t="shared" si="430"/>
        <v>0</v>
      </c>
      <c r="X238" s="31">
        <f t="shared" si="431"/>
        <v>0</v>
      </c>
      <c r="Y238" s="31">
        <f t="shared" si="432"/>
        <v>0</v>
      </c>
      <c r="Z238" s="31">
        <f t="shared" si="433"/>
        <v>0</v>
      </c>
      <c r="AA238" s="31">
        <f t="shared" si="434"/>
        <v>0</v>
      </c>
      <c r="AB238" s="31">
        <f t="shared" si="435"/>
        <v>0</v>
      </c>
      <c r="AC238" s="31">
        <f t="shared" si="436"/>
        <v>0</v>
      </c>
      <c r="AD238" s="31">
        <f t="shared" si="437"/>
        <v>0</v>
      </c>
      <c r="AE238" s="31">
        <f t="shared" si="438"/>
        <v>0</v>
      </c>
      <c r="AF238" s="31">
        <f t="shared" si="439"/>
        <v>0</v>
      </c>
      <c r="AG238" s="31">
        <f t="shared" si="440"/>
        <v>0</v>
      </c>
      <c r="AH238" s="31">
        <f t="shared" si="441"/>
        <v>0</v>
      </c>
      <c r="AI238" s="31">
        <f t="shared" si="442"/>
        <v>0</v>
      </c>
      <c r="AJ238" s="31">
        <f t="shared" si="443"/>
        <v>0</v>
      </c>
      <c r="AK238" s="31">
        <f t="shared" si="444"/>
        <v>0</v>
      </c>
      <c r="AL238" s="31">
        <f t="shared" si="445"/>
        <v>0</v>
      </c>
      <c r="AM238" s="31">
        <f t="shared" si="446"/>
        <v>0</v>
      </c>
      <c r="AN238" s="31">
        <f t="shared" si="447"/>
        <v>0</v>
      </c>
      <c r="AO238" s="31">
        <f t="shared" si="448"/>
        <v>0</v>
      </c>
      <c r="AP238" s="31">
        <f t="shared" si="449"/>
        <v>0</v>
      </c>
      <c r="AQ238" s="31">
        <f t="shared" si="450"/>
        <v>0</v>
      </c>
      <c r="AR238" s="31">
        <f t="shared" si="451"/>
        <v>0</v>
      </c>
      <c r="AS238" s="31">
        <f t="shared" si="452"/>
        <v>0</v>
      </c>
      <c r="AT238" s="31">
        <f t="shared" si="453"/>
        <v>0</v>
      </c>
      <c r="AU238" s="31">
        <f t="shared" si="454"/>
        <v>0</v>
      </c>
      <c r="AV238" s="31">
        <f t="shared" si="455"/>
        <v>0</v>
      </c>
      <c r="AW238" s="31">
        <f t="shared" si="456"/>
        <v>0</v>
      </c>
      <c r="AX238" s="31">
        <f t="shared" si="457"/>
        <v>0</v>
      </c>
      <c r="AY238" s="31">
        <f t="shared" si="458"/>
        <v>0</v>
      </c>
      <c r="AZ238" s="31">
        <f t="shared" si="459"/>
        <v>0</v>
      </c>
      <c r="BA238" s="31">
        <f t="shared" si="460"/>
        <v>0</v>
      </c>
      <c r="BB238" s="31">
        <f t="shared" si="461"/>
        <v>0</v>
      </c>
      <c r="BC238" s="31">
        <f t="shared" si="462"/>
        <v>0</v>
      </c>
      <c r="BD238" s="31">
        <f t="shared" si="463"/>
        <v>0</v>
      </c>
      <c r="BE238" s="31">
        <f t="shared" si="412"/>
        <v>0</v>
      </c>
      <c r="BF238" s="31">
        <f>F181</f>
        <v>0</v>
      </c>
      <c r="BG238" s="31"/>
      <c r="BH238" s="31"/>
      <c r="BI238" s="31">
        <f>MOD(BI237+BJ237+(ROUNDDOWN((BJ237+BK237+ROUNDDOWN((BK237+BL237+ROUNDDOWN((BL237+BM237+ROUNDDOWN((BM237+BN237+ROUNDDOWN((BN237+BO237+ROUNDDOWN((BO237+BP237+ROUNDDOWN((BP237+BQ237+ROUNDDOWN((BQ237+BR237+ROUNDDOWN((BR237+BS237+ROUNDDOWN((BS237+BT237+ROUNDDOWN((BT237+BU237+ROUNDDOWN((BU237+BV237+ROUNDDOWN((BV237+BW237+ROUNDDOWN((BW237+BX237+ROUNDDOWN((BX237+BY237+ROUNDDOWN((BY237+BZ237+ROUNDDOWN((BZ237+CA237+ROUNDDOWN((CA237+CB237+ROUNDDOWN((CB237+CC237+ROUNDDOWN((CC237+CD237+ROUNDDOWN((CD237+CE237+ROUNDDOWN((CE237+CF237+ROUNDDOWN((CF237+CG237+ROUNDDOWN((CG237+CH237+ROUNDDOWN((CH237+CI237+ROUNDDOWN((CI237+CJ237+ROUNDDOWN((CJ237+CK237+ROUNDDOWN((CK237+CL237+ROUNDDOWN((CL237+CM237+ROUNDDOWN((CM237+CN237+ROUNDDOWN((CN237+CO237+ROUNDDOWN((CO237+CP237+ROUNDDOWN((CP237+CQ237+ROUNDDOWN((CQ237+CR237+ROUNDDOWN((CR237+CS237+ROUNDDOWN((CS237+CT237+ROUNDDOWN((CT237+CU237+ROUNDDOWN((CU237+CV237+ROUNDDOWN((CV237+CW237+ROUNDDOWN((CW237+CX237+ROUNDDOWN((CX237+CY237+ROUNDDOWN((CY237+CZ237+ROUNDDOWN((CZ237+DA237+ROUNDDOWN((DA237+DB237+ROUNDDOWN((DB237+DC237+ROUNDDOWN((DC237+DD237+ROUNDDOWN((DD237+DE237+ROUNDDOWN((DE237+DF237+ROUNDDOWN((DF237+DG237+ROUNDDOWN((DG237+DH237+ROUNDDOWN((DH237+DI237+ROUNDDOWN((DI237+DJ237)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,$D238)</f>
        <v>2</v>
      </c>
      <c r="BJ238" s="31">
        <f>MOD(BJ237+BK237+(ROUNDDOWN((BK237+BL237+ROUNDDOWN((BL237+BM237+ROUNDDOWN((BM237+BN237+ROUNDDOWN((BN237+BO237+ROUNDDOWN((BO237+BP237+ROUNDDOWN((BP237+BQ237+ROUNDDOWN((BQ237+BR237+ROUNDDOWN((BR237+BS237+ROUNDDOWN((BS237+BT237+ROUNDDOWN((BT237+BU237+ROUNDDOWN((BU237+BV237+ROUNDDOWN((BV237+BW237+ROUNDDOWN((BW237+BX237+ROUNDDOWN((BX237+BY237+ROUNDDOWN((BY237+BZ237+ROUNDDOWN((BZ237+CA237+ROUNDDOWN((CA237+CB237+ROUNDDOWN((CB237+CC237+ROUNDDOWN((CC237+CD237+ROUNDDOWN((CD237+CE237+ROUNDDOWN((CE237+CF237+ROUNDDOWN((CF237+CG237+ROUNDDOWN((CG237+CH237+ROUNDDOWN((CH237+CI237+ROUNDDOWN((CI237+CJ237+ROUNDDOWN((CJ237+CK237+ROUNDDOWN((CK237+CL237+ROUNDDOWN((CL237+CM237+ROUNDDOWN((CM237+CN237+ROUNDDOWN((CN237+CO237+ROUNDDOWN((CO237+CP237+ROUNDDOWN((CP237+CQ237+ROUNDDOWN((CQ237+CR237+ROUNDDOWN((CR237+CS237+ROUNDDOWN((CS237+CT237+ROUNDDOWN((CT237+CU237+ROUNDDOWN((CU237+CV237+ROUNDDOWN((CV237+CW237+ROUNDDOWN((CW237+CX237+ROUNDDOWN((CX237+CY237+ROUNDDOWN((CY237+CZ237+ROUNDDOWN((CZ237+DA237+ROUNDDOWN((DA237+DB237+ROUNDDOWN((DB237+DC237+ROUNDDOWN((DC237+DD237+ROUNDDOWN((DD237+DE237+ROUNDDOWN((DE237+DF237+ROUNDDOWN((DF237+DG237+ROUNDDOWN((DG237+DH237+ROUNDDOWN((DH237+DI237+ROUNDDOWN((DI237+DJ237)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,$D238)</f>
        <v>21</v>
      </c>
      <c r="BK238" s="31">
        <f>MOD(BK237+BL237+(ROUNDDOWN((BL237+BM237+ROUNDDOWN((BM237+BN237+ROUNDDOWN((BN237+BO237+ROUNDDOWN((BO237+BP237+ROUNDDOWN((BP237+BQ237+ROUNDDOWN((BQ237+BR237+ROUNDDOWN((BR237+BS237+ROUNDDOWN((BS237+BT237+ROUNDDOWN((BT237+BU237+ROUNDDOWN((BU237+BV237+ROUNDDOWN((BV237+BW237+ROUNDDOWN((BW237+BX237+ROUNDDOWN((BX237+BY237+ROUNDDOWN((BY237+BZ237+ROUNDDOWN((BZ237+CA237+ROUNDDOWN((CA237+CB237+ROUNDDOWN((CB237+CC237+ROUNDDOWN((CC237+CD237+ROUNDDOWN((CD237+CE237+ROUNDDOWN((CE237+CF237+ROUNDDOWN((CF237+CG237+ROUNDDOWN((CG237+CH237+ROUNDDOWN((CH237+CI237+ROUNDDOWN((CI237+CJ237+ROUNDDOWN((CJ237+CK237+ROUNDDOWN((CK237+CL237+ROUNDDOWN((CL237+CM237+ROUNDDOWN((CM237+CN237+ROUNDDOWN((CN237+CO237+ROUNDDOWN((CO237+CP237+ROUNDDOWN((CP237+CQ237+ROUNDDOWN((CQ237+CR237+ROUNDDOWN((CR237+CS237+ROUNDDOWN((CS237+CT237+ROUNDDOWN((CT237+CU237+ROUNDDOWN((CU237+CV237+ROUNDDOWN((CV237+CW237+ROUNDDOWN((CW237+CX237+ROUNDDOWN((CX237+CY237+ROUNDDOWN((CY237+CZ237+ROUNDDOWN((CZ237+DA237+ROUNDDOWN((DA237+DB237+ROUNDDOWN((DB237+DC237+ROUNDDOWN((DC237+DD237+ROUNDDOWN((DD237+DE237+ROUNDDOWN((DE237+DF237+ROUNDDOWN((DF237+DG237+ROUNDDOWN((DG237+DH237+ROUNDDOWN((DH237+DI237+ROUNDDOWN((DI237+DJ237)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,$D238)</f>
        <v>43</v>
      </c>
      <c r="BL238" s="31">
        <f>MOD(BL237+BM237+(ROUNDDOWN((BM237+BN237+ROUNDDOWN((BN237+BO237+ROUNDDOWN((BO237+BP237+ROUNDDOWN((BP237+BQ237+ROUNDDOWN((BQ237+BR237+ROUNDDOWN((BR237+BS237+ROUNDDOWN((BS237+BT237+ROUNDDOWN((BT237+BU237+ROUNDDOWN((BU237+BV237+ROUNDDOWN((BV237+BW237+ROUNDDOWN((BW237+BX237+ROUNDDOWN((BX237+BY237+ROUNDDOWN((BY237+BZ237+ROUNDDOWN((BZ237+CA237+ROUNDDOWN((CA237+CB237+ROUNDDOWN((CB237+CC237+ROUNDDOWN((CC237+CD237+ROUNDDOWN((CD237+CE237+ROUNDDOWN((CE237+CF237+ROUNDDOWN((CF237+CG237+ROUNDDOWN((CG237+CH237+ROUNDDOWN((CH237+CI237+ROUNDDOWN((CI237+CJ237+ROUNDDOWN((CJ237+CK237+ROUNDDOWN((CK237+CL237+ROUNDDOWN((CL237+CM237+ROUNDDOWN((CM237+CN237+ROUNDDOWN((CN237+CO237+ROUNDDOWN((CO237+CP237+ROUNDDOWN((CP237+CQ237+ROUNDDOWN((CQ237+CR237+ROUNDDOWN((CR237+CS237+ROUNDDOWN((CS237+CT237+ROUNDDOWN((CT237+CU237+ROUNDDOWN((CU237+CV237+ROUNDDOWN((CV237+CW237+ROUNDDOWN((CW237+CX237+ROUNDDOWN((CX237+CY237+ROUNDDOWN((CY237+CZ237+ROUNDDOWN((CZ237+DA237+ROUNDDOWN((DA237+DB237+ROUNDDOWN((DB237+DC237+ROUNDDOWN((DC237+DD237+ROUNDDOWN((DD237+DE237+ROUNDDOWN((DE237+DF237+ROUNDDOWN((DF237+DG237+ROUNDDOWN((DG237+DH237+ROUNDDOWN((DH237+DI237+ROUNDDOWN((DI237+DJ237)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,$D238)</f>
        <v>19</v>
      </c>
      <c r="BM238" s="31">
        <f>MOD(BM237+BN237+(ROUNDDOWN((BN237+BO237+ROUNDDOWN((BO237+BP237+ROUNDDOWN((BP237+BQ237+ROUNDDOWN((BQ237+BR237+ROUNDDOWN((BR237+BS237+ROUNDDOWN((BS237+BT237+ROUNDDOWN((BT237+BU237+ROUNDDOWN((BU237+BV237+ROUNDDOWN((BV237+BW237+ROUNDDOWN((BW237+BX237+ROUNDDOWN((BX237+BY237+ROUNDDOWN((BY237+BZ237+ROUNDDOWN((BZ237+CA237+ROUNDDOWN((CA237+CB237+ROUNDDOWN((CB237+CC237+ROUNDDOWN((CC237+CD237+ROUNDDOWN((CD237+CE237+ROUNDDOWN((CE237+CF237+ROUNDDOWN((CF237+CG237+ROUNDDOWN((CG237+CH237+ROUNDDOWN((CH237+CI237+ROUNDDOWN((CI237+CJ237+ROUNDDOWN((CJ237+CK237+ROUNDDOWN((CK237+CL237+ROUNDDOWN((CL237+CM237+ROUNDDOWN((CM237+CN237+ROUNDDOWN((CN237+CO237+ROUNDDOWN((CO237+CP237+ROUNDDOWN((CP237+CQ237+ROUNDDOWN((CQ237+CR237+ROUNDDOWN((CR237+CS237+ROUNDDOWN((CS237+CT237+ROUNDDOWN((CT237+CU237+ROUNDDOWN((CU237+CV237+ROUNDDOWN((CV237+CW237+ROUNDDOWN((CW237+CX237+ROUNDDOWN((CX237+CY237+ROUNDDOWN((CY237+CZ237+ROUNDDOWN((CZ237+DA237+ROUNDDOWN((DA237+DB237+ROUNDDOWN((DB237+DC237+ROUNDDOWN((DC237+DD237+ROUNDDOWN((DD237+DE237+ROUNDDOWN((DE237+DF237+ROUNDDOWN((DF237+DG237+ROUNDDOWN((DG237+DH237+ROUNDDOWN((DH237+DI237+ROUNDDOWN((DI237+DJ237)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,$D238)</f>
        <v>38</v>
      </c>
      <c r="BN238" s="31">
        <f>MOD(BN237+BO237+(ROUNDDOWN((BO237+BP237+ROUNDDOWN((BP237+BQ237+ROUNDDOWN((BQ237+BR237+ROUNDDOWN((BR237+BS237+ROUNDDOWN((BS237+BT237+ROUNDDOWN((BT237+BU237+ROUNDDOWN((BU237+BV237+ROUNDDOWN((BV237+BW237+ROUNDDOWN((BW237+BX237+ROUNDDOWN((BX237+BY237+ROUNDDOWN((BY237+BZ237+ROUNDDOWN((BZ237+CA237+ROUNDDOWN((CA237+CB237+ROUNDDOWN((CB237+CC237+ROUNDDOWN((CC237+CD237+ROUNDDOWN((CD237+CE237+ROUNDDOWN((CE237+CF237+ROUNDDOWN((CF237+CG237+ROUNDDOWN((CG237+CH237+ROUNDDOWN((CH237+CI237+ROUNDDOWN((CI237+CJ237+ROUNDDOWN((CJ237+CK237+ROUNDDOWN((CK237+CL237+ROUNDDOWN((CL237+CM237+ROUNDDOWN((CM237+CN237+ROUNDDOWN((CN237+CO237+ROUNDDOWN((CO237+CP237+ROUNDDOWN((CP237+CQ237+ROUNDDOWN((CQ237+CR237+ROUNDDOWN((CR237+CS237+ROUNDDOWN((CS237+CT237+ROUNDDOWN((CT237+CU237+ROUNDDOWN((CU237+CV237+ROUNDDOWN((CV237+CW237+ROUNDDOWN((CW237+CX237+ROUNDDOWN((CX237+CY237+ROUNDDOWN((CY237+CZ237+ROUNDDOWN((CZ237+DA237+ROUNDDOWN((DA237+DB237+ROUNDDOWN((DB237+DC237+ROUNDDOWN((DC237+DD237+ROUNDDOWN((DD237+DE237+ROUNDDOWN((DE237+DF237+ROUNDDOWN((DF237+DG237+ROUNDDOWN((DG237+DH237+ROUNDDOWN((DH237+DI237+ROUNDDOWN((DI237+DJ237)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,$D238)</f>
        <v>40</v>
      </c>
      <c r="BO238" s="31">
        <f>MOD(BO237+BP237+(ROUNDDOWN((BP237+BQ237+ROUNDDOWN((BQ237+BR237+ROUNDDOWN((BR237+BS237+ROUNDDOWN((BS237+BT237+ROUNDDOWN((BT237+BU237+ROUNDDOWN((BU237+BV237+ROUNDDOWN((BV237+BW237+ROUNDDOWN((BW237+BX237+ROUNDDOWN((BX237+BY237+ROUNDDOWN((BY237+BZ237+ROUNDDOWN((BZ237+CA237+ROUNDDOWN((CA237+CB237+ROUNDDOWN((CB237+CC237+ROUNDDOWN((CC237+CD237+ROUNDDOWN((CD237+CE237+ROUNDDOWN((CE237+CF237+ROUNDDOWN((CF237+CG237+ROUNDDOWN((CG237+CH237+ROUNDDOWN((CH237+CI237+ROUNDDOWN((CI237+CJ237+ROUNDDOWN((CJ237+CK237+ROUNDDOWN((CK237+CL237+ROUNDDOWN((CL237+CM237+ROUNDDOWN((CM237+CN237+ROUNDDOWN((CN237+CO237+ROUNDDOWN((CO237+CP237+ROUNDDOWN((CP237+CQ237+ROUNDDOWN((CQ237+CR237+ROUNDDOWN((CR237+CS237+ROUNDDOWN((CS237+CT237+ROUNDDOWN((CT237+CU237+ROUNDDOWN((CU237+CV237+ROUNDDOWN((CV237+CW237+ROUNDDOWN((CW237+CX237+ROUNDDOWN((CX237+CY237+ROUNDDOWN((CY237+CZ237+ROUNDDOWN((CZ237+DA237+ROUNDDOWN((DA237+DB237+ROUNDDOWN((DB237+DC237+ROUNDDOWN((DC237+DD237+ROUNDDOWN((DD237+DE237+ROUNDDOWN((DE237+DF237+ROUNDDOWN((DF237+DG237+ROUNDDOWN((DG237+DH237+ROUNDDOWN((DH237+DI237+ROUNDDOWN((DI237+DJ237)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,$D238)</f>
        <v>36</v>
      </c>
      <c r="BP238" s="31">
        <f>MOD(BP237+BQ237+(ROUNDDOWN((BQ237+BR237+ROUNDDOWN((BR237+BS237+ROUNDDOWN((BS237+BT237+ROUNDDOWN((BT237+BU237+ROUNDDOWN((BU237+BV237+ROUNDDOWN((BV237+BW237+ROUNDDOWN((BW237+BX237+ROUNDDOWN((BX237+BY237+ROUNDDOWN((BY237+BZ237+ROUNDDOWN((BZ237+CA237+ROUNDDOWN((CA237+CB237+ROUNDDOWN((CB237+CC237+ROUNDDOWN((CC237+CD237+ROUNDDOWN((CD237+CE237+ROUNDDOWN((CE237+CF237+ROUNDDOWN((CF237+CG237+ROUNDDOWN((CG237+CH237+ROUNDDOWN((CH237+CI237+ROUNDDOWN((CI237+CJ237+ROUNDDOWN((CJ237+CK237+ROUNDDOWN((CK237+CL237+ROUNDDOWN((CL237+CM237+ROUNDDOWN((CM237+CN237+ROUNDDOWN((CN237+CO237+ROUNDDOWN((CO237+CP237+ROUNDDOWN((CP237+CQ237+ROUNDDOWN((CQ237+CR237+ROUNDDOWN((CR237+CS237+ROUNDDOWN((CS237+CT237+ROUNDDOWN((CT237+CU237+ROUNDDOWN((CU237+CV237+ROUNDDOWN((CV237+CW237+ROUNDDOWN((CW237+CX237+ROUNDDOWN((CX237+CY237+ROUNDDOWN((CY237+CZ237+ROUNDDOWN((CZ237+DA237+ROUNDDOWN((DA237+DB237+ROUNDDOWN((DB237+DC237+ROUNDDOWN((DC237+DD237+ROUNDDOWN((DD237+DE237+ROUNDDOWN((DE237+DF237+ROUNDDOWN((DF237+DG237+ROUNDDOWN((DG237+DH237+ROUNDDOWN((DH237+DI237+ROUNDDOWN((DI237+DJ237)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,$D238)</f>
        <v>49</v>
      </c>
      <c r="BQ238" s="31">
        <f>MOD(BQ237+BR237+(ROUNDDOWN((BR237+BS237+ROUNDDOWN((BS237+BT237+ROUNDDOWN((BT237+BU237+ROUNDDOWN((BU237+BV237+ROUNDDOWN((BV237+BW237+ROUNDDOWN((BW237+BX237+ROUNDDOWN((BX237+BY237+ROUNDDOWN((BY237+BZ237+ROUNDDOWN((BZ237+CA237+ROUNDDOWN((CA237+CB237+ROUNDDOWN((CB237+CC237+ROUNDDOWN((CC237+CD237+ROUNDDOWN((CD237+CE237+ROUNDDOWN((CE237+CF237+ROUNDDOWN((CF237+CG237+ROUNDDOWN((CG237+CH237+ROUNDDOWN((CH237+CI237+ROUNDDOWN((CI237+CJ237+ROUNDDOWN((CJ237+CK237+ROUNDDOWN((CK237+CL237+ROUNDDOWN((CL237+CM237+ROUNDDOWN((CM237+CN237+ROUNDDOWN((CN237+CO237+ROUNDDOWN((CO237+CP237+ROUNDDOWN((CP237+CQ237+ROUNDDOWN((CQ237+CR237+ROUNDDOWN((CR237+CS237+ROUNDDOWN((CS237+CT237+ROUNDDOWN((CT237+CU237+ROUNDDOWN((CU237+CV237+ROUNDDOWN((CV237+CW237+ROUNDDOWN((CW237+CX237+ROUNDDOWN((CX237+CY237+ROUNDDOWN((CY237+CZ237+ROUNDDOWN((CZ237+DA237+ROUNDDOWN((DA237+DB237+ROUNDDOWN((DB237+DC237+ROUNDDOWN((DC237+DD237+ROUNDDOWN((DD237+DE237+ROUNDDOWN((DE237+DF237+ROUNDDOWN((DF237+DG237+ROUNDDOWN((DG237+DH237+ROUNDDOWN((DH237+DI237+ROUNDDOWN((DI237+DJ237)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,$D238)</f>
        <v>11</v>
      </c>
      <c r="BR238" s="31">
        <f>MOD(BR237+BS237+(ROUNDDOWN((BS237+BT237+ROUNDDOWN((BT237+BU237+ROUNDDOWN((BU237+BV237+ROUNDDOWN((BV237+BW237+ROUNDDOWN((BW237+BX237+ROUNDDOWN((BX237+BY237+ROUNDDOWN((BY237+BZ237+ROUNDDOWN((BZ237+CA237+ROUNDDOWN((CA237+CB237+ROUNDDOWN((CB237+CC237+ROUNDDOWN((CC237+CD237+ROUNDDOWN((CD237+CE237+ROUNDDOWN((CE237+CF237+ROUNDDOWN((CF237+CG237+ROUNDDOWN((CG237+CH237+ROUNDDOWN((CH237+CI237+ROUNDDOWN((CI237+CJ237+ROUNDDOWN((CJ237+CK237+ROUNDDOWN((CK237+CL237+ROUNDDOWN((CL237+CM237+ROUNDDOWN((CM237+CN237+ROUNDDOWN((CN237+CO237+ROUNDDOWN((CO237+CP237+ROUNDDOWN((CP237+CQ237+ROUNDDOWN((CQ237+CR237+ROUNDDOWN((CR237+CS237+ROUNDDOWN((CS237+CT237+ROUNDDOWN((CT237+CU237+ROUNDDOWN((CU237+CV237+ROUNDDOWN((CV237+CW237+ROUNDDOWN((CW237+CX237+ROUNDDOWN((CX237+CY237+ROUNDDOWN((CY237+CZ237+ROUNDDOWN((CZ237+DA237+ROUNDDOWN((DA237+DB237+ROUNDDOWN((DB237+DC237+ROUNDDOWN((DC237+DD237+ROUNDDOWN((DD237+DE237+ROUNDDOWN((DE237+DF237+ROUNDDOWN((DF237+DG237+ROUNDDOWN((DG237+DH237+ROUNDDOWN((DH237+DI237+ROUNDDOWN((DI237+DJ237)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,$D238)</f>
        <v>56</v>
      </c>
      <c r="BS238" s="31">
        <f>MOD(BS237+BT237+(ROUNDDOWN((BT237+BU237+ROUNDDOWN((BU237+BV237+ROUNDDOWN((BV237+BW237+ROUNDDOWN((BW237+BX237+ROUNDDOWN((BX237+BY237+ROUNDDOWN((BY237+BZ237+ROUNDDOWN((BZ237+CA237+ROUNDDOWN((CA237+CB237+ROUNDDOWN((CB237+CC237+ROUNDDOWN((CC237+CD237+ROUNDDOWN((CD237+CE237+ROUNDDOWN((CE237+CF237+ROUNDDOWN((CF237+CG237+ROUNDDOWN((CG237+CH237+ROUNDDOWN((CH237+CI237+ROUNDDOWN((CI237+CJ237+ROUNDDOWN((CJ237+CK237+ROUNDDOWN((CK237+CL237+ROUNDDOWN((CL237+CM237+ROUNDDOWN((CM237+CN237+ROUNDDOWN((CN237+CO237+ROUNDDOWN((CO237+CP237+ROUNDDOWN((CP237+CQ237+ROUNDDOWN((CQ237+CR237+ROUNDDOWN((CR237+CS237+ROUNDDOWN((CS237+CT237+ROUNDDOWN((CT237+CU237+ROUNDDOWN((CU237+CV237+ROUNDDOWN((CV237+CW237+ROUNDDOWN((CW237+CX237+ROUNDDOWN((CX237+CY237+ROUNDDOWN((CY237+CZ237+ROUNDDOWN((CZ237+DA237+ROUNDDOWN((DA237+DB237+ROUNDDOWN((DB237+DC237+ROUNDDOWN((DC237+DD237+ROUNDDOWN((DD237+DE237+ROUNDDOWN((DE237+DF237+ROUNDDOWN((DF237+DG237+ROUNDDOWN((DG237+DH237+ROUNDDOWN((DH237+DI237+ROUNDDOWN((DI237+DJ237)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,$D238)</f>
        <v>52</v>
      </c>
      <c r="BT238" s="31">
        <f>MOD(BT237+BU237+(ROUNDDOWN((BU237+BV237+ROUNDDOWN((BV237+BW237+ROUNDDOWN((BW237+BX237+ROUNDDOWN((BX237+BY237+ROUNDDOWN((BY237+BZ237+ROUNDDOWN((BZ237+CA237+ROUNDDOWN((CA237+CB237+ROUNDDOWN((CB237+CC237+ROUNDDOWN((CC237+CD237+ROUNDDOWN((CD237+CE237+ROUNDDOWN((CE237+CF237+ROUNDDOWN((CF237+CG237+ROUNDDOWN((CG237+CH237+ROUNDDOWN((CH237+CI237+ROUNDDOWN((CI237+CJ237+ROUNDDOWN((CJ237+CK237+ROUNDDOWN((CK237+CL237+ROUNDDOWN((CL237+CM237+ROUNDDOWN((CM237+CN237+ROUNDDOWN((CN237+CO237+ROUNDDOWN((CO237+CP237+ROUNDDOWN((CP237+CQ237+ROUNDDOWN((CQ237+CR237+ROUNDDOWN((CR237+CS237+ROUNDDOWN((CS237+CT237+ROUNDDOWN((CT237+CU237+ROUNDDOWN((CU237+CV237+ROUNDDOWN((CV237+CW237+ROUNDDOWN((CW237+CX237+ROUNDDOWN((CX237+CY237+ROUNDDOWN((CY237+CZ237+ROUNDDOWN((CZ237+DA237+ROUNDDOWN((DA237+DB237+ROUNDDOWN((DB237+DC237+ROUNDDOWN((DC237+DD237+ROUNDDOWN((DD237+DE237+ROUNDDOWN((DE237+DF237+ROUNDDOWN((DF237+DG237+ROUNDDOWN((DG237+DH237+ROUNDDOWN((DH237+DI237+ROUNDDOWN((DI237+DJ237)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,$D238)</f>
        <v>14</v>
      </c>
      <c r="BU238" s="31">
        <f>MOD(BU237+BV237+(ROUNDDOWN((BV237+BW237+ROUNDDOWN((BW237+BX237+ROUNDDOWN((BX237+BY237+ROUNDDOWN((BY237+BZ237+ROUNDDOWN((BZ237+CA237+ROUNDDOWN((CA237+CB237+ROUNDDOWN((CB237+CC237+ROUNDDOWN((CC237+CD237+ROUNDDOWN((CD237+CE237+ROUNDDOWN((CE237+CF237+ROUNDDOWN((CF237+CG237+ROUNDDOWN((CG237+CH237+ROUNDDOWN((CH237+CI237+ROUNDDOWN((CI237+CJ237+ROUNDDOWN((CJ237+CK237+ROUNDDOWN((CK237+CL237+ROUNDDOWN((CL237+CM237+ROUNDDOWN((CM237+CN237+ROUNDDOWN((CN237+CO237+ROUNDDOWN((CO237+CP237+ROUNDDOWN((CP237+CQ237+ROUNDDOWN((CQ237+CR237+ROUNDDOWN((CR237+CS237+ROUNDDOWN((CS237+CT237+ROUNDDOWN((CT237+CU237+ROUNDDOWN((CU237+CV237+ROUNDDOWN((CV237+CW237+ROUNDDOWN((CW237+CX237+ROUNDDOWN((CX237+CY237+ROUNDDOWN((CY237+CZ237+ROUNDDOWN((CZ237+DA237+ROUNDDOWN((DA237+DB237+ROUNDDOWN((DB237+DC237+ROUNDDOWN((DC237+DD237+ROUNDDOWN((DD237+DE237+ROUNDDOWN((DE237+DF237+ROUNDDOWN((DF237+DG237+ROUNDDOWN((DG237+DH237+ROUNDDOWN((DH237+DI237+ROUNDDOWN((DI237+DJ237)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,$D238)</f>
        <v>27</v>
      </c>
      <c r="BV238" s="31">
        <f>MOD(BV237+BW237+(ROUNDDOWN((BW237+BX237+ROUNDDOWN((BX237+BY237+ROUNDDOWN((BY237+BZ237+ROUNDDOWN((BZ237+CA237+ROUNDDOWN((CA237+CB237+ROUNDDOWN((CB237+CC237+ROUNDDOWN((CC237+CD237+ROUNDDOWN((CD237+CE237+ROUNDDOWN((CE237+CF237+ROUNDDOWN((CF237+CG237+ROUNDDOWN((CG237+CH237+ROUNDDOWN((CH237+CI237+ROUNDDOWN((CI237+CJ237+ROUNDDOWN((CJ237+CK237+ROUNDDOWN((CK237+CL237+ROUNDDOWN((CL237+CM237+ROUNDDOWN((CM237+CN237+ROUNDDOWN((CN237+CO237+ROUNDDOWN((CO237+CP237+ROUNDDOWN((CP237+CQ237+ROUNDDOWN((CQ237+CR237+ROUNDDOWN((CR237+CS237+ROUNDDOWN((CS237+CT237+ROUNDDOWN((CT237+CU237+ROUNDDOWN((CU237+CV237+ROUNDDOWN((CV237+CW237+ROUNDDOWN((CW237+CX237+ROUNDDOWN((CX237+CY237+ROUNDDOWN((CY237+CZ237+ROUNDDOWN((CZ237+DA237+ROUNDDOWN((DA237+DB237+ROUNDDOWN((DB237+DC237+ROUNDDOWN((DC237+DD237+ROUNDDOWN((DD237+DE237+ROUNDDOWN((DE237+DF237+ROUNDDOWN((DF237+DG237+ROUNDDOWN((DG237+DH237+ROUNDDOWN((DH237+DI237+ROUNDDOWN((DI237+DJ237)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,$D238)</f>
        <v>2</v>
      </c>
      <c r="BW238" s="31">
        <f>MOD(BW237+BX237+(ROUNDDOWN((BX237+BY237+ROUNDDOWN((BY237+BZ237+ROUNDDOWN((BZ237+CA237+ROUNDDOWN((CA237+CB237+ROUNDDOWN((CB237+CC237+ROUNDDOWN((CC237+CD237+ROUNDDOWN((CD237+CE237+ROUNDDOWN((CE237+CF237+ROUNDDOWN((CF237+CG237+ROUNDDOWN((CG237+CH237+ROUNDDOWN((CH237+CI237+ROUNDDOWN((CI237+CJ237+ROUNDDOWN((CJ237+CK237+ROUNDDOWN((CK237+CL237+ROUNDDOWN((CL237+CM237+ROUNDDOWN((CM237+CN237+ROUNDDOWN((CN237+CO237+ROUNDDOWN((CO237+CP237+ROUNDDOWN((CP237+CQ237+ROUNDDOWN((CQ237+CR237+ROUNDDOWN((CR237+CS237+ROUNDDOWN((CS237+CT237+ROUNDDOWN((CT237+CU237+ROUNDDOWN((CU237+CV237+ROUNDDOWN((CV237+CW237+ROUNDDOWN((CW237+CX237+ROUNDDOWN((CX237+CY237+ROUNDDOWN((CY237+CZ237+ROUNDDOWN((CZ237+DA237+ROUNDDOWN((DA237+DB237+ROUNDDOWN((DB237+DC237+ROUNDDOWN((DC237+DD237+ROUNDDOWN((DD237+DE237+ROUNDDOWN((DE237+DF237+ROUNDDOWN((DF237+DG237+ROUNDDOWN((DG237+DH237+ROUNDDOWN((DH237+DI237+ROUNDDOWN((DI237+DJ237)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,$D238)</f>
        <v>32</v>
      </c>
      <c r="BX238" s="31">
        <f>MOD(BX237+BY237+(ROUNDDOWN((BY237+BZ237+ROUNDDOWN((BZ237+CA237+ROUNDDOWN((CA237+CB237+ROUNDDOWN((CB237+CC237+ROUNDDOWN((CC237+CD237+ROUNDDOWN((CD237+CE237+ROUNDDOWN((CE237+CF237+ROUNDDOWN((CF237+CG237+ROUNDDOWN((CG237+CH237+ROUNDDOWN((CH237+CI237+ROUNDDOWN((CI237+CJ237+ROUNDDOWN((CJ237+CK237+ROUNDDOWN((CK237+CL237+ROUNDDOWN((CL237+CM237+ROUNDDOWN((CM237+CN237+ROUNDDOWN((CN237+CO237+ROUNDDOWN((CO237+CP237+ROUNDDOWN((CP237+CQ237+ROUNDDOWN((CQ237+CR237+ROUNDDOWN((CR237+CS237+ROUNDDOWN((CS237+CT237+ROUNDDOWN((CT237+CU237+ROUNDDOWN((CU237+CV237+ROUNDDOWN((CV237+CW237+ROUNDDOWN((CW237+CX237+ROUNDDOWN((CX237+CY237+ROUNDDOWN((CY237+CZ237+ROUNDDOWN((CZ237+DA237+ROUNDDOWN((DA237+DB237+ROUNDDOWN((DB237+DC237+ROUNDDOWN((DC237+DD237+ROUNDDOWN((DD237+DE237+ROUNDDOWN((DE237+DF237+ROUNDDOWN((DF237+DG237+ROUNDDOWN((DG237+DH237+ROUNDDOWN((DH237+DI237+ROUNDDOWN((DI237+DJ237)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,$D238)</f>
        <v>33</v>
      </c>
      <c r="BY238" s="31">
        <f>MOD(BY237+BZ237+(ROUNDDOWN((BZ237+CA237+ROUNDDOWN((CA237+CB237+ROUNDDOWN((CB237+CC237+ROUNDDOWN((CC237+CD237+ROUNDDOWN((CD237+CE237+ROUNDDOWN((CE237+CF237+ROUNDDOWN((CF237+CG237+ROUNDDOWN((CG237+CH237+ROUNDDOWN((CH237+CI237+ROUNDDOWN((CI237+CJ237+ROUNDDOWN((CJ237+CK237+ROUNDDOWN((CK237+CL237+ROUNDDOWN((CL237+CM237+ROUNDDOWN((CM237+CN237+ROUNDDOWN((CN237+CO237+ROUNDDOWN((CO237+CP237+ROUNDDOWN((CP237+CQ237+ROUNDDOWN((CQ237+CR237+ROUNDDOWN((CR237+CS237+ROUNDDOWN((CS237+CT237+ROUNDDOWN((CT237+CU237+ROUNDDOWN((CU237+CV237+ROUNDDOWN((CV237+CW237+ROUNDDOWN((CW237+CX237+ROUNDDOWN((CX237+CY237+ROUNDDOWN((CY237+CZ237+ROUNDDOWN((CZ237+DA237+ROUNDDOWN((DA237+DB237+ROUNDDOWN((DB237+DC237+ROUNDDOWN((DC237+DD237+ROUNDDOWN((DD237+DE237+ROUNDDOWN((DE237+DF237+ROUNDDOWN((DF237+DG237+ROUNDDOWN((DG237+DH237+ROUNDDOWN((DH237+DI237+ROUNDDOWN((DI237+DJ237)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,$D238)</f>
        <v>55</v>
      </c>
      <c r="BZ238" s="31">
        <f>MOD(BZ237+CA237+(ROUNDDOWN((CA237+CB237+ROUNDDOWN((CB237+CC237+ROUNDDOWN((CC237+CD237+ROUNDDOWN((CD237+CE237+ROUNDDOWN((CE237+CF237+ROUNDDOWN((CF237+CG237+ROUNDDOWN((CG237+CH237+ROUNDDOWN((CH237+CI237+ROUNDDOWN((CI237+CJ237+ROUNDDOWN((CJ237+CK237+ROUNDDOWN((CK237+CL237+ROUNDDOWN((CL237+CM237+ROUNDDOWN((CM237+CN237+ROUNDDOWN((CN237+CO237+ROUNDDOWN((CO237+CP237+ROUNDDOWN((CP237+CQ237+ROUNDDOWN((CQ237+CR237+ROUNDDOWN((CR237+CS237+ROUNDDOWN((CS237+CT237+ROUNDDOWN((CT237+CU237+ROUNDDOWN((CU237+CV237+ROUNDDOWN((CV237+CW237+ROUNDDOWN((CW237+CX237+ROUNDDOWN((CX237+CY237+ROUNDDOWN((CY237+CZ237+ROUNDDOWN((CZ237+DA237+ROUNDDOWN((DA237+DB237+ROUNDDOWN((DB237+DC237+ROUNDDOWN((DC237+DD237+ROUNDDOWN((DD237+DE237+ROUNDDOWN((DE237+DF237+ROUNDDOWN((DF237+DG237+ROUNDDOWN((DG237+DH237+ROUNDDOWN((DH237+DI237+ROUNDDOWN((DI237+DJ237)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,$D238)</f>
        <v>4</v>
      </c>
      <c r="CA238" s="31">
        <f>MOD(CA237+CB237+(ROUNDDOWN((CB237+CC237+ROUNDDOWN((CC237+CD237+ROUNDDOWN((CD237+CE237+ROUNDDOWN((CE237+CF237+ROUNDDOWN((CF237+CG237+ROUNDDOWN((CG237+CH237+ROUNDDOWN((CH237+CI237+ROUNDDOWN((CI237+CJ237+ROUNDDOWN((CJ237+CK237+ROUNDDOWN((CK237+CL237+ROUNDDOWN((CL237+CM237+ROUNDDOWN((CM237+CN237+ROUNDDOWN((CN237+CO237+ROUNDDOWN((CO237+CP237+ROUNDDOWN((CP237+CQ237+ROUNDDOWN((CQ237+CR237+ROUNDDOWN((CR237+CS237+ROUNDDOWN((CS237+CT237+ROUNDDOWN((CT237+CU237+ROUNDDOWN((CU237+CV237+ROUNDDOWN((CV237+CW237+ROUNDDOWN((CW237+CX237+ROUNDDOWN((CX237+CY237+ROUNDDOWN((CY237+CZ237+ROUNDDOWN((CZ237+DA237+ROUNDDOWN((DA237+DB237+ROUNDDOWN((DB237+DC237+ROUNDDOWN((DC237+DD237+ROUNDDOWN((DD237+DE237+ROUNDDOWN((DE237+DF237+ROUNDDOWN((DF237+DG237+ROUNDDOWN((DG237+DH237+ROUNDDOWN((DH237+DI237+ROUNDDOWN((DI237+DJ237)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,$D238)</f>
        <v>17</v>
      </c>
      <c r="CB238" s="31">
        <f>MOD(CB237+CC237+(ROUNDDOWN((CC237+CD237+ROUNDDOWN((CD237+CE237+ROUNDDOWN((CE237+CF237+ROUNDDOWN((CF237+CG237+ROUNDDOWN((CG237+CH237+ROUNDDOWN((CH237+CI237+ROUNDDOWN((CI237+CJ237+ROUNDDOWN((CJ237+CK237+ROUNDDOWN((CK237+CL237+ROUNDDOWN((CL237+CM237+ROUNDDOWN((CM237+CN237+ROUNDDOWN((CN237+CO237+ROUNDDOWN((CO237+CP237+ROUNDDOWN((CP237+CQ237+ROUNDDOWN((CQ237+CR237+ROUNDDOWN((CR237+CS237+ROUNDDOWN((CS237+CT237+ROUNDDOWN((CT237+CU237+ROUNDDOWN((CU237+CV237+ROUNDDOWN((CV237+CW237+ROUNDDOWN((CW237+CX237+ROUNDDOWN((CX237+CY237+ROUNDDOWN((CY237+CZ237+ROUNDDOWN((CZ237+DA237+ROUNDDOWN((DA237+DB237+ROUNDDOWN((DB237+DC237+ROUNDDOWN((DC237+DD237+ROUNDDOWN((DD237+DE237+ROUNDDOWN((DE237+DF237+ROUNDDOWN((DF237+DG237+ROUNDDOWN((DG237+DH237+ROUNDDOWN((DH237+DI237+ROUNDDOWN((DI237+DJ237)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,$D238)</f>
        <v>57</v>
      </c>
      <c r="CC238" s="31">
        <f>MOD(CC237+CD237+(ROUNDDOWN((CD237+CE237+ROUNDDOWN((CE237+CF237+ROUNDDOWN((CF237+CG237+ROUNDDOWN((CG237+CH237+ROUNDDOWN((CH237+CI237+ROUNDDOWN((CI237+CJ237+ROUNDDOWN((CJ237+CK237+ROUNDDOWN((CK237+CL237+ROUNDDOWN((CL237+CM237+ROUNDDOWN((CM237+CN237+ROUNDDOWN((CN237+CO237+ROUNDDOWN((CO237+CP237+ROUNDDOWN((CP237+CQ237+ROUNDDOWN((CQ237+CR237+ROUNDDOWN((CR237+CS237+ROUNDDOWN((CS237+CT237+ROUNDDOWN((CT237+CU237+ROUNDDOWN((CU237+CV237+ROUNDDOWN((CV237+CW237+ROUNDDOWN((CW237+CX237+ROUNDDOWN((CX237+CY237+ROUNDDOWN((CY237+CZ237+ROUNDDOWN((CZ237+DA237+ROUNDDOWN((DA237+DB237+ROUNDDOWN((DB237+DC237+ROUNDDOWN((DC237+DD237+ROUNDDOWN((DD237+DE237+ROUNDDOWN((DE237+DF237+ROUNDDOWN((DF237+DG237+ROUNDDOWN((DG237+DH237+ROUNDDOWN((DH237+DI237+ROUNDDOWN((DI237+DJ237)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,$D238)</f>
        <v>37</v>
      </c>
      <c r="CD238" s="31">
        <f>MOD(CD237+CE237+(ROUNDDOWN((CE237+CF237+ROUNDDOWN((CF237+CG237+ROUNDDOWN((CG237+CH237+ROUNDDOWN((CH237+CI237+ROUNDDOWN((CI237+CJ237+ROUNDDOWN((CJ237+CK237+ROUNDDOWN((CK237+CL237+ROUNDDOWN((CL237+CM237+ROUNDDOWN((CM237+CN237+ROUNDDOWN((CN237+CO237+ROUNDDOWN((CO237+CP237+ROUNDDOWN((CP237+CQ237+ROUNDDOWN((CQ237+CR237+ROUNDDOWN((CR237+CS237+ROUNDDOWN((CS237+CT237+ROUNDDOWN((CT237+CU237+ROUNDDOWN((CU237+CV237+ROUNDDOWN((CV237+CW237+ROUNDDOWN((CW237+CX237+ROUNDDOWN((CX237+CY237+ROUNDDOWN((CY237+CZ237+ROUNDDOWN((CZ237+DA237+ROUNDDOWN((DA237+DB237+ROUNDDOWN((DB237+DC237+ROUNDDOWN((DC237+DD237+ROUNDDOWN((DD237+DE237+ROUNDDOWN((DE237+DF237+ROUNDDOWN((DF237+DG237+ROUNDDOWN((DG237+DH237+ROUNDDOWN((DH237+DI237+ROUNDDOWN((DI237+DJ237)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,$D238)</f>
        <v>45</v>
      </c>
      <c r="CE238" s="31">
        <f>MOD(CE237+CF237+(ROUNDDOWN((CF237+CG237+ROUNDDOWN((CG237+CH237+ROUNDDOWN((CH237+CI237+ROUNDDOWN((CI237+CJ237+ROUNDDOWN((CJ237+CK237+ROUNDDOWN((CK237+CL237+ROUNDDOWN((CL237+CM237+ROUNDDOWN((CM237+CN237+ROUNDDOWN((CN237+CO237+ROUNDDOWN((CO237+CP237+ROUNDDOWN((CP237+CQ237+ROUNDDOWN((CQ237+CR237+ROUNDDOWN((CR237+CS237+ROUNDDOWN((CS237+CT237+ROUNDDOWN((CT237+CU237+ROUNDDOWN((CU237+CV237+ROUNDDOWN((CV237+CW237+ROUNDDOWN((CW237+CX237+ROUNDDOWN((CX237+CY237+ROUNDDOWN((CY237+CZ237+ROUNDDOWN((CZ237+DA237+ROUNDDOWN((DA237+DB237+ROUNDDOWN((DB237+DC237+ROUNDDOWN((DC237+DD237+ROUNDDOWN((DD237+DE237+ROUNDDOWN((DE237+DF237+ROUNDDOWN((DF237+DG237+ROUNDDOWN((DG237+DH237+ROUNDDOWN((DH237+DI237+ROUNDDOWN((DI237+DJ237)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,$D238)</f>
        <v>18</v>
      </c>
      <c r="CF238" s="31">
        <f>MOD(CF237+CG237+(ROUNDDOWN((CG237+CH237+ROUNDDOWN((CH237+CI237+ROUNDDOWN((CI237+CJ237+ROUNDDOWN((CJ237+CK237+ROUNDDOWN((CK237+CL237+ROUNDDOWN((CL237+CM237+ROUNDDOWN((CM237+CN237+ROUNDDOWN((CN237+CO237+ROUNDDOWN((CO237+CP237+ROUNDDOWN((CP237+CQ237+ROUNDDOWN((CQ237+CR237+ROUNDDOWN((CR237+CS237+ROUNDDOWN((CS237+CT237+ROUNDDOWN((CT237+CU237+ROUNDDOWN((CU237+CV237+ROUNDDOWN((CV237+CW237+ROUNDDOWN((CW237+CX237+ROUNDDOWN((CX237+CY237+ROUNDDOWN((CY237+CZ237+ROUNDDOWN((CZ237+DA237+ROUNDDOWN((DA237+DB237+ROUNDDOWN((DB237+DC237+ROUNDDOWN((DC237+DD237+ROUNDDOWN((DD237+DE237+ROUNDDOWN((DE237+DF237+ROUNDDOWN((DF237+DG237+ROUNDDOWN((DG237+DH237+ROUNDDOWN((DH237+DI237+ROUNDDOWN((DI237+DJ237)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,$D238)</f>
        <v>57</v>
      </c>
      <c r="CG238" s="31">
        <f>MOD(CG237+CH237+(ROUNDDOWN((CH237+CI237+ROUNDDOWN((CI237+CJ237+ROUNDDOWN((CJ237+CK237+ROUNDDOWN((CK237+CL237+ROUNDDOWN((CL237+CM237+ROUNDDOWN((CM237+CN237+ROUNDDOWN((CN237+CO237+ROUNDDOWN((CO237+CP237+ROUNDDOWN((CP237+CQ237+ROUNDDOWN((CQ237+CR237+ROUNDDOWN((CR237+CS237+ROUNDDOWN((CS237+CT237+ROUNDDOWN((CT237+CU237+ROUNDDOWN((CU237+CV237+ROUNDDOWN((CV237+CW237+ROUNDDOWN((CW237+CX237+ROUNDDOWN((CX237+CY237+ROUNDDOWN((CY237+CZ237+ROUNDDOWN((CZ237+DA237+ROUNDDOWN((DA237+DB237+ROUNDDOWN((DB237+DC237+ROUNDDOWN((DC237+DD237+ROUNDDOWN((DD237+DE237+ROUNDDOWN((DE237+DF237+ROUNDDOWN((DF237+DG237+ROUNDDOWN((DG237+DH237+ROUNDDOWN((DH237+DI237+ROUNDDOWN((DI237+DJ237)/$D238,0))/$D238,0))/$D238,0))/$D238,0))/$D238,0))/$D238,0))/$D238,0))/$D238,0))/$D238,0))/$D238,0))/$D238,0))/$D238,0))/$D238,0))/$D238,0))/$D238,0))/$D238,0))/$D238,0))/$D238,0))/$D238,0))/$D238,0))/$D238,0))/$D238,0))/$D238,0))/$D238,0))/$D238,0))/$D238,0))/$D238,0))/$D238,0)),$D238)</f>
        <v>16</v>
      </c>
      <c r="CH238" s="31">
        <f>MOD(CH237+CI237+(ROUNDDOWN((CI237+CJ237+ROUNDDOWN((CJ237+CK237+ROUNDDOWN((CK237+CL237+ROUNDDOWN((CL237+CM237+ROUNDDOWN((CM237+CN237+ROUNDDOWN((CN237+CO237+ROUNDDOWN((CO237+CP237+ROUNDDOWN((CP237+CQ237+ROUNDDOWN((CQ237+CR237+ROUNDDOWN((CR237+CS237+ROUNDDOWN((CS237+CT237+ROUNDDOWN((CT237+CU237+ROUNDDOWN((CU237+CV237+ROUNDDOWN((CV237+CW237+ROUNDDOWN((CW237+CX237+ROUNDDOWN((CX237+CY237+ROUNDDOWN((CY237+CZ237+ROUNDDOWN((CZ237+DA237+ROUNDDOWN((DA237+DB237+ROUNDDOWN((DB237+DC237+ROUNDDOWN((DC237+DD237+ROUNDDOWN((DD237+DE237+ROUNDDOWN((DE237+DF237+ROUNDDOWN((DF237+DG237+ROUNDDOWN((DG237+DH237+ROUNDDOWN((DH237+DI237+ROUNDDOWN((DI237+DJ237)/$D238,0))/$D238,0))/$D238,0))/$D238,0))/$D238,0))/$D238,0))/$D238,0))/$D238,0))/$D238,0))/$D238,0))/$D238,0))/$D238,0))/$D238,0))/$D238,0))/$D238,0))/$D238,0))/$D238,0))/$D238,0))/$D238,0))/$D238,0))/$D238,0))/$D238,0))/$D238,0))/$D238,0))/$D238,0))/$D238,0))/$D238,0)),$D238)</f>
        <v>46</v>
      </c>
      <c r="CI238" s="31">
        <f>MOD(CI237+CJ237+(ROUNDDOWN((CJ237+CK237+ROUNDDOWN((CK237+CL237+ROUNDDOWN((CL237+CM237+ROUNDDOWN((CM237+CN237+ROUNDDOWN((CN237+CO237+ROUNDDOWN((CO237+CP237+ROUNDDOWN((CP237+CQ237+ROUNDDOWN((CQ237+CR237+ROUNDDOWN((CR237+CS237+ROUNDDOWN((CS237+CT237+ROUNDDOWN((CT237+CU237+ROUNDDOWN((CU237+CV237+ROUNDDOWN((CV237+CW237+ROUNDDOWN((CW237+CX237+ROUNDDOWN((CX237+CY237+ROUNDDOWN((CY237+CZ237+ROUNDDOWN((CZ237+DA237+ROUNDDOWN((DA237+DB237+ROUNDDOWN((DB237+DC237+ROUNDDOWN((DC237+DD237+ROUNDDOWN((DD237+DE237+ROUNDDOWN((DE237+DF237+ROUNDDOWN((DF237+DG237+ROUNDDOWN((DG237+DH237+ROUNDDOWN((DH237+DI237+ROUNDDOWN((DI237+DJ237)/$D238,0))/$D238,0))/$D238,0))/$D238,0))/$D238,0))/$D238,0))/$D238,0))/$D238,0))/$D238,0))/$D238,0))/$D238,0))/$D238,0))/$D238,0))/$D238,0))/$D238,0))/$D238,0))/$D238,0))/$D238,0))/$D238,0))/$D238,0))/$D238,0))/$D238,0))/$D238,0))/$D238,0))/$D238,0))/$D238,0)),$D238)</f>
        <v>13</v>
      </c>
      <c r="CJ238" s="31">
        <f>MOD(CJ237+CK237+(ROUNDDOWN((CK237+CL237+ROUNDDOWN((CL237+CM237+ROUNDDOWN((CM237+CN237+ROUNDDOWN((CN237+CO237+ROUNDDOWN((CO237+CP237+ROUNDDOWN((CP237+CQ237+ROUNDDOWN((CQ237+CR237+ROUNDDOWN((CR237+CS237+ROUNDDOWN((CS237+CT237+ROUNDDOWN((CT237+CU237+ROUNDDOWN((CU237+CV237+ROUNDDOWN((CV237+CW237+ROUNDDOWN((CW237+CX237+ROUNDDOWN((CX237+CY237+ROUNDDOWN((CY237+CZ237+ROUNDDOWN((CZ237+DA237+ROUNDDOWN((DA237+DB237+ROUNDDOWN((DB237+DC237+ROUNDDOWN((DC237+DD237+ROUNDDOWN((DD237+DE237+ROUNDDOWN((DE237+DF237+ROUNDDOWN((DF237+DG237+ROUNDDOWN((DG237+DH237+ROUNDDOWN((DH237+DI237+ROUNDDOWN((DI237+DJ237)/$D238,0))/$D238,0))/$D238,0))/$D238,0))/$D238,0))/$D238,0))/$D238,0))/$D238,0))/$D238,0))/$D238,0))/$D238,0))/$D238,0))/$D238,0))/$D238,0))/$D238,0))/$D238,0))/$D238,0))/$D238,0))/$D238,0))/$D238,0))/$D238,0))/$D238,0))/$D238,0))/$D238,0))/$D238,0)),$D238)</f>
        <v>28</v>
      </c>
      <c r="CK238" s="31">
        <f>MOD(CK237+CL237+(ROUNDDOWN((CL237+CM237+ROUNDDOWN((CM237+CN237+ROUNDDOWN((CN237+CO237+ROUNDDOWN((CO237+CP237+ROUNDDOWN((CP237+CQ237+ROUNDDOWN((CQ237+CR237+ROUNDDOWN((CR237+CS237+ROUNDDOWN((CS237+CT237+ROUNDDOWN((CT237+CU237+ROUNDDOWN((CU237+CV237+ROUNDDOWN((CV237+CW237+ROUNDDOWN((CW237+CX237+ROUNDDOWN((CX237+CY237+ROUNDDOWN((CY237+CZ237+ROUNDDOWN((CZ237+DA237+ROUNDDOWN((DA237+DB237+ROUNDDOWN((DB237+DC237+ROUNDDOWN((DC237+DD237+ROUNDDOWN((DD237+DE237+ROUNDDOWN((DE237+DF237+ROUNDDOWN((DF237+DG237+ROUNDDOWN((DG237+DH237+ROUNDDOWN((DH237+DI237+ROUNDDOWN((DI237+DJ237)/$D238,0))/$D238,0))/$D238,0))/$D238,0))/$D238,0))/$D238,0))/$D238,0))/$D238,0))/$D238,0))/$D238,0))/$D238,0))/$D238,0))/$D238,0))/$D238,0))/$D238,0))/$D238,0))/$D238,0))/$D238,0))/$D238,0))/$D238,0))/$D238,0))/$D238,0))/$D238,0))/$D238,0)),$D238)</f>
        <v>30</v>
      </c>
      <c r="CL238" s="31">
        <f>MOD(CL237+CM237+(ROUNDDOWN((CM237+CN237+ROUNDDOWN((CN237+CO237+ROUNDDOWN((CO237+CP237+ROUNDDOWN((CP237+CQ237+ROUNDDOWN((CQ237+CR237+ROUNDDOWN((CR237+CS237+ROUNDDOWN((CS237+CT237+ROUNDDOWN((CT237+CU237+ROUNDDOWN((CU237+CV237+ROUNDDOWN((CV237+CW237+ROUNDDOWN((CW237+CX237+ROUNDDOWN((CX237+CY237+ROUNDDOWN((CY237+CZ237+ROUNDDOWN((CZ237+DA237+ROUNDDOWN((DA237+DB237+ROUNDDOWN((DB237+DC237+ROUNDDOWN((DC237+DD237+ROUNDDOWN((DD237+DE237+ROUNDDOWN((DE237+DF237+ROUNDDOWN((DF237+DG237+ROUNDDOWN((DG237+DH237+ROUNDDOWN((DH237+DI237+ROUNDDOWN((DI237+DJ237)/$D238,0))/$D238,0))/$D238,0))/$D238,0))/$D238,0))/$D238,0))/$D238,0))/$D238,0))/$D238,0))/$D238,0))/$D238,0))/$D238,0))/$D238,0))/$D238,0))/$D238,0))/$D238,0))/$D238,0))/$D238,0))/$D238,0))/$D238,0))/$D238,0))/$D238,0))/$D238,0)),$D238)</f>
        <v>13</v>
      </c>
      <c r="CM238" s="31">
        <f>MOD(CM237+CN237+(ROUNDDOWN((CN237+CO237+ROUNDDOWN((CO237+CP237+ROUNDDOWN((CP237+CQ237+ROUNDDOWN((CQ237+CR237+ROUNDDOWN((CR237+CS237+ROUNDDOWN((CS237+CT237+ROUNDDOWN((CT237+CU237+ROUNDDOWN((CU237+CV237+ROUNDDOWN((CV237+CW237+ROUNDDOWN((CW237+CX237+ROUNDDOWN((CX237+CY237+ROUNDDOWN((CY237+CZ237+ROUNDDOWN((CZ237+DA237+ROUNDDOWN((DA237+DB237+ROUNDDOWN((DB237+DC237+ROUNDDOWN((DC237+DD237+ROUNDDOWN((DD237+DE237+ROUNDDOWN((DE237+DF237+ROUNDDOWN((DF237+DG237+ROUNDDOWN((DG237+DH237+ROUNDDOWN((DH237+DI237+ROUNDDOWN((DI237+DJ237)/$D238,0))/$D238,0))/$D238,0))/$D238,0))/$D238,0))/$D238,0))/$D238,0))/$D238,0))/$D238,0))/$D238,0))/$D238,0))/$D238,0))/$D238,0))/$D238,0))/$D238,0))/$D238,0))/$D238,0))/$D238,0))/$D238,0))/$D238,0))/$D238,0))/$D238,0)),$D238)</f>
        <v>10</v>
      </c>
      <c r="CN238" s="31">
        <f>MOD(CN237+CO237+(ROUNDDOWN((CO237+CP237+ROUNDDOWN((CP237+CQ237+ROUNDDOWN((CQ237+CR237+ROUNDDOWN((CR237+CS237+ROUNDDOWN((CS237+CT237+ROUNDDOWN((CT237+CU237+ROUNDDOWN((CU237+CV237+ROUNDDOWN((CV237+CW237+ROUNDDOWN((CW237+CX237+ROUNDDOWN((CX237+CY237+ROUNDDOWN((CY237+CZ237+ROUNDDOWN((CZ237+DA237+ROUNDDOWN((DA237+DB237+ROUNDDOWN((DB237+DC237+ROUNDDOWN((DC237+DD237+ROUNDDOWN((DD237+DE237+ROUNDDOWN((DE237+DF237+ROUNDDOWN((DF237+DG237+ROUNDDOWN((DG237+DH237+ROUNDDOWN((DH237+DI237+ROUNDDOWN((DI237+DJ237)/$D238,0))/$D238,0))/$D238,0))/$D238,0))/$D238,0))/$D238,0))/$D238,0))/$D238,0))/$D238,0))/$D238,0))/$D238,0))/$D238,0))/$D238,0))/$D238,0))/$D238,0))/$D238,0))/$D238,0))/$D238,0))/$D238,0))/$D238,0))/$D238,0)),$D238)</f>
        <v>46</v>
      </c>
      <c r="CO238" s="31">
        <f>MOD(CO237+CP237+(ROUNDDOWN((CP237+CQ237+ROUNDDOWN((CQ237+CR237+ROUNDDOWN((CR237+CS237+ROUNDDOWN((CS237+CT237+ROUNDDOWN((CT237+CU237+ROUNDDOWN((CU237+CV237+ROUNDDOWN((CV237+CW237+ROUNDDOWN((CW237+CX237+ROUNDDOWN((CX237+CY237+ROUNDDOWN((CY237+CZ237+ROUNDDOWN((CZ237+DA237+ROUNDDOWN((DA237+DB237+ROUNDDOWN((DB237+DC237+ROUNDDOWN((DC237+DD237+ROUNDDOWN((DD237+DE237+ROUNDDOWN((DE237+DF237+ROUNDDOWN((DF237+DG237+ROUNDDOWN((DG237+DH237+ROUNDDOWN((DH237+DI237+ROUNDDOWN((DI237+DJ237)/$D238,0))/$D238,0))/$D238,0))/$D238,0))/$D238,0))/$D238,0))/$D238,0))/$D238,0))/$D238,0))/$D238,0))/$D238,0))/$D238,0))/$D238,0))/$D238,0))/$D238,0))/$D238,0))/$D238,0))/$D238,0))/$D238,0))/$D238,0)),$D238)</f>
        <v>28</v>
      </c>
      <c r="CP238" s="31">
        <f>MOD(CP237+CQ237+(ROUNDDOWN((CQ237+CR237+ROUNDDOWN((CR237+CS237+ROUNDDOWN((CS237+CT237+ROUNDDOWN((CT237+CU237+ROUNDDOWN((CU237+CV237+ROUNDDOWN((CV237+CW237+ROUNDDOWN((CW237+CX237+ROUNDDOWN((CX237+CY237+ROUNDDOWN((CY237+CZ237+ROUNDDOWN((CZ237+DA237+ROUNDDOWN((DA237+DB237+ROUNDDOWN((DB237+DC237+ROUNDDOWN((DC237+DD237+ROUNDDOWN((DD237+DE237+ROUNDDOWN((DE237+DF237+ROUNDDOWN((DF237+DG237+ROUNDDOWN((DG237+DH237+ROUNDDOWN((DH237+DI237+ROUNDDOWN((DI237+DJ237)/$D238,0))/$D238,0))/$D238,0))/$D238,0))/$D238,0))/$D238,0))/$D238,0))/$D238,0))/$D238,0))/$D238,0))/$D238,0))/$D238,0))/$D238,0))/$D238,0))/$D238,0))/$D238,0))/$D238,0))/$D238,0))/$D238,0)),$D238)</f>
        <v>6</v>
      </c>
      <c r="CQ238" s="31">
        <f>MOD(CQ237+CR237+(ROUNDDOWN((CR237+CS237+ROUNDDOWN((CS237+CT237+ROUNDDOWN((CT237+CU237+ROUNDDOWN((CU237+CV237+ROUNDDOWN((CV237+CW237+ROUNDDOWN((CW237+CX237+ROUNDDOWN((CX237+CY237+ROUNDDOWN((CY237+CZ237+ROUNDDOWN((CZ237+DA237+ROUNDDOWN((DA237+DB237+ROUNDDOWN((DB237+DC237+ROUNDDOWN((DC237+DD237+ROUNDDOWN((DD237+DE237+ROUNDDOWN((DE237+DF237+ROUNDDOWN((DF237+DG237+ROUNDDOWN((DG237+DH237+ROUNDDOWN((DH237+DI237+ROUNDDOWN((DI237+DJ237)/$D238,0))/$D238,0))/$D238,0))/$D238,0))/$D238,0))/$D238,0))/$D238,0))/$D238,0))/$D238,0))/$D238,0))/$D238,0))/$D238,0))/$D238,0))/$D238,0))/$D238,0))/$D238,0))/$D238,0))/$D238,0)),$D238)</f>
        <v>38</v>
      </c>
      <c r="CR238" s="31">
        <f>MOD(CR237+CS237+(ROUNDDOWN((CS237+CT237+ROUNDDOWN((CT237+CU237+ROUNDDOWN((CU237+CV237+ROUNDDOWN((CV237+CW237+ROUNDDOWN((CW237+CX237+ROUNDDOWN((CX237+CY237+ROUNDDOWN((CY237+CZ237+ROUNDDOWN((CZ237+DA237+ROUNDDOWN((DA237+DB237+ROUNDDOWN((DB237+DC237+ROUNDDOWN((DC237+DD237+ROUNDDOWN((DD237+DE237+ROUNDDOWN((DE237+DF237+ROUNDDOWN((DF237+DG237+ROUNDDOWN((DG237+DH237+ROUNDDOWN((DH237+DI237+ROUNDDOWN((DI237+DJ237)/$D238,0))/$D238,0))/$D238,0))/$D238,0))/$D238,0))/$D238,0))/$D238,0))/$D238,0))/$D238,0))/$D238,0))/$D238,0))/$D238,0))/$D238,0))/$D238,0))/$D238,0))/$D238,0))/$D238,0)),$D238)</f>
        <v>0</v>
      </c>
      <c r="CS238" s="31">
        <f>MOD(CS237+CT237+(ROUNDDOWN((CT237+CU237+ROUNDDOWN((CU237+CV237+ROUNDDOWN((CV237+CW237+ROUNDDOWN((CW237+CX237+ROUNDDOWN((CX237+CY237+ROUNDDOWN((CY237+CZ237+ROUNDDOWN((CZ237+DA237+ROUNDDOWN((DA237+DB237+ROUNDDOWN((DB237+DC237+ROUNDDOWN((DC237+DD237+ROUNDDOWN((DD237+DE237+ROUNDDOWN((DE237+DF237+ROUNDDOWN((DF237+DG237+ROUNDDOWN((DG237+DH237+ROUNDDOWN((DH237+DI237+ROUNDDOWN((DI237+DJ237)/$D238,0))/$D238,0))/$D238,0))/$D238,0))/$D238,0))/$D238,0))/$D238,0))/$D238,0))/$D238,0))/$D238,0))/$D238,0))/$D238,0))/$D238,0))/$D238,0))/$D238,0))/$D238,0)),$D238)</f>
        <v>40</v>
      </c>
      <c r="CT238" s="31">
        <f>MOD(CT237+CU237+(ROUNDDOWN((CU237+CV237+ROUNDDOWN((CV237+CW237+ROUNDDOWN((CW237+CX237+ROUNDDOWN((CX237+CY237+ROUNDDOWN((CY237+CZ237+ROUNDDOWN((CZ237+DA237+ROUNDDOWN((DA237+DB237+ROUNDDOWN((DB237+DC237+ROUNDDOWN((DC237+DD237+ROUNDDOWN((DD237+DE237+ROUNDDOWN((DE237+DF237+ROUNDDOWN((DF237+DG237+ROUNDDOWN((DG237+DH237+ROUNDDOWN((DH237+DI237+ROUNDDOWN((DI237+DJ237)/$D238,0))/$D238,0))/$D238,0))/$D238,0))/$D238,0))/$D238,0))/$D238,0))/$D238,0))/$D238,0))/$D238,0))/$D238,0))/$D238,0))/$D238,0))/$D238,0))/$D238,0)),$D238)</f>
        <v>26</v>
      </c>
      <c r="CU238" s="31">
        <f>MOD(CU237+CV237+(ROUNDDOWN((CV237+CW237+ROUNDDOWN((CW237+CX237+ROUNDDOWN((CX237+CY237+ROUNDDOWN((CY237+CZ237+ROUNDDOWN((CZ237+DA237+ROUNDDOWN((DA237+DB237+ROUNDDOWN((DB237+DC237+ROUNDDOWN((DC237+DD237+ROUNDDOWN((DD237+DE237+ROUNDDOWN((DE237+DF237+ROUNDDOWN((DF237+DG237+ROUNDDOWN((DG237+DH237+ROUNDDOWN((DH237+DI237+ROUNDDOWN((DI237+DJ237)/$D238,0))/$D238,0))/$D238,0))/$D238,0))/$D238,0))/$D238,0))/$D238,0))/$D238,0))/$D238,0))/$D238,0))/$D238,0))/$D238,0))/$D238,0))/$D238,0)),$D238)</f>
        <v>52</v>
      </c>
      <c r="CV238" s="31">
        <f>MOD(CV237+CW237+(ROUNDDOWN((CW237+CX237+ROUNDDOWN((CX237+CY237+ROUNDDOWN((CY237+CZ237+ROUNDDOWN((CZ237+DA237+ROUNDDOWN((DA237+DB237+ROUNDDOWN((DB237+DC237+ROUNDDOWN((DC237+DD237+ROUNDDOWN((DD237+DE237+ROUNDDOWN((DE237+DF237+ROUNDDOWN((DF237+DG237+ROUNDDOWN((DG237+DH237+ROUNDDOWN((DH237+DI237+ROUNDDOWN((DI237+DJ237)/$D238,0))/$D238,0))/$D238,0))/$D238,0))/$D238,0))/$D238,0))/$D238,0))/$D238,0))/$D238,0))/$D238,0))/$D238,0))/$D238,0))/$D238,0)),$D238)</f>
        <v>0</v>
      </c>
      <c r="CW238" s="31">
        <f>MOD(CW237+CX237+(ROUNDDOWN((CX237+CY237+ROUNDDOWN((CY237+CZ237+ROUNDDOWN((CZ237+DA237+ROUNDDOWN((DA237+DB237+ROUNDDOWN((DB237+DC237+ROUNDDOWN((DC237+DD237+ROUNDDOWN((DD237+DE237+ROUNDDOWN((DE237+DF237+ROUNDDOWN((DF237+DG237+ROUNDDOWN((DG237+DH237+ROUNDDOWN((DH237+DI237+ROUNDDOWN((DI237+DJ237)/$D238,0))/$D238,0))/$D238,0))/$D238,0))/$D238,0))/$D238,0))/$D238,0))/$D238,0))/$D238,0))/$D238,0))/$D238,0))/$D238,0)),$D238)</f>
        <v>26</v>
      </c>
      <c r="CX238" s="31">
        <f>MOD(CX237+CY237+(ROUNDDOWN((CY237+CZ237+ROUNDDOWN((CZ237+DA237+ROUNDDOWN((DA237+DB237+ROUNDDOWN((DB237+DC237+ROUNDDOWN((DC237+DD237+ROUNDDOWN((DD237+DE237+ROUNDDOWN((DE237+DF237+ROUNDDOWN((DF237+DG237+ROUNDDOWN((DG237+DH237+ROUNDDOWN((DH237+DI237+ROUNDDOWN((DI237+DJ237)/$D238,0))/$D238,0))/$D238,0))/$D238,0))/$D238,0))/$D238,0))/$D238,0))/$D238,0))/$D238,0))/$D238,0))/$D238,0)),$D238)</f>
        <v>10</v>
      </c>
      <c r="CY238" s="31">
        <f>MOD(CY237+CZ237+(ROUNDDOWN((CZ237+DA237+ROUNDDOWN((DA237+DB237+ROUNDDOWN((DB237+DC237+ROUNDDOWN((DC237+DD237+ROUNDDOWN((DD237+DE237+ROUNDDOWN((DE237+DF237+ROUNDDOWN((DF237+DG237+ROUNDDOWN((DG237+DH237+ROUNDDOWN((DH237+DI237+ROUNDDOWN((DI237+DJ237)/$D238,0))/$D238,0))/$D238,0))/$D238,0))/$D238,0))/$D238,0))/$D238,0))/$D238,0))/$D238,0))/$D238,0)),$D238)</f>
        <v>2</v>
      </c>
      <c r="CZ238" s="31">
        <f>MOD(CZ237+DA237+(ROUNDDOWN((DA237+DB237+ROUNDDOWN((DB237+DC237+ROUNDDOWN((DC237+DD237+ROUNDDOWN((DD237+DE237+ROUNDDOWN((DE237+DF237+ROUNDDOWN((DF237+DG237+ROUNDDOWN((DG237+DH237+ROUNDDOWN((DH237+DI237+ROUNDDOWN((DI237+DJ237)/$D238,0))/$D238,0))/$D238,0))/$D238,0))/$D238,0))/$D238,0))/$D238,0))/$D238,0))/$D238,0)),$D238)</f>
        <v>39</v>
      </c>
      <c r="DA238" s="31">
        <f>MOD(DA237+DB237+(ROUNDDOWN((DB237+DC237+ROUNDDOWN((DC237+DD237+ROUNDDOWN((DD237+DE237+ROUNDDOWN((DE237+DF237+ROUNDDOWN((DF237+DG237+ROUNDDOWN((DG237+DH237+ROUNDDOWN((DH237+DI237+ROUNDDOWN((DI237+DJ237)/$D238,0))/$D238,0))/$D238,0))/$D238,0))/$D238,0))/$D238,0))/$D238,0))/$D238,0)),$D238)</f>
        <v>19</v>
      </c>
      <c r="DB238" s="31">
        <f>MOD(DB237+DC237+(ROUNDDOWN((DC237+DD237+ROUNDDOWN((DD237+DE237+ROUNDDOWN((DE237+DF237+ROUNDDOWN((DF237+DG237+ROUNDDOWN((DG237+DH237+ROUNDDOWN((DH237+DI237+ROUNDDOWN((DI237+DJ237)/$D238,0))/$D238,0))/$D238,0))/$D238,0))/$D238,0))/$D238,0))/$D238,0)),$D238)</f>
        <v>51</v>
      </c>
      <c r="DC238" s="31">
        <f>MOD(DC237+DD237+(ROUNDDOWN((DD237+DE237+ROUNDDOWN((DE237+DF237+ROUNDDOWN((DF237+DG237+ROUNDDOWN((DG237+DH237+ROUNDDOWN((DH237+DI237+ROUNDDOWN((DI237+DJ237)/$D238,0))/$D238,0))/$D238,0))/$D238,0))/$D238,0))/$D238,0)),$D238)</f>
        <v>51</v>
      </c>
      <c r="DD238" s="31">
        <f>MOD(DD237+DE237+(ROUNDDOWN((DE237+DF237+ROUNDDOWN((DF237+DG237+ROUNDDOWN((DG237+DH237+ROUNDDOWN((DH237+DI237+ROUNDDOWN((DI237+DJ237)/$D238,0))/$D238,0))/$D238,0))/$D238,0))/$D238,0)),$D238)</f>
        <v>18</v>
      </c>
      <c r="DE238" s="31">
        <f>MOD(DE237+DF237+(ROUNDDOWN((DF237+DG237+ROUNDDOWN((DG237+DH237+ROUNDDOWN((DH237+DI237+ROUNDDOWN((DI237+DJ237)/$D238,0))/$D238,0))/$D238,0))/$D238,0)),$D238)</f>
        <v>13</v>
      </c>
      <c r="DF238" s="31">
        <f>MOD(DF237+DG237+(ROUNDDOWN((DG237+DH237+ROUNDDOWN((DH237+DI237+ROUNDDOWN((DI237+DJ237)/$D238,0))/$D238,0))/$D238,0)),$D238)</f>
        <v>42</v>
      </c>
      <c r="DG238" s="31">
        <f>MOD(DG237+DH237+(ROUNDDOWN((DH237+DI237+ROUNDDOWN((DI237+DJ237)/$D238,0))/$D238,0)),$D238)</f>
        <v>6</v>
      </c>
      <c r="DH238" s="31">
        <f>MOD(DH237+DI237+(ROUNDDOWN((DI237+DJ237)/$D238,0)),$D238)</f>
        <v>52</v>
      </c>
      <c r="DI238" s="31">
        <v>1</v>
      </c>
    </row>
    <row r="239" spans="1:113" ht="15" customHeight="1" x14ac:dyDescent="0.45">
      <c r="BE239" s="31"/>
    </row>
    <row r="240" spans="1:113" ht="15" customHeight="1" x14ac:dyDescent="0.45">
      <c r="E240" s="31"/>
      <c r="F240" s="31">
        <f t="shared" ref="F240:BD240" si="465">ROUNDDOWN(G241/60,0)</f>
        <v>0</v>
      </c>
      <c r="G240" s="31">
        <f t="shared" si="465"/>
        <v>1</v>
      </c>
      <c r="H240" s="31">
        <f t="shared" si="465"/>
        <v>8</v>
      </c>
      <c r="I240" s="31">
        <f t="shared" si="465"/>
        <v>8</v>
      </c>
      <c r="J240" s="31">
        <f t="shared" si="465"/>
        <v>44</v>
      </c>
      <c r="K240" s="31">
        <f t="shared" si="465"/>
        <v>72</v>
      </c>
      <c r="L240" s="31">
        <f t="shared" si="465"/>
        <v>41</v>
      </c>
      <c r="M240" s="31">
        <f t="shared" si="465"/>
        <v>75</v>
      </c>
      <c r="N240" s="31">
        <f t="shared" si="465"/>
        <v>81</v>
      </c>
      <c r="O240" s="31">
        <f t="shared" si="465"/>
        <v>50</v>
      </c>
      <c r="P240" s="31">
        <f t="shared" si="465"/>
        <v>46</v>
      </c>
      <c r="Q240" s="31">
        <f t="shared" si="465"/>
        <v>117</v>
      </c>
      <c r="R240" s="31">
        <f t="shared" si="465"/>
        <v>157</v>
      </c>
      <c r="S240" s="31">
        <f t="shared" si="465"/>
        <v>172</v>
      </c>
      <c r="T240" s="31">
        <f t="shared" si="465"/>
        <v>211</v>
      </c>
      <c r="U240" s="31">
        <f t="shared" si="465"/>
        <v>188</v>
      </c>
      <c r="V240" s="31">
        <f t="shared" si="465"/>
        <v>234</v>
      </c>
      <c r="W240" s="31">
        <f t="shared" si="465"/>
        <v>254</v>
      </c>
      <c r="X240" s="31">
        <f t="shared" si="465"/>
        <v>298</v>
      </c>
      <c r="Y240" s="31">
        <f t="shared" si="465"/>
        <v>233</v>
      </c>
      <c r="Z240" s="31">
        <f t="shared" si="465"/>
        <v>235</v>
      </c>
      <c r="AA240" s="31">
        <f t="shared" si="465"/>
        <v>387</v>
      </c>
      <c r="AB240" s="31">
        <f t="shared" si="465"/>
        <v>376</v>
      </c>
      <c r="AC240" s="31">
        <f t="shared" si="465"/>
        <v>410</v>
      </c>
      <c r="AD240" s="31">
        <f t="shared" si="465"/>
        <v>331</v>
      </c>
      <c r="AE240" s="31">
        <f t="shared" si="465"/>
        <v>209</v>
      </c>
      <c r="AF240" s="31">
        <f t="shared" si="465"/>
        <v>358</v>
      </c>
      <c r="AG240" s="31">
        <f t="shared" si="465"/>
        <v>379</v>
      </c>
      <c r="AH240" s="31">
        <f t="shared" si="465"/>
        <v>377</v>
      </c>
      <c r="AI240" s="31">
        <f t="shared" si="465"/>
        <v>428</v>
      </c>
      <c r="AJ240" s="31">
        <f t="shared" si="465"/>
        <v>381</v>
      </c>
      <c r="AK240" s="31">
        <f t="shared" si="465"/>
        <v>429</v>
      </c>
      <c r="AL240" s="31">
        <f t="shared" si="465"/>
        <v>406</v>
      </c>
      <c r="AM240" s="31">
        <f t="shared" si="465"/>
        <v>553</v>
      </c>
      <c r="AN240" s="31">
        <f t="shared" si="465"/>
        <v>458</v>
      </c>
      <c r="AO240" s="31">
        <f t="shared" si="465"/>
        <v>452</v>
      </c>
      <c r="AP240" s="31">
        <f t="shared" si="465"/>
        <v>581</v>
      </c>
      <c r="AQ240" s="31">
        <f t="shared" si="465"/>
        <v>463</v>
      </c>
      <c r="AR240" s="31">
        <f t="shared" si="465"/>
        <v>574</v>
      </c>
      <c r="AS240" s="31">
        <f t="shared" si="465"/>
        <v>613</v>
      </c>
      <c r="AT240" s="31">
        <f t="shared" si="465"/>
        <v>548</v>
      </c>
      <c r="AU240" s="31">
        <f t="shared" si="465"/>
        <v>530</v>
      </c>
      <c r="AV240" s="31">
        <f t="shared" si="465"/>
        <v>612</v>
      </c>
      <c r="AW240" s="31">
        <f t="shared" si="465"/>
        <v>608</v>
      </c>
      <c r="AX240" s="31">
        <f t="shared" si="465"/>
        <v>610</v>
      </c>
      <c r="AY240" s="31">
        <f t="shared" si="465"/>
        <v>597</v>
      </c>
      <c r="AZ240" s="31">
        <f t="shared" si="465"/>
        <v>659</v>
      </c>
      <c r="BA240" s="31">
        <f t="shared" si="465"/>
        <v>742</v>
      </c>
      <c r="BB240" s="31">
        <f t="shared" si="465"/>
        <v>636</v>
      </c>
      <c r="BC240" s="31">
        <f t="shared" si="465"/>
        <v>566</v>
      </c>
      <c r="BD240" s="31">
        <f t="shared" si="465"/>
        <v>608</v>
      </c>
      <c r="BE240" s="31">
        <f>ROUNDDOWN(BF241/60,0)</f>
        <v>24</v>
      </c>
    </row>
    <row r="241" spans="1:113" ht="15" customHeight="1" x14ac:dyDescent="0.45">
      <c r="F241" s="32">
        <f t="shared" ref="F241:BE241" si="466">SUM(F186:F240)</f>
        <v>0</v>
      </c>
      <c r="G241" s="32">
        <f t="shared" si="466"/>
        <v>3</v>
      </c>
      <c r="H241" s="32">
        <f t="shared" si="466"/>
        <v>81</v>
      </c>
      <c r="I241" s="32">
        <f t="shared" si="466"/>
        <v>516</v>
      </c>
      <c r="J241" s="32">
        <f t="shared" si="466"/>
        <v>539</v>
      </c>
      <c r="K241" s="32">
        <f t="shared" si="466"/>
        <v>2673</v>
      </c>
      <c r="L241" s="32">
        <f t="shared" si="466"/>
        <v>4356</v>
      </c>
      <c r="M241" s="32">
        <f t="shared" si="466"/>
        <v>2464</v>
      </c>
      <c r="N241" s="32">
        <f t="shared" si="466"/>
        <v>4558</v>
      </c>
      <c r="O241" s="32">
        <f t="shared" si="466"/>
        <v>4892</v>
      </c>
      <c r="P241" s="32">
        <f t="shared" si="466"/>
        <v>3016</v>
      </c>
      <c r="Q241" s="32">
        <f t="shared" si="466"/>
        <v>2784</v>
      </c>
      <c r="R241" s="32">
        <f t="shared" si="466"/>
        <v>7047</v>
      </c>
      <c r="S241" s="32">
        <f t="shared" si="466"/>
        <v>9449</v>
      </c>
      <c r="T241" s="32">
        <f t="shared" si="466"/>
        <v>10366</v>
      </c>
      <c r="U241" s="32">
        <f t="shared" si="466"/>
        <v>12714</v>
      </c>
      <c r="V241" s="32">
        <f t="shared" si="466"/>
        <v>11309</v>
      </c>
      <c r="W241" s="32">
        <f t="shared" si="466"/>
        <v>14050</v>
      </c>
      <c r="X241" s="32">
        <f t="shared" si="466"/>
        <v>15276</v>
      </c>
      <c r="Y241" s="32">
        <f t="shared" si="466"/>
        <v>17903</v>
      </c>
      <c r="Z241" s="32">
        <f t="shared" si="466"/>
        <v>13986</v>
      </c>
      <c r="AA241" s="32">
        <f t="shared" si="466"/>
        <v>14101</v>
      </c>
      <c r="AB241" s="32">
        <f t="shared" si="466"/>
        <v>23237</v>
      </c>
      <c r="AC241" s="32">
        <f t="shared" si="466"/>
        <v>22573</v>
      </c>
      <c r="AD241" s="32">
        <f t="shared" si="466"/>
        <v>24603</v>
      </c>
      <c r="AE241" s="32">
        <f t="shared" si="466"/>
        <v>19895</v>
      </c>
      <c r="AF241" s="32">
        <f t="shared" si="466"/>
        <v>12572</v>
      </c>
      <c r="AG241" s="32">
        <f t="shared" si="466"/>
        <v>21514</v>
      </c>
      <c r="AH241" s="32">
        <f t="shared" si="466"/>
        <v>22767</v>
      </c>
      <c r="AI241" s="32">
        <f t="shared" si="466"/>
        <v>22648</v>
      </c>
      <c r="AJ241" s="32">
        <f t="shared" si="466"/>
        <v>25735</v>
      </c>
      <c r="AK241" s="32">
        <f t="shared" si="466"/>
        <v>22866</v>
      </c>
      <c r="AL241" s="32">
        <f t="shared" si="466"/>
        <v>25761</v>
      </c>
      <c r="AM241" s="32">
        <f t="shared" si="466"/>
        <v>24413</v>
      </c>
      <c r="AN241" s="32">
        <f t="shared" si="466"/>
        <v>33224</v>
      </c>
      <c r="AO241" s="32">
        <f t="shared" si="466"/>
        <v>27514</v>
      </c>
      <c r="AP241" s="32">
        <f t="shared" si="466"/>
        <v>27164</v>
      </c>
      <c r="AQ241" s="32">
        <f t="shared" si="466"/>
        <v>34898</v>
      </c>
      <c r="AR241" s="32">
        <f t="shared" si="466"/>
        <v>27817</v>
      </c>
      <c r="AS241" s="32">
        <f t="shared" si="466"/>
        <v>34498</v>
      </c>
      <c r="AT241" s="32">
        <f t="shared" si="466"/>
        <v>36811</v>
      </c>
      <c r="AU241" s="32">
        <f t="shared" si="466"/>
        <v>32900</v>
      </c>
      <c r="AV241" s="32">
        <f t="shared" si="466"/>
        <v>31802</v>
      </c>
      <c r="AW241" s="32">
        <f t="shared" si="466"/>
        <v>36763</v>
      </c>
      <c r="AX241" s="32">
        <f t="shared" si="466"/>
        <v>36509</v>
      </c>
      <c r="AY241" s="32">
        <f t="shared" si="466"/>
        <v>36653</v>
      </c>
      <c r="AZ241" s="32">
        <f t="shared" si="466"/>
        <v>35861</v>
      </c>
      <c r="BA241" s="32">
        <f t="shared" si="466"/>
        <v>39594</v>
      </c>
      <c r="BB241" s="32">
        <f t="shared" si="466"/>
        <v>44533</v>
      </c>
      <c r="BC241" s="32">
        <f t="shared" si="466"/>
        <v>38182</v>
      </c>
      <c r="BD241" s="32">
        <f t="shared" si="466"/>
        <v>33995</v>
      </c>
      <c r="BE241" s="32">
        <f t="shared" si="466"/>
        <v>36493</v>
      </c>
      <c r="BF241" s="32">
        <f>SUM(BF186:BF240)</f>
        <v>1474</v>
      </c>
    </row>
    <row r="242" spans="1:113" ht="15" customHeight="1" x14ac:dyDescent="0.45">
      <c r="B242" s="34" t="s">
        <v>255</v>
      </c>
      <c r="C242" s="32">
        <v>60</v>
      </c>
      <c r="F242" s="32">
        <f t="shared" ref="F242:BE242" si="467">MOD(F241,60)</f>
        <v>0</v>
      </c>
      <c r="G242" s="32">
        <f t="shared" si="467"/>
        <v>3</v>
      </c>
      <c r="H242" s="32">
        <f t="shared" si="467"/>
        <v>21</v>
      </c>
      <c r="I242" s="32">
        <f t="shared" si="467"/>
        <v>36</v>
      </c>
      <c r="J242" s="32">
        <f>MOD(J241,60)</f>
        <v>59</v>
      </c>
      <c r="K242" s="32">
        <f t="shared" si="467"/>
        <v>33</v>
      </c>
      <c r="L242" s="32">
        <f t="shared" si="467"/>
        <v>36</v>
      </c>
      <c r="M242" s="32">
        <f t="shared" si="467"/>
        <v>4</v>
      </c>
      <c r="N242" s="32">
        <f t="shared" si="467"/>
        <v>58</v>
      </c>
      <c r="O242" s="32">
        <f t="shared" si="467"/>
        <v>32</v>
      </c>
      <c r="P242" s="32">
        <f t="shared" si="467"/>
        <v>16</v>
      </c>
      <c r="Q242" s="32">
        <f t="shared" si="467"/>
        <v>24</v>
      </c>
      <c r="R242" s="32">
        <f t="shared" si="467"/>
        <v>27</v>
      </c>
      <c r="S242" s="32">
        <f t="shared" si="467"/>
        <v>29</v>
      </c>
      <c r="T242" s="32">
        <f t="shared" si="467"/>
        <v>46</v>
      </c>
      <c r="U242" s="32">
        <f t="shared" si="467"/>
        <v>54</v>
      </c>
      <c r="V242" s="32">
        <f t="shared" si="467"/>
        <v>29</v>
      </c>
      <c r="W242" s="32">
        <f t="shared" si="467"/>
        <v>10</v>
      </c>
      <c r="X242" s="32">
        <f t="shared" si="467"/>
        <v>36</v>
      </c>
      <c r="Y242" s="32">
        <f t="shared" si="467"/>
        <v>23</v>
      </c>
      <c r="Z242" s="32">
        <f t="shared" si="467"/>
        <v>6</v>
      </c>
      <c r="AA242" s="32">
        <f t="shared" si="467"/>
        <v>1</v>
      </c>
      <c r="AB242" s="32">
        <f t="shared" si="467"/>
        <v>17</v>
      </c>
      <c r="AC242" s="32">
        <f t="shared" si="467"/>
        <v>13</v>
      </c>
      <c r="AD242" s="32">
        <f t="shared" si="467"/>
        <v>3</v>
      </c>
      <c r="AE242" s="32">
        <f t="shared" si="467"/>
        <v>35</v>
      </c>
      <c r="AF242" s="32">
        <f t="shared" si="467"/>
        <v>32</v>
      </c>
      <c r="AG242" s="32">
        <f t="shared" si="467"/>
        <v>34</v>
      </c>
      <c r="AH242" s="32">
        <f t="shared" si="467"/>
        <v>27</v>
      </c>
      <c r="AI242" s="32">
        <f t="shared" si="467"/>
        <v>28</v>
      </c>
      <c r="AJ242" s="32">
        <f t="shared" si="467"/>
        <v>55</v>
      </c>
      <c r="AK242" s="32">
        <f t="shared" si="467"/>
        <v>6</v>
      </c>
      <c r="AL242" s="32">
        <f t="shared" si="467"/>
        <v>21</v>
      </c>
      <c r="AM242" s="32">
        <f t="shared" si="467"/>
        <v>53</v>
      </c>
      <c r="AN242" s="32">
        <f t="shared" si="467"/>
        <v>44</v>
      </c>
      <c r="AO242" s="32">
        <f t="shared" si="467"/>
        <v>34</v>
      </c>
      <c r="AP242" s="32">
        <f t="shared" si="467"/>
        <v>44</v>
      </c>
      <c r="AQ242" s="32">
        <f t="shared" si="467"/>
        <v>38</v>
      </c>
      <c r="AR242" s="32">
        <f t="shared" si="467"/>
        <v>37</v>
      </c>
      <c r="AS242" s="32">
        <f t="shared" si="467"/>
        <v>58</v>
      </c>
      <c r="AT242" s="32">
        <f t="shared" si="467"/>
        <v>31</v>
      </c>
      <c r="AU242" s="32">
        <f t="shared" si="467"/>
        <v>20</v>
      </c>
      <c r="AV242" s="32">
        <f t="shared" si="467"/>
        <v>2</v>
      </c>
      <c r="AW242" s="32">
        <f t="shared" si="467"/>
        <v>43</v>
      </c>
      <c r="AX242" s="32">
        <f t="shared" si="467"/>
        <v>29</v>
      </c>
      <c r="AY242" s="32">
        <f t="shared" si="467"/>
        <v>53</v>
      </c>
      <c r="AZ242" s="32">
        <f t="shared" si="467"/>
        <v>41</v>
      </c>
      <c r="BA242" s="32">
        <f t="shared" si="467"/>
        <v>54</v>
      </c>
      <c r="BB242" s="32">
        <f t="shared" si="467"/>
        <v>13</v>
      </c>
      <c r="BC242" s="32">
        <f t="shared" si="467"/>
        <v>22</v>
      </c>
      <c r="BD242" s="32">
        <f t="shared" si="467"/>
        <v>35</v>
      </c>
      <c r="BE242" s="32">
        <f t="shared" si="467"/>
        <v>13</v>
      </c>
      <c r="BF242" s="32">
        <f>MOD(BF241,60)</f>
        <v>34</v>
      </c>
    </row>
    <row r="244" spans="1:113" ht="15" customHeight="1" x14ac:dyDescent="0.45">
      <c r="H244" s="32" t="str">
        <f>VLOOKUP(H242,'base 58'!$LX$5:$LY$68,2,FALSE)</f>
        <v>L</v>
      </c>
      <c r="I244" s="32" t="str">
        <f>VLOOKUP(I242,'base 58'!$LX$5:$LY$68,2,FALSE)</f>
        <v>a</v>
      </c>
      <c r="J244" s="32" t="str">
        <f>VLOOKUP(J242,'base 58'!$LX$5:$LY$68,2,FALSE)</f>
        <v>x</v>
      </c>
      <c r="K244" s="32" t="str">
        <f>VLOOKUP(K242,'base 58'!$LX$5:$LY$68,2,FALSE)</f>
        <v>X</v>
      </c>
      <c r="L244" s="32" t="str">
        <f>VLOOKUP(L242,'base 58'!$LX$5:$LY$68,2,FALSE)</f>
        <v>a</v>
      </c>
      <c r="M244" s="32">
        <f>VLOOKUP(M242,'base 58'!$LX$5:$LY$68,2,FALSE)</f>
        <v>4</v>
      </c>
      <c r="N244" s="32" t="str">
        <f>VLOOKUP(N242,'base 58'!$LX$5:$LY$68,2,FALSE)</f>
        <v>w</v>
      </c>
      <c r="O244" s="32" t="str">
        <f>VLOOKUP(O242,'base 58'!$LX$5:$LY$68,2,FALSE)</f>
        <v>W</v>
      </c>
      <c r="P244" s="32" t="str">
        <f>VLOOKUP(P242,'base 58'!$LX$5:$LY$68,2,FALSE)</f>
        <v>G</v>
      </c>
      <c r="Q244" s="32" t="str">
        <f>VLOOKUP(Q242,'base 58'!$LX$5:$LY$68,2,FALSE)</f>
        <v>O</v>
      </c>
      <c r="R244" s="32" t="str">
        <f>VLOOKUP(R242,'base 58'!$LX$5:$LY$68,2,FALSE)</f>
        <v>R</v>
      </c>
      <c r="S244" s="32" t="str">
        <f>VLOOKUP(S242,'base 58'!$LX$5:$LY$68,2,FALSE)</f>
        <v>T</v>
      </c>
      <c r="T244" s="32" t="str">
        <f>VLOOKUP(T242,'base 58'!$LX$5:$LY$68,2,FALSE)</f>
        <v>k</v>
      </c>
      <c r="U244" s="32" t="str">
        <f>VLOOKUP(U242,'base 58'!$LX$5:$LY$68,2,FALSE)</f>
        <v>s</v>
      </c>
      <c r="V244" s="32" t="str">
        <f>VLOOKUP(V242,'base 58'!$LX$5:$LY$68,2,FALSE)</f>
        <v>T</v>
      </c>
      <c r="W244" s="32" t="str">
        <f>VLOOKUP(W242,'base 58'!$LX$5:$LY$68,2,FALSE)</f>
        <v>A</v>
      </c>
      <c r="X244" s="32" t="str">
        <f>VLOOKUP(X242,'base 58'!$LX$5:$LY$68,2,FALSE)</f>
        <v>a</v>
      </c>
      <c r="Y244" s="32" t="str">
        <f>VLOOKUP(Y242,'base 58'!$LX$5:$LY$68,2,FALSE)</f>
        <v>N</v>
      </c>
      <c r="Z244" s="32">
        <f>VLOOKUP(Z242,'base 58'!$LX$5:$LY$68,2,FALSE)</f>
        <v>6</v>
      </c>
      <c r="AA244" s="32">
        <f>VLOOKUP(AA242,'base 58'!$LX$5:$LY$68,2,FALSE)</f>
        <v>1</v>
      </c>
      <c r="AB244" s="32" t="str">
        <f>VLOOKUP(AB242,'base 58'!$LX$5:$LY$68,2,FALSE)</f>
        <v>H</v>
      </c>
      <c r="AC244" s="32" t="str">
        <f>VLOOKUP(AC242,'base 58'!$LX$5:$LY$68,2,FALSE)</f>
        <v>D</v>
      </c>
      <c r="AD244" s="32">
        <f>VLOOKUP(AD242,'base 58'!$LX$5:$LY$68,2,FALSE)</f>
        <v>3</v>
      </c>
      <c r="AE244" s="32" t="str">
        <f>VLOOKUP(AE242,'base 58'!$LX$5:$LY$68,2,FALSE)</f>
        <v>Z</v>
      </c>
      <c r="AF244" s="32" t="str">
        <f>VLOOKUP(AF242,'base 58'!$LX$5:$LY$68,2,FALSE)</f>
        <v>W</v>
      </c>
      <c r="AG244" s="32" t="str">
        <f>VLOOKUP(AG242,'base 58'!$LX$5:$LY$68,2,FALSE)</f>
        <v>Y</v>
      </c>
      <c r="AH244" s="32" t="str">
        <f>VLOOKUP(AH242,'base 58'!$LX$5:$LY$68,2,FALSE)</f>
        <v>R</v>
      </c>
      <c r="AI244" s="32" t="str">
        <f>VLOOKUP(AI242,'base 58'!$LX$5:$LY$68,2,FALSE)</f>
        <v>S</v>
      </c>
      <c r="AJ244" s="32" t="str">
        <f>VLOOKUP(AJ242,'base 58'!$LX$5:$LY$68,2,FALSE)</f>
        <v>t</v>
      </c>
      <c r="AK244" s="32">
        <f>VLOOKUP(AK242,'base 58'!$LX$5:$LY$68,2,FALSE)</f>
        <v>6</v>
      </c>
      <c r="AL244" s="32" t="str">
        <f>VLOOKUP(AL242,'base 58'!$LX$5:$LY$68,2,FALSE)</f>
        <v>L</v>
      </c>
      <c r="AM244" s="32" t="str">
        <f>VLOOKUP(AM242,'base 58'!$LX$5:$LY$68,2,FALSE)</f>
        <v>r</v>
      </c>
      <c r="AN244" s="32" t="str">
        <f>VLOOKUP(AN242,'base 58'!$LX$5:$LY$68,2,FALSE)</f>
        <v>i</v>
      </c>
      <c r="AO244" s="32" t="str">
        <f>VLOOKUP(AO242,'base 58'!$LX$5:$LY$68,2,FALSE)</f>
        <v>Y</v>
      </c>
      <c r="AP244" s="32" t="str">
        <f>VLOOKUP(AP242,'base 58'!$LX$5:$LY$68,2,FALSE)</f>
        <v>i</v>
      </c>
      <c r="AQ244" s="32" t="str">
        <f>VLOOKUP(AQ242,'base 58'!$LX$5:$LY$68,2,FALSE)</f>
        <v>c</v>
      </c>
      <c r="AR244" s="32" t="str">
        <f>VLOOKUP(AR242,'base 58'!$LX$5:$LY$68,2,FALSE)</f>
        <v>b</v>
      </c>
      <c r="AS244" s="32" t="str">
        <f>VLOOKUP(AS242,'base 58'!$LX$5:$LY$68,2,FALSE)</f>
        <v>w</v>
      </c>
      <c r="AT244" s="32" t="str">
        <f>VLOOKUP(AT242,'base 58'!$LX$5:$LY$68,2,FALSE)</f>
        <v>V</v>
      </c>
      <c r="AU244" s="32" t="str">
        <f>VLOOKUP(AU242,'base 58'!$LX$5:$LY$68,2,FALSE)</f>
        <v>K</v>
      </c>
      <c r="AV244" s="32">
        <f>VLOOKUP(AV242,'base 58'!$LX$5:$LY$68,2,FALSE)</f>
        <v>2</v>
      </c>
      <c r="AW244" s="32" t="str">
        <f>VLOOKUP(AW242,'base 58'!$LX$5:$LY$68,2,FALSE)</f>
        <v>h</v>
      </c>
      <c r="AX244" s="32" t="str">
        <f>VLOOKUP(AX242,'base 58'!$LX$5:$LY$68,2,FALSE)</f>
        <v>T</v>
      </c>
      <c r="AY244" s="32" t="str">
        <f>VLOOKUP(AY242,'base 58'!$LX$5:$LY$68,2,FALSE)</f>
        <v>r</v>
      </c>
      <c r="AZ244" s="32" t="str">
        <f>VLOOKUP(AZ242,'base 58'!$LX$5:$LY$68,2,FALSE)</f>
        <v>f</v>
      </c>
      <c r="BA244" s="32" t="str">
        <f>VLOOKUP(BA242,'base 58'!$LX$5:$LY$68,2,FALSE)</f>
        <v>s</v>
      </c>
      <c r="BB244" s="32" t="str">
        <f>VLOOKUP(BB242,'base 58'!$LX$5:$LY$68,2,FALSE)</f>
        <v>D</v>
      </c>
      <c r="BC244" s="32" t="str">
        <f>VLOOKUP(BC242,'base 58'!$LX$5:$LY$68,2,FALSE)</f>
        <v>M</v>
      </c>
      <c r="BD244" s="32" t="str">
        <f>VLOOKUP(BD242,'base 58'!$LX$5:$LY$68,2,FALSE)</f>
        <v>Z</v>
      </c>
      <c r="BE244" s="32" t="str">
        <f>VLOOKUP(BE242,'base 58'!$LX$5:$LY$68,2,FALSE)</f>
        <v>D</v>
      </c>
      <c r="BF244" s="32" t="str">
        <f>VLOOKUP(BF242,'base 58'!$LX$5:$LY$68,2,FALSE)</f>
        <v>Y</v>
      </c>
    </row>
    <row r="245" spans="1:113" ht="15" customHeight="1" x14ac:dyDescent="0.45">
      <c r="A245" s="31"/>
      <c r="B245" s="31"/>
      <c r="C245" s="31"/>
      <c r="D245" s="31"/>
      <c r="E245" s="31"/>
      <c r="F245" s="31"/>
      <c r="G245" s="31"/>
      <c r="H245" s="35" t="str">
        <f>CONCATENATE(H244,I244,J244,K244,L244,M244,N244,O244,P244,Q244,R244,S244,T244,U244,V244,W244,X244,Y244,Z244,AA244,AB244,AC244,AD244,AE244,AF244,AG244,AH244,AI244,AJ244,AK244,AL244,AM244,AN244,AO244,AP244,AQ244,AR244,AS244,AT244,AU244,AV244,AW244,AX244,AY244,AZ244,BA244,BB244,BC244,BD244,BE244,BF244)</f>
        <v>LaxXa4wWGORTksTAaN61HD3ZWYRSt6LriYicbwVK2hTrfsDMZDY</v>
      </c>
      <c r="I245" s="31"/>
      <c r="J245" s="31"/>
      <c r="K245" s="31"/>
      <c r="L245" s="31"/>
      <c r="M245" s="31"/>
      <c r="N245" s="31"/>
      <c r="O245" s="31"/>
      <c r="P245" s="31"/>
      <c r="Q245" s="31"/>
      <c r="R245" s="31"/>
      <c r="S245" s="31"/>
      <c r="T245" s="31"/>
      <c r="U245" s="31"/>
      <c r="V245" s="31"/>
      <c r="W245" s="31"/>
      <c r="X245" s="31"/>
      <c r="Y245" s="31"/>
      <c r="Z245" s="31"/>
      <c r="AA245" s="31"/>
      <c r="AB245" s="31"/>
      <c r="AC245" s="31"/>
      <c r="AD245" s="31"/>
      <c r="AE245" s="31"/>
      <c r="AF245" s="31"/>
      <c r="AG245" s="31"/>
      <c r="AH245" s="31"/>
      <c r="AI245" s="31"/>
      <c r="AJ245" s="31"/>
      <c r="AK245" s="31"/>
      <c r="AL245" s="31"/>
      <c r="AM245" s="31"/>
      <c r="AN245" s="31"/>
      <c r="AO245" s="31"/>
      <c r="AP245" s="31"/>
      <c r="AQ245" s="31"/>
      <c r="AR245" s="31"/>
      <c r="AS245" s="31"/>
      <c r="AT245" s="31"/>
      <c r="AU245" s="31"/>
      <c r="AV245" s="31"/>
      <c r="AW245" s="31"/>
      <c r="AX245" s="31"/>
      <c r="AY245" s="31"/>
      <c r="AZ245" s="31"/>
      <c r="BA245" s="31"/>
      <c r="BB245" s="31"/>
      <c r="BC245" s="31"/>
      <c r="BD245" s="31"/>
      <c r="BE245" s="31"/>
      <c r="BF245" s="31"/>
      <c r="BG245" s="31"/>
      <c r="BH245" s="31"/>
      <c r="BI245" s="31"/>
      <c r="BJ245" s="31"/>
      <c r="BK245" s="31"/>
      <c r="BL245" s="31"/>
      <c r="BM245" s="31"/>
      <c r="BN245" s="31"/>
      <c r="BO245" s="31"/>
      <c r="BP245" s="31"/>
      <c r="BQ245" s="31"/>
      <c r="BR245" s="31"/>
      <c r="BS245" s="31"/>
      <c r="BT245" s="31"/>
      <c r="BU245" s="31"/>
      <c r="BV245" s="31"/>
      <c r="BW245" s="31"/>
      <c r="BX245" s="31"/>
      <c r="BY245" s="31"/>
      <c r="BZ245" s="31"/>
      <c r="CA245" s="31"/>
      <c r="CB245" s="31"/>
      <c r="CC245" s="31"/>
      <c r="CD245" s="31"/>
      <c r="CE245" s="31"/>
      <c r="CF245" s="31"/>
      <c r="CG245" s="31"/>
      <c r="CH245" s="31"/>
      <c r="CI245" s="31"/>
      <c r="CJ245" s="31"/>
      <c r="CK245" s="31"/>
      <c r="CL245" s="31"/>
      <c r="CM245" s="31"/>
      <c r="CN245" s="31"/>
      <c r="CO245" s="31"/>
      <c r="CP245" s="31"/>
      <c r="CQ245" s="31"/>
      <c r="CR245" s="31"/>
      <c r="CS245" s="31"/>
      <c r="CT245" s="31"/>
      <c r="CU245" s="31"/>
      <c r="CV245" s="31"/>
      <c r="CW245" s="31"/>
      <c r="CX245" s="31"/>
      <c r="CY245" s="31"/>
      <c r="CZ245" s="31"/>
      <c r="DA245" s="31"/>
      <c r="DB245" s="31"/>
      <c r="DC245" s="31"/>
      <c r="DD245" s="31"/>
      <c r="DE245" s="31"/>
      <c r="DF245" s="31"/>
      <c r="DG245" s="31"/>
      <c r="DH245" s="31"/>
      <c r="DI245" s="31"/>
    </row>
    <row r="246" spans="1:113" ht="15" customHeight="1" x14ac:dyDescent="0.45">
      <c r="A246" s="31"/>
      <c r="B246" s="31"/>
      <c r="C246" s="31"/>
      <c r="D246" s="31"/>
      <c r="E246" s="31"/>
      <c r="F246" s="31"/>
      <c r="G246" s="31"/>
      <c r="H246" s="31"/>
      <c r="I246" s="31"/>
      <c r="J246" s="31"/>
      <c r="K246" s="31"/>
      <c r="L246" s="31"/>
      <c r="M246" s="31"/>
      <c r="N246" s="31"/>
      <c r="O246" s="31"/>
      <c r="P246" s="31"/>
      <c r="Q246" s="31"/>
      <c r="R246" s="31"/>
      <c r="S246" s="31"/>
      <c r="T246" s="31"/>
      <c r="U246" s="31"/>
      <c r="V246" s="31"/>
      <c r="W246" s="31"/>
      <c r="X246" s="31"/>
      <c r="Y246" s="31"/>
      <c r="Z246" s="31"/>
      <c r="AA246" s="31"/>
      <c r="AB246" s="31"/>
      <c r="AC246" s="31"/>
      <c r="AD246" s="31"/>
      <c r="AE246" s="31"/>
      <c r="AF246" s="31"/>
      <c r="AG246" s="31"/>
      <c r="AH246" s="31"/>
      <c r="AI246" s="31"/>
      <c r="AJ246" s="31"/>
      <c r="AK246" s="31"/>
      <c r="AL246" s="31"/>
      <c r="AM246" s="31"/>
      <c r="AN246" s="31"/>
      <c r="AO246" s="31"/>
      <c r="AP246" s="31"/>
      <c r="AQ246" s="31"/>
      <c r="AR246" s="31"/>
      <c r="AS246" s="31"/>
      <c r="AT246" s="31"/>
      <c r="AU246" s="31"/>
      <c r="AV246" s="31"/>
      <c r="AW246" s="31"/>
      <c r="AX246" s="31"/>
      <c r="AY246" s="31"/>
      <c r="AZ246" s="31"/>
      <c r="BA246" s="31"/>
      <c r="BB246" s="31"/>
      <c r="BC246" s="31"/>
      <c r="BD246" s="31"/>
      <c r="BE246" s="31"/>
      <c r="BF246" s="31"/>
      <c r="BG246" s="31"/>
      <c r="BH246" s="31"/>
      <c r="BI246" s="31"/>
      <c r="BJ246" s="31"/>
      <c r="BK246" s="31"/>
      <c r="BL246" s="31"/>
      <c r="BM246" s="31"/>
      <c r="BN246" s="31"/>
      <c r="BO246" s="31"/>
      <c r="BP246" s="31"/>
      <c r="BQ246" s="31"/>
      <c r="BR246" s="31"/>
      <c r="BS246" s="31"/>
      <c r="BT246" s="31"/>
      <c r="BU246" s="31"/>
      <c r="BV246" s="31"/>
      <c r="BW246" s="31"/>
      <c r="BX246" s="31"/>
      <c r="BY246" s="31"/>
      <c r="BZ246" s="31"/>
      <c r="CA246" s="31"/>
      <c r="CB246" s="31"/>
      <c r="CC246" s="31"/>
      <c r="CD246" s="31"/>
      <c r="CE246" s="31"/>
      <c r="CF246" s="31"/>
      <c r="CG246" s="31"/>
      <c r="CH246" s="31"/>
      <c r="CI246" s="31"/>
      <c r="CJ246" s="31"/>
      <c r="CK246" s="31"/>
      <c r="CL246" s="31"/>
      <c r="CM246" s="31"/>
      <c r="CN246" s="31"/>
      <c r="CO246" s="31"/>
      <c r="CP246" s="31"/>
      <c r="CQ246" s="31"/>
      <c r="CR246" s="31"/>
      <c r="CS246" s="31"/>
      <c r="CT246" s="31"/>
      <c r="CU246" s="31"/>
      <c r="CV246" s="31"/>
      <c r="CW246" s="31"/>
      <c r="CX246" s="31"/>
      <c r="CY246" s="31"/>
      <c r="CZ246" s="31"/>
      <c r="DA246" s="31"/>
      <c r="DB246" s="31"/>
      <c r="DC246" s="31"/>
      <c r="DD246" s="31"/>
      <c r="DE246" s="31"/>
      <c r="DF246" s="31"/>
      <c r="DG246" s="31"/>
      <c r="DH246" s="31"/>
      <c r="DI246" s="31"/>
    </row>
    <row r="247" spans="1:113" ht="15" customHeight="1" x14ac:dyDescent="0.45">
      <c r="A247" s="31"/>
      <c r="B247" s="31"/>
      <c r="C247" s="31"/>
      <c r="D247" s="31"/>
      <c r="E247" s="31"/>
      <c r="F247" s="31"/>
      <c r="G247" s="31"/>
      <c r="H247" s="31"/>
      <c r="I247" s="31"/>
      <c r="J247" s="31"/>
      <c r="K247" s="31"/>
      <c r="L247" s="31"/>
      <c r="M247" s="31"/>
      <c r="N247" s="31"/>
      <c r="O247" s="31"/>
      <c r="P247" s="31"/>
      <c r="Q247" s="31"/>
      <c r="R247" s="31"/>
      <c r="S247" s="31"/>
      <c r="T247" s="31"/>
      <c r="U247" s="31"/>
      <c r="V247" s="31"/>
      <c r="W247" s="31"/>
      <c r="X247" s="31"/>
      <c r="Y247" s="31"/>
      <c r="Z247" s="31"/>
      <c r="AA247" s="31"/>
      <c r="AB247" s="31"/>
      <c r="AC247" s="31"/>
      <c r="AD247" s="31"/>
      <c r="AE247" s="31"/>
      <c r="AF247" s="31"/>
      <c r="AG247" s="31"/>
      <c r="AH247" s="31"/>
      <c r="AI247" s="31"/>
      <c r="AJ247" s="31"/>
      <c r="AK247" s="31"/>
      <c r="AL247" s="31"/>
      <c r="AM247" s="31"/>
      <c r="AN247" s="31"/>
      <c r="AO247" s="31"/>
      <c r="AP247" s="31"/>
      <c r="AQ247" s="31"/>
      <c r="AR247" s="31"/>
      <c r="AS247" s="31"/>
      <c r="AT247" s="31"/>
      <c r="AU247" s="31"/>
      <c r="AV247" s="31"/>
      <c r="AW247" s="31"/>
      <c r="AX247" s="31"/>
      <c r="AY247" s="31"/>
      <c r="AZ247" s="31"/>
      <c r="BA247" s="31"/>
      <c r="BB247" s="31"/>
      <c r="BC247" s="31"/>
      <c r="BD247" s="31"/>
      <c r="BE247" s="31"/>
      <c r="BF247" s="31">
        <f>BF242</f>
        <v>34</v>
      </c>
      <c r="BG247" s="31"/>
      <c r="BH247" s="31"/>
      <c r="BI247" s="31"/>
      <c r="BJ247" s="31"/>
      <c r="BK247" s="31"/>
      <c r="BL247" s="31"/>
      <c r="BM247" s="31"/>
      <c r="BN247" s="31"/>
      <c r="BO247" s="31"/>
      <c r="BP247" s="31"/>
      <c r="BQ247" s="31"/>
      <c r="BR247" s="31"/>
      <c r="BS247" s="31"/>
      <c r="BT247" s="31"/>
      <c r="BU247" s="31"/>
      <c r="BV247" s="31"/>
      <c r="BW247" s="31"/>
      <c r="BX247" s="31"/>
      <c r="BY247" s="31"/>
      <c r="BZ247" s="31"/>
      <c r="CA247" s="31"/>
      <c r="CB247" s="31"/>
      <c r="CC247" s="31"/>
      <c r="CD247" s="31"/>
      <c r="CE247" s="31"/>
      <c r="CF247" s="31"/>
      <c r="CG247" s="31"/>
      <c r="CH247" s="31"/>
      <c r="CI247" s="31"/>
      <c r="CJ247" s="31"/>
      <c r="CK247" s="31"/>
      <c r="CL247" s="31"/>
      <c r="CM247" s="31"/>
      <c r="CN247" s="31"/>
      <c r="CO247" s="31"/>
      <c r="CP247" s="31"/>
      <c r="CQ247" s="31"/>
      <c r="CR247" s="31"/>
      <c r="CS247" s="31"/>
      <c r="CT247" s="31"/>
      <c r="CU247" s="31"/>
      <c r="CV247" s="31"/>
      <c r="CW247" s="31"/>
      <c r="CX247" s="31"/>
      <c r="CY247" s="31"/>
      <c r="CZ247" s="31"/>
      <c r="DA247" s="31"/>
      <c r="DB247" s="31"/>
      <c r="DC247" s="31"/>
      <c r="DD247" s="31"/>
      <c r="DE247" s="31"/>
      <c r="DF247" s="31"/>
      <c r="DG247" s="31"/>
      <c r="DH247" s="31"/>
      <c r="DI247" s="31">
        <v>1</v>
      </c>
    </row>
    <row r="248" spans="1:113" ht="15" customHeight="1" x14ac:dyDescent="0.45">
      <c r="A248" s="31"/>
      <c r="B248" s="31"/>
      <c r="C248" s="31"/>
      <c r="D248" s="31">
        <v>59</v>
      </c>
      <c r="E248" s="31"/>
      <c r="F248" s="31">
        <f t="shared" ref="F248:BD252" si="468">$BF248*BI248</f>
        <v>0</v>
      </c>
      <c r="G248" s="31">
        <f t="shared" si="468"/>
        <v>0</v>
      </c>
      <c r="H248" s="31">
        <f t="shared" si="468"/>
        <v>0</v>
      </c>
      <c r="I248" s="31">
        <f t="shared" si="468"/>
        <v>0</v>
      </c>
      <c r="J248" s="31">
        <f t="shared" si="468"/>
        <v>0</v>
      </c>
      <c r="K248" s="31">
        <f t="shared" si="468"/>
        <v>0</v>
      </c>
      <c r="L248" s="31">
        <f t="shared" si="468"/>
        <v>0</v>
      </c>
      <c r="M248" s="31">
        <f t="shared" si="468"/>
        <v>0</v>
      </c>
      <c r="N248" s="31">
        <f t="shared" si="468"/>
        <v>0</v>
      </c>
      <c r="O248" s="31">
        <f t="shared" si="468"/>
        <v>0</v>
      </c>
      <c r="P248" s="31">
        <f t="shared" si="468"/>
        <v>0</v>
      </c>
      <c r="Q248" s="31">
        <f t="shared" si="468"/>
        <v>0</v>
      </c>
      <c r="R248" s="31">
        <f t="shared" si="468"/>
        <v>0</v>
      </c>
      <c r="S248" s="31">
        <f t="shared" si="468"/>
        <v>0</v>
      </c>
      <c r="T248" s="31">
        <f t="shared" si="468"/>
        <v>0</v>
      </c>
      <c r="U248" s="31">
        <f t="shared" si="468"/>
        <v>0</v>
      </c>
      <c r="V248" s="31">
        <f t="shared" si="468"/>
        <v>0</v>
      </c>
      <c r="W248" s="31">
        <f t="shared" si="468"/>
        <v>0</v>
      </c>
      <c r="X248" s="31">
        <f t="shared" si="468"/>
        <v>0</v>
      </c>
      <c r="Y248" s="31">
        <f t="shared" si="468"/>
        <v>0</v>
      </c>
      <c r="Z248" s="31">
        <f t="shared" si="468"/>
        <v>0</v>
      </c>
      <c r="AA248" s="31">
        <f t="shared" si="468"/>
        <v>0</v>
      </c>
      <c r="AB248" s="31">
        <f t="shared" si="468"/>
        <v>0</v>
      </c>
      <c r="AC248" s="31">
        <f t="shared" si="468"/>
        <v>0</v>
      </c>
      <c r="AD248" s="31">
        <f t="shared" si="468"/>
        <v>0</v>
      </c>
      <c r="AE248" s="31">
        <f t="shared" si="468"/>
        <v>0</v>
      </c>
      <c r="AF248" s="31">
        <f t="shared" si="468"/>
        <v>0</v>
      </c>
      <c r="AG248" s="31">
        <f t="shared" si="468"/>
        <v>0</v>
      </c>
      <c r="AH248" s="31">
        <f t="shared" si="468"/>
        <v>0</v>
      </c>
      <c r="AI248" s="31">
        <f t="shared" si="468"/>
        <v>0</v>
      </c>
      <c r="AJ248" s="31">
        <f t="shared" si="468"/>
        <v>0</v>
      </c>
      <c r="AK248" s="31">
        <f t="shared" si="468"/>
        <v>0</v>
      </c>
      <c r="AL248" s="31">
        <f t="shared" si="468"/>
        <v>0</v>
      </c>
      <c r="AM248" s="31">
        <f t="shared" si="468"/>
        <v>0</v>
      </c>
      <c r="AN248" s="31">
        <f t="shared" si="468"/>
        <v>0</v>
      </c>
      <c r="AO248" s="31">
        <f t="shared" si="468"/>
        <v>0</v>
      </c>
      <c r="AP248" s="31">
        <f t="shared" si="468"/>
        <v>0</v>
      </c>
      <c r="AQ248" s="31">
        <f t="shared" si="468"/>
        <v>0</v>
      </c>
      <c r="AR248" s="31">
        <f t="shared" si="468"/>
        <v>0</v>
      </c>
      <c r="AS248" s="31">
        <f t="shared" si="468"/>
        <v>0</v>
      </c>
      <c r="AT248" s="31">
        <f t="shared" si="468"/>
        <v>0</v>
      </c>
      <c r="AU248" s="31">
        <f t="shared" si="468"/>
        <v>0</v>
      </c>
      <c r="AV248" s="31">
        <f t="shared" si="468"/>
        <v>0</v>
      </c>
      <c r="AW248" s="31">
        <f t="shared" si="468"/>
        <v>0</v>
      </c>
      <c r="AX248" s="31">
        <f t="shared" si="468"/>
        <v>0</v>
      </c>
      <c r="AY248" s="31">
        <f t="shared" si="468"/>
        <v>0</v>
      </c>
      <c r="AZ248" s="31">
        <f t="shared" si="468"/>
        <v>0</v>
      </c>
      <c r="BA248" s="31">
        <f t="shared" si="468"/>
        <v>0</v>
      </c>
      <c r="BB248" s="31">
        <f t="shared" si="468"/>
        <v>0</v>
      </c>
      <c r="BC248" s="31">
        <f t="shared" si="468"/>
        <v>0</v>
      </c>
      <c r="BD248" s="31">
        <f t="shared" si="468"/>
        <v>0</v>
      </c>
      <c r="BE248" s="31">
        <f>$BF248*DH248</f>
        <v>13</v>
      </c>
      <c r="BF248" s="31">
        <f>BE242</f>
        <v>13</v>
      </c>
      <c r="BG248" s="31"/>
      <c r="BH248" s="31"/>
      <c r="BI248" s="31">
        <f t="shared" ref="BI248:BI298" si="469">MOD(BI247+BJ247+(ROUNDDOWN((BJ247+BK247+ROUNDDOWN((BK247+BL247+ROUNDDOWN((BL247+BM247+ROUNDDOWN((BM247+BN247+ROUNDDOWN((BN247+BO247+ROUNDDOWN((BO247+BP247+ROUNDDOWN((BP247+BQ247+ROUNDDOWN((BQ247+BR247+ROUNDDOWN((BR247+BS247+ROUNDDOWN((BS247+BT247+ROUNDDOWN((BT247+BU247+ROUNDDOWN((BU247+BV247+ROUNDDOWN((BV247+BW247+ROUNDDOWN((BW247+BX247+ROUNDDOWN((BX247+BY247+ROUNDDOWN((BY247+BZ247+ROUNDDOWN((BZ247+CA247+ROUNDDOWN((CA247+CB247+ROUNDDOWN((CB247+CC247+ROUNDDOWN((CC247+CD247+ROUNDDOWN((CD247+CE247+ROUNDDOWN((CE247+CF247+ROUNDDOWN((CF247+CG247+ROUNDDOWN((CG247+CH247+ROUNDDOWN((CH247+CI247+ROUNDDOWN((CI247+CJ247+ROUNDDOWN((CJ247+CK247+ROUNDDOWN((CK247+CL247+ROUNDDOWN((CL247+CM247+ROUNDDOWN((CM247+CN247+ROUNDDOWN((CN247+CO247+ROUNDDOWN((CO247+CP247+ROUNDDOWN((CP247+CQ247+ROUNDDOWN((CQ247+CR247+ROUNDDOWN((CR247+CS247+ROUNDDOWN((CS247+CT247+ROUNDDOWN((CT247+CU247+ROUNDDOWN((CU247+CV247+ROUNDDOWN((CV247+CW247+ROUNDDOWN((CW247+CX247+ROUNDDOWN((CX247+CY247+ROUNDDOWN((CY247+CZ247+ROUNDDOWN((CZ247+DA247+ROUNDDOWN((DA247+DB247+ROUNDDOWN((DB247+DC247+ROUNDDOWN((DC247+DD247+ROUNDDOWN((DD247+DE247+ROUNDDOWN((DE247+DF247+ROUNDDOWN((DF247+DG247+ROUNDDOWN((DG247+DH247+ROUNDDOWN((DH247+DI247+ROUNDDOWN((DI247+DJ247)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,$D248)</f>
        <v>0</v>
      </c>
      <c r="BJ248" s="31">
        <f t="shared" ref="BJ248:BJ298" si="470">MOD(BJ247+BK247+(ROUNDDOWN((BK247+BL247+ROUNDDOWN((BL247+BM247+ROUNDDOWN((BM247+BN247+ROUNDDOWN((BN247+BO247+ROUNDDOWN((BO247+BP247+ROUNDDOWN((BP247+BQ247+ROUNDDOWN((BQ247+BR247+ROUNDDOWN((BR247+BS247+ROUNDDOWN((BS247+BT247+ROUNDDOWN((BT247+BU247+ROUNDDOWN((BU247+BV247+ROUNDDOWN((BV247+BW247+ROUNDDOWN((BW247+BX247+ROUNDDOWN((BX247+BY247+ROUNDDOWN((BY247+BZ247+ROUNDDOWN((BZ247+CA247+ROUNDDOWN((CA247+CB247+ROUNDDOWN((CB247+CC247+ROUNDDOWN((CC247+CD247+ROUNDDOWN((CD247+CE247+ROUNDDOWN((CE247+CF247+ROUNDDOWN((CF247+CG247+ROUNDDOWN((CG247+CH247+ROUNDDOWN((CH247+CI247+ROUNDDOWN((CI247+CJ247+ROUNDDOWN((CJ247+CK247+ROUNDDOWN((CK247+CL247+ROUNDDOWN((CL247+CM247+ROUNDDOWN((CM247+CN247+ROUNDDOWN((CN247+CO247+ROUNDDOWN((CO247+CP247+ROUNDDOWN((CP247+CQ247+ROUNDDOWN((CQ247+CR247+ROUNDDOWN((CR247+CS247+ROUNDDOWN((CS247+CT247+ROUNDDOWN((CT247+CU247+ROUNDDOWN((CU247+CV247+ROUNDDOWN((CV247+CW247+ROUNDDOWN((CW247+CX247+ROUNDDOWN((CX247+CY247+ROUNDDOWN((CY247+CZ247+ROUNDDOWN((CZ247+DA247+ROUNDDOWN((DA247+DB247+ROUNDDOWN((DB247+DC247+ROUNDDOWN((DC247+DD247+ROUNDDOWN((DD247+DE247+ROUNDDOWN((DE247+DF247+ROUNDDOWN((DF247+DG247+ROUNDDOWN((DG247+DH247+ROUNDDOWN((DH247+DI247+ROUNDDOWN((DI247+DJ247)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,$D248)</f>
        <v>0</v>
      </c>
      <c r="BK248" s="31">
        <f t="shared" ref="BK248:BK298" si="471">MOD(BK247+BL247+(ROUNDDOWN((BL247+BM247+ROUNDDOWN((BM247+BN247+ROUNDDOWN((BN247+BO247+ROUNDDOWN((BO247+BP247+ROUNDDOWN((BP247+BQ247+ROUNDDOWN((BQ247+BR247+ROUNDDOWN((BR247+BS247+ROUNDDOWN((BS247+BT247+ROUNDDOWN((BT247+BU247+ROUNDDOWN((BU247+BV247+ROUNDDOWN((BV247+BW247+ROUNDDOWN((BW247+BX247+ROUNDDOWN((BX247+BY247+ROUNDDOWN((BY247+BZ247+ROUNDDOWN((BZ247+CA247+ROUNDDOWN((CA247+CB247+ROUNDDOWN((CB247+CC247+ROUNDDOWN((CC247+CD247+ROUNDDOWN((CD247+CE247+ROUNDDOWN((CE247+CF247+ROUNDDOWN((CF247+CG247+ROUNDDOWN((CG247+CH247+ROUNDDOWN((CH247+CI247+ROUNDDOWN((CI247+CJ247+ROUNDDOWN((CJ247+CK247+ROUNDDOWN((CK247+CL247+ROUNDDOWN((CL247+CM247+ROUNDDOWN((CM247+CN247+ROUNDDOWN((CN247+CO247+ROUNDDOWN((CO247+CP247+ROUNDDOWN((CP247+CQ247+ROUNDDOWN((CQ247+CR247+ROUNDDOWN((CR247+CS247+ROUNDDOWN((CS247+CT247+ROUNDDOWN((CT247+CU247+ROUNDDOWN((CU247+CV247+ROUNDDOWN((CV247+CW247+ROUNDDOWN((CW247+CX247+ROUNDDOWN((CX247+CY247+ROUNDDOWN((CY247+CZ247+ROUNDDOWN((CZ247+DA247+ROUNDDOWN((DA247+DB247+ROUNDDOWN((DB247+DC247+ROUNDDOWN((DC247+DD247+ROUNDDOWN((DD247+DE247+ROUNDDOWN((DE247+DF247+ROUNDDOWN((DF247+DG247+ROUNDDOWN((DG247+DH247+ROUNDDOWN((DH247+DI247+ROUNDDOWN((DI247+DJ247)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,$D248)</f>
        <v>0</v>
      </c>
      <c r="BL248" s="31">
        <f t="shared" ref="BL248:BL298" si="472">MOD(BL247+BM247+(ROUNDDOWN((BM247+BN247+ROUNDDOWN((BN247+BO247+ROUNDDOWN((BO247+BP247+ROUNDDOWN((BP247+BQ247+ROUNDDOWN((BQ247+BR247+ROUNDDOWN((BR247+BS247+ROUNDDOWN((BS247+BT247+ROUNDDOWN((BT247+BU247+ROUNDDOWN((BU247+BV247+ROUNDDOWN((BV247+BW247+ROUNDDOWN((BW247+BX247+ROUNDDOWN((BX247+BY247+ROUNDDOWN((BY247+BZ247+ROUNDDOWN((BZ247+CA247+ROUNDDOWN((CA247+CB247+ROUNDDOWN((CB247+CC247+ROUNDDOWN((CC247+CD247+ROUNDDOWN((CD247+CE247+ROUNDDOWN((CE247+CF247+ROUNDDOWN((CF247+CG247+ROUNDDOWN((CG247+CH247+ROUNDDOWN((CH247+CI247+ROUNDDOWN((CI247+CJ247+ROUNDDOWN((CJ247+CK247+ROUNDDOWN((CK247+CL247+ROUNDDOWN((CL247+CM247+ROUNDDOWN((CM247+CN247+ROUNDDOWN((CN247+CO247+ROUNDDOWN((CO247+CP247+ROUNDDOWN((CP247+CQ247+ROUNDDOWN((CQ247+CR247+ROUNDDOWN((CR247+CS247+ROUNDDOWN((CS247+CT247+ROUNDDOWN((CT247+CU247+ROUNDDOWN((CU247+CV247+ROUNDDOWN((CV247+CW247+ROUNDDOWN((CW247+CX247+ROUNDDOWN((CX247+CY247+ROUNDDOWN((CY247+CZ247+ROUNDDOWN((CZ247+DA247+ROUNDDOWN((DA247+DB247+ROUNDDOWN((DB247+DC247+ROUNDDOWN((DC247+DD247+ROUNDDOWN((DD247+DE247+ROUNDDOWN((DE247+DF247+ROUNDDOWN((DF247+DG247+ROUNDDOWN((DG247+DH247+ROUNDDOWN((DH247+DI247+ROUNDDOWN((DI247+DJ247)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,$D248)</f>
        <v>0</v>
      </c>
      <c r="BM248" s="31">
        <f t="shared" ref="BM248:BM298" si="473">MOD(BM247+BN247+(ROUNDDOWN((BN247+BO247+ROUNDDOWN((BO247+BP247+ROUNDDOWN((BP247+BQ247+ROUNDDOWN((BQ247+BR247+ROUNDDOWN((BR247+BS247+ROUNDDOWN((BS247+BT247+ROUNDDOWN((BT247+BU247+ROUNDDOWN((BU247+BV247+ROUNDDOWN((BV247+BW247+ROUNDDOWN((BW247+BX247+ROUNDDOWN((BX247+BY247+ROUNDDOWN((BY247+BZ247+ROUNDDOWN((BZ247+CA247+ROUNDDOWN((CA247+CB247+ROUNDDOWN((CB247+CC247+ROUNDDOWN((CC247+CD247+ROUNDDOWN((CD247+CE247+ROUNDDOWN((CE247+CF247+ROUNDDOWN((CF247+CG247+ROUNDDOWN((CG247+CH247+ROUNDDOWN((CH247+CI247+ROUNDDOWN((CI247+CJ247+ROUNDDOWN((CJ247+CK247+ROUNDDOWN((CK247+CL247+ROUNDDOWN((CL247+CM247+ROUNDDOWN((CM247+CN247+ROUNDDOWN((CN247+CO247+ROUNDDOWN((CO247+CP247+ROUNDDOWN((CP247+CQ247+ROUNDDOWN((CQ247+CR247+ROUNDDOWN((CR247+CS247+ROUNDDOWN((CS247+CT247+ROUNDDOWN((CT247+CU247+ROUNDDOWN((CU247+CV247+ROUNDDOWN((CV247+CW247+ROUNDDOWN((CW247+CX247+ROUNDDOWN((CX247+CY247+ROUNDDOWN((CY247+CZ247+ROUNDDOWN((CZ247+DA247+ROUNDDOWN((DA247+DB247+ROUNDDOWN((DB247+DC247+ROUNDDOWN((DC247+DD247+ROUNDDOWN((DD247+DE247+ROUNDDOWN((DE247+DF247+ROUNDDOWN((DF247+DG247+ROUNDDOWN((DG247+DH247+ROUNDDOWN((DH247+DI247+ROUNDDOWN((DI247+DJ247)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,$D248)</f>
        <v>0</v>
      </c>
      <c r="BN248" s="31">
        <f t="shared" ref="BN248:BN298" si="474">MOD(BN247+BO247+(ROUNDDOWN((BO247+BP247+ROUNDDOWN((BP247+BQ247+ROUNDDOWN((BQ247+BR247+ROUNDDOWN((BR247+BS247+ROUNDDOWN((BS247+BT247+ROUNDDOWN((BT247+BU247+ROUNDDOWN((BU247+BV247+ROUNDDOWN((BV247+BW247+ROUNDDOWN((BW247+BX247+ROUNDDOWN((BX247+BY247+ROUNDDOWN((BY247+BZ247+ROUNDDOWN((BZ247+CA247+ROUNDDOWN((CA247+CB247+ROUNDDOWN((CB247+CC247+ROUNDDOWN((CC247+CD247+ROUNDDOWN((CD247+CE247+ROUNDDOWN((CE247+CF247+ROUNDDOWN((CF247+CG247+ROUNDDOWN((CG247+CH247+ROUNDDOWN((CH247+CI247+ROUNDDOWN((CI247+CJ247+ROUNDDOWN((CJ247+CK247+ROUNDDOWN((CK247+CL247+ROUNDDOWN((CL247+CM247+ROUNDDOWN((CM247+CN247+ROUNDDOWN((CN247+CO247+ROUNDDOWN((CO247+CP247+ROUNDDOWN((CP247+CQ247+ROUNDDOWN((CQ247+CR247+ROUNDDOWN((CR247+CS247+ROUNDDOWN((CS247+CT247+ROUNDDOWN((CT247+CU247+ROUNDDOWN((CU247+CV247+ROUNDDOWN((CV247+CW247+ROUNDDOWN((CW247+CX247+ROUNDDOWN((CX247+CY247+ROUNDDOWN((CY247+CZ247+ROUNDDOWN((CZ247+DA247+ROUNDDOWN((DA247+DB247+ROUNDDOWN((DB247+DC247+ROUNDDOWN((DC247+DD247+ROUNDDOWN((DD247+DE247+ROUNDDOWN((DE247+DF247+ROUNDDOWN((DF247+DG247+ROUNDDOWN((DG247+DH247+ROUNDDOWN((DH247+DI247+ROUNDDOWN((DI247+DJ247)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,$D248)</f>
        <v>0</v>
      </c>
      <c r="BO248" s="31">
        <f t="shared" ref="BO248:BO298" si="475">MOD(BO247+BP247+(ROUNDDOWN((BP247+BQ247+ROUNDDOWN((BQ247+BR247+ROUNDDOWN((BR247+BS247+ROUNDDOWN((BS247+BT247+ROUNDDOWN((BT247+BU247+ROUNDDOWN((BU247+BV247+ROUNDDOWN((BV247+BW247+ROUNDDOWN((BW247+BX247+ROUNDDOWN((BX247+BY247+ROUNDDOWN((BY247+BZ247+ROUNDDOWN((BZ247+CA247+ROUNDDOWN((CA247+CB247+ROUNDDOWN((CB247+CC247+ROUNDDOWN((CC247+CD247+ROUNDDOWN((CD247+CE247+ROUNDDOWN((CE247+CF247+ROUNDDOWN((CF247+CG247+ROUNDDOWN((CG247+CH247+ROUNDDOWN((CH247+CI247+ROUNDDOWN((CI247+CJ247+ROUNDDOWN((CJ247+CK247+ROUNDDOWN((CK247+CL247+ROUNDDOWN((CL247+CM247+ROUNDDOWN((CM247+CN247+ROUNDDOWN((CN247+CO247+ROUNDDOWN((CO247+CP247+ROUNDDOWN((CP247+CQ247+ROUNDDOWN((CQ247+CR247+ROUNDDOWN((CR247+CS247+ROUNDDOWN((CS247+CT247+ROUNDDOWN((CT247+CU247+ROUNDDOWN((CU247+CV247+ROUNDDOWN((CV247+CW247+ROUNDDOWN((CW247+CX247+ROUNDDOWN((CX247+CY247+ROUNDDOWN((CY247+CZ247+ROUNDDOWN((CZ247+DA247+ROUNDDOWN((DA247+DB247+ROUNDDOWN((DB247+DC247+ROUNDDOWN((DC247+DD247+ROUNDDOWN((DD247+DE247+ROUNDDOWN((DE247+DF247+ROUNDDOWN((DF247+DG247+ROUNDDOWN((DG247+DH247+ROUNDDOWN((DH247+DI247+ROUNDDOWN((DI247+DJ247)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,$D248)</f>
        <v>0</v>
      </c>
      <c r="BP248" s="31">
        <f t="shared" ref="BP248:BP298" si="476">MOD(BP247+BQ247+(ROUNDDOWN((BQ247+BR247+ROUNDDOWN((BR247+BS247+ROUNDDOWN((BS247+BT247+ROUNDDOWN((BT247+BU247+ROUNDDOWN((BU247+BV247+ROUNDDOWN((BV247+BW247+ROUNDDOWN((BW247+BX247+ROUNDDOWN((BX247+BY247+ROUNDDOWN((BY247+BZ247+ROUNDDOWN((BZ247+CA247+ROUNDDOWN((CA247+CB247+ROUNDDOWN((CB247+CC247+ROUNDDOWN((CC247+CD247+ROUNDDOWN((CD247+CE247+ROUNDDOWN((CE247+CF247+ROUNDDOWN((CF247+CG247+ROUNDDOWN((CG247+CH247+ROUNDDOWN((CH247+CI247+ROUNDDOWN((CI247+CJ247+ROUNDDOWN((CJ247+CK247+ROUNDDOWN((CK247+CL247+ROUNDDOWN((CL247+CM247+ROUNDDOWN((CM247+CN247+ROUNDDOWN((CN247+CO247+ROUNDDOWN((CO247+CP247+ROUNDDOWN((CP247+CQ247+ROUNDDOWN((CQ247+CR247+ROUNDDOWN((CR247+CS247+ROUNDDOWN((CS247+CT247+ROUNDDOWN((CT247+CU247+ROUNDDOWN((CU247+CV247+ROUNDDOWN((CV247+CW247+ROUNDDOWN((CW247+CX247+ROUNDDOWN((CX247+CY247+ROUNDDOWN((CY247+CZ247+ROUNDDOWN((CZ247+DA247+ROUNDDOWN((DA247+DB247+ROUNDDOWN((DB247+DC247+ROUNDDOWN((DC247+DD247+ROUNDDOWN((DD247+DE247+ROUNDDOWN((DE247+DF247+ROUNDDOWN((DF247+DG247+ROUNDDOWN((DG247+DH247+ROUNDDOWN((DH247+DI247+ROUNDDOWN((DI247+DJ247)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,$D248)</f>
        <v>0</v>
      </c>
      <c r="BQ248" s="31">
        <f t="shared" ref="BQ248:BQ298" si="477">MOD(BQ247+BR247+(ROUNDDOWN((BR247+BS247+ROUNDDOWN((BS247+BT247+ROUNDDOWN((BT247+BU247+ROUNDDOWN((BU247+BV247+ROUNDDOWN((BV247+BW247+ROUNDDOWN((BW247+BX247+ROUNDDOWN((BX247+BY247+ROUNDDOWN((BY247+BZ247+ROUNDDOWN((BZ247+CA247+ROUNDDOWN((CA247+CB247+ROUNDDOWN((CB247+CC247+ROUNDDOWN((CC247+CD247+ROUNDDOWN((CD247+CE247+ROUNDDOWN((CE247+CF247+ROUNDDOWN((CF247+CG247+ROUNDDOWN((CG247+CH247+ROUNDDOWN((CH247+CI247+ROUNDDOWN((CI247+CJ247+ROUNDDOWN((CJ247+CK247+ROUNDDOWN((CK247+CL247+ROUNDDOWN((CL247+CM247+ROUNDDOWN((CM247+CN247+ROUNDDOWN((CN247+CO247+ROUNDDOWN((CO247+CP247+ROUNDDOWN((CP247+CQ247+ROUNDDOWN((CQ247+CR247+ROUNDDOWN((CR247+CS247+ROUNDDOWN((CS247+CT247+ROUNDDOWN((CT247+CU247+ROUNDDOWN((CU247+CV247+ROUNDDOWN((CV247+CW247+ROUNDDOWN((CW247+CX247+ROUNDDOWN((CX247+CY247+ROUNDDOWN((CY247+CZ247+ROUNDDOWN((CZ247+DA247+ROUNDDOWN((DA247+DB247+ROUNDDOWN((DB247+DC247+ROUNDDOWN((DC247+DD247+ROUNDDOWN((DD247+DE247+ROUNDDOWN((DE247+DF247+ROUNDDOWN((DF247+DG247+ROUNDDOWN((DG247+DH247+ROUNDDOWN((DH247+DI247+ROUNDDOWN((DI247+DJ247)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,$D248)</f>
        <v>0</v>
      </c>
      <c r="BR248" s="31">
        <f t="shared" ref="BR248:BR298" si="478">MOD(BR247+BS247+(ROUNDDOWN((BS247+BT247+ROUNDDOWN((BT247+BU247+ROUNDDOWN((BU247+BV247+ROUNDDOWN((BV247+BW247+ROUNDDOWN((BW247+BX247+ROUNDDOWN((BX247+BY247+ROUNDDOWN((BY247+BZ247+ROUNDDOWN((BZ247+CA247+ROUNDDOWN((CA247+CB247+ROUNDDOWN((CB247+CC247+ROUNDDOWN((CC247+CD247+ROUNDDOWN((CD247+CE247+ROUNDDOWN((CE247+CF247+ROUNDDOWN((CF247+CG247+ROUNDDOWN((CG247+CH247+ROUNDDOWN((CH247+CI247+ROUNDDOWN((CI247+CJ247+ROUNDDOWN((CJ247+CK247+ROUNDDOWN((CK247+CL247+ROUNDDOWN((CL247+CM247+ROUNDDOWN((CM247+CN247+ROUNDDOWN((CN247+CO247+ROUNDDOWN((CO247+CP247+ROUNDDOWN((CP247+CQ247+ROUNDDOWN((CQ247+CR247+ROUNDDOWN((CR247+CS247+ROUNDDOWN((CS247+CT247+ROUNDDOWN((CT247+CU247+ROUNDDOWN((CU247+CV247+ROUNDDOWN((CV247+CW247+ROUNDDOWN((CW247+CX247+ROUNDDOWN((CX247+CY247+ROUNDDOWN((CY247+CZ247+ROUNDDOWN((CZ247+DA247+ROUNDDOWN((DA247+DB247+ROUNDDOWN((DB247+DC247+ROUNDDOWN((DC247+DD247+ROUNDDOWN((DD247+DE247+ROUNDDOWN((DE247+DF247+ROUNDDOWN((DF247+DG247+ROUNDDOWN((DG247+DH247+ROUNDDOWN((DH247+DI247+ROUNDDOWN((DI247+DJ247)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,$D248)</f>
        <v>0</v>
      </c>
      <c r="BS248" s="31">
        <f t="shared" ref="BS248:BS298" si="479">MOD(BS247+BT247+(ROUNDDOWN((BT247+BU247+ROUNDDOWN((BU247+BV247+ROUNDDOWN((BV247+BW247+ROUNDDOWN((BW247+BX247+ROUNDDOWN((BX247+BY247+ROUNDDOWN((BY247+BZ247+ROUNDDOWN((BZ247+CA247+ROUNDDOWN((CA247+CB247+ROUNDDOWN((CB247+CC247+ROUNDDOWN((CC247+CD247+ROUNDDOWN((CD247+CE247+ROUNDDOWN((CE247+CF247+ROUNDDOWN((CF247+CG247+ROUNDDOWN((CG247+CH247+ROUNDDOWN((CH247+CI247+ROUNDDOWN((CI247+CJ247+ROUNDDOWN((CJ247+CK247+ROUNDDOWN((CK247+CL247+ROUNDDOWN((CL247+CM247+ROUNDDOWN((CM247+CN247+ROUNDDOWN((CN247+CO247+ROUNDDOWN((CO247+CP247+ROUNDDOWN((CP247+CQ247+ROUNDDOWN((CQ247+CR247+ROUNDDOWN((CR247+CS247+ROUNDDOWN((CS247+CT247+ROUNDDOWN((CT247+CU247+ROUNDDOWN((CU247+CV247+ROUNDDOWN((CV247+CW247+ROUNDDOWN((CW247+CX247+ROUNDDOWN((CX247+CY247+ROUNDDOWN((CY247+CZ247+ROUNDDOWN((CZ247+DA247+ROUNDDOWN((DA247+DB247+ROUNDDOWN((DB247+DC247+ROUNDDOWN((DC247+DD247+ROUNDDOWN((DD247+DE247+ROUNDDOWN((DE247+DF247+ROUNDDOWN((DF247+DG247+ROUNDDOWN((DG247+DH247+ROUNDDOWN((DH247+DI247+ROUNDDOWN((DI247+DJ247)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,$D248)</f>
        <v>0</v>
      </c>
      <c r="BT248" s="31">
        <f t="shared" ref="BT248:BT298" si="480">MOD(BT247+BU247+(ROUNDDOWN((BU247+BV247+ROUNDDOWN((BV247+BW247+ROUNDDOWN((BW247+BX247+ROUNDDOWN((BX247+BY247+ROUNDDOWN((BY247+BZ247+ROUNDDOWN((BZ247+CA247+ROUNDDOWN((CA247+CB247+ROUNDDOWN((CB247+CC247+ROUNDDOWN((CC247+CD247+ROUNDDOWN((CD247+CE247+ROUNDDOWN((CE247+CF247+ROUNDDOWN((CF247+CG247+ROUNDDOWN((CG247+CH247+ROUNDDOWN((CH247+CI247+ROUNDDOWN((CI247+CJ247+ROUNDDOWN((CJ247+CK247+ROUNDDOWN((CK247+CL247+ROUNDDOWN((CL247+CM247+ROUNDDOWN((CM247+CN247+ROUNDDOWN((CN247+CO247+ROUNDDOWN((CO247+CP247+ROUNDDOWN((CP247+CQ247+ROUNDDOWN((CQ247+CR247+ROUNDDOWN((CR247+CS247+ROUNDDOWN((CS247+CT247+ROUNDDOWN((CT247+CU247+ROUNDDOWN((CU247+CV247+ROUNDDOWN((CV247+CW247+ROUNDDOWN((CW247+CX247+ROUNDDOWN((CX247+CY247+ROUNDDOWN((CY247+CZ247+ROUNDDOWN((CZ247+DA247+ROUNDDOWN((DA247+DB247+ROUNDDOWN((DB247+DC247+ROUNDDOWN((DC247+DD247+ROUNDDOWN((DD247+DE247+ROUNDDOWN((DE247+DF247+ROUNDDOWN((DF247+DG247+ROUNDDOWN((DG247+DH247+ROUNDDOWN((DH247+DI247+ROUNDDOWN((DI247+DJ247)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,$D248)</f>
        <v>0</v>
      </c>
      <c r="BU248" s="31">
        <f t="shared" ref="BU248:BU298" si="481">MOD(BU247+BV247+(ROUNDDOWN((BV247+BW247+ROUNDDOWN((BW247+BX247+ROUNDDOWN((BX247+BY247+ROUNDDOWN((BY247+BZ247+ROUNDDOWN((BZ247+CA247+ROUNDDOWN((CA247+CB247+ROUNDDOWN((CB247+CC247+ROUNDDOWN((CC247+CD247+ROUNDDOWN((CD247+CE247+ROUNDDOWN((CE247+CF247+ROUNDDOWN((CF247+CG247+ROUNDDOWN((CG247+CH247+ROUNDDOWN((CH247+CI247+ROUNDDOWN((CI247+CJ247+ROUNDDOWN((CJ247+CK247+ROUNDDOWN((CK247+CL247+ROUNDDOWN((CL247+CM247+ROUNDDOWN((CM247+CN247+ROUNDDOWN((CN247+CO247+ROUNDDOWN((CO247+CP247+ROUNDDOWN((CP247+CQ247+ROUNDDOWN((CQ247+CR247+ROUNDDOWN((CR247+CS247+ROUNDDOWN((CS247+CT247+ROUNDDOWN((CT247+CU247+ROUNDDOWN((CU247+CV247+ROUNDDOWN((CV247+CW247+ROUNDDOWN((CW247+CX247+ROUNDDOWN((CX247+CY247+ROUNDDOWN((CY247+CZ247+ROUNDDOWN((CZ247+DA247+ROUNDDOWN((DA247+DB247+ROUNDDOWN((DB247+DC247+ROUNDDOWN((DC247+DD247+ROUNDDOWN((DD247+DE247+ROUNDDOWN((DE247+DF247+ROUNDDOWN((DF247+DG247+ROUNDDOWN((DG247+DH247+ROUNDDOWN((DH247+DI247+ROUNDDOWN((DI247+DJ247)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,$D248)</f>
        <v>0</v>
      </c>
      <c r="BV248" s="31">
        <f t="shared" ref="BV248:BV298" si="482">MOD(BV247+BW247+(ROUNDDOWN((BW247+BX247+ROUNDDOWN((BX247+BY247+ROUNDDOWN((BY247+BZ247+ROUNDDOWN((BZ247+CA247+ROUNDDOWN((CA247+CB247+ROUNDDOWN((CB247+CC247+ROUNDDOWN((CC247+CD247+ROUNDDOWN((CD247+CE247+ROUNDDOWN((CE247+CF247+ROUNDDOWN((CF247+CG247+ROUNDDOWN((CG247+CH247+ROUNDDOWN((CH247+CI247+ROUNDDOWN((CI247+CJ247+ROUNDDOWN((CJ247+CK247+ROUNDDOWN((CK247+CL247+ROUNDDOWN((CL247+CM247+ROUNDDOWN((CM247+CN247+ROUNDDOWN((CN247+CO247+ROUNDDOWN((CO247+CP247+ROUNDDOWN((CP247+CQ247+ROUNDDOWN((CQ247+CR247+ROUNDDOWN((CR247+CS247+ROUNDDOWN((CS247+CT247+ROUNDDOWN((CT247+CU247+ROUNDDOWN((CU247+CV247+ROUNDDOWN((CV247+CW247+ROUNDDOWN((CW247+CX247+ROUNDDOWN((CX247+CY247+ROUNDDOWN((CY247+CZ247+ROUNDDOWN((CZ247+DA247+ROUNDDOWN((DA247+DB247+ROUNDDOWN((DB247+DC247+ROUNDDOWN((DC247+DD247+ROUNDDOWN((DD247+DE247+ROUNDDOWN((DE247+DF247+ROUNDDOWN((DF247+DG247+ROUNDDOWN((DG247+DH247+ROUNDDOWN((DH247+DI247+ROUNDDOWN((DI247+DJ247)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,$D248)</f>
        <v>0</v>
      </c>
      <c r="BW248" s="31">
        <f t="shared" ref="BW248:BW298" si="483">MOD(BW247+BX247+(ROUNDDOWN((BX247+BY247+ROUNDDOWN((BY247+BZ247+ROUNDDOWN((BZ247+CA247+ROUNDDOWN((CA247+CB247+ROUNDDOWN((CB247+CC247+ROUNDDOWN((CC247+CD247+ROUNDDOWN((CD247+CE247+ROUNDDOWN((CE247+CF247+ROUNDDOWN((CF247+CG247+ROUNDDOWN((CG247+CH247+ROUNDDOWN((CH247+CI247+ROUNDDOWN((CI247+CJ247+ROUNDDOWN((CJ247+CK247+ROUNDDOWN((CK247+CL247+ROUNDDOWN((CL247+CM247+ROUNDDOWN((CM247+CN247+ROUNDDOWN((CN247+CO247+ROUNDDOWN((CO247+CP247+ROUNDDOWN((CP247+CQ247+ROUNDDOWN((CQ247+CR247+ROUNDDOWN((CR247+CS247+ROUNDDOWN((CS247+CT247+ROUNDDOWN((CT247+CU247+ROUNDDOWN((CU247+CV247+ROUNDDOWN((CV247+CW247+ROUNDDOWN((CW247+CX247+ROUNDDOWN((CX247+CY247+ROUNDDOWN((CY247+CZ247+ROUNDDOWN((CZ247+DA247+ROUNDDOWN((DA247+DB247+ROUNDDOWN((DB247+DC247+ROUNDDOWN((DC247+DD247+ROUNDDOWN((DD247+DE247+ROUNDDOWN((DE247+DF247+ROUNDDOWN((DF247+DG247+ROUNDDOWN((DG247+DH247+ROUNDDOWN((DH247+DI247+ROUNDDOWN((DI247+DJ247)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,$D248)</f>
        <v>0</v>
      </c>
      <c r="BX248" s="31">
        <f t="shared" ref="BX248:BX298" si="484">MOD(BX247+BY247+(ROUNDDOWN((BY247+BZ247+ROUNDDOWN((BZ247+CA247+ROUNDDOWN((CA247+CB247+ROUNDDOWN((CB247+CC247+ROUNDDOWN((CC247+CD247+ROUNDDOWN((CD247+CE247+ROUNDDOWN((CE247+CF247+ROUNDDOWN((CF247+CG247+ROUNDDOWN((CG247+CH247+ROUNDDOWN((CH247+CI247+ROUNDDOWN((CI247+CJ247+ROUNDDOWN((CJ247+CK247+ROUNDDOWN((CK247+CL247+ROUNDDOWN((CL247+CM247+ROUNDDOWN((CM247+CN247+ROUNDDOWN((CN247+CO247+ROUNDDOWN((CO247+CP247+ROUNDDOWN((CP247+CQ247+ROUNDDOWN((CQ247+CR247+ROUNDDOWN((CR247+CS247+ROUNDDOWN((CS247+CT247+ROUNDDOWN((CT247+CU247+ROUNDDOWN((CU247+CV247+ROUNDDOWN((CV247+CW247+ROUNDDOWN((CW247+CX247+ROUNDDOWN((CX247+CY247+ROUNDDOWN((CY247+CZ247+ROUNDDOWN((CZ247+DA247+ROUNDDOWN((DA247+DB247+ROUNDDOWN((DB247+DC247+ROUNDDOWN((DC247+DD247+ROUNDDOWN((DD247+DE247+ROUNDDOWN((DE247+DF247+ROUNDDOWN((DF247+DG247+ROUNDDOWN((DG247+DH247+ROUNDDOWN((DH247+DI247+ROUNDDOWN((DI247+DJ247)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,$D248)</f>
        <v>0</v>
      </c>
      <c r="BY248" s="31">
        <f t="shared" ref="BY248:BY298" si="485">MOD(BY247+BZ247+(ROUNDDOWN((BZ247+CA247+ROUNDDOWN((CA247+CB247+ROUNDDOWN((CB247+CC247+ROUNDDOWN((CC247+CD247+ROUNDDOWN((CD247+CE247+ROUNDDOWN((CE247+CF247+ROUNDDOWN((CF247+CG247+ROUNDDOWN((CG247+CH247+ROUNDDOWN((CH247+CI247+ROUNDDOWN((CI247+CJ247+ROUNDDOWN((CJ247+CK247+ROUNDDOWN((CK247+CL247+ROUNDDOWN((CL247+CM247+ROUNDDOWN((CM247+CN247+ROUNDDOWN((CN247+CO247+ROUNDDOWN((CO247+CP247+ROUNDDOWN((CP247+CQ247+ROUNDDOWN((CQ247+CR247+ROUNDDOWN((CR247+CS247+ROUNDDOWN((CS247+CT247+ROUNDDOWN((CT247+CU247+ROUNDDOWN((CU247+CV247+ROUNDDOWN((CV247+CW247+ROUNDDOWN((CW247+CX247+ROUNDDOWN((CX247+CY247+ROUNDDOWN((CY247+CZ247+ROUNDDOWN((CZ247+DA247+ROUNDDOWN((DA247+DB247+ROUNDDOWN((DB247+DC247+ROUNDDOWN((DC247+DD247+ROUNDDOWN((DD247+DE247+ROUNDDOWN((DE247+DF247+ROUNDDOWN((DF247+DG247+ROUNDDOWN((DG247+DH247+ROUNDDOWN((DH247+DI247+ROUNDDOWN((DI247+DJ247)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,$D248)</f>
        <v>0</v>
      </c>
      <c r="BZ248" s="31">
        <f t="shared" ref="BZ248:BZ298" si="486">MOD(BZ247+CA247+(ROUNDDOWN((CA247+CB247+ROUNDDOWN((CB247+CC247+ROUNDDOWN((CC247+CD247+ROUNDDOWN((CD247+CE247+ROUNDDOWN((CE247+CF247+ROUNDDOWN((CF247+CG247+ROUNDDOWN((CG247+CH247+ROUNDDOWN((CH247+CI247+ROUNDDOWN((CI247+CJ247+ROUNDDOWN((CJ247+CK247+ROUNDDOWN((CK247+CL247+ROUNDDOWN((CL247+CM247+ROUNDDOWN((CM247+CN247+ROUNDDOWN((CN247+CO247+ROUNDDOWN((CO247+CP247+ROUNDDOWN((CP247+CQ247+ROUNDDOWN((CQ247+CR247+ROUNDDOWN((CR247+CS247+ROUNDDOWN((CS247+CT247+ROUNDDOWN((CT247+CU247+ROUNDDOWN((CU247+CV247+ROUNDDOWN((CV247+CW247+ROUNDDOWN((CW247+CX247+ROUNDDOWN((CX247+CY247+ROUNDDOWN((CY247+CZ247+ROUNDDOWN((CZ247+DA247+ROUNDDOWN((DA247+DB247+ROUNDDOWN((DB247+DC247+ROUNDDOWN((DC247+DD247+ROUNDDOWN((DD247+DE247+ROUNDDOWN((DE247+DF247+ROUNDDOWN((DF247+DG247+ROUNDDOWN((DG247+DH247+ROUNDDOWN((DH247+DI247+ROUNDDOWN((DI247+DJ247)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,$D248)</f>
        <v>0</v>
      </c>
      <c r="CA248" s="31">
        <f t="shared" ref="CA248:CA298" si="487">MOD(CA247+CB247+(ROUNDDOWN((CB247+CC247+ROUNDDOWN((CC247+CD247+ROUNDDOWN((CD247+CE247+ROUNDDOWN((CE247+CF247+ROUNDDOWN((CF247+CG247+ROUNDDOWN((CG247+CH247+ROUNDDOWN((CH247+CI247+ROUNDDOWN((CI247+CJ247+ROUNDDOWN((CJ247+CK247+ROUNDDOWN((CK247+CL247+ROUNDDOWN((CL247+CM247+ROUNDDOWN((CM247+CN247+ROUNDDOWN((CN247+CO247+ROUNDDOWN((CO247+CP247+ROUNDDOWN((CP247+CQ247+ROUNDDOWN((CQ247+CR247+ROUNDDOWN((CR247+CS247+ROUNDDOWN((CS247+CT247+ROUNDDOWN((CT247+CU247+ROUNDDOWN((CU247+CV247+ROUNDDOWN((CV247+CW247+ROUNDDOWN((CW247+CX247+ROUNDDOWN((CX247+CY247+ROUNDDOWN((CY247+CZ247+ROUNDDOWN((CZ247+DA247+ROUNDDOWN((DA247+DB247+ROUNDDOWN((DB247+DC247+ROUNDDOWN((DC247+DD247+ROUNDDOWN((DD247+DE247+ROUNDDOWN((DE247+DF247+ROUNDDOWN((DF247+DG247+ROUNDDOWN((DG247+DH247+ROUNDDOWN((DH247+DI247+ROUNDDOWN((DI247+DJ247)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,$D248)</f>
        <v>0</v>
      </c>
      <c r="CB248" s="31">
        <f t="shared" ref="CB248:CB298" si="488">MOD(CB247+CC247+(ROUNDDOWN((CC247+CD247+ROUNDDOWN((CD247+CE247+ROUNDDOWN((CE247+CF247+ROUNDDOWN((CF247+CG247+ROUNDDOWN((CG247+CH247+ROUNDDOWN((CH247+CI247+ROUNDDOWN((CI247+CJ247+ROUNDDOWN((CJ247+CK247+ROUNDDOWN((CK247+CL247+ROUNDDOWN((CL247+CM247+ROUNDDOWN((CM247+CN247+ROUNDDOWN((CN247+CO247+ROUNDDOWN((CO247+CP247+ROUNDDOWN((CP247+CQ247+ROUNDDOWN((CQ247+CR247+ROUNDDOWN((CR247+CS247+ROUNDDOWN((CS247+CT247+ROUNDDOWN((CT247+CU247+ROUNDDOWN((CU247+CV247+ROUNDDOWN((CV247+CW247+ROUNDDOWN((CW247+CX247+ROUNDDOWN((CX247+CY247+ROUNDDOWN((CY247+CZ247+ROUNDDOWN((CZ247+DA247+ROUNDDOWN((DA247+DB247+ROUNDDOWN((DB247+DC247+ROUNDDOWN((DC247+DD247+ROUNDDOWN((DD247+DE247+ROUNDDOWN((DE247+DF247+ROUNDDOWN((DF247+DG247+ROUNDDOWN((DG247+DH247+ROUNDDOWN((DH247+DI247+ROUNDDOWN((DI247+DJ247)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,$D248)</f>
        <v>0</v>
      </c>
      <c r="CC248" s="31">
        <f t="shared" ref="CC248:CC298" si="489">MOD(CC247+CD247+(ROUNDDOWN((CD247+CE247+ROUNDDOWN((CE247+CF247+ROUNDDOWN((CF247+CG247+ROUNDDOWN((CG247+CH247+ROUNDDOWN((CH247+CI247+ROUNDDOWN((CI247+CJ247+ROUNDDOWN((CJ247+CK247+ROUNDDOWN((CK247+CL247+ROUNDDOWN((CL247+CM247+ROUNDDOWN((CM247+CN247+ROUNDDOWN((CN247+CO247+ROUNDDOWN((CO247+CP247+ROUNDDOWN((CP247+CQ247+ROUNDDOWN((CQ247+CR247+ROUNDDOWN((CR247+CS247+ROUNDDOWN((CS247+CT247+ROUNDDOWN((CT247+CU247+ROUNDDOWN((CU247+CV247+ROUNDDOWN((CV247+CW247+ROUNDDOWN((CW247+CX247+ROUNDDOWN((CX247+CY247+ROUNDDOWN((CY247+CZ247+ROUNDDOWN((CZ247+DA247+ROUNDDOWN((DA247+DB247+ROUNDDOWN((DB247+DC247+ROUNDDOWN((DC247+DD247+ROUNDDOWN((DD247+DE247+ROUNDDOWN((DE247+DF247+ROUNDDOWN((DF247+DG247+ROUNDDOWN((DG247+DH247+ROUNDDOWN((DH247+DI247+ROUNDDOWN((DI247+DJ247)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,$D248)</f>
        <v>0</v>
      </c>
      <c r="CD248" s="31">
        <f t="shared" ref="CD248:CD298" si="490">MOD(CD247+CE247+(ROUNDDOWN((CE247+CF247+ROUNDDOWN((CF247+CG247+ROUNDDOWN((CG247+CH247+ROUNDDOWN((CH247+CI247+ROUNDDOWN((CI247+CJ247+ROUNDDOWN((CJ247+CK247+ROUNDDOWN((CK247+CL247+ROUNDDOWN((CL247+CM247+ROUNDDOWN((CM247+CN247+ROUNDDOWN((CN247+CO247+ROUNDDOWN((CO247+CP247+ROUNDDOWN((CP247+CQ247+ROUNDDOWN((CQ247+CR247+ROUNDDOWN((CR247+CS247+ROUNDDOWN((CS247+CT247+ROUNDDOWN((CT247+CU247+ROUNDDOWN((CU247+CV247+ROUNDDOWN((CV247+CW247+ROUNDDOWN((CW247+CX247+ROUNDDOWN((CX247+CY247+ROUNDDOWN((CY247+CZ247+ROUNDDOWN((CZ247+DA247+ROUNDDOWN((DA247+DB247+ROUNDDOWN((DB247+DC247+ROUNDDOWN((DC247+DD247+ROUNDDOWN((DD247+DE247+ROUNDDOWN((DE247+DF247+ROUNDDOWN((DF247+DG247+ROUNDDOWN((DG247+DH247+ROUNDDOWN((DH247+DI247+ROUNDDOWN((DI247+DJ247)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,$D248)</f>
        <v>0</v>
      </c>
      <c r="CE248" s="31">
        <f t="shared" ref="CE248:CE298" si="491">MOD(CE247+CF247+(ROUNDDOWN((CF247+CG247+ROUNDDOWN((CG247+CH247+ROUNDDOWN((CH247+CI247+ROUNDDOWN((CI247+CJ247+ROUNDDOWN((CJ247+CK247+ROUNDDOWN((CK247+CL247+ROUNDDOWN((CL247+CM247+ROUNDDOWN((CM247+CN247+ROUNDDOWN((CN247+CO247+ROUNDDOWN((CO247+CP247+ROUNDDOWN((CP247+CQ247+ROUNDDOWN((CQ247+CR247+ROUNDDOWN((CR247+CS247+ROUNDDOWN((CS247+CT247+ROUNDDOWN((CT247+CU247+ROUNDDOWN((CU247+CV247+ROUNDDOWN((CV247+CW247+ROUNDDOWN((CW247+CX247+ROUNDDOWN((CX247+CY247+ROUNDDOWN((CY247+CZ247+ROUNDDOWN((CZ247+DA247+ROUNDDOWN((DA247+DB247+ROUNDDOWN((DB247+DC247+ROUNDDOWN((DC247+DD247+ROUNDDOWN((DD247+DE247+ROUNDDOWN((DE247+DF247+ROUNDDOWN((DF247+DG247+ROUNDDOWN((DG247+DH247+ROUNDDOWN((DH247+DI247+ROUNDDOWN((DI247+DJ247)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,$D248)</f>
        <v>0</v>
      </c>
      <c r="CF248" s="31">
        <f t="shared" ref="CF248:CF298" si="492">MOD(CF247+CG247+(ROUNDDOWN((CG247+CH247+ROUNDDOWN((CH247+CI247+ROUNDDOWN((CI247+CJ247+ROUNDDOWN((CJ247+CK247+ROUNDDOWN((CK247+CL247+ROUNDDOWN((CL247+CM247+ROUNDDOWN((CM247+CN247+ROUNDDOWN((CN247+CO247+ROUNDDOWN((CO247+CP247+ROUNDDOWN((CP247+CQ247+ROUNDDOWN((CQ247+CR247+ROUNDDOWN((CR247+CS247+ROUNDDOWN((CS247+CT247+ROUNDDOWN((CT247+CU247+ROUNDDOWN((CU247+CV247+ROUNDDOWN((CV247+CW247+ROUNDDOWN((CW247+CX247+ROUNDDOWN((CX247+CY247+ROUNDDOWN((CY247+CZ247+ROUNDDOWN((CZ247+DA247+ROUNDDOWN((DA247+DB247+ROUNDDOWN((DB247+DC247+ROUNDDOWN((DC247+DD247+ROUNDDOWN((DD247+DE247+ROUNDDOWN((DE247+DF247+ROUNDDOWN((DF247+DG247+ROUNDDOWN((DG247+DH247+ROUNDDOWN((DH247+DI247+ROUNDDOWN((DI247+DJ247)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,$D248)</f>
        <v>0</v>
      </c>
      <c r="CG248" s="31">
        <f t="shared" ref="CG248:CG298" si="493">MOD(CG247+CH247+(ROUNDDOWN((CH247+CI247+ROUNDDOWN((CI247+CJ247+ROUNDDOWN((CJ247+CK247+ROUNDDOWN((CK247+CL247+ROUNDDOWN((CL247+CM247+ROUNDDOWN((CM247+CN247+ROUNDDOWN((CN247+CO247+ROUNDDOWN((CO247+CP247+ROUNDDOWN((CP247+CQ247+ROUNDDOWN((CQ247+CR247+ROUNDDOWN((CR247+CS247+ROUNDDOWN((CS247+CT247+ROUNDDOWN((CT247+CU247+ROUNDDOWN((CU247+CV247+ROUNDDOWN((CV247+CW247+ROUNDDOWN((CW247+CX247+ROUNDDOWN((CX247+CY247+ROUNDDOWN((CY247+CZ247+ROUNDDOWN((CZ247+DA247+ROUNDDOWN((DA247+DB247+ROUNDDOWN((DB247+DC247+ROUNDDOWN((DC247+DD247+ROUNDDOWN((DD247+DE247+ROUNDDOWN((DE247+DF247+ROUNDDOWN((DF247+DG247+ROUNDDOWN((DG247+DH247+ROUNDDOWN((DH247+DI247+ROUNDDOWN((DI247+DJ247)/$D248,0))/$D248,0))/$D248,0))/$D248,0))/$D248,0))/$D248,0))/$D248,0))/$D248,0))/$D248,0))/$D248,0))/$D248,0))/$D248,0))/$D248,0))/$D248,0))/$D248,0))/$D248,0))/$D248,0))/$D248,0))/$D248,0))/$D248,0))/$D248,0))/$D248,0))/$D248,0))/$D248,0))/$D248,0))/$D248,0))/$D248,0))/$D248,0)),$D248)</f>
        <v>0</v>
      </c>
      <c r="CH248" s="31">
        <f t="shared" ref="CH248:CH298" si="494">MOD(CH247+CI247+(ROUNDDOWN((CI247+CJ247+ROUNDDOWN((CJ247+CK247+ROUNDDOWN((CK247+CL247+ROUNDDOWN((CL247+CM247+ROUNDDOWN((CM247+CN247+ROUNDDOWN((CN247+CO247+ROUNDDOWN((CO247+CP247+ROUNDDOWN((CP247+CQ247+ROUNDDOWN((CQ247+CR247+ROUNDDOWN((CR247+CS247+ROUNDDOWN((CS247+CT247+ROUNDDOWN((CT247+CU247+ROUNDDOWN((CU247+CV247+ROUNDDOWN((CV247+CW247+ROUNDDOWN((CW247+CX247+ROUNDDOWN((CX247+CY247+ROUNDDOWN((CY247+CZ247+ROUNDDOWN((CZ247+DA247+ROUNDDOWN((DA247+DB247+ROUNDDOWN((DB247+DC247+ROUNDDOWN((DC247+DD247+ROUNDDOWN((DD247+DE247+ROUNDDOWN((DE247+DF247+ROUNDDOWN((DF247+DG247+ROUNDDOWN((DG247+DH247+ROUNDDOWN((DH247+DI247+ROUNDDOWN((DI247+DJ247)/$D248,0))/$D248,0))/$D248,0))/$D248,0))/$D248,0))/$D248,0))/$D248,0))/$D248,0))/$D248,0))/$D248,0))/$D248,0))/$D248,0))/$D248,0))/$D248,0))/$D248,0))/$D248,0))/$D248,0))/$D248,0))/$D248,0))/$D248,0))/$D248,0))/$D248,0))/$D248,0))/$D248,0))/$D248,0))/$D248,0))/$D248,0)),$D248)</f>
        <v>0</v>
      </c>
      <c r="CI248" s="31">
        <f t="shared" ref="CI248:CI298" si="495">MOD(CI247+CJ247+(ROUNDDOWN((CJ247+CK247+ROUNDDOWN((CK247+CL247+ROUNDDOWN((CL247+CM247+ROUNDDOWN((CM247+CN247+ROUNDDOWN((CN247+CO247+ROUNDDOWN((CO247+CP247+ROUNDDOWN((CP247+CQ247+ROUNDDOWN((CQ247+CR247+ROUNDDOWN((CR247+CS247+ROUNDDOWN((CS247+CT247+ROUNDDOWN((CT247+CU247+ROUNDDOWN((CU247+CV247+ROUNDDOWN((CV247+CW247+ROUNDDOWN((CW247+CX247+ROUNDDOWN((CX247+CY247+ROUNDDOWN((CY247+CZ247+ROUNDDOWN((CZ247+DA247+ROUNDDOWN((DA247+DB247+ROUNDDOWN((DB247+DC247+ROUNDDOWN((DC247+DD247+ROUNDDOWN((DD247+DE247+ROUNDDOWN((DE247+DF247+ROUNDDOWN((DF247+DG247+ROUNDDOWN((DG247+DH247+ROUNDDOWN((DH247+DI247+ROUNDDOWN((DI247+DJ247)/$D248,0))/$D248,0))/$D248,0))/$D248,0))/$D248,0))/$D248,0))/$D248,0))/$D248,0))/$D248,0))/$D248,0))/$D248,0))/$D248,0))/$D248,0))/$D248,0))/$D248,0))/$D248,0))/$D248,0))/$D248,0))/$D248,0))/$D248,0))/$D248,0))/$D248,0))/$D248,0))/$D248,0))/$D248,0))/$D248,0)),$D248)</f>
        <v>0</v>
      </c>
      <c r="CJ248" s="31">
        <f t="shared" ref="CJ248:CJ298" si="496">MOD(CJ247+CK247+(ROUNDDOWN((CK247+CL247+ROUNDDOWN((CL247+CM247+ROUNDDOWN((CM247+CN247+ROUNDDOWN((CN247+CO247+ROUNDDOWN((CO247+CP247+ROUNDDOWN((CP247+CQ247+ROUNDDOWN((CQ247+CR247+ROUNDDOWN((CR247+CS247+ROUNDDOWN((CS247+CT247+ROUNDDOWN((CT247+CU247+ROUNDDOWN((CU247+CV247+ROUNDDOWN((CV247+CW247+ROUNDDOWN((CW247+CX247+ROUNDDOWN((CX247+CY247+ROUNDDOWN((CY247+CZ247+ROUNDDOWN((CZ247+DA247+ROUNDDOWN((DA247+DB247+ROUNDDOWN((DB247+DC247+ROUNDDOWN((DC247+DD247+ROUNDDOWN((DD247+DE247+ROUNDDOWN((DE247+DF247+ROUNDDOWN((DF247+DG247+ROUNDDOWN((DG247+DH247+ROUNDDOWN((DH247+DI247+ROUNDDOWN((DI247+DJ247)/$D248,0))/$D248,0))/$D248,0))/$D248,0))/$D248,0))/$D248,0))/$D248,0))/$D248,0))/$D248,0))/$D248,0))/$D248,0))/$D248,0))/$D248,0))/$D248,0))/$D248,0))/$D248,0))/$D248,0))/$D248,0))/$D248,0))/$D248,0))/$D248,0))/$D248,0))/$D248,0))/$D248,0))/$D248,0)),$D248)</f>
        <v>0</v>
      </c>
      <c r="CK248" s="31">
        <f t="shared" ref="CK248:CK298" si="497">MOD(CK247+CL247+(ROUNDDOWN((CL247+CM247+ROUNDDOWN((CM247+CN247+ROUNDDOWN((CN247+CO247+ROUNDDOWN((CO247+CP247+ROUNDDOWN((CP247+CQ247+ROUNDDOWN((CQ247+CR247+ROUNDDOWN((CR247+CS247+ROUNDDOWN((CS247+CT247+ROUNDDOWN((CT247+CU247+ROUNDDOWN((CU247+CV247+ROUNDDOWN((CV247+CW247+ROUNDDOWN((CW247+CX247+ROUNDDOWN((CX247+CY247+ROUNDDOWN((CY247+CZ247+ROUNDDOWN((CZ247+DA247+ROUNDDOWN((DA247+DB247+ROUNDDOWN((DB247+DC247+ROUNDDOWN((DC247+DD247+ROUNDDOWN((DD247+DE247+ROUNDDOWN((DE247+DF247+ROUNDDOWN((DF247+DG247+ROUNDDOWN((DG247+DH247+ROUNDDOWN((DH247+DI247+ROUNDDOWN((DI247+DJ247)/$D248,0))/$D248,0))/$D248,0))/$D248,0))/$D248,0))/$D248,0))/$D248,0))/$D248,0))/$D248,0))/$D248,0))/$D248,0))/$D248,0))/$D248,0))/$D248,0))/$D248,0))/$D248,0))/$D248,0))/$D248,0))/$D248,0))/$D248,0))/$D248,0))/$D248,0))/$D248,0))/$D248,0)),$D248)</f>
        <v>0</v>
      </c>
      <c r="CL248" s="31">
        <f t="shared" ref="CL248:CL298" si="498">MOD(CL247+CM247+(ROUNDDOWN((CM247+CN247+ROUNDDOWN((CN247+CO247+ROUNDDOWN((CO247+CP247+ROUNDDOWN((CP247+CQ247+ROUNDDOWN((CQ247+CR247+ROUNDDOWN((CR247+CS247+ROUNDDOWN((CS247+CT247+ROUNDDOWN((CT247+CU247+ROUNDDOWN((CU247+CV247+ROUNDDOWN((CV247+CW247+ROUNDDOWN((CW247+CX247+ROUNDDOWN((CX247+CY247+ROUNDDOWN((CY247+CZ247+ROUNDDOWN((CZ247+DA247+ROUNDDOWN((DA247+DB247+ROUNDDOWN((DB247+DC247+ROUNDDOWN((DC247+DD247+ROUNDDOWN((DD247+DE247+ROUNDDOWN((DE247+DF247+ROUNDDOWN((DF247+DG247+ROUNDDOWN((DG247+DH247+ROUNDDOWN((DH247+DI247+ROUNDDOWN((DI247+DJ247)/$D248,0))/$D248,0))/$D248,0))/$D248,0))/$D248,0))/$D248,0))/$D248,0))/$D248,0))/$D248,0))/$D248,0))/$D248,0))/$D248,0))/$D248,0))/$D248,0))/$D248,0))/$D248,0))/$D248,0))/$D248,0))/$D248,0))/$D248,0))/$D248,0))/$D248,0))/$D248,0)),$D248)</f>
        <v>0</v>
      </c>
      <c r="CM248" s="31">
        <f t="shared" ref="CM248:CM298" si="499">MOD(CM247+CN247+(ROUNDDOWN((CN247+CO247+ROUNDDOWN((CO247+CP247+ROUNDDOWN((CP247+CQ247+ROUNDDOWN((CQ247+CR247+ROUNDDOWN((CR247+CS247+ROUNDDOWN((CS247+CT247+ROUNDDOWN((CT247+CU247+ROUNDDOWN((CU247+CV247+ROUNDDOWN((CV247+CW247+ROUNDDOWN((CW247+CX247+ROUNDDOWN((CX247+CY247+ROUNDDOWN((CY247+CZ247+ROUNDDOWN((CZ247+DA247+ROUNDDOWN((DA247+DB247+ROUNDDOWN((DB247+DC247+ROUNDDOWN((DC247+DD247+ROUNDDOWN((DD247+DE247+ROUNDDOWN((DE247+DF247+ROUNDDOWN((DF247+DG247+ROUNDDOWN((DG247+DH247+ROUNDDOWN((DH247+DI247+ROUNDDOWN((DI247+DJ247)/$D248,0))/$D248,0))/$D248,0))/$D248,0))/$D248,0))/$D248,0))/$D248,0))/$D248,0))/$D248,0))/$D248,0))/$D248,0))/$D248,0))/$D248,0))/$D248,0))/$D248,0))/$D248,0))/$D248,0))/$D248,0))/$D248,0))/$D248,0))/$D248,0))/$D248,0)),$D248)</f>
        <v>0</v>
      </c>
      <c r="CN248" s="31">
        <f t="shared" ref="CN248:CN298" si="500">MOD(CN247+CO247+(ROUNDDOWN((CO247+CP247+ROUNDDOWN((CP247+CQ247+ROUNDDOWN((CQ247+CR247+ROUNDDOWN((CR247+CS247+ROUNDDOWN((CS247+CT247+ROUNDDOWN((CT247+CU247+ROUNDDOWN((CU247+CV247+ROUNDDOWN((CV247+CW247+ROUNDDOWN((CW247+CX247+ROUNDDOWN((CX247+CY247+ROUNDDOWN((CY247+CZ247+ROUNDDOWN((CZ247+DA247+ROUNDDOWN((DA247+DB247+ROUNDDOWN((DB247+DC247+ROUNDDOWN((DC247+DD247+ROUNDDOWN((DD247+DE247+ROUNDDOWN((DE247+DF247+ROUNDDOWN((DF247+DG247+ROUNDDOWN((DG247+DH247+ROUNDDOWN((DH247+DI247+ROUNDDOWN((DI247+DJ247)/$D248,0))/$D248,0))/$D248,0))/$D248,0))/$D248,0))/$D248,0))/$D248,0))/$D248,0))/$D248,0))/$D248,0))/$D248,0))/$D248,0))/$D248,0))/$D248,0))/$D248,0))/$D248,0))/$D248,0))/$D248,0))/$D248,0))/$D248,0))/$D248,0)),$D248)</f>
        <v>0</v>
      </c>
      <c r="CO248" s="31">
        <f t="shared" ref="CO248:CO298" si="501">MOD(CO247+CP247+(ROUNDDOWN((CP247+CQ247+ROUNDDOWN((CQ247+CR247+ROUNDDOWN((CR247+CS247+ROUNDDOWN((CS247+CT247+ROUNDDOWN((CT247+CU247+ROUNDDOWN((CU247+CV247+ROUNDDOWN((CV247+CW247+ROUNDDOWN((CW247+CX247+ROUNDDOWN((CX247+CY247+ROUNDDOWN((CY247+CZ247+ROUNDDOWN((CZ247+DA247+ROUNDDOWN((DA247+DB247+ROUNDDOWN((DB247+DC247+ROUNDDOWN((DC247+DD247+ROUNDDOWN((DD247+DE247+ROUNDDOWN((DE247+DF247+ROUNDDOWN((DF247+DG247+ROUNDDOWN((DG247+DH247+ROUNDDOWN((DH247+DI247+ROUNDDOWN((DI247+DJ247)/$D248,0))/$D248,0))/$D248,0))/$D248,0))/$D248,0))/$D248,0))/$D248,0))/$D248,0))/$D248,0))/$D248,0))/$D248,0))/$D248,0))/$D248,0))/$D248,0))/$D248,0))/$D248,0))/$D248,0))/$D248,0))/$D248,0))/$D248,0)),$D248)</f>
        <v>0</v>
      </c>
      <c r="CP248" s="31">
        <f t="shared" ref="CP248:CP298" si="502">MOD(CP247+CQ247+(ROUNDDOWN((CQ247+CR247+ROUNDDOWN((CR247+CS247+ROUNDDOWN((CS247+CT247+ROUNDDOWN((CT247+CU247+ROUNDDOWN((CU247+CV247+ROUNDDOWN((CV247+CW247+ROUNDDOWN((CW247+CX247+ROUNDDOWN((CX247+CY247+ROUNDDOWN((CY247+CZ247+ROUNDDOWN((CZ247+DA247+ROUNDDOWN((DA247+DB247+ROUNDDOWN((DB247+DC247+ROUNDDOWN((DC247+DD247+ROUNDDOWN((DD247+DE247+ROUNDDOWN((DE247+DF247+ROUNDDOWN((DF247+DG247+ROUNDDOWN((DG247+DH247+ROUNDDOWN((DH247+DI247+ROUNDDOWN((DI247+DJ247)/$D248,0))/$D248,0))/$D248,0))/$D248,0))/$D248,0))/$D248,0))/$D248,0))/$D248,0))/$D248,0))/$D248,0))/$D248,0))/$D248,0))/$D248,0))/$D248,0))/$D248,0))/$D248,0))/$D248,0))/$D248,0))/$D248,0)),$D248)</f>
        <v>0</v>
      </c>
      <c r="CQ248" s="31">
        <f t="shared" ref="CQ248:CQ298" si="503">MOD(CQ247+CR247+(ROUNDDOWN((CR247+CS247+ROUNDDOWN((CS247+CT247+ROUNDDOWN((CT247+CU247+ROUNDDOWN((CU247+CV247+ROUNDDOWN((CV247+CW247+ROUNDDOWN((CW247+CX247+ROUNDDOWN((CX247+CY247+ROUNDDOWN((CY247+CZ247+ROUNDDOWN((CZ247+DA247+ROUNDDOWN((DA247+DB247+ROUNDDOWN((DB247+DC247+ROUNDDOWN((DC247+DD247+ROUNDDOWN((DD247+DE247+ROUNDDOWN((DE247+DF247+ROUNDDOWN((DF247+DG247+ROUNDDOWN((DG247+DH247+ROUNDDOWN((DH247+DI247+ROUNDDOWN((DI247+DJ247)/$D248,0))/$D248,0))/$D248,0))/$D248,0))/$D248,0))/$D248,0))/$D248,0))/$D248,0))/$D248,0))/$D248,0))/$D248,0))/$D248,0))/$D248,0))/$D248,0))/$D248,0))/$D248,0))/$D248,0))/$D248,0)),$D248)</f>
        <v>0</v>
      </c>
      <c r="CR248" s="31">
        <f t="shared" ref="CR248:CR298" si="504">MOD(CR247+CS247+(ROUNDDOWN((CS247+CT247+ROUNDDOWN((CT247+CU247+ROUNDDOWN((CU247+CV247+ROUNDDOWN((CV247+CW247+ROUNDDOWN((CW247+CX247+ROUNDDOWN((CX247+CY247+ROUNDDOWN((CY247+CZ247+ROUNDDOWN((CZ247+DA247+ROUNDDOWN((DA247+DB247+ROUNDDOWN((DB247+DC247+ROUNDDOWN((DC247+DD247+ROUNDDOWN((DD247+DE247+ROUNDDOWN((DE247+DF247+ROUNDDOWN((DF247+DG247+ROUNDDOWN((DG247+DH247+ROUNDDOWN((DH247+DI247+ROUNDDOWN((DI247+DJ247)/$D248,0))/$D248,0))/$D248,0))/$D248,0))/$D248,0))/$D248,0))/$D248,0))/$D248,0))/$D248,0))/$D248,0))/$D248,0))/$D248,0))/$D248,0))/$D248,0))/$D248,0))/$D248,0))/$D248,0)),$D248)</f>
        <v>0</v>
      </c>
      <c r="CS248" s="31">
        <f t="shared" ref="CS248:CS298" si="505">MOD(CS247+CT247+(ROUNDDOWN((CT247+CU247+ROUNDDOWN((CU247+CV247+ROUNDDOWN((CV247+CW247+ROUNDDOWN((CW247+CX247+ROUNDDOWN((CX247+CY247+ROUNDDOWN((CY247+CZ247+ROUNDDOWN((CZ247+DA247+ROUNDDOWN((DA247+DB247+ROUNDDOWN((DB247+DC247+ROUNDDOWN((DC247+DD247+ROUNDDOWN((DD247+DE247+ROUNDDOWN((DE247+DF247+ROUNDDOWN((DF247+DG247+ROUNDDOWN((DG247+DH247+ROUNDDOWN((DH247+DI247+ROUNDDOWN((DI247+DJ247)/$D248,0))/$D248,0))/$D248,0))/$D248,0))/$D248,0))/$D248,0))/$D248,0))/$D248,0))/$D248,0))/$D248,0))/$D248,0))/$D248,0))/$D248,0))/$D248,0))/$D248,0))/$D248,0)),$D248)</f>
        <v>0</v>
      </c>
      <c r="CT248" s="31">
        <f t="shared" ref="CT248:CT298" si="506">MOD(CT247+CU247+(ROUNDDOWN((CU247+CV247+ROUNDDOWN((CV247+CW247+ROUNDDOWN((CW247+CX247+ROUNDDOWN((CX247+CY247+ROUNDDOWN((CY247+CZ247+ROUNDDOWN((CZ247+DA247+ROUNDDOWN((DA247+DB247+ROUNDDOWN((DB247+DC247+ROUNDDOWN((DC247+DD247+ROUNDDOWN((DD247+DE247+ROUNDDOWN((DE247+DF247+ROUNDDOWN((DF247+DG247+ROUNDDOWN((DG247+DH247+ROUNDDOWN((DH247+DI247+ROUNDDOWN((DI247+DJ247)/$D248,0))/$D248,0))/$D248,0))/$D248,0))/$D248,0))/$D248,0))/$D248,0))/$D248,0))/$D248,0))/$D248,0))/$D248,0))/$D248,0))/$D248,0))/$D248,0))/$D248,0)),$D248)</f>
        <v>0</v>
      </c>
      <c r="CU248" s="31">
        <f t="shared" ref="CU248:CU298" si="507">MOD(CU247+CV247+(ROUNDDOWN((CV247+CW247+ROUNDDOWN((CW247+CX247+ROUNDDOWN((CX247+CY247+ROUNDDOWN((CY247+CZ247+ROUNDDOWN((CZ247+DA247+ROUNDDOWN((DA247+DB247+ROUNDDOWN((DB247+DC247+ROUNDDOWN((DC247+DD247+ROUNDDOWN((DD247+DE247+ROUNDDOWN((DE247+DF247+ROUNDDOWN((DF247+DG247+ROUNDDOWN((DG247+DH247+ROUNDDOWN((DH247+DI247+ROUNDDOWN((DI247+DJ247)/$D248,0))/$D248,0))/$D248,0))/$D248,0))/$D248,0))/$D248,0))/$D248,0))/$D248,0))/$D248,0))/$D248,0))/$D248,0))/$D248,0))/$D248,0))/$D248,0)),$D248)</f>
        <v>0</v>
      </c>
      <c r="CV248" s="31">
        <f t="shared" ref="CV248:CV298" si="508">MOD(CV247+CW247+(ROUNDDOWN((CW247+CX247+ROUNDDOWN((CX247+CY247+ROUNDDOWN((CY247+CZ247+ROUNDDOWN((CZ247+DA247+ROUNDDOWN((DA247+DB247+ROUNDDOWN((DB247+DC247+ROUNDDOWN((DC247+DD247+ROUNDDOWN((DD247+DE247+ROUNDDOWN((DE247+DF247+ROUNDDOWN((DF247+DG247+ROUNDDOWN((DG247+DH247+ROUNDDOWN((DH247+DI247+ROUNDDOWN((DI247+DJ247)/$D248,0))/$D248,0))/$D248,0))/$D248,0))/$D248,0))/$D248,0))/$D248,0))/$D248,0))/$D248,0))/$D248,0))/$D248,0))/$D248,0))/$D248,0)),$D248)</f>
        <v>0</v>
      </c>
      <c r="CW248" s="31">
        <f t="shared" ref="CW248:CW298" si="509">MOD(CW247+CX247+(ROUNDDOWN((CX247+CY247+ROUNDDOWN((CY247+CZ247+ROUNDDOWN((CZ247+DA247+ROUNDDOWN((DA247+DB247+ROUNDDOWN((DB247+DC247+ROUNDDOWN((DC247+DD247+ROUNDDOWN((DD247+DE247+ROUNDDOWN((DE247+DF247+ROUNDDOWN((DF247+DG247+ROUNDDOWN((DG247+DH247+ROUNDDOWN((DH247+DI247+ROUNDDOWN((DI247+DJ247)/$D248,0))/$D248,0))/$D248,0))/$D248,0))/$D248,0))/$D248,0))/$D248,0))/$D248,0))/$D248,0))/$D248,0))/$D248,0))/$D248,0)),$D248)</f>
        <v>0</v>
      </c>
      <c r="CX248" s="31">
        <f t="shared" ref="CX248:CX282" si="510">MOD(CX247+CY247+(ROUNDDOWN((CY247+CZ247+ROUNDDOWN((CZ247+DA247+ROUNDDOWN((DA247+DB247+ROUNDDOWN((DB247+DC247+ROUNDDOWN((DC247+DD247+ROUNDDOWN((DD247+DE247+ROUNDDOWN((DE247+DF247+ROUNDDOWN((DF247+DG247+ROUNDDOWN((DG247+DH247+ROUNDDOWN((DH247+DI247+ROUNDDOWN((DI247+DJ247)/$D248,0))/$D248,0))/$D248,0))/$D248,0))/$D248,0))/$D248,0))/$D248,0))/$D248,0))/$D248,0))/$D248,0))/$D248,0)),$D248)</f>
        <v>0</v>
      </c>
      <c r="CY248" s="31">
        <f t="shared" ref="CY248:CY298" si="511">MOD(CY247+CZ247+(ROUNDDOWN((CZ247+DA247+ROUNDDOWN((DA247+DB247+ROUNDDOWN((DB247+DC247+ROUNDDOWN((DC247+DD247+ROUNDDOWN((DD247+DE247+ROUNDDOWN((DE247+DF247+ROUNDDOWN((DF247+DG247+ROUNDDOWN((DG247+DH247+ROUNDDOWN((DH247+DI247+ROUNDDOWN((DI247+DJ247)/$D248,0))/$D248,0))/$D248,0))/$D248,0))/$D248,0))/$D248,0))/$D248,0))/$D248,0))/$D248,0))/$D248,0)),$D248)</f>
        <v>0</v>
      </c>
      <c r="CZ248" s="31">
        <f t="shared" ref="CZ248:CZ298" si="512">MOD(CZ247+DA247+(ROUNDDOWN((DA247+DB247+ROUNDDOWN((DB247+DC247+ROUNDDOWN((DC247+DD247+ROUNDDOWN((DD247+DE247+ROUNDDOWN((DE247+DF247+ROUNDDOWN((DF247+DG247+ROUNDDOWN((DG247+DH247+ROUNDDOWN((DH247+DI247+ROUNDDOWN((DI247+DJ247)/$D248,0))/$D248,0))/$D248,0))/$D248,0))/$D248,0))/$D248,0))/$D248,0))/$D248,0))/$D248,0)),$D248)</f>
        <v>0</v>
      </c>
      <c r="DA248" s="31">
        <f t="shared" ref="DA248:DA298" si="513">MOD(DA247+DB247+(ROUNDDOWN((DB247+DC247+ROUNDDOWN((DC247+DD247+ROUNDDOWN((DD247+DE247+ROUNDDOWN((DE247+DF247+ROUNDDOWN((DF247+DG247+ROUNDDOWN((DG247+DH247+ROUNDDOWN((DH247+DI247+ROUNDDOWN((DI247+DJ247)/$D248,0))/$D248,0))/$D248,0))/$D248,0))/$D248,0))/$D248,0))/$D248,0))/$D248,0)),$D248)</f>
        <v>0</v>
      </c>
      <c r="DB248" s="31">
        <f t="shared" ref="DB248:DB298" si="514">MOD(DB247+DC247+(ROUNDDOWN((DC247+DD247+ROUNDDOWN((DD247+DE247+ROUNDDOWN((DE247+DF247+ROUNDDOWN((DF247+DG247+ROUNDDOWN((DG247+DH247+ROUNDDOWN((DH247+DI247+ROUNDDOWN((DI247+DJ247)/$D248,0))/$D248,0))/$D248,0))/$D248,0))/$D248,0))/$D248,0))/$D248,0)),$D248)</f>
        <v>0</v>
      </c>
      <c r="DC248" s="31">
        <f t="shared" ref="DC248:DC298" si="515">MOD(DC247+DD247+(ROUNDDOWN((DD247+DE247+ROUNDDOWN((DE247+DF247+ROUNDDOWN((DF247+DG247+ROUNDDOWN((DG247+DH247+ROUNDDOWN((DH247+DI247+ROUNDDOWN((DI247+DJ247)/$D248,0))/$D248,0))/$D248,0))/$D248,0))/$D248,0))/$D248,0)),$D248)</f>
        <v>0</v>
      </c>
      <c r="DD248" s="31">
        <f t="shared" ref="DD248:DD298" si="516">MOD(DD247+DE247+(ROUNDDOWN((DE247+DF247+ROUNDDOWN((DF247+DG247+ROUNDDOWN((DG247+DH247+ROUNDDOWN((DH247+DI247+ROUNDDOWN((DI247+DJ247)/$D248,0))/$D248,0))/$D248,0))/$D248,0))/$D248,0)),$D248)</f>
        <v>0</v>
      </c>
      <c r="DE248" s="31">
        <f t="shared" ref="DE248:DE298" si="517">MOD(DE247+DF247+(ROUNDDOWN((DF247+DG247+ROUNDDOWN((DG247+DH247+ROUNDDOWN((DH247+DI247+ROUNDDOWN((DI247+DJ247)/$D248,0))/$D248,0))/$D248,0))/$D248,0)),$D248)</f>
        <v>0</v>
      </c>
      <c r="DF248" s="31">
        <f t="shared" ref="DF248:DF298" si="518">MOD(DF247+DG247+(ROUNDDOWN((DG247+DH247+ROUNDDOWN((DH247+DI247+ROUNDDOWN((DI247+DJ247)/$D248,0))/$D248,0))/$D248,0)),$D248)</f>
        <v>0</v>
      </c>
      <c r="DG248" s="31">
        <f t="shared" ref="DG248:DG298" si="519">MOD(DG247+DH247+(ROUNDDOWN((DH247+DI247+ROUNDDOWN((DI247+DJ247)/$D248,0))/$D248,0)),$D248)</f>
        <v>0</v>
      </c>
      <c r="DH248" s="31">
        <f t="shared" ref="DH248:DH298" si="520">MOD(DH247+DI247+(ROUNDDOWN((DI247+DJ247)/$D248,0)),$D248)</f>
        <v>1</v>
      </c>
      <c r="DI248" s="31">
        <v>1</v>
      </c>
    </row>
    <row r="249" spans="1:113" ht="15" customHeight="1" x14ac:dyDescent="0.45">
      <c r="A249" s="31"/>
      <c r="B249" s="31"/>
      <c r="C249" s="31"/>
      <c r="D249" s="31">
        <v>59</v>
      </c>
      <c r="E249" s="31"/>
      <c r="F249" s="31">
        <f t="shared" si="468"/>
        <v>0</v>
      </c>
      <c r="G249" s="31">
        <f t="shared" si="468"/>
        <v>0</v>
      </c>
      <c r="H249" s="31">
        <f t="shared" si="468"/>
        <v>0</v>
      </c>
      <c r="I249" s="31">
        <f t="shared" si="468"/>
        <v>0</v>
      </c>
      <c r="J249" s="31">
        <f t="shared" si="468"/>
        <v>0</v>
      </c>
      <c r="K249" s="31">
        <f t="shared" si="468"/>
        <v>0</v>
      </c>
      <c r="L249" s="31">
        <f t="shared" si="468"/>
        <v>0</v>
      </c>
      <c r="M249" s="31">
        <f t="shared" si="468"/>
        <v>0</v>
      </c>
      <c r="N249" s="31">
        <f t="shared" si="468"/>
        <v>0</v>
      </c>
      <c r="O249" s="31">
        <f t="shared" si="468"/>
        <v>0</v>
      </c>
      <c r="P249" s="31">
        <f t="shared" si="468"/>
        <v>0</v>
      </c>
      <c r="Q249" s="31">
        <f t="shared" si="468"/>
        <v>0</v>
      </c>
      <c r="R249" s="31">
        <f t="shared" si="468"/>
        <v>0</v>
      </c>
      <c r="S249" s="31">
        <f t="shared" si="468"/>
        <v>0</v>
      </c>
      <c r="T249" s="31">
        <f t="shared" si="468"/>
        <v>0</v>
      </c>
      <c r="U249" s="31">
        <f t="shared" si="468"/>
        <v>0</v>
      </c>
      <c r="V249" s="31">
        <f t="shared" si="468"/>
        <v>0</v>
      </c>
      <c r="W249" s="31">
        <f t="shared" si="468"/>
        <v>0</v>
      </c>
      <c r="X249" s="31">
        <f t="shared" si="468"/>
        <v>0</v>
      </c>
      <c r="Y249" s="31">
        <f t="shared" si="468"/>
        <v>0</v>
      </c>
      <c r="Z249" s="31">
        <f t="shared" si="468"/>
        <v>0</v>
      </c>
      <c r="AA249" s="31">
        <f t="shared" si="468"/>
        <v>0</v>
      </c>
      <c r="AB249" s="31">
        <f t="shared" si="468"/>
        <v>0</v>
      </c>
      <c r="AC249" s="31">
        <f t="shared" si="468"/>
        <v>0</v>
      </c>
      <c r="AD249" s="31">
        <f t="shared" si="468"/>
        <v>0</v>
      </c>
      <c r="AE249" s="31">
        <f t="shared" si="468"/>
        <v>0</v>
      </c>
      <c r="AF249" s="31">
        <f t="shared" si="468"/>
        <v>0</v>
      </c>
      <c r="AG249" s="31">
        <f t="shared" si="468"/>
        <v>0</v>
      </c>
      <c r="AH249" s="31">
        <f t="shared" si="468"/>
        <v>0</v>
      </c>
      <c r="AI249" s="31">
        <f t="shared" si="468"/>
        <v>0</v>
      </c>
      <c r="AJ249" s="31">
        <f t="shared" si="468"/>
        <v>0</v>
      </c>
      <c r="AK249" s="31">
        <f t="shared" si="468"/>
        <v>0</v>
      </c>
      <c r="AL249" s="31">
        <f t="shared" si="468"/>
        <v>0</v>
      </c>
      <c r="AM249" s="31">
        <f t="shared" si="468"/>
        <v>0</v>
      </c>
      <c r="AN249" s="31">
        <f t="shared" si="468"/>
        <v>0</v>
      </c>
      <c r="AO249" s="31">
        <f t="shared" si="468"/>
        <v>0</v>
      </c>
      <c r="AP249" s="31">
        <f t="shared" si="468"/>
        <v>0</v>
      </c>
      <c r="AQ249" s="31">
        <f t="shared" si="468"/>
        <v>0</v>
      </c>
      <c r="AR249" s="31">
        <f t="shared" si="468"/>
        <v>0</v>
      </c>
      <c r="AS249" s="31">
        <f t="shared" si="468"/>
        <v>0</v>
      </c>
      <c r="AT249" s="31">
        <f t="shared" si="468"/>
        <v>0</v>
      </c>
      <c r="AU249" s="31">
        <f t="shared" si="468"/>
        <v>0</v>
      </c>
      <c r="AV249" s="31">
        <f t="shared" si="468"/>
        <v>0</v>
      </c>
      <c r="AW249" s="31">
        <f t="shared" si="468"/>
        <v>0</v>
      </c>
      <c r="AX249" s="31">
        <f t="shared" si="468"/>
        <v>0</v>
      </c>
      <c r="AY249" s="31">
        <f t="shared" si="468"/>
        <v>0</v>
      </c>
      <c r="AZ249" s="31">
        <f t="shared" si="468"/>
        <v>0</v>
      </c>
      <c r="BA249" s="31">
        <f t="shared" si="468"/>
        <v>0</v>
      </c>
      <c r="BB249" s="31">
        <f t="shared" si="468"/>
        <v>0</v>
      </c>
      <c r="BC249" s="31">
        <f t="shared" si="468"/>
        <v>0</v>
      </c>
      <c r="BD249" s="31">
        <f>$BF249*DG249</f>
        <v>35</v>
      </c>
      <c r="BE249" s="31">
        <f>$BF249*DH249</f>
        <v>70</v>
      </c>
      <c r="BF249" s="31">
        <f>BD242</f>
        <v>35</v>
      </c>
      <c r="BG249" s="31"/>
      <c r="BH249" s="31"/>
      <c r="BI249" s="31">
        <f t="shared" si="469"/>
        <v>0</v>
      </c>
      <c r="BJ249" s="31">
        <f t="shared" si="470"/>
        <v>0</v>
      </c>
      <c r="BK249" s="31">
        <f t="shared" si="471"/>
        <v>0</v>
      </c>
      <c r="BL249" s="31">
        <f t="shared" si="472"/>
        <v>0</v>
      </c>
      <c r="BM249" s="31">
        <f t="shared" si="473"/>
        <v>0</v>
      </c>
      <c r="BN249" s="31">
        <f t="shared" si="474"/>
        <v>0</v>
      </c>
      <c r="BO249" s="31">
        <f t="shared" si="475"/>
        <v>0</v>
      </c>
      <c r="BP249" s="31">
        <f t="shared" si="476"/>
        <v>0</v>
      </c>
      <c r="BQ249" s="31">
        <f t="shared" si="477"/>
        <v>0</v>
      </c>
      <c r="BR249" s="31">
        <f t="shared" si="478"/>
        <v>0</v>
      </c>
      <c r="BS249" s="31">
        <f t="shared" si="479"/>
        <v>0</v>
      </c>
      <c r="BT249" s="31">
        <f t="shared" si="480"/>
        <v>0</v>
      </c>
      <c r="BU249" s="31">
        <f t="shared" si="481"/>
        <v>0</v>
      </c>
      <c r="BV249" s="31">
        <f t="shared" si="482"/>
        <v>0</v>
      </c>
      <c r="BW249" s="31">
        <f t="shared" si="483"/>
        <v>0</v>
      </c>
      <c r="BX249" s="31">
        <f t="shared" si="484"/>
        <v>0</v>
      </c>
      <c r="BY249" s="31">
        <f t="shared" si="485"/>
        <v>0</v>
      </c>
      <c r="BZ249" s="31">
        <f t="shared" si="486"/>
        <v>0</v>
      </c>
      <c r="CA249" s="31">
        <f t="shared" si="487"/>
        <v>0</v>
      </c>
      <c r="CB249" s="31">
        <f t="shared" si="488"/>
        <v>0</v>
      </c>
      <c r="CC249" s="31">
        <f t="shared" si="489"/>
        <v>0</v>
      </c>
      <c r="CD249" s="31">
        <f t="shared" si="490"/>
        <v>0</v>
      </c>
      <c r="CE249" s="31">
        <f t="shared" si="491"/>
        <v>0</v>
      </c>
      <c r="CF249" s="31">
        <f t="shared" si="492"/>
        <v>0</v>
      </c>
      <c r="CG249" s="31">
        <f t="shared" si="493"/>
        <v>0</v>
      </c>
      <c r="CH249" s="31">
        <f t="shared" si="494"/>
        <v>0</v>
      </c>
      <c r="CI249" s="31">
        <f t="shared" si="495"/>
        <v>0</v>
      </c>
      <c r="CJ249" s="31">
        <f t="shared" si="496"/>
        <v>0</v>
      </c>
      <c r="CK249" s="31">
        <f t="shared" si="497"/>
        <v>0</v>
      </c>
      <c r="CL249" s="31">
        <f t="shared" si="498"/>
        <v>0</v>
      </c>
      <c r="CM249" s="31">
        <f t="shared" si="499"/>
        <v>0</v>
      </c>
      <c r="CN249" s="31">
        <f t="shared" si="500"/>
        <v>0</v>
      </c>
      <c r="CO249" s="31">
        <f t="shared" si="501"/>
        <v>0</v>
      </c>
      <c r="CP249" s="31">
        <f t="shared" si="502"/>
        <v>0</v>
      </c>
      <c r="CQ249" s="31">
        <f t="shared" si="503"/>
        <v>0</v>
      </c>
      <c r="CR249" s="31">
        <f t="shared" si="504"/>
        <v>0</v>
      </c>
      <c r="CS249" s="31">
        <f t="shared" si="505"/>
        <v>0</v>
      </c>
      <c r="CT249" s="31">
        <f t="shared" si="506"/>
        <v>0</v>
      </c>
      <c r="CU249" s="31">
        <f t="shared" si="507"/>
        <v>0</v>
      </c>
      <c r="CV249" s="31">
        <f t="shared" si="508"/>
        <v>0</v>
      </c>
      <c r="CW249" s="31">
        <f t="shared" si="509"/>
        <v>0</v>
      </c>
      <c r="CX249" s="31">
        <f t="shared" si="510"/>
        <v>0</v>
      </c>
      <c r="CY249" s="31">
        <f t="shared" si="511"/>
        <v>0</v>
      </c>
      <c r="CZ249" s="31">
        <f t="shared" si="512"/>
        <v>0</v>
      </c>
      <c r="DA249" s="31">
        <f t="shared" si="513"/>
        <v>0</v>
      </c>
      <c r="DB249" s="31">
        <f t="shared" si="514"/>
        <v>0</v>
      </c>
      <c r="DC249" s="31">
        <f t="shared" si="515"/>
        <v>0</v>
      </c>
      <c r="DD249" s="31">
        <f t="shared" si="516"/>
        <v>0</v>
      </c>
      <c r="DE249" s="31">
        <f t="shared" si="517"/>
        <v>0</v>
      </c>
      <c r="DF249" s="31">
        <f t="shared" si="518"/>
        <v>0</v>
      </c>
      <c r="DG249" s="31">
        <f t="shared" si="519"/>
        <v>1</v>
      </c>
      <c r="DH249" s="31">
        <f t="shared" si="520"/>
        <v>2</v>
      </c>
      <c r="DI249" s="31">
        <v>1</v>
      </c>
    </row>
    <row r="250" spans="1:113" ht="15" customHeight="1" x14ac:dyDescent="0.45">
      <c r="A250" s="31"/>
      <c r="B250" s="31"/>
      <c r="C250" s="31"/>
      <c r="D250" s="31">
        <v>59</v>
      </c>
      <c r="E250" s="31"/>
      <c r="F250" s="31">
        <f t="shared" si="468"/>
        <v>0</v>
      </c>
      <c r="G250" s="31">
        <f t="shared" si="468"/>
        <v>0</v>
      </c>
      <c r="H250" s="31">
        <f t="shared" si="468"/>
        <v>0</v>
      </c>
      <c r="I250" s="31">
        <f t="shared" si="468"/>
        <v>0</v>
      </c>
      <c r="J250" s="31">
        <f t="shared" si="468"/>
        <v>0</v>
      </c>
      <c r="K250" s="31">
        <f t="shared" si="468"/>
        <v>0</v>
      </c>
      <c r="L250" s="31">
        <f t="shared" si="468"/>
        <v>0</v>
      </c>
      <c r="M250" s="31">
        <f t="shared" si="468"/>
        <v>0</v>
      </c>
      <c r="N250" s="31">
        <f t="shared" si="468"/>
        <v>0</v>
      </c>
      <c r="O250" s="31">
        <f t="shared" si="468"/>
        <v>0</v>
      </c>
      <c r="P250" s="31">
        <f t="shared" si="468"/>
        <v>0</v>
      </c>
      <c r="Q250" s="31">
        <f t="shared" si="468"/>
        <v>0</v>
      </c>
      <c r="R250" s="31">
        <f t="shared" si="468"/>
        <v>0</v>
      </c>
      <c r="S250" s="31">
        <f t="shared" si="468"/>
        <v>0</v>
      </c>
      <c r="T250" s="31">
        <f t="shared" si="468"/>
        <v>0</v>
      </c>
      <c r="U250" s="31">
        <f t="shared" si="468"/>
        <v>0</v>
      </c>
      <c r="V250" s="31">
        <f t="shared" si="468"/>
        <v>0</v>
      </c>
      <c r="W250" s="31">
        <f t="shared" si="468"/>
        <v>0</v>
      </c>
      <c r="X250" s="31">
        <f t="shared" si="468"/>
        <v>0</v>
      </c>
      <c r="Y250" s="31">
        <f t="shared" si="468"/>
        <v>0</v>
      </c>
      <c r="Z250" s="31">
        <f t="shared" si="468"/>
        <v>0</v>
      </c>
      <c r="AA250" s="31">
        <f t="shared" si="468"/>
        <v>0</v>
      </c>
      <c r="AB250" s="31">
        <f t="shared" si="468"/>
        <v>0</v>
      </c>
      <c r="AC250" s="31">
        <f t="shared" si="468"/>
        <v>0</v>
      </c>
      <c r="AD250" s="31">
        <f t="shared" si="468"/>
        <v>0</v>
      </c>
      <c r="AE250" s="31">
        <f t="shared" si="468"/>
        <v>0</v>
      </c>
      <c r="AF250" s="31">
        <f t="shared" si="468"/>
        <v>0</v>
      </c>
      <c r="AG250" s="31">
        <f t="shared" si="468"/>
        <v>0</v>
      </c>
      <c r="AH250" s="31">
        <f t="shared" si="468"/>
        <v>0</v>
      </c>
      <c r="AI250" s="31">
        <f t="shared" si="468"/>
        <v>0</v>
      </c>
      <c r="AJ250" s="31">
        <f t="shared" si="468"/>
        <v>0</v>
      </c>
      <c r="AK250" s="31">
        <f t="shared" si="468"/>
        <v>0</v>
      </c>
      <c r="AL250" s="31">
        <f t="shared" si="468"/>
        <v>0</v>
      </c>
      <c r="AM250" s="31">
        <f t="shared" si="468"/>
        <v>0</v>
      </c>
      <c r="AN250" s="31">
        <f t="shared" si="468"/>
        <v>0</v>
      </c>
      <c r="AO250" s="31">
        <f t="shared" si="468"/>
        <v>0</v>
      </c>
      <c r="AP250" s="31">
        <f t="shared" si="468"/>
        <v>0</v>
      </c>
      <c r="AQ250" s="31">
        <f t="shared" si="468"/>
        <v>0</v>
      </c>
      <c r="AR250" s="31">
        <f t="shared" si="468"/>
        <v>0</v>
      </c>
      <c r="AS250" s="31">
        <f t="shared" si="468"/>
        <v>0</v>
      </c>
      <c r="AT250" s="31">
        <f t="shared" si="468"/>
        <v>0</v>
      </c>
      <c r="AU250" s="31">
        <f t="shared" si="468"/>
        <v>0</v>
      </c>
      <c r="AV250" s="31">
        <f t="shared" si="468"/>
        <v>0</v>
      </c>
      <c r="AW250" s="31">
        <f t="shared" si="468"/>
        <v>0</v>
      </c>
      <c r="AX250" s="31">
        <f t="shared" si="468"/>
        <v>0</v>
      </c>
      <c r="AY250" s="31">
        <f t="shared" si="468"/>
        <v>0</v>
      </c>
      <c r="AZ250" s="31">
        <f t="shared" si="468"/>
        <v>0</v>
      </c>
      <c r="BA250" s="31">
        <f t="shared" si="468"/>
        <v>0</v>
      </c>
      <c r="BB250" s="31">
        <f t="shared" si="468"/>
        <v>0</v>
      </c>
      <c r="BC250" s="31">
        <f t="shared" si="468"/>
        <v>22</v>
      </c>
      <c r="BD250" s="31">
        <f t="shared" si="468"/>
        <v>66</v>
      </c>
      <c r="BE250" s="31">
        <f t="shared" ref="BE250:BE299" si="521">$BF250*DH250</f>
        <v>66</v>
      </c>
      <c r="BF250" s="31">
        <f>BC242</f>
        <v>22</v>
      </c>
      <c r="BG250" s="31"/>
      <c r="BH250" s="31"/>
      <c r="BI250" s="31">
        <f t="shared" si="469"/>
        <v>0</v>
      </c>
      <c r="BJ250" s="31">
        <f t="shared" si="470"/>
        <v>0</v>
      </c>
      <c r="BK250" s="31">
        <f t="shared" si="471"/>
        <v>0</v>
      </c>
      <c r="BL250" s="31">
        <f t="shared" si="472"/>
        <v>0</v>
      </c>
      <c r="BM250" s="31">
        <f t="shared" si="473"/>
        <v>0</v>
      </c>
      <c r="BN250" s="31">
        <f t="shared" si="474"/>
        <v>0</v>
      </c>
      <c r="BO250" s="31">
        <f t="shared" si="475"/>
        <v>0</v>
      </c>
      <c r="BP250" s="31">
        <f t="shared" si="476"/>
        <v>0</v>
      </c>
      <c r="BQ250" s="31">
        <f t="shared" si="477"/>
        <v>0</v>
      </c>
      <c r="BR250" s="31">
        <f t="shared" si="478"/>
        <v>0</v>
      </c>
      <c r="BS250" s="31">
        <f t="shared" si="479"/>
        <v>0</v>
      </c>
      <c r="BT250" s="31">
        <f t="shared" si="480"/>
        <v>0</v>
      </c>
      <c r="BU250" s="31">
        <f t="shared" si="481"/>
        <v>0</v>
      </c>
      <c r="BV250" s="31">
        <f t="shared" si="482"/>
        <v>0</v>
      </c>
      <c r="BW250" s="31">
        <f t="shared" si="483"/>
        <v>0</v>
      </c>
      <c r="BX250" s="31">
        <f t="shared" si="484"/>
        <v>0</v>
      </c>
      <c r="BY250" s="31">
        <f t="shared" si="485"/>
        <v>0</v>
      </c>
      <c r="BZ250" s="31">
        <f t="shared" si="486"/>
        <v>0</v>
      </c>
      <c r="CA250" s="31">
        <f t="shared" si="487"/>
        <v>0</v>
      </c>
      <c r="CB250" s="31">
        <f t="shared" si="488"/>
        <v>0</v>
      </c>
      <c r="CC250" s="31">
        <f t="shared" si="489"/>
        <v>0</v>
      </c>
      <c r="CD250" s="31">
        <f t="shared" si="490"/>
        <v>0</v>
      </c>
      <c r="CE250" s="31">
        <f t="shared" si="491"/>
        <v>0</v>
      </c>
      <c r="CF250" s="31">
        <f t="shared" si="492"/>
        <v>0</v>
      </c>
      <c r="CG250" s="31">
        <f t="shared" si="493"/>
        <v>0</v>
      </c>
      <c r="CH250" s="31">
        <f t="shared" si="494"/>
        <v>0</v>
      </c>
      <c r="CI250" s="31">
        <f t="shared" si="495"/>
        <v>0</v>
      </c>
      <c r="CJ250" s="31">
        <f t="shared" si="496"/>
        <v>0</v>
      </c>
      <c r="CK250" s="31">
        <f t="shared" si="497"/>
        <v>0</v>
      </c>
      <c r="CL250" s="31">
        <f t="shared" si="498"/>
        <v>0</v>
      </c>
      <c r="CM250" s="31">
        <f t="shared" si="499"/>
        <v>0</v>
      </c>
      <c r="CN250" s="31">
        <f t="shared" si="500"/>
        <v>0</v>
      </c>
      <c r="CO250" s="31">
        <f t="shared" si="501"/>
        <v>0</v>
      </c>
      <c r="CP250" s="31">
        <f t="shared" si="502"/>
        <v>0</v>
      </c>
      <c r="CQ250" s="31">
        <f t="shared" si="503"/>
        <v>0</v>
      </c>
      <c r="CR250" s="31">
        <f t="shared" si="504"/>
        <v>0</v>
      </c>
      <c r="CS250" s="31">
        <f t="shared" si="505"/>
        <v>0</v>
      </c>
      <c r="CT250" s="31">
        <f t="shared" si="506"/>
        <v>0</v>
      </c>
      <c r="CU250" s="31">
        <f t="shared" si="507"/>
        <v>0</v>
      </c>
      <c r="CV250" s="31">
        <f t="shared" si="508"/>
        <v>0</v>
      </c>
      <c r="CW250" s="31">
        <f t="shared" si="509"/>
        <v>0</v>
      </c>
      <c r="CX250" s="31">
        <f t="shared" si="510"/>
        <v>0</v>
      </c>
      <c r="CY250" s="31">
        <f t="shared" si="511"/>
        <v>0</v>
      </c>
      <c r="CZ250" s="31">
        <f t="shared" si="512"/>
        <v>0</v>
      </c>
      <c r="DA250" s="31">
        <f t="shared" si="513"/>
        <v>0</v>
      </c>
      <c r="DB250" s="31">
        <f t="shared" si="514"/>
        <v>0</v>
      </c>
      <c r="DC250" s="31">
        <f t="shared" si="515"/>
        <v>0</v>
      </c>
      <c r="DD250" s="31">
        <f t="shared" si="516"/>
        <v>0</v>
      </c>
      <c r="DE250" s="31">
        <f t="shared" si="517"/>
        <v>0</v>
      </c>
      <c r="DF250" s="31">
        <f t="shared" si="518"/>
        <v>1</v>
      </c>
      <c r="DG250" s="31">
        <f t="shared" si="519"/>
        <v>3</v>
      </c>
      <c r="DH250" s="31">
        <f t="shared" si="520"/>
        <v>3</v>
      </c>
      <c r="DI250" s="31">
        <v>1</v>
      </c>
    </row>
    <row r="251" spans="1:113" ht="15" customHeight="1" x14ac:dyDescent="0.45">
      <c r="A251" s="31"/>
      <c r="B251" s="31"/>
      <c r="C251" s="31"/>
      <c r="D251" s="31">
        <v>59</v>
      </c>
      <c r="E251" s="31"/>
      <c r="F251" s="31">
        <f t="shared" si="468"/>
        <v>0</v>
      </c>
      <c r="G251" s="31">
        <f t="shared" si="468"/>
        <v>0</v>
      </c>
      <c r="H251" s="31">
        <f t="shared" si="468"/>
        <v>0</v>
      </c>
      <c r="I251" s="31">
        <f t="shared" si="468"/>
        <v>0</v>
      </c>
      <c r="J251" s="31">
        <f t="shared" si="468"/>
        <v>0</v>
      </c>
      <c r="K251" s="31">
        <f t="shared" si="468"/>
        <v>0</v>
      </c>
      <c r="L251" s="31">
        <f t="shared" si="468"/>
        <v>0</v>
      </c>
      <c r="M251" s="31">
        <f t="shared" si="468"/>
        <v>0</v>
      </c>
      <c r="N251" s="31">
        <f t="shared" si="468"/>
        <v>0</v>
      </c>
      <c r="O251" s="31">
        <f t="shared" si="468"/>
        <v>0</v>
      </c>
      <c r="P251" s="31">
        <f t="shared" si="468"/>
        <v>0</v>
      </c>
      <c r="Q251" s="31">
        <f t="shared" si="468"/>
        <v>0</v>
      </c>
      <c r="R251" s="31">
        <f t="shared" si="468"/>
        <v>0</v>
      </c>
      <c r="S251" s="31">
        <f t="shared" si="468"/>
        <v>0</v>
      </c>
      <c r="T251" s="31">
        <f t="shared" si="468"/>
        <v>0</v>
      </c>
      <c r="U251" s="31">
        <f t="shared" si="468"/>
        <v>0</v>
      </c>
      <c r="V251" s="31">
        <f t="shared" si="468"/>
        <v>0</v>
      </c>
      <c r="W251" s="31">
        <f t="shared" si="468"/>
        <v>0</v>
      </c>
      <c r="X251" s="31">
        <f t="shared" si="468"/>
        <v>0</v>
      </c>
      <c r="Y251" s="31">
        <f t="shared" si="468"/>
        <v>0</v>
      </c>
      <c r="Z251" s="31">
        <f t="shared" si="468"/>
        <v>0</v>
      </c>
      <c r="AA251" s="31">
        <f t="shared" si="468"/>
        <v>0</v>
      </c>
      <c r="AB251" s="31">
        <f t="shared" si="468"/>
        <v>0</v>
      </c>
      <c r="AC251" s="31">
        <f t="shared" si="468"/>
        <v>0</v>
      </c>
      <c r="AD251" s="31">
        <f t="shared" si="468"/>
        <v>0</v>
      </c>
      <c r="AE251" s="31">
        <f t="shared" si="468"/>
        <v>0</v>
      </c>
      <c r="AF251" s="31">
        <f t="shared" si="468"/>
        <v>0</v>
      </c>
      <c r="AG251" s="31">
        <f t="shared" si="468"/>
        <v>0</v>
      </c>
      <c r="AH251" s="31">
        <f t="shared" si="468"/>
        <v>0</v>
      </c>
      <c r="AI251" s="31">
        <f t="shared" si="468"/>
        <v>0</v>
      </c>
      <c r="AJ251" s="31">
        <f t="shared" si="468"/>
        <v>0</v>
      </c>
      <c r="AK251" s="31">
        <f t="shared" si="468"/>
        <v>0</v>
      </c>
      <c r="AL251" s="31">
        <f t="shared" si="468"/>
        <v>0</v>
      </c>
      <c r="AM251" s="31">
        <f t="shared" si="468"/>
        <v>0</v>
      </c>
      <c r="AN251" s="31">
        <f t="shared" si="468"/>
        <v>0</v>
      </c>
      <c r="AO251" s="31">
        <f t="shared" si="468"/>
        <v>0</v>
      </c>
      <c r="AP251" s="31">
        <f t="shared" si="468"/>
        <v>0</v>
      </c>
      <c r="AQ251" s="31">
        <f t="shared" si="468"/>
        <v>0</v>
      </c>
      <c r="AR251" s="31">
        <f t="shared" si="468"/>
        <v>0</v>
      </c>
      <c r="AS251" s="31">
        <f t="shared" si="468"/>
        <v>0</v>
      </c>
      <c r="AT251" s="31">
        <f t="shared" si="468"/>
        <v>0</v>
      </c>
      <c r="AU251" s="31">
        <f t="shared" si="468"/>
        <v>0</v>
      </c>
      <c r="AV251" s="31">
        <f t="shared" si="468"/>
        <v>0</v>
      </c>
      <c r="AW251" s="31">
        <f t="shared" si="468"/>
        <v>0</v>
      </c>
      <c r="AX251" s="31">
        <f t="shared" si="468"/>
        <v>0</v>
      </c>
      <c r="AY251" s="31">
        <f t="shared" si="468"/>
        <v>0</v>
      </c>
      <c r="AZ251" s="31">
        <f t="shared" si="468"/>
        <v>0</v>
      </c>
      <c r="BA251" s="31">
        <f t="shared" si="468"/>
        <v>0</v>
      </c>
      <c r="BB251" s="31">
        <f t="shared" si="468"/>
        <v>13</v>
      </c>
      <c r="BC251" s="31">
        <f t="shared" si="468"/>
        <v>52</v>
      </c>
      <c r="BD251" s="31">
        <f t="shared" si="468"/>
        <v>78</v>
      </c>
      <c r="BE251" s="31">
        <f t="shared" si="521"/>
        <v>52</v>
      </c>
      <c r="BF251" s="31">
        <f>BB242</f>
        <v>13</v>
      </c>
      <c r="BG251" s="31"/>
      <c r="BH251" s="31"/>
      <c r="BI251" s="31">
        <f t="shared" si="469"/>
        <v>0</v>
      </c>
      <c r="BJ251" s="31">
        <f t="shared" si="470"/>
        <v>0</v>
      </c>
      <c r="BK251" s="31">
        <f t="shared" si="471"/>
        <v>0</v>
      </c>
      <c r="BL251" s="31">
        <f t="shared" si="472"/>
        <v>0</v>
      </c>
      <c r="BM251" s="31">
        <f t="shared" si="473"/>
        <v>0</v>
      </c>
      <c r="BN251" s="31">
        <f t="shared" si="474"/>
        <v>0</v>
      </c>
      <c r="BO251" s="31">
        <f t="shared" si="475"/>
        <v>0</v>
      </c>
      <c r="BP251" s="31">
        <f t="shared" si="476"/>
        <v>0</v>
      </c>
      <c r="BQ251" s="31">
        <f t="shared" si="477"/>
        <v>0</v>
      </c>
      <c r="BR251" s="31">
        <f t="shared" si="478"/>
        <v>0</v>
      </c>
      <c r="BS251" s="31">
        <f t="shared" si="479"/>
        <v>0</v>
      </c>
      <c r="BT251" s="31">
        <f t="shared" si="480"/>
        <v>0</v>
      </c>
      <c r="BU251" s="31">
        <f t="shared" si="481"/>
        <v>0</v>
      </c>
      <c r="BV251" s="31">
        <f t="shared" si="482"/>
        <v>0</v>
      </c>
      <c r="BW251" s="31">
        <f t="shared" si="483"/>
        <v>0</v>
      </c>
      <c r="BX251" s="31">
        <f t="shared" si="484"/>
        <v>0</v>
      </c>
      <c r="BY251" s="31">
        <f t="shared" si="485"/>
        <v>0</v>
      </c>
      <c r="BZ251" s="31">
        <f t="shared" si="486"/>
        <v>0</v>
      </c>
      <c r="CA251" s="31">
        <f t="shared" si="487"/>
        <v>0</v>
      </c>
      <c r="CB251" s="31">
        <f t="shared" si="488"/>
        <v>0</v>
      </c>
      <c r="CC251" s="31">
        <f t="shared" si="489"/>
        <v>0</v>
      </c>
      <c r="CD251" s="31">
        <f t="shared" si="490"/>
        <v>0</v>
      </c>
      <c r="CE251" s="31">
        <f t="shared" si="491"/>
        <v>0</v>
      </c>
      <c r="CF251" s="31">
        <f t="shared" si="492"/>
        <v>0</v>
      </c>
      <c r="CG251" s="31">
        <f t="shared" si="493"/>
        <v>0</v>
      </c>
      <c r="CH251" s="31">
        <f t="shared" si="494"/>
        <v>0</v>
      </c>
      <c r="CI251" s="31">
        <f t="shared" si="495"/>
        <v>0</v>
      </c>
      <c r="CJ251" s="31">
        <f t="shared" si="496"/>
        <v>0</v>
      </c>
      <c r="CK251" s="31">
        <f t="shared" si="497"/>
        <v>0</v>
      </c>
      <c r="CL251" s="31">
        <f t="shared" si="498"/>
        <v>0</v>
      </c>
      <c r="CM251" s="31">
        <f t="shared" si="499"/>
        <v>0</v>
      </c>
      <c r="CN251" s="31">
        <f t="shared" si="500"/>
        <v>0</v>
      </c>
      <c r="CO251" s="31">
        <f t="shared" si="501"/>
        <v>0</v>
      </c>
      <c r="CP251" s="31">
        <f t="shared" si="502"/>
        <v>0</v>
      </c>
      <c r="CQ251" s="31">
        <f t="shared" si="503"/>
        <v>0</v>
      </c>
      <c r="CR251" s="31">
        <f t="shared" si="504"/>
        <v>0</v>
      </c>
      <c r="CS251" s="31">
        <f t="shared" si="505"/>
        <v>0</v>
      </c>
      <c r="CT251" s="31">
        <f t="shared" si="506"/>
        <v>0</v>
      </c>
      <c r="CU251" s="31">
        <f t="shared" si="507"/>
        <v>0</v>
      </c>
      <c r="CV251" s="31">
        <f t="shared" si="508"/>
        <v>0</v>
      </c>
      <c r="CW251" s="31">
        <f t="shared" si="509"/>
        <v>0</v>
      </c>
      <c r="CX251" s="31">
        <f t="shared" si="510"/>
        <v>0</v>
      </c>
      <c r="CY251" s="31">
        <f t="shared" si="511"/>
        <v>0</v>
      </c>
      <c r="CZ251" s="31">
        <f t="shared" si="512"/>
        <v>0</v>
      </c>
      <c r="DA251" s="31">
        <f t="shared" si="513"/>
        <v>0</v>
      </c>
      <c r="DB251" s="31">
        <f t="shared" si="514"/>
        <v>0</v>
      </c>
      <c r="DC251" s="31">
        <f t="shared" si="515"/>
        <v>0</v>
      </c>
      <c r="DD251" s="31">
        <f t="shared" si="516"/>
        <v>0</v>
      </c>
      <c r="DE251" s="31">
        <f t="shared" si="517"/>
        <v>1</v>
      </c>
      <c r="DF251" s="31">
        <f t="shared" si="518"/>
        <v>4</v>
      </c>
      <c r="DG251" s="31">
        <f t="shared" si="519"/>
        <v>6</v>
      </c>
      <c r="DH251" s="31">
        <f t="shared" si="520"/>
        <v>4</v>
      </c>
      <c r="DI251" s="31">
        <v>1</v>
      </c>
    </row>
    <row r="252" spans="1:113" ht="15" customHeight="1" x14ac:dyDescent="0.45">
      <c r="A252" s="31"/>
      <c r="B252" s="31"/>
      <c r="C252" s="31"/>
      <c r="D252" s="31">
        <v>59</v>
      </c>
      <c r="E252" s="31"/>
      <c r="F252" s="31">
        <f t="shared" si="468"/>
        <v>0</v>
      </c>
      <c r="G252" s="31">
        <f t="shared" si="468"/>
        <v>0</v>
      </c>
      <c r="H252" s="31">
        <f t="shared" si="468"/>
        <v>0</v>
      </c>
      <c r="I252" s="31">
        <f t="shared" si="468"/>
        <v>0</v>
      </c>
      <c r="J252" s="31">
        <f t="shared" si="468"/>
        <v>0</v>
      </c>
      <c r="K252" s="31">
        <f t="shared" si="468"/>
        <v>0</v>
      </c>
      <c r="L252" s="31">
        <f t="shared" si="468"/>
        <v>0</v>
      </c>
      <c r="M252" s="31">
        <f t="shared" si="468"/>
        <v>0</v>
      </c>
      <c r="N252" s="31">
        <f t="shared" si="468"/>
        <v>0</v>
      </c>
      <c r="O252" s="31">
        <f t="shared" si="468"/>
        <v>0</v>
      </c>
      <c r="P252" s="31">
        <f t="shared" si="468"/>
        <v>0</v>
      </c>
      <c r="Q252" s="31">
        <f t="shared" si="468"/>
        <v>0</v>
      </c>
      <c r="R252" s="31">
        <f t="shared" si="468"/>
        <v>0</v>
      </c>
      <c r="S252" s="31">
        <f t="shared" si="468"/>
        <v>0</v>
      </c>
      <c r="T252" s="31">
        <f t="shared" si="468"/>
        <v>0</v>
      </c>
      <c r="U252" s="31">
        <f t="shared" si="468"/>
        <v>0</v>
      </c>
      <c r="V252" s="31">
        <f t="shared" si="468"/>
        <v>0</v>
      </c>
      <c r="W252" s="31">
        <f t="shared" si="468"/>
        <v>0</v>
      </c>
      <c r="X252" s="31">
        <f t="shared" si="468"/>
        <v>0</v>
      </c>
      <c r="Y252" s="31">
        <f t="shared" si="468"/>
        <v>0</v>
      </c>
      <c r="Z252" s="31">
        <f t="shared" si="468"/>
        <v>0</v>
      </c>
      <c r="AA252" s="31">
        <f t="shared" si="468"/>
        <v>0</v>
      </c>
      <c r="AB252" s="31">
        <f t="shared" si="468"/>
        <v>0</v>
      </c>
      <c r="AC252" s="31">
        <f t="shared" si="468"/>
        <v>0</v>
      </c>
      <c r="AD252" s="31">
        <f t="shared" si="468"/>
        <v>0</v>
      </c>
      <c r="AE252" s="31">
        <f t="shared" si="468"/>
        <v>0</v>
      </c>
      <c r="AF252" s="31">
        <f t="shared" si="468"/>
        <v>0</v>
      </c>
      <c r="AG252" s="31">
        <f t="shared" si="468"/>
        <v>0</v>
      </c>
      <c r="AH252" s="31">
        <f t="shared" si="468"/>
        <v>0</v>
      </c>
      <c r="AI252" s="31">
        <f t="shared" si="468"/>
        <v>0</v>
      </c>
      <c r="AJ252" s="31">
        <f t="shared" si="468"/>
        <v>0</v>
      </c>
      <c r="AK252" s="31">
        <f t="shared" si="468"/>
        <v>0</v>
      </c>
      <c r="AL252" s="31">
        <f t="shared" si="468"/>
        <v>0</v>
      </c>
      <c r="AM252" s="31">
        <f t="shared" si="468"/>
        <v>0</v>
      </c>
      <c r="AN252" s="31">
        <f t="shared" si="468"/>
        <v>0</v>
      </c>
      <c r="AO252" s="31">
        <f t="shared" si="468"/>
        <v>0</v>
      </c>
      <c r="AP252" s="31">
        <f t="shared" si="468"/>
        <v>0</v>
      </c>
      <c r="AQ252" s="31">
        <f t="shared" si="468"/>
        <v>0</v>
      </c>
      <c r="AR252" s="31">
        <f t="shared" si="468"/>
        <v>0</v>
      </c>
      <c r="AS252" s="31">
        <f t="shared" si="468"/>
        <v>0</v>
      </c>
      <c r="AT252" s="31">
        <f t="shared" si="468"/>
        <v>0</v>
      </c>
      <c r="AU252" s="31">
        <f t="shared" si="468"/>
        <v>0</v>
      </c>
      <c r="AV252" s="31">
        <f t="shared" si="468"/>
        <v>0</v>
      </c>
      <c r="AW252" s="31">
        <f t="shared" si="468"/>
        <v>0</v>
      </c>
      <c r="AX252" s="31">
        <f t="shared" si="468"/>
        <v>0</v>
      </c>
      <c r="AY252" s="31">
        <f t="shared" si="468"/>
        <v>0</v>
      </c>
      <c r="AZ252" s="31">
        <f t="shared" si="468"/>
        <v>0</v>
      </c>
      <c r="BA252" s="31">
        <f t="shared" si="468"/>
        <v>54</v>
      </c>
      <c r="BB252" s="31">
        <f t="shared" si="468"/>
        <v>270</v>
      </c>
      <c r="BC252" s="31">
        <f t="shared" si="468"/>
        <v>540</v>
      </c>
      <c r="BD252" s="31">
        <f t="shared" si="468"/>
        <v>540</v>
      </c>
      <c r="BE252" s="31">
        <f t="shared" si="521"/>
        <v>270</v>
      </c>
      <c r="BF252" s="31">
        <f>BA242</f>
        <v>54</v>
      </c>
      <c r="BG252" s="31"/>
      <c r="BH252" s="31"/>
      <c r="BI252" s="31">
        <f t="shared" si="469"/>
        <v>0</v>
      </c>
      <c r="BJ252" s="31">
        <f t="shared" si="470"/>
        <v>0</v>
      </c>
      <c r="BK252" s="31">
        <f t="shared" si="471"/>
        <v>0</v>
      </c>
      <c r="BL252" s="31">
        <f t="shared" si="472"/>
        <v>0</v>
      </c>
      <c r="BM252" s="31">
        <f t="shared" si="473"/>
        <v>0</v>
      </c>
      <c r="BN252" s="31">
        <f t="shared" si="474"/>
        <v>0</v>
      </c>
      <c r="BO252" s="31">
        <f t="shared" si="475"/>
        <v>0</v>
      </c>
      <c r="BP252" s="31">
        <f t="shared" si="476"/>
        <v>0</v>
      </c>
      <c r="BQ252" s="31">
        <f t="shared" si="477"/>
        <v>0</v>
      </c>
      <c r="BR252" s="31">
        <f t="shared" si="478"/>
        <v>0</v>
      </c>
      <c r="BS252" s="31">
        <f t="shared" si="479"/>
        <v>0</v>
      </c>
      <c r="BT252" s="31">
        <f t="shared" si="480"/>
        <v>0</v>
      </c>
      <c r="BU252" s="31">
        <f t="shared" si="481"/>
        <v>0</v>
      </c>
      <c r="BV252" s="31">
        <f t="shared" si="482"/>
        <v>0</v>
      </c>
      <c r="BW252" s="31">
        <f t="shared" si="483"/>
        <v>0</v>
      </c>
      <c r="BX252" s="31">
        <f t="shared" si="484"/>
        <v>0</v>
      </c>
      <c r="BY252" s="31">
        <f t="shared" si="485"/>
        <v>0</v>
      </c>
      <c r="BZ252" s="31">
        <f t="shared" si="486"/>
        <v>0</v>
      </c>
      <c r="CA252" s="31">
        <f t="shared" si="487"/>
        <v>0</v>
      </c>
      <c r="CB252" s="31">
        <f t="shared" si="488"/>
        <v>0</v>
      </c>
      <c r="CC252" s="31">
        <f t="shared" si="489"/>
        <v>0</v>
      </c>
      <c r="CD252" s="31">
        <f t="shared" si="490"/>
        <v>0</v>
      </c>
      <c r="CE252" s="31">
        <f t="shared" si="491"/>
        <v>0</v>
      </c>
      <c r="CF252" s="31">
        <f t="shared" si="492"/>
        <v>0</v>
      </c>
      <c r="CG252" s="31">
        <f t="shared" si="493"/>
        <v>0</v>
      </c>
      <c r="CH252" s="31">
        <f t="shared" si="494"/>
        <v>0</v>
      </c>
      <c r="CI252" s="31">
        <f t="shared" si="495"/>
        <v>0</v>
      </c>
      <c r="CJ252" s="31">
        <f t="shared" si="496"/>
        <v>0</v>
      </c>
      <c r="CK252" s="31">
        <f t="shared" si="497"/>
        <v>0</v>
      </c>
      <c r="CL252" s="31">
        <f t="shared" si="498"/>
        <v>0</v>
      </c>
      <c r="CM252" s="31">
        <f t="shared" si="499"/>
        <v>0</v>
      </c>
      <c r="CN252" s="31">
        <f t="shared" si="500"/>
        <v>0</v>
      </c>
      <c r="CO252" s="31">
        <f t="shared" si="501"/>
        <v>0</v>
      </c>
      <c r="CP252" s="31">
        <f t="shared" si="502"/>
        <v>0</v>
      </c>
      <c r="CQ252" s="31">
        <f t="shared" si="503"/>
        <v>0</v>
      </c>
      <c r="CR252" s="31">
        <f t="shared" si="504"/>
        <v>0</v>
      </c>
      <c r="CS252" s="31">
        <f t="shared" si="505"/>
        <v>0</v>
      </c>
      <c r="CT252" s="31">
        <f t="shared" si="506"/>
        <v>0</v>
      </c>
      <c r="CU252" s="31">
        <f t="shared" si="507"/>
        <v>0</v>
      </c>
      <c r="CV252" s="31">
        <f t="shared" si="508"/>
        <v>0</v>
      </c>
      <c r="CW252" s="31">
        <f t="shared" si="509"/>
        <v>0</v>
      </c>
      <c r="CX252" s="31">
        <f t="shared" si="510"/>
        <v>0</v>
      </c>
      <c r="CY252" s="31">
        <f t="shared" si="511"/>
        <v>0</v>
      </c>
      <c r="CZ252" s="31">
        <f t="shared" si="512"/>
        <v>0</v>
      </c>
      <c r="DA252" s="31">
        <f t="shared" si="513"/>
        <v>0</v>
      </c>
      <c r="DB252" s="31">
        <f t="shared" si="514"/>
        <v>0</v>
      </c>
      <c r="DC252" s="31">
        <f t="shared" si="515"/>
        <v>0</v>
      </c>
      <c r="DD252" s="31">
        <f t="shared" si="516"/>
        <v>1</v>
      </c>
      <c r="DE252" s="31">
        <f t="shared" si="517"/>
        <v>5</v>
      </c>
      <c r="DF252" s="31">
        <f t="shared" si="518"/>
        <v>10</v>
      </c>
      <c r="DG252" s="31">
        <f t="shared" si="519"/>
        <v>10</v>
      </c>
      <c r="DH252" s="31">
        <f t="shared" si="520"/>
        <v>5</v>
      </c>
      <c r="DI252" s="31">
        <v>1</v>
      </c>
    </row>
    <row r="253" spans="1:113" ht="15" customHeight="1" x14ac:dyDescent="0.45">
      <c r="A253" s="31"/>
      <c r="B253" s="31"/>
      <c r="C253" s="31"/>
      <c r="D253" s="31">
        <v>59</v>
      </c>
      <c r="E253" s="31"/>
      <c r="F253" s="31">
        <f t="shared" ref="F253:F299" si="522">$BF253*BI253</f>
        <v>0</v>
      </c>
      <c r="G253" s="31">
        <f t="shared" ref="G253:G299" si="523">$BF253*BJ253</f>
        <v>0</v>
      </c>
      <c r="H253" s="31">
        <f t="shared" ref="H253:H299" si="524">$BF253*BK253</f>
        <v>0</v>
      </c>
      <c r="I253" s="31">
        <f t="shared" ref="I253:I299" si="525">$BF253*BL253</f>
        <v>0</v>
      </c>
      <c r="J253" s="31">
        <f t="shared" ref="J253:J299" si="526">$BF253*BM253</f>
        <v>0</v>
      </c>
      <c r="K253" s="31">
        <f t="shared" ref="K253:K299" si="527">$BF253*BN253</f>
        <v>0</v>
      </c>
      <c r="L253" s="31">
        <f t="shared" ref="L253:L299" si="528">$BF253*BO253</f>
        <v>0</v>
      </c>
      <c r="M253" s="31">
        <f t="shared" ref="M253:M299" si="529">$BF253*BP253</f>
        <v>0</v>
      </c>
      <c r="N253" s="31">
        <f t="shared" ref="N253:N299" si="530">$BF253*BQ253</f>
        <v>0</v>
      </c>
      <c r="O253" s="31">
        <f t="shared" ref="O253:O299" si="531">$BF253*BR253</f>
        <v>0</v>
      </c>
      <c r="P253" s="31">
        <f t="shared" ref="P253:P299" si="532">$BF253*BS253</f>
        <v>0</v>
      </c>
      <c r="Q253" s="31">
        <f t="shared" ref="Q253:Q299" si="533">$BF253*BT253</f>
        <v>0</v>
      </c>
      <c r="R253" s="31">
        <f t="shared" ref="R253:R299" si="534">$BF253*BU253</f>
        <v>0</v>
      </c>
      <c r="S253" s="31">
        <f t="shared" ref="S253:S299" si="535">$BF253*BV253</f>
        <v>0</v>
      </c>
      <c r="T253" s="31">
        <f t="shared" ref="T253:T299" si="536">$BF253*BW253</f>
        <v>0</v>
      </c>
      <c r="U253" s="31">
        <f t="shared" ref="U253:U299" si="537">$BF253*BX253</f>
        <v>0</v>
      </c>
      <c r="V253" s="31">
        <f t="shared" ref="V253:V299" si="538">$BF253*BY253</f>
        <v>0</v>
      </c>
      <c r="W253" s="31">
        <f t="shared" ref="W253:W299" si="539">$BF253*BZ253</f>
        <v>0</v>
      </c>
      <c r="X253" s="31">
        <f t="shared" ref="X253:X299" si="540">$BF253*CA253</f>
        <v>0</v>
      </c>
      <c r="Y253" s="31">
        <f t="shared" ref="Y253:Y299" si="541">$BF253*CB253</f>
        <v>0</v>
      </c>
      <c r="Z253" s="31">
        <f t="shared" ref="Z253:Z299" si="542">$BF253*CC253</f>
        <v>0</v>
      </c>
      <c r="AA253" s="31">
        <f t="shared" ref="AA253:AA299" si="543">$BF253*CD253</f>
        <v>0</v>
      </c>
      <c r="AB253" s="31">
        <f t="shared" ref="AB253:AB299" si="544">$BF253*CE253</f>
        <v>0</v>
      </c>
      <c r="AC253" s="31">
        <f t="shared" ref="AC253:AC299" si="545">$BF253*CF253</f>
        <v>0</v>
      </c>
      <c r="AD253" s="31">
        <f t="shared" ref="AD253:AD299" si="546">$BF253*CG253</f>
        <v>0</v>
      </c>
      <c r="AE253" s="31">
        <f t="shared" ref="AE253:AE299" si="547">$BF253*CH253</f>
        <v>0</v>
      </c>
      <c r="AF253" s="31">
        <f t="shared" ref="AF253:AF299" si="548">$BF253*CI253</f>
        <v>0</v>
      </c>
      <c r="AG253" s="31">
        <f t="shared" ref="AG253:AG299" si="549">$BF253*CJ253</f>
        <v>0</v>
      </c>
      <c r="AH253" s="31">
        <f t="shared" ref="AH253:AH299" si="550">$BF253*CK253</f>
        <v>0</v>
      </c>
      <c r="AI253" s="31">
        <f t="shared" ref="AI253:AI299" si="551">$BF253*CL253</f>
        <v>0</v>
      </c>
      <c r="AJ253" s="31">
        <f t="shared" ref="AJ253:AJ299" si="552">$BF253*CM253</f>
        <v>0</v>
      </c>
      <c r="AK253" s="31">
        <f t="shared" ref="AK253:AK299" si="553">$BF253*CN253</f>
        <v>0</v>
      </c>
      <c r="AL253" s="31">
        <f t="shared" ref="AL253:AL299" si="554">$BF253*CO253</f>
        <v>0</v>
      </c>
      <c r="AM253" s="31">
        <f t="shared" ref="AM253:AM299" si="555">$BF253*CP253</f>
        <v>0</v>
      </c>
      <c r="AN253" s="31">
        <f t="shared" ref="AN253:AN299" si="556">$BF253*CQ253</f>
        <v>0</v>
      </c>
      <c r="AO253" s="31">
        <f t="shared" ref="AO253:AO299" si="557">$BF253*CR253</f>
        <v>0</v>
      </c>
      <c r="AP253" s="31">
        <f t="shared" ref="AP253:AP299" si="558">$BF253*CS253</f>
        <v>0</v>
      </c>
      <c r="AQ253" s="31">
        <f t="shared" ref="AQ253:AQ299" si="559">$BF253*CT253</f>
        <v>0</v>
      </c>
      <c r="AR253" s="31">
        <f t="shared" ref="AR253:AR299" si="560">$BF253*CU253</f>
        <v>0</v>
      </c>
      <c r="AS253" s="31">
        <f t="shared" ref="AS253:AS299" si="561">$BF253*CV253</f>
        <v>0</v>
      </c>
      <c r="AT253" s="31">
        <f t="shared" ref="AT253:AT299" si="562">$BF253*CW253</f>
        <v>0</v>
      </c>
      <c r="AU253" s="31">
        <f t="shared" ref="AU253:AU299" si="563">$BF253*CX253</f>
        <v>0</v>
      </c>
      <c r="AV253" s="31">
        <f t="shared" ref="AV253:AV299" si="564">$BF253*CY253</f>
        <v>0</v>
      </c>
      <c r="AW253" s="31">
        <f t="shared" ref="AW253:AW299" si="565">$BF253*CZ253</f>
        <v>0</v>
      </c>
      <c r="AX253" s="31">
        <f t="shared" ref="AX253:AX299" si="566">$BF253*DA253</f>
        <v>0</v>
      </c>
      <c r="AY253" s="31">
        <f t="shared" ref="AY253:AY299" si="567">$BF253*DB253</f>
        <v>0</v>
      </c>
      <c r="AZ253" s="31">
        <f t="shared" ref="AZ253:AZ299" si="568">$BF253*DC253</f>
        <v>41</v>
      </c>
      <c r="BA253" s="31">
        <f t="shared" ref="BA253:BA299" si="569">$BF253*DD253</f>
        <v>246</v>
      </c>
      <c r="BB253" s="31">
        <f t="shared" ref="BB253:BB299" si="570">$BF253*DE253</f>
        <v>615</v>
      </c>
      <c r="BC253" s="31">
        <f t="shared" ref="BC253:BC299" si="571">$BF253*DF253</f>
        <v>820</v>
      </c>
      <c r="BD253" s="31">
        <f t="shared" ref="BD253:BD299" si="572">$BF253*DG253</f>
        <v>615</v>
      </c>
      <c r="BE253" s="31">
        <f t="shared" si="521"/>
        <v>246</v>
      </c>
      <c r="BF253" s="31">
        <f>AZ242</f>
        <v>41</v>
      </c>
      <c r="BG253" s="31"/>
      <c r="BH253" s="31"/>
      <c r="BI253" s="31">
        <f t="shared" si="469"/>
        <v>0</v>
      </c>
      <c r="BJ253" s="31">
        <f t="shared" si="470"/>
        <v>0</v>
      </c>
      <c r="BK253" s="31">
        <f t="shared" si="471"/>
        <v>0</v>
      </c>
      <c r="BL253" s="31">
        <f t="shared" si="472"/>
        <v>0</v>
      </c>
      <c r="BM253" s="31">
        <f t="shared" si="473"/>
        <v>0</v>
      </c>
      <c r="BN253" s="31">
        <f t="shared" si="474"/>
        <v>0</v>
      </c>
      <c r="BO253" s="31">
        <f t="shared" si="475"/>
        <v>0</v>
      </c>
      <c r="BP253" s="31">
        <f t="shared" si="476"/>
        <v>0</v>
      </c>
      <c r="BQ253" s="31">
        <f t="shared" si="477"/>
        <v>0</v>
      </c>
      <c r="BR253" s="31">
        <f t="shared" si="478"/>
        <v>0</v>
      </c>
      <c r="BS253" s="31">
        <f t="shared" si="479"/>
        <v>0</v>
      </c>
      <c r="BT253" s="31">
        <f t="shared" si="480"/>
        <v>0</v>
      </c>
      <c r="BU253" s="31">
        <f t="shared" si="481"/>
        <v>0</v>
      </c>
      <c r="BV253" s="31">
        <f t="shared" si="482"/>
        <v>0</v>
      </c>
      <c r="BW253" s="31">
        <f t="shared" si="483"/>
        <v>0</v>
      </c>
      <c r="BX253" s="31">
        <f t="shared" si="484"/>
        <v>0</v>
      </c>
      <c r="BY253" s="31">
        <f t="shared" si="485"/>
        <v>0</v>
      </c>
      <c r="BZ253" s="31">
        <f t="shared" si="486"/>
        <v>0</v>
      </c>
      <c r="CA253" s="31">
        <f t="shared" si="487"/>
        <v>0</v>
      </c>
      <c r="CB253" s="31">
        <f t="shared" si="488"/>
        <v>0</v>
      </c>
      <c r="CC253" s="31">
        <f t="shared" si="489"/>
        <v>0</v>
      </c>
      <c r="CD253" s="31">
        <f t="shared" si="490"/>
        <v>0</v>
      </c>
      <c r="CE253" s="31">
        <f t="shared" si="491"/>
        <v>0</v>
      </c>
      <c r="CF253" s="31">
        <f t="shared" si="492"/>
        <v>0</v>
      </c>
      <c r="CG253" s="31">
        <f t="shared" si="493"/>
        <v>0</v>
      </c>
      <c r="CH253" s="31">
        <f t="shared" si="494"/>
        <v>0</v>
      </c>
      <c r="CI253" s="31">
        <f t="shared" si="495"/>
        <v>0</v>
      </c>
      <c r="CJ253" s="31">
        <f t="shared" si="496"/>
        <v>0</v>
      </c>
      <c r="CK253" s="31">
        <f t="shared" si="497"/>
        <v>0</v>
      </c>
      <c r="CL253" s="31">
        <f t="shared" si="498"/>
        <v>0</v>
      </c>
      <c r="CM253" s="31">
        <f t="shared" si="499"/>
        <v>0</v>
      </c>
      <c r="CN253" s="31">
        <f t="shared" si="500"/>
        <v>0</v>
      </c>
      <c r="CO253" s="31">
        <f t="shared" si="501"/>
        <v>0</v>
      </c>
      <c r="CP253" s="31">
        <f t="shared" si="502"/>
        <v>0</v>
      </c>
      <c r="CQ253" s="31">
        <f t="shared" si="503"/>
        <v>0</v>
      </c>
      <c r="CR253" s="31">
        <f t="shared" si="504"/>
        <v>0</v>
      </c>
      <c r="CS253" s="31">
        <f t="shared" si="505"/>
        <v>0</v>
      </c>
      <c r="CT253" s="31">
        <f t="shared" si="506"/>
        <v>0</v>
      </c>
      <c r="CU253" s="31">
        <f t="shared" si="507"/>
        <v>0</v>
      </c>
      <c r="CV253" s="31">
        <f t="shared" si="508"/>
        <v>0</v>
      </c>
      <c r="CW253" s="31">
        <f t="shared" si="509"/>
        <v>0</v>
      </c>
      <c r="CX253" s="31">
        <f t="shared" si="510"/>
        <v>0</v>
      </c>
      <c r="CY253" s="31">
        <f t="shared" si="511"/>
        <v>0</v>
      </c>
      <c r="CZ253" s="31">
        <f t="shared" si="512"/>
        <v>0</v>
      </c>
      <c r="DA253" s="31">
        <f t="shared" si="513"/>
        <v>0</v>
      </c>
      <c r="DB253" s="31">
        <f t="shared" si="514"/>
        <v>0</v>
      </c>
      <c r="DC253" s="31">
        <f t="shared" si="515"/>
        <v>1</v>
      </c>
      <c r="DD253" s="31">
        <f t="shared" si="516"/>
        <v>6</v>
      </c>
      <c r="DE253" s="31">
        <f t="shared" si="517"/>
        <v>15</v>
      </c>
      <c r="DF253" s="31">
        <f t="shared" si="518"/>
        <v>20</v>
      </c>
      <c r="DG253" s="31">
        <f t="shared" si="519"/>
        <v>15</v>
      </c>
      <c r="DH253" s="31">
        <f t="shared" si="520"/>
        <v>6</v>
      </c>
      <c r="DI253" s="31">
        <v>1</v>
      </c>
    </row>
    <row r="254" spans="1:113" ht="15" customHeight="1" x14ac:dyDescent="0.45">
      <c r="A254" s="31"/>
      <c r="B254" s="31"/>
      <c r="C254" s="31"/>
      <c r="D254" s="31">
        <v>59</v>
      </c>
      <c r="E254" s="31"/>
      <c r="F254" s="31">
        <f t="shared" si="522"/>
        <v>0</v>
      </c>
      <c r="G254" s="31">
        <f t="shared" si="523"/>
        <v>0</v>
      </c>
      <c r="H254" s="31">
        <f t="shared" si="524"/>
        <v>0</v>
      </c>
      <c r="I254" s="31">
        <f t="shared" si="525"/>
        <v>0</v>
      </c>
      <c r="J254" s="31">
        <f t="shared" si="526"/>
        <v>0</v>
      </c>
      <c r="K254" s="31">
        <f t="shared" si="527"/>
        <v>0</v>
      </c>
      <c r="L254" s="31">
        <f t="shared" si="528"/>
        <v>0</v>
      </c>
      <c r="M254" s="31">
        <f t="shared" si="529"/>
        <v>0</v>
      </c>
      <c r="N254" s="31">
        <f t="shared" si="530"/>
        <v>0</v>
      </c>
      <c r="O254" s="31">
        <f t="shared" si="531"/>
        <v>0</v>
      </c>
      <c r="P254" s="31">
        <f t="shared" si="532"/>
        <v>0</v>
      </c>
      <c r="Q254" s="31">
        <f t="shared" si="533"/>
        <v>0</v>
      </c>
      <c r="R254" s="31">
        <f t="shared" si="534"/>
        <v>0</v>
      </c>
      <c r="S254" s="31">
        <f t="shared" si="535"/>
        <v>0</v>
      </c>
      <c r="T254" s="31">
        <f t="shared" si="536"/>
        <v>0</v>
      </c>
      <c r="U254" s="31">
        <f t="shared" si="537"/>
        <v>0</v>
      </c>
      <c r="V254" s="31">
        <f t="shared" si="538"/>
        <v>0</v>
      </c>
      <c r="W254" s="31">
        <f t="shared" si="539"/>
        <v>0</v>
      </c>
      <c r="X254" s="31">
        <f t="shared" si="540"/>
        <v>0</v>
      </c>
      <c r="Y254" s="31">
        <f t="shared" si="541"/>
        <v>0</v>
      </c>
      <c r="Z254" s="31">
        <f t="shared" si="542"/>
        <v>0</v>
      </c>
      <c r="AA254" s="31">
        <f t="shared" si="543"/>
        <v>0</v>
      </c>
      <c r="AB254" s="31">
        <f t="shared" si="544"/>
        <v>0</v>
      </c>
      <c r="AC254" s="31">
        <f t="shared" si="545"/>
        <v>0</v>
      </c>
      <c r="AD254" s="31">
        <f t="shared" si="546"/>
        <v>0</v>
      </c>
      <c r="AE254" s="31">
        <f t="shared" si="547"/>
        <v>0</v>
      </c>
      <c r="AF254" s="31">
        <f t="shared" si="548"/>
        <v>0</v>
      </c>
      <c r="AG254" s="31">
        <f t="shared" si="549"/>
        <v>0</v>
      </c>
      <c r="AH254" s="31">
        <f t="shared" si="550"/>
        <v>0</v>
      </c>
      <c r="AI254" s="31">
        <f t="shared" si="551"/>
        <v>0</v>
      </c>
      <c r="AJ254" s="31">
        <f t="shared" si="552"/>
        <v>0</v>
      </c>
      <c r="AK254" s="31">
        <f t="shared" si="553"/>
        <v>0</v>
      </c>
      <c r="AL254" s="31">
        <f t="shared" si="554"/>
        <v>0</v>
      </c>
      <c r="AM254" s="31">
        <f t="shared" si="555"/>
        <v>0</v>
      </c>
      <c r="AN254" s="31">
        <f t="shared" si="556"/>
        <v>0</v>
      </c>
      <c r="AO254" s="31">
        <f t="shared" si="557"/>
        <v>0</v>
      </c>
      <c r="AP254" s="31">
        <f t="shared" si="558"/>
        <v>0</v>
      </c>
      <c r="AQ254" s="31">
        <f t="shared" si="559"/>
        <v>0</v>
      </c>
      <c r="AR254" s="31">
        <f t="shared" si="560"/>
        <v>0</v>
      </c>
      <c r="AS254" s="31">
        <f t="shared" si="561"/>
        <v>0</v>
      </c>
      <c r="AT254" s="31">
        <f t="shared" si="562"/>
        <v>0</v>
      </c>
      <c r="AU254" s="31">
        <f t="shared" si="563"/>
        <v>0</v>
      </c>
      <c r="AV254" s="31">
        <f t="shared" si="564"/>
        <v>0</v>
      </c>
      <c r="AW254" s="31">
        <f t="shared" si="565"/>
        <v>0</v>
      </c>
      <c r="AX254" s="31">
        <f t="shared" si="566"/>
        <v>0</v>
      </c>
      <c r="AY254" s="31">
        <f t="shared" si="567"/>
        <v>53</v>
      </c>
      <c r="AZ254" s="31">
        <f t="shared" si="568"/>
        <v>371</v>
      </c>
      <c r="BA254" s="31">
        <f t="shared" si="569"/>
        <v>1113</v>
      </c>
      <c r="BB254" s="31">
        <f t="shared" si="570"/>
        <v>1855</v>
      </c>
      <c r="BC254" s="31">
        <f t="shared" si="571"/>
        <v>1855</v>
      </c>
      <c r="BD254" s="31">
        <f t="shared" si="572"/>
        <v>1113</v>
      </c>
      <c r="BE254" s="31">
        <f t="shared" si="521"/>
        <v>371</v>
      </c>
      <c r="BF254" s="31">
        <f>AY242</f>
        <v>53</v>
      </c>
      <c r="BG254" s="31"/>
      <c r="BH254" s="31"/>
      <c r="BI254" s="31">
        <f t="shared" si="469"/>
        <v>0</v>
      </c>
      <c r="BJ254" s="31">
        <f t="shared" si="470"/>
        <v>0</v>
      </c>
      <c r="BK254" s="31">
        <f t="shared" si="471"/>
        <v>0</v>
      </c>
      <c r="BL254" s="31">
        <f t="shared" si="472"/>
        <v>0</v>
      </c>
      <c r="BM254" s="31">
        <f t="shared" si="473"/>
        <v>0</v>
      </c>
      <c r="BN254" s="31">
        <f t="shared" si="474"/>
        <v>0</v>
      </c>
      <c r="BO254" s="31">
        <f t="shared" si="475"/>
        <v>0</v>
      </c>
      <c r="BP254" s="31">
        <f t="shared" si="476"/>
        <v>0</v>
      </c>
      <c r="BQ254" s="31">
        <f t="shared" si="477"/>
        <v>0</v>
      </c>
      <c r="BR254" s="31">
        <f t="shared" si="478"/>
        <v>0</v>
      </c>
      <c r="BS254" s="31">
        <f t="shared" si="479"/>
        <v>0</v>
      </c>
      <c r="BT254" s="31">
        <f t="shared" si="480"/>
        <v>0</v>
      </c>
      <c r="BU254" s="31">
        <f t="shared" si="481"/>
        <v>0</v>
      </c>
      <c r="BV254" s="31">
        <f t="shared" si="482"/>
        <v>0</v>
      </c>
      <c r="BW254" s="31">
        <f t="shared" si="483"/>
        <v>0</v>
      </c>
      <c r="BX254" s="31">
        <f t="shared" si="484"/>
        <v>0</v>
      </c>
      <c r="BY254" s="31">
        <f t="shared" si="485"/>
        <v>0</v>
      </c>
      <c r="BZ254" s="31">
        <f t="shared" si="486"/>
        <v>0</v>
      </c>
      <c r="CA254" s="31">
        <f t="shared" si="487"/>
        <v>0</v>
      </c>
      <c r="CB254" s="31">
        <f t="shared" si="488"/>
        <v>0</v>
      </c>
      <c r="CC254" s="31">
        <f t="shared" si="489"/>
        <v>0</v>
      </c>
      <c r="CD254" s="31">
        <f t="shared" si="490"/>
        <v>0</v>
      </c>
      <c r="CE254" s="31">
        <f t="shared" si="491"/>
        <v>0</v>
      </c>
      <c r="CF254" s="31">
        <f t="shared" si="492"/>
        <v>0</v>
      </c>
      <c r="CG254" s="31">
        <f t="shared" si="493"/>
        <v>0</v>
      </c>
      <c r="CH254" s="31">
        <f t="shared" si="494"/>
        <v>0</v>
      </c>
      <c r="CI254" s="31">
        <f t="shared" si="495"/>
        <v>0</v>
      </c>
      <c r="CJ254" s="31">
        <f t="shared" si="496"/>
        <v>0</v>
      </c>
      <c r="CK254" s="31">
        <f t="shared" si="497"/>
        <v>0</v>
      </c>
      <c r="CL254" s="31">
        <f t="shared" si="498"/>
        <v>0</v>
      </c>
      <c r="CM254" s="31">
        <f t="shared" si="499"/>
        <v>0</v>
      </c>
      <c r="CN254" s="31">
        <f t="shared" si="500"/>
        <v>0</v>
      </c>
      <c r="CO254" s="31">
        <f t="shared" si="501"/>
        <v>0</v>
      </c>
      <c r="CP254" s="31">
        <f t="shared" si="502"/>
        <v>0</v>
      </c>
      <c r="CQ254" s="31">
        <f t="shared" si="503"/>
        <v>0</v>
      </c>
      <c r="CR254" s="31">
        <f t="shared" si="504"/>
        <v>0</v>
      </c>
      <c r="CS254" s="31">
        <f t="shared" si="505"/>
        <v>0</v>
      </c>
      <c r="CT254" s="31">
        <f t="shared" si="506"/>
        <v>0</v>
      </c>
      <c r="CU254" s="31">
        <f t="shared" si="507"/>
        <v>0</v>
      </c>
      <c r="CV254" s="31">
        <f t="shared" si="508"/>
        <v>0</v>
      </c>
      <c r="CW254" s="31">
        <f t="shared" si="509"/>
        <v>0</v>
      </c>
      <c r="CX254" s="31">
        <f t="shared" si="510"/>
        <v>0</v>
      </c>
      <c r="CY254" s="31">
        <f t="shared" si="511"/>
        <v>0</v>
      </c>
      <c r="CZ254" s="31">
        <f t="shared" si="512"/>
        <v>0</v>
      </c>
      <c r="DA254" s="31">
        <f t="shared" si="513"/>
        <v>0</v>
      </c>
      <c r="DB254" s="31">
        <f t="shared" si="514"/>
        <v>1</v>
      </c>
      <c r="DC254" s="31">
        <f t="shared" si="515"/>
        <v>7</v>
      </c>
      <c r="DD254" s="31">
        <f t="shared" si="516"/>
        <v>21</v>
      </c>
      <c r="DE254" s="31">
        <f t="shared" si="517"/>
        <v>35</v>
      </c>
      <c r="DF254" s="31">
        <f t="shared" si="518"/>
        <v>35</v>
      </c>
      <c r="DG254" s="31">
        <f t="shared" si="519"/>
        <v>21</v>
      </c>
      <c r="DH254" s="31">
        <f t="shared" si="520"/>
        <v>7</v>
      </c>
      <c r="DI254" s="31">
        <v>1</v>
      </c>
    </row>
    <row r="255" spans="1:113" ht="15" customHeight="1" x14ac:dyDescent="0.45">
      <c r="A255" s="31"/>
      <c r="B255" s="31"/>
      <c r="C255" s="31"/>
      <c r="D255" s="31">
        <v>59</v>
      </c>
      <c r="E255" s="31"/>
      <c r="F255" s="31">
        <f t="shared" si="522"/>
        <v>0</v>
      </c>
      <c r="G255" s="31">
        <f t="shared" si="523"/>
        <v>0</v>
      </c>
      <c r="H255" s="31">
        <f t="shared" si="524"/>
        <v>0</v>
      </c>
      <c r="I255" s="31">
        <f t="shared" si="525"/>
        <v>0</v>
      </c>
      <c r="J255" s="31">
        <f t="shared" si="526"/>
        <v>0</v>
      </c>
      <c r="K255" s="31">
        <f t="shared" si="527"/>
        <v>0</v>
      </c>
      <c r="L255" s="31">
        <f t="shared" si="528"/>
        <v>0</v>
      </c>
      <c r="M255" s="31">
        <f t="shared" si="529"/>
        <v>0</v>
      </c>
      <c r="N255" s="31">
        <f t="shared" si="530"/>
        <v>0</v>
      </c>
      <c r="O255" s="31">
        <f t="shared" si="531"/>
        <v>0</v>
      </c>
      <c r="P255" s="31">
        <f t="shared" si="532"/>
        <v>0</v>
      </c>
      <c r="Q255" s="31">
        <f t="shared" si="533"/>
        <v>0</v>
      </c>
      <c r="R255" s="31">
        <f t="shared" si="534"/>
        <v>0</v>
      </c>
      <c r="S255" s="31">
        <f t="shared" si="535"/>
        <v>0</v>
      </c>
      <c r="T255" s="31">
        <f t="shared" si="536"/>
        <v>0</v>
      </c>
      <c r="U255" s="31">
        <f t="shared" si="537"/>
        <v>0</v>
      </c>
      <c r="V255" s="31">
        <f t="shared" si="538"/>
        <v>0</v>
      </c>
      <c r="W255" s="31">
        <f t="shared" si="539"/>
        <v>0</v>
      </c>
      <c r="X255" s="31">
        <f t="shared" si="540"/>
        <v>0</v>
      </c>
      <c r="Y255" s="31">
        <f t="shared" si="541"/>
        <v>0</v>
      </c>
      <c r="Z255" s="31">
        <f t="shared" si="542"/>
        <v>0</v>
      </c>
      <c r="AA255" s="31">
        <f t="shared" si="543"/>
        <v>0</v>
      </c>
      <c r="AB255" s="31">
        <f t="shared" si="544"/>
        <v>0</v>
      </c>
      <c r="AC255" s="31">
        <f t="shared" si="545"/>
        <v>0</v>
      </c>
      <c r="AD255" s="31">
        <f t="shared" si="546"/>
        <v>0</v>
      </c>
      <c r="AE255" s="31">
        <f t="shared" si="547"/>
        <v>0</v>
      </c>
      <c r="AF255" s="31">
        <f t="shared" si="548"/>
        <v>0</v>
      </c>
      <c r="AG255" s="31">
        <f t="shared" si="549"/>
        <v>0</v>
      </c>
      <c r="AH255" s="31">
        <f t="shared" si="550"/>
        <v>0</v>
      </c>
      <c r="AI255" s="31">
        <f t="shared" si="551"/>
        <v>0</v>
      </c>
      <c r="AJ255" s="31">
        <f t="shared" si="552"/>
        <v>0</v>
      </c>
      <c r="AK255" s="31">
        <f t="shared" si="553"/>
        <v>0</v>
      </c>
      <c r="AL255" s="31">
        <f t="shared" si="554"/>
        <v>0</v>
      </c>
      <c r="AM255" s="31">
        <f t="shared" si="555"/>
        <v>0</v>
      </c>
      <c r="AN255" s="31">
        <f t="shared" si="556"/>
        <v>0</v>
      </c>
      <c r="AO255" s="31">
        <f t="shared" si="557"/>
        <v>0</v>
      </c>
      <c r="AP255" s="31">
        <f t="shared" si="558"/>
        <v>0</v>
      </c>
      <c r="AQ255" s="31">
        <f t="shared" si="559"/>
        <v>0</v>
      </c>
      <c r="AR255" s="31">
        <f t="shared" si="560"/>
        <v>0</v>
      </c>
      <c r="AS255" s="31">
        <f t="shared" si="561"/>
        <v>0</v>
      </c>
      <c r="AT255" s="31">
        <f t="shared" si="562"/>
        <v>0</v>
      </c>
      <c r="AU255" s="31">
        <f t="shared" si="563"/>
        <v>0</v>
      </c>
      <c r="AV255" s="31">
        <f t="shared" si="564"/>
        <v>0</v>
      </c>
      <c r="AW255" s="31">
        <f t="shared" si="565"/>
        <v>0</v>
      </c>
      <c r="AX255" s="31">
        <f t="shared" si="566"/>
        <v>29</v>
      </c>
      <c r="AY255" s="31">
        <f t="shared" si="567"/>
        <v>232</v>
      </c>
      <c r="AZ255" s="31">
        <f t="shared" si="568"/>
        <v>812</v>
      </c>
      <c r="BA255" s="31">
        <f t="shared" si="569"/>
        <v>1653</v>
      </c>
      <c r="BB255" s="31">
        <f t="shared" si="570"/>
        <v>319</v>
      </c>
      <c r="BC255" s="31">
        <f t="shared" si="571"/>
        <v>1624</v>
      </c>
      <c r="BD255" s="31">
        <f t="shared" si="572"/>
        <v>812</v>
      </c>
      <c r="BE255" s="31">
        <f t="shared" si="521"/>
        <v>232</v>
      </c>
      <c r="BF255" s="31">
        <f>AX242</f>
        <v>29</v>
      </c>
      <c r="BG255" s="31"/>
      <c r="BH255" s="31"/>
      <c r="BI255" s="31">
        <f t="shared" si="469"/>
        <v>0</v>
      </c>
      <c r="BJ255" s="31">
        <f t="shared" si="470"/>
        <v>0</v>
      </c>
      <c r="BK255" s="31">
        <f t="shared" si="471"/>
        <v>0</v>
      </c>
      <c r="BL255" s="31">
        <f t="shared" si="472"/>
        <v>0</v>
      </c>
      <c r="BM255" s="31">
        <f t="shared" si="473"/>
        <v>0</v>
      </c>
      <c r="BN255" s="31">
        <f t="shared" si="474"/>
        <v>0</v>
      </c>
      <c r="BO255" s="31">
        <f t="shared" si="475"/>
        <v>0</v>
      </c>
      <c r="BP255" s="31">
        <f t="shared" si="476"/>
        <v>0</v>
      </c>
      <c r="BQ255" s="31">
        <f t="shared" si="477"/>
        <v>0</v>
      </c>
      <c r="BR255" s="31">
        <f t="shared" si="478"/>
        <v>0</v>
      </c>
      <c r="BS255" s="31">
        <f t="shared" si="479"/>
        <v>0</v>
      </c>
      <c r="BT255" s="31">
        <f t="shared" si="480"/>
        <v>0</v>
      </c>
      <c r="BU255" s="31">
        <f t="shared" si="481"/>
        <v>0</v>
      </c>
      <c r="BV255" s="31">
        <f t="shared" si="482"/>
        <v>0</v>
      </c>
      <c r="BW255" s="31">
        <f t="shared" si="483"/>
        <v>0</v>
      </c>
      <c r="BX255" s="31">
        <f t="shared" si="484"/>
        <v>0</v>
      </c>
      <c r="BY255" s="31">
        <f t="shared" si="485"/>
        <v>0</v>
      </c>
      <c r="BZ255" s="31">
        <f t="shared" si="486"/>
        <v>0</v>
      </c>
      <c r="CA255" s="31">
        <f t="shared" si="487"/>
        <v>0</v>
      </c>
      <c r="CB255" s="31">
        <f t="shared" si="488"/>
        <v>0</v>
      </c>
      <c r="CC255" s="31">
        <f t="shared" si="489"/>
        <v>0</v>
      </c>
      <c r="CD255" s="31">
        <f t="shared" si="490"/>
        <v>0</v>
      </c>
      <c r="CE255" s="31">
        <f t="shared" si="491"/>
        <v>0</v>
      </c>
      <c r="CF255" s="31">
        <f t="shared" si="492"/>
        <v>0</v>
      </c>
      <c r="CG255" s="31">
        <f t="shared" si="493"/>
        <v>0</v>
      </c>
      <c r="CH255" s="31">
        <f t="shared" si="494"/>
        <v>0</v>
      </c>
      <c r="CI255" s="31">
        <f t="shared" si="495"/>
        <v>0</v>
      </c>
      <c r="CJ255" s="31">
        <f t="shared" si="496"/>
        <v>0</v>
      </c>
      <c r="CK255" s="31">
        <f t="shared" si="497"/>
        <v>0</v>
      </c>
      <c r="CL255" s="31">
        <f t="shared" si="498"/>
        <v>0</v>
      </c>
      <c r="CM255" s="31">
        <f t="shared" si="499"/>
        <v>0</v>
      </c>
      <c r="CN255" s="31">
        <f t="shared" si="500"/>
        <v>0</v>
      </c>
      <c r="CO255" s="31">
        <f t="shared" si="501"/>
        <v>0</v>
      </c>
      <c r="CP255" s="31">
        <f t="shared" si="502"/>
        <v>0</v>
      </c>
      <c r="CQ255" s="31">
        <f t="shared" si="503"/>
        <v>0</v>
      </c>
      <c r="CR255" s="31">
        <f t="shared" si="504"/>
        <v>0</v>
      </c>
      <c r="CS255" s="31">
        <f t="shared" si="505"/>
        <v>0</v>
      </c>
      <c r="CT255" s="31">
        <f t="shared" si="506"/>
        <v>0</v>
      </c>
      <c r="CU255" s="31">
        <f t="shared" si="507"/>
        <v>0</v>
      </c>
      <c r="CV255" s="31">
        <f t="shared" si="508"/>
        <v>0</v>
      </c>
      <c r="CW255" s="31">
        <f t="shared" si="509"/>
        <v>0</v>
      </c>
      <c r="CX255" s="31">
        <f t="shared" si="510"/>
        <v>0</v>
      </c>
      <c r="CY255" s="31">
        <f t="shared" si="511"/>
        <v>0</v>
      </c>
      <c r="CZ255" s="31">
        <f t="shared" si="512"/>
        <v>0</v>
      </c>
      <c r="DA255" s="31">
        <f t="shared" si="513"/>
        <v>1</v>
      </c>
      <c r="DB255" s="31">
        <f t="shared" si="514"/>
        <v>8</v>
      </c>
      <c r="DC255" s="31">
        <f t="shared" si="515"/>
        <v>28</v>
      </c>
      <c r="DD255" s="31">
        <f t="shared" si="516"/>
        <v>57</v>
      </c>
      <c r="DE255" s="31">
        <f t="shared" si="517"/>
        <v>11</v>
      </c>
      <c r="DF255" s="31">
        <f t="shared" si="518"/>
        <v>56</v>
      </c>
      <c r="DG255" s="31">
        <f t="shared" si="519"/>
        <v>28</v>
      </c>
      <c r="DH255" s="31">
        <f t="shared" si="520"/>
        <v>8</v>
      </c>
      <c r="DI255" s="31">
        <v>1</v>
      </c>
    </row>
    <row r="256" spans="1:113" ht="15" customHeight="1" x14ac:dyDescent="0.45">
      <c r="A256" s="31"/>
      <c r="B256" s="31"/>
      <c r="C256" s="31"/>
      <c r="D256" s="31">
        <v>59</v>
      </c>
      <c r="E256" s="31"/>
      <c r="F256" s="31">
        <f t="shared" si="522"/>
        <v>0</v>
      </c>
      <c r="G256" s="31">
        <f t="shared" si="523"/>
        <v>0</v>
      </c>
      <c r="H256" s="31">
        <f t="shared" si="524"/>
        <v>0</v>
      </c>
      <c r="I256" s="31">
        <f t="shared" si="525"/>
        <v>0</v>
      </c>
      <c r="J256" s="31">
        <f t="shared" si="526"/>
        <v>0</v>
      </c>
      <c r="K256" s="31">
        <f t="shared" si="527"/>
        <v>0</v>
      </c>
      <c r="L256" s="31">
        <f t="shared" si="528"/>
        <v>0</v>
      </c>
      <c r="M256" s="31">
        <f t="shared" si="529"/>
        <v>0</v>
      </c>
      <c r="N256" s="31">
        <f t="shared" si="530"/>
        <v>0</v>
      </c>
      <c r="O256" s="31">
        <f t="shared" si="531"/>
        <v>0</v>
      </c>
      <c r="P256" s="31">
        <f t="shared" si="532"/>
        <v>0</v>
      </c>
      <c r="Q256" s="31">
        <f t="shared" si="533"/>
        <v>0</v>
      </c>
      <c r="R256" s="31">
        <f t="shared" si="534"/>
        <v>0</v>
      </c>
      <c r="S256" s="31">
        <f t="shared" si="535"/>
        <v>0</v>
      </c>
      <c r="T256" s="31">
        <f t="shared" si="536"/>
        <v>0</v>
      </c>
      <c r="U256" s="31">
        <f t="shared" si="537"/>
        <v>0</v>
      </c>
      <c r="V256" s="31">
        <f t="shared" si="538"/>
        <v>0</v>
      </c>
      <c r="W256" s="31">
        <f t="shared" si="539"/>
        <v>0</v>
      </c>
      <c r="X256" s="31">
        <f t="shared" si="540"/>
        <v>0</v>
      </c>
      <c r="Y256" s="31">
        <f t="shared" si="541"/>
        <v>0</v>
      </c>
      <c r="Z256" s="31">
        <f t="shared" si="542"/>
        <v>0</v>
      </c>
      <c r="AA256" s="31">
        <f t="shared" si="543"/>
        <v>0</v>
      </c>
      <c r="AB256" s="31">
        <f t="shared" si="544"/>
        <v>0</v>
      </c>
      <c r="AC256" s="31">
        <f t="shared" si="545"/>
        <v>0</v>
      </c>
      <c r="AD256" s="31">
        <f t="shared" si="546"/>
        <v>0</v>
      </c>
      <c r="AE256" s="31">
        <f t="shared" si="547"/>
        <v>0</v>
      </c>
      <c r="AF256" s="31">
        <f t="shared" si="548"/>
        <v>0</v>
      </c>
      <c r="AG256" s="31">
        <f t="shared" si="549"/>
        <v>0</v>
      </c>
      <c r="AH256" s="31">
        <f t="shared" si="550"/>
        <v>0</v>
      </c>
      <c r="AI256" s="31">
        <f t="shared" si="551"/>
        <v>0</v>
      </c>
      <c r="AJ256" s="31">
        <f t="shared" si="552"/>
        <v>0</v>
      </c>
      <c r="AK256" s="31">
        <f t="shared" si="553"/>
        <v>0</v>
      </c>
      <c r="AL256" s="31">
        <f t="shared" si="554"/>
        <v>0</v>
      </c>
      <c r="AM256" s="31">
        <f t="shared" si="555"/>
        <v>0</v>
      </c>
      <c r="AN256" s="31">
        <f t="shared" si="556"/>
        <v>0</v>
      </c>
      <c r="AO256" s="31">
        <f t="shared" si="557"/>
        <v>0</v>
      </c>
      <c r="AP256" s="31">
        <f t="shared" si="558"/>
        <v>0</v>
      </c>
      <c r="AQ256" s="31">
        <f t="shared" si="559"/>
        <v>0</v>
      </c>
      <c r="AR256" s="31">
        <f t="shared" si="560"/>
        <v>0</v>
      </c>
      <c r="AS256" s="31">
        <f t="shared" si="561"/>
        <v>0</v>
      </c>
      <c r="AT256" s="31">
        <f t="shared" si="562"/>
        <v>0</v>
      </c>
      <c r="AU256" s="31">
        <f t="shared" si="563"/>
        <v>0</v>
      </c>
      <c r="AV256" s="31">
        <f t="shared" si="564"/>
        <v>0</v>
      </c>
      <c r="AW256" s="31">
        <f t="shared" si="565"/>
        <v>43</v>
      </c>
      <c r="AX256" s="31">
        <f t="shared" si="566"/>
        <v>387</v>
      </c>
      <c r="AY256" s="31">
        <f t="shared" si="567"/>
        <v>1591</v>
      </c>
      <c r="AZ256" s="31">
        <f t="shared" si="568"/>
        <v>1161</v>
      </c>
      <c r="BA256" s="31">
        <f t="shared" si="569"/>
        <v>430</v>
      </c>
      <c r="BB256" s="31">
        <f t="shared" si="570"/>
        <v>387</v>
      </c>
      <c r="BC256" s="31">
        <f t="shared" si="571"/>
        <v>1075</v>
      </c>
      <c r="BD256" s="31">
        <f t="shared" si="572"/>
        <v>1548</v>
      </c>
      <c r="BE256" s="31">
        <f t="shared" si="521"/>
        <v>387</v>
      </c>
      <c r="BF256" s="31">
        <f>AW242</f>
        <v>43</v>
      </c>
      <c r="BG256" s="31"/>
      <c r="BH256" s="31"/>
      <c r="BI256" s="31">
        <f t="shared" si="469"/>
        <v>0</v>
      </c>
      <c r="BJ256" s="31">
        <f t="shared" si="470"/>
        <v>0</v>
      </c>
      <c r="BK256" s="31">
        <f t="shared" si="471"/>
        <v>0</v>
      </c>
      <c r="BL256" s="31">
        <f t="shared" si="472"/>
        <v>0</v>
      </c>
      <c r="BM256" s="31">
        <f t="shared" si="473"/>
        <v>0</v>
      </c>
      <c r="BN256" s="31">
        <f t="shared" si="474"/>
        <v>0</v>
      </c>
      <c r="BO256" s="31">
        <f t="shared" si="475"/>
        <v>0</v>
      </c>
      <c r="BP256" s="31">
        <f t="shared" si="476"/>
        <v>0</v>
      </c>
      <c r="BQ256" s="31">
        <f t="shared" si="477"/>
        <v>0</v>
      </c>
      <c r="BR256" s="31">
        <f t="shared" si="478"/>
        <v>0</v>
      </c>
      <c r="BS256" s="31">
        <f t="shared" si="479"/>
        <v>0</v>
      </c>
      <c r="BT256" s="31">
        <f t="shared" si="480"/>
        <v>0</v>
      </c>
      <c r="BU256" s="31">
        <f t="shared" si="481"/>
        <v>0</v>
      </c>
      <c r="BV256" s="31">
        <f t="shared" si="482"/>
        <v>0</v>
      </c>
      <c r="BW256" s="31">
        <f t="shared" si="483"/>
        <v>0</v>
      </c>
      <c r="BX256" s="31">
        <f t="shared" si="484"/>
        <v>0</v>
      </c>
      <c r="BY256" s="31">
        <f t="shared" si="485"/>
        <v>0</v>
      </c>
      <c r="BZ256" s="31">
        <f t="shared" si="486"/>
        <v>0</v>
      </c>
      <c r="CA256" s="31">
        <f t="shared" si="487"/>
        <v>0</v>
      </c>
      <c r="CB256" s="31">
        <f t="shared" si="488"/>
        <v>0</v>
      </c>
      <c r="CC256" s="31">
        <f t="shared" si="489"/>
        <v>0</v>
      </c>
      <c r="CD256" s="31">
        <f t="shared" si="490"/>
        <v>0</v>
      </c>
      <c r="CE256" s="31">
        <f t="shared" si="491"/>
        <v>0</v>
      </c>
      <c r="CF256" s="31">
        <f t="shared" si="492"/>
        <v>0</v>
      </c>
      <c r="CG256" s="31">
        <f t="shared" si="493"/>
        <v>0</v>
      </c>
      <c r="CH256" s="31">
        <f t="shared" si="494"/>
        <v>0</v>
      </c>
      <c r="CI256" s="31">
        <f t="shared" si="495"/>
        <v>0</v>
      </c>
      <c r="CJ256" s="31">
        <f t="shared" si="496"/>
        <v>0</v>
      </c>
      <c r="CK256" s="31">
        <f t="shared" si="497"/>
        <v>0</v>
      </c>
      <c r="CL256" s="31">
        <f t="shared" si="498"/>
        <v>0</v>
      </c>
      <c r="CM256" s="31">
        <f t="shared" si="499"/>
        <v>0</v>
      </c>
      <c r="CN256" s="31">
        <f t="shared" si="500"/>
        <v>0</v>
      </c>
      <c r="CO256" s="31">
        <f t="shared" si="501"/>
        <v>0</v>
      </c>
      <c r="CP256" s="31">
        <f t="shared" si="502"/>
        <v>0</v>
      </c>
      <c r="CQ256" s="31">
        <f t="shared" si="503"/>
        <v>0</v>
      </c>
      <c r="CR256" s="31">
        <f t="shared" si="504"/>
        <v>0</v>
      </c>
      <c r="CS256" s="31">
        <f t="shared" si="505"/>
        <v>0</v>
      </c>
      <c r="CT256" s="31">
        <f t="shared" si="506"/>
        <v>0</v>
      </c>
      <c r="CU256" s="31">
        <f t="shared" si="507"/>
        <v>0</v>
      </c>
      <c r="CV256" s="31">
        <f t="shared" si="508"/>
        <v>0</v>
      </c>
      <c r="CW256" s="31">
        <f t="shared" si="509"/>
        <v>0</v>
      </c>
      <c r="CX256" s="31">
        <f t="shared" si="510"/>
        <v>0</v>
      </c>
      <c r="CY256" s="31">
        <f t="shared" si="511"/>
        <v>0</v>
      </c>
      <c r="CZ256" s="31">
        <f t="shared" si="512"/>
        <v>1</v>
      </c>
      <c r="DA256" s="31">
        <f t="shared" si="513"/>
        <v>9</v>
      </c>
      <c r="DB256" s="31">
        <f t="shared" si="514"/>
        <v>37</v>
      </c>
      <c r="DC256" s="31">
        <f t="shared" si="515"/>
        <v>27</v>
      </c>
      <c r="DD256" s="31">
        <f t="shared" si="516"/>
        <v>10</v>
      </c>
      <c r="DE256" s="31">
        <f t="shared" si="517"/>
        <v>9</v>
      </c>
      <c r="DF256" s="31">
        <f t="shared" si="518"/>
        <v>25</v>
      </c>
      <c r="DG256" s="31">
        <f t="shared" si="519"/>
        <v>36</v>
      </c>
      <c r="DH256" s="31">
        <f t="shared" si="520"/>
        <v>9</v>
      </c>
      <c r="DI256" s="31">
        <v>1</v>
      </c>
    </row>
    <row r="257" spans="1:113" ht="15" customHeight="1" x14ac:dyDescent="0.45">
      <c r="A257" s="31"/>
      <c r="B257" s="31"/>
      <c r="C257" s="31"/>
      <c r="D257" s="31">
        <v>59</v>
      </c>
      <c r="E257" s="31"/>
      <c r="F257" s="31">
        <f t="shared" si="522"/>
        <v>0</v>
      </c>
      <c r="G257" s="31">
        <f t="shared" si="523"/>
        <v>0</v>
      </c>
      <c r="H257" s="31">
        <f t="shared" si="524"/>
        <v>0</v>
      </c>
      <c r="I257" s="31">
        <f t="shared" si="525"/>
        <v>0</v>
      </c>
      <c r="J257" s="31">
        <f t="shared" si="526"/>
        <v>0</v>
      </c>
      <c r="K257" s="31">
        <f t="shared" si="527"/>
        <v>0</v>
      </c>
      <c r="L257" s="31">
        <f t="shared" si="528"/>
        <v>0</v>
      </c>
      <c r="M257" s="31">
        <f t="shared" si="529"/>
        <v>0</v>
      </c>
      <c r="N257" s="31">
        <f t="shared" si="530"/>
        <v>0</v>
      </c>
      <c r="O257" s="31">
        <f t="shared" si="531"/>
        <v>0</v>
      </c>
      <c r="P257" s="31">
        <f t="shared" si="532"/>
        <v>0</v>
      </c>
      <c r="Q257" s="31">
        <f t="shared" si="533"/>
        <v>0</v>
      </c>
      <c r="R257" s="31">
        <f t="shared" si="534"/>
        <v>0</v>
      </c>
      <c r="S257" s="31">
        <f t="shared" si="535"/>
        <v>0</v>
      </c>
      <c r="T257" s="31">
        <f t="shared" si="536"/>
        <v>0</v>
      </c>
      <c r="U257" s="31">
        <f t="shared" si="537"/>
        <v>0</v>
      </c>
      <c r="V257" s="31">
        <f t="shared" si="538"/>
        <v>0</v>
      </c>
      <c r="W257" s="31">
        <f t="shared" si="539"/>
        <v>0</v>
      </c>
      <c r="X257" s="31">
        <f t="shared" si="540"/>
        <v>0</v>
      </c>
      <c r="Y257" s="31">
        <f t="shared" si="541"/>
        <v>0</v>
      </c>
      <c r="Z257" s="31">
        <f t="shared" si="542"/>
        <v>0</v>
      </c>
      <c r="AA257" s="31">
        <f t="shared" si="543"/>
        <v>0</v>
      </c>
      <c r="AB257" s="31">
        <f t="shared" si="544"/>
        <v>0</v>
      </c>
      <c r="AC257" s="31">
        <f t="shared" si="545"/>
        <v>0</v>
      </c>
      <c r="AD257" s="31">
        <f t="shared" si="546"/>
        <v>0</v>
      </c>
      <c r="AE257" s="31">
        <f t="shared" si="547"/>
        <v>0</v>
      </c>
      <c r="AF257" s="31">
        <f t="shared" si="548"/>
        <v>0</v>
      </c>
      <c r="AG257" s="31">
        <f t="shared" si="549"/>
        <v>0</v>
      </c>
      <c r="AH257" s="31">
        <f t="shared" si="550"/>
        <v>0</v>
      </c>
      <c r="AI257" s="31">
        <f t="shared" si="551"/>
        <v>0</v>
      </c>
      <c r="AJ257" s="31">
        <f t="shared" si="552"/>
        <v>0</v>
      </c>
      <c r="AK257" s="31">
        <f t="shared" si="553"/>
        <v>0</v>
      </c>
      <c r="AL257" s="31">
        <f t="shared" si="554"/>
        <v>0</v>
      </c>
      <c r="AM257" s="31">
        <f t="shared" si="555"/>
        <v>0</v>
      </c>
      <c r="AN257" s="31">
        <f t="shared" si="556"/>
        <v>0</v>
      </c>
      <c r="AO257" s="31">
        <f t="shared" si="557"/>
        <v>0</v>
      </c>
      <c r="AP257" s="31">
        <f t="shared" si="558"/>
        <v>0</v>
      </c>
      <c r="AQ257" s="31">
        <f t="shared" si="559"/>
        <v>0</v>
      </c>
      <c r="AR257" s="31">
        <f t="shared" si="560"/>
        <v>0</v>
      </c>
      <c r="AS257" s="31">
        <f t="shared" si="561"/>
        <v>0</v>
      </c>
      <c r="AT257" s="31">
        <f t="shared" si="562"/>
        <v>0</v>
      </c>
      <c r="AU257" s="31">
        <f t="shared" si="563"/>
        <v>0</v>
      </c>
      <c r="AV257" s="31">
        <f t="shared" si="564"/>
        <v>2</v>
      </c>
      <c r="AW257" s="31">
        <f t="shared" si="565"/>
        <v>20</v>
      </c>
      <c r="AX257" s="31">
        <f t="shared" si="566"/>
        <v>94</v>
      </c>
      <c r="AY257" s="31">
        <f t="shared" si="567"/>
        <v>10</v>
      </c>
      <c r="AZ257" s="31">
        <f t="shared" si="568"/>
        <v>74</v>
      </c>
      <c r="BA257" s="31">
        <f t="shared" si="569"/>
        <v>38</v>
      </c>
      <c r="BB257" s="31">
        <f t="shared" si="570"/>
        <v>70</v>
      </c>
      <c r="BC257" s="31">
        <f t="shared" si="571"/>
        <v>4</v>
      </c>
      <c r="BD257" s="31">
        <f t="shared" si="572"/>
        <v>90</v>
      </c>
      <c r="BE257" s="31">
        <f t="shared" si="521"/>
        <v>20</v>
      </c>
      <c r="BF257" s="31">
        <f>AV242</f>
        <v>2</v>
      </c>
      <c r="BG257" s="31"/>
      <c r="BH257" s="31"/>
      <c r="BI257" s="31">
        <f t="shared" si="469"/>
        <v>0</v>
      </c>
      <c r="BJ257" s="31">
        <f t="shared" si="470"/>
        <v>0</v>
      </c>
      <c r="BK257" s="31">
        <f t="shared" si="471"/>
        <v>0</v>
      </c>
      <c r="BL257" s="31">
        <f t="shared" si="472"/>
        <v>0</v>
      </c>
      <c r="BM257" s="31">
        <f t="shared" si="473"/>
        <v>0</v>
      </c>
      <c r="BN257" s="31">
        <f t="shared" si="474"/>
        <v>0</v>
      </c>
      <c r="BO257" s="31">
        <f t="shared" si="475"/>
        <v>0</v>
      </c>
      <c r="BP257" s="31">
        <f t="shared" si="476"/>
        <v>0</v>
      </c>
      <c r="BQ257" s="31">
        <f t="shared" si="477"/>
        <v>0</v>
      </c>
      <c r="BR257" s="31">
        <f t="shared" si="478"/>
        <v>0</v>
      </c>
      <c r="BS257" s="31">
        <f t="shared" si="479"/>
        <v>0</v>
      </c>
      <c r="BT257" s="31">
        <f t="shared" si="480"/>
        <v>0</v>
      </c>
      <c r="BU257" s="31">
        <f t="shared" si="481"/>
        <v>0</v>
      </c>
      <c r="BV257" s="31">
        <f t="shared" si="482"/>
        <v>0</v>
      </c>
      <c r="BW257" s="31">
        <f t="shared" si="483"/>
        <v>0</v>
      </c>
      <c r="BX257" s="31">
        <f t="shared" si="484"/>
        <v>0</v>
      </c>
      <c r="BY257" s="31">
        <f t="shared" si="485"/>
        <v>0</v>
      </c>
      <c r="BZ257" s="31">
        <f t="shared" si="486"/>
        <v>0</v>
      </c>
      <c r="CA257" s="31">
        <f t="shared" si="487"/>
        <v>0</v>
      </c>
      <c r="CB257" s="31">
        <f t="shared" si="488"/>
        <v>0</v>
      </c>
      <c r="CC257" s="31">
        <f t="shared" si="489"/>
        <v>0</v>
      </c>
      <c r="CD257" s="31">
        <f t="shared" si="490"/>
        <v>0</v>
      </c>
      <c r="CE257" s="31">
        <f t="shared" si="491"/>
        <v>0</v>
      </c>
      <c r="CF257" s="31">
        <f t="shared" si="492"/>
        <v>0</v>
      </c>
      <c r="CG257" s="31">
        <f t="shared" si="493"/>
        <v>0</v>
      </c>
      <c r="CH257" s="31">
        <f t="shared" si="494"/>
        <v>0</v>
      </c>
      <c r="CI257" s="31">
        <f t="shared" si="495"/>
        <v>0</v>
      </c>
      <c r="CJ257" s="31">
        <f t="shared" si="496"/>
        <v>0</v>
      </c>
      <c r="CK257" s="31">
        <f t="shared" si="497"/>
        <v>0</v>
      </c>
      <c r="CL257" s="31">
        <f t="shared" si="498"/>
        <v>0</v>
      </c>
      <c r="CM257" s="31">
        <f t="shared" si="499"/>
        <v>0</v>
      </c>
      <c r="CN257" s="31">
        <f t="shared" si="500"/>
        <v>0</v>
      </c>
      <c r="CO257" s="31">
        <f t="shared" si="501"/>
        <v>0</v>
      </c>
      <c r="CP257" s="31">
        <f t="shared" si="502"/>
        <v>0</v>
      </c>
      <c r="CQ257" s="31">
        <f t="shared" si="503"/>
        <v>0</v>
      </c>
      <c r="CR257" s="31">
        <f t="shared" si="504"/>
        <v>0</v>
      </c>
      <c r="CS257" s="31">
        <f t="shared" si="505"/>
        <v>0</v>
      </c>
      <c r="CT257" s="31">
        <f t="shared" si="506"/>
        <v>0</v>
      </c>
      <c r="CU257" s="31">
        <f t="shared" si="507"/>
        <v>0</v>
      </c>
      <c r="CV257" s="31">
        <f t="shared" si="508"/>
        <v>0</v>
      </c>
      <c r="CW257" s="31">
        <f t="shared" si="509"/>
        <v>0</v>
      </c>
      <c r="CX257" s="31">
        <f t="shared" si="510"/>
        <v>0</v>
      </c>
      <c r="CY257" s="31">
        <f t="shared" si="511"/>
        <v>1</v>
      </c>
      <c r="CZ257" s="31">
        <f t="shared" si="512"/>
        <v>10</v>
      </c>
      <c r="DA257" s="31">
        <f t="shared" si="513"/>
        <v>47</v>
      </c>
      <c r="DB257" s="31">
        <f t="shared" si="514"/>
        <v>5</v>
      </c>
      <c r="DC257" s="31">
        <f t="shared" si="515"/>
        <v>37</v>
      </c>
      <c r="DD257" s="31">
        <f t="shared" si="516"/>
        <v>19</v>
      </c>
      <c r="DE257" s="31">
        <f t="shared" si="517"/>
        <v>35</v>
      </c>
      <c r="DF257" s="31">
        <f t="shared" si="518"/>
        <v>2</v>
      </c>
      <c r="DG257" s="31">
        <f t="shared" si="519"/>
        <v>45</v>
      </c>
      <c r="DH257" s="31">
        <f t="shared" si="520"/>
        <v>10</v>
      </c>
      <c r="DI257" s="31">
        <v>1</v>
      </c>
    </row>
    <row r="258" spans="1:113" ht="15" customHeight="1" x14ac:dyDescent="0.45">
      <c r="A258" s="31"/>
      <c r="B258" s="31"/>
      <c r="C258" s="31"/>
      <c r="D258" s="31">
        <v>59</v>
      </c>
      <c r="E258" s="31"/>
      <c r="F258" s="31">
        <f t="shared" si="522"/>
        <v>0</v>
      </c>
      <c r="G258" s="31">
        <f t="shared" si="523"/>
        <v>0</v>
      </c>
      <c r="H258" s="31">
        <f t="shared" si="524"/>
        <v>0</v>
      </c>
      <c r="I258" s="31">
        <f t="shared" si="525"/>
        <v>0</v>
      </c>
      <c r="J258" s="31">
        <f t="shared" si="526"/>
        <v>0</v>
      </c>
      <c r="K258" s="31">
        <f t="shared" si="527"/>
        <v>0</v>
      </c>
      <c r="L258" s="31">
        <f t="shared" si="528"/>
        <v>0</v>
      </c>
      <c r="M258" s="31">
        <f t="shared" si="529"/>
        <v>0</v>
      </c>
      <c r="N258" s="31">
        <f t="shared" si="530"/>
        <v>0</v>
      </c>
      <c r="O258" s="31">
        <f t="shared" si="531"/>
        <v>0</v>
      </c>
      <c r="P258" s="31">
        <f t="shared" si="532"/>
        <v>0</v>
      </c>
      <c r="Q258" s="31">
        <f t="shared" si="533"/>
        <v>0</v>
      </c>
      <c r="R258" s="31">
        <f t="shared" si="534"/>
        <v>0</v>
      </c>
      <c r="S258" s="31">
        <f t="shared" si="535"/>
        <v>0</v>
      </c>
      <c r="T258" s="31">
        <f t="shared" si="536"/>
        <v>0</v>
      </c>
      <c r="U258" s="31">
        <f t="shared" si="537"/>
        <v>0</v>
      </c>
      <c r="V258" s="31">
        <f t="shared" si="538"/>
        <v>0</v>
      </c>
      <c r="W258" s="31">
        <f t="shared" si="539"/>
        <v>0</v>
      </c>
      <c r="X258" s="31">
        <f t="shared" si="540"/>
        <v>0</v>
      </c>
      <c r="Y258" s="31">
        <f t="shared" si="541"/>
        <v>0</v>
      </c>
      <c r="Z258" s="31">
        <f t="shared" si="542"/>
        <v>0</v>
      </c>
      <c r="AA258" s="31">
        <f t="shared" si="543"/>
        <v>0</v>
      </c>
      <c r="AB258" s="31">
        <f t="shared" si="544"/>
        <v>0</v>
      </c>
      <c r="AC258" s="31">
        <f t="shared" si="545"/>
        <v>0</v>
      </c>
      <c r="AD258" s="31">
        <f t="shared" si="546"/>
        <v>0</v>
      </c>
      <c r="AE258" s="31">
        <f t="shared" si="547"/>
        <v>0</v>
      </c>
      <c r="AF258" s="31">
        <f t="shared" si="548"/>
        <v>0</v>
      </c>
      <c r="AG258" s="31">
        <f t="shared" si="549"/>
        <v>0</v>
      </c>
      <c r="AH258" s="31">
        <f t="shared" si="550"/>
        <v>0</v>
      </c>
      <c r="AI258" s="31">
        <f t="shared" si="551"/>
        <v>0</v>
      </c>
      <c r="AJ258" s="31">
        <f t="shared" si="552"/>
        <v>0</v>
      </c>
      <c r="AK258" s="31">
        <f t="shared" si="553"/>
        <v>0</v>
      </c>
      <c r="AL258" s="31">
        <f t="shared" si="554"/>
        <v>0</v>
      </c>
      <c r="AM258" s="31">
        <f t="shared" si="555"/>
        <v>0</v>
      </c>
      <c r="AN258" s="31">
        <f t="shared" si="556"/>
        <v>0</v>
      </c>
      <c r="AO258" s="31">
        <f t="shared" si="557"/>
        <v>0</v>
      </c>
      <c r="AP258" s="31">
        <f t="shared" si="558"/>
        <v>0</v>
      </c>
      <c r="AQ258" s="31">
        <f t="shared" si="559"/>
        <v>0</v>
      </c>
      <c r="AR258" s="31">
        <f t="shared" si="560"/>
        <v>0</v>
      </c>
      <c r="AS258" s="31">
        <f t="shared" si="561"/>
        <v>0</v>
      </c>
      <c r="AT258" s="31">
        <f t="shared" si="562"/>
        <v>0</v>
      </c>
      <c r="AU258" s="31">
        <f t="shared" si="563"/>
        <v>20</v>
      </c>
      <c r="AV258" s="31">
        <f t="shared" si="564"/>
        <v>220</v>
      </c>
      <c r="AW258" s="31">
        <f t="shared" si="565"/>
        <v>1140</v>
      </c>
      <c r="AX258" s="31">
        <f t="shared" si="566"/>
        <v>1040</v>
      </c>
      <c r="AY258" s="31">
        <f t="shared" si="567"/>
        <v>840</v>
      </c>
      <c r="AZ258" s="31">
        <f t="shared" si="568"/>
        <v>1120</v>
      </c>
      <c r="BA258" s="31">
        <f t="shared" si="569"/>
        <v>1080</v>
      </c>
      <c r="BB258" s="31">
        <f t="shared" si="570"/>
        <v>740</v>
      </c>
      <c r="BC258" s="31">
        <f t="shared" si="571"/>
        <v>940</v>
      </c>
      <c r="BD258" s="31">
        <f t="shared" si="572"/>
        <v>1100</v>
      </c>
      <c r="BE258" s="31">
        <f t="shared" si="521"/>
        <v>220</v>
      </c>
      <c r="BF258" s="31">
        <f>AU242</f>
        <v>20</v>
      </c>
      <c r="BG258" s="31"/>
      <c r="BH258" s="31"/>
      <c r="BI258" s="31">
        <f t="shared" si="469"/>
        <v>0</v>
      </c>
      <c r="BJ258" s="31">
        <f t="shared" si="470"/>
        <v>0</v>
      </c>
      <c r="BK258" s="31">
        <f t="shared" si="471"/>
        <v>0</v>
      </c>
      <c r="BL258" s="31">
        <f t="shared" si="472"/>
        <v>0</v>
      </c>
      <c r="BM258" s="31">
        <f t="shared" si="473"/>
        <v>0</v>
      </c>
      <c r="BN258" s="31">
        <f t="shared" si="474"/>
        <v>0</v>
      </c>
      <c r="BO258" s="31">
        <f t="shared" si="475"/>
        <v>0</v>
      </c>
      <c r="BP258" s="31">
        <f t="shared" si="476"/>
        <v>0</v>
      </c>
      <c r="BQ258" s="31">
        <f t="shared" si="477"/>
        <v>0</v>
      </c>
      <c r="BR258" s="31">
        <f t="shared" si="478"/>
        <v>0</v>
      </c>
      <c r="BS258" s="31">
        <f t="shared" si="479"/>
        <v>0</v>
      </c>
      <c r="BT258" s="31">
        <f t="shared" si="480"/>
        <v>0</v>
      </c>
      <c r="BU258" s="31">
        <f t="shared" si="481"/>
        <v>0</v>
      </c>
      <c r="BV258" s="31">
        <f t="shared" si="482"/>
        <v>0</v>
      </c>
      <c r="BW258" s="31">
        <f t="shared" si="483"/>
        <v>0</v>
      </c>
      <c r="BX258" s="31">
        <f t="shared" si="484"/>
        <v>0</v>
      </c>
      <c r="BY258" s="31">
        <f t="shared" si="485"/>
        <v>0</v>
      </c>
      <c r="BZ258" s="31">
        <f t="shared" si="486"/>
        <v>0</v>
      </c>
      <c r="CA258" s="31">
        <f t="shared" si="487"/>
        <v>0</v>
      </c>
      <c r="CB258" s="31">
        <f t="shared" si="488"/>
        <v>0</v>
      </c>
      <c r="CC258" s="31">
        <f t="shared" si="489"/>
        <v>0</v>
      </c>
      <c r="CD258" s="31">
        <f t="shared" si="490"/>
        <v>0</v>
      </c>
      <c r="CE258" s="31">
        <f t="shared" si="491"/>
        <v>0</v>
      </c>
      <c r="CF258" s="31">
        <f t="shared" si="492"/>
        <v>0</v>
      </c>
      <c r="CG258" s="31">
        <f t="shared" si="493"/>
        <v>0</v>
      </c>
      <c r="CH258" s="31">
        <f t="shared" si="494"/>
        <v>0</v>
      </c>
      <c r="CI258" s="31">
        <f t="shared" si="495"/>
        <v>0</v>
      </c>
      <c r="CJ258" s="31">
        <f t="shared" si="496"/>
        <v>0</v>
      </c>
      <c r="CK258" s="31">
        <f t="shared" si="497"/>
        <v>0</v>
      </c>
      <c r="CL258" s="31">
        <f t="shared" si="498"/>
        <v>0</v>
      </c>
      <c r="CM258" s="31">
        <f t="shared" si="499"/>
        <v>0</v>
      </c>
      <c r="CN258" s="31">
        <f t="shared" si="500"/>
        <v>0</v>
      </c>
      <c r="CO258" s="31">
        <f t="shared" si="501"/>
        <v>0</v>
      </c>
      <c r="CP258" s="31">
        <f t="shared" si="502"/>
        <v>0</v>
      </c>
      <c r="CQ258" s="31">
        <f t="shared" si="503"/>
        <v>0</v>
      </c>
      <c r="CR258" s="31">
        <f t="shared" si="504"/>
        <v>0</v>
      </c>
      <c r="CS258" s="31">
        <f t="shared" si="505"/>
        <v>0</v>
      </c>
      <c r="CT258" s="31">
        <f t="shared" si="506"/>
        <v>0</v>
      </c>
      <c r="CU258" s="31">
        <f t="shared" si="507"/>
        <v>0</v>
      </c>
      <c r="CV258" s="31">
        <f t="shared" si="508"/>
        <v>0</v>
      </c>
      <c r="CW258" s="31">
        <f t="shared" si="509"/>
        <v>0</v>
      </c>
      <c r="CX258" s="31">
        <f t="shared" si="510"/>
        <v>1</v>
      </c>
      <c r="CY258" s="31">
        <f t="shared" si="511"/>
        <v>11</v>
      </c>
      <c r="CZ258" s="31">
        <f t="shared" si="512"/>
        <v>57</v>
      </c>
      <c r="DA258" s="31">
        <f t="shared" si="513"/>
        <v>52</v>
      </c>
      <c r="DB258" s="31">
        <f t="shared" si="514"/>
        <v>42</v>
      </c>
      <c r="DC258" s="31">
        <f t="shared" si="515"/>
        <v>56</v>
      </c>
      <c r="DD258" s="31">
        <f t="shared" si="516"/>
        <v>54</v>
      </c>
      <c r="DE258" s="31">
        <f t="shared" si="517"/>
        <v>37</v>
      </c>
      <c r="DF258" s="31">
        <f t="shared" si="518"/>
        <v>47</v>
      </c>
      <c r="DG258" s="31">
        <f t="shared" si="519"/>
        <v>55</v>
      </c>
      <c r="DH258" s="31">
        <f t="shared" si="520"/>
        <v>11</v>
      </c>
      <c r="DI258" s="31">
        <v>1</v>
      </c>
    </row>
    <row r="259" spans="1:113" ht="15" customHeight="1" x14ac:dyDescent="0.45">
      <c r="A259" s="31"/>
      <c r="B259" s="31"/>
      <c r="C259" s="31"/>
      <c r="D259" s="31">
        <v>59</v>
      </c>
      <c r="E259" s="31"/>
      <c r="F259" s="31">
        <f t="shared" si="522"/>
        <v>0</v>
      </c>
      <c r="G259" s="31">
        <f t="shared" si="523"/>
        <v>0</v>
      </c>
      <c r="H259" s="31">
        <f t="shared" si="524"/>
        <v>0</v>
      </c>
      <c r="I259" s="31">
        <f t="shared" si="525"/>
        <v>0</v>
      </c>
      <c r="J259" s="31">
        <f t="shared" si="526"/>
        <v>0</v>
      </c>
      <c r="K259" s="31">
        <f t="shared" si="527"/>
        <v>0</v>
      </c>
      <c r="L259" s="31">
        <f t="shared" si="528"/>
        <v>0</v>
      </c>
      <c r="M259" s="31">
        <f t="shared" si="529"/>
        <v>0</v>
      </c>
      <c r="N259" s="31">
        <f t="shared" si="530"/>
        <v>0</v>
      </c>
      <c r="O259" s="31">
        <f t="shared" si="531"/>
        <v>0</v>
      </c>
      <c r="P259" s="31">
        <f t="shared" si="532"/>
        <v>0</v>
      </c>
      <c r="Q259" s="31">
        <f t="shared" si="533"/>
        <v>0</v>
      </c>
      <c r="R259" s="31">
        <f t="shared" si="534"/>
        <v>0</v>
      </c>
      <c r="S259" s="31">
        <f t="shared" si="535"/>
        <v>0</v>
      </c>
      <c r="T259" s="31">
        <f t="shared" si="536"/>
        <v>0</v>
      </c>
      <c r="U259" s="31">
        <f t="shared" si="537"/>
        <v>0</v>
      </c>
      <c r="V259" s="31">
        <f t="shared" si="538"/>
        <v>0</v>
      </c>
      <c r="W259" s="31">
        <f t="shared" si="539"/>
        <v>0</v>
      </c>
      <c r="X259" s="31">
        <f t="shared" si="540"/>
        <v>0</v>
      </c>
      <c r="Y259" s="31">
        <f t="shared" si="541"/>
        <v>0</v>
      </c>
      <c r="Z259" s="31">
        <f t="shared" si="542"/>
        <v>0</v>
      </c>
      <c r="AA259" s="31">
        <f t="shared" si="543"/>
        <v>0</v>
      </c>
      <c r="AB259" s="31">
        <f t="shared" si="544"/>
        <v>0</v>
      </c>
      <c r="AC259" s="31">
        <f t="shared" si="545"/>
        <v>0</v>
      </c>
      <c r="AD259" s="31">
        <f t="shared" si="546"/>
        <v>0</v>
      </c>
      <c r="AE259" s="31">
        <f t="shared" si="547"/>
        <v>0</v>
      </c>
      <c r="AF259" s="31">
        <f t="shared" si="548"/>
        <v>0</v>
      </c>
      <c r="AG259" s="31">
        <f t="shared" si="549"/>
        <v>0</v>
      </c>
      <c r="AH259" s="31">
        <f t="shared" si="550"/>
        <v>0</v>
      </c>
      <c r="AI259" s="31">
        <f t="shared" si="551"/>
        <v>0</v>
      </c>
      <c r="AJ259" s="31">
        <f t="shared" si="552"/>
        <v>0</v>
      </c>
      <c r="AK259" s="31">
        <f t="shared" si="553"/>
        <v>0</v>
      </c>
      <c r="AL259" s="31">
        <f t="shared" si="554"/>
        <v>0</v>
      </c>
      <c r="AM259" s="31">
        <f t="shared" si="555"/>
        <v>0</v>
      </c>
      <c r="AN259" s="31">
        <f t="shared" si="556"/>
        <v>0</v>
      </c>
      <c r="AO259" s="31">
        <f t="shared" si="557"/>
        <v>0</v>
      </c>
      <c r="AP259" s="31">
        <f t="shared" si="558"/>
        <v>0</v>
      </c>
      <c r="AQ259" s="31">
        <f t="shared" si="559"/>
        <v>0</v>
      </c>
      <c r="AR259" s="31">
        <f t="shared" si="560"/>
        <v>0</v>
      </c>
      <c r="AS259" s="31">
        <f t="shared" si="561"/>
        <v>0</v>
      </c>
      <c r="AT259" s="31">
        <f t="shared" si="562"/>
        <v>31</v>
      </c>
      <c r="AU259" s="31">
        <f t="shared" si="563"/>
        <v>403</v>
      </c>
      <c r="AV259" s="31">
        <f t="shared" si="564"/>
        <v>310</v>
      </c>
      <c r="AW259" s="31">
        <f t="shared" si="565"/>
        <v>1581</v>
      </c>
      <c r="AX259" s="31">
        <f t="shared" si="566"/>
        <v>1116</v>
      </c>
      <c r="AY259" s="31">
        <f t="shared" si="567"/>
        <v>1240</v>
      </c>
      <c r="AZ259" s="31">
        <f t="shared" si="568"/>
        <v>1612</v>
      </c>
      <c r="BA259" s="31">
        <f t="shared" si="569"/>
        <v>1023</v>
      </c>
      <c r="BB259" s="31">
        <f t="shared" si="570"/>
        <v>806</v>
      </c>
      <c r="BC259" s="31">
        <f t="shared" si="571"/>
        <v>1364</v>
      </c>
      <c r="BD259" s="31">
        <f t="shared" si="572"/>
        <v>217</v>
      </c>
      <c r="BE259" s="31">
        <f t="shared" si="521"/>
        <v>372</v>
      </c>
      <c r="BF259" s="31">
        <f>AT242</f>
        <v>31</v>
      </c>
      <c r="BG259" s="31"/>
      <c r="BH259" s="31"/>
      <c r="BI259" s="31">
        <f t="shared" si="469"/>
        <v>0</v>
      </c>
      <c r="BJ259" s="31">
        <f t="shared" si="470"/>
        <v>0</v>
      </c>
      <c r="BK259" s="31">
        <f t="shared" si="471"/>
        <v>0</v>
      </c>
      <c r="BL259" s="31">
        <f t="shared" si="472"/>
        <v>0</v>
      </c>
      <c r="BM259" s="31">
        <f t="shared" si="473"/>
        <v>0</v>
      </c>
      <c r="BN259" s="31">
        <f t="shared" si="474"/>
        <v>0</v>
      </c>
      <c r="BO259" s="31">
        <f t="shared" si="475"/>
        <v>0</v>
      </c>
      <c r="BP259" s="31">
        <f t="shared" si="476"/>
        <v>0</v>
      </c>
      <c r="BQ259" s="31">
        <f t="shared" si="477"/>
        <v>0</v>
      </c>
      <c r="BR259" s="31">
        <f t="shared" si="478"/>
        <v>0</v>
      </c>
      <c r="BS259" s="31">
        <f t="shared" si="479"/>
        <v>0</v>
      </c>
      <c r="BT259" s="31">
        <f t="shared" si="480"/>
        <v>0</v>
      </c>
      <c r="BU259" s="31">
        <f t="shared" si="481"/>
        <v>0</v>
      </c>
      <c r="BV259" s="31">
        <f t="shared" si="482"/>
        <v>0</v>
      </c>
      <c r="BW259" s="31">
        <f t="shared" si="483"/>
        <v>0</v>
      </c>
      <c r="BX259" s="31">
        <f t="shared" si="484"/>
        <v>0</v>
      </c>
      <c r="BY259" s="31">
        <f t="shared" si="485"/>
        <v>0</v>
      </c>
      <c r="BZ259" s="31">
        <f t="shared" si="486"/>
        <v>0</v>
      </c>
      <c r="CA259" s="31">
        <f t="shared" si="487"/>
        <v>0</v>
      </c>
      <c r="CB259" s="31">
        <f t="shared" si="488"/>
        <v>0</v>
      </c>
      <c r="CC259" s="31">
        <f t="shared" si="489"/>
        <v>0</v>
      </c>
      <c r="CD259" s="31">
        <f t="shared" si="490"/>
        <v>0</v>
      </c>
      <c r="CE259" s="31">
        <f t="shared" si="491"/>
        <v>0</v>
      </c>
      <c r="CF259" s="31">
        <f t="shared" si="492"/>
        <v>0</v>
      </c>
      <c r="CG259" s="31">
        <f t="shared" si="493"/>
        <v>0</v>
      </c>
      <c r="CH259" s="31">
        <f t="shared" si="494"/>
        <v>0</v>
      </c>
      <c r="CI259" s="31">
        <f t="shared" si="495"/>
        <v>0</v>
      </c>
      <c r="CJ259" s="31">
        <f t="shared" si="496"/>
        <v>0</v>
      </c>
      <c r="CK259" s="31">
        <f t="shared" si="497"/>
        <v>0</v>
      </c>
      <c r="CL259" s="31">
        <f t="shared" si="498"/>
        <v>0</v>
      </c>
      <c r="CM259" s="31">
        <f t="shared" si="499"/>
        <v>0</v>
      </c>
      <c r="CN259" s="31">
        <f t="shared" si="500"/>
        <v>0</v>
      </c>
      <c r="CO259" s="31">
        <f t="shared" si="501"/>
        <v>0</v>
      </c>
      <c r="CP259" s="31">
        <f t="shared" si="502"/>
        <v>0</v>
      </c>
      <c r="CQ259" s="31">
        <f t="shared" si="503"/>
        <v>0</v>
      </c>
      <c r="CR259" s="31">
        <f t="shared" si="504"/>
        <v>0</v>
      </c>
      <c r="CS259" s="31">
        <f t="shared" si="505"/>
        <v>0</v>
      </c>
      <c r="CT259" s="31">
        <f t="shared" si="506"/>
        <v>0</v>
      </c>
      <c r="CU259" s="31">
        <f t="shared" si="507"/>
        <v>0</v>
      </c>
      <c r="CV259" s="31">
        <f t="shared" si="508"/>
        <v>0</v>
      </c>
      <c r="CW259" s="31">
        <f t="shared" si="509"/>
        <v>1</v>
      </c>
      <c r="CX259" s="31">
        <f t="shared" si="510"/>
        <v>13</v>
      </c>
      <c r="CY259" s="31">
        <f t="shared" si="511"/>
        <v>10</v>
      </c>
      <c r="CZ259" s="31">
        <f t="shared" si="512"/>
        <v>51</v>
      </c>
      <c r="DA259" s="31">
        <f t="shared" si="513"/>
        <v>36</v>
      </c>
      <c r="DB259" s="31">
        <f t="shared" si="514"/>
        <v>40</v>
      </c>
      <c r="DC259" s="31">
        <f t="shared" si="515"/>
        <v>52</v>
      </c>
      <c r="DD259" s="31">
        <f t="shared" si="516"/>
        <v>33</v>
      </c>
      <c r="DE259" s="31">
        <f t="shared" si="517"/>
        <v>26</v>
      </c>
      <c r="DF259" s="31">
        <f t="shared" si="518"/>
        <v>44</v>
      </c>
      <c r="DG259" s="31">
        <f t="shared" si="519"/>
        <v>7</v>
      </c>
      <c r="DH259" s="31">
        <f t="shared" si="520"/>
        <v>12</v>
      </c>
      <c r="DI259" s="31">
        <v>1</v>
      </c>
    </row>
    <row r="260" spans="1:113" ht="15" customHeight="1" x14ac:dyDescent="0.45">
      <c r="A260" s="31"/>
      <c r="B260" s="31"/>
      <c r="C260" s="31"/>
      <c r="D260" s="31">
        <v>59</v>
      </c>
      <c r="E260" s="31"/>
      <c r="F260" s="31">
        <f t="shared" si="522"/>
        <v>0</v>
      </c>
      <c r="G260" s="31">
        <f t="shared" si="523"/>
        <v>0</v>
      </c>
      <c r="H260" s="31">
        <f t="shared" si="524"/>
        <v>0</v>
      </c>
      <c r="I260" s="31">
        <f t="shared" si="525"/>
        <v>0</v>
      </c>
      <c r="J260" s="31">
        <f t="shared" si="526"/>
        <v>0</v>
      </c>
      <c r="K260" s="31">
        <f t="shared" si="527"/>
        <v>0</v>
      </c>
      <c r="L260" s="31">
        <f t="shared" si="528"/>
        <v>0</v>
      </c>
      <c r="M260" s="31">
        <f t="shared" si="529"/>
        <v>0</v>
      </c>
      <c r="N260" s="31">
        <f t="shared" si="530"/>
        <v>0</v>
      </c>
      <c r="O260" s="31">
        <f t="shared" si="531"/>
        <v>0</v>
      </c>
      <c r="P260" s="31">
        <f t="shared" si="532"/>
        <v>0</v>
      </c>
      <c r="Q260" s="31">
        <f t="shared" si="533"/>
        <v>0</v>
      </c>
      <c r="R260" s="31">
        <f t="shared" si="534"/>
        <v>0</v>
      </c>
      <c r="S260" s="31">
        <f t="shared" si="535"/>
        <v>0</v>
      </c>
      <c r="T260" s="31">
        <f t="shared" si="536"/>
        <v>0</v>
      </c>
      <c r="U260" s="31">
        <f t="shared" si="537"/>
        <v>0</v>
      </c>
      <c r="V260" s="31">
        <f t="shared" si="538"/>
        <v>0</v>
      </c>
      <c r="W260" s="31">
        <f t="shared" si="539"/>
        <v>0</v>
      </c>
      <c r="X260" s="31">
        <f t="shared" si="540"/>
        <v>0</v>
      </c>
      <c r="Y260" s="31">
        <f t="shared" si="541"/>
        <v>0</v>
      </c>
      <c r="Z260" s="31">
        <f t="shared" si="542"/>
        <v>0</v>
      </c>
      <c r="AA260" s="31">
        <f t="shared" si="543"/>
        <v>0</v>
      </c>
      <c r="AB260" s="31">
        <f t="shared" si="544"/>
        <v>0</v>
      </c>
      <c r="AC260" s="31">
        <f t="shared" si="545"/>
        <v>0</v>
      </c>
      <c r="AD260" s="31">
        <f t="shared" si="546"/>
        <v>0</v>
      </c>
      <c r="AE260" s="31">
        <f t="shared" si="547"/>
        <v>0</v>
      </c>
      <c r="AF260" s="31">
        <f t="shared" si="548"/>
        <v>0</v>
      </c>
      <c r="AG260" s="31">
        <f t="shared" si="549"/>
        <v>0</v>
      </c>
      <c r="AH260" s="31">
        <f t="shared" si="550"/>
        <v>0</v>
      </c>
      <c r="AI260" s="31">
        <f t="shared" si="551"/>
        <v>0</v>
      </c>
      <c r="AJ260" s="31">
        <f t="shared" si="552"/>
        <v>0</v>
      </c>
      <c r="AK260" s="31">
        <f t="shared" si="553"/>
        <v>0</v>
      </c>
      <c r="AL260" s="31">
        <f t="shared" si="554"/>
        <v>0</v>
      </c>
      <c r="AM260" s="31">
        <f t="shared" si="555"/>
        <v>0</v>
      </c>
      <c r="AN260" s="31">
        <f t="shared" si="556"/>
        <v>0</v>
      </c>
      <c r="AO260" s="31">
        <f t="shared" si="557"/>
        <v>0</v>
      </c>
      <c r="AP260" s="31">
        <f t="shared" si="558"/>
        <v>0</v>
      </c>
      <c r="AQ260" s="31">
        <f t="shared" si="559"/>
        <v>0</v>
      </c>
      <c r="AR260" s="31">
        <f t="shared" si="560"/>
        <v>0</v>
      </c>
      <c r="AS260" s="31">
        <f t="shared" si="561"/>
        <v>58</v>
      </c>
      <c r="AT260" s="31">
        <f t="shared" si="562"/>
        <v>812</v>
      </c>
      <c r="AU260" s="31">
        <f t="shared" si="563"/>
        <v>1392</v>
      </c>
      <c r="AV260" s="31">
        <f t="shared" si="564"/>
        <v>174</v>
      </c>
      <c r="AW260" s="31">
        <f t="shared" si="565"/>
        <v>1682</v>
      </c>
      <c r="AX260" s="31">
        <f t="shared" si="566"/>
        <v>1044</v>
      </c>
      <c r="AY260" s="31">
        <f t="shared" si="567"/>
        <v>1972</v>
      </c>
      <c r="AZ260" s="31">
        <f t="shared" si="568"/>
        <v>1566</v>
      </c>
      <c r="BA260" s="31">
        <f t="shared" si="569"/>
        <v>58</v>
      </c>
      <c r="BB260" s="31">
        <f t="shared" si="570"/>
        <v>638</v>
      </c>
      <c r="BC260" s="31">
        <f t="shared" si="571"/>
        <v>2958</v>
      </c>
      <c r="BD260" s="31">
        <f t="shared" si="572"/>
        <v>1102</v>
      </c>
      <c r="BE260" s="31">
        <f t="shared" si="521"/>
        <v>754</v>
      </c>
      <c r="BF260" s="31">
        <f>AS242</f>
        <v>58</v>
      </c>
      <c r="BG260" s="31"/>
      <c r="BH260" s="31"/>
      <c r="BI260" s="31">
        <f t="shared" si="469"/>
        <v>0</v>
      </c>
      <c r="BJ260" s="31">
        <f t="shared" si="470"/>
        <v>0</v>
      </c>
      <c r="BK260" s="31">
        <f t="shared" si="471"/>
        <v>0</v>
      </c>
      <c r="BL260" s="31">
        <f t="shared" si="472"/>
        <v>0</v>
      </c>
      <c r="BM260" s="31">
        <f t="shared" si="473"/>
        <v>0</v>
      </c>
      <c r="BN260" s="31">
        <f t="shared" si="474"/>
        <v>0</v>
      </c>
      <c r="BO260" s="31">
        <f t="shared" si="475"/>
        <v>0</v>
      </c>
      <c r="BP260" s="31">
        <f t="shared" si="476"/>
        <v>0</v>
      </c>
      <c r="BQ260" s="31">
        <f t="shared" si="477"/>
        <v>0</v>
      </c>
      <c r="BR260" s="31">
        <f t="shared" si="478"/>
        <v>0</v>
      </c>
      <c r="BS260" s="31">
        <f t="shared" si="479"/>
        <v>0</v>
      </c>
      <c r="BT260" s="31">
        <f t="shared" si="480"/>
        <v>0</v>
      </c>
      <c r="BU260" s="31">
        <f t="shared" si="481"/>
        <v>0</v>
      </c>
      <c r="BV260" s="31">
        <f t="shared" si="482"/>
        <v>0</v>
      </c>
      <c r="BW260" s="31">
        <f t="shared" si="483"/>
        <v>0</v>
      </c>
      <c r="BX260" s="31">
        <f t="shared" si="484"/>
        <v>0</v>
      </c>
      <c r="BY260" s="31">
        <f t="shared" si="485"/>
        <v>0</v>
      </c>
      <c r="BZ260" s="31">
        <f t="shared" si="486"/>
        <v>0</v>
      </c>
      <c r="CA260" s="31">
        <f t="shared" si="487"/>
        <v>0</v>
      </c>
      <c r="CB260" s="31">
        <f t="shared" si="488"/>
        <v>0</v>
      </c>
      <c r="CC260" s="31">
        <f t="shared" si="489"/>
        <v>0</v>
      </c>
      <c r="CD260" s="31">
        <f t="shared" si="490"/>
        <v>0</v>
      </c>
      <c r="CE260" s="31">
        <f t="shared" si="491"/>
        <v>0</v>
      </c>
      <c r="CF260" s="31">
        <f t="shared" si="492"/>
        <v>0</v>
      </c>
      <c r="CG260" s="31">
        <f t="shared" si="493"/>
        <v>0</v>
      </c>
      <c r="CH260" s="31">
        <f t="shared" si="494"/>
        <v>0</v>
      </c>
      <c r="CI260" s="31">
        <f t="shared" si="495"/>
        <v>0</v>
      </c>
      <c r="CJ260" s="31">
        <f t="shared" si="496"/>
        <v>0</v>
      </c>
      <c r="CK260" s="31">
        <f t="shared" si="497"/>
        <v>0</v>
      </c>
      <c r="CL260" s="31">
        <f t="shared" si="498"/>
        <v>0</v>
      </c>
      <c r="CM260" s="31">
        <f t="shared" si="499"/>
        <v>0</v>
      </c>
      <c r="CN260" s="31">
        <f t="shared" si="500"/>
        <v>0</v>
      </c>
      <c r="CO260" s="31">
        <f t="shared" si="501"/>
        <v>0</v>
      </c>
      <c r="CP260" s="31">
        <f t="shared" si="502"/>
        <v>0</v>
      </c>
      <c r="CQ260" s="31">
        <f t="shared" si="503"/>
        <v>0</v>
      </c>
      <c r="CR260" s="31">
        <f t="shared" si="504"/>
        <v>0</v>
      </c>
      <c r="CS260" s="31">
        <f t="shared" si="505"/>
        <v>0</v>
      </c>
      <c r="CT260" s="31">
        <f t="shared" si="506"/>
        <v>0</v>
      </c>
      <c r="CU260" s="31">
        <f t="shared" si="507"/>
        <v>0</v>
      </c>
      <c r="CV260" s="31">
        <f t="shared" si="508"/>
        <v>1</v>
      </c>
      <c r="CW260" s="31">
        <f t="shared" si="509"/>
        <v>14</v>
      </c>
      <c r="CX260" s="31">
        <f t="shared" si="510"/>
        <v>24</v>
      </c>
      <c r="CY260" s="31">
        <f t="shared" si="511"/>
        <v>3</v>
      </c>
      <c r="CZ260" s="31">
        <f t="shared" si="512"/>
        <v>29</v>
      </c>
      <c r="DA260" s="31">
        <f t="shared" si="513"/>
        <v>18</v>
      </c>
      <c r="DB260" s="31">
        <f t="shared" si="514"/>
        <v>34</v>
      </c>
      <c r="DC260" s="31">
        <f t="shared" si="515"/>
        <v>27</v>
      </c>
      <c r="DD260" s="31">
        <f t="shared" si="516"/>
        <v>1</v>
      </c>
      <c r="DE260" s="31">
        <f t="shared" si="517"/>
        <v>11</v>
      </c>
      <c r="DF260" s="31">
        <f t="shared" si="518"/>
        <v>51</v>
      </c>
      <c r="DG260" s="31">
        <f t="shared" si="519"/>
        <v>19</v>
      </c>
      <c r="DH260" s="31">
        <f t="shared" si="520"/>
        <v>13</v>
      </c>
      <c r="DI260" s="31">
        <v>1</v>
      </c>
    </row>
    <row r="261" spans="1:113" ht="15" customHeight="1" x14ac:dyDescent="0.45">
      <c r="A261" s="31"/>
      <c r="B261" s="31"/>
      <c r="C261" s="31"/>
      <c r="D261" s="31">
        <v>59</v>
      </c>
      <c r="E261" s="31"/>
      <c r="F261" s="31">
        <f t="shared" si="522"/>
        <v>0</v>
      </c>
      <c r="G261" s="31">
        <f t="shared" si="523"/>
        <v>0</v>
      </c>
      <c r="H261" s="31">
        <f t="shared" si="524"/>
        <v>0</v>
      </c>
      <c r="I261" s="31">
        <f t="shared" si="525"/>
        <v>0</v>
      </c>
      <c r="J261" s="31">
        <f t="shared" si="526"/>
        <v>0</v>
      </c>
      <c r="K261" s="31">
        <f t="shared" si="527"/>
        <v>0</v>
      </c>
      <c r="L261" s="31">
        <f t="shared" si="528"/>
        <v>0</v>
      </c>
      <c r="M261" s="31">
        <f t="shared" si="529"/>
        <v>0</v>
      </c>
      <c r="N261" s="31">
        <f t="shared" si="530"/>
        <v>0</v>
      </c>
      <c r="O261" s="31">
        <f t="shared" si="531"/>
        <v>0</v>
      </c>
      <c r="P261" s="31">
        <f t="shared" si="532"/>
        <v>0</v>
      </c>
      <c r="Q261" s="31">
        <f t="shared" si="533"/>
        <v>0</v>
      </c>
      <c r="R261" s="31">
        <f t="shared" si="534"/>
        <v>0</v>
      </c>
      <c r="S261" s="31">
        <f t="shared" si="535"/>
        <v>0</v>
      </c>
      <c r="T261" s="31">
        <f t="shared" si="536"/>
        <v>0</v>
      </c>
      <c r="U261" s="31">
        <f t="shared" si="537"/>
        <v>0</v>
      </c>
      <c r="V261" s="31">
        <f t="shared" si="538"/>
        <v>0</v>
      </c>
      <c r="W261" s="31">
        <f t="shared" si="539"/>
        <v>0</v>
      </c>
      <c r="X261" s="31">
        <f t="shared" si="540"/>
        <v>0</v>
      </c>
      <c r="Y261" s="31">
        <f t="shared" si="541"/>
        <v>0</v>
      </c>
      <c r="Z261" s="31">
        <f t="shared" si="542"/>
        <v>0</v>
      </c>
      <c r="AA261" s="31">
        <f t="shared" si="543"/>
        <v>0</v>
      </c>
      <c r="AB261" s="31">
        <f t="shared" si="544"/>
        <v>0</v>
      </c>
      <c r="AC261" s="31">
        <f t="shared" si="545"/>
        <v>0</v>
      </c>
      <c r="AD261" s="31">
        <f t="shared" si="546"/>
        <v>0</v>
      </c>
      <c r="AE261" s="31">
        <f t="shared" si="547"/>
        <v>0</v>
      </c>
      <c r="AF261" s="31">
        <f t="shared" si="548"/>
        <v>0</v>
      </c>
      <c r="AG261" s="31">
        <f t="shared" si="549"/>
        <v>0</v>
      </c>
      <c r="AH261" s="31">
        <f t="shared" si="550"/>
        <v>0</v>
      </c>
      <c r="AI261" s="31">
        <f t="shared" si="551"/>
        <v>0</v>
      </c>
      <c r="AJ261" s="31">
        <f t="shared" si="552"/>
        <v>0</v>
      </c>
      <c r="AK261" s="31">
        <f t="shared" si="553"/>
        <v>0</v>
      </c>
      <c r="AL261" s="31">
        <f t="shared" si="554"/>
        <v>0</v>
      </c>
      <c r="AM261" s="31">
        <f t="shared" si="555"/>
        <v>0</v>
      </c>
      <c r="AN261" s="31">
        <f t="shared" si="556"/>
        <v>0</v>
      </c>
      <c r="AO261" s="31">
        <f t="shared" si="557"/>
        <v>0</v>
      </c>
      <c r="AP261" s="31">
        <f t="shared" si="558"/>
        <v>0</v>
      </c>
      <c r="AQ261" s="31">
        <f t="shared" si="559"/>
        <v>0</v>
      </c>
      <c r="AR261" s="31">
        <f t="shared" si="560"/>
        <v>37</v>
      </c>
      <c r="AS261" s="31">
        <f t="shared" si="561"/>
        <v>555</v>
      </c>
      <c r="AT261" s="31">
        <f t="shared" si="562"/>
        <v>1406</v>
      </c>
      <c r="AU261" s="31">
        <f t="shared" si="563"/>
        <v>999</v>
      </c>
      <c r="AV261" s="31">
        <f t="shared" si="564"/>
        <v>1184</v>
      </c>
      <c r="AW261" s="31">
        <f t="shared" si="565"/>
        <v>1739</v>
      </c>
      <c r="AX261" s="31">
        <f t="shared" si="566"/>
        <v>1961</v>
      </c>
      <c r="AY261" s="31">
        <f t="shared" si="567"/>
        <v>74</v>
      </c>
      <c r="AZ261" s="31">
        <f t="shared" si="568"/>
        <v>1036</v>
      </c>
      <c r="BA261" s="31">
        <f t="shared" si="569"/>
        <v>481</v>
      </c>
      <c r="BB261" s="31">
        <f t="shared" si="570"/>
        <v>148</v>
      </c>
      <c r="BC261" s="31">
        <f t="shared" si="571"/>
        <v>407</v>
      </c>
      <c r="BD261" s="31">
        <f t="shared" si="572"/>
        <v>1184</v>
      </c>
      <c r="BE261" s="31">
        <f t="shared" si="521"/>
        <v>518</v>
      </c>
      <c r="BF261" s="31">
        <f>AR242</f>
        <v>37</v>
      </c>
      <c r="BG261" s="31"/>
      <c r="BH261" s="31"/>
      <c r="BI261" s="31">
        <f t="shared" si="469"/>
        <v>0</v>
      </c>
      <c r="BJ261" s="31">
        <f t="shared" si="470"/>
        <v>0</v>
      </c>
      <c r="BK261" s="31">
        <f t="shared" si="471"/>
        <v>0</v>
      </c>
      <c r="BL261" s="31">
        <f t="shared" si="472"/>
        <v>0</v>
      </c>
      <c r="BM261" s="31">
        <f t="shared" si="473"/>
        <v>0</v>
      </c>
      <c r="BN261" s="31">
        <f t="shared" si="474"/>
        <v>0</v>
      </c>
      <c r="BO261" s="31">
        <f t="shared" si="475"/>
        <v>0</v>
      </c>
      <c r="BP261" s="31">
        <f t="shared" si="476"/>
        <v>0</v>
      </c>
      <c r="BQ261" s="31">
        <f t="shared" si="477"/>
        <v>0</v>
      </c>
      <c r="BR261" s="31">
        <f t="shared" si="478"/>
        <v>0</v>
      </c>
      <c r="BS261" s="31">
        <f t="shared" si="479"/>
        <v>0</v>
      </c>
      <c r="BT261" s="31">
        <f t="shared" si="480"/>
        <v>0</v>
      </c>
      <c r="BU261" s="31">
        <f t="shared" si="481"/>
        <v>0</v>
      </c>
      <c r="BV261" s="31">
        <f t="shared" si="482"/>
        <v>0</v>
      </c>
      <c r="BW261" s="31">
        <f t="shared" si="483"/>
        <v>0</v>
      </c>
      <c r="BX261" s="31">
        <f t="shared" si="484"/>
        <v>0</v>
      </c>
      <c r="BY261" s="31">
        <f t="shared" si="485"/>
        <v>0</v>
      </c>
      <c r="BZ261" s="31">
        <f t="shared" si="486"/>
        <v>0</v>
      </c>
      <c r="CA261" s="31">
        <f t="shared" si="487"/>
        <v>0</v>
      </c>
      <c r="CB261" s="31">
        <f t="shared" si="488"/>
        <v>0</v>
      </c>
      <c r="CC261" s="31">
        <f t="shared" si="489"/>
        <v>0</v>
      </c>
      <c r="CD261" s="31">
        <f t="shared" si="490"/>
        <v>0</v>
      </c>
      <c r="CE261" s="31">
        <f t="shared" si="491"/>
        <v>0</v>
      </c>
      <c r="CF261" s="31">
        <f t="shared" si="492"/>
        <v>0</v>
      </c>
      <c r="CG261" s="31">
        <f t="shared" si="493"/>
        <v>0</v>
      </c>
      <c r="CH261" s="31">
        <f t="shared" si="494"/>
        <v>0</v>
      </c>
      <c r="CI261" s="31">
        <f t="shared" si="495"/>
        <v>0</v>
      </c>
      <c r="CJ261" s="31">
        <f t="shared" si="496"/>
        <v>0</v>
      </c>
      <c r="CK261" s="31">
        <f t="shared" si="497"/>
        <v>0</v>
      </c>
      <c r="CL261" s="31">
        <f t="shared" si="498"/>
        <v>0</v>
      </c>
      <c r="CM261" s="31">
        <f t="shared" si="499"/>
        <v>0</v>
      </c>
      <c r="CN261" s="31">
        <f t="shared" si="500"/>
        <v>0</v>
      </c>
      <c r="CO261" s="31">
        <f t="shared" si="501"/>
        <v>0</v>
      </c>
      <c r="CP261" s="31">
        <f t="shared" si="502"/>
        <v>0</v>
      </c>
      <c r="CQ261" s="31">
        <f t="shared" si="503"/>
        <v>0</v>
      </c>
      <c r="CR261" s="31">
        <f t="shared" si="504"/>
        <v>0</v>
      </c>
      <c r="CS261" s="31">
        <f t="shared" si="505"/>
        <v>0</v>
      </c>
      <c r="CT261" s="31">
        <f t="shared" si="506"/>
        <v>0</v>
      </c>
      <c r="CU261" s="31">
        <f t="shared" si="507"/>
        <v>1</v>
      </c>
      <c r="CV261" s="31">
        <f t="shared" si="508"/>
        <v>15</v>
      </c>
      <c r="CW261" s="31">
        <f t="shared" si="509"/>
        <v>38</v>
      </c>
      <c r="CX261" s="31">
        <f t="shared" si="510"/>
        <v>27</v>
      </c>
      <c r="CY261" s="31">
        <f t="shared" si="511"/>
        <v>32</v>
      </c>
      <c r="CZ261" s="31">
        <f t="shared" si="512"/>
        <v>47</v>
      </c>
      <c r="DA261" s="31">
        <f t="shared" si="513"/>
        <v>53</v>
      </c>
      <c r="DB261" s="31">
        <f t="shared" si="514"/>
        <v>2</v>
      </c>
      <c r="DC261" s="31">
        <f t="shared" si="515"/>
        <v>28</v>
      </c>
      <c r="DD261" s="31">
        <f t="shared" si="516"/>
        <v>13</v>
      </c>
      <c r="DE261" s="31">
        <f t="shared" si="517"/>
        <v>4</v>
      </c>
      <c r="DF261" s="31">
        <f t="shared" si="518"/>
        <v>11</v>
      </c>
      <c r="DG261" s="31">
        <f t="shared" si="519"/>
        <v>32</v>
      </c>
      <c r="DH261" s="31">
        <f t="shared" si="520"/>
        <v>14</v>
      </c>
      <c r="DI261" s="31">
        <v>1</v>
      </c>
    </row>
    <row r="262" spans="1:113" ht="15" customHeight="1" x14ac:dyDescent="0.45">
      <c r="A262" s="31"/>
      <c r="B262" s="31"/>
      <c r="C262" s="31"/>
      <c r="D262" s="31">
        <v>59</v>
      </c>
      <c r="E262" s="31"/>
      <c r="F262" s="31">
        <f t="shared" si="522"/>
        <v>0</v>
      </c>
      <c r="G262" s="31">
        <f t="shared" si="523"/>
        <v>0</v>
      </c>
      <c r="H262" s="31">
        <f t="shared" si="524"/>
        <v>0</v>
      </c>
      <c r="I262" s="31">
        <f t="shared" si="525"/>
        <v>0</v>
      </c>
      <c r="J262" s="31">
        <f t="shared" si="526"/>
        <v>0</v>
      </c>
      <c r="K262" s="31">
        <f t="shared" si="527"/>
        <v>0</v>
      </c>
      <c r="L262" s="31">
        <f t="shared" si="528"/>
        <v>0</v>
      </c>
      <c r="M262" s="31">
        <f t="shared" si="529"/>
        <v>0</v>
      </c>
      <c r="N262" s="31">
        <f t="shared" si="530"/>
        <v>0</v>
      </c>
      <c r="O262" s="31">
        <f t="shared" si="531"/>
        <v>0</v>
      </c>
      <c r="P262" s="31">
        <f t="shared" si="532"/>
        <v>0</v>
      </c>
      <c r="Q262" s="31">
        <f t="shared" si="533"/>
        <v>0</v>
      </c>
      <c r="R262" s="31">
        <f t="shared" si="534"/>
        <v>0</v>
      </c>
      <c r="S262" s="31">
        <f t="shared" si="535"/>
        <v>0</v>
      </c>
      <c r="T262" s="31">
        <f t="shared" si="536"/>
        <v>0</v>
      </c>
      <c r="U262" s="31">
        <f t="shared" si="537"/>
        <v>0</v>
      </c>
      <c r="V262" s="31">
        <f t="shared" si="538"/>
        <v>0</v>
      </c>
      <c r="W262" s="31">
        <f t="shared" si="539"/>
        <v>0</v>
      </c>
      <c r="X262" s="31">
        <f t="shared" si="540"/>
        <v>0</v>
      </c>
      <c r="Y262" s="31">
        <f t="shared" si="541"/>
        <v>0</v>
      </c>
      <c r="Z262" s="31">
        <f t="shared" si="542"/>
        <v>0</v>
      </c>
      <c r="AA262" s="31">
        <f t="shared" si="543"/>
        <v>0</v>
      </c>
      <c r="AB262" s="31">
        <f t="shared" si="544"/>
        <v>0</v>
      </c>
      <c r="AC262" s="31">
        <f t="shared" si="545"/>
        <v>0</v>
      </c>
      <c r="AD262" s="31">
        <f t="shared" si="546"/>
        <v>0</v>
      </c>
      <c r="AE262" s="31">
        <f t="shared" si="547"/>
        <v>0</v>
      </c>
      <c r="AF262" s="31">
        <f t="shared" si="548"/>
        <v>0</v>
      </c>
      <c r="AG262" s="31">
        <f t="shared" si="549"/>
        <v>0</v>
      </c>
      <c r="AH262" s="31">
        <f t="shared" si="550"/>
        <v>0</v>
      </c>
      <c r="AI262" s="31">
        <f t="shared" si="551"/>
        <v>0</v>
      </c>
      <c r="AJ262" s="31">
        <f t="shared" si="552"/>
        <v>0</v>
      </c>
      <c r="AK262" s="31">
        <f t="shared" si="553"/>
        <v>0</v>
      </c>
      <c r="AL262" s="31">
        <f t="shared" si="554"/>
        <v>0</v>
      </c>
      <c r="AM262" s="31">
        <f t="shared" si="555"/>
        <v>0</v>
      </c>
      <c r="AN262" s="31">
        <f t="shared" si="556"/>
        <v>0</v>
      </c>
      <c r="AO262" s="31">
        <f t="shared" si="557"/>
        <v>0</v>
      </c>
      <c r="AP262" s="31">
        <f t="shared" si="558"/>
        <v>0</v>
      </c>
      <c r="AQ262" s="31">
        <f t="shared" si="559"/>
        <v>38</v>
      </c>
      <c r="AR262" s="31">
        <f t="shared" si="560"/>
        <v>608</v>
      </c>
      <c r="AS262" s="31">
        <f t="shared" si="561"/>
        <v>2052</v>
      </c>
      <c r="AT262" s="31">
        <f t="shared" si="562"/>
        <v>266</v>
      </c>
      <c r="AU262" s="31">
        <f t="shared" si="563"/>
        <v>38</v>
      </c>
      <c r="AV262" s="31">
        <f t="shared" si="564"/>
        <v>798</v>
      </c>
      <c r="AW262" s="31">
        <f t="shared" si="565"/>
        <v>1558</v>
      </c>
      <c r="AX262" s="31">
        <f t="shared" si="566"/>
        <v>2090</v>
      </c>
      <c r="AY262" s="31">
        <f t="shared" si="567"/>
        <v>1140</v>
      </c>
      <c r="AZ262" s="31">
        <f t="shared" si="568"/>
        <v>1558</v>
      </c>
      <c r="BA262" s="31">
        <f t="shared" si="569"/>
        <v>646</v>
      </c>
      <c r="BB262" s="31">
        <f t="shared" si="570"/>
        <v>570</v>
      </c>
      <c r="BC262" s="31">
        <f t="shared" si="571"/>
        <v>1634</v>
      </c>
      <c r="BD262" s="31">
        <f t="shared" si="572"/>
        <v>1748</v>
      </c>
      <c r="BE262" s="31">
        <f t="shared" si="521"/>
        <v>570</v>
      </c>
      <c r="BF262" s="31">
        <f>AQ242</f>
        <v>38</v>
      </c>
      <c r="BG262" s="31"/>
      <c r="BH262" s="31"/>
      <c r="BI262" s="31">
        <f t="shared" si="469"/>
        <v>0</v>
      </c>
      <c r="BJ262" s="31">
        <f t="shared" si="470"/>
        <v>0</v>
      </c>
      <c r="BK262" s="31">
        <f t="shared" si="471"/>
        <v>0</v>
      </c>
      <c r="BL262" s="31">
        <f t="shared" si="472"/>
        <v>0</v>
      </c>
      <c r="BM262" s="31">
        <f t="shared" si="473"/>
        <v>0</v>
      </c>
      <c r="BN262" s="31">
        <f t="shared" si="474"/>
        <v>0</v>
      </c>
      <c r="BO262" s="31">
        <f t="shared" si="475"/>
        <v>0</v>
      </c>
      <c r="BP262" s="31">
        <f t="shared" si="476"/>
        <v>0</v>
      </c>
      <c r="BQ262" s="31">
        <f t="shared" si="477"/>
        <v>0</v>
      </c>
      <c r="BR262" s="31">
        <f t="shared" si="478"/>
        <v>0</v>
      </c>
      <c r="BS262" s="31">
        <f t="shared" si="479"/>
        <v>0</v>
      </c>
      <c r="BT262" s="31">
        <f t="shared" si="480"/>
        <v>0</v>
      </c>
      <c r="BU262" s="31">
        <f t="shared" si="481"/>
        <v>0</v>
      </c>
      <c r="BV262" s="31">
        <f t="shared" si="482"/>
        <v>0</v>
      </c>
      <c r="BW262" s="31">
        <f t="shared" si="483"/>
        <v>0</v>
      </c>
      <c r="BX262" s="31">
        <f t="shared" si="484"/>
        <v>0</v>
      </c>
      <c r="BY262" s="31">
        <f t="shared" si="485"/>
        <v>0</v>
      </c>
      <c r="BZ262" s="31">
        <f t="shared" si="486"/>
        <v>0</v>
      </c>
      <c r="CA262" s="31">
        <f t="shared" si="487"/>
        <v>0</v>
      </c>
      <c r="CB262" s="31">
        <f t="shared" si="488"/>
        <v>0</v>
      </c>
      <c r="CC262" s="31">
        <f t="shared" si="489"/>
        <v>0</v>
      </c>
      <c r="CD262" s="31">
        <f t="shared" si="490"/>
        <v>0</v>
      </c>
      <c r="CE262" s="31">
        <f t="shared" si="491"/>
        <v>0</v>
      </c>
      <c r="CF262" s="31">
        <f t="shared" si="492"/>
        <v>0</v>
      </c>
      <c r="CG262" s="31">
        <f t="shared" si="493"/>
        <v>0</v>
      </c>
      <c r="CH262" s="31">
        <f t="shared" si="494"/>
        <v>0</v>
      </c>
      <c r="CI262" s="31">
        <f t="shared" si="495"/>
        <v>0</v>
      </c>
      <c r="CJ262" s="31">
        <f t="shared" si="496"/>
        <v>0</v>
      </c>
      <c r="CK262" s="31">
        <f t="shared" si="497"/>
        <v>0</v>
      </c>
      <c r="CL262" s="31">
        <f t="shared" si="498"/>
        <v>0</v>
      </c>
      <c r="CM262" s="31">
        <f t="shared" si="499"/>
        <v>0</v>
      </c>
      <c r="CN262" s="31">
        <f t="shared" si="500"/>
        <v>0</v>
      </c>
      <c r="CO262" s="31">
        <f t="shared" si="501"/>
        <v>0</v>
      </c>
      <c r="CP262" s="31">
        <f t="shared" si="502"/>
        <v>0</v>
      </c>
      <c r="CQ262" s="31">
        <f t="shared" si="503"/>
        <v>0</v>
      </c>
      <c r="CR262" s="31">
        <f t="shared" si="504"/>
        <v>0</v>
      </c>
      <c r="CS262" s="31">
        <f t="shared" si="505"/>
        <v>0</v>
      </c>
      <c r="CT262" s="31">
        <f t="shared" si="506"/>
        <v>1</v>
      </c>
      <c r="CU262" s="31">
        <f t="shared" si="507"/>
        <v>16</v>
      </c>
      <c r="CV262" s="31">
        <f t="shared" si="508"/>
        <v>54</v>
      </c>
      <c r="CW262" s="31">
        <f t="shared" si="509"/>
        <v>7</v>
      </c>
      <c r="CX262" s="31">
        <f t="shared" si="510"/>
        <v>1</v>
      </c>
      <c r="CY262" s="31">
        <f t="shared" si="511"/>
        <v>21</v>
      </c>
      <c r="CZ262" s="31">
        <f t="shared" si="512"/>
        <v>41</v>
      </c>
      <c r="DA262" s="31">
        <f t="shared" si="513"/>
        <v>55</v>
      </c>
      <c r="DB262" s="31">
        <f t="shared" si="514"/>
        <v>30</v>
      </c>
      <c r="DC262" s="31">
        <f t="shared" si="515"/>
        <v>41</v>
      </c>
      <c r="DD262" s="31">
        <f t="shared" si="516"/>
        <v>17</v>
      </c>
      <c r="DE262" s="31">
        <f t="shared" si="517"/>
        <v>15</v>
      </c>
      <c r="DF262" s="31">
        <f t="shared" si="518"/>
        <v>43</v>
      </c>
      <c r="DG262" s="31">
        <f t="shared" si="519"/>
        <v>46</v>
      </c>
      <c r="DH262" s="31">
        <f t="shared" si="520"/>
        <v>15</v>
      </c>
      <c r="DI262" s="31">
        <v>1</v>
      </c>
    </row>
    <row r="263" spans="1:113" ht="15" customHeight="1" x14ac:dyDescent="0.45">
      <c r="A263" s="31"/>
      <c r="B263" s="31"/>
      <c r="C263" s="31"/>
      <c r="D263" s="31">
        <v>59</v>
      </c>
      <c r="E263" s="31"/>
      <c r="F263" s="31">
        <f t="shared" si="522"/>
        <v>0</v>
      </c>
      <c r="G263" s="31">
        <f t="shared" si="523"/>
        <v>0</v>
      </c>
      <c r="H263" s="31">
        <f t="shared" si="524"/>
        <v>0</v>
      </c>
      <c r="I263" s="31">
        <f t="shared" si="525"/>
        <v>0</v>
      </c>
      <c r="J263" s="31">
        <f t="shared" si="526"/>
        <v>0</v>
      </c>
      <c r="K263" s="31">
        <f t="shared" si="527"/>
        <v>0</v>
      </c>
      <c r="L263" s="31">
        <f t="shared" si="528"/>
        <v>0</v>
      </c>
      <c r="M263" s="31">
        <f t="shared" si="529"/>
        <v>0</v>
      </c>
      <c r="N263" s="31">
        <f t="shared" si="530"/>
        <v>0</v>
      </c>
      <c r="O263" s="31">
        <f t="shared" si="531"/>
        <v>0</v>
      </c>
      <c r="P263" s="31">
        <f t="shared" si="532"/>
        <v>0</v>
      </c>
      <c r="Q263" s="31">
        <f t="shared" si="533"/>
        <v>0</v>
      </c>
      <c r="R263" s="31">
        <f t="shared" si="534"/>
        <v>0</v>
      </c>
      <c r="S263" s="31">
        <f t="shared" si="535"/>
        <v>0</v>
      </c>
      <c r="T263" s="31">
        <f t="shared" si="536"/>
        <v>0</v>
      </c>
      <c r="U263" s="31">
        <f t="shared" si="537"/>
        <v>0</v>
      </c>
      <c r="V263" s="31">
        <f t="shared" si="538"/>
        <v>0</v>
      </c>
      <c r="W263" s="31">
        <f t="shared" si="539"/>
        <v>0</v>
      </c>
      <c r="X263" s="31">
        <f t="shared" si="540"/>
        <v>0</v>
      </c>
      <c r="Y263" s="31">
        <f t="shared" si="541"/>
        <v>0</v>
      </c>
      <c r="Z263" s="31">
        <f t="shared" si="542"/>
        <v>0</v>
      </c>
      <c r="AA263" s="31">
        <f t="shared" si="543"/>
        <v>0</v>
      </c>
      <c r="AB263" s="31">
        <f t="shared" si="544"/>
        <v>0</v>
      </c>
      <c r="AC263" s="31">
        <f t="shared" si="545"/>
        <v>0</v>
      </c>
      <c r="AD263" s="31">
        <f t="shared" si="546"/>
        <v>0</v>
      </c>
      <c r="AE263" s="31">
        <f t="shared" si="547"/>
        <v>0</v>
      </c>
      <c r="AF263" s="31">
        <f t="shared" si="548"/>
        <v>0</v>
      </c>
      <c r="AG263" s="31">
        <f t="shared" si="549"/>
        <v>0</v>
      </c>
      <c r="AH263" s="31">
        <f t="shared" si="550"/>
        <v>0</v>
      </c>
      <c r="AI263" s="31">
        <f t="shared" si="551"/>
        <v>0</v>
      </c>
      <c r="AJ263" s="31">
        <f t="shared" si="552"/>
        <v>0</v>
      </c>
      <c r="AK263" s="31">
        <f t="shared" si="553"/>
        <v>0</v>
      </c>
      <c r="AL263" s="31">
        <f t="shared" si="554"/>
        <v>0</v>
      </c>
      <c r="AM263" s="31">
        <f t="shared" si="555"/>
        <v>0</v>
      </c>
      <c r="AN263" s="31">
        <f t="shared" si="556"/>
        <v>0</v>
      </c>
      <c r="AO263" s="31">
        <f t="shared" si="557"/>
        <v>0</v>
      </c>
      <c r="AP263" s="31">
        <f t="shared" si="558"/>
        <v>44</v>
      </c>
      <c r="AQ263" s="31">
        <f t="shared" si="559"/>
        <v>792</v>
      </c>
      <c r="AR263" s="31">
        <f t="shared" si="560"/>
        <v>528</v>
      </c>
      <c r="AS263" s="31">
        <f t="shared" si="561"/>
        <v>88</v>
      </c>
      <c r="AT263" s="31">
        <f t="shared" si="562"/>
        <v>352</v>
      </c>
      <c r="AU263" s="31">
        <f t="shared" si="563"/>
        <v>1012</v>
      </c>
      <c r="AV263" s="31">
        <f t="shared" si="564"/>
        <v>176</v>
      </c>
      <c r="AW263" s="31">
        <f t="shared" si="565"/>
        <v>1672</v>
      </c>
      <c r="AX263" s="31">
        <f t="shared" si="566"/>
        <v>1188</v>
      </c>
      <c r="AY263" s="31">
        <f t="shared" si="567"/>
        <v>528</v>
      </c>
      <c r="AZ263" s="31">
        <f t="shared" si="568"/>
        <v>2552</v>
      </c>
      <c r="BA263" s="31">
        <f t="shared" si="569"/>
        <v>1452</v>
      </c>
      <c r="BB263" s="31">
        <f t="shared" si="570"/>
        <v>0</v>
      </c>
      <c r="BC263" s="31">
        <f t="shared" si="571"/>
        <v>1364</v>
      </c>
      <c r="BD263" s="31">
        <f t="shared" si="572"/>
        <v>88</v>
      </c>
      <c r="BE263" s="31">
        <f t="shared" si="521"/>
        <v>704</v>
      </c>
      <c r="BF263" s="31">
        <f>AP242</f>
        <v>44</v>
      </c>
      <c r="BG263" s="31"/>
      <c r="BH263" s="31"/>
      <c r="BI263" s="31">
        <f t="shared" si="469"/>
        <v>0</v>
      </c>
      <c r="BJ263" s="31">
        <f t="shared" si="470"/>
        <v>0</v>
      </c>
      <c r="BK263" s="31">
        <f t="shared" si="471"/>
        <v>0</v>
      </c>
      <c r="BL263" s="31">
        <f t="shared" si="472"/>
        <v>0</v>
      </c>
      <c r="BM263" s="31">
        <f t="shared" si="473"/>
        <v>0</v>
      </c>
      <c r="BN263" s="31">
        <f t="shared" si="474"/>
        <v>0</v>
      </c>
      <c r="BO263" s="31">
        <f t="shared" si="475"/>
        <v>0</v>
      </c>
      <c r="BP263" s="31">
        <f t="shared" si="476"/>
        <v>0</v>
      </c>
      <c r="BQ263" s="31">
        <f t="shared" si="477"/>
        <v>0</v>
      </c>
      <c r="BR263" s="31">
        <f t="shared" si="478"/>
        <v>0</v>
      </c>
      <c r="BS263" s="31">
        <f t="shared" si="479"/>
        <v>0</v>
      </c>
      <c r="BT263" s="31">
        <f t="shared" si="480"/>
        <v>0</v>
      </c>
      <c r="BU263" s="31">
        <f t="shared" si="481"/>
        <v>0</v>
      </c>
      <c r="BV263" s="31">
        <f t="shared" si="482"/>
        <v>0</v>
      </c>
      <c r="BW263" s="31">
        <f t="shared" si="483"/>
        <v>0</v>
      </c>
      <c r="BX263" s="31">
        <f t="shared" si="484"/>
        <v>0</v>
      </c>
      <c r="BY263" s="31">
        <f t="shared" si="485"/>
        <v>0</v>
      </c>
      <c r="BZ263" s="31">
        <f t="shared" si="486"/>
        <v>0</v>
      </c>
      <c r="CA263" s="31">
        <f t="shared" si="487"/>
        <v>0</v>
      </c>
      <c r="CB263" s="31">
        <f t="shared" si="488"/>
        <v>0</v>
      </c>
      <c r="CC263" s="31">
        <f t="shared" si="489"/>
        <v>0</v>
      </c>
      <c r="CD263" s="31">
        <f t="shared" si="490"/>
        <v>0</v>
      </c>
      <c r="CE263" s="31">
        <f t="shared" si="491"/>
        <v>0</v>
      </c>
      <c r="CF263" s="31">
        <f t="shared" si="492"/>
        <v>0</v>
      </c>
      <c r="CG263" s="31">
        <f t="shared" si="493"/>
        <v>0</v>
      </c>
      <c r="CH263" s="31">
        <f t="shared" si="494"/>
        <v>0</v>
      </c>
      <c r="CI263" s="31">
        <f t="shared" si="495"/>
        <v>0</v>
      </c>
      <c r="CJ263" s="31">
        <f t="shared" si="496"/>
        <v>0</v>
      </c>
      <c r="CK263" s="31">
        <f t="shared" si="497"/>
        <v>0</v>
      </c>
      <c r="CL263" s="31">
        <f t="shared" si="498"/>
        <v>0</v>
      </c>
      <c r="CM263" s="31">
        <f t="shared" si="499"/>
        <v>0</v>
      </c>
      <c r="CN263" s="31">
        <f t="shared" si="500"/>
        <v>0</v>
      </c>
      <c r="CO263" s="31">
        <f t="shared" si="501"/>
        <v>0</v>
      </c>
      <c r="CP263" s="31">
        <f t="shared" si="502"/>
        <v>0</v>
      </c>
      <c r="CQ263" s="31">
        <f t="shared" si="503"/>
        <v>0</v>
      </c>
      <c r="CR263" s="31">
        <f t="shared" si="504"/>
        <v>0</v>
      </c>
      <c r="CS263" s="31">
        <f t="shared" si="505"/>
        <v>1</v>
      </c>
      <c r="CT263" s="31">
        <f t="shared" si="506"/>
        <v>18</v>
      </c>
      <c r="CU263" s="31">
        <f t="shared" si="507"/>
        <v>12</v>
      </c>
      <c r="CV263" s="31">
        <f t="shared" si="508"/>
        <v>2</v>
      </c>
      <c r="CW263" s="31">
        <f t="shared" si="509"/>
        <v>8</v>
      </c>
      <c r="CX263" s="31">
        <f t="shared" si="510"/>
        <v>23</v>
      </c>
      <c r="CY263" s="31">
        <f t="shared" si="511"/>
        <v>4</v>
      </c>
      <c r="CZ263" s="31">
        <f t="shared" si="512"/>
        <v>38</v>
      </c>
      <c r="DA263" s="31">
        <f t="shared" si="513"/>
        <v>27</v>
      </c>
      <c r="DB263" s="31">
        <f t="shared" si="514"/>
        <v>12</v>
      </c>
      <c r="DC263" s="31">
        <f t="shared" si="515"/>
        <v>58</v>
      </c>
      <c r="DD263" s="31">
        <f t="shared" si="516"/>
        <v>33</v>
      </c>
      <c r="DE263" s="31">
        <f t="shared" si="517"/>
        <v>0</v>
      </c>
      <c r="DF263" s="31">
        <f t="shared" si="518"/>
        <v>31</v>
      </c>
      <c r="DG263" s="31">
        <f t="shared" si="519"/>
        <v>2</v>
      </c>
      <c r="DH263" s="31">
        <f t="shared" si="520"/>
        <v>16</v>
      </c>
      <c r="DI263" s="31">
        <v>1</v>
      </c>
    </row>
    <row r="264" spans="1:113" ht="15" customHeight="1" x14ac:dyDescent="0.45">
      <c r="A264" s="31"/>
      <c r="B264" s="31"/>
      <c r="C264" s="31"/>
      <c r="D264" s="31">
        <v>59</v>
      </c>
      <c r="E264" s="31"/>
      <c r="F264" s="31">
        <f t="shared" si="522"/>
        <v>0</v>
      </c>
      <c r="G264" s="31">
        <f t="shared" si="523"/>
        <v>0</v>
      </c>
      <c r="H264" s="31">
        <f t="shared" si="524"/>
        <v>0</v>
      </c>
      <c r="I264" s="31">
        <f t="shared" si="525"/>
        <v>0</v>
      </c>
      <c r="J264" s="31">
        <f t="shared" si="526"/>
        <v>0</v>
      </c>
      <c r="K264" s="31">
        <f t="shared" si="527"/>
        <v>0</v>
      </c>
      <c r="L264" s="31">
        <f t="shared" si="528"/>
        <v>0</v>
      </c>
      <c r="M264" s="31">
        <f t="shared" si="529"/>
        <v>0</v>
      </c>
      <c r="N264" s="31">
        <f t="shared" si="530"/>
        <v>0</v>
      </c>
      <c r="O264" s="31">
        <f t="shared" si="531"/>
        <v>0</v>
      </c>
      <c r="P264" s="31">
        <f t="shared" si="532"/>
        <v>0</v>
      </c>
      <c r="Q264" s="31">
        <f t="shared" si="533"/>
        <v>0</v>
      </c>
      <c r="R264" s="31">
        <f t="shared" si="534"/>
        <v>0</v>
      </c>
      <c r="S264" s="31">
        <f t="shared" si="535"/>
        <v>0</v>
      </c>
      <c r="T264" s="31">
        <f t="shared" si="536"/>
        <v>0</v>
      </c>
      <c r="U264" s="31">
        <f t="shared" si="537"/>
        <v>0</v>
      </c>
      <c r="V264" s="31">
        <f t="shared" si="538"/>
        <v>0</v>
      </c>
      <c r="W264" s="31">
        <f t="shared" si="539"/>
        <v>0</v>
      </c>
      <c r="X264" s="31">
        <f t="shared" si="540"/>
        <v>0</v>
      </c>
      <c r="Y264" s="31">
        <f t="shared" si="541"/>
        <v>0</v>
      </c>
      <c r="Z264" s="31">
        <f t="shared" si="542"/>
        <v>0</v>
      </c>
      <c r="AA264" s="31">
        <f t="shared" si="543"/>
        <v>0</v>
      </c>
      <c r="AB264" s="31">
        <f t="shared" si="544"/>
        <v>0</v>
      </c>
      <c r="AC264" s="31">
        <f t="shared" si="545"/>
        <v>0</v>
      </c>
      <c r="AD264" s="31">
        <f t="shared" si="546"/>
        <v>0</v>
      </c>
      <c r="AE264" s="31">
        <f t="shared" si="547"/>
        <v>0</v>
      </c>
      <c r="AF264" s="31">
        <f t="shared" si="548"/>
        <v>0</v>
      </c>
      <c r="AG264" s="31">
        <f t="shared" si="549"/>
        <v>0</v>
      </c>
      <c r="AH264" s="31">
        <f t="shared" si="550"/>
        <v>0</v>
      </c>
      <c r="AI264" s="31">
        <f t="shared" si="551"/>
        <v>0</v>
      </c>
      <c r="AJ264" s="31">
        <f t="shared" si="552"/>
        <v>0</v>
      </c>
      <c r="AK264" s="31">
        <f t="shared" si="553"/>
        <v>0</v>
      </c>
      <c r="AL264" s="31">
        <f t="shared" si="554"/>
        <v>0</v>
      </c>
      <c r="AM264" s="31">
        <f t="shared" si="555"/>
        <v>0</v>
      </c>
      <c r="AN264" s="31">
        <f t="shared" si="556"/>
        <v>0</v>
      </c>
      <c r="AO264" s="31">
        <f t="shared" si="557"/>
        <v>34</v>
      </c>
      <c r="AP264" s="31">
        <f t="shared" si="558"/>
        <v>646</v>
      </c>
      <c r="AQ264" s="31">
        <f t="shared" si="559"/>
        <v>1020</v>
      </c>
      <c r="AR264" s="31">
        <f t="shared" si="560"/>
        <v>476</v>
      </c>
      <c r="AS264" s="31">
        <f t="shared" si="561"/>
        <v>340</v>
      </c>
      <c r="AT264" s="31">
        <f t="shared" si="562"/>
        <v>1054</v>
      </c>
      <c r="AU264" s="31">
        <f t="shared" si="563"/>
        <v>918</v>
      </c>
      <c r="AV264" s="31">
        <f t="shared" si="564"/>
        <v>1462</v>
      </c>
      <c r="AW264" s="31">
        <f t="shared" si="565"/>
        <v>204</v>
      </c>
      <c r="AX264" s="31">
        <f t="shared" si="566"/>
        <v>1360</v>
      </c>
      <c r="AY264" s="31">
        <f t="shared" si="567"/>
        <v>408</v>
      </c>
      <c r="AZ264" s="31">
        <f t="shared" si="568"/>
        <v>1088</v>
      </c>
      <c r="BA264" s="31">
        <f t="shared" si="569"/>
        <v>1122</v>
      </c>
      <c r="BB264" s="31">
        <f t="shared" si="570"/>
        <v>1054</v>
      </c>
      <c r="BC264" s="31">
        <f t="shared" si="571"/>
        <v>1122</v>
      </c>
      <c r="BD264" s="31">
        <f t="shared" si="572"/>
        <v>612</v>
      </c>
      <c r="BE264" s="31">
        <f t="shared" si="521"/>
        <v>578</v>
      </c>
      <c r="BF264" s="31">
        <f>AO242</f>
        <v>34</v>
      </c>
      <c r="BG264" s="31"/>
      <c r="BH264" s="31"/>
      <c r="BI264" s="31">
        <f t="shared" si="469"/>
        <v>0</v>
      </c>
      <c r="BJ264" s="31">
        <f t="shared" si="470"/>
        <v>0</v>
      </c>
      <c r="BK264" s="31">
        <f t="shared" si="471"/>
        <v>0</v>
      </c>
      <c r="BL264" s="31">
        <f t="shared" si="472"/>
        <v>0</v>
      </c>
      <c r="BM264" s="31">
        <f t="shared" si="473"/>
        <v>0</v>
      </c>
      <c r="BN264" s="31">
        <f t="shared" si="474"/>
        <v>0</v>
      </c>
      <c r="BO264" s="31">
        <f t="shared" si="475"/>
        <v>0</v>
      </c>
      <c r="BP264" s="31">
        <f t="shared" si="476"/>
        <v>0</v>
      </c>
      <c r="BQ264" s="31">
        <f t="shared" si="477"/>
        <v>0</v>
      </c>
      <c r="BR264" s="31">
        <f t="shared" si="478"/>
        <v>0</v>
      </c>
      <c r="BS264" s="31">
        <f t="shared" si="479"/>
        <v>0</v>
      </c>
      <c r="BT264" s="31">
        <f t="shared" si="480"/>
        <v>0</v>
      </c>
      <c r="BU264" s="31">
        <f t="shared" si="481"/>
        <v>0</v>
      </c>
      <c r="BV264" s="31">
        <f t="shared" si="482"/>
        <v>0</v>
      </c>
      <c r="BW264" s="31">
        <f t="shared" si="483"/>
        <v>0</v>
      </c>
      <c r="BX264" s="31">
        <f t="shared" si="484"/>
        <v>0</v>
      </c>
      <c r="BY264" s="31">
        <f t="shared" si="485"/>
        <v>0</v>
      </c>
      <c r="BZ264" s="31">
        <f t="shared" si="486"/>
        <v>0</v>
      </c>
      <c r="CA264" s="31">
        <f t="shared" si="487"/>
        <v>0</v>
      </c>
      <c r="CB264" s="31">
        <f t="shared" si="488"/>
        <v>0</v>
      </c>
      <c r="CC264" s="31">
        <f t="shared" si="489"/>
        <v>0</v>
      </c>
      <c r="CD264" s="31">
        <f t="shared" si="490"/>
        <v>0</v>
      </c>
      <c r="CE264" s="31">
        <f t="shared" si="491"/>
        <v>0</v>
      </c>
      <c r="CF264" s="31">
        <f t="shared" si="492"/>
        <v>0</v>
      </c>
      <c r="CG264" s="31">
        <f t="shared" si="493"/>
        <v>0</v>
      </c>
      <c r="CH264" s="31">
        <f t="shared" si="494"/>
        <v>0</v>
      </c>
      <c r="CI264" s="31">
        <f t="shared" si="495"/>
        <v>0</v>
      </c>
      <c r="CJ264" s="31">
        <f t="shared" si="496"/>
        <v>0</v>
      </c>
      <c r="CK264" s="31">
        <f t="shared" si="497"/>
        <v>0</v>
      </c>
      <c r="CL264" s="31">
        <f t="shared" si="498"/>
        <v>0</v>
      </c>
      <c r="CM264" s="31">
        <f t="shared" si="499"/>
        <v>0</v>
      </c>
      <c r="CN264" s="31">
        <f t="shared" si="500"/>
        <v>0</v>
      </c>
      <c r="CO264" s="31">
        <f t="shared" si="501"/>
        <v>0</v>
      </c>
      <c r="CP264" s="31">
        <f t="shared" si="502"/>
        <v>0</v>
      </c>
      <c r="CQ264" s="31">
        <f t="shared" si="503"/>
        <v>0</v>
      </c>
      <c r="CR264" s="31">
        <f t="shared" si="504"/>
        <v>1</v>
      </c>
      <c r="CS264" s="31">
        <f t="shared" si="505"/>
        <v>19</v>
      </c>
      <c r="CT264" s="31">
        <f t="shared" si="506"/>
        <v>30</v>
      </c>
      <c r="CU264" s="31">
        <f t="shared" si="507"/>
        <v>14</v>
      </c>
      <c r="CV264" s="31">
        <f t="shared" si="508"/>
        <v>10</v>
      </c>
      <c r="CW264" s="31">
        <f t="shared" si="509"/>
        <v>31</v>
      </c>
      <c r="CX264" s="31">
        <f t="shared" si="510"/>
        <v>27</v>
      </c>
      <c r="CY264" s="31">
        <f t="shared" si="511"/>
        <v>43</v>
      </c>
      <c r="CZ264" s="31">
        <f t="shared" si="512"/>
        <v>6</v>
      </c>
      <c r="DA264" s="31">
        <f t="shared" si="513"/>
        <v>40</v>
      </c>
      <c r="DB264" s="31">
        <f t="shared" si="514"/>
        <v>12</v>
      </c>
      <c r="DC264" s="31">
        <f t="shared" si="515"/>
        <v>32</v>
      </c>
      <c r="DD264" s="31">
        <f t="shared" si="516"/>
        <v>33</v>
      </c>
      <c r="DE264" s="31">
        <f t="shared" si="517"/>
        <v>31</v>
      </c>
      <c r="DF264" s="31">
        <f t="shared" si="518"/>
        <v>33</v>
      </c>
      <c r="DG264" s="31">
        <f t="shared" si="519"/>
        <v>18</v>
      </c>
      <c r="DH264" s="31">
        <f t="shared" si="520"/>
        <v>17</v>
      </c>
      <c r="DI264" s="31">
        <v>1</v>
      </c>
    </row>
    <row r="265" spans="1:113" ht="15" customHeight="1" x14ac:dyDescent="0.45">
      <c r="A265" s="31"/>
      <c r="B265" s="31"/>
      <c r="C265" s="31"/>
      <c r="D265" s="31">
        <v>59</v>
      </c>
      <c r="E265" s="31"/>
      <c r="F265" s="31">
        <f t="shared" si="522"/>
        <v>0</v>
      </c>
      <c r="G265" s="31">
        <f t="shared" si="523"/>
        <v>0</v>
      </c>
      <c r="H265" s="31">
        <f t="shared" si="524"/>
        <v>0</v>
      </c>
      <c r="I265" s="31">
        <f t="shared" si="525"/>
        <v>0</v>
      </c>
      <c r="J265" s="31">
        <f t="shared" si="526"/>
        <v>0</v>
      </c>
      <c r="K265" s="31">
        <f t="shared" si="527"/>
        <v>0</v>
      </c>
      <c r="L265" s="31">
        <f t="shared" si="528"/>
        <v>0</v>
      </c>
      <c r="M265" s="31">
        <f t="shared" si="529"/>
        <v>0</v>
      </c>
      <c r="N265" s="31">
        <f t="shared" si="530"/>
        <v>0</v>
      </c>
      <c r="O265" s="31">
        <f t="shared" si="531"/>
        <v>0</v>
      </c>
      <c r="P265" s="31">
        <f t="shared" si="532"/>
        <v>0</v>
      </c>
      <c r="Q265" s="31">
        <f t="shared" si="533"/>
        <v>0</v>
      </c>
      <c r="R265" s="31">
        <f t="shared" si="534"/>
        <v>0</v>
      </c>
      <c r="S265" s="31">
        <f t="shared" si="535"/>
        <v>0</v>
      </c>
      <c r="T265" s="31">
        <f t="shared" si="536"/>
        <v>0</v>
      </c>
      <c r="U265" s="31">
        <f t="shared" si="537"/>
        <v>0</v>
      </c>
      <c r="V265" s="31">
        <f t="shared" si="538"/>
        <v>0</v>
      </c>
      <c r="W265" s="31">
        <f t="shared" si="539"/>
        <v>0</v>
      </c>
      <c r="X265" s="31">
        <f t="shared" si="540"/>
        <v>0</v>
      </c>
      <c r="Y265" s="31">
        <f t="shared" si="541"/>
        <v>0</v>
      </c>
      <c r="Z265" s="31">
        <f t="shared" si="542"/>
        <v>0</v>
      </c>
      <c r="AA265" s="31">
        <f t="shared" si="543"/>
        <v>0</v>
      </c>
      <c r="AB265" s="31">
        <f t="shared" si="544"/>
        <v>0</v>
      </c>
      <c r="AC265" s="31">
        <f t="shared" si="545"/>
        <v>0</v>
      </c>
      <c r="AD265" s="31">
        <f t="shared" si="546"/>
        <v>0</v>
      </c>
      <c r="AE265" s="31">
        <f t="shared" si="547"/>
        <v>0</v>
      </c>
      <c r="AF265" s="31">
        <f t="shared" si="548"/>
        <v>0</v>
      </c>
      <c r="AG265" s="31">
        <f t="shared" si="549"/>
        <v>0</v>
      </c>
      <c r="AH265" s="31">
        <f t="shared" si="550"/>
        <v>0</v>
      </c>
      <c r="AI265" s="31">
        <f t="shared" si="551"/>
        <v>0</v>
      </c>
      <c r="AJ265" s="31">
        <f t="shared" si="552"/>
        <v>0</v>
      </c>
      <c r="AK265" s="31">
        <f t="shared" si="553"/>
        <v>0</v>
      </c>
      <c r="AL265" s="31">
        <f t="shared" si="554"/>
        <v>0</v>
      </c>
      <c r="AM265" s="31">
        <f t="shared" si="555"/>
        <v>0</v>
      </c>
      <c r="AN265" s="31">
        <f t="shared" si="556"/>
        <v>44</v>
      </c>
      <c r="AO265" s="31">
        <f t="shared" si="557"/>
        <v>880</v>
      </c>
      <c r="AP265" s="31">
        <f t="shared" si="558"/>
        <v>2156</v>
      </c>
      <c r="AQ265" s="31">
        <f t="shared" si="559"/>
        <v>1936</v>
      </c>
      <c r="AR265" s="31">
        <f t="shared" si="560"/>
        <v>1056</v>
      </c>
      <c r="AS265" s="31">
        <f t="shared" si="561"/>
        <v>1848</v>
      </c>
      <c r="AT265" s="31">
        <f t="shared" si="562"/>
        <v>0</v>
      </c>
      <c r="AU265" s="31">
        <f t="shared" si="563"/>
        <v>484</v>
      </c>
      <c r="AV265" s="31">
        <f t="shared" si="564"/>
        <v>2156</v>
      </c>
      <c r="AW265" s="31">
        <f t="shared" si="565"/>
        <v>2024</v>
      </c>
      <c r="AX265" s="31">
        <f t="shared" si="566"/>
        <v>2288</v>
      </c>
      <c r="AY265" s="31">
        <f t="shared" si="567"/>
        <v>1980</v>
      </c>
      <c r="AZ265" s="31">
        <f t="shared" si="568"/>
        <v>308</v>
      </c>
      <c r="BA265" s="31">
        <f t="shared" si="569"/>
        <v>264</v>
      </c>
      <c r="BB265" s="31">
        <f t="shared" si="570"/>
        <v>220</v>
      </c>
      <c r="BC265" s="31">
        <f t="shared" si="571"/>
        <v>2244</v>
      </c>
      <c r="BD265" s="31">
        <f t="shared" si="572"/>
        <v>1540</v>
      </c>
      <c r="BE265" s="31">
        <f t="shared" si="521"/>
        <v>792</v>
      </c>
      <c r="BF265" s="31">
        <f>AN242</f>
        <v>44</v>
      </c>
      <c r="BG265" s="31"/>
      <c r="BH265" s="31"/>
      <c r="BI265" s="31">
        <f t="shared" si="469"/>
        <v>0</v>
      </c>
      <c r="BJ265" s="31">
        <f t="shared" si="470"/>
        <v>0</v>
      </c>
      <c r="BK265" s="31">
        <f t="shared" si="471"/>
        <v>0</v>
      </c>
      <c r="BL265" s="31">
        <f t="shared" si="472"/>
        <v>0</v>
      </c>
      <c r="BM265" s="31">
        <f t="shared" si="473"/>
        <v>0</v>
      </c>
      <c r="BN265" s="31">
        <f t="shared" si="474"/>
        <v>0</v>
      </c>
      <c r="BO265" s="31">
        <f t="shared" si="475"/>
        <v>0</v>
      </c>
      <c r="BP265" s="31">
        <f t="shared" si="476"/>
        <v>0</v>
      </c>
      <c r="BQ265" s="31">
        <f t="shared" si="477"/>
        <v>0</v>
      </c>
      <c r="BR265" s="31">
        <f t="shared" si="478"/>
        <v>0</v>
      </c>
      <c r="BS265" s="31">
        <f t="shared" si="479"/>
        <v>0</v>
      </c>
      <c r="BT265" s="31">
        <f t="shared" si="480"/>
        <v>0</v>
      </c>
      <c r="BU265" s="31">
        <f t="shared" si="481"/>
        <v>0</v>
      </c>
      <c r="BV265" s="31">
        <f t="shared" si="482"/>
        <v>0</v>
      </c>
      <c r="BW265" s="31">
        <f t="shared" si="483"/>
        <v>0</v>
      </c>
      <c r="BX265" s="31">
        <f t="shared" si="484"/>
        <v>0</v>
      </c>
      <c r="BY265" s="31">
        <f t="shared" si="485"/>
        <v>0</v>
      </c>
      <c r="BZ265" s="31">
        <f t="shared" si="486"/>
        <v>0</v>
      </c>
      <c r="CA265" s="31">
        <f t="shared" si="487"/>
        <v>0</v>
      </c>
      <c r="CB265" s="31">
        <f t="shared" si="488"/>
        <v>0</v>
      </c>
      <c r="CC265" s="31">
        <f t="shared" si="489"/>
        <v>0</v>
      </c>
      <c r="CD265" s="31">
        <f t="shared" si="490"/>
        <v>0</v>
      </c>
      <c r="CE265" s="31">
        <f t="shared" si="491"/>
        <v>0</v>
      </c>
      <c r="CF265" s="31">
        <f t="shared" si="492"/>
        <v>0</v>
      </c>
      <c r="CG265" s="31">
        <f t="shared" si="493"/>
        <v>0</v>
      </c>
      <c r="CH265" s="31">
        <f t="shared" si="494"/>
        <v>0</v>
      </c>
      <c r="CI265" s="31">
        <f t="shared" si="495"/>
        <v>0</v>
      </c>
      <c r="CJ265" s="31">
        <f t="shared" si="496"/>
        <v>0</v>
      </c>
      <c r="CK265" s="31">
        <f t="shared" si="497"/>
        <v>0</v>
      </c>
      <c r="CL265" s="31">
        <f t="shared" si="498"/>
        <v>0</v>
      </c>
      <c r="CM265" s="31">
        <f t="shared" si="499"/>
        <v>0</v>
      </c>
      <c r="CN265" s="31">
        <f t="shared" si="500"/>
        <v>0</v>
      </c>
      <c r="CO265" s="31">
        <f t="shared" si="501"/>
        <v>0</v>
      </c>
      <c r="CP265" s="31">
        <f t="shared" si="502"/>
        <v>0</v>
      </c>
      <c r="CQ265" s="31">
        <f t="shared" si="503"/>
        <v>1</v>
      </c>
      <c r="CR265" s="31">
        <f t="shared" si="504"/>
        <v>20</v>
      </c>
      <c r="CS265" s="31">
        <f t="shared" si="505"/>
        <v>49</v>
      </c>
      <c r="CT265" s="31">
        <f t="shared" si="506"/>
        <v>44</v>
      </c>
      <c r="CU265" s="31">
        <f t="shared" si="507"/>
        <v>24</v>
      </c>
      <c r="CV265" s="31">
        <f t="shared" si="508"/>
        <v>42</v>
      </c>
      <c r="CW265" s="31">
        <f t="shared" si="509"/>
        <v>0</v>
      </c>
      <c r="CX265" s="31">
        <f t="shared" si="510"/>
        <v>11</v>
      </c>
      <c r="CY265" s="31">
        <f t="shared" si="511"/>
        <v>49</v>
      </c>
      <c r="CZ265" s="31">
        <f t="shared" si="512"/>
        <v>46</v>
      </c>
      <c r="DA265" s="31">
        <f t="shared" si="513"/>
        <v>52</v>
      </c>
      <c r="DB265" s="31">
        <f t="shared" si="514"/>
        <v>45</v>
      </c>
      <c r="DC265" s="31">
        <f t="shared" si="515"/>
        <v>7</v>
      </c>
      <c r="DD265" s="31">
        <f t="shared" si="516"/>
        <v>6</v>
      </c>
      <c r="DE265" s="31">
        <f t="shared" si="517"/>
        <v>5</v>
      </c>
      <c r="DF265" s="31">
        <f t="shared" si="518"/>
        <v>51</v>
      </c>
      <c r="DG265" s="31">
        <f t="shared" si="519"/>
        <v>35</v>
      </c>
      <c r="DH265" s="31">
        <f t="shared" si="520"/>
        <v>18</v>
      </c>
      <c r="DI265" s="31">
        <v>1</v>
      </c>
    </row>
    <row r="266" spans="1:113" ht="15" customHeight="1" x14ac:dyDescent="0.45">
      <c r="A266" s="31"/>
      <c r="B266" s="31"/>
      <c r="C266" s="31"/>
      <c r="D266" s="31">
        <v>59</v>
      </c>
      <c r="E266" s="31"/>
      <c r="F266" s="31">
        <f t="shared" si="522"/>
        <v>0</v>
      </c>
      <c r="G266" s="31">
        <f t="shared" si="523"/>
        <v>0</v>
      </c>
      <c r="H266" s="31">
        <f t="shared" si="524"/>
        <v>0</v>
      </c>
      <c r="I266" s="31">
        <f t="shared" si="525"/>
        <v>0</v>
      </c>
      <c r="J266" s="31">
        <f t="shared" si="526"/>
        <v>0</v>
      </c>
      <c r="K266" s="31">
        <f t="shared" si="527"/>
        <v>0</v>
      </c>
      <c r="L266" s="31">
        <f t="shared" si="528"/>
        <v>0</v>
      </c>
      <c r="M266" s="31">
        <f t="shared" si="529"/>
        <v>0</v>
      </c>
      <c r="N266" s="31">
        <f t="shared" si="530"/>
        <v>0</v>
      </c>
      <c r="O266" s="31">
        <f t="shared" si="531"/>
        <v>0</v>
      </c>
      <c r="P266" s="31">
        <f t="shared" si="532"/>
        <v>0</v>
      </c>
      <c r="Q266" s="31">
        <f t="shared" si="533"/>
        <v>0</v>
      </c>
      <c r="R266" s="31">
        <f t="shared" si="534"/>
        <v>0</v>
      </c>
      <c r="S266" s="31">
        <f t="shared" si="535"/>
        <v>0</v>
      </c>
      <c r="T266" s="31">
        <f t="shared" si="536"/>
        <v>0</v>
      </c>
      <c r="U266" s="31">
        <f t="shared" si="537"/>
        <v>0</v>
      </c>
      <c r="V266" s="31">
        <f t="shared" si="538"/>
        <v>0</v>
      </c>
      <c r="W266" s="31">
        <f t="shared" si="539"/>
        <v>0</v>
      </c>
      <c r="X266" s="31">
        <f t="shared" si="540"/>
        <v>0</v>
      </c>
      <c r="Y266" s="31">
        <f t="shared" si="541"/>
        <v>0</v>
      </c>
      <c r="Z266" s="31">
        <f t="shared" si="542"/>
        <v>0</v>
      </c>
      <c r="AA266" s="31">
        <f t="shared" si="543"/>
        <v>0</v>
      </c>
      <c r="AB266" s="31">
        <f t="shared" si="544"/>
        <v>0</v>
      </c>
      <c r="AC266" s="31">
        <f t="shared" si="545"/>
        <v>0</v>
      </c>
      <c r="AD266" s="31">
        <f t="shared" si="546"/>
        <v>0</v>
      </c>
      <c r="AE266" s="31">
        <f t="shared" si="547"/>
        <v>0</v>
      </c>
      <c r="AF266" s="31">
        <f t="shared" si="548"/>
        <v>0</v>
      </c>
      <c r="AG266" s="31">
        <f t="shared" si="549"/>
        <v>0</v>
      </c>
      <c r="AH266" s="31">
        <f t="shared" si="550"/>
        <v>0</v>
      </c>
      <c r="AI266" s="31">
        <f t="shared" si="551"/>
        <v>0</v>
      </c>
      <c r="AJ266" s="31">
        <f t="shared" si="552"/>
        <v>0</v>
      </c>
      <c r="AK266" s="31">
        <f t="shared" si="553"/>
        <v>0</v>
      </c>
      <c r="AL266" s="31">
        <f t="shared" si="554"/>
        <v>0</v>
      </c>
      <c r="AM266" s="31">
        <f t="shared" si="555"/>
        <v>53</v>
      </c>
      <c r="AN266" s="31">
        <f t="shared" si="556"/>
        <v>1166</v>
      </c>
      <c r="AO266" s="31">
        <f t="shared" si="557"/>
        <v>583</v>
      </c>
      <c r="AP266" s="31">
        <f t="shared" si="558"/>
        <v>1855</v>
      </c>
      <c r="AQ266" s="31">
        <f t="shared" si="559"/>
        <v>530</v>
      </c>
      <c r="AR266" s="31">
        <f t="shared" si="560"/>
        <v>371</v>
      </c>
      <c r="AS266" s="31">
        <f t="shared" si="561"/>
        <v>2226</v>
      </c>
      <c r="AT266" s="31">
        <f t="shared" si="562"/>
        <v>636</v>
      </c>
      <c r="AU266" s="31">
        <f t="shared" si="563"/>
        <v>106</v>
      </c>
      <c r="AV266" s="31">
        <f t="shared" si="564"/>
        <v>1961</v>
      </c>
      <c r="AW266" s="31">
        <f t="shared" si="565"/>
        <v>2120</v>
      </c>
      <c r="AX266" s="31">
        <f t="shared" si="566"/>
        <v>2014</v>
      </c>
      <c r="AY266" s="31">
        <f t="shared" si="567"/>
        <v>2756</v>
      </c>
      <c r="AZ266" s="31">
        <f t="shared" si="568"/>
        <v>689</v>
      </c>
      <c r="BA266" s="31">
        <f t="shared" si="569"/>
        <v>583</v>
      </c>
      <c r="BB266" s="31">
        <f t="shared" si="570"/>
        <v>3021</v>
      </c>
      <c r="BC266" s="31">
        <f t="shared" si="571"/>
        <v>1431</v>
      </c>
      <c r="BD266" s="31">
        <f t="shared" si="572"/>
        <v>2809</v>
      </c>
      <c r="BE266" s="31">
        <f t="shared" si="521"/>
        <v>1007</v>
      </c>
      <c r="BF266" s="31">
        <f>AM242</f>
        <v>53</v>
      </c>
      <c r="BG266" s="31"/>
      <c r="BH266" s="31"/>
      <c r="BI266" s="31">
        <f t="shared" si="469"/>
        <v>0</v>
      </c>
      <c r="BJ266" s="31">
        <f t="shared" si="470"/>
        <v>0</v>
      </c>
      <c r="BK266" s="31">
        <f t="shared" si="471"/>
        <v>0</v>
      </c>
      <c r="BL266" s="31">
        <f t="shared" si="472"/>
        <v>0</v>
      </c>
      <c r="BM266" s="31">
        <f t="shared" si="473"/>
        <v>0</v>
      </c>
      <c r="BN266" s="31">
        <f t="shared" si="474"/>
        <v>0</v>
      </c>
      <c r="BO266" s="31">
        <f t="shared" si="475"/>
        <v>0</v>
      </c>
      <c r="BP266" s="31">
        <f t="shared" si="476"/>
        <v>0</v>
      </c>
      <c r="BQ266" s="31">
        <f t="shared" si="477"/>
        <v>0</v>
      </c>
      <c r="BR266" s="31">
        <f t="shared" si="478"/>
        <v>0</v>
      </c>
      <c r="BS266" s="31">
        <f t="shared" si="479"/>
        <v>0</v>
      </c>
      <c r="BT266" s="31">
        <f t="shared" si="480"/>
        <v>0</v>
      </c>
      <c r="BU266" s="31">
        <f t="shared" si="481"/>
        <v>0</v>
      </c>
      <c r="BV266" s="31">
        <f t="shared" si="482"/>
        <v>0</v>
      </c>
      <c r="BW266" s="31">
        <f t="shared" si="483"/>
        <v>0</v>
      </c>
      <c r="BX266" s="31">
        <f t="shared" si="484"/>
        <v>0</v>
      </c>
      <c r="BY266" s="31">
        <f t="shared" si="485"/>
        <v>0</v>
      </c>
      <c r="BZ266" s="31">
        <f t="shared" si="486"/>
        <v>0</v>
      </c>
      <c r="CA266" s="31">
        <f t="shared" si="487"/>
        <v>0</v>
      </c>
      <c r="CB266" s="31">
        <f t="shared" si="488"/>
        <v>0</v>
      </c>
      <c r="CC266" s="31">
        <f t="shared" si="489"/>
        <v>0</v>
      </c>
      <c r="CD266" s="31">
        <f t="shared" si="490"/>
        <v>0</v>
      </c>
      <c r="CE266" s="31">
        <f t="shared" si="491"/>
        <v>0</v>
      </c>
      <c r="CF266" s="31">
        <f t="shared" si="492"/>
        <v>0</v>
      </c>
      <c r="CG266" s="31">
        <f t="shared" si="493"/>
        <v>0</v>
      </c>
      <c r="CH266" s="31">
        <f t="shared" si="494"/>
        <v>0</v>
      </c>
      <c r="CI266" s="31">
        <f t="shared" si="495"/>
        <v>0</v>
      </c>
      <c r="CJ266" s="31">
        <f t="shared" si="496"/>
        <v>0</v>
      </c>
      <c r="CK266" s="31">
        <f t="shared" si="497"/>
        <v>0</v>
      </c>
      <c r="CL266" s="31">
        <f t="shared" si="498"/>
        <v>0</v>
      </c>
      <c r="CM266" s="31">
        <f t="shared" si="499"/>
        <v>0</v>
      </c>
      <c r="CN266" s="31">
        <f t="shared" si="500"/>
        <v>0</v>
      </c>
      <c r="CO266" s="31">
        <f t="shared" si="501"/>
        <v>0</v>
      </c>
      <c r="CP266" s="31">
        <f t="shared" si="502"/>
        <v>1</v>
      </c>
      <c r="CQ266" s="31">
        <f t="shared" si="503"/>
        <v>22</v>
      </c>
      <c r="CR266" s="31">
        <f t="shared" si="504"/>
        <v>11</v>
      </c>
      <c r="CS266" s="31">
        <f t="shared" si="505"/>
        <v>35</v>
      </c>
      <c r="CT266" s="31">
        <f t="shared" si="506"/>
        <v>10</v>
      </c>
      <c r="CU266" s="31">
        <f t="shared" si="507"/>
        <v>7</v>
      </c>
      <c r="CV266" s="31">
        <f t="shared" si="508"/>
        <v>42</v>
      </c>
      <c r="CW266" s="31">
        <f t="shared" si="509"/>
        <v>12</v>
      </c>
      <c r="CX266" s="31">
        <f t="shared" si="510"/>
        <v>2</v>
      </c>
      <c r="CY266" s="31">
        <f t="shared" si="511"/>
        <v>37</v>
      </c>
      <c r="CZ266" s="31">
        <f t="shared" si="512"/>
        <v>40</v>
      </c>
      <c r="DA266" s="31">
        <f t="shared" si="513"/>
        <v>38</v>
      </c>
      <c r="DB266" s="31">
        <f t="shared" si="514"/>
        <v>52</v>
      </c>
      <c r="DC266" s="31">
        <f t="shared" si="515"/>
        <v>13</v>
      </c>
      <c r="DD266" s="31">
        <f t="shared" si="516"/>
        <v>11</v>
      </c>
      <c r="DE266" s="31">
        <f t="shared" si="517"/>
        <v>57</v>
      </c>
      <c r="DF266" s="31">
        <f t="shared" si="518"/>
        <v>27</v>
      </c>
      <c r="DG266" s="31">
        <f t="shared" si="519"/>
        <v>53</v>
      </c>
      <c r="DH266" s="31">
        <f t="shared" si="520"/>
        <v>19</v>
      </c>
      <c r="DI266" s="31">
        <v>1</v>
      </c>
    </row>
    <row r="267" spans="1:113" ht="15" customHeight="1" x14ac:dyDescent="0.45">
      <c r="A267" s="31"/>
      <c r="B267" s="31"/>
      <c r="C267" s="31"/>
      <c r="D267" s="31">
        <v>59</v>
      </c>
      <c r="E267" s="31"/>
      <c r="F267" s="31">
        <f t="shared" si="522"/>
        <v>0</v>
      </c>
      <c r="G267" s="31">
        <f t="shared" si="523"/>
        <v>0</v>
      </c>
      <c r="H267" s="31">
        <f t="shared" si="524"/>
        <v>0</v>
      </c>
      <c r="I267" s="31">
        <f t="shared" si="525"/>
        <v>0</v>
      </c>
      <c r="J267" s="31">
        <f t="shared" si="526"/>
        <v>0</v>
      </c>
      <c r="K267" s="31">
        <f t="shared" si="527"/>
        <v>0</v>
      </c>
      <c r="L267" s="31">
        <f t="shared" si="528"/>
        <v>0</v>
      </c>
      <c r="M267" s="31">
        <f t="shared" si="529"/>
        <v>0</v>
      </c>
      <c r="N267" s="31">
        <f t="shared" si="530"/>
        <v>0</v>
      </c>
      <c r="O267" s="31">
        <f t="shared" si="531"/>
        <v>0</v>
      </c>
      <c r="P267" s="31">
        <f t="shared" si="532"/>
        <v>0</v>
      </c>
      <c r="Q267" s="31">
        <f t="shared" si="533"/>
        <v>0</v>
      </c>
      <c r="R267" s="31">
        <f t="shared" si="534"/>
        <v>0</v>
      </c>
      <c r="S267" s="31">
        <f t="shared" si="535"/>
        <v>0</v>
      </c>
      <c r="T267" s="31">
        <f t="shared" si="536"/>
        <v>0</v>
      </c>
      <c r="U267" s="31">
        <f t="shared" si="537"/>
        <v>0</v>
      </c>
      <c r="V267" s="31">
        <f t="shared" si="538"/>
        <v>0</v>
      </c>
      <c r="W267" s="31">
        <f t="shared" si="539"/>
        <v>0</v>
      </c>
      <c r="X267" s="31">
        <f t="shared" si="540"/>
        <v>0</v>
      </c>
      <c r="Y267" s="31">
        <f t="shared" si="541"/>
        <v>0</v>
      </c>
      <c r="Z267" s="31">
        <f t="shared" si="542"/>
        <v>0</v>
      </c>
      <c r="AA267" s="31">
        <f t="shared" si="543"/>
        <v>0</v>
      </c>
      <c r="AB267" s="31">
        <f t="shared" si="544"/>
        <v>0</v>
      </c>
      <c r="AC267" s="31">
        <f t="shared" si="545"/>
        <v>0</v>
      </c>
      <c r="AD267" s="31">
        <f t="shared" si="546"/>
        <v>0</v>
      </c>
      <c r="AE267" s="31">
        <f t="shared" si="547"/>
        <v>0</v>
      </c>
      <c r="AF267" s="31">
        <f t="shared" si="548"/>
        <v>0</v>
      </c>
      <c r="AG267" s="31">
        <f t="shared" si="549"/>
        <v>0</v>
      </c>
      <c r="AH267" s="31">
        <f t="shared" si="550"/>
        <v>0</v>
      </c>
      <c r="AI267" s="31">
        <f t="shared" si="551"/>
        <v>0</v>
      </c>
      <c r="AJ267" s="31">
        <f t="shared" si="552"/>
        <v>0</v>
      </c>
      <c r="AK267" s="31">
        <f t="shared" si="553"/>
        <v>0</v>
      </c>
      <c r="AL267" s="31">
        <f t="shared" si="554"/>
        <v>21</v>
      </c>
      <c r="AM267" s="31">
        <f t="shared" si="555"/>
        <v>483</v>
      </c>
      <c r="AN267" s="31">
        <f t="shared" si="556"/>
        <v>693</v>
      </c>
      <c r="AO267" s="31">
        <f t="shared" si="557"/>
        <v>966</v>
      </c>
      <c r="AP267" s="31">
        <f t="shared" si="558"/>
        <v>945</v>
      </c>
      <c r="AQ267" s="31">
        <f t="shared" si="559"/>
        <v>357</v>
      </c>
      <c r="AR267" s="31">
        <f t="shared" si="560"/>
        <v>1029</v>
      </c>
      <c r="AS267" s="31">
        <f t="shared" si="561"/>
        <v>1134</v>
      </c>
      <c r="AT267" s="31">
        <f t="shared" si="562"/>
        <v>294</v>
      </c>
      <c r="AU267" s="31">
        <f t="shared" si="563"/>
        <v>840</v>
      </c>
      <c r="AV267" s="31">
        <f t="shared" si="564"/>
        <v>399</v>
      </c>
      <c r="AW267" s="31">
        <f t="shared" si="565"/>
        <v>420</v>
      </c>
      <c r="AX267" s="31">
        <f t="shared" si="566"/>
        <v>672</v>
      </c>
      <c r="AY267" s="31">
        <f t="shared" si="567"/>
        <v>126</v>
      </c>
      <c r="AZ267" s="31">
        <f t="shared" si="568"/>
        <v>525</v>
      </c>
      <c r="BA267" s="31">
        <f t="shared" si="569"/>
        <v>210</v>
      </c>
      <c r="BB267" s="31">
        <f t="shared" si="570"/>
        <v>546</v>
      </c>
      <c r="BC267" s="31">
        <f t="shared" si="571"/>
        <v>462</v>
      </c>
      <c r="BD267" s="31">
        <f t="shared" si="572"/>
        <v>273</v>
      </c>
      <c r="BE267" s="31">
        <f t="shared" si="521"/>
        <v>420</v>
      </c>
      <c r="BF267" s="31">
        <f>AL242</f>
        <v>21</v>
      </c>
      <c r="BG267" s="31"/>
      <c r="BH267" s="31"/>
      <c r="BI267" s="31">
        <f t="shared" si="469"/>
        <v>0</v>
      </c>
      <c r="BJ267" s="31">
        <f t="shared" si="470"/>
        <v>0</v>
      </c>
      <c r="BK267" s="31">
        <f t="shared" si="471"/>
        <v>0</v>
      </c>
      <c r="BL267" s="31">
        <f t="shared" si="472"/>
        <v>0</v>
      </c>
      <c r="BM267" s="31">
        <f t="shared" si="473"/>
        <v>0</v>
      </c>
      <c r="BN267" s="31">
        <f t="shared" si="474"/>
        <v>0</v>
      </c>
      <c r="BO267" s="31">
        <f t="shared" si="475"/>
        <v>0</v>
      </c>
      <c r="BP267" s="31">
        <f t="shared" si="476"/>
        <v>0</v>
      </c>
      <c r="BQ267" s="31">
        <f t="shared" si="477"/>
        <v>0</v>
      </c>
      <c r="BR267" s="31">
        <f t="shared" si="478"/>
        <v>0</v>
      </c>
      <c r="BS267" s="31">
        <f t="shared" si="479"/>
        <v>0</v>
      </c>
      <c r="BT267" s="31">
        <f t="shared" si="480"/>
        <v>0</v>
      </c>
      <c r="BU267" s="31">
        <f t="shared" si="481"/>
        <v>0</v>
      </c>
      <c r="BV267" s="31">
        <f t="shared" si="482"/>
        <v>0</v>
      </c>
      <c r="BW267" s="31">
        <f t="shared" si="483"/>
        <v>0</v>
      </c>
      <c r="BX267" s="31">
        <f t="shared" si="484"/>
        <v>0</v>
      </c>
      <c r="BY267" s="31">
        <f t="shared" si="485"/>
        <v>0</v>
      </c>
      <c r="BZ267" s="31">
        <f t="shared" si="486"/>
        <v>0</v>
      </c>
      <c r="CA267" s="31">
        <f t="shared" si="487"/>
        <v>0</v>
      </c>
      <c r="CB267" s="31">
        <f t="shared" si="488"/>
        <v>0</v>
      </c>
      <c r="CC267" s="31">
        <f t="shared" si="489"/>
        <v>0</v>
      </c>
      <c r="CD267" s="31">
        <f t="shared" si="490"/>
        <v>0</v>
      </c>
      <c r="CE267" s="31">
        <f t="shared" si="491"/>
        <v>0</v>
      </c>
      <c r="CF267" s="31">
        <f t="shared" si="492"/>
        <v>0</v>
      </c>
      <c r="CG267" s="31">
        <f t="shared" si="493"/>
        <v>0</v>
      </c>
      <c r="CH267" s="31">
        <f t="shared" si="494"/>
        <v>0</v>
      </c>
      <c r="CI267" s="31">
        <f t="shared" si="495"/>
        <v>0</v>
      </c>
      <c r="CJ267" s="31">
        <f t="shared" si="496"/>
        <v>0</v>
      </c>
      <c r="CK267" s="31">
        <f t="shared" si="497"/>
        <v>0</v>
      </c>
      <c r="CL267" s="31">
        <f t="shared" si="498"/>
        <v>0</v>
      </c>
      <c r="CM267" s="31">
        <f t="shared" si="499"/>
        <v>0</v>
      </c>
      <c r="CN267" s="31">
        <f t="shared" si="500"/>
        <v>0</v>
      </c>
      <c r="CO267" s="31">
        <f t="shared" si="501"/>
        <v>1</v>
      </c>
      <c r="CP267" s="31">
        <f t="shared" si="502"/>
        <v>23</v>
      </c>
      <c r="CQ267" s="31">
        <f t="shared" si="503"/>
        <v>33</v>
      </c>
      <c r="CR267" s="31">
        <f t="shared" si="504"/>
        <v>46</v>
      </c>
      <c r="CS267" s="31">
        <f t="shared" si="505"/>
        <v>45</v>
      </c>
      <c r="CT267" s="31">
        <f t="shared" si="506"/>
        <v>17</v>
      </c>
      <c r="CU267" s="31">
        <f t="shared" si="507"/>
        <v>49</v>
      </c>
      <c r="CV267" s="31">
        <f t="shared" si="508"/>
        <v>54</v>
      </c>
      <c r="CW267" s="31">
        <f t="shared" si="509"/>
        <v>14</v>
      </c>
      <c r="CX267" s="31">
        <f t="shared" si="510"/>
        <v>40</v>
      </c>
      <c r="CY267" s="31">
        <f t="shared" si="511"/>
        <v>19</v>
      </c>
      <c r="CZ267" s="31">
        <f t="shared" si="512"/>
        <v>20</v>
      </c>
      <c r="DA267" s="31">
        <f t="shared" si="513"/>
        <v>32</v>
      </c>
      <c r="DB267" s="31">
        <f t="shared" si="514"/>
        <v>6</v>
      </c>
      <c r="DC267" s="31">
        <f t="shared" si="515"/>
        <v>25</v>
      </c>
      <c r="DD267" s="31">
        <f t="shared" si="516"/>
        <v>10</v>
      </c>
      <c r="DE267" s="31">
        <f t="shared" si="517"/>
        <v>26</v>
      </c>
      <c r="DF267" s="31">
        <f t="shared" si="518"/>
        <v>22</v>
      </c>
      <c r="DG267" s="31">
        <f t="shared" si="519"/>
        <v>13</v>
      </c>
      <c r="DH267" s="31">
        <f t="shared" si="520"/>
        <v>20</v>
      </c>
      <c r="DI267" s="31">
        <v>1</v>
      </c>
    </row>
    <row r="268" spans="1:113" ht="15" customHeight="1" x14ac:dyDescent="0.45">
      <c r="A268" s="31"/>
      <c r="B268" s="31"/>
      <c r="C268" s="31"/>
      <c r="D268" s="31">
        <v>59</v>
      </c>
      <c r="E268" s="31"/>
      <c r="F268" s="31">
        <f t="shared" si="522"/>
        <v>0</v>
      </c>
      <c r="G268" s="31">
        <f t="shared" si="523"/>
        <v>0</v>
      </c>
      <c r="H268" s="31">
        <f t="shared" si="524"/>
        <v>0</v>
      </c>
      <c r="I268" s="31">
        <f t="shared" si="525"/>
        <v>0</v>
      </c>
      <c r="J268" s="31">
        <f t="shared" si="526"/>
        <v>0</v>
      </c>
      <c r="K268" s="31">
        <f t="shared" si="527"/>
        <v>0</v>
      </c>
      <c r="L268" s="31">
        <f t="shared" si="528"/>
        <v>0</v>
      </c>
      <c r="M268" s="31">
        <f t="shared" si="529"/>
        <v>0</v>
      </c>
      <c r="N268" s="31">
        <f t="shared" si="530"/>
        <v>0</v>
      </c>
      <c r="O268" s="31">
        <f t="shared" si="531"/>
        <v>0</v>
      </c>
      <c r="P268" s="31">
        <f t="shared" si="532"/>
        <v>0</v>
      </c>
      <c r="Q268" s="31">
        <f t="shared" si="533"/>
        <v>0</v>
      </c>
      <c r="R268" s="31">
        <f t="shared" si="534"/>
        <v>0</v>
      </c>
      <c r="S268" s="31">
        <f t="shared" si="535"/>
        <v>0</v>
      </c>
      <c r="T268" s="31">
        <f t="shared" si="536"/>
        <v>0</v>
      </c>
      <c r="U268" s="31">
        <f t="shared" si="537"/>
        <v>0</v>
      </c>
      <c r="V268" s="31">
        <f t="shared" si="538"/>
        <v>0</v>
      </c>
      <c r="W268" s="31">
        <f t="shared" si="539"/>
        <v>0</v>
      </c>
      <c r="X268" s="31">
        <f t="shared" si="540"/>
        <v>0</v>
      </c>
      <c r="Y268" s="31">
        <f t="shared" si="541"/>
        <v>0</v>
      </c>
      <c r="Z268" s="31">
        <f t="shared" si="542"/>
        <v>0</v>
      </c>
      <c r="AA268" s="31">
        <f t="shared" si="543"/>
        <v>0</v>
      </c>
      <c r="AB268" s="31">
        <f t="shared" si="544"/>
        <v>0</v>
      </c>
      <c r="AC268" s="31">
        <f t="shared" si="545"/>
        <v>0</v>
      </c>
      <c r="AD268" s="31">
        <f t="shared" si="546"/>
        <v>0</v>
      </c>
      <c r="AE268" s="31">
        <f t="shared" si="547"/>
        <v>0</v>
      </c>
      <c r="AF268" s="31">
        <f t="shared" si="548"/>
        <v>0</v>
      </c>
      <c r="AG268" s="31">
        <f t="shared" si="549"/>
        <v>0</v>
      </c>
      <c r="AH268" s="31">
        <f t="shared" si="550"/>
        <v>0</v>
      </c>
      <c r="AI268" s="31">
        <f t="shared" si="551"/>
        <v>0</v>
      </c>
      <c r="AJ268" s="31">
        <f t="shared" si="552"/>
        <v>0</v>
      </c>
      <c r="AK268" s="31">
        <f t="shared" si="553"/>
        <v>6</v>
      </c>
      <c r="AL268" s="31">
        <f t="shared" si="554"/>
        <v>144</v>
      </c>
      <c r="AM268" s="31">
        <f t="shared" si="555"/>
        <v>342</v>
      </c>
      <c r="AN268" s="31">
        <f t="shared" si="556"/>
        <v>126</v>
      </c>
      <c r="AO268" s="31">
        <f t="shared" si="557"/>
        <v>198</v>
      </c>
      <c r="AP268" s="31">
        <f t="shared" si="558"/>
        <v>24</v>
      </c>
      <c r="AQ268" s="31">
        <f t="shared" si="559"/>
        <v>48</v>
      </c>
      <c r="AR268" s="31">
        <f t="shared" si="560"/>
        <v>270</v>
      </c>
      <c r="AS268" s="31">
        <f t="shared" si="561"/>
        <v>54</v>
      </c>
      <c r="AT268" s="31">
        <f t="shared" si="562"/>
        <v>330</v>
      </c>
      <c r="AU268" s="31">
        <f t="shared" si="563"/>
        <v>0</v>
      </c>
      <c r="AV268" s="31">
        <f t="shared" si="564"/>
        <v>234</v>
      </c>
      <c r="AW268" s="31">
        <f t="shared" si="565"/>
        <v>312</v>
      </c>
      <c r="AX268" s="31">
        <f t="shared" si="566"/>
        <v>228</v>
      </c>
      <c r="AY268" s="31">
        <f t="shared" si="567"/>
        <v>186</v>
      </c>
      <c r="AZ268" s="31">
        <f t="shared" si="568"/>
        <v>210</v>
      </c>
      <c r="BA268" s="31">
        <f t="shared" si="569"/>
        <v>216</v>
      </c>
      <c r="BB268" s="31">
        <f t="shared" si="570"/>
        <v>288</v>
      </c>
      <c r="BC268" s="31">
        <f t="shared" si="571"/>
        <v>210</v>
      </c>
      <c r="BD268" s="31">
        <f t="shared" si="572"/>
        <v>198</v>
      </c>
      <c r="BE268" s="31">
        <f t="shared" si="521"/>
        <v>126</v>
      </c>
      <c r="BF268" s="31">
        <f>AK242</f>
        <v>6</v>
      </c>
      <c r="BG268" s="31"/>
      <c r="BH268" s="31"/>
      <c r="BI268" s="31">
        <f t="shared" si="469"/>
        <v>0</v>
      </c>
      <c r="BJ268" s="31">
        <f t="shared" si="470"/>
        <v>0</v>
      </c>
      <c r="BK268" s="31">
        <f t="shared" si="471"/>
        <v>0</v>
      </c>
      <c r="BL268" s="31">
        <f t="shared" si="472"/>
        <v>0</v>
      </c>
      <c r="BM268" s="31">
        <f t="shared" si="473"/>
        <v>0</v>
      </c>
      <c r="BN268" s="31">
        <f t="shared" si="474"/>
        <v>0</v>
      </c>
      <c r="BO268" s="31">
        <f t="shared" si="475"/>
        <v>0</v>
      </c>
      <c r="BP268" s="31">
        <f t="shared" si="476"/>
        <v>0</v>
      </c>
      <c r="BQ268" s="31">
        <f t="shared" si="477"/>
        <v>0</v>
      </c>
      <c r="BR268" s="31">
        <f t="shared" si="478"/>
        <v>0</v>
      </c>
      <c r="BS268" s="31">
        <f t="shared" si="479"/>
        <v>0</v>
      </c>
      <c r="BT268" s="31">
        <f t="shared" si="480"/>
        <v>0</v>
      </c>
      <c r="BU268" s="31">
        <f t="shared" si="481"/>
        <v>0</v>
      </c>
      <c r="BV268" s="31">
        <f t="shared" si="482"/>
        <v>0</v>
      </c>
      <c r="BW268" s="31">
        <f t="shared" si="483"/>
        <v>0</v>
      </c>
      <c r="BX268" s="31">
        <f t="shared" si="484"/>
        <v>0</v>
      </c>
      <c r="BY268" s="31">
        <f t="shared" si="485"/>
        <v>0</v>
      </c>
      <c r="BZ268" s="31">
        <f t="shared" si="486"/>
        <v>0</v>
      </c>
      <c r="CA268" s="31">
        <f t="shared" si="487"/>
        <v>0</v>
      </c>
      <c r="CB268" s="31">
        <f t="shared" si="488"/>
        <v>0</v>
      </c>
      <c r="CC268" s="31">
        <f t="shared" si="489"/>
        <v>0</v>
      </c>
      <c r="CD268" s="31">
        <f t="shared" si="490"/>
        <v>0</v>
      </c>
      <c r="CE268" s="31">
        <f t="shared" si="491"/>
        <v>0</v>
      </c>
      <c r="CF268" s="31">
        <f t="shared" si="492"/>
        <v>0</v>
      </c>
      <c r="CG268" s="31">
        <f t="shared" si="493"/>
        <v>0</v>
      </c>
      <c r="CH268" s="31">
        <f t="shared" si="494"/>
        <v>0</v>
      </c>
      <c r="CI268" s="31">
        <f t="shared" si="495"/>
        <v>0</v>
      </c>
      <c r="CJ268" s="31">
        <f t="shared" si="496"/>
        <v>0</v>
      </c>
      <c r="CK268" s="31">
        <f t="shared" si="497"/>
        <v>0</v>
      </c>
      <c r="CL268" s="31">
        <f t="shared" si="498"/>
        <v>0</v>
      </c>
      <c r="CM268" s="31">
        <f t="shared" si="499"/>
        <v>0</v>
      </c>
      <c r="CN268" s="31">
        <f t="shared" si="500"/>
        <v>1</v>
      </c>
      <c r="CO268" s="31">
        <f t="shared" si="501"/>
        <v>24</v>
      </c>
      <c r="CP268" s="31">
        <f t="shared" si="502"/>
        <v>57</v>
      </c>
      <c r="CQ268" s="31">
        <f t="shared" si="503"/>
        <v>21</v>
      </c>
      <c r="CR268" s="31">
        <f t="shared" si="504"/>
        <v>33</v>
      </c>
      <c r="CS268" s="31">
        <f t="shared" si="505"/>
        <v>4</v>
      </c>
      <c r="CT268" s="31">
        <f t="shared" si="506"/>
        <v>8</v>
      </c>
      <c r="CU268" s="31">
        <f t="shared" si="507"/>
        <v>45</v>
      </c>
      <c r="CV268" s="31">
        <f t="shared" si="508"/>
        <v>9</v>
      </c>
      <c r="CW268" s="31">
        <f t="shared" si="509"/>
        <v>55</v>
      </c>
      <c r="CX268" s="31">
        <f t="shared" si="510"/>
        <v>0</v>
      </c>
      <c r="CY268" s="31">
        <f t="shared" si="511"/>
        <v>39</v>
      </c>
      <c r="CZ268" s="31">
        <f t="shared" si="512"/>
        <v>52</v>
      </c>
      <c r="DA268" s="31">
        <f t="shared" si="513"/>
        <v>38</v>
      </c>
      <c r="DB268" s="31">
        <f t="shared" si="514"/>
        <v>31</v>
      </c>
      <c r="DC268" s="31">
        <f t="shared" si="515"/>
        <v>35</v>
      </c>
      <c r="DD268" s="31">
        <f t="shared" si="516"/>
        <v>36</v>
      </c>
      <c r="DE268" s="31">
        <f t="shared" si="517"/>
        <v>48</v>
      </c>
      <c r="DF268" s="31">
        <f t="shared" si="518"/>
        <v>35</v>
      </c>
      <c r="DG268" s="31">
        <f t="shared" si="519"/>
        <v>33</v>
      </c>
      <c r="DH268" s="31">
        <f t="shared" si="520"/>
        <v>21</v>
      </c>
      <c r="DI268" s="31">
        <v>1</v>
      </c>
    </row>
    <row r="269" spans="1:113" ht="15" customHeight="1" x14ac:dyDescent="0.45">
      <c r="A269" s="31"/>
      <c r="B269" s="31"/>
      <c r="C269" s="31"/>
      <c r="D269" s="31">
        <v>59</v>
      </c>
      <c r="E269" s="31"/>
      <c r="F269" s="31">
        <f t="shared" si="522"/>
        <v>0</v>
      </c>
      <c r="G269" s="31">
        <f t="shared" si="523"/>
        <v>0</v>
      </c>
      <c r="H269" s="31">
        <f t="shared" si="524"/>
        <v>0</v>
      </c>
      <c r="I269" s="31">
        <f t="shared" si="525"/>
        <v>0</v>
      </c>
      <c r="J269" s="31">
        <f t="shared" si="526"/>
        <v>0</v>
      </c>
      <c r="K269" s="31">
        <f t="shared" si="527"/>
        <v>0</v>
      </c>
      <c r="L269" s="31">
        <f t="shared" si="528"/>
        <v>0</v>
      </c>
      <c r="M269" s="31">
        <f t="shared" si="529"/>
        <v>0</v>
      </c>
      <c r="N269" s="31">
        <f t="shared" si="530"/>
        <v>0</v>
      </c>
      <c r="O269" s="31">
        <f t="shared" si="531"/>
        <v>0</v>
      </c>
      <c r="P269" s="31">
        <f t="shared" si="532"/>
        <v>0</v>
      </c>
      <c r="Q269" s="31">
        <f t="shared" si="533"/>
        <v>0</v>
      </c>
      <c r="R269" s="31">
        <f t="shared" si="534"/>
        <v>0</v>
      </c>
      <c r="S269" s="31">
        <f t="shared" si="535"/>
        <v>0</v>
      </c>
      <c r="T269" s="31">
        <f t="shared" si="536"/>
        <v>0</v>
      </c>
      <c r="U269" s="31">
        <f t="shared" si="537"/>
        <v>0</v>
      </c>
      <c r="V269" s="31">
        <f t="shared" si="538"/>
        <v>0</v>
      </c>
      <c r="W269" s="31">
        <f t="shared" si="539"/>
        <v>0</v>
      </c>
      <c r="X269" s="31">
        <f t="shared" si="540"/>
        <v>0</v>
      </c>
      <c r="Y269" s="31">
        <f t="shared" si="541"/>
        <v>0</v>
      </c>
      <c r="Z269" s="31">
        <f t="shared" si="542"/>
        <v>0</v>
      </c>
      <c r="AA269" s="31">
        <f t="shared" si="543"/>
        <v>0</v>
      </c>
      <c r="AB269" s="31">
        <f t="shared" si="544"/>
        <v>0</v>
      </c>
      <c r="AC269" s="31">
        <f t="shared" si="545"/>
        <v>0</v>
      </c>
      <c r="AD269" s="31">
        <f t="shared" si="546"/>
        <v>0</v>
      </c>
      <c r="AE269" s="31">
        <f t="shared" si="547"/>
        <v>0</v>
      </c>
      <c r="AF269" s="31">
        <f t="shared" si="548"/>
        <v>0</v>
      </c>
      <c r="AG269" s="31">
        <f t="shared" si="549"/>
        <v>0</v>
      </c>
      <c r="AH269" s="31">
        <f t="shared" si="550"/>
        <v>0</v>
      </c>
      <c r="AI269" s="31">
        <f t="shared" si="551"/>
        <v>0</v>
      </c>
      <c r="AJ269" s="31">
        <f t="shared" si="552"/>
        <v>55</v>
      </c>
      <c r="AK269" s="31">
        <f t="shared" si="553"/>
        <v>1430</v>
      </c>
      <c r="AL269" s="31">
        <f t="shared" si="554"/>
        <v>1265</v>
      </c>
      <c r="AM269" s="31">
        <f t="shared" si="555"/>
        <v>1045</v>
      </c>
      <c r="AN269" s="31">
        <f t="shared" si="556"/>
        <v>2970</v>
      </c>
      <c r="AO269" s="31">
        <f t="shared" si="557"/>
        <v>2035</v>
      </c>
      <c r="AP269" s="31">
        <f t="shared" si="558"/>
        <v>660</v>
      </c>
      <c r="AQ269" s="31">
        <f t="shared" si="559"/>
        <v>2915</v>
      </c>
      <c r="AR269" s="31">
        <f t="shared" si="560"/>
        <v>3025</v>
      </c>
      <c r="AS269" s="31">
        <f t="shared" si="561"/>
        <v>275</v>
      </c>
      <c r="AT269" s="31">
        <f t="shared" si="562"/>
        <v>3025</v>
      </c>
      <c r="AU269" s="31">
        <f t="shared" si="563"/>
        <v>2200</v>
      </c>
      <c r="AV269" s="31">
        <f t="shared" si="564"/>
        <v>1815</v>
      </c>
      <c r="AW269" s="31">
        <f t="shared" si="565"/>
        <v>1760</v>
      </c>
      <c r="AX269" s="31">
        <f t="shared" si="566"/>
        <v>605</v>
      </c>
      <c r="AY269" s="31">
        <f t="shared" si="567"/>
        <v>440</v>
      </c>
      <c r="AZ269" s="31">
        <f t="shared" si="568"/>
        <v>715</v>
      </c>
      <c r="BA269" s="31">
        <f t="shared" si="569"/>
        <v>1430</v>
      </c>
      <c r="BB269" s="31">
        <f t="shared" si="570"/>
        <v>1375</v>
      </c>
      <c r="BC269" s="31">
        <f t="shared" si="571"/>
        <v>495</v>
      </c>
      <c r="BD269" s="31">
        <f t="shared" si="572"/>
        <v>2970</v>
      </c>
      <c r="BE269" s="31">
        <f t="shared" si="521"/>
        <v>1210</v>
      </c>
      <c r="BF269" s="31">
        <f>AJ242</f>
        <v>55</v>
      </c>
      <c r="BG269" s="31"/>
      <c r="BH269" s="31"/>
      <c r="BI269" s="31">
        <f t="shared" si="469"/>
        <v>0</v>
      </c>
      <c r="BJ269" s="31">
        <f t="shared" si="470"/>
        <v>0</v>
      </c>
      <c r="BK269" s="31">
        <f t="shared" si="471"/>
        <v>0</v>
      </c>
      <c r="BL269" s="31">
        <f t="shared" si="472"/>
        <v>0</v>
      </c>
      <c r="BM269" s="31">
        <f t="shared" si="473"/>
        <v>0</v>
      </c>
      <c r="BN269" s="31">
        <f t="shared" si="474"/>
        <v>0</v>
      </c>
      <c r="BO269" s="31">
        <f t="shared" si="475"/>
        <v>0</v>
      </c>
      <c r="BP269" s="31">
        <f t="shared" si="476"/>
        <v>0</v>
      </c>
      <c r="BQ269" s="31">
        <f t="shared" si="477"/>
        <v>0</v>
      </c>
      <c r="BR269" s="31">
        <f t="shared" si="478"/>
        <v>0</v>
      </c>
      <c r="BS269" s="31">
        <f t="shared" si="479"/>
        <v>0</v>
      </c>
      <c r="BT269" s="31">
        <f t="shared" si="480"/>
        <v>0</v>
      </c>
      <c r="BU269" s="31">
        <f t="shared" si="481"/>
        <v>0</v>
      </c>
      <c r="BV269" s="31">
        <f t="shared" si="482"/>
        <v>0</v>
      </c>
      <c r="BW269" s="31">
        <f t="shared" si="483"/>
        <v>0</v>
      </c>
      <c r="BX269" s="31">
        <f t="shared" si="484"/>
        <v>0</v>
      </c>
      <c r="BY269" s="31">
        <f t="shared" si="485"/>
        <v>0</v>
      </c>
      <c r="BZ269" s="31">
        <f t="shared" si="486"/>
        <v>0</v>
      </c>
      <c r="CA269" s="31">
        <f t="shared" si="487"/>
        <v>0</v>
      </c>
      <c r="CB269" s="31">
        <f t="shared" si="488"/>
        <v>0</v>
      </c>
      <c r="CC269" s="31">
        <f t="shared" si="489"/>
        <v>0</v>
      </c>
      <c r="CD269" s="31">
        <f t="shared" si="490"/>
        <v>0</v>
      </c>
      <c r="CE269" s="31">
        <f t="shared" si="491"/>
        <v>0</v>
      </c>
      <c r="CF269" s="31">
        <f t="shared" si="492"/>
        <v>0</v>
      </c>
      <c r="CG269" s="31">
        <f t="shared" si="493"/>
        <v>0</v>
      </c>
      <c r="CH269" s="31">
        <f t="shared" si="494"/>
        <v>0</v>
      </c>
      <c r="CI269" s="31">
        <f t="shared" si="495"/>
        <v>0</v>
      </c>
      <c r="CJ269" s="31">
        <f t="shared" si="496"/>
        <v>0</v>
      </c>
      <c r="CK269" s="31">
        <f t="shared" si="497"/>
        <v>0</v>
      </c>
      <c r="CL269" s="31">
        <f t="shared" si="498"/>
        <v>0</v>
      </c>
      <c r="CM269" s="31">
        <f t="shared" si="499"/>
        <v>1</v>
      </c>
      <c r="CN269" s="31">
        <f t="shared" si="500"/>
        <v>26</v>
      </c>
      <c r="CO269" s="31">
        <f t="shared" si="501"/>
        <v>23</v>
      </c>
      <c r="CP269" s="31">
        <f t="shared" si="502"/>
        <v>19</v>
      </c>
      <c r="CQ269" s="31">
        <f t="shared" si="503"/>
        <v>54</v>
      </c>
      <c r="CR269" s="31">
        <f t="shared" si="504"/>
        <v>37</v>
      </c>
      <c r="CS269" s="31">
        <f t="shared" si="505"/>
        <v>12</v>
      </c>
      <c r="CT269" s="31">
        <f t="shared" si="506"/>
        <v>53</v>
      </c>
      <c r="CU269" s="31">
        <f t="shared" si="507"/>
        <v>55</v>
      </c>
      <c r="CV269" s="31">
        <f t="shared" si="508"/>
        <v>5</v>
      </c>
      <c r="CW269" s="31">
        <f t="shared" si="509"/>
        <v>55</v>
      </c>
      <c r="CX269" s="31">
        <f t="shared" si="510"/>
        <v>40</v>
      </c>
      <c r="CY269" s="31">
        <f t="shared" si="511"/>
        <v>33</v>
      </c>
      <c r="CZ269" s="31">
        <f t="shared" si="512"/>
        <v>32</v>
      </c>
      <c r="DA269" s="31">
        <f t="shared" si="513"/>
        <v>11</v>
      </c>
      <c r="DB269" s="31">
        <f t="shared" si="514"/>
        <v>8</v>
      </c>
      <c r="DC269" s="31">
        <f t="shared" si="515"/>
        <v>13</v>
      </c>
      <c r="DD269" s="31">
        <f t="shared" si="516"/>
        <v>26</v>
      </c>
      <c r="DE269" s="31">
        <f t="shared" si="517"/>
        <v>25</v>
      </c>
      <c r="DF269" s="31">
        <f t="shared" si="518"/>
        <v>9</v>
      </c>
      <c r="DG269" s="31">
        <f t="shared" si="519"/>
        <v>54</v>
      </c>
      <c r="DH269" s="31">
        <f t="shared" si="520"/>
        <v>22</v>
      </c>
      <c r="DI269" s="31">
        <v>1</v>
      </c>
    </row>
    <row r="270" spans="1:113" ht="15" customHeight="1" x14ac:dyDescent="0.45">
      <c r="A270" s="31"/>
      <c r="B270" s="31"/>
      <c r="C270" s="31"/>
      <c r="D270" s="31">
        <v>59</v>
      </c>
      <c r="E270" s="31"/>
      <c r="F270" s="31">
        <f t="shared" si="522"/>
        <v>0</v>
      </c>
      <c r="G270" s="31">
        <f t="shared" si="523"/>
        <v>0</v>
      </c>
      <c r="H270" s="31">
        <f t="shared" si="524"/>
        <v>0</v>
      </c>
      <c r="I270" s="31">
        <f t="shared" si="525"/>
        <v>0</v>
      </c>
      <c r="J270" s="31">
        <f t="shared" si="526"/>
        <v>0</v>
      </c>
      <c r="K270" s="31">
        <f t="shared" si="527"/>
        <v>0</v>
      </c>
      <c r="L270" s="31">
        <f t="shared" si="528"/>
        <v>0</v>
      </c>
      <c r="M270" s="31">
        <f t="shared" si="529"/>
        <v>0</v>
      </c>
      <c r="N270" s="31">
        <f t="shared" si="530"/>
        <v>0</v>
      </c>
      <c r="O270" s="31">
        <f t="shared" si="531"/>
        <v>0</v>
      </c>
      <c r="P270" s="31">
        <f t="shared" si="532"/>
        <v>0</v>
      </c>
      <c r="Q270" s="31">
        <f t="shared" si="533"/>
        <v>0</v>
      </c>
      <c r="R270" s="31">
        <f t="shared" si="534"/>
        <v>0</v>
      </c>
      <c r="S270" s="31">
        <f t="shared" si="535"/>
        <v>0</v>
      </c>
      <c r="T270" s="31">
        <f t="shared" si="536"/>
        <v>0</v>
      </c>
      <c r="U270" s="31">
        <f t="shared" si="537"/>
        <v>0</v>
      </c>
      <c r="V270" s="31">
        <f t="shared" si="538"/>
        <v>0</v>
      </c>
      <c r="W270" s="31">
        <f t="shared" si="539"/>
        <v>0</v>
      </c>
      <c r="X270" s="31">
        <f t="shared" si="540"/>
        <v>0</v>
      </c>
      <c r="Y270" s="31">
        <f t="shared" si="541"/>
        <v>0</v>
      </c>
      <c r="Z270" s="31">
        <f t="shared" si="542"/>
        <v>0</v>
      </c>
      <c r="AA270" s="31">
        <f t="shared" si="543"/>
        <v>0</v>
      </c>
      <c r="AB270" s="31">
        <f t="shared" si="544"/>
        <v>0</v>
      </c>
      <c r="AC270" s="31">
        <f t="shared" si="545"/>
        <v>0</v>
      </c>
      <c r="AD270" s="31">
        <f t="shared" si="546"/>
        <v>0</v>
      </c>
      <c r="AE270" s="31">
        <f t="shared" si="547"/>
        <v>0</v>
      </c>
      <c r="AF270" s="31">
        <f t="shared" si="548"/>
        <v>0</v>
      </c>
      <c r="AG270" s="31">
        <f t="shared" si="549"/>
        <v>0</v>
      </c>
      <c r="AH270" s="31">
        <f t="shared" si="550"/>
        <v>0</v>
      </c>
      <c r="AI270" s="31">
        <f t="shared" si="551"/>
        <v>28</v>
      </c>
      <c r="AJ270" s="31">
        <f t="shared" si="552"/>
        <v>756</v>
      </c>
      <c r="AK270" s="31">
        <f t="shared" si="553"/>
        <v>1372</v>
      </c>
      <c r="AL270" s="31">
        <f t="shared" si="554"/>
        <v>1204</v>
      </c>
      <c r="AM270" s="31">
        <f t="shared" si="555"/>
        <v>420</v>
      </c>
      <c r="AN270" s="31">
        <f t="shared" si="556"/>
        <v>896</v>
      </c>
      <c r="AO270" s="31">
        <f t="shared" si="557"/>
        <v>1400</v>
      </c>
      <c r="AP270" s="31">
        <f t="shared" si="558"/>
        <v>196</v>
      </c>
      <c r="AQ270" s="31">
        <f t="shared" si="559"/>
        <v>1400</v>
      </c>
      <c r="AR270" s="31">
        <f t="shared" si="560"/>
        <v>56</v>
      </c>
      <c r="AS270" s="31">
        <f t="shared" si="561"/>
        <v>56</v>
      </c>
      <c r="AT270" s="31">
        <f t="shared" si="562"/>
        <v>1036</v>
      </c>
      <c r="AU270" s="31">
        <f t="shared" si="563"/>
        <v>420</v>
      </c>
      <c r="AV270" s="31">
        <f t="shared" si="564"/>
        <v>168</v>
      </c>
      <c r="AW270" s="31">
        <f t="shared" si="565"/>
        <v>1204</v>
      </c>
      <c r="AX270" s="31">
        <f t="shared" si="566"/>
        <v>532</v>
      </c>
      <c r="AY270" s="31">
        <f t="shared" si="567"/>
        <v>588</v>
      </c>
      <c r="AZ270" s="31">
        <f t="shared" si="568"/>
        <v>1092</v>
      </c>
      <c r="BA270" s="31">
        <f t="shared" si="569"/>
        <v>1428</v>
      </c>
      <c r="BB270" s="31">
        <f t="shared" si="570"/>
        <v>980</v>
      </c>
      <c r="BC270" s="31">
        <f t="shared" si="571"/>
        <v>140</v>
      </c>
      <c r="BD270" s="31">
        <f t="shared" si="572"/>
        <v>476</v>
      </c>
      <c r="BE270" s="31">
        <f t="shared" si="521"/>
        <v>644</v>
      </c>
      <c r="BF270" s="31">
        <f>AI242</f>
        <v>28</v>
      </c>
      <c r="BG270" s="31"/>
      <c r="BH270" s="31"/>
      <c r="BI270" s="31">
        <f t="shared" si="469"/>
        <v>0</v>
      </c>
      <c r="BJ270" s="31">
        <f t="shared" si="470"/>
        <v>0</v>
      </c>
      <c r="BK270" s="31">
        <f t="shared" si="471"/>
        <v>0</v>
      </c>
      <c r="BL270" s="31">
        <f t="shared" si="472"/>
        <v>0</v>
      </c>
      <c r="BM270" s="31">
        <f t="shared" si="473"/>
        <v>0</v>
      </c>
      <c r="BN270" s="31">
        <f t="shared" si="474"/>
        <v>0</v>
      </c>
      <c r="BO270" s="31">
        <f t="shared" si="475"/>
        <v>0</v>
      </c>
      <c r="BP270" s="31">
        <f t="shared" si="476"/>
        <v>0</v>
      </c>
      <c r="BQ270" s="31">
        <f t="shared" si="477"/>
        <v>0</v>
      </c>
      <c r="BR270" s="31">
        <f t="shared" si="478"/>
        <v>0</v>
      </c>
      <c r="BS270" s="31">
        <f t="shared" si="479"/>
        <v>0</v>
      </c>
      <c r="BT270" s="31">
        <f t="shared" si="480"/>
        <v>0</v>
      </c>
      <c r="BU270" s="31">
        <f t="shared" si="481"/>
        <v>0</v>
      </c>
      <c r="BV270" s="31">
        <f t="shared" si="482"/>
        <v>0</v>
      </c>
      <c r="BW270" s="31">
        <f t="shared" si="483"/>
        <v>0</v>
      </c>
      <c r="BX270" s="31">
        <f t="shared" si="484"/>
        <v>0</v>
      </c>
      <c r="BY270" s="31">
        <f t="shared" si="485"/>
        <v>0</v>
      </c>
      <c r="BZ270" s="31">
        <f t="shared" si="486"/>
        <v>0</v>
      </c>
      <c r="CA270" s="31">
        <f t="shared" si="487"/>
        <v>0</v>
      </c>
      <c r="CB270" s="31">
        <f t="shared" si="488"/>
        <v>0</v>
      </c>
      <c r="CC270" s="31">
        <f t="shared" si="489"/>
        <v>0</v>
      </c>
      <c r="CD270" s="31">
        <f t="shared" si="490"/>
        <v>0</v>
      </c>
      <c r="CE270" s="31">
        <f t="shared" si="491"/>
        <v>0</v>
      </c>
      <c r="CF270" s="31">
        <f t="shared" si="492"/>
        <v>0</v>
      </c>
      <c r="CG270" s="31">
        <f t="shared" si="493"/>
        <v>0</v>
      </c>
      <c r="CH270" s="31">
        <f t="shared" si="494"/>
        <v>0</v>
      </c>
      <c r="CI270" s="31">
        <f t="shared" si="495"/>
        <v>0</v>
      </c>
      <c r="CJ270" s="31">
        <f t="shared" si="496"/>
        <v>0</v>
      </c>
      <c r="CK270" s="31">
        <f t="shared" si="497"/>
        <v>0</v>
      </c>
      <c r="CL270" s="31">
        <f t="shared" si="498"/>
        <v>1</v>
      </c>
      <c r="CM270" s="31">
        <f t="shared" si="499"/>
        <v>27</v>
      </c>
      <c r="CN270" s="31">
        <f t="shared" si="500"/>
        <v>49</v>
      </c>
      <c r="CO270" s="31">
        <f t="shared" si="501"/>
        <v>43</v>
      </c>
      <c r="CP270" s="31">
        <f t="shared" si="502"/>
        <v>15</v>
      </c>
      <c r="CQ270" s="31">
        <f t="shared" si="503"/>
        <v>32</v>
      </c>
      <c r="CR270" s="31">
        <f t="shared" si="504"/>
        <v>50</v>
      </c>
      <c r="CS270" s="31">
        <f t="shared" si="505"/>
        <v>7</v>
      </c>
      <c r="CT270" s="31">
        <f t="shared" si="506"/>
        <v>50</v>
      </c>
      <c r="CU270" s="31">
        <f t="shared" si="507"/>
        <v>2</v>
      </c>
      <c r="CV270" s="31">
        <f t="shared" si="508"/>
        <v>2</v>
      </c>
      <c r="CW270" s="31">
        <f t="shared" si="509"/>
        <v>37</v>
      </c>
      <c r="CX270" s="31">
        <f t="shared" si="510"/>
        <v>15</v>
      </c>
      <c r="CY270" s="31">
        <f t="shared" si="511"/>
        <v>6</v>
      </c>
      <c r="CZ270" s="31">
        <f t="shared" si="512"/>
        <v>43</v>
      </c>
      <c r="DA270" s="31">
        <f t="shared" si="513"/>
        <v>19</v>
      </c>
      <c r="DB270" s="31">
        <f t="shared" si="514"/>
        <v>21</v>
      </c>
      <c r="DC270" s="31">
        <f t="shared" si="515"/>
        <v>39</v>
      </c>
      <c r="DD270" s="31">
        <f t="shared" si="516"/>
        <v>51</v>
      </c>
      <c r="DE270" s="31">
        <f t="shared" si="517"/>
        <v>35</v>
      </c>
      <c r="DF270" s="31">
        <f t="shared" si="518"/>
        <v>5</v>
      </c>
      <c r="DG270" s="31">
        <f t="shared" si="519"/>
        <v>17</v>
      </c>
      <c r="DH270" s="31">
        <f t="shared" si="520"/>
        <v>23</v>
      </c>
      <c r="DI270" s="31">
        <v>1</v>
      </c>
    </row>
    <row r="271" spans="1:113" ht="15" customHeight="1" x14ac:dyDescent="0.45">
      <c r="A271" s="31"/>
      <c r="B271" s="31"/>
      <c r="C271" s="31"/>
      <c r="D271" s="31">
        <v>59</v>
      </c>
      <c r="E271" s="31"/>
      <c r="F271" s="31">
        <f t="shared" si="522"/>
        <v>0</v>
      </c>
      <c r="G271" s="31">
        <f t="shared" si="523"/>
        <v>0</v>
      </c>
      <c r="H271" s="31">
        <f t="shared" si="524"/>
        <v>0</v>
      </c>
      <c r="I271" s="31">
        <f t="shared" si="525"/>
        <v>0</v>
      </c>
      <c r="J271" s="31">
        <f t="shared" si="526"/>
        <v>0</v>
      </c>
      <c r="K271" s="31">
        <f t="shared" si="527"/>
        <v>0</v>
      </c>
      <c r="L271" s="31">
        <f t="shared" si="528"/>
        <v>0</v>
      </c>
      <c r="M271" s="31">
        <f t="shared" si="529"/>
        <v>0</v>
      </c>
      <c r="N271" s="31">
        <f t="shared" si="530"/>
        <v>0</v>
      </c>
      <c r="O271" s="31">
        <f t="shared" si="531"/>
        <v>0</v>
      </c>
      <c r="P271" s="31">
        <f t="shared" si="532"/>
        <v>0</v>
      </c>
      <c r="Q271" s="31">
        <f t="shared" si="533"/>
        <v>0</v>
      </c>
      <c r="R271" s="31">
        <f t="shared" si="534"/>
        <v>0</v>
      </c>
      <c r="S271" s="31">
        <f t="shared" si="535"/>
        <v>0</v>
      </c>
      <c r="T271" s="31">
        <f t="shared" si="536"/>
        <v>0</v>
      </c>
      <c r="U271" s="31">
        <f t="shared" si="537"/>
        <v>0</v>
      </c>
      <c r="V271" s="31">
        <f t="shared" si="538"/>
        <v>0</v>
      </c>
      <c r="W271" s="31">
        <f t="shared" si="539"/>
        <v>0</v>
      </c>
      <c r="X271" s="31">
        <f t="shared" si="540"/>
        <v>0</v>
      </c>
      <c r="Y271" s="31">
        <f t="shared" si="541"/>
        <v>0</v>
      </c>
      <c r="Z271" s="31">
        <f t="shared" si="542"/>
        <v>0</v>
      </c>
      <c r="AA271" s="31">
        <f t="shared" si="543"/>
        <v>0</v>
      </c>
      <c r="AB271" s="31">
        <f t="shared" si="544"/>
        <v>0</v>
      </c>
      <c r="AC271" s="31">
        <f t="shared" si="545"/>
        <v>0</v>
      </c>
      <c r="AD271" s="31">
        <f t="shared" si="546"/>
        <v>0</v>
      </c>
      <c r="AE271" s="31">
        <f t="shared" si="547"/>
        <v>0</v>
      </c>
      <c r="AF271" s="31">
        <f t="shared" si="548"/>
        <v>0</v>
      </c>
      <c r="AG271" s="31">
        <f t="shared" si="549"/>
        <v>0</v>
      </c>
      <c r="AH271" s="31">
        <f t="shared" si="550"/>
        <v>27</v>
      </c>
      <c r="AI271" s="31">
        <f t="shared" si="551"/>
        <v>783</v>
      </c>
      <c r="AJ271" s="31">
        <f t="shared" si="552"/>
        <v>486</v>
      </c>
      <c r="AK271" s="31">
        <f t="shared" si="553"/>
        <v>891</v>
      </c>
      <c r="AL271" s="31">
        <f t="shared" si="554"/>
        <v>1566</v>
      </c>
      <c r="AM271" s="31">
        <f t="shared" si="555"/>
        <v>1296</v>
      </c>
      <c r="AN271" s="31">
        <f t="shared" si="556"/>
        <v>621</v>
      </c>
      <c r="AO271" s="31">
        <f t="shared" si="557"/>
        <v>1539</v>
      </c>
      <c r="AP271" s="31">
        <f t="shared" si="558"/>
        <v>1539</v>
      </c>
      <c r="AQ271" s="31">
        <f t="shared" si="559"/>
        <v>1404</v>
      </c>
      <c r="AR271" s="31">
        <f t="shared" si="560"/>
        <v>108</v>
      </c>
      <c r="AS271" s="31">
        <f t="shared" si="561"/>
        <v>1053</v>
      </c>
      <c r="AT271" s="31">
        <f t="shared" si="562"/>
        <v>1404</v>
      </c>
      <c r="AU271" s="31">
        <f t="shared" si="563"/>
        <v>567</v>
      </c>
      <c r="AV271" s="31">
        <f t="shared" si="564"/>
        <v>1350</v>
      </c>
      <c r="AW271" s="31">
        <f t="shared" si="565"/>
        <v>81</v>
      </c>
      <c r="AX271" s="31">
        <f t="shared" si="566"/>
        <v>1107</v>
      </c>
      <c r="AY271" s="31">
        <f t="shared" si="567"/>
        <v>54</v>
      </c>
      <c r="AZ271" s="31">
        <f t="shared" si="568"/>
        <v>864</v>
      </c>
      <c r="BA271" s="31">
        <f t="shared" si="569"/>
        <v>729</v>
      </c>
      <c r="BB271" s="31">
        <f t="shared" si="570"/>
        <v>1080</v>
      </c>
      <c r="BC271" s="31">
        <f t="shared" si="571"/>
        <v>594</v>
      </c>
      <c r="BD271" s="31">
        <f t="shared" si="572"/>
        <v>1080</v>
      </c>
      <c r="BE271" s="31">
        <f t="shared" si="521"/>
        <v>648</v>
      </c>
      <c r="BF271" s="31">
        <f>AH242</f>
        <v>27</v>
      </c>
      <c r="BG271" s="31"/>
      <c r="BH271" s="31"/>
      <c r="BI271" s="31">
        <f t="shared" si="469"/>
        <v>0</v>
      </c>
      <c r="BJ271" s="31">
        <f t="shared" si="470"/>
        <v>0</v>
      </c>
      <c r="BK271" s="31">
        <f t="shared" si="471"/>
        <v>0</v>
      </c>
      <c r="BL271" s="31">
        <f t="shared" si="472"/>
        <v>0</v>
      </c>
      <c r="BM271" s="31">
        <f t="shared" si="473"/>
        <v>0</v>
      </c>
      <c r="BN271" s="31">
        <f t="shared" si="474"/>
        <v>0</v>
      </c>
      <c r="BO271" s="31">
        <f t="shared" si="475"/>
        <v>0</v>
      </c>
      <c r="BP271" s="31">
        <f t="shared" si="476"/>
        <v>0</v>
      </c>
      <c r="BQ271" s="31">
        <f t="shared" si="477"/>
        <v>0</v>
      </c>
      <c r="BR271" s="31">
        <f t="shared" si="478"/>
        <v>0</v>
      </c>
      <c r="BS271" s="31">
        <f t="shared" si="479"/>
        <v>0</v>
      </c>
      <c r="BT271" s="31">
        <f t="shared" si="480"/>
        <v>0</v>
      </c>
      <c r="BU271" s="31">
        <f t="shared" si="481"/>
        <v>0</v>
      </c>
      <c r="BV271" s="31">
        <f t="shared" si="482"/>
        <v>0</v>
      </c>
      <c r="BW271" s="31">
        <f t="shared" si="483"/>
        <v>0</v>
      </c>
      <c r="BX271" s="31">
        <f t="shared" si="484"/>
        <v>0</v>
      </c>
      <c r="BY271" s="31">
        <f t="shared" si="485"/>
        <v>0</v>
      </c>
      <c r="BZ271" s="31">
        <f t="shared" si="486"/>
        <v>0</v>
      </c>
      <c r="CA271" s="31">
        <f t="shared" si="487"/>
        <v>0</v>
      </c>
      <c r="CB271" s="31">
        <f t="shared" si="488"/>
        <v>0</v>
      </c>
      <c r="CC271" s="31">
        <f t="shared" si="489"/>
        <v>0</v>
      </c>
      <c r="CD271" s="31">
        <f t="shared" si="490"/>
        <v>0</v>
      </c>
      <c r="CE271" s="31">
        <f t="shared" si="491"/>
        <v>0</v>
      </c>
      <c r="CF271" s="31">
        <f t="shared" si="492"/>
        <v>0</v>
      </c>
      <c r="CG271" s="31">
        <f t="shared" si="493"/>
        <v>0</v>
      </c>
      <c r="CH271" s="31">
        <f t="shared" si="494"/>
        <v>0</v>
      </c>
      <c r="CI271" s="31">
        <f t="shared" si="495"/>
        <v>0</v>
      </c>
      <c r="CJ271" s="31">
        <f t="shared" si="496"/>
        <v>0</v>
      </c>
      <c r="CK271" s="31">
        <f t="shared" si="497"/>
        <v>1</v>
      </c>
      <c r="CL271" s="31">
        <f t="shared" si="498"/>
        <v>29</v>
      </c>
      <c r="CM271" s="31">
        <f t="shared" si="499"/>
        <v>18</v>
      </c>
      <c r="CN271" s="31">
        <f t="shared" si="500"/>
        <v>33</v>
      </c>
      <c r="CO271" s="31">
        <f t="shared" si="501"/>
        <v>58</v>
      </c>
      <c r="CP271" s="31">
        <f t="shared" si="502"/>
        <v>48</v>
      </c>
      <c r="CQ271" s="31">
        <f t="shared" si="503"/>
        <v>23</v>
      </c>
      <c r="CR271" s="31">
        <f t="shared" si="504"/>
        <v>57</v>
      </c>
      <c r="CS271" s="31">
        <f t="shared" si="505"/>
        <v>57</v>
      </c>
      <c r="CT271" s="31">
        <f t="shared" si="506"/>
        <v>52</v>
      </c>
      <c r="CU271" s="31">
        <f t="shared" si="507"/>
        <v>4</v>
      </c>
      <c r="CV271" s="31">
        <f t="shared" si="508"/>
        <v>39</v>
      </c>
      <c r="CW271" s="31">
        <f t="shared" si="509"/>
        <v>52</v>
      </c>
      <c r="CX271" s="31">
        <f t="shared" si="510"/>
        <v>21</v>
      </c>
      <c r="CY271" s="31">
        <f t="shared" si="511"/>
        <v>50</v>
      </c>
      <c r="CZ271" s="31">
        <f t="shared" si="512"/>
        <v>3</v>
      </c>
      <c r="DA271" s="31">
        <f t="shared" si="513"/>
        <v>41</v>
      </c>
      <c r="DB271" s="31">
        <f t="shared" si="514"/>
        <v>2</v>
      </c>
      <c r="DC271" s="31">
        <f t="shared" si="515"/>
        <v>32</v>
      </c>
      <c r="DD271" s="31">
        <f t="shared" si="516"/>
        <v>27</v>
      </c>
      <c r="DE271" s="31">
        <f t="shared" si="517"/>
        <v>40</v>
      </c>
      <c r="DF271" s="31">
        <f t="shared" si="518"/>
        <v>22</v>
      </c>
      <c r="DG271" s="31">
        <f t="shared" si="519"/>
        <v>40</v>
      </c>
      <c r="DH271" s="31">
        <f t="shared" si="520"/>
        <v>24</v>
      </c>
      <c r="DI271" s="31">
        <v>1</v>
      </c>
    </row>
    <row r="272" spans="1:113" ht="15" customHeight="1" x14ac:dyDescent="0.45">
      <c r="A272" s="31"/>
      <c r="B272" s="31"/>
      <c r="C272" s="31"/>
      <c r="D272" s="31">
        <v>59</v>
      </c>
      <c r="E272" s="31"/>
      <c r="F272" s="31">
        <f t="shared" si="522"/>
        <v>0</v>
      </c>
      <c r="G272" s="31">
        <f t="shared" si="523"/>
        <v>0</v>
      </c>
      <c r="H272" s="31">
        <f t="shared" si="524"/>
        <v>0</v>
      </c>
      <c r="I272" s="31">
        <f t="shared" si="525"/>
        <v>0</v>
      </c>
      <c r="J272" s="31">
        <f t="shared" si="526"/>
        <v>0</v>
      </c>
      <c r="K272" s="31">
        <f t="shared" si="527"/>
        <v>0</v>
      </c>
      <c r="L272" s="31">
        <f t="shared" si="528"/>
        <v>0</v>
      </c>
      <c r="M272" s="31">
        <f t="shared" si="529"/>
        <v>0</v>
      </c>
      <c r="N272" s="31">
        <f t="shared" si="530"/>
        <v>0</v>
      </c>
      <c r="O272" s="31">
        <f t="shared" si="531"/>
        <v>0</v>
      </c>
      <c r="P272" s="31">
        <f t="shared" si="532"/>
        <v>0</v>
      </c>
      <c r="Q272" s="31">
        <f t="shared" si="533"/>
        <v>0</v>
      </c>
      <c r="R272" s="31">
        <f t="shared" si="534"/>
        <v>0</v>
      </c>
      <c r="S272" s="31">
        <f t="shared" si="535"/>
        <v>0</v>
      </c>
      <c r="T272" s="31">
        <f t="shared" si="536"/>
        <v>0</v>
      </c>
      <c r="U272" s="31">
        <f t="shared" si="537"/>
        <v>0</v>
      </c>
      <c r="V272" s="31">
        <f t="shared" si="538"/>
        <v>0</v>
      </c>
      <c r="W272" s="31">
        <f t="shared" si="539"/>
        <v>0</v>
      </c>
      <c r="X272" s="31">
        <f t="shared" si="540"/>
        <v>0</v>
      </c>
      <c r="Y272" s="31">
        <f t="shared" si="541"/>
        <v>0</v>
      </c>
      <c r="Z272" s="31">
        <f t="shared" si="542"/>
        <v>0</v>
      </c>
      <c r="AA272" s="31">
        <f t="shared" si="543"/>
        <v>0</v>
      </c>
      <c r="AB272" s="31">
        <f t="shared" si="544"/>
        <v>0</v>
      </c>
      <c r="AC272" s="31">
        <f t="shared" si="545"/>
        <v>0</v>
      </c>
      <c r="AD272" s="31">
        <f t="shared" si="546"/>
        <v>0</v>
      </c>
      <c r="AE272" s="31">
        <f t="shared" si="547"/>
        <v>0</v>
      </c>
      <c r="AF272" s="31">
        <f t="shared" si="548"/>
        <v>0</v>
      </c>
      <c r="AG272" s="31">
        <f t="shared" si="549"/>
        <v>34</v>
      </c>
      <c r="AH272" s="31">
        <f t="shared" si="550"/>
        <v>1020</v>
      </c>
      <c r="AI272" s="31">
        <f t="shared" si="551"/>
        <v>1598</v>
      </c>
      <c r="AJ272" s="31">
        <f t="shared" si="552"/>
        <v>1768</v>
      </c>
      <c r="AK272" s="31">
        <f t="shared" si="553"/>
        <v>1122</v>
      </c>
      <c r="AL272" s="31">
        <f t="shared" si="554"/>
        <v>1632</v>
      </c>
      <c r="AM272" s="31">
        <f t="shared" si="555"/>
        <v>442</v>
      </c>
      <c r="AN272" s="31">
        <f t="shared" si="556"/>
        <v>748</v>
      </c>
      <c r="AO272" s="31">
        <f t="shared" si="557"/>
        <v>1904</v>
      </c>
      <c r="AP272" s="31">
        <f t="shared" si="558"/>
        <v>1700</v>
      </c>
      <c r="AQ272" s="31">
        <f t="shared" si="559"/>
        <v>1904</v>
      </c>
      <c r="AR272" s="31">
        <f t="shared" si="560"/>
        <v>1496</v>
      </c>
      <c r="AS272" s="31">
        <f t="shared" si="561"/>
        <v>1122</v>
      </c>
      <c r="AT272" s="31">
        <f t="shared" si="562"/>
        <v>510</v>
      </c>
      <c r="AU272" s="31">
        <f t="shared" si="563"/>
        <v>408</v>
      </c>
      <c r="AV272" s="31">
        <f t="shared" si="564"/>
        <v>1802</v>
      </c>
      <c r="AW272" s="31">
        <f t="shared" si="565"/>
        <v>1496</v>
      </c>
      <c r="AX272" s="31">
        <f t="shared" si="566"/>
        <v>1462</v>
      </c>
      <c r="AY272" s="31">
        <f t="shared" si="567"/>
        <v>1190</v>
      </c>
      <c r="AZ272" s="31">
        <f t="shared" si="568"/>
        <v>34</v>
      </c>
      <c r="BA272" s="31">
        <f t="shared" si="569"/>
        <v>306</v>
      </c>
      <c r="BB272" s="31">
        <f t="shared" si="570"/>
        <v>136</v>
      </c>
      <c r="BC272" s="31">
        <f t="shared" si="571"/>
        <v>136</v>
      </c>
      <c r="BD272" s="31">
        <f t="shared" si="572"/>
        <v>170</v>
      </c>
      <c r="BE272" s="31">
        <f t="shared" si="521"/>
        <v>850</v>
      </c>
      <c r="BF272" s="31">
        <f>AG242</f>
        <v>34</v>
      </c>
      <c r="BG272" s="31"/>
      <c r="BH272" s="31"/>
      <c r="BI272" s="31">
        <f t="shared" si="469"/>
        <v>0</v>
      </c>
      <c r="BJ272" s="31">
        <f t="shared" si="470"/>
        <v>0</v>
      </c>
      <c r="BK272" s="31">
        <f t="shared" si="471"/>
        <v>0</v>
      </c>
      <c r="BL272" s="31">
        <f t="shared" si="472"/>
        <v>0</v>
      </c>
      <c r="BM272" s="31">
        <f t="shared" si="473"/>
        <v>0</v>
      </c>
      <c r="BN272" s="31">
        <f t="shared" si="474"/>
        <v>0</v>
      </c>
      <c r="BO272" s="31">
        <f t="shared" si="475"/>
        <v>0</v>
      </c>
      <c r="BP272" s="31">
        <f t="shared" si="476"/>
        <v>0</v>
      </c>
      <c r="BQ272" s="31">
        <f t="shared" si="477"/>
        <v>0</v>
      </c>
      <c r="BR272" s="31">
        <f t="shared" si="478"/>
        <v>0</v>
      </c>
      <c r="BS272" s="31">
        <f t="shared" si="479"/>
        <v>0</v>
      </c>
      <c r="BT272" s="31">
        <f t="shared" si="480"/>
        <v>0</v>
      </c>
      <c r="BU272" s="31">
        <f t="shared" si="481"/>
        <v>0</v>
      </c>
      <c r="BV272" s="31">
        <f t="shared" si="482"/>
        <v>0</v>
      </c>
      <c r="BW272" s="31">
        <f t="shared" si="483"/>
        <v>0</v>
      </c>
      <c r="BX272" s="31">
        <f t="shared" si="484"/>
        <v>0</v>
      </c>
      <c r="BY272" s="31">
        <f t="shared" si="485"/>
        <v>0</v>
      </c>
      <c r="BZ272" s="31">
        <f t="shared" si="486"/>
        <v>0</v>
      </c>
      <c r="CA272" s="31">
        <f t="shared" si="487"/>
        <v>0</v>
      </c>
      <c r="CB272" s="31">
        <f t="shared" si="488"/>
        <v>0</v>
      </c>
      <c r="CC272" s="31">
        <f t="shared" si="489"/>
        <v>0</v>
      </c>
      <c r="CD272" s="31">
        <f t="shared" si="490"/>
        <v>0</v>
      </c>
      <c r="CE272" s="31">
        <f t="shared" si="491"/>
        <v>0</v>
      </c>
      <c r="CF272" s="31">
        <f t="shared" si="492"/>
        <v>0</v>
      </c>
      <c r="CG272" s="31">
        <f t="shared" si="493"/>
        <v>0</v>
      </c>
      <c r="CH272" s="31">
        <f t="shared" si="494"/>
        <v>0</v>
      </c>
      <c r="CI272" s="31">
        <f t="shared" si="495"/>
        <v>0</v>
      </c>
      <c r="CJ272" s="31">
        <f t="shared" si="496"/>
        <v>1</v>
      </c>
      <c r="CK272" s="31">
        <f t="shared" si="497"/>
        <v>30</v>
      </c>
      <c r="CL272" s="31">
        <f t="shared" si="498"/>
        <v>47</v>
      </c>
      <c r="CM272" s="31">
        <f t="shared" si="499"/>
        <v>52</v>
      </c>
      <c r="CN272" s="31">
        <f t="shared" si="500"/>
        <v>33</v>
      </c>
      <c r="CO272" s="31">
        <f t="shared" si="501"/>
        <v>48</v>
      </c>
      <c r="CP272" s="31">
        <f t="shared" si="502"/>
        <v>13</v>
      </c>
      <c r="CQ272" s="31">
        <f t="shared" si="503"/>
        <v>22</v>
      </c>
      <c r="CR272" s="31">
        <f t="shared" si="504"/>
        <v>56</v>
      </c>
      <c r="CS272" s="31">
        <f t="shared" si="505"/>
        <v>50</v>
      </c>
      <c r="CT272" s="31">
        <f t="shared" si="506"/>
        <v>56</v>
      </c>
      <c r="CU272" s="31">
        <f t="shared" si="507"/>
        <v>44</v>
      </c>
      <c r="CV272" s="31">
        <f t="shared" si="508"/>
        <v>33</v>
      </c>
      <c r="CW272" s="31">
        <f t="shared" si="509"/>
        <v>15</v>
      </c>
      <c r="CX272" s="31">
        <f t="shared" si="510"/>
        <v>12</v>
      </c>
      <c r="CY272" s="31">
        <f t="shared" si="511"/>
        <v>53</v>
      </c>
      <c r="CZ272" s="31">
        <f t="shared" si="512"/>
        <v>44</v>
      </c>
      <c r="DA272" s="31">
        <f t="shared" si="513"/>
        <v>43</v>
      </c>
      <c r="DB272" s="31">
        <f t="shared" si="514"/>
        <v>35</v>
      </c>
      <c r="DC272" s="31">
        <f t="shared" si="515"/>
        <v>1</v>
      </c>
      <c r="DD272" s="31">
        <f t="shared" si="516"/>
        <v>9</v>
      </c>
      <c r="DE272" s="31">
        <f t="shared" si="517"/>
        <v>4</v>
      </c>
      <c r="DF272" s="31">
        <f t="shared" si="518"/>
        <v>4</v>
      </c>
      <c r="DG272" s="31">
        <f t="shared" si="519"/>
        <v>5</v>
      </c>
      <c r="DH272" s="31">
        <f t="shared" si="520"/>
        <v>25</v>
      </c>
      <c r="DI272" s="31">
        <v>1</v>
      </c>
    </row>
    <row r="273" spans="1:115" ht="15" customHeight="1" x14ac:dyDescent="0.45">
      <c r="A273" s="31"/>
      <c r="B273" s="31"/>
      <c r="C273" s="31"/>
      <c r="D273" s="31">
        <v>59</v>
      </c>
      <c r="E273" s="31"/>
      <c r="F273" s="31">
        <f t="shared" si="522"/>
        <v>0</v>
      </c>
      <c r="G273" s="31">
        <f t="shared" si="523"/>
        <v>0</v>
      </c>
      <c r="H273" s="31">
        <f t="shared" si="524"/>
        <v>0</v>
      </c>
      <c r="I273" s="31">
        <f t="shared" si="525"/>
        <v>0</v>
      </c>
      <c r="J273" s="31">
        <f t="shared" si="526"/>
        <v>0</v>
      </c>
      <c r="K273" s="31">
        <f t="shared" si="527"/>
        <v>0</v>
      </c>
      <c r="L273" s="31">
        <f t="shared" si="528"/>
        <v>0</v>
      </c>
      <c r="M273" s="31">
        <f t="shared" si="529"/>
        <v>0</v>
      </c>
      <c r="N273" s="31">
        <f t="shared" si="530"/>
        <v>0</v>
      </c>
      <c r="O273" s="31">
        <f t="shared" si="531"/>
        <v>0</v>
      </c>
      <c r="P273" s="31">
        <f t="shared" si="532"/>
        <v>0</v>
      </c>
      <c r="Q273" s="31">
        <f t="shared" si="533"/>
        <v>0</v>
      </c>
      <c r="R273" s="31">
        <f t="shared" si="534"/>
        <v>0</v>
      </c>
      <c r="S273" s="31">
        <f t="shared" si="535"/>
        <v>0</v>
      </c>
      <c r="T273" s="31">
        <f t="shared" si="536"/>
        <v>0</v>
      </c>
      <c r="U273" s="31">
        <f t="shared" si="537"/>
        <v>0</v>
      </c>
      <c r="V273" s="31">
        <f t="shared" si="538"/>
        <v>0</v>
      </c>
      <c r="W273" s="31">
        <f t="shared" si="539"/>
        <v>0</v>
      </c>
      <c r="X273" s="31">
        <f t="shared" si="540"/>
        <v>0</v>
      </c>
      <c r="Y273" s="31">
        <f t="shared" si="541"/>
        <v>0</v>
      </c>
      <c r="Z273" s="31">
        <f t="shared" si="542"/>
        <v>0</v>
      </c>
      <c r="AA273" s="31">
        <f t="shared" si="543"/>
        <v>0</v>
      </c>
      <c r="AB273" s="31">
        <f t="shared" si="544"/>
        <v>0</v>
      </c>
      <c r="AC273" s="31">
        <f t="shared" si="545"/>
        <v>0</v>
      </c>
      <c r="AD273" s="31">
        <f t="shared" si="546"/>
        <v>0</v>
      </c>
      <c r="AE273" s="31">
        <f t="shared" si="547"/>
        <v>0</v>
      </c>
      <c r="AF273" s="31">
        <f t="shared" si="548"/>
        <v>32</v>
      </c>
      <c r="AG273" s="31">
        <f t="shared" si="549"/>
        <v>1024</v>
      </c>
      <c r="AH273" s="31">
        <f t="shared" si="550"/>
        <v>608</v>
      </c>
      <c r="AI273" s="31">
        <f t="shared" si="551"/>
        <v>1312</v>
      </c>
      <c r="AJ273" s="31">
        <f t="shared" si="552"/>
        <v>864</v>
      </c>
      <c r="AK273" s="31">
        <f t="shared" si="553"/>
        <v>736</v>
      </c>
      <c r="AL273" s="31">
        <f t="shared" si="554"/>
        <v>64</v>
      </c>
      <c r="AM273" s="31">
        <f t="shared" si="555"/>
        <v>1152</v>
      </c>
      <c r="AN273" s="31">
        <f t="shared" si="556"/>
        <v>640</v>
      </c>
      <c r="AO273" s="31">
        <f t="shared" si="557"/>
        <v>1536</v>
      </c>
      <c r="AP273" s="31">
        <f t="shared" si="558"/>
        <v>1536</v>
      </c>
      <c r="AQ273" s="31">
        <f t="shared" si="559"/>
        <v>1344</v>
      </c>
      <c r="AR273" s="31">
        <f t="shared" si="560"/>
        <v>576</v>
      </c>
      <c r="AS273" s="31">
        <f t="shared" si="561"/>
        <v>1536</v>
      </c>
      <c r="AT273" s="31">
        <f t="shared" si="562"/>
        <v>896</v>
      </c>
      <c r="AU273" s="31">
        <f t="shared" si="563"/>
        <v>224</v>
      </c>
      <c r="AV273" s="31">
        <f t="shared" si="564"/>
        <v>1248</v>
      </c>
      <c r="AW273" s="31">
        <f t="shared" si="565"/>
        <v>928</v>
      </c>
      <c r="AX273" s="31">
        <f t="shared" si="566"/>
        <v>608</v>
      </c>
      <c r="AY273" s="31">
        <f t="shared" si="567"/>
        <v>1152</v>
      </c>
      <c r="AZ273" s="31">
        <f t="shared" si="568"/>
        <v>320</v>
      </c>
      <c r="BA273" s="31">
        <f t="shared" si="569"/>
        <v>416</v>
      </c>
      <c r="BB273" s="31">
        <f t="shared" si="570"/>
        <v>256</v>
      </c>
      <c r="BC273" s="31">
        <f t="shared" si="571"/>
        <v>288</v>
      </c>
      <c r="BD273" s="31">
        <f t="shared" si="572"/>
        <v>960</v>
      </c>
      <c r="BE273" s="31">
        <f t="shared" si="521"/>
        <v>832</v>
      </c>
      <c r="BF273" s="31">
        <f>AF242</f>
        <v>32</v>
      </c>
      <c r="BG273" s="31"/>
      <c r="BH273" s="31"/>
      <c r="BI273" s="31">
        <f t="shared" si="469"/>
        <v>0</v>
      </c>
      <c r="BJ273" s="31">
        <f t="shared" si="470"/>
        <v>0</v>
      </c>
      <c r="BK273" s="31">
        <f t="shared" si="471"/>
        <v>0</v>
      </c>
      <c r="BL273" s="31">
        <f t="shared" si="472"/>
        <v>0</v>
      </c>
      <c r="BM273" s="31">
        <f t="shared" si="473"/>
        <v>0</v>
      </c>
      <c r="BN273" s="31">
        <f t="shared" si="474"/>
        <v>0</v>
      </c>
      <c r="BO273" s="31">
        <f t="shared" si="475"/>
        <v>0</v>
      </c>
      <c r="BP273" s="31">
        <f t="shared" si="476"/>
        <v>0</v>
      </c>
      <c r="BQ273" s="31">
        <f t="shared" si="477"/>
        <v>0</v>
      </c>
      <c r="BR273" s="31">
        <f t="shared" si="478"/>
        <v>0</v>
      </c>
      <c r="BS273" s="31">
        <f t="shared" si="479"/>
        <v>0</v>
      </c>
      <c r="BT273" s="31">
        <f t="shared" si="480"/>
        <v>0</v>
      </c>
      <c r="BU273" s="31">
        <f t="shared" si="481"/>
        <v>0</v>
      </c>
      <c r="BV273" s="31">
        <f t="shared" si="482"/>
        <v>0</v>
      </c>
      <c r="BW273" s="31">
        <f t="shared" si="483"/>
        <v>0</v>
      </c>
      <c r="BX273" s="31">
        <f t="shared" si="484"/>
        <v>0</v>
      </c>
      <c r="BY273" s="31">
        <f t="shared" si="485"/>
        <v>0</v>
      </c>
      <c r="BZ273" s="31">
        <f t="shared" si="486"/>
        <v>0</v>
      </c>
      <c r="CA273" s="31">
        <f t="shared" si="487"/>
        <v>0</v>
      </c>
      <c r="CB273" s="31">
        <f t="shared" si="488"/>
        <v>0</v>
      </c>
      <c r="CC273" s="31">
        <f t="shared" si="489"/>
        <v>0</v>
      </c>
      <c r="CD273" s="31">
        <f t="shared" si="490"/>
        <v>0</v>
      </c>
      <c r="CE273" s="31">
        <f t="shared" si="491"/>
        <v>0</v>
      </c>
      <c r="CF273" s="31">
        <f t="shared" si="492"/>
        <v>0</v>
      </c>
      <c r="CG273" s="31">
        <f t="shared" si="493"/>
        <v>0</v>
      </c>
      <c r="CH273" s="31">
        <f t="shared" si="494"/>
        <v>0</v>
      </c>
      <c r="CI273" s="31">
        <f t="shared" si="495"/>
        <v>1</v>
      </c>
      <c r="CJ273" s="31">
        <f t="shared" si="496"/>
        <v>32</v>
      </c>
      <c r="CK273" s="31">
        <f t="shared" si="497"/>
        <v>19</v>
      </c>
      <c r="CL273" s="31">
        <f t="shared" si="498"/>
        <v>41</v>
      </c>
      <c r="CM273" s="31">
        <f t="shared" si="499"/>
        <v>27</v>
      </c>
      <c r="CN273" s="31">
        <f t="shared" si="500"/>
        <v>23</v>
      </c>
      <c r="CO273" s="31">
        <f t="shared" si="501"/>
        <v>2</v>
      </c>
      <c r="CP273" s="31">
        <f t="shared" si="502"/>
        <v>36</v>
      </c>
      <c r="CQ273" s="31">
        <f t="shared" si="503"/>
        <v>20</v>
      </c>
      <c r="CR273" s="31">
        <f t="shared" si="504"/>
        <v>48</v>
      </c>
      <c r="CS273" s="31">
        <f t="shared" si="505"/>
        <v>48</v>
      </c>
      <c r="CT273" s="31">
        <f t="shared" si="506"/>
        <v>42</v>
      </c>
      <c r="CU273" s="31">
        <f t="shared" si="507"/>
        <v>18</v>
      </c>
      <c r="CV273" s="31">
        <f t="shared" si="508"/>
        <v>48</v>
      </c>
      <c r="CW273" s="31">
        <f t="shared" si="509"/>
        <v>28</v>
      </c>
      <c r="CX273" s="31">
        <f t="shared" si="510"/>
        <v>7</v>
      </c>
      <c r="CY273" s="31">
        <f t="shared" si="511"/>
        <v>39</v>
      </c>
      <c r="CZ273" s="31">
        <f t="shared" si="512"/>
        <v>29</v>
      </c>
      <c r="DA273" s="31">
        <f t="shared" si="513"/>
        <v>19</v>
      </c>
      <c r="DB273" s="31">
        <f t="shared" si="514"/>
        <v>36</v>
      </c>
      <c r="DC273" s="31">
        <f t="shared" si="515"/>
        <v>10</v>
      </c>
      <c r="DD273" s="31">
        <f t="shared" si="516"/>
        <v>13</v>
      </c>
      <c r="DE273" s="31">
        <f t="shared" si="517"/>
        <v>8</v>
      </c>
      <c r="DF273" s="31">
        <f t="shared" si="518"/>
        <v>9</v>
      </c>
      <c r="DG273" s="31">
        <f t="shared" si="519"/>
        <v>30</v>
      </c>
      <c r="DH273" s="31">
        <f t="shared" si="520"/>
        <v>26</v>
      </c>
      <c r="DI273" s="31">
        <v>1</v>
      </c>
    </row>
    <row r="274" spans="1:115" ht="15" customHeight="1" x14ac:dyDescent="0.45">
      <c r="A274" s="31"/>
      <c r="B274" s="31"/>
      <c r="C274" s="31"/>
      <c r="D274" s="31">
        <v>59</v>
      </c>
      <c r="E274" s="31"/>
      <c r="F274" s="31">
        <f t="shared" si="522"/>
        <v>0</v>
      </c>
      <c r="G274" s="31">
        <f t="shared" si="523"/>
        <v>0</v>
      </c>
      <c r="H274" s="31">
        <f t="shared" si="524"/>
        <v>0</v>
      </c>
      <c r="I274" s="31">
        <f t="shared" si="525"/>
        <v>0</v>
      </c>
      <c r="J274" s="31">
        <f t="shared" si="526"/>
        <v>0</v>
      </c>
      <c r="K274" s="31">
        <f t="shared" si="527"/>
        <v>0</v>
      </c>
      <c r="L274" s="31">
        <f t="shared" si="528"/>
        <v>0</v>
      </c>
      <c r="M274" s="31">
        <f t="shared" si="529"/>
        <v>0</v>
      </c>
      <c r="N274" s="31">
        <f t="shared" si="530"/>
        <v>0</v>
      </c>
      <c r="O274" s="31">
        <f t="shared" si="531"/>
        <v>0</v>
      </c>
      <c r="P274" s="31">
        <f t="shared" si="532"/>
        <v>0</v>
      </c>
      <c r="Q274" s="31">
        <f t="shared" si="533"/>
        <v>0</v>
      </c>
      <c r="R274" s="31">
        <f t="shared" si="534"/>
        <v>0</v>
      </c>
      <c r="S274" s="31">
        <f t="shared" si="535"/>
        <v>0</v>
      </c>
      <c r="T274" s="31">
        <f t="shared" si="536"/>
        <v>0</v>
      </c>
      <c r="U274" s="31">
        <f t="shared" si="537"/>
        <v>0</v>
      </c>
      <c r="V274" s="31">
        <f t="shared" si="538"/>
        <v>0</v>
      </c>
      <c r="W274" s="31">
        <f t="shared" si="539"/>
        <v>0</v>
      </c>
      <c r="X274" s="31">
        <f t="shared" si="540"/>
        <v>0</v>
      </c>
      <c r="Y274" s="31">
        <f t="shared" si="541"/>
        <v>0</v>
      </c>
      <c r="Z274" s="31">
        <f t="shared" si="542"/>
        <v>0</v>
      </c>
      <c r="AA274" s="31">
        <f t="shared" si="543"/>
        <v>0</v>
      </c>
      <c r="AB274" s="31">
        <f t="shared" si="544"/>
        <v>0</v>
      </c>
      <c r="AC274" s="31">
        <f t="shared" si="545"/>
        <v>0</v>
      </c>
      <c r="AD274" s="31">
        <f t="shared" si="546"/>
        <v>0</v>
      </c>
      <c r="AE274" s="31">
        <f t="shared" si="547"/>
        <v>35</v>
      </c>
      <c r="AF274" s="31">
        <f t="shared" si="548"/>
        <v>1155</v>
      </c>
      <c r="AG274" s="31">
        <f t="shared" si="549"/>
        <v>1820</v>
      </c>
      <c r="AH274" s="31">
        <f t="shared" si="550"/>
        <v>70</v>
      </c>
      <c r="AI274" s="31">
        <f t="shared" si="551"/>
        <v>315</v>
      </c>
      <c r="AJ274" s="31">
        <f t="shared" si="552"/>
        <v>1750</v>
      </c>
      <c r="AK274" s="31">
        <f t="shared" si="553"/>
        <v>875</v>
      </c>
      <c r="AL274" s="31">
        <f t="shared" si="554"/>
        <v>1330</v>
      </c>
      <c r="AM274" s="31">
        <f t="shared" si="555"/>
        <v>1995</v>
      </c>
      <c r="AN274" s="31">
        <f t="shared" si="556"/>
        <v>350</v>
      </c>
      <c r="AO274" s="31">
        <f t="shared" si="557"/>
        <v>1330</v>
      </c>
      <c r="AP274" s="31">
        <f t="shared" si="558"/>
        <v>1120</v>
      </c>
      <c r="AQ274" s="31">
        <f t="shared" si="559"/>
        <v>70</v>
      </c>
      <c r="AR274" s="31">
        <f t="shared" si="560"/>
        <v>280</v>
      </c>
      <c r="AS274" s="31">
        <f t="shared" si="561"/>
        <v>595</v>
      </c>
      <c r="AT274" s="31">
        <f t="shared" si="562"/>
        <v>1225</v>
      </c>
      <c r="AU274" s="31">
        <f t="shared" si="563"/>
        <v>1645</v>
      </c>
      <c r="AV274" s="31">
        <f t="shared" si="564"/>
        <v>315</v>
      </c>
      <c r="AW274" s="31">
        <f t="shared" si="565"/>
        <v>1680</v>
      </c>
      <c r="AX274" s="31">
        <f t="shared" si="566"/>
        <v>1925</v>
      </c>
      <c r="AY274" s="31">
        <f t="shared" si="567"/>
        <v>1610</v>
      </c>
      <c r="AZ274" s="31">
        <f t="shared" si="568"/>
        <v>805</v>
      </c>
      <c r="BA274" s="31">
        <f t="shared" si="569"/>
        <v>735</v>
      </c>
      <c r="BB274" s="31">
        <f t="shared" si="570"/>
        <v>595</v>
      </c>
      <c r="BC274" s="31">
        <f t="shared" si="571"/>
        <v>1365</v>
      </c>
      <c r="BD274" s="31">
        <f t="shared" si="572"/>
        <v>1960</v>
      </c>
      <c r="BE274" s="31">
        <f t="shared" si="521"/>
        <v>945</v>
      </c>
      <c r="BF274" s="31">
        <f>AE242</f>
        <v>35</v>
      </c>
      <c r="BG274" s="31"/>
      <c r="BH274" s="31"/>
      <c r="BI274" s="31">
        <f t="shared" si="469"/>
        <v>0</v>
      </c>
      <c r="BJ274" s="31">
        <f t="shared" si="470"/>
        <v>0</v>
      </c>
      <c r="BK274" s="31">
        <f t="shared" si="471"/>
        <v>0</v>
      </c>
      <c r="BL274" s="31">
        <f t="shared" si="472"/>
        <v>0</v>
      </c>
      <c r="BM274" s="31">
        <f t="shared" si="473"/>
        <v>0</v>
      </c>
      <c r="BN274" s="31">
        <f t="shared" si="474"/>
        <v>0</v>
      </c>
      <c r="BO274" s="31">
        <f t="shared" si="475"/>
        <v>0</v>
      </c>
      <c r="BP274" s="31">
        <f t="shared" si="476"/>
        <v>0</v>
      </c>
      <c r="BQ274" s="31">
        <f t="shared" si="477"/>
        <v>0</v>
      </c>
      <c r="BR274" s="31">
        <f t="shared" si="478"/>
        <v>0</v>
      </c>
      <c r="BS274" s="31">
        <f t="shared" si="479"/>
        <v>0</v>
      </c>
      <c r="BT274" s="31">
        <f t="shared" si="480"/>
        <v>0</v>
      </c>
      <c r="BU274" s="31">
        <f t="shared" si="481"/>
        <v>0</v>
      </c>
      <c r="BV274" s="31">
        <f t="shared" si="482"/>
        <v>0</v>
      </c>
      <c r="BW274" s="31">
        <f t="shared" si="483"/>
        <v>0</v>
      </c>
      <c r="BX274" s="31">
        <f t="shared" si="484"/>
        <v>0</v>
      </c>
      <c r="BY274" s="31">
        <f t="shared" si="485"/>
        <v>0</v>
      </c>
      <c r="BZ274" s="31">
        <f t="shared" si="486"/>
        <v>0</v>
      </c>
      <c r="CA274" s="31">
        <f t="shared" si="487"/>
        <v>0</v>
      </c>
      <c r="CB274" s="31">
        <f t="shared" si="488"/>
        <v>0</v>
      </c>
      <c r="CC274" s="31">
        <f t="shared" si="489"/>
        <v>0</v>
      </c>
      <c r="CD274" s="31">
        <f t="shared" si="490"/>
        <v>0</v>
      </c>
      <c r="CE274" s="31">
        <f t="shared" si="491"/>
        <v>0</v>
      </c>
      <c r="CF274" s="31">
        <f t="shared" si="492"/>
        <v>0</v>
      </c>
      <c r="CG274" s="31">
        <f t="shared" si="493"/>
        <v>0</v>
      </c>
      <c r="CH274" s="31">
        <f t="shared" si="494"/>
        <v>1</v>
      </c>
      <c r="CI274" s="31">
        <f t="shared" si="495"/>
        <v>33</v>
      </c>
      <c r="CJ274" s="31">
        <f t="shared" si="496"/>
        <v>52</v>
      </c>
      <c r="CK274" s="31">
        <f t="shared" si="497"/>
        <v>2</v>
      </c>
      <c r="CL274" s="31">
        <f t="shared" si="498"/>
        <v>9</v>
      </c>
      <c r="CM274" s="31">
        <f t="shared" si="499"/>
        <v>50</v>
      </c>
      <c r="CN274" s="31">
        <f t="shared" si="500"/>
        <v>25</v>
      </c>
      <c r="CO274" s="31">
        <f t="shared" si="501"/>
        <v>38</v>
      </c>
      <c r="CP274" s="31">
        <f t="shared" si="502"/>
        <v>57</v>
      </c>
      <c r="CQ274" s="31">
        <f t="shared" si="503"/>
        <v>10</v>
      </c>
      <c r="CR274" s="31">
        <f t="shared" si="504"/>
        <v>38</v>
      </c>
      <c r="CS274" s="31">
        <f t="shared" si="505"/>
        <v>32</v>
      </c>
      <c r="CT274" s="31">
        <f t="shared" si="506"/>
        <v>2</v>
      </c>
      <c r="CU274" s="31">
        <f t="shared" si="507"/>
        <v>8</v>
      </c>
      <c r="CV274" s="31">
        <f t="shared" si="508"/>
        <v>17</v>
      </c>
      <c r="CW274" s="31">
        <f t="shared" si="509"/>
        <v>35</v>
      </c>
      <c r="CX274" s="31">
        <f t="shared" si="510"/>
        <v>47</v>
      </c>
      <c r="CY274" s="31">
        <f t="shared" si="511"/>
        <v>9</v>
      </c>
      <c r="CZ274" s="31">
        <f t="shared" si="512"/>
        <v>48</v>
      </c>
      <c r="DA274" s="31">
        <f t="shared" si="513"/>
        <v>55</v>
      </c>
      <c r="DB274" s="31">
        <f t="shared" si="514"/>
        <v>46</v>
      </c>
      <c r="DC274" s="31">
        <f t="shared" si="515"/>
        <v>23</v>
      </c>
      <c r="DD274" s="31">
        <f t="shared" si="516"/>
        <v>21</v>
      </c>
      <c r="DE274" s="31">
        <f t="shared" si="517"/>
        <v>17</v>
      </c>
      <c r="DF274" s="31">
        <f t="shared" si="518"/>
        <v>39</v>
      </c>
      <c r="DG274" s="31">
        <f t="shared" si="519"/>
        <v>56</v>
      </c>
      <c r="DH274" s="31">
        <f t="shared" si="520"/>
        <v>27</v>
      </c>
      <c r="DI274" s="31">
        <v>1</v>
      </c>
    </row>
    <row r="275" spans="1:115" ht="15" customHeight="1" x14ac:dyDescent="0.45">
      <c r="A275" s="31"/>
      <c r="B275" s="31"/>
      <c r="C275" s="31"/>
      <c r="D275" s="31">
        <v>59</v>
      </c>
      <c r="E275" s="31"/>
      <c r="F275" s="31">
        <f t="shared" si="522"/>
        <v>0</v>
      </c>
      <c r="G275" s="31">
        <f t="shared" si="523"/>
        <v>0</v>
      </c>
      <c r="H275" s="31">
        <f t="shared" si="524"/>
        <v>0</v>
      </c>
      <c r="I275" s="31">
        <f t="shared" si="525"/>
        <v>0</v>
      </c>
      <c r="J275" s="31">
        <f t="shared" si="526"/>
        <v>0</v>
      </c>
      <c r="K275" s="31">
        <f t="shared" si="527"/>
        <v>0</v>
      </c>
      <c r="L275" s="31">
        <f t="shared" si="528"/>
        <v>0</v>
      </c>
      <c r="M275" s="31">
        <f t="shared" si="529"/>
        <v>0</v>
      </c>
      <c r="N275" s="31">
        <f t="shared" si="530"/>
        <v>0</v>
      </c>
      <c r="O275" s="31">
        <f t="shared" si="531"/>
        <v>0</v>
      </c>
      <c r="P275" s="31">
        <f t="shared" si="532"/>
        <v>0</v>
      </c>
      <c r="Q275" s="31">
        <f t="shared" si="533"/>
        <v>0</v>
      </c>
      <c r="R275" s="31">
        <f t="shared" si="534"/>
        <v>0</v>
      </c>
      <c r="S275" s="31">
        <f t="shared" si="535"/>
        <v>0</v>
      </c>
      <c r="T275" s="31">
        <f t="shared" si="536"/>
        <v>0</v>
      </c>
      <c r="U275" s="31">
        <f t="shared" si="537"/>
        <v>0</v>
      </c>
      <c r="V275" s="31">
        <f t="shared" si="538"/>
        <v>0</v>
      </c>
      <c r="W275" s="31">
        <f t="shared" si="539"/>
        <v>0</v>
      </c>
      <c r="X275" s="31">
        <f t="shared" si="540"/>
        <v>0</v>
      </c>
      <c r="Y275" s="31">
        <f t="shared" si="541"/>
        <v>0</v>
      </c>
      <c r="Z275" s="31">
        <f t="shared" si="542"/>
        <v>0</v>
      </c>
      <c r="AA275" s="31">
        <f t="shared" si="543"/>
        <v>0</v>
      </c>
      <c r="AB275" s="31">
        <f t="shared" si="544"/>
        <v>0</v>
      </c>
      <c r="AC275" s="31">
        <f t="shared" si="545"/>
        <v>0</v>
      </c>
      <c r="AD275" s="31">
        <f t="shared" si="546"/>
        <v>3</v>
      </c>
      <c r="AE275" s="31">
        <f t="shared" si="547"/>
        <v>105</v>
      </c>
      <c r="AF275" s="31">
        <f t="shared" si="548"/>
        <v>78</v>
      </c>
      <c r="AG275" s="31">
        <f t="shared" si="549"/>
        <v>162</v>
      </c>
      <c r="AH275" s="31">
        <f t="shared" si="550"/>
        <v>36</v>
      </c>
      <c r="AI275" s="31">
        <f t="shared" si="551"/>
        <v>3</v>
      </c>
      <c r="AJ275" s="31">
        <f t="shared" si="552"/>
        <v>51</v>
      </c>
      <c r="AK275" s="31">
        <f t="shared" si="553"/>
        <v>15</v>
      </c>
      <c r="AL275" s="31">
        <f t="shared" si="554"/>
        <v>111</v>
      </c>
      <c r="AM275" s="31">
        <f t="shared" si="555"/>
        <v>24</v>
      </c>
      <c r="AN275" s="31">
        <f t="shared" si="556"/>
        <v>147</v>
      </c>
      <c r="AO275" s="31">
        <f t="shared" si="557"/>
        <v>33</v>
      </c>
      <c r="AP275" s="31">
        <f t="shared" si="558"/>
        <v>102</v>
      </c>
      <c r="AQ275" s="31">
        <f t="shared" si="559"/>
        <v>30</v>
      </c>
      <c r="AR275" s="31">
        <f t="shared" si="560"/>
        <v>75</v>
      </c>
      <c r="AS275" s="31">
        <f t="shared" si="561"/>
        <v>159</v>
      </c>
      <c r="AT275" s="31">
        <f t="shared" si="562"/>
        <v>69</v>
      </c>
      <c r="AU275" s="31">
        <f t="shared" si="563"/>
        <v>168</v>
      </c>
      <c r="AV275" s="31">
        <f t="shared" si="564"/>
        <v>174</v>
      </c>
      <c r="AW275" s="31">
        <f t="shared" si="565"/>
        <v>135</v>
      </c>
      <c r="AX275" s="31">
        <f t="shared" si="566"/>
        <v>129</v>
      </c>
      <c r="AY275" s="31">
        <f t="shared" si="567"/>
        <v>30</v>
      </c>
      <c r="AZ275" s="31">
        <f t="shared" si="568"/>
        <v>132</v>
      </c>
      <c r="BA275" s="31">
        <f t="shared" si="569"/>
        <v>114</v>
      </c>
      <c r="BB275" s="31">
        <f t="shared" si="570"/>
        <v>171</v>
      </c>
      <c r="BC275" s="31">
        <f t="shared" si="571"/>
        <v>111</v>
      </c>
      <c r="BD275" s="31">
        <f t="shared" si="572"/>
        <v>72</v>
      </c>
      <c r="BE275" s="31">
        <f t="shared" si="521"/>
        <v>84</v>
      </c>
      <c r="BF275" s="31">
        <f>AD242</f>
        <v>3</v>
      </c>
      <c r="BG275" s="31"/>
      <c r="BH275" s="31"/>
      <c r="BI275" s="31">
        <f t="shared" si="469"/>
        <v>0</v>
      </c>
      <c r="BJ275" s="31">
        <f t="shared" si="470"/>
        <v>0</v>
      </c>
      <c r="BK275" s="31">
        <f t="shared" si="471"/>
        <v>0</v>
      </c>
      <c r="BL275" s="31">
        <f t="shared" si="472"/>
        <v>0</v>
      </c>
      <c r="BM275" s="31">
        <f t="shared" si="473"/>
        <v>0</v>
      </c>
      <c r="BN275" s="31">
        <f t="shared" si="474"/>
        <v>0</v>
      </c>
      <c r="BO275" s="31">
        <f t="shared" si="475"/>
        <v>0</v>
      </c>
      <c r="BP275" s="31">
        <f t="shared" si="476"/>
        <v>0</v>
      </c>
      <c r="BQ275" s="31">
        <f t="shared" si="477"/>
        <v>0</v>
      </c>
      <c r="BR275" s="31">
        <f t="shared" si="478"/>
        <v>0</v>
      </c>
      <c r="BS275" s="31">
        <f t="shared" si="479"/>
        <v>0</v>
      </c>
      <c r="BT275" s="31">
        <f t="shared" si="480"/>
        <v>0</v>
      </c>
      <c r="BU275" s="31">
        <f t="shared" si="481"/>
        <v>0</v>
      </c>
      <c r="BV275" s="31">
        <f t="shared" si="482"/>
        <v>0</v>
      </c>
      <c r="BW275" s="31">
        <f t="shared" si="483"/>
        <v>0</v>
      </c>
      <c r="BX275" s="31">
        <f t="shared" si="484"/>
        <v>0</v>
      </c>
      <c r="BY275" s="31">
        <f t="shared" si="485"/>
        <v>0</v>
      </c>
      <c r="BZ275" s="31">
        <f t="shared" si="486"/>
        <v>0</v>
      </c>
      <c r="CA275" s="31">
        <f t="shared" si="487"/>
        <v>0</v>
      </c>
      <c r="CB275" s="31">
        <f t="shared" si="488"/>
        <v>0</v>
      </c>
      <c r="CC275" s="31">
        <f t="shared" si="489"/>
        <v>0</v>
      </c>
      <c r="CD275" s="31">
        <f t="shared" si="490"/>
        <v>0</v>
      </c>
      <c r="CE275" s="31">
        <f t="shared" si="491"/>
        <v>0</v>
      </c>
      <c r="CF275" s="31">
        <f t="shared" si="492"/>
        <v>0</v>
      </c>
      <c r="CG275" s="31">
        <f t="shared" si="493"/>
        <v>1</v>
      </c>
      <c r="CH275" s="31">
        <f t="shared" si="494"/>
        <v>35</v>
      </c>
      <c r="CI275" s="31">
        <f t="shared" si="495"/>
        <v>26</v>
      </c>
      <c r="CJ275" s="31">
        <f t="shared" si="496"/>
        <v>54</v>
      </c>
      <c r="CK275" s="31">
        <f t="shared" si="497"/>
        <v>12</v>
      </c>
      <c r="CL275" s="31">
        <f t="shared" si="498"/>
        <v>1</v>
      </c>
      <c r="CM275" s="31">
        <f t="shared" si="499"/>
        <v>17</v>
      </c>
      <c r="CN275" s="31">
        <f t="shared" si="500"/>
        <v>5</v>
      </c>
      <c r="CO275" s="31">
        <f t="shared" si="501"/>
        <v>37</v>
      </c>
      <c r="CP275" s="31">
        <f t="shared" si="502"/>
        <v>8</v>
      </c>
      <c r="CQ275" s="31">
        <f t="shared" si="503"/>
        <v>49</v>
      </c>
      <c r="CR275" s="31">
        <f t="shared" si="504"/>
        <v>11</v>
      </c>
      <c r="CS275" s="31">
        <f t="shared" si="505"/>
        <v>34</v>
      </c>
      <c r="CT275" s="31">
        <f t="shared" si="506"/>
        <v>10</v>
      </c>
      <c r="CU275" s="31">
        <f t="shared" si="507"/>
        <v>25</v>
      </c>
      <c r="CV275" s="31">
        <f t="shared" si="508"/>
        <v>53</v>
      </c>
      <c r="CW275" s="31">
        <f t="shared" si="509"/>
        <v>23</v>
      </c>
      <c r="CX275" s="31">
        <f t="shared" si="510"/>
        <v>56</v>
      </c>
      <c r="CY275" s="31">
        <f t="shared" si="511"/>
        <v>58</v>
      </c>
      <c r="CZ275" s="31">
        <f t="shared" si="512"/>
        <v>45</v>
      </c>
      <c r="DA275" s="31">
        <f t="shared" si="513"/>
        <v>43</v>
      </c>
      <c r="DB275" s="31">
        <f t="shared" si="514"/>
        <v>10</v>
      </c>
      <c r="DC275" s="31">
        <f t="shared" si="515"/>
        <v>44</v>
      </c>
      <c r="DD275" s="31">
        <f t="shared" si="516"/>
        <v>38</v>
      </c>
      <c r="DE275" s="31">
        <f t="shared" si="517"/>
        <v>57</v>
      </c>
      <c r="DF275" s="31">
        <f t="shared" si="518"/>
        <v>37</v>
      </c>
      <c r="DG275" s="31">
        <f t="shared" si="519"/>
        <v>24</v>
      </c>
      <c r="DH275" s="31">
        <f t="shared" si="520"/>
        <v>28</v>
      </c>
      <c r="DI275" s="31">
        <v>1</v>
      </c>
    </row>
    <row r="276" spans="1:115" ht="15" customHeight="1" x14ac:dyDescent="0.45">
      <c r="A276" s="31"/>
      <c r="B276" s="31"/>
      <c r="C276" s="31"/>
      <c r="D276" s="31">
        <v>59</v>
      </c>
      <c r="E276" s="31"/>
      <c r="F276" s="31">
        <f t="shared" si="522"/>
        <v>0</v>
      </c>
      <c r="G276" s="31">
        <f t="shared" si="523"/>
        <v>0</v>
      </c>
      <c r="H276" s="31">
        <f t="shared" si="524"/>
        <v>0</v>
      </c>
      <c r="I276" s="31">
        <f t="shared" si="525"/>
        <v>0</v>
      </c>
      <c r="J276" s="31">
        <f t="shared" si="526"/>
        <v>0</v>
      </c>
      <c r="K276" s="31">
        <f t="shared" si="527"/>
        <v>0</v>
      </c>
      <c r="L276" s="31">
        <f t="shared" si="528"/>
        <v>0</v>
      </c>
      <c r="M276" s="31">
        <f t="shared" si="529"/>
        <v>0</v>
      </c>
      <c r="N276" s="31">
        <f t="shared" si="530"/>
        <v>0</v>
      </c>
      <c r="O276" s="31">
        <f t="shared" si="531"/>
        <v>0</v>
      </c>
      <c r="P276" s="31">
        <f t="shared" si="532"/>
        <v>0</v>
      </c>
      <c r="Q276" s="31">
        <f t="shared" si="533"/>
        <v>0</v>
      </c>
      <c r="R276" s="31">
        <f t="shared" si="534"/>
        <v>0</v>
      </c>
      <c r="S276" s="31">
        <f t="shared" si="535"/>
        <v>0</v>
      </c>
      <c r="T276" s="31">
        <f t="shared" si="536"/>
        <v>0</v>
      </c>
      <c r="U276" s="31">
        <f t="shared" si="537"/>
        <v>0</v>
      </c>
      <c r="V276" s="31">
        <f t="shared" si="538"/>
        <v>0</v>
      </c>
      <c r="W276" s="31">
        <f t="shared" si="539"/>
        <v>0</v>
      </c>
      <c r="X276" s="31">
        <f t="shared" si="540"/>
        <v>0</v>
      </c>
      <c r="Y276" s="31">
        <f t="shared" si="541"/>
        <v>0</v>
      </c>
      <c r="Z276" s="31">
        <f t="shared" si="542"/>
        <v>0</v>
      </c>
      <c r="AA276" s="31">
        <f t="shared" si="543"/>
        <v>0</v>
      </c>
      <c r="AB276" s="31">
        <f t="shared" si="544"/>
        <v>0</v>
      </c>
      <c r="AC276" s="31">
        <f t="shared" si="545"/>
        <v>13</v>
      </c>
      <c r="AD276" s="31">
        <f t="shared" si="546"/>
        <v>481</v>
      </c>
      <c r="AE276" s="31">
        <f t="shared" si="547"/>
        <v>39</v>
      </c>
      <c r="AF276" s="31">
        <f t="shared" si="548"/>
        <v>286</v>
      </c>
      <c r="AG276" s="31">
        <f t="shared" si="549"/>
        <v>91</v>
      </c>
      <c r="AH276" s="31">
        <f t="shared" si="550"/>
        <v>169</v>
      </c>
      <c r="AI276" s="31">
        <f t="shared" si="551"/>
        <v>234</v>
      </c>
      <c r="AJ276" s="31">
        <f t="shared" si="552"/>
        <v>286</v>
      </c>
      <c r="AK276" s="31">
        <f t="shared" si="553"/>
        <v>546</v>
      </c>
      <c r="AL276" s="31">
        <f t="shared" si="554"/>
        <v>585</v>
      </c>
      <c r="AM276" s="31">
        <f t="shared" si="555"/>
        <v>754</v>
      </c>
      <c r="AN276" s="31">
        <f t="shared" si="556"/>
        <v>13</v>
      </c>
      <c r="AO276" s="31">
        <f t="shared" si="557"/>
        <v>585</v>
      </c>
      <c r="AP276" s="31">
        <f t="shared" si="558"/>
        <v>572</v>
      </c>
      <c r="AQ276" s="31">
        <f t="shared" si="559"/>
        <v>468</v>
      </c>
      <c r="AR276" s="31">
        <f t="shared" si="560"/>
        <v>260</v>
      </c>
      <c r="AS276" s="31">
        <f t="shared" si="561"/>
        <v>234</v>
      </c>
      <c r="AT276" s="31">
        <f t="shared" si="562"/>
        <v>273</v>
      </c>
      <c r="AU276" s="31">
        <f t="shared" si="563"/>
        <v>728</v>
      </c>
      <c r="AV276" s="31">
        <f t="shared" si="564"/>
        <v>585</v>
      </c>
      <c r="AW276" s="31">
        <f t="shared" si="565"/>
        <v>377</v>
      </c>
      <c r="AX276" s="31">
        <f t="shared" si="566"/>
        <v>689</v>
      </c>
      <c r="AY276" s="31">
        <f t="shared" si="567"/>
        <v>715</v>
      </c>
      <c r="AZ276" s="31">
        <f t="shared" si="568"/>
        <v>312</v>
      </c>
      <c r="BA276" s="31">
        <f t="shared" si="569"/>
        <v>481</v>
      </c>
      <c r="BB276" s="31">
        <f t="shared" si="570"/>
        <v>468</v>
      </c>
      <c r="BC276" s="31">
        <f t="shared" si="571"/>
        <v>26</v>
      </c>
      <c r="BD276" s="31">
        <f t="shared" si="572"/>
        <v>676</v>
      </c>
      <c r="BE276" s="31">
        <f t="shared" si="521"/>
        <v>377</v>
      </c>
      <c r="BF276" s="31">
        <f>AC242</f>
        <v>13</v>
      </c>
      <c r="BG276" s="31"/>
      <c r="BH276" s="31"/>
      <c r="BI276" s="31">
        <f t="shared" si="469"/>
        <v>0</v>
      </c>
      <c r="BJ276" s="31">
        <f t="shared" si="470"/>
        <v>0</v>
      </c>
      <c r="BK276" s="31">
        <f t="shared" si="471"/>
        <v>0</v>
      </c>
      <c r="BL276" s="31">
        <f t="shared" si="472"/>
        <v>0</v>
      </c>
      <c r="BM276" s="31">
        <f t="shared" si="473"/>
        <v>0</v>
      </c>
      <c r="BN276" s="31">
        <f t="shared" si="474"/>
        <v>0</v>
      </c>
      <c r="BO276" s="31">
        <f t="shared" si="475"/>
        <v>0</v>
      </c>
      <c r="BP276" s="31">
        <f t="shared" si="476"/>
        <v>0</v>
      </c>
      <c r="BQ276" s="31">
        <f t="shared" si="477"/>
        <v>0</v>
      </c>
      <c r="BR276" s="31">
        <f t="shared" si="478"/>
        <v>0</v>
      </c>
      <c r="BS276" s="31">
        <f t="shared" si="479"/>
        <v>0</v>
      </c>
      <c r="BT276" s="31">
        <f t="shared" si="480"/>
        <v>0</v>
      </c>
      <c r="BU276" s="31">
        <f t="shared" si="481"/>
        <v>0</v>
      </c>
      <c r="BV276" s="31">
        <f t="shared" si="482"/>
        <v>0</v>
      </c>
      <c r="BW276" s="31">
        <f t="shared" si="483"/>
        <v>0</v>
      </c>
      <c r="BX276" s="31">
        <f t="shared" si="484"/>
        <v>0</v>
      </c>
      <c r="BY276" s="31">
        <f t="shared" si="485"/>
        <v>0</v>
      </c>
      <c r="BZ276" s="31">
        <f t="shared" si="486"/>
        <v>0</v>
      </c>
      <c r="CA276" s="31">
        <f t="shared" si="487"/>
        <v>0</v>
      </c>
      <c r="CB276" s="31">
        <f t="shared" si="488"/>
        <v>0</v>
      </c>
      <c r="CC276" s="31">
        <f t="shared" si="489"/>
        <v>0</v>
      </c>
      <c r="CD276" s="31">
        <f t="shared" si="490"/>
        <v>0</v>
      </c>
      <c r="CE276" s="31">
        <f t="shared" si="491"/>
        <v>0</v>
      </c>
      <c r="CF276" s="31">
        <f t="shared" si="492"/>
        <v>1</v>
      </c>
      <c r="CG276" s="31">
        <f t="shared" si="493"/>
        <v>37</v>
      </c>
      <c r="CH276" s="31">
        <f t="shared" si="494"/>
        <v>3</v>
      </c>
      <c r="CI276" s="31">
        <f t="shared" si="495"/>
        <v>22</v>
      </c>
      <c r="CJ276" s="31">
        <f t="shared" si="496"/>
        <v>7</v>
      </c>
      <c r="CK276" s="31">
        <f t="shared" si="497"/>
        <v>13</v>
      </c>
      <c r="CL276" s="31">
        <f t="shared" si="498"/>
        <v>18</v>
      </c>
      <c r="CM276" s="31">
        <f t="shared" si="499"/>
        <v>22</v>
      </c>
      <c r="CN276" s="31">
        <f t="shared" si="500"/>
        <v>42</v>
      </c>
      <c r="CO276" s="31">
        <f t="shared" si="501"/>
        <v>45</v>
      </c>
      <c r="CP276" s="31">
        <f t="shared" si="502"/>
        <v>58</v>
      </c>
      <c r="CQ276" s="31">
        <f t="shared" si="503"/>
        <v>1</v>
      </c>
      <c r="CR276" s="31">
        <f t="shared" si="504"/>
        <v>45</v>
      </c>
      <c r="CS276" s="31">
        <f t="shared" si="505"/>
        <v>44</v>
      </c>
      <c r="CT276" s="31">
        <f t="shared" si="506"/>
        <v>36</v>
      </c>
      <c r="CU276" s="31">
        <f t="shared" si="507"/>
        <v>20</v>
      </c>
      <c r="CV276" s="31">
        <f t="shared" si="508"/>
        <v>18</v>
      </c>
      <c r="CW276" s="31">
        <f t="shared" si="509"/>
        <v>21</v>
      </c>
      <c r="CX276" s="31">
        <f t="shared" si="510"/>
        <v>56</v>
      </c>
      <c r="CY276" s="31">
        <f t="shared" si="511"/>
        <v>45</v>
      </c>
      <c r="CZ276" s="31">
        <f t="shared" si="512"/>
        <v>29</v>
      </c>
      <c r="DA276" s="31">
        <f t="shared" si="513"/>
        <v>53</v>
      </c>
      <c r="DB276" s="31">
        <f t="shared" si="514"/>
        <v>55</v>
      </c>
      <c r="DC276" s="31">
        <f t="shared" si="515"/>
        <v>24</v>
      </c>
      <c r="DD276" s="31">
        <f t="shared" si="516"/>
        <v>37</v>
      </c>
      <c r="DE276" s="31">
        <f t="shared" si="517"/>
        <v>36</v>
      </c>
      <c r="DF276" s="31">
        <f t="shared" si="518"/>
        <v>2</v>
      </c>
      <c r="DG276" s="31">
        <f t="shared" si="519"/>
        <v>52</v>
      </c>
      <c r="DH276" s="31">
        <f t="shared" si="520"/>
        <v>29</v>
      </c>
      <c r="DI276" s="31">
        <v>1</v>
      </c>
    </row>
    <row r="277" spans="1:115" ht="15" customHeight="1" x14ac:dyDescent="0.45">
      <c r="A277" s="31"/>
      <c r="B277" s="31"/>
      <c r="C277" s="31"/>
      <c r="D277" s="31">
        <v>59</v>
      </c>
      <c r="E277" s="31"/>
      <c r="F277" s="31">
        <f t="shared" si="522"/>
        <v>0</v>
      </c>
      <c r="G277" s="31">
        <f t="shared" si="523"/>
        <v>0</v>
      </c>
      <c r="H277" s="31">
        <f t="shared" si="524"/>
        <v>0</v>
      </c>
      <c r="I277" s="31">
        <f t="shared" si="525"/>
        <v>0</v>
      </c>
      <c r="J277" s="31">
        <f t="shared" si="526"/>
        <v>0</v>
      </c>
      <c r="K277" s="31">
        <f t="shared" si="527"/>
        <v>0</v>
      </c>
      <c r="L277" s="31">
        <f t="shared" si="528"/>
        <v>0</v>
      </c>
      <c r="M277" s="31">
        <f t="shared" si="529"/>
        <v>0</v>
      </c>
      <c r="N277" s="31">
        <f t="shared" si="530"/>
        <v>0</v>
      </c>
      <c r="O277" s="31">
        <f t="shared" si="531"/>
        <v>0</v>
      </c>
      <c r="P277" s="31">
        <f t="shared" si="532"/>
        <v>0</v>
      </c>
      <c r="Q277" s="31">
        <f t="shared" si="533"/>
        <v>0</v>
      </c>
      <c r="R277" s="31">
        <f t="shared" si="534"/>
        <v>0</v>
      </c>
      <c r="S277" s="31">
        <f t="shared" si="535"/>
        <v>0</v>
      </c>
      <c r="T277" s="31">
        <f t="shared" si="536"/>
        <v>0</v>
      </c>
      <c r="U277" s="31">
        <f t="shared" si="537"/>
        <v>0</v>
      </c>
      <c r="V277" s="31">
        <f t="shared" si="538"/>
        <v>0</v>
      </c>
      <c r="W277" s="31">
        <f t="shared" si="539"/>
        <v>0</v>
      </c>
      <c r="X277" s="31">
        <f t="shared" si="540"/>
        <v>0</v>
      </c>
      <c r="Y277" s="31">
        <f t="shared" si="541"/>
        <v>0</v>
      </c>
      <c r="Z277" s="31">
        <f t="shared" si="542"/>
        <v>0</v>
      </c>
      <c r="AA277" s="31">
        <f t="shared" si="543"/>
        <v>0</v>
      </c>
      <c r="AB277" s="31">
        <f t="shared" si="544"/>
        <v>17</v>
      </c>
      <c r="AC277" s="31">
        <f t="shared" si="545"/>
        <v>646</v>
      </c>
      <c r="AD277" s="31">
        <f t="shared" si="546"/>
        <v>680</v>
      </c>
      <c r="AE277" s="31">
        <f t="shared" si="547"/>
        <v>425</v>
      </c>
      <c r="AF277" s="31">
        <f t="shared" si="548"/>
        <v>493</v>
      </c>
      <c r="AG277" s="31">
        <f t="shared" si="549"/>
        <v>340</v>
      </c>
      <c r="AH277" s="31">
        <f t="shared" si="550"/>
        <v>527</v>
      </c>
      <c r="AI277" s="31">
        <f t="shared" si="551"/>
        <v>697</v>
      </c>
      <c r="AJ277" s="31">
        <f t="shared" si="552"/>
        <v>102</v>
      </c>
      <c r="AK277" s="31">
        <f t="shared" si="553"/>
        <v>493</v>
      </c>
      <c r="AL277" s="31">
        <f t="shared" si="554"/>
        <v>765</v>
      </c>
      <c r="AM277" s="31">
        <f t="shared" si="555"/>
        <v>0</v>
      </c>
      <c r="AN277" s="31">
        <f t="shared" si="556"/>
        <v>799</v>
      </c>
      <c r="AO277" s="31">
        <f t="shared" si="557"/>
        <v>527</v>
      </c>
      <c r="AP277" s="31">
        <f t="shared" si="558"/>
        <v>357</v>
      </c>
      <c r="AQ277" s="31">
        <f t="shared" si="559"/>
        <v>952</v>
      </c>
      <c r="AR277" s="31">
        <f t="shared" si="560"/>
        <v>646</v>
      </c>
      <c r="AS277" s="31">
        <f t="shared" si="561"/>
        <v>680</v>
      </c>
      <c r="AT277" s="31">
        <f t="shared" si="562"/>
        <v>323</v>
      </c>
      <c r="AU277" s="31">
        <f t="shared" si="563"/>
        <v>731</v>
      </c>
      <c r="AV277" s="31">
        <f t="shared" si="564"/>
        <v>272</v>
      </c>
      <c r="AW277" s="31">
        <f t="shared" si="565"/>
        <v>408</v>
      </c>
      <c r="AX277" s="31">
        <f t="shared" si="566"/>
        <v>850</v>
      </c>
      <c r="AY277" s="31">
        <f t="shared" si="567"/>
        <v>357</v>
      </c>
      <c r="AZ277" s="31">
        <f t="shared" si="568"/>
        <v>51</v>
      </c>
      <c r="BA277" s="31">
        <f t="shared" si="569"/>
        <v>238</v>
      </c>
      <c r="BB277" s="31">
        <f t="shared" si="570"/>
        <v>646</v>
      </c>
      <c r="BC277" s="31">
        <f t="shared" si="571"/>
        <v>935</v>
      </c>
      <c r="BD277" s="31">
        <f t="shared" si="572"/>
        <v>374</v>
      </c>
      <c r="BE277" s="31">
        <f t="shared" si="521"/>
        <v>510</v>
      </c>
      <c r="BF277" s="31">
        <f>AB242</f>
        <v>17</v>
      </c>
      <c r="BG277" s="31"/>
      <c r="BH277" s="31"/>
      <c r="BI277" s="31">
        <f t="shared" si="469"/>
        <v>0</v>
      </c>
      <c r="BJ277" s="31">
        <f t="shared" si="470"/>
        <v>0</v>
      </c>
      <c r="BK277" s="31">
        <f t="shared" si="471"/>
        <v>0</v>
      </c>
      <c r="BL277" s="31">
        <f t="shared" si="472"/>
        <v>0</v>
      </c>
      <c r="BM277" s="31">
        <f t="shared" si="473"/>
        <v>0</v>
      </c>
      <c r="BN277" s="31">
        <f t="shared" si="474"/>
        <v>0</v>
      </c>
      <c r="BO277" s="31">
        <f t="shared" si="475"/>
        <v>0</v>
      </c>
      <c r="BP277" s="31">
        <f t="shared" si="476"/>
        <v>0</v>
      </c>
      <c r="BQ277" s="31">
        <f t="shared" si="477"/>
        <v>0</v>
      </c>
      <c r="BR277" s="31">
        <f t="shared" si="478"/>
        <v>0</v>
      </c>
      <c r="BS277" s="31">
        <f t="shared" si="479"/>
        <v>0</v>
      </c>
      <c r="BT277" s="31">
        <f t="shared" si="480"/>
        <v>0</v>
      </c>
      <c r="BU277" s="31">
        <f t="shared" si="481"/>
        <v>0</v>
      </c>
      <c r="BV277" s="31">
        <f t="shared" si="482"/>
        <v>0</v>
      </c>
      <c r="BW277" s="31">
        <f t="shared" si="483"/>
        <v>0</v>
      </c>
      <c r="BX277" s="31">
        <f t="shared" si="484"/>
        <v>0</v>
      </c>
      <c r="BY277" s="31">
        <f t="shared" si="485"/>
        <v>0</v>
      </c>
      <c r="BZ277" s="31">
        <f t="shared" si="486"/>
        <v>0</v>
      </c>
      <c r="CA277" s="31">
        <f t="shared" si="487"/>
        <v>0</v>
      </c>
      <c r="CB277" s="31">
        <f t="shared" si="488"/>
        <v>0</v>
      </c>
      <c r="CC277" s="31">
        <f t="shared" si="489"/>
        <v>0</v>
      </c>
      <c r="CD277" s="31">
        <f t="shared" si="490"/>
        <v>0</v>
      </c>
      <c r="CE277" s="31">
        <f t="shared" si="491"/>
        <v>1</v>
      </c>
      <c r="CF277" s="31">
        <f t="shared" si="492"/>
        <v>38</v>
      </c>
      <c r="CG277" s="31">
        <f t="shared" si="493"/>
        <v>40</v>
      </c>
      <c r="CH277" s="31">
        <f t="shared" si="494"/>
        <v>25</v>
      </c>
      <c r="CI277" s="31">
        <f t="shared" si="495"/>
        <v>29</v>
      </c>
      <c r="CJ277" s="31">
        <f t="shared" si="496"/>
        <v>20</v>
      </c>
      <c r="CK277" s="31">
        <f t="shared" si="497"/>
        <v>31</v>
      </c>
      <c r="CL277" s="31">
        <f t="shared" si="498"/>
        <v>41</v>
      </c>
      <c r="CM277" s="31">
        <f t="shared" si="499"/>
        <v>6</v>
      </c>
      <c r="CN277" s="31">
        <f t="shared" si="500"/>
        <v>29</v>
      </c>
      <c r="CO277" s="31">
        <f t="shared" si="501"/>
        <v>45</v>
      </c>
      <c r="CP277" s="31">
        <f t="shared" si="502"/>
        <v>0</v>
      </c>
      <c r="CQ277" s="31">
        <f t="shared" si="503"/>
        <v>47</v>
      </c>
      <c r="CR277" s="31">
        <f t="shared" si="504"/>
        <v>31</v>
      </c>
      <c r="CS277" s="31">
        <f t="shared" si="505"/>
        <v>21</v>
      </c>
      <c r="CT277" s="31">
        <f t="shared" si="506"/>
        <v>56</v>
      </c>
      <c r="CU277" s="31">
        <f t="shared" si="507"/>
        <v>38</v>
      </c>
      <c r="CV277" s="31">
        <f t="shared" si="508"/>
        <v>40</v>
      </c>
      <c r="CW277" s="31">
        <f t="shared" si="509"/>
        <v>19</v>
      </c>
      <c r="CX277" s="31">
        <f t="shared" si="510"/>
        <v>43</v>
      </c>
      <c r="CY277" s="31">
        <f t="shared" si="511"/>
        <v>16</v>
      </c>
      <c r="CZ277" s="31">
        <f t="shared" si="512"/>
        <v>24</v>
      </c>
      <c r="DA277" s="31">
        <f t="shared" si="513"/>
        <v>50</v>
      </c>
      <c r="DB277" s="31">
        <f t="shared" si="514"/>
        <v>21</v>
      </c>
      <c r="DC277" s="31">
        <f t="shared" si="515"/>
        <v>3</v>
      </c>
      <c r="DD277" s="31">
        <f t="shared" si="516"/>
        <v>14</v>
      </c>
      <c r="DE277" s="31">
        <f t="shared" si="517"/>
        <v>38</v>
      </c>
      <c r="DF277" s="31">
        <f t="shared" si="518"/>
        <v>55</v>
      </c>
      <c r="DG277" s="31">
        <f t="shared" si="519"/>
        <v>22</v>
      </c>
      <c r="DH277" s="31">
        <f t="shared" si="520"/>
        <v>30</v>
      </c>
      <c r="DI277" s="31">
        <v>1</v>
      </c>
    </row>
    <row r="278" spans="1:115" ht="15" customHeight="1" x14ac:dyDescent="0.45">
      <c r="A278" s="31"/>
      <c r="B278" s="31"/>
      <c r="C278" s="31"/>
      <c r="D278" s="31">
        <v>59</v>
      </c>
      <c r="E278" s="31"/>
      <c r="F278" s="31">
        <f t="shared" si="522"/>
        <v>0</v>
      </c>
      <c r="G278" s="31">
        <f t="shared" si="523"/>
        <v>0</v>
      </c>
      <c r="H278" s="31">
        <f t="shared" si="524"/>
        <v>0</v>
      </c>
      <c r="I278" s="31">
        <f t="shared" si="525"/>
        <v>0</v>
      </c>
      <c r="J278" s="31">
        <f t="shared" si="526"/>
        <v>0</v>
      </c>
      <c r="K278" s="31">
        <f t="shared" si="527"/>
        <v>0</v>
      </c>
      <c r="L278" s="31">
        <f t="shared" si="528"/>
        <v>0</v>
      </c>
      <c r="M278" s="31">
        <f t="shared" si="529"/>
        <v>0</v>
      </c>
      <c r="N278" s="31">
        <f t="shared" si="530"/>
        <v>0</v>
      </c>
      <c r="O278" s="31">
        <f t="shared" si="531"/>
        <v>0</v>
      </c>
      <c r="P278" s="31">
        <f t="shared" si="532"/>
        <v>0</v>
      </c>
      <c r="Q278" s="31">
        <f t="shared" si="533"/>
        <v>0</v>
      </c>
      <c r="R278" s="31">
        <f t="shared" si="534"/>
        <v>0</v>
      </c>
      <c r="S278" s="31">
        <f t="shared" si="535"/>
        <v>0</v>
      </c>
      <c r="T278" s="31">
        <f t="shared" si="536"/>
        <v>0</v>
      </c>
      <c r="U278" s="31">
        <f t="shared" si="537"/>
        <v>0</v>
      </c>
      <c r="V278" s="31">
        <f t="shared" si="538"/>
        <v>0</v>
      </c>
      <c r="W278" s="31">
        <f t="shared" si="539"/>
        <v>0</v>
      </c>
      <c r="X278" s="31">
        <f t="shared" si="540"/>
        <v>0</v>
      </c>
      <c r="Y278" s="31">
        <f t="shared" si="541"/>
        <v>0</v>
      </c>
      <c r="Z278" s="31">
        <f t="shared" si="542"/>
        <v>0</v>
      </c>
      <c r="AA278" s="31">
        <f t="shared" si="543"/>
        <v>1</v>
      </c>
      <c r="AB278" s="31">
        <f t="shared" si="544"/>
        <v>40</v>
      </c>
      <c r="AC278" s="31">
        <f t="shared" si="545"/>
        <v>20</v>
      </c>
      <c r="AD278" s="31">
        <f t="shared" si="546"/>
        <v>6</v>
      </c>
      <c r="AE278" s="31">
        <f t="shared" si="547"/>
        <v>54</v>
      </c>
      <c r="AF278" s="31">
        <f t="shared" si="548"/>
        <v>49</v>
      </c>
      <c r="AG278" s="31">
        <f t="shared" si="549"/>
        <v>52</v>
      </c>
      <c r="AH278" s="31">
        <f t="shared" si="550"/>
        <v>13</v>
      </c>
      <c r="AI278" s="31">
        <f t="shared" si="551"/>
        <v>47</v>
      </c>
      <c r="AJ278" s="31">
        <f t="shared" si="552"/>
        <v>36</v>
      </c>
      <c r="AK278" s="31">
        <f t="shared" si="553"/>
        <v>15</v>
      </c>
      <c r="AL278" s="31">
        <f t="shared" si="554"/>
        <v>45</v>
      </c>
      <c r="AM278" s="31">
        <f t="shared" si="555"/>
        <v>48</v>
      </c>
      <c r="AN278" s="31">
        <f t="shared" si="556"/>
        <v>19</v>
      </c>
      <c r="AO278" s="31">
        <f t="shared" si="557"/>
        <v>53</v>
      </c>
      <c r="AP278" s="31">
        <f t="shared" si="558"/>
        <v>19</v>
      </c>
      <c r="AQ278" s="31">
        <f t="shared" si="559"/>
        <v>36</v>
      </c>
      <c r="AR278" s="31">
        <f t="shared" si="560"/>
        <v>20</v>
      </c>
      <c r="AS278" s="31">
        <f t="shared" si="561"/>
        <v>1</v>
      </c>
      <c r="AT278" s="31">
        <f t="shared" si="562"/>
        <v>4</v>
      </c>
      <c r="AU278" s="31">
        <f t="shared" si="563"/>
        <v>0</v>
      </c>
      <c r="AV278" s="31">
        <f t="shared" si="564"/>
        <v>41</v>
      </c>
      <c r="AW278" s="31">
        <f t="shared" si="565"/>
        <v>16</v>
      </c>
      <c r="AX278" s="31">
        <f t="shared" si="566"/>
        <v>12</v>
      </c>
      <c r="AY278" s="31">
        <f t="shared" si="567"/>
        <v>24</v>
      </c>
      <c r="AZ278" s="31">
        <f t="shared" si="568"/>
        <v>17</v>
      </c>
      <c r="BA278" s="31">
        <f t="shared" si="569"/>
        <v>53</v>
      </c>
      <c r="BB278" s="31">
        <f t="shared" si="570"/>
        <v>35</v>
      </c>
      <c r="BC278" s="31">
        <f t="shared" si="571"/>
        <v>18</v>
      </c>
      <c r="BD278" s="31">
        <f t="shared" si="572"/>
        <v>52</v>
      </c>
      <c r="BE278" s="31">
        <f t="shared" si="521"/>
        <v>31</v>
      </c>
      <c r="BF278" s="31">
        <f>AA242</f>
        <v>1</v>
      </c>
      <c r="BG278" s="31"/>
      <c r="BH278" s="31"/>
      <c r="BI278" s="31">
        <f t="shared" si="469"/>
        <v>0</v>
      </c>
      <c r="BJ278" s="31">
        <f t="shared" si="470"/>
        <v>0</v>
      </c>
      <c r="BK278" s="31">
        <f t="shared" si="471"/>
        <v>0</v>
      </c>
      <c r="BL278" s="31">
        <f t="shared" si="472"/>
        <v>0</v>
      </c>
      <c r="BM278" s="31">
        <f t="shared" si="473"/>
        <v>0</v>
      </c>
      <c r="BN278" s="31">
        <f t="shared" si="474"/>
        <v>0</v>
      </c>
      <c r="BO278" s="31">
        <f t="shared" si="475"/>
        <v>0</v>
      </c>
      <c r="BP278" s="31">
        <f t="shared" si="476"/>
        <v>0</v>
      </c>
      <c r="BQ278" s="31">
        <f t="shared" si="477"/>
        <v>0</v>
      </c>
      <c r="BR278" s="31">
        <f t="shared" si="478"/>
        <v>0</v>
      </c>
      <c r="BS278" s="31">
        <f t="shared" si="479"/>
        <v>0</v>
      </c>
      <c r="BT278" s="31">
        <f t="shared" si="480"/>
        <v>0</v>
      </c>
      <c r="BU278" s="31">
        <f t="shared" si="481"/>
        <v>0</v>
      </c>
      <c r="BV278" s="31">
        <f t="shared" si="482"/>
        <v>0</v>
      </c>
      <c r="BW278" s="31">
        <f t="shared" si="483"/>
        <v>0</v>
      </c>
      <c r="BX278" s="31">
        <f t="shared" si="484"/>
        <v>0</v>
      </c>
      <c r="BY278" s="31">
        <f t="shared" si="485"/>
        <v>0</v>
      </c>
      <c r="BZ278" s="31">
        <f t="shared" si="486"/>
        <v>0</v>
      </c>
      <c r="CA278" s="31">
        <f t="shared" si="487"/>
        <v>0</v>
      </c>
      <c r="CB278" s="31">
        <f t="shared" si="488"/>
        <v>0</v>
      </c>
      <c r="CC278" s="31">
        <f t="shared" si="489"/>
        <v>0</v>
      </c>
      <c r="CD278" s="31">
        <f t="shared" si="490"/>
        <v>1</v>
      </c>
      <c r="CE278" s="31">
        <f t="shared" si="491"/>
        <v>40</v>
      </c>
      <c r="CF278" s="31">
        <f t="shared" si="492"/>
        <v>20</v>
      </c>
      <c r="CG278" s="31">
        <f t="shared" si="493"/>
        <v>6</v>
      </c>
      <c r="CH278" s="31">
        <f t="shared" si="494"/>
        <v>54</v>
      </c>
      <c r="CI278" s="31">
        <f t="shared" si="495"/>
        <v>49</v>
      </c>
      <c r="CJ278" s="31">
        <f t="shared" si="496"/>
        <v>52</v>
      </c>
      <c r="CK278" s="31">
        <f t="shared" si="497"/>
        <v>13</v>
      </c>
      <c r="CL278" s="31">
        <f t="shared" si="498"/>
        <v>47</v>
      </c>
      <c r="CM278" s="31">
        <f t="shared" si="499"/>
        <v>36</v>
      </c>
      <c r="CN278" s="31">
        <f t="shared" si="500"/>
        <v>15</v>
      </c>
      <c r="CO278" s="31">
        <f t="shared" si="501"/>
        <v>45</v>
      </c>
      <c r="CP278" s="31">
        <f t="shared" si="502"/>
        <v>48</v>
      </c>
      <c r="CQ278" s="31">
        <f t="shared" si="503"/>
        <v>19</v>
      </c>
      <c r="CR278" s="31">
        <f t="shared" si="504"/>
        <v>53</v>
      </c>
      <c r="CS278" s="31">
        <f t="shared" si="505"/>
        <v>19</v>
      </c>
      <c r="CT278" s="31">
        <f t="shared" si="506"/>
        <v>36</v>
      </c>
      <c r="CU278" s="31">
        <f t="shared" si="507"/>
        <v>20</v>
      </c>
      <c r="CV278" s="31">
        <f t="shared" si="508"/>
        <v>1</v>
      </c>
      <c r="CW278" s="31">
        <f t="shared" si="509"/>
        <v>4</v>
      </c>
      <c r="CX278" s="31">
        <f t="shared" si="510"/>
        <v>0</v>
      </c>
      <c r="CY278" s="31">
        <f t="shared" si="511"/>
        <v>41</v>
      </c>
      <c r="CZ278" s="31">
        <f t="shared" si="512"/>
        <v>16</v>
      </c>
      <c r="DA278" s="31">
        <f t="shared" si="513"/>
        <v>12</v>
      </c>
      <c r="DB278" s="31">
        <f t="shared" si="514"/>
        <v>24</v>
      </c>
      <c r="DC278" s="31">
        <f t="shared" si="515"/>
        <v>17</v>
      </c>
      <c r="DD278" s="31">
        <f t="shared" si="516"/>
        <v>53</v>
      </c>
      <c r="DE278" s="31">
        <f t="shared" si="517"/>
        <v>35</v>
      </c>
      <c r="DF278" s="31">
        <f t="shared" si="518"/>
        <v>18</v>
      </c>
      <c r="DG278" s="31">
        <f t="shared" si="519"/>
        <v>52</v>
      </c>
      <c r="DH278" s="31">
        <f t="shared" si="520"/>
        <v>31</v>
      </c>
      <c r="DI278" s="31">
        <v>1</v>
      </c>
    </row>
    <row r="279" spans="1:115" ht="15" customHeight="1" x14ac:dyDescent="0.45">
      <c r="A279" s="31"/>
      <c r="B279" s="31"/>
      <c r="C279" s="31"/>
      <c r="D279" s="31">
        <v>59</v>
      </c>
      <c r="E279" s="31"/>
      <c r="F279" s="31">
        <f t="shared" si="522"/>
        <v>0</v>
      </c>
      <c r="G279" s="31">
        <f t="shared" si="523"/>
        <v>0</v>
      </c>
      <c r="H279" s="31">
        <f t="shared" si="524"/>
        <v>0</v>
      </c>
      <c r="I279" s="31">
        <f t="shared" si="525"/>
        <v>0</v>
      </c>
      <c r="J279" s="31">
        <f t="shared" si="526"/>
        <v>0</v>
      </c>
      <c r="K279" s="31">
        <f t="shared" si="527"/>
        <v>0</v>
      </c>
      <c r="L279" s="31">
        <f t="shared" si="528"/>
        <v>0</v>
      </c>
      <c r="M279" s="31">
        <f t="shared" si="529"/>
        <v>0</v>
      </c>
      <c r="N279" s="31">
        <f t="shared" si="530"/>
        <v>0</v>
      </c>
      <c r="O279" s="31">
        <f t="shared" si="531"/>
        <v>0</v>
      </c>
      <c r="P279" s="31">
        <f t="shared" si="532"/>
        <v>0</v>
      </c>
      <c r="Q279" s="31">
        <f t="shared" si="533"/>
        <v>0</v>
      </c>
      <c r="R279" s="31">
        <f t="shared" si="534"/>
        <v>0</v>
      </c>
      <c r="S279" s="31">
        <f t="shared" si="535"/>
        <v>0</v>
      </c>
      <c r="T279" s="31">
        <f t="shared" si="536"/>
        <v>0</v>
      </c>
      <c r="U279" s="31">
        <f t="shared" si="537"/>
        <v>0</v>
      </c>
      <c r="V279" s="31">
        <f t="shared" si="538"/>
        <v>0</v>
      </c>
      <c r="W279" s="31">
        <f t="shared" si="539"/>
        <v>0</v>
      </c>
      <c r="X279" s="31">
        <f t="shared" si="540"/>
        <v>0</v>
      </c>
      <c r="Y279" s="31">
        <f t="shared" si="541"/>
        <v>0</v>
      </c>
      <c r="Z279" s="31">
        <f t="shared" si="542"/>
        <v>6</v>
      </c>
      <c r="AA279" s="31">
        <f t="shared" si="543"/>
        <v>252</v>
      </c>
      <c r="AB279" s="31">
        <f t="shared" si="544"/>
        <v>6</v>
      </c>
      <c r="AC279" s="31">
        <f t="shared" si="545"/>
        <v>162</v>
      </c>
      <c r="AD279" s="31">
        <f t="shared" si="546"/>
        <v>12</v>
      </c>
      <c r="AE279" s="31">
        <f t="shared" si="547"/>
        <v>270</v>
      </c>
      <c r="AF279" s="31">
        <f t="shared" si="548"/>
        <v>258</v>
      </c>
      <c r="AG279" s="31">
        <f t="shared" si="549"/>
        <v>42</v>
      </c>
      <c r="AH279" s="31">
        <f t="shared" si="550"/>
        <v>12</v>
      </c>
      <c r="AI279" s="31">
        <f t="shared" si="551"/>
        <v>144</v>
      </c>
      <c r="AJ279" s="31">
        <f t="shared" si="552"/>
        <v>312</v>
      </c>
      <c r="AK279" s="31">
        <f t="shared" si="553"/>
        <v>12</v>
      </c>
      <c r="AL279" s="31">
        <f t="shared" si="554"/>
        <v>210</v>
      </c>
      <c r="AM279" s="31">
        <f t="shared" si="555"/>
        <v>54</v>
      </c>
      <c r="AN279" s="31">
        <f t="shared" si="556"/>
        <v>84</v>
      </c>
      <c r="AO279" s="31">
        <f t="shared" si="557"/>
        <v>78</v>
      </c>
      <c r="AP279" s="31">
        <f t="shared" si="558"/>
        <v>330</v>
      </c>
      <c r="AQ279" s="31">
        <f t="shared" si="559"/>
        <v>336</v>
      </c>
      <c r="AR279" s="31">
        <f t="shared" si="560"/>
        <v>126</v>
      </c>
      <c r="AS279" s="31">
        <f t="shared" si="561"/>
        <v>30</v>
      </c>
      <c r="AT279" s="31">
        <f t="shared" si="562"/>
        <v>24</v>
      </c>
      <c r="AU279" s="31">
        <f t="shared" si="563"/>
        <v>246</v>
      </c>
      <c r="AV279" s="31">
        <f t="shared" si="564"/>
        <v>342</v>
      </c>
      <c r="AW279" s="31">
        <f t="shared" si="565"/>
        <v>168</v>
      </c>
      <c r="AX279" s="31">
        <f t="shared" si="566"/>
        <v>216</v>
      </c>
      <c r="AY279" s="31">
        <f t="shared" si="567"/>
        <v>252</v>
      </c>
      <c r="AZ279" s="31">
        <f t="shared" si="568"/>
        <v>72</v>
      </c>
      <c r="BA279" s="31">
        <f t="shared" si="569"/>
        <v>174</v>
      </c>
      <c r="BB279" s="31">
        <f t="shared" si="570"/>
        <v>324</v>
      </c>
      <c r="BC279" s="31">
        <f t="shared" si="571"/>
        <v>72</v>
      </c>
      <c r="BD279" s="31">
        <f t="shared" si="572"/>
        <v>144</v>
      </c>
      <c r="BE279" s="31">
        <f t="shared" si="521"/>
        <v>192</v>
      </c>
      <c r="BF279" s="31">
        <f>Z242</f>
        <v>6</v>
      </c>
      <c r="BG279" s="31"/>
      <c r="BH279" s="31"/>
      <c r="BI279" s="31">
        <f t="shared" si="469"/>
        <v>0</v>
      </c>
      <c r="BJ279" s="31">
        <f t="shared" si="470"/>
        <v>0</v>
      </c>
      <c r="BK279" s="31">
        <f t="shared" si="471"/>
        <v>0</v>
      </c>
      <c r="BL279" s="31">
        <f t="shared" si="472"/>
        <v>0</v>
      </c>
      <c r="BM279" s="31">
        <f t="shared" si="473"/>
        <v>0</v>
      </c>
      <c r="BN279" s="31">
        <f t="shared" si="474"/>
        <v>0</v>
      </c>
      <c r="BO279" s="31">
        <f t="shared" si="475"/>
        <v>0</v>
      </c>
      <c r="BP279" s="31">
        <f t="shared" si="476"/>
        <v>0</v>
      </c>
      <c r="BQ279" s="31">
        <f t="shared" si="477"/>
        <v>0</v>
      </c>
      <c r="BR279" s="31">
        <f t="shared" si="478"/>
        <v>0</v>
      </c>
      <c r="BS279" s="31">
        <f t="shared" si="479"/>
        <v>0</v>
      </c>
      <c r="BT279" s="31">
        <f t="shared" si="480"/>
        <v>0</v>
      </c>
      <c r="BU279" s="31">
        <f t="shared" si="481"/>
        <v>0</v>
      </c>
      <c r="BV279" s="31">
        <f t="shared" si="482"/>
        <v>0</v>
      </c>
      <c r="BW279" s="31">
        <f t="shared" si="483"/>
        <v>0</v>
      </c>
      <c r="BX279" s="31">
        <f t="shared" si="484"/>
        <v>0</v>
      </c>
      <c r="BY279" s="31">
        <f t="shared" si="485"/>
        <v>0</v>
      </c>
      <c r="BZ279" s="31">
        <f t="shared" si="486"/>
        <v>0</v>
      </c>
      <c r="CA279" s="31">
        <f t="shared" si="487"/>
        <v>0</v>
      </c>
      <c r="CB279" s="31">
        <f t="shared" si="488"/>
        <v>0</v>
      </c>
      <c r="CC279" s="31">
        <f t="shared" si="489"/>
        <v>1</v>
      </c>
      <c r="CD279" s="31">
        <f t="shared" si="490"/>
        <v>42</v>
      </c>
      <c r="CE279" s="31">
        <f t="shared" si="491"/>
        <v>1</v>
      </c>
      <c r="CF279" s="31">
        <f t="shared" si="492"/>
        <v>27</v>
      </c>
      <c r="CG279" s="31">
        <f t="shared" si="493"/>
        <v>2</v>
      </c>
      <c r="CH279" s="31">
        <f t="shared" si="494"/>
        <v>45</v>
      </c>
      <c r="CI279" s="31">
        <f t="shared" si="495"/>
        <v>43</v>
      </c>
      <c r="CJ279" s="31">
        <f t="shared" si="496"/>
        <v>7</v>
      </c>
      <c r="CK279" s="31">
        <f t="shared" si="497"/>
        <v>2</v>
      </c>
      <c r="CL279" s="31">
        <f t="shared" si="498"/>
        <v>24</v>
      </c>
      <c r="CM279" s="31">
        <f t="shared" si="499"/>
        <v>52</v>
      </c>
      <c r="CN279" s="31">
        <f t="shared" si="500"/>
        <v>2</v>
      </c>
      <c r="CO279" s="31">
        <f t="shared" si="501"/>
        <v>35</v>
      </c>
      <c r="CP279" s="31">
        <f t="shared" si="502"/>
        <v>9</v>
      </c>
      <c r="CQ279" s="31">
        <f t="shared" si="503"/>
        <v>14</v>
      </c>
      <c r="CR279" s="31">
        <f t="shared" si="504"/>
        <v>13</v>
      </c>
      <c r="CS279" s="31">
        <f t="shared" si="505"/>
        <v>55</v>
      </c>
      <c r="CT279" s="31">
        <f t="shared" si="506"/>
        <v>56</v>
      </c>
      <c r="CU279" s="31">
        <f t="shared" si="507"/>
        <v>21</v>
      </c>
      <c r="CV279" s="31">
        <f t="shared" si="508"/>
        <v>5</v>
      </c>
      <c r="CW279" s="31">
        <f t="shared" si="509"/>
        <v>4</v>
      </c>
      <c r="CX279" s="31">
        <f t="shared" si="510"/>
        <v>41</v>
      </c>
      <c r="CY279" s="31">
        <f t="shared" si="511"/>
        <v>57</v>
      </c>
      <c r="CZ279" s="31">
        <f t="shared" si="512"/>
        <v>28</v>
      </c>
      <c r="DA279" s="31">
        <f t="shared" si="513"/>
        <v>36</v>
      </c>
      <c r="DB279" s="31">
        <f t="shared" si="514"/>
        <v>42</v>
      </c>
      <c r="DC279" s="31">
        <f t="shared" si="515"/>
        <v>12</v>
      </c>
      <c r="DD279" s="31">
        <f t="shared" si="516"/>
        <v>29</v>
      </c>
      <c r="DE279" s="31">
        <f t="shared" si="517"/>
        <v>54</v>
      </c>
      <c r="DF279" s="31">
        <f t="shared" si="518"/>
        <v>12</v>
      </c>
      <c r="DG279" s="31">
        <f t="shared" si="519"/>
        <v>24</v>
      </c>
      <c r="DH279" s="31">
        <f t="shared" si="520"/>
        <v>32</v>
      </c>
      <c r="DI279" s="31">
        <v>1</v>
      </c>
    </row>
    <row r="280" spans="1:115" ht="15" customHeight="1" x14ac:dyDescent="0.45">
      <c r="A280" s="31"/>
      <c r="B280" s="31"/>
      <c r="C280" s="31"/>
      <c r="D280" s="31">
        <v>59</v>
      </c>
      <c r="E280" s="31"/>
      <c r="F280" s="31">
        <f t="shared" si="522"/>
        <v>0</v>
      </c>
      <c r="G280" s="31">
        <f t="shared" si="523"/>
        <v>0</v>
      </c>
      <c r="H280" s="31">
        <f t="shared" si="524"/>
        <v>0</v>
      </c>
      <c r="I280" s="31">
        <f t="shared" si="525"/>
        <v>0</v>
      </c>
      <c r="J280" s="31">
        <f t="shared" si="526"/>
        <v>0</v>
      </c>
      <c r="K280" s="31">
        <f t="shared" si="527"/>
        <v>0</v>
      </c>
      <c r="L280" s="31">
        <f t="shared" si="528"/>
        <v>0</v>
      </c>
      <c r="M280" s="31">
        <f t="shared" si="529"/>
        <v>0</v>
      </c>
      <c r="N280" s="31">
        <f t="shared" si="530"/>
        <v>0</v>
      </c>
      <c r="O280" s="31">
        <f t="shared" si="531"/>
        <v>0</v>
      </c>
      <c r="P280" s="31">
        <f t="shared" si="532"/>
        <v>0</v>
      </c>
      <c r="Q280" s="31">
        <f t="shared" si="533"/>
        <v>0</v>
      </c>
      <c r="R280" s="31">
        <f t="shared" si="534"/>
        <v>0</v>
      </c>
      <c r="S280" s="31">
        <f t="shared" si="535"/>
        <v>0</v>
      </c>
      <c r="T280" s="31">
        <f t="shared" si="536"/>
        <v>0</v>
      </c>
      <c r="U280" s="31">
        <f t="shared" si="537"/>
        <v>0</v>
      </c>
      <c r="V280" s="31">
        <f t="shared" si="538"/>
        <v>0</v>
      </c>
      <c r="W280" s="31">
        <f t="shared" si="539"/>
        <v>0</v>
      </c>
      <c r="X280" s="31">
        <f t="shared" si="540"/>
        <v>0</v>
      </c>
      <c r="Y280" s="31">
        <f t="shared" si="541"/>
        <v>23</v>
      </c>
      <c r="Z280" s="31">
        <f t="shared" si="542"/>
        <v>989</v>
      </c>
      <c r="AA280" s="31">
        <f t="shared" si="543"/>
        <v>989</v>
      </c>
      <c r="AB280" s="31">
        <f t="shared" si="544"/>
        <v>644</v>
      </c>
      <c r="AC280" s="31">
        <f t="shared" si="545"/>
        <v>667</v>
      </c>
      <c r="AD280" s="31">
        <f t="shared" si="546"/>
        <v>1104</v>
      </c>
      <c r="AE280" s="31">
        <f t="shared" si="547"/>
        <v>667</v>
      </c>
      <c r="AF280" s="31">
        <f t="shared" si="548"/>
        <v>1150</v>
      </c>
      <c r="AG280" s="31">
        <f t="shared" si="549"/>
        <v>207</v>
      </c>
      <c r="AH280" s="31">
        <f t="shared" si="550"/>
        <v>621</v>
      </c>
      <c r="AI280" s="31">
        <f t="shared" si="551"/>
        <v>391</v>
      </c>
      <c r="AJ280" s="31">
        <f t="shared" si="552"/>
        <v>1242</v>
      </c>
      <c r="AK280" s="31">
        <f t="shared" si="553"/>
        <v>851</v>
      </c>
      <c r="AL280" s="31">
        <f t="shared" si="554"/>
        <v>1012</v>
      </c>
      <c r="AM280" s="31">
        <f t="shared" si="555"/>
        <v>529</v>
      </c>
      <c r="AN280" s="31">
        <f t="shared" si="556"/>
        <v>644</v>
      </c>
      <c r="AO280" s="31">
        <f t="shared" si="557"/>
        <v>230</v>
      </c>
      <c r="AP280" s="31">
        <f t="shared" si="558"/>
        <v>1219</v>
      </c>
      <c r="AQ280" s="31">
        <f t="shared" si="559"/>
        <v>414</v>
      </c>
      <c r="AR280" s="31">
        <f t="shared" si="560"/>
        <v>598</v>
      </c>
      <c r="AS280" s="31">
        <f t="shared" si="561"/>
        <v>207</v>
      </c>
      <c r="AT280" s="31">
        <f t="shared" si="562"/>
        <v>1058</v>
      </c>
      <c r="AU280" s="31">
        <f t="shared" si="563"/>
        <v>920</v>
      </c>
      <c r="AV280" s="31">
        <f t="shared" si="564"/>
        <v>621</v>
      </c>
      <c r="AW280" s="31">
        <f t="shared" si="565"/>
        <v>138</v>
      </c>
      <c r="AX280" s="31">
        <f t="shared" si="566"/>
        <v>437</v>
      </c>
      <c r="AY280" s="31">
        <f t="shared" si="567"/>
        <v>1242</v>
      </c>
      <c r="AZ280" s="31">
        <f t="shared" si="568"/>
        <v>966</v>
      </c>
      <c r="BA280" s="31">
        <f t="shared" si="569"/>
        <v>575</v>
      </c>
      <c r="BB280" s="31">
        <f t="shared" si="570"/>
        <v>161</v>
      </c>
      <c r="BC280" s="31">
        <f t="shared" si="571"/>
        <v>828</v>
      </c>
      <c r="BD280" s="31">
        <f t="shared" si="572"/>
        <v>1288</v>
      </c>
      <c r="BE280" s="31">
        <f t="shared" si="521"/>
        <v>759</v>
      </c>
      <c r="BF280" s="31">
        <f>Y242</f>
        <v>23</v>
      </c>
      <c r="BG280" s="31"/>
      <c r="BH280" s="31"/>
      <c r="BI280" s="31">
        <f t="shared" si="469"/>
        <v>0</v>
      </c>
      <c r="BJ280" s="31">
        <f t="shared" si="470"/>
        <v>0</v>
      </c>
      <c r="BK280" s="31">
        <f t="shared" si="471"/>
        <v>0</v>
      </c>
      <c r="BL280" s="31">
        <f t="shared" si="472"/>
        <v>0</v>
      </c>
      <c r="BM280" s="31">
        <f t="shared" si="473"/>
        <v>0</v>
      </c>
      <c r="BN280" s="31">
        <f t="shared" si="474"/>
        <v>0</v>
      </c>
      <c r="BO280" s="31">
        <f t="shared" si="475"/>
        <v>0</v>
      </c>
      <c r="BP280" s="31">
        <f t="shared" si="476"/>
        <v>0</v>
      </c>
      <c r="BQ280" s="31">
        <f t="shared" si="477"/>
        <v>0</v>
      </c>
      <c r="BR280" s="31">
        <f t="shared" si="478"/>
        <v>0</v>
      </c>
      <c r="BS280" s="31">
        <f t="shared" si="479"/>
        <v>0</v>
      </c>
      <c r="BT280" s="31">
        <f t="shared" si="480"/>
        <v>0</v>
      </c>
      <c r="BU280" s="31">
        <f t="shared" si="481"/>
        <v>0</v>
      </c>
      <c r="BV280" s="31">
        <f t="shared" si="482"/>
        <v>0</v>
      </c>
      <c r="BW280" s="31">
        <f t="shared" si="483"/>
        <v>0</v>
      </c>
      <c r="BX280" s="31">
        <f t="shared" si="484"/>
        <v>0</v>
      </c>
      <c r="BY280" s="31">
        <f t="shared" si="485"/>
        <v>0</v>
      </c>
      <c r="BZ280" s="31">
        <f t="shared" si="486"/>
        <v>0</v>
      </c>
      <c r="CA280" s="31">
        <f t="shared" si="487"/>
        <v>0</v>
      </c>
      <c r="CB280" s="31">
        <f t="shared" si="488"/>
        <v>1</v>
      </c>
      <c r="CC280" s="31">
        <f t="shared" si="489"/>
        <v>43</v>
      </c>
      <c r="CD280" s="31">
        <f t="shared" si="490"/>
        <v>43</v>
      </c>
      <c r="CE280" s="31">
        <f t="shared" si="491"/>
        <v>28</v>
      </c>
      <c r="CF280" s="31">
        <f t="shared" si="492"/>
        <v>29</v>
      </c>
      <c r="CG280" s="31">
        <f t="shared" si="493"/>
        <v>48</v>
      </c>
      <c r="CH280" s="31">
        <f t="shared" si="494"/>
        <v>29</v>
      </c>
      <c r="CI280" s="31">
        <f t="shared" si="495"/>
        <v>50</v>
      </c>
      <c r="CJ280" s="31">
        <f t="shared" si="496"/>
        <v>9</v>
      </c>
      <c r="CK280" s="31">
        <f t="shared" si="497"/>
        <v>27</v>
      </c>
      <c r="CL280" s="31">
        <f t="shared" si="498"/>
        <v>17</v>
      </c>
      <c r="CM280" s="31">
        <f t="shared" si="499"/>
        <v>54</v>
      </c>
      <c r="CN280" s="31">
        <f t="shared" si="500"/>
        <v>37</v>
      </c>
      <c r="CO280" s="31">
        <f t="shared" si="501"/>
        <v>44</v>
      </c>
      <c r="CP280" s="31">
        <f t="shared" si="502"/>
        <v>23</v>
      </c>
      <c r="CQ280" s="31">
        <f t="shared" si="503"/>
        <v>28</v>
      </c>
      <c r="CR280" s="31">
        <f t="shared" si="504"/>
        <v>10</v>
      </c>
      <c r="CS280" s="31">
        <f t="shared" si="505"/>
        <v>53</v>
      </c>
      <c r="CT280" s="31">
        <f t="shared" si="506"/>
        <v>18</v>
      </c>
      <c r="CU280" s="31">
        <f t="shared" si="507"/>
        <v>26</v>
      </c>
      <c r="CV280" s="31">
        <f t="shared" si="508"/>
        <v>9</v>
      </c>
      <c r="CW280" s="31">
        <f t="shared" si="509"/>
        <v>46</v>
      </c>
      <c r="CX280" s="31">
        <f t="shared" si="510"/>
        <v>40</v>
      </c>
      <c r="CY280" s="31">
        <f t="shared" si="511"/>
        <v>27</v>
      </c>
      <c r="CZ280" s="31">
        <f t="shared" si="512"/>
        <v>6</v>
      </c>
      <c r="DA280" s="31">
        <f t="shared" si="513"/>
        <v>19</v>
      </c>
      <c r="DB280" s="31">
        <f t="shared" si="514"/>
        <v>54</v>
      </c>
      <c r="DC280" s="31">
        <f t="shared" si="515"/>
        <v>42</v>
      </c>
      <c r="DD280" s="31">
        <f t="shared" si="516"/>
        <v>25</v>
      </c>
      <c r="DE280" s="31">
        <f t="shared" si="517"/>
        <v>7</v>
      </c>
      <c r="DF280" s="31">
        <f t="shared" si="518"/>
        <v>36</v>
      </c>
      <c r="DG280" s="31">
        <f t="shared" si="519"/>
        <v>56</v>
      </c>
      <c r="DH280" s="31">
        <f t="shared" si="520"/>
        <v>33</v>
      </c>
      <c r="DI280" s="31">
        <v>1</v>
      </c>
    </row>
    <row r="281" spans="1:115" ht="15" customHeight="1" x14ac:dyDescent="0.45">
      <c r="A281" s="31"/>
      <c r="B281" s="31"/>
      <c r="C281" s="31"/>
      <c r="D281" s="31">
        <v>59</v>
      </c>
      <c r="E281" s="31"/>
      <c r="F281" s="31">
        <f t="shared" si="522"/>
        <v>0</v>
      </c>
      <c r="G281" s="31">
        <f t="shared" si="523"/>
        <v>0</v>
      </c>
      <c r="H281" s="31">
        <f t="shared" si="524"/>
        <v>0</v>
      </c>
      <c r="I281" s="31">
        <f t="shared" si="525"/>
        <v>0</v>
      </c>
      <c r="J281" s="31">
        <f t="shared" si="526"/>
        <v>0</v>
      </c>
      <c r="K281" s="31">
        <f t="shared" si="527"/>
        <v>0</v>
      </c>
      <c r="L281" s="31">
        <f t="shared" si="528"/>
        <v>0</v>
      </c>
      <c r="M281" s="31">
        <f t="shared" si="529"/>
        <v>0</v>
      </c>
      <c r="N281" s="31">
        <f t="shared" si="530"/>
        <v>0</v>
      </c>
      <c r="O281" s="31">
        <f t="shared" si="531"/>
        <v>0</v>
      </c>
      <c r="P281" s="31">
        <f t="shared" si="532"/>
        <v>0</v>
      </c>
      <c r="Q281" s="31">
        <f t="shared" si="533"/>
        <v>0</v>
      </c>
      <c r="R281" s="31">
        <f t="shared" si="534"/>
        <v>0</v>
      </c>
      <c r="S281" s="31">
        <f t="shared" si="535"/>
        <v>0</v>
      </c>
      <c r="T281" s="31">
        <f t="shared" si="536"/>
        <v>0</v>
      </c>
      <c r="U281" s="31">
        <f t="shared" si="537"/>
        <v>0</v>
      </c>
      <c r="V281" s="31">
        <f t="shared" si="538"/>
        <v>0</v>
      </c>
      <c r="W281" s="31">
        <f t="shared" si="539"/>
        <v>0</v>
      </c>
      <c r="X281" s="31">
        <f t="shared" si="540"/>
        <v>36</v>
      </c>
      <c r="Y281" s="31">
        <f t="shared" si="541"/>
        <v>1620</v>
      </c>
      <c r="Z281" s="31">
        <f t="shared" si="542"/>
        <v>1008</v>
      </c>
      <c r="AA281" s="31">
        <f t="shared" si="543"/>
        <v>432</v>
      </c>
      <c r="AB281" s="31">
        <f t="shared" si="544"/>
        <v>2088</v>
      </c>
      <c r="AC281" s="31">
        <f t="shared" si="545"/>
        <v>684</v>
      </c>
      <c r="AD281" s="31">
        <f t="shared" si="546"/>
        <v>684</v>
      </c>
      <c r="AE281" s="31">
        <f t="shared" si="547"/>
        <v>756</v>
      </c>
      <c r="AF281" s="31">
        <f t="shared" si="548"/>
        <v>0</v>
      </c>
      <c r="AG281" s="31">
        <f t="shared" si="549"/>
        <v>1296</v>
      </c>
      <c r="AH281" s="31">
        <f t="shared" si="550"/>
        <v>1620</v>
      </c>
      <c r="AI281" s="31">
        <f t="shared" si="551"/>
        <v>468</v>
      </c>
      <c r="AJ281" s="31">
        <f t="shared" si="552"/>
        <v>1188</v>
      </c>
      <c r="AK281" s="31">
        <f t="shared" si="553"/>
        <v>828</v>
      </c>
      <c r="AL281" s="31">
        <f t="shared" si="554"/>
        <v>288</v>
      </c>
      <c r="AM281" s="31">
        <f t="shared" si="555"/>
        <v>1836</v>
      </c>
      <c r="AN281" s="31">
        <f t="shared" si="556"/>
        <v>1404</v>
      </c>
      <c r="AO281" s="31">
        <f t="shared" si="557"/>
        <v>180</v>
      </c>
      <c r="AP281" s="31">
        <f t="shared" si="558"/>
        <v>432</v>
      </c>
      <c r="AQ281" s="31">
        <f t="shared" si="559"/>
        <v>1584</v>
      </c>
      <c r="AR281" s="31">
        <f t="shared" si="560"/>
        <v>1260</v>
      </c>
      <c r="AS281" s="31">
        <f t="shared" si="561"/>
        <v>2016</v>
      </c>
      <c r="AT281" s="31">
        <f t="shared" si="562"/>
        <v>1008</v>
      </c>
      <c r="AU281" s="31">
        <f t="shared" si="563"/>
        <v>288</v>
      </c>
      <c r="AV281" s="31">
        <f t="shared" si="564"/>
        <v>1188</v>
      </c>
      <c r="AW281" s="31">
        <f t="shared" si="565"/>
        <v>936</v>
      </c>
      <c r="AX281" s="31">
        <f t="shared" si="566"/>
        <v>540</v>
      </c>
      <c r="AY281" s="31">
        <f t="shared" si="567"/>
        <v>1368</v>
      </c>
      <c r="AZ281" s="31">
        <f t="shared" si="568"/>
        <v>288</v>
      </c>
      <c r="BA281" s="31">
        <f t="shared" si="569"/>
        <v>1152</v>
      </c>
      <c r="BB281" s="31">
        <f t="shared" si="570"/>
        <v>1584</v>
      </c>
      <c r="BC281" s="31">
        <f t="shared" si="571"/>
        <v>1224</v>
      </c>
      <c r="BD281" s="31">
        <f t="shared" si="572"/>
        <v>1080</v>
      </c>
      <c r="BE281" s="31">
        <f t="shared" si="521"/>
        <v>1224</v>
      </c>
      <c r="BF281" s="31">
        <f>X242</f>
        <v>36</v>
      </c>
      <c r="BG281" s="31"/>
      <c r="BH281" s="31"/>
      <c r="BI281" s="31">
        <f t="shared" si="469"/>
        <v>0</v>
      </c>
      <c r="BJ281" s="31">
        <f t="shared" si="470"/>
        <v>0</v>
      </c>
      <c r="BK281" s="31">
        <f t="shared" si="471"/>
        <v>0</v>
      </c>
      <c r="BL281" s="31">
        <f t="shared" si="472"/>
        <v>0</v>
      </c>
      <c r="BM281" s="31">
        <f t="shared" si="473"/>
        <v>0</v>
      </c>
      <c r="BN281" s="31">
        <f t="shared" si="474"/>
        <v>0</v>
      </c>
      <c r="BO281" s="31">
        <f t="shared" si="475"/>
        <v>0</v>
      </c>
      <c r="BP281" s="31">
        <f t="shared" si="476"/>
        <v>0</v>
      </c>
      <c r="BQ281" s="31">
        <f t="shared" si="477"/>
        <v>0</v>
      </c>
      <c r="BR281" s="31">
        <f t="shared" si="478"/>
        <v>0</v>
      </c>
      <c r="BS281" s="31">
        <f t="shared" si="479"/>
        <v>0</v>
      </c>
      <c r="BT281" s="31">
        <f t="shared" si="480"/>
        <v>0</v>
      </c>
      <c r="BU281" s="31">
        <f t="shared" si="481"/>
        <v>0</v>
      </c>
      <c r="BV281" s="31">
        <f t="shared" si="482"/>
        <v>0</v>
      </c>
      <c r="BW281" s="31">
        <f t="shared" si="483"/>
        <v>0</v>
      </c>
      <c r="BX281" s="31">
        <f t="shared" si="484"/>
        <v>0</v>
      </c>
      <c r="BY281" s="31">
        <f t="shared" si="485"/>
        <v>0</v>
      </c>
      <c r="BZ281" s="31">
        <f t="shared" si="486"/>
        <v>0</v>
      </c>
      <c r="CA281" s="31">
        <f t="shared" si="487"/>
        <v>1</v>
      </c>
      <c r="CB281" s="31">
        <f t="shared" si="488"/>
        <v>45</v>
      </c>
      <c r="CC281" s="31">
        <f t="shared" si="489"/>
        <v>28</v>
      </c>
      <c r="CD281" s="31">
        <f t="shared" si="490"/>
        <v>12</v>
      </c>
      <c r="CE281" s="31">
        <f t="shared" si="491"/>
        <v>58</v>
      </c>
      <c r="CF281" s="31">
        <f t="shared" si="492"/>
        <v>19</v>
      </c>
      <c r="CG281" s="31">
        <f t="shared" si="493"/>
        <v>19</v>
      </c>
      <c r="CH281" s="31">
        <f t="shared" si="494"/>
        <v>21</v>
      </c>
      <c r="CI281" s="31">
        <f t="shared" si="495"/>
        <v>0</v>
      </c>
      <c r="CJ281" s="31">
        <f t="shared" si="496"/>
        <v>36</v>
      </c>
      <c r="CK281" s="31">
        <f t="shared" si="497"/>
        <v>45</v>
      </c>
      <c r="CL281" s="31">
        <f t="shared" si="498"/>
        <v>13</v>
      </c>
      <c r="CM281" s="31">
        <f t="shared" si="499"/>
        <v>33</v>
      </c>
      <c r="CN281" s="31">
        <f t="shared" si="500"/>
        <v>23</v>
      </c>
      <c r="CO281" s="31">
        <f t="shared" si="501"/>
        <v>8</v>
      </c>
      <c r="CP281" s="31">
        <f t="shared" si="502"/>
        <v>51</v>
      </c>
      <c r="CQ281" s="31">
        <f t="shared" si="503"/>
        <v>39</v>
      </c>
      <c r="CR281" s="31">
        <f t="shared" si="504"/>
        <v>5</v>
      </c>
      <c r="CS281" s="31">
        <f t="shared" si="505"/>
        <v>12</v>
      </c>
      <c r="CT281" s="31">
        <f t="shared" si="506"/>
        <v>44</v>
      </c>
      <c r="CU281" s="31">
        <f t="shared" si="507"/>
        <v>35</v>
      </c>
      <c r="CV281" s="31">
        <f t="shared" si="508"/>
        <v>56</v>
      </c>
      <c r="CW281" s="31">
        <f t="shared" si="509"/>
        <v>28</v>
      </c>
      <c r="CX281" s="31">
        <f t="shared" si="510"/>
        <v>8</v>
      </c>
      <c r="CY281" s="31">
        <f t="shared" si="511"/>
        <v>33</v>
      </c>
      <c r="CZ281" s="31">
        <f t="shared" si="512"/>
        <v>26</v>
      </c>
      <c r="DA281" s="31">
        <f t="shared" si="513"/>
        <v>15</v>
      </c>
      <c r="DB281" s="31">
        <f t="shared" si="514"/>
        <v>38</v>
      </c>
      <c r="DC281" s="31">
        <f t="shared" si="515"/>
        <v>8</v>
      </c>
      <c r="DD281" s="31">
        <f t="shared" si="516"/>
        <v>32</v>
      </c>
      <c r="DE281" s="31">
        <f t="shared" si="517"/>
        <v>44</v>
      </c>
      <c r="DF281" s="31">
        <f t="shared" si="518"/>
        <v>34</v>
      </c>
      <c r="DG281" s="31">
        <f t="shared" si="519"/>
        <v>30</v>
      </c>
      <c r="DH281" s="31">
        <f t="shared" si="520"/>
        <v>34</v>
      </c>
      <c r="DI281" s="31">
        <v>1</v>
      </c>
    </row>
    <row r="282" spans="1:115" ht="15" customHeight="1" x14ac:dyDescent="0.45">
      <c r="A282" s="31"/>
      <c r="B282" s="31"/>
      <c r="C282" s="31"/>
      <c r="D282" s="31">
        <v>59</v>
      </c>
      <c r="E282" s="31"/>
      <c r="F282" s="31">
        <f t="shared" si="522"/>
        <v>0</v>
      </c>
      <c r="G282" s="31">
        <f t="shared" si="523"/>
        <v>0</v>
      </c>
      <c r="H282" s="31">
        <f t="shared" si="524"/>
        <v>0</v>
      </c>
      <c r="I282" s="31">
        <f t="shared" si="525"/>
        <v>0</v>
      </c>
      <c r="J282" s="31">
        <f t="shared" si="526"/>
        <v>0</v>
      </c>
      <c r="K282" s="31">
        <f t="shared" si="527"/>
        <v>0</v>
      </c>
      <c r="L282" s="31">
        <f t="shared" si="528"/>
        <v>0</v>
      </c>
      <c r="M282" s="31">
        <f t="shared" si="529"/>
        <v>0</v>
      </c>
      <c r="N282" s="31">
        <f t="shared" si="530"/>
        <v>0</v>
      </c>
      <c r="O282" s="31">
        <f t="shared" si="531"/>
        <v>0</v>
      </c>
      <c r="P282" s="31">
        <f t="shared" si="532"/>
        <v>0</v>
      </c>
      <c r="Q282" s="31">
        <f t="shared" si="533"/>
        <v>0</v>
      </c>
      <c r="R282" s="31">
        <f t="shared" si="534"/>
        <v>0</v>
      </c>
      <c r="S282" s="31">
        <f t="shared" si="535"/>
        <v>0</v>
      </c>
      <c r="T282" s="31">
        <f t="shared" si="536"/>
        <v>0</v>
      </c>
      <c r="U282" s="31">
        <f t="shared" si="537"/>
        <v>0</v>
      </c>
      <c r="V282" s="31">
        <f t="shared" si="538"/>
        <v>0</v>
      </c>
      <c r="W282" s="31">
        <f t="shared" si="539"/>
        <v>10</v>
      </c>
      <c r="X282" s="31">
        <f t="shared" si="540"/>
        <v>470</v>
      </c>
      <c r="Y282" s="31">
        <f t="shared" si="541"/>
        <v>140</v>
      </c>
      <c r="Z282" s="31">
        <f t="shared" si="542"/>
        <v>410</v>
      </c>
      <c r="AA282" s="31">
        <f t="shared" si="543"/>
        <v>120</v>
      </c>
      <c r="AB282" s="31">
        <f t="shared" si="544"/>
        <v>180</v>
      </c>
      <c r="AC282" s="31">
        <f t="shared" si="545"/>
        <v>380</v>
      </c>
      <c r="AD282" s="31">
        <f t="shared" si="546"/>
        <v>400</v>
      </c>
      <c r="AE282" s="31">
        <f t="shared" si="547"/>
        <v>210</v>
      </c>
      <c r="AF282" s="31">
        <f t="shared" si="548"/>
        <v>370</v>
      </c>
      <c r="AG282" s="31">
        <f t="shared" si="549"/>
        <v>220</v>
      </c>
      <c r="AH282" s="31">
        <f t="shared" si="550"/>
        <v>580</v>
      </c>
      <c r="AI282" s="31">
        <f t="shared" si="551"/>
        <v>460</v>
      </c>
      <c r="AJ282" s="31">
        <f t="shared" si="552"/>
        <v>560</v>
      </c>
      <c r="AK282" s="31">
        <f t="shared" si="553"/>
        <v>320</v>
      </c>
      <c r="AL282" s="31">
        <f t="shared" si="554"/>
        <v>10</v>
      </c>
      <c r="AM282" s="31">
        <f t="shared" si="555"/>
        <v>310</v>
      </c>
      <c r="AN282" s="31">
        <f t="shared" si="556"/>
        <v>440</v>
      </c>
      <c r="AO282" s="31">
        <f t="shared" si="557"/>
        <v>170</v>
      </c>
      <c r="AP282" s="31">
        <f t="shared" si="558"/>
        <v>570</v>
      </c>
      <c r="AQ282" s="31">
        <f t="shared" si="559"/>
        <v>210</v>
      </c>
      <c r="AR282" s="31">
        <f t="shared" si="560"/>
        <v>330</v>
      </c>
      <c r="AS282" s="31">
        <f t="shared" si="561"/>
        <v>250</v>
      </c>
      <c r="AT282" s="31">
        <f t="shared" si="562"/>
        <v>360</v>
      </c>
      <c r="AU282" s="31">
        <f t="shared" si="563"/>
        <v>420</v>
      </c>
      <c r="AV282" s="31">
        <f t="shared" si="564"/>
        <v>0</v>
      </c>
      <c r="AW282" s="31">
        <f t="shared" si="565"/>
        <v>410</v>
      </c>
      <c r="AX282" s="31">
        <f t="shared" si="566"/>
        <v>530</v>
      </c>
      <c r="AY282" s="31">
        <f t="shared" si="567"/>
        <v>460</v>
      </c>
      <c r="AZ282" s="31">
        <f t="shared" si="568"/>
        <v>410</v>
      </c>
      <c r="BA282" s="31">
        <f t="shared" si="569"/>
        <v>180</v>
      </c>
      <c r="BB282" s="31">
        <f t="shared" si="570"/>
        <v>200</v>
      </c>
      <c r="BC282" s="31">
        <f t="shared" si="571"/>
        <v>60</v>
      </c>
      <c r="BD282" s="31">
        <f t="shared" si="572"/>
        <v>50</v>
      </c>
      <c r="BE282" s="31">
        <f t="shared" si="521"/>
        <v>350</v>
      </c>
      <c r="BF282" s="31">
        <f>W242</f>
        <v>10</v>
      </c>
      <c r="BG282" s="31"/>
      <c r="BH282" s="31"/>
      <c r="BI282" s="31">
        <f t="shared" si="469"/>
        <v>0</v>
      </c>
      <c r="BJ282" s="31">
        <f t="shared" si="470"/>
        <v>0</v>
      </c>
      <c r="BK282" s="31">
        <f t="shared" si="471"/>
        <v>0</v>
      </c>
      <c r="BL282" s="31">
        <f t="shared" si="472"/>
        <v>0</v>
      </c>
      <c r="BM282" s="31">
        <f t="shared" si="473"/>
        <v>0</v>
      </c>
      <c r="BN282" s="31">
        <f t="shared" si="474"/>
        <v>0</v>
      </c>
      <c r="BO282" s="31">
        <f t="shared" si="475"/>
        <v>0</v>
      </c>
      <c r="BP282" s="31">
        <f t="shared" si="476"/>
        <v>0</v>
      </c>
      <c r="BQ282" s="31">
        <f t="shared" si="477"/>
        <v>0</v>
      </c>
      <c r="BR282" s="31">
        <f t="shared" si="478"/>
        <v>0</v>
      </c>
      <c r="BS282" s="31">
        <f t="shared" si="479"/>
        <v>0</v>
      </c>
      <c r="BT282" s="31">
        <f t="shared" si="480"/>
        <v>0</v>
      </c>
      <c r="BU282" s="31">
        <f t="shared" si="481"/>
        <v>0</v>
      </c>
      <c r="BV282" s="31">
        <f t="shared" si="482"/>
        <v>0</v>
      </c>
      <c r="BW282" s="31">
        <f t="shared" si="483"/>
        <v>0</v>
      </c>
      <c r="BX282" s="31">
        <f t="shared" si="484"/>
        <v>0</v>
      </c>
      <c r="BY282" s="31">
        <f t="shared" si="485"/>
        <v>0</v>
      </c>
      <c r="BZ282" s="31">
        <f t="shared" si="486"/>
        <v>1</v>
      </c>
      <c r="CA282" s="31">
        <f t="shared" si="487"/>
        <v>47</v>
      </c>
      <c r="CB282" s="31">
        <f t="shared" si="488"/>
        <v>14</v>
      </c>
      <c r="CC282" s="31">
        <f t="shared" si="489"/>
        <v>41</v>
      </c>
      <c r="CD282" s="31">
        <f t="shared" si="490"/>
        <v>12</v>
      </c>
      <c r="CE282" s="31">
        <f t="shared" si="491"/>
        <v>18</v>
      </c>
      <c r="CF282" s="31">
        <f t="shared" si="492"/>
        <v>38</v>
      </c>
      <c r="CG282" s="31">
        <f t="shared" si="493"/>
        <v>40</v>
      </c>
      <c r="CH282" s="31">
        <f t="shared" si="494"/>
        <v>21</v>
      </c>
      <c r="CI282" s="31">
        <f t="shared" si="495"/>
        <v>37</v>
      </c>
      <c r="CJ282" s="31">
        <f t="shared" si="496"/>
        <v>22</v>
      </c>
      <c r="CK282" s="31">
        <f t="shared" si="497"/>
        <v>58</v>
      </c>
      <c r="CL282" s="31">
        <f t="shared" si="498"/>
        <v>46</v>
      </c>
      <c r="CM282" s="31">
        <f t="shared" si="499"/>
        <v>56</v>
      </c>
      <c r="CN282" s="31">
        <f t="shared" si="500"/>
        <v>32</v>
      </c>
      <c r="CO282" s="31">
        <f t="shared" si="501"/>
        <v>1</v>
      </c>
      <c r="CP282" s="31">
        <f t="shared" si="502"/>
        <v>31</v>
      </c>
      <c r="CQ282" s="31">
        <f t="shared" si="503"/>
        <v>44</v>
      </c>
      <c r="CR282" s="31">
        <f t="shared" si="504"/>
        <v>17</v>
      </c>
      <c r="CS282" s="31">
        <f t="shared" si="505"/>
        <v>57</v>
      </c>
      <c r="CT282" s="31">
        <f t="shared" si="506"/>
        <v>21</v>
      </c>
      <c r="CU282" s="31">
        <f t="shared" si="507"/>
        <v>33</v>
      </c>
      <c r="CV282" s="31">
        <f t="shared" si="508"/>
        <v>25</v>
      </c>
      <c r="CW282" s="31">
        <f t="shared" si="509"/>
        <v>36</v>
      </c>
      <c r="CX282" s="31">
        <f t="shared" si="510"/>
        <v>42</v>
      </c>
      <c r="CY282" s="31">
        <f t="shared" si="511"/>
        <v>0</v>
      </c>
      <c r="CZ282" s="31">
        <f t="shared" si="512"/>
        <v>41</v>
      </c>
      <c r="DA282" s="31">
        <f t="shared" si="513"/>
        <v>53</v>
      </c>
      <c r="DB282" s="31">
        <f t="shared" si="514"/>
        <v>46</v>
      </c>
      <c r="DC282" s="31">
        <f t="shared" si="515"/>
        <v>41</v>
      </c>
      <c r="DD282" s="31">
        <f t="shared" si="516"/>
        <v>18</v>
      </c>
      <c r="DE282" s="31">
        <f t="shared" si="517"/>
        <v>20</v>
      </c>
      <c r="DF282" s="31">
        <f t="shared" si="518"/>
        <v>6</v>
      </c>
      <c r="DG282" s="31">
        <f t="shared" si="519"/>
        <v>5</v>
      </c>
      <c r="DH282" s="31">
        <f t="shared" si="520"/>
        <v>35</v>
      </c>
      <c r="DI282" s="31">
        <v>1</v>
      </c>
      <c r="DJ282" s="31"/>
      <c r="DK282" s="31"/>
    </row>
    <row r="283" spans="1:115" ht="15" customHeight="1" x14ac:dyDescent="0.45">
      <c r="A283" s="31"/>
      <c r="B283" s="31"/>
      <c r="C283" s="31"/>
      <c r="D283" s="31">
        <v>59</v>
      </c>
      <c r="E283" s="31"/>
      <c r="F283" s="31">
        <f t="shared" si="522"/>
        <v>0</v>
      </c>
      <c r="G283" s="31">
        <f t="shared" si="523"/>
        <v>0</v>
      </c>
      <c r="H283" s="31">
        <f t="shared" si="524"/>
        <v>0</v>
      </c>
      <c r="I283" s="31">
        <f t="shared" si="525"/>
        <v>0</v>
      </c>
      <c r="J283" s="31">
        <f t="shared" si="526"/>
        <v>0</v>
      </c>
      <c r="K283" s="31">
        <f t="shared" si="527"/>
        <v>0</v>
      </c>
      <c r="L283" s="31">
        <f t="shared" si="528"/>
        <v>0</v>
      </c>
      <c r="M283" s="31">
        <f t="shared" si="529"/>
        <v>0</v>
      </c>
      <c r="N283" s="31">
        <f t="shared" si="530"/>
        <v>0</v>
      </c>
      <c r="O283" s="31">
        <f t="shared" si="531"/>
        <v>0</v>
      </c>
      <c r="P283" s="31">
        <f t="shared" si="532"/>
        <v>0</v>
      </c>
      <c r="Q283" s="31">
        <f t="shared" si="533"/>
        <v>0</v>
      </c>
      <c r="R283" s="31">
        <f t="shared" si="534"/>
        <v>0</v>
      </c>
      <c r="S283" s="31">
        <f t="shared" si="535"/>
        <v>0</v>
      </c>
      <c r="T283" s="31">
        <f t="shared" si="536"/>
        <v>0</v>
      </c>
      <c r="U283" s="31">
        <f t="shared" si="537"/>
        <v>0</v>
      </c>
      <c r="V283" s="31">
        <f t="shared" si="538"/>
        <v>29</v>
      </c>
      <c r="W283" s="31">
        <f t="shared" si="539"/>
        <v>1421</v>
      </c>
      <c r="X283" s="31">
        <f t="shared" si="540"/>
        <v>58</v>
      </c>
      <c r="Y283" s="31">
        <f t="shared" si="541"/>
        <v>1595</v>
      </c>
      <c r="Z283" s="31">
        <f t="shared" si="542"/>
        <v>1537</v>
      </c>
      <c r="AA283" s="31">
        <f t="shared" si="543"/>
        <v>870</v>
      </c>
      <c r="AB283" s="31">
        <f t="shared" si="544"/>
        <v>1653</v>
      </c>
      <c r="AC283" s="31">
        <f t="shared" si="545"/>
        <v>580</v>
      </c>
      <c r="AD283" s="31">
        <f t="shared" si="546"/>
        <v>87</v>
      </c>
      <c r="AE283" s="31">
        <f t="shared" si="547"/>
        <v>0</v>
      </c>
      <c r="AF283" s="31">
        <f t="shared" si="548"/>
        <v>29</v>
      </c>
      <c r="AG283" s="31">
        <f t="shared" si="549"/>
        <v>638</v>
      </c>
      <c r="AH283" s="31">
        <f t="shared" si="550"/>
        <v>1334</v>
      </c>
      <c r="AI283" s="31">
        <f t="shared" si="551"/>
        <v>1276</v>
      </c>
      <c r="AJ283" s="31">
        <f t="shared" si="552"/>
        <v>841</v>
      </c>
      <c r="AK283" s="31">
        <f t="shared" si="553"/>
        <v>957</v>
      </c>
      <c r="AL283" s="31">
        <f t="shared" si="554"/>
        <v>957</v>
      </c>
      <c r="AM283" s="31">
        <f t="shared" si="555"/>
        <v>493</v>
      </c>
      <c r="AN283" s="31">
        <f t="shared" si="556"/>
        <v>87</v>
      </c>
      <c r="AO283" s="31">
        <f t="shared" si="557"/>
        <v>464</v>
      </c>
      <c r="AP283" s="31">
        <f t="shared" si="558"/>
        <v>551</v>
      </c>
      <c r="AQ283" s="31">
        <f t="shared" si="559"/>
        <v>1595</v>
      </c>
      <c r="AR283" s="31">
        <f t="shared" si="560"/>
        <v>0</v>
      </c>
      <c r="AS283" s="31">
        <f t="shared" si="561"/>
        <v>87</v>
      </c>
      <c r="AT283" s="31">
        <f t="shared" si="562"/>
        <v>551</v>
      </c>
      <c r="AU283" s="31">
        <f t="shared" si="563"/>
        <v>1218</v>
      </c>
      <c r="AV283" s="31">
        <f t="shared" si="564"/>
        <v>1218</v>
      </c>
      <c r="AW283" s="31">
        <f t="shared" si="565"/>
        <v>1044</v>
      </c>
      <c r="AX283" s="31">
        <f t="shared" si="566"/>
        <v>1189</v>
      </c>
      <c r="AY283" s="31">
        <f t="shared" si="567"/>
        <v>841</v>
      </c>
      <c r="AZ283" s="31">
        <f t="shared" si="568"/>
        <v>0</v>
      </c>
      <c r="BA283" s="31">
        <f t="shared" si="569"/>
        <v>1102</v>
      </c>
      <c r="BB283" s="31">
        <f t="shared" si="570"/>
        <v>754</v>
      </c>
      <c r="BC283" s="31">
        <f t="shared" si="571"/>
        <v>319</v>
      </c>
      <c r="BD283" s="31">
        <f t="shared" si="572"/>
        <v>1160</v>
      </c>
      <c r="BE283" s="31">
        <f t="shared" si="521"/>
        <v>1044</v>
      </c>
      <c r="BF283" s="31">
        <f>V242</f>
        <v>29</v>
      </c>
      <c r="BG283" s="31"/>
      <c r="BH283" s="31"/>
      <c r="BI283" s="31">
        <f t="shared" si="469"/>
        <v>0</v>
      </c>
      <c r="BJ283" s="31">
        <f t="shared" si="470"/>
        <v>0</v>
      </c>
      <c r="BK283" s="31">
        <f t="shared" si="471"/>
        <v>0</v>
      </c>
      <c r="BL283" s="31">
        <f t="shared" si="472"/>
        <v>0</v>
      </c>
      <c r="BM283" s="31">
        <f t="shared" si="473"/>
        <v>0</v>
      </c>
      <c r="BN283" s="31">
        <f t="shared" si="474"/>
        <v>0</v>
      </c>
      <c r="BO283" s="31">
        <f t="shared" si="475"/>
        <v>0</v>
      </c>
      <c r="BP283" s="31">
        <f t="shared" si="476"/>
        <v>0</v>
      </c>
      <c r="BQ283" s="31">
        <f t="shared" si="477"/>
        <v>0</v>
      </c>
      <c r="BR283" s="31">
        <f t="shared" si="478"/>
        <v>0</v>
      </c>
      <c r="BS283" s="31">
        <f t="shared" si="479"/>
        <v>0</v>
      </c>
      <c r="BT283" s="31">
        <f t="shared" si="480"/>
        <v>0</v>
      </c>
      <c r="BU283" s="31">
        <f t="shared" si="481"/>
        <v>0</v>
      </c>
      <c r="BV283" s="31">
        <f t="shared" si="482"/>
        <v>0</v>
      </c>
      <c r="BW283" s="31">
        <f t="shared" si="483"/>
        <v>0</v>
      </c>
      <c r="BX283" s="31">
        <f t="shared" si="484"/>
        <v>0</v>
      </c>
      <c r="BY283" s="31">
        <f t="shared" si="485"/>
        <v>1</v>
      </c>
      <c r="BZ283" s="31">
        <f t="shared" si="486"/>
        <v>49</v>
      </c>
      <c r="CA283" s="31">
        <f t="shared" si="487"/>
        <v>2</v>
      </c>
      <c r="CB283" s="31">
        <f t="shared" si="488"/>
        <v>55</v>
      </c>
      <c r="CC283" s="31">
        <f t="shared" si="489"/>
        <v>53</v>
      </c>
      <c r="CD283" s="31">
        <f t="shared" si="490"/>
        <v>30</v>
      </c>
      <c r="CE283" s="31">
        <f t="shared" si="491"/>
        <v>57</v>
      </c>
      <c r="CF283" s="31">
        <f t="shared" si="492"/>
        <v>20</v>
      </c>
      <c r="CG283" s="31">
        <f t="shared" si="493"/>
        <v>3</v>
      </c>
      <c r="CH283" s="31">
        <f t="shared" si="494"/>
        <v>0</v>
      </c>
      <c r="CI283" s="31">
        <f t="shared" si="495"/>
        <v>1</v>
      </c>
      <c r="CJ283" s="31">
        <f t="shared" si="496"/>
        <v>22</v>
      </c>
      <c r="CK283" s="31">
        <f t="shared" si="497"/>
        <v>46</v>
      </c>
      <c r="CL283" s="31">
        <f t="shared" si="498"/>
        <v>44</v>
      </c>
      <c r="CM283" s="31">
        <f t="shared" si="499"/>
        <v>29</v>
      </c>
      <c r="CN283" s="31">
        <f t="shared" si="500"/>
        <v>33</v>
      </c>
      <c r="CO283" s="31">
        <f t="shared" si="501"/>
        <v>33</v>
      </c>
      <c r="CP283" s="31">
        <f t="shared" si="502"/>
        <v>17</v>
      </c>
      <c r="CQ283" s="31">
        <f t="shared" si="503"/>
        <v>3</v>
      </c>
      <c r="CR283" s="31">
        <f t="shared" si="504"/>
        <v>16</v>
      </c>
      <c r="CS283" s="31">
        <f t="shared" si="505"/>
        <v>19</v>
      </c>
      <c r="CT283" s="31">
        <f t="shared" si="506"/>
        <v>55</v>
      </c>
      <c r="CU283" s="31">
        <f t="shared" si="507"/>
        <v>0</v>
      </c>
      <c r="CV283" s="31">
        <f t="shared" si="508"/>
        <v>3</v>
      </c>
      <c r="CW283" s="31">
        <f t="shared" si="509"/>
        <v>19</v>
      </c>
      <c r="CX283" s="31">
        <f>MOD(CX282+CY282+(ROUNDDOWN((CY282+CZ282+ROUNDDOWN((CZ282+DA282+ROUNDDOWN((DA282+DB282+ROUNDDOWN((DB282+DC282+ROUNDDOWN((DC282+DD282+ROUNDDOWN((DD282+DE282+ROUNDDOWN((DE282+DF282+ROUNDDOWN((DF282+DG282+ROUNDDOWN((DG282+DH282+ROUNDDOWN((DH282+DI282+ROUNDDOWN((DI282+DJ282)/$D283,0))/$D283,0))/$D283,0))/$D283,0))/$D283,0))/$D283,0))/$D283,0))/$D283,0))/$D283,0))/$D283,0))/$D283,0)),$D283)</f>
        <v>42</v>
      </c>
      <c r="CY283" s="31">
        <f t="shared" si="511"/>
        <v>42</v>
      </c>
      <c r="CZ283" s="31">
        <f t="shared" si="512"/>
        <v>36</v>
      </c>
      <c r="DA283" s="31">
        <f t="shared" si="513"/>
        <v>41</v>
      </c>
      <c r="DB283" s="31">
        <f t="shared" si="514"/>
        <v>29</v>
      </c>
      <c r="DC283" s="31">
        <f t="shared" si="515"/>
        <v>0</v>
      </c>
      <c r="DD283" s="31">
        <f t="shared" si="516"/>
        <v>38</v>
      </c>
      <c r="DE283" s="31">
        <f t="shared" si="517"/>
        <v>26</v>
      </c>
      <c r="DF283" s="31">
        <f t="shared" si="518"/>
        <v>11</v>
      </c>
      <c r="DG283" s="31">
        <f t="shared" si="519"/>
        <v>40</v>
      </c>
      <c r="DH283" s="31">
        <f t="shared" si="520"/>
        <v>36</v>
      </c>
      <c r="DI283" s="31">
        <v>1</v>
      </c>
    </row>
    <row r="284" spans="1:115" ht="15" customHeight="1" x14ac:dyDescent="0.45">
      <c r="A284" s="31"/>
      <c r="B284" s="31"/>
      <c r="C284" s="31"/>
      <c r="D284" s="31">
        <v>59</v>
      </c>
      <c r="E284" s="31"/>
      <c r="F284" s="31">
        <f t="shared" si="522"/>
        <v>0</v>
      </c>
      <c r="G284" s="31">
        <f t="shared" si="523"/>
        <v>0</v>
      </c>
      <c r="H284" s="31">
        <f t="shared" si="524"/>
        <v>0</v>
      </c>
      <c r="I284" s="31">
        <f t="shared" si="525"/>
        <v>0</v>
      </c>
      <c r="J284" s="31">
        <f t="shared" si="526"/>
        <v>0</v>
      </c>
      <c r="K284" s="31">
        <f t="shared" si="527"/>
        <v>0</v>
      </c>
      <c r="L284" s="31">
        <f t="shared" si="528"/>
        <v>0</v>
      </c>
      <c r="M284" s="31">
        <f t="shared" si="529"/>
        <v>0</v>
      </c>
      <c r="N284" s="31">
        <f t="shared" si="530"/>
        <v>0</v>
      </c>
      <c r="O284" s="31">
        <f t="shared" si="531"/>
        <v>0</v>
      </c>
      <c r="P284" s="31">
        <f t="shared" si="532"/>
        <v>0</v>
      </c>
      <c r="Q284" s="31">
        <f t="shared" si="533"/>
        <v>0</v>
      </c>
      <c r="R284" s="31">
        <f t="shared" si="534"/>
        <v>0</v>
      </c>
      <c r="S284" s="31">
        <f t="shared" si="535"/>
        <v>0</v>
      </c>
      <c r="T284" s="31">
        <f t="shared" si="536"/>
        <v>0</v>
      </c>
      <c r="U284" s="31">
        <f t="shared" si="537"/>
        <v>54</v>
      </c>
      <c r="V284" s="31">
        <f t="shared" si="538"/>
        <v>2700</v>
      </c>
      <c r="W284" s="31">
        <f t="shared" si="539"/>
        <v>2754</v>
      </c>
      <c r="X284" s="31">
        <f t="shared" si="540"/>
        <v>3132</v>
      </c>
      <c r="Y284" s="31">
        <f t="shared" si="541"/>
        <v>2700</v>
      </c>
      <c r="Z284" s="31">
        <f t="shared" si="542"/>
        <v>1350</v>
      </c>
      <c r="AA284" s="31">
        <f t="shared" si="543"/>
        <v>1566</v>
      </c>
      <c r="AB284" s="31">
        <f t="shared" si="544"/>
        <v>972</v>
      </c>
      <c r="AC284" s="31">
        <f t="shared" si="545"/>
        <v>1242</v>
      </c>
      <c r="AD284" s="31">
        <f t="shared" si="546"/>
        <v>162</v>
      </c>
      <c r="AE284" s="31">
        <f t="shared" si="547"/>
        <v>54</v>
      </c>
      <c r="AF284" s="31">
        <f t="shared" si="548"/>
        <v>1296</v>
      </c>
      <c r="AG284" s="31">
        <f t="shared" si="549"/>
        <v>540</v>
      </c>
      <c r="AH284" s="31">
        <f t="shared" si="550"/>
        <v>1728</v>
      </c>
      <c r="AI284" s="31">
        <f t="shared" si="551"/>
        <v>810</v>
      </c>
      <c r="AJ284" s="31">
        <f t="shared" si="552"/>
        <v>216</v>
      </c>
      <c r="AK284" s="31">
        <f t="shared" si="553"/>
        <v>378</v>
      </c>
      <c r="AL284" s="31">
        <f t="shared" si="554"/>
        <v>2700</v>
      </c>
      <c r="AM284" s="31">
        <f t="shared" si="555"/>
        <v>1080</v>
      </c>
      <c r="AN284" s="31">
        <f t="shared" si="556"/>
        <v>1026</v>
      </c>
      <c r="AO284" s="31">
        <f t="shared" si="557"/>
        <v>1944</v>
      </c>
      <c r="AP284" s="31">
        <f t="shared" si="558"/>
        <v>810</v>
      </c>
      <c r="AQ284" s="31">
        <f t="shared" si="559"/>
        <v>2970</v>
      </c>
      <c r="AR284" s="31">
        <f t="shared" si="560"/>
        <v>162</v>
      </c>
      <c r="AS284" s="31">
        <f t="shared" si="561"/>
        <v>1242</v>
      </c>
      <c r="AT284" s="31">
        <f t="shared" si="562"/>
        <v>162</v>
      </c>
      <c r="AU284" s="31">
        <f t="shared" si="563"/>
        <v>1404</v>
      </c>
      <c r="AV284" s="31">
        <f t="shared" si="564"/>
        <v>1080</v>
      </c>
      <c r="AW284" s="31">
        <f t="shared" si="565"/>
        <v>1026</v>
      </c>
      <c r="AX284" s="31">
        <f t="shared" si="566"/>
        <v>594</v>
      </c>
      <c r="AY284" s="31">
        <f t="shared" si="567"/>
        <v>1566</v>
      </c>
      <c r="AZ284" s="31">
        <f t="shared" si="568"/>
        <v>2106</v>
      </c>
      <c r="BA284" s="31">
        <f t="shared" si="569"/>
        <v>270</v>
      </c>
      <c r="BB284" s="31">
        <f t="shared" si="570"/>
        <v>1998</v>
      </c>
      <c r="BC284" s="31">
        <f t="shared" si="571"/>
        <v>2808</v>
      </c>
      <c r="BD284" s="31">
        <f t="shared" si="572"/>
        <v>918</v>
      </c>
      <c r="BE284" s="31">
        <f t="shared" si="521"/>
        <v>1998</v>
      </c>
      <c r="BF284" s="31">
        <f>U242</f>
        <v>54</v>
      </c>
      <c r="BG284" s="31"/>
      <c r="BH284" s="31"/>
      <c r="BI284" s="31">
        <f t="shared" si="469"/>
        <v>0</v>
      </c>
      <c r="BJ284" s="31">
        <f t="shared" si="470"/>
        <v>0</v>
      </c>
      <c r="BK284" s="31">
        <f t="shared" si="471"/>
        <v>0</v>
      </c>
      <c r="BL284" s="31">
        <f t="shared" si="472"/>
        <v>0</v>
      </c>
      <c r="BM284" s="31">
        <f t="shared" si="473"/>
        <v>0</v>
      </c>
      <c r="BN284" s="31">
        <f t="shared" si="474"/>
        <v>0</v>
      </c>
      <c r="BO284" s="31">
        <f t="shared" si="475"/>
        <v>0</v>
      </c>
      <c r="BP284" s="31">
        <f t="shared" si="476"/>
        <v>0</v>
      </c>
      <c r="BQ284" s="31">
        <f t="shared" si="477"/>
        <v>0</v>
      </c>
      <c r="BR284" s="31">
        <f t="shared" si="478"/>
        <v>0</v>
      </c>
      <c r="BS284" s="31">
        <f t="shared" si="479"/>
        <v>0</v>
      </c>
      <c r="BT284" s="31">
        <f t="shared" si="480"/>
        <v>0</v>
      </c>
      <c r="BU284" s="31">
        <f t="shared" si="481"/>
        <v>0</v>
      </c>
      <c r="BV284" s="31">
        <f t="shared" si="482"/>
        <v>0</v>
      </c>
      <c r="BW284" s="31">
        <f t="shared" si="483"/>
        <v>0</v>
      </c>
      <c r="BX284" s="31">
        <f t="shared" si="484"/>
        <v>1</v>
      </c>
      <c r="BY284" s="31">
        <f t="shared" si="485"/>
        <v>50</v>
      </c>
      <c r="BZ284" s="31">
        <f t="shared" si="486"/>
        <v>51</v>
      </c>
      <c r="CA284" s="31">
        <f t="shared" si="487"/>
        <v>58</v>
      </c>
      <c r="CB284" s="31">
        <f t="shared" si="488"/>
        <v>50</v>
      </c>
      <c r="CC284" s="31">
        <f t="shared" si="489"/>
        <v>25</v>
      </c>
      <c r="CD284" s="31">
        <f t="shared" si="490"/>
        <v>29</v>
      </c>
      <c r="CE284" s="31">
        <f t="shared" si="491"/>
        <v>18</v>
      </c>
      <c r="CF284" s="31">
        <f t="shared" si="492"/>
        <v>23</v>
      </c>
      <c r="CG284" s="31">
        <f t="shared" si="493"/>
        <v>3</v>
      </c>
      <c r="CH284" s="31">
        <f t="shared" si="494"/>
        <v>1</v>
      </c>
      <c r="CI284" s="31">
        <f t="shared" si="495"/>
        <v>24</v>
      </c>
      <c r="CJ284" s="31">
        <f t="shared" si="496"/>
        <v>10</v>
      </c>
      <c r="CK284" s="31">
        <f t="shared" si="497"/>
        <v>32</v>
      </c>
      <c r="CL284" s="31">
        <f t="shared" si="498"/>
        <v>15</v>
      </c>
      <c r="CM284" s="31">
        <f t="shared" si="499"/>
        <v>4</v>
      </c>
      <c r="CN284" s="31">
        <f t="shared" si="500"/>
        <v>7</v>
      </c>
      <c r="CO284" s="31">
        <f t="shared" si="501"/>
        <v>50</v>
      </c>
      <c r="CP284" s="31">
        <f t="shared" si="502"/>
        <v>20</v>
      </c>
      <c r="CQ284" s="31">
        <f t="shared" si="503"/>
        <v>19</v>
      </c>
      <c r="CR284" s="31">
        <f t="shared" si="504"/>
        <v>36</v>
      </c>
      <c r="CS284" s="31">
        <f t="shared" si="505"/>
        <v>15</v>
      </c>
      <c r="CT284" s="31">
        <f t="shared" si="506"/>
        <v>55</v>
      </c>
      <c r="CU284" s="31">
        <f t="shared" si="507"/>
        <v>3</v>
      </c>
      <c r="CV284" s="31">
        <f t="shared" si="508"/>
        <v>23</v>
      </c>
      <c r="CW284" s="31">
        <f t="shared" si="509"/>
        <v>3</v>
      </c>
      <c r="CX284" s="31">
        <f t="shared" ref="CX284:CX298" si="573">MOD(CX283+CY283+(ROUNDDOWN((CY283+CZ283+ROUNDDOWN((CZ283+DA283+ROUNDDOWN((DA283+DB283+ROUNDDOWN((DB283+DC283+ROUNDDOWN((DC283+DD283+ROUNDDOWN((DD283+DE283+ROUNDDOWN((DE283+DF283+ROUNDDOWN((DF283+DG283+ROUNDDOWN((DG283+DH283+ROUNDDOWN((DH283+DI283+ROUNDDOWN((DI283+DJ283)/$D284,0))/$D284,0))/$D284,0))/$D284,0))/$D284,0))/$D284,0))/$D284,0))/$D284,0))/$D284,0))/$D284,0))/$D284,0)),$D284)</f>
        <v>26</v>
      </c>
      <c r="CY284" s="31">
        <f t="shared" si="511"/>
        <v>20</v>
      </c>
      <c r="CZ284" s="31">
        <f t="shared" si="512"/>
        <v>19</v>
      </c>
      <c r="DA284" s="31">
        <f t="shared" si="513"/>
        <v>11</v>
      </c>
      <c r="DB284" s="31">
        <f t="shared" si="514"/>
        <v>29</v>
      </c>
      <c r="DC284" s="31">
        <f t="shared" si="515"/>
        <v>39</v>
      </c>
      <c r="DD284" s="31">
        <f t="shared" si="516"/>
        <v>5</v>
      </c>
      <c r="DE284" s="31">
        <f t="shared" si="517"/>
        <v>37</v>
      </c>
      <c r="DF284" s="31">
        <f t="shared" si="518"/>
        <v>52</v>
      </c>
      <c r="DG284" s="31">
        <f t="shared" si="519"/>
        <v>17</v>
      </c>
      <c r="DH284" s="31">
        <f t="shared" si="520"/>
        <v>37</v>
      </c>
      <c r="DI284" s="31">
        <v>1</v>
      </c>
    </row>
    <row r="285" spans="1:115" ht="15" customHeight="1" x14ac:dyDescent="0.45">
      <c r="A285" s="31"/>
      <c r="B285" s="31"/>
      <c r="C285" s="31"/>
      <c r="D285" s="31">
        <v>59</v>
      </c>
      <c r="E285" s="31"/>
      <c r="F285" s="31">
        <f t="shared" si="522"/>
        <v>0</v>
      </c>
      <c r="G285" s="31">
        <f t="shared" si="523"/>
        <v>0</v>
      </c>
      <c r="H285" s="31">
        <f t="shared" si="524"/>
        <v>0</v>
      </c>
      <c r="I285" s="31">
        <f t="shared" si="525"/>
        <v>0</v>
      </c>
      <c r="J285" s="31">
        <f t="shared" si="526"/>
        <v>0</v>
      </c>
      <c r="K285" s="31">
        <f t="shared" si="527"/>
        <v>0</v>
      </c>
      <c r="L285" s="31">
        <f t="shared" si="528"/>
        <v>0</v>
      </c>
      <c r="M285" s="31">
        <f t="shared" si="529"/>
        <v>0</v>
      </c>
      <c r="N285" s="31">
        <f t="shared" si="530"/>
        <v>0</v>
      </c>
      <c r="O285" s="31">
        <f t="shared" si="531"/>
        <v>0</v>
      </c>
      <c r="P285" s="31">
        <f t="shared" si="532"/>
        <v>0</v>
      </c>
      <c r="Q285" s="31">
        <f t="shared" si="533"/>
        <v>0</v>
      </c>
      <c r="R285" s="31">
        <f t="shared" si="534"/>
        <v>0</v>
      </c>
      <c r="S285" s="31">
        <f t="shared" si="535"/>
        <v>0</v>
      </c>
      <c r="T285" s="31">
        <f t="shared" si="536"/>
        <v>46</v>
      </c>
      <c r="U285" s="31">
        <f t="shared" si="537"/>
        <v>2392</v>
      </c>
      <c r="V285" s="31">
        <f t="shared" si="538"/>
        <v>1978</v>
      </c>
      <c r="W285" s="31">
        <f t="shared" si="539"/>
        <v>2346</v>
      </c>
      <c r="X285" s="31">
        <f t="shared" si="540"/>
        <v>2300</v>
      </c>
      <c r="Y285" s="31">
        <f t="shared" si="541"/>
        <v>736</v>
      </c>
      <c r="Z285" s="31">
        <f t="shared" si="542"/>
        <v>2484</v>
      </c>
      <c r="AA285" s="31">
        <f t="shared" si="543"/>
        <v>2162</v>
      </c>
      <c r="AB285" s="31">
        <f t="shared" si="544"/>
        <v>1886</v>
      </c>
      <c r="AC285" s="31">
        <f t="shared" si="545"/>
        <v>1196</v>
      </c>
      <c r="AD285" s="31">
        <f t="shared" si="546"/>
        <v>184</v>
      </c>
      <c r="AE285" s="31">
        <f t="shared" si="547"/>
        <v>1150</v>
      </c>
      <c r="AF285" s="31">
        <f t="shared" si="548"/>
        <v>1564</v>
      </c>
      <c r="AG285" s="31">
        <f t="shared" si="549"/>
        <v>1932</v>
      </c>
      <c r="AH285" s="31">
        <f t="shared" si="550"/>
        <v>2162</v>
      </c>
      <c r="AI285" s="31">
        <f t="shared" si="551"/>
        <v>874</v>
      </c>
      <c r="AJ285" s="31">
        <f t="shared" si="552"/>
        <v>506</v>
      </c>
      <c r="AK285" s="31">
        <f t="shared" si="553"/>
        <v>2668</v>
      </c>
      <c r="AL285" s="31">
        <f t="shared" si="554"/>
        <v>506</v>
      </c>
      <c r="AM285" s="31">
        <f t="shared" si="555"/>
        <v>1794</v>
      </c>
      <c r="AN285" s="31">
        <f t="shared" si="556"/>
        <v>2530</v>
      </c>
      <c r="AO285" s="31">
        <f t="shared" si="557"/>
        <v>2392</v>
      </c>
      <c r="AP285" s="31">
        <f t="shared" si="558"/>
        <v>506</v>
      </c>
      <c r="AQ285" s="31">
        <f t="shared" si="559"/>
        <v>2668</v>
      </c>
      <c r="AR285" s="31">
        <f t="shared" si="560"/>
        <v>1196</v>
      </c>
      <c r="AS285" s="31">
        <f t="shared" si="561"/>
        <v>1196</v>
      </c>
      <c r="AT285" s="31">
        <f t="shared" si="562"/>
        <v>1334</v>
      </c>
      <c r="AU285" s="31">
        <f t="shared" si="563"/>
        <v>2116</v>
      </c>
      <c r="AV285" s="31">
        <f t="shared" si="564"/>
        <v>1794</v>
      </c>
      <c r="AW285" s="31">
        <f t="shared" si="565"/>
        <v>1380</v>
      </c>
      <c r="AX285" s="31">
        <f t="shared" si="566"/>
        <v>1886</v>
      </c>
      <c r="AY285" s="31">
        <f t="shared" si="567"/>
        <v>414</v>
      </c>
      <c r="AZ285" s="31">
        <f t="shared" si="568"/>
        <v>2024</v>
      </c>
      <c r="BA285" s="31">
        <f t="shared" si="569"/>
        <v>1978</v>
      </c>
      <c r="BB285" s="31">
        <f t="shared" si="570"/>
        <v>1426</v>
      </c>
      <c r="BC285" s="31">
        <f t="shared" si="571"/>
        <v>460</v>
      </c>
      <c r="BD285" s="31">
        <f t="shared" si="572"/>
        <v>2484</v>
      </c>
      <c r="BE285" s="31">
        <f t="shared" si="521"/>
        <v>1748</v>
      </c>
      <c r="BF285" s="31">
        <f>T242</f>
        <v>46</v>
      </c>
      <c r="BG285" s="31"/>
      <c r="BH285" s="31"/>
      <c r="BI285" s="31">
        <f t="shared" si="469"/>
        <v>0</v>
      </c>
      <c r="BJ285" s="31">
        <f t="shared" si="470"/>
        <v>0</v>
      </c>
      <c r="BK285" s="31">
        <f t="shared" si="471"/>
        <v>0</v>
      </c>
      <c r="BL285" s="31">
        <f t="shared" si="472"/>
        <v>0</v>
      </c>
      <c r="BM285" s="31">
        <f t="shared" si="473"/>
        <v>0</v>
      </c>
      <c r="BN285" s="31">
        <f t="shared" si="474"/>
        <v>0</v>
      </c>
      <c r="BO285" s="31">
        <f t="shared" si="475"/>
        <v>0</v>
      </c>
      <c r="BP285" s="31">
        <f t="shared" si="476"/>
        <v>0</v>
      </c>
      <c r="BQ285" s="31">
        <f t="shared" si="477"/>
        <v>0</v>
      </c>
      <c r="BR285" s="31">
        <f t="shared" si="478"/>
        <v>0</v>
      </c>
      <c r="BS285" s="31">
        <f t="shared" si="479"/>
        <v>0</v>
      </c>
      <c r="BT285" s="31">
        <f t="shared" si="480"/>
        <v>0</v>
      </c>
      <c r="BU285" s="31">
        <f t="shared" si="481"/>
        <v>0</v>
      </c>
      <c r="BV285" s="31">
        <f t="shared" si="482"/>
        <v>0</v>
      </c>
      <c r="BW285" s="31">
        <f t="shared" si="483"/>
        <v>1</v>
      </c>
      <c r="BX285" s="31">
        <f t="shared" si="484"/>
        <v>52</v>
      </c>
      <c r="BY285" s="31">
        <f t="shared" si="485"/>
        <v>43</v>
      </c>
      <c r="BZ285" s="31">
        <f t="shared" si="486"/>
        <v>51</v>
      </c>
      <c r="CA285" s="31">
        <f t="shared" si="487"/>
        <v>50</v>
      </c>
      <c r="CB285" s="31">
        <f t="shared" si="488"/>
        <v>16</v>
      </c>
      <c r="CC285" s="31">
        <f t="shared" si="489"/>
        <v>54</v>
      </c>
      <c r="CD285" s="31">
        <f t="shared" si="490"/>
        <v>47</v>
      </c>
      <c r="CE285" s="31">
        <f t="shared" si="491"/>
        <v>41</v>
      </c>
      <c r="CF285" s="31">
        <f t="shared" si="492"/>
        <v>26</v>
      </c>
      <c r="CG285" s="31">
        <f t="shared" si="493"/>
        <v>4</v>
      </c>
      <c r="CH285" s="31">
        <f t="shared" si="494"/>
        <v>25</v>
      </c>
      <c r="CI285" s="31">
        <f t="shared" si="495"/>
        <v>34</v>
      </c>
      <c r="CJ285" s="31">
        <f t="shared" si="496"/>
        <v>42</v>
      </c>
      <c r="CK285" s="31">
        <f t="shared" si="497"/>
        <v>47</v>
      </c>
      <c r="CL285" s="31">
        <f t="shared" si="498"/>
        <v>19</v>
      </c>
      <c r="CM285" s="31">
        <f t="shared" si="499"/>
        <v>11</v>
      </c>
      <c r="CN285" s="31">
        <f t="shared" si="500"/>
        <v>58</v>
      </c>
      <c r="CO285" s="31">
        <f t="shared" si="501"/>
        <v>11</v>
      </c>
      <c r="CP285" s="31">
        <f t="shared" si="502"/>
        <v>39</v>
      </c>
      <c r="CQ285" s="31">
        <f t="shared" si="503"/>
        <v>55</v>
      </c>
      <c r="CR285" s="31">
        <f t="shared" si="504"/>
        <v>52</v>
      </c>
      <c r="CS285" s="31">
        <f t="shared" si="505"/>
        <v>11</v>
      </c>
      <c r="CT285" s="31">
        <f t="shared" si="506"/>
        <v>58</v>
      </c>
      <c r="CU285" s="31">
        <f t="shared" si="507"/>
        <v>26</v>
      </c>
      <c r="CV285" s="31">
        <f t="shared" si="508"/>
        <v>26</v>
      </c>
      <c r="CW285" s="31">
        <f t="shared" si="509"/>
        <v>29</v>
      </c>
      <c r="CX285" s="31">
        <f t="shared" si="573"/>
        <v>46</v>
      </c>
      <c r="CY285" s="31">
        <f t="shared" si="511"/>
        <v>39</v>
      </c>
      <c r="CZ285" s="31">
        <f t="shared" si="512"/>
        <v>30</v>
      </c>
      <c r="DA285" s="31">
        <f t="shared" si="513"/>
        <v>41</v>
      </c>
      <c r="DB285" s="31">
        <f t="shared" si="514"/>
        <v>9</v>
      </c>
      <c r="DC285" s="31">
        <f t="shared" si="515"/>
        <v>44</v>
      </c>
      <c r="DD285" s="31">
        <f t="shared" si="516"/>
        <v>43</v>
      </c>
      <c r="DE285" s="31">
        <f t="shared" si="517"/>
        <v>31</v>
      </c>
      <c r="DF285" s="31">
        <f t="shared" si="518"/>
        <v>10</v>
      </c>
      <c r="DG285" s="31">
        <f t="shared" si="519"/>
        <v>54</v>
      </c>
      <c r="DH285" s="31">
        <f t="shared" si="520"/>
        <v>38</v>
      </c>
      <c r="DI285" s="31">
        <v>1</v>
      </c>
    </row>
    <row r="286" spans="1:115" ht="15" customHeight="1" x14ac:dyDescent="0.45">
      <c r="A286" s="31"/>
      <c r="B286" s="31"/>
      <c r="C286" s="31"/>
      <c r="D286" s="31">
        <v>59</v>
      </c>
      <c r="E286" s="31"/>
      <c r="F286" s="31">
        <f t="shared" si="522"/>
        <v>0</v>
      </c>
      <c r="G286" s="31">
        <f t="shared" si="523"/>
        <v>0</v>
      </c>
      <c r="H286" s="31">
        <f t="shared" si="524"/>
        <v>0</v>
      </c>
      <c r="I286" s="31">
        <f t="shared" si="525"/>
        <v>0</v>
      </c>
      <c r="J286" s="31">
        <f t="shared" si="526"/>
        <v>0</v>
      </c>
      <c r="K286" s="31">
        <f t="shared" si="527"/>
        <v>0</v>
      </c>
      <c r="L286" s="31">
        <f t="shared" si="528"/>
        <v>0</v>
      </c>
      <c r="M286" s="31">
        <f t="shared" si="529"/>
        <v>0</v>
      </c>
      <c r="N286" s="31">
        <f t="shared" si="530"/>
        <v>0</v>
      </c>
      <c r="O286" s="31">
        <f t="shared" si="531"/>
        <v>0</v>
      </c>
      <c r="P286" s="31">
        <f t="shared" si="532"/>
        <v>0</v>
      </c>
      <c r="Q286" s="31">
        <f t="shared" si="533"/>
        <v>0</v>
      </c>
      <c r="R286" s="31">
        <f t="shared" si="534"/>
        <v>0</v>
      </c>
      <c r="S286" s="31">
        <f t="shared" si="535"/>
        <v>29</v>
      </c>
      <c r="T286" s="31">
        <f t="shared" si="536"/>
        <v>1566</v>
      </c>
      <c r="U286" s="31">
        <f t="shared" si="537"/>
        <v>1073</v>
      </c>
      <c r="V286" s="31">
        <f t="shared" si="538"/>
        <v>1044</v>
      </c>
      <c r="W286" s="31">
        <f t="shared" si="539"/>
        <v>1247</v>
      </c>
      <c r="X286" s="31">
        <f t="shared" si="540"/>
        <v>232</v>
      </c>
      <c r="Y286" s="31">
        <f t="shared" si="541"/>
        <v>348</v>
      </c>
      <c r="Z286" s="31">
        <f t="shared" si="542"/>
        <v>1247</v>
      </c>
      <c r="AA286" s="31">
        <f t="shared" si="543"/>
        <v>870</v>
      </c>
      <c r="AB286" s="31">
        <f t="shared" si="544"/>
        <v>232</v>
      </c>
      <c r="AC286" s="31">
        <f t="shared" si="545"/>
        <v>870</v>
      </c>
      <c r="AD286" s="31">
        <f t="shared" si="546"/>
        <v>870</v>
      </c>
      <c r="AE286" s="31">
        <f t="shared" si="547"/>
        <v>29</v>
      </c>
      <c r="AF286" s="31">
        <f t="shared" si="548"/>
        <v>522</v>
      </c>
      <c r="AG286" s="31">
        <f t="shared" si="549"/>
        <v>899</v>
      </c>
      <c r="AH286" s="31">
        <f t="shared" si="550"/>
        <v>203</v>
      </c>
      <c r="AI286" s="31">
        <f t="shared" si="551"/>
        <v>899</v>
      </c>
      <c r="AJ286" s="31">
        <f t="shared" si="552"/>
        <v>319</v>
      </c>
      <c r="AK286" s="31">
        <f t="shared" si="553"/>
        <v>290</v>
      </c>
      <c r="AL286" s="31">
        <f t="shared" si="554"/>
        <v>1479</v>
      </c>
      <c r="AM286" s="31">
        <f t="shared" si="555"/>
        <v>1044</v>
      </c>
      <c r="AN286" s="31">
        <f t="shared" si="556"/>
        <v>1421</v>
      </c>
      <c r="AO286" s="31">
        <f t="shared" si="557"/>
        <v>145</v>
      </c>
      <c r="AP286" s="31">
        <f t="shared" si="558"/>
        <v>319</v>
      </c>
      <c r="AQ286" s="31">
        <f t="shared" si="559"/>
        <v>725</v>
      </c>
      <c r="AR286" s="31">
        <f t="shared" si="560"/>
        <v>1508</v>
      </c>
      <c r="AS286" s="31">
        <f t="shared" si="561"/>
        <v>1624</v>
      </c>
      <c r="AT286" s="31">
        <f t="shared" si="562"/>
        <v>493</v>
      </c>
      <c r="AU286" s="31">
        <f t="shared" si="563"/>
        <v>783</v>
      </c>
      <c r="AV286" s="31">
        <f t="shared" si="564"/>
        <v>319</v>
      </c>
      <c r="AW286" s="31">
        <f t="shared" si="565"/>
        <v>348</v>
      </c>
      <c r="AX286" s="31">
        <f t="shared" si="566"/>
        <v>1450</v>
      </c>
      <c r="AY286" s="31">
        <f t="shared" si="567"/>
        <v>1566</v>
      </c>
      <c r="AZ286" s="31">
        <f t="shared" si="568"/>
        <v>841</v>
      </c>
      <c r="BA286" s="31">
        <f t="shared" si="569"/>
        <v>435</v>
      </c>
      <c r="BB286" s="31">
        <f t="shared" si="570"/>
        <v>1218</v>
      </c>
      <c r="BC286" s="31">
        <f t="shared" si="571"/>
        <v>174</v>
      </c>
      <c r="BD286" s="31">
        <f t="shared" si="572"/>
        <v>957</v>
      </c>
      <c r="BE286" s="31">
        <f t="shared" si="521"/>
        <v>1131</v>
      </c>
      <c r="BF286" s="31">
        <f>S242</f>
        <v>29</v>
      </c>
      <c r="BG286" s="31"/>
      <c r="BH286" s="31"/>
      <c r="BI286" s="31">
        <f t="shared" si="469"/>
        <v>0</v>
      </c>
      <c r="BJ286" s="31">
        <f t="shared" si="470"/>
        <v>0</v>
      </c>
      <c r="BK286" s="31">
        <f t="shared" si="471"/>
        <v>0</v>
      </c>
      <c r="BL286" s="31">
        <f t="shared" si="472"/>
        <v>0</v>
      </c>
      <c r="BM286" s="31">
        <f t="shared" si="473"/>
        <v>0</v>
      </c>
      <c r="BN286" s="31">
        <f t="shared" si="474"/>
        <v>0</v>
      </c>
      <c r="BO286" s="31">
        <f t="shared" si="475"/>
        <v>0</v>
      </c>
      <c r="BP286" s="31">
        <f t="shared" si="476"/>
        <v>0</v>
      </c>
      <c r="BQ286" s="31">
        <f t="shared" si="477"/>
        <v>0</v>
      </c>
      <c r="BR286" s="31">
        <f t="shared" si="478"/>
        <v>0</v>
      </c>
      <c r="BS286" s="31">
        <f t="shared" si="479"/>
        <v>0</v>
      </c>
      <c r="BT286" s="31">
        <f t="shared" si="480"/>
        <v>0</v>
      </c>
      <c r="BU286" s="31">
        <f t="shared" si="481"/>
        <v>0</v>
      </c>
      <c r="BV286" s="31">
        <f t="shared" si="482"/>
        <v>1</v>
      </c>
      <c r="BW286" s="31">
        <f t="shared" si="483"/>
        <v>54</v>
      </c>
      <c r="BX286" s="31">
        <f t="shared" si="484"/>
        <v>37</v>
      </c>
      <c r="BY286" s="31">
        <f t="shared" si="485"/>
        <v>36</v>
      </c>
      <c r="BZ286" s="31">
        <f t="shared" si="486"/>
        <v>43</v>
      </c>
      <c r="CA286" s="31">
        <f t="shared" si="487"/>
        <v>8</v>
      </c>
      <c r="CB286" s="31">
        <f t="shared" si="488"/>
        <v>12</v>
      </c>
      <c r="CC286" s="31">
        <f t="shared" si="489"/>
        <v>43</v>
      </c>
      <c r="CD286" s="31">
        <f t="shared" si="490"/>
        <v>30</v>
      </c>
      <c r="CE286" s="31">
        <f t="shared" si="491"/>
        <v>8</v>
      </c>
      <c r="CF286" s="31">
        <f t="shared" si="492"/>
        <v>30</v>
      </c>
      <c r="CG286" s="31">
        <f t="shared" si="493"/>
        <v>30</v>
      </c>
      <c r="CH286" s="31">
        <f t="shared" si="494"/>
        <v>1</v>
      </c>
      <c r="CI286" s="31">
        <f t="shared" si="495"/>
        <v>18</v>
      </c>
      <c r="CJ286" s="31">
        <f t="shared" si="496"/>
        <v>31</v>
      </c>
      <c r="CK286" s="31">
        <f t="shared" si="497"/>
        <v>7</v>
      </c>
      <c r="CL286" s="31">
        <f t="shared" si="498"/>
        <v>31</v>
      </c>
      <c r="CM286" s="31">
        <f t="shared" si="499"/>
        <v>11</v>
      </c>
      <c r="CN286" s="31">
        <f t="shared" si="500"/>
        <v>10</v>
      </c>
      <c r="CO286" s="31">
        <f t="shared" si="501"/>
        <v>51</v>
      </c>
      <c r="CP286" s="31">
        <f t="shared" si="502"/>
        <v>36</v>
      </c>
      <c r="CQ286" s="31">
        <f t="shared" si="503"/>
        <v>49</v>
      </c>
      <c r="CR286" s="31">
        <f t="shared" si="504"/>
        <v>5</v>
      </c>
      <c r="CS286" s="31">
        <f t="shared" si="505"/>
        <v>11</v>
      </c>
      <c r="CT286" s="31">
        <f t="shared" si="506"/>
        <v>25</v>
      </c>
      <c r="CU286" s="31">
        <f t="shared" si="507"/>
        <v>52</v>
      </c>
      <c r="CV286" s="31">
        <f t="shared" si="508"/>
        <v>56</v>
      </c>
      <c r="CW286" s="31">
        <f t="shared" si="509"/>
        <v>17</v>
      </c>
      <c r="CX286" s="31">
        <f t="shared" si="573"/>
        <v>27</v>
      </c>
      <c r="CY286" s="31">
        <f t="shared" si="511"/>
        <v>11</v>
      </c>
      <c r="CZ286" s="31">
        <f t="shared" si="512"/>
        <v>12</v>
      </c>
      <c r="DA286" s="31">
        <f t="shared" si="513"/>
        <v>50</v>
      </c>
      <c r="DB286" s="31">
        <f t="shared" si="514"/>
        <v>54</v>
      </c>
      <c r="DC286" s="31">
        <f t="shared" si="515"/>
        <v>29</v>
      </c>
      <c r="DD286" s="31">
        <f t="shared" si="516"/>
        <v>15</v>
      </c>
      <c r="DE286" s="31">
        <f t="shared" si="517"/>
        <v>42</v>
      </c>
      <c r="DF286" s="31">
        <f t="shared" si="518"/>
        <v>6</v>
      </c>
      <c r="DG286" s="31">
        <f t="shared" si="519"/>
        <v>33</v>
      </c>
      <c r="DH286" s="31">
        <f t="shared" si="520"/>
        <v>39</v>
      </c>
      <c r="DI286" s="31">
        <v>1</v>
      </c>
    </row>
    <row r="287" spans="1:115" ht="15" customHeight="1" x14ac:dyDescent="0.45">
      <c r="A287" s="31"/>
      <c r="B287" s="31"/>
      <c r="C287" s="31"/>
      <c r="D287" s="31">
        <v>59</v>
      </c>
      <c r="E287" s="31"/>
      <c r="F287" s="31">
        <f t="shared" si="522"/>
        <v>0</v>
      </c>
      <c r="G287" s="31">
        <f t="shared" si="523"/>
        <v>0</v>
      </c>
      <c r="H287" s="31">
        <f t="shared" si="524"/>
        <v>0</v>
      </c>
      <c r="I287" s="31">
        <f t="shared" si="525"/>
        <v>0</v>
      </c>
      <c r="J287" s="31">
        <f t="shared" si="526"/>
        <v>0</v>
      </c>
      <c r="K287" s="31">
        <f t="shared" si="527"/>
        <v>0</v>
      </c>
      <c r="L287" s="31">
        <f t="shared" si="528"/>
        <v>0</v>
      </c>
      <c r="M287" s="31">
        <f t="shared" si="529"/>
        <v>0</v>
      </c>
      <c r="N287" s="31">
        <f t="shared" si="530"/>
        <v>0</v>
      </c>
      <c r="O287" s="31">
        <f t="shared" si="531"/>
        <v>0</v>
      </c>
      <c r="P287" s="31">
        <f t="shared" si="532"/>
        <v>0</v>
      </c>
      <c r="Q287" s="31">
        <f t="shared" si="533"/>
        <v>0</v>
      </c>
      <c r="R287" s="31">
        <f t="shared" si="534"/>
        <v>27</v>
      </c>
      <c r="S287" s="31">
        <f t="shared" si="535"/>
        <v>1512</v>
      </c>
      <c r="T287" s="31">
        <f t="shared" si="536"/>
        <v>891</v>
      </c>
      <c r="U287" s="31">
        <f t="shared" si="537"/>
        <v>405</v>
      </c>
      <c r="V287" s="31">
        <f t="shared" si="538"/>
        <v>540</v>
      </c>
      <c r="W287" s="31">
        <f t="shared" si="539"/>
        <v>1377</v>
      </c>
      <c r="X287" s="31">
        <f t="shared" si="540"/>
        <v>540</v>
      </c>
      <c r="Y287" s="31">
        <f t="shared" si="541"/>
        <v>1512</v>
      </c>
      <c r="Z287" s="31">
        <f t="shared" si="542"/>
        <v>378</v>
      </c>
      <c r="AA287" s="31">
        <f t="shared" si="543"/>
        <v>1026</v>
      </c>
      <c r="AB287" s="31">
        <f t="shared" si="544"/>
        <v>1053</v>
      </c>
      <c r="AC287" s="31">
        <f t="shared" si="545"/>
        <v>27</v>
      </c>
      <c r="AD287" s="31">
        <f t="shared" si="546"/>
        <v>837</v>
      </c>
      <c r="AE287" s="31">
        <f t="shared" si="547"/>
        <v>513</v>
      </c>
      <c r="AF287" s="31">
        <f t="shared" si="548"/>
        <v>1323</v>
      </c>
      <c r="AG287" s="31">
        <f t="shared" si="549"/>
        <v>1026</v>
      </c>
      <c r="AH287" s="31">
        <f t="shared" si="550"/>
        <v>1026</v>
      </c>
      <c r="AI287" s="31">
        <f t="shared" si="551"/>
        <v>1134</v>
      </c>
      <c r="AJ287" s="31">
        <f t="shared" si="552"/>
        <v>594</v>
      </c>
      <c r="AK287" s="31">
        <f t="shared" si="553"/>
        <v>81</v>
      </c>
      <c r="AL287" s="31">
        <f t="shared" si="554"/>
        <v>783</v>
      </c>
      <c r="AM287" s="31">
        <f t="shared" si="555"/>
        <v>702</v>
      </c>
      <c r="AN287" s="31">
        <f t="shared" si="556"/>
        <v>1458</v>
      </c>
      <c r="AO287" s="31">
        <f t="shared" si="557"/>
        <v>432</v>
      </c>
      <c r="AP287" s="31">
        <f t="shared" si="558"/>
        <v>999</v>
      </c>
      <c r="AQ287" s="31">
        <f t="shared" si="559"/>
        <v>513</v>
      </c>
      <c r="AR287" s="31">
        <f t="shared" si="560"/>
        <v>1350</v>
      </c>
      <c r="AS287" s="31">
        <f t="shared" si="561"/>
        <v>378</v>
      </c>
      <c r="AT287" s="31">
        <f t="shared" si="562"/>
        <v>1188</v>
      </c>
      <c r="AU287" s="31">
        <f t="shared" si="563"/>
        <v>1026</v>
      </c>
      <c r="AV287" s="31">
        <f t="shared" si="564"/>
        <v>648</v>
      </c>
      <c r="AW287" s="31">
        <f t="shared" si="565"/>
        <v>108</v>
      </c>
      <c r="AX287" s="31">
        <f t="shared" si="566"/>
        <v>1242</v>
      </c>
      <c r="AY287" s="31">
        <f t="shared" si="567"/>
        <v>648</v>
      </c>
      <c r="AZ287" s="31">
        <f t="shared" si="568"/>
        <v>1188</v>
      </c>
      <c r="BA287" s="31">
        <f t="shared" si="569"/>
        <v>1539</v>
      </c>
      <c r="BB287" s="31">
        <f t="shared" si="570"/>
        <v>1296</v>
      </c>
      <c r="BC287" s="31">
        <f t="shared" si="571"/>
        <v>1080</v>
      </c>
      <c r="BD287" s="31">
        <f t="shared" si="572"/>
        <v>351</v>
      </c>
      <c r="BE287" s="31">
        <f t="shared" si="521"/>
        <v>1080</v>
      </c>
      <c r="BF287" s="31">
        <f>R242</f>
        <v>27</v>
      </c>
      <c r="BG287" s="31"/>
      <c r="BH287" s="31"/>
      <c r="BI287" s="31">
        <f t="shared" si="469"/>
        <v>0</v>
      </c>
      <c r="BJ287" s="31">
        <f t="shared" si="470"/>
        <v>0</v>
      </c>
      <c r="BK287" s="31">
        <f t="shared" si="471"/>
        <v>0</v>
      </c>
      <c r="BL287" s="31">
        <f t="shared" si="472"/>
        <v>0</v>
      </c>
      <c r="BM287" s="31">
        <f t="shared" si="473"/>
        <v>0</v>
      </c>
      <c r="BN287" s="31">
        <f t="shared" si="474"/>
        <v>0</v>
      </c>
      <c r="BO287" s="31">
        <f t="shared" si="475"/>
        <v>0</v>
      </c>
      <c r="BP287" s="31">
        <f t="shared" si="476"/>
        <v>0</v>
      </c>
      <c r="BQ287" s="31">
        <f t="shared" si="477"/>
        <v>0</v>
      </c>
      <c r="BR287" s="31">
        <f t="shared" si="478"/>
        <v>0</v>
      </c>
      <c r="BS287" s="31">
        <f t="shared" si="479"/>
        <v>0</v>
      </c>
      <c r="BT287" s="31">
        <f t="shared" si="480"/>
        <v>0</v>
      </c>
      <c r="BU287" s="31">
        <f t="shared" si="481"/>
        <v>1</v>
      </c>
      <c r="BV287" s="31">
        <f t="shared" si="482"/>
        <v>56</v>
      </c>
      <c r="BW287" s="31">
        <f t="shared" si="483"/>
        <v>33</v>
      </c>
      <c r="BX287" s="31">
        <f t="shared" si="484"/>
        <v>15</v>
      </c>
      <c r="BY287" s="31">
        <f t="shared" si="485"/>
        <v>20</v>
      </c>
      <c r="BZ287" s="31">
        <f t="shared" si="486"/>
        <v>51</v>
      </c>
      <c r="CA287" s="31">
        <f t="shared" si="487"/>
        <v>20</v>
      </c>
      <c r="CB287" s="31">
        <f t="shared" si="488"/>
        <v>56</v>
      </c>
      <c r="CC287" s="31">
        <f t="shared" si="489"/>
        <v>14</v>
      </c>
      <c r="CD287" s="31">
        <f t="shared" si="490"/>
        <v>38</v>
      </c>
      <c r="CE287" s="31">
        <f t="shared" si="491"/>
        <v>39</v>
      </c>
      <c r="CF287" s="31">
        <f t="shared" si="492"/>
        <v>1</v>
      </c>
      <c r="CG287" s="31">
        <f t="shared" si="493"/>
        <v>31</v>
      </c>
      <c r="CH287" s="31">
        <f t="shared" si="494"/>
        <v>19</v>
      </c>
      <c r="CI287" s="31">
        <f t="shared" si="495"/>
        <v>49</v>
      </c>
      <c r="CJ287" s="31">
        <f t="shared" si="496"/>
        <v>38</v>
      </c>
      <c r="CK287" s="31">
        <f t="shared" si="497"/>
        <v>38</v>
      </c>
      <c r="CL287" s="31">
        <f t="shared" si="498"/>
        <v>42</v>
      </c>
      <c r="CM287" s="31">
        <f t="shared" si="499"/>
        <v>22</v>
      </c>
      <c r="CN287" s="31">
        <f t="shared" si="500"/>
        <v>3</v>
      </c>
      <c r="CO287" s="31">
        <f t="shared" si="501"/>
        <v>29</v>
      </c>
      <c r="CP287" s="31">
        <f t="shared" si="502"/>
        <v>26</v>
      </c>
      <c r="CQ287" s="31">
        <f t="shared" si="503"/>
        <v>54</v>
      </c>
      <c r="CR287" s="31">
        <f t="shared" si="504"/>
        <v>16</v>
      </c>
      <c r="CS287" s="31">
        <f t="shared" si="505"/>
        <v>37</v>
      </c>
      <c r="CT287" s="31">
        <f t="shared" si="506"/>
        <v>19</v>
      </c>
      <c r="CU287" s="31">
        <f t="shared" si="507"/>
        <v>50</v>
      </c>
      <c r="CV287" s="31">
        <f t="shared" si="508"/>
        <v>14</v>
      </c>
      <c r="CW287" s="31">
        <f t="shared" si="509"/>
        <v>44</v>
      </c>
      <c r="CX287" s="31">
        <f t="shared" si="573"/>
        <v>38</v>
      </c>
      <c r="CY287" s="31">
        <f t="shared" si="511"/>
        <v>24</v>
      </c>
      <c r="CZ287" s="31">
        <f t="shared" si="512"/>
        <v>4</v>
      </c>
      <c r="DA287" s="31">
        <f t="shared" si="513"/>
        <v>46</v>
      </c>
      <c r="DB287" s="31">
        <f t="shared" si="514"/>
        <v>24</v>
      </c>
      <c r="DC287" s="31">
        <f t="shared" si="515"/>
        <v>44</v>
      </c>
      <c r="DD287" s="31">
        <f t="shared" si="516"/>
        <v>57</v>
      </c>
      <c r="DE287" s="31">
        <f t="shared" si="517"/>
        <v>48</v>
      </c>
      <c r="DF287" s="31">
        <f t="shared" si="518"/>
        <v>40</v>
      </c>
      <c r="DG287" s="31">
        <f t="shared" si="519"/>
        <v>13</v>
      </c>
      <c r="DH287" s="31">
        <f t="shared" si="520"/>
        <v>40</v>
      </c>
      <c r="DI287" s="31">
        <v>1</v>
      </c>
    </row>
    <row r="288" spans="1:115" ht="15" customHeight="1" x14ac:dyDescent="0.45">
      <c r="A288" s="31"/>
      <c r="B288" s="31"/>
      <c r="C288" s="31"/>
      <c r="D288" s="31">
        <v>59</v>
      </c>
      <c r="E288" s="31"/>
      <c r="F288" s="31">
        <f t="shared" si="522"/>
        <v>0</v>
      </c>
      <c r="G288" s="31">
        <f t="shared" si="523"/>
        <v>0</v>
      </c>
      <c r="H288" s="31">
        <f t="shared" si="524"/>
        <v>0</v>
      </c>
      <c r="I288" s="31">
        <f t="shared" si="525"/>
        <v>0</v>
      </c>
      <c r="J288" s="31">
        <f t="shared" si="526"/>
        <v>0</v>
      </c>
      <c r="K288" s="31">
        <f t="shared" si="527"/>
        <v>0</v>
      </c>
      <c r="L288" s="31">
        <f t="shared" si="528"/>
        <v>0</v>
      </c>
      <c r="M288" s="31">
        <f t="shared" si="529"/>
        <v>0</v>
      </c>
      <c r="N288" s="31">
        <f t="shared" si="530"/>
        <v>0</v>
      </c>
      <c r="O288" s="31">
        <f t="shared" si="531"/>
        <v>0</v>
      </c>
      <c r="P288" s="31">
        <f t="shared" si="532"/>
        <v>0</v>
      </c>
      <c r="Q288" s="31">
        <f t="shared" si="533"/>
        <v>24</v>
      </c>
      <c r="R288" s="31">
        <f t="shared" si="534"/>
        <v>1392</v>
      </c>
      <c r="S288" s="31">
        <f t="shared" si="535"/>
        <v>720</v>
      </c>
      <c r="T288" s="31">
        <f t="shared" si="536"/>
        <v>1152</v>
      </c>
      <c r="U288" s="31">
        <f t="shared" si="537"/>
        <v>864</v>
      </c>
      <c r="V288" s="31">
        <f t="shared" si="538"/>
        <v>312</v>
      </c>
      <c r="W288" s="31">
        <f t="shared" si="539"/>
        <v>312</v>
      </c>
      <c r="X288" s="31">
        <f t="shared" si="540"/>
        <v>432</v>
      </c>
      <c r="Y288" s="31">
        <f t="shared" si="541"/>
        <v>264</v>
      </c>
      <c r="Z288" s="31">
        <f t="shared" si="542"/>
        <v>1272</v>
      </c>
      <c r="AA288" s="31">
        <f t="shared" si="543"/>
        <v>432</v>
      </c>
      <c r="AB288" s="31">
        <f t="shared" si="544"/>
        <v>960</v>
      </c>
      <c r="AC288" s="31">
        <f t="shared" si="545"/>
        <v>768</v>
      </c>
      <c r="AD288" s="31">
        <f t="shared" si="546"/>
        <v>1224</v>
      </c>
      <c r="AE288" s="31">
        <f t="shared" si="547"/>
        <v>240</v>
      </c>
      <c r="AF288" s="31">
        <f t="shared" si="548"/>
        <v>696</v>
      </c>
      <c r="AG288" s="31">
        <f t="shared" si="549"/>
        <v>432</v>
      </c>
      <c r="AH288" s="31">
        <f t="shared" si="550"/>
        <v>528</v>
      </c>
      <c r="AI288" s="31">
        <f t="shared" si="551"/>
        <v>120</v>
      </c>
      <c r="AJ288" s="31">
        <f t="shared" si="552"/>
        <v>600</v>
      </c>
      <c r="AK288" s="31">
        <f t="shared" si="553"/>
        <v>768</v>
      </c>
      <c r="AL288" s="31">
        <f t="shared" si="554"/>
        <v>1344</v>
      </c>
      <c r="AM288" s="31">
        <f t="shared" si="555"/>
        <v>528</v>
      </c>
      <c r="AN288" s="31">
        <f t="shared" si="556"/>
        <v>264</v>
      </c>
      <c r="AO288" s="31">
        <f t="shared" si="557"/>
        <v>1272</v>
      </c>
      <c r="AP288" s="31">
        <f t="shared" si="558"/>
        <v>1368</v>
      </c>
      <c r="AQ288" s="31">
        <f t="shared" si="559"/>
        <v>264</v>
      </c>
      <c r="AR288" s="31">
        <f t="shared" si="560"/>
        <v>144</v>
      </c>
      <c r="AS288" s="31">
        <f t="shared" si="561"/>
        <v>0</v>
      </c>
      <c r="AT288" s="31">
        <f t="shared" si="562"/>
        <v>576</v>
      </c>
      <c r="AU288" s="31">
        <f t="shared" si="563"/>
        <v>72</v>
      </c>
      <c r="AV288" s="31">
        <f t="shared" si="564"/>
        <v>672</v>
      </c>
      <c r="AW288" s="31">
        <f t="shared" si="565"/>
        <v>1224</v>
      </c>
      <c r="AX288" s="31">
        <f t="shared" si="566"/>
        <v>288</v>
      </c>
      <c r="AY288" s="31">
        <f t="shared" si="567"/>
        <v>240</v>
      </c>
      <c r="AZ288" s="31">
        <f t="shared" si="568"/>
        <v>1032</v>
      </c>
      <c r="BA288" s="31">
        <f t="shared" si="569"/>
        <v>1128</v>
      </c>
      <c r="BB288" s="31">
        <f t="shared" si="570"/>
        <v>696</v>
      </c>
      <c r="BC288" s="31">
        <f t="shared" si="571"/>
        <v>1272</v>
      </c>
      <c r="BD288" s="31">
        <f t="shared" si="572"/>
        <v>1272</v>
      </c>
      <c r="BE288" s="31">
        <f t="shared" si="521"/>
        <v>984</v>
      </c>
      <c r="BF288" s="31">
        <f>Q242</f>
        <v>24</v>
      </c>
      <c r="BH288" s="31"/>
      <c r="BI288" s="31">
        <f t="shared" si="469"/>
        <v>0</v>
      </c>
      <c r="BJ288" s="31">
        <f t="shared" si="470"/>
        <v>0</v>
      </c>
      <c r="BK288" s="31">
        <f t="shared" si="471"/>
        <v>0</v>
      </c>
      <c r="BL288" s="31">
        <f t="shared" si="472"/>
        <v>0</v>
      </c>
      <c r="BM288" s="31">
        <f t="shared" si="473"/>
        <v>0</v>
      </c>
      <c r="BN288" s="31">
        <f t="shared" si="474"/>
        <v>0</v>
      </c>
      <c r="BO288" s="31">
        <f t="shared" si="475"/>
        <v>0</v>
      </c>
      <c r="BP288" s="31">
        <f t="shared" si="476"/>
        <v>0</v>
      </c>
      <c r="BQ288" s="31">
        <f t="shared" si="477"/>
        <v>0</v>
      </c>
      <c r="BR288" s="31">
        <f t="shared" si="478"/>
        <v>0</v>
      </c>
      <c r="BS288" s="31">
        <f t="shared" si="479"/>
        <v>0</v>
      </c>
      <c r="BT288" s="31">
        <f t="shared" si="480"/>
        <v>1</v>
      </c>
      <c r="BU288" s="31">
        <f t="shared" si="481"/>
        <v>58</v>
      </c>
      <c r="BV288" s="31">
        <f t="shared" si="482"/>
        <v>30</v>
      </c>
      <c r="BW288" s="31">
        <f t="shared" si="483"/>
        <v>48</v>
      </c>
      <c r="BX288" s="31">
        <f t="shared" si="484"/>
        <v>36</v>
      </c>
      <c r="BY288" s="31">
        <f t="shared" si="485"/>
        <v>13</v>
      </c>
      <c r="BZ288" s="31">
        <f t="shared" si="486"/>
        <v>13</v>
      </c>
      <c r="CA288" s="31">
        <f t="shared" si="487"/>
        <v>18</v>
      </c>
      <c r="CB288" s="31">
        <f t="shared" si="488"/>
        <v>11</v>
      </c>
      <c r="CC288" s="31">
        <f t="shared" si="489"/>
        <v>53</v>
      </c>
      <c r="CD288" s="31">
        <f t="shared" si="490"/>
        <v>18</v>
      </c>
      <c r="CE288" s="31">
        <f t="shared" si="491"/>
        <v>40</v>
      </c>
      <c r="CF288" s="31">
        <f t="shared" si="492"/>
        <v>32</v>
      </c>
      <c r="CG288" s="31">
        <f t="shared" si="493"/>
        <v>51</v>
      </c>
      <c r="CH288" s="31">
        <f t="shared" si="494"/>
        <v>10</v>
      </c>
      <c r="CI288" s="31">
        <f t="shared" si="495"/>
        <v>29</v>
      </c>
      <c r="CJ288" s="31">
        <f t="shared" si="496"/>
        <v>18</v>
      </c>
      <c r="CK288" s="31">
        <f t="shared" si="497"/>
        <v>22</v>
      </c>
      <c r="CL288" s="31">
        <f t="shared" si="498"/>
        <v>5</v>
      </c>
      <c r="CM288" s="31">
        <f t="shared" si="499"/>
        <v>25</v>
      </c>
      <c r="CN288" s="31">
        <f t="shared" si="500"/>
        <v>32</v>
      </c>
      <c r="CO288" s="31">
        <f t="shared" si="501"/>
        <v>56</v>
      </c>
      <c r="CP288" s="31">
        <f t="shared" si="502"/>
        <v>22</v>
      </c>
      <c r="CQ288" s="31">
        <f t="shared" si="503"/>
        <v>11</v>
      </c>
      <c r="CR288" s="31">
        <f t="shared" si="504"/>
        <v>53</v>
      </c>
      <c r="CS288" s="31">
        <f t="shared" si="505"/>
        <v>57</v>
      </c>
      <c r="CT288" s="31">
        <f t="shared" si="506"/>
        <v>11</v>
      </c>
      <c r="CU288" s="31">
        <f t="shared" si="507"/>
        <v>6</v>
      </c>
      <c r="CV288" s="31">
        <f t="shared" si="508"/>
        <v>0</v>
      </c>
      <c r="CW288" s="31">
        <f t="shared" si="509"/>
        <v>24</v>
      </c>
      <c r="CX288" s="31">
        <f t="shared" si="573"/>
        <v>3</v>
      </c>
      <c r="CY288" s="31">
        <f t="shared" si="511"/>
        <v>28</v>
      </c>
      <c r="CZ288" s="31">
        <f t="shared" si="512"/>
        <v>51</v>
      </c>
      <c r="DA288" s="31">
        <f t="shared" si="513"/>
        <v>12</v>
      </c>
      <c r="DB288" s="31">
        <f t="shared" si="514"/>
        <v>10</v>
      </c>
      <c r="DC288" s="31">
        <f t="shared" si="515"/>
        <v>43</v>
      </c>
      <c r="DD288" s="31">
        <f t="shared" si="516"/>
        <v>47</v>
      </c>
      <c r="DE288" s="31">
        <f t="shared" si="517"/>
        <v>29</v>
      </c>
      <c r="DF288" s="31">
        <f t="shared" si="518"/>
        <v>53</v>
      </c>
      <c r="DG288" s="31">
        <f t="shared" si="519"/>
        <v>53</v>
      </c>
      <c r="DH288" s="31">
        <f t="shared" si="520"/>
        <v>41</v>
      </c>
      <c r="DI288" s="31">
        <v>1</v>
      </c>
    </row>
    <row r="289" spans="1:113" ht="15" customHeight="1" x14ac:dyDescent="0.45">
      <c r="A289" s="31"/>
      <c r="B289" s="31"/>
      <c r="C289" s="31"/>
      <c r="D289" s="31">
        <v>59</v>
      </c>
      <c r="E289" s="31"/>
      <c r="F289" s="31">
        <f t="shared" si="522"/>
        <v>0</v>
      </c>
      <c r="G289" s="31">
        <f t="shared" si="523"/>
        <v>0</v>
      </c>
      <c r="H289" s="31">
        <f t="shared" si="524"/>
        <v>0</v>
      </c>
      <c r="I289" s="31">
        <f t="shared" si="525"/>
        <v>0</v>
      </c>
      <c r="J289" s="31">
        <f t="shared" si="526"/>
        <v>0</v>
      </c>
      <c r="K289" s="31">
        <f t="shared" si="527"/>
        <v>0</v>
      </c>
      <c r="L289" s="31">
        <f t="shared" si="528"/>
        <v>0</v>
      </c>
      <c r="M289" s="31">
        <f t="shared" si="529"/>
        <v>0</v>
      </c>
      <c r="N289" s="31">
        <f t="shared" si="530"/>
        <v>0</v>
      </c>
      <c r="O289" s="31">
        <f t="shared" si="531"/>
        <v>0</v>
      </c>
      <c r="P289" s="31">
        <f t="shared" si="532"/>
        <v>32</v>
      </c>
      <c r="Q289" s="31">
        <f t="shared" si="533"/>
        <v>16</v>
      </c>
      <c r="R289" s="31">
        <f t="shared" si="534"/>
        <v>480</v>
      </c>
      <c r="S289" s="31">
        <f t="shared" si="535"/>
        <v>320</v>
      </c>
      <c r="T289" s="31">
        <f t="shared" si="536"/>
        <v>400</v>
      </c>
      <c r="U289" s="31">
        <f t="shared" si="537"/>
        <v>784</v>
      </c>
      <c r="V289" s="31">
        <f t="shared" si="538"/>
        <v>416</v>
      </c>
      <c r="W289" s="31">
        <f t="shared" si="539"/>
        <v>496</v>
      </c>
      <c r="X289" s="31">
        <f t="shared" si="540"/>
        <v>480</v>
      </c>
      <c r="Y289" s="31">
        <f t="shared" si="541"/>
        <v>96</v>
      </c>
      <c r="Z289" s="31">
        <f t="shared" si="542"/>
        <v>208</v>
      </c>
      <c r="AA289" s="31">
        <f t="shared" si="543"/>
        <v>0</v>
      </c>
      <c r="AB289" s="31">
        <f t="shared" si="544"/>
        <v>224</v>
      </c>
      <c r="AC289" s="31">
        <f t="shared" si="545"/>
        <v>400</v>
      </c>
      <c r="AD289" s="31">
        <f t="shared" si="546"/>
        <v>32</v>
      </c>
      <c r="AE289" s="31">
        <f t="shared" si="547"/>
        <v>624</v>
      </c>
      <c r="AF289" s="31">
        <f t="shared" si="548"/>
        <v>752</v>
      </c>
      <c r="AG289" s="31">
        <f t="shared" si="549"/>
        <v>640</v>
      </c>
      <c r="AH289" s="31">
        <f t="shared" si="550"/>
        <v>432</v>
      </c>
      <c r="AI289" s="31">
        <f t="shared" si="551"/>
        <v>480</v>
      </c>
      <c r="AJ289" s="31">
        <f t="shared" si="552"/>
        <v>928</v>
      </c>
      <c r="AK289" s="31">
        <f t="shared" si="553"/>
        <v>480</v>
      </c>
      <c r="AL289" s="31">
        <f t="shared" si="554"/>
        <v>304</v>
      </c>
      <c r="AM289" s="31">
        <f t="shared" si="555"/>
        <v>544</v>
      </c>
      <c r="AN289" s="31">
        <f t="shared" si="556"/>
        <v>96</v>
      </c>
      <c r="AO289" s="31">
        <f t="shared" si="557"/>
        <v>832</v>
      </c>
      <c r="AP289" s="31">
        <f t="shared" si="558"/>
        <v>144</v>
      </c>
      <c r="AQ289" s="31">
        <f t="shared" si="559"/>
        <v>272</v>
      </c>
      <c r="AR289" s="31">
        <f t="shared" si="560"/>
        <v>96</v>
      </c>
      <c r="AS289" s="31">
        <f t="shared" si="561"/>
        <v>384</v>
      </c>
      <c r="AT289" s="31">
        <f t="shared" si="562"/>
        <v>432</v>
      </c>
      <c r="AU289" s="31">
        <f t="shared" si="563"/>
        <v>512</v>
      </c>
      <c r="AV289" s="31">
        <f t="shared" si="564"/>
        <v>336</v>
      </c>
      <c r="AW289" s="31">
        <f t="shared" si="565"/>
        <v>64</v>
      </c>
      <c r="AX289" s="31">
        <f t="shared" si="566"/>
        <v>352</v>
      </c>
      <c r="AY289" s="31">
        <f t="shared" si="567"/>
        <v>864</v>
      </c>
      <c r="AZ289" s="31">
        <f t="shared" si="568"/>
        <v>512</v>
      </c>
      <c r="BA289" s="31">
        <f t="shared" si="569"/>
        <v>288</v>
      </c>
      <c r="BB289" s="31">
        <f t="shared" si="570"/>
        <v>384</v>
      </c>
      <c r="BC289" s="31">
        <f t="shared" si="571"/>
        <v>768</v>
      </c>
      <c r="BD289" s="31">
        <f t="shared" si="572"/>
        <v>560</v>
      </c>
      <c r="BE289" s="31">
        <f t="shared" si="521"/>
        <v>672</v>
      </c>
      <c r="BF289" s="31">
        <f>P242</f>
        <v>16</v>
      </c>
      <c r="BH289" s="31"/>
      <c r="BI289" s="31">
        <f t="shared" si="469"/>
        <v>0</v>
      </c>
      <c r="BJ289" s="31">
        <f t="shared" si="470"/>
        <v>0</v>
      </c>
      <c r="BK289" s="31">
        <f t="shared" si="471"/>
        <v>0</v>
      </c>
      <c r="BL289" s="31">
        <f t="shared" si="472"/>
        <v>0</v>
      </c>
      <c r="BM289" s="31">
        <f t="shared" si="473"/>
        <v>0</v>
      </c>
      <c r="BN289" s="31">
        <f t="shared" si="474"/>
        <v>0</v>
      </c>
      <c r="BO289" s="31">
        <f t="shared" si="475"/>
        <v>0</v>
      </c>
      <c r="BP289" s="31">
        <f t="shared" si="476"/>
        <v>0</v>
      </c>
      <c r="BQ289" s="31">
        <f t="shared" si="477"/>
        <v>0</v>
      </c>
      <c r="BR289" s="31">
        <f t="shared" si="478"/>
        <v>0</v>
      </c>
      <c r="BS289" s="31">
        <f t="shared" si="479"/>
        <v>2</v>
      </c>
      <c r="BT289" s="31">
        <f t="shared" si="480"/>
        <v>1</v>
      </c>
      <c r="BU289" s="31">
        <f t="shared" si="481"/>
        <v>30</v>
      </c>
      <c r="BV289" s="31">
        <f t="shared" si="482"/>
        <v>20</v>
      </c>
      <c r="BW289" s="31">
        <f t="shared" si="483"/>
        <v>25</v>
      </c>
      <c r="BX289" s="31">
        <f t="shared" si="484"/>
        <v>49</v>
      </c>
      <c r="BY289" s="31">
        <f t="shared" si="485"/>
        <v>26</v>
      </c>
      <c r="BZ289" s="31">
        <f t="shared" si="486"/>
        <v>31</v>
      </c>
      <c r="CA289" s="31">
        <f t="shared" si="487"/>
        <v>30</v>
      </c>
      <c r="CB289" s="31">
        <f t="shared" si="488"/>
        <v>6</v>
      </c>
      <c r="CC289" s="31">
        <f t="shared" si="489"/>
        <v>13</v>
      </c>
      <c r="CD289" s="31">
        <f t="shared" si="490"/>
        <v>0</v>
      </c>
      <c r="CE289" s="31">
        <f t="shared" si="491"/>
        <v>14</v>
      </c>
      <c r="CF289" s="31">
        <f t="shared" si="492"/>
        <v>25</v>
      </c>
      <c r="CG289" s="31">
        <f t="shared" si="493"/>
        <v>2</v>
      </c>
      <c r="CH289" s="31">
        <f t="shared" si="494"/>
        <v>39</v>
      </c>
      <c r="CI289" s="31">
        <f t="shared" si="495"/>
        <v>47</v>
      </c>
      <c r="CJ289" s="31">
        <f t="shared" si="496"/>
        <v>40</v>
      </c>
      <c r="CK289" s="31">
        <f t="shared" si="497"/>
        <v>27</v>
      </c>
      <c r="CL289" s="31">
        <f t="shared" si="498"/>
        <v>30</v>
      </c>
      <c r="CM289" s="31">
        <f t="shared" si="499"/>
        <v>58</v>
      </c>
      <c r="CN289" s="31">
        <f t="shared" si="500"/>
        <v>30</v>
      </c>
      <c r="CO289" s="31">
        <f t="shared" si="501"/>
        <v>19</v>
      </c>
      <c r="CP289" s="31">
        <f t="shared" si="502"/>
        <v>34</v>
      </c>
      <c r="CQ289" s="31">
        <f t="shared" si="503"/>
        <v>6</v>
      </c>
      <c r="CR289" s="31">
        <f t="shared" si="504"/>
        <v>52</v>
      </c>
      <c r="CS289" s="31">
        <f t="shared" si="505"/>
        <v>9</v>
      </c>
      <c r="CT289" s="31">
        <f t="shared" si="506"/>
        <v>17</v>
      </c>
      <c r="CU289" s="31">
        <f t="shared" si="507"/>
        <v>6</v>
      </c>
      <c r="CV289" s="31">
        <f t="shared" si="508"/>
        <v>24</v>
      </c>
      <c r="CW289" s="31">
        <f t="shared" si="509"/>
        <v>27</v>
      </c>
      <c r="CX289" s="31">
        <f t="shared" si="573"/>
        <v>32</v>
      </c>
      <c r="CY289" s="31">
        <f t="shared" si="511"/>
        <v>21</v>
      </c>
      <c r="CZ289" s="31">
        <f t="shared" si="512"/>
        <v>4</v>
      </c>
      <c r="DA289" s="31">
        <f t="shared" si="513"/>
        <v>22</v>
      </c>
      <c r="DB289" s="31">
        <f t="shared" si="514"/>
        <v>54</v>
      </c>
      <c r="DC289" s="31">
        <f t="shared" si="515"/>
        <v>32</v>
      </c>
      <c r="DD289" s="31">
        <f t="shared" si="516"/>
        <v>18</v>
      </c>
      <c r="DE289" s="31">
        <f t="shared" si="517"/>
        <v>24</v>
      </c>
      <c r="DF289" s="31">
        <f t="shared" si="518"/>
        <v>48</v>
      </c>
      <c r="DG289" s="31">
        <f t="shared" si="519"/>
        <v>35</v>
      </c>
      <c r="DH289" s="31">
        <f t="shared" si="520"/>
        <v>42</v>
      </c>
      <c r="DI289" s="31">
        <v>1</v>
      </c>
    </row>
    <row r="290" spans="1:113" ht="15" customHeight="1" x14ac:dyDescent="0.45">
      <c r="A290" s="31"/>
      <c r="B290" s="31"/>
      <c r="C290" s="31"/>
      <c r="D290" s="31">
        <v>59</v>
      </c>
      <c r="E290" s="31"/>
      <c r="F290" s="31">
        <f t="shared" si="522"/>
        <v>0</v>
      </c>
      <c r="G290" s="31">
        <f t="shared" si="523"/>
        <v>0</v>
      </c>
      <c r="H290" s="31">
        <f t="shared" si="524"/>
        <v>0</v>
      </c>
      <c r="I290" s="31">
        <f t="shared" si="525"/>
        <v>0</v>
      </c>
      <c r="J290" s="31">
        <f t="shared" si="526"/>
        <v>0</v>
      </c>
      <c r="K290" s="31">
        <f t="shared" si="527"/>
        <v>0</v>
      </c>
      <c r="L290" s="31">
        <f t="shared" si="528"/>
        <v>0</v>
      </c>
      <c r="M290" s="31">
        <f t="shared" si="529"/>
        <v>0</v>
      </c>
      <c r="N290" s="31">
        <f t="shared" si="530"/>
        <v>0</v>
      </c>
      <c r="O290" s="31">
        <f t="shared" si="531"/>
        <v>64</v>
      </c>
      <c r="P290" s="31">
        <f t="shared" si="532"/>
        <v>96</v>
      </c>
      <c r="Q290" s="31">
        <f t="shared" si="533"/>
        <v>992</v>
      </c>
      <c r="R290" s="31">
        <f t="shared" si="534"/>
        <v>1600</v>
      </c>
      <c r="S290" s="31">
        <f t="shared" si="535"/>
        <v>1472</v>
      </c>
      <c r="T290" s="31">
        <f t="shared" si="536"/>
        <v>512</v>
      </c>
      <c r="U290" s="31">
        <f t="shared" si="537"/>
        <v>512</v>
      </c>
      <c r="V290" s="31">
        <f t="shared" si="538"/>
        <v>1856</v>
      </c>
      <c r="W290" s="31">
        <f t="shared" si="539"/>
        <v>64</v>
      </c>
      <c r="X290" s="31">
        <f t="shared" si="540"/>
        <v>1152</v>
      </c>
      <c r="Y290" s="31">
        <f t="shared" si="541"/>
        <v>608</v>
      </c>
      <c r="Z290" s="31">
        <f t="shared" si="542"/>
        <v>416</v>
      </c>
      <c r="AA290" s="31">
        <f t="shared" si="543"/>
        <v>448</v>
      </c>
      <c r="AB290" s="31">
        <f t="shared" si="544"/>
        <v>1248</v>
      </c>
      <c r="AC290" s="31">
        <f t="shared" si="545"/>
        <v>864</v>
      </c>
      <c r="AD290" s="31">
        <f t="shared" si="546"/>
        <v>1344</v>
      </c>
      <c r="AE290" s="31">
        <f t="shared" si="547"/>
        <v>896</v>
      </c>
      <c r="AF290" s="31">
        <f t="shared" si="548"/>
        <v>928</v>
      </c>
      <c r="AG290" s="31">
        <f t="shared" si="549"/>
        <v>256</v>
      </c>
      <c r="AH290" s="31">
        <f t="shared" si="550"/>
        <v>1856</v>
      </c>
      <c r="AI290" s="31">
        <f t="shared" si="551"/>
        <v>960</v>
      </c>
      <c r="AJ290" s="31">
        <f t="shared" si="552"/>
        <v>928</v>
      </c>
      <c r="AK290" s="31">
        <f t="shared" si="553"/>
        <v>1568</v>
      </c>
      <c r="AL290" s="31">
        <f t="shared" si="554"/>
        <v>1696</v>
      </c>
      <c r="AM290" s="31">
        <f t="shared" si="555"/>
        <v>1312</v>
      </c>
      <c r="AN290" s="31">
        <f t="shared" si="556"/>
        <v>0</v>
      </c>
      <c r="AO290" s="31">
        <f t="shared" si="557"/>
        <v>64</v>
      </c>
      <c r="AP290" s="31">
        <f t="shared" si="558"/>
        <v>832</v>
      </c>
      <c r="AQ290" s="31">
        <f t="shared" si="559"/>
        <v>736</v>
      </c>
      <c r="AR290" s="31">
        <f t="shared" si="560"/>
        <v>960</v>
      </c>
      <c r="AS290" s="31">
        <f t="shared" si="561"/>
        <v>1664</v>
      </c>
      <c r="AT290" s="31">
        <f t="shared" si="562"/>
        <v>0</v>
      </c>
      <c r="AU290" s="31">
        <f t="shared" si="563"/>
        <v>1696</v>
      </c>
      <c r="AV290" s="31">
        <f t="shared" si="564"/>
        <v>800</v>
      </c>
      <c r="AW290" s="31">
        <f t="shared" si="565"/>
        <v>864</v>
      </c>
      <c r="AX290" s="31">
        <f t="shared" si="566"/>
        <v>576</v>
      </c>
      <c r="AY290" s="31">
        <f t="shared" si="567"/>
        <v>864</v>
      </c>
      <c r="AZ290" s="31">
        <f t="shared" si="568"/>
        <v>1600</v>
      </c>
      <c r="BA290" s="31">
        <f t="shared" si="569"/>
        <v>1376</v>
      </c>
      <c r="BB290" s="31">
        <f t="shared" si="570"/>
        <v>448</v>
      </c>
      <c r="BC290" s="31">
        <f t="shared" si="571"/>
        <v>800</v>
      </c>
      <c r="BD290" s="31">
        <f t="shared" si="572"/>
        <v>576</v>
      </c>
      <c r="BE290" s="31">
        <f t="shared" si="521"/>
        <v>1376</v>
      </c>
      <c r="BF290" s="31">
        <f>O242</f>
        <v>32</v>
      </c>
      <c r="BG290" s="31"/>
      <c r="BH290" s="31"/>
      <c r="BI290" s="31">
        <f t="shared" si="469"/>
        <v>0</v>
      </c>
      <c r="BJ290" s="31">
        <f t="shared" si="470"/>
        <v>0</v>
      </c>
      <c r="BK290" s="31">
        <f t="shared" si="471"/>
        <v>0</v>
      </c>
      <c r="BL290" s="31">
        <f t="shared" si="472"/>
        <v>0</v>
      </c>
      <c r="BM290" s="31">
        <f t="shared" si="473"/>
        <v>0</v>
      </c>
      <c r="BN290" s="31">
        <f t="shared" si="474"/>
        <v>0</v>
      </c>
      <c r="BO290" s="31">
        <f t="shared" si="475"/>
        <v>0</v>
      </c>
      <c r="BP290" s="31">
        <f t="shared" si="476"/>
        <v>0</v>
      </c>
      <c r="BQ290" s="31">
        <f t="shared" si="477"/>
        <v>0</v>
      </c>
      <c r="BR290" s="31">
        <f t="shared" si="478"/>
        <v>2</v>
      </c>
      <c r="BS290" s="31">
        <f t="shared" si="479"/>
        <v>3</v>
      </c>
      <c r="BT290" s="31">
        <f t="shared" si="480"/>
        <v>31</v>
      </c>
      <c r="BU290" s="31">
        <f t="shared" si="481"/>
        <v>50</v>
      </c>
      <c r="BV290" s="31">
        <f t="shared" si="482"/>
        <v>46</v>
      </c>
      <c r="BW290" s="31">
        <f t="shared" si="483"/>
        <v>16</v>
      </c>
      <c r="BX290" s="31">
        <f t="shared" si="484"/>
        <v>16</v>
      </c>
      <c r="BY290" s="31">
        <f t="shared" si="485"/>
        <v>58</v>
      </c>
      <c r="BZ290" s="31">
        <f t="shared" si="486"/>
        <v>2</v>
      </c>
      <c r="CA290" s="31">
        <f t="shared" si="487"/>
        <v>36</v>
      </c>
      <c r="CB290" s="31">
        <f t="shared" si="488"/>
        <v>19</v>
      </c>
      <c r="CC290" s="31">
        <f t="shared" si="489"/>
        <v>13</v>
      </c>
      <c r="CD290" s="31">
        <f t="shared" si="490"/>
        <v>14</v>
      </c>
      <c r="CE290" s="31">
        <f t="shared" si="491"/>
        <v>39</v>
      </c>
      <c r="CF290" s="31">
        <f t="shared" si="492"/>
        <v>27</v>
      </c>
      <c r="CG290" s="31">
        <f t="shared" si="493"/>
        <v>42</v>
      </c>
      <c r="CH290" s="31">
        <f t="shared" si="494"/>
        <v>28</v>
      </c>
      <c r="CI290" s="31">
        <f t="shared" si="495"/>
        <v>29</v>
      </c>
      <c r="CJ290" s="31">
        <f t="shared" si="496"/>
        <v>8</v>
      </c>
      <c r="CK290" s="31">
        <f t="shared" si="497"/>
        <v>58</v>
      </c>
      <c r="CL290" s="31">
        <f t="shared" si="498"/>
        <v>30</v>
      </c>
      <c r="CM290" s="31">
        <f t="shared" si="499"/>
        <v>29</v>
      </c>
      <c r="CN290" s="31">
        <f t="shared" si="500"/>
        <v>49</v>
      </c>
      <c r="CO290" s="31">
        <f t="shared" si="501"/>
        <v>53</v>
      </c>
      <c r="CP290" s="31">
        <f t="shared" si="502"/>
        <v>41</v>
      </c>
      <c r="CQ290" s="31">
        <f t="shared" si="503"/>
        <v>0</v>
      </c>
      <c r="CR290" s="31">
        <f t="shared" si="504"/>
        <v>2</v>
      </c>
      <c r="CS290" s="31">
        <f t="shared" si="505"/>
        <v>26</v>
      </c>
      <c r="CT290" s="31">
        <f t="shared" si="506"/>
        <v>23</v>
      </c>
      <c r="CU290" s="31">
        <f t="shared" si="507"/>
        <v>30</v>
      </c>
      <c r="CV290" s="31">
        <f t="shared" si="508"/>
        <v>52</v>
      </c>
      <c r="CW290" s="31">
        <f t="shared" si="509"/>
        <v>0</v>
      </c>
      <c r="CX290" s="31">
        <f t="shared" si="573"/>
        <v>53</v>
      </c>
      <c r="CY290" s="31">
        <f t="shared" si="511"/>
        <v>25</v>
      </c>
      <c r="CZ290" s="31">
        <f t="shared" si="512"/>
        <v>27</v>
      </c>
      <c r="DA290" s="31">
        <f t="shared" si="513"/>
        <v>18</v>
      </c>
      <c r="DB290" s="31">
        <f t="shared" si="514"/>
        <v>27</v>
      </c>
      <c r="DC290" s="31">
        <f t="shared" si="515"/>
        <v>50</v>
      </c>
      <c r="DD290" s="31">
        <f t="shared" si="516"/>
        <v>43</v>
      </c>
      <c r="DE290" s="31">
        <f t="shared" si="517"/>
        <v>14</v>
      </c>
      <c r="DF290" s="31">
        <f t="shared" si="518"/>
        <v>25</v>
      </c>
      <c r="DG290" s="31">
        <f t="shared" si="519"/>
        <v>18</v>
      </c>
      <c r="DH290" s="31">
        <f t="shared" si="520"/>
        <v>43</v>
      </c>
      <c r="DI290" s="31">
        <v>1</v>
      </c>
    </row>
    <row r="291" spans="1:113" ht="15" customHeight="1" x14ac:dyDescent="0.45">
      <c r="A291" s="31"/>
      <c r="B291" s="31"/>
      <c r="C291" s="31"/>
      <c r="D291" s="31">
        <v>59</v>
      </c>
      <c r="E291" s="31"/>
      <c r="F291" s="31">
        <f t="shared" si="522"/>
        <v>0</v>
      </c>
      <c r="G291" s="31">
        <f t="shared" si="523"/>
        <v>0</v>
      </c>
      <c r="H291" s="31">
        <f t="shared" si="524"/>
        <v>0</v>
      </c>
      <c r="I291" s="31">
        <f t="shared" si="525"/>
        <v>0</v>
      </c>
      <c r="J291" s="31">
        <f t="shared" si="526"/>
        <v>0</v>
      </c>
      <c r="K291" s="31">
        <f t="shared" si="527"/>
        <v>0</v>
      </c>
      <c r="L291" s="31">
        <f t="shared" si="528"/>
        <v>0</v>
      </c>
      <c r="M291" s="31">
        <f t="shared" si="529"/>
        <v>0</v>
      </c>
      <c r="N291" s="31">
        <f t="shared" si="530"/>
        <v>116</v>
      </c>
      <c r="O291" s="31">
        <f t="shared" si="531"/>
        <v>290</v>
      </c>
      <c r="P291" s="31">
        <f t="shared" si="532"/>
        <v>2030</v>
      </c>
      <c r="Q291" s="31">
        <f t="shared" si="533"/>
        <v>1334</v>
      </c>
      <c r="R291" s="31">
        <f t="shared" si="534"/>
        <v>2204</v>
      </c>
      <c r="S291" s="31">
        <f t="shared" si="535"/>
        <v>174</v>
      </c>
      <c r="T291" s="31">
        <f t="shared" si="536"/>
        <v>1914</v>
      </c>
      <c r="U291" s="31">
        <f t="shared" si="537"/>
        <v>928</v>
      </c>
      <c r="V291" s="31">
        <f t="shared" si="538"/>
        <v>58</v>
      </c>
      <c r="W291" s="31">
        <f t="shared" si="539"/>
        <v>2204</v>
      </c>
      <c r="X291" s="31">
        <f t="shared" si="540"/>
        <v>3190</v>
      </c>
      <c r="Y291" s="31">
        <f t="shared" si="541"/>
        <v>1856</v>
      </c>
      <c r="Z291" s="31">
        <f t="shared" si="542"/>
        <v>1566</v>
      </c>
      <c r="AA291" s="31">
        <f t="shared" si="543"/>
        <v>3132</v>
      </c>
      <c r="AB291" s="31">
        <f t="shared" si="544"/>
        <v>464</v>
      </c>
      <c r="AC291" s="31">
        <f t="shared" si="545"/>
        <v>638</v>
      </c>
      <c r="AD291" s="31">
        <f t="shared" si="546"/>
        <v>638</v>
      </c>
      <c r="AE291" s="31">
        <f t="shared" si="547"/>
        <v>3306</v>
      </c>
      <c r="AF291" s="31">
        <f t="shared" si="548"/>
        <v>2204</v>
      </c>
      <c r="AG291" s="31">
        <f t="shared" si="549"/>
        <v>464</v>
      </c>
      <c r="AH291" s="31">
        <f t="shared" si="550"/>
        <v>1740</v>
      </c>
      <c r="AI291" s="31">
        <f t="shared" si="551"/>
        <v>58</v>
      </c>
      <c r="AJ291" s="31">
        <f t="shared" si="552"/>
        <v>1160</v>
      </c>
      <c r="AK291" s="31">
        <f t="shared" si="553"/>
        <v>2552</v>
      </c>
      <c r="AL291" s="31">
        <f t="shared" si="554"/>
        <v>2030</v>
      </c>
      <c r="AM291" s="31">
        <f t="shared" si="555"/>
        <v>2378</v>
      </c>
      <c r="AN291" s="31">
        <f t="shared" si="556"/>
        <v>116</v>
      </c>
      <c r="AO291" s="31">
        <f t="shared" si="557"/>
        <v>1624</v>
      </c>
      <c r="AP291" s="31">
        <f t="shared" si="558"/>
        <v>2842</v>
      </c>
      <c r="AQ291" s="31">
        <f t="shared" si="559"/>
        <v>3132</v>
      </c>
      <c r="AR291" s="31">
        <f t="shared" si="560"/>
        <v>1334</v>
      </c>
      <c r="AS291" s="31">
        <f t="shared" si="561"/>
        <v>3016</v>
      </c>
      <c r="AT291" s="31">
        <f t="shared" si="562"/>
        <v>3132</v>
      </c>
      <c r="AU291" s="31">
        <f t="shared" si="563"/>
        <v>1102</v>
      </c>
      <c r="AV291" s="31">
        <f t="shared" si="564"/>
        <v>3016</v>
      </c>
      <c r="AW291" s="31">
        <f t="shared" si="565"/>
        <v>2610</v>
      </c>
      <c r="AX291" s="31">
        <f t="shared" si="566"/>
        <v>2668</v>
      </c>
      <c r="AY291" s="31">
        <f t="shared" si="567"/>
        <v>1102</v>
      </c>
      <c r="AZ291" s="31">
        <f t="shared" si="568"/>
        <v>1972</v>
      </c>
      <c r="BA291" s="31">
        <f t="shared" si="569"/>
        <v>3306</v>
      </c>
      <c r="BB291" s="31">
        <f t="shared" si="570"/>
        <v>2262</v>
      </c>
      <c r="BC291" s="31">
        <f t="shared" si="571"/>
        <v>2552</v>
      </c>
      <c r="BD291" s="31">
        <f t="shared" si="572"/>
        <v>116</v>
      </c>
      <c r="BE291" s="31">
        <f t="shared" si="521"/>
        <v>2552</v>
      </c>
      <c r="BF291" s="31">
        <f>N242</f>
        <v>58</v>
      </c>
      <c r="BG291" s="31"/>
      <c r="BH291" s="31"/>
      <c r="BI291" s="31">
        <f t="shared" si="469"/>
        <v>0</v>
      </c>
      <c r="BJ291" s="31">
        <f t="shared" si="470"/>
        <v>0</v>
      </c>
      <c r="BK291" s="31">
        <f t="shared" si="471"/>
        <v>0</v>
      </c>
      <c r="BL291" s="31">
        <f t="shared" si="472"/>
        <v>0</v>
      </c>
      <c r="BM291" s="31">
        <f t="shared" si="473"/>
        <v>0</v>
      </c>
      <c r="BN291" s="31">
        <f t="shared" si="474"/>
        <v>0</v>
      </c>
      <c r="BO291" s="31">
        <f t="shared" si="475"/>
        <v>0</v>
      </c>
      <c r="BP291" s="31">
        <f t="shared" si="476"/>
        <v>0</v>
      </c>
      <c r="BQ291" s="31">
        <f t="shared" si="477"/>
        <v>2</v>
      </c>
      <c r="BR291" s="31">
        <f t="shared" si="478"/>
        <v>5</v>
      </c>
      <c r="BS291" s="31">
        <f t="shared" si="479"/>
        <v>35</v>
      </c>
      <c r="BT291" s="31">
        <f t="shared" si="480"/>
        <v>23</v>
      </c>
      <c r="BU291" s="31">
        <f t="shared" si="481"/>
        <v>38</v>
      </c>
      <c r="BV291" s="31">
        <f t="shared" si="482"/>
        <v>3</v>
      </c>
      <c r="BW291" s="31">
        <f t="shared" si="483"/>
        <v>33</v>
      </c>
      <c r="BX291" s="31">
        <f t="shared" si="484"/>
        <v>16</v>
      </c>
      <c r="BY291" s="31">
        <f t="shared" si="485"/>
        <v>1</v>
      </c>
      <c r="BZ291" s="31">
        <f t="shared" si="486"/>
        <v>38</v>
      </c>
      <c r="CA291" s="31">
        <f t="shared" si="487"/>
        <v>55</v>
      </c>
      <c r="CB291" s="31">
        <f t="shared" si="488"/>
        <v>32</v>
      </c>
      <c r="CC291" s="31">
        <f t="shared" si="489"/>
        <v>27</v>
      </c>
      <c r="CD291" s="31">
        <f t="shared" si="490"/>
        <v>54</v>
      </c>
      <c r="CE291" s="31">
        <f t="shared" si="491"/>
        <v>8</v>
      </c>
      <c r="CF291" s="31">
        <f t="shared" si="492"/>
        <v>11</v>
      </c>
      <c r="CG291" s="31">
        <f t="shared" si="493"/>
        <v>11</v>
      </c>
      <c r="CH291" s="31">
        <f t="shared" si="494"/>
        <v>57</v>
      </c>
      <c r="CI291" s="31">
        <f t="shared" si="495"/>
        <v>38</v>
      </c>
      <c r="CJ291" s="31">
        <f t="shared" si="496"/>
        <v>8</v>
      </c>
      <c r="CK291" s="31">
        <f t="shared" si="497"/>
        <v>30</v>
      </c>
      <c r="CL291" s="31">
        <f t="shared" si="498"/>
        <v>1</v>
      </c>
      <c r="CM291" s="31">
        <f t="shared" si="499"/>
        <v>20</v>
      </c>
      <c r="CN291" s="31">
        <f t="shared" si="500"/>
        <v>44</v>
      </c>
      <c r="CO291" s="31">
        <f t="shared" si="501"/>
        <v>35</v>
      </c>
      <c r="CP291" s="31">
        <f t="shared" si="502"/>
        <v>41</v>
      </c>
      <c r="CQ291" s="31">
        <f t="shared" si="503"/>
        <v>2</v>
      </c>
      <c r="CR291" s="31">
        <f t="shared" si="504"/>
        <v>28</v>
      </c>
      <c r="CS291" s="31">
        <f t="shared" si="505"/>
        <v>49</v>
      </c>
      <c r="CT291" s="31">
        <f t="shared" si="506"/>
        <v>54</v>
      </c>
      <c r="CU291" s="31">
        <f t="shared" si="507"/>
        <v>23</v>
      </c>
      <c r="CV291" s="31">
        <f t="shared" si="508"/>
        <v>52</v>
      </c>
      <c r="CW291" s="31">
        <f t="shared" si="509"/>
        <v>54</v>
      </c>
      <c r="CX291" s="31">
        <f t="shared" si="573"/>
        <v>19</v>
      </c>
      <c r="CY291" s="31">
        <f t="shared" si="511"/>
        <v>52</v>
      </c>
      <c r="CZ291" s="31">
        <f t="shared" si="512"/>
        <v>45</v>
      </c>
      <c r="DA291" s="31">
        <f t="shared" si="513"/>
        <v>46</v>
      </c>
      <c r="DB291" s="31">
        <f t="shared" si="514"/>
        <v>19</v>
      </c>
      <c r="DC291" s="31">
        <f t="shared" si="515"/>
        <v>34</v>
      </c>
      <c r="DD291" s="31">
        <f t="shared" si="516"/>
        <v>57</v>
      </c>
      <c r="DE291" s="31">
        <f t="shared" si="517"/>
        <v>39</v>
      </c>
      <c r="DF291" s="31">
        <f t="shared" si="518"/>
        <v>44</v>
      </c>
      <c r="DG291" s="31">
        <f t="shared" si="519"/>
        <v>2</v>
      </c>
      <c r="DH291" s="31">
        <f t="shared" si="520"/>
        <v>44</v>
      </c>
      <c r="DI291" s="31">
        <v>1</v>
      </c>
    </row>
    <row r="292" spans="1:113" ht="15" customHeight="1" x14ac:dyDescent="0.45">
      <c r="A292" s="31"/>
      <c r="B292" s="31"/>
      <c r="C292" s="31"/>
      <c r="D292" s="31">
        <v>59</v>
      </c>
      <c r="E292" s="31"/>
      <c r="F292" s="31">
        <f t="shared" si="522"/>
        <v>0</v>
      </c>
      <c r="G292" s="31">
        <f t="shared" si="523"/>
        <v>0</v>
      </c>
      <c r="H292" s="31">
        <f t="shared" si="524"/>
        <v>0</v>
      </c>
      <c r="I292" s="31">
        <f t="shared" si="525"/>
        <v>0</v>
      </c>
      <c r="J292" s="31">
        <f t="shared" si="526"/>
        <v>0</v>
      </c>
      <c r="K292" s="31">
        <f t="shared" si="527"/>
        <v>0</v>
      </c>
      <c r="L292" s="31">
        <f t="shared" si="528"/>
        <v>0</v>
      </c>
      <c r="M292" s="31">
        <f t="shared" si="529"/>
        <v>8</v>
      </c>
      <c r="N292" s="31">
        <f t="shared" si="530"/>
        <v>28</v>
      </c>
      <c r="O292" s="31">
        <f t="shared" si="531"/>
        <v>164</v>
      </c>
      <c r="P292" s="31">
        <f t="shared" si="532"/>
        <v>0</v>
      </c>
      <c r="Q292" s="31">
        <f t="shared" si="533"/>
        <v>8</v>
      </c>
      <c r="R292" s="31">
        <f t="shared" si="534"/>
        <v>164</v>
      </c>
      <c r="S292" s="31">
        <f t="shared" si="535"/>
        <v>144</v>
      </c>
      <c r="T292" s="31">
        <f t="shared" si="536"/>
        <v>196</v>
      </c>
      <c r="U292" s="31">
        <f t="shared" si="537"/>
        <v>68</v>
      </c>
      <c r="V292" s="31">
        <f t="shared" si="538"/>
        <v>160</v>
      </c>
      <c r="W292" s="31">
        <f t="shared" si="539"/>
        <v>140</v>
      </c>
      <c r="X292" s="31">
        <f t="shared" si="540"/>
        <v>116</v>
      </c>
      <c r="Y292" s="31">
        <f t="shared" si="541"/>
        <v>4</v>
      </c>
      <c r="Z292" s="31">
        <f t="shared" si="542"/>
        <v>92</v>
      </c>
      <c r="AA292" s="31">
        <f t="shared" si="543"/>
        <v>12</v>
      </c>
      <c r="AB292" s="31">
        <f t="shared" si="544"/>
        <v>76</v>
      </c>
      <c r="AC292" s="31">
        <f t="shared" si="545"/>
        <v>92</v>
      </c>
      <c r="AD292" s="31">
        <f t="shared" si="546"/>
        <v>40</v>
      </c>
      <c r="AE292" s="31">
        <f t="shared" si="547"/>
        <v>144</v>
      </c>
      <c r="AF292" s="31">
        <f t="shared" si="548"/>
        <v>184</v>
      </c>
      <c r="AG292" s="31">
        <f t="shared" si="549"/>
        <v>152</v>
      </c>
      <c r="AH292" s="31">
        <f t="shared" si="550"/>
        <v>124</v>
      </c>
      <c r="AI292" s="31">
        <f t="shared" si="551"/>
        <v>88</v>
      </c>
      <c r="AJ292" s="31">
        <f t="shared" si="552"/>
        <v>24</v>
      </c>
      <c r="AK292" s="31">
        <f t="shared" si="553"/>
        <v>84</v>
      </c>
      <c r="AL292" s="31">
        <f t="shared" si="554"/>
        <v>68</v>
      </c>
      <c r="AM292" s="31">
        <f t="shared" si="555"/>
        <v>172</v>
      </c>
      <c r="AN292" s="31">
        <f t="shared" si="556"/>
        <v>124</v>
      </c>
      <c r="AO292" s="31">
        <f t="shared" si="557"/>
        <v>76</v>
      </c>
      <c r="AP292" s="31">
        <f t="shared" si="558"/>
        <v>180</v>
      </c>
      <c r="AQ292" s="31">
        <f t="shared" si="559"/>
        <v>76</v>
      </c>
      <c r="AR292" s="31">
        <f t="shared" si="560"/>
        <v>68</v>
      </c>
      <c r="AS292" s="31">
        <f t="shared" si="561"/>
        <v>192</v>
      </c>
      <c r="AT292" s="31">
        <f t="shared" si="562"/>
        <v>60</v>
      </c>
      <c r="AU292" s="31">
        <f t="shared" si="563"/>
        <v>52</v>
      </c>
      <c r="AV292" s="31">
        <f t="shared" si="564"/>
        <v>156</v>
      </c>
      <c r="AW292" s="31">
        <f t="shared" si="565"/>
        <v>132</v>
      </c>
      <c r="AX292" s="31">
        <f t="shared" si="566"/>
        <v>24</v>
      </c>
      <c r="AY292" s="31">
        <f t="shared" si="567"/>
        <v>216</v>
      </c>
      <c r="AZ292" s="31">
        <f t="shared" si="568"/>
        <v>132</v>
      </c>
      <c r="BA292" s="31">
        <f t="shared" si="569"/>
        <v>152</v>
      </c>
      <c r="BB292" s="31">
        <f t="shared" si="570"/>
        <v>96</v>
      </c>
      <c r="BC292" s="31">
        <f t="shared" si="571"/>
        <v>184</v>
      </c>
      <c r="BD292" s="31">
        <f t="shared" si="572"/>
        <v>184</v>
      </c>
      <c r="BE292" s="31">
        <f t="shared" si="521"/>
        <v>180</v>
      </c>
      <c r="BF292" s="31">
        <f>M242</f>
        <v>4</v>
      </c>
      <c r="BG292" s="31"/>
      <c r="BH292" s="31"/>
      <c r="BI292" s="31">
        <f t="shared" si="469"/>
        <v>0</v>
      </c>
      <c r="BJ292" s="31">
        <f t="shared" si="470"/>
        <v>0</v>
      </c>
      <c r="BK292" s="31">
        <f t="shared" si="471"/>
        <v>0</v>
      </c>
      <c r="BL292" s="31">
        <f t="shared" si="472"/>
        <v>0</v>
      </c>
      <c r="BM292" s="31">
        <f t="shared" si="473"/>
        <v>0</v>
      </c>
      <c r="BN292" s="31">
        <f t="shared" si="474"/>
        <v>0</v>
      </c>
      <c r="BO292" s="31">
        <f t="shared" si="475"/>
        <v>0</v>
      </c>
      <c r="BP292" s="31">
        <f t="shared" si="476"/>
        <v>2</v>
      </c>
      <c r="BQ292" s="31">
        <f t="shared" si="477"/>
        <v>7</v>
      </c>
      <c r="BR292" s="31">
        <f t="shared" si="478"/>
        <v>41</v>
      </c>
      <c r="BS292" s="31">
        <f t="shared" si="479"/>
        <v>0</v>
      </c>
      <c r="BT292" s="31">
        <f t="shared" si="480"/>
        <v>2</v>
      </c>
      <c r="BU292" s="31">
        <f t="shared" si="481"/>
        <v>41</v>
      </c>
      <c r="BV292" s="31">
        <f t="shared" si="482"/>
        <v>36</v>
      </c>
      <c r="BW292" s="31">
        <f t="shared" si="483"/>
        <v>49</v>
      </c>
      <c r="BX292" s="31">
        <f t="shared" si="484"/>
        <v>17</v>
      </c>
      <c r="BY292" s="31">
        <f t="shared" si="485"/>
        <v>40</v>
      </c>
      <c r="BZ292" s="31">
        <f t="shared" si="486"/>
        <v>35</v>
      </c>
      <c r="CA292" s="31">
        <f t="shared" si="487"/>
        <v>29</v>
      </c>
      <c r="CB292" s="31">
        <f t="shared" si="488"/>
        <v>1</v>
      </c>
      <c r="CC292" s="31">
        <f t="shared" si="489"/>
        <v>23</v>
      </c>
      <c r="CD292" s="31">
        <f t="shared" si="490"/>
        <v>3</v>
      </c>
      <c r="CE292" s="31">
        <f t="shared" si="491"/>
        <v>19</v>
      </c>
      <c r="CF292" s="31">
        <f t="shared" si="492"/>
        <v>23</v>
      </c>
      <c r="CG292" s="31">
        <f t="shared" si="493"/>
        <v>10</v>
      </c>
      <c r="CH292" s="31">
        <f t="shared" si="494"/>
        <v>36</v>
      </c>
      <c r="CI292" s="31">
        <f t="shared" si="495"/>
        <v>46</v>
      </c>
      <c r="CJ292" s="31">
        <f t="shared" si="496"/>
        <v>38</v>
      </c>
      <c r="CK292" s="31">
        <f t="shared" si="497"/>
        <v>31</v>
      </c>
      <c r="CL292" s="31">
        <f t="shared" si="498"/>
        <v>22</v>
      </c>
      <c r="CM292" s="31">
        <f t="shared" si="499"/>
        <v>6</v>
      </c>
      <c r="CN292" s="31">
        <f t="shared" si="500"/>
        <v>21</v>
      </c>
      <c r="CO292" s="31">
        <f t="shared" si="501"/>
        <v>17</v>
      </c>
      <c r="CP292" s="31">
        <f t="shared" si="502"/>
        <v>43</v>
      </c>
      <c r="CQ292" s="31">
        <f t="shared" si="503"/>
        <v>31</v>
      </c>
      <c r="CR292" s="31">
        <f t="shared" si="504"/>
        <v>19</v>
      </c>
      <c r="CS292" s="31">
        <f t="shared" si="505"/>
        <v>45</v>
      </c>
      <c r="CT292" s="31">
        <f t="shared" si="506"/>
        <v>19</v>
      </c>
      <c r="CU292" s="31">
        <f t="shared" si="507"/>
        <v>17</v>
      </c>
      <c r="CV292" s="31">
        <f t="shared" si="508"/>
        <v>48</v>
      </c>
      <c r="CW292" s="31">
        <f t="shared" si="509"/>
        <v>15</v>
      </c>
      <c r="CX292" s="31">
        <f t="shared" si="573"/>
        <v>13</v>
      </c>
      <c r="CY292" s="31">
        <f t="shared" si="511"/>
        <v>39</v>
      </c>
      <c r="CZ292" s="31">
        <f t="shared" si="512"/>
        <v>33</v>
      </c>
      <c r="DA292" s="31">
        <f t="shared" si="513"/>
        <v>6</v>
      </c>
      <c r="DB292" s="31">
        <f t="shared" si="514"/>
        <v>54</v>
      </c>
      <c r="DC292" s="31">
        <f t="shared" si="515"/>
        <v>33</v>
      </c>
      <c r="DD292" s="31">
        <f t="shared" si="516"/>
        <v>38</v>
      </c>
      <c r="DE292" s="31">
        <f t="shared" si="517"/>
        <v>24</v>
      </c>
      <c r="DF292" s="31">
        <f t="shared" si="518"/>
        <v>46</v>
      </c>
      <c r="DG292" s="31">
        <f t="shared" si="519"/>
        <v>46</v>
      </c>
      <c r="DH292" s="31">
        <f t="shared" si="520"/>
        <v>45</v>
      </c>
      <c r="DI292" s="31">
        <v>1</v>
      </c>
    </row>
    <row r="293" spans="1:113" ht="15" customHeight="1" x14ac:dyDescent="0.45">
      <c r="A293" s="31"/>
      <c r="B293" s="31"/>
      <c r="C293" s="31"/>
      <c r="D293" s="31">
        <v>59</v>
      </c>
      <c r="E293" s="31"/>
      <c r="F293" s="31">
        <f t="shared" si="522"/>
        <v>0</v>
      </c>
      <c r="G293" s="31">
        <f t="shared" si="523"/>
        <v>0</v>
      </c>
      <c r="H293" s="31">
        <f t="shared" si="524"/>
        <v>0</v>
      </c>
      <c r="I293" s="31">
        <f t="shared" si="525"/>
        <v>0</v>
      </c>
      <c r="J293" s="31">
        <f t="shared" si="526"/>
        <v>0</v>
      </c>
      <c r="K293" s="31">
        <f t="shared" si="527"/>
        <v>0</v>
      </c>
      <c r="L293" s="31">
        <f t="shared" si="528"/>
        <v>72</v>
      </c>
      <c r="M293" s="31">
        <f t="shared" si="529"/>
        <v>324</v>
      </c>
      <c r="N293" s="31">
        <f t="shared" si="530"/>
        <v>1728</v>
      </c>
      <c r="O293" s="31">
        <f t="shared" si="531"/>
        <v>1476</v>
      </c>
      <c r="P293" s="31">
        <f t="shared" si="532"/>
        <v>72</v>
      </c>
      <c r="Q293" s="31">
        <f t="shared" si="533"/>
        <v>1584</v>
      </c>
      <c r="R293" s="31">
        <f t="shared" si="534"/>
        <v>684</v>
      </c>
      <c r="S293" s="31">
        <f t="shared" si="535"/>
        <v>972</v>
      </c>
      <c r="T293" s="31">
        <f t="shared" si="536"/>
        <v>252</v>
      </c>
      <c r="U293" s="31">
        <f t="shared" si="537"/>
        <v>2088</v>
      </c>
      <c r="V293" s="31">
        <f t="shared" si="538"/>
        <v>612</v>
      </c>
      <c r="W293" s="31">
        <f t="shared" si="539"/>
        <v>180</v>
      </c>
      <c r="X293" s="31">
        <f t="shared" si="540"/>
        <v>1080</v>
      </c>
      <c r="Y293" s="31">
        <f t="shared" si="541"/>
        <v>864</v>
      </c>
      <c r="Z293" s="31">
        <f t="shared" si="542"/>
        <v>936</v>
      </c>
      <c r="AA293" s="31">
        <f t="shared" si="543"/>
        <v>792</v>
      </c>
      <c r="AB293" s="31">
        <f t="shared" si="544"/>
        <v>1512</v>
      </c>
      <c r="AC293" s="31">
        <f t="shared" si="545"/>
        <v>1188</v>
      </c>
      <c r="AD293" s="31">
        <f t="shared" si="546"/>
        <v>1692</v>
      </c>
      <c r="AE293" s="31">
        <f t="shared" si="547"/>
        <v>864</v>
      </c>
      <c r="AF293" s="31">
        <f t="shared" si="548"/>
        <v>936</v>
      </c>
      <c r="AG293" s="31">
        <f t="shared" si="549"/>
        <v>360</v>
      </c>
      <c r="AH293" s="31">
        <f t="shared" si="550"/>
        <v>1908</v>
      </c>
      <c r="AI293" s="31">
        <f t="shared" si="551"/>
        <v>1008</v>
      </c>
      <c r="AJ293" s="31">
        <f t="shared" si="552"/>
        <v>972</v>
      </c>
      <c r="AK293" s="31">
        <f t="shared" si="553"/>
        <v>1404</v>
      </c>
      <c r="AL293" s="31">
        <f t="shared" si="554"/>
        <v>72</v>
      </c>
      <c r="AM293" s="31">
        <f t="shared" si="555"/>
        <v>540</v>
      </c>
      <c r="AN293" s="31">
        <f t="shared" si="556"/>
        <v>1836</v>
      </c>
      <c r="AO293" s="31">
        <f t="shared" si="557"/>
        <v>216</v>
      </c>
      <c r="AP293" s="31">
        <f t="shared" si="558"/>
        <v>180</v>
      </c>
      <c r="AQ293" s="31">
        <f t="shared" si="559"/>
        <v>1332</v>
      </c>
      <c r="AR293" s="31">
        <f t="shared" si="560"/>
        <v>252</v>
      </c>
      <c r="AS293" s="31">
        <f t="shared" si="561"/>
        <v>144</v>
      </c>
      <c r="AT293" s="31">
        <f t="shared" si="562"/>
        <v>1008</v>
      </c>
      <c r="AU293" s="31">
        <f t="shared" si="563"/>
        <v>1908</v>
      </c>
      <c r="AV293" s="31">
        <f t="shared" si="564"/>
        <v>468</v>
      </c>
      <c r="AW293" s="31">
        <f t="shared" si="565"/>
        <v>1440</v>
      </c>
      <c r="AX293" s="31">
        <f t="shared" si="566"/>
        <v>72</v>
      </c>
      <c r="AY293" s="31">
        <f t="shared" si="567"/>
        <v>1044</v>
      </c>
      <c r="AZ293" s="31">
        <f t="shared" si="568"/>
        <v>468</v>
      </c>
      <c r="BA293" s="31">
        <f t="shared" si="569"/>
        <v>144</v>
      </c>
      <c r="BB293" s="31">
        <f t="shared" si="570"/>
        <v>432</v>
      </c>
      <c r="BC293" s="31">
        <f t="shared" si="571"/>
        <v>1224</v>
      </c>
      <c r="BD293" s="31">
        <f t="shared" si="572"/>
        <v>1152</v>
      </c>
      <c r="BE293" s="31">
        <f t="shared" si="521"/>
        <v>1656</v>
      </c>
      <c r="BF293" s="31">
        <f>L242</f>
        <v>36</v>
      </c>
      <c r="BG293" s="31"/>
      <c r="BH293" s="31"/>
      <c r="BI293" s="31">
        <f t="shared" si="469"/>
        <v>0</v>
      </c>
      <c r="BJ293" s="31">
        <f t="shared" si="470"/>
        <v>0</v>
      </c>
      <c r="BK293" s="31">
        <f t="shared" si="471"/>
        <v>0</v>
      </c>
      <c r="BL293" s="31">
        <f t="shared" si="472"/>
        <v>0</v>
      </c>
      <c r="BM293" s="31">
        <f t="shared" si="473"/>
        <v>0</v>
      </c>
      <c r="BN293" s="31">
        <f t="shared" si="474"/>
        <v>0</v>
      </c>
      <c r="BO293" s="31">
        <f t="shared" si="475"/>
        <v>2</v>
      </c>
      <c r="BP293" s="31">
        <f t="shared" si="476"/>
        <v>9</v>
      </c>
      <c r="BQ293" s="31">
        <f t="shared" si="477"/>
        <v>48</v>
      </c>
      <c r="BR293" s="31">
        <f t="shared" si="478"/>
        <v>41</v>
      </c>
      <c r="BS293" s="31">
        <f t="shared" si="479"/>
        <v>2</v>
      </c>
      <c r="BT293" s="31">
        <f t="shared" si="480"/>
        <v>44</v>
      </c>
      <c r="BU293" s="31">
        <f t="shared" si="481"/>
        <v>19</v>
      </c>
      <c r="BV293" s="31">
        <f t="shared" si="482"/>
        <v>27</v>
      </c>
      <c r="BW293" s="31">
        <f t="shared" si="483"/>
        <v>7</v>
      </c>
      <c r="BX293" s="31">
        <f t="shared" si="484"/>
        <v>58</v>
      </c>
      <c r="BY293" s="31">
        <f t="shared" si="485"/>
        <v>17</v>
      </c>
      <c r="BZ293" s="31">
        <f t="shared" si="486"/>
        <v>5</v>
      </c>
      <c r="CA293" s="31">
        <f t="shared" si="487"/>
        <v>30</v>
      </c>
      <c r="CB293" s="31">
        <f t="shared" si="488"/>
        <v>24</v>
      </c>
      <c r="CC293" s="31">
        <f t="shared" si="489"/>
        <v>26</v>
      </c>
      <c r="CD293" s="31">
        <f t="shared" si="490"/>
        <v>22</v>
      </c>
      <c r="CE293" s="31">
        <f t="shared" si="491"/>
        <v>42</v>
      </c>
      <c r="CF293" s="31">
        <f t="shared" si="492"/>
        <v>33</v>
      </c>
      <c r="CG293" s="31">
        <f t="shared" si="493"/>
        <v>47</v>
      </c>
      <c r="CH293" s="31">
        <f t="shared" si="494"/>
        <v>24</v>
      </c>
      <c r="CI293" s="31">
        <f t="shared" si="495"/>
        <v>26</v>
      </c>
      <c r="CJ293" s="31">
        <f t="shared" si="496"/>
        <v>10</v>
      </c>
      <c r="CK293" s="31">
        <f t="shared" si="497"/>
        <v>53</v>
      </c>
      <c r="CL293" s="31">
        <f t="shared" si="498"/>
        <v>28</v>
      </c>
      <c r="CM293" s="31">
        <f t="shared" si="499"/>
        <v>27</v>
      </c>
      <c r="CN293" s="31">
        <f t="shared" si="500"/>
        <v>39</v>
      </c>
      <c r="CO293" s="31">
        <f t="shared" si="501"/>
        <v>2</v>
      </c>
      <c r="CP293" s="31">
        <f t="shared" si="502"/>
        <v>15</v>
      </c>
      <c r="CQ293" s="31">
        <f t="shared" si="503"/>
        <v>51</v>
      </c>
      <c r="CR293" s="31">
        <f t="shared" si="504"/>
        <v>6</v>
      </c>
      <c r="CS293" s="31">
        <f t="shared" si="505"/>
        <v>5</v>
      </c>
      <c r="CT293" s="31">
        <f t="shared" si="506"/>
        <v>37</v>
      </c>
      <c r="CU293" s="31">
        <f t="shared" si="507"/>
        <v>7</v>
      </c>
      <c r="CV293" s="31">
        <f t="shared" si="508"/>
        <v>4</v>
      </c>
      <c r="CW293" s="31">
        <f t="shared" si="509"/>
        <v>28</v>
      </c>
      <c r="CX293" s="31">
        <f t="shared" si="573"/>
        <v>53</v>
      </c>
      <c r="CY293" s="31">
        <f t="shared" si="511"/>
        <v>13</v>
      </c>
      <c r="CZ293" s="31">
        <f t="shared" si="512"/>
        <v>40</v>
      </c>
      <c r="DA293" s="31">
        <f t="shared" si="513"/>
        <v>2</v>
      </c>
      <c r="DB293" s="31">
        <f t="shared" si="514"/>
        <v>29</v>
      </c>
      <c r="DC293" s="31">
        <f t="shared" si="515"/>
        <v>13</v>
      </c>
      <c r="DD293" s="31">
        <f t="shared" si="516"/>
        <v>4</v>
      </c>
      <c r="DE293" s="31">
        <f t="shared" si="517"/>
        <v>12</v>
      </c>
      <c r="DF293" s="31">
        <f t="shared" si="518"/>
        <v>34</v>
      </c>
      <c r="DG293" s="31">
        <f t="shared" si="519"/>
        <v>32</v>
      </c>
      <c r="DH293" s="31">
        <f t="shared" si="520"/>
        <v>46</v>
      </c>
      <c r="DI293" s="31">
        <v>1</v>
      </c>
    </row>
    <row r="294" spans="1:113" ht="15" customHeight="1" x14ac:dyDescent="0.45">
      <c r="A294" s="31"/>
      <c r="B294" s="31"/>
      <c r="C294" s="31"/>
      <c r="D294" s="31">
        <v>59</v>
      </c>
      <c r="E294" s="31"/>
      <c r="F294" s="31">
        <f t="shared" si="522"/>
        <v>0</v>
      </c>
      <c r="G294" s="31">
        <f t="shared" si="523"/>
        <v>0</v>
      </c>
      <c r="H294" s="31">
        <f t="shared" si="524"/>
        <v>0</v>
      </c>
      <c r="I294" s="31">
        <f t="shared" si="525"/>
        <v>0</v>
      </c>
      <c r="J294" s="31">
        <f t="shared" si="526"/>
        <v>0</v>
      </c>
      <c r="K294" s="31">
        <f t="shared" si="527"/>
        <v>66</v>
      </c>
      <c r="L294" s="31">
        <f t="shared" si="528"/>
        <v>363</v>
      </c>
      <c r="M294" s="31">
        <f t="shared" si="529"/>
        <v>1914</v>
      </c>
      <c r="N294" s="31">
        <f t="shared" si="530"/>
        <v>990</v>
      </c>
      <c r="O294" s="31">
        <f t="shared" si="531"/>
        <v>1419</v>
      </c>
      <c r="P294" s="31">
        <f t="shared" si="532"/>
        <v>1551</v>
      </c>
      <c r="Q294" s="31">
        <f t="shared" si="533"/>
        <v>132</v>
      </c>
      <c r="R294" s="31">
        <f t="shared" si="534"/>
        <v>1518</v>
      </c>
      <c r="S294" s="31">
        <f t="shared" si="535"/>
        <v>1155</v>
      </c>
      <c r="T294" s="31">
        <f t="shared" si="536"/>
        <v>231</v>
      </c>
      <c r="U294" s="31">
        <f t="shared" si="537"/>
        <v>528</v>
      </c>
      <c r="V294" s="31">
        <f t="shared" si="538"/>
        <v>726</v>
      </c>
      <c r="W294" s="31">
        <f t="shared" si="539"/>
        <v>1155</v>
      </c>
      <c r="X294" s="31">
        <f t="shared" si="540"/>
        <v>1782</v>
      </c>
      <c r="Y294" s="31">
        <f t="shared" si="541"/>
        <v>1650</v>
      </c>
      <c r="Z294" s="31">
        <f t="shared" si="542"/>
        <v>1617</v>
      </c>
      <c r="AA294" s="31">
        <f t="shared" si="543"/>
        <v>198</v>
      </c>
      <c r="AB294" s="31">
        <f t="shared" si="544"/>
        <v>561</v>
      </c>
      <c r="AC294" s="31">
        <f t="shared" si="545"/>
        <v>726</v>
      </c>
      <c r="AD294" s="31">
        <f t="shared" si="546"/>
        <v>396</v>
      </c>
      <c r="AE294" s="31">
        <f t="shared" si="547"/>
        <v>1650</v>
      </c>
      <c r="AF294" s="31">
        <f t="shared" si="548"/>
        <v>1221</v>
      </c>
      <c r="AG294" s="31">
        <f t="shared" si="549"/>
        <v>165</v>
      </c>
      <c r="AH294" s="31">
        <f t="shared" si="550"/>
        <v>726</v>
      </c>
      <c r="AI294" s="31">
        <f t="shared" si="551"/>
        <v>1848</v>
      </c>
      <c r="AJ294" s="31">
        <f t="shared" si="552"/>
        <v>231</v>
      </c>
      <c r="AK294" s="31">
        <f t="shared" si="553"/>
        <v>1353</v>
      </c>
      <c r="AL294" s="31">
        <f t="shared" si="554"/>
        <v>594</v>
      </c>
      <c r="AM294" s="31">
        <f t="shared" si="555"/>
        <v>231</v>
      </c>
      <c r="AN294" s="31">
        <f t="shared" si="556"/>
        <v>1881</v>
      </c>
      <c r="AO294" s="31">
        <f t="shared" si="557"/>
        <v>363</v>
      </c>
      <c r="AP294" s="31">
        <f t="shared" si="558"/>
        <v>1386</v>
      </c>
      <c r="AQ294" s="31">
        <f t="shared" si="559"/>
        <v>1452</v>
      </c>
      <c r="AR294" s="31">
        <f t="shared" si="560"/>
        <v>363</v>
      </c>
      <c r="AS294" s="31">
        <f t="shared" si="561"/>
        <v>1089</v>
      </c>
      <c r="AT294" s="31">
        <f t="shared" si="562"/>
        <v>759</v>
      </c>
      <c r="AU294" s="31">
        <f t="shared" si="563"/>
        <v>231</v>
      </c>
      <c r="AV294" s="31">
        <f t="shared" si="564"/>
        <v>1749</v>
      </c>
      <c r="AW294" s="31">
        <f t="shared" si="565"/>
        <v>1386</v>
      </c>
      <c r="AX294" s="31">
        <f t="shared" si="566"/>
        <v>1023</v>
      </c>
      <c r="AY294" s="31">
        <f t="shared" si="567"/>
        <v>1386</v>
      </c>
      <c r="AZ294" s="31">
        <f t="shared" si="568"/>
        <v>561</v>
      </c>
      <c r="BA294" s="31">
        <f t="shared" si="569"/>
        <v>528</v>
      </c>
      <c r="BB294" s="31">
        <f t="shared" si="570"/>
        <v>1551</v>
      </c>
      <c r="BC294" s="31">
        <f t="shared" si="571"/>
        <v>264</v>
      </c>
      <c r="BD294" s="31">
        <f t="shared" si="572"/>
        <v>627</v>
      </c>
      <c r="BE294" s="31">
        <f t="shared" si="521"/>
        <v>1551</v>
      </c>
      <c r="BF294" s="31">
        <f>K242</f>
        <v>33</v>
      </c>
      <c r="BG294" s="31"/>
      <c r="BH294" s="31"/>
      <c r="BI294" s="31">
        <f t="shared" si="469"/>
        <v>0</v>
      </c>
      <c r="BJ294" s="31">
        <f t="shared" si="470"/>
        <v>0</v>
      </c>
      <c r="BK294" s="31">
        <f t="shared" si="471"/>
        <v>0</v>
      </c>
      <c r="BL294" s="31">
        <f t="shared" si="472"/>
        <v>0</v>
      </c>
      <c r="BM294" s="31">
        <f t="shared" si="473"/>
        <v>0</v>
      </c>
      <c r="BN294" s="31">
        <f t="shared" si="474"/>
        <v>2</v>
      </c>
      <c r="BO294" s="31">
        <f t="shared" si="475"/>
        <v>11</v>
      </c>
      <c r="BP294" s="31">
        <f t="shared" si="476"/>
        <v>58</v>
      </c>
      <c r="BQ294" s="31">
        <f t="shared" si="477"/>
        <v>30</v>
      </c>
      <c r="BR294" s="31">
        <f t="shared" si="478"/>
        <v>43</v>
      </c>
      <c r="BS294" s="31">
        <f t="shared" si="479"/>
        <v>47</v>
      </c>
      <c r="BT294" s="31">
        <f t="shared" si="480"/>
        <v>4</v>
      </c>
      <c r="BU294" s="31">
        <f t="shared" si="481"/>
        <v>46</v>
      </c>
      <c r="BV294" s="31">
        <f t="shared" si="482"/>
        <v>35</v>
      </c>
      <c r="BW294" s="31">
        <f t="shared" si="483"/>
        <v>7</v>
      </c>
      <c r="BX294" s="31">
        <f t="shared" si="484"/>
        <v>16</v>
      </c>
      <c r="BY294" s="31">
        <f t="shared" si="485"/>
        <v>22</v>
      </c>
      <c r="BZ294" s="31">
        <f t="shared" si="486"/>
        <v>35</v>
      </c>
      <c r="CA294" s="31">
        <f t="shared" si="487"/>
        <v>54</v>
      </c>
      <c r="CB294" s="31">
        <f t="shared" si="488"/>
        <v>50</v>
      </c>
      <c r="CC294" s="31">
        <f t="shared" si="489"/>
        <v>49</v>
      </c>
      <c r="CD294" s="31">
        <f t="shared" si="490"/>
        <v>6</v>
      </c>
      <c r="CE294" s="31">
        <f t="shared" si="491"/>
        <v>17</v>
      </c>
      <c r="CF294" s="31">
        <f t="shared" si="492"/>
        <v>22</v>
      </c>
      <c r="CG294" s="31">
        <f t="shared" si="493"/>
        <v>12</v>
      </c>
      <c r="CH294" s="31">
        <f t="shared" si="494"/>
        <v>50</v>
      </c>
      <c r="CI294" s="31">
        <f t="shared" si="495"/>
        <v>37</v>
      </c>
      <c r="CJ294" s="31">
        <f t="shared" si="496"/>
        <v>5</v>
      </c>
      <c r="CK294" s="31">
        <f t="shared" si="497"/>
        <v>22</v>
      </c>
      <c r="CL294" s="31">
        <f t="shared" si="498"/>
        <v>56</v>
      </c>
      <c r="CM294" s="31">
        <f t="shared" si="499"/>
        <v>7</v>
      </c>
      <c r="CN294" s="31">
        <f t="shared" si="500"/>
        <v>41</v>
      </c>
      <c r="CO294" s="31">
        <f t="shared" si="501"/>
        <v>18</v>
      </c>
      <c r="CP294" s="31">
        <f t="shared" si="502"/>
        <v>7</v>
      </c>
      <c r="CQ294" s="31">
        <f t="shared" si="503"/>
        <v>57</v>
      </c>
      <c r="CR294" s="31">
        <f t="shared" si="504"/>
        <v>11</v>
      </c>
      <c r="CS294" s="31">
        <f t="shared" si="505"/>
        <v>42</v>
      </c>
      <c r="CT294" s="31">
        <f t="shared" si="506"/>
        <v>44</v>
      </c>
      <c r="CU294" s="31">
        <f t="shared" si="507"/>
        <v>11</v>
      </c>
      <c r="CV294" s="31">
        <f t="shared" si="508"/>
        <v>33</v>
      </c>
      <c r="CW294" s="31">
        <f t="shared" si="509"/>
        <v>23</v>
      </c>
      <c r="CX294" s="31">
        <f t="shared" si="573"/>
        <v>7</v>
      </c>
      <c r="CY294" s="31">
        <f t="shared" si="511"/>
        <v>53</v>
      </c>
      <c r="CZ294" s="31">
        <f t="shared" si="512"/>
        <v>42</v>
      </c>
      <c r="DA294" s="31">
        <f t="shared" si="513"/>
        <v>31</v>
      </c>
      <c r="DB294" s="31">
        <f t="shared" si="514"/>
        <v>42</v>
      </c>
      <c r="DC294" s="31">
        <f t="shared" si="515"/>
        <v>17</v>
      </c>
      <c r="DD294" s="31">
        <f t="shared" si="516"/>
        <v>16</v>
      </c>
      <c r="DE294" s="31">
        <f t="shared" si="517"/>
        <v>47</v>
      </c>
      <c r="DF294" s="31">
        <f t="shared" si="518"/>
        <v>8</v>
      </c>
      <c r="DG294" s="31">
        <f t="shared" si="519"/>
        <v>19</v>
      </c>
      <c r="DH294" s="31">
        <f t="shared" si="520"/>
        <v>47</v>
      </c>
      <c r="DI294" s="31">
        <v>1</v>
      </c>
    </row>
    <row r="295" spans="1:113" ht="15" customHeight="1" x14ac:dyDescent="0.45">
      <c r="A295" s="31"/>
      <c r="B295" s="31"/>
      <c r="C295" s="31"/>
      <c r="D295" s="31">
        <v>59</v>
      </c>
      <c r="E295" s="31"/>
      <c r="F295" s="31">
        <f t="shared" si="522"/>
        <v>0</v>
      </c>
      <c r="G295" s="31">
        <f t="shared" si="523"/>
        <v>0</v>
      </c>
      <c r="H295" s="31">
        <f t="shared" si="524"/>
        <v>0</v>
      </c>
      <c r="I295" s="31">
        <f t="shared" si="525"/>
        <v>0</v>
      </c>
      <c r="J295" s="31">
        <f t="shared" si="526"/>
        <v>118</v>
      </c>
      <c r="K295" s="31">
        <f t="shared" si="527"/>
        <v>826</v>
      </c>
      <c r="L295" s="31">
        <f t="shared" si="528"/>
        <v>649</v>
      </c>
      <c r="M295" s="31">
        <f t="shared" si="529"/>
        <v>1770</v>
      </c>
      <c r="N295" s="31">
        <f t="shared" si="530"/>
        <v>885</v>
      </c>
      <c r="O295" s="31">
        <f t="shared" si="531"/>
        <v>1829</v>
      </c>
      <c r="P295" s="31">
        <f t="shared" si="532"/>
        <v>3009</v>
      </c>
      <c r="Q295" s="31">
        <f t="shared" si="533"/>
        <v>3009</v>
      </c>
      <c r="R295" s="31">
        <f t="shared" si="534"/>
        <v>1298</v>
      </c>
      <c r="S295" s="31">
        <f t="shared" si="535"/>
        <v>2478</v>
      </c>
      <c r="T295" s="31">
        <f t="shared" si="536"/>
        <v>1357</v>
      </c>
      <c r="U295" s="31">
        <f t="shared" si="537"/>
        <v>2242</v>
      </c>
      <c r="V295" s="31">
        <f t="shared" si="538"/>
        <v>3422</v>
      </c>
      <c r="W295" s="31">
        <f t="shared" si="539"/>
        <v>1829</v>
      </c>
      <c r="X295" s="31">
        <f t="shared" si="540"/>
        <v>2714</v>
      </c>
      <c r="Y295" s="31">
        <f t="shared" si="541"/>
        <v>2360</v>
      </c>
      <c r="Z295" s="31">
        <f t="shared" si="542"/>
        <v>3245</v>
      </c>
      <c r="AA295" s="31">
        <f t="shared" si="543"/>
        <v>1357</v>
      </c>
      <c r="AB295" s="31">
        <f t="shared" si="544"/>
        <v>2301</v>
      </c>
      <c r="AC295" s="31">
        <f t="shared" si="545"/>
        <v>2065</v>
      </c>
      <c r="AD295" s="31">
        <f t="shared" si="546"/>
        <v>236</v>
      </c>
      <c r="AE295" s="31">
        <f t="shared" si="547"/>
        <v>1652</v>
      </c>
      <c r="AF295" s="31">
        <f t="shared" si="548"/>
        <v>2478</v>
      </c>
      <c r="AG295" s="31">
        <f t="shared" si="549"/>
        <v>1652</v>
      </c>
      <c r="AH295" s="31">
        <f t="shared" si="550"/>
        <v>1180</v>
      </c>
      <c r="AI295" s="31">
        <f t="shared" si="551"/>
        <v>236</v>
      </c>
      <c r="AJ295" s="31">
        <f t="shared" si="552"/>
        <v>2891</v>
      </c>
      <c r="AK295" s="31">
        <f t="shared" si="553"/>
        <v>0</v>
      </c>
      <c r="AL295" s="31">
        <f t="shared" si="554"/>
        <v>1534</v>
      </c>
      <c r="AM295" s="31">
        <f t="shared" si="555"/>
        <v>354</v>
      </c>
      <c r="AN295" s="31">
        <f t="shared" si="556"/>
        <v>531</v>
      </c>
      <c r="AO295" s="31">
        <f t="shared" si="557"/>
        <v>3186</v>
      </c>
      <c r="AP295" s="31">
        <f t="shared" si="558"/>
        <v>1593</v>
      </c>
      <c r="AQ295" s="31">
        <f t="shared" si="559"/>
        <v>3245</v>
      </c>
      <c r="AR295" s="31">
        <f t="shared" si="560"/>
        <v>2596</v>
      </c>
      <c r="AS295" s="31">
        <f t="shared" si="561"/>
        <v>3304</v>
      </c>
      <c r="AT295" s="31">
        <f t="shared" si="562"/>
        <v>1829</v>
      </c>
      <c r="AU295" s="31">
        <f t="shared" si="563"/>
        <v>118</v>
      </c>
      <c r="AV295" s="31">
        <f t="shared" si="564"/>
        <v>2183</v>
      </c>
      <c r="AW295" s="31">
        <f t="shared" si="565"/>
        <v>885</v>
      </c>
      <c r="AX295" s="31">
        <f t="shared" si="566"/>
        <v>885</v>
      </c>
      <c r="AY295" s="31">
        <f t="shared" si="567"/>
        <v>0</v>
      </c>
      <c r="AZ295" s="31">
        <f t="shared" si="568"/>
        <v>2006</v>
      </c>
      <c r="BA295" s="31">
        <f t="shared" si="569"/>
        <v>236</v>
      </c>
      <c r="BB295" s="31">
        <f t="shared" si="570"/>
        <v>3245</v>
      </c>
      <c r="BC295" s="31">
        <f t="shared" si="571"/>
        <v>1652</v>
      </c>
      <c r="BD295" s="31">
        <f t="shared" si="572"/>
        <v>413</v>
      </c>
      <c r="BE295" s="31">
        <f t="shared" si="521"/>
        <v>2832</v>
      </c>
      <c r="BF295" s="31">
        <f>J242</f>
        <v>59</v>
      </c>
      <c r="BG295" s="31"/>
      <c r="BH295" s="31"/>
      <c r="BI295" s="31">
        <f t="shared" si="469"/>
        <v>0</v>
      </c>
      <c r="BJ295" s="31">
        <f t="shared" si="470"/>
        <v>0</v>
      </c>
      <c r="BK295" s="31">
        <f t="shared" si="471"/>
        <v>0</v>
      </c>
      <c r="BL295" s="31">
        <f t="shared" si="472"/>
        <v>0</v>
      </c>
      <c r="BM295" s="31">
        <f t="shared" si="473"/>
        <v>2</v>
      </c>
      <c r="BN295" s="31">
        <f t="shared" si="474"/>
        <v>14</v>
      </c>
      <c r="BO295" s="31">
        <f t="shared" si="475"/>
        <v>11</v>
      </c>
      <c r="BP295" s="31">
        <f t="shared" si="476"/>
        <v>30</v>
      </c>
      <c r="BQ295" s="31">
        <f t="shared" si="477"/>
        <v>15</v>
      </c>
      <c r="BR295" s="31">
        <f t="shared" si="478"/>
        <v>31</v>
      </c>
      <c r="BS295" s="31">
        <f t="shared" si="479"/>
        <v>51</v>
      </c>
      <c r="BT295" s="31">
        <f t="shared" si="480"/>
        <v>51</v>
      </c>
      <c r="BU295" s="31">
        <f t="shared" si="481"/>
        <v>22</v>
      </c>
      <c r="BV295" s="31">
        <f t="shared" si="482"/>
        <v>42</v>
      </c>
      <c r="BW295" s="31">
        <f t="shared" si="483"/>
        <v>23</v>
      </c>
      <c r="BX295" s="31">
        <f t="shared" si="484"/>
        <v>38</v>
      </c>
      <c r="BY295" s="31">
        <f t="shared" si="485"/>
        <v>58</v>
      </c>
      <c r="BZ295" s="31">
        <f t="shared" si="486"/>
        <v>31</v>
      </c>
      <c r="CA295" s="31">
        <f t="shared" si="487"/>
        <v>46</v>
      </c>
      <c r="CB295" s="31">
        <f t="shared" si="488"/>
        <v>40</v>
      </c>
      <c r="CC295" s="31">
        <f t="shared" si="489"/>
        <v>55</v>
      </c>
      <c r="CD295" s="31">
        <f t="shared" si="490"/>
        <v>23</v>
      </c>
      <c r="CE295" s="31">
        <f t="shared" si="491"/>
        <v>39</v>
      </c>
      <c r="CF295" s="31">
        <f t="shared" si="492"/>
        <v>35</v>
      </c>
      <c r="CG295" s="31">
        <f t="shared" si="493"/>
        <v>4</v>
      </c>
      <c r="CH295" s="31">
        <f t="shared" si="494"/>
        <v>28</v>
      </c>
      <c r="CI295" s="31">
        <f t="shared" si="495"/>
        <v>42</v>
      </c>
      <c r="CJ295" s="31">
        <f t="shared" si="496"/>
        <v>28</v>
      </c>
      <c r="CK295" s="31">
        <f t="shared" si="497"/>
        <v>20</v>
      </c>
      <c r="CL295" s="31">
        <f t="shared" si="498"/>
        <v>4</v>
      </c>
      <c r="CM295" s="31">
        <f t="shared" si="499"/>
        <v>49</v>
      </c>
      <c r="CN295" s="31">
        <f t="shared" si="500"/>
        <v>0</v>
      </c>
      <c r="CO295" s="31">
        <f t="shared" si="501"/>
        <v>26</v>
      </c>
      <c r="CP295" s="31">
        <f t="shared" si="502"/>
        <v>6</v>
      </c>
      <c r="CQ295" s="31">
        <f t="shared" si="503"/>
        <v>9</v>
      </c>
      <c r="CR295" s="31">
        <f t="shared" si="504"/>
        <v>54</v>
      </c>
      <c r="CS295" s="31">
        <f t="shared" si="505"/>
        <v>27</v>
      </c>
      <c r="CT295" s="31">
        <f t="shared" si="506"/>
        <v>55</v>
      </c>
      <c r="CU295" s="31">
        <f t="shared" si="507"/>
        <v>44</v>
      </c>
      <c r="CV295" s="31">
        <f t="shared" si="508"/>
        <v>56</v>
      </c>
      <c r="CW295" s="31">
        <f t="shared" si="509"/>
        <v>31</v>
      </c>
      <c r="CX295" s="31">
        <f t="shared" si="573"/>
        <v>2</v>
      </c>
      <c r="CY295" s="31">
        <f t="shared" si="511"/>
        <v>37</v>
      </c>
      <c r="CZ295" s="31">
        <f t="shared" si="512"/>
        <v>15</v>
      </c>
      <c r="DA295" s="31">
        <f t="shared" si="513"/>
        <v>15</v>
      </c>
      <c r="DB295" s="31">
        <f t="shared" si="514"/>
        <v>0</v>
      </c>
      <c r="DC295" s="31">
        <f t="shared" si="515"/>
        <v>34</v>
      </c>
      <c r="DD295" s="31">
        <f t="shared" si="516"/>
        <v>4</v>
      </c>
      <c r="DE295" s="31">
        <f t="shared" si="517"/>
        <v>55</v>
      </c>
      <c r="DF295" s="31">
        <f t="shared" si="518"/>
        <v>28</v>
      </c>
      <c r="DG295" s="31">
        <f t="shared" si="519"/>
        <v>7</v>
      </c>
      <c r="DH295" s="31">
        <f t="shared" si="520"/>
        <v>48</v>
      </c>
      <c r="DI295" s="31">
        <v>1</v>
      </c>
    </row>
    <row r="296" spans="1:113" ht="15" customHeight="1" x14ac:dyDescent="0.45">
      <c r="A296" s="31"/>
      <c r="B296" s="31"/>
      <c r="C296" s="31"/>
      <c r="D296" s="31">
        <v>59</v>
      </c>
      <c r="E296" s="31"/>
      <c r="F296" s="31">
        <f t="shared" si="522"/>
        <v>0</v>
      </c>
      <c r="G296" s="31">
        <f t="shared" si="523"/>
        <v>0</v>
      </c>
      <c r="H296" s="31">
        <f t="shared" si="524"/>
        <v>0</v>
      </c>
      <c r="I296" s="31">
        <f t="shared" si="525"/>
        <v>72</v>
      </c>
      <c r="J296" s="31">
        <f t="shared" si="526"/>
        <v>576</v>
      </c>
      <c r="K296" s="31">
        <f t="shared" si="527"/>
        <v>900</v>
      </c>
      <c r="L296" s="31">
        <f t="shared" si="528"/>
        <v>1476</v>
      </c>
      <c r="M296" s="31">
        <f t="shared" si="529"/>
        <v>1620</v>
      </c>
      <c r="N296" s="31">
        <f t="shared" si="530"/>
        <v>1692</v>
      </c>
      <c r="O296" s="31">
        <f t="shared" si="531"/>
        <v>864</v>
      </c>
      <c r="P296" s="31">
        <f t="shared" si="532"/>
        <v>1584</v>
      </c>
      <c r="Q296" s="31">
        <f t="shared" si="533"/>
        <v>540</v>
      </c>
      <c r="R296" s="31">
        <f t="shared" si="534"/>
        <v>216</v>
      </c>
      <c r="S296" s="31">
        <f t="shared" si="535"/>
        <v>252</v>
      </c>
      <c r="T296" s="31">
        <f t="shared" si="536"/>
        <v>108</v>
      </c>
      <c r="U296" s="31">
        <f t="shared" si="537"/>
        <v>1368</v>
      </c>
      <c r="V296" s="31">
        <f t="shared" si="538"/>
        <v>1116</v>
      </c>
      <c r="W296" s="31">
        <f t="shared" si="539"/>
        <v>684</v>
      </c>
      <c r="X296" s="31">
        <f t="shared" si="540"/>
        <v>1008</v>
      </c>
      <c r="Y296" s="31">
        <f t="shared" si="541"/>
        <v>1332</v>
      </c>
      <c r="Z296" s="31">
        <f t="shared" si="542"/>
        <v>720</v>
      </c>
      <c r="AA296" s="31">
        <f t="shared" si="543"/>
        <v>144</v>
      </c>
      <c r="AB296" s="31">
        <f t="shared" si="544"/>
        <v>540</v>
      </c>
      <c r="AC296" s="31">
        <f t="shared" si="545"/>
        <v>1404</v>
      </c>
      <c r="AD296" s="31">
        <f t="shared" si="546"/>
        <v>1188</v>
      </c>
      <c r="AE296" s="31">
        <f t="shared" si="547"/>
        <v>432</v>
      </c>
      <c r="AF296" s="31">
        <f t="shared" si="548"/>
        <v>396</v>
      </c>
      <c r="AG296" s="31">
        <f t="shared" si="549"/>
        <v>1728</v>
      </c>
      <c r="AH296" s="31">
        <f t="shared" si="550"/>
        <v>864</v>
      </c>
      <c r="AI296" s="31">
        <f t="shared" si="551"/>
        <v>1908</v>
      </c>
      <c r="AJ296" s="31">
        <f t="shared" si="552"/>
        <v>1764</v>
      </c>
      <c r="AK296" s="31">
        <f t="shared" si="553"/>
        <v>936</v>
      </c>
      <c r="AL296" s="31">
        <f t="shared" si="554"/>
        <v>1152</v>
      </c>
      <c r="AM296" s="31">
        <f t="shared" si="555"/>
        <v>576</v>
      </c>
      <c r="AN296" s="31">
        <f t="shared" si="556"/>
        <v>180</v>
      </c>
      <c r="AO296" s="31">
        <f t="shared" si="557"/>
        <v>828</v>
      </c>
      <c r="AP296" s="31">
        <f t="shared" si="558"/>
        <v>864</v>
      </c>
      <c r="AQ296" s="31">
        <f t="shared" si="559"/>
        <v>1476</v>
      </c>
      <c r="AR296" s="31">
        <f t="shared" si="560"/>
        <v>1512</v>
      </c>
      <c r="AS296" s="31">
        <f t="shared" si="561"/>
        <v>1008</v>
      </c>
      <c r="AT296" s="31">
        <f t="shared" si="562"/>
        <v>1188</v>
      </c>
      <c r="AU296" s="31">
        <f t="shared" si="563"/>
        <v>1404</v>
      </c>
      <c r="AV296" s="31">
        <f t="shared" si="564"/>
        <v>1872</v>
      </c>
      <c r="AW296" s="31">
        <f t="shared" si="565"/>
        <v>1080</v>
      </c>
      <c r="AX296" s="31">
        <f t="shared" si="566"/>
        <v>540</v>
      </c>
      <c r="AY296" s="31">
        <f t="shared" si="567"/>
        <v>1224</v>
      </c>
      <c r="AZ296" s="31">
        <f t="shared" si="568"/>
        <v>1404</v>
      </c>
      <c r="BA296" s="31">
        <f t="shared" si="569"/>
        <v>36</v>
      </c>
      <c r="BB296" s="31">
        <f t="shared" si="570"/>
        <v>864</v>
      </c>
      <c r="BC296" s="31">
        <f t="shared" si="571"/>
        <v>1260</v>
      </c>
      <c r="BD296" s="31">
        <f t="shared" si="572"/>
        <v>1980</v>
      </c>
      <c r="BE296" s="31">
        <f t="shared" si="521"/>
        <v>1764</v>
      </c>
      <c r="BF296" s="31">
        <f>I242</f>
        <v>36</v>
      </c>
      <c r="BG296" s="31"/>
      <c r="BH296" s="31"/>
      <c r="BI296" s="31">
        <f t="shared" si="469"/>
        <v>0</v>
      </c>
      <c r="BJ296" s="31">
        <f t="shared" si="470"/>
        <v>0</v>
      </c>
      <c r="BK296" s="31">
        <f t="shared" si="471"/>
        <v>0</v>
      </c>
      <c r="BL296" s="31">
        <f t="shared" si="472"/>
        <v>2</v>
      </c>
      <c r="BM296" s="31">
        <f t="shared" si="473"/>
        <v>16</v>
      </c>
      <c r="BN296" s="31">
        <f t="shared" si="474"/>
        <v>25</v>
      </c>
      <c r="BO296" s="31">
        <f t="shared" si="475"/>
        <v>41</v>
      </c>
      <c r="BP296" s="31">
        <f t="shared" si="476"/>
        <v>45</v>
      </c>
      <c r="BQ296" s="31">
        <f t="shared" si="477"/>
        <v>47</v>
      </c>
      <c r="BR296" s="31">
        <f t="shared" si="478"/>
        <v>24</v>
      </c>
      <c r="BS296" s="31">
        <f t="shared" si="479"/>
        <v>44</v>
      </c>
      <c r="BT296" s="31">
        <f t="shared" si="480"/>
        <v>15</v>
      </c>
      <c r="BU296" s="31">
        <f t="shared" si="481"/>
        <v>6</v>
      </c>
      <c r="BV296" s="31">
        <f t="shared" si="482"/>
        <v>7</v>
      </c>
      <c r="BW296" s="31">
        <f t="shared" si="483"/>
        <v>3</v>
      </c>
      <c r="BX296" s="31">
        <f t="shared" si="484"/>
        <v>38</v>
      </c>
      <c r="BY296" s="31">
        <f t="shared" si="485"/>
        <v>31</v>
      </c>
      <c r="BZ296" s="31">
        <f t="shared" si="486"/>
        <v>19</v>
      </c>
      <c r="CA296" s="31">
        <f t="shared" si="487"/>
        <v>28</v>
      </c>
      <c r="CB296" s="31">
        <f t="shared" si="488"/>
        <v>37</v>
      </c>
      <c r="CC296" s="31">
        <f t="shared" si="489"/>
        <v>20</v>
      </c>
      <c r="CD296" s="31">
        <f t="shared" si="490"/>
        <v>4</v>
      </c>
      <c r="CE296" s="31">
        <f t="shared" si="491"/>
        <v>15</v>
      </c>
      <c r="CF296" s="31">
        <f t="shared" si="492"/>
        <v>39</v>
      </c>
      <c r="CG296" s="31">
        <f t="shared" si="493"/>
        <v>33</v>
      </c>
      <c r="CH296" s="31">
        <f t="shared" si="494"/>
        <v>12</v>
      </c>
      <c r="CI296" s="31">
        <f t="shared" si="495"/>
        <v>11</v>
      </c>
      <c r="CJ296" s="31">
        <f t="shared" si="496"/>
        <v>48</v>
      </c>
      <c r="CK296" s="31">
        <f t="shared" si="497"/>
        <v>24</v>
      </c>
      <c r="CL296" s="31">
        <f t="shared" si="498"/>
        <v>53</v>
      </c>
      <c r="CM296" s="31">
        <f t="shared" si="499"/>
        <v>49</v>
      </c>
      <c r="CN296" s="31">
        <f t="shared" si="500"/>
        <v>26</v>
      </c>
      <c r="CO296" s="31">
        <f t="shared" si="501"/>
        <v>32</v>
      </c>
      <c r="CP296" s="31">
        <f t="shared" si="502"/>
        <v>16</v>
      </c>
      <c r="CQ296" s="31">
        <f t="shared" si="503"/>
        <v>5</v>
      </c>
      <c r="CR296" s="31">
        <f t="shared" si="504"/>
        <v>23</v>
      </c>
      <c r="CS296" s="31">
        <f t="shared" si="505"/>
        <v>24</v>
      </c>
      <c r="CT296" s="31">
        <f t="shared" si="506"/>
        <v>41</v>
      </c>
      <c r="CU296" s="31">
        <f t="shared" si="507"/>
        <v>42</v>
      </c>
      <c r="CV296" s="31">
        <f t="shared" si="508"/>
        <v>28</v>
      </c>
      <c r="CW296" s="31">
        <f t="shared" si="509"/>
        <v>33</v>
      </c>
      <c r="CX296" s="31">
        <f t="shared" si="573"/>
        <v>39</v>
      </c>
      <c r="CY296" s="31">
        <f t="shared" si="511"/>
        <v>52</v>
      </c>
      <c r="CZ296" s="31">
        <f t="shared" si="512"/>
        <v>30</v>
      </c>
      <c r="DA296" s="31">
        <f t="shared" si="513"/>
        <v>15</v>
      </c>
      <c r="DB296" s="31">
        <f t="shared" si="514"/>
        <v>34</v>
      </c>
      <c r="DC296" s="31">
        <f t="shared" si="515"/>
        <v>39</v>
      </c>
      <c r="DD296" s="31">
        <f t="shared" si="516"/>
        <v>1</v>
      </c>
      <c r="DE296" s="31">
        <f t="shared" si="517"/>
        <v>24</v>
      </c>
      <c r="DF296" s="31">
        <f t="shared" si="518"/>
        <v>35</v>
      </c>
      <c r="DG296" s="31">
        <f t="shared" si="519"/>
        <v>55</v>
      </c>
      <c r="DH296" s="31">
        <f t="shared" si="520"/>
        <v>49</v>
      </c>
      <c r="DI296" s="31">
        <v>1</v>
      </c>
    </row>
    <row r="297" spans="1:113" ht="15" customHeight="1" x14ac:dyDescent="0.45">
      <c r="A297" s="31"/>
      <c r="B297" s="31"/>
      <c r="C297" s="31"/>
      <c r="D297" s="31">
        <v>59</v>
      </c>
      <c r="E297" s="31"/>
      <c r="F297" s="31">
        <f t="shared" si="522"/>
        <v>0</v>
      </c>
      <c r="G297" s="31">
        <f t="shared" si="523"/>
        <v>0</v>
      </c>
      <c r="H297" s="31">
        <f t="shared" si="524"/>
        <v>42</v>
      </c>
      <c r="I297" s="31">
        <f t="shared" si="525"/>
        <v>378</v>
      </c>
      <c r="J297" s="31">
        <f t="shared" si="526"/>
        <v>882</v>
      </c>
      <c r="K297" s="31">
        <f t="shared" si="527"/>
        <v>168</v>
      </c>
      <c r="L297" s="31">
        <f t="shared" si="528"/>
        <v>588</v>
      </c>
      <c r="M297" s="31">
        <f t="shared" si="529"/>
        <v>714</v>
      </c>
      <c r="N297" s="31">
        <f t="shared" si="530"/>
        <v>273</v>
      </c>
      <c r="O297" s="31">
        <f t="shared" si="531"/>
        <v>210</v>
      </c>
      <c r="P297" s="31">
        <f t="shared" si="532"/>
        <v>0</v>
      </c>
      <c r="Q297" s="31">
        <f t="shared" si="533"/>
        <v>441</v>
      </c>
      <c r="R297" s="31">
        <f t="shared" si="534"/>
        <v>273</v>
      </c>
      <c r="S297" s="31">
        <f t="shared" si="535"/>
        <v>210</v>
      </c>
      <c r="T297" s="31">
        <f t="shared" si="536"/>
        <v>882</v>
      </c>
      <c r="U297" s="31">
        <f t="shared" si="537"/>
        <v>210</v>
      </c>
      <c r="V297" s="31">
        <f t="shared" si="538"/>
        <v>1050</v>
      </c>
      <c r="W297" s="31">
        <f t="shared" si="539"/>
        <v>1008</v>
      </c>
      <c r="X297" s="31">
        <f t="shared" si="540"/>
        <v>126</v>
      </c>
      <c r="Y297" s="31">
        <f t="shared" si="541"/>
        <v>1197</v>
      </c>
      <c r="Z297" s="31">
        <f t="shared" si="542"/>
        <v>504</v>
      </c>
      <c r="AA297" s="31">
        <f t="shared" si="543"/>
        <v>399</v>
      </c>
      <c r="AB297" s="31">
        <f t="shared" si="544"/>
        <v>1155</v>
      </c>
      <c r="AC297" s="31">
        <f t="shared" si="545"/>
        <v>273</v>
      </c>
      <c r="AD297" s="31">
        <f t="shared" si="546"/>
        <v>945</v>
      </c>
      <c r="AE297" s="31">
        <f t="shared" si="547"/>
        <v>504</v>
      </c>
      <c r="AF297" s="31">
        <f t="shared" si="548"/>
        <v>21</v>
      </c>
      <c r="AG297" s="31">
        <f t="shared" si="549"/>
        <v>294</v>
      </c>
      <c r="AH297" s="31">
        <f t="shared" si="550"/>
        <v>399</v>
      </c>
      <c r="AI297" s="31">
        <f t="shared" si="551"/>
        <v>924</v>
      </c>
      <c r="AJ297" s="31">
        <f t="shared" si="552"/>
        <v>336</v>
      </c>
      <c r="AK297" s="31">
        <f t="shared" si="553"/>
        <v>1218</v>
      </c>
      <c r="AL297" s="31">
        <f t="shared" si="554"/>
        <v>1008</v>
      </c>
      <c r="AM297" s="31">
        <f t="shared" si="555"/>
        <v>441</v>
      </c>
      <c r="AN297" s="31">
        <f t="shared" si="556"/>
        <v>588</v>
      </c>
      <c r="AO297" s="31">
        <f t="shared" si="557"/>
        <v>1008</v>
      </c>
      <c r="AP297" s="31">
        <f t="shared" si="558"/>
        <v>147</v>
      </c>
      <c r="AQ297" s="31">
        <f t="shared" si="559"/>
        <v>525</v>
      </c>
      <c r="AR297" s="31">
        <f t="shared" si="560"/>
        <v>252</v>
      </c>
      <c r="AS297" s="31">
        <f t="shared" si="561"/>
        <v>63</v>
      </c>
      <c r="AT297" s="31">
        <f t="shared" si="562"/>
        <v>294</v>
      </c>
      <c r="AU297" s="31">
        <f t="shared" si="563"/>
        <v>693</v>
      </c>
      <c r="AV297" s="31">
        <f t="shared" si="564"/>
        <v>483</v>
      </c>
      <c r="AW297" s="31">
        <f t="shared" si="565"/>
        <v>945</v>
      </c>
      <c r="AX297" s="31">
        <f t="shared" si="566"/>
        <v>1050</v>
      </c>
      <c r="AY297" s="31">
        <f t="shared" si="567"/>
        <v>294</v>
      </c>
      <c r="AZ297" s="31">
        <f t="shared" si="568"/>
        <v>840</v>
      </c>
      <c r="BA297" s="31">
        <f t="shared" si="569"/>
        <v>546</v>
      </c>
      <c r="BB297" s="31">
        <f t="shared" si="570"/>
        <v>21</v>
      </c>
      <c r="BC297" s="31">
        <f t="shared" si="571"/>
        <v>672</v>
      </c>
      <c r="BD297" s="31">
        <f t="shared" si="572"/>
        <v>945</v>
      </c>
      <c r="BE297" s="31">
        <f>$BF297*DH297</f>
        <v>1050</v>
      </c>
      <c r="BF297" s="31">
        <f>H242</f>
        <v>21</v>
      </c>
      <c r="BH297" s="31"/>
      <c r="BI297" s="31">
        <f t="shared" si="469"/>
        <v>0</v>
      </c>
      <c r="BJ297" s="31">
        <f t="shared" si="470"/>
        <v>0</v>
      </c>
      <c r="BK297" s="31">
        <f t="shared" si="471"/>
        <v>2</v>
      </c>
      <c r="BL297" s="31">
        <f t="shared" si="472"/>
        <v>18</v>
      </c>
      <c r="BM297" s="31">
        <f t="shared" si="473"/>
        <v>42</v>
      </c>
      <c r="BN297" s="31">
        <f t="shared" si="474"/>
        <v>8</v>
      </c>
      <c r="BO297" s="31">
        <f t="shared" si="475"/>
        <v>28</v>
      </c>
      <c r="BP297" s="31">
        <f t="shared" si="476"/>
        <v>34</v>
      </c>
      <c r="BQ297" s="31">
        <f t="shared" si="477"/>
        <v>13</v>
      </c>
      <c r="BR297" s="31">
        <f t="shared" si="478"/>
        <v>10</v>
      </c>
      <c r="BS297" s="31">
        <f t="shared" si="479"/>
        <v>0</v>
      </c>
      <c r="BT297" s="31">
        <f t="shared" si="480"/>
        <v>21</v>
      </c>
      <c r="BU297" s="31">
        <f t="shared" si="481"/>
        <v>13</v>
      </c>
      <c r="BV297" s="31">
        <f t="shared" si="482"/>
        <v>10</v>
      </c>
      <c r="BW297" s="31">
        <f t="shared" si="483"/>
        <v>42</v>
      </c>
      <c r="BX297" s="31">
        <f t="shared" si="484"/>
        <v>10</v>
      </c>
      <c r="BY297" s="31">
        <f t="shared" si="485"/>
        <v>50</v>
      </c>
      <c r="BZ297" s="31">
        <f t="shared" si="486"/>
        <v>48</v>
      </c>
      <c r="CA297" s="31">
        <f t="shared" si="487"/>
        <v>6</v>
      </c>
      <c r="CB297" s="31">
        <f t="shared" si="488"/>
        <v>57</v>
      </c>
      <c r="CC297" s="31">
        <f t="shared" si="489"/>
        <v>24</v>
      </c>
      <c r="CD297" s="31">
        <f t="shared" si="490"/>
        <v>19</v>
      </c>
      <c r="CE297" s="31">
        <f t="shared" si="491"/>
        <v>55</v>
      </c>
      <c r="CF297" s="31">
        <f t="shared" si="492"/>
        <v>13</v>
      </c>
      <c r="CG297" s="31">
        <f t="shared" si="493"/>
        <v>45</v>
      </c>
      <c r="CH297" s="31">
        <f t="shared" si="494"/>
        <v>24</v>
      </c>
      <c r="CI297" s="31">
        <f t="shared" si="495"/>
        <v>1</v>
      </c>
      <c r="CJ297" s="31">
        <f t="shared" si="496"/>
        <v>14</v>
      </c>
      <c r="CK297" s="31">
        <f t="shared" si="497"/>
        <v>19</v>
      </c>
      <c r="CL297" s="31">
        <f t="shared" si="498"/>
        <v>44</v>
      </c>
      <c r="CM297" s="31">
        <f t="shared" si="499"/>
        <v>16</v>
      </c>
      <c r="CN297" s="31">
        <f t="shared" si="500"/>
        <v>58</v>
      </c>
      <c r="CO297" s="31">
        <f t="shared" si="501"/>
        <v>48</v>
      </c>
      <c r="CP297" s="31">
        <f t="shared" si="502"/>
        <v>21</v>
      </c>
      <c r="CQ297" s="31">
        <f t="shared" si="503"/>
        <v>28</v>
      </c>
      <c r="CR297" s="31">
        <f t="shared" si="504"/>
        <v>48</v>
      </c>
      <c r="CS297" s="31">
        <f t="shared" si="505"/>
        <v>7</v>
      </c>
      <c r="CT297" s="31">
        <f t="shared" si="506"/>
        <v>25</v>
      </c>
      <c r="CU297" s="31">
        <f t="shared" si="507"/>
        <v>12</v>
      </c>
      <c r="CV297" s="31">
        <f t="shared" si="508"/>
        <v>3</v>
      </c>
      <c r="CW297" s="31">
        <f t="shared" si="509"/>
        <v>14</v>
      </c>
      <c r="CX297" s="31">
        <f t="shared" si="573"/>
        <v>33</v>
      </c>
      <c r="CY297" s="31">
        <f t="shared" si="511"/>
        <v>23</v>
      </c>
      <c r="CZ297" s="31">
        <f t="shared" si="512"/>
        <v>45</v>
      </c>
      <c r="DA297" s="31">
        <f t="shared" si="513"/>
        <v>50</v>
      </c>
      <c r="DB297" s="31">
        <f t="shared" si="514"/>
        <v>14</v>
      </c>
      <c r="DC297" s="31">
        <f t="shared" si="515"/>
        <v>40</v>
      </c>
      <c r="DD297" s="31">
        <f t="shared" si="516"/>
        <v>26</v>
      </c>
      <c r="DE297" s="31">
        <f t="shared" si="517"/>
        <v>1</v>
      </c>
      <c r="DF297" s="31">
        <f t="shared" si="518"/>
        <v>32</v>
      </c>
      <c r="DG297" s="31">
        <f t="shared" si="519"/>
        <v>45</v>
      </c>
      <c r="DH297" s="31">
        <f t="shared" si="520"/>
        <v>50</v>
      </c>
      <c r="DI297" s="31">
        <v>1</v>
      </c>
    </row>
    <row r="298" spans="1:113" ht="15" customHeight="1" x14ac:dyDescent="0.45">
      <c r="A298" s="31"/>
      <c r="B298" s="31"/>
      <c r="C298" s="31"/>
      <c r="D298" s="31">
        <v>59</v>
      </c>
      <c r="E298" s="31"/>
      <c r="F298" s="31">
        <f t="shared" si="522"/>
        <v>0</v>
      </c>
      <c r="G298" s="31">
        <f t="shared" si="523"/>
        <v>6</v>
      </c>
      <c r="H298" s="31">
        <f t="shared" si="524"/>
        <v>63</v>
      </c>
      <c r="I298" s="31">
        <f t="shared" si="525"/>
        <v>3</v>
      </c>
      <c r="J298" s="31">
        <f t="shared" si="526"/>
        <v>150</v>
      </c>
      <c r="K298" s="31">
        <f t="shared" si="527"/>
        <v>111</v>
      </c>
      <c r="L298" s="31">
        <f t="shared" si="528"/>
        <v>9</v>
      </c>
      <c r="M298" s="31">
        <f t="shared" si="529"/>
        <v>141</v>
      </c>
      <c r="N298" s="31">
        <f t="shared" si="530"/>
        <v>69</v>
      </c>
      <c r="O298" s="31">
        <f t="shared" si="531"/>
        <v>30</v>
      </c>
      <c r="P298" s="31">
        <f t="shared" si="532"/>
        <v>63</v>
      </c>
      <c r="Q298" s="31">
        <f t="shared" si="533"/>
        <v>102</v>
      </c>
      <c r="R298" s="31">
        <f t="shared" si="534"/>
        <v>69</v>
      </c>
      <c r="S298" s="31">
        <f t="shared" si="535"/>
        <v>156</v>
      </c>
      <c r="T298" s="31">
        <f t="shared" si="536"/>
        <v>159</v>
      </c>
      <c r="U298" s="31">
        <f t="shared" si="537"/>
        <v>6</v>
      </c>
      <c r="V298" s="31">
        <f t="shared" si="538"/>
        <v>117</v>
      </c>
      <c r="W298" s="31">
        <f t="shared" si="539"/>
        <v>165</v>
      </c>
      <c r="X298" s="31">
        <f t="shared" si="540"/>
        <v>15</v>
      </c>
      <c r="Y298" s="31">
        <f t="shared" si="541"/>
        <v>66</v>
      </c>
      <c r="Z298" s="31">
        <f t="shared" si="542"/>
        <v>132</v>
      </c>
      <c r="AA298" s="31">
        <f t="shared" si="543"/>
        <v>48</v>
      </c>
      <c r="AB298" s="31">
        <f t="shared" si="544"/>
        <v>30</v>
      </c>
      <c r="AC298" s="31">
        <f t="shared" si="545"/>
        <v>0</v>
      </c>
      <c r="AD298" s="31">
        <f t="shared" si="546"/>
        <v>30</v>
      </c>
      <c r="AE298" s="31">
        <f t="shared" si="547"/>
        <v>75</v>
      </c>
      <c r="AF298" s="31">
        <f t="shared" si="548"/>
        <v>45</v>
      </c>
      <c r="AG298" s="31">
        <f t="shared" si="549"/>
        <v>102</v>
      </c>
      <c r="AH298" s="31">
        <f t="shared" si="550"/>
        <v>15</v>
      </c>
      <c r="AI298" s="31">
        <f t="shared" si="551"/>
        <v>6</v>
      </c>
      <c r="AJ298" s="31">
        <f t="shared" si="552"/>
        <v>48</v>
      </c>
      <c r="AK298" s="31">
        <f t="shared" si="553"/>
        <v>144</v>
      </c>
      <c r="AL298" s="31">
        <f t="shared" si="554"/>
        <v>30</v>
      </c>
      <c r="AM298" s="31">
        <f t="shared" si="555"/>
        <v>150</v>
      </c>
      <c r="AN298" s="31">
        <f t="shared" si="556"/>
        <v>51</v>
      </c>
      <c r="AO298" s="31">
        <f t="shared" si="557"/>
        <v>165</v>
      </c>
      <c r="AP298" s="31">
        <f t="shared" si="558"/>
        <v>96</v>
      </c>
      <c r="AQ298" s="31">
        <f t="shared" si="559"/>
        <v>111</v>
      </c>
      <c r="AR298" s="31">
        <f t="shared" si="560"/>
        <v>45</v>
      </c>
      <c r="AS298" s="31">
        <f t="shared" si="561"/>
        <v>51</v>
      </c>
      <c r="AT298" s="31">
        <f t="shared" si="562"/>
        <v>141</v>
      </c>
      <c r="AU298" s="31">
        <f t="shared" si="563"/>
        <v>171</v>
      </c>
      <c r="AV298" s="31">
        <f t="shared" si="564"/>
        <v>30</v>
      </c>
      <c r="AW298" s="31">
        <f t="shared" si="565"/>
        <v>111</v>
      </c>
      <c r="AX298" s="31">
        <f t="shared" si="566"/>
        <v>15</v>
      </c>
      <c r="AY298" s="31">
        <f t="shared" si="567"/>
        <v>165</v>
      </c>
      <c r="AZ298" s="31">
        <f t="shared" si="568"/>
        <v>21</v>
      </c>
      <c r="BA298" s="31">
        <f t="shared" si="569"/>
        <v>81</v>
      </c>
      <c r="BB298" s="31">
        <f t="shared" si="570"/>
        <v>102</v>
      </c>
      <c r="BC298" s="31">
        <f t="shared" si="571"/>
        <v>57</v>
      </c>
      <c r="BD298" s="31">
        <f t="shared" si="572"/>
        <v>108</v>
      </c>
      <c r="BE298" s="31">
        <f t="shared" si="521"/>
        <v>153</v>
      </c>
      <c r="BF298" s="31">
        <f>G242</f>
        <v>3</v>
      </c>
      <c r="BG298" s="31"/>
      <c r="BH298" s="31"/>
      <c r="BI298" s="31">
        <f t="shared" si="469"/>
        <v>0</v>
      </c>
      <c r="BJ298" s="31">
        <f t="shared" si="470"/>
        <v>2</v>
      </c>
      <c r="BK298" s="31">
        <f t="shared" si="471"/>
        <v>21</v>
      </c>
      <c r="BL298" s="31">
        <f t="shared" si="472"/>
        <v>1</v>
      </c>
      <c r="BM298" s="31">
        <f t="shared" si="473"/>
        <v>50</v>
      </c>
      <c r="BN298" s="31">
        <f t="shared" si="474"/>
        <v>37</v>
      </c>
      <c r="BO298" s="31">
        <f t="shared" si="475"/>
        <v>3</v>
      </c>
      <c r="BP298" s="31">
        <f t="shared" si="476"/>
        <v>47</v>
      </c>
      <c r="BQ298" s="31">
        <f t="shared" si="477"/>
        <v>23</v>
      </c>
      <c r="BR298" s="31">
        <f t="shared" si="478"/>
        <v>10</v>
      </c>
      <c r="BS298" s="31">
        <f t="shared" si="479"/>
        <v>21</v>
      </c>
      <c r="BT298" s="31">
        <f t="shared" si="480"/>
        <v>34</v>
      </c>
      <c r="BU298" s="31">
        <f t="shared" si="481"/>
        <v>23</v>
      </c>
      <c r="BV298" s="31">
        <f t="shared" si="482"/>
        <v>52</v>
      </c>
      <c r="BW298" s="31">
        <f t="shared" si="483"/>
        <v>53</v>
      </c>
      <c r="BX298" s="31">
        <f t="shared" si="484"/>
        <v>2</v>
      </c>
      <c r="BY298" s="31">
        <f t="shared" si="485"/>
        <v>39</v>
      </c>
      <c r="BZ298" s="31">
        <f t="shared" si="486"/>
        <v>55</v>
      </c>
      <c r="CA298" s="31">
        <f t="shared" si="487"/>
        <v>5</v>
      </c>
      <c r="CB298" s="31">
        <f t="shared" si="488"/>
        <v>22</v>
      </c>
      <c r="CC298" s="31">
        <f t="shared" si="489"/>
        <v>44</v>
      </c>
      <c r="CD298" s="31">
        <f t="shared" si="490"/>
        <v>16</v>
      </c>
      <c r="CE298" s="31">
        <f t="shared" si="491"/>
        <v>10</v>
      </c>
      <c r="CF298" s="31">
        <f t="shared" si="492"/>
        <v>0</v>
      </c>
      <c r="CG298" s="31">
        <f t="shared" si="493"/>
        <v>10</v>
      </c>
      <c r="CH298" s="31">
        <f t="shared" si="494"/>
        <v>25</v>
      </c>
      <c r="CI298" s="31">
        <f t="shared" si="495"/>
        <v>15</v>
      </c>
      <c r="CJ298" s="31">
        <f t="shared" si="496"/>
        <v>34</v>
      </c>
      <c r="CK298" s="31">
        <f t="shared" si="497"/>
        <v>5</v>
      </c>
      <c r="CL298" s="31">
        <f t="shared" si="498"/>
        <v>2</v>
      </c>
      <c r="CM298" s="31">
        <f t="shared" si="499"/>
        <v>16</v>
      </c>
      <c r="CN298" s="31">
        <f t="shared" si="500"/>
        <v>48</v>
      </c>
      <c r="CO298" s="31">
        <f t="shared" si="501"/>
        <v>10</v>
      </c>
      <c r="CP298" s="31">
        <f t="shared" si="502"/>
        <v>50</v>
      </c>
      <c r="CQ298" s="31">
        <f t="shared" si="503"/>
        <v>17</v>
      </c>
      <c r="CR298" s="31">
        <f t="shared" si="504"/>
        <v>55</v>
      </c>
      <c r="CS298" s="31">
        <f t="shared" si="505"/>
        <v>32</v>
      </c>
      <c r="CT298" s="31">
        <f t="shared" si="506"/>
        <v>37</v>
      </c>
      <c r="CU298" s="31">
        <f t="shared" si="507"/>
        <v>15</v>
      </c>
      <c r="CV298" s="31">
        <f t="shared" si="508"/>
        <v>17</v>
      </c>
      <c r="CW298" s="31">
        <f t="shared" si="509"/>
        <v>47</v>
      </c>
      <c r="CX298" s="31">
        <f t="shared" si="573"/>
        <v>57</v>
      </c>
      <c r="CY298" s="31">
        <f t="shared" si="511"/>
        <v>10</v>
      </c>
      <c r="CZ298" s="31">
        <f t="shared" si="512"/>
        <v>37</v>
      </c>
      <c r="DA298" s="31">
        <f t="shared" si="513"/>
        <v>5</v>
      </c>
      <c r="DB298" s="31">
        <f t="shared" si="514"/>
        <v>55</v>
      </c>
      <c r="DC298" s="31">
        <f t="shared" si="515"/>
        <v>7</v>
      </c>
      <c r="DD298" s="31">
        <f t="shared" si="516"/>
        <v>27</v>
      </c>
      <c r="DE298" s="31">
        <f t="shared" si="517"/>
        <v>34</v>
      </c>
      <c r="DF298" s="31">
        <f t="shared" si="518"/>
        <v>19</v>
      </c>
      <c r="DG298" s="31">
        <f t="shared" si="519"/>
        <v>36</v>
      </c>
      <c r="DH298" s="31">
        <f t="shared" si="520"/>
        <v>51</v>
      </c>
      <c r="DI298" s="31">
        <v>1</v>
      </c>
    </row>
    <row r="299" spans="1:113" ht="15" customHeight="1" x14ac:dyDescent="0.45">
      <c r="A299" s="31"/>
      <c r="B299" s="31"/>
      <c r="C299" s="31"/>
      <c r="D299" s="31">
        <v>59</v>
      </c>
      <c r="E299" s="31"/>
      <c r="F299" s="31">
        <f t="shared" si="522"/>
        <v>0</v>
      </c>
      <c r="G299" s="31">
        <f t="shared" si="523"/>
        <v>0</v>
      </c>
      <c r="H299" s="31">
        <f t="shared" si="524"/>
        <v>0</v>
      </c>
      <c r="I299" s="31">
        <f t="shared" si="525"/>
        <v>0</v>
      </c>
      <c r="J299" s="31">
        <f t="shared" si="526"/>
        <v>0</v>
      </c>
      <c r="K299" s="31">
        <f t="shared" si="527"/>
        <v>0</v>
      </c>
      <c r="L299" s="31">
        <f t="shared" si="528"/>
        <v>0</v>
      </c>
      <c r="M299" s="31">
        <f t="shared" si="529"/>
        <v>0</v>
      </c>
      <c r="N299" s="31">
        <f t="shared" si="530"/>
        <v>0</v>
      </c>
      <c r="O299" s="31">
        <f t="shared" si="531"/>
        <v>0</v>
      </c>
      <c r="P299" s="31">
        <f t="shared" si="532"/>
        <v>0</v>
      </c>
      <c r="Q299" s="31">
        <f t="shared" si="533"/>
        <v>0</v>
      </c>
      <c r="R299" s="31">
        <f t="shared" si="534"/>
        <v>0</v>
      </c>
      <c r="S299" s="31">
        <f t="shared" si="535"/>
        <v>0</v>
      </c>
      <c r="T299" s="31">
        <f t="shared" si="536"/>
        <v>0</v>
      </c>
      <c r="U299" s="31">
        <f t="shared" si="537"/>
        <v>0</v>
      </c>
      <c r="V299" s="31">
        <f t="shared" si="538"/>
        <v>0</v>
      </c>
      <c r="W299" s="31">
        <f t="shared" si="539"/>
        <v>0</v>
      </c>
      <c r="X299" s="31">
        <f t="shared" si="540"/>
        <v>0</v>
      </c>
      <c r="Y299" s="31">
        <f t="shared" si="541"/>
        <v>0</v>
      </c>
      <c r="Z299" s="31">
        <f t="shared" si="542"/>
        <v>0</v>
      </c>
      <c r="AA299" s="31">
        <f t="shared" si="543"/>
        <v>0</v>
      </c>
      <c r="AB299" s="31">
        <f t="shared" si="544"/>
        <v>0</v>
      </c>
      <c r="AC299" s="31">
        <f t="shared" si="545"/>
        <v>0</v>
      </c>
      <c r="AD299" s="31">
        <f t="shared" si="546"/>
        <v>0</v>
      </c>
      <c r="AE299" s="31">
        <f t="shared" si="547"/>
        <v>0</v>
      </c>
      <c r="AF299" s="31">
        <f t="shared" si="548"/>
        <v>0</v>
      </c>
      <c r="AG299" s="31">
        <f t="shared" si="549"/>
        <v>0</v>
      </c>
      <c r="AH299" s="31">
        <f t="shared" si="550"/>
        <v>0</v>
      </c>
      <c r="AI299" s="31">
        <f t="shared" si="551"/>
        <v>0</v>
      </c>
      <c r="AJ299" s="31">
        <f t="shared" si="552"/>
        <v>0</v>
      </c>
      <c r="AK299" s="31">
        <f t="shared" si="553"/>
        <v>0</v>
      </c>
      <c r="AL299" s="31">
        <f t="shared" si="554"/>
        <v>0</v>
      </c>
      <c r="AM299" s="31">
        <f t="shared" si="555"/>
        <v>0</v>
      </c>
      <c r="AN299" s="31">
        <f t="shared" si="556"/>
        <v>0</v>
      </c>
      <c r="AO299" s="31">
        <f t="shared" si="557"/>
        <v>0</v>
      </c>
      <c r="AP299" s="31">
        <f t="shared" si="558"/>
        <v>0</v>
      </c>
      <c r="AQ299" s="31">
        <f t="shared" si="559"/>
        <v>0</v>
      </c>
      <c r="AR299" s="31">
        <f t="shared" si="560"/>
        <v>0</v>
      </c>
      <c r="AS299" s="31">
        <f t="shared" si="561"/>
        <v>0</v>
      </c>
      <c r="AT299" s="31">
        <f t="shared" si="562"/>
        <v>0</v>
      </c>
      <c r="AU299" s="31">
        <f t="shared" si="563"/>
        <v>0</v>
      </c>
      <c r="AV299" s="31">
        <f t="shared" si="564"/>
        <v>0</v>
      </c>
      <c r="AW299" s="31">
        <f t="shared" si="565"/>
        <v>0</v>
      </c>
      <c r="AX299" s="31">
        <f t="shared" si="566"/>
        <v>0</v>
      </c>
      <c r="AY299" s="31">
        <f t="shared" si="567"/>
        <v>0</v>
      </c>
      <c r="AZ299" s="31">
        <f t="shared" si="568"/>
        <v>0</v>
      </c>
      <c r="BA299" s="31">
        <f t="shared" si="569"/>
        <v>0</v>
      </c>
      <c r="BB299" s="31">
        <f t="shared" si="570"/>
        <v>0</v>
      </c>
      <c r="BC299" s="31">
        <f t="shared" si="571"/>
        <v>0</v>
      </c>
      <c r="BD299" s="31">
        <f t="shared" si="572"/>
        <v>0</v>
      </c>
      <c r="BE299" s="31">
        <f t="shared" si="521"/>
        <v>0</v>
      </c>
      <c r="BF299" s="31">
        <f>F242</f>
        <v>0</v>
      </c>
      <c r="BG299" s="31"/>
      <c r="BH299" s="31"/>
      <c r="BI299" s="31">
        <f>MOD(BI298+BJ298+(ROUNDDOWN((BJ298+BK298+ROUNDDOWN((BK298+BL298+ROUNDDOWN((BL298+BM298+ROUNDDOWN((BM298+BN298+ROUNDDOWN((BN298+BO298+ROUNDDOWN((BO298+BP298+ROUNDDOWN((BP298+BQ298+ROUNDDOWN((BQ298+BR298+ROUNDDOWN((BR298+BS298+ROUNDDOWN((BS298+BT298+ROUNDDOWN((BT298+BU298+ROUNDDOWN((BU298+BV298+ROUNDDOWN((BV298+BW298+ROUNDDOWN((BW298+BX298+ROUNDDOWN((BX298+BY298+ROUNDDOWN((BY298+BZ298+ROUNDDOWN((BZ298+CA298+ROUNDDOWN((CA298+CB298+ROUNDDOWN((CB298+CC298+ROUNDDOWN((CC298+CD298+ROUNDDOWN((CD298+CE298+ROUNDDOWN((CE298+CF298+ROUNDDOWN((CF298+CG298+ROUNDDOWN((CG298+CH298+ROUNDDOWN((CH298+CI298+ROUNDDOWN((CI298+CJ298+ROUNDDOWN((CJ298+CK298+ROUNDDOWN((CK298+CL298+ROUNDDOWN((CL298+CM298+ROUNDDOWN((CM298+CN298+ROUNDDOWN((CN298+CO298+ROUNDDOWN((CO298+CP298+ROUNDDOWN((CP298+CQ298+ROUNDDOWN((CQ298+CR298+ROUNDDOWN((CR298+CS298+ROUNDDOWN((CS298+CT298+ROUNDDOWN((CT298+CU298+ROUNDDOWN((CU298+CV298+ROUNDDOWN((CV298+CW298+ROUNDDOWN((CW298+CX298+ROUNDDOWN((CX298+CY298+ROUNDDOWN((CY298+CZ298+ROUNDDOWN((CZ298+DA298+ROUNDDOWN((DA298+DB298+ROUNDDOWN((DB298+DC298+ROUNDDOWN((DC298+DD298+ROUNDDOWN((DD298+DE298+ROUNDDOWN((DE298+DF298+ROUNDDOWN((DF298+DG298+ROUNDDOWN((DG298+DH298+ROUNDDOWN((DH298+DI298+ROUNDDOWN((DI298+DJ298)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,$D299)</f>
        <v>2</v>
      </c>
      <c r="BJ299" s="31">
        <f>MOD(BJ298+BK298+(ROUNDDOWN((BK298+BL298+ROUNDDOWN((BL298+BM298+ROUNDDOWN((BM298+BN298+ROUNDDOWN((BN298+BO298+ROUNDDOWN((BO298+BP298+ROUNDDOWN((BP298+BQ298+ROUNDDOWN((BQ298+BR298+ROUNDDOWN((BR298+BS298+ROUNDDOWN((BS298+BT298+ROUNDDOWN((BT298+BU298+ROUNDDOWN((BU298+BV298+ROUNDDOWN((BV298+BW298+ROUNDDOWN((BW298+BX298+ROUNDDOWN((BX298+BY298+ROUNDDOWN((BY298+BZ298+ROUNDDOWN((BZ298+CA298+ROUNDDOWN((CA298+CB298+ROUNDDOWN((CB298+CC298+ROUNDDOWN((CC298+CD298+ROUNDDOWN((CD298+CE298+ROUNDDOWN((CE298+CF298+ROUNDDOWN((CF298+CG298+ROUNDDOWN((CG298+CH298+ROUNDDOWN((CH298+CI298+ROUNDDOWN((CI298+CJ298+ROUNDDOWN((CJ298+CK298+ROUNDDOWN((CK298+CL298+ROUNDDOWN((CL298+CM298+ROUNDDOWN((CM298+CN298+ROUNDDOWN((CN298+CO298+ROUNDDOWN((CO298+CP298+ROUNDDOWN((CP298+CQ298+ROUNDDOWN((CQ298+CR298+ROUNDDOWN((CR298+CS298+ROUNDDOWN((CS298+CT298+ROUNDDOWN((CT298+CU298+ROUNDDOWN((CU298+CV298+ROUNDDOWN((CV298+CW298+ROUNDDOWN((CW298+CX298+ROUNDDOWN((CX298+CY298+ROUNDDOWN((CY298+CZ298+ROUNDDOWN((CZ298+DA298+ROUNDDOWN((DA298+DB298+ROUNDDOWN((DB298+DC298+ROUNDDOWN((DC298+DD298+ROUNDDOWN((DD298+DE298+ROUNDDOWN((DE298+DF298+ROUNDDOWN((DF298+DG298+ROUNDDOWN((DG298+DH298+ROUNDDOWN((DH298+DI298+ROUNDDOWN((DI298+DJ298)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,$D299)</f>
        <v>23</v>
      </c>
      <c r="BK299" s="31">
        <f>MOD(BK298+BL298+(ROUNDDOWN((BL298+BM298+ROUNDDOWN((BM298+BN298+ROUNDDOWN((BN298+BO298+ROUNDDOWN((BO298+BP298+ROUNDDOWN((BP298+BQ298+ROUNDDOWN((BQ298+BR298+ROUNDDOWN((BR298+BS298+ROUNDDOWN((BS298+BT298+ROUNDDOWN((BT298+BU298+ROUNDDOWN((BU298+BV298+ROUNDDOWN((BV298+BW298+ROUNDDOWN((BW298+BX298+ROUNDDOWN((BX298+BY298+ROUNDDOWN((BY298+BZ298+ROUNDDOWN((BZ298+CA298+ROUNDDOWN((CA298+CB298+ROUNDDOWN((CB298+CC298+ROUNDDOWN((CC298+CD298+ROUNDDOWN((CD298+CE298+ROUNDDOWN((CE298+CF298+ROUNDDOWN((CF298+CG298+ROUNDDOWN((CG298+CH298+ROUNDDOWN((CH298+CI298+ROUNDDOWN((CI298+CJ298+ROUNDDOWN((CJ298+CK298+ROUNDDOWN((CK298+CL298+ROUNDDOWN((CL298+CM298+ROUNDDOWN((CM298+CN298+ROUNDDOWN((CN298+CO298+ROUNDDOWN((CO298+CP298+ROUNDDOWN((CP298+CQ298+ROUNDDOWN((CQ298+CR298+ROUNDDOWN((CR298+CS298+ROUNDDOWN((CS298+CT298+ROUNDDOWN((CT298+CU298+ROUNDDOWN((CU298+CV298+ROUNDDOWN((CV298+CW298+ROUNDDOWN((CW298+CX298+ROUNDDOWN((CX298+CY298+ROUNDDOWN((CY298+CZ298+ROUNDDOWN((CZ298+DA298+ROUNDDOWN((DA298+DB298+ROUNDDOWN((DB298+DC298+ROUNDDOWN((DC298+DD298+ROUNDDOWN((DD298+DE298+ROUNDDOWN((DE298+DF298+ROUNDDOWN((DF298+DG298+ROUNDDOWN((DG298+DH298+ROUNDDOWN((DH298+DI298+ROUNDDOWN((DI298+DJ298)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,$D299)</f>
        <v>22</v>
      </c>
      <c r="BL299" s="31">
        <f>MOD(BL298+BM298+(ROUNDDOWN((BM298+BN298+ROUNDDOWN((BN298+BO298+ROUNDDOWN((BO298+BP298+ROUNDDOWN((BP298+BQ298+ROUNDDOWN((BQ298+BR298+ROUNDDOWN((BR298+BS298+ROUNDDOWN((BS298+BT298+ROUNDDOWN((BT298+BU298+ROUNDDOWN((BU298+BV298+ROUNDDOWN((BV298+BW298+ROUNDDOWN((BW298+BX298+ROUNDDOWN((BX298+BY298+ROUNDDOWN((BY298+BZ298+ROUNDDOWN((BZ298+CA298+ROUNDDOWN((CA298+CB298+ROUNDDOWN((CB298+CC298+ROUNDDOWN((CC298+CD298+ROUNDDOWN((CD298+CE298+ROUNDDOWN((CE298+CF298+ROUNDDOWN((CF298+CG298+ROUNDDOWN((CG298+CH298+ROUNDDOWN((CH298+CI298+ROUNDDOWN((CI298+CJ298+ROUNDDOWN((CJ298+CK298+ROUNDDOWN((CK298+CL298+ROUNDDOWN((CL298+CM298+ROUNDDOWN((CM298+CN298+ROUNDDOWN((CN298+CO298+ROUNDDOWN((CO298+CP298+ROUNDDOWN((CP298+CQ298+ROUNDDOWN((CQ298+CR298+ROUNDDOWN((CR298+CS298+ROUNDDOWN((CS298+CT298+ROUNDDOWN((CT298+CU298+ROUNDDOWN((CU298+CV298+ROUNDDOWN((CV298+CW298+ROUNDDOWN((CW298+CX298+ROUNDDOWN((CX298+CY298+ROUNDDOWN((CY298+CZ298+ROUNDDOWN((CZ298+DA298+ROUNDDOWN((DA298+DB298+ROUNDDOWN((DB298+DC298+ROUNDDOWN((DC298+DD298+ROUNDDOWN((DD298+DE298+ROUNDDOWN((DE298+DF298+ROUNDDOWN((DF298+DG298+ROUNDDOWN((DG298+DH298+ROUNDDOWN((DH298+DI298+ROUNDDOWN((DI298+DJ298)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,$D299)</f>
        <v>52</v>
      </c>
      <c r="BM299" s="31">
        <f>MOD(BM298+BN298+(ROUNDDOWN((BN298+BO298+ROUNDDOWN((BO298+BP298+ROUNDDOWN((BP298+BQ298+ROUNDDOWN((BQ298+BR298+ROUNDDOWN((BR298+BS298+ROUNDDOWN((BS298+BT298+ROUNDDOWN((BT298+BU298+ROUNDDOWN((BU298+BV298+ROUNDDOWN((BV298+BW298+ROUNDDOWN((BW298+BX298+ROUNDDOWN((BX298+BY298+ROUNDDOWN((BY298+BZ298+ROUNDDOWN((BZ298+CA298+ROUNDDOWN((CA298+CB298+ROUNDDOWN((CB298+CC298+ROUNDDOWN((CC298+CD298+ROUNDDOWN((CD298+CE298+ROUNDDOWN((CE298+CF298+ROUNDDOWN((CF298+CG298+ROUNDDOWN((CG298+CH298+ROUNDDOWN((CH298+CI298+ROUNDDOWN((CI298+CJ298+ROUNDDOWN((CJ298+CK298+ROUNDDOWN((CK298+CL298+ROUNDDOWN((CL298+CM298+ROUNDDOWN((CM298+CN298+ROUNDDOWN((CN298+CO298+ROUNDDOWN((CO298+CP298+ROUNDDOWN((CP298+CQ298+ROUNDDOWN((CQ298+CR298+ROUNDDOWN((CR298+CS298+ROUNDDOWN((CS298+CT298+ROUNDDOWN((CT298+CU298+ROUNDDOWN((CU298+CV298+ROUNDDOWN((CV298+CW298+ROUNDDOWN((CW298+CX298+ROUNDDOWN((CX298+CY298+ROUNDDOWN((CY298+CZ298+ROUNDDOWN((CZ298+DA298+ROUNDDOWN((DA298+DB298+ROUNDDOWN((DB298+DC298+ROUNDDOWN((DC298+DD298+ROUNDDOWN((DD298+DE298+ROUNDDOWN((DE298+DF298+ROUNDDOWN((DF298+DG298+ROUNDDOWN((DG298+DH298+ROUNDDOWN((DH298+DI298+ROUNDDOWN((DI298+DJ298)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,$D299)</f>
        <v>28</v>
      </c>
      <c r="BN299" s="31">
        <f>MOD(BN298+BO298+(ROUNDDOWN((BO298+BP298+ROUNDDOWN((BP298+BQ298+ROUNDDOWN((BQ298+BR298+ROUNDDOWN((BR298+BS298+ROUNDDOWN((BS298+BT298+ROUNDDOWN((BT298+BU298+ROUNDDOWN((BU298+BV298+ROUNDDOWN((BV298+BW298+ROUNDDOWN((BW298+BX298+ROUNDDOWN((BX298+BY298+ROUNDDOWN((BY298+BZ298+ROUNDDOWN((BZ298+CA298+ROUNDDOWN((CA298+CB298+ROUNDDOWN((CB298+CC298+ROUNDDOWN((CC298+CD298+ROUNDDOWN((CD298+CE298+ROUNDDOWN((CE298+CF298+ROUNDDOWN((CF298+CG298+ROUNDDOWN((CG298+CH298+ROUNDDOWN((CH298+CI298+ROUNDDOWN((CI298+CJ298+ROUNDDOWN((CJ298+CK298+ROUNDDOWN((CK298+CL298+ROUNDDOWN((CL298+CM298+ROUNDDOWN((CM298+CN298+ROUNDDOWN((CN298+CO298+ROUNDDOWN((CO298+CP298+ROUNDDOWN((CP298+CQ298+ROUNDDOWN((CQ298+CR298+ROUNDDOWN((CR298+CS298+ROUNDDOWN((CS298+CT298+ROUNDDOWN((CT298+CU298+ROUNDDOWN((CU298+CV298+ROUNDDOWN((CV298+CW298+ROUNDDOWN((CW298+CX298+ROUNDDOWN((CX298+CY298+ROUNDDOWN((CY298+CZ298+ROUNDDOWN((CZ298+DA298+ROUNDDOWN((DA298+DB298+ROUNDDOWN((DB298+DC298+ROUNDDOWN((DC298+DD298+ROUNDDOWN((DD298+DE298+ROUNDDOWN((DE298+DF298+ROUNDDOWN((DF298+DG298+ROUNDDOWN((DG298+DH298+ROUNDDOWN((DH298+DI298+ROUNDDOWN((DI298+DJ298)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,$D299)</f>
        <v>40</v>
      </c>
      <c r="BO299" s="31">
        <f>MOD(BO298+BP298+(ROUNDDOWN((BP298+BQ298+ROUNDDOWN((BQ298+BR298+ROUNDDOWN((BR298+BS298+ROUNDDOWN((BS298+BT298+ROUNDDOWN((BT298+BU298+ROUNDDOWN((BU298+BV298+ROUNDDOWN((BV298+BW298+ROUNDDOWN((BW298+BX298+ROUNDDOWN((BX298+BY298+ROUNDDOWN((BY298+BZ298+ROUNDDOWN((BZ298+CA298+ROUNDDOWN((CA298+CB298+ROUNDDOWN((CB298+CC298+ROUNDDOWN((CC298+CD298+ROUNDDOWN((CD298+CE298+ROUNDDOWN((CE298+CF298+ROUNDDOWN((CF298+CG298+ROUNDDOWN((CG298+CH298+ROUNDDOWN((CH298+CI298+ROUNDDOWN((CI298+CJ298+ROUNDDOWN((CJ298+CK298+ROUNDDOWN((CK298+CL298+ROUNDDOWN((CL298+CM298+ROUNDDOWN((CM298+CN298+ROUNDDOWN((CN298+CO298+ROUNDDOWN((CO298+CP298+ROUNDDOWN((CP298+CQ298+ROUNDDOWN((CQ298+CR298+ROUNDDOWN((CR298+CS298+ROUNDDOWN((CS298+CT298+ROUNDDOWN((CT298+CU298+ROUNDDOWN((CU298+CV298+ROUNDDOWN((CV298+CW298+ROUNDDOWN((CW298+CX298+ROUNDDOWN((CX298+CY298+ROUNDDOWN((CY298+CZ298+ROUNDDOWN((CZ298+DA298+ROUNDDOWN((DA298+DB298+ROUNDDOWN((DB298+DC298+ROUNDDOWN((DC298+DD298+ROUNDDOWN((DD298+DE298+ROUNDDOWN((DE298+DF298+ROUNDDOWN((DF298+DG298+ROUNDDOWN((DG298+DH298+ROUNDDOWN((DH298+DI298+ROUNDDOWN((DI298+DJ298)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,$D299)</f>
        <v>51</v>
      </c>
      <c r="BP299" s="31">
        <f>MOD(BP298+BQ298+(ROUNDDOWN((BQ298+BR298+ROUNDDOWN((BR298+BS298+ROUNDDOWN((BS298+BT298+ROUNDDOWN((BT298+BU298+ROUNDDOWN((BU298+BV298+ROUNDDOWN((BV298+BW298+ROUNDDOWN((BW298+BX298+ROUNDDOWN((BX298+BY298+ROUNDDOWN((BY298+BZ298+ROUNDDOWN((BZ298+CA298+ROUNDDOWN((CA298+CB298+ROUNDDOWN((CB298+CC298+ROUNDDOWN((CC298+CD298+ROUNDDOWN((CD298+CE298+ROUNDDOWN((CE298+CF298+ROUNDDOWN((CF298+CG298+ROUNDDOWN((CG298+CH298+ROUNDDOWN((CH298+CI298+ROUNDDOWN((CI298+CJ298+ROUNDDOWN((CJ298+CK298+ROUNDDOWN((CK298+CL298+ROUNDDOWN((CL298+CM298+ROUNDDOWN((CM298+CN298+ROUNDDOWN((CN298+CO298+ROUNDDOWN((CO298+CP298+ROUNDDOWN((CP298+CQ298+ROUNDDOWN((CQ298+CR298+ROUNDDOWN((CR298+CS298+ROUNDDOWN((CS298+CT298+ROUNDDOWN((CT298+CU298+ROUNDDOWN((CU298+CV298+ROUNDDOWN((CV298+CW298+ROUNDDOWN((CW298+CX298+ROUNDDOWN((CX298+CY298+ROUNDDOWN((CY298+CZ298+ROUNDDOWN((CZ298+DA298+ROUNDDOWN((DA298+DB298+ROUNDDOWN((DB298+DC298+ROUNDDOWN((DC298+DD298+ROUNDDOWN((DD298+DE298+ROUNDDOWN((DE298+DF298+ROUNDDOWN((DF298+DG298+ROUNDDOWN((DG298+DH298+ROUNDDOWN((DH298+DI298+ROUNDDOWN((DI298+DJ298)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,$D299)</f>
        <v>11</v>
      </c>
      <c r="BQ299" s="31">
        <f>MOD(BQ298+BR298+(ROUNDDOWN((BR298+BS298+ROUNDDOWN((BS298+BT298+ROUNDDOWN((BT298+BU298+ROUNDDOWN((BU298+BV298+ROUNDDOWN((BV298+BW298+ROUNDDOWN((BW298+BX298+ROUNDDOWN((BX298+BY298+ROUNDDOWN((BY298+BZ298+ROUNDDOWN((BZ298+CA298+ROUNDDOWN((CA298+CB298+ROUNDDOWN((CB298+CC298+ROUNDDOWN((CC298+CD298+ROUNDDOWN((CD298+CE298+ROUNDDOWN((CE298+CF298+ROUNDDOWN((CF298+CG298+ROUNDDOWN((CG298+CH298+ROUNDDOWN((CH298+CI298+ROUNDDOWN((CI298+CJ298+ROUNDDOWN((CJ298+CK298+ROUNDDOWN((CK298+CL298+ROUNDDOWN((CL298+CM298+ROUNDDOWN((CM298+CN298+ROUNDDOWN((CN298+CO298+ROUNDDOWN((CO298+CP298+ROUNDDOWN((CP298+CQ298+ROUNDDOWN((CQ298+CR298+ROUNDDOWN((CR298+CS298+ROUNDDOWN((CS298+CT298+ROUNDDOWN((CT298+CU298+ROUNDDOWN((CU298+CV298+ROUNDDOWN((CV298+CW298+ROUNDDOWN((CW298+CX298+ROUNDDOWN((CX298+CY298+ROUNDDOWN((CY298+CZ298+ROUNDDOWN((CZ298+DA298+ROUNDDOWN((DA298+DB298+ROUNDDOWN((DB298+DC298+ROUNDDOWN((DC298+DD298+ROUNDDOWN((DD298+DE298+ROUNDDOWN((DE298+DF298+ROUNDDOWN((DF298+DG298+ROUNDDOWN((DG298+DH298+ROUNDDOWN((DH298+DI298+ROUNDDOWN((DI298+DJ298)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,$D299)</f>
        <v>33</v>
      </c>
      <c r="BR299" s="31">
        <f>MOD(BR298+BS298+(ROUNDDOWN((BS298+BT298+ROUNDDOWN((BT298+BU298+ROUNDDOWN((BU298+BV298+ROUNDDOWN((BV298+BW298+ROUNDDOWN((BW298+BX298+ROUNDDOWN((BX298+BY298+ROUNDDOWN((BY298+BZ298+ROUNDDOWN((BZ298+CA298+ROUNDDOWN((CA298+CB298+ROUNDDOWN((CB298+CC298+ROUNDDOWN((CC298+CD298+ROUNDDOWN((CD298+CE298+ROUNDDOWN((CE298+CF298+ROUNDDOWN((CF298+CG298+ROUNDDOWN((CG298+CH298+ROUNDDOWN((CH298+CI298+ROUNDDOWN((CI298+CJ298+ROUNDDOWN((CJ298+CK298+ROUNDDOWN((CK298+CL298+ROUNDDOWN((CL298+CM298+ROUNDDOWN((CM298+CN298+ROUNDDOWN((CN298+CO298+ROUNDDOWN((CO298+CP298+ROUNDDOWN((CP298+CQ298+ROUNDDOWN((CQ298+CR298+ROUNDDOWN((CR298+CS298+ROUNDDOWN((CS298+CT298+ROUNDDOWN((CT298+CU298+ROUNDDOWN((CU298+CV298+ROUNDDOWN((CV298+CW298+ROUNDDOWN((CW298+CX298+ROUNDDOWN((CX298+CY298+ROUNDDOWN((CY298+CZ298+ROUNDDOWN((CZ298+DA298+ROUNDDOWN((DA298+DB298+ROUNDDOWN((DB298+DC298+ROUNDDOWN((DC298+DD298+ROUNDDOWN((DD298+DE298+ROUNDDOWN((DE298+DF298+ROUNDDOWN((DF298+DG298+ROUNDDOWN((DG298+DH298+ROUNDDOWN((DH298+DI298+ROUNDDOWN((DI298+DJ298)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,$D299)</f>
        <v>31</v>
      </c>
      <c r="BS299" s="31">
        <f>MOD(BS298+BT298+(ROUNDDOWN((BT298+BU298+ROUNDDOWN((BU298+BV298+ROUNDDOWN((BV298+BW298+ROUNDDOWN((BW298+BX298+ROUNDDOWN((BX298+BY298+ROUNDDOWN((BY298+BZ298+ROUNDDOWN((BZ298+CA298+ROUNDDOWN((CA298+CB298+ROUNDDOWN((CB298+CC298+ROUNDDOWN((CC298+CD298+ROUNDDOWN((CD298+CE298+ROUNDDOWN((CE298+CF298+ROUNDDOWN((CF298+CG298+ROUNDDOWN((CG298+CH298+ROUNDDOWN((CH298+CI298+ROUNDDOWN((CI298+CJ298+ROUNDDOWN((CJ298+CK298+ROUNDDOWN((CK298+CL298+ROUNDDOWN((CL298+CM298+ROUNDDOWN((CM298+CN298+ROUNDDOWN((CN298+CO298+ROUNDDOWN((CO298+CP298+ROUNDDOWN((CP298+CQ298+ROUNDDOWN((CQ298+CR298+ROUNDDOWN((CR298+CS298+ROUNDDOWN((CS298+CT298+ROUNDDOWN((CT298+CU298+ROUNDDOWN((CU298+CV298+ROUNDDOWN((CV298+CW298+ROUNDDOWN((CW298+CX298+ROUNDDOWN((CX298+CY298+ROUNDDOWN((CY298+CZ298+ROUNDDOWN((CZ298+DA298+ROUNDDOWN((DA298+DB298+ROUNDDOWN((DB298+DC298+ROUNDDOWN((DC298+DD298+ROUNDDOWN((DD298+DE298+ROUNDDOWN((DE298+DF298+ROUNDDOWN((DF298+DG298+ROUNDDOWN((DG298+DH298+ROUNDDOWN((DH298+DI298+ROUNDDOWN((DI298+DJ298)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,$D299)</f>
        <v>55</v>
      </c>
      <c r="BT299" s="31">
        <f>MOD(BT298+BU298+(ROUNDDOWN((BU298+BV298+ROUNDDOWN((BV298+BW298+ROUNDDOWN((BW298+BX298+ROUNDDOWN((BX298+BY298+ROUNDDOWN((BY298+BZ298+ROUNDDOWN((BZ298+CA298+ROUNDDOWN((CA298+CB298+ROUNDDOWN((CB298+CC298+ROUNDDOWN((CC298+CD298+ROUNDDOWN((CD298+CE298+ROUNDDOWN((CE298+CF298+ROUNDDOWN((CF298+CG298+ROUNDDOWN((CG298+CH298+ROUNDDOWN((CH298+CI298+ROUNDDOWN((CI298+CJ298+ROUNDDOWN((CJ298+CK298+ROUNDDOWN((CK298+CL298+ROUNDDOWN((CL298+CM298+ROUNDDOWN((CM298+CN298+ROUNDDOWN((CN298+CO298+ROUNDDOWN((CO298+CP298+ROUNDDOWN((CP298+CQ298+ROUNDDOWN((CQ298+CR298+ROUNDDOWN((CR298+CS298+ROUNDDOWN((CS298+CT298+ROUNDDOWN((CT298+CU298+ROUNDDOWN((CU298+CV298+ROUNDDOWN((CV298+CW298+ROUNDDOWN((CW298+CX298+ROUNDDOWN((CX298+CY298+ROUNDDOWN((CY298+CZ298+ROUNDDOWN((CZ298+DA298+ROUNDDOWN((DA298+DB298+ROUNDDOWN((DB298+DC298+ROUNDDOWN((DC298+DD298+ROUNDDOWN((DD298+DE298+ROUNDDOWN((DE298+DF298+ROUNDDOWN((DF298+DG298+ROUNDDOWN((DG298+DH298+ROUNDDOWN((DH298+DI298+ROUNDDOWN((DI298+DJ298)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,$D299)</f>
        <v>58</v>
      </c>
      <c r="BU299" s="31">
        <f>MOD(BU298+BV298+(ROUNDDOWN((BV298+BW298+ROUNDDOWN((BW298+BX298+ROUNDDOWN((BX298+BY298+ROUNDDOWN((BY298+BZ298+ROUNDDOWN((BZ298+CA298+ROUNDDOWN((CA298+CB298+ROUNDDOWN((CB298+CC298+ROUNDDOWN((CC298+CD298+ROUNDDOWN((CD298+CE298+ROUNDDOWN((CE298+CF298+ROUNDDOWN((CF298+CG298+ROUNDDOWN((CG298+CH298+ROUNDDOWN((CH298+CI298+ROUNDDOWN((CI298+CJ298+ROUNDDOWN((CJ298+CK298+ROUNDDOWN((CK298+CL298+ROUNDDOWN((CL298+CM298+ROUNDDOWN((CM298+CN298+ROUNDDOWN((CN298+CO298+ROUNDDOWN((CO298+CP298+ROUNDDOWN((CP298+CQ298+ROUNDDOWN((CQ298+CR298+ROUNDDOWN((CR298+CS298+ROUNDDOWN((CS298+CT298+ROUNDDOWN((CT298+CU298+ROUNDDOWN((CU298+CV298+ROUNDDOWN((CV298+CW298+ROUNDDOWN((CW298+CX298+ROUNDDOWN((CX298+CY298+ROUNDDOWN((CY298+CZ298+ROUNDDOWN((CZ298+DA298+ROUNDDOWN((DA298+DB298+ROUNDDOWN((DB298+DC298+ROUNDDOWN((DC298+DD298+ROUNDDOWN((DD298+DE298+ROUNDDOWN((DE298+DF298+ROUNDDOWN((DF298+DG298+ROUNDDOWN((DG298+DH298+ROUNDDOWN((DH298+DI298+ROUNDDOWN((DI298+DJ298)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,$D299)</f>
        <v>17</v>
      </c>
      <c r="BV299" s="31">
        <f>MOD(BV298+BW298+(ROUNDDOWN((BW298+BX298+ROUNDDOWN((BX298+BY298+ROUNDDOWN((BY298+BZ298+ROUNDDOWN((BZ298+CA298+ROUNDDOWN((CA298+CB298+ROUNDDOWN((CB298+CC298+ROUNDDOWN((CC298+CD298+ROUNDDOWN((CD298+CE298+ROUNDDOWN((CE298+CF298+ROUNDDOWN((CF298+CG298+ROUNDDOWN((CG298+CH298+ROUNDDOWN((CH298+CI298+ROUNDDOWN((CI298+CJ298+ROUNDDOWN((CJ298+CK298+ROUNDDOWN((CK298+CL298+ROUNDDOWN((CL298+CM298+ROUNDDOWN((CM298+CN298+ROUNDDOWN((CN298+CO298+ROUNDDOWN((CO298+CP298+ROUNDDOWN((CP298+CQ298+ROUNDDOWN((CQ298+CR298+ROUNDDOWN((CR298+CS298+ROUNDDOWN((CS298+CT298+ROUNDDOWN((CT298+CU298+ROUNDDOWN((CU298+CV298+ROUNDDOWN((CV298+CW298+ROUNDDOWN((CW298+CX298+ROUNDDOWN((CX298+CY298+ROUNDDOWN((CY298+CZ298+ROUNDDOWN((CZ298+DA298+ROUNDDOWN((DA298+DB298+ROUNDDOWN((DB298+DC298+ROUNDDOWN((DC298+DD298+ROUNDDOWN((DD298+DE298+ROUNDDOWN((DE298+DF298+ROUNDDOWN((DF298+DG298+ROUNDDOWN((DG298+DH298+ROUNDDOWN((DH298+DI298+ROUNDDOWN((DI298+DJ298)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,$D299)</f>
        <v>46</v>
      </c>
      <c r="BW299" s="31">
        <f>MOD(BW298+BX298+(ROUNDDOWN((BX298+BY298+ROUNDDOWN((BY298+BZ298+ROUNDDOWN((BZ298+CA298+ROUNDDOWN((CA298+CB298+ROUNDDOWN((CB298+CC298+ROUNDDOWN((CC298+CD298+ROUNDDOWN((CD298+CE298+ROUNDDOWN((CE298+CF298+ROUNDDOWN((CF298+CG298+ROUNDDOWN((CG298+CH298+ROUNDDOWN((CH298+CI298+ROUNDDOWN((CI298+CJ298+ROUNDDOWN((CJ298+CK298+ROUNDDOWN((CK298+CL298+ROUNDDOWN((CL298+CM298+ROUNDDOWN((CM298+CN298+ROUNDDOWN((CN298+CO298+ROUNDDOWN((CO298+CP298+ROUNDDOWN((CP298+CQ298+ROUNDDOWN((CQ298+CR298+ROUNDDOWN((CR298+CS298+ROUNDDOWN((CS298+CT298+ROUNDDOWN((CT298+CU298+ROUNDDOWN((CU298+CV298+ROUNDDOWN((CV298+CW298+ROUNDDOWN((CW298+CX298+ROUNDDOWN((CX298+CY298+ROUNDDOWN((CY298+CZ298+ROUNDDOWN((CZ298+DA298+ROUNDDOWN((DA298+DB298+ROUNDDOWN((DB298+DC298+ROUNDDOWN((DC298+DD298+ROUNDDOWN((DD298+DE298+ROUNDDOWN((DE298+DF298+ROUNDDOWN((DF298+DG298+ROUNDDOWN((DG298+DH298+ROUNDDOWN((DH298+DI298+ROUNDDOWN((DI298+DJ298)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,$D299)</f>
        <v>55</v>
      </c>
      <c r="BX299" s="31">
        <f>MOD(BX298+BY298+(ROUNDDOWN((BY298+BZ298+ROUNDDOWN((BZ298+CA298+ROUNDDOWN((CA298+CB298+ROUNDDOWN((CB298+CC298+ROUNDDOWN((CC298+CD298+ROUNDDOWN((CD298+CE298+ROUNDDOWN((CE298+CF298+ROUNDDOWN((CF298+CG298+ROUNDDOWN((CG298+CH298+ROUNDDOWN((CH298+CI298+ROUNDDOWN((CI298+CJ298+ROUNDDOWN((CJ298+CK298+ROUNDDOWN((CK298+CL298+ROUNDDOWN((CL298+CM298+ROUNDDOWN((CM298+CN298+ROUNDDOWN((CN298+CO298+ROUNDDOWN((CO298+CP298+ROUNDDOWN((CP298+CQ298+ROUNDDOWN((CQ298+CR298+ROUNDDOWN((CR298+CS298+ROUNDDOWN((CS298+CT298+ROUNDDOWN((CT298+CU298+ROUNDDOWN((CU298+CV298+ROUNDDOWN((CV298+CW298+ROUNDDOWN((CW298+CX298+ROUNDDOWN((CX298+CY298+ROUNDDOWN((CY298+CZ298+ROUNDDOWN((CZ298+DA298+ROUNDDOWN((DA298+DB298+ROUNDDOWN((DB298+DC298+ROUNDDOWN((DC298+DD298+ROUNDDOWN((DD298+DE298+ROUNDDOWN((DE298+DF298+ROUNDDOWN((DF298+DG298+ROUNDDOWN((DG298+DH298+ROUNDDOWN((DH298+DI298+ROUNDDOWN((DI298+DJ298)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,$D299)</f>
        <v>42</v>
      </c>
      <c r="BY299" s="31">
        <f>MOD(BY298+BZ298+(ROUNDDOWN((BZ298+CA298+ROUNDDOWN((CA298+CB298+ROUNDDOWN((CB298+CC298+ROUNDDOWN((CC298+CD298+ROUNDDOWN((CD298+CE298+ROUNDDOWN((CE298+CF298+ROUNDDOWN((CF298+CG298+ROUNDDOWN((CG298+CH298+ROUNDDOWN((CH298+CI298+ROUNDDOWN((CI298+CJ298+ROUNDDOWN((CJ298+CK298+ROUNDDOWN((CK298+CL298+ROUNDDOWN((CL298+CM298+ROUNDDOWN((CM298+CN298+ROUNDDOWN((CN298+CO298+ROUNDDOWN((CO298+CP298+ROUNDDOWN((CP298+CQ298+ROUNDDOWN((CQ298+CR298+ROUNDDOWN((CR298+CS298+ROUNDDOWN((CS298+CT298+ROUNDDOWN((CT298+CU298+ROUNDDOWN((CU298+CV298+ROUNDDOWN((CV298+CW298+ROUNDDOWN((CW298+CX298+ROUNDDOWN((CX298+CY298+ROUNDDOWN((CY298+CZ298+ROUNDDOWN((CZ298+DA298+ROUNDDOWN((DA298+DB298+ROUNDDOWN((DB298+DC298+ROUNDDOWN((DC298+DD298+ROUNDDOWN((DD298+DE298+ROUNDDOWN((DE298+DF298+ROUNDDOWN((DF298+DG298+ROUNDDOWN((DG298+DH298+ROUNDDOWN((DH298+DI298+ROUNDDOWN((DI298+DJ298)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,$D299)</f>
        <v>36</v>
      </c>
      <c r="BZ299" s="31">
        <f>MOD(BZ298+CA298+(ROUNDDOWN((CA298+CB298+ROUNDDOWN((CB298+CC298+ROUNDDOWN((CC298+CD298+ROUNDDOWN((CD298+CE298+ROUNDDOWN((CE298+CF298+ROUNDDOWN((CF298+CG298+ROUNDDOWN((CG298+CH298+ROUNDDOWN((CH298+CI298+ROUNDDOWN((CI298+CJ298+ROUNDDOWN((CJ298+CK298+ROUNDDOWN((CK298+CL298+ROUNDDOWN((CL298+CM298+ROUNDDOWN((CM298+CN298+ROUNDDOWN((CN298+CO298+ROUNDDOWN((CO298+CP298+ROUNDDOWN((CP298+CQ298+ROUNDDOWN((CQ298+CR298+ROUNDDOWN((CR298+CS298+ROUNDDOWN((CS298+CT298+ROUNDDOWN((CT298+CU298+ROUNDDOWN((CU298+CV298+ROUNDDOWN((CV298+CW298+ROUNDDOWN((CW298+CX298+ROUNDDOWN((CX298+CY298+ROUNDDOWN((CY298+CZ298+ROUNDDOWN((CZ298+DA298+ROUNDDOWN((DA298+DB298+ROUNDDOWN((DB298+DC298+ROUNDDOWN((DC298+DD298+ROUNDDOWN((DD298+DE298+ROUNDDOWN((DE298+DF298+ROUNDDOWN((DF298+DG298+ROUNDDOWN((DG298+DH298+ROUNDDOWN((DH298+DI298+ROUNDDOWN((DI298+DJ298)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,$D299)</f>
        <v>1</v>
      </c>
      <c r="CA299" s="31">
        <f>MOD(CA298+CB298+(ROUNDDOWN((CB298+CC298+ROUNDDOWN((CC298+CD298+ROUNDDOWN((CD298+CE298+ROUNDDOWN((CE298+CF298+ROUNDDOWN((CF298+CG298+ROUNDDOWN((CG298+CH298+ROUNDDOWN((CH298+CI298+ROUNDDOWN((CI298+CJ298+ROUNDDOWN((CJ298+CK298+ROUNDDOWN((CK298+CL298+ROUNDDOWN((CL298+CM298+ROUNDDOWN((CM298+CN298+ROUNDDOWN((CN298+CO298+ROUNDDOWN((CO298+CP298+ROUNDDOWN((CP298+CQ298+ROUNDDOWN((CQ298+CR298+ROUNDDOWN((CR298+CS298+ROUNDDOWN((CS298+CT298+ROUNDDOWN((CT298+CU298+ROUNDDOWN((CU298+CV298+ROUNDDOWN((CV298+CW298+ROUNDDOWN((CW298+CX298+ROUNDDOWN((CX298+CY298+ROUNDDOWN((CY298+CZ298+ROUNDDOWN((CZ298+DA298+ROUNDDOWN((DA298+DB298+ROUNDDOWN((DB298+DC298+ROUNDDOWN((DC298+DD298+ROUNDDOWN((DD298+DE298+ROUNDDOWN((DE298+DF298+ROUNDDOWN((DF298+DG298+ROUNDDOWN((DG298+DH298+ROUNDDOWN((DH298+DI298+ROUNDDOWN((DI298+DJ298)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,$D299)</f>
        <v>28</v>
      </c>
      <c r="CB299" s="31">
        <f>MOD(CB298+CC298+(ROUNDDOWN((CC298+CD298+ROUNDDOWN((CD298+CE298+ROUNDDOWN((CE298+CF298+ROUNDDOWN((CF298+CG298+ROUNDDOWN((CG298+CH298+ROUNDDOWN((CH298+CI298+ROUNDDOWN((CI298+CJ298+ROUNDDOWN((CJ298+CK298+ROUNDDOWN((CK298+CL298+ROUNDDOWN((CL298+CM298+ROUNDDOWN((CM298+CN298+ROUNDDOWN((CN298+CO298+ROUNDDOWN((CO298+CP298+ROUNDDOWN((CP298+CQ298+ROUNDDOWN((CQ298+CR298+ROUNDDOWN((CR298+CS298+ROUNDDOWN((CS298+CT298+ROUNDDOWN((CT298+CU298+ROUNDDOWN((CU298+CV298+ROUNDDOWN((CV298+CW298+ROUNDDOWN((CW298+CX298+ROUNDDOWN((CX298+CY298+ROUNDDOWN((CY298+CZ298+ROUNDDOWN((CZ298+DA298+ROUNDDOWN((DA298+DB298+ROUNDDOWN((DB298+DC298+ROUNDDOWN((DC298+DD298+ROUNDDOWN((DD298+DE298+ROUNDDOWN((DE298+DF298+ROUNDDOWN((DF298+DG298+ROUNDDOWN((DG298+DH298+ROUNDDOWN((DH298+DI298+ROUNDDOWN((DI298+DJ298)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,$D299)</f>
        <v>8</v>
      </c>
      <c r="CC299" s="31">
        <f>MOD(CC298+CD298+(ROUNDDOWN((CD298+CE298+ROUNDDOWN((CE298+CF298+ROUNDDOWN((CF298+CG298+ROUNDDOWN((CG298+CH298+ROUNDDOWN((CH298+CI298+ROUNDDOWN((CI298+CJ298+ROUNDDOWN((CJ298+CK298+ROUNDDOWN((CK298+CL298+ROUNDDOWN((CL298+CM298+ROUNDDOWN((CM298+CN298+ROUNDDOWN((CN298+CO298+ROUNDDOWN((CO298+CP298+ROUNDDOWN((CP298+CQ298+ROUNDDOWN((CQ298+CR298+ROUNDDOWN((CR298+CS298+ROUNDDOWN((CS298+CT298+ROUNDDOWN((CT298+CU298+ROUNDDOWN((CU298+CV298+ROUNDDOWN((CV298+CW298+ROUNDDOWN((CW298+CX298+ROUNDDOWN((CX298+CY298+ROUNDDOWN((CY298+CZ298+ROUNDDOWN((CZ298+DA298+ROUNDDOWN((DA298+DB298+ROUNDDOWN((DB298+DC298+ROUNDDOWN((DC298+DD298+ROUNDDOWN((DD298+DE298+ROUNDDOWN((DE298+DF298+ROUNDDOWN((DF298+DG298+ROUNDDOWN((DG298+DH298+ROUNDDOWN((DH298+DI298+ROUNDDOWN((DI298+DJ298)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,$D299)</f>
        <v>1</v>
      </c>
      <c r="CD299" s="31">
        <f>MOD(CD298+CE298+(ROUNDDOWN((CE298+CF298+ROUNDDOWN((CF298+CG298+ROUNDDOWN((CG298+CH298+ROUNDDOWN((CH298+CI298+ROUNDDOWN((CI298+CJ298+ROUNDDOWN((CJ298+CK298+ROUNDDOWN((CK298+CL298+ROUNDDOWN((CL298+CM298+ROUNDDOWN((CM298+CN298+ROUNDDOWN((CN298+CO298+ROUNDDOWN((CO298+CP298+ROUNDDOWN((CP298+CQ298+ROUNDDOWN((CQ298+CR298+ROUNDDOWN((CR298+CS298+ROUNDDOWN((CS298+CT298+ROUNDDOWN((CT298+CU298+ROUNDDOWN((CU298+CV298+ROUNDDOWN((CV298+CW298+ROUNDDOWN((CW298+CX298+ROUNDDOWN((CX298+CY298+ROUNDDOWN((CY298+CZ298+ROUNDDOWN((CZ298+DA298+ROUNDDOWN((DA298+DB298+ROUNDDOWN((DB298+DC298+ROUNDDOWN((DC298+DD298+ROUNDDOWN((DD298+DE298+ROUNDDOWN((DE298+DF298+ROUNDDOWN((DF298+DG298+ROUNDDOWN((DG298+DH298+ROUNDDOWN((DH298+DI298+ROUNDDOWN((DI298+DJ298)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,$D299)</f>
        <v>26</v>
      </c>
      <c r="CE299" s="31">
        <f>MOD(CE298+CF298+(ROUNDDOWN((CF298+CG298+ROUNDDOWN((CG298+CH298+ROUNDDOWN((CH298+CI298+ROUNDDOWN((CI298+CJ298+ROUNDDOWN((CJ298+CK298+ROUNDDOWN((CK298+CL298+ROUNDDOWN((CL298+CM298+ROUNDDOWN((CM298+CN298+ROUNDDOWN((CN298+CO298+ROUNDDOWN((CO298+CP298+ROUNDDOWN((CP298+CQ298+ROUNDDOWN((CQ298+CR298+ROUNDDOWN((CR298+CS298+ROUNDDOWN((CS298+CT298+ROUNDDOWN((CT298+CU298+ROUNDDOWN((CU298+CV298+ROUNDDOWN((CV298+CW298+ROUNDDOWN((CW298+CX298+ROUNDDOWN((CX298+CY298+ROUNDDOWN((CY298+CZ298+ROUNDDOWN((CZ298+DA298+ROUNDDOWN((DA298+DB298+ROUNDDOWN((DB298+DC298+ROUNDDOWN((DC298+DD298+ROUNDDOWN((DD298+DE298+ROUNDDOWN((DE298+DF298+ROUNDDOWN((DF298+DG298+ROUNDDOWN((DG298+DH298+ROUNDDOWN((DH298+DI298+ROUNDDOWN((DI298+DJ298)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,$D299)</f>
        <v>10</v>
      </c>
      <c r="CF299" s="31">
        <f>MOD(CF298+CG298+(ROUNDDOWN((CG298+CH298+ROUNDDOWN((CH298+CI298+ROUNDDOWN((CI298+CJ298+ROUNDDOWN((CJ298+CK298+ROUNDDOWN((CK298+CL298+ROUNDDOWN((CL298+CM298+ROUNDDOWN((CM298+CN298+ROUNDDOWN((CN298+CO298+ROUNDDOWN((CO298+CP298+ROUNDDOWN((CP298+CQ298+ROUNDDOWN((CQ298+CR298+ROUNDDOWN((CR298+CS298+ROUNDDOWN((CS298+CT298+ROUNDDOWN((CT298+CU298+ROUNDDOWN((CU298+CV298+ROUNDDOWN((CV298+CW298+ROUNDDOWN((CW298+CX298+ROUNDDOWN((CX298+CY298+ROUNDDOWN((CY298+CZ298+ROUNDDOWN((CZ298+DA298+ROUNDDOWN((DA298+DB298+ROUNDDOWN((DB298+DC298+ROUNDDOWN((DC298+DD298+ROUNDDOWN((DD298+DE298+ROUNDDOWN((DE298+DF298+ROUNDDOWN((DF298+DG298+ROUNDDOWN((DG298+DH298+ROUNDDOWN((DH298+DI298+ROUNDDOWN((DI298+DJ298)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,$D299)</f>
        <v>10</v>
      </c>
      <c r="CG299" s="31">
        <f>MOD(CG298+CH298+(ROUNDDOWN((CH298+CI298+ROUNDDOWN((CI298+CJ298+ROUNDDOWN((CJ298+CK298+ROUNDDOWN((CK298+CL298+ROUNDDOWN((CL298+CM298+ROUNDDOWN((CM298+CN298+ROUNDDOWN((CN298+CO298+ROUNDDOWN((CO298+CP298+ROUNDDOWN((CP298+CQ298+ROUNDDOWN((CQ298+CR298+ROUNDDOWN((CR298+CS298+ROUNDDOWN((CS298+CT298+ROUNDDOWN((CT298+CU298+ROUNDDOWN((CU298+CV298+ROUNDDOWN((CV298+CW298+ROUNDDOWN((CW298+CX298+ROUNDDOWN((CX298+CY298+ROUNDDOWN((CY298+CZ298+ROUNDDOWN((CZ298+DA298+ROUNDDOWN((DA298+DB298+ROUNDDOWN((DB298+DC298+ROUNDDOWN((DC298+DD298+ROUNDDOWN((DD298+DE298+ROUNDDOWN((DE298+DF298+ROUNDDOWN((DF298+DG298+ROUNDDOWN((DG298+DH298+ROUNDDOWN((DH298+DI298+ROUNDDOWN((DI298+DJ298)/$D299,0))/$D299,0))/$D299,0))/$D299,0))/$D299,0))/$D299,0))/$D299,0))/$D299,0))/$D299,0))/$D299,0))/$D299,0))/$D299,0))/$D299,0))/$D299,0))/$D299,0))/$D299,0))/$D299,0))/$D299,0))/$D299,0))/$D299,0))/$D299,0))/$D299,0))/$D299,0))/$D299,0))/$D299,0))/$D299,0))/$D299,0))/$D299,0)),$D299)</f>
        <v>35</v>
      </c>
      <c r="CH299" s="31">
        <f>MOD(CH298+CI298+(ROUNDDOWN((CI298+CJ298+ROUNDDOWN((CJ298+CK298+ROUNDDOWN((CK298+CL298+ROUNDDOWN((CL298+CM298+ROUNDDOWN((CM298+CN298+ROUNDDOWN((CN298+CO298+ROUNDDOWN((CO298+CP298+ROUNDDOWN((CP298+CQ298+ROUNDDOWN((CQ298+CR298+ROUNDDOWN((CR298+CS298+ROUNDDOWN((CS298+CT298+ROUNDDOWN((CT298+CU298+ROUNDDOWN((CU298+CV298+ROUNDDOWN((CV298+CW298+ROUNDDOWN((CW298+CX298+ROUNDDOWN((CX298+CY298+ROUNDDOWN((CY298+CZ298+ROUNDDOWN((CZ298+DA298+ROUNDDOWN((DA298+DB298+ROUNDDOWN((DB298+DC298+ROUNDDOWN((DC298+DD298+ROUNDDOWN((DD298+DE298+ROUNDDOWN((DE298+DF298+ROUNDDOWN((DF298+DG298+ROUNDDOWN((DG298+DH298+ROUNDDOWN((DH298+DI298+ROUNDDOWN((DI298+DJ298)/$D299,0))/$D299,0))/$D299,0))/$D299,0))/$D299,0))/$D299,0))/$D299,0))/$D299,0))/$D299,0))/$D299,0))/$D299,0))/$D299,0))/$D299,0))/$D299,0))/$D299,0))/$D299,0))/$D299,0))/$D299,0))/$D299,0))/$D299,0))/$D299,0))/$D299,0))/$D299,0))/$D299,0))/$D299,0))/$D299,0))/$D299,0)),$D299)</f>
        <v>40</v>
      </c>
      <c r="CI299" s="31">
        <f>MOD(CI298+CJ298+(ROUNDDOWN((CJ298+CK298+ROUNDDOWN((CK298+CL298+ROUNDDOWN((CL298+CM298+ROUNDDOWN((CM298+CN298+ROUNDDOWN((CN298+CO298+ROUNDDOWN((CO298+CP298+ROUNDDOWN((CP298+CQ298+ROUNDDOWN((CQ298+CR298+ROUNDDOWN((CR298+CS298+ROUNDDOWN((CS298+CT298+ROUNDDOWN((CT298+CU298+ROUNDDOWN((CU298+CV298+ROUNDDOWN((CV298+CW298+ROUNDDOWN((CW298+CX298+ROUNDDOWN((CX298+CY298+ROUNDDOWN((CY298+CZ298+ROUNDDOWN((CZ298+DA298+ROUNDDOWN((DA298+DB298+ROUNDDOWN((DB298+DC298+ROUNDDOWN((DC298+DD298+ROUNDDOWN((DD298+DE298+ROUNDDOWN((DE298+DF298+ROUNDDOWN((DF298+DG298+ROUNDDOWN((DG298+DH298+ROUNDDOWN((DH298+DI298+ROUNDDOWN((DI298+DJ298)/$D299,0))/$D299,0))/$D299,0))/$D299,0))/$D299,0))/$D299,0))/$D299,0))/$D299,0))/$D299,0))/$D299,0))/$D299,0))/$D299,0))/$D299,0))/$D299,0))/$D299,0))/$D299,0))/$D299,0))/$D299,0))/$D299,0))/$D299,0))/$D299,0))/$D299,0))/$D299,0))/$D299,0))/$D299,0))/$D299,0)),$D299)</f>
        <v>49</v>
      </c>
      <c r="CJ299" s="31">
        <f>MOD(CJ298+CK298+(ROUNDDOWN((CK298+CL298+ROUNDDOWN((CL298+CM298+ROUNDDOWN((CM298+CN298+ROUNDDOWN((CN298+CO298+ROUNDDOWN((CO298+CP298+ROUNDDOWN((CP298+CQ298+ROUNDDOWN((CQ298+CR298+ROUNDDOWN((CR298+CS298+ROUNDDOWN((CS298+CT298+ROUNDDOWN((CT298+CU298+ROUNDDOWN((CU298+CV298+ROUNDDOWN((CV298+CW298+ROUNDDOWN((CW298+CX298+ROUNDDOWN((CX298+CY298+ROUNDDOWN((CY298+CZ298+ROUNDDOWN((CZ298+DA298+ROUNDDOWN((DA298+DB298+ROUNDDOWN((DB298+DC298+ROUNDDOWN((DC298+DD298+ROUNDDOWN((DD298+DE298+ROUNDDOWN((DE298+DF298+ROUNDDOWN((DF298+DG298+ROUNDDOWN((DG298+DH298+ROUNDDOWN((DH298+DI298+ROUNDDOWN((DI298+DJ298)/$D299,0))/$D299,0))/$D299,0))/$D299,0))/$D299,0))/$D299,0))/$D299,0))/$D299,0))/$D299,0))/$D299,0))/$D299,0))/$D299,0))/$D299,0))/$D299,0))/$D299,0))/$D299,0))/$D299,0))/$D299,0))/$D299,0))/$D299,0))/$D299,0))/$D299,0))/$D299,0))/$D299,0))/$D299,0)),$D299)</f>
        <v>39</v>
      </c>
      <c r="CK299" s="31">
        <f>MOD(CK298+CL298+(ROUNDDOWN((CL298+CM298+ROUNDDOWN((CM298+CN298+ROUNDDOWN((CN298+CO298+ROUNDDOWN((CO298+CP298+ROUNDDOWN((CP298+CQ298+ROUNDDOWN((CQ298+CR298+ROUNDDOWN((CR298+CS298+ROUNDDOWN((CS298+CT298+ROUNDDOWN((CT298+CU298+ROUNDDOWN((CU298+CV298+ROUNDDOWN((CV298+CW298+ROUNDDOWN((CW298+CX298+ROUNDDOWN((CX298+CY298+ROUNDDOWN((CY298+CZ298+ROUNDDOWN((CZ298+DA298+ROUNDDOWN((DA298+DB298+ROUNDDOWN((DB298+DC298+ROUNDDOWN((DC298+DD298+ROUNDDOWN((DD298+DE298+ROUNDDOWN((DE298+DF298+ROUNDDOWN((DF298+DG298+ROUNDDOWN((DG298+DH298+ROUNDDOWN((DH298+DI298+ROUNDDOWN((DI298+DJ298)/$D299,0))/$D299,0))/$D299,0))/$D299,0))/$D299,0))/$D299,0))/$D299,0))/$D299,0))/$D299,0))/$D299,0))/$D299,0))/$D299,0))/$D299,0))/$D299,0))/$D299,0))/$D299,0))/$D299,0))/$D299,0))/$D299,0))/$D299,0))/$D299,0))/$D299,0))/$D299,0))/$D299,0)),$D299)</f>
        <v>7</v>
      </c>
      <c r="CL299" s="31">
        <f>MOD(CL298+CM298+(ROUNDDOWN((CM298+CN298+ROUNDDOWN((CN298+CO298+ROUNDDOWN((CO298+CP298+ROUNDDOWN((CP298+CQ298+ROUNDDOWN((CQ298+CR298+ROUNDDOWN((CR298+CS298+ROUNDDOWN((CS298+CT298+ROUNDDOWN((CT298+CU298+ROUNDDOWN((CU298+CV298+ROUNDDOWN((CV298+CW298+ROUNDDOWN((CW298+CX298+ROUNDDOWN((CX298+CY298+ROUNDDOWN((CY298+CZ298+ROUNDDOWN((CZ298+DA298+ROUNDDOWN((DA298+DB298+ROUNDDOWN((DB298+DC298+ROUNDDOWN((DC298+DD298+ROUNDDOWN((DD298+DE298+ROUNDDOWN((DE298+DF298+ROUNDDOWN((DF298+DG298+ROUNDDOWN((DG298+DH298+ROUNDDOWN((DH298+DI298+ROUNDDOWN((DI298+DJ298)/$D299,0))/$D299,0))/$D299,0))/$D299,0))/$D299,0))/$D299,0))/$D299,0))/$D299,0))/$D299,0))/$D299,0))/$D299,0))/$D299,0))/$D299,0))/$D299,0))/$D299,0))/$D299,0))/$D299,0))/$D299,0))/$D299,0))/$D299,0))/$D299,0))/$D299,0))/$D299,0)),$D299)</f>
        <v>19</v>
      </c>
      <c r="CM299" s="31">
        <f>MOD(CM298+CN298+(ROUNDDOWN((CN298+CO298+ROUNDDOWN((CO298+CP298+ROUNDDOWN((CP298+CQ298+ROUNDDOWN((CQ298+CR298+ROUNDDOWN((CR298+CS298+ROUNDDOWN((CS298+CT298+ROUNDDOWN((CT298+CU298+ROUNDDOWN((CU298+CV298+ROUNDDOWN((CV298+CW298+ROUNDDOWN((CW298+CX298+ROUNDDOWN((CX298+CY298+ROUNDDOWN((CY298+CZ298+ROUNDDOWN((CZ298+DA298+ROUNDDOWN((DA298+DB298+ROUNDDOWN((DB298+DC298+ROUNDDOWN((DC298+DD298+ROUNDDOWN((DD298+DE298+ROUNDDOWN((DE298+DF298+ROUNDDOWN((DF298+DG298+ROUNDDOWN((DG298+DH298+ROUNDDOWN((DH298+DI298+ROUNDDOWN((DI298+DJ298)/$D299,0))/$D299,0))/$D299,0))/$D299,0))/$D299,0))/$D299,0))/$D299,0))/$D299,0))/$D299,0))/$D299,0))/$D299,0))/$D299,0))/$D299,0))/$D299,0))/$D299,0))/$D299,0))/$D299,0))/$D299,0))/$D299,0))/$D299,0))/$D299,0))/$D299,0)),$D299)</f>
        <v>6</v>
      </c>
      <c r="CN299" s="31">
        <f>MOD(CN298+CO298+(ROUNDDOWN((CO298+CP298+ROUNDDOWN((CP298+CQ298+ROUNDDOWN((CQ298+CR298+ROUNDDOWN((CR298+CS298+ROUNDDOWN((CS298+CT298+ROUNDDOWN((CT298+CU298+ROUNDDOWN((CU298+CV298+ROUNDDOWN((CV298+CW298+ROUNDDOWN((CW298+CX298+ROUNDDOWN((CX298+CY298+ROUNDDOWN((CY298+CZ298+ROUNDDOWN((CZ298+DA298+ROUNDDOWN((DA298+DB298+ROUNDDOWN((DB298+DC298+ROUNDDOWN((DC298+DD298+ROUNDDOWN((DD298+DE298+ROUNDDOWN((DE298+DF298+ROUNDDOWN((DF298+DG298+ROUNDDOWN((DG298+DH298+ROUNDDOWN((DH298+DI298+ROUNDDOWN((DI298+DJ298)/$D299,0))/$D299,0))/$D299,0))/$D299,0))/$D299,0))/$D299,0))/$D299,0))/$D299,0))/$D299,0))/$D299,0))/$D299,0))/$D299,0))/$D299,0))/$D299,0))/$D299,0))/$D299,0))/$D299,0))/$D299,0))/$D299,0))/$D299,0))/$D299,0)),$D299)</f>
        <v>0</v>
      </c>
      <c r="CO299" s="31">
        <f>MOD(CO298+CP298+(ROUNDDOWN((CP298+CQ298+ROUNDDOWN((CQ298+CR298+ROUNDDOWN((CR298+CS298+ROUNDDOWN((CS298+CT298+ROUNDDOWN((CT298+CU298+ROUNDDOWN((CU298+CV298+ROUNDDOWN((CV298+CW298+ROUNDDOWN((CW298+CX298+ROUNDDOWN((CX298+CY298+ROUNDDOWN((CY298+CZ298+ROUNDDOWN((CZ298+DA298+ROUNDDOWN((DA298+DB298+ROUNDDOWN((DB298+DC298+ROUNDDOWN((DC298+DD298+ROUNDDOWN((DD298+DE298+ROUNDDOWN((DE298+DF298+ROUNDDOWN((DF298+DG298+ROUNDDOWN((DG298+DH298+ROUNDDOWN((DH298+DI298+ROUNDDOWN((DI298+DJ298)/$D299,0))/$D299,0))/$D299,0))/$D299,0))/$D299,0))/$D299,0))/$D299,0))/$D299,0))/$D299,0))/$D299,0))/$D299,0))/$D299,0))/$D299,0))/$D299,0))/$D299,0))/$D299,0))/$D299,0))/$D299,0))/$D299,0))/$D299,0)),$D299)</f>
        <v>2</v>
      </c>
      <c r="CP299" s="31">
        <f>MOD(CP298+CQ298+(ROUNDDOWN((CQ298+CR298+ROUNDDOWN((CR298+CS298+ROUNDDOWN((CS298+CT298+ROUNDDOWN((CT298+CU298+ROUNDDOWN((CU298+CV298+ROUNDDOWN((CV298+CW298+ROUNDDOWN((CW298+CX298+ROUNDDOWN((CX298+CY298+ROUNDDOWN((CY298+CZ298+ROUNDDOWN((CZ298+DA298+ROUNDDOWN((DA298+DB298+ROUNDDOWN((DB298+DC298+ROUNDDOWN((DC298+DD298+ROUNDDOWN((DD298+DE298+ROUNDDOWN((DE298+DF298+ROUNDDOWN((DF298+DG298+ROUNDDOWN((DG298+DH298+ROUNDDOWN((DH298+DI298+ROUNDDOWN((DI298+DJ298)/$D299,0))/$D299,0))/$D299,0))/$D299,0))/$D299,0))/$D299,0))/$D299,0))/$D299,0))/$D299,0))/$D299,0))/$D299,0))/$D299,0))/$D299,0))/$D299,0))/$D299,0))/$D299,0))/$D299,0))/$D299,0))/$D299,0)),$D299)</f>
        <v>9</v>
      </c>
      <c r="CQ299" s="31">
        <f>MOD(CQ298+CR298+(ROUNDDOWN((CR298+CS298+ROUNDDOWN((CS298+CT298+ROUNDDOWN((CT298+CU298+ROUNDDOWN((CU298+CV298+ROUNDDOWN((CV298+CW298+ROUNDDOWN((CW298+CX298+ROUNDDOWN((CX298+CY298+ROUNDDOWN((CY298+CZ298+ROUNDDOWN((CZ298+DA298+ROUNDDOWN((DA298+DB298+ROUNDDOWN((DB298+DC298+ROUNDDOWN((DC298+DD298+ROUNDDOWN((DD298+DE298+ROUNDDOWN((DE298+DF298+ROUNDDOWN((DF298+DG298+ROUNDDOWN((DG298+DH298+ROUNDDOWN((DH298+DI298+ROUNDDOWN((DI298+DJ298)/$D299,0))/$D299,0))/$D299,0))/$D299,0))/$D299,0))/$D299,0))/$D299,0))/$D299,0))/$D299,0))/$D299,0))/$D299,0))/$D299,0))/$D299,0))/$D299,0))/$D299,0))/$D299,0))/$D299,0))/$D299,0)),$D299)</f>
        <v>14</v>
      </c>
      <c r="CR299" s="31">
        <f>MOD(CR298+CS298+(ROUNDDOWN((CS298+CT298+ROUNDDOWN((CT298+CU298+ROUNDDOWN((CU298+CV298+ROUNDDOWN((CV298+CW298+ROUNDDOWN((CW298+CX298+ROUNDDOWN((CX298+CY298+ROUNDDOWN((CY298+CZ298+ROUNDDOWN((CZ298+DA298+ROUNDDOWN((DA298+DB298+ROUNDDOWN((DB298+DC298+ROUNDDOWN((DC298+DD298+ROUNDDOWN((DD298+DE298+ROUNDDOWN((DE298+DF298+ROUNDDOWN((DF298+DG298+ROUNDDOWN((DG298+DH298+ROUNDDOWN((DH298+DI298+ROUNDDOWN((DI298+DJ298)/$D299,0))/$D299,0))/$D299,0))/$D299,0))/$D299,0))/$D299,0))/$D299,0))/$D299,0))/$D299,0))/$D299,0))/$D299,0))/$D299,0))/$D299,0))/$D299,0))/$D299,0))/$D299,0))/$D299,0)),$D299)</f>
        <v>29</v>
      </c>
      <c r="CS299" s="31">
        <f>MOD(CS298+CT298+(ROUNDDOWN((CT298+CU298+ROUNDDOWN((CU298+CV298+ROUNDDOWN((CV298+CW298+ROUNDDOWN((CW298+CX298+ROUNDDOWN((CX298+CY298+ROUNDDOWN((CY298+CZ298+ROUNDDOWN((CZ298+DA298+ROUNDDOWN((DA298+DB298+ROUNDDOWN((DB298+DC298+ROUNDDOWN((DC298+DD298+ROUNDDOWN((DD298+DE298+ROUNDDOWN((DE298+DF298+ROUNDDOWN((DF298+DG298+ROUNDDOWN((DG298+DH298+ROUNDDOWN((DH298+DI298+ROUNDDOWN((DI298+DJ298)/$D299,0))/$D299,0))/$D299,0))/$D299,0))/$D299,0))/$D299,0))/$D299,0))/$D299,0))/$D299,0))/$D299,0))/$D299,0))/$D299,0))/$D299,0))/$D299,0))/$D299,0))/$D299,0)),$D299)</f>
        <v>10</v>
      </c>
      <c r="CT299" s="31">
        <f>MOD(CT298+CU298+(ROUNDDOWN((CU298+CV298+ROUNDDOWN((CV298+CW298+ROUNDDOWN((CW298+CX298+ROUNDDOWN((CX298+CY298+ROUNDDOWN((CY298+CZ298+ROUNDDOWN((CZ298+DA298+ROUNDDOWN((DA298+DB298+ROUNDDOWN((DB298+DC298+ROUNDDOWN((DC298+DD298+ROUNDDOWN((DD298+DE298+ROUNDDOWN((DE298+DF298+ROUNDDOWN((DF298+DG298+ROUNDDOWN((DG298+DH298+ROUNDDOWN((DH298+DI298+ROUNDDOWN((DI298+DJ298)/$D299,0))/$D299,0))/$D299,0))/$D299,0))/$D299,0))/$D299,0))/$D299,0))/$D299,0))/$D299,0))/$D299,0))/$D299,0))/$D299,0))/$D299,0))/$D299,0))/$D299,0)),$D299)</f>
        <v>52</v>
      </c>
      <c r="CU299" s="31">
        <f>MOD(CU298+CV298+(ROUNDDOWN((CV298+CW298+ROUNDDOWN((CW298+CX298+ROUNDDOWN((CX298+CY298+ROUNDDOWN((CY298+CZ298+ROUNDDOWN((CZ298+DA298+ROUNDDOWN((DA298+DB298+ROUNDDOWN((DB298+DC298+ROUNDDOWN((DC298+DD298+ROUNDDOWN((DD298+DE298+ROUNDDOWN((DE298+DF298+ROUNDDOWN((DF298+DG298+ROUNDDOWN((DG298+DH298+ROUNDDOWN((DH298+DI298+ROUNDDOWN((DI298+DJ298)/$D299,0))/$D299,0))/$D299,0))/$D299,0))/$D299,0))/$D299,0))/$D299,0))/$D299,0))/$D299,0))/$D299,0))/$D299,0))/$D299,0))/$D299,0))/$D299,0)),$D299)</f>
        <v>33</v>
      </c>
      <c r="CV299" s="31">
        <f>MOD(CV298+CW298+(ROUNDDOWN((CW298+CX298+ROUNDDOWN((CX298+CY298+ROUNDDOWN((CY298+CZ298+ROUNDDOWN((CZ298+DA298+ROUNDDOWN((DA298+DB298+ROUNDDOWN((DB298+DC298+ROUNDDOWN((DC298+DD298+ROUNDDOWN((DD298+DE298+ROUNDDOWN((DE298+DF298+ROUNDDOWN((DF298+DG298+ROUNDDOWN((DG298+DH298+ROUNDDOWN((DH298+DI298+ROUNDDOWN((DI298+DJ298)/$D299,0))/$D299,0))/$D299,0))/$D299,0))/$D299,0))/$D299,0))/$D299,0))/$D299,0))/$D299,0))/$D299,0))/$D299,0))/$D299,0))/$D299,0)),$D299)</f>
        <v>6</v>
      </c>
      <c r="CW299" s="31">
        <f>MOD(CW298+CX298+(ROUNDDOWN((CX298+CY298+ROUNDDOWN((CY298+CZ298+ROUNDDOWN((CZ298+DA298+ROUNDDOWN((DA298+DB298+ROUNDDOWN((DB298+DC298+ROUNDDOWN((DC298+DD298+ROUNDDOWN((DD298+DE298+ROUNDDOWN((DE298+DF298+ROUNDDOWN((DF298+DG298+ROUNDDOWN((DG298+DH298+ROUNDDOWN((DH298+DI298+ROUNDDOWN((DI298+DJ298)/$D299,0))/$D299,0))/$D299,0))/$D299,0))/$D299,0))/$D299,0))/$D299,0))/$D299,0))/$D299,0))/$D299,0))/$D299,0))/$D299,0)),$D299)</f>
        <v>46</v>
      </c>
      <c r="CX299" s="31">
        <f>MOD(CX298+CY298+(ROUNDDOWN((CY298+CZ298+ROUNDDOWN((CZ298+DA298+ROUNDDOWN((DA298+DB298+ROUNDDOWN((DB298+DC298+ROUNDDOWN((DC298+DD298+ROUNDDOWN((DD298+DE298+ROUNDDOWN((DE298+DF298+ROUNDDOWN((DF298+DG298+ROUNDDOWN((DG298+DH298+ROUNDDOWN((DH298+DI298+ROUNDDOWN((DI298+DJ298)/$D299,0))/$D299,0))/$D299,0))/$D299,0))/$D299,0))/$D299,0))/$D299,0))/$D299,0))/$D299,0))/$D299,0))/$D299,0)),$D299)</f>
        <v>8</v>
      </c>
      <c r="CY299" s="31">
        <f>MOD(CY298+CZ298+(ROUNDDOWN((CZ298+DA298+ROUNDDOWN((DA298+DB298+ROUNDDOWN((DB298+DC298+ROUNDDOWN((DC298+DD298+ROUNDDOWN((DD298+DE298+ROUNDDOWN((DE298+DF298+ROUNDDOWN((DF298+DG298+ROUNDDOWN((DG298+DH298+ROUNDDOWN((DH298+DI298+ROUNDDOWN((DI298+DJ298)/$D299,0))/$D299,0))/$D299,0))/$D299,0))/$D299,0))/$D299,0))/$D299,0))/$D299,0))/$D299,0))/$D299,0)),$D299)</f>
        <v>47</v>
      </c>
      <c r="CZ299" s="31">
        <f>MOD(CZ298+DA298+(ROUNDDOWN((DA298+DB298+ROUNDDOWN((DB298+DC298+ROUNDDOWN((DC298+DD298+ROUNDDOWN((DD298+DE298+ROUNDDOWN((DE298+DF298+ROUNDDOWN((DF298+DG298+ROUNDDOWN((DG298+DH298+ROUNDDOWN((DH298+DI298+ROUNDDOWN((DI298+DJ298)/$D299,0))/$D299,0))/$D299,0))/$D299,0))/$D299,0))/$D299,0))/$D299,0))/$D299,0))/$D299,0)),$D299)</f>
        <v>43</v>
      </c>
      <c r="DA299" s="31">
        <f>MOD(DA298+DB298+(ROUNDDOWN((DB298+DC298+ROUNDDOWN((DC298+DD298+ROUNDDOWN((DD298+DE298+ROUNDDOWN((DE298+DF298+ROUNDDOWN((DF298+DG298+ROUNDDOWN((DG298+DH298+ROUNDDOWN((DH298+DI298+ROUNDDOWN((DI298+DJ298)/$D299,0))/$D299,0))/$D299,0))/$D299,0))/$D299,0))/$D299,0))/$D299,0))/$D299,0)),$D299)</f>
        <v>2</v>
      </c>
      <c r="DB299" s="31">
        <f>MOD(DB298+DC298+(ROUNDDOWN((DC298+DD298+ROUNDDOWN((DD298+DE298+ROUNDDOWN((DE298+DF298+ROUNDDOWN((DF298+DG298+ROUNDDOWN((DG298+DH298+ROUNDDOWN((DH298+DI298+ROUNDDOWN((DI298+DJ298)/$D299,0))/$D299,0))/$D299,0))/$D299,0))/$D299,0))/$D299,0))/$D299,0)),$D299)</f>
        <v>3</v>
      </c>
      <c r="DC299" s="31">
        <f>MOD(DC298+DD298+(ROUNDDOWN((DD298+DE298+ROUNDDOWN((DE298+DF298+ROUNDDOWN((DF298+DG298+ROUNDDOWN((DG298+DH298+ROUNDDOWN((DH298+DI298+ROUNDDOWN((DI298+DJ298)/$D299,0))/$D299,0))/$D299,0))/$D299,0))/$D299,0))/$D299,0)),$D299)</f>
        <v>35</v>
      </c>
      <c r="DD299" s="31">
        <f>MOD(DD298+DE298+(ROUNDDOWN((DE298+DF298+ROUNDDOWN((DF298+DG298+ROUNDDOWN((DG298+DH298+ROUNDDOWN((DH298+DI298+ROUNDDOWN((DI298+DJ298)/$D299,0))/$D299,0))/$D299,0))/$D299,0))/$D299,0)),$D299)</f>
        <v>2</v>
      </c>
      <c r="DE299" s="31">
        <f>MOD(DE298+DF298+(ROUNDDOWN((DF298+DG298+ROUNDDOWN((DG298+DH298+ROUNDDOWN((DH298+DI298+ROUNDDOWN((DI298+DJ298)/$D299,0))/$D299,0))/$D299,0))/$D299,0)),$D299)</f>
        <v>53</v>
      </c>
      <c r="DF299" s="31">
        <f>MOD(DF298+DG298+(ROUNDDOWN((DG298+DH298+ROUNDDOWN((DH298+DI298+ROUNDDOWN((DI298+DJ298)/$D299,0))/$D299,0))/$D299,0)),$D299)</f>
        <v>56</v>
      </c>
      <c r="DG299" s="31">
        <f>MOD(DG298+DH298+(ROUNDDOWN((DH298+DI298+ROUNDDOWN((DI298+DJ298)/$D299,0))/$D299,0)),$D299)</f>
        <v>28</v>
      </c>
      <c r="DH299" s="31">
        <f>MOD(DH298+DI298+(ROUNDDOWN((DI298+DJ298)/$D299,0)),$D299)</f>
        <v>52</v>
      </c>
      <c r="DI299" s="31">
        <v>1</v>
      </c>
    </row>
    <row r="300" spans="1:113" ht="15" customHeight="1" x14ac:dyDescent="0.45">
      <c r="BE300" s="31"/>
    </row>
    <row r="301" spans="1:113" ht="15" customHeight="1" x14ac:dyDescent="0.45">
      <c r="E301" s="31"/>
      <c r="F301" s="31">
        <f t="shared" ref="F301:BC301" si="574">ROUNDDOWN(G302/59,0)</f>
        <v>0</v>
      </c>
      <c r="G301" s="31">
        <f t="shared" si="574"/>
        <v>1</v>
      </c>
      <c r="H301" s="31">
        <f t="shared" si="574"/>
        <v>8</v>
      </c>
      <c r="I301" s="31">
        <f t="shared" si="574"/>
        <v>29</v>
      </c>
      <c r="J301" s="31">
        <f t="shared" si="574"/>
        <v>36</v>
      </c>
      <c r="K301" s="31">
        <f t="shared" si="574"/>
        <v>55</v>
      </c>
      <c r="L301" s="31">
        <f t="shared" si="574"/>
        <v>111</v>
      </c>
      <c r="M301" s="31">
        <f t="shared" si="574"/>
        <v>99</v>
      </c>
      <c r="N301" s="31">
        <f t="shared" si="574"/>
        <v>110</v>
      </c>
      <c r="O301" s="31">
        <f t="shared" si="574"/>
        <v>145</v>
      </c>
      <c r="P301" s="31">
        <f t="shared" si="574"/>
        <v>141</v>
      </c>
      <c r="Q301" s="31">
        <f t="shared" si="574"/>
        <v>171</v>
      </c>
      <c r="R301" s="31">
        <f t="shared" si="574"/>
        <v>165</v>
      </c>
      <c r="S301" s="31">
        <f t="shared" si="574"/>
        <v>167</v>
      </c>
      <c r="T301" s="31">
        <f t="shared" si="574"/>
        <v>233</v>
      </c>
      <c r="U301" s="31">
        <f t="shared" si="574"/>
        <v>278</v>
      </c>
      <c r="V301" s="31">
        <f t="shared" si="574"/>
        <v>300</v>
      </c>
      <c r="W301" s="31">
        <f t="shared" si="574"/>
        <v>325</v>
      </c>
      <c r="X301" s="31">
        <f t="shared" si="574"/>
        <v>327</v>
      </c>
      <c r="Y301" s="31">
        <f t="shared" si="574"/>
        <v>345</v>
      </c>
      <c r="Z301" s="31">
        <f t="shared" si="574"/>
        <v>263</v>
      </c>
      <c r="AA301" s="31">
        <f t="shared" si="574"/>
        <v>306</v>
      </c>
      <c r="AB301" s="31">
        <f t="shared" si="574"/>
        <v>256</v>
      </c>
      <c r="AC301" s="31">
        <f t="shared" si="574"/>
        <v>229</v>
      </c>
      <c r="AD301" s="31">
        <f t="shared" si="574"/>
        <v>254</v>
      </c>
      <c r="AE301" s="31">
        <f t="shared" si="574"/>
        <v>317</v>
      </c>
      <c r="AF301" s="31">
        <f t="shared" si="574"/>
        <v>287</v>
      </c>
      <c r="AG301" s="31">
        <f t="shared" si="574"/>
        <v>370</v>
      </c>
      <c r="AH301" s="31">
        <f t="shared" si="574"/>
        <v>330</v>
      </c>
      <c r="AI301" s="31">
        <f t="shared" si="574"/>
        <v>376</v>
      </c>
      <c r="AJ301" s="31">
        <f t="shared" si="574"/>
        <v>421</v>
      </c>
      <c r="AK301" s="31">
        <f t="shared" si="574"/>
        <v>456</v>
      </c>
      <c r="AL301" s="31">
        <f t="shared" si="574"/>
        <v>398</v>
      </c>
      <c r="AM301" s="31">
        <f t="shared" si="574"/>
        <v>415</v>
      </c>
      <c r="AN301" s="31">
        <f t="shared" si="574"/>
        <v>504</v>
      </c>
      <c r="AO301" s="31">
        <f t="shared" si="574"/>
        <v>500</v>
      </c>
      <c r="AP301" s="31">
        <f t="shared" si="574"/>
        <v>666</v>
      </c>
      <c r="AQ301" s="31">
        <f t="shared" si="574"/>
        <v>434</v>
      </c>
      <c r="AR301" s="31">
        <f t="shared" si="574"/>
        <v>551</v>
      </c>
      <c r="AS301" s="31">
        <f t="shared" si="574"/>
        <v>509</v>
      </c>
      <c r="AT301" s="31">
        <f t="shared" si="574"/>
        <v>513</v>
      </c>
      <c r="AU301" s="31">
        <f t="shared" si="574"/>
        <v>618</v>
      </c>
      <c r="AV301" s="31">
        <f t="shared" si="574"/>
        <v>670</v>
      </c>
      <c r="AW301" s="31">
        <f t="shared" si="574"/>
        <v>671</v>
      </c>
      <c r="AX301" s="31">
        <f t="shared" si="574"/>
        <v>605</v>
      </c>
      <c r="AY301" s="31">
        <f t="shared" si="574"/>
        <v>645</v>
      </c>
      <c r="AZ301" s="31">
        <f t="shared" si="574"/>
        <v>550</v>
      </c>
      <c r="BA301" s="31">
        <f t="shared" si="574"/>
        <v>628</v>
      </c>
      <c r="BB301" s="31">
        <f t="shared" si="574"/>
        <v>723</v>
      </c>
      <c r="BC301" s="31">
        <f t="shared" si="574"/>
        <v>704</v>
      </c>
      <c r="BD301" s="31">
        <f>ROUNDDOWN(BE302/59,0)</f>
        <v>648</v>
      </c>
      <c r="BE301" s="31">
        <f>ROUNDDOWN(BF302/59,0)</f>
        <v>26</v>
      </c>
    </row>
    <row r="302" spans="1:113" ht="15" customHeight="1" x14ac:dyDescent="0.45">
      <c r="F302" s="32">
        <f t="shared" ref="F302:BE302" si="575">SUM(F247:F301)</f>
        <v>0</v>
      </c>
      <c r="G302" s="32">
        <f t="shared" si="575"/>
        <v>7</v>
      </c>
      <c r="H302" s="32">
        <f t="shared" si="575"/>
        <v>113</v>
      </c>
      <c r="I302" s="32">
        <f t="shared" si="575"/>
        <v>482</v>
      </c>
      <c r="J302" s="32">
        <f t="shared" si="575"/>
        <v>1762</v>
      </c>
      <c r="K302" s="32">
        <f t="shared" si="575"/>
        <v>2126</v>
      </c>
      <c r="L302" s="32">
        <f t="shared" si="575"/>
        <v>3268</v>
      </c>
      <c r="M302" s="32">
        <f t="shared" si="575"/>
        <v>6590</v>
      </c>
      <c r="N302" s="32">
        <f t="shared" si="575"/>
        <v>5891</v>
      </c>
      <c r="O302" s="32">
        <f t="shared" si="575"/>
        <v>6491</v>
      </c>
      <c r="P302" s="32">
        <f t="shared" si="575"/>
        <v>8578</v>
      </c>
      <c r="Q302" s="32">
        <f t="shared" si="575"/>
        <v>8353</v>
      </c>
      <c r="R302" s="32">
        <f t="shared" si="575"/>
        <v>10090</v>
      </c>
      <c r="S302" s="32">
        <f t="shared" si="575"/>
        <v>9761</v>
      </c>
      <c r="T302" s="32">
        <f t="shared" si="575"/>
        <v>9899</v>
      </c>
      <c r="U302" s="32">
        <f t="shared" si="575"/>
        <v>13800</v>
      </c>
      <c r="V302" s="32">
        <f>SUM(V247:V301)</f>
        <v>16436</v>
      </c>
      <c r="W302" s="32">
        <f t="shared" si="575"/>
        <v>17717</v>
      </c>
      <c r="X302" s="32">
        <f t="shared" si="575"/>
        <v>19190</v>
      </c>
      <c r="Y302" s="32">
        <f t="shared" si="575"/>
        <v>19316</v>
      </c>
      <c r="Z302" s="32">
        <f t="shared" si="575"/>
        <v>20380</v>
      </c>
      <c r="AA302" s="32">
        <f t="shared" si="575"/>
        <v>15556</v>
      </c>
      <c r="AB302" s="32">
        <f t="shared" si="575"/>
        <v>18098</v>
      </c>
      <c r="AC302" s="32">
        <f t="shared" si="575"/>
        <v>15134</v>
      </c>
      <c r="AD302" s="32">
        <f t="shared" si="575"/>
        <v>13529</v>
      </c>
      <c r="AE302" s="32">
        <f t="shared" si="575"/>
        <v>15011</v>
      </c>
      <c r="AF302" s="32">
        <f t="shared" si="575"/>
        <v>18753</v>
      </c>
      <c r="AG302" s="32">
        <f t="shared" si="575"/>
        <v>16938</v>
      </c>
      <c r="AH302" s="32">
        <f t="shared" si="575"/>
        <v>21858</v>
      </c>
      <c r="AI302" s="32">
        <f t="shared" si="575"/>
        <v>19485</v>
      </c>
      <c r="AJ302" s="32">
        <f t="shared" si="575"/>
        <v>22235</v>
      </c>
      <c r="AK302" s="32">
        <f t="shared" si="575"/>
        <v>24849</v>
      </c>
      <c r="AL302" s="32">
        <f t="shared" si="575"/>
        <v>26907</v>
      </c>
      <c r="AM302" s="32">
        <f t="shared" si="575"/>
        <v>23537</v>
      </c>
      <c r="AN302" s="32">
        <f t="shared" si="575"/>
        <v>24497</v>
      </c>
      <c r="AO302" s="32">
        <f t="shared" si="575"/>
        <v>29772</v>
      </c>
      <c r="AP302" s="32">
        <f t="shared" si="575"/>
        <v>29505</v>
      </c>
      <c r="AQ302" s="32">
        <f t="shared" si="575"/>
        <v>39314</v>
      </c>
      <c r="AR302" s="32">
        <f t="shared" si="575"/>
        <v>25620</v>
      </c>
      <c r="AS302" s="32">
        <f t="shared" si="575"/>
        <v>32520</v>
      </c>
      <c r="AT302" s="32">
        <f t="shared" si="575"/>
        <v>30056</v>
      </c>
      <c r="AU302" s="32">
        <f t="shared" si="575"/>
        <v>30301</v>
      </c>
      <c r="AV302" s="32">
        <f t="shared" si="575"/>
        <v>36491</v>
      </c>
      <c r="AW302" s="32">
        <f t="shared" si="575"/>
        <v>39570</v>
      </c>
      <c r="AX302" s="32">
        <f t="shared" si="575"/>
        <v>39612</v>
      </c>
      <c r="AY302" s="32">
        <f t="shared" si="575"/>
        <v>35697</v>
      </c>
      <c r="AZ302" s="32">
        <f t="shared" si="575"/>
        <v>38058</v>
      </c>
      <c r="BA302" s="32">
        <f t="shared" si="575"/>
        <v>32453</v>
      </c>
      <c r="BB302" s="32">
        <f t="shared" si="575"/>
        <v>37087</v>
      </c>
      <c r="BC302" s="32">
        <f t="shared" si="575"/>
        <v>42670</v>
      </c>
      <c r="BD302" s="32">
        <f t="shared" si="575"/>
        <v>41571</v>
      </c>
      <c r="BE302" s="32">
        <f t="shared" si="575"/>
        <v>38241</v>
      </c>
      <c r="BF302" s="32">
        <f>SUM(BF247:BF301)</f>
        <v>1552</v>
      </c>
    </row>
    <row r="303" spans="1:113" ht="15" customHeight="1" x14ac:dyDescent="0.45">
      <c r="B303" s="34" t="s">
        <v>255</v>
      </c>
      <c r="C303" s="32">
        <v>59</v>
      </c>
      <c r="F303" s="32">
        <f t="shared" ref="F303:BE303" si="576">MOD(F302,59)</f>
        <v>0</v>
      </c>
      <c r="G303" s="32">
        <f t="shared" si="576"/>
        <v>7</v>
      </c>
      <c r="H303" s="32">
        <f>MOD(H302,59)</f>
        <v>54</v>
      </c>
      <c r="I303" s="32">
        <f t="shared" si="576"/>
        <v>10</v>
      </c>
      <c r="J303" s="32">
        <f>MOD(J302,59)</f>
        <v>51</v>
      </c>
      <c r="K303" s="32">
        <f t="shared" si="576"/>
        <v>2</v>
      </c>
      <c r="L303" s="32">
        <f t="shared" si="576"/>
        <v>23</v>
      </c>
      <c r="M303" s="32">
        <f t="shared" si="576"/>
        <v>41</v>
      </c>
      <c r="N303" s="32">
        <f t="shared" si="576"/>
        <v>50</v>
      </c>
      <c r="O303" s="32">
        <f t="shared" si="576"/>
        <v>1</v>
      </c>
      <c r="P303" s="32">
        <f t="shared" si="576"/>
        <v>23</v>
      </c>
      <c r="Q303" s="32">
        <f t="shared" si="576"/>
        <v>34</v>
      </c>
      <c r="R303" s="32">
        <f t="shared" si="576"/>
        <v>1</v>
      </c>
      <c r="S303" s="32">
        <f t="shared" si="576"/>
        <v>26</v>
      </c>
      <c r="T303" s="32">
        <f t="shared" si="576"/>
        <v>46</v>
      </c>
      <c r="U303" s="32">
        <f t="shared" si="576"/>
        <v>53</v>
      </c>
      <c r="V303" s="32">
        <f t="shared" si="576"/>
        <v>34</v>
      </c>
      <c r="W303" s="32">
        <f t="shared" si="576"/>
        <v>17</v>
      </c>
      <c r="X303" s="32">
        <f t="shared" si="576"/>
        <v>15</v>
      </c>
      <c r="Y303" s="32">
        <f t="shared" si="576"/>
        <v>23</v>
      </c>
      <c r="Z303" s="32">
        <f t="shared" si="576"/>
        <v>25</v>
      </c>
      <c r="AA303" s="32">
        <f t="shared" si="576"/>
        <v>39</v>
      </c>
      <c r="AB303" s="32">
        <f t="shared" si="576"/>
        <v>44</v>
      </c>
      <c r="AC303" s="32">
        <f t="shared" si="576"/>
        <v>30</v>
      </c>
      <c r="AD303" s="32">
        <f t="shared" si="576"/>
        <v>18</v>
      </c>
      <c r="AE303" s="32">
        <f t="shared" si="576"/>
        <v>25</v>
      </c>
      <c r="AF303" s="32">
        <f t="shared" si="576"/>
        <v>50</v>
      </c>
      <c r="AG303" s="32">
        <f t="shared" si="576"/>
        <v>5</v>
      </c>
      <c r="AH303" s="32">
        <f t="shared" si="576"/>
        <v>28</v>
      </c>
      <c r="AI303" s="32">
        <f t="shared" si="576"/>
        <v>15</v>
      </c>
      <c r="AJ303" s="32">
        <f t="shared" si="576"/>
        <v>51</v>
      </c>
      <c r="AK303" s="32">
        <f t="shared" si="576"/>
        <v>10</v>
      </c>
      <c r="AL303" s="32">
        <f t="shared" si="576"/>
        <v>3</v>
      </c>
      <c r="AM303" s="32">
        <f t="shared" si="576"/>
        <v>55</v>
      </c>
      <c r="AN303" s="32">
        <f t="shared" si="576"/>
        <v>12</v>
      </c>
      <c r="AO303" s="32">
        <f t="shared" si="576"/>
        <v>36</v>
      </c>
      <c r="AP303" s="32">
        <f t="shared" si="576"/>
        <v>5</v>
      </c>
      <c r="AQ303" s="32">
        <f t="shared" si="576"/>
        <v>20</v>
      </c>
      <c r="AR303" s="32">
        <f t="shared" si="576"/>
        <v>14</v>
      </c>
      <c r="AS303" s="32">
        <f t="shared" si="576"/>
        <v>11</v>
      </c>
      <c r="AT303" s="32">
        <f t="shared" si="576"/>
        <v>25</v>
      </c>
      <c r="AU303" s="32">
        <f t="shared" si="576"/>
        <v>34</v>
      </c>
      <c r="AV303" s="32">
        <f t="shared" si="576"/>
        <v>29</v>
      </c>
      <c r="AW303" s="32">
        <f t="shared" si="576"/>
        <v>40</v>
      </c>
      <c r="AX303" s="32">
        <f t="shared" si="576"/>
        <v>23</v>
      </c>
      <c r="AY303" s="32">
        <f t="shared" si="576"/>
        <v>2</v>
      </c>
      <c r="AZ303" s="32">
        <f t="shared" si="576"/>
        <v>3</v>
      </c>
      <c r="BA303" s="32">
        <f t="shared" si="576"/>
        <v>3</v>
      </c>
      <c r="BB303" s="32">
        <f t="shared" si="576"/>
        <v>35</v>
      </c>
      <c r="BC303" s="32">
        <f t="shared" si="576"/>
        <v>13</v>
      </c>
      <c r="BD303" s="32">
        <f t="shared" si="576"/>
        <v>35</v>
      </c>
      <c r="BE303" s="32">
        <f t="shared" si="576"/>
        <v>9</v>
      </c>
      <c r="BF303" s="32">
        <f>MOD(BF302,59)</f>
        <v>18</v>
      </c>
    </row>
    <row r="305" spans="1:113" ht="15" customHeight="1" x14ac:dyDescent="0.45">
      <c r="H305" s="32" t="str">
        <f>VLOOKUP(H303,'base 58'!$LX$5:$LY$68,2,FALSE)</f>
        <v>s</v>
      </c>
      <c r="I305" s="32" t="str">
        <f>VLOOKUP(I303,'base 58'!$LX$5:$LY$68,2,FALSE)</f>
        <v>A</v>
      </c>
      <c r="J305" s="32" t="str">
        <f>VLOOKUP(J303,'base 58'!$LX$5:$LY$68,2,FALSE)</f>
        <v>p</v>
      </c>
      <c r="K305" s="32">
        <f>VLOOKUP(K303,'base 58'!$LX$5:$LY$68,2,FALSE)</f>
        <v>2</v>
      </c>
      <c r="L305" s="32" t="str">
        <f>VLOOKUP(L303,'base 58'!$LX$5:$LY$68,2,FALSE)</f>
        <v>N</v>
      </c>
      <c r="M305" s="32" t="str">
        <f>VLOOKUP(M303,'base 58'!$LX$5:$LY$68,2,FALSE)</f>
        <v>f</v>
      </c>
      <c r="N305" s="32" t="str">
        <f>VLOOKUP(N303,'base 58'!$LX$5:$LY$68,2,FALSE)</f>
        <v>o</v>
      </c>
      <c r="O305" s="32">
        <f>VLOOKUP(O303,'base 58'!$LX$5:$LY$68,2,FALSE)</f>
        <v>1</v>
      </c>
      <c r="P305" s="32" t="str">
        <f>VLOOKUP(P303,'base 58'!$LX$5:$LY$68,2,FALSE)</f>
        <v>N</v>
      </c>
      <c r="Q305" s="32" t="str">
        <f>VLOOKUP(Q303,'base 58'!$LX$5:$LY$68,2,FALSE)</f>
        <v>Y</v>
      </c>
      <c r="R305" s="32">
        <f>VLOOKUP(R303,'base 58'!$LX$5:$LY$68,2,FALSE)</f>
        <v>1</v>
      </c>
      <c r="S305" s="32" t="str">
        <f>VLOOKUP(S303,'base 58'!$LX$5:$LY$68,2,FALSE)</f>
        <v>Q</v>
      </c>
      <c r="T305" s="32" t="str">
        <f>VLOOKUP(T303,'base 58'!$LX$5:$LY$68,2,FALSE)</f>
        <v>k</v>
      </c>
      <c r="U305" s="32" t="str">
        <f>VLOOKUP(U303,'base 58'!$LX$5:$LY$68,2,FALSE)</f>
        <v>r</v>
      </c>
      <c r="V305" s="32" t="str">
        <f>VLOOKUP(V303,'base 58'!$LX$5:$LY$68,2,FALSE)</f>
        <v>Y</v>
      </c>
      <c r="W305" s="32" t="str">
        <f>VLOOKUP(W303,'base 58'!$LX$5:$LY$68,2,FALSE)</f>
        <v>H</v>
      </c>
      <c r="X305" s="32" t="str">
        <f>VLOOKUP(X303,'base 58'!$LX$5:$LY$68,2,FALSE)</f>
        <v>F</v>
      </c>
      <c r="Y305" s="32" t="str">
        <f>VLOOKUP(Y303,'base 58'!$LX$5:$LY$68,2,FALSE)</f>
        <v>N</v>
      </c>
      <c r="Z305" s="32" t="str">
        <f>VLOOKUP(Z303,'base 58'!$LX$5:$LY$68,2,FALSE)</f>
        <v>P</v>
      </c>
      <c r="AA305" s="32" t="str">
        <f>VLOOKUP(AA303,'base 58'!$LX$5:$LY$68,2,FALSE)</f>
        <v>d</v>
      </c>
      <c r="AB305" s="32" t="str">
        <f>VLOOKUP(AB303,'base 58'!$LX$5:$LY$68,2,FALSE)</f>
        <v>i</v>
      </c>
      <c r="AC305" s="32" t="str">
        <f>VLOOKUP(AC303,'base 58'!$LX$5:$LY$68,2,FALSE)</f>
        <v>U</v>
      </c>
      <c r="AD305" s="32" t="str">
        <f>VLOOKUP(AD303,'base 58'!$LX$5:$LY$68,2,FALSE)</f>
        <v>I</v>
      </c>
      <c r="AE305" s="32" t="str">
        <f>VLOOKUP(AE303,'base 58'!$LX$5:$LY$68,2,FALSE)</f>
        <v>P</v>
      </c>
      <c r="AF305" s="32" t="str">
        <f>VLOOKUP(AF303,'base 58'!$LX$5:$LY$68,2,FALSE)</f>
        <v>o</v>
      </c>
      <c r="AG305" s="32">
        <f>VLOOKUP(AG303,'base 58'!$LX$5:$LY$68,2,FALSE)</f>
        <v>5</v>
      </c>
      <c r="AH305" s="32" t="str">
        <f>VLOOKUP(AH303,'base 58'!$LX$5:$LY$68,2,FALSE)</f>
        <v>S</v>
      </c>
      <c r="AI305" s="32" t="str">
        <f>VLOOKUP(AI303,'base 58'!$LX$5:$LY$68,2,FALSE)</f>
        <v>F</v>
      </c>
      <c r="AJ305" s="32" t="str">
        <f>VLOOKUP(AJ303,'base 58'!$LX$5:$LY$68,2,FALSE)</f>
        <v>p</v>
      </c>
      <c r="AK305" s="32" t="str">
        <f>VLOOKUP(AK303,'base 58'!$LX$5:$LY$68,2,FALSE)</f>
        <v>A</v>
      </c>
      <c r="AL305" s="32">
        <f>VLOOKUP(AL303,'base 58'!$LX$5:$LY$68,2,FALSE)</f>
        <v>3</v>
      </c>
      <c r="AM305" s="32" t="str">
        <f>VLOOKUP(AM303,'base 58'!$LX$5:$LY$68,2,FALSE)</f>
        <v>t</v>
      </c>
      <c r="AN305" s="32" t="str">
        <f>VLOOKUP(AN303,'base 58'!$LX$5:$LY$68,2,FALSE)</f>
        <v>C</v>
      </c>
      <c r="AO305" s="32" t="str">
        <f>VLOOKUP(AO303,'base 58'!$LX$5:$LY$68,2,FALSE)</f>
        <v>a</v>
      </c>
      <c r="AP305" s="32">
        <f>VLOOKUP(AP303,'base 58'!$LX$5:$LY$68,2,FALSE)</f>
        <v>5</v>
      </c>
      <c r="AQ305" s="32" t="str">
        <f>VLOOKUP(AQ303,'base 58'!$LX$5:$LY$68,2,FALSE)</f>
        <v>K</v>
      </c>
      <c r="AR305" s="32" t="str">
        <f>VLOOKUP(AR303,'base 58'!$LX$5:$LY$68,2,FALSE)</f>
        <v>E</v>
      </c>
      <c r="AS305" s="32" t="str">
        <f>VLOOKUP(AS303,'base 58'!$LX$5:$LY$68,2,FALSE)</f>
        <v>B</v>
      </c>
      <c r="AT305" s="32" t="str">
        <f>VLOOKUP(AT303,'base 58'!$LX$5:$LY$68,2,FALSE)</f>
        <v>P</v>
      </c>
      <c r="AU305" s="32" t="str">
        <f>VLOOKUP(AU303,'base 58'!$LX$5:$LY$68,2,FALSE)</f>
        <v>Y</v>
      </c>
      <c r="AV305" s="32" t="str">
        <f>VLOOKUP(AV303,'base 58'!$LX$5:$LY$68,2,FALSE)</f>
        <v>T</v>
      </c>
      <c r="AW305" s="32" t="str">
        <f>VLOOKUP(AW303,'base 58'!$LX$5:$LY$68,2,FALSE)</f>
        <v>e</v>
      </c>
      <c r="AX305" s="32" t="str">
        <f>VLOOKUP(AX303,'base 58'!$LX$5:$LY$68,2,FALSE)</f>
        <v>N</v>
      </c>
      <c r="AY305" s="32">
        <f>VLOOKUP(AY303,'base 58'!$LX$5:$LY$68,2,FALSE)</f>
        <v>2</v>
      </c>
      <c r="AZ305" s="32">
        <f>VLOOKUP(AZ303,'base 58'!$LX$5:$LY$68,2,FALSE)</f>
        <v>3</v>
      </c>
      <c r="BA305" s="32">
        <f>VLOOKUP(BA303,'base 58'!$LX$5:$LY$68,2,FALSE)</f>
        <v>3</v>
      </c>
      <c r="BB305" s="32" t="str">
        <f>VLOOKUP(BB303,'base 58'!$LX$5:$LY$68,2,FALSE)</f>
        <v>Z</v>
      </c>
      <c r="BC305" s="32" t="str">
        <f>VLOOKUP(BC303,'base 58'!$LX$5:$LY$68,2,FALSE)</f>
        <v>D</v>
      </c>
      <c r="BD305" s="32" t="str">
        <f>VLOOKUP(BD303,'base 58'!$LX$5:$LY$68,2,FALSE)</f>
        <v>Z</v>
      </c>
      <c r="BE305" s="32">
        <f>VLOOKUP(BE303,'base 58'!$LX$5:$LY$68,2,FALSE)</f>
        <v>9</v>
      </c>
      <c r="BF305" s="32" t="str">
        <f>VLOOKUP(BF303,'base 58'!$LX$5:$LY$68,2,FALSE)</f>
        <v>I</v>
      </c>
    </row>
    <row r="306" spans="1:113" ht="15" customHeight="1" x14ac:dyDescent="0.45">
      <c r="A306" s="31"/>
      <c r="B306" s="31"/>
      <c r="C306" s="31"/>
      <c r="D306" s="31"/>
      <c r="E306" s="31"/>
      <c r="F306" s="31"/>
      <c r="G306" s="31"/>
      <c r="H306" s="35" t="str">
        <f>CONCATENATE(H305,I305,J305,K305,L305,M305,N305,O305,P305,Q305,R305,S305,T305,U305,V305,W305,X305,Y305,Z305,AA305,AB305,AC305,AD305,AE305,AF305,AG305,AH305,AI305,AJ305,AK305,AL305,AM305,AN305,AO305,AP305,AQ305,AR305,AS305,AT305,AU305,AV305,AW305,AX305,AY305,AZ305,BA305,BB305,BC305,BD305,BE305,BF305)</f>
        <v>sAp2Nfo1NY1QkrYHFNPdiUIPo5SFpA3tCa5KEBPYTeN233ZDZ9I</v>
      </c>
      <c r="I306" s="31"/>
      <c r="J306" s="31"/>
      <c r="K306" s="31"/>
      <c r="L306" s="31"/>
      <c r="M306" s="31"/>
      <c r="N306" s="31"/>
      <c r="O306" s="31"/>
      <c r="P306" s="31"/>
      <c r="Q306" s="31"/>
      <c r="R306" s="31"/>
      <c r="S306" s="31"/>
      <c r="T306" s="31"/>
      <c r="U306" s="31"/>
      <c r="V306" s="31"/>
      <c r="W306" s="31"/>
      <c r="X306" s="31"/>
      <c r="Y306" s="31"/>
      <c r="Z306" s="31"/>
      <c r="AA306" s="31"/>
      <c r="AB306" s="31"/>
      <c r="AC306" s="31"/>
      <c r="AD306" s="31"/>
      <c r="AE306" s="31"/>
      <c r="AF306" s="31"/>
      <c r="AG306" s="31"/>
      <c r="AH306" s="31"/>
      <c r="AI306" s="31"/>
      <c r="AJ306" s="31"/>
      <c r="AK306" s="31"/>
      <c r="AL306" s="31"/>
      <c r="AM306" s="31"/>
      <c r="AN306" s="31"/>
      <c r="AO306" s="31"/>
      <c r="AP306" s="31"/>
      <c r="AQ306" s="31"/>
      <c r="AR306" s="31"/>
      <c r="AS306" s="31"/>
      <c r="AT306" s="31"/>
      <c r="AU306" s="31"/>
      <c r="AV306" s="31"/>
      <c r="AW306" s="31"/>
      <c r="AX306" s="31"/>
      <c r="AY306" s="31"/>
      <c r="AZ306" s="31"/>
      <c r="BA306" s="31"/>
      <c r="BB306" s="31"/>
      <c r="BC306" s="31"/>
      <c r="BD306" s="31"/>
      <c r="BE306" s="31"/>
      <c r="BF306" s="31"/>
      <c r="BG306" s="31"/>
      <c r="BH306" s="31"/>
      <c r="BI306" s="31"/>
      <c r="BJ306" s="31"/>
      <c r="BK306" s="31"/>
      <c r="BL306" s="31"/>
      <c r="BM306" s="31"/>
      <c r="BN306" s="31"/>
      <c r="BO306" s="31"/>
      <c r="BP306" s="31"/>
      <c r="BQ306" s="31"/>
      <c r="BR306" s="31"/>
      <c r="BS306" s="31"/>
      <c r="BT306" s="31"/>
      <c r="BU306" s="31"/>
      <c r="BV306" s="31"/>
      <c r="BW306" s="31"/>
      <c r="BX306" s="31"/>
      <c r="BY306" s="31"/>
      <c r="BZ306" s="31"/>
      <c r="CA306" s="31"/>
      <c r="CB306" s="31"/>
      <c r="CC306" s="31"/>
      <c r="CD306" s="31"/>
      <c r="CE306" s="31"/>
      <c r="CF306" s="31"/>
      <c r="CG306" s="31"/>
      <c r="CH306" s="31"/>
      <c r="CI306" s="31"/>
      <c r="CJ306" s="31"/>
      <c r="CK306" s="31"/>
      <c r="CL306" s="31"/>
      <c r="CM306" s="31"/>
      <c r="CN306" s="31"/>
      <c r="CO306" s="31"/>
      <c r="CP306" s="31"/>
      <c r="CQ306" s="31"/>
      <c r="CR306" s="31"/>
      <c r="CS306" s="31"/>
      <c r="CT306" s="31"/>
      <c r="CU306" s="31"/>
      <c r="CV306" s="31"/>
      <c r="CW306" s="31"/>
      <c r="CX306" s="31"/>
      <c r="CY306" s="31"/>
      <c r="CZ306" s="31"/>
      <c r="DA306" s="31"/>
      <c r="DB306" s="31"/>
      <c r="DC306" s="31"/>
      <c r="DD306" s="31"/>
      <c r="DE306" s="31"/>
      <c r="DF306" s="31"/>
      <c r="DG306" s="31"/>
      <c r="DH306" s="31"/>
      <c r="DI306" s="31"/>
    </row>
    <row r="307" spans="1:113" ht="15" customHeight="1" x14ac:dyDescent="0.45">
      <c r="A307" s="31"/>
      <c r="B307" s="31"/>
      <c r="C307" s="31"/>
      <c r="D307" s="31"/>
      <c r="E307" s="31"/>
      <c r="F307" s="31"/>
      <c r="G307" s="31"/>
      <c r="H307" s="31"/>
      <c r="I307" s="31"/>
      <c r="J307" s="31"/>
      <c r="K307" s="31"/>
      <c r="L307" s="31"/>
      <c r="M307" s="31"/>
      <c r="N307" s="31"/>
      <c r="O307" s="31"/>
      <c r="P307" s="31"/>
      <c r="Q307" s="31"/>
      <c r="R307" s="31"/>
      <c r="S307" s="31"/>
      <c r="T307" s="31"/>
      <c r="U307" s="31"/>
      <c r="V307" s="31"/>
      <c r="W307" s="31"/>
      <c r="X307" s="31"/>
      <c r="Y307" s="31"/>
      <c r="Z307" s="31"/>
      <c r="AA307" s="31"/>
      <c r="AB307" s="31"/>
      <c r="AC307" s="31"/>
      <c r="AD307" s="31"/>
      <c r="AE307" s="31"/>
      <c r="AF307" s="31"/>
      <c r="AG307" s="31"/>
      <c r="AH307" s="31"/>
      <c r="AI307" s="31"/>
      <c r="AJ307" s="31"/>
      <c r="AK307" s="31"/>
      <c r="AL307" s="31"/>
      <c r="AM307" s="31"/>
      <c r="AN307" s="31"/>
      <c r="AO307" s="31"/>
      <c r="AP307" s="31"/>
      <c r="AQ307" s="31"/>
      <c r="AR307" s="31"/>
      <c r="AS307" s="31"/>
      <c r="AT307" s="31"/>
      <c r="AU307" s="31"/>
      <c r="AV307" s="31"/>
      <c r="AW307" s="31"/>
      <c r="AX307" s="31"/>
      <c r="AY307" s="31"/>
      <c r="AZ307" s="31"/>
      <c r="BA307" s="31"/>
      <c r="BB307" s="31"/>
      <c r="BC307" s="31"/>
      <c r="BD307" s="31"/>
      <c r="BE307" s="31"/>
      <c r="BF307" s="31"/>
      <c r="BG307" s="31"/>
      <c r="BH307" s="31"/>
      <c r="BI307" s="31"/>
      <c r="BJ307" s="31"/>
      <c r="BK307" s="31"/>
      <c r="BL307" s="31"/>
      <c r="BM307" s="31"/>
      <c r="BN307" s="31"/>
      <c r="BO307" s="31"/>
      <c r="BP307" s="31"/>
      <c r="BQ307" s="31"/>
      <c r="BR307" s="31"/>
      <c r="BS307" s="31"/>
      <c r="BT307" s="31"/>
      <c r="BU307" s="31"/>
      <c r="BV307" s="31"/>
      <c r="BW307" s="31"/>
      <c r="BX307" s="31"/>
      <c r="BY307" s="31"/>
      <c r="BZ307" s="31"/>
      <c r="CA307" s="31"/>
      <c r="CB307" s="31"/>
      <c r="CC307" s="31"/>
      <c r="CD307" s="31"/>
      <c r="CE307" s="31"/>
      <c r="CF307" s="31"/>
      <c r="CG307" s="31"/>
      <c r="CH307" s="31"/>
      <c r="CI307" s="31"/>
      <c r="CJ307" s="31"/>
      <c r="CK307" s="31"/>
      <c r="CL307" s="31"/>
      <c r="CM307" s="31"/>
      <c r="CN307" s="31"/>
      <c r="CO307" s="31"/>
      <c r="CP307" s="31"/>
      <c r="CQ307" s="31"/>
      <c r="CR307" s="31"/>
      <c r="CS307" s="31"/>
      <c r="CT307" s="31"/>
      <c r="CU307" s="31"/>
      <c r="CV307" s="31"/>
      <c r="CW307" s="31"/>
      <c r="CX307" s="31"/>
      <c r="CY307" s="31"/>
      <c r="CZ307" s="31"/>
      <c r="DA307" s="31"/>
      <c r="DB307" s="31"/>
      <c r="DC307" s="31"/>
      <c r="DD307" s="31"/>
      <c r="DE307" s="31"/>
      <c r="DF307" s="31"/>
      <c r="DG307" s="31"/>
      <c r="DH307" s="31"/>
      <c r="DI307" s="31"/>
    </row>
    <row r="308" spans="1:113" ht="15" customHeight="1" x14ac:dyDescent="0.45">
      <c r="A308" s="31"/>
      <c r="B308" s="31"/>
      <c r="C308" s="31"/>
      <c r="D308" s="31"/>
      <c r="E308" s="31"/>
      <c r="F308" s="31"/>
      <c r="G308" s="31"/>
      <c r="H308" s="31"/>
      <c r="I308" s="31"/>
      <c r="J308" s="31"/>
      <c r="K308" s="31"/>
      <c r="L308" s="31"/>
      <c r="M308" s="31"/>
      <c r="N308" s="31"/>
      <c r="O308" s="31"/>
      <c r="P308" s="31"/>
      <c r="Q308" s="31"/>
      <c r="R308" s="31"/>
      <c r="S308" s="31"/>
      <c r="T308" s="31"/>
      <c r="U308" s="31"/>
      <c r="V308" s="31"/>
      <c r="W308" s="31"/>
      <c r="X308" s="31"/>
      <c r="Y308" s="31"/>
      <c r="Z308" s="31"/>
      <c r="AA308" s="31"/>
      <c r="AB308" s="31"/>
      <c r="AC308" s="31"/>
      <c r="AD308" s="31"/>
      <c r="AE308" s="31"/>
      <c r="AF308" s="31"/>
      <c r="AG308" s="31"/>
      <c r="AH308" s="31"/>
      <c r="AI308" s="31"/>
      <c r="AJ308" s="31"/>
      <c r="AK308" s="31"/>
      <c r="AL308" s="31"/>
      <c r="AM308" s="31"/>
      <c r="AN308" s="31"/>
      <c r="AO308" s="31"/>
      <c r="AP308" s="31"/>
      <c r="AQ308" s="31"/>
      <c r="AR308" s="31"/>
      <c r="AS308" s="31"/>
      <c r="AT308" s="31"/>
      <c r="AU308" s="31"/>
      <c r="AV308" s="31"/>
      <c r="AW308" s="31"/>
      <c r="AX308" s="31"/>
      <c r="AY308" s="31"/>
      <c r="AZ308" s="31"/>
      <c r="BA308" s="31"/>
      <c r="BB308" s="31"/>
      <c r="BC308" s="31"/>
      <c r="BD308" s="31"/>
      <c r="BE308" s="31"/>
      <c r="BF308" s="31">
        <f>BF303</f>
        <v>18</v>
      </c>
      <c r="BG308" s="31"/>
      <c r="BH308" s="31"/>
      <c r="BI308" s="31"/>
      <c r="BJ308" s="31"/>
      <c r="BK308" s="31"/>
      <c r="BL308" s="31"/>
      <c r="BM308" s="31"/>
      <c r="BN308" s="31"/>
      <c r="BO308" s="31"/>
      <c r="BP308" s="31"/>
      <c r="BQ308" s="31"/>
      <c r="BR308" s="31"/>
      <c r="BS308" s="31"/>
      <c r="BT308" s="31"/>
      <c r="BU308" s="31"/>
      <c r="BV308" s="31"/>
      <c r="BW308" s="31"/>
      <c r="BX308" s="31"/>
      <c r="BY308" s="31"/>
      <c r="BZ308" s="31"/>
      <c r="CA308" s="31"/>
      <c r="CB308" s="31"/>
      <c r="CC308" s="31"/>
      <c r="CD308" s="31"/>
      <c r="CE308" s="31"/>
      <c r="CF308" s="31"/>
      <c r="CG308" s="31"/>
      <c r="CH308" s="31"/>
      <c r="CI308" s="31"/>
      <c r="CJ308" s="31"/>
      <c r="CK308" s="31"/>
      <c r="CL308" s="31"/>
      <c r="CM308" s="31"/>
      <c r="CN308" s="31"/>
      <c r="CO308" s="31"/>
      <c r="CP308" s="31"/>
      <c r="CQ308" s="31"/>
      <c r="CR308" s="31"/>
      <c r="CS308" s="31"/>
      <c r="CT308" s="31"/>
      <c r="CU308" s="31"/>
      <c r="CV308" s="31"/>
      <c r="CW308" s="31"/>
      <c r="CX308" s="31"/>
      <c r="CY308" s="31"/>
      <c r="CZ308" s="31"/>
      <c r="DA308" s="31"/>
      <c r="DB308" s="31"/>
      <c r="DC308" s="31"/>
      <c r="DD308" s="31"/>
      <c r="DE308" s="31"/>
      <c r="DF308" s="31"/>
      <c r="DG308" s="31"/>
      <c r="DH308" s="31"/>
      <c r="DI308" s="31">
        <v>1</v>
      </c>
    </row>
    <row r="309" spans="1:113" ht="15" customHeight="1" x14ac:dyDescent="0.45">
      <c r="A309" s="31"/>
      <c r="B309" s="31"/>
      <c r="C309" s="31"/>
      <c r="D309" s="31">
        <v>58</v>
      </c>
      <c r="E309" s="31"/>
      <c r="F309" s="31">
        <f t="shared" ref="F309:BD313" si="577">$BF309*BI309</f>
        <v>0</v>
      </c>
      <c r="G309" s="31">
        <f t="shared" si="577"/>
        <v>0</v>
      </c>
      <c r="H309" s="31">
        <f t="shared" si="577"/>
        <v>0</v>
      </c>
      <c r="I309" s="31">
        <f t="shared" si="577"/>
        <v>0</v>
      </c>
      <c r="J309" s="31">
        <f t="shared" si="577"/>
        <v>0</v>
      </c>
      <c r="K309" s="31">
        <f t="shared" si="577"/>
        <v>0</v>
      </c>
      <c r="L309" s="31">
        <f t="shared" si="577"/>
        <v>0</v>
      </c>
      <c r="M309" s="31">
        <f t="shared" si="577"/>
        <v>0</v>
      </c>
      <c r="N309" s="31">
        <f t="shared" si="577"/>
        <v>0</v>
      </c>
      <c r="O309" s="31">
        <f t="shared" si="577"/>
        <v>0</v>
      </c>
      <c r="P309" s="31">
        <f t="shared" si="577"/>
        <v>0</v>
      </c>
      <c r="Q309" s="31">
        <f t="shared" si="577"/>
        <v>0</v>
      </c>
      <c r="R309" s="31">
        <f t="shared" si="577"/>
        <v>0</v>
      </c>
      <c r="S309" s="31">
        <f t="shared" si="577"/>
        <v>0</v>
      </c>
      <c r="T309" s="31">
        <f t="shared" si="577"/>
        <v>0</v>
      </c>
      <c r="U309" s="31">
        <f t="shared" si="577"/>
        <v>0</v>
      </c>
      <c r="V309" s="31">
        <f t="shared" si="577"/>
        <v>0</v>
      </c>
      <c r="W309" s="31">
        <f t="shared" si="577"/>
        <v>0</v>
      </c>
      <c r="X309" s="31">
        <f t="shared" si="577"/>
        <v>0</v>
      </c>
      <c r="Y309" s="31">
        <f t="shared" si="577"/>
        <v>0</v>
      </c>
      <c r="Z309" s="31">
        <f t="shared" si="577"/>
        <v>0</v>
      </c>
      <c r="AA309" s="31">
        <f t="shared" si="577"/>
        <v>0</v>
      </c>
      <c r="AB309" s="31">
        <f t="shared" si="577"/>
        <v>0</v>
      </c>
      <c r="AC309" s="31">
        <f t="shared" si="577"/>
        <v>0</v>
      </c>
      <c r="AD309" s="31">
        <f t="shared" si="577"/>
        <v>0</v>
      </c>
      <c r="AE309" s="31">
        <f t="shared" si="577"/>
        <v>0</v>
      </c>
      <c r="AF309" s="31">
        <f t="shared" si="577"/>
        <v>0</v>
      </c>
      <c r="AG309" s="31">
        <f t="shared" si="577"/>
        <v>0</v>
      </c>
      <c r="AH309" s="31">
        <f t="shared" si="577"/>
        <v>0</v>
      </c>
      <c r="AI309" s="31">
        <f t="shared" si="577"/>
        <v>0</v>
      </c>
      <c r="AJ309" s="31">
        <f t="shared" si="577"/>
        <v>0</v>
      </c>
      <c r="AK309" s="31">
        <f t="shared" si="577"/>
        <v>0</v>
      </c>
      <c r="AL309" s="31">
        <f t="shared" si="577"/>
        <v>0</v>
      </c>
      <c r="AM309" s="31">
        <f t="shared" si="577"/>
        <v>0</v>
      </c>
      <c r="AN309" s="31">
        <f t="shared" si="577"/>
        <v>0</v>
      </c>
      <c r="AO309" s="31">
        <f t="shared" si="577"/>
        <v>0</v>
      </c>
      <c r="AP309" s="31">
        <f t="shared" si="577"/>
        <v>0</v>
      </c>
      <c r="AQ309" s="31">
        <f t="shared" si="577"/>
        <v>0</v>
      </c>
      <c r="AR309" s="31">
        <f t="shared" si="577"/>
        <v>0</v>
      </c>
      <c r="AS309" s="31">
        <f t="shared" si="577"/>
        <v>0</v>
      </c>
      <c r="AT309" s="31">
        <f t="shared" si="577"/>
        <v>0</v>
      </c>
      <c r="AU309" s="31">
        <f t="shared" si="577"/>
        <v>0</v>
      </c>
      <c r="AV309" s="31">
        <f t="shared" si="577"/>
        <v>0</v>
      </c>
      <c r="AW309" s="31">
        <f t="shared" si="577"/>
        <v>0</v>
      </c>
      <c r="AX309" s="31">
        <f t="shared" si="577"/>
        <v>0</v>
      </c>
      <c r="AY309" s="31">
        <f t="shared" si="577"/>
        <v>0</v>
      </c>
      <c r="AZ309" s="31">
        <f t="shared" si="577"/>
        <v>0</v>
      </c>
      <c r="BA309" s="31">
        <f t="shared" si="577"/>
        <v>0</v>
      </c>
      <c r="BB309" s="31">
        <f t="shared" si="577"/>
        <v>0</v>
      </c>
      <c r="BC309" s="31">
        <f t="shared" si="577"/>
        <v>0</v>
      </c>
      <c r="BD309" s="31">
        <f t="shared" si="577"/>
        <v>0</v>
      </c>
      <c r="BE309" s="31">
        <f>$BF309*DH309</f>
        <v>9</v>
      </c>
      <c r="BF309" s="31">
        <f>BE303</f>
        <v>9</v>
      </c>
      <c r="BG309" s="31"/>
      <c r="BH309" s="31"/>
      <c r="BI309" s="31">
        <f t="shared" ref="BI309:BI359" si="578">MOD(BI308+BJ308+(ROUNDDOWN((BJ308+BK308+ROUNDDOWN((BK308+BL308+ROUNDDOWN((BL308+BM308+ROUNDDOWN((BM308+BN308+ROUNDDOWN((BN308+BO308+ROUNDDOWN((BO308+BP308+ROUNDDOWN((BP308+BQ308+ROUNDDOWN((BQ308+BR308+ROUNDDOWN((BR308+BS308+ROUNDDOWN((BS308+BT308+ROUNDDOWN((BT308+BU308+ROUNDDOWN((BU308+BV308+ROUNDDOWN((BV308+BW308+ROUNDDOWN((BW308+BX308+ROUNDDOWN((BX308+BY308+ROUNDDOWN((BY308+BZ308+ROUNDDOWN((BZ308+CA308+ROUNDDOWN((CA308+CB308+ROUNDDOWN((CB308+CC308+ROUNDDOWN((CC308+CD308+ROUNDDOWN((CD308+CE308+ROUNDDOWN((CE308+CF308+ROUNDDOWN((CF308+CG308+ROUNDDOWN((CG308+CH308+ROUNDDOWN((CH308+CI308+ROUNDDOWN((CI308+CJ308+ROUNDDOWN((CJ308+CK308+ROUNDDOWN((CK308+CL308+ROUNDDOWN((CL308+CM308+ROUNDDOWN((CM308+CN308+ROUNDDOWN((CN308+CO308+ROUNDDOWN((CO308+CP308+ROUNDDOWN((CP308+CQ308+ROUNDDOWN((CQ308+CR308+ROUNDDOWN((CR308+CS308+ROUNDDOWN((CS308+CT308+ROUNDDOWN((CT308+CU308+ROUNDDOWN((CU308+CV308+ROUNDDOWN((CV308+CW308+ROUNDDOWN((CW308+CX308+ROUNDDOWN((CX308+CY308+ROUNDDOWN((CY308+CZ308+ROUNDDOWN((CZ308+DA308+ROUNDDOWN((DA308+DB308+ROUNDDOWN((DB308+DC308+ROUNDDOWN((DC308+DD308+ROUNDDOWN((DD308+DE308+ROUNDDOWN((DE308+DF308+ROUNDDOWN((DF308+DG308+ROUNDDOWN((DG308+DH308+ROUNDDOWN((DH308+DI308+ROUNDDOWN((DI308+DJ308)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,$D309)</f>
        <v>0</v>
      </c>
      <c r="BJ309" s="31">
        <f t="shared" ref="BJ309:BJ359" si="579">MOD(BJ308+BK308+(ROUNDDOWN((BK308+BL308+ROUNDDOWN((BL308+BM308+ROUNDDOWN((BM308+BN308+ROUNDDOWN((BN308+BO308+ROUNDDOWN((BO308+BP308+ROUNDDOWN((BP308+BQ308+ROUNDDOWN((BQ308+BR308+ROUNDDOWN((BR308+BS308+ROUNDDOWN((BS308+BT308+ROUNDDOWN((BT308+BU308+ROUNDDOWN((BU308+BV308+ROUNDDOWN((BV308+BW308+ROUNDDOWN((BW308+BX308+ROUNDDOWN((BX308+BY308+ROUNDDOWN((BY308+BZ308+ROUNDDOWN((BZ308+CA308+ROUNDDOWN((CA308+CB308+ROUNDDOWN((CB308+CC308+ROUNDDOWN((CC308+CD308+ROUNDDOWN((CD308+CE308+ROUNDDOWN((CE308+CF308+ROUNDDOWN((CF308+CG308+ROUNDDOWN((CG308+CH308+ROUNDDOWN((CH308+CI308+ROUNDDOWN((CI308+CJ308+ROUNDDOWN((CJ308+CK308+ROUNDDOWN((CK308+CL308+ROUNDDOWN((CL308+CM308+ROUNDDOWN((CM308+CN308+ROUNDDOWN((CN308+CO308+ROUNDDOWN((CO308+CP308+ROUNDDOWN((CP308+CQ308+ROUNDDOWN((CQ308+CR308+ROUNDDOWN((CR308+CS308+ROUNDDOWN((CS308+CT308+ROUNDDOWN((CT308+CU308+ROUNDDOWN((CU308+CV308+ROUNDDOWN((CV308+CW308+ROUNDDOWN((CW308+CX308+ROUNDDOWN((CX308+CY308+ROUNDDOWN((CY308+CZ308+ROUNDDOWN((CZ308+DA308+ROUNDDOWN((DA308+DB308+ROUNDDOWN((DB308+DC308+ROUNDDOWN((DC308+DD308+ROUNDDOWN((DD308+DE308+ROUNDDOWN((DE308+DF308+ROUNDDOWN((DF308+DG308+ROUNDDOWN((DG308+DH308+ROUNDDOWN((DH308+DI308+ROUNDDOWN((DI308+DJ308)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,$D309)</f>
        <v>0</v>
      </c>
      <c r="BK309" s="31">
        <f t="shared" ref="BK309:BK359" si="580">MOD(BK308+BL308+(ROUNDDOWN((BL308+BM308+ROUNDDOWN((BM308+BN308+ROUNDDOWN((BN308+BO308+ROUNDDOWN((BO308+BP308+ROUNDDOWN((BP308+BQ308+ROUNDDOWN((BQ308+BR308+ROUNDDOWN((BR308+BS308+ROUNDDOWN((BS308+BT308+ROUNDDOWN((BT308+BU308+ROUNDDOWN((BU308+BV308+ROUNDDOWN((BV308+BW308+ROUNDDOWN((BW308+BX308+ROUNDDOWN((BX308+BY308+ROUNDDOWN((BY308+BZ308+ROUNDDOWN((BZ308+CA308+ROUNDDOWN((CA308+CB308+ROUNDDOWN((CB308+CC308+ROUNDDOWN((CC308+CD308+ROUNDDOWN((CD308+CE308+ROUNDDOWN((CE308+CF308+ROUNDDOWN((CF308+CG308+ROUNDDOWN((CG308+CH308+ROUNDDOWN((CH308+CI308+ROUNDDOWN((CI308+CJ308+ROUNDDOWN((CJ308+CK308+ROUNDDOWN((CK308+CL308+ROUNDDOWN((CL308+CM308+ROUNDDOWN((CM308+CN308+ROUNDDOWN((CN308+CO308+ROUNDDOWN((CO308+CP308+ROUNDDOWN((CP308+CQ308+ROUNDDOWN((CQ308+CR308+ROUNDDOWN((CR308+CS308+ROUNDDOWN((CS308+CT308+ROUNDDOWN((CT308+CU308+ROUNDDOWN((CU308+CV308+ROUNDDOWN((CV308+CW308+ROUNDDOWN((CW308+CX308+ROUNDDOWN((CX308+CY308+ROUNDDOWN((CY308+CZ308+ROUNDDOWN((CZ308+DA308+ROUNDDOWN((DA308+DB308+ROUNDDOWN((DB308+DC308+ROUNDDOWN((DC308+DD308+ROUNDDOWN((DD308+DE308+ROUNDDOWN((DE308+DF308+ROUNDDOWN((DF308+DG308+ROUNDDOWN((DG308+DH308+ROUNDDOWN((DH308+DI308+ROUNDDOWN((DI308+DJ308)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,$D309)</f>
        <v>0</v>
      </c>
      <c r="BL309" s="31">
        <f t="shared" ref="BL309:BL359" si="581">MOD(BL308+BM308+(ROUNDDOWN((BM308+BN308+ROUNDDOWN((BN308+BO308+ROUNDDOWN((BO308+BP308+ROUNDDOWN((BP308+BQ308+ROUNDDOWN((BQ308+BR308+ROUNDDOWN((BR308+BS308+ROUNDDOWN((BS308+BT308+ROUNDDOWN((BT308+BU308+ROUNDDOWN((BU308+BV308+ROUNDDOWN((BV308+BW308+ROUNDDOWN((BW308+BX308+ROUNDDOWN((BX308+BY308+ROUNDDOWN((BY308+BZ308+ROUNDDOWN((BZ308+CA308+ROUNDDOWN((CA308+CB308+ROUNDDOWN((CB308+CC308+ROUNDDOWN((CC308+CD308+ROUNDDOWN((CD308+CE308+ROUNDDOWN((CE308+CF308+ROUNDDOWN((CF308+CG308+ROUNDDOWN((CG308+CH308+ROUNDDOWN((CH308+CI308+ROUNDDOWN((CI308+CJ308+ROUNDDOWN((CJ308+CK308+ROUNDDOWN((CK308+CL308+ROUNDDOWN((CL308+CM308+ROUNDDOWN((CM308+CN308+ROUNDDOWN((CN308+CO308+ROUNDDOWN((CO308+CP308+ROUNDDOWN((CP308+CQ308+ROUNDDOWN((CQ308+CR308+ROUNDDOWN((CR308+CS308+ROUNDDOWN((CS308+CT308+ROUNDDOWN((CT308+CU308+ROUNDDOWN((CU308+CV308+ROUNDDOWN((CV308+CW308+ROUNDDOWN((CW308+CX308+ROUNDDOWN((CX308+CY308+ROUNDDOWN((CY308+CZ308+ROUNDDOWN((CZ308+DA308+ROUNDDOWN((DA308+DB308+ROUNDDOWN((DB308+DC308+ROUNDDOWN((DC308+DD308+ROUNDDOWN((DD308+DE308+ROUNDDOWN((DE308+DF308+ROUNDDOWN((DF308+DG308+ROUNDDOWN((DG308+DH308+ROUNDDOWN((DH308+DI308+ROUNDDOWN((DI308+DJ308)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,$D309)</f>
        <v>0</v>
      </c>
      <c r="BM309" s="31">
        <f t="shared" ref="BM309:BM359" si="582">MOD(BM308+BN308+(ROUNDDOWN((BN308+BO308+ROUNDDOWN((BO308+BP308+ROUNDDOWN((BP308+BQ308+ROUNDDOWN((BQ308+BR308+ROUNDDOWN((BR308+BS308+ROUNDDOWN((BS308+BT308+ROUNDDOWN((BT308+BU308+ROUNDDOWN((BU308+BV308+ROUNDDOWN((BV308+BW308+ROUNDDOWN((BW308+BX308+ROUNDDOWN((BX308+BY308+ROUNDDOWN((BY308+BZ308+ROUNDDOWN((BZ308+CA308+ROUNDDOWN((CA308+CB308+ROUNDDOWN((CB308+CC308+ROUNDDOWN((CC308+CD308+ROUNDDOWN((CD308+CE308+ROUNDDOWN((CE308+CF308+ROUNDDOWN((CF308+CG308+ROUNDDOWN((CG308+CH308+ROUNDDOWN((CH308+CI308+ROUNDDOWN((CI308+CJ308+ROUNDDOWN((CJ308+CK308+ROUNDDOWN((CK308+CL308+ROUNDDOWN((CL308+CM308+ROUNDDOWN((CM308+CN308+ROUNDDOWN((CN308+CO308+ROUNDDOWN((CO308+CP308+ROUNDDOWN((CP308+CQ308+ROUNDDOWN((CQ308+CR308+ROUNDDOWN((CR308+CS308+ROUNDDOWN((CS308+CT308+ROUNDDOWN((CT308+CU308+ROUNDDOWN((CU308+CV308+ROUNDDOWN((CV308+CW308+ROUNDDOWN((CW308+CX308+ROUNDDOWN((CX308+CY308+ROUNDDOWN((CY308+CZ308+ROUNDDOWN((CZ308+DA308+ROUNDDOWN((DA308+DB308+ROUNDDOWN((DB308+DC308+ROUNDDOWN((DC308+DD308+ROUNDDOWN((DD308+DE308+ROUNDDOWN((DE308+DF308+ROUNDDOWN((DF308+DG308+ROUNDDOWN((DG308+DH308+ROUNDDOWN((DH308+DI308+ROUNDDOWN((DI308+DJ308)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,$D309)</f>
        <v>0</v>
      </c>
      <c r="BN309" s="31">
        <f t="shared" ref="BN309:BN359" si="583">MOD(BN308+BO308+(ROUNDDOWN((BO308+BP308+ROUNDDOWN((BP308+BQ308+ROUNDDOWN((BQ308+BR308+ROUNDDOWN((BR308+BS308+ROUNDDOWN((BS308+BT308+ROUNDDOWN((BT308+BU308+ROUNDDOWN((BU308+BV308+ROUNDDOWN((BV308+BW308+ROUNDDOWN((BW308+BX308+ROUNDDOWN((BX308+BY308+ROUNDDOWN((BY308+BZ308+ROUNDDOWN((BZ308+CA308+ROUNDDOWN((CA308+CB308+ROUNDDOWN((CB308+CC308+ROUNDDOWN((CC308+CD308+ROUNDDOWN((CD308+CE308+ROUNDDOWN((CE308+CF308+ROUNDDOWN((CF308+CG308+ROUNDDOWN((CG308+CH308+ROUNDDOWN((CH308+CI308+ROUNDDOWN((CI308+CJ308+ROUNDDOWN((CJ308+CK308+ROUNDDOWN((CK308+CL308+ROUNDDOWN((CL308+CM308+ROUNDDOWN((CM308+CN308+ROUNDDOWN((CN308+CO308+ROUNDDOWN((CO308+CP308+ROUNDDOWN((CP308+CQ308+ROUNDDOWN((CQ308+CR308+ROUNDDOWN((CR308+CS308+ROUNDDOWN((CS308+CT308+ROUNDDOWN((CT308+CU308+ROUNDDOWN((CU308+CV308+ROUNDDOWN((CV308+CW308+ROUNDDOWN((CW308+CX308+ROUNDDOWN((CX308+CY308+ROUNDDOWN((CY308+CZ308+ROUNDDOWN((CZ308+DA308+ROUNDDOWN((DA308+DB308+ROUNDDOWN((DB308+DC308+ROUNDDOWN((DC308+DD308+ROUNDDOWN((DD308+DE308+ROUNDDOWN((DE308+DF308+ROUNDDOWN((DF308+DG308+ROUNDDOWN((DG308+DH308+ROUNDDOWN((DH308+DI308+ROUNDDOWN((DI308+DJ308)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,$D309)</f>
        <v>0</v>
      </c>
      <c r="BO309" s="31">
        <f t="shared" ref="BO309:BO359" si="584">MOD(BO308+BP308+(ROUNDDOWN((BP308+BQ308+ROUNDDOWN((BQ308+BR308+ROUNDDOWN((BR308+BS308+ROUNDDOWN((BS308+BT308+ROUNDDOWN((BT308+BU308+ROUNDDOWN((BU308+BV308+ROUNDDOWN((BV308+BW308+ROUNDDOWN((BW308+BX308+ROUNDDOWN((BX308+BY308+ROUNDDOWN((BY308+BZ308+ROUNDDOWN((BZ308+CA308+ROUNDDOWN((CA308+CB308+ROUNDDOWN((CB308+CC308+ROUNDDOWN((CC308+CD308+ROUNDDOWN((CD308+CE308+ROUNDDOWN((CE308+CF308+ROUNDDOWN((CF308+CG308+ROUNDDOWN((CG308+CH308+ROUNDDOWN((CH308+CI308+ROUNDDOWN((CI308+CJ308+ROUNDDOWN((CJ308+CK308+ROUNDDOWN((CK308+CL308+ROUNDDOWN((CL308+CM308+ROUNDDOWN((CM308+CN308+ROUNDDOWN((CN308+CO308+ROUNDDOWN((CO308+CP308+ROUNDDOWN((CP308+CQ308+ROUNDDOWN((CQ308+CR308+ROUNDDOWN((CR308+CS308+ROUNDDOWN((CS308+CT308+ROUNDDOWN((CT308+CU308+ROUNDDOWN((CU308+CV308+ROUNDDOWN((CV308+CW308+ROUNDDOWN((CW308+CX308+ROUNDDOWN((CX308+CY308+ROUNDDOWN((CY308+CZ308+ROUNDDOWN((CZ308+DA308+ROUNDDOWN((DA308+DB308+ROUNDDOWN((DB308+DC308+ROUNDDOWN((DC308+DD308+ROUNDDOWN((DD308+DE308+ROUNDDOWN((DE308+DF308+ROUNDDOWN((DF308+DG308+ROUNDDOWN((DG308+DH308+ROUNDDOWN((DH308+DI308+ROUNDDOWN((DI308+DJ308)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,$D309)</f>
        <v>0</v>
      </c>
      <c r="BP309" s="31">
        <f t="shared" ref="BP309:BP359" si="585">MOD(BP308+BQ308+(ROUNDDOWN((BQ308+BR308+ROUNDDOWN((BR308+BS308+ROUNDDOWN((BS308+BT308+ROUNDDOWN((BT308+BU308+ROUNDDOWN((BU308+BV308+ROUNDDOWN((BV308+BW308+ROUNDDOWN((BW308+BX308+ROUNDDOWN((BX308+BY308+ROUNDDOWN((BY308+BZ308+ROUNDDOWN((BZ308+CA308+ROUNDDOWN((CA308+CB308+ROUNDDOWN((CB308+CC308+ROUNDDOWN((CC308+CD308+ROUNDDOWN((CD308+CE308+ROUNDDOWN((CE308+CF308+ROUNDDOWN((CF308+CG308+ROUNDDOWN((CG308+CH308+ROUNDDOWN((CH308+CI308+ROUNDDOWN((CI308+CJ308+ROUNDDOWN((CJ308+CK308+ROUNDDOWN((CK308+CL308+ROUNDDOWN((CL308+CM308+ROUNDDOWN((CM308+CN308+ROUNDDOWN((CN308+CO308+ROUNDDOWN((CO308+CP308+ROUNDDOWN((CP308+CQ308+ROUNDDOWN((CQ308+CR308+ROUNDDOWN((CR308+CS308+ROUNDDOWN((CS308+CT308+ROUNDDOWN((CT308+CU308+ROUNDDOWN((CU308+CV308+ROUNDDOWN((CV308+CW308+ROUNDDOWN((CW308+CX308+ROUNDDOWN((CX308+CY308+ROUNDDOWN((CY308+CZ308+ROUNDDOWN((CZ308+DA308+ROUNDDOWN((DA308+DB308+ROUNDDOWN((DB308+DC308+ROUNDDOWN((DC308+DD308+ROUNDDOWN((DD308+DE308+ROUNDDOWN((DE308+DF308+ROUNDDOWN((DF308+DG308+ROUNDDOWN((DG308+DH308+ROUNDDOWN((DH308+DI308+ROUNDDOWN((DI308+DJ308)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,$D309)</f>
        <v>0</v>
      </c>
      <c r="BQ309" s="31">
        <f t="shared" ref="BQ309:BQ359" si="586">MOD(BQ308+BR308+(ROUNDDOWN((BR308+BS308+ROUNDDOWN((BS308+BT308+ROUNDDOWN((BT308+BU308+ROUNDDOWN((BU308+BV308+ROUNDDOWN((BV308+BW308+ROUNDDOWN((BW308+BX308+ROUNDDOWN((BX308+BY308+ROUNDDOWN((BY308+BZ308+ROUNDDOWN((BZ308+CA308+ROUNDDOWN((CA308+CB308+ROUNDDOWN((CB308+CC308+ROUNDDOWN((CC308+CD308+ROUNDDOWN((CD308+CE308+ROUNDDOWN((CE308+CF308+ROUNDDOWN((CF308+CG308+ROUNDDOWN((CG308+CH308+ROUNDDOWN((CH308+CI308+ROUNDDOWN((CI308+CJ308+ROUNDDOWN((CJ308+CK308+ROUNDDOWN((CK308+CL308+ROUNDDOWN((CL308+CM308+ROUNDDOWN((CM308+CN308+ROUNDDOWN((CN308+CO308+ROUNDDOWN((CO308+CP308+ROUNDDOWN((CP308+CQ308+ROUNDDOWN((CQ308+CR308+ROUNDDOWN((CR308+CS308+ROUNDDOWN((CS308+CT308+ROUNDDOWN((CT308+CU308+ROUNDDOWN((CU308+CV308+ROUNDDOWN((CV308+CW308+ROUNDDOWN((CW308+CX308+ROUNDDOWN((CX308+CY308+ROUNDDOWN((CY308+CZ308+ROUNDDOWN((CZ308+DA308+ROUNDDOWN((DA308+DB308+ROUNDDOWN((DB308+DC308+ROUNDDOWN((DC308+DD308+ROUNDDOWN((DD308+DE308+ROUNDDOWN((DE308+DF308+ROUNDDOWN((DF308+DG308+ROUNDDOWN((DG308+DH308+ROUNDDOWN((DH308+DI308+ROUNDDOWN((DI308+DJ308)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,$D309)</f>
        <v>0</v>
      </c>
      <c r="BR309" s="31">
        <f t="shared" ref="BR309:BR359" si="587">MOD(BR308+BS308+(ROUNDDOWN((BS308+BT308+ROUNDDOWN((BT308+BU308+ROUNDDOWN((BU308+BV308+ROUNDDOWN((BV308+BW308+ROUNDDOWN((BW308+BX308+ROUNDDOWN((BX308+BY308+ROUNDDOWN((BY308+BZ308+ROUNDDOWN((BZ308+CA308+ROUNDDOWN((CA308+CB308+ROUNDDOWN((CB308+CC308+ROUNDDOWN((CC308+CD308+ROUNDDOWN((CD308+CE308+ROUNDDOWN((CE308+CF308+ROUNDDOWN((CF308+CG308+ROUNDDOWN((CG308+CH308+ROUNDDOWN((CH308+CI308+ROUNDDOWN((CI308+CJ308+ROUNDDOWN((CJ308+CK308+ROUNDDOWN((CK308+CL308+ROUNDDOWN((CL308+CM308+ROUNDDOWN((CM308+CN308+ROUNDDOWN((CN308+CO308+ROUNDDOWN((CO308+CP308+ROUNDDOWN((CP308+CQ308+ROUNDDOWN((CQ308+CR308+ROUNDDOWN((CR308+CS308+ROUNDDOWN((CS308+CT308+ROUNDDOWN((CT308+CU308+ROUNDDOWN((CU308+CV308+ROUNDDOWN((CV308+CW308+ROUNDDOWN((CW308+CX308+ROUNDDOWN((CX308+CY308+ROUNDDOWN((CY308+CZ308+ROUNDDOWN((CZ308+DA308+ROUNDDOWN((DA308+DB308+ROUNDDOWN((DB308+DC308+ROUNDDOWN((DC308+DD308+ROUNDDOWN((DD308+DE308+ROUNDDOWN((DE308+DF308+ROUNDDOWN((DF308+DG308+ROUNDDOWN((DG308+DH308+ROUNDDOWN((DH308+DI308+ROUNDDOWN((DI308+DJ308)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,$D309)</f>
        <v>0</v>
      </c>
      <c r="BS309" s="31">
        <f t="shared" ref="BS309:BS359" si="588">MOD(BS308+BT308+(ROUNDDOWN((BT308+BU308+ROUNDDOWN((BU308+BV308+ROUNDDOWN((BV308+BW308+ROUNDDOWN((BW308+BX308+ROUNDDOWN((BX308+BY308+ROUNDDOWN((BY308+BZ308+ROUNDDOWN((BZ308+CA308+ROUNDDOWN((CA308+CB308+ROUNDDOWN((CB308+CC308+ROUNDDOWN((CC308+CD308+ROUNDDOWN((CD308+CE308+ROUNDDOWN((CE308+CF308+ROUNDDOWN((CF308+CG308+ROUNDDOWN((CG308+CH308+ROUNDDOWN((CH308+CI308+ROUNDDOWN((CI308+CJ308+ROUNDDOWN((CJ308+CK308+ROUNDDOWN((CK308+CL308+ROUNDDOWN((CL308+CM308+ROUNDDOWN((CM308+CN308+ROUNDDOWN((CN308+CO308+ROUNDDOWN((CO308+CP308+ROUNDDOWN((CP308+CQ308+ROUNDDOWN((CQ308+CR308+ROUNDDOWN((CR308+CS308+ROUNDDOWN((CS308+CT308+ROUNDDOWN((CT308+CU308+ROUNDDOWN((CU308+CV308+ROUNDDOWN((CV308+CW308+ROUNDDOWN((CW308+CX308+ROUNDDOWN((CX308+CY308+ROUNDDOWN((CY308+CZ308+ROUNDDOWN((CZ308+DA308+ROUNDDOWN((DA308+DB308+ROUNDDOWN((DB308+DC308+ROUNDDOWN((DC308+DD308+ROUNDDOWN((DD308+DE308+ROUNDDOWN((DE308+DF308+ROUNDDOWN((DF308+DG308+ROUNDDOWN((DG308+DH308+ROUNDDOWN((DH308+DI308+ROUNDDOWN((DI308+DJ308)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,$D309)</f>
        <v>0</v>
      </c>
      <c r="BT309" s="31">
        <f t="shared" ref="BT309:BT359" si="589">MOD(BT308+BU308+(ROUNDDOWN((BU308+BV308+ROUNDDOWN((BV308+BW308+ROUNDDOWN((BW308+BX308+ROUNDDOWN((BX308+BY308+ROUNDDOWN((BY308+BZ308+ROUNDDOWN((BZ308+CA308+ROUNDDOWN((CA308+CB308+ROUNDDOWN((CB308+CC308+ROUNDDOWN((CC308+CD308+ROUNDDOWN((CD308+CE308+ROUNDDOWN((CE308+CF308+ROUNDDOWN((CF308+CG308+ROUNDDOWN((CG308+CH308+ROUNDDOWN((CH308+CI308+ROUNDDOWN((CI308+CJ308+ROUNDDOWN((CJ308+CK308+ROUNDDOWN((CK308+CL308+ROUNDDOWN((CL308+CM308+ROUNDDOWN((CM308+CN308+ROUNDDOWN((CN308+CO308+ROUNDDOWN((CO308+CP308+ROUNDDOWN((CP308+CQ308+ROUNDDOWN((CQ308+CR308+ROUNDDOWN((CR308+CS308+ROUNDDOWN((CS308+CT308+ROUNDDOWN((CT308+CU308+ROUNDDOWN((CU308+CV308+ROUNDDOWN((CV308+CW308+ROUNDDOWN((CW308+CX308+ROUNDDOWN((CX308+CY308+ROUNDDOWN((CY308+CZ308+ROUNDDOWN((CZ308+DA308+ROUNDDOWN((DA308+DB308+ROUNDDOWN((DB308+DC308+ROUNDDOWN((DC308+DD308+ROUNDDOWN((DD308+DE308+ROUNDDOWN((DE308+DF308+ROUNDDOWN((DF308+DG308+ROUNDDOWN((DG308+DH308+ROUNDDOWN((DH308+DI308+ROUNDDOWN((DI308+DJ308)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,$D309)</f>
        <v>0</v>
      </c>
      <c r="BU309" s="31">
        <f t="shared" ref="BU309:BU359" si="590">MOD(BU308+BV308+(ROUNDDOWN((BV308+BW308+ROUNDDOWN((BW308+BX308+ROUNDDOWN((BX308+BY308+ROUNDDOWN((BY308+BZ308+ROUNDDOWN((BZ308+CA308+ROUNDDOWN((CA308+CB308+ROUNDDOWN((CB308+CC308+ROUNDDOWN((CC308+CD308+ROUNDDOWN((CD308+CE308+ROUNDDOWN((CE308+CF308+ROUNDDOWN((CF308+CG308+ROUNDDOWN((CG308+CH308+ROUNDDOWN((CH308+CI308+ROUNDDOWN((CI308+CJ308+ROUNDDOWN((CJ308+CK308+ROUNDDOWN((CK308+CL308+ROUNDDOWN((CL308+CM308+ROUNDDOWN((CM308+CN308+ROUNDDOWN((CN308+CO308+ROUNDDOWN((CO308+CP308+ROUNDDOWN((CP308+CQ308+ROUNDDOWN((CQ308+CR308+ROUNDDOWN((CR308+CS308+ROUNDDOWN((CS308+CT308+ROUNDDOWN((CT308+CU308+ROUNDDOWN((CU308+CV308+ROUNDDOWN((CV308+CW308+ROUNDDOWN((CW308+CX308+ROUNDDOWN((CX308+CY308+ROUNDDOWN((CY308+CZ308+ROUNDDOWN((CZ308+DA308+ROUNDDOWN((DA308+DB308+ROUNDDOWN((DB308+DC308+ROUNDDOWN((DC308+DD308+ROUNDDOWN((DD308+DE308+ROUNDDOWN((DE308+DF308+ROUNDDOWN((DF308+DG308+ROUNDDOWN((DG308+DH308+ROUNDDOWN((DH308+DI308+ROUNDDOWN((DI308+DJ308)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,$D309)</f>
        <v>0</v>
      </c>
      <c r="BV309" s="31">
        <f t="shared" ref="BV309:BV359" si="591">MOD(BV308+BW308+(ROUNDDOWN((BW308+BX308+ROUNDDOWN((BX308+BY308+ROUNDDOWN((BY308+BZ308+ROUNDDOWN((BZ308+CA308+ROUNDDOWN((CA308+CB308+ROUNDDOWN((CB308+CC308+ROUNDDOWN((CC308+CD308+ROUNDDOWN((CD308+CE308+ROUNDDOWN((CE308+CF308+ROUNDDOWN((CF308+CG308+ROUNDDOWN((CG308+CH308+ROUNDDOWN((CH308+CI308+ROUNDDOWN((CI308+CJ308+ROUNDDOWN((CJ308+CK308+ROUNDDOWN((CK308+CL308+ROUNDDOWN((CL308+CM308+ROUNDDOWN((CM308+CN308+ROUNDDOWN((CN308+CO308+ROUNDDOWN((CO308+CP308+ROUNDDOWN((CP308+CQ308+ROUNDDOWN((CQ308+CR308+ROUNDDOWN((CR308+CS308+ROUNDDOWN((CS308+CT308+ROUNDDOWN((CT308+CU308+ROUNDDOWN((CU308+CV308+ROUNDDOWN((CV308+CW308+ROUNDDOWN((CW308+CX308+ROUNDDOWN((CX308+CY308+ROUNDDOWN((CY308+CZ308+ROUNDDOWN((CZ308+DA308+ROUNDDOWN((DA308+DB308+ROUNDDOWN((DB308+DC308+ROUNDDOWN((DC308+DD308+ROUNDDOWN((DD308+DE308+ROUNDDOWN((DE308+DF308+ROUNDDOWN((DF308+DG308+ROUNDDOWN((DG308+DH308+ROUNDDOWN((DH308+DI308+ROUNDDOWN((DI308+DJ308)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,$D309)</f>
        <v>0</v>
      </c>
      <c r="BW309" s="31">
        <f t="shared" ref="BW309:BW359" si="592">MOD(BW308+BX308+(ROUNDDOWN((BX308+BY308+ROUNDDOWN((BY308+BZ308+ROUNDDOWN((BZ308+CA308+ROUNDDOWN((CA308+CB308+ROUNDDOWN((CB308+CC308+ROUNDDOWN((CC308+CD308+ROUNDDOWN((CD308+CE308+ROUNDDOWN((CE308+CF308+ROUNDDOWN((CF308+CG308+ROUNDDOWN((CG308+CH308+ROUNDDOWN((CH308+CI308+ROUNDDOWN((CI308+CJ308+ROUNDDOWN((CJ308+CK308+ROUNDDOWN((CK308+CL308+ROUNDDOWN((CL308+CM308+ROUNDDOWN((CM308+CN308+ROUNDDOWN((CN308+CO308+ROUNDDOWN((CO308+CP308+ROUNDDOWN((CP308+CQ308+ROUNDDOWN((CQ308+CR308+ROUNDDOWN((CR308+CS308+ROUNDDOWN((CS308+CT308+ROUNDDOWN((CT308+CU308+ROUNDDOWN((CU308+CV308+ROUNDDOWN((CV308+CW308+ROUNDDOWN((CW308+CX308+ROUNDDOWN((CX308+CY308+ROUNDDOWN((CY308+CZ308+ROUNDDOWN((CZ308+DA308+ROUNDDOWN((DA308+DB308+ROUNDDOWN((DB308+DC308+ROUNDDOWN((DC308+DD308+ROUNDDOWN((DD308+DE308+ROUNDDOWN((DE308+DF308+ROUNDDOWN((DF308+DG308+ROUNDDOWN((DG308+DH308+ROUNDDOWN((DH308+DI308+ROUNDDOWN((DI308+DJ308)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,$D309)</f>
        <v>0</v>
      </c>
      <c r="BX309" s="31">
        <f t="shared" ref="BX309:BX359" si="593">MOD(BX308+BY308+(ROUNDDOWN((BY308+BZ308+ROUNDDOWN((BZ308+CA308+ROUNDDOWN((CA308+CB308+ROUNDDOWN((CB308+CC308+ROUNDDOWN((CC308+CD308+ROUNDDOWN((CD308+CE308+ROUNDDOWN((CE308+CF308+ROUNDDOWN((CF308+CG308+ROUNDDOWN((CG308+CH308+ROUNDDOWN((CH308+CI308+ROUNDDOWN((CI308+CJ308+ROUNDDOWN((CJ308+CK308+ROUNDDOWN((CK308+CL308+ROUNDDOWN((CL308+CM308+ROUNDDOWN((CM308+CN308+ROUNDDOWN((CN308+CO308+ROUNDDOWN((CO308+CP308+ROUNDDOWN((CP308+CQ308+ROUNDDOWN((CQ308+CR308+ROUNDDOWN((CR308+CS308+ROUNDDOWN((CS308+CT308+ROUNDDOWN((CT308+CU308+ROUNDDOWN((CU308+CV308+ROUNDDOWN((CV308+CW308+ROUNDDOWN((CW308+CX308+ROUNDDOWN((CX308+CY308+ROUNDDOWN((CY308+CZ308+ROUNDDOWN((CZ308+DA308+ROUNDDOWN((DA308+DB308+ROUNDDOWN((DB308+DC308+ROUNDDOWN((DC308+DD308+ROUNDDOWN((DD308+DE308+ROUNDDOWN((DE308+DF308+ROUNDDOWN((DF308+DG308+ROUNDDOWN((DG308+DH308+ROUNDDOWN((DH308+DI308+ROUNDDOWN((DI308+DJ308)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,$D309)</f>
        <v>0</v>
      </c>
      <c r="BY309" s="31">
        <f t="shared" ref="BY309:BY359" si="594">MOD(BY308+BZ308+(ROUNDDOWN((BZ308+CA308+ROUNDDOWN((CA308+CB308+ROUNDDOWN((CB308+CC308+ROUNDDOWN((CC308+CD308+ROUNDDOWN((CD308+CE308+ROUNDDOWN((CE308+CF308+ROUNDDOWN((CF308+CG308+ROUNDDOWN((CG308+CH308+ROUNDDOWN((CH308+CI308+ROUNDDOWN((CI308+CJ308+ROUNDDOWN((CJ308+CK308+ROUNDDOWN((CK308+CL308+ROUNDDOWN((CL308+CM308+ROUNDDOWN((CM308+CN308+ROUNDDOWN((CN308+CO308+ROUNDDOWN((CO308+CP308+ROUNDDOWN((CP308+CQ308+ROUNDDOWN((CQ308+CR308+ROUNDDOWN((CR308+CS308+ROUNDDOWN((CS308+CT308+ROUNDDOWN((CT308+CU308+ROUNDDOWN((CU308+CV308+ROUNDDOWN((CV308+CW308+ROUNDDOWN((CW308+CX308+ROUNDDOWN((CX308+CY308+ROUNDDOWN((CY308+CZ308+ROUNDDOWN((CZ308+DA308+ROUNDDOWN((DA308+DB308+ROUNDDOWN((DB308+DC308+ROUNDDOWN((DC308+DD308+ROUNDDOWN((DD308+DE308+ROUNDDOWN((DE308+DF308+ROUNDDOWN((DF308+DG308+ROUNDDOWN((DG308+DH308+ROUNDDOWN((DH308+DI308+ROUNDDOWN((DI308+DJ308)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,$D309)</f>
        <v>0</v>
      </c>
      <c r="BZ309" s="31">
        <f t="shared" ref="BZ309:BZ359" si="595">MOD(BZ308+CA308+(ROUNDDOWN((CA308+CB308+ROUNDDOWN((CB308+CC308+ROUNDDOWN((CC308+CD308+ROUNDDOWN((CD308+CE308+ROUNDDOWN((CE308+CF308+ROUNDDOWN((CF308+CG308+ROUNDDOWN((CG308+CH308+ROUNDDOWN((CH308+CI308+ROUNDDOWN((CI308+CJ308+ROUNDDOWN((CJ308+CK308+ROUNDDOWN((CK308+CL308+ROUNDDOWN((CL308+CM308+ROUNDDOWN((CM308+CN308+ROUNDDOWN((CN308+CO308+ROUNDDOWN((CO308+CP308+ROUNDDOWN((CP308+CQ308+ROUNDDOWN((CQ308+CR308+ROUNDDOWN((CR308+CS308+ROUNDDOWN((CS308+CT308+ROUNDDOWN((CT308+CU308+ROUNDDOWN((CU308+CV308+ROUNDDOWN((CV308+CW308+ROUNDDOWN((CW308+CX308+ROUNDDOWN((CX308+CY308+ROUNDDOWN((CY308+CZ308+ROUNDDOWN((CZ308+DA308+ROUNDDOWN((DA308+DB308+ROUNDDOWN((DB308+DC308+ROUNDDOWN((DC308+DD308+ROUNDDOWN((DD308+DE308+ROUNDDOWN((DE308+DF308+ROUNDDOWN((DF308+DG308+ROUNDDOWN((DG308+DH308+ROUNDDOWN((DH308+DI308+ROUNDDOWN((DI308+DJ308)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,$D309)</f>
        <v>0</v>
      </c>
      <c r="CA309" s="31">
        <f t="shared" ref="CA309:CA359" si="596">MOD(CA308+CB308+(ROUNDDOWN((CB308+CC308+ROUNDDOWN((CC308+CD308+ROUNDDOWN((CD308+CE308+ROUNDDOWN((CE308+CF308+ROUNDDOWN((CF308+CG308+ROUNDDOWN((CG308+CH308+ROUNDDOWN((CH308+CI308+ROUNDDOWN((CI308+CJ308+ROUNDDOWN((CJ308+CK308+ROUNDDOWN((CK308+CL308+ROUNDDOWN((CL308+CM308+ROUNDDOWN((CM308+CN308+ROUNDDOWN((CN308+CO308+ROUNDDOWN((CO308+CP308+ROUNDDOWN((CP308+CQ308+ROUNDDOWN((CQ308+CR308+ROUNDDOWN((CR308+CS308+ROUNDDOWN((CS308+CT308+ROUNDDOWN((CT308+CU308+ROUNDDOWN((CU308+CV308+ROUNDDOWN((CV308+CW308+ROUNDDOWN((CW308+CX308+ROUNDDOWN((CX308+CY308+ROUNDDOWN((CY308+CZ308+ROUNDDOWN((CZ308+DA308+ROUNDDOWN((DA308+DB308+ROUNDDOWN((DB308+DC308+ROUNDDOWN((DC308+DD308+ROUNDDOWN((DD308+DE308+ROUNDDOWN((DE308+DF308+ROUNDDOWN((DF308+DG308+ROUNDDOWN((DG308+DH308+ROUNDDOWN((DH308+DI308+ROUNDDOWN((DI308+DJ308)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,$D309)</f>
        <v>0</v>
      </c>
      <c r="CB309" s="31">
        <f t="shared" ref="CB309:CB359" si="597">MOD(CB308+CC308+(ROUNDDOWN((CC308+CD308+ROUNDDOWN((CD308+CE308+ROUNDDOWN((CE308+CF308+ROUNDDOWN((CF308+CG308+ROUNDDOWN((CG308+CH308+ROUNDDOWN((CH308+CI308+ROUNDDOWN((CI308+CJ308+ROUNDDOWN((CJ308+CK308+ROUNDDOWN((CK308+CL308+ROUNDDOWN((CL308+CM308+ROUNDDOWN((CM308+CN308+ROUNDDOWN((CN308+CO308+ROUNDDOWN((CO308+CP308+ROUNDDOWN((CP308+CQ308+ROUNDDOWN((CQ308+CR308+ROUNDDOWN((CR308+CS308+ROUNDDOWN((CS308+CT308+ROUNDDOWN((CT308+CU308+ROUNDDOWN((CU308+CV308+ROUNDDOWN((CV308+CW308+ROUNDDOWN((CW308+CX308+ROUNDDOWN((CX308+CY308+ROUNDDOWN((CY308+CZ308+ROUNDDOWN((CZ308+DA308+ROUNDDOWN((DA308+DB308+ROUNDDOWN((DB308+DC308+ROUNDDOWN((DC308+DD308+ROUNDDOWN((DD308+DE308+ROUNDDOWN((DE308+DF308+ROUNDDOWN((DF308+DG308+ROUNDDOWN((DG308+DH308+ROUNDDOWN((DH308+DI308+ROUNDDOWN((DI308+DJ308)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,$D309)</f>
        <v>0</v>
      </c>
      <c r="CC309" s="31">
        <f t="shared" ref="CC309:CC359" si="598">MOD(CC308+CD308+(ROUNDDOWN((CD308+CE308+ROUNDDOWN((CE308+CF308+ROUNDDOWN((CF308+CG308+ROUNDDOWN((CG308+CH308+ROUNDDOWN((CH308+CI308+ROUNDDOWN((CI308+CJ308+ROUNDDOWN((CJ308+CK308+ROUNDDOWN((CK308+CL308+ROUNDDOWN((CL308+CM308+ROUNDDOWN((CM308+CN308+ROUNDDOWN((CN308+CO308+ROUNDDOWN((CO308+CP308+ROUNDDOWN((CP308+CQ308+ROUNDDOWN((CQ308+CR308+ROUNDDOWN((CR308+CS308+ROUNDDOWN((CS308+CT308+ROUNDDOWN((CT308+CU308+ROUNDDOWN((CU308+CV308+ROUNDDOWN((CV308+CW308+ROUNDDOWN((CW308+CX308+ROUNDDOWN((CX308+CY308+ROUNDDOWN((CY308+CZ308+ROUNDDOWN((CZ308+DA308+ROUNDDOWN((DA308+DB308+ROUNDDOWN((DB308+DC308+ROUNDDOWN((DC308+DD308+ROUNDDOWN((DD308+DE308+ROUNDDOWN((DE308+DF308+ROUNDDOWN((DF308+DG308+ROUNDDOWN((DG308+DH308+ROUNDDOWN((DH308+DI308+ROUNDDOWN((DI308+DJ308)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,$D309)</f>
        <v>0</v>
      </c>
      <c r="CD309" s="31">
        <f t="shared" ref="CD309:CD359" si="599">MOD(CD308+CE308+(ROUNDDOWN((CE308+CF308+ROUNDDOWN((CF308+CG308+ROUNDDOWN((CG308+CH308+ROUNDDOWN((CH308+CI308+ROUNDDOWN((CI308+CJ308+ROUNDDOWN((CJ308+CK308+ROUNDDOWN((CK308+CL308+ROUNDDOWN((CL308+CM308+ROUNDDOWN((CM308+CN308+ROUNDDOWN((CN308+CO308+ROUNDDOWN((CO308+CP308+ROUNDDOWN((CP308+CQ308+ROUNDDOWN((CQ308+CR308+ROUNDDOWN((CR308+CS308+ROUNDDOWN((CS308+CT308+ROUNDDOWN((CT308+CU308+ROUNDDOWN((CU308+CV308+ROUNDDOWN((CV308+CW308+ROUNDDOWN((CW308+CX308+ROUNDDOWN((CX308+CY308+ROUNDDOWN((CY308+CZ308+ROUNDDOWN((CZ308+DA308+ROUNDDOWN((DA308+DB308+ROUNDDOWN((DB308+DC308+ROUNDDOWN((DC308+DD308+ROUNDDOWN((DD308+DE308+ROUNDDOWN((DE308+DF308+ROUNDDOWN((DF308+DG308+ROUNDDOWN((DG308+DH308+ROUNDDOWN((DH308+DI308+ROUNDDOWN((DI308+DJ308)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,$D309)</f>
        <v>0</v>
      </c>
      <c r="CE309" s="31">
        <f t="shared" ref="CE309:CE359" si="600">MOD(CE308+CF308+(ROUNDDOWN((CF308+CG308+ROUNDDOWN((CG308+CH308+ROUNDDOWN((CH308+CI308+ROUNDDOWN((CI308+CJ308+ROUNDDOWN((CJ308+CK308+ROUNDDOWN((CK308+CL308+ROUNDDOWN((CL308+CM308+ROUNDDOWN((CM308+CN308+ROUNDDOWN((CN308+CO308+ROUNDDOWN((CO308+CP308+ROUNDDOWN((CP308+CQ308+ROUNDDOWN((CQ308+CR308+ROUNDDOWN((CR308+CS308+ROUNDDOWN((CS308+CT308+ROUNDDOWN((CT308+CU308+ROUNDDOWN((CU308+CV308+ROUNDDOWN((CV308+CW308+ROUNDDOWN((CW308+CX308+ROUNDDOWN((CX308+CY308+ROUNDDOWN((CY308+CZ308+ROUNDDOWN((CZ308+DA308+ROUNDDOWN((DA308+DB308+ROUNDDOWN((DB308+DC308+ROUNDDOWN((DC308+DD308+ROUNDDOWN((DD308+DE308+ROUNDDOWN((DE308+DF308+ROUNDDOWN((DF308+DG308+ROUNDDOWN((DG308+DH308+ROUNDDOWN((DH308+DI308+ROUNDDOWN((DI308+DJ308)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,$D309)</f>
        <v>0</v>
      </c>
      <c r="CF309" s="31">
        <f t="shared" ref="CF309:CF359" si="601">MOD(CF308+CG308+(ROUNDDOWN((CG308+CH308+ROUNDDOWN((CH308+CI308+ROUNDDOWN((CI308+CJ308+ROUNDDOWN((CJ308+CK308+ROUNDDOWN((CK308+CL308+ROUNDDOWN((CL308+CM308+ROUNDDOWN((CM308+CN308+ROUNDDOWN((CN308+CO308+ROUNDDOWN((CO308+CP308+ROUNDDOWN((CP308+CQ308+ROUNDDOWN((CQ308+CR308+ROUNDDOWN((CR308+CS308+ROUNDDOWN((CS308+CT308+ROUNDDOWN((CT308+CU308+ROUNDDOWN((CU308+CV308+ROUNDDOWN((CV308+CW308+ROUNDDOWN((CW308+CX308+ROUNDDOWN((CX308+CY308+ROUNDDOWN((CY308+CZ308+ROUNDDOWN((CZ308+DA308+ROUNDDOWN((DA308+DB308+ROUNDDOWN((DB308+DC308+ROUNDDOWN((DC308+DD308+ROUNDDOWN((DD308+DE308+ROUNDDOWN((DE308+DF308+ROUNDDOWN((DF308+DG308+ROUNDDOWN((DG308+DH308+ROUNDDOWN((DH308+DI308+ROUNDDOWN((DI308+DJ308)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,$D309)</f>
        <v>0</v>
      </c>
      <c r="CG309" s="31">
        <f t="shared" ref="CG309:CG359" si="602">MOD(CG308+CH308+(ROUNDDOWN((CH308+CI308+ROUNDDOWN((CI308+CJ308+ROUNDDOWN((CJ308+CK308+ROUNDDOWN((CK308+CL308+ROUNDDOWN((CL308+CM308+ROUNDDOWN((CM308+CN308+ROUNDDOWN((CN308+CO308+ROUNDDOWN((CO308+CP308+ROUNDDOWN((CP308+CQ308+ROUNDDOWN((CQ308+CR308+ROUNDDOWN((CR308+CS308+ROUNDDOWN((CS308+CT308+ROUNDDOWN((CT308+CU308+ROUNDDOWN((CU308+CV308+ROUNDDOWN((CV308+CW308+ROUNDDOWN((CW308+CX308+ROUNDDOWN((CX308+CY308+ROUNDDOWN((CY308+CZ308+ROUNDDOWN((CZ308+DA308+ROUNDDOWN((DA308+DB308+ROUNDDOWN((DB308+DC308+ROUNDDOWN((DC308+DD308+ROUNDDOWN((DD308+DE308+ROUNDDOWN((DE308+DF308+ROUNDDOWN((DF308+DG308+ROUNDDOWN((DG308+DH308+ROUNDDOWN((DH308+DI308+ROUNDDOWN((DI308+DJ308)/$D309,0))/$D309,0))/$D309,0))/$D309,0))/$D309,0))/$D309,0))/$D309,0))/$D309,0))/$D309,0))/$D309,0))/$D309,0))/$D309,0))/$D309,0))/$D309,0))/$D309,0))/$D309,0))/$D309,0))/$D309,0))/$D309,0))/$D309,0))/$D309,0))/$D309,0))/$D309,0))/$D309,0))/$D309,0))/$D309,0))/$D309,0))/$D309,0)),$D309)</f>
        <v>0</v>
      </c>
      <c r="CH309" s="31">
        <f t="shared" ref="CH309:CH359" si="603">MOD(CH308+CI308+(ROUNDDOWN((CI308+CJ308+ROUNDDOWN((CJ308+CK308+ROUNDDOWN((CK308+CL308+ROUNDDOWN((CL308+CM308+ROUNDDOWN((CM308+CN308+ROUNDDOWN((CN308+CO308+ROUNDDOWN((CO308+CP308+ROUNDDOWN((CP308+CQ308+ROUNDDOWN((CQ308+CR308+ROUNDDOWN((CR308+CS308+ROUNDDOWN((CS308+CT308+ROUNDDOWN((CT308+CU308+ROUNDDOWN((CU308+CV308+ROUNDDOWN((CV308+CW308+ROUNDDOWN((CW308+CX308+ROUNDDOWN((CX308+CY308+ROUNDDOWN((CY308+CZ308+ROUNDDOWN((CZ308+DA308+ROUNDDOWN((DA308+DB308+ROUNDDOWN((DB308+DC308+ROUNDDOWN((DC308+DD308+ROUNDDOWN((DD308+DE308+ROUNDDOWN((DE308+DF308+ROUNDDOWN((DF308+DG308+ROUNDDOWN((DG308+DH308+ROUNDDOWN((DH308+DI308+ROUNDDOWN((DI308+DJ308)/$D309,0))/$D309,0))/$D309,0))/$D309,0))/$D309,0))/$D309,0))/$D309,0))/$D309,0))/$D309,0))/$D309,0))/$D309,0))/$D309,0))/$D309,0))/$D309,0))/$D309,0))/$D309,0))/$D309,0))/$D309,0))/$D309,0))/$D309,0))/$D309,0))/$D309,0))/$D309,0))/$D309,0))/$D309,0))/$D309,0))/$D309,0)),$D309)</f>
        <v>0</v>
      </c>
      <c r="CI309" s="31">
        <f t="shared" ref="CI309:CI359" si="604">MOD(CI308+CJ308+(ROUNDDOWN((CJ308+CK308+ROUNDDOWN((CK308+CL308+ROUNDDOWN((CL308+CM308+ROUNDDOWN((CM308+CN308+ROUNDDOWN((CN308+CO308+ROUNDDOWN((CO308+CP308+ROUNDDOWN((CP308+CQ308+ROUNDDOWN((CQ308+CR308+ROUNDDOWN((CR308+CS308+ROUNDDOWN((CS308+CT308+ROUNDDOWN((CT308+CU308+ROUNDDOWN((CU308+CV308+ROUNDDOWN((CV308+CW308+ROUNDDOWN((CW308+CX308+ROUNDDOWN((CX308+CY308+ROUNDDOWN((CY308+CZ308+ROUNDDOWN((CZ308+DA308+ROUNDDOWN((DA308+DB308+ROUNDDOWN((DB308+DC308+ROUNDDOWN((DC308+DD308+ROUNDDOWN((DD308+DE308+ROUNDDOWN((DE308+DF308+ROUNDDOWN((DF308+DG308+ROUNDDOWN((DG308+DH308+ROUNDDOWN((DH308+DI308+ROUNDDOWN((DI308+DJ308)/$D309,0))/$D309,0))/$D309,0))/$D309,0))/$D309,0))/$D309,0))/$D309,0))/$D309,0))/$D309,0))/$D309,0))/$D309,0))/$D309,0))/$D309,0))/$D309,0))/$D309,0))/$D309,0))/$D309,0))/$D309,0))/$D309,0))/$D309,0))/$D309,0))/$D309,0))/$D309,0))/$D309,0))/$D309,0))/$D309,0)),$D309)</f>
        <v>0</v>
      </c>
      <c r="CJ309" s="31">
        <f t="shared" ref="CJ309:CJ359" si="605">MOD(CJ308+CK308+(ROUNDDOWN((CK308+CL308+ROUNDDOWN((CL308+CM308+ROUNDDOWN((CM308+CN308+ROUNDDOWN((CN308+CO308+ROUNDDOWN((CO308+CP308+ROUNDDOWN((CP308+CQ308+ROUNDDOWN((CQ308+CR308+ROUNDDOWN((CR308+CS308+ROUNDDOWN((CS308+CT308+ROUNDDOWN((CT308+CU308+ROUNDDOWN((CU308+CV308+ROUNDDOWN((CV308+CW308+ROUNDDOWN((CW308+CX308+ROUNDDOWN((CX308+CY308+ROUNDDOWN((CY308+CZ308+ROUNDDOWN((CZ308+DA308+ROUNDDOWN((DA308+DB308+ROUNDDOWN((DB308+DC308+ROUNDDOWN((DC308+DD308+ROUNDDOWN((DD308+DE308+ROUNDDOWN((DE308+DF308+ROUNDDOWN((DF308+DG308+ROUNDDOWN((DG308+DH308+ROUNDDOWN((DH308+DI308+ROUNDDOWN((DI308+DJ308)/$D309,0))/$D309,0))/$D309,0))/$D309,0))/$D309,0))/$D309,0))/$D309,0))/$D309,0))/$D309,0))/$D309,0))/$D309,0))/$D309,0))/$D309,0))/$D309,0))/$D309,0))/$D309,0))/$D309,0))/$D309,0))/$D309,0))/$D309,0))/$D309,0))/$D309,0))/$D309,0))/$D309,0))/$D309,0)),$D309)</f>
        <v>0</v>
      </c>
      <c r="CK309" s="31">
        <f t="shared" ref="CK309:CK359" si="606">MOD(CK308+CL308+(ROUNDDOWN((CL308+CM308+ROUNDDOWN((CM308+CN308+ROUNDDOWN((CN308+CO308+ROUNDDOWN((CO308+CP308+ROUNDDOWN((CP308+CQ308+ROUNDDOWN((CQ308+CR308+ROUNDDOWN((CR308+CS308+ROUNDDOWN((CS308+CT308+ROUNDDOWN((CT308+CU308+ROUNDDOWN((CU308+CV308+ROUNDDOWN((CV308+CW308+ROUNDDOWN((CW308+CX308+ROUNDDOWN((CX308+CY308+ROUNDDOWN((CY308+CZ308+ROUNDDOWN((CZ308+DA308+ROUNDDOWN((DA308+DB308+ROUNDDOWN((DB308+DC308+ROUNDDOWN((DC308+DD308+ROUNDDOWN((DD308+DE308+ROUNDDOWN((DE308+DF308+ROUNDDOWN((DF308+DG308+ROUNDDOWN((DG308+DH308+ROUNDDOWN((DH308+DI308+ROUNDDOWN((DI308+DJ308)/$D309,0))/$D309,0))/$D309,0))/$D309,0))/$D309,0))/$D309,0))/$D309,0))/$D309,0))/$D309,0))/$D309,0))/$D309,0))/$D309,0))/$D309,0))/$D309,0))/$D309,0))/$D309,0))/$D309,0))/$D309,0))/$D309,0))/$D309,0))/$D309,0))/$D309,0))/$D309,0))/$D309,0)),$D309)</f>
        <v>0</v>
      </c>
      <c r="CL309" s="31">
        <f t="shared" ref="CL309:CL359" si="607">MOD(CL308+CM308+(ROUNDDOWN((CM308+CN308+ROUNDDOWN((CN308+CO308+ROUNDDOWN((CO308+CP308+ROUNDDOWN((CP308+CQ308+ROUNDDOWN((CQ308+CR308+ROUNDDOWN((CR308+CS308+ROUNDDOWN((CS308+CT308+ROUNDDOWN((CT308+CU308+ROUNDDOWN((CU308+CV308+ROUNDDOWN((CV308+CW308+ROUNDDOWN((CW308+CX308+ROUNDDOWN((CX308+CY308+ROUNDDOWN((CY308+CZ308+ROUNDDOWN((CZ308+DA308+ROUNDDOWN((DA308+DB308+ROUNDDOWN((DB308+DC308+ROUNDDOWN((DC308+DD308+ROUNDDOWN((DD308+DE308+ROUNDDOWN((DE308+DF308+ROUNDDOWN((DF308+DG308+ROUNDDOWN((DG308+DH308+ROUNDDOWN((DH308+DI308+ROUNDDOWN((DI308+DJ308)/$D309,0))/$D309,0))/$D309,0))/$D309,0))/$D309,0))/$D309,0))/$D309,0))/$D309,0))/$D309,0))/$D309,0))/$D309,0))/$D309,0))/$D309,0))/$D309,0))/$D309,0))/$D309,0))/$D309,0))/$D309,0))/$D309,0))/$D309,0))/$D309,0))/$D309,0))/$D309,0)),$D309)</f>
        <v>0</v>
      </c>
      <c r="CM309" s="31">
        <f t="shared" ref="CM309:CM359" si="608">MOD(CM308+CN308+(ROUNDDOWN((CN308+CO308+ROUNDDOWN((CO308+CP308+ROUNDDOWN((CP308+CQ308+ROUNDDOWN((CQ308+CR308+ROUNDDOWN((CR308+CS308+ROUNDDOWN((CS308+CT308+ROUNDDOWN((CT308+CU308+ROUNDDOWN((CU308+CV308+ROUNDDOWN((CV308+CW308+ROUNDDOWN((CW308+CX308+ROUNDDOWN((CX308+CY308+ROUNDDOWN((CY308+CZ308+ROUNDDOWN((CZ308+DA308+ROUNDDOWN((DA308+DB308+ROUNDDOWN((DB308+DC308+ROUNDDOWN((DC308+DD308+ROUNDDOWN((DD308+DE308+ROUNDDOWN((DE308+DF308+ROUNDDOWN((DF308+DG308+ROUNDDOWN((DG308+DH308+ROUNDDOWN((DH308+DI308+ROUNDDOWN((DI308+DJ308)/$D309,0))/$D309,0))/$D309,0))/$D309,0))/$D309,0))/$D309,0))/$D309,0))/$D309,0))/$D309,0))/$D309,0))/$D309,0))/$D309,0))/$D309,0))/$D309,0))/$D309,0))/$D309,0))/$D309,0))/$D309,0))/$D309,0))/$D309,0))/$D309,0))/$D309,0)),$D309)</f>
        <v>0</v>
      </c>
      <c r="CN309" s="31">
        <f t="shared" ref="CN309:CN359" si="609">MOD(CN308+CO308+(ROUNDDOWN((CO308+CP308+ROUNDDOWN((CP308+CQ308+ROUNDDOWN((CQ308+CR308+ROUNDDOWN((CR308+CS308+ROUNDDOWN((CS308+CT308+ROUNDDOWN((CT308+CU308+ROUNDDOWN((CU308+CV308+ROUNDDOWN((CV308+CW308+ROUNDDOWN((CW308+CX308+ROUNDDOWN((CX308+CY308+ROUNDDOWN((CY308+CZ308+ROUNDDOWN((CZ308+DA308+ROUNDDOWN((DA308+DB308+ROUNDDOWN((DB308+DC308+ROUNDDOWN((DC308+DD308+ROUNDDOWN((DD308+DE308+ROUNDDOWN((DE308+DF308+ROUNDDOWN((DF308+DG308+ROUNDDOWN((DG308+DH308+ROUNDDOWN((DH308+DI308+ROUNDDOWN((DI308+DJ308)/$D309,0))/$D309,0))/$D309,0))/$D309,0))/$D309,0))/$D309,0))/$D309,0))/$D309,0))/$D309,0))/$D309,0))/$D309,0))/$D309,0))/$D309,0))/$D309,0))/$D309,0))/$D309,0))/$D309,0))/$D309,0))/$D309,0))/$D309,0))/$D309,0)),$D309)</f>
        <v>0</v>
      </c>
      <c r="CO309" s="31">
        <f t="shared" ref="CO309:CO359" si="610">MOD(CO308+CP308+(ROUNDDOWN((CP308+CQ308+ROUNDDOWN((CQ308+CR308+ROUNDDOWN((CR308+CS308+ROUNDDOWN((CS308+CT308+ROUNDDOWN((CT308+CU308+ROUNDDOWN((CU308+CV308+ROUNDDOWN((CV308+CW308+ROUNDDOWN((CW308+CX308+ROUNDDOWN((CX308+CY308+ROUNDDOWN((CY308+CZ308+ROUNDDOWN((CZ308+DA308+ROUNDDOWN((DA308+DB308+ROUNDDOWN((DB308+DC308+ROUNDDOWN((DC308+DD308+ROUNDDOWN((DD308+DE308+ROUNDDOWN((DE308+DF308+ROUNDDOWN((DF308+DG308+ROUNDDOWN((DG308+DH308+ROUNDDOWN((DH308+DI308+ROUNDDOWN((DI308+DJ308)/$D309,0))/$D309,0))/$D309,0))/$D309,0))/$D309,0))/$D309,0))/$D309,0))/$D309,0))/$D309,0))/$D309,0))/$D309,0))/$D309,0))/$D309,0))/$D309,0))/$D309,0))/$D309,0))/$D309,0))/$D309,0))/$D309,0))/$D309,0)),$D309)</f>
        <v>0</v>
      </c>
      <c r="CP309" s="31">
        <f t="shared" ref="CP309:CP359" si="611">MOD(CP308+CQ308+(ROUNDDOWN((CQ308+CR308+ROUNDDOWN((CR308+CS308+ROUNDDOWN((CS308+CT308+ROUNDDOWN((CT308+CU308+ROUNDDOWN((CU308+CV308+ROUNDDOWN((CV308+CW308+ROUNDDOWN((CW308+CX308+ROUNDDOWN((CX308+CY308+ROUNDDOWN((CY308+CZ308+ROUNDDOWN((CZ308+DA308+ROUNDDOWN((DA308+DB308+ROUNDDOWN((DB308+DC308+ROUNDDOWN((DC308+DD308+ROUNDDOWN((DD308+DE308+ROUNDDOWN((DE308+DF308+ROUNDDOWN((DF308+DG308+ROUNDDOWN((DG308+DH308+ROUNDDOWN((DH308+DI308+ROUNDDOWN((DI308+DJ308)/$D309,0))/$D309,0))/$D309,0))/$D309,0))/$D309,0))/$D309,0))/$D309,0))/$D309,0))/$D309,0))/$D309,0))/$D309,0))/$D309,0))/$D309,0))/$D309,0))/$D309,0))/$D309,0))/$D309,0))/$D309,0))/$D309,0)),$D309)</f>
        <v>0</v>
      </c>
      <c r="CQ309" s="31">
        <f t="shared" ref="CQ309:CQ359" si="612">MOD(CQ308+CR308+(ROUNDDOWN((CR308+CS308+ROUNDDOWN((CS308+CT308+ROUNDDOWN((CT308+CU308+ROUNDDOWN((CU308+CV308+ROUNDDOWN((CV308+CW308+ROUNDDOWN((CW308+CX308+ROUNDDOWN((CX308+CY308+ROUNDDOWN((CY308+CZ308+ROUNDDOWN((CZ308+DA308+ROUNDDOWN((DA308+DB308+ROUNDDOWN((DB308+DC308+ROUNDDOWN((DC308+DD308+ROUNDDOWN((DD308+DE308+ROUNDDOWN((DE308+DF308+ROUNDDOWN((DF308+DG308+ROUNDDOWN((DG308+DH308+ROUNDDOWN((DH308+DI308+ROUNDDOWN((DI308+DJ308)/$D309,0))/$D309,0))/$D309,0))/$D309,0))/$D309,0))/$D309,0))/$D309,0))/$D309,0))/$D309,0))/$D309,0))/$D309,0))/$D309,0))/$D309,0))/$D309,0))/$D309,0))/$D309,0))/$D309,0))/$D309,0)),$D309)</f>
        <v>0</v>
      </c>
      <c r="CR309" s="31">
        <f t="shared" ref="CR309:CR359" si="613">MOD(CR308+CS308+(ROUNDDOWN((CS308+CT308+ROUNDDOWN((CT308+CU308+ROUNDDOWN((CU308+CV308+ROUNDDOWN((CV308+CW308+ROUNDDOWN((CW308+CX308+ROUNDDOWN((CX308+CY308+ROUNDDOWN((CY308+CZ308+ROUNDDOWN((CZ308+DA308+ROUNDDOWN((DA308+DB308+ROUNDDOWN((DB308+DC308+ROUNDDOWN((DC308+DD308+ROUNDDOWN((DD308+DE308+ROUNDDOWN((DE308+DF308+ROUNDDOWN((DF308+DG308+ROUNDDOWN((DG308+DH308+ROUNDDOWN((DH308+DI308+ROUNDDOWN((DI308+DJ308)/$D309,0))/$D309,0))/$D309,0))/$D309,0))/$D309,0))/$D309,0))/$D309,0))/$D309,0))/$D309,0))/$D309,0))/$D309,0))/$D309,0))/$D309,0))/$D309,0))/$D309,0))/$D309,0))/$D309,0)),$D309)</f>
        <v>0</v>
      </c>
      <c r="CS309" s="31">
        <f t="shared" ref="CS309:CS359" si="614">MOD(CS308+CT308+(ROUNDDOWN((CT308+CU308+ROUNDDOWN((CU308+CV308+ROUNDDOWN((CV308+CW308+ROUNDDOWN((CW308+CX308+ROUNDDOWN((CX308+CY308+ROUNDDOWN((CY308+CZ308+ROUNDDOWN((CZ308+DA308+ROUNDDOWN((DA308+DB308+ROUNDDOWN((DB308+DC308+ROUNDDOWN((DC308+DD308+ROUNDDOWN((DD308+DE308+ROUNDDOWN((DE308+DF308+ROUNDDOWN((DF308+DG308+ROUNDDOWN((DG308+DH308+ROUNDDOWN((DH308+DI308+ROUNDDOWN((DI308+DJ308)/$D309,0))/$D309,0))/$D309,0))/$D309,0))/$D309,0))/$D309,0))/$D309,0))/$D309,0))/$D309,0))/$D309,0))/$D309,0))/$D309,0))/$D309,0))/$D309,0))/$D309,0))/$D309,0)),$D309)</f>
        <v>0</v>
      </c>
      <c r="CT309" s="31">
        <f t="shared" ref="CT309:CT359" si="615">MOD(CT308+CU308+(ROUNDDOWN((CU308+CV308+ROUNDDOWN((CV308+CW308+ROUNDDOWN((CW308+CX308+ROUNDDOWN((CX308+CY308+ROUNDDOWN((CY308+CZ308+ROUNDDOWN((CZ308+DA308+ROUNDDOWN((DA308+DB308+ROUNDDOWN((DB308+DC308+ROUNDDOWN((DC308+DD308+ROUNDDOWN((DD308+DE308+ROUNDDOWN((DE308+DF308+ROUNDDOWN((DF308+DG308+ROUNDDOWN((DG308+DH308+ROUNDDOWN((DH308+DI308+ROUNDDOWN((DI308+DJ308)/$D309,0))/$D309,0))/$D309,0))/$D309,0))/$D309,0))/$D309,0))/$D309,0))/$D309,0))/$D309,0))/$D309,0))/$D309,0))/$D309,0))/$D309,0))/$D309,0))/$D309,0)),$D309)</f>
        <v>0</v>
      </c>
      <c r="CU309" s="31">
        <f t="shared" ref="CU309:CU359" si="616">MOD(CU308+CV308+(ROUNDDOWN((CV308+CW308+ROUNDDOWN((CW308+CX308+ROUNDDOWN((CX308+CY308+ROUNDDOWN((CY308+CZ308+ROUNDDOWN((CZ308+DA308+ROUNDDOWN((DA308+DB308+ROUNDDOWN((DB308+DC308+ROUNDDOWN((DC308+DD308+ROUNDDOWN((DD308+DE308+ROUNDDOWN((DE308+DF308+ROUNDDOWN((DF308+DG308+ROUNDDOWN((DG308+DH308+ROUNDDOWN((DH308+DI308+ROUNDDOWN((DI308+DJ308)/$D309,0))/$D309,0))/$D309,0))/$D309,0))/$D309,0))/$D309,0))/$D309,0))/$D309,0))/$D309,0))/$D309,0))/$D309,0))/$D309,0))/$D309,0))/$D309,0)),$D309)</f>
        <v>0</v>
      </c>
      <c r="CV309" s="31">
        <f t="shared" ref="CV309:CV359" si="617">MOD(CV308+CW308+(ROUNDDOWN((CW308+CX308+ROUNDDOWN((CX308+CY308+ROUNDDOWN((CY308+CZ308+ROUNDDOWN((CZ308+DA308+ROUNDDOWN((DA308+DB308+ROUNDDOWN((DB308+DC308+ROUNDDOWN((DC308+DD308+ROUNDDOWN((DD308+DE308+ROUNDDOWN((DE308+DF308+ROUNDDOWN((DF308+DG308+ROUNDDOWN((DG308+DH308+ROUNDDOWN((DH308+DI308+ROUNDDOWN((DI308+DJ308)/$D309,0))/$D309,0))/$D309,0))/$D309,0))/$D309,0))/$D309,0))/$D309,0))/$D309,0))/$D309,0))/$D309,0))/$D309,0))/$D309,0))/$D309,0)),$D309)</f>
        <v>0</v>
      </c>
      <c r="CW309" s="31">
        <f t="shared" ref="CW309:CW359" si="618">MOD(CW308+CX308+(ROUNDDOWN((CX308+CY308+ROUNDDOWN((CY308+CZ308+ROUNDDOWN((CZ308+DA308+ROUNDDOWN((DA308+DB308+ROUNDDOWN((DB308+DC308+ROUNDDOWN((DC308+DD308+ROUNDDOWN((DD308+DE308+ROUNDDOWN((DE308+DF308+ROUNDDOWN((DF308+DG308+ROUNDDOWN((DG308+DH308+ROUNDDOWN((DH308+DI308+ROUNDDOWN((DI308+DJ308)/$D309,0))/$D309,0))/$D309,0))/$D309,0))/$D309,0))/$D309,0))/$D309,0))/$D309,0))/$D309,0))/$D309,0))/$D309,0))/$D309,0)),$D309)</f>
        <v>0</v>
      </c>
      <c r="CX309" s="31">
        <f t="shared" ref="CX309:CX343" si="619">MOD(CX308+CY308+(ROUNDDOWN((CY308+CZ308+ROUNDDOWN((CZ308+DA308+ROUNDDOWN((DA308+DB308+ROUNDDOWN((DB308+DC308+ROUNDDOWN((DC308+DD308+ROUNDDOWN((DD308+DE308+ROUNDDOWN((DE308+DF308+ROUNDDOWN((DF308+DG308+ROUNDDOWN((DG308+DH308+ROUNDDOWN((DH308+DI308+ROUNDDOWN((DI308+DJ308)/$D309,0))/$D309,0))/$D309,0))/$D309,0))/$D309,0))/$D309,0))/$D309,0))/$D309,0))/$D309,0))/$D309,0))/$D309,0)),$D309)</f>
        <v>0</v>
      </c>
      <c r="CY309" s="31">
        <f t="shared" ref="CY309:CY359" si="620">MOD(CY308+CZ308+(ROUNDDOWN((CZ308+DA308+ROUNDDOWN((DA308+DB308+ROUNDDOWN((DB308+DC308+ROUNDDOWN((DC308+DD308+ROUNDDOWN((DD308+DE308+ROUNDDOWN((DE308+DF308+ROUNDDOWN((DF308+DG308+ROUNDDOWN((DG308+DH308+ROUNDDOWN((DH308+DI308+ROUNDDOWN((DI308+DJ308)/$D309,0))/$D309,0))/$D309,0))/$D309,0))/$D309,0))/$D309,0))/$D309,0))/$D309,0))/$D309,0))/$D309,0)),$D309)</f>
        <v>0</v>
      </c>
      <c r="CZ309" s="31">
        <f t="shared" ref="CZ309:CZ359" si="621">MOD(CZ308+DA308+(ROUNDDOWN((DA308+DB308+ROUNDDOWN((DB308+DC308+ROUNDDOWN((DC308+DD308+ROUNDDOWN((DD308+DE308+ROUNDDOWN((DE308+DF308+ROUNDDOWN((DF308+DG308+ROUNDDOWN((DG308+DH308+ROUNDDOWN((DH308+DI308+ROUNDDOWN((DI308+DJ308)/$D309,0))/$D309,0))/$D309,0))/$D309,0))/$D309,0))/$D309,0))/$D309,0))/$D309,0))/$D309,0)),$D309)</f>
        <v>0</v>
      </c>
      <c r="DA309" s="31">
        <f t="shared" ref="DA309:DA359" si="622">MOD(DA308+DB308+(ROUNDDOWN((DB308+DC308+ROUNDDOWN((DC308+DD308+ROUNDDOWN((DD308+DE308+ROUNDDOWN((DE308+DF308+ROUNDDOWN((DF308+DG308+ROUNDDOWN((DG308+DH308+ROUNDDOWN((DH308+DI308+ROUNDDOWN((DI308+DJ308)/$D309,0))/$D309,0))/$D309,0))/$D309,0))/$D309,0))/$D309,0))/$D309,0))/$D309,0)),$D309)</f>
        <v>0</v>
      </c>
      <c r="DB309" s="31">
        <f t="shared" ref="DB309:DB359" si="623">MOD(DB308+DC308+(ROUNDDOWN((DC308+DD308+ROUNDDOWN((DD308+DE308+ROUNDDOWN((DE308+DF308+ROUNDDOWN((DF308+DG308+ROUNDDOWN((DG308+DH308+ROUNDDOWN((DH308+DI308+ROUNDDOWN((DI308+DJ308)/$D309,0))/$D309,0))/$D309,0))/$D309,0))/$D309,0))/$D309,0))/$D309,0)),$D309)</f>
        <v>0</v>
      </c>
      <c r="DC309" s="31">
        <f t="shared" ref="DC309:DC359" si="624">MOD(DC308+DD308+(ROUNDDOWN((DD308+DE308+ROUNDDOWN((DE308+DF308+ROUNDDOWN((DF308+DG308+ROUNDDOWN((DG308+DH308+ROUNDDOWN((DH308+DI308+ROUNDDOWN((DI308+DJ308)/$D309,0))/$D309,0))/$D309,0))/$D309,0))/$D309,0))/$D309,0)),$D309)</f>
        <v>0</v>
      </c>
      <c r="DD309" s="31">
        <f t="shared" ref="DD309:DD359" si="625">MOD(DD308+DE308+(ROUNDDOWN((DE308+DF308+ROUNDDOWN((DF308+DG308+ROUNDDOWN((DG308+DH308+ROUNDDOWN((DH308+DI308+ROUNDDOWN((DI308+DJ308)/$D309,0))/$D309,0))/$D309,0))/$D309,0))/$D309,0)),$D309)</f>
        <v>0</v>
      </c>
      <c r="DE309" s="31">
        <f t="shared" ref="DE309:DE359" si="626">MOD(DE308+DF308+(ROUNDDOWN((DF308+DG308+ROUNDDOWN((DG308+DH308+ROUNDDOWN((DH308+DI308+ROUNDDOWN((DI308+DJ308)/$D309,0))/$D309,0))/$D309,0))/$D309,0)),$D309)</f>
        <v>0</v>
      </c>
      <c r="DF309" s="31">
        <f t="shared" ref="DF309:DF359" si="627">MOD(DF308+DG308+(ROUNDDOWN((DG308+DH308+ROUNDDOWN((DH308+DI308+ROUNDDOWN((DI308+DJ308)/$D309,0))/$D309,0))/$D309,0)),$D309)</f>
        <v>0</v>
      </c>
      <c r="DG309" s="31">
        <f t="shared" ref="DG309:DG359" si="628">MOD(DG308+DH308+(ROUNDDOWN((DH308+DI308+ROUNDDOWN((DI308+DJ308)/$D309,0))/$D309,0)),$D309)</f>
        <v>0</v>
      </c>
      <c r="DH309" s="31">
        <f t="shared" ref="DH309:DH359" si="629">MOD(DH308+DI308+(ROUNDDOWN((DI308+DJ308)/$D309,0)),$D309)</f>
        <v>1</v>
      </c>
      <c r="DI309" s="31">
        <v>1</v>
      </c>
    </row>
    <row r="310" spans="1:113" ht="15" customHeight="1" x14ac:dyDescent="0.45">
      <c r="A310" s="31"/>
      <c r="B310" s="31"/>
      <c r="C310" s="31"/>
      <c r="D310" s="31">
        <v>58</v>
      </c>
      <c r="E310" s="31"/>
      <c r="F310" s="31">
        <f t="shared" si="577"/>
        <v>0</v>
      </c>
      <c r="G310" s="31">
        <f t="shared" si="577"/>
        <v>0</v>
      </c>
      <c r="H310" s="31">
        <f t="shared" si="577"/>
        <v>0</v>
      </c>
      <c r="I310" s="31">
        <f t="shared" si="577"/>
        <v>0</v>
      </c>
      <c r="J310" s="31">
        <f t="shared" si="577"/>
        <v>0</v>
      </c>
      <c r="K310" s="31">
        <f t="shared" si="577"/>
        <v>0</v>
      </c>
      <c r="L310" s="31">
        <f t="shared" si="577"/>
        <v>0</v>
      </c>
      <c r="M310" s="31">
        <f t="shared" si="577"/>
        <v>0</v>
      </c>
      <c r="N310" s="31">
        <f t="shared" si="577"/>
        <v>0</v>
      </c>
      <c r="O310" s="31">
        <f t="shared" si="577"/>
        <v>0</v>
      </c>
      <c r="P310" s="31">
        <f t="shared" si="577"/>
        <v>0</v>
      </c>
      <c r="Q310" s="31">
        <f t="shared" si="577"/>
        <v>0</v>
      </c>
      <c r="R310" s="31">
        <f t="shared" si="577"/>
        <v>0</v>
      </c>
      <c r="S310" s="31">
        <f t="shared" si="577"/>
        <v>0</v>
      </c>
      <c r="T310" s="31">
        <f t="shared" si="577"/>
        <v>0</v>
      </c>
      <c r="U310" s="31">
        <f t="shared" si="577"/>
        <v>0</v>
      </c>
      <c r="V310" s="31">
        <f t="shared" si="577"/>
        <v>0</v>
      </c>
      <c r="W310" s="31">
        <f t="shared" si="577"/>
        <v>0</v>
      </c>
      <c r="X310" s="31">
        <f t="shared" si="577"/>
        <v>0</v>
      </c>
      <c r="Y310" s="31">
        <f t="shared" si="577"/>
        <v>0</v>
      </c>
      <c r="Z310" s="31">
        <f t="shared" si="577"/>
        <v>0</v>
      </c>
      <c r="AA310" s="31">
        <f t="shared" si="577"/>
        <v>0</v>
      </c>
      <c r="AB310" s="31">
        <f t="shared" si="577"/>
        <v>0</v>
      </c>
      <c r="AC310" s="31">
        <f t="shared" si="577"/>
        <v>0</v>
      </c>
      <c r="AD310" s="31">
        <f t="shared" si="577"/>
        <v>0</v>
      </c>
      <c r="AE310" s="31">
        <f t="shared" si="577"/>
        <v>0</v>
      </c>
      <c r="AF310" s="31">
        <f t="shared" si="577"/>
        <v>0</v>
      </c>
      <c r="AG310" s="31">
        <f t="shared" si="577"/>
        <v>0</v>
      </c>
      <c r="AH310" s="31">
        <f t="shared" si="577"/>
        <v>0</v>
      </c>
      <c r="AI310" s="31">
        <f t="shared" si="577"/>
        <v>0</v>
      </c>
      <c r="AJ310" s="31">
        <f t="shared" si="577"/>
        <v>0</v>
      </c>
      <c r="AK310" s="31">
        <f t="shared" si="577"/>
        <v>0</v>
      </c>
      <c r="AL310" s="31">
        <f t="shared" si="577"/>
        <v>0</v>
      </c>
      <c r="AM310" s="31">
        <f t="shared" si="577"/>
        <v>0</v>
      </c>
      <c r="AN310" s="31">
        <f t="shared" si="577"/>
        <v>0</v>
      </c>
      <c r="AO310" s="31">
        <f t="shared" si="577"/>
        <v>0</v>
      </c>
      <c r="AP310" s="31">
        <f t="shared" si="577"/>
        <v>0</v>
      </c>
      <c r="AQ310" s="31">
        <f t="shared" si="577"/>
        <v>0</v>
      </c>
      <c r="AR310" s="31">
        <f t="shared" si="577"/>
        <v>0</v>
      </c>
      <c r="AS310" s="31">
        <f t="shared" si="577"/>
        <v>0</v>
      </c>
      <c r="AT310" s="31">
        <f t="shared" si="577"/>
        <v>0</v>
      </c>
      <c r="AU310" s="31">
        <f t="shared" si="577"/>
        <v>0</v>
      </c>
      <c r="AV310" s="31">
        <f t="shared" si="577"/>
        <v>0</v>
      </c>
      <c r="AW310" s="31">
        <f t="shared" si="577"/>
        <v>0</v>
      </c>
      <c r="AX310" s="31">
        <f t="shared" si="577"/>
        <v>0</v>
      </c>
      <c r="AY310" s="31">
        <f t="shared" si="577"/>
        <v>0</v>
      </c>
      <c r="AZ310" s="31">
        <f t="shared" si="577"/>
        <v>0</v>
      </c>
      <c r="BA310" s="31">
        <f t="shared" si="577"/>
        <v>0</v>
      </c>
      <c r="BB310" s="31">
        <f t="shared" si="577"/>
        <v>0</v>
      </c>
      <c r="BC310" s="31">
        <f t="shared" si="577"/>
        <v>0</v>
      </c>
      <c r="BD310" s="31">
        <f t="shared" si="577"/>
        <v>35</v>
      </c>
      <c r="BE310" s="31">
        <f t="shared" ref="BE310:BE360" si="630">$BF310*DH310</f>
        <v>70</v>
      </c>
      <c r="BF310" s="31">
        <f>BD303</f>
        <v>35</v>
      </c>
      <c r="BG310" s="31"/>
      <c r="BH310" s="31"/>
      <c r="BI310" s="31">
        <f t="shared" si="578"/>
        <v>0</v>
      </c>
      <c r="BJ310" s="31">
        <f t="shared" si="579"/>
        <v>0</v>
      </c>
      <c r="BK310" s="31">
        <f t="shared" si="580"/>
        <v>0</v>
      </c>
      <c r="BL310" s="31">
        <f t="shared" si="581"/>
        <v>0</v>
      </c>
      <c r="BM310" s="31">
        <f t="shared" si="582"/>
        <v>0</v>
      </c>
      <c r="BN310" s="31">
        <f t="shared" si="583"/>
        <v>0</v>
      </c>
      <c r="BO310" s="31">
        <f t="shared" si="584"/>
        <v>0</v>
      </c>
      <c r="BP310" s="31">
        <f t="shared" si="585"/>
        <v>0</v>
      </c>
      <c r="BQ310" s="31">
        <f t="shared" si="586"/>
        <v>0</v>
      </c>
      <c r="BR310" s="31">
        <f t="shared" si="587"/>
        <v>0</v>
      </c>
      <c r="BS310" s="31">
        <f t="shared" si="588"/>
        <v>0</v>
      </c>
      <c r="BT310" s="31">
        <f t="shared" si="589"/>
        <v>0</v>
      </c>
      <c r="BU310" s="31">
        <f t="shared" si="590"/>
        <v>0</v>
      </c>
      <c r="BV310" s="31">
        <f t="shared" si="591"/>
        <v>0</v>
      </c>
      <c r="BW310" s="31">
        <f t="shared" si="592"/>
        <v>0</v>
      </c>
      <c r="BX310" s="31">
        <f t="shared" si="593"/>
        <v>0</v>
      </c>
      <c r="BY310" s="31">
        <f t="shared" si="594"/>
        <v>0</v>
      </c>
      <c r="BZ310" s="31">
        <f t="shared" si="595"/>
        <v>0</v>
      </c>
      <c r="CA310" s="31">
        <f t="shared" si="596"/>
        <v>0</v>
      </c>
      <c r="CB310" s="31">
        <f t="shared" si="597"/>
        <v>0</v>
      </c>
      <c r="CC310" s="31">
        <f t="shared" si="598"/>
        <v>0</v>
      </c>
      <c r="CD310" s="31">
        <f t="shared" si="599"/>
        <v>0</v>
      </c>
      <c r="CE310" s="31">
        <f t="shared" si="600"/>
        <v>0</v>
      </c>
      <c r="CF310" s="31">
        <f t="shared" si="601"/>
        <v>0</v>
      </c>
      <c r="CG310" s="31">
        <f t="shared" si="602"/>
        <v>0</v>
      </c>
      <c r="CH310" s="31">
        <f t="shared" si="603"/>
        <v>0</v>
      </c>
      <c r="CI310" s="31">
        <f t="shared" si="604"/>
        <v>0</v>
      </c>
      <c r="CJ310" s="31">
        <f t="shared" si="605"/>
        <v>0</v>
      </c>
      <c r="CK310" s="31">
        <f t="shared" si="606"/>
        <v>0</v>
      </c>
      <c r="CL310" s="31">
        <f t="shared" si="607"/>
        <v>0</v>
      </c>
      <c r="CM310" s="31">
        <f t="shared" si="608"/>
        <v>0</v>
      </c>
      <c r="CN310" s="31">
        <f t="shared" si="609"/>
        <v>0</v>
      </c>
      <c r="CO310" s="31">
        <f t="shared" si="610"/>
        <v>0</v>
      </c>
      <c r="CP310" s="31">
        <f t="shared" si="611"/>
        <v>0</v>
      </c>
      <c r="CQ310" s="31">
        <f t="shared" si="612"/>
        <v>0</v>
      </c>
      <c r="CR310" s="31">
        <f t="shared" si="613"/>
        <v>0</v>
      </c>
      <c r="CS310" s="31">
        <f t="shared" si="614"/>
        <v>0</v>
      </c>
      <c r="CT310" s="31">
        <f t="shared" si="615"/>
        <v>0</v>
      </c>
      <c r="CU310" s="31">
        <f t="shared" si="616"/>
        <v>0</v>
      </c>
      <c r="CV310" s="31">
        <f t="shared" si="617"/>
        <v>0</v>
      </c>
      <c r="CW310" s="31">
        <f t="shared" si="618"/>
        <v>0</v>
      </c>
      <c r="CX310" s="31">
        <f t="shared" si="619"/>
        <v>0</v>
      </c>
      <c r="CY310" s="31">
        <f t="shared" si="620"/>
        <v>0</v>
      </c>
      <c r="CZ310" s="31">
        <f t="shared" si="621"/>
        <v>0</v>
      </c>
      <c r="DA310" s="31">
        <f t="shared" si="622"/>
        <v>0</v>
      </c>
      <c r="DB310" s="31">
        <f t="shared" si="623"/>
        <v>0</v>
      </c>
      <c r="DC310" s="31">
        <f t="shared" si="624"/>
        <v>0</v>
      </c>
      <c r="DD310" s="31">
        <f t="shared" si="625"/>
        <v>0</v>
      </c>
      <c r="DE310" s="31">
        <f t="shared" si="626"/>
        <v>0</v>
      </c>
      <c r="DF310" s="31">
        <f t="shared" si="627"/>
        <v>0</v>
      </c>
      <c r="DG310" s="31">
        <f t="shared" si="628"/>
        <v>1</v>
      </c>
      <c r="DH310" s="31">
        <f t="shared" si="629"/>
        <v>2</v>
      </c>
      <c r="DI310" s="31">
        <v>1</v>
      </c>
    </row>
    <row r="311" spans="1:113" ht="15" customHeight="1" x14ac:dyDescent="0.45">
      <c r="A311" s="31"/>
      <c r="B311" s="31"/>
      <c r="C311" s="31"/>
      <c r="D311" s="31">
        <v>58</v>
      </c>
      <c r="E311" s="31"/>
      <c r="F311" s="31">
        <f t="shared" si="577"/>
        <v>0</v>
      </c>
      <c r="G311" s="31">
        <f t="shared" si="577"/>
        <v>0</v>
      </c>
      <c r="H311" s="31">
        <f t="shared" si="577"/>
        <v>0</v>
      </c>
      <c r="I311" s="31">
        <f t="shared" si="577"/>
        <v>0</v>
      </c>
      <c r="J311" s="31">
        <f t="shared" si="577"/>
        <v>0</v>
      </c>
      <c r="K311" s="31">
        <f t="shared" si="577"/>
        <v>0</v>
      </c>
      <c r="L311" s="31">
        <f t="shared" si="577"/>
        <v>0</v>
      </c>
      <c r="M311" s="31">
        <f t="shared" si="577"/>
        <v>0</v>
      </c>
      <c r="N311" s="31">
        <f t="shared" si="577"/>
        <v>0</v>
      </c>
      <c r="O311" s="31">
        <f t="shared" si="577"/>
        <v>0</v>
      </c>
      <c r="P311" s="31">
        <f t="shared" si="577"/>
        <v>0</v>
      </c>
      <c r="Q311" s="31">
        <f t="shared" si="577"/>
        <v>0</v>
      </c>
      <c r="R311" s="31">
        <f t="shared" si="577"/>
        <v>0</v>
      </c>
      <c r="S311" s="31">
        <f t="shared" si="577"/>
        <v>0</v>
      </c>
      <c r="T311" s="31">
        <f t="shared" si="577"/>
        <v>0</v>
      </c>
      <c r="U311" s="31">
        <f t="shared" si="577"/>
        <v>0</v>
      </c>
      <c r="V311" s="31">
        <f t="shared" si="577"/>
        <v>0</v>
      </c>
      <c r="W311" s="31">
        <f t="shared" si="577"/>
        <v>0</v>
      </c>
      <c r="X311" s="31">
        <f t="shared" si="577"/>
        <v>0</v>
      </c>
      <c r="Y311" s="31">
        <f t="shared" si="577"/>
        <v>0</v>
      </c>
      <c r="Z311" s="31">
        <f t="shared" si="577"/>
        <v>0</v>
      </c>
      <c r="AA311" s="31">
        <f t="shared" si="577"/>
        <v>0</v>
      </c>
      <c r="AB311" s="31">
        <f t="shared" si="577"/>
        <v>0</v>
      </c>
      <c r="AC311" s="31">
        <f t="shared" si="577"/>
        <v>0</v>
      </c>
      <c r="AD311" s="31">
        <f t="shared" si="577"/>
        <v>0</v>
      </c>
      <c r="AE311" s="31">
        <f t="shared" si="577"/>
        <v>0</v>
      </c>
      <c r="AF311" s="31">
        <f t="shared" si="577"/>
        <v>0</v>
      </c>
      <c r="AG311" s="31">
        <f t="shared" si="577"/>
        <v>0</v>
      </c>
      <c r="AH311" s="31">
        <f t="shared" si="577"/>
        <v>0</v>
      </c>
      <c r="AI311" s="31">
        <f t="shared" si="577"/>
        <v>0</v>
      </c>
      <c r="AJ311" s="31">
        <f t="shared" si="577"/>
        <v>0</v>
      </c>
      <c r="AK311" s="31">
        <f t="shared" si="577"/>
        <v>0</v>
      </c>
      <c r="AL311" s="31">
        <f t="shared" si="577"/>
        <v>0</v>
      </c>
      <c r="AM311" s="31">
        <f t="shared" si="577"/>
        <v>0</v>
      </c>
      <c r="AN311" s="31">
        <f t="shared" si="577"/>
        <v>0</v>
      </c>
      <c r="AO311" s="31">
        <f t="shared" si="577"/>
        <v>0</v>
      </c>
      <c r="AP311" s="31">
        <f t="shared" si="577"/>
        <v>0</v>
      </c>
      <c r="AQ311" s="31">
        <f t="shared" si="577"/>
        <v>0</v>
      </c>
      <c r="AR311" s="31">
        <f t="shared" si="577"/>
        <v>0</v>
      </c>
      <c r="AS311" s="31">
        <f t="shared" si="577"/>
        <v>0</v>
      </c>
      <c r="AT311" s="31">
        <f t="shared" si="577"/>
        <v>0</v>
      </c>
      <c r="AU311" s="31">
        <f t="shared" si="577"/>
        <v>0</v>
      </c>
      <c r="AV311" s="31">
        <f t="shared" si="577"/>
        <v>0</v>
      </c>
      <c r="AW311" s="31">
        <f t="shared" si="577"/>
        <v>0</v>
      </c>
      <c r="AX311" s="31">
        <f t="shared" si="577"/>
        <v>0</v>
      </c>
      <c r="AY311" s="31">
        <f t="shared" si="577"/>
        <v>0</v>
      </c>
      <c r="AZ311" s="31">
        <f t="shared" si="577"/>
        <v>0</v>
      </c>
      <c r="BA311" s="31">
        <f t="shared" si="577"/>
        <v>0</v>
      </c>
      <c r="BB311" s="31">
        <f t="shared" si="577"/>
        <v>0</v>
      </c>
      <c r="BC311" s="31">
        <f t="shared" si="577"/>
        <v>13</v>
      </c>
      <c r="BD311" s="31">
        <f t="shared" si="577"/>
        <v>39</v>
      </c>
      <c r="BE311" s="31">
        <f t="shared" si="630"/>
        <v>39</v>
      </c>
      <c r="BF311" s="31">
        <f>BC303</f>
        <v>13</v>
      </c>
      <c r="BG311" s="31"/>
      <c r="BH311" s="31"/>
      <c r="BI311" s="31">
        <f t="shared" si="578"/>
        <v>0</v>
      </c>
      <c r="BJ311" s="31">
        <f t="shared" si="579"/>
        <v>0</v>
      </c>
      <c r="BK311" s="31">
        <f t="shared" si="580"/>
        <v>0</v>
      </c>
      <c r="BL311" s="31">
        <f t="shared" si="581"/>
        <v>0</v>
      </c>
      <c r="BM311" s="31">
        <f t="shared" si="582"/>
        <v>0</v>
      </c>
      <c r="BN311" s="31">
        <f t="shared" si="583"/>
        <v>0</v>
      </c>
      <c r="BO311" s="31">
        <f t="shared" si="584"/>
        <v>0</v>
      </c>
      <c r="BP311" s="31">
        <f t="shared" si="585"/>
        <v>0</v>
      </c>
      <c r="BQ311" s="31">
        <f t="shared" si="586"/>
        <v>0</v>
      </c>
      <c r="BR311" s="31">
        <f t="shared" si="587"/>
        <v>0</v>
      </c>
      <c r="BS311" s="31">
        <f t="shared" si="588"/>
        <v>0</v>
      </c>
      <c r="BT311" s="31">
        <f t="shared" si="589"/>
        <v>0</v>
      </c>
      <c r="BU311" s="31">
        <f t="shared" si="590"/>
        <v>0</v>
      </c>
      <c r="BV311" s="31">
        <f t="shared" si="591"/>
        <v>0</v>
      </c>
      <c r="BW311" s="31">
        <f t="shared" si="592"/>
        <v>0</v>
      </c>
      <c r="BX311" s="31">
        <f t="shared" si="593"/>
        <v>0</v>
      </c>
      <c r="BY311" s="31">
        <f t="shared" si="594"/>
        <v>0</v>
      </c>
      <c r="BZ311" s="31">
        <f t="shared" si="595"/>
        <v>0</v>
      </c>
      <c r="CA311" s="31">
        <f t="shared" si="596"/>
        <v>0</v>
      </c>
      <c r="CB311" s="31">
        <f t="shared" si="597"/>
        <v>0</v>
      </c>
      <c r="CC311" s="31">
        <f t="shared" si="598"/>
        <v>0</v>
      </c>
      <c r="CD311" s="31">
        <f t="shared" si="599"/>
        <v>0</v>
      </c>
      <c r="CE311" s="31">
        <f t="shared" si="600"/>
        <v>0</v>
      </c>
      <c r="CF311" s="31">
        <f t="shared" si="601"/>
        <v>0</v>
      </c>
      <c r="CG311" s="31">
        <f t="shared" si="602"/>
        <v>0</v>
      </c>
      <c r="CH311" s="31">
        <f t="shared" si="603"/>
        <v>0</v>
      </c>
      <c r="CI311" s="31">
        <f t="shared" si="604"/>
        <v>0</v>
      </c>
      <c r="CJ311" s="31">
        <f t="shared" si="605"/>
        <v>0</v>
      </c>
      <c r="CK311" s="31">
        <f t="shared" si="606"/>
        <v>0</v>
      </c>
      <c r="CL311" s="31">
        <f t="shared" si="607"/>
        <v>0</v>
      </c>
      <c r="CM311" s="31">
        <f t="shared" si="608"/>
        <v>0</v>
      </c>
      <c r="CN311" s="31">
        <f t="shared" si="609"/>
        <v>0</v>
      </c>
      <c r="CO311" s="31">
        <f t="shared" si="610"/>
        <v>0</v>
      </c>
      <c r="CP311" s="31">
        <f t="shared" si="611"/>
        <v>0</v>
      </c>
      <c r="CQ311" s="31">
        <f t="shared" si="612"/>
        <v>0</v>
      </c>
      <c r="CR311" s="31">
        <f t="shared" si="613"/>
        <v>0</v>
      </c>
      <c r="CS311" s="31">
        <f t="shared" si="614"/>
        <v>0</v>
      </c>
      <c r="CT311" s="31">
        <f t="shared" si="615"/>
        <v>0</v>
      </c>
      <c r="CU311" s="31">
        <f t="shared" si="616"/>
        <v>0</v>
      </c>
      <c r="CV311" s="31">
        <f t="shared" si="617"/>
        <v>0</v>
      </c>
      <c r="CW311" s="31">
        <f t="shared" si="618"/>
        <v>0</v>
      </c>
      <c r="CX311" s="31">
        <f t="shared" si="619"/>
        <v>0</v>
      </c>
      <c r="CY311" s="31">
        <f t="shared" si="620"/>
        <v>0</v>
      </c>
      <c r="CZ311" s="31">
        <f t="shared" si="621"/>
        <v>0</v>
      </c>
      <c r="DA311" s="31">
        <f t="shared" si="622"/>
        <v>0</v>
      </c>
      <c r="DB311" s="31">
        <f t="shared" si="623"/>
        <v>0</v>
      </c>
      <c r="DC311" s="31">
        <f t="shared" si="624"/>
        <v>0</v>
      </c>
      <c r="DD311" s="31">
        <f t="shared" si="625"/>
        <v>0</v>
      </c>
      <c r="DE311" s="31">
        <f t="shared" si="626"/>
        <v>0</v>
      </c>
      <c r="DF311" s="31">
        <f t="shared" si="627"/>
        <v>1</v>
      </c>
      <c r="DG311" s="31">
        <f t="shared" si="628"/>
        <v>3</v>
      </c>
      <c r="DH311" s="31">
        <f t="shared" si="629"/>
        <v>3</v>
      </c>
      <c r="DI311" s="31">
        <v>1</v>
      </c>
    </row>
    <row r="312" spans="1:113" ht="15" customHeight="1" x14ac:dyDescent="0.45">
      <c r="A312" s="31"/>
      <c r="B312" s="31"/>
      <c r="C312" s="31"/>
      <c r="D312" s="31">
        <v>58</v>
      </c>
      <c r="E312" s="31"/>
      <c r="F312" s="31">
        <f t="shared" si="577"/>
        <v>0</v>
      </c>
      <c r="G312" s="31">
        <f t="shared" si="577"/>
        <v>0</v>
      </c>
      <c r="H312" s="31">
        <f t="shared" si="577"/>
        <v>0</v>
      </c>
      <c r="I312" s="31">
        <f t="shared" si="577"/>
        <v>0</v>
      </c>
      <c r="J312" s="31">
        <f t="shared" si="577"/>
        <v>0</v>
      </c>
      <c r="K312" s="31">
        <f t="shared" si="577"/>
        <v>0</v>
      </c>
      <c r="L312" s="31">
        <f t="shared" si="577"/>
        <v>0</v>
      </c>
      <c r="M312" s="31">
        <f t="shared" si="577"/>
        <v>0</v>
      </c>
      <c r="N312" s="31">
        <f t="shared" si="577"/>
        <v>0</v>
      </c>
      <c r="O312" s="31">
        <f t="shared" si="577"/>
        <v>0</v>
      </c>
      <c r="P312" s="31">
        <f t="shared" si="577"/>
        <v>0</v>
      </c>
      <c r="Q312" s="31">
        <f t="shared" si="577"/>
        <v>0</v>
      </c>
      <c r="R312" s="31">
        <f t="shared" si="577"/>
        <v>0</v>
      </c>
      <c r="S312" s="31">
        <f t="shared" si="577"/>
        <v>0</v>
      </c>
      <c r="T312" s="31">
        <f t="shared" si="577"/>
        <v>0</v>
      </c>
      <c r="U312" s="31">
        <f t="shared" si="577"/>
        <v>0</v>
      </c>
      <c r="V312" s="31">
        <f t="shared" si="577"/>
        <v>0</v>
      </c>
      <c r="W312" s="31">
        <f t="shared" si="577"/>
        <v>0</v>
      </c>
      <c r="X312" s="31">
        <f t="shared" si="577"/>
        <v>0</v>
      </c>
      <c r="Y312" s="31">
        <f t="shared" si="577"/>
        <v>0</v>
      </c>
      <c r="Z312" s="31">
        <f t="shared" si="577"/>
        <v>0</v>
      </c>
      <c r="AA312" s="31">
        <f t="shared" si="577"/>
        <v>0</v>
      </c>
      <c r="AB312" s="31">
        <f t="shared" si="577"/>
        <v>0</v>
      </c>
      <c r="AC312" s="31">
        <f t="shared" si="577"/>
        <v>0</v>
      </c>
      <c r="AD312" s="31">
        <f t="shared" si="577"/>
        <v>0</v>
      </c>
      <c r="AE312" s="31">
        <f t="shared" si="577"/>
        <v>0</v>
      </c>
      <c r="AF312" s="31">
        <f t="shared" si="577"/>
        <v>0</v>
      </c>
      <c r="AG312" s="31">
        <f t="shared" si="577"/>
        <v>0</v>
      </c>
      <c r="AH312" s="31">
        <f t="shared" si="577"/>
        <v>0</v>
      </c>
      <c r="AI312" s="31">
        <f t="shared" si="577"/>
        <v>0</v>
      </c>
      <c r="AJ312" s="31">
        <f t="shared" si="577"/>
        <v>0</v>
      </c>
      <c r="AK312" s="31">
        <f t="shared" si="577"/>
        <v>0</v>
      </c>
      <c r="AL312" s="31">
        <f t="shared" si="577"/>
        <v>0</v>
      </c>
      <c r="AM312" s="31">
        <f t="shared" si="577"/>
        <v>0</v>
      </c>
      <c r="AN312" s="31">
        <f t="shared" si="577"/>
        <v>0</v>
      </c>
      <c r="AO312" s="31">
        <f t="shared" si="577"/>
        <v>0</v>
      </c>
      <c r="AP312" s="31">
        <f t="shared" si="577"/>
        <v>0</v>
      </c>
      <c r="AQ312" s="31">
        <f t="shared" si="577"/>
        <v>0</v>
      </c>
      <c r="AR312" s="31">
        <f t="shared" si="577"/>
        <v>0</v>
      </c>
      <c r="AS312" s="31">
        <f t="shared" si="577"/>
        <v>0</v>
      </c>
      <c r="AT312" s="31">
        <f t="shared" si="577"/>
        <v>0</v>
      </c>
      <c r="AU312" s="31">
        <f t="shared" si="577"/>
        <v>0</v>
      </c>
      <c r="AV312" s="31">
        <f t="shared" si="577"/>
        <v>0</v>
      </c>
      <c r="AW312" s="31">
        <f t="shared" si="577"/>
        <v>0</v>
      </c>
      <c r="AX312" s="31">
        <f t="shared" si="577"/>
        <v>0</v>
      </c>
      <c r="AY312" s="31">
        <f t="shared" si="577"/>
        <v>0</v>
      </c>
      <c r="AZ312" s="31">
        <f t="shared" si="577"/>
        <v>0</v>
      </c>
      <c r="BA312" s="31">
        <f t="shared" si="577"/>
        <v>0</v>
      </c>
      <c r="BB312" s="31">
        <f t="shared" si="577"/>
        <v>35</v>
      </c>
      <c r="BC312" s="31">
        <f t="shared" si="577"/>
        <v>140</v>
      </c>
      <c r="BD312" s="31">
        <f t="shared" si="577"/>
        <v>210</v>
      </c>
      <c r="BE312" s="31">
        <f t="shared" si="630"/>
        <v>140</v>
      </c>
      <c r="BF312" s="31">
        <f>BB303</f>
        <v>35</v>
      </c>
      <c r="BG312" s="31"/>
      <c r="BH312" s="31"/>
      <c r="BI312" s="31">
        <f t="shared" si="578"/>
        <v>0</v>
      </c>
      <c r="BJ312" s="31">
        <f t="shared" si="579"/>
        <v>0</v>
      </c>
      <c r="BK312" s="31">
        <f t="shared" si="580"/>
        <v>0</v>
      </c>
      <c r="BL312" s="31">
        <f t="shared" si="581"/>
        <v>0</v>
      </c>
      <c r="BM312" s="31">
        <f t="shared" si="582"/>
        <v>0</v>
      </c>
      <c r="BN312" s="31">
        <f t="shared" si="583"/>
        <v>0</v>
      </c>
      <c r="BO312" s="31">
        <f t="shared" si="584"/>
        <v>0</v>
      </c>
      <c r="BP312" s="31">
        <f t="shared" si="585"/>
        <v>0</v>
      </c>
      <c r="BQ312" s="31">
        <f t="shared" si="586"/>
        <v>0</v>
      </c>
      <c r="BR312" s="31">
        <f t="shared" si="587"/>
        <v>0</v>
      </c>
      <c r="BS312" s="31">
        <f t="shared" si="588"/>
        <v>0</v>
      </c>
      <c r="BT312" s="31">
        <f t="shared" si="589"/>
        <v>0</v>
      </c>
      <c r="BU312" s="31">
        <f t="shared" si="590"/>
        <v>0</v>
      </c>
      <c r="BV312" s="31">
        <f t="shared" si="591"/>
        <v>0</v>
      </c>
      <c r="BW312" s="31">
        <f t="shared" si="592"/>
        <v>0</v>
      </c>
      <c r="BX312" s="31">
        <f t="shared" si="593"/>
        <v>0</v>
      </c>
      <c r="BY312" s="31">
        <f t="shared" si="594"/>
        <v>0</v>
      </c>
      <c r="BZ312" s="31">
        <f t="shared" si="595"/>
        <v>0</v>
      </c>
      <c r="CA312" s="31">
        <f t="shared" si="596"/>
        <v>0</v>
      </c>
      <c r="CB312" s="31">
        <f t="shared" si="597"/>
        <v>0</v>
      </c>
      <c r="CC312" s="31">
        <f t="shared" si="598"/>
        <v>0</v>
      </c>
      <c r="CD312" s="31">
        <f t="shared" si="599"/>
        <v>0</v>
      </c>
      <c r="CE312" s="31">
        <f t="shared" si="600"/>
        <v>0</v>
      </c>
      <c r="CF312" s="31">
        <f t="shared" si="601"/>
        <v>0</v>
      </c>
      <c r="CG312" s="31">
        <f t="shared" si="602"/>
        <v>0</v>
      </c>
      <c r="CH312" s="31">
        <f t="shared" si="603"/>
        <v>0</v>
      </c>
      <c r="CI312" s="31">
        <f t="shared" si="604"/>
        <v>0</v>
      </c>
      <c r="CJ312" s="31">
        <f t="shared" si="605"/>
        <v>0</v>
      </c>
      <c r="CK312" s="31">
        <f t="shared" si="606"/>
        <v>0</v>
      </c>
      <c r="CL312" s="31">
        <f t="shared" si="607"/>
        <v>0</v>
      </c>
      <c r="CM312" s="31">
        <f t="shared" si="608"/>
        <v>0</v>
      </c>
      <c r="CN312" s="31">
        <f t="shared" si="609"/>
        <v>0</v>
      </c>
      <c r="CO312" s="31">
        <f t="shared" si="610"/>
        <v>0</v>
      </c>
      <c r="CP312" s="31">
        <f t="shared" si="611"/>
        <v>0</v>
      </c>
      <c r="CQ312" s="31">
        <f t="shared" si="612"/>
        <v>0</v>
      </c>
      <c r="CR312" s="31">
        <f t="shared" si="613"/>
        <v>0</v>
      </c>
      <c r="CS312" s="31">
        <f t="shared" si="614"/>
        <v>0</v>
      </c>
      <c r="CT312" s="31">
        <f t="shared" si="615"/>
        <v>0</v>
      </c>
      <c r="CU312" s="31">
        <f t="shared" si="616"/>
        <v>0</v>
      </c>
      <c r="CV312" s="31">
        <f t="shared" si="617"/>
        <v>0</v>
      </c>
      <c r="CW312" s="31">
        <f t="shared" si="618"/>
        <v>0</v>
      </c>
      <c r="CX312" s="31">
        <f t="shared" si="619"/>
        <v>0</v>
      </c>
      <c r="CY312" s="31">
        <f t="shared" si="620"/>
        <v>0</v>
      </c>
      <c r="CZ312" s="31">
        <f t="shared" si="621"/>
        <v>0</v>
      </c>
      <c r="DA312" s="31">
        <f t="shared" si="622"/>
        <v>0</v>
      </c>
      <c r="DB312" s="31">
        <f t="shared" si="623"/>
        <v>0</v>
      </c>
      <c r="DC312" s="31">
        <f t="shared" si="624"/>
        <v>0</v>
      </c>
      <c r="DD312" s="31">
        <f t="shared" si="625"/>
        <v>0</v>
      </c>
      <c r="DE312" s="31">
        <f t="shared" si="626"/>
        <v>1</v>
      </c>
      <c r="DF312" s="31">
        <f t="shared" si="627"/>
        <v>4</v>
      </c>
      <c r="DG312" s="31">
        <f t="shared" si="628"/>
        <v>6</v>
      </c>
      <c r="DH312" s="31">
        <f t="shared" si="629"/>
        <v>4</v>
      </c>
      <c r="DI312" s="31">
        <v>1</v>
      </c>
    </row>
    <row r="313" spans="1:113" ht="15" customHeight="1" x14ac:dyDescent="0.45">
      <c r="A313" s="31"/>
      <c r="B313" s="31"/>
      <c r="C313" s="31"/>
      <c r="D313" s="31">
        <v>58</v>
      </c>
      <c r="E313" s="31"/>
      <c r="F313" s="31">
        <f t="shared" si="577"/>
        <v>0</v>
      </c>
      <c r="G313" s="31">
        <f t="shared" si="577"/>
        <v>0</v>
      </c>
      <c r="H313" s="31">
        <f t="shared" si="577"/>
        <v>0</v>
      </c>
      <c r="I313" s="31">
        <f t="shared" si="577"/>
        <v>0</v>
      </c>
      <c r="J313" s="31">
        <f t="shared" si="577"/>
        <v>0</v>
      </c>
      <c r="K313" s="31">
        <f t="shared" si="577"/>
        <v>0</v>
      </c>
      <c r="L313" s="31">
        <f t="shared" si="577"/>
        <v>0</v>
      </c>
      <c r="M313" s="31">
        <f t="shared" si="577"/>
        <v>0</v>
      </c>
      <c r="N313" s="31">
        <f t="shared" si="577"/>
        <v>0</v>
      </c>
      <c r="O313" s="31">
        <f t="shared" si="577"/>
        <v>0</v>
      </c>
      <c r="P313" s="31">
        <f t="shared" si="577"/>
        <v>0</v>
      </c>
      <c r="Q313" s="31">
        <f t="shared" si="577"/>
        <v>0</v>
      </c>
      <c r="R313" s="31">
        <f t="shared" si="577"/>
        <v>0</v>
      </c>
      <c r="S313" s="31">
        <f t="shared" si="577"/>
        <v>0</v>
      </c>
      <c r="T313" s="31">
        <f t="shared" si="577"/>
        <v>0</v>
      </c>
      <c r="U313" s="31">
        <f t="shared" si="577"/>
        <v>0</v>
      </c>
      <c r="V313" s="31">
        <f t="shared" si="577"/>
        <v>0</v>
      </c>
      <c r="W313" s="31">
        <f t="shared" si="577"/>
        <v>0</v>
      </c>
      <c r="X313" s="31">
        <f t="shared" si="577"/>
        <v>0</v>
      </c>
      <c r="Y313" s="31">
        <f t="shared" si="577"/>
        <v>0</v>
      </c>
      <c r="Z313" s="31">
        <f t="shared" si="577"/>
        <v>0</v>
      </c>
      <c r="AA313" s="31">
        <f t="shared" si="577"/>
        <v>0</v>
      </c>
      <c r="AB313" s="31">
        <f t="shared" si="577"/>
        <v>0</v>
      </c>
      <c r="AC313" s="31">
        <f t="shared" si="577"/>
        <v>0</v>
      </c>
      <c r="AD313" s="31">
        <f t="shared" si="577"/>
        <v>0</v>
      </c>
      <c r="AE313" s="31">
        <f t="shared" si="577"/>
        <v>0</v>
      </c>
      <c r="AF313" s="31">
        <f t="shared" si="577"/>
        <v>0</v>
      </c>
      <c r="AG313" s="31">
        <f t="shared" si="577"/>
        <v>0</v>
      </c>
      <c r="AH313" s="31">
        <f t="shared" si="577"/>
        <v>0</v>
      </c>
      <c r="AI313" s="31">
        <f t="shared" si="577"/>
        <v>0</v>
      </c>
      <c r="AJ313" s="31">
        <f t="shared" si="577"/>
        <v>0</v>
      </c>
      <c r="AK313" s="31">
        <f t="shared" si="577"/>
        <v>0</v>
      </c>
      <c r="AL313" s="31">
        <f t="shared" si="577"/>
        <v>0</v>
      </c>
      <c r="AM313" s="31">
        <f t="shared" si="577"/>
        <v>0</v>
      </c>
      <c r="AN313" s="31">
        <f t="shared" si="577"/>
        <v>0</v>
      </c>
      <c r="AO313" s="31">
        <f t="shared" si="577"/>
        <v>0</v>
      </c>
      <c r="AP313" s="31">
        <f t="shared" si="577"/>
        <v>0</v>
      </c>
      <c r="AQ313" s="31">
        <f t="shared" si="577"/>
        <v>0</v>
      </c>
      <c r="AR313" s="31">
        <f t="shared" si="577"/>
        <v>0</v>
      </c>
      <c r="AS313" s="31">
        <f t="shared" si="577"/>
        <v>0</v>
      </c>
      <c r="AT313" s="31">
        <f t="shared" si="577"/>
        <v>0</v>
      </c>
      <c r="AU313" s="31">
        <f t="shared" si="577"/>
        <v>0</v>
      </c>
      <c r="AV313" s="31">
        <f t="shared" si="577"/>
        <v>0</v>
      </c>
      <c r="AW313" s="31">
        <f t="shared" si="577"/>
        <v>0</v>
      </c>
      <c r="AX313" s="31">
        <f t="shared" si="577"/>
        <v>0</v>
      </c>
      <c r="AY313" s="31">
        <f t="shared" si="577"/>
        <v>0</v>
      </c>
      <c r="AZ313" s="31">
        <f t="shared" si="577"/>
        <v>0</v>
      </c>
      <c r="BA313" s="31">
        <f t="shared" si="577"/>
        <v>3</v>
      </c>
      <c r="BB313" s="31">
        <f t="shared" si="577"/>
        <v>15</v>
      </c>
      <c r="BC313" s="31">
        <f t="shared" si="577"/>
        <v>30</v>
      </c>
      <c r="BD313" s="31">
        <f t="shared" si="577"/>
        <v>30</v>
      </c>
      <c r="BE313" s="31">
        <f t="shared" si="630"/>
        <v>15</v>
      </c>
      <c r="BF313" s="31">
        <f>BA303</f>
        <v>3</v>
      </c>
      <c r="BG313" s="31"/>
      <c r="BH313" s="31"/>
      <c r="BI313" s="31">
        <f t="shared" si="578"/>
        <v>0</v>
      </c>
      <c r="BJ313" s="31">
        <f t="shared" si="579"/>
        <v>0</v>
      </c>
      <c r="BK313" s="31">
        <f t="shared" si="580"/>
        <v>0</v>
      </c>
      <c r="BL313" s="31">
        <f t="shared" si="581"/>
        <v>0</v>
      </c>
      <c r="BM313" s="31">
        <f t="shared" si="582"/>
        <v>0</v>
      </c>
      <c r="BN313" s="31">
        <f t="shared" si="583"/>
        <v>0</v>
      </c>
      <c r="BO313" s="31">
        <f t="shared" si="584"/>
        <v>0</v>
      </c>
      <c r="BP313" s="31">
        <f t="shared" si="585"/>
        <v>0</v>
      </c>
      <c r="BQ313" s="31">
        <f t="shared" si="586"/>
        <v>0</v>
      </c>
      <c r="BR313" s="31">
        <f t="shared" si="587"/>
        <v>0</v>
      </c>
      <c r="BS313" s="31">
        <f t="shared" si="588"/>
        <v>0</v>
      </c>
      <c r="BT313" s="31">
        <f t="shared" si="589"/>
        <v>0</v>
      </c>
      <c r="BU313" s="31">
        <f t="shared" si="590"/>
        <v>0</v>
      </c>
      <c r="BV313" s="31">
        <f t="shared" si="591"/>
        <v>0</v>
      </c>
      <c r="BW313" s="31">
        <f t="shared" si="592"/>
        <v>0</v>
      </c>
      <c r="BX313" s="31">
        <f t="shared" si="593"/>
        <v>0</v>
      </c>
      <c r="BY313" s="31">
        <f t="shared" si="594"/>
        <v>0</v>
      </c>
      <c r="BZ313" s="31">
        <f t="shared" si="595"/>
        <v>0</v>
      </c>
      <c r="CA313" s="31">
        <f t="shared" si="596"/>
        <v>0</v>
      </c>
      <c r="CB313" s="31">
        <f t="shared" si="597"/>
        <v>0</v>
      </c>
      <c r="CC313" s="31">
        <f t="shared" si="598"/>
        <v>0</v>
      </c>
      <c r="CD313" s="31">
        <f t="shared" si="599"/>
        <v>0</v>
      </c>
      <c r="CE313" s="31">
        <f t="shared" si="600"/>
        <v>0</v>
      </c>
      <c r="CF313" s="31">
        <f t="shared" si="601"/>
        <v>0</v>
      </c>
      <c r="CG313" s="31">
        <f t="shared" si="602"/>
        <v>0</v>
      </c>
      <c r="CH313" s="31">
        <f t="shared" si="603"/>
        <v>0</v>
      </c>
      <c r="CI313" s="31">
        <f t="shared" si="604"/>
        <v>0</v>
      </c>
      <c r="CJ313" s="31">
        <f t="shared" si="605"/>
        <v>0</v>
      </c>
      <c r="CK313" s="31">
        <f t="shared" si="606"/>
        <v>0</v>
      </c>
      <c r="CL313" s="31">
        <f t="shared" si="607"/>
        <v>0</v>
      </c>
      <c r="CM313" s="31">
        <f t="shared" si="608"/>
        <v>0</v>
      </c>
      <c r="CN313" s="31">
        <f t="shared" si="609"/>
        <v>0</v>
      </c>
      <c r="CO313" s="31">
        <f t="shared" si="610"/>
        <v>0</v>
      </c>
      <c r="CP313" s="31">
        <f t="shared" si="611"/>
        <v>0</v>
      </c>
      <c r="CQ313" s="31">
        <f t="shared" si="612"/>
        <v>0</v>
      </c>
      <c r="CR313" s="31">
        <f t="shared" si="613"/>
        <v>0</v>
      </c>
      <c r="CS313" s="31">
        <f t="shared" si="614"/>
        <v>0</v>
      </c>
      <c r="CT313" s="31">
        <f t="shared" si="615"/>
        <v>0</v>
      </c>
      <c r="CU313" s="31">
        <f t="shared" si="616"/>
        <v>0</v>
      </c>
      <c r="CV313" s="31">
        <f t="shared" si="617"/>
        <v>0</v>
      </c>
      <c r="CW313" s="31">
        <f t="shared" si="618"/>
        <v>0</v>
      </c>
      <c r="CX313" s="31">
        <f t="shared" si="619"/>
        <v>0</v>
      </c>
      <c r="CY313" s="31">
        <f t="shared" si="620"/>
        <v>0</v>
      </c>
      <c r="CZ313" s="31">
        <f t="shared" si="621"/>
        <v>0</v>
      </c>
      <c r="DA313" s="31">
        <f t="shared" si="622"/>
        <v>0</v>
      </c>
      <c r="DB313" s="31">
        <f t="shared" si="623"/>
        <v>0</v>
      </c>
      <c r="DC313" s="31">
        <f t="shared" si="624"/>
        <v>0</v>
      </c>
      <c r="DD313" s="31">
        <f t="shared" si="625"/>
        <v>1</v>
      </c>
      <c r="DE313" s="31">
        <f t="shared" si="626"/>
        <v>5</v>
      </c>
      <c r="DF313" s="31">
        <f t="shared" si="627"/>
        <v>10</v>
      </c>
      <c r="DG313" s="31">
        <f t="shared" si="628"/>
        <v>10</v>
      </c>
      <c r="DH313" s="31">
        <f t="shared" si="629"/>
        <v>5</v>
      </c>
      <c r="DI313" s="31">
        <v>1</v>
      </c>
    </row>
    <row r="314" spans="1:113" ht="15" customHeight="1" x14ac:dyDescent="0.45">
      <c r="A314" s="31"/>
      <c r="B314" s="31"/>
      <c r="C314" s="31"/>
      <c r="D314" s="31">
        <v>58</v>
      </c>
      <c r="E314" s="31"/>
      <c r="F314" s="31">
        <f t="shared" ref="F314:F360" si="631">$BF314*BI314</f>
        <v>0</v>
      </c>
      <c r="G314" s="31">
        <f t="shared" ref="G314:G360" si="632">$BF314*BJ314</f>
        <v>0</v>
      </c>
      <c r="H314" s="31">
        <f t="shared" ref="H314:H360" si="633">$BF314*BK314</f>
        <v>0</v>
      </c>
      <c r="I314" s="31">
        <f t="shared" ref="I314:I360" si="634">$BF314*BL314</f>
        <v>0</v>
      </c>
      <c r="J314" s="31">
        <f t="shared" ref="J314:J360" si="635">$BF314*BM314</f>
        <v>0</v>
      </c>
      <c r="K314" s="31">
        <f t="shared" ref="K314:K360" si="636">$BF314*BN314</f>
        <v>0</v>
      </c>
      <c r="L314" s="31">
        <f t="shared" ref="L314:L360" si="637">$BF314*BO314</f>
        <v>0</v>
      </c>
      <c r="M314" s="31">
        <f t="shared" ref="M314:M360" si="638">$BF314*BP314</f>
        <v>0</v>
      </c>
      <c r="N314" s="31">
        <f t="shared" ref="N314:N360" si="639">$BF314*BQ314</f>
        <v>0</v>
      </c>
      <c r="O314" s="31">
        <f t="shared" ref="O314:O360" si="640">$BF314*BR314</f>
        <v>0</v>
      </c>
      <c r="P314" s="31">
        <f t="shared" ref="P314:P360" si="641">$BF314*BS314</f>
        <v>0</v>
      </c>
      <c r="Q314" s="31">
        <f t="shared" ref="Q314:Q360" si="642">$BF314*BT314</f>
        <v>0</v>
      </c>
      <c r="R314" s="31">
        <f t="shared" ref="R314:R360" si="643">$BF314*BU314</f>
        <v>0</v>
      </c>
      <c r="S314" s="31">
        <f t="shared" ref="S314:S360" si="644">$BF314*BV314</f>
        <v>0</v>
      </c>
      <c r="T314" s="31">
        <f t="shared" ref="T314:T360" si="645">$BF314*BW314</f>
        <v>0</v>
      </c>
      <c r="U314" s="31">
        <f t="shared" ref="U314:U360" si="646">$BF314*BX314</f>
        <v>0</v>
      </c>
      <c r="V314" s="31">
        <f t="shared" ref="V314:V360" si="647">$BF314*BY314</f>
        <v>0</v>
      </c>
      <c r="W314" s="31">
        <f t="shared" ref="W314:W360" si="648">$BF314*BZ314</f>
        <v>0</v>
      </c>
      <c r="X314" s="31">
        <f t="shared" ref="X314:X360" si="649">$BF314*CA314</f>
        <v>0</v>
      </c>
      <c r="Y314" s="31">
        <f t="shared" ref="Y314:Y360" si="650">$BF314*CB314</f>
        <v>0</v>
      </c>
      <c r="Z314" s="31">
        <f t="shared" ref="Z314:Z360" si="651">$BF314*CC314</f>
        <v>0</v>
      </c>
      <c r="AA314" s="31">
        <f t="shared" ref="AA314:AA360" si="652">$BF314*CD314</f>
        <v>0</v>
      </c>
      <c r="AB314" s="31">
        <f t="shared" ref="AB314:AB360" si="653">$BF314*CE314</f>
        <v>0</v>
      </c>
      <c r="AC314" s="31">
        <f t="shared" ref="AC314:AC360" si="654">$BF314*CF314</f>
        <v>0</v>
      </c>
      <c r="AD314" s="31">
        <f t="shared" ref="AD314:AD360" si="655">$BF314*CG314</f>
        <v>0</v>
      </c>
      <c r="AE314" s="31">
        <f t="shared" ref="AE314:AE360" si="656">$BF314*CH314</f>
        <v>0</v>
      </c>
      <c r="AF314" s="31">
        <f t="shared" ref="AF314:AF360" si="657">$BF314*CI314</f>
        <v>0</v>
      </c>
      <c r="AG314" s="31">
        <f t="shared" ref="AG314:AG360" si="658">$BF314*CJ314</f>
        <v>0</v>
      </c>
      <c r="AH314" s="31">
        <f t="shared" ref="AH314:AH360" si="659">$BF314*CK314</f>
        <v>0</v>
      </c>
      <c r="AI314" s="31">
        <f t="shared" ref="AI314:AI360" si="660">$BF314*CL314</f>
        <v>0</v>
      </c>
      <c r="AJ314" s="31">
        <f t="shared" ref="AJ314:AJ360" si="661">$BF314*CM314</f>
        <v>0</v>
      </c>
      <c r="AK314" s="31">
        <f t="shared" ref="AK314:AK360" si="662">$BF314*CN314</f>
        <v>0</v>
      </c>
      <c r="AL314" s="31">
        <f t="shared" ref="AL314:AL360" si="663">$BF314*CO314</f>
        <v>0</v>
      </c>
      <c r="AM314" s="31">
        <f t="shared" ref="AM314:AM360" si="664">$BF314*CP314</f>
        <v>0</v>
      </c>
      <c r="AN314" s="31">
        <f t="shared" ref="AN314:AN360" si="665">$BF314*CQ314</f>
        <v>0</v>
      </c>
      <c r="AO314" s="31">
        <f t="shared" ref="AO314:AO360" si="666">$BF314*CR314</f>
        <v>0</v>
      </c>
      <c r="AP314" s="31">
        <f t="shared" ref="AP314:AP360" si="667">$BF314*CS314</f>
        <v>0</v>
      </c>
      <c r="AQ314" s="31">
        <f t="shared" ref="AQ314:AQ360" si="668">$BF314*CT314</f>
        <v>0</v>
      </c>
      <c r="AR314" s="31">
        <f t="shared" ref="AR314:AR360" si="669">$BF314*CU314</f>
        <v>0</v>
      </c>
      <c r="AS314" s="31">
        <f t="shared" ref="AS314:AS360" si="670">$BF314*CV314</f>
        <v>0</v>
      </c>
      <c r="AT314" s="31">
        <f t="shared" ref="AT314:AT360" si="671">$BF314*CW314</f>
        <v>0</v>
      </c>
      <c r="AU314" s="31">
        <f t="shared" ref="AU314:AU360" si="672">$BF314*CX314</f>
        <v>0</v>
      </c>
      <c r="AV314" s="31">
        <f t="shared" ref="AV314:AV360" si="673">$BF314*CY314</f>
        <v>0</v>
      </c>
      <c r="AW314" s="31">
        <f t="shared" ref="AW314:AW360" si="674">$BF314*CZ314</f>
        <v>0</v>
      </c>
      <c r="AX314" s="31">
        <f t="shared" ref="AX314:AX360" si="675">$BF314*DA314</f>
        <v>0</v>
      </c>
      <c r="AY314" s="31">
        <f t="shared" ref="AY314:AY360" si="676">$BF314*DB314</f>
        <v>0</v>
      </c>
      <c r="AZ314" s="31">
        <f t="shared" ref="AZ314:AZ360" si="677">$BF314*DC314</f>
        <v>3</v>
      </c>
      <c r="BA314" s="31">
        <f t="shared" ref="BA314:BA360" si="678">$BF314*DD314</f>
        <v>18</v>
      </c>
      <c r="BB314" s="31">
        <f t="shared" ref="BB314:BB360" si="679">$BF314*DE314</f>
        <v>45</v>
      </c>
      <c r="BC314" s="31">
        <f t="shared" ref="BC314:BC360" si="680">$BF314*DF314</f>
        <v>60</v>
      </c>
      <c r="BD314" s="31">
        <f t="shared" ref="BD314:BD360" si="681">$BF314*DG314</f>
        <v>45</v>
      </c>
      <c r="BE314" s="31">
        <f t="shared" si="630"/>
        <v>18</v>
      </c>
      <c r="BF314" s="31">
        <f>AZ303</f>
        <v>3</v>
      </c>
      <c r="BG314" s="31"/>
      <c r="BH314" s="31"/>
      <c r="BI314" s="31">
        <f t="shared" si="578"/>
        <v>0</v>
      </c>
      <c r="BJ314" s="31">
        <f t="shared" si="579"/>
        <v>0</v>
      </c>
      <c r="BK314" s="31">
        <f t="shared" si="580"/>
        <v>0</v>
      </c>
      <c r="BL314" s="31">
        <f t="shared" si="581"/>
        <v>0</v>
      </c>
      <c r="BM314" s="31">
        <f t="shared" si="582"/>
        <v>0</v>
      </c>
      <c r="BN314" s="31">
        <f t="shared" si="583"/>
        <v>0</v>
      </c>
      <c r="BO314" s="31">
        <f t="shared" si="584"/>
        <v>0</v>
      </c>
      <c r="BP314" s="31">
        <f t="shared" si="585"/>
        <v>0</v>
      </c>
      <c r="BQ314" s="31">
        <f t="shared" si="586"/>
        <v>0</v>
      </c>
      <c r="BR314" s="31">
        <f t="shared" si="587"/>
        <v>0</v>
      </c>
      <c r="BS314" s="31">
        <f t="shared" si="588"/>
        <v>0</v>
      </c>
      <c r="BT314" s="31">
        <f t="shared" si="589"/>
        <v>0</v>
      </c>
      <c r="BU314" s="31">
        <f t="shared" si="590"/>
        <v>0</v>
      </c>
      <c r="BV314" s="31">
        <f t="shared" si="591"/>
        <v>0</v>
      </c>
      <c r="BW314" s="31">
        <f t="shared" si="592"/>
        <v>0</v>
      </c>
      <c r="BX314" s="31">
        <f t="shared" si="593"/>
        <v>0</v>
      </c>
      <c r="BY314" s="31">
        <f t="shared" si="594"/>
        <v>0</v>
      </c>
      <c r="BZ314" s="31">
        <f t="shared" si="595"/>
        <v>0</v>
      </c>
      <c r="CA314" s="31">
        <f t="shared" si="596"/>
        <v>0</v>
      </c>
      <c r="CB314" s="31">
        <f t="shared" si="597"/>
        <v>0</v>
      </c>
      <c r="CC314" s="31">
        <f t="shared" si="598"/>
        <v>0</v>
      </c>
      <c r="CD314" s="31">
        <f t="shared" si="599"/>
        <v>0</v>
      </c>
      <c r="CE314" s="31">
        <f t="shared" si="600"/>
        <v>0</v>
      </c>
      <c r="CF314" s="31">
        <f t="shared" si="601"/>
        <v>0</v>
      </c>
      <c r="CG314" s="31">
        <f t="shared" si="602"/>
        <v>0</v>
      </c>
      <c r="CH314" s="31">
        <f t="shared" si="603"/>
        <v>0</v>
      </c>
      <c r="CI314" s="31">
        <f t="shared" si="604"/>
        <v>0</v>
      </c>
      <c r="CJ314" s="31">
        <f t="shared" si="605"/>
        <v>0</v>
      </c>
      <c r="CK314" s="31">
        <f t="shared" si="606"/>
        <v>0</v>
      </c>
      <c r="CL314" s="31">
        <f t="shared" si="607"/>
        <v>0</v>
      </c>
      <c r="CM314" s="31">
        <f t="shared" si="608"/>
        <v>0</v>
      </c>
      <c r="CN314" s="31">
        <f t="shared" si="609"/>
        <v>0</v>
      </c>
      <c r="CO314" s="31">
        <f t="shared" si="610"/>
        <v>0</v>
      </c>
      <c r="CP314" s="31">
        <f t="shared" si="611"/>
        <v>0</v>
      </c>
      <c r="CQ314" s="31">
        <f t="shared" si="612"/>
        <v>0</v>
      </c>
      <c r="CR314" s="31">
        <f t="shared" si="613"/>
        <v>0</v>
      </c>
      <c r="CS314" s="31">
        <f t="shared" si="614"/>
        <v>0</v>
      </c>
      <c r="CT314" s="31">
        <f t="shared" si="615"/>
        <v>0</v>
      </c>
      <c r="CU314" s="31">
        <f t="shared" si="616"/>
        <v>0</v>
      </c>
      <c r="CV314" s="31">
        <f t="shared" si="617"/>
        <v>0</v>
      </c>
      <c r="CW314" s="31">
        <f t="shared" si="618"/>
        <v>0</v>
      </c>
      <c r="CX314" s="31">
        <f t="shared" si="619"/>
        <v>0</v>
      </c>
      <c r="CY314" s="31">
        <f t="shared" si="620"/>
        <v>0</v>
      </c>
      <c r="CZ314" s="31">
        <f t="shared" si="621"/>
        <v>0</v>
      </c>
      <c r="DA314" s="31">
        <f t="shared" si="622"/>
        <v>0</v>
      </c>
      <c r="DB314" s="31">
        <f t="shared" si="623"/>
        <v>0</v>
      </c>
      <c r="DC314" s="31">
        <f t="shared" si="624"/>
        <v>1</v>
      </c>
      <c r="DD314" s="31">
        <f t="shared" si="625"/>
        <v>6</v>
      </c>
      <c r="DE314" s="31">
        <f t="shared" si="626"/>
        <v>15</v>
      </c>
      <c r="DF314" s="31">
        <f t="shared" si="627"/>
        <v>20</v>
      </c>
      <c r="DG314" s="31">
        <f t="shared" si="628"/>
        <v>15</v>
      </c>
      <c r="DH314" s="31">
        <f t="shared" si="629"/>
        <v>6</v>
      </c>
      <c r="DI314" s="31">
        <v>1</v>
      </c>
    </row>
    <row r="315" spans="1:113" ht="15" customHeight="1" x14ac:dyDescent="0.45">
      <c r="A315" s="31"/>
      <c r="B315" s="31"/>
      <c r="C315" s="31"/>
      <c r="D315" s="31">
        <v>58</v>
      </c>
      <c r="E315" s="31"/>
      <c r="F315" s="31">
        <f t="shared" si="631"/>
        <v>0</v>
      </c>
      <c r="G315" s="31">
        <f t="shared" si="632"/>
        <v>0</v>
      </c>
      <c r="H315" s="31">
        <f t="shared" si="633"/>
        <v>0</v>
      </c>
      <c r="I315" s="31">
        <f t="shared" si="634"/>
        <v>0</v>
      </c>
      <c r="J315" s="31">
        <f t="shared" si="635"/>
        <v>0</v>
      </c>
      <c r="K315" s="31">
        <f t="shared" si="636"/>
        <v>0</v>
      </c>
      <c r="L315" s="31">
        <f t="shared" si="637"/>
        <v>0</v>
      </c>
      <c r="M315" s="31">
        <f t="shared" si="638"/>
        <v>0</v>
      </c>
      <c r="N315" s="31">
        <f t="shared" si="639"/>
        <v>0</v>
      </c>
      <c r="O315" s="31">
        <f t="shared" si="640"/>
        <v>0</v>
      </c>
      <c r="P315" s="31">
        <f t="shared" si="641"/>
        <v>0</v>
      </c>
      <c r="Q315" s="31">
        <f t="shared" si="642"/>
        <v>0</v>
      </c>
      <c r="R315" s="31">
        <f t="shared" si="643"/>
        <v>0</v>
      </c>
      <c r="S315" s="31">
        <f t="shared" si="644"/>
        <v>0</v>
      </c>
      <c r="T315" s="31">
        <f t="shared" si="645"/>
        <v>0</v>
      </c>
      <c r="U315" s="31">
        <f t="shared" si="646"/>
        <v>0</v>
      </c>
      <c r="V315" s="31">
        <f t="shared" si="647"/>
        <v>0</v>
      </c>
      <c r="W315" s="31">
        <f t="shared" si="648"/>
        <v>0</v>
      </c>
      <c r="X315" s="31">
        <f t="shared" si="649"/>
        <v>0</v>
      </c>
      <c r="Y315" s="31">
        <f t="shared" si="650"/>
        <v>0</v>
      </c>
      <c r="Z315" s="31">
        <f t="shared" si="651"/>
        <v>0</v>
      </c>
      <c r="AA315" s="31">
        <f t="shared" si="652"/>
        <v>0</v>
      </c>
      <c r="AB315" s="31">
        <f t="shared" si="653"/>
        <v>0</v>
      </c>
      <c r="AC315" s="31">
        <f t="shared" si="654"/>
        <v>0</v>
      </c>
      <c r="AD315" s="31">
        <f t="shared" si="655"/>
        <v>0</v>
      </c>
      <c r="AE315" s="31">
        <f t="shared" si="656"/>
        <v>0</v>
      </c>
      <c r="AF315" s="31">
        <f t="shared" si="657"/>
        <v>0</v>
      </c>
      <c r="AG315" s="31">
        <f t="shared" si="658"/>
        <v>0</v>
      </c>
      <c r="AH315" s="31">
        <f t="shared" si="659"/>
        <v>0</v>
      </c>
      <c r="AI315" s="31">
        <f t="shared" si="660"/>
        <v>0</v>
      </c>
      <c r="AJ315" s="31">
        <f t="shared" si="661"/>
        <v>0</v>
      </c>
      <c r="AK315" s="31">
        <f t="shared" si="662"/>
        <v>0</v>
      </c>
      <c r="AL315" s="31">
        <f t="shared" si="663"/>
        <v>0</v>
      </c>
      <c r="AM315" s="31">
        <f t="shared" si="664"/>
        <v>0</v>
      </c>
      <c r="AN315" s="31">
        <f t="shared" si="665"/>
        <v>0</v>
      </c>
      <c r="AO315" s="31">
        <f t="shared" si="666"/>
        <v>0</v>
      </c>
      <c r="AP315" s="31">
        <f t="shared" si="667"/>
        <v>0</v>
      </c>
      <c r="AQ315" s="31">
        <f t="shared" si="668"/>
        <v>0</v>
      </c>
      <c r="AR315" s="31">
        <f t="shared" si="669"/>
        <v>0</v>
      </c>
      <c r="AS315" s="31">
        <f t="shared" si="670"/>
        <v>0</v>
      </c>
      <c r="AT315" s="31">
        <f t="shared" si="671"/>
        <v>0</v>
      </c>
      <c r="AU315" s="31">
        <f t="shared" si="672"/>
        <v>0</v>
      </c>
      <c r="AV315" s="31">
        <f t="shared" si="673"/>
        <v>0</v>
      </c>
      <c r="AW315" s="31">
        <f t="shared" si="674"/>
        <v>0</v>
      </c>
      <c r="AX315" s="31">
        <f t="shared" si="675"/>
        <v>0</v>
      </c>
      <c r="AY315" s="31">
        <f t="shared" si="676"/>
        <v>2</v>
      </c>
      <c r="AZ315" s="31">
        <f t="shared" si="677"/>
        <v>14</v>
      </c>
      <c r="BA315" s="31">
        <f t="shared" si="678"/>
        <v>42</v>
      </c>
      <c r="BB315" s="31">
        <f t="shared" si="679"/>
        <v>70</v>
      </c>
      <c r="BC315" s="31">
        <f t="shared" si="680"/>
        <v>70</v>
      </c>
      <c r="BD315" s="31">
        <f t="shared" si="681"/>
        <v>42</v>
      </c>
      <c r="BE315" s="31">
        <f t="shared" si="630"/>
        <v>14</v>
      </c>
      <c r="BF315" s="31">
        <f>AY303</f>
        <v>2</v>
      </c>
      <c r="BG315" s="31"/>
      <c r="BH315" s="31"/>
      <c r="BI315" s="31">
        <f t="shared" si="578"/>
        <v>0</v>
      </c>
      <c r="BJ315" s="31">
        <f t="shared" si="579"/>
        <v>0</v>
      </c>
      <c r="BK315" s="31">
        <f t="shared" si="580"/>
        <v>0</v>
      </c>
      <c r="BL315" s="31">
        <f t="shared" si="581"/>
        <v>0</v>
      </c>
      <c r="BM315" s="31">
        <f t="shared" si="582"/>
        <v>0</v>
      </c>
      <c r="BN315" s="31">
        <f t="shared" si="583"/>
        <v>0</v>
      </c>
      <c r="BO315" s="31">
        <f t="shared" si="584"/>
        <v>0</v>
      </c>
      <c r="BP315" s="31">
        <f t="shared" si="585"/>
        <v>0</v>
      </c>
      <c r="BQ315" s="31">
        <f t="shared" si="586"/>
        <v>0</v>
      </c>
      <c r="BR315" s="31">
        <f t="shared" si="587"/>
        <v>0</v>
      </c>
      <c r="BS315" s="31">
        <f t="shared" si="588"/>
        <v>0</v>
      </c>
      <c r="BT315" s="31">
        <f t="shared" si="589"/>
        <v>0</v>
      </c>
      <c r="BU315" s="31">
        <f t="shared" si="590"/>
        <v>0</v>
      </c>
      <c r="BV315" s="31">
        <f t="shared" si="591"/>
        <v>0</v>
      </c>
      <c r="BW315" s="31">
        <f t="shared" si="592"/>
        <v>0</v>
      </c>
      <c r="BX315" s="31">
        <f t="shared" si="593"/>
        <v>0</v>
      </c>
      <c r="BY315" s="31">
        <f t="shared" si="594"/>
        <v>0</v>
      </c>
      <c r="BZ315" s="31">
        <f t="shared" si="595"/>
        <v>0</v>
      </c>
      <c r="CA315" s="31">
        <f t="shared" si="596"/>
        <v>0</v>
      </c>
      <c r="CB315" s="31">
        <f t="shared" si="597"/>
        <v>0</v>
      </c>
      <c r="CC315" s="31">
        <f t="shared" si="598"/>
        <v>0</v>
      </c>
      <c r="CD315" s="31">
        <f t="shared" si="599"/>
        <v>0</v>
      </c>
      <c r="CE315" s="31">
        <f t="shared" si="600"/>
        <v>0</v>
      </c>
      <c r="CF315" s="31">
        <f t="shared" si="601"/>
        <v>0</v>
      </c>
      <c r="CG315" s="31">
        <f t="shared" si="602"/>
        <v>0</v>
      </c>
      <c r="CH315" s="31">
        <f t="shared" si="603"/>
        <v>0</v>
      </c>
      <c r="CI315" s="31">
        <f t="shared" si="604"/>
        <v>0</v>
      </c>
      <c r="CJ315" s="31">
        <f t="shared" si="605"/>
        <v>0</v>
      </c>
      <c r="CK315" s="31">
        <f t="shared" si="606"/>
        <v>0</v>
      </c>
      <c r="CL315" s="31">
        <f t="shared" si="607"/>
        <v>0</v>
      </c>
      <c r="CM315" s="31">
        <f t="shared" si="608"/>
        <v>0</v>
      </c>
      <c r="CN315" s="31">
        <f t="shared" si="609"/>
        <v>0</v>
      </c>
      <c r="CO315" s="31">
        <f t="shared" si="610"/>
        <v>0</v>
      </c>
      <c r="CP315" s="31">
        <f t="shared" si="611"/>
        <v>0</v>
      </c>
      <c r="CQ315" s="31">
        <f t="shared" si="612"/>
        <v>0</v>
      </c>
      <c r="CR315" s="31">
        <f t="shared" si="613"/>
        <v>0</v>
      </c>
      <c r="CS315" s="31">
        <f t="shared" si="614"/>
        <v>0</v>
      </c>
      <c r="CT315" s="31">
        <f t="shared" si="615"/>
        <v>0</v>
      </c>
      <c r="CU315" s="31">
        <f t="shared" si="616"/>
        <v>0</v>
      </c>
      <c r="CV315" s="31">
        <f t="shared" si="617"/>
        <v>0</v>
      </c>
      <c r="CW315" s="31">
        <f t="shared" si="618"/>
        <v>0</v>
      </c>
      <c r="CX315" s="31">
        <f t="shared" si="619"/>
        <v>0</v>
      </c>
      <c r="CY315" s="31">
        <f t="shared" si="620"/>
        <v>0</v>
      </c>
      <c r="CZ315" s="31">
        <f t="shared" si="621"/>
        <v>0</v>
      </c>
      <c r="DA315" s="31">
        <f t="shared" si="622"/>
        <v>0</v>
      </c>
      <c r="DB315" s="31">
        <f t="shared" si="623"/>
        <v>1</v>
      </c>
      <c r="DC315" s="31">
        <f t="shared" si="624"/>
        <v>7</v>
      </c>
      <c r="DD315" s="31">
        <f t="shared" si="625"/>
        <v>21</v>
      </c>
      <c r="DE315" s="31">
        <f t="shared" si="626"/>
        <v>35</v>
      </c>
      <c r="DF315" s="31">
        <f t="shared" si="627"/>
        <v>35</v>
      </c>
      <c r="DG315" s="31">
        <f t="shared" si="628"/>
        <v>21</v>
      </c>
      <c r="DH315" s="31">
        <f t="shared" si="629"/>
        <v>7</v>
      </c>
      <c r="DI315" s="31">
        <v>1</v>
      </c>
    </row>
    <row r="316" spans="1:113" ht="15" customHeight="1" x14ac:dyDescent="0.45">
      <c r="A316" s="31"/>
      <c r="B316" s="31"/>
      <c r="C316" s="31"/>
      <c r="D316" s="31">
        <v>58</v>
      </c>
      <c r="E316" s="31"/>
      <c r="F316" s="31">
        <f t="shared" si="631"/>
        <v>0</v>
      </c>
      <c r="G316" s="31">
        <f t="shared" si="632"/>
        <v>0</v>
      </c>
      <c r="H316" s="31">
        <f t="shared" si="633"/>
        <v>0</v>
      </c>
      <c r="I316" s="31">
        <f t="shared" si="634"/>
        <v>0</v>
      </c>
      <c r="J316" s="31">
        <f t="shared" si="635"/>
        <v>0</v>
      </c>
      <c r="K316" s="31">
        <f t="shared" si="636"/>
        <v>0</v>
      </c>
      <c r="L316" s="31">
        <f t="shared" si="637"/>
        <v>0</v>
      </c>
      <c r="M316" s="31">
        <f t="shared" si="638"/>
        <v>0</v>
      </c>
      <c r="N316" s="31">
        <f t="shared" si="639"/>
        <v>0</v>
      </c>
      <c r="O316" s="31">
        <f t="shared" si="640"/>
        <v>0</v>
      </c>
      <c r="P316" s="31">
        <f t="shared" si="641"/>
        <v>0</v>
      </c>
      <c r="Q316" s="31">
        <f t="shared" si="642"/>
        <v>0</v>
      </c>
      <c r="R316" s="31">
        <f t="shared" si="643"/>
        <v>0</v>
      </c>
      <c r="S316" s="31">
        <f t="shared" si="644"/>
        <v>0</v>
      </c>
      <c r="T316" s="31">
        <f t="shared" si="645"/>
        <v>0</v>
      </c>
      <c r="U316" s="31">
        <f t="shared" si="646"/>
        <v>0</v>
      </c>
      <c r="V316" s="31">
        <f t="shared" si="647"/>
        <v>0</v>
      </c>
      <c r="W316" s="31">
        <f t="shared" si="648"/>
        <v>0</v>
      </c>
      <c r="X316" s="31">
        <f t="shared" si="649"/>
        <v>0</v>
      </c>
      <c r="Y316" s="31">
        <f t="shared" si="650"/>
        <v>0</v>
      </c>
      <c r="Z316" s="31">
        <f t="shared" si="651"/>
        <v>0</v>
      </c>
      <c r="AA316" s="31">
        <f t="shared" si="652"/>
        <v>0</v>
      </c>
      <c r="AB316" s="31">
        <f t="shared" si="653"/>
        <v>0</v>
      </c>
      <c r="AC316" s="31">
        <f t="shared" si="654"/>
        <v>0</v>
      </c>
      <c r="AD316" s="31">
        <f t="shared" si="655"/>
        <v>0</v>
      </c>
      <c r="AE316" s="31">
        <f t="shared" si="656"/>
        <v>0</v>
      </c>
      <c r="AF316" s="31">
        <f t="shared" si="657"/>
        <v>0</v>
      </c>
      <c r="AG316" s="31">
        <f t="shared" si="658"/>
        <v>0</v>
      </c>
      <c r="AH316" s="31">
        <f t="shared" si="659"/>
        <v>0</v>
      </c>
      <c r="AI316" s="31">
        <f t="shared" si="660"/>
        <v>0</v>
      </c>
      <c r="AJ316" s="31">
        <f t="shared" si="661"/>
        <v>0</v>
      </c>
      <c r="AK316" s="31">
        <f t="shared" si="662"/>
        <v>0</v>
      </c>
      <c r="AL316" s="31">
        <f t="shared" si="663"/>
        <v>0</v>
      </c>
      <c r="AM316" s="31">
        <f t="shared" si="664"/>
        <v>0</v>
      </c>
      <c r="AN316" s="31">
        <f t="shared" si="665"/>
        <v>0</v>
      </c>
      <c r="AO316" s="31">
        <f t="shared" si="666"/>
        <v>0</v>
      </c>
      <c r="AP316" s="31">
        <f t="shared" si="667"/>
        <v>0</v>
      </c>
      <c r="AQ316" s="31">
        <f t="shared" si="668"/>
        <v>0</v>
      </c>
      <c r="AR316" s="31">
        <f t="shared" si="669"/>
        <v>0</v>
      </c>
      <c r="AS316" s="31">
        <f t="shared" si="670"/>
        <v>0</v>
      </c>
      <c r="AT316" s="31">
        <f t="shared" si="671"/>
        <v>0</v>
      </c>
      <c r="AU316" s="31">
        <f t="shared" si="672"/>
        <v>0</v>
      </c>
      <c r="AV316" s="31">
        <f t="shared" si="673"/>
        <v>0</v>
      </c>
      <c r="AW316" s="31">
        <f t="shared" si="674"/>
        <v>0</v>
      </c>
      <c r="AX316" s="31">
        <f t="shared" si="675"/>
        <v>23</v>
      </c>
      <c r="AY316" s="31">
        <f t="shared" si="676"/>
        <v>184</v>
      </c>
      <c r="AZ316" s="31">
        <f t="shared" si="677"/>
        <v>644</v>
      </c>
      <c r="BA316" s="31">
        <f t="shared" si="678"/>
        <v>1311</v>
      </c>
      <c r="BB316" s="31">
        <f t="shared" si="679"/>
        <v>276</v>
      </c>
      <c r="BC316" s="31">
        <f t="shared" si="680"/>
        <v>1288</v>
      </c>
      <c r="BD316" s="31">
        <f t="shared" si="681"/>
        <v>644</v>
      </c>
      <c r="BE316" s="31">
        <f t="shared" si="630"/>
        <v>184</v>
      </c>
      <c r="BF316" s="31">
        <f>AX303</f>
        <v>23</v>
      </c>
      <c r="BG316" s="31"/>
      <c r="BH316" s="31"/>
      <c r="BI316" s="31">
        <f t="shared" si="578"/>
        <v>0</v>
      </c>
      <c r="BJ316" s="31">
        <f t="shared" si="579"/>
        <v>0</v>
      </c>
      <c r="BK316" s="31">
        <f t="shared" si="580"/>
        <v>0</v>
      </c>
      <c r="BL316" s="31">
        <f t="shared" si="581"/>
        <v>0</v>
      </c>
      <c r="BM316" s="31">
        <f t="shared" si="582"/>
        <v>0</v>
      </c>
      <c r="BN316" s="31">
        <f t="shared" si="583"/>
        <v>0</v>
      </c>
      <c r="BO316" s="31">
        <f t="shared" si="584"/>
        <v>0</v>
      </c>
      <c r="BP316" s="31">
        <f t="shared" si="585"/>
        <v>0</v>
      </c>
      <c r="BQ316" s="31">
        <f t="shared" si="586"/>
        <v>0</v>
      </c>
      <c r="BR316" s="31">
        <f t="shared" si="587"/>
        <v>0</v>
      </c>
      <c r="BS316" s="31">
        <f t="shared" si="588"/>
        <v>0</v>
      </c>
      <c r="BT316" s="31">
        <f t="shared" si="589"/>
        <v>0</v>
      </c>
      <c r="BU316" s="31">
        <f t="shared" si="590"/>
        <v>0</v>
      </c>
      <c r="BV316" s="31">
        <f t="shared" si="591"/>
        <v>0</v>
      </c>
      <c r="BW316" s="31">
        <f t="shared" si="592"/>
        <v>0</v>
      </c>
      <c r="BX316" s="31">
        <f t="shared" si="593"/>
        <v>0</v>
      </c>
      <c r="BY316" s="31">
        <f t="shared" si="594"/>
        <v>0</v>
      </c>
      <c r="BZ316" s="31">
        <f t="shared" si="595"/>
        <v>0</v>
      </c>
      <c r="CA316" s="31">
        <f t="shared" si="596"/>
        <v>0</v>
      </c>
      <c r="CB316" s="31">
        <f t="shared" si="597"/>
        <v>0</v>
      </c>
      <c r="CC316" s="31">
        <f t="shared" si="598"/>
        <v>0</v>
      </c>
      <c r="CD316" s="31">
        <f t="shared" si="599"/>
        <v>0</v>
      </c>
      <c r="CE316" s="31">
        <f t="shared" si="600"/>
        <v>0</v>
      </c>
      <c r="CF316" s="31">
        <f t="shared" si="601"/>
        <v>0</v>
      </c>
      <c r="CG316" s="31">
        <f t="shared" si="602"/>
        <v>0</v>
      </c>
      <c r="CH316" s="31">
        <f t="shared" si="603"/>
        <v>0</v>
      </c>
      <c r="CI316" s="31">
        <f t="shared" si="604"/>
        <v>0</v>
      </c>
      <c r="CJ316" s="31">
        <f t="shared" si="605"/>
        <v>0</v>
      </c>
      <c r="CK316" s="31">
        <f t="shared" si="606"/>
        <v>0</v>
      </c>
      <c r="CL316" s="31">
        <f t="shared" si="607"/>
        <v>0</v>
      </c>
      <c r="CM316" s="31">
        <f t="shared" si="608"/>
        <v>0</v>
      </c>
      <c r="CN316" s="31">
        <f t="shared" si="609"/>
        <v>0</v>
      </c>
      <c r="CO316" s="31">
        <f t="shared" si="610"/>
        <v>0</v>
      </c>
      <c r="CP316" s="31">
        <f t="shared" si="611"/>
        <v>0</v>
      </c>
      <c r="CQ316" s="31">
        <f t="shared" si="612"/>
        <v>0</v>
      </c>
      <c r="CR316" s="31">
        <f t="shared" si="613"/>
        <v>0</v>
      </c>
      <c r="CS316" s="31">
        <f t="shared" si="614"/>
        <v>0</v>
      </c>
      <c r="CT316" s="31">
        <f t="shared" si="615"/>
        <v>0</v>
      </c>
      <c r="CU316" s="31">
        <f t="shared" si="616"/>
        <v>0</v>
      </c>
      <c r="CV316" s="31">
        <f t="shared" si="617"/>
        <v>0</v>
      </c>
      <c r="CW316" s="31">
        <f t="shared" si="618"/>
        <v>0</v>
      </c>
      <c r="CX316" s="31">
        <f t="shared" si="619"/>
        <v>0</v>
      </c>
      <c r="CY316" s="31">
        <f t="shared" si="620"/>
        <v>0</v>
      </c>
      <c r="CZ316" s="31">
        <f t="shared" si="621"/>
        <v>0</v>
      </c>
      <c r="DA316" s="31">
        <f t="shared" si="622"/>
        <v>1</v>
      </c>
      <c r="DB316" s="31">
        <f t="shared" si="623"/>
        <v>8</v>
      </c>
      <c r="DC316" s="31">
        <f t="shared" si="624"/>
        <v>28</v>
      </c>
      <c r="DD316" s="31">
        <f t="shared" si="625"/>
        <v>57</v>
      </c>
      <c r="DE316" s="31">
        <f t="shared" si="626"/>
        <v>12</v>
      </c>
      <c r="DF316" s="31">
        <f t="shared" si="627"/>
        <v>56</v>
      </c>
      <c r="DG316" s="31">
        <f t="shared" si="628"/>
        <v>28</v>
      </c>
      <c r="DH316" s="31">
        <f t="shared" si="629"/>
        <v>8</v>
      </c>
      <c r="DI316" s="31">
        <v>1</v>
      </c>
    </row>
    <row r="317" spans="1:113" ht="15" customHeight="1" x14ac:dyDescent="0.45">
      <c r="A317" s="31"/>
      <c r="B317" s="31"/>
      <c r="C317" s="31"/>
      <c r="D317" s="31">
        <v>58</v>
      </c>
      <c r="E317" s="31"/>
      <c r="F317" s="31">
        <f t="shared" si="631"/>
        <v>0</v>
      </c>
      <c r="G317" s="31">
        <f t="shared" si="632"/>
        <v>0</v>
      </c>
      <c r="H317" s="31">
        <f t="shared" si="633"/>
        <v>0</v>
      </c>
      <c r="I317" s="31">
        <f t="shared" si="634"/>
        <v>0</v>
      </c>
      <c r="J317" s="31">
        <f t="shared" si="635"/>
        <v>0</v>
      </c>
      <c r="K317" s="31">
        <f t="shared" si="636"/>
        <v>0</v>
      </c>
      <c r="L317" s="31">
        <f t="shared" si="637"/>
        <v>0</v>
      </c>
      <c r="M317" s="31">
        <f t="shared" si="638"/>
        <v>0</v>
      </c>
      <c r="N317" s="31">
        <f t="shared" si="639"/>
        <v>0</v>
      </c>
      <c r="O317" s="31">
        <f t="shared" si="640"/>
        <v>0</v>
      </c>
      <c r="P317" s="31">
        <f t="shared" si="641"/>
        <v>0</v>
      </c>
      <c r="Q317" s="31">
        <f t="shared" si="642"/>
        <v>0</v>
      </c>
      <c r="R317" s="31">
        <f t="shared" si="643"/>
        <v>0</v>
      </c>
      <c r="S317" s="31">
        <f t="shared" si="644"/>
        <v>0</v>
      </c>
      <c r="T317" s="31">
        <f t="shared" si="645"/>
        <v>0</v>
      </c>
      <c r="U317" s="31">
        <f t="shared" si="646"/>
        <v>0</v>
      </c>
      <c r="V317" s="31">
        <f t="shared" si="647"/>
        <v>0</v>
      </c>
      <c r="W317" s="31">
        <f t="shared" si="648"/>
        <v>0</v>
      </c>
      <c r="X317" s="31">
        <f t="shared" si="649"/>
        <v>0</v>
      </c>
      <c r="Y317" s="31">
        <f t="shared" si="650"/>
        <v>0</v>
      </c>
      <c r="Z317" s="31">
        <f t="shared" si="651"/>
        <v>0</v>
      </c>
      <c r="AA317" s="31">
        <f t="shared" si="652"/>
        <v>0</v>
      </c>
      <c r="AB317" s="31">
        <f t="shared" si="653"/>
        <v>0</v>
      </c>
      <c r="AC317" s="31">
        <f t="shared" si="654"/>
        <v>0</v>
      </c>
      <c r="AD317" s="31">
        <f t="shared" si="655"/>
        <v>0</v>
      </c>
      <c r="AE317" s="31">
        <f t="shared" si="656"/>
        <v>0</v>
      </c>
      <c r="AF317" s="31">
        <f t="shared" si="657"/>
        <v>0</v>
      </c>
      <c r="AG317" s="31">
        <f t="shared" si="658"/>
        <v>0</v>
      </c>
      <c r="AH317" s="31">
        <f t="shared" si="659"/>
        <v>0</v>
      </c>
      <c r="AI317" s="31">
        <f t="shared" si="660"/>
        <v>0</v>
      </c>
      <c r="AJ317" s="31">
        <f t="shared" si="661"/>
        <v>0</v>
      </c>
      <c r="AK317" s="31">
        <f t="shared" si="662"/>
        <v>0</v>
      </c>
      <c r="AL317" s="31">
        <f t="shared" si="663"/>
        <v>0</v>
      </c>
      <c r="AM317" s="31">
        <f t="shared" si="664"/>
        <v>0</v>
      </c>
      <c r="AN317" s="31">
        <f t="shared" si="665"/>
        <v>0</v>
      </c>
      <c r="AO317" s="31">
        <f t="shared" si="666"/>
        <v>0</v>
      </c>
      <c r="AP317" s="31">
        <f t="shared" si="667"/>
        <v>0</v>
      </c>
      <c r="AQ317" s="31">
        <f t="shared" si="668"/>
        <v>0</v>
      </c>
      <c r="AR317" s="31">
        <f t="shared" si="669"/>
        <v>0</v>
      </c>
      <c r="AS317" s="31">
        <f t="shared" si="670"/>
        <v>0</v>
      </c>
      <c r="AT317" s="31">
        <f t="shared" si="671"/>
        <v>0</v>
      </c>
      <c r="AU317" s="31">
        <f t="shared" si="672"/>
        <v>0</v>
      </c>
      <c r="AV317" s="31">
        <f t="shared" si="673"/>
        <v>0</v>
      </c>
      <c r="AW317" s="31">
        <f t="shared" si="674"/>
        <v>40</v>
      </c>
      <c r="AX317" s="31">
        <f t="shared" si="675"/>
        <v>360</v>
      </c>
      <c r="AY317" s="31">
        <f t="shared" si="676"/>
        <v>1480</v>
      </c>
      <c r="AZ317" s="31">
        <f t="shared" si="677"/>
        <v>1120</v>
      </c>
      <c r="BA317" s="31">
        <f t="shared" si="678"/>
        <v>480</v>
      </c>
      <c r="BB317" s="31">
        <f t="shared" si="679"/>
        <v>440</v>
      </c>
      <c r="BC317" s="31">
        <f t="shared" si="680"/>
        <v>1040</v>
      </c>
      <c r="BD317" s="31">
        <f t="shared" si="681"/>
        <v>1440</v>
      </c>
      <c r="BE317" s="31">
        <f t="shared" si="630"/>
        <v>360</v>
      </c>
      <c r="BF317" s="31">
        <f>AW303</f>
        <v>40</v>
      </c>
      <c r="BG317" s="31"/>
      <c r="BH317" s="31"/>
      <c r="BI317" s="31">
        <f t="shared" si="578"/>
        <v>0</v>
      </c>
      <c r="BJ317" s="31">
        <f t="shared" si="579"/>
        <v>0</v>
      </c>
      <c r="BK317" s="31">
        <f t="shared" si="580"/>
        <v>0</v>
      </c>
      <c r="BL317" s="31">
        <f t="shared" si="581"/>
        <v>0</v>
      </c>
      <c r="BM317" s="31">
        <f t="shared" si="582"/>
        <v>0</v>
      </c>
      <c r="BN317" s="31">
        <f t="shared" si="583"/>
        <v>0</v>
      </c>
      <c r="BO317" s="31">
        <f t="shared" si="584"/>
        <v>0</v>
      </c>
      <c r="BP317" s="31">
        <f t="shared" si="585"/>
        <v>0</v>
      </c>
      <c r="BQ317" s="31">
        <f t="shared" si="586"/>
        <v>0</v>
      </c>
      <c r="BR317" s="31">
        <f t="shared" si="587"/>
        <v>0</v>
      </c>
      <c r="BS317" s="31">
        <f t="shared" si="588"/>
        <v>0</v>
      </c>
      <c r="BT317" s="31">
        <f t="shared" si="589"/>
        <v>0</v>
      </c>
      <c r="BU317" s="31">
        <f t="shared" si="590"/>
        <v>0</v>
      </c>
      <c r="BV317" s="31">
        <f t="shared" si="591"/>
        <v>0</v>
      </c>
      <c r="BW317" s="31">
        <f t="shared" si="592"/>
        <v>0</v>
      </c>
      <c r="BX317" s="31">
        <f t="shared" si="593"/>
        <v>0</v>
      </c>
      <c r="BY317" s="31">
        <f t="shared" si="594"/>
        <v>0</v>
      </c>
      <c r="BZ317" s="31">
        <f t="shared" si="595"/>
        <v>0</v>
      </c>
      <c r="CA317" s="31">
        <f t="shared" si="596"/>
        <v>0</v>
      </c>
      <c r="CB317" s="31">
        <f t="shared" si="597"/>
        <v>0</v>
      </c>
      <c r="CC317" s="31">
        <f t="shared" si="598"/>
        <v>0</v>
      </c>
      <c r="CD317" s="31">
        <f t="shared" si="599"/>
        <v>0</v>
      </c>
      <c r="CE317" s="31">
        <f t="shared" si="600"/>
        <v>0</v>
      </c>
      <c r="CF317" s="31">
        <f t="shared" si="601"/>
        <v>0</v>
      </c>
      <c r="CG317" s="31">
        <f t="shared" si="602"/>
        <v>0</v>
      </c>
      <c r="CH317" s="31">
        <f t="shared" si="603"/>
        <v>0</v>
      </c>
      <c r="CI317" s="31">
        <f t="shared" si="604"/>
        <v>0</v>
      </c>
      <c r="CJ317" s="31">
        <f t="shared" si="605"/>
        <v>0</v>
      </c>
      <c r="CK317" s="31">
        <f t="shared" si="606"/>
        <v>0</v>
      </c>
      <c r="CL317" s="31">
        <f t="shared" si="607"/>
        <v>0</v>
      </c>
      <c r="CM317" s="31">
        <f t="shared" si="608"/>
        <v>0</v>
      </c>
      <c r="CN317" s="31">
        <f t="shared" si="609"/>
        <v>0</v>
      </c>
      <c r="CO317" s="31">
        <f t="shared" si="610"/>
        <v>0</v>
      </c>
      <c r="CP317" s="31">
        <f t="shared" si="611"/>
        <v>0</v>
      </c>
      <c r="CQ317" s="31">
        <f t="shared" si="612"/>
        <v>0</v>
      </c>
      <c r="CR317" s="31">
        <f t="shared" si="613"/>
        <v>0</v>
      </c>
      <c r="CS317" s="31">
        <f t="shared" si="614"/>
        <v>0</v>
      </c>
      <c r="CT317" s="31">
        <f t="shared" si="615"/>
        <v>0</v>
      </c>
      <c r="CU317" s="31">
        <f t="shared" si="616"/>
        <v>0</v>
      </c>
      <c r="CV317" s="31">
        <f t="shared" si="617"/>
        <v>0</v>
      </c>
      <c r="CW317" s="31">
        <f t="shared" si="618"/>
        <v>0</v>
      </c>
      <c r="CX317" s="31">
        <f t="shared" si="619"/>
        <v>0</v>
      </c>
      <c r="CY317" s="31">
        <f t="shared" si="620"/>
        <v>0</v>
      </c>
      <c r="CZ317" s="31">
        <f t="shared" si="621"/>
        <v>1</v>
      </c>
      <c r="DA317" s="31">
        <f t="shared" si="622"/>
        <v>9</v>
      </c>
      <c r="DB317" s="31">
        <f t="shared" si="623"/>
        <v>37</v>
      </c>
      <c r="DC317" s="31">
        <f t="shared" si="624"/>
        <v>28</v>
      </c>
      <c r="DD317" s="31">
        <f t="shared" si="625"/>
        <v>12</v>
      </c>
      <c r="DE317" s="31">
        <f t="shared" si="626"/>
        <v>11</v>
      </c>
      <c r="DF317" s="31">
        <f t="shared" si="627"/>
        <v>26</v>
      </c>
      <c r="DG317" s="31">
        <f t="shared" si="628"/>
        <v>36</v>
      </c>
      <c r="DH317" s="31">
        <f t="shared" si="629"/>
        <v>9</v>
      </c>
      <c r="DI317" s="31">
        <v>1</v>
      </c>
    </row>
    <row r="318" spans="1:113" ht="15" customHeight="1" x14ac:dyDescent="0.45">
      <c r="A318" s="31"/>
      <c r="B318" s="31"/>
      <c r="C318" s="31"/>
      <c r="D318" s="31">
        <v>58</v>
      </c>
      <c r="E318" s="31"/>
      <c r="F318" s="31">
        <f t="shared" si="631"/>
        <v>0</v>
      </c>
      <c r="G318" s="31">
        <f t="shared" si="632"/>
        <v>0</v>
      </c>
      <c r="H318" s="31">
        <f t="shared" si="633"/>
        <v>0</v>
      </c>
      <c r="I318" s="31">
        <f t="shared" si="634"/>
        <v>0</v>
      </c>
      <c r="J318" s="31">
        <f t="shared" si="635"/>
        <v>0</v>
      </c>
      <c r="K318" s="31">
        <f t="shared" si="636"/>
        <v>0</v>
      </c>
      <c r="L318" s="31">
        <f t="shared" si="637"/>
        <v>0</v>
      </c>
      <c r="M318" s="31">
        <f t="shared" si="638"/>
        <v>0</v>
      </c>
      <c r="N318" s="31">
        <f t="shared" si="639"/>
        <v>0</v>
      </c>
      <c r="O318" s="31">
        <f t="shared" si="640"/>
        <v>0</v>
      </c>
      <c r="P318" s="31">
        <f t="shared" si="641"/>
        <v>0</v>
      </c>
      <c r="Q318" s="31">
        <f t="shared" si="642"/>
        <v>0</v>
      </c>
      <c r="R318" s="31">
        <f t="shared" si="643"/>
        <v>0</v>
      </c>
      <c r="S318" s="31">
        <f t="shared" si="644"/>
        <v>0</v>
      </c>
      <c r="T318" s="31">
        <f t="shared" si="645"/>
        <v>0</v>
      </c>
      <c r="U318" s="31">
        <f t="shared" si="646"/>
        <v>0</v>
      </c>
      <c r="V318" s="31">
        <f t="shared" si="647"/>
        <v>0</v>
      </c>
      <c r="W318" s="31">
        <f t="shared" si="648"/>
        <v>0</v>
      </c>
      <c r="X318" s="31">
        <f t="shared" si="649"/>
        <v>0</v>
      </c>
      <c r="Y318" s="31">
        <f t="shared" si="650"/>
        <v>0</v>
      </c>
      <c r="Z318" s="31">
        <f t="shared" si="651"/>
        <v>0</v>
      </c>
      <c r="AA318" s="31">
        <f t="shared" si="652"/>
        <v>0</v>
      </c>
      <c r="AB318" s="31">
        <f t="shared" si="653"/>
        <v>0</v>
      </c>
      <c r="AC318" s="31">
        <f t="shared" si="654"/>
        <v>0</v>
      </c>
      <c r="AD318" s="31">
        <f t="shared" si="655"/>
        <v>0</v>
      </c>
      <c r="AE318" s="31">
        <f t="shared" si="656"/>
        <v>0</v>
      </c>
      <c r="AF318" s="31">
        <f t="shared" si="657"/>
        <v>0</v>
      </c>
      <c r="AG318" s="31">
        <f t="shared" si="658"/>
        <v>0</v>
      </c>
      <c r="AH318" s="31">
        <f t="shared" si="659"/>
        <v>0</v>
      </c>
      <c r="AI318" s="31">
        <f t="shared" si="660"/>
        <v>0</v>
      </c>
      <c r="AJ318" s="31">
        <f t="shared" si="661"/>
        <v>0</v>
      </c>
      <c r="AK318" s="31">
        <f t="shared" si="662"/>
        <v>0</v>
      </c>
      <c r="AL318" s="31">
        <f t="shared" si="663"/>
        <v>0</v>
      </c>
      <c r="AM318" s="31">
        <f t="shared" si="664"/>
        <v>0</v>
      </c>
      <c r="AN318" s="31">
        <f t="shared" si="665"/>
        <v>0</v>
      </c>
      <c r="AO318" s="31">
        <f t="shared" si="666"/>
        <v>0</v>
      </c>
      <c r="AP318" s="31">
        <f t="shared" si="667"/>
        <v>0</v>
      </c>
      <c r="AQ318" s="31">
        <f t="shared" si="668"/>
        <v>0</v>
      </c>
      <c r="AR318" s="31">
        <f t="shared" si="669"/>
        <v>0</v>
      </c>
      <c r="AS318" s="31">
        <f t="shared" si="670"/>
        <v>0</v>
      </c>
      <c r="AT318" s="31">
        <f t="shared" si="671"/>
        <v>0</v>
      </c>
      <c r="AU318" s="31">
        <f t="shared" si="672"/>
        <v>0</v>
      </c>
      <c r="AV318" s="31">
        <f t="shared" si="673"/>
        <v>29</v>
      </c>
      <c r="AW318" s="31">
        <f t="shared" si="674"/>
        <v>290</v>
      </c>
      <c r="AX318" s="31">
        <f t="shared" si="675"/>
        <v>1363</v>
      </c>
      <c r="AY318" s="31">
        <f t="shared" si="676"/>
        <v>203</v>
      </c>
      <c r="AZ318" s="31">
        <f t="shared" si="677"/>
        <v>1160</v>
      </c>
      <c r="BA318" s="31">
        <f t="shared" si="678"/>
        <v>667</v>
      </c>
      <c r="BB318" s="31">
        <f t="shared" si="679"/>
        <v>1102</v>
      </c>
      <c r="BC318" s="31">
        <f t="shared" si="680"/>
        <v>116</v>
      </c>
      <c r="BD318" s="31">
        <f t="shared" si="681"/>
        <v>1305</v>
      </c>
      <c r="BE318" s="31">
        <f t="shared" si="630"/>
        <v>290</v>
      </c>
      <c r="BF318" s="31">
        <f>AV303</f>
        <v>29</v>
      </c>
      <c r="BG318" s="31"/>
      <c r="BH318" s="31"/>
      <c r="BI318" s="31">
        <f t="shared" si="578"/>
        <v>0</v>
      </c>
      <c r="BJ318" s="31">
        <f t="shared" si="579"/>
        <v>0</v>
      </c>
      <c r="BK318" s="31">
        <f t="shared" si="580"/>
        <v>0</v>
      </c>
      <c r="BL318" s="31">
        <f t="shared" si="581"/>
        <v>0</v>
      </c>
      <c r="BM318" s="31">
        <f t="shared" si="582"/>
        <v>0</v>
      </c>
      <c r="BN318" s="31">
        <f t="shared" si="583"/>
        <v>0</v>
      </c>
      <c r="BO318" s="31">
        <f t="shared" si="584"/>
        <v>0</v>
      </c>
      <c r="BP318" s="31">
        <f t="shared" si="585"/>
        <v>0</v>
      </c>
      <c r="BQ318" s="31">
        <f t="shared" si="586"/>
        <v>0</v>
      </c>
      <c r="BR318" s="31">
        <f t="shared" si="587"/>
        <v>0</v>
      </c>
      <c r="BS318" s="31">
        <f t="shared" si="588"/>
        <v>0</v>
      </c>
      <c r="BT318" s="31">
        <f t="shared" si="589"/>
        <v>0</v>
      </c>
      <c r="BU318" s="31">
        <f t="shared" si="590"/>
        <v>0</v>
      </c>
      <c r="BV318" s="31">
        <f t="shared" si="591"/>
        <v>0</v>
      </c>
      <c r="BW318" s="31">
        <f t="shared" si="592"/>
        <v>0</v>
      </c>
      <c r="BX318" s="31">
        <f t="shared" si="593"/>
        <v>0</v>
      </c>
      <c r="BY318" s="31">
        <f t="shared" si="594"/>
        <v>0</v>
      </c>
      <c r="BZ318" s="31">
        <f t="shared" si="595"/>
        <v>0</v>
      </c>
      <c r="CA318" s="31">
        <f t="shared" si="596"/>
        <v>0</v>
      </c>
      <c r="CB318" s="31">
        <f t="shared" si="597"/>
        <v>0</v>
      </c>
      <c r="CC318" s="31">
        <f t="shared" si="598"/>
        <v>0</v>
      </c>
      <c r="CD318" s="31">
        <f t="shared" si="599"/>
        <v>0</v>
      </c>
      <c r="CE318" s="31">
        <f t="shared" si="600"/>
        <v>0</v>
      </c>
      <c r="CF318" s="31">
        <f t="shared" si="601"/>
        <v>0</v>
      </c>
      <c r="CG318" s="31">
        <f t="shared" si="602"/>
        <v>0</v>
      </c>
      <c r="CH318" s="31">
        <f t="shared" si="603"/>
        <v>0</v>
      </c>
      <c r="CI318" s="31">
        <f t="shared" si="604"/>
        <v>0</v>
      </c>
      <c r="CJ318" s="31">
        <f t="shared" si="605"/>
        <v>0</v>
      </c>
      <c r="CK318" s="31">
        <f t="shared" si="606"/>
        <v>0</v>
      </c>
      <c r="CL318" s="31">
        <f t="shared" si="607"/>
        <v>0</v>
      </c>
      <c r="CM318" s="31">
        <f t="shared" si="608"/>
        <v>0</v>
      </c>
      <c r="CN318" s="31">
        <f t="shared" si="609"/>
        <v>0</v>
      </c>
      <c r="CO318" s="31">
        <f t="shared" si="610"/>
        <v>0</v>
      </c>
      <c r="CP318" s="31">
        <f t="shared" si="611"/>
        <v>0</v>
      </c>
      <c r="CQ318" s="31">
        <f t="shared" si="612"/>
        <v>0</v>
      </c>
      <c r="CR318" s="31">
        <f t="shared" si="613"/>
        <v>0</v>
      </c>
      <c r="CS318" s="31">
        <f t="shared" si="614"/>
        <v>0</v>
      </c>
      <c r="CT318" s="31">
        <f t="shared" si="615"/>
        <v>0</v>
      </c>
      <c r="CU318" s="31">
        <f t="shared" si="616"/>
        <v>0</v>
      </c>
      <c r="CV318" s="31">
        <f t="shared" si="617"/>
        <v>0</v>
      </c>
      <c r="CW318" s="31">
        <f t="shared" si="618"/>
        <v>0</v>
      </c>
      <c r="CX318" s="31">
        <f t="shared" si="619"/>
        <v>0</v>
      </c>
      <c r="CY318" s="31">
        <f t="shared" si="620"/>
        <v>1</v>
      </c>
      <c r="CZ318" s="31">
        <f t="shared" si="621"/>
        <v>10</v>
      </c>
      <c r="DA318" s="31">
        <f t="shared" si="622"/>
        <v>47</v>
      </c>
      <c r="DB318" s="31">
        <f t="shared" si="623"/>
        <v>7</v>
      </c>
      <c r="DC318" s="31">
        <f t="shared" si="624"/>
        <v>40</v>
      </c>
      <c r="DD318" s="31">
        <f t="shared" si="625"/>
        <v>23</v>
      </c>
      <c r="DE318" s="31">
        <f t="shared" si="626"/>
        <v>38</v>
      </c>
      <c r="DF318" s="31">
        <f t="shared" si="627"/>
        <v>4</v>
      </c>
      <c r="DG318" s="31">
        <f t="shared" si="628"/>
        <v>45</v>
      </c>
      <c r="DH318" s="31">
        <f t="shared" si="629"/>
        <v>10</v>
      </c>
      <c r="DI318" s="31">
        <v>1</v>
      </c>
    </row>
    <row r="319" spans="1:113" ht="15" customHeight="1" x14ac:dyDescent="0.45">
      <c r="A319" s="31"/>
      <c r="B319" s="31"/>
      <c r="C319" s="31"/>
      <c r="D319" s="31">
        <v>58</v>
      </c>
      <c r="E319" s="31"/>
      <c r="F319" s="31">
        <f t="shared" si="631"/>
        <v>0</v>
      </c>
      <c r="G319" s="31">
        <f t="shared" si="632"/>
        <v>0</v>
      </c>
      <c r="H319" s="31">
        <f t="shared" si="633"/>
        <v>0</v>
      </c>
      <c r="I319" s="31">
        <f t="shared" si="634"/>
        <v>0</v>
      </c>
      <c r="J319" s="31">
        <f t="shared" si="635"/>
        <v>0</v>
      </c>
      <c r="K319" s="31">
        <f t="shared" si="636"/>
        <v>0</v>
      </c>
      <c r="L319" s="31">
        <f t="shared" si="637"/>
        <v>0</v>
      </c>
      <c r="M319" s="31">
        <f t="shared" si="638"/>
        <v>0</v>
      </c>
      <c r="N319" s="31">
        <f t="shared" si="639"/>
        <v>0</v>
      </c>
      <c r="O319" s="31">
        <f t="shared" si="640"/>
        <v>0</v>
      </c>
      <c r="P319" s="31">
        <f t="shared" si="641"/>
        <v>0</v>
      </c>
      <c r="Q319" s="31">
        <f t="shared" si="642"/>
        <v>0</v>
      </c>
      <c r="R319" s="31">
        <f t="shared" si="643"/>
        <v>0</v>
      </c>
      <c r="S319" s="31">
        <f t="shared" si="644"/>
        <v>0</v>
      </c>
      <c r="T319" s="31">
        <f t="shared" si="645"/>
        <v>0</v>
      </c>
      <c r="U319" s="31">
        <f t="shared" si="646"/>
        <v>0</v>
      </c>
      <c r="V319" s="31">
        <f t="shared" si="647"/>
        <v>0</v>
      </c>
      <c r="W319" s="31">
        <f t="shared" si="648"/>
        <v>0</v>
      </c>
      <c r="X319" s="31">
        <f t="shared" si="649"/>
        <v>0</v>
      </c>
      <c r="Y319" s="31">
        <f t="shared" si="650"/>
        <v>0</v>
      </c>
      <c r="Z319" s="31">
        <f t="shared" si="651"/>
        <v>0</v>
      </c>
      <c r="AA319" s="31">
        <f t="shared" si="652"/>
        <v>0</v>
      </c>
      <c r="AB319" s="31">
        <f t="shared" si="653"/>
        <v>0</v>
      </c>
      <c r="AC319" s="31">
        <f t="shared" si="654"/>
        <v>0</v>
      </c>
      <c r="AD319" s="31">
        <f t="shared" si="655"/>
        <v>0</v>
      </c>
      <c r="AE319" s="31">
        <f t="shared" si="656"/>
        <v>0</v>
      </c>
      <c r="AF319" s="31">
        <f t="shared" si="657"/>
        <v>0</v>
      </c>
      <c r="AG319" s="31">
        <f t="shared" si="658"/>
        <v>0</v>
      </c>
      <c r="AH319" s="31">
        <f t="shared" si="659"/>
        <v>0</v>
      </c>
      <c r="AI319" s="31">
        <f t="shared" si="660"/>
        <v>0</v>
      </c>
      <c r="AJ319" s="31">
        <f t="shared" si="661"/>
        <v>0</v>
      </c>
      <c r="AK319" s="31">
        <f t="shared" si="662"/>
        <v>0</v>
      </c>
      <c r="AL319" s="31">
        <f t="shared" si="663"/>
        <v>0</v>
      </c>
      <c r="AM319" s="31">
        <f t="shared" si="664"/>
        <v>0</v>
      </c>
      <c r="AN319" s="31">
        <f t="shared" si="665"/>
        <v>0</v>
      </c>
      <c r="AO319" s="31">
        <f t="shared" si="666"/>
        <v>0</v>
      </c>
      <c r="AP319" s="31">
        <f t="shared" si="667"/>
        <v>0</v>
      </c>
      <c r="AQ319" s="31">
        <f t="shared" si="668"/>
        <v>0</v>
      </c>
      <c r="AR319" s="31">
        <f t="shared" si="669"/>
        <v>0</v>
      </c>
      <c r="AS319" s="31">
        <f t="shared" si="670"/>
        <v>0</v>
      </c>
      <c r="AT319" s="31">
        <f t="shared" si="671"/>
        <v>0</v>
      </c>
      <c r="AU319" s="31">
        <f t="shared" si="672"/>
        <v>34</v>
      </c>
      <c r="AV319" s="31">
        <f t="shared" si="673"/>
        <v>374</v>
      </c>
      <c r="AW319" s="31">
        <f t="shared" si="674"/>
        <v>1938</v>
      </c>
      <c r="AX319" s="31">
        <f t="shared" si="675"/>
        <v>1836</v>
      </c>
      <c r="AY319" s="31">
        <f t="shared" si="676"/>
        <v>1632</v>
      </c>
      <c r="AZ319" s="31">
        <f t="shared" si="677"/>
        <v>204</v>
      </c>
      <c r="BA319" s="31">
        <f t="shared" si="678"/>
        <v>102</v>
      </c>
      <c r="BB319" s="31">
        <f t="shared" si="679"/>
        <v>1428</v>
      </c>
      <c r="BC319" s="31">
        <f t="shared" si="680"/>
        <v>1666</v>
      </c>
      <c r="BD319" s="31">
        <f t="shared" si="681"/>
        <v>1870</v>
      </c>
      <c r="BE319" s="31">
        <f t="shared" si="630"/>
        <v>374</v>
      </c>
      <c r="BF319" s="31">
        <f>AU303</f>
        <v>34</v>
      </c>
      <c r="BG319" s="31"/>
      <c r="BH319" s="31"/>
      <c r="BI319" s="31">
        <f t="shared" si="578"/>
        <v>0</v>
      </c>
      <c r="BJ319" s="31">
        <f t="shared" si="579"/>
        <v>0</v>
      </c>
      <c r="BK319" s="31">
        <f t="shared" si="580"/>
        <v>0</v>
      </c>
      <c r="BL319" s="31">
        <f t="shared" si="581"/>
        <v>0</v>
      </c>
      <c r="BM319" s="31">
        <f t="shared" si="582"/>
        <v>0</v>
      </c>
      <c r="BN319" s="31">
        <f t="shared" si="583"/>
        <v>0</v>
      </c>
      <c r="BO319" s="31">
        <f t="shared" si="584"/>
        <v>0</v>
      </c>
      <c r="BP319" s="31">
        <f t="shared" si="585"/>
        <v>0</v>
      </c>
      <c r="BQ319" s="31">
        <f t="shared" si="586"/>
        <v>0</v>
      </c>
      <c r="BR319" s="31">
        <f t="shared" si="587"/>
        <v>0</v>
      </c>
      <c r="BS319" s="31">
        <f t="shared" si="588"/>
        <v>0</v>
      </c>
      <c r="BT319" s="31">
        <f t="shared" si="589"/>
        <v>0</v>
      </c>
      <c r="BU319" s="31">
        <f t="shared" si="590"/>
        <v>0</v>
      </c>
      <c r="BV319" s="31">
        <f t="shared" si="591"/>
        <v>0</v>
      </c>
      <c r="BW319" s="31">
        <f t="shared" si="592"/>
        <v>0</v>
      </c>
      <c r="BX319" s="31">
        <f t="shared" si="593"/>
        <v>0</v>
      </c>
      <c r="BY319" s="31">
        <f t="shared" si="594"/>
        <v>0</v>
      </c>
      <c r="BZ319" s="31">
        <f t="shared" si="595"/>
        <v>0</v>
      </c>
      <c r="CA319" s="31">
        <f t="shared" si="596"/>
        <v>0</v>
      </c>
      <c r="CB319" s="31">
        <f t="shared" si="597"/>
        <v>0</v>
      </c>
      <c r="CC319" s="31">
        <f t="shared" si="598"/>
        <v>0</v>
      </c>
      <c r="CD319" s="31">
        <f t="shared" si="599"/>
        <v>0</v>
      </c>
      <c r="CE319" s="31">
        <f t="shared" si="600"/>
        <v>0</v>
      </c>
      <c r="CF319" s="31">
        <f t="shared" si="601"/>
        <v>0</v>
      </c>
      <c r="CG319" s="31">
        <f t="shared" si="602"/>
        <v>0</v>
      </c>
      <c r="CH319" s="31">
        <f t="shared" si="603"/>
        <v>0</v>
      </c>
      <c r="CI319" s="31">
        <f t="shared" si="604"/>
        <v>0</v>
      </c>
      <c r="CJ319" s="31">
        <f t="shared" si="605"/>
        <v>0</v>
      </c>
      <c r="CK319" s="31">
        <f t="shared" si="606"/>
        <v>0</v>
      </c>
      <c r="CL319" s="31">
        <f t="shared" si="607"/>
        <v>0</v>
      </c>
      <c r="CM319" s="31">
        <f t="shared" si="608"/>
        <v>0</v>
      </c>
      <c r="CN319" s="31">
        <f t="shared" si="609"/>
        <v>0</v>
      </c>
      <c r="CO319" s="31">
        <f t="shared" si="610"/>
        <v>0</v>
      </c>
      <c r="CP319" s="31">
        <f t="shared" si="611"/>
        <v>0</v>
      </c>
      <c r="CQ319" s="31">
        <f t="shared" si="612"/>
        <v>0</v>
      </c>
      <c r="CR319" s="31">
        <f t="shared" si="613"/>
        <v>0</v>
      </c>
      <c r="CS319" s="31">
        <f t="shared" si="614"/>
        <v>0</v>
      </c>
      <c r="CT319" s="31">
        <f t="shared" si="615"/>
        <v>0</v>
      </c>
      <c r="CU319" s="31">
        <f t="shared" si="616"/>
        <v>0</v>
      </c>
      <c r="CV319" s="31">
        <f t="shared" si="617"/>
        <v>0</v>
      </c>
      <c r="CW319" s="31">
        <f t="shared" si="618"/>
        <v>0</v>
      </c>
      <c r="CX319" s="31">
        <f t="shared" si="619"/>
        <v>1</v>
      </c>
      <c r="CY319" s="31">
        <f t="shared" si="620"/>
        <v>11</v>
      </c>
      <c r="CZ319" s="31">
        <f t="shared" si="621"/>
        <v>57</v>
      </c>
      <c r="DA319" s="31">
        <f t="shared" si="622"/>
        <v>54</v>
      </c>
      <c r="DB319" s="31">
        <f t="shared" si="623"/>
        <v>48</v>
      </c>
      <c r="DC319" s="31">
        <f t="shared" si="624"/>
        <v>6</v>
      </c>
      <c r="DD319" s="31">
        <f t="shared" si="625"/>
        <v>3</v>
      </c>
      <c r="DE319" s="31">
        <f t="shared" si="626"/>
        <v>42</v>
      </c>
      <c r="DF319" s="31">
        <f t="shared" si="627"/>
        <v>49</v>
      </c>
      <c r="DG319" s="31">
        <f t="shared" si="628"/>
        <v>55</v>
      </c>
      <c r="DH319" s="31">
        <f t="shared" si="629"/>
        <v>11</v>
      </c>
      <c r="DI319" s="31">
        <v>1</v>
      </c>
    </row>
    <row r="320" spans="1:113" ht="15" customHeight="1" x14ac:dyDescent="0.45">
      <c r="A320" s="31"/>
      <c r="B320" s="31"/>
      <c r="C320" s="31"/>
      <c r="D320" s="31">
        <v>58</v>
      </c>
      <c r="E320" s="31"/>
      <c r="F320" s="31">
        <f t="shared" si="631"/>
        <v>0</v>
      </c>
      <c r="G320" s="31">
        <f t="shared" si="632"/>
        <v>0</v>
      </c>
      <c r="H320" s="31">
        <f t="shared" si="633"/>
        <v>0</v>
      </c>
      <c r="I320" s="31">
        <f t="shared" si="634"/>
        <v>0</v>
      </c>
      <c r="J320" s="31">
        <f t="shared" si="635"/>
        <v>0</v>
      </c>
      <c r="K320" s="31">
        <f t="shared" si="636"/>
        <v>0</v>
      </c>
      <c r="L320" s="31">
        <f t="shared" si="637"/>
        <v>0</v>
      </c>
      <c r="M320" s="31">
        <f t="shared" si="638"/>
        <v>0</v>
      </c>
      <c r="N320" s="31">
        <f t="shared" si="639"/>
        <v>0</v>
      </c>
      <c r="O320" s="31">
        <f t="shared" si="640"/>
        <v>0</v>
      </c>
      <c r="P320" s="31">
        <f t="shared" si="641"/>
        <v>0</v>
      </c>
      <c r="Q320" s="31">
        <f t="shared" si="642"/>
        <v>0</v>
      </c>
      <c r="R320" s="31">
        <f t="shared" si="643"/>
        <v>0</v>
      </c>
      <c r="S320" s="31">
        <f t="shared" si="644"/>
        <v>0</v>
      </c>
      <c r="T320" s="31">
        <f t="shared" si="645"/>
        <v>0</v>
      </c>
      <c r="U320" s="31">
        <f t="shared" si="646"/>
        <v>0</v>
      </c>
      <c r="V320" s="31">
        <f t="shared" si="647"/>
        <v>0</v>
      </c>
      <c r="W320" s="31">
        <f t="shared" si="648"/>
        <v>0</v>
      </c>
      <c r="X320" s="31">
        <f t="shared" si="649"/>
        <v>0</v>
      </c>
      <c r="Y320" s="31">
        <f t="shared" si="650"/>
        <v>0</v>
      </c>
      <c r="Z320" s="31">
        <f t="shared" si="651"/>
        <v>0</v>
      </c>
      <c r="AA320" s="31">
        <f t="shared" si="652"/>
        <v>0</v>
      </c>
      <c r="AB320" s="31">
        <f t="shared" si="653"/>
        <v>0</v>
      </c>
      <c r="AC320" s="31">
        <f t="shared" si="654"/>
        <v>0</v>
      </c>
      <c r="AD320" s="31">
        <f t="shared" si="655"/>
        <v>0</v>
      </c>
      <c r="AE320" s="31">
        <f t="shared" si="656"/>
        <v>0</v>
      </c>
      <c r="AF320" s="31">
        <f t="shared" si="657"/>
        <v>0</v>
      </c>
      <c r="AG320" s="31">
        <f t="shared" si="658"/>
        <v>0</v>
      </c>
      <c r="AH320" s="31">
        <f t="shared" si="659"/>
        <v>0</v>
      </c>
      <c r="AI320" s="31">
        <f t="shared" si="660"/>
        <v>0</v>
      </c>
      <c r="AJ320" s="31">
        <f t="shared" si="661"/>
        <v>0</v>
      </c>
      <c r="AK320" s="31">
        <f t="shared" si="662"/>
        <v>0</v>
      </c>
      <c r="AL320" s="31">
        <f t="shared" si="663"/>
        <v>0</v>
      </c>
      <c r="AM320" s="31">
        <f t="shared" si="664"/>
        <v>0</v>
      </c>
      <c r="AN320" s="31">
        <f t="shared" si="665"/>
        <v>0</v>
      </c>
      <c r="AO320" s="31">
        <f t="shared" si="666"/>
        <v>0</v>
      </c>
      <c r="AP320" s="31">
        <f t="shared" si="667"/>
        <v>0</v>
      </c>
      <c r="AQ320" s="31">
        <f t="shared" si="668"/>
        <v>0</v>
      </c>
      <c r="AR320" s="31">
        <f t="shared" si="669"/>
        <v>0</v>
      </c>
      <c r="AS320" s="31">
        <f t="shared" si="670"/>
        <v>0</v>
      </c>
      <c r="AT320" s="31">
        <f t="shared" si="671"/>
        <v>25</v>
      </c>
      <c r="AU320" s="31">
        <f t="shared" si="672"/>
        <v>325</v>
      </c>
      <c r="AV320" s="31">
        <f t="shared" si="673"/>
        <v>275</v>
      </c>
      <c r="AW320" s="31">
        <f t="shared" si="674"/>
        <v>1350</v>
      </c>
      <c r="AX320" s="31">
        <f t="shared" si="675"/>
        <v>1100</v>
      </c>
      <c r="AY320" s="31">
        <f t="shared" si="676"/>
        <v>1350</v>
      </c>
      <c r="AZ320" s="31">
        <f t="shared" si="677"/>
        <v>225</v>
      </c>
      <c r="BA320" s="31">
        <f t="shared" si="678"/>
        <v>1150</v>
      </c>
      <c r="BB320" s="31">
        <f t="shared" si="679"/>
        <v>850</v>
      </c>
      <c r="BC320" s="31">
        <f t="shared" si="680"/>
        <v>1175</v>
      </c>
      <c r="BD320" s="31">
        <f t="shared" si="681"/>
        <v>200</v>
      </c>
      <c r="BE320" s="31">
        <f t="shared" si="630"/>
        <v>300</v>
      </c>
      <c r="BF320" s="31">
        <f>AT303</f>
        <v>25</v>
      </c>
      <c r="BG320" s="31"/>
      <c r="BH320" s="31"/>
      <c r="BI320" s="31">
        <f t="shared" si="578"/>
        <v>0</v>
      </c>
      <c r="BJ320" s="31">
        <f t="shared" si="579"/>
        <v>0</v>
      </c>
      <c r="BK320" s="31">
        <f t="shared" si="580"/>
        <v>0</v>
      </c>
      <c r="BL320" s="31">
        <f t="shared" si="581"/>
        <v>0</v>
      </c>
      <c r="BM320" s="31">
        <f t="shared" si="582"/>
        <v>0</v>
      </c>
      <c r="BN320" s="31">
        <f t="shared" si="583"/>
        <v>0</v>
      </c>
      <c r="BO320" s="31">
        <f t="shared" si="584"/>
        <v>0</v>
      </c>
      <c r="BP320" s="31">
        <f t="shared" si="585"/>
        <v>0</v>
      </c>
      <c r="BQ320" s="31">
        <f t="shared" si="586"/>
        <v>0</v>
      </c>
      <c r="BR320" s="31">
        <f t="shared" si="587"/>
        <v>0</v>
      </c>
      <c r="BS320" s="31">
        <f t="shared" si="588"/>
        <v>0</v>
      </c>
      <c r="BT320" s="31">
        <f t="shared" si="589"/>
        <v>0</v>
      </c>
      <c r="BU320" s="31">
        <f t="shared" si="590"/>
        <v>0</v>
      </c>
      <c r="BV320" s="31">
        <f t="shared" si="591"/>
        <v>0</v>
      </c>
      <c r="BW320" s="31">
        <f t="shared" si="592"/>
        <v>0</v>
      </c>
      <c r="BX320" s="31">
        <f t="shared" si="593"/>
        <v>0</v>
      </c>
      <c r="BY320" s="31">
        <f t="shared" si="594"/>
        <v>0</v>
      </c>
      <c r="BZ320" s="31">
        <f t="shared" si="595"/>
        <v>0</v>
      </c>
      <c r="CA320" s="31">
        <f t="shared" si="596"/>
        <v>0</v>
      </c>
      <c r="CB320" s="31">
        <f t="shared" si="597"/>
        <v>0</v>
      </c>
      <c r="CC320" s="31">
        <f t="shared" si="598"/>
        <v>0</v>
      </c>
      <c r="CD320" s="31">
        <f t="shared" si="599"/>
        <v>0</v>
      </c>
      <c r="CE320" s="31">
        <f t="shared" si="600"/>
        <v>0</v>
      </c>
      <c r="CF320" s="31">
        <f t="shared" si="601"/>
        <v>0</v>
      </c>
      <c r="CG320" s="31">
        <f t="shared" si="602"/>
        <v>0</v>
      </c>
      <c r="CH320" s="31">
        <f t="shared" si="603"/>
        <v>0</v>
      </c>
      <c r="CI320" s="31">
        <f t="shared" si="604"/>
        <v>0</v>
      </c>
      <c r="CJ320" s="31">
        <f t="shared" si="605"/>
        <v>0</v>
      </c>
      <c r="CK320" s="31">
        <f t="shared" si="606"/>
        <v>0</v>
      </c>
      <c r="CL320" s="31">
        <f t="shared" si="607"/>
        <v>0</v>
      </c>
      <c r="CM320" s="31">
        <f t="shared" si="608"/>
        <v>0</v>
      </c>
      <c r="CN320" s="31">
        <f t="shared" si="609"/>
        <v>0</v>
      </c>
      <c r="CO320" s="31">
        <f t="shared" si="610"/>
        <v>0</v>
      </c>
      <c r="CP320" s="31">
        <f t="shared" si="611"/>
        <v>0</v>
      </c>
      <c r="CQ320" s="31">
        <f t="shared" si="612"/>
        <v>0</v>
      </c>
      <c r="CR320" s="31">
        <f t="shared" si="613"/>
        <v>0</v>
      </c>
      <c r="CS320" s="31">
        <f t="shared" si="614"/>
        <v>0</v>
      </c>
      <c r="CT320" s="31">
        <f t="shared" si="615"/>
        <v>0</v>
      </c>
      <c r="CU320" s="31">
        <f t="shared" si="616"/>
        <v>0</v>
      </c>
      <c r="CV320" s="31">
        <f t="shared" si="617"/>
        <v>0</v>
      </c>
      <c r="CW320" s="31">
        <f t="shared" si="618"/>
        <v>1</v>
      </c>
      <c r="CX320" s="31">
        <f t="shared" si="619"/>
        <v>13</v>
      </c>
      <c r="CY320" s="31">
        <f t="shared" si="620"/>
        <v>11</v>
      </c>
      <c r="CZ320" s="31">
        <f t="shared" si="621"/>
        <v>54</v>
      </c>
      <c r="DA320" s="31">
        <f t="shared" si="622"/>
        <v>44</v>
      </c>
      <c r="DB320" s="31">
        <f t="shared" si="623"/>
        <v>54</v>
      </c>
      <c r="DC320" s="31">
        <f t="shared" si="624"/>
        <v>9</v>
      </c>
      <c r="DD320" s="31">
        <f t="shared" si="625"/>
        <v>46</v>
      </c>
      <c r="DE320" s="31">
        <f t="shared" si="626"/>
        <v>34</v>
      </c>
      <c r="DF320" s="31">
        <f t="shared" si="627"/>
        <v>47</v>
      </c>
      <c r="DG320" s="31">
        <f t="shared" si="628"/>
        <v>8</v>
      </c>
      <c r="DH320" s="31">
        <f t="shared" si="629"/>
        <v>12</v>
      </c>
      <c r="DI320" s="31">
        <v>1</v>
      </c>
    </row>
    <row r="321" spans="1:113" ht="15" customHeight="1" x14ac:dyDescent="0.45">
      <c r="A321" s="31"/>
      <c r="B321" s="31"/>
      <c r="C321" s="31"/>
      <c r="D321" s="31">
        <v>58</v>
      </c>
      <c r="E321" s="31"/>
      <c r="F321" s="31">
        <f t="shared" si="631"/>
        <v>0</v>
      </c>
      <c r="G321" s="31">
        <f t="shared" si="632"/>
        <v>0</v>
      </c>
      <c r="H321" s="31">
        <f t="shared" si="633"/>
        <v>0</v>
      </c>
      <c r="I321" s="31">
        <f t="shared" si="634"/>
        <v>0</v>
      </c>
      <c r="J321" s="31">
        <f t="shared" si="635"/>
        <v>0</v>
      </c>
      <c r="K321" s="31">
        <f t="shared" si="636"/>
        <v>0</v>
      </c>
      <c r="L321" s="31">
        <f t="shared" si="637"/>
        <v>0</v>
      </c>
      <c r="M321" s="31">
        <f t="shared" si="638"/>
        <v>0</v>
      </c>
      <c r="N321" s="31">
        <f t="shared" si="639"/>
        <v>0</v>
      </c>
      <c r="O321" s="31">
        <f t="shared" si="640"/>
        <v>0</v>
      </c>
      <c r="P321" s="31">
        <f t="shared" si="641"/>
        <v>0</v>
      </c>
      <c r="Q321" s="31">
        <f t="shared" si="642"/>
        <v>0</v>
      </c>
      <c r="R321" s="31">
        <f t="shared" si="643"/>
        <v>0</v>
      </c>
      <c r="S321" s="31">
        <f t="shared" si="644"/>
        <v>0</v>
      </c>
      <c r="T321" s="31">
        <f t="shared" si="645"/>
        <v>0</v>
      </c>
      <c r="U321" s="31">
        <f t="shared" si="646"/>
        <v>0</v>
      </c>
      <c r="V321" s="31">
        <f t="shared" si="647"/>
        <v>0</v>
      </c>
      <c r="W321" s="31">
        <f t="shared" si="648"/>
        <v>0</v>
      </c>
      <c r="X321" s="31">
        <f t="shared" si="649"/>
        <v>0</v>
      </c>
      <c r="Y321" s="31">
        <f t="shared" si="650"/>
        <v>0</v>
      </c>
      <c r="Z321" s="31">
        <f t="shared" si="651"/>
        <v>0</v>
      </c>
      <c r="AA321" s="31">
        <f t="shared" si="652"/>
        <v>0</v>
      </c>
      <c r="AB321" s="31">
        <f t="shared" si="653"/>
        <v>0</v>
      </c>
      <c r="AC321" s="31">
        <f t="shared" si="654"/>
        <v>0</v>
      </c>
      <c r="AD321" s="31">
        <f t="shared" si="655"/>
        <v>0</v>
      </c>
      <c r="AE321" s="31">
        <f t="shared" si="656"/>
        <v>0</v>
      </c>
      <c r="AF321" s="31">
        <f t="shared" si="657"/>
        <v>0</v>
      </c>
      <c r="AG321" s="31">
        <f t="shared" si="658"/>
        <v>0</v>
      </c>
      <c r="AH321" s="31">
        <f t="shared" si="659"/>
        <v>0</v>
      </c>
      <c r="AI321" s="31">
        <f t="shared" si="660"/>
        <v>0</v>
      </c>
      <c r="AJ321" s="31">
        <f t="shared" si="661"/>
        <v>0</v>
      </c>
      <c r="AK321" s="31">
        <f t="shared" si="662"/>
        <v>0</v>
      </c>
      <c r="AL321" s="31">
        <f t="shared" si="663"/>
        <v>0</v>
      </c>
      <c r="AM321" s="31">
        <f t="shared" si="664"/>
        <v>0</v>
      </c>
      <c r="AN321" s="31">
        <f t="shared" si="665"/>
        <v>0</v>
      </c>
      <c r="AO321" s="31">
        <f t="shared" si="666"/>
        <v>0</v>
      </c>
      <c r="AP321" s="31">
        <f t="shared" si="667"/>
        <v>0</v>
      </c>
      <c r="AQ321" s="31">
        <f t="shared" si="668"/>
        <v>0</v>
      </c>
      <c r="AR321" s="31">
        <f t="shared" si="669"/>
        <v>0</v>
      </c>
      <c r="AS321" s="31">
        <f t="shared" si="670"/>
        <v>11</v>
      </c>
      <c r="AT321" s="31">
        <f t="shared" si="671"/>
        <v>154</v>
      </c>
      <c r="AU321" s="31">
        <f t="shared" si="672"/>
        <v>275</v>
      </c>
      <c r="AV321" s="31">
        <f t="shared" si="673"/>
        <v>88</v>
      </c>
      <c r="AW321" s="31">
        <f t="shared" si="674"/>
        <v>451</v>
      </c>
      <c r="AX321" s="31">
        <f t="shared" si="675"/>
        <v>451</v>
      </c>
      <c r="AY321" s="31">
        <f t="shared" si="676"/>
        <v>55</v>
      </c>
      <c r="AZ321" s="31">
        <f t="shared" si="677"/>
        <v>616</v>
      </c>
      <c r="BA321" s="31">
        <f t="shared" si="678"/>
        <v>253</v>
      </c>
      <c r="BB321" s="31">
        <f t="shared" si="679"/>
        <v>253</v>
      </c>
      <c r="BC321" s="31">
        <f t="shared" si="680"/>
        <v>605</v>
      </c>
      <c r="BD321" s="31">
        <f t="shared" si="681"/>
        <v>220</v>
      </c>
      <c r="BE321" s="31">
        <f t="shared" si="630"/>
        <v>143</v>
      </c>
      <c r="BF321" s="31">
        <f>AS303</f>
        <v>11</v>
      </c>
      <c r="BG321" s="31"/>
      <c r="BH321" s="31"/>
      <c r="BI321" s="31">
        <f t="shared" si="578"/>
        <v>0</v>
      </c>
      <c r="BJ321" s="31">
        <f t="shared" si="579"/>
        <v>0</v>
      </c>
      <c r="BK321" s="31">
        <f t="shared" si="580"/>
        <v>0</v>
      </c>
      <c r="BL321" s="31">
        <f t="shared" si="581"/>
        <v>0</v>
      </c>
      <c r="BM321" s="31">
        <f t="shared" si="582"/>
        <v>0</v>
      </c>
      <c r="BN321" s="31">
        <f t="shared" si="583"/>
        <v>0</v>
      </c>
      <c r="BO321" s="31">
        <f t="shared" si="584"/>
        <v>0</v>
      </c>
      <c r="BP321" s="31">
        <f t="shared" si="585"/>
        <v>0</v>
      </c>
      <c r="BQ321" s="31">
        <f t="shared" si="586"/>
        <v>0</v>
      </c>
      <c r="BR321" s="31">
        <f t="shared" si="587"/>
        <v>0</v>
      </c>
      <c r="BS321" s="31">
        <f t="shared" si="588"/>
        <v>0</v>
      </c>
      <c r="BT321" s="31">
        <f t="shared" si="589"/>
        <v>0</v>
      </c>
      <c r="BU321" s="31">
        <f t="shared" si="590"/>
        <v>0</v>
      </c>
      <c r="BV321" s="31">
        <f t="shared" si="591"/>
        <v>0</v>
      </c>
      <c r="BW321" s="31">
        <f t="shared" si="592"/>
        <v>0</v>
      </c>
      <c r="BX321" s="31">
        <f t="shared" si="593"/>
        <v>0</v>
      </c>
      <c r="BY321" s="31">
        <f t="shared" si="594"/>
        <v>0</v>
      </c>
      <c r="BZ321" s="31">
        <f t="shared" si="595"/>
        <v>0</v>
      </c>
      <c r="CA321" s="31">
        <f t="shared" si="596"/>
        <v>0</v>
      </c>
      <c r="CB321" s="31">
        <f t="shared" si="597"/>
        <v>0</v>
      </c>
      <c r="CC321" s="31">
        <f t="shared" si="598"/>
        <v>0</v>
      </c>
      <c r="CD321" s="31">
        <f t="shared" si="599"/>
        <v>0</v>
      </c>
      <c r="CE321" s="31">
        <f t="shared" si="600"/>
        <v>0</v>
      </c>
      <c r="CF321" s="31">
        <f t="shared" si="601"/>
        <v>0</v>
      </c>
      <c r="CG321" s="31">
        <f t="shared" si="602"/>
        <v>0</v>
      </c>
      <c r="CH321" s="31">
        <f t="shared" si="603"/>
        <v>0</v>
      </c>
      <c r="CI321" s="31">
        <f t="shared" si="604"/>
        <v>0</v>
      </c>
      <c r="CJ321" s="31">
        <f t="shared" si="605"/>
        <v>0</v>
      </c>
      <c r="CK321" s="31">
        <f t="shared" si="606"/>
        <v>0</v>
      </c>
      <c r="CL321" s="31">
        <f t="shared" si="607"/>
        <v>0</v>
      </c>
      <c r="CM321" s="31">
        <f t="shared" si="608"/>
        <v>0</v>
      </c>
      <c r="CN321" s="31">
        <f t="shared" si="609"/>
        <v>0</v>
      </c>
      <c r="CO321" s="31">
        <f t="shared" si="610"/>
        <v>0</v>
      </c>
      <c r="CP321" s="31">
        <f t="shared" si="611"/>
        <v>0</v>
      </c>
      <c r="CQ321" s="31">
        <f t="shared" si="612"/>
        <v>0</v>
      </c>
      <c r="CR321" s="31">
        <f t="shared" si="613"/>
        <v>0</v>
      </c>
      <c r="CS321" s="31">
        <f t="shared" si="614"/>
        <v>0</v>
      </c>
      <c r="CT321" s="31">
        <f t="shared" si="615"/>
        <v>0</v>
      </c>
      <c r="CU321" s="31">
        <f t="shared" si="616"/>
        <v>0</v>
      </c>
      <c r="CV321" s="31">
        <f t="shared" si="617"/>
        <v>1</v>
      </c>
      <c r="CW321" s="31">
        <f t="shared" si="618"/>
        <v>14</v>
      </c>
      <c r="CX321" s="31">
        <f t="shared" si="619"/>
        <v>25</v>
      </c>
      <c r="CY321" s="31">
        <f t="shared" si="620"/>
        <v>8</v>
      </c>
      <c r="CZ321" s="31">
        <f t="shared" si="621"/>
        <v>41</v>
      </c>
      <c r="DA321" s="31">
        <f t="shared" si="622"/>
        <v>41</v>
      </c>
      <c r="DB321" s="31">
        <f t="shared" si="623"/>
        <v>5</v>
      </c>
      <c r="DC321" s="31">
        <f t="shared" si="624"/>
        <v>56</v>
      </c>
      <c r="DD321" s="31">
        <f t="shared" si="625"/>
        <v>23</v>
      </c>
      <c r="DE321" s="31">
        <f t="shared" si="626"/>
        <v>23</v>
      </c>
      <c r="DF321" s="31">
        <f t="shared" si="627"/>
        <v>55</v>
      </c>
      <c r="DG321" s="31">
        <f t="shared" si="628"/>
        <v>20</v>
      </c>
      <c r="DH321" s="31">
        <f t="shared" si="629"/>
        <v>13</v>
      </c>
      <c r="DI321" s="31">
        <v>1</v>
      </c>
    </row>
    <row r="322" spans="1:113" ht="15" customHeight="1" x14ac:dyDescent="0.45">
      <c r="A322" s="31"/>
      <c r="B322" s="31"/>
      <c r="C322" s="31"/>
      <c r="D322" s="31">
        <v>58</v>
      </c>
      <c r="E322" s="31"/>
      <c r="F322" s="31">
        <f t="shared" si="631"/>
        <v>0</v>
      </c>
      <c r="G322" s="31">
        <f t="shared" si="632"/>
        <v>0</v>
      </c>
      <c r="H322" s="31">
        <f t="shared" si="633"/>
        <v>0</v>
      </c>
      <c r="I322" s="31">
        <f t="shared" si="634"/>
        <v>0</v>
      </c>
      <c r="J322" s="31">
        <f t="shared" si="635"/>
        <v>0</v>
      </c>
      <c r="K322" s="31">
        <f t="shared" si="636"/>
        <v>0</v>
      </c>
      <c r="L322" s="31">
        <f t="shared" si="637"/>
        <v>0</v>
      </c>
      <c r="M322" s="31">
        <f t="shared" si="638"/>
        <v>0</v>
      </c>
      <c r="N322" s="31">
        <f t="shared" si="639"/>
        <v>0</v>
      </c>
      <c r="O322" s="31">
        <f t="shared" si="640"/>
        <v>0</v>
      </c>
      <c r="P322" s="31">
        <f t="shared" si="641"/>
        <v>0</v>
      </c>
      <c r="Q322" s="31">
        <f t="shared" si="642"/>
        <v>0</v>
      </c>
      <c r="R322" s="31">
        <f t="shared" si="643"/>
        <v>0</v>
      </c>
      <c r="S322" s="31">
        <f t="shared" si="644"/>
        <v>0</v>
      </c>
      <c r="T322" s="31">
        <f t="shared" si="645"/>
        <v>0</v>
      </c>
      <c r="U322" s="31">
        <f t="shared" si="646"/>
        <v>0</v>
      </c>
      <c r="V322" s="31">
        <f t="shared" si="647"/>
        <v>0</v>
      </c>
      <c r="W322" s="31">
        <f t="shared" si="648"/>
        <v>0</v>
      </c>
      <c r="X322" s="31">
        <f t="shared" si="649"/>
        <v>0</v>
      </c>
      <c r="Y322" s="31">
        <f t="shared" si="650"/>
        <v>0</v>
      </c>
      <c r="Z322" s="31">
        <f t="shared" si="651"/>
        <v>0</v>
      </c>
      <c r="AA322" s="31">
        <f t="shared" si="652"/>
        <v>0</v>
      </c>
      <c r="AB322" s="31">
        <f t="shared" si="653"/>
        <v>0</v>
      </c>
      <c r="AC322" s="31">
        <f t="shared" si="654"/>
        <v>0</v>
      </c>
      <c r="AD322" s="31">
        <f t="shared" si="655"/>
        <v>0</v>
      </c>
      <c r="AE322" s="31">
        <f t="shared" si="656"/>
        <v>0</v>
      </c>
      <c r="AF322" s="31">
        <f t="shared" si="657"/>
        <v>0</v>
      </c>
      <c r="AG322" s="31">
        <f t="shared" si="658"/>
        <v>0</v>
      </c>
      <c r="AH322" s="31">
        <f t="shared" si="659"/>
        <v>0</v>
      </c>
      <c r="AI322" s="31">
        <f t="shared" si="660"/>
        <v>0</v>
      </c>
      <c r="AJ322" s="31">
        <f t="shared" si="661"/>
        <v>0</v>
      </c>
      <c r="AK322" s="31">
        <f t="shared" si="662"/>
        <v>0</v>
      </c>
      <c r="AL322" s="31">
        <f t="shared" si="663"/>
        <v>0</v>
      </c>
      <c r="AM322" s="31">
        <f t="shared" si="664"/>
        <v>0</v>
      </c>
      <c r="AN322" s="31">
        <f t="shared" si="665"/>
        <v>0</v>
      </c>
      <c r="AO322" s="31">
        <f t="shared" si="666"/>
        <v>0</v>
      </c>
      <c r="AP322" s="31">
        <f t="shared" si="667"/>
        <v>0</v>
      </c>
      <c r="AQ322" s="31">
        <f t="shared" si="668"/>
        <v>0</v>
      </c>
      <c r="AR322" s="31">
        <f t="shared" si="669"/>
        <v>14</v>
      </c>
      <c r="AS322" s="31">
        <f t="shared" si="670"/>
        <v>210</v>
      </c>
      <c r="AT322" s="31">
        <f t="shared" si="671"/>
        <v>546</v>
      </c>
      <c r="AU322" s="31">
        <f t="shared" si="672"/>
        <v>462</v>
      </c>
      <c r="AV322" s="31">
        <f t="shared" si="673"/>
        <v>700</v>
      </c>
      <c r="AW322" s="31">
        <f t="shared" si="674"/>
        <v>336</v>
      </c>
      <c r="AX322" s="31">
        <f t="shared" si="675"/>
        <v>658</v>
      </c>
      <c r="AY322" s="31">
        <f t="shared" si="676"/>
        <v>56</v>
      </c>
      <c r="AZ322" s="31">
        <f t="shared" si="677"/>
        <v>294</v>
      </c>
      <c r="BA322" s="31">
        <f t="shared" si="678"/>
        <v>658</v>
      </c>
      <c r="BB322" s="31">
        <f t="shared" si="679"/>
        <v>294</v>
      </c>
      <c r="BC322" s="31">
        <f t="shared" si="680"/>
        <v>238</v>
      </c>
      <c r="BD322" s="31">
        <f t="shared" si="681"/>
        <v>462</v>
      </c>
      <c r="BE322" s="31">
        <f t="shared" si="630"/>
        <v>196</v>
      </c>
      <c r="BF322" s="31">
        <f>AR303</f>
        <v>14</v>
      </c>
      <c r="BG322" s="31"/>
      <c r="BH322" s="31"/>
      <c r="BI322" s="31">
        <f t="shared" si="578"/>
        <v>0</v>
      </c>
      <c r="BJ322" s="31">
        <f t="shared" si="579"/>
        <v>0</v>
      </c>
      <c r="BK322" s="31">
        <f t="shared" si="580"/>
        <v>0</v>
      </c>
      <c r="BL322" s="31">
        <f t="shared" si="581"/>
        <v>0</v>
      </c>
      <c r="BM322" s="31">
        <f t="shared" si="582"/>
        <v>0</v>
      </c>
      <c r="BN322" s="31">
        <f t="shared" si="583"/>
        <v>0</v>
      </c>
      <c r="BO322" s="31">
        <f t="shared" si="584"/>
        <v>0</v>
      </c>
      <c r="BP322" s="31">
        <f t="shared" si="585"/>
        <v>0</v>
      </c>
      <c r="BQ322" s="31">
        <f t="shared" si="586"/>
        <v>0</v>
      </c>
      <c r="BR322" s="31">
        <f t="shared" si="587"/>
        <v>0</v>
      </c>
      <c r="BS322" s="31">
        <f t="shared" si="588"/>
        <v>0</v>
      </c>
      <c r="BT322" s="31">
        <f t="shared" si="589"/>
        <v>0</v>
      </c>
      <c r="BU322" s="31">
        <f t="shared" si="590"/>
        <v>0</v>
      </c>
      <c r="BV322" s="31">
        <f t="shared" si="591"/>
        <v>0</v>
      </c>
      <c r="BW322" s="31">
        <f t="shared" si="592"/>
        <v>0</v>
      </c>
      <c r="BX322" s="31">
        <f t="shared" si="593"/>
        <v>0</v>
      </c>
      <c r="BY322" s="31">
        <f t="shared" si="594"/>
        <v>0</v>
      </c>
      <c r="BZ322" s="31">
        <f t="shared" si="595"/>
        <v>0</v>
      </c>
      <c r="CA322" s="31">
        <f t="shared" si="596"/>
        <v>0</v>
      </c>
      <c r="CB322" s="31">
        <f t="shared" si="597"/>
        <v>0</v>
      </c>
      <c r="CC322" s="31">
        <f t="shared" si="598"/>
        <v>0</v>
      </c>
      <c r="CD322" s="31">
        <f t="shared" si="599"/>
        <v>0</v>
      </c>
      <c r="CE322" s="31">
        <f t="shared" si="600"/>
        <v>0</v>
      </c>
      <c r="CF322" s="31">
        <f t="shared" si="601"/>
        <v>0</v>
      </c>
      <c r="CG322" s="31">
        <f t="shared" si="602"/>
        <v>0</v>
      </c>
      <c r="CH322" s="31">
        <f t="shared" si="603"/>
        <v>0</v>
      </c>
      <c r="CI322" s="31">
        <f t="shared" si="604"/>
        <v>0</v>
      </c>
      <c r="CJ322" s="31">
        <f t="shared" si="605"/>
        <v>0</v>
      </c>
      <c r="CK322" s="31">
        <f t="shared" si="606"/>
        <v>0</v>
      </c>
      <c r="CL322" s="31">
        <f t="shared" si="607"/>
        <v>0</v>
      </c>
      <c r="CM322" s="31">
        <f t="shared" si="608"/>
        <v>0</v>
      </c>
      <c r="CN322" s="31">
        <f t="shared" si="609"/>
        <v>0</v>
      </c>
      <c r="CO322" s="31">
        <f t="shared" si="610"/>
        <v>0</v>
      </c>
      <c r="CP322" s="31">
        <f t="shared" si="611"/>
        <v>0</v>
      </c>
      <c r="CQ322" s="31">
        <f t="shared" si="612"/>
        <v>0</v>
      </c>
      <c r="CR322" s="31">
        <f t="shared" si="613"/>
        <v>0</v>
      </c>
      <c r="CS322" s="31">
        <f t="shared" si="614"/>
        <v>0</v>
      </c>
      <c r="CT322" s="31">
        <f t="shared" si="615"/>
        <v>0</v>
      </c>
      <c r="CU322" s="31">
        <f t="shared" si="616"/>
        <v>1</v>
      </c>
      <c r="CV322" s="31">
        <f t="shared" si="617"/>
        <v>15</v>
      </c>
      <c r="CW322" s="31">
        <f t="shared" si="618"/>
        <v>39</v>
      </c>
      <c r="CX322" s="31">
        <f t="shared" si="619"/>
        <v>33</v>
      </c>
      <c r="CY322" s="31">
        <f t="shared" si="620"/>
        <v>50</v>
      </c>
      <c r="CZ322" s="31">
        <f t="shared" si="621"/>
        <v>24</v>
      </c>
      <c r="DA322" s="31">
        <f t="shared" si="622"/>
        <v>47</v>
      </c>
      <c r="DB322" s="31">
        <f t="shared" si="623"/>
        <v>4</v>
      </c>
      <c r="DC322" s="31">
        <f t="shared" si="624"/>
        <v>21</v>
      </c>
      <c r="DD322" s="31">
        <f t="shared" si="625"/>
        <v>47</v>
      </c>
      <c r="DE322" s="31">
        <f t="shared" si="626"/>
        <v>21</v>
      </c>
      <c r="DF322" s="31">
        <f t="shared" si="627"/>
        <v>17</v>
      </c>
      <c r="DG322" s="31">
        <f t="shared" si="628"/>
        <v>33</v>
      </c>
      <c r="DH322" s="31">
        <f t="shared" si="629"/>
        <v>14</v>
      </c>
      <c r="DI322" s="31">
        <v>1</v>
      </c>
    </row>
    <row r="323" spans="1:113" ht="15" customHeight="1" x14ac:dyDescent="0.45">
      <c r="A323" s="31"/>
      <c r="B323" s="31"/>
      <c r="C323" s="31"/>
      <c r="D323" s="31">
        <v>58</v>
      </c>
      <c r="E323" s="31"/>
      <c r="F323" s="31">
        <f t="shared" si="631"/>
        <v>0</v>
      </c>
      <c r="G323" s="31">
        <f t="shared" si="632"/>
        <v>0</v>
      </c>
      <c r="H323" s="31">
        <f t="shared" si="633"/>
        <v>0</v>
      </c>
      <c r="I323" s="31">
        <f t="shared" si="634"/>
        <v>0</v>
      </c>
      <c r="J323" s="31">
        <f t="shared" si="635"/>
        <v>0</v>
      </c>
      <c r="K323" s="31">
        <f t="shared" si="636"/>
        <v>0</v>
      </c>
      <c r="L323" s="31">
        <f t="shared" si="637"/>
        <v>0</v>
      </c>
      <c r="M323" s="31">
        <f t="shared" si="638"/>
        <v>0</v>
      </c>
      <c r="N323" s="31">
        <f t="shared" si="639"/>
        <v>0</v>
      </c>
      <c r="O323" s="31">
        <f t="shared" si="640"/>
        <v>0</v>
      </c>
      <c r="P323" s="31">
        <f t="shared" si="641"/>
        <v>0</v>
      </c>
      <c r="Q323" s="31">
        <f t="shared" si="642"/>
        <v>0</v>
      </c>
      <c r="R323" s="31">
        <f t="shared" si="643"/>
        <v>0</v>
      </c>
      <c r="S323" s="31">
        <f t="shared" si="644"/>
        <v>0</v>
      </c>
      <c r="T323" s="31">
        <f t="shared" si="645"/>
        <v>0</v>
      </c>
      <c r="U323" s="31">
        <f t="shared" si="646"/>
        <v>0</v>
      </c>
      <c r="V323" s="31">
        <f t="shared" si="647"/>
        <v>0</v>
      </c>
      <c r="W323" s="31">
        <f t="shared" si="648"/>
        <v>0</v>
      </c>
      <c r="X323" s="31">
        <f t="shared" si="649"/>
        <v>0</v>
      </c>
      <c r="Y323" s="31">
        <f t="shared" si="650"/>
        <v>0</v>
      </c>
      <c r="Z323" s="31">
        <f t="shared" si="651"/>
        <v>0</v>
      </c>
      <c r="AA323" s="31">
        <f t="shared" si="652"/>
        <v>0</v>
      </c>
      <c r="AB323" s="31">
        <f t="shared" si="653"/>
        <v>0</v>
      </c>
      <c r="AC323" s="31">
        <f t="shared" si="654"/>
        <v>0</v>
      </c>
      <c r="AD323" s="31">
        <f t="shared" si="655"/>
        <v>0</v>
      </c>
      <c r="AE323" s="31">
        <f t="shared" si="656"/>
        <v>0</v>
      </c>
      <c r="AF323" s="31">
        <f t="shared" si="657"/>
        <v>0</v>
      </c>
      <c r="AG323" s="31">
        <f t="shared" si="658"/>
        <v>0</v>
      </c>
      <c r="AH323" s="31">
        <f t="shared" si="659"/>
        <v>0</v>
      </c>
      <c r="AI323" s="31">
        <f t="shared" si="660"/>
        <v>0</v>
      </c>
      <c r="AJ323" s="31">
        <f t="shared" si="661"/>
        <v>0</v>
      </c>
      <c r="AK323" s="31">
        <f t="shared" si="662"/>
        <v>0</v>
      </c>
      <c r="AL323" s="31">
        <f t="shared" si="663"/>
        <v>0</v>
      </c>
      <c r="AM323" s="31">
        <f t="shared" si="664"/>
        <v>0</v>
      </c>
      <c r="AN323" s="31">
        <f t="shared" si="665"/>
        <v>0</v>
      </c>
      <c r="AO323" s="31">
        <f t="shared" si="666"/>
        <v>0</v>
      </c>
      <c r="AP323" s="31">
        <f t="shared" si="667"/>
        <v>0</v>
      </c>
      <c r="AQ323" s="31">
        <f t="shared" si="668"/>
        <v>20</v>
      </c>
      <c r="AR323" s="31">
        <f t="shared" si="669"/>
        <v>320</v>
      </c>
      <c r="AS323" s="31">
        <f t="shared" si="670"/>
        <v>1100</v>
      </c>
      <c r="AT323" s="31">
        <f t="shared" si="671"/>
        <v>300</v>
      </c>
      <c r="AU323" s="31">
        <f t="shared" si="672"/>
        <v>520</v>
      </c>
      <c r="AV323" s="31">
        <f t="shared" si="673"/>
        <v>340</v>
      </c>
      <c r="AW323" s="31">
        <f t="shared" si="674"/>
        <v>260</v>
      </c>
      <c r="AX323" s="31">
        <f t="shared" si="675"/>
        <v>1020</v>
      </c>
      <c r="AY323" s="31">
        <f t="shared" si="676"/>
        <v>520</v>
      </c>
      <c r="AZ323" s="31">
        <f t="shared" si="677"/>
        <v>220</v>
      </c>
      <c r="BA323" s="31">
        <f t="shared" si="678"/>
        <v>200</v>
      </c>
      <c r="BB323" s="31">
        <f t="shared" si="679"/>
        <v>760</v>
      </c>
      <c r="BC323" s="31">
        <f t="shared" si="680"/>
        <v>1000</v>
      </c>
      <c r="BD323" s="31">
        <f t="shared" si="681"/>
        <v>940</v>
      </c>
      <c r="BE323" s="31">
        <f t="shared" si="630"/>
        <v>300</v>
      </c>
      <c r="BF323" s="31">
        <f>AQ303</f>
        <v>20</v>
      </c>
      <c r="BG323" s="31"/>
      <c r="BH323" s="31"/>
      <c r="BI323" s="31">
        <f t="shared" si="578"/>
        <v>0</v>
      </c>
      <c r="BJ323" s="31">
        <f t="shared" si="579"/>
        <v>0</v>
      </c>
      <c r="BK323" s="31">
        <f t="shared" si="580"/>
        <v>0</v>
      </c>
      <c r="BL323" s="31">
        <f t="shared" si="581"/>
        <v>0</v>
      </c>
      <c r="BM323" s="31">
        <f t="shared" si="582"/>
        <v>0</v>
      </c>
      <c r="BN323" s="31">
        <f t="shared" si="583"/>
        <v>0</v>
      </c>
      <c r="BO323" s="31">
        <f t="shared" si="584"/>
        <v>0</v>
      </c>
      <c r="BP323" s="31">
        <f t="shared" si="585"/>
        <v>0</v>
      </c>
      <c r="BQ323" s="31">
        <f t="shared" si="586"/>
        <v>0</v>
      </c>
      <c r="BR323" s="31">
        <f t="shared" si="587"/>
        <v>0</v>
      </c>
      <c r="BS323" s="31">
        <f t="shared" si="588"/>
        <v>0</v>
      </c>
      <c r="BT323" s="31">
        <f t="shared" si="589"/>
        <v>0</v>
      </c>
      <c r="BU323" s="31">
        <f t="shared" si="590"/>
        <v>0</v>
      </c>
      <c r="BV323" s="31">
        <f t="shared" si="591"/>
        <v>0</v>
      </c>
      <c r="BW323" s="31">
        <f t="shared" si="592"/>
        <v>0</v>
      </c>
      <c r="BX323" s="31">
        <f t="shared" si="593"/>
        <v>0</v>
      </c>
      <c r="BY323" s="31">
        <f t="shared" si="594"/>
        <v>0</v>
      </c>
      <c r="BZ323" s="31">
        <f t="shared" si="595"/>
        <v>0</v>
      </c>
      <c r="CA323" s="31">
        <f t="shared" si="596"/>
        <v>0</v>
      </c>
      <c r="CB323" s="31">
        <f t="shared" si="597"/>
        <v>0</v>
      </c>
      <c r="CC323" s="31">
        <f t="shared" si="598"/>
        <v>0</v>
      </c>
      <c r="CD323" s="31">
        <f t="shared" si="599"/>
        <v>0</v>
      </c>
      <c r="CE323" s="31">
        <f t="shared" si="600"/>
        <v>0</v>
      </c>
      <c r="CF323" s="31">
        <f t="shared" si="601"/>
        <v>0</v>
      </c>
      <c r="CG323" s="31">
        <f t="shared" si="602"/>
        <v>0</v>
      </c>
      <c r="CH323" s="31">
        <f t="shared" si="603"/>
        <v>0</v>
      </c>
      <c r="CI323" s="31">
        <f t="shared" si="604"/>
        <v>0</v>
      </c>
      <c r="CJ323" s="31">
        <f t="shared" si="605"/>
        <v>0</v>
      </c>
      <c r="CK323" s="31">
        <f t="shared" si="606"/>
        <v>0</v>
      </c>
      <c r="CL323" s="31">
        <f t="shared" si="607"/>
        <v>0</v>
      </c>
      <c r="CM323" s="31">
        <f t="shared" si="608"/>
        <v>0</v>
      </c>
      <c r="CN323" s="31">
        <f t="shared" si="609"/>
        <v>0</v>
      </c>
      <c r="CO323" s="31">
        <f t="shared" si="610"/>
        <v>0</v>
      </c>
      <c r="CP323" s="31">
        <f t="shared" si="611"/>
        <v>0</v>
      </c>
      <c r="CQ323" s="31">
        <f t="shared" si="612"/>
        <v>0</v>
      </c>
      <c r="CR323" s="31">
        <f t="shared" si="613"/>
        <v>0</v>
      </c>
      <c r="CS323" s="31">
        <f t="shared" si="614"/>
        <v>0</v>
      </c>
      <c r="CT323" s="31">
        <f t="shared" si="615"/>
        <v>1</v>
      </c>
      <c r="CU323" s="31">
        <f t="shared" si="616"/>
        <v>16</v>
      </c>
      <c r="CV323" s="31">
        <f t="shared" si="617"/>
        <v>55</v>
      </c>
      <c r="CW323" s="31">
        <f t="shared" si="618"/>
        <v>15</v>
      </c>
      <c r="CX323" s="31">
        <f t="shared" si="619"/>
        <v>26</v>
      </c>
      <c r="CY323" s="31">
        <f t="shared" si="620"/>
        <v>17</v>
      </c>
      <c r="CZ323" s="31">
        <f t="shared" si="621"/>
        <v>13</v>
      </c>
      <c r="DA323" s="31">
        <f t="shared" si="622"/>
        <v>51</v>
      </c>
      <c r="DB323" s="31">
        <f t="shared" si="623"/>
        <v>26</v>
      </c>
      <c r="DC323" s="31">
        <f t="shared" si="624"/>
        <v>11</v>
      </c>
      <c r="DD323" s="31">
        <f t="shared" si="625"/>
        <v>10</v>
      </c>
      <c r="DE323" s="31">
        <f t="shared" si="626"/>
        <v>38</v>
      </c>
      <c r="DF323" s="31">
        <f t="shared" si="627"/>
        <v>50</v>
      </c>
      <c r="DG323" s="31">
        <f t="shared" si="628"/>
        <v>47</v>
      </c>
      <c r="DH323" s="31">
        <f t="shared" si="629"/>
        <v>15</v>
      </c>
      <c r="DI323" s="31">
        <v>1</v>
      </c>
    </row>
    <row r="324" spans="1:113" ht="15" customHeight="1" x14ac:dyDescent="0.45">
      <c r="A324" s="31"/>
      <c r="B324" s="31"/>
      <c r="C324" s="31"/>
      <c r="D324" s="31">
        <v>58</v>
      </c>
      <c r="E324" s="31"/>
      <c r="F324" s="31">
        <f t="shared" si="631"/>
        <v>0</v>
      </c>
      <c r="G324" s="31">
        <f t="shared" si="632"/>
        <v>0</v>
      </c>
      <c r="H324" s="31">
        <f t="shared" si="633"/>
        <v>0</v>
      </c>
      <c r="I324" s="31">
        <f t="shared" si="634"/>
        <v>0</v>
      </c>
      <c r="J324" s="31">
        <f t="shared" si="635"/>
        <v>0</v>
      </c>
      <c r="K324" s="31">
        <f t="shared" si="636"/>
        <v>0</v>
      </c>
      <c r="L324" s="31">
        <f t="shared" si="637"/>
        <v>0</v>
      </c>
      <c r="M324" s="31">
        <f t="shared" si="638"/>
        <v>0</v>
      </c>
      <c r="N324" s="31">
        <f t="shared" si="639"/>
        <v>0</v>
      </c>
      <c r="O324" s="31">
        <f t="shared" si="640"/>
        <v>0</v>
      </c>
      <c r="P324" s="31">
        <f t="shared" si="641"/>
        <v>0</v>
      </c>
      <c r="Q324" s="31">
        <f t="shared" si="642"/>
        <v>0</v>
      </c>
      <c r="R324" s="31">
        <f t="shared" si="643"/>
        <v>0</v>
      </c>
      <c r="S324" s="31">
        <f t="shared" si="644"/>
        <v>0</v>
      </c>
      <c r="T324" s="31">
        <f t="shared" si="645"/>
        <v>0</v>
      </c>
      <c r="U324" s="31">
        <f t="shared" si="646"/>
        <v>0</v>
      </c>
      <c r="V324" s="31">
        <f t="shared" si="647"/>
        <v>0</v>
      </c>
      <c r="W324" s="31">
        <f t="shared" si="648"/>
        <v>0</v>
      </c>
      <c r="X324" s="31">
        <f t="shared" si="649"/>
        <v>0</v>
      </c>
      <c r="Y324" s="31">
        <f t="shared" si="650"/>
        <v>0</v>
      </c>
      <c r="Z324" s="31">
        <f t="shared" si="651"/>
        <v>0</v>
      </c>
      <c r="AA324" s="31">
        <f t="shared" si="652"/>
        <v>0</v>
      </c>
      <c r="AB324" s="31">
        <f t="shared" si="653"/>
        <v>0</v>
      </c>
      <c r="AC324" s="31">
        <f t="shared" si="654"/>
        <v>0</v>
      </c>
      <c r="AD324" s="31">
        <f t="shared" si="655"/>
        <v>0</v>
      </c>
      <c r="AE324" s="31">
        <f t="shared" si="656"/>
        <v>0</v>
      </c>
      <c r="AF324" s="31">
        <f t="shared" si="657"/>
        <v>0</v>
      </c>
      <c r="AG324" s="31">
        <f t="shared" si="658"/>
        <v>0</v>
      </c>
      <c r="AH324" s="31">
        <f t="shared" si="659"/>
        <v>0</v>
      </c>
      <c r="AI324" s="31">
        <f t="shared" si="660"/>
        <v>0</v>
      </c>
      <c r="AJ324" s="31">
        <f t="shared" si="661"/>
        <v>0</v>
      </c>
      <c r="AK324" s="31">
        <f t="shared" si="662"/>
        <v>0</v>
      </c>
      <c r="AL324" s="31">
        <f t="shared" si="663"/>
        <v>0</v>
      </c>
      <c r="AM324" s="31">
        <f t="shared" si="664"/>
        <v>0</v>
      </c>
      <c r="AN324" s="31">
        <f t="shared" si="665"/>
        <v>0</v>
      </c>
      <c r="AO324" s="31">
        <f t="shared" si="666"/>
        <v>0</v>
      </c>
      <c r="AP324" s="31">
        <f t="shared" si="667"/>
        <v>5</v>
      </c>
      <c r="AQ324" s="31">
        <f t="shared" si="668"/>
        <v>90</v>
      </c>
      <c r="AR324" s="31">
        <f t="shared" si="669"/>
        <v>70</v>
      </c>
      <c r="AS324" s="31">
        <f t="shared" si="670"/>
        <v>60</v>
      </c>
      <c r="AT324" s="31">
        <f t="shared" si="671"/>
        <v>205</v>
      </c>
      <c r="AU324" s="31">
        <f t="shared" si="672"/>
        <v>215</v>
      </c>
      <c r="AV324" s="31">
        <f t="shared" si="673"/>
        <v>155</v>
      </c>
      <c r="AW324" s="31">
        <f t="shared" si="674"/>
        <v>35</v>
      </c>
      <c r="AX324" s="31">
        <f t="shared" si="675"/>
        <v>95</v>
      </c>
      <c r="AY324" s="31">
        <f t="shared" si="676"/>
        <v>185</v>
      </c>
      <c r="AZ324" s="31">
        <f t="shared" si="677"/>
        <v>105</v>
      </c>
      <c r="BA324" s="31">
        <f t="shared" si="678"/>
        <v>245</v>
      </c>
      <c r="BB324" s="31">
        <f t="shared" si="679"/>
        <v>155</v>
      </c>
      <c r="BC324" s="31">
        <f t="shared" si="680"/>
        <v>200</v>
      </c>
      <c r="BD324" s="31">
        <f t="shared" si="681"/>
        <v>20</v>
      </c>
      <c r="BE324" s="31">
        <f t="shared" si="630"/>
        <v>80</v>
      </c>
      <c r="BF324" s="31">
        <f>AP303</f>
        <v>5</v>
      </c>
      <c r="BG324" s="31"/>
      <c r="BH324" s="31"/>
      <c r="BI324" s="31">
        <f t="shared" si="578"/>
        <v>0</v>
      </c>
      <c r="BJ324" s="31">
        <f t="shared" si="579"/>
        <v>0</v>
      </c>
      <c r="BK324" s="31">
        <f t="shared" si="580"/>
        <v>0</v>
      </c>
      <c r="BL324" s="31">
        <f t="shared" si="581"/>
        <v>0</v>
      </c>
      <c r="BM324" s="31">
        <f t="shared" si="582"/>
        <v>0</v>
      </c>
      <c r="BN324" s="31">
        <f t="shared" si="583"/>
        <v>0</v>
      </c>
      <c r="BO324" s="31">
        <f t="shared" si="584"/>
        <v>0</v>
      </c>
      <c r="BP324" s="31">
        <f t="shared" si="585"/>
        <v>0</v>
      </c>
      <c r="BQ324" s="31">
        <f t="shared" si="586"/>
        <v>0</v>
      </c>
      <c r="BR324" s="31">
        <f t="shared" si="587"/>
        <v>0</v>
      </c>
      <c r="BS324" s="31">
        <f t="shared" si="588"/>
        <v>0</v>
      </c>
      <c r="BT324" s="31">
        <f t="shared" si="589"/>
        <v>0</v>
      </c>
      <c r="BU324" s="31">
        <f t="shared" si="590"/>
        <v>0</v>
      </c>
      <c r="BV324" s="31">
        <f t="shared" si="591"/>
        <v>0</v>
      </c>
      <c r="BW324" s="31">
        <f t="shared" si="592"/>
        <v>0</v>
      </c>
      <c r="BX324" s="31">
        <f t="shared" si="593"/>
        <v>0</v>
      </c>
      <c r="BY324" s="31">
        <f t="shared" si="594"/>
        <v>0</v>
      </c>
      <c r="BZ324" s="31">
        <f t="shared" si="595"/>
        <v>0</v>
      </c>
      <c r="CA324" s="31">
        <f t="shared" si="596"/>
        <v>0</v>
      </c>
      <c r="CB324" s="31">
        <f t="shared" si="597"/>
        <v>0</v>
      </c>
      <c r="CC324" s="31">
        <f t="shared" si="598"/>
        <v>0</v>
      </c>
      <c r="CD324" s="31">
        <f t="shared" si="599"/>
        <v>0</v>
      </c>
      <c r="CE324" s="31">
        <f t="shared" si="600"/>
        <v>0</v>
      </c>
      <c r="CF324" s="31">
        <f t="shared" si="601"/>
        <v>0</v>
      </c>
      <c r="CG324" s="31">
        <f t="shared" si="602"/>
        <v>0</v>
      </c>
      <c r="CH324" s="31">
        <f t="shared" si="603"/>
        <v>0</v>
      </c>
      <c r="CI324" s="31">
        <f t="shared" si="604"/>
        <v>0</v>
      </c>
      <c r="CJ324" s="31">
        <f t="shared" si="605"/>
        <v>0</v>
      </c>
      <c r="CK324" s="31">
        <f t="shared" si="606"/>
        <v>0</v>
      </c>
      <c r="CL324" s="31">
        <f t="shared" si="607"/>
        <v>0</v>
      </c>
      <c r="CM324" s="31">
        <f t="shared" si="608"/>
        <v>0</v>
      </c>
      <c r="CN324" s="31">
        <f t="shared" si="609"/>
        <v>0</v>
      </c>
      <c r="CO324" s="31">
        <f t="shared" si="610"/>
        <v>0</v>
      </c>
      <c r="CP324" s="31">
        <f t="shared" si="611"/>
        <v>0</v>
      </c>
      <c r="CQ324" s="31">
        <f t="shared" si="612"/>
        <v>0</v>
      </c>
      <c r="CR324" s="31">
        <f t="shared" si="613"/>
        <v>0</v>
      </c>
      <c r="CS324" s="31">
        <f t="shared" si="614"/>
        <v>1</v>
      </c>
      <c r="CT324" s="31">
        <f t="shared" si="615"/>
        <v>18</v>
      </c>
      <c r="CU324" s="31">
        <f t="shared" si="616"/>
        <v>14</v>
      </c>
      <c r="CV324" s="31">
        <f t="shared" si="617"/>
        <v>12</v>
      </c>
      <c r="CW324" s="31">
        <f t="shared" si="618"/>
        <v>41</v>
      </c>
      <c r="CX324" s="31">
        <f t="shared" si="619"/>
        <v>43</v>
      </c>
      <c r="CY324" s="31">
        <f t="shared" si="620"/>
        <v>31</v>
      </c>
      <c r="CZ324" s="31">
        <f t="shared" si="621"/>
        <v>7</v>
      </c>
      <c r="DA324" s="31">
        <f t="shared" si="622"/>
        <v>19</v>
      </c>
      <c r="DB324" s="31">
        <f t="shared" si="623"/>
        <v>37</v>
      </c>
      <c r="DC324" s="31">
        <f t="shared" si="624"/>
        <v>21</v>
      </c>
      <c r="DD324" s="31">
        <f t="shared" si="625"/>
        <v>49</v>
      </c>
      <c r="DE324" s="31">
        <f t="shared" si="626"/>
        <v>31</v>
      </c>
      <c r="DF324" s="31">
        <f t="shared" si="627"/>
        <v>40</v>
      </c>
      <c r="DG324" s="31">
        <f t="shared" si="628"/>
        <v>4</v>
      </c>
      <c r="DH324" s="31">
        <f t="shared" si="629"/>
        <v>16</v>
      </c>
      <c r="DI324" s="31">
        <v>1</v>
      </c>
    </row>
    <row r="325" spans="1:113" ht="15" customHeight="1" x14ac:dyDescent="0.45">
      <c r="A325" s="31"/>
      <c r="B325" s="31"/>
      <c r="C325" s="31"/>
      <c r="D325" s="31">
        <v>58</v>
      </c>
      <c r="E325" s="31"/>
      <c r="F325" s="31">
        <f t="shared" si="631"/>
        <v>0</v>
      </c>
      <c r="G325" s="31">
        <f t="shared" si="632"/>
        <v>0</v>
      </c>
      <c r="H325" s="31">
        <f t="shared" si="633"/>
        <v>0</v>
      </c>
      <c r="I325" s="31">
        <f t="shared" si="634"/>
        <v>0</v>
      </c>
      <c r="J325" s="31">
        <f t="shared" si="635"/>
        <v>0</v>
      </c>
      <c r="K325" s="31">
        <f t="shared" si="636"/>
        <v>0</v>
      </c>
      <c r="L325" s="31">
        <f t="shared" si="637"/>
        <v>0</v>
      </c>
      <c r="M325" s="31">
        <f t="shared" si="638"/>
        <v>0</v>
      </c>
      <c r="N325" s="31">
        <f t="shared" si="639"/>
        <v>0</v>
      </c>
      <c r="O325" s="31">
        <f t="shared" si="640"/>
        <v>0</v>
      </c>
      <c r="P325" s="31">
        <f t="shared" si="641"/>
        <v>0</v>
      </c>
      <c r="Q325" s="31">
        <f t="shared" si="642"/>
        <v>0</v>
      </c>
      <c r="R325" s="31">
        <f t="shared" si="643"/>
        <v>0</v>
      </c>
      <c r="S325" s="31">
        <f t="shared" si="644"/>
        <v>0</v>
      </c>
      <c r="T325" s="31">
        <f t="shared" si="645"/>
        <v>0</v>
      </c>
      <c r="U325" s="31">
        <f t="shared" si="646"/>
        <v>0</v>
      </c>
      <c r="V325" s="31">
        <f t="shared" si="647"/>
        <v>0</v>
      </c>
      <c r="W325" s="31">
        <f t="shared" si="648"/>
        <v>0</v>
      </c>
      <c r="X325" s="31">
        <f t="shared" si="649"/>
        <v>0</v>
      </c>
      <c r="Y325" s="31">
        <f t="shared" si="650"/>
        <v>0</v>
      </c>
      <c r="Z325" s="31">
        <f t="shared" si="651"/>
        <v>0</v>
      </c>
      <c r="AA325" s="31">
        <f t="shared" si="652"/>
        <v>0</v>
      </c>
      <c r="AB325" s="31">
        <f t="shared" si="653"/>
        <v>0</v>
      </c>
      <c r="AC325" s="31">
        <f t="shared" si="654"/>
        <v>0</v>
      </c>
      <c r="AD325" s="31">
        <f t="shared" si="655"/>
        <v>0</v>
      </c>
      <c r="AE325" s="31">
        <f t="shared" si="656"/>
        <v>0</v>
      </c>
      <c r="AF325" s="31">
        <f t="shared" si="657"/>
        <v>0</v>
      </c>
      <c r="AG325" s="31">
        <f t="shared" si="658"/>
        <v>0</v>
      </c>
      <c r="AH325" s="31">
        <f t="shared" si="659"/>
        <v>0</v>
      </c>
      <c r="AI325" s="31">
        <f t="shared" si="660"/>
        <v>0</v>
      </c>
      <c r="AJ325" s="31">
        <f t="shared" si="661"/>
        <v>0</v>
      </c>
      <c r="AK325" s="31">
        <f t="shared" si="662"/>
        <v>0</v>
      </c>
      <c r="AL325" s="31">
        <f t="shared" si="663"/>
        <v>0</v>
      </c>
      <c r="AM325" s="31">
        <f t="shared" si="664"/>
        <v>0</v>
      </c>
      <c r="AN325" s="31">
        <f t="shared" si="665"/>
        <v>0</v>
      </c>
      <c r="AO325" s="31">
        <f t="shared" si="666"/>
        <v>36</v>
      </c>
      <c r="AP325" s="31">
        <f t="shared" si="667"/>
        <v>684</v>
      </c>
      <c r="AQ325" s="31">
        <f t="shared" si="668"/>
        <v>1152</v>
      </c>
      <c r="AR325" s="31">
        <f t="shared" si="669"/>
        <v>936</v>
      </c>
      <c r="AS325" s="31">
        <f t="shared" si="670"/>
        <v>1944</v>
      </c>
      <c r="AT325" s="31">
        <f t="shared" si="671"/>
        <v>972</v>
      </c>
      <c r="AU325" s="31">
        <f t="shared" si="672"/>
        <v>576</v>
      </c>
      <c r="AV325" s="31">
        <f t="shared" si="673"/>
        <v>1368</v>
      </c>
      <c r="AW325" s="31">
        <f t="shared" si="674"/>
        <v>936</v>
      </c>
      <c r="AX325" s="31">
        <f t="shared" si="675"/>
        <v>2052</v>
      </c>
      <c r="AY325" s="31">
        <f t="shared" si="676"/>
        <v>36</v>
      </c>
      <c r="AZ325" s="31">
        <f t="shared" si="677"/>
        <v>468</v>
      </c>
      <c r="BA325" s="31">
        <f t="shared" si="678"/>
        <v>828</v>
      </c>
      <c r="BB325" s="31">
        <f t="shared" si="679"/>
        <v>468</v>
      </c>
      <c r="BC325" s="31">
        <f t="shared" si="680"/>
        <v>1584</v>
      </c>
      <c r="BD325" s="31">
        <f t="shared" si="681"/>
        <v>720</v>
      </c>
      <c r="BE325" s="31">
        <f t="shared" si="630"/>
        <v>612</v>
      </c>
      <c r="BF325" s="31">
        <f>AO303</f>
        <v>36</v>
      </c>
      <c r="BG325" s="31"/>
      <c r="BH325" s="31"/>
      <c r="BI325" s="31">
        <f t="shared" si="578"/>
        <v>0</v>
      </c>
      <c r="BJ325" s="31">
        <f t="shared" si="579"/>
        <v>0</v>
      </c>
      <c r="BK325" s="31">
        <f t="shared" si="580"/>
        <v>0</v>
      </c>
      <c r="BL325" s="31">
        <f t="shared" si="581"/>
        <v>0</v>
      </c>
      <c r="BM325" s="31">
        <f t="shared" si="582"/>
        <v>0</v>
      </c>
      <c r="BN325" s="31">
        <f t="shared" si="583"/>
        <v>0</v>
      </c>
      <c r="BO325" s="31">
        <f t="shared" si="584"/>
        <v>0</v>
      </c>
      <c r="BP325" s="31">
        <f t="shared" si="585"/>
        <v>0</v>
      </c>
      <c r="BQ325" s="31">
        <f t="shared" si="586"/>
        <v>0</v>
      </c>
      <c r="BR325" s="31">
        <f t="shared" si="587"/>
        <v>0</v>
      </c>
      <c r="BS325" s="31">
        <f t="shared" si="588"/>
        <v>0</v>
      </c>
      <c r="BT325" s="31">
        <f t="shared" si="589"/>
        <v>0</v>
      </c>
      <c r="BU325" s="31">
        <f t="shared" si="590"/>
        <v>0</v>
      </c>
      <c r="BV325" s="31">
        <f t="shared" si="591"/>
        <v>0</v>
      </c>
      <c r="BW325" s="31">
        <f t="shared" si="592"/>
        <v>0</v>
      </c>
      <c r="BX325" s="31">
        <f t="shared" si="593"/>
        <v>0</v>
      </c>
      <c r="BY325" s="31">
        <f t="shared" si="594"/>
        <v>0</v>
      </c>
      <c r="BZ325" s="31">
        <f t="shared" si="595"/>
        <v>0</v>
      </c>
      <c r="CA325" s="31">
        <f t="shared" si="596"/>
        <v>0</v>
      </c>
      <c r="CB325" s="31">
        <f t="shared" si="597"/>
        <v>0</v>
      </c>
      <c r="CC325" s="31">
        <f t="shared" si="598"/>
        <v>0</v>
      </c>
      <c r="CD325" s="31">
        <f t="shared" si="599"/>
        <v>0</v>
      </c>
      <c r="CE325" s="31">
        <f t="shared" si="600"/>
        <v>0</v>
      </c>
      <c r="CF325" s="31">
        <f t="shared" si="601"/>
        <v>0</v>
      </c>
      <c r="CG325" s="31">
        <f t="shared" si="602"/>
        <v>0</v>
      </c>
      <c r="CH325" s="31">
        <f t="shared" si="603"/>
        <v>0</v>
      </c>
      <c r="CI325" s="31">
        <f t="shared" si="604"/>
        <v>0</v>
      </c>
      <c r="CJ325" s="31">
        <f t="shared" si="605"/>
        <v>0</v>
      </c>
      <c r="CK325" s="31">
        <f t="shared" si="606"/>
        <v>0</v>
      </c>
      <c r="CL325" s="31">
        <f t="shared" si="607"/>
        <v>0</v>
      </c>
      <c r="CM325" s="31">
        <f t="shared" si="608"/>
        <v>0</v>
      </c>
      <c r="CN325" s="31">
        <f t="shared" si="609"/>
        <v>0</v>
      </c>
      <c r="CO325" s="31">
        <f t="shared" si="610"/>
        <v>0</v>
      </c>
      <c r="CP325" s="31">
        <f t="shared" si="611"/>
        <v>0</v>
      </c>
      <c r="CQ325" s="31">
        <f t="shared" si="612"/>
        <v>0</v>
      </c>
      <c r="CR325" s="31">
        <f t="shared" si="613"/>
        <v>1</v>
      </c>
      <c r="CS325" s="31">
        <f t="shared" si="614"/>
        <v>19</v>
      </c>
      <c r="CT325" s="31">
        <f t="shared" si="615"/>
        <v>32</v>
      </c>
      <c r="CU325" s="31">
        <f t="shared" si="616"/>
        <v>26</v>
      </c>
      <c r="CV325" s="31">
        <f t="shared" si="617"/>
        <v>54</v>
      </c>
      <c r="CW325" s="31">
        <f t="shared" si="618"/>
        <v>27</v>
      </c>
      <c r="CX325" s="31">
        <f t="shared" si="619"/>
        <v>16</v>
      </c>
      <c r="CY325" s="31">
        <f t="shared" si="620"/>
        <v>38</v>
      </c>
      <c r="CZ325" s="31">
        <f t="shared" si="621"/>
        <v>26</v>
      </c>
      <c r="DA325" s="31">
        <f t="shared" si="622"/>
        <v>57</v>
      </c>
      <c r="DB325" s="31">
        <f t="shared" si="623"/>
        <v>1</v>
      </c>
      <c r="DC325" s="31">
        <f t="shared" si="624"/>
        <v>13</v>
      </c>
      <c r="DD325" s="31">
        <f t="shared" si="625"/>
        <v>23</v>
      </c>
      <c r="DE325" s="31">
        <f t="shared" si="626"/>
        <v>13</v>
      </c>
      <c r="DF325" s="31">
        <f t="shared" si="627"/>
        <v>44</v>
      </c>
      <c r="DG325" s="31">
        <f t="shared" si="628"/>
        <v>20</v>
      </c>
      <c r="DH325" s="31">
        <f t="shared" si="629"/>
        <v>17</v>
      </c>
      <c r="DI325" s="31">
        <v>1</v>
      </c>
    </row>
    <row r="326" spans="1:113" ht="15" customHeight="1" x14ac:dyDescent="0.45">
      <c r="A326" s="31"/>
      <c r="B326" s="31"/>
      <c r="C326" s="31"/>
      <c r="D326" s="31">
        <v>58</v>
      </c>
      <c r="E326" s="31"/>
      <c r="F326" s="31">
        <f t="shared" si="631"/>
        <v>0</v>
      </c>
      <c r="G326" s="31">
        <f t="shared" si="632"/>
        <v>0</v>
      </c>
      <c r="H326" s="31">
        <f t="shared" si="633"/>
        <v>0</v>
      </c>
      <c r="I326" s="31">
        <f t="shared" si="634"/>
        <v>0</v>
      </c>
      <c r="J326" s="31">
        <f t="shared" si="635"/>
        <v>0</v>
      </c>
      <c r="K326" s="31">
        <f t="shared" si="636"/>
        <v>0</v>
      </c>
      <c r="L326" s="31">
        <f t="shared" si="637"/>
        <v>0</v>
      </c>
      <c r="M326" s="31">
        <f t="shared" si="638"/>
        <v>0</v>
      </c>
      <c r="N326" s="31">
        <f t="shared" si="639"/>
        <v>0</v>
      </c>
      <c r="O326" s="31">
        <f t="shared" si="640"/>
        <v>0</v>
      </c>
      <c r="P326" s="31">
        <f t="shared" si="641"/>
        <v>0</v>
      </c>
      <c r="Q326" s="31">
        <f t="shared" si="642"/>
        <v>0</v>
      </c>
      <c r="R326" s="31">
        <f t="shared" si="643"/>
        <v>0</v>
      </c>
      <c r="S326" s="31">
        <f t="shared" si="644"/>
        <v>0</v>
      </c>
      <c r="T326" s="31">
        <f t="shared" si="645"/>
        <v>0</v>
      </c>
      <c r="U326" s="31">
        <f t="shared" si="646"/>
        <v>0</v>
      </c>
      <c r="V326" s="31">
        <f t="shared" si="647"/>
        <v>0</v>
      </c>
      <c r="W326" s="31">
        <f t="shared" si="648"/>
        <v>0</v>
      </c>
      <c r="X326" s="31">
        <f t="shared" si="649"/>
        <v>0</v>
      </c>
      <c r="Y326" s="31">
        <f t="shared" si="650"/>
        <v>0</v>
      </c>
      <c r="Z326" s="31">
        <f t="shared" si="651"/>
        <v>0</v>
      </c>
      <c r="AA326" s="31">
        <f t="shared" si="652"/>
        <v>0</v>
      </c>
      <c r="AB326" s="31">
        <f t="shared" si="653"/>
        <v>0</v>
      </c>
      <c r="AC326" s="31">
        <f t="shared" si="654"/>
        <v>0</v>
      </c>
      <c r="AD326" s="31">
        <f t="shared" si="655"/>
        <v>0</v>
      </c>
      <c r="AE326" s="31">
        <f t="shared" si="656"/>
        <v>0</v>
      </c>
      <c r="AF326" s="31">
        <f t="shared" si="657"/>
        <v>0</v>
      </c>
      <c r="AG326" s="31">
        <f t="shared" si="658"/>
        <v>0</v>
      </c>
      <c r="AH326" s="31">
        <f t="shared" si="659"/>
        <v>0</v>
      </c>
      <c r="AI326" s="31">
        <f t="shared" si="660"/>
        <v>0</v>
      </c>
      <c r="AJ326" s="31">
        <f t="shared" si="661"/>
        <v>0</v>
      </c>
      <c r="AK326" s="31">
        <f t="shared" si="662"/>
        <v>0</v>
      </c>
      <c r="AL326" s="31">
        <f t="shared" si="663"/>
        <v>0</v>
      </c>
      <c r="AM326" s="31">
        <f t="shared" si="664"/>
        <v>0</v>
      </c>
      <c r="AN326" s="31">
        <f t="shared" si="665"/>
        <v>12</v>
      </c>
      <c r="AO326" s="31">
        <f t="shared" si="666"/>
        <v>240</v>
      </c>
      <c r="AP326" s="31">
        <f t="shared" si="667"/>
        <v>624</v>
      </c>
      <c r="AQ326" s="31">
        <f t="shared" si="668"/>
        <v>12</v>
      </c>
      <c r="AR326" s="31">
        <f t="shared" si="669"/>
        <v>276</v>
      </c>
      <c r="AS326" s="31">
        <f t="shared" si="670"/>
        <v>276</v>
      </c>
      <c r="AT326" s="31">
        <f t="shared" si="671"/>
        <v>516</v>
      </c>
      <c r="AU326" s="31">
        <f t="shared" si="672"/>
        <v>660</v>
      </c>
      <c r="AV326" s="31">
        <f t="shared" si="673"/>
        <v>84</v>
      </c>
      <c r="AW326" s="31">
        <f t="shared" si="674"/>
        <v>312</v>
      </c>
      <c r="AX326" s="31">
        <f t="shared" si="675"/>
        <v>0</v>
      </c>
      <c r="AY326" s="31">
        <f t="shared" si="676"/>
        <v>168</v>
      </c>
      <c r="AZ326" s="31">
        <f t="shared" si="677"/>
        <v>432</v>
      </c>
      <c r="BA326" s="31">
        <f t="shared" si="678"/>
        <v>444</v>
      </c>
      <c r="BB326" s="31">
        <f t="shared" si="679"/>
        <v>0</v>
      </c>
      <c r="BC326" s="31">
        <f t="shared" si="680"/>
        <v>72</v>
      </c>
      <c r="BD326" s="31">
        <f t="shared" si="681"/>
        <v>444</v>
      </c>
      <c r="BE326" s="31">
        <f t="shared" si="630"/>
        <v>216</v>
      </c>
      <c r="BF326" s="31">
        <f>AN303</f>
        <v>12</v>
      </c>
      <c r="BG326" s="31"/>
      <c r="BH326" s="31"/>
      <c r="BI326" s="31">
        <f t="shared" si="578"/>
        <v>0</v>
      </c>
      <c r="BJ326" s="31">
        <f t="shared" si="579"/>
        <v>0</v>
      </c>
      <c r="BK326" s="31">
        <f t="shared" si="580"/>
        <v>0</v>
      </c>
      <c r="BL326" s="31">
        <f t="shared" si="581"/>
        <v>0</v>
      </c>
      <c r="BM326" s="31">
        <f t="shared" si="582"/>
        <v>0</v>
      </c>
      <c r="BN326" s="31">
        <f t="shared" si="583"/>
        <v>0</v>
      </c>
      <c r="BO326" s="31">
        <f t="shared" si="584"/>
        <v>0</v>
      </c>
      <c r="BP326" s="31">
        <f t="shared" si="585"/>
        <v>0</v>
      </c>
      <c r="BQ326" s="31">
        <f t="shared" si="586"/>
        <v>0</v>
      </c>
      <c r="BR326" s="31">
        <f t="shared" si="587"/>
        <v>0</v>
      </c>
      <c r="BS326" s="31">
        <f t="shared" si="588"/>
        <v>0</v>
      </c>
      <c r="BT326" s="31">
        <f t="shared" si="589"/>
        <v>0</v>
      </c>
      <c r="BU326" s="31">
        <f t="shared" si="590"/>
        <v>0</v>
      </c>
      <c r="BV326" s="31">
        <f t="shared" si="591"/>
        <v>0</v>
      </c>
      <c r="BW326" s="31">
        <f t="shared" si="592"/>
        <v>0</v>
      </c>
      <c r="BX326" s="31">
        <f t="shared" si="593"/>
        <v>0</v>
      </c>
      <c r="BY326" s="31">
        <f t="shared" si="594"/>
        <v>0</v>
      </c>
      <c r="BZ326" s="31">
        <f t="shared" si="595"/>
        <v>0</v>
      </c>
      <c r="CA326" s="31">
        <f t="shared" si="596"/>
        <v>0</v>
      </c>
      <c r="CB326" s="31">
        <f t="shared" si="597"/>
        <v>0</v>
      </c>
      <c r="CC326" s="31">
        <f t="shared" si="598"/>
        <v>0</v>
      </c>
      <c r="CD326" s="31">
        <f t="shared" si="599"/>
        <v>0</v>
      </c>
      <c r="CE326" s="31">
        <f t="shared" si="600"/>
        <v>0</v>
      </c>
      <c r="CF326" s="31">
        <f t="shared" si="601"/>
        <v>0</v>
      </c>
      <c r="CG326" s="31">
        <f t="shared" si="602"/>
        <v>0</v>
      </c>
      <c r="CH326" s="31">
        <f t="shared" si="603"/>
        <v>0</v>
      </c>
      <c r="CI326" s="31">
        <f t="shared" si="604"/>
        <v>0</v>
      </c>
      <c r="CJ326" s="31">
        <f t="shared" si="605"/>
        <v>0</v>
      </c>
      <c r="CK326" s="31">
        <f t="shared" si="606"/>
        <v>0</v>
      </c>
      <c r="CL326" s="31">
        <f t="shared" si="607"/>
        <v>0</v>
      </c>
      <c r="CM326" s="31">
        <f t="shared" si="608"/>
        <v>0</v>
      </c>
      <c r="CN326" s="31">
        <f t="shared" si="609"/>
        <v>0</v>
      </c>
      <c r="CO326" s="31">
        <f t="shared" si="610"/>
        <v>0</v>
      </c>
      <c r="CP326" s="31">
        <f t="shared" si="611"/>
        <v>0</v>
      </c>
      <c r="CQ326" s="31">
        <f t="shared" si="612"/>
        <v>1</v>
      </c>
      <c r="CR326" s="31">
        <f t="shared" si="613"/>
        <v>20</v>
      </c>
      <c r="CS326" s="31">
        <f t="shared" si="614"/>
        <v>52</v>
      </c>
      <c r="CT326" s="31">
        <f t="shared" si="615"/>
        <v>1</v>
      </c>
      <c r="CU326" s="31">
        <f t="shared" si="616"/>
        <v>23</v>
      </c>
      <c r="CV326" s="31">
        <f t="shared" si="617"/>
        <v>23</v>
      </c>
      <c r="CW326" s="31">
        <f t="shared" si="618"/>
        <v>43</v>
      </c>
      <c r="CX326" s="31">
        <f t="shared" si="619"/>
        <v>55</v>
      </c>
      <c r="CY326" s="31">
        <f t="shared" si="620"/>
        <v>7</v>
      </c>
      <c r="CZ326" s="31">
        <f t="shared" si="621"/>
        <v>26</v>
      </c>
      <c r="DA326" s="31">
        <f t="shared" si="622"/>
        <v>0</v>
      </c>
      <c r="DB326" s="31">
        <f t="shared" si="623"/>
        <v>14</v>
      </c>
      <c r="DC326" s="31">
        <f t="shared" si="624"/>
        <v>36</v>
      </c>
      <c r="DD326" s="31">
        <f t="shared" si="625"/>
        <v>37</v>
      </c>
      <c r="DE326" s="31">
        <f t="shared" si="626"/>
        <v>0</v>
      </c>
      <c r="DF326" s="31">
        <f t="shared" si="627"/>
        <v>6</v>
      </c>
      <c r="DG326" s="31">
        <f t="shared" si="628"/>
        <v>37</v>
      </c>
      <c r="DH326" s="31">
        <f t="shared" si="629"/>
        <v>18</v>
      </c>
      <c r="DI326" s="31">
        <v>1</v>
      </c>
    </row>
    <row r="327" spans="1:113" ht="15" customHeight="1" x14ac:dyDescent="0.45">
      <c r="A327" s="31"/>
      <c r="B327" s="31"/>
      <c r="C327" s="31"/>
      <c r="D327" s="31">
        <v>58</v>
      </c>
      <c r="E327" s="31"/>
      <c r="F327" s="31">
        <f t="shared" si="631"/>
        <v>0</v>
      </c>
      <c r="G327" s="31">
        <f t="shared" si="632"/>
        <v>0</v>
      </c>
      <c r="H327" s="31">
        <f t="shared" si="633"/>
        <v>0</v>
      </c>
      <c r="I327" s="31">
        <f t="shared" si="634"/>
        <v>0</v>
      </c>
      <c r="J327" s="31">
        <f t="shared" si="635"/>
        <v>0</v>
      </c>
      <c r="K327" s="31">
        <f t="shared" si="636"/>
        <v>0</v>
      </c>
      <c r="L327" s="31">
        <f t="shared" si="637"/>
        <v>0</v>
      </c>
      <c r="M327" s="31">
        <f t="shared" si="638"/>
        <v>0</v>
      </c>
      <c r="N327" s="31">
        <f t="shared" si="639"/>
        <v>0</v>
      </c>
      <c r="O327" s="31">
        <f t="shared" si="640"/>
        <v>0</v>
      </c>
      <c r="P327" s="31">
        <f t="shared" si="641"/>
        <v>0</v>
      </c>
      <c r="Q327" s="31">
        <f t="shared" si="642"/>
        <v>0</v>
      </c>
      <c r="R327" s="31">
        <f t="shared" si="643"/>
        <v>0</v>
      </c>
      <c r="S327" s="31">
        <f t="shared" si="644"/>
        <v>0</v>
      </c>
      <c r="T327" s="31">
        <f t="shared" si="645"/>
        <v>0</v>
      </c>
      <c r="U327" s="31">
        <f t="shared" si="646"/>
        <v>0</v>
      </c>
      <c r="V327" s="31">
        <f t="shared" si="647"/>
        <v>0</v>
      </c>
      <c r="W327" s="31">
        <f t="shared" si="648"/>
        <v>0</v>
      </c>
      <c r="X327" s="31">
        <f t="shared" si="649"/>
        <v>0</v>
      </c>
      <c r="Y327" s="31">
        <f t="shared" si="650"/>
        <v>0</v>
      </c>
      <c r="Z327" s="31">
        <f t="shared" si="651"/>
        <v>0</v>
      </c>
      <c r="AA327" s="31">
        <f t="shared" si="652"/>
        <v>0</v>
      </c>
      <c r="AB327" s="31">
        <f t="shared" si="653"/>
        <v>0</v>
      </c>
      <c r="AC327" s="31">
        <f t="shared" si="654"/>
        <v>0</v>
      </c>
      <c r="AD327" s="31">
        <f t="shared" si="655"/>
        <v>0</v>
      </c>
      <c r="AE327" s="31">
        <f t="shared" si="656"/>
        <v>0</v>
      </c>
      <c r="AF327" s="31">
        <f t="shared" si="657"/>
        <v>0</v>
      </c>
      <c r="AG327" s="31">
        <f t="shared" si="658"/>
        <v>0</v>
      </c>
      <c r="AH327" s="31">
        <f t="shared" si="659"/>
        <v>0</v>
      </c>
      <c r="AI327" s="31">
        <f t="shared" si="660"/>
        <v>0</v>
      </c>
      <c r="AJ327" s="31">
        <f t="shared" si="661"/>
        <v>0</v>
      </c>
      <c r="AK327" s="31">
        <f t="shared" si="662"/>
        <v>0</v>
      </c>
      <c r="AL327" s="31">
        <f t="shared" si="663"/>
        <v>0</v>
      </c>
      <c r="AM327" s="31">
        <f t="shared" si="664"/>
        <v>55</v>
      </c>
      <c r="AN327" s="31">
        <f t="shared" si="665"/>
        <v>1210</v>
      </c>
      <c r="AO327" s="31">
        <f t="shared" si="666"/>
        <v>770</v>
      </c>
      <c r="AP327" s="31">
        <f t="shared" si="667"/>
        <v>2915</v>
      </c>
      <c r="AQ327" s="31">
        <f t="shared" si="668"/>
        <v>1320</v>
      </c>
      <c r="AR327" s="31">
        <f t="shared" si="669"/>
        <v>2585</v>
      </c>
      <c r="AS327" s="31">
        <f t="shared" si="670"/>
        <v>495</v>
      </c>
      <c r="AT327" s="31">
        <f t="shared" si="671"/>
        <v>2255</v>
      </c>
      <c r="AU327" s="31">
        <f t="shared" si="672"/>
        <v>220</v>
      </c>
      <c r="AV327" s="31">
        <f t="shared" si="673"/>
        <v>1815</v>
      </c>
      <c r="AW327" s="31">
        <f t="shared" si="674"/>
        <v>1430</v>
      </c>
      <c r="AX327" s="31">
        <f t="shared" si="675"/>
        <v>770</v>
      </c>
      <c r="AY327" s="31">
        <f t="shared" si="676"/>
        <v>2805</v>
      </c>
      <c r="AZ327" s="31">
        <f t="shared" si="677"/>
        <v>825</v>
      </c>
      <c r="BA327" s="31">
        <f t="shared" si="678"/>
        <v>2035</v>
      </c>
      <c r="BB327" s="31">
        <f t="shared" si="679"/>
        <v>330</v>
      </c>
      <c r="BC327" s="31">
        <f t="shared" si="680"/>
        <v>2365</v>
      </c>
      <c r="BD327" s="31">
        <f t="shared" si="681"/>
        <v>3025</v>
      </c>
      <c r="BE327" s="31">
        <f t="shared" si="630"/>
        <v>1045</v>
      </c>
      <c r="BF327" s="31">
        <f>AM303</f>
        <v>55</v>
      </c>
      <c r="BG327" s="31"/>
      <c r="BH327" s="31"/>
      <c r="BI327" s="31">
        <f t="shared" si="578"/>
        <v>0</v>
      </c>
      <c r="BJ327" s="31">
        <f t="shared" si="579"/>
        <v>0</v>
      </c>
      <c r="BK327" s="31">
        <f t="shared" si="580"/>
        <v>0</v>
      </c>
      <c r="BL327" s="31">
        <f t="shared" si="581"/>
        <v>0</v>
      </c>
      <c r="BM327" s="31">
        <f t="shared" si="582"/>
        <v>0</v>
      </c>
      <c r="BN327" s="31">
        <f t="shared" si="583"/>
        <v>0</v>
      </c>
      <c r="BO327" s="31">
        <f t="shared" si="584"/>
        <v>0</v>
      </c>
      <c r="BP327" s="31">
        <f t="shared" si="585"/>
        <v>0</v>
      </c>
      <c r="BQ327" s="31">
        <f t="shared" si="586"/>
        <v>0</v>
      </c>
      <c r="BR327" s="31">
        <f t="shared" si="587"/>
        <v>0</v>
      </c>
      <c r="BS327" s="31">
        <f t="shared" si="588"/>
        <v>0</v>
      </c>
      <c r="BT327" s="31">
        <f t="shared" si="589"/>
        <v>0</v>
      </c>
      <c r="BU327" s="31">
        <f t="shared" si="590"/>
        <v>0</v>
      </c>
      <c r="BV327" s="31">
        <f t="shared" si="591"/>
        <v>0</v>
      </c>
      <c r="BW327" s="31">
        <f t="shared" si="592"/>
        <v>0</v>
      </c>
      <c r="BX327" s="31">
        <f t="shared" si="593"/>
        <v>0</v>
      </c>
      <c r="BY327" s="31">
        <f t="shared" si="594"/>
        <v>0</v>
      </c>
      <c r="BZ327" s="31">
        <f t="shared" si="595"/>
        <v>0</v>
      </c>
      <c r="CA327" s="31">
        <f t="shared" si="596"/>
        <v>0</v>
      </c>
      <c r="CB327" s="31">
        <f t="shared" si="597"/>
        <v>0</v>
      </c>
      <c r="CC327" s="31">
        <f t="shared" si="598"/>
        <v>0</v>
      </c>
      <c r="CD327" s="31">
        <f t="shared" si="599"/>
        <v>0</v>
      </c>
      <c r="CE327" s="31">
        <f t="shared" si="600"/>
        <v>0</v>
      </c>
      <c r="CF327" s="31">
        <f t="shared" si="601"/>
        <v>0</v>
      </c>
      <c r="CG327" s="31">
        <f t="shared" si="602"/>
        <v>0</v>
      </c>
      <c r="CH327" s="31">
        <f t="shared" si="603"/>
        <v>0</v>
      </c>
      <c r="CI327" s="31">
        <f t="shared" si="604"/>
        <v>0</v>
      </c>
      <c r="CJ327" s="31">
        <f t="shared" si="605"/>
        <v>0</v>
      </c>
      <c r="CK327" s="31">
        <f t="shared" si="606"/>
        <v>0</v>
      </c>
      <c r="CL327" s="31">
        <f t="shared" si="607"/>
        <v>0</v>
      </c>
      <c r="CM327" s="31">
        <f t="shared" si="608"/>
        <v>0</v>
      </c>
      <c r="CN327" s="31">
        <f t="shared" si="609"/>
        <v>0</v>
      </c>
      <c r="CO327" s="31">
        <f t="shared" si="610"/>
        <v>0</v>
      </c>
      <c r="CP327" s="31">
        <f t="shared" si="611"/>
        <v>1</v>
      </c>
      <c r="CQ327" s="31">
        <f t="shared" si="612"/>
        <v>22</v>
      </c>
      <c r="CR327" s="31">
        <f t="shared" si="613"/>
        <v>14</v>
      </c>
      <c r="CS327" s="31">
        <f t="shared" si="614"/>
        <v>53</v>
      </c>
      <c r="CT327" s="31">
        <f t="shared" si="615"/>
        <v>24</v>
      </c>
      <c r="CU327" s="31">
        <f t="shared" si="616"/>
        <v>47</v>
      </c>
      <c r="CV327" s="31">
        <f t="shared" si="617"/>
        <v>9</v>
      </c>
      <c r="CW327" s="31">
        <f t="shared" si="618"/>
        <v>41</v>
      </c>
      <c r="CX327" s="31">
        <f t="shared" si="619"/>
        <v>4</v>
      </c>
      <c r="CY327" s="31">
        <f t="shared" si="620"/>
        <v>33</v>
      </c>
      <c r="CZ327" s="31">
        <f t="shared" si="621"/>
        <v>26</v>
      </c>
      <c r="DA327" s="31">
        <f t="shared" si="622"/>
        <v>14</v>
      </c>
      <c r="DB327" s="31">
        <f t="shared" si="623"/>
        <v>51</v>
      </c>
      <c r="DC327" s="31">
        <f t="shared" si="624"/>
        <v>15</v>
      </c>
      <c r="DD327" s="31">
        <f t="shared" si="625"/>
        <v>37</v>
      </c>
      <c r="DE327" s="31">
        <f t="shared" si="626"/>
        <v>6</v>
      </c>
      <c r="DF327" s="31">
        <f t="shared" si="627"/>
        <v>43</v>
      </c>
      <c r="DG327" s="31">
        <f t="shared" si="628"/>
        <v>55</v>
      </c>
      <c r="DH327" s="31">
        <f t="shared" si="629"/>
        <v>19</v>
      </c>
      <c r="DI327" s="31">
        <v>1</v>
      </c>
    </row>
    <row r="328" spans="1:113" ht="15" customHeight="1" x14ac:dyDescent="0.45">
      <c r="A328" s="31"/>
      <c r="B328" s="31"/>
      <c r="C328" s="31"/>
      <c r="D328" s="31">
        <v>58</v>
      </c>
      <c r="E328" s="31"/>
      <c r="F328" s="31">
        <f t="shared" si="631"/>
        <v>0</v>
      </c>
      <c r="G328" s="31">
        <f t="shared" si="632"/>
        <v>0</v>
      </c>
      <c r="H328" s="31">
        <f t="shared" si="633"/>
        <v>0</v>
      </c>
      <c r="I328" s="31">
        <f t="shared" si="634"/>
        <v>0</v>
      </c>
      <c r="J328" s="31">
        <f t="shared" si="635"/>
        <v>0</v>
      </c>
      <c r="K328" s="31">
        <f t="shared" si="636"/>
        <v>0</v>
      </c>
      <c r="L328" s="31">
        <f t="shared" si="637"/>
        <v>0</v>
      </c>
      <c r="M328" s="31">
        <f t="shared" si="638"/>
        <v>0</v>
      </c>
      <c r="N328" s="31">
        <f t="shared" si="639"/>
        <v>0</v>
      </c>
      <c r="O328" s="31">
        <f t="shared" si="640"/>
        <v>0</v>
      </c>
      <c r="P328" s="31">
        <f t="shared" si="641"/>
        <v>0</v>
      </c>
      <c r="Q328" s="31">
        <f t="shared" si="642"/>
        <v>0</v>
      </c>
      <c r="R328" s="31">
        <f t="shared" si="643"/>
        <v>0</v>
      </c>
      <c r="S328" s="31">
        <f t="shared" si="644"/>
        <v>0</v>
      </c>
      <c r="T328" s="31">
        <f t="shared" si="645"/>
        <v>0</v>
      </c>
      <c r="U328" s="31">
        <f t="shared" si="646"/>
        <v>0</v>
      </c>
      <c r="V328" s="31">
        <f t="shared" si="647"/>
        <v>0</v>
      </c>
      <c r="W328" s="31">
        <f t="shared" si="648"/>
        <v>0</v>
      </c>
      <c r="X328" s="31">
        <f t="shared" si="649"/>
        <v>0</v>
      </c>
      <c r="Y328" s="31">
        <f t="shared" si="650"/>
        <v>0</v>
      </c>
      <c r="Z328" s="31">
        <f t="shared" si="651"/>
        <v>0</v>
      </c>
      <c r="AA328" s="31">
        <f t="shared" si="652"/>
        <v>0</v>
      </c>
      <c r="AB328" s="31">
        <f t="shared" si="653"/>
        <v>0</v>
      </c>
      <c r="AC328" s="31">
        <f t="shared" si="654"/>
        <v>0</v>
      </c>
      <c r="AD328" s="31">
        <f t="shared" si="655"/>
        <v>0</v>
      </c>
      <c r="AE328" s="31">
        <f t="shared" si="656"/>
        <v>0</v>
      </c>
      <c r="AF328" s="31">
        <f t="shared" si="657"/>
        <v>0</v>
      </c>
      <c r="AG328" s="31">
        <f t="shared" si="658"/>
        <v>0</v>
      </c>
      <c r="AH328" s="31">
        <f t="shared" si="659"/>
        <v>0</v>
      </c>
      <c r="AI328" s="31">
        <f t="shared" si="660"/>
        <v>0</v>
      </c>
      <c r="AJ328" s="31">
        <f t="shared" si="661"/>
        <v>0</v>
      </c>
      <c r="AK328" s="31">
        <f t="shared" si="662"/>
        <v>0</v>
      </c>
      <c r="AL328" s="31">
        <f t="shared" si="663"/>
        <v>3</v>
      </c>
      <c r="AM328" s="31">
        <f t="shared" si="664"/>
        <v>69</v>
      </c>
      <c r="AN328" s="31">
        <f t="shared" si="665"/>
        <v>111</v>
      </c>
      <c r="AO328" s="31">
        <f t="shared" si="666"/>
        <v>30</v>
      </c>
      <c r="AP328" s="31">
        <f t="shared" si="667"/>
        <v>60</v>
      </c>
      <c r="AQ328" s="31">
        <f t="shared" si="668"/>
        <v>39</v>
      </c>
      <c r="AR328" s="31">
        <f t="shared" si="669"/>
        <v>168</v>
      </c>
      <c r="AS328" s="31">
        <f t="shared" si="670"/>
        <v>150</v>
      </c>
      <c r="AT328" s="31">
        <f t="shared" si="671"/>
        <v>135</v>
      </c>
      <c r="AU328" s="31">
        <f t="shared" si="672"/>
        <v>114</v>
      </c>
      <c r="AV328" s="31">
        <f t="shared" si="673"/>
        <v>3</v>
      </c>
      <c r="AW328" s="31">
        <f t="shared" si="674"/>
        <v>123</v>
      </c>
      <c r="AX328" s="31">
        <f t="shared" si="675"/>
        <v>24</v>
      </c>
      <c r="AY328" s="31">
        <f t="shared" si="676"/>
        <v>24</v>
      </c>
      <c r="AZ328" s="31">
        <f t="shared" si="677"/>
        <v>156</v>
      </c>
      <c r="BA328" s="31">
        <f t="shared" si="678"/>
        <v>129</v>
      </c>
      <c r="BB328" s="31">
        <f t="shared" si="679"/>
        <v>150</v>
      </c>
      <c r="BC328" s="31">
        <f t="shared" si="680"/>
        <v>123</v>
      </c>
      <c r="BD328" s="31">
        <f t="shared" si="681"/>
        <v>48</v>
      </c>
      <c r="BE328" s="31">
        <f t="shared" si="630"/>
        <v>60</v>
      </c>
      <c r="BF328" s="31">
        <f>AL303</f>
        <v>3</v>
      </c>
      <c r="BG328" s="31"/>
      <c r="BH328" s="31"/>
      <c r="BI328" s="31">
        <f t="shared" si="578"/>
        <v>0</v>
      </c>
      <c r="BJ328" s="31">
        <f t="shared" si="579"/>
        <v>0</v>
      </c>
      <c r="BK328" s="31">
        <f t="shared" si="580"/>
        <v>0</v>
      </c>
      <c r="BL328" s="31">
        <f t="shared" si="581"/>
        <v>0</v>
      </c>
      <c r="BM328" s="31">
        <f t="shared" si="582"/>
        <v>0</v>
      </c>
      <c r="BN328" s="31">
        <f t="shared" si="583"/>
        <v>0</v>
      </c>
      <c r="BO328" s="31">
        <f t="shared" si="584"/>
        <v>0</v>
      </c>
      <c r="BP328" s="31">
        <f t="shared" si="585"/>
        <v>0</v>
      </c>
      <c r="BQ328" s="31">
        <f t="shared" si="586"/>
        <v>0</v>
      </c>
      <c r="BR328" s="31">
        <f t="shared" si="587"/>
        <v>0</v>
      </c>
      <c r="BS328" s="31">
        <f t="shared" si="588"/>
        <v>0</v>
      </c>
      <c r="BT328" s="31">
        <f t="shared" si="589"/>
        <v>0</v>
      </c>
      <c r="BU328" s="31">
        <f t="shared" si="590"/>
        <v>0</v>
      </c>
      <c r="BV328" s="31">
        <f t="shared" si="591"/>
        <v>0</v>
      </c>
      <c r="BW328" s="31">
        <f t="shared" si="592"/>
        <v>0</v>
      </c>
      <c r="BX328" s="31">
        <f t="shared" si="593"/>
        <v>0</v>
      </c>
      <c r="BY328" s="31">
        <f t="shared" si="594"/>
        <v>0</v>
      </c>
      <c r="BZ328" s="31">
        <f t="shared" si="595"/>
        <v>0</v>
      </c>
      <c r="CA328" s="31">
        <f t="shared" si="596"/>
        <v>0</v>
      </c>
      <c r="CB328" s="31">
        <f t="shared" si="597"/>
        <v>0</v>
      </c>
      <c r="CC328" s="31">
        <f t="shared" si="598"/>
        <v>0</v>
      </c>
      <c r="CD328" s="31">
        <f t="shared" si="599"/>
        <v>0</v>
      </c>
      <c r="CE328" s="31">
        <f t="shared" si="600"/>
        <v>0</v>
      </c>
      <c r="CF328" s="31">
        <f t="shared" si="601"/>
        <v>0</v>
      </c>
      <c r="CG328" s="31">
        <f t="shared" si="602"/>
        <v>0</v>
      </c>
      <c r="CH328" s="31">
        <f t="shared" si="603"/>
        <v>0</v>
      </c>
      <c r="CI328" s="31">
        <f t="shared" si="604"/>
        <v>0</v>
      </c>
      <c r="CJ328" s="31">
        <f t="shared" si="605"/>
        <v>0</v>
      </c>
      <c r="CK328" s="31">
        <f t="shared" si="606"/>
        <v>0</v>
      </c>
      <c r="CL328" s="31">
        <f t="shared" si="607"/>
        <v>0</v>
      </c>
      <c r="CM328" s="31">
        <f t="shared" si="608"/>
        <v>0</v>
      </c>
      <c r="CN328" s="31">
        <f t="shared" si="609"/>
        <v>0</v>
      </c>
      <c r="CO328" s="31">
        <f t="shared" si="610"/>
        <v>1</v>
      </c>
      <c r="CP328" s="31">
        <f t="shared" si="611"/>
        <v>23</v>
      </c>
      <c r="CQ328" s="31">
        <f t="shared" si="612"/>
        <v>37</v>
      </c>
      <c r="CR328" s="31">
        <f t="shared" si="613"/>
        <v>10</v>
      </c>
      <c r="CS328" s="31">
        <f t="shared" si="614"/>
        <v>20</v>
      </c>
      <c r="CT328" s="31">
        <f t="shared" si="615"/>
        <v>13</v>
      </c>
      <c r="CU328" s="31">
        <f t="shared" si="616"/>
        <v>56</v>
      </c>
      <c r="CV328" s="31">
        <f t="shared" si="617"/>
        <v>50</v>
      </c>
      <c r="CW328" s="31">
        <f t="shared" si="618"/>
        <v>45</v>
      </c>
      <c r="CX328" s="31">
        <f t="shared" si="619"/>
        <v>38</v>
      </c>
      <c r="CY328" s="31">
        <f t="shared" si="620"/>
        <v>1</v>
      </c>
      <c r="CZ328" s="31">
        <f t="shared" si="621"/>
        <v>41</v>
      </c>
      <c r="DA328" s="31">
        <f t="shared" si="622"/>
        <v>8</v>
      </c>
      <c r="DB328" s="31">
        <f t="shared" si="623"/>
        <v>8</v>
      </c>
      <c r="DC328" s="31">
        <f t="shared" si="624"/>
        <v>52</v>
      </c>
      <c r="DD328" s="31">
        <f t="shared" si="625"/>
        <v>43</v>
      </c>
      <c r="DE328" s="31">
        <f t="shared" si="626"/>
        <v>50</v>
      </c>
      <c r="DF328" s="31">
        <f t="shared" si="627"/>
        <v>41</v>
      </c>
      <c r="DG328" s="31">
        <f t="shared" si="628"/>
        <v>16</v>
      </c>
      <c r="DH328" s="31">
        <f t="shared" si="629"/>
        <v>20</v>
      </c>
      <c r="DI328" s="31">
        <v>1</v>
      </c>
    </row>
    <row r="329" spans="1:113" ht="15" customHeight="1" x14ac:dyDescent="0.45">
      <c r="A329" s="31"/>
      <c r="B329" s="31"/>
      <c r="C329" s="31"/>
      <c r="D329" s="31">
        <v>58</v>
      </c>
      <c r="E329" s="31"/>
      <c r="F329" s="31">
        <f t="shared" si="631"/>
        <v>0</v>
      </c>
      <c r="G329" s="31">
        <f t="shared" si="632"/>
        <v>0</v>
      </c>
      <c r="H329" s="31">
        <f t="shared" si="633"/>
        <v>0</v>
      </c>
      <c r="I329" s="31">
        <f t="shared" si="634"/>
        <v>0</v>
      </c>
      <c r="J329" s="31">
        <f t="shared" si="635"/>
        <v>0</v>
      </c>
      <c r="K329" s="31">
        <f t="shared" si="636"/>
        <v>0</v>
      </c>
      <c r="L329" s="31">
        <f t="shared" si="637"/>
        <v>0</v>
      </c>
      <c r="M329" s="31">
        <f t="shared" si="638"/>
        <v>0</v>
      </c>
      <c r="N329" s="31">
        <f t="shared" si="639"/>
        <v>0</v>
      </c>
      <c r="O329" s="31">
        <f t="shared" si="640"/>
        <v>0</v>
      </c>
      <c r="P329" s="31">
        <f t="shared" si="641"/>
        <v>0</v>
      </c>
      <c r="Q329" s="31">
        <f t="shared" si="642"/>
        <v>0</v>
      </c>
      <c r="R329" s="31">
        <f t="shared" si="643"/>
        <v>0</v>
      </c>
      <c r="S329" s="31">
        <f t="shared" si="644"/>
        <v>0</v>
      </c>
      <c r="T329" s="31">
        <f t="shared" si="645"/>
        <v>0</v>
      </c>
      <c r="U329" s="31">
        <f t="shared" si="646"/>
        <v>0</v>
      </c>
      <c r="V329" s="31">
        <f t="shared" si="647"/>
        <v>0</v>
      </c>
      <c r="W329" s="31">
        <f t="shared" si="648"/>
        <v>0</v>
      </c>
      <c r="X329" s="31">
        <f t="shared" si="649"/>
        <v>0</v>
      </c>
      <c r="Y329" s="31">
        <f t="shared" si="650"/>
        <v>0</v>
      </c>
      <c r="Z329" s="31">
        <f t="shared" si="651"/>
        <v>0</v>
      </c>
      <c r="AA329" s="31">
        <f t="shared" si="652"/>
        <v>0</v>
      </c>
      <c r="AB329" s="31">
        <f t="shared" si="653"/>
        <v>0</v>
      </c>
      <c r="AC329" s="31">
        <f t="shared" si="654"/>
        <v>0</v>
      </c>
      <c r="AD329" s="31">
        <f t="shared" si="655"/>
        <v>0</v>
      </c>
      <c r="AE329" s="31">
        <f t="shared" si="656"/>
        <v>0</v>
      </c>
      <c r="AF329" s="31">
        <f t="shared" si="657"/>
        <v>0</v>
      </c>
      <c r="AG329" s="31">
        <f t="shared" si="658"/>
        <v>0</v>
      </c>
      <c r="AH329" s="31">
        <f t="shared" si="659"/>
        <v>0</v>
      </c>
      <c r="AI329" s="31">
        <f t="shared" si="660"/>
        <v>0</v>
      </c>
      <c r="AJ329" s="31">
        <f t="shared" si="661"/>
        <v>0</v>
      </c>
      <c r="AK329" s="31">
        <f t="shared" si="662"/>
        <v>10</v>
      </c>
      <c r="AL329" s="31">
        <f t="shared" si="663"/>
        <v>250</v>
      </c>
      <c r="AM329" s="31">
        <f t="shared" si="664"/>
        <v>20</v>
      </c>
      <c r="AN329" s="31">
        <f t="shared" si="665"/>
        <v>470</v>
      </c>
      <c r="AO329" s="31">
        <f t="shared" si="666"/>
        <v>300</v>
      </c>
      <c r="AP329" s="31">
        <f t="shared" si="667"/>
        <v>340</v>
      </c>
      <c r="AQ329" s="31">
        <f t="shared" si="668"/>
        <v>120</v>
      </c>
      <c r="AR329" s="31">
        <f t="shared" si="669"/>
        <v>490</v>
      </c>
      <c r="AS329" s="31">
        <f t="shared" si="670"/>
        <v>380</v>
      </c>
      <c r="AT329" s="31">
        <f t="shared" si="671"/>
        <v>250</v>
      </c>
      <c r="AU329" s="31">
        <f t="shared" si="672"/>
        <v>390</v>
      </c>
      <c r="AV329" s="31">
        <f t="shared" si="673"/>
        <v>420</v>
      </c>
      <c r="AW329" s="31">
        <f t="shared" si="674"/>
        <v>490</v>
      </c>
      <c r="AX329" s="31">
        <f t="shared" si="675"/>
        <v>170</v>
      </c>
      <c r="AY329" s="31">
        <f t="shared" si="676"/>
        <v>30</v>
      </c>
      <c r="AZ329" s="31">
        <f t="shared" si="677"/>
        <v>380</v>
      </c>
      <c r="BA329" s="31">
        <f t="shared" si="678"/>
        <v>360</v>
      </c>
      <c r="BB329" s="31">
        <f t="shared" si="679"/>
        <v>330</v>
      </c>
      <c r="BC329" s="31">
        <f t="shared" si="680"/>
        <v>570</v>
      </c>
      <c r="BD329" s="31">
        <f t="shared" si="681"/>
        <v>360</v>
      </c>
      <c r="BE329" s="31">
        <f t="shared" si="630"/>
        <v>210</v>
      </c>
      <c r="BF329" s="31">
        <f>AK303</f>
        <v>10</v>
      </c>
      <c r="BG329" s="31"/>
      <c r="BH329" s="31"/>
      <c r="BI329" s="31">
        <f t="shared" si="578"/>
        <v>0</v>
      </c>
      <c r="BJ329" s="31">
        <f t="shared" si="579"/>
        <v>0</v>
      </c>
      <c r="BK329" s="31">
        <f t="shared" si="580"/>
        <v>0</v>
      </c>
      <c r="BL329" s="31">
        <f t="shared" si="581"/>
        <v>0</v>
      </c>
      <c r="BM329" s="31">
        <f t="shared" si="582"/>
        <v>0</v>
      </c>
      <c r="BN329" s="31">
        <f t="shared" si="583"/>
        <v>0</v>
      </c>
      <c r="BO329" s="31">
        <f t="shared" si="584"/>
        <v>0</v>
      </c>
      <c r="BP329" s="31">
        <f t="shared" si="585"/>
        <v>0</v>
      </c>
      <c r="BQ329" s="31">
        <f t="shared" si="586"/>
        <v>0</v>
      </c>
      <c r="BR329" s="31">
        <f t="shared" si="587"/>
        <v>0</v>
      </c>
      <c r="BS329" s="31">
        <f t="shared" si="588"/>
        <v>0</v>
      </c>
      <c r="BT329" s="31">
        <f t="shared" si="589"/>
        <v>0</v>
      </c>
      <c r="BU329" s="31">
        <f t="shared" si="590"/>
        <v>0</v>
      </c>
      <c r="BV329" s="31">
        <f t="shared" si="591"/>
        <v>0</v>
      </c>
      <c r="BW329" s="31">
        <f t="shared" si="592"/>
        <v>0</v>
      </c>
      <c r="BX329" s="31">
        <f t="shared" si="593"/>
        <v>0</v>
      </c>
      <c r="BY329" s="31">
        <f t="shared" si="594"/>
        <v>0</v>
      </c>
      <c r="BZ329" s="31">
        <f t="shared" si="595"/>
        <v>0</v>
      </c>
      <c r="CA329" s="31">
        <f t="shared" si="596"/>
        <v>0</v>
      </c>
      <c r="CB329" s="31">
        <f t="shared" si="597"/>
        <v>0</v>
      </c>
      <c r="CC329" s="31">
        <f t="shared" si="598"/>
        <v>0</v>
      </c>
      <c r="CD329" s="31">
        <f t="shared" si="599"/>
        <v>0</v>
      </c>
      <c r="CE329" s="31">
        <f t="shared" si="600"/>
        <v>0</v>
      </c>
      <c r="CF329" s="31">
        <f t="shared" si="601"/>
        <v>0</v>
      </c>
      <c r="CG329" s="31">
        <f t="shared" si="602"/>
        <v>0</v>
      </c>
      <c r="CH329" s="31">
        <f t="shared" si="603"/>
        <v>0</v>
      </c>
      <c r="CI329" s="31">
        <f t="shared" si="604"/>
        <v>0</v>
      </c>
      <c r="CJ329" s="31">
        <f t="shared" si="605"/>
        <v>0</v>
      </c>
      <c r="CK329" s="31">
        <f t="shared" si="606"/>
        <v>0</v>
      </c>
      <c r="CL329" s="31">
        <f t="shared" si="607"/>
        <v>0</v>
      </c>
      <c r="CM329" s="31">
        <f t="shared" si="608"/>
        <v>0</v>
      </c>
      <c r="CN329" s="31">
        <f t="shared" si="609"/>
        <v>1</v>
      </c>
      <c r="CO329" s="31">
        <f t="shared" si="610"/>
        <v>25</v>
      </c>
      <c r="CP329" s="31">
        <f t="shared" si="611"/>
        <v>2</v>
      </c>
      <c r="CQ329" s="31">
        <f t="shared" si="612"/>
        <v>47</v>
      </c>
      <c r="CR329" s="31">
        <f t="shared" si="613"/>
        <v>30</v>
      </c>
      <c r="CS329" s="31">
        <f t="shared" si="614"/>
        <v>34</v>
      </c>
      <c r="CT329" s="31">
        <f t="shared" si="615"/>
        <v>12</v>
      </c>
      <c r="CU329" s="31">
        <f t="shared" si="616"/>
        <v>49</v>
      </c>
      <c r="CV329" s="31">
        <f t="shared" si="617"/>
        <v>38</v>
      </c>
      <c r="CW329" s="31">
        <f t="shared" si="618"/>
        <v>25</v>
      </c>
      <c r="CX329" s="31">
        <f t="shared" si="619"/>
        <v>39</v>
      </c>
      <c r="CY329" s="31">
        <f t="shared" si="620"/>
        <v>42</v>
      </c>
      <c r="CZ329" s="31">
        <f t="shared" si="621"/>
        <v>49</v>
      </c>
      <c r="DA329" s="31">
        <f t="shared" si="622"/>
        <v>17</v>
      </c>
      <c r="DB329" s="31">
        <f t="shared" si="623"/>
        <v>3</v>
      </c>
      <c r="DC329" s="31">
        <f t="shared" si="624"/>
        <v>38</v>
      </c>
      <c r="DD329" s="31">
        <f t="shared" si="625"/>
        <v>36</v>
      </c>
      <c r="DE329" s="31">
        <f t="shared" si="626"/>
        <v>33</v>
      </c>
      <c r="DF329" s="31">
        <f t="shared" si="627"/>
        <v>57</v>
      </c>
      <c r="DG329" s="31">
        <f t="shared" si="628"/>
        <v>36</v>
      </c>
      <c r="DH329" s="31">
        <f t="shared" si="629"/>
        <v>21</v>
      </c>
      <c r="DI329" s="31">
        <v>1</v>
      </c>
    </row>
    <row r="330" spans="1:113" ht="15" customHeight="1" x14ac:dyDescent="0.45">
      <c r="A330" s="31"/>
      <c r="B330" s="31"/>
      <c r="C330" s="31"/>
      <c r="D330" s="31">
        <v>58</v>
      </c>
      <c r="E330" s="31"/>
      <c r="F330" s="31">
        <f t="shared" si="631"/>
        <v>0</v>
      </c>
      <c r="G330" s="31">
        <f t="shared" si="632"/>
        <v>0</v>
      </c>
      <c r="H330" s="31">
        <f t="shared" si="633"/>
        <v>0</v>
      </c>
      <c r="I330" s="31">
        <f t="shared" si="634"/>
        <v>0</v>
      </c>
      <c r="J330" s="31">
        <f t="shared" si="635"/>
        <v>0</v>
      </c>
      <c r="K330" s="31">
        <f t="shared" si="636"/>
        <v>0</v>
      </c>
      <c r="L330" s="31">
        <f t="shared" si="637"/>
        <v>0</v>
      </c>
      <c r="M330" s="31">
        <f t="shared" si="638"/>
        <v>0</v>
      </c>
      <c r="N330" s="31">
        <f t="shared" si="639"/>
        <v>0</v>
      </c>
      <c r="O330" s="31">
        <f t="shared" si="640"/>
        <v>0</v>
      </c>
      <c r="P330" s="31">
        <f t="shared" si="641"/>
        <v>0</v>
      </c>
      <c r="Q330" s="31">
        <f t="shared" si="642"/>
        <v>0</v>
      </c>
      <c r="R330" s="31">
        <f t="shared" si="643"/>
        <v>0</v>
      </c>
      <c r="S330" s="31">
        <f t="shared" si="644"/>
        <v>0</v>
      </c>
      <c r="T330" s="31">
        <f t="shared" si="645"/>
        <v>0</v>
      </c>
      <c r="U330" s="31">
        <f t="shared" si="646"/>
        <v>0</v>
      </c>
      <c r="V330" s="31">
        <f t="shared" si="647"/>
        <v>0</v>
      </c>
      <c r="W330" s="31">
        <f t="shared" si="648"/>
        <v>0</v>
      </c>
      <c r="X330" s="31">
        <f t="shared" si="649"/>
        <v>0</v>
      </c>
      <c r="Y330" s="31">
        <f t="shared" si="650"/>
        <v>0</v>
      </c>
      <c r="Z330" s="31">
        <f t="shared" si="651"/>
        <v>0</v>
      </c>
      <c r="AA330" s="31">
        <f t="shared" si="652"/>
        <v>0</v>
      </c>
      <c r="AB330" s="31">
        <f t="shared" si="653"/>
        <v>0</v>
      </c>
      <c r="AC330" s="31">
        <f t="shared" si="654"/>
        <v>0</v>
      </c>
      <c r="AD330" s="31">
        <f t="shared" si="655"/>
        <v>0</v>
      </c>
      <c r="AE330" s="31">
        <f t="shared" si="656"/>
        <v>0</v>
      </c>
      <c r="AF330" s="31">
        <f t="shared" si="657"/>
        <v>0</v>
      </c>
      <c r="AG330" s="31">
        <f t="shared" si="658"/>
        <v>0</v>
      </c>
      <c r="AH330" s="31">
        <f t="shared" si="659"/>
        <v>0</v>
      </c>
      <c r="AI330" s="31">
        <f t="shared" si="660"/>
        <v>0</v>
      </c>
      <c r="AJ330" s="31">
        <f t="shared" si="661"/>
        <v>51</v>
      </c>
      <c r="AK330" s="31">
        <f t="shared" si="662"/>
        <v>1326</v>
      </c>
      <c r="AL330" s="31">
        <f t="shared" si="663"/>
        <v>1377</v>
      </c>
      <c r="AM330" s="31">
        <f t="shared" si="664"/>
        <v>2550</v>
      </c>
      <c r="AN330" s="31">
        <f t="shared" si="665"/>
        <v>1020</v>
      </c>
      <c r="AO330" s="31">
        <f t="shared" si="666"/>
        <v>306</v>
      </c>
      <c r="AP330" s="31">
        <f t="shared" si="667"/>
        <v>2397</v>
      </c>
      <c r="AQ330" s="31">
        <f t="shared" si="668"/>
        <v>204</v>
      </c>
      <c r="AR330" s="31">
        <f t="shared" si="669"/>
        <v>1530</v>
      </c>
      <c r="AS330" s="31">
        <f t="shared" si="670"/>
        <v>306</v>
      </c>
      <c r="AT330" s="31">
        <f t="shared" si="671"/>
        <v>357</v>
      </c>
      <c r="AU330" s="31">
        <f t="shared" si="672"/>
        <v>1224</v>
      </c>
      <c r="AV330" s="31">
        <f t="shared" si="673"/>
        <v>1734</v>
      </c>
      <c r="AW330" s="31">
        <f t="shared" si="674"/>
        <v>408</v>
      </c>
      <c r="AX330" s="31">
        <f t="shared" si="675"/>
        <v>1020</v>
      </c>
      <c r="AY330" s="31">
        <f t="shared" si="676"/>
        <v>2142</v>
      </c>
      <c r="AZ330" s="31">
        <f t="shared" si="677"/>
        <v>867</v>
      </c>
      <c r="BA330" s="31">
        <f t="shared" si="678"/>
        <v>612</v>
      </c>
      <c r="BB330" s="31">
        <f t="shared" si="679"/>
        <v>1683</v>
      </c>
      <c r="BC330" s="31">
        <f t="shared" si="680"/>
        <v>1785</v>
      </c>
      <c r="BD330" s="31">
        <f t="shared" si="681"/>
        <v>2907</v>
      </c>
      <c r="BE330" s="31">
        <f t="shared" si="630"/>
        <v>1122</v>
      </c>
      <c r="BF330" s="31">
        <f>AJ303</f>
        <v>51</v>
      </c>
      <c r="BG330" s="31"/>
      <c r="BH330" s="31"/>
      <c r="BI330" s="31">
        <f t="shared" si="578"/>
        <v>0</v>
      </c>
      <c r="BJ330" s="31">
        <f t="shared" si="579"/>
        <v>0</v>
      </c>
      <c r="BK330" s="31">
        <f t="shared" si="580"/>
        <v>0</v>
      </c>
      <c r="BL330" s="31">
        <f t="shared" si="581"/>
        <v>0</v>
      </c>
      <c r="BM330" s="31">
        <f t="shared" si="582"/>
        <v>0</v>
      </c>
      <c r="BN330" s="31">
        <f t="shared" si="583"/>
        <v>0</v>
      </c>
      <c r="BO330" s="31">
        <f t="shared" si="584"/>
        <v>0</v>
      </c>
      <c r="BP330" s="31">
        <f t="shared" si="585"/>
        <v>0</v>
      </c>
      <c r="BQ330" s="31">
        <f t="shared" si="586"/>
        <v>0</v>
      </c>
      <c r="BR330" s="31">
        <f t="shared" si="587"/>
        <v>0</v>
      </c>
      <c r="BS330" s="31">
        <f t="shared" si="588"/>
        <v>0</v>
      </c>
      <c r="BT330" s="31">
        <f t="shared" si="589"/>
        <v>0</v>
      </c>
      <c r="BU330" s="31">
        <f t="shared" si="590"/>
        <v>0</v>
      </c>
      <c r="BV330" s="31">
        <f t="shared" si="591"/>
        <v>0</v>
      </c>
      <c r="BW330" s="31">
        <f t="shared" si="592"/>
        <v>0</v>
      </c>
      <c r="BX330" s="31">
        <f t="shared" si="593"/>
        <v>0</v>
      </c>
      <c r="BY330" s="31">
        <f t="shared" si="594"/>
        <v>0</v>
      </c>
      <c r="BZ330" s="31">
        <f t="shared" si="595"/>
        <v>0</v>
      </c>
      <c r="CA330" s="31">
        <f t="shared" si="596"/>
        <v>0</v>
      </c>
      <c r="CB330" s="31">
        <f t="shared" si="597"/>
        <v>0</v>
      </c>
      <c r="CC330" s="31">
        <f t="shared" si="598"/>
        <v>0</v>
      </c>
      <c r="CD330" s="31">
        <f t="shared" si="599"/>
        <v>0</v>
      </c>
      <c r="CE330" s="31">
        <f t="shared" si="600"/>
        <v>0</v>
      </c>
      <c r="CF330" s="31">
        <f t="shared" si="601"/>
        <v>0</v>
      </c>
      <c r="CG330" s="31">
        <f t="shared" si="602"/>
        <v>0</v>
      </c>
      <c r="CH330" s="31">
        <f t="shared" si="603"/>
        <v>0</v>
      </c>
      <c r="CI330" s="31">
        <f t="shared" si="604"/>
        <v>0</v>
      </c>
      <c r="CJ330" s="31">
        <f t="shared" si="605"/>
        <v>0</v>
      </c>
      <c r="CK330" s="31">
        <f t="shared" si="606"/>
        <v>0</v>
      </c>
      <c r="CL330" s="31">
        <f t="shared" si="607"/>
        <v>0</v>
      </c>
      <c r="CM330" s="31">
        <f t="shared" si="608"/>
        <v>1</v>
      </c>
      <c r="CN330" s="31">
        <f t="shared" si="609"/>
        <v>26</v>
      </c>
      <c r="CO330" s="31">
        <f t="shared" si="610"/>
        <v>27</v>
      </c>
      <c r="CP330" s="31">
        <f t="shared" si="611"/>
        <v>50</v>
      </c>
      <c r="CQ330" s="31">
        <f t="shared" si="612"/>
        <v>20</v>
      </c>
      <c r="CR330" s="31">
        <f t="shared" si="613"/>
        <v>6</v>
      </c>
      <c r="CS330" s="31">
        <f t="shared" si="614"/>
        <v>47</v>
      </c>
      <c r="CT330" s="31">
        <f t="shared" si="615"/>
        <v>4</v>
      </c>
      <c r="CU330" s="31">
        <f t="shared" si="616"/>
        <v>30</v>
      </c>
      <c r="CV330" s="31">
        <f t="shared" si="617"/>
        <v>6</v>
      </c>
      <c r="CW330" s="31">
        <f t="shared" si="618"/>
        <v>7</v>
      </c>
      <c r="CX330" s="31">
        <f t="shared" si="619"/>
        <v>24</v>
      </c>
      <c r="CY330" s="31">
        <f t="shared" si="620"/>
        <v>34</v>
      </c>
      <c r="CZ330" s="31">
        <f t="shared" si="621"/>
        <v>8</v>
      </c>
      <c r="DA330" s="31">
        <f t="shared" si="622"/>
        <v>20</v>
      </c>
      <c r="DB330" s="31">
        <f t="shared" si="623"/>
        <v>42</v>
      </c>
      <c r="DC330" s="31">
        <f t="shared" si="624"/>
        <v>17</v>
      </c>
      <c r="DD330" s="31">
        <f t="shared" si="625"/>
        <v>12</v>
      </c>
      <c r="DE330" s="31">
        <f t="shared" si="626"/>
        <v>33</v>
      </c>
      <c r="DF330" s="31">
        <f t="shared" si="627"/>
        <v>35</v>
      </c>
      <c r="DG330" s="31">
        <f t="shared" si="628"/>
        <v>57</v>
      </c>
      <c r="DH330" s="31">
        <f t="shared" si="629"/>
        <v>22</v>
      </c>
      <c r="DI330" s="31">
        <v>1</v>
      </c>
    </row>
    <row r="331" spans="1:113" ht="15" customHeight="1" x14ac:dyDescent="0.45">
      <c r="A331" s="31"/>
      <c r="B331" s="31"/>
      <c r="C331" s="31"/>
      <c r="D331" s="31">
        <v>58</v>
      </c>
      <c r="E331" s="31"/>
      <c r="F331" s="31">
        <f t="shared" si="631"/>
        <v>0</v>
      </c>
      <c r="G331" s="31">
        <f t="shared" si="632"/>
        <v>0</v>
      </c>
      <c r="H331" s="31">
        <f t="shared" si="633"/>
        <v>0</v>
      </c>
      <c r="I331" s="31">
        <f t="shared" si="634"/>
        <v>0</v>
      </c>
      <c r="J331" s="31">
        <f t="shared" si="635"/>
        <v>0</v>
      </c>
      <c r="K331" s="31">
        <f t="shared" si="636"/>
        <v>0</v>
      </c>
      <c r="L331" s="31">
        <f t="shared" si="637"/>
        <v>0</v>
      </c>
      <c r="M331" s="31">
        <f t="shared" si="638"/>
        <v>0</v>
      </c>
      <c r="N331" s="31">
        <f t="shared" si="639"/>
        <v>0</v>
      </c>
      <c r="O331" s="31">
        <f t="shared" si="640"/>
        <v>0</v>
      </c>
      <c r="P331" s="31">
        <f t="shared" si="641"/>
        <v>0</v>
      </c>
      <c r="Q331" s="31">
        <f t="shared" si="642"/>
        <v>0</v>
      </c>
      <c r="R331" s="31">
        <f t="shared" si="643"/>
        <v>0</v>
      </c>
      <c r="S331" s="31">
        <f t="shared" si="644"/>
        <v>0</v>
      </c>
      <c r="T331" s="31">
        <f t="shared" si="645"/>
        <v>0</v>
      </c>
      <c r="U331" s="31">
        <f t="shared" si="646"/>
        <v>0</v>
      </c>
      <c r="V331" s="31">
        <f t="shared" si="647"/>
        <v>0</v>
      </c>
      <c r="W331" s="31">
        <f t="shared" si="648"/>
        <v>0</v>
      </c>
      <c r="X331" s="31">
        <f t="shared" si="649"/>
        <v>0</v>
      </c>
      <c r="Y331" s="31">
        <f t="shared" si="650"/>
        <v>0</v>
      </c>
      <c r="Z331" s="31">
        <f t="shared" si="651"/>
        <v>0</v>
      </c>
      <c r="AA331" s="31">
        <f t="shared" si="652"/>
        <v>0</v>
      </c>
      <c r="AB331" s="31">
        <f t="shared" si="653"/>
        <v>0</v>
      </c>
      <c r="AC331" s="31">
        <f t="shared" si="654"/>
        <v>0</v>
      </c>
      <c r="AD331" s="31">
        <f t="shared" si="655"/>
        <v>0</v>
      </c>
      <c r="AE331" s="31">
        <f t="shared" si="656"/>
        <v>0</v>
      </c>
      <c r="AF331" s="31">
        <f t="shared" si="657"/>
        <v>0</v>
      </c>
      <c r="AG331" s="31">
        <f t="shared" si="658"/>
        <v>0</v>
      </c>
      <c r="AH331" s="31">
        <f t="shared" si="659"/>
        <v>0</v>
      </c>
      <c r="AI331" s="31">
        <f t="shared" si="660"/>
        <v>15</v>
      </c>
      <c r="AJ331" s="31">
        <f t="shared" si="661"/>
        <v>405</v>
      </c>
      <c r="AK331" s="31">
        <f t="shared" si="662"/>
        <v>810</v>
      </c>
      <c r="AL331" s="31">
        <f t="shared" si="663"/>
        <v>300</v>
      </c>
      <c r="AM331" s="31">
        <f t="shared" si="664"/>
        <v>180</v>
      </c>
      <c r="AN331" s="31">
        <f t="shared" si="665"/>
        <v>390</v>
      </c>
      <c r="AO331" s="31">
        <f t="shared" si="666"/>
        <v>795</v>
      </c>
      <c r="AP331" s="31">
        <f t="shared" si="667"/>
        <v>765</v>
      </c>
      <c r="AQ331" s="31">
        <f t="shared" si="668"/>
        <v>510</v>
      </c>
      <c r="AR331" s="31">
        <f t="shared" si="669"/>
        <v>540</v>
      </c>
      <c r="AS331" s="31">
        <f t="shared" si="670"/>
        <v>195</v>
      </c>
      <c r="AT331" s="31">
        <f t="shared" si="671"/>
        <v>480</v>
      </c>
      <c r="AU331" s="31">
        <f t="shared" si="672"/>
        <v>0</v>
      </c>
      <c r="AV331" s="31">
        <f t="shared" si="673"/>
        <v>630</v>
      </c>
      <c r="AW331" s="31">
        <f t="shared" si="674"/>
        <v>435</v>
      </c>
      <c r="AX331" s="31">
        <f t="shared" si="675"/>
        <v>75</v>
      </c>
      <c r="AY331" s="31">
        <f t="shared" si="676"/>
        <v>15</v>
      </c>
      <c r="AZ331" s="31">
        <f t="shared" si="677"/>
        <v>435</v>
      </c>
      <c r="BA331" s="31">
        <f t="shared" si="678"/>
        <v>690</v>
      </c>
      <c r="BB331" s="31">
        <f t="shared" si="679"/>
        <v>165</v>
      </c>
      <c r="BC331" s="31">
        <f t="shared" si="680"/>
        <v>525</v>
      </c>
      <c r="BD331" s="31">
        <f t="shared" si="681"/>
        <v>315</v>
      </c>
      <c r="BE331" s="31">
        <f t="shared" si="630"/>
        <v>345</v>
      </c>
      <c r="BF331" s="31">
        <f>AI303</f>
        <v>15</v>
      </c>
      <c r="BG331" s="31"/>
      <c r="BH331" s="31"/>
      <c r="BI331" s="31">
        <f t="shared" si="578"/>
        <v>0</v>
      </c>
      <c r="BJ331" s="31">
        <f t="shared" si="579"/>
        <v>0</v>
      </c>
      <c r="BK331" s="31">
        <f t="shared" si="580"/>
        <v>0</v>
      </c>
      <c r="BL331" s="31">
        <f t="shared" si="581"/>
        <v>0</v>
      </c>
      <c r="BM331" s="31">
        <f t="shared" si="582"/>
        <v>0</v>
      </c>
      <c r="BN331" s="31">
        <f t="shared" si="583"/>
        <v>0</v>
      </c>
      <c r="BO331" s="31">
        <f t="shared" si="584"/>
        <v>0</v>
      </c>
      <c r="BP331" s="31">
        <f t="shared" si="585"/>
        <v>0</v>
      </c>
      <c r="BQ331" s="31">
        <f t="shared" si="586"/>
        <v>0</v>
      </c>
      <c r="BR331" s="31">
        <f t="shared" si="587"/>
        <v>0</v>
      </c>
      <c r="BS331" s="31">
        <f t="shared" si="588"/>
        <v>0</v>
      </c>
      <c r="BT331" s="31">
        <f t="shared" si="589"/>
        <v>0</v>
      </c>
      <c r="BU331" s="31">
        <f t="shared" si="590"/>
        <v>0</v>
      </c>
      <c r="BV331" s="31">
        <f t="shared" si="591"/>
        <v>0</v>
      </c>
      <c r="BW331" s="31">
        <f t="shared" si="592"/>
        <v>0</v>
      </c>
      <c r="BX331" s="31">
        <f t="shared" si="593"/>
        <v>0</v>
      </c>
      <c r="BY331" s="31">
        <f t="shared" si="594"/>
        <v>0</v>
      </c>
      <c r="BZ331" s="31">
        <f t="shared" si="595"/>
        <v>0</v>
      </c>
      <c r="CA331" s="31">
        <f t="shared" si="596"/>
        <v>0</v>
      </c>
      <c r="CB331" s="31">
        <f t="shared" si="597"/>
        <v>0</v>
      </c>
      <c r="CC331" s="31">
        <f t="shared" si="598"/>
        <v>0</v>
      </c>
      <c r="CD331" s="31">
        <f t="shared" si="599"/>
        <v>0</v>
      </c>
      <c r="CE331" s="31">
        <f t="shared" si="600"/>
        <v>0</v>
      </c>
      <c r="CF331" s="31">
        <f t="shared" si="601"/>
        <v>0</v>
      </c>
      <c r="CG331" s="31">
        <f t="shared" si="602"/>
        <v>0</v>
      </c>
      <c r="CH331" s="31">
        <f t="shared" si="603"/>
        <v>0</v>
      </c>
      <c r="CI331" s="31">
        <f t="shared" si="604"/>
        <v>0</v>
      </c>
      <c r="CJ331" s="31">
        <f t="shared" si="605"/>
        <v>0</v>
      </c>
      <c r="CK331" s="31">
        <f t="shared" si="606"/>
        <v>0</v>
      </c>
      <c r="CL331" s="31">
        <f t="shared" si="607"/>
        <v>1</v>
      </c>
      <c r="CM331" s="31">
        <f t="shared" si="608"/>
        <v>27</v>
      </c>
      <c r="CN331" s="31">
        <f t="shared" si="609"/>
        <v>54</v>
      </c>
      <c r="CO331" s="31">
        <f t="shared" si="610"/>
        <v>20</v>
      </c>
      <c r="CP331" s="31">
        <f t="shared" si="611"/>
        <v>12</v>
      </c>
      <c r="CQ331" s="31">
        <f t="shared" si="612"/>
        <v>26</v>
      </c>
      <c r="CR331" s="31">
        <f t="shared" si="613"/>
        <v>53</v>
      </c>
      <c r="CS331" s="31">
        <f t="shared" si="614"/>
        <v>51</v>
      </c>
      <c r="CT331" s="31">
        <f t="shared" si="615"/>
        <v>34</v>
      </c>
      <c r="CU331" s="31">
        <f t="shared" si="616"/>
        <v>36</v>
      </c>
      <c r="CV331" s="31">
        <f t="shared" si="617"/>
        <v>13</v>
      </c>
      <c r="CW331" s="31">
        <f t="shared" si="618"/>
        <v>32</v>
      </c>
      <c r="CX331" s="31">
        <f t="shared" si="619"/>
        <v>0</v>
      </c>
      <c r="CY331" s="31">
        <f t="shared" si="620"/>
        <v>42</v>
      </c>
      <c r="CZ331" s="31">
        <f t="shared" si="621"/>
        <v>29</v>
      </c>
      <c r="DA331" s="31">
        <f t="shared" si="622"/>
        <v>5</v>
      </c>
      <c r="DB331" s="31">
        <f t="shared" si="623"/>
        <v>1</v>
      </c>
      <c r="DC331" s="31">
        <f t="shared" si="624"/>
        <v>29</v>
      </c>
      <c r="DD331" s="31">
        <f t="shared" si="625"/>
        <v>46</v>
      </c>
      <c r="DE331" s="31">
        <f t="shared" si="626"/>
        <v>11</v>
      </c>
      <c r="DF331" s="31">
        <f t="shared" si="627"/>
        <v>35</v>
      </c>
      <c r="DG331" s="31">
        <f t="shared" si="628"/>
        <v>21</v>
      </c>
      <c r="DH331" s="31">
        <f t="shared" si="629"/>
        <v>23</v>
      </c>
      <c r="DI331" s="31">
        <v>1</v>
      </c>
    </row>
    <row r="332" spans="1:113" ht="15" customHeight="1" x14ac:dyDescent="0.45">
      <c r="A332" s="31"/>
      <c r="B332" s="31"/>
      <c r="C332" s="31"/>
      <c r="D332" s="31">
        <v>58</v>
      </c>
      <c r="E332" s="31"/>
      <c r="F332" s="31">
        <f t="shared" si="631"/>
        <v>0</v>
      </c>
      <c r="G332" s="31">
        <f t="shared" si="632"/>
        <v>0</v>
      </c>
      <c r="H332" s="31">
        <f t="shared" si="633"/>
        <v>0</v>
      </c>
      <c r="I332" s="31">
        <f t="shared" si="634"/>
        <v>0</v>
      </c>
      <c r="J332" s="31">
        <f t="shared" si="635"/>
        <v>0</v>
      </c>
      <c r="K332" s="31">
        <f t="shared" si="636"/>
        <v>0</v>
      </c>
      <c r="L332" s="31">
        <f t="shared" si="637"/>
        <v>0</v>
      </c>
      <c r="M332" s="31">
        <f t="shared" si="638"/>
        <v>0</v>
      </c>
      <c r="N332" s="31">
        <f t="shared" si="639"/>
        <v>0</v>
      </c>
      <c r="O332" s="31">
        <f t="shared" si="640"/>
        <v>0</v>
      </c>
      <c r="P332" s="31">
        <f t="shared" si="641"/>
        <v>0</v>
      </c>
      <c r="Q332" s="31">
        <f t="shared" si="642"/>
        <v>0</v>
      </c>
      <c r="R332" s="31">
        <f t="shared" si="643"/>
        <v>0</v>
      </c>
      <c r="S332" s="31">
        <f t="shared" si="644"/>
        <v>0</v>
      </c>
      <c r="T332" s="31">
        <f t="shared" si="645"/>
        <v>0</v>
      </c>
      <c r="U332" s="31">
        <f t="shared" si="646"/>
        <v>0</v>
      </c>
      <c r="V332" s="31">
        <f t="shared" si="647"/>
        <v>0</v>
      </c>
      <c r="W332" s="31">
        <f t="shared" si="648"/>
        <v>0</v>
      </c>
      <c r="X332" s="31">
        <f t="shared" si="649"/>
        <v>0</v>
      </c>
      <c r="Y332" s="31">
        <f t="shared" si="650"/>
        <v>0</v>
      </c>
      <c r="Z332" s="31">
        <f t="shared" si="651"/>
        <v>0</v>
      </c>
      <c r="AA332" s="31">
        <f t="shared" si="652"/>
        <v>0</v>
      </c>
      <c r="AB332" s="31">
        <f t="shared" si="653"/>
        <v>0</v>
      </c>
      <c r="AC332" s="31">
        <f t="shared" si="654"/>
        <v>0</v>
      </c>
      <c r="AD332" s="31">
        <f t="shared" si="655"/>
        <v>0</v>
      </c>
      <c r="AE332" s="31">
        <f t="shared" si="656"/>
        <v>0</v>
      </c>
      <c r="AF332" s="31">
        <f t="shared" si="657"/>
        <v>0</v>
      </c>
      <c r="AG332" s="31">
        <f t="shared" si="658"/>
        <v>0</v>
      </c>
      <c r="AH332" s="31">
        <f t="shared" si="659"/>
        <v>28</v>
      </c>
      <c r="AI332" s="31">
        <f t="shared" si="660"/>
        <v>812</v>
      </c>
      <c r="AJ332" s="31">
        <f t="shared" si="661"/>
        <v>672</v>
      </c>
      <c r="AK332" s="31">
        <f t="shared" si="662"/>
        <v>448</v>
      </c>
      <c r="AL332" s="31">
        <f t="shared" si="663"/>
        <v>896</v>
      </c>
      <c r="AM332" s="31">
        <f t="shared" si="664"/>
        <v>1092</v>
      </c>
      <c r="AN332" s="31">
        <f t="shared" si="665"/>
        <v>616</v>
      </c>
      <c r="AO332" s="31">
        <f t="shared" si="666"/>
        <v>1316</v>
      </c>
      <c r="AP332" s="31">
        <f t="shared" si="667"/>
        <v>784</v>
      </c>
      <c r="AQ332" s="31">
        <f t="shared" si="668"/>
        <v>336</v>
      </c>
      <c r="AR332" s="31">
        <f t="shared" si="669"/>
        <v>1372</v>
      </c>
      <c r="AS332" s="31">
        <f t="shared" si="670"/>
        <v>1260</v>
      </c>
      <c r="AT332" s="31">
        <f t="shared" si="671"/>
        <v>896</v>
      </c>
      <c r="AU332" s="31">
        <f t="shared" si="672"/>
        <v>1204</v>
      </c>
      <c r="AV332" s="31">
        <f t="shared" si="673"/>
        <v>364</v>
      </c>
      <c r="AW332" s="31">
        <f t="shared" si="674"/>
        <v>952</v>
      </c>
      <c r="AX332" s="31">
        <f t="shared" si="675"/>
        <v>168</v>
      </c>
      <c r="AY332" s="31">
        <f t="shared" si="676"/>
        <v>868</v>
      </c>
      <c r="AZ332" s="31">
        <f t="shared" si="677"/>
        <v>476</v>
      </c>
      <c r="BA332" s="31">
        <f t="shared" si="678"/>
        <v>1596</v>
      </c>
      <c r="BB332" s="31">
        <f t="shared" si="679"/>
        <v>1288</v>
      </c>
      <c r="BC332" s="31">
        <f t="shared" si="680"/>
        <v>1568</v>
      </c>
      <c r="BD332" s="31">
        <f t="shared" si="681"/>
        <v>1232</v>
      </c>
      <c r="BE332" s="31">
        <f t="shared" si="630"/>
        <v>672</v>
      </c>
      <c r="BF332" s="31">
        <f>AH303</f>
        <v>28</v>
      </c>
      <c r="BG332" s="31"/>
      <c r="BH332" s="31"/>
      <c r="BI332" s="31">
        <f t="shared" si="578"/>
        <v>0</v>
      </c>
      <c r="BJ332" s="31">
        <f t="shared" si="579"/>
        <v>0</v>
      </c>
      <c r="BK332" s="31">
        <f t="shared" si="580"/>
        <v>0</v>
      </c>
      <c r="BL332" s="31">
        <f t="shared" si="581"/>
        <v>0</v>
      </c>
      <c r="BM332" s="31">
        <f t="shared" si="582"/>
        <v>0</v>
      </c>
      <c r="BN332" s="31">
        <f t="shared" si="583"/>
        <v>0</v>
      </c>
      <c r="BO332" s="31">
        <f t="shared" si="584"/>
        <v>0</v>
      </c>
      <c r="BP332" s="31">
        <f t="shared" si="585"/>
        <v>0</v>
      </c>
      <c r="BQ332" s="31">
        <f t="shared" si="586"/>
        <v>0</v>
      </c>
      <c r="BR332" s="31">
        <f t="shared" si="587"/>
        <v>0</v>
      </c>
      <c r="BS332" s="31">
        <f t="shared" si="588"/>
        <v>0</v>
      </c>
      <c r="BT332" s="31">
        <f t="shared" si="589"/>
        <v>0</v>
      </c>
      <c r="BU332" s="31">
        <f t="shared" si="590"/>
        <v>0</v>
      </c>
      <c r="BV332" s="31">
        <f t="shared" si="591"/>
        <v>0</v>
      </c>
      <c r="BW332" s="31">
        <f t="shared" si="592"/>
        <v>0</v>
      </c>
      <c r="BX332" s="31">
        <f t="shared" si="593"/>
        <v>0</v>
      </c>
      <c r="BY332" s="31">
        <f t="shared" si="594"/>
        <v>0</v>
      </c>
      <c r="BZ332" s="31">
        <f t="shared" si="595"/>
        <v>0</v>
      </c>
      <c r="CA332" s="31">
        <f t="shared" si="596"/>
        <v>0</v>
      </c>
      <c r="CB332" s="31">
        <f t="shared" si="597"/>
        <v>0</v>
      </c>
      <c r="CC332" s="31">
        <f t="shared" si="598"/>
        <v>0</v>
      </c>
      <c r="CD332" s="31">
        <f t="shared" si="599"/>
        <v>0</v>
      </c>
      <c r="CE332" s="31">
        <f t="shared" si="600"/>
        <v>0</v>
      </c>
      <c r="CF332" s="31">
        <f t="shared" si="601"/>
        <v>0</v>
      </c>
      <c r="CG332" s="31">
        <f t="shared" si="602"/>
        <v>0</v>
      </c>
      <c r="CH332" s="31">
        <f t="shared" si="603"/>
        <v>0</v>
      </c>
      <c r="CI332" s="31">
        <f t="shared" si="604"/>
        <v>0</v>
      </c>
      <c r="CJ332" s="31">
        <f t="shared" si="605"/>
        <v>0</v>
      </c>
      <c r="CK332" s="31">
        <f t="shared" si="606"/>
        <v>1</v>
      </c>
      <c r="CL332" s="31">
        <f t="shared" si="607"/>
        <v>29</v>
      </c>
      <c r="CM332" s="31">
        <f t="shared" si="608"/>
        <v>24</v>
      </c>
      <c r="CN332" s="31">
        <f t="shared" si="609"/>
        <v>16</v>
      </c>
      <c r="CO332" s="31">
        <f t="shared" si="610"/>
        <v>32</v>
      </c>
      <c r="CP332" s="31">
        <f t="shared" si="611"/>
        <v>39</v>
      </c>
      <c r="CQ332" s="31">
        <f t="shared" si="612"/>
        <v>22</v>
      </c>
      <c r="CR332" s="31">
        <f t="shared" si="613"/>
        <v>47</v>
      </c>
      <c r="CS332" s="31">
        <f t="shared" si="614"/>
        <v>28</v>
      </c>
      <c r="CT332" s="31">
        <f t="shared" si="615"/>
        <v>12</v>
      </c>
      <c r="CU332" s="31">
        <f t="shared" si="616"/>
        <v>49</v>
      </c>
      <c r="CV332" s="31">
        <f t="shared" si="617"/>
        <v>45</v>
      </c>
      <c r="CW332" s="31">
        <f t="shared" si="618"/>
        <v>32</v>
      </c>
      <c r="CX332" s="31">
        <f t="shared" si="619"/>
        <v>43</v>
      </c>
      <c r="CY332" s="31">
        <f t="shared" si="620"/>
        <v>13</v>
      </c>
      <c r="CZ332" s="31">
        <f t="shared" si="621"/>
        <v>34</v>
      </c>
      <c r="DA332" s="31">
        <f t="shared" si="622"/>
        <v>6</v>
      </c>
      <c r="DB332" s="31">
        <f t="shared" si="623"/>
        <v>31</v>
      </c>
      <c r="DC332" s="31">
        <f t="shared" si="624"/>
        <v>17</v>
      </c>
      <c r="DD332" s="31">
        <f t="shared" si="625"/>
        <v>57</v>
      </c>
      <c r="DE332" s="31">
        <f t="shared" si="626"/>
        <v>46</v>
      </c>
      <c r="DF332" s="31">
        <f t="shared" si="627"/>
        <v>56</v>
      </c>
      <c r="DG332" s="31">
        <f t="shared" si="628"/>
        <v>44</v>
      </c>
      <c r="DH332" s="31">
        <f t="shared" si="629"/>
        <v>24</v>
      </c>
      <c r="DI332" s="31">
        <v>1</v>
      </c>
    </row>
    <row r="333" spans="1:113" ht="15" customHeight="1" x14ac:dyDescent="0.45">
      <c r="A333" s="31"/>
      <c r="B333" s="31"/>
      <c r="C333" s="31"/>
      <c r="D333" s="31">
        <v>58</v>
      </c>
      <c r="E333" s="31"/>
      <c r="F333" s="31">
        <f t="shared" si="631"/>
        <v>0</v>
      </c>
      <c r="G333" s="31">
        <f t="shared" si="632"/>
        <v>0</v>
      </c>
      <c r="H333" s="31">
        <f t="shared" si="633"/>
        <v>0</v>
      </c>
      <c r="I333" s="31">
        <f t="shared" si="634"/>
        <v>0</v>
      </c>
      <c r="J333" s="31">
        <f t="shared" si="635"/>
        <v>0</v>
      </c>
      <c r="K333" s="31">
        <f t="shared" si="636"/>
        <v>0</v>
      </c>
      <c r="L333" s="31">
        <f t="shared" si="637"/>
        <v>0</v>
      </c>
      <c r="M333" s="31">
        <f t="shared" si="638"/>
        <v>0</v>
      </c>
      <c r="N333" s="31">
        <f t="shared" si="639"/>
        <v>0</v>
      </c>
      <c r="O333" s="31">
        <f t="shared" si="640"/>
        <v>0</v>
      </c>
      <c r="P333" s="31">
        <f t="shared" si="641"/>
        <v>0</v>
      </c>
      <c r="Q333" s="31">
        <f t="shared" si="642"/>
        <v>0</v>
      </c>
      <c r="R333" s="31">
        <f t="shared" si="643"/>
        <v>0</v>
      </c>
      <c r="S333" s="31">
        <f t="shared" si="644"/>
        <v>0</v>
      </c>
      <c r="T333" s="31">
        <f t="shared" si="645"/>
        <v>0</v>
      </c>
      <c r="U333" s="31">
        <f t="shared" si="646"/>
        <v>0</v>
      </c>
      <c r="V333" s="31">
        <f t="shared" si="647"/>
        <v>0</v>
      </c>
      <c r="W333" s="31">
        <f t="shared" si="648"/>
        <v>0</v>
      </c>
      <c r="X333" s="31">
        <f t="shared" si="649"/>
        <v>0</v>
      </c>
      <c r="Y333" s="31">
        <f t="shared" si="650"/>
        <v>0</v>
      </c>
      <c r="Z333" s="31">
        <f t="shared" si="651"/>
        <v>0</v>
      </c>
      <c r="AA333" s="31">
        <f t="shared" si="652"/>
        <v>0</v>
      </c>
      <c r="AB333" s="31">
        <f t="shared" si="653"/>
        <v>0</v>
      </c>
      <c r="AC333" s="31">
        <f t="shared" si="654"/>
        <v>0</v>
      </c>
      <c r="AD333" s="31">
        <f t="shared" si="655"/>
        <v>0</v>
      </c>
      <c r="AE333" s="31">
        <f t="shared" si="656"/>
        <v>0</v>
      </c>
      <c r="AF333" s="31">
        <f t="shared" si="657"/>
        <v>0</v>
      </c>
      <c r="AG333" s="31">
        <f t="shared" si="658"/>
        <v>5</v>
      </c>
      <c r="AH333" s="31">
        <f t="shared" si="659"/>
        <v>150</v>
      </c>
      <c r="AI333" s="31">
        <f t="shared" si="660"/>
        <v>265</v>
      </c>
      <c r="AJ333" s="31">
        <f t="shared" si="661"/>
        <v>200</v>
      </c>
      <c r="AK333" s="31">
        <f t="shared" si="662"/>
        <v>245</v>
      </c>
      <c r="AL333" s="31">
        <f t="shared" si="663"/>
        <v>70</v>
      </c>
      <c r="AM333" s="31">
        <f t="shared" si="664"/>
        <v>20</v>
      </c>
      <c r="AN333" s="31">
        <f t="shared" si="665"/>
        <v>60</v>
      </c>
      <c r="AO333" s="31">
        <f t="shared" si="666"/>
        <v>85</v>
      </c>
      <c r="AP333" s="31">
        <f t="shared" si="667"/>
        <v>205</v>
      </c>
      <c r="AQ333" s="31">
        <f t="shared" si="668"/>
        <v>20</v>
      </c>
      <c r="AR333" s="31">
        <f t="shared" si="669"/>
        <v>185</v>
      </c>
      <c r="AS333" s="31">
        <f t="shared" si="670"/>
        <v>100</v>
      </c>
      <c r="AT333" s="31">
        <f t="shared" si="671"/>
        <v>85</v>
      </c>
      <c r="AU333" s="31">
        <f t="shared" si="672"/>
        <v>280</v>
      </c>
      <c r="AV333" s="31">
        <f t="shared" si="673"/>
        <v>235</v>
      </c>
      <c r="AW333" s="31">
        <f t="shared" si="674"/>
        <v>200</v>
      </c>
      <c r="AX333" s="31">
        <f t="shared" si="675"/>
        <v>185</v>
      </c>
      <c r="AY333" s="31">
        <f t="shared" si="676"/>
        <v>245</v>
      </c>
      <c r="AZ333" s="31">
        <f t="shared" si="677"/>
        <v>85</v>
      </c>
      <c r="BA333" s="31">
        <f t="shared" si="678"/>
        <v>230</v>
      </c>
      <c r="BB333" s="31">
        <f t="shared" si="679"/>
        <v>225</v>
      </c>
      <c r="BC333" s="31">
        <f t="shared" si="680"/>
        <v>215</v>
      </c>
      <c r="BD333" s="31">
        <f t="shared" si="681"/>
        <v>50</v>
      </c>
      <c r="BE333" s="31">
        <f t="shared" si="630"/>
        <v>125</v>
      </c>
      <c r="BF333" s="31">
        <f>AG303</f>
        <v>5</v>
      </c>
      <c r="BG333" s="31"/>
      <c r="BH333" s="31"/>
      <c r="BI333" s="31">
        <f t="shared" si="578"/>
        <v>0</v>
      </c>
      <c r="BJ333" s="31">
        <f t="shared" si="579"/>
        <v>0</v>
      </c>
      <c r="BK333" s="31">
        <f t="shared" si="580"/>
        <v>0</v>
      </c>
      <c r="BL333" s="31">
        <f t="shared" si="581"/>
        <v>0</v>
      </c>
      <c r="BM333" s="31">
        <f t="shared" si="582"/>
        <v>0</v>
      </c>
      <c r="BN333" s="31">
        <f t="shared" si="583"/>
        <v>0</v>
      </c>
      <c r="BO333" s="31">
        <f t="shared" si="584"/>
        <v>0</v>
      </c>
      <c r="BP333" s="31">
        <f t="shared" si="585"/>
        <v>0</v>
      </c>
      <c r="BQ333" s="31">
        <f t="shared" si="586"/>
        <v>0</v>
      </c>
      <c r="BR333" s="31">
        <f t="shared" si="587"/>
        <v>0</v>
      </c>
      <c r="BS333" s="31">
        <f t="shared" si="588"/>
        <v>0</v>
      </c>
      <c r="BT333" s="31">
        <f t="shared" si="589"/>
        <v>0</v>
      </c>
      <c r="BU333" s="31">
        <f t="shared" si="590"/>
        <v>0</v>
      </c>
      <c r="BV333" s="31">
        <f t="shared" si="591"/>
        <v>0</v>
      </c>
      <c r="BW333" s="31">
        <f t="shared" si="592"/>
        <v>0</v>
      </c>
      <c r="BX333" s="31">
        <f t="shared" si="593"/>
        <v>0</v>
      </c>
      <c r="BY333" s="31">
        <f t="shared" si="594"/>
        <v>0</v>
      </c>
      <c r="BZ333" s="31">
        <f t="shared" si="595"/>
        <v>0</v>
      </c>
      <c r="CA333" s="31">
        <f t="shared" si="596"/>
        <v>0</v>
      </c>
      <c r="CB333" s="31">
        <f t="shared" si="597"/>
        <v>0</v>
      </c>
      <c r="CC333" s="31">
        <f t="shared" si="598"/>
        <v>0</v>
      </c>
      <c r="CD333" s="31">
        <f t="shared" si="599"/>
        <v>0</v>
      </c>
      <c r="CE333" s="31">
        <f t="shared" si="600"/>
        <v>0</v>
      </c>
      <c r="CF333" s="31">
        <f t="shared" si="601"/>
        <v>0</v>
      </c>
      <c r="CG333" s="31">
        <f t="shared" si="602"/>
        <v>0</v>
      </c>
      <c r="CH333" s="31">
        <f t="shared" si="603"/>
        <v>0</v>
      </c>
      <c r="CI333" s="31">
        <f t="shared" si="604"/>
        <v>0</v>
      </c>
      <c r="CJ333" s="31">
        <f t="shared" si="605"/>
        <v>1</v>
      </c>
      <c r="CK333" s="31">
        <f t="shared" si="606"/>
        <v>30</v>
      </c>
      <c r="CL333" s="31">
        <f t="shared" si="607"/>
        <v>53</v>
      </c>
      <c r="CM333" s="31">
        <f t="shared" si="608"/>
        <v>40</v>
      </c>
      <c r="CN333" s="31">
        <f t="shared" si="609"/>
        <v>49</v>
      </c>
      <c r="CO333" s="31">
        <f t="shared" si="610"/>
        <v>14</v>
      </c>
      <c r="CP333" s="31">
        <f t="shared" si="611"/>
        <v>4</v>
      </c>
      <c r="CQ333" s="31">
        <f t="shared" si="612"/>
        <v>12</v>
      </c>
      <c r="CR333" s="31">
        <f t="shared" si="613"/>
        <v>17</v>
      </c>
      <c r="CS333" s="31">
        <f t="shared" si="614"/>
        <v>41</v>
      </c>
      <c r="CT333" s="31">
        <f t="shared" si="615"/>
        <v>4</v>
      </c>
      <c r="CU333" s="31">
        <f t="shared" si="616"/>
        <v>37</v>
      </c>
      <c r="CV333" s="31">
        <f t="shared" si="617"/>
        <v>20</v>
      </c>
      <c r="CW333" s="31">
        <f t="shared" si="618"/>
        <v>17</v>
      </c>
      <c r="CX333" s="31">
        <f t="shared" si="619"/>
        <v>56</v>
      </c>
      <c r="CY333" s="31">
        <f t="shared" si="620"/>
        <v>47</v>
      </c>
      <c r="CZ333" s="31">
        <f t="shared" si="621"/>
        <v>40</v>
      </c>
      <c r="DA333" s="31">
        <f t="shared" si="622"/>
        <v>37</v>
      </c>
      <c r="DB333" s="31">
        <f t="shared" si="623"/>
        <v>49</v>
      </c>
      <c r="DC333" s="31">
        <f t="shared" si="624"/>
        <v>17</v>
      </c>
      <c r="DD333" s="31">
        <f t="shared" si="625"/>
        <v>46</v>
      </c>
      <c r="DE333" s="31">
        <f t="shared" si="626"/>
        <v>45</v>
      </c>
      <c r="DF333" s="31">
        <f t="shared" si="627"/>
        <v>43</v>
      </c>
      <c r="DG333" s="31">
        <f t="shared" si="628"/>
        <v>10</v>
      </c>
      <c r="DH333" s="31">
        <f t="shared" si="629"/>
        <v>25</v>
      </c>
      <c r="DI333" s="31">
        <v>1</v>
      </c>
    </row>
    <row r="334" spans="1:113" ht="15" customHeight="1" x14ac:dyDescent="0.45">
      <c r="A334" s="31"/>
      <c r="B334" s="31"/>
      <c r="C334" s="31"/>
      <c r="D334" s="31">
        <v>58</v>
      </c>
      <c r="E334" s="31"/>
      <c r="F334" s="31">
        <f t="shared" si="631"/>
        <v>0</v>
      </c>
      <c r="G334" s="31">
        <f t="shared" si="632"/>
        <v>0</v>
      </c>
      <c r="H334" s="31">
        <f t="shared" si="633"/>
        <v>0</v>
      </c>
      <c r="I334" s="31">
        <f t="shared" si="634"/>
        <v>0</v>
      </c>
      <c r="J334" s="31">
        <f t="shared" si="635"/>
        <v>0</v>
      </c>
      <c r="K334" s="31">
        <f t="shared" si="636"/>
        <v>0</v>
      </c>
      <c r="L334" s="31">
        <f t="shared" si="637"/>
        <v>0</v>
      </c>
      <c r="M334" s="31">
        <f t="shared" si="638"/>
        <v>0</v>
      </c>
      <c r="N334" s="31">
        <f t="shared" si="639"/>
        <v>0</v>
      </c>
      <c r="O334" s="31">
        <f t="shared" si="640"/>
        <v>0</v>
      </c>
      <c r="P334" s="31">
        <f t="shared" si="641"/>
        <v>0</v>
      </c>
      <c r="Q334" s="31">
        <f t="shared" si="642"/>
        <v>0</v>
      </c>
      <c r="R334" s="31">
        <f t="shared" si="643"/>
        <v>0</v>
      </c>
      <c r="S334" s="31">
        <f t="shared" si="644"/>
        <v>0</v>
      </c>
      <c r="T334" s="31">
        <f t="shared" si="645"/>
        <v>0</v>
      </c>
      <c r="U334" s="31">
        <f t="shared" si="646"/>
        <v>0</v>
      </c>
      <c r="V334" s="31">
        <f t="shared" si="647"/>
        <v>0</v>
      </c>
      <c r="W334" s="31">
        <f t="shared" si="648"/>
        <v>0</v>
      </c>
      <c r="X334" s="31">
        <f t="shared" si="649"/>
        <v>0</v>
      </c>
      <c r="Y334" s="31">
        <f t="shared" si="650"/>
        <v>0</v>
      </c>
      <c r="Z334" s="31">
        <f t="shared" si="651"/>
        <v>0</v>
      </c>
      <c r="AA334" s="31">
        <f t="shared" si="652"/>
        <v>0</v>
      </c>
      <c r="AB334" s="31">
        <f t="shared" si="653"/>
        <v>0</v>
      </c>
      <c r="AC334" s="31">
        <f t="shared" si="654"/>
        <v>0</v>
      </c>
      <c r="AD334" s="31">
        <f t="shared" si="655"/>
        <v>0</v>
      </c>
      <c r="AE334" s="31">
        <f t="shared" si="656"/>
        <v>0</v>
      </c>
      <c r="AF334" s="31">
        <f t="shared" si="657"/>
        <v>50</v>
      </c>
      <c r="AG334" s="31">
        <f t="shared" si="658"/>
        <v>1600</v>
      </c>
      <c r="AH334" s="31">
        <f t="shared" si="659"/>
        <v>1300</v>
      </c>
      <c r="AI334" s="31">
        <f t="shared" si="660"/>
        <v>1800</v>
      </c>
      <c r="AJ334" s="31">
        <f t="shared" si="661"/>
        <v>1600</v>
      </c>
      <c r="AK334" s="31">
        <f t="shared" si="662"/>
        <v>250</v>
      </c>
      <c r="AL334" s="31">
        <f t="shared" si="663"/>
        <v>900</v>
      </c>
      <c r="AM334" s="31">
        <f t="shared" si="664"/>
        <v>800</v>
      </c>
      <c r="AN334" s="31">
        <f t="shared" si="665"/>
        <v>1500</v>
      </c>
      <c r="AO334" s="31">
        <f t="shared" si="666"/>
        <v>0</v>
      </c>
      <c r="AP334" s="31">
        <f t="shared" si="667"/>
        <v>2250</v>
      </c>
      <c r="AQ334" s="31">
        <f t="shared" si="668"/>
        <v>2050</v>
      </c>
      <c r="AR334" s="31">
        <f t="shared" si="669"/>
        <v>2850</v>
      </c>
      <c r="AS334" s="31">
        <f t="shared" si="670"/>
        <v>1900</v>
      </c>
      <c r="AT334" s="31">
        <f t="shared" si="671"/>
        <v>800</v>
      </c>
      <c r="AU334" s="31">
        <f t="shared" si="672"/>
        <v>2300</v>
      </c>
      <c r="AV334" s="31">
        <f t="shared" si="673"/>
        <v>1500</v>
      </c>
      <c r="AW334" s="31">
        <f t="shared" si="674"/>
        <v>1000</v>
      </c>
      <c r="AX334" s="31">
        <f t="shared" si="675"/>
        <v>1450</v>
      </c>
      <c r="AY334" s="31">
        <f t="shared" si="676"/>
        <v>450</v>
      </c>
      <c r="AZ334" s="31">
        <f t="shared" si="677"/>
        <v>300</v>
      </c>
      <c r="BA334" s="31">
        <f t="shared" si="678"/>
        <v>1700</v>
      </c>
      <c r="BB334" s="31">
        <f t="shared" si="679"/>
        <v>1500</v>
      </c>
      <c r="BC334" s="31">
        <f t="shared" si="680"/>
        <v>2650</v>
      </c>
      <c r="BD334" s="31">
        <f t="shared" si="681"/>
        <v>1750</v>
      </c>
      <c r="BE334" s="31">
        <f t="shared" si="630"/>
        <v>1300</v>
      </c>
      <c r="BF334" s="31">
        <f>AF303</f>
        <v>50</v>
      </c>
      <c r="BG334" s="31"/>
      <c r="BH334" s="31"/>
      <c r="BI334" s="31">
        <f t="shared" si="578"/>
        <v>0</v>
      </c>
      <c r="BJ334" s="31">
        <f t="shared" si="579"/>
        <v>0</v>
      </c>
      <c r="BK334" s="31">
        <f t="shared" si="580"/>
        <v>0</v>
      </c>
      <c r="BL334" s="31">
        <f t="shared" si="581"/>
        <v>0</v>
      </c>
      <c r="BM334" s="31">
        <f t="shared" si="582"/>
        <v>0</v>
      </c>
      <c r="BN334" s="31">
        <f t="shared" si="583"/>
        <v>0</v>
      </c>
      <c r="BO334" s="31">
        <f t="shared" si="584"/>
        <v>0</v>
      </c>
      <c r="BP334" s="31">
        <f t="shared" si="585"/>
        <v>0</v>
      </c>
      <c r="BQ334" s="31">
        <f t="shared" si="586"/>
        <v>0</v>
      </c>
      <c r="BR334" s="31">
        <f t="shared" si="587"/>
        <v>0</v>
      </c>
      <c r="BS334" s="31">
        <f t="shared" si="588"/>
        <v>0</v>
      </c>
      <c r="BT334" s="31">
        <f t="shared" si="589"/>
        <v>0</v>
      </c>
      <c r="BU334" s="31">
        <f t="shared" si="590"/>
        <v>0</v>
      </c>
      <c r="BV334" s="31">
        <f t="shared" si="591"/>
        <v>0</v>
      </c>
      <c r="BW334" s="31">
        <f t="shared" si="592"/>
        <v>0</v>
      </c>
      <c r="BX334" s="31">
        <f t="shared" si="593"/>
        <v>0</v>
      </c>
      <c r="BY334" s="31">
        <f t="shared" si="594"/>
        <v>0</v>
      </c>
      <c r="BZ334" s="31">
        <f t="shared" si="595"/>
        <v>0</v>
      </c>
      <c r="CA334" s="31">
        <f t="shared" si="596"/>
        <v>0</v>
      </c>
      <c r="CB334" s="31">
        <f t="shared" si="597"/>
        <v>0</v>
      </c>
      <c r="CC334" s="31">
        <f t="shared" si="598"/>
        <v>0</v>
      </c>
      <c r="CD334" s="31">
        <f t="shared" si="599"/>
        <v>0</v>
      </c>
      <c r="CE334" s="31">
        <f t="shared" si="600"/>
        <v>0</v>
      </c>
      <c r="CF334" s="31">
        <f t="shared" si="601"/>
        <v>0</v>
      </c>
      <c r="CG334" s="31">
        <f t="shared" si="602"/>
        <v>0</v>
      </c>
      <c r="CH334" s="31">
        <f t="shared" si="603"/>
        <v>0</v>
      </c>
      <c r="CI334" s="31">
        <f t="shared" si="604"/>
        <v>1</v>
      </c>
      <c r="CJ334" s="31">
        <f t="shared" si="605"/>
        <v>32</v>
      </c>
      <c r="CK334" s="31">
        <f t="shared" si="606"/>
        <v>26</v>
      </c>
      <c r="CL334" s="31">
        <f t="shared" si="607"/>
        <v>36</v>
      </c>
      <c r="CM334" s="31">
        <f t="shared" si="608"/>
        <v>32</v>
      </c>
      <c r="CN334" s="31">
        <f t="shared" si="609"/>
        <v>5</v>
      </c>
      <c r="CO334" s="31">
        <f t="shared" si="610"/>
        <v>18</v>
      </c>
      <c r="CP334" s="31">
        <f t="shared" si="611"/>
        <v>16</v>
      </c>
      <c r="CQ334" s="31">
        <f t="shared" si="612"/>
        <v>30</v>
      </c>
      <c r="CR334" s="31">
        <f t="shared" si="613"/>
        <v>0</v>
      </c>
      <c r="CS334" s="31">
        <f t="shared" si="614"/>
        <v>45</v>
      </c>
      <c r="CT334" s="31">
        <f t="shared" si="615"/>
        <v>41</v>
      </c>
      <c r="CU334" s="31">
        <f t="shared" si="616"/>
        <v>57</v>
      </c>
      <c r="CV334" s="31">
        <f t="shared" si="617"/>
        <v>38</v>
      </c>
      <c r="CW334" s="31">
        <f t="shared" si="618"/>
        <v>16</v>
      </c>
      <c r="CX334" s="31">
        <f t="shared" si="619"/>
        <v>46</v>
      </c>
      <c r="CY334" s="31">
        <f t="shared" si="620"/>
        <v>30</v>
      </c>
      <c r="CZ334" s="31">
        <f t="shared" si="621"/>
        <v>20</v>
      </c>
      <c r="DA334" s="31">
        <f t="shared" si="622"/>
        <v>29</v>
      </c>
      <c r="DB334" s="31">
        <f t="shared" si="623"/>
        <v>9</v>
      </c>
      <c r="DC334" s="31">
        <f t="shared" si="624"/>
        <v>6</v>
      </c>
      <c r="DD334" s="31">
        <f t="shared" si="625"/>
        <v>34</v>
      </c>
      <c r="DE334" s="31">
        <f t="shared" si="626"/>
        <v>30</v>
      </c>
      <c r="DF334" s="31">
        <f t="shared" si="627"/>
        <v>53</v>
      </c>
      <c r="DG334" s="31">
        <f t="shared" si="628"/>
        <v>35</v>
      </c>
      <c r="DH334" s="31">
        <f t="shared" si="629"/>
        <v>26</v>
      </c>
      <c r="DI334" s="31">
        <v>1</v>
      </c>
    </row>
    <row r="335" spans="1:113" ht="15" customHeight="1" x14ac:dyDescent="0.45">
      <c r="A335" s="31"/>
      <c r="B335" s="31"/>
      <c r="C335" s="31"/>
      <c r="D335" s="31">
        <v>58</v>
      </c>
      <c r="E335" s="31"/>
      <c r="F335" s="31">
        <f t="shared" si="631"/>
        <v>0</v>
      </c>
      <c r="G335" s="31">
        <f t="shared" si="632"/>
        <v>0</v>
      </c>
      <c r="H335" s="31">
        <f t="shared" si="633"/>
        <v>0</v>
      </c>
      <c r="I335" s="31">
        <f t="shared" si="634"/>
        <v>0</v>
      </c>
      <c r="J335" s="31">
        <f t="shared" si="635"/>
        <v>0</v>
      </c>
      <c r="K335" s="31">
        <f t="shared" si="636"/>
        <v>0</v>
      </c>
      <c r="L335" s="31">
        <f t="shared" si="637"/>
        <v>0</v>
      </c>
      <c r="M335" s="31">
        <f t="shared" si="638"/>
        <v>0</v>
      </c>
      <c r="N335" s="31">
        <f t="shared" si="639"/>
        <v>0</v>
      </c>
      <c r="O335" s="31">
        <f t="shared" si="640"/>
        <v>0</v>
      </c>
      <c r="P335" s="31">
        <f t="shared" si="641"/>
        <v>0</v>
      </c>
      <c r="Q335" s="31">
        <f t="shared" si="642"/>
        <v>0</v>
      </c>
      <c r="R335" s="31">
        <f t="shared" si="643"/>
        <v>0</v>
      </c>
      <c r="S335" s="31">
        <f t="shared" si="644"/>
        <v>0</v>
      </c>
      <c r="T335" s="31">
        <f t="shared" si="645"/>
        <v>0</v>
      </c>
      <c r="U335" s="31">
        <f t="shared" si="646"/>
        <v>0</v>
      </c>
      <c r="V335" s="31">
        <f t="shared" si="647"/>
        <v>0</v>
      </c>
      <c r="W335" s="31">
        <f t="shared" si="648"/>
        <v>0</v>
      </c>
      <c r="X335" s="31">
        <f t="shared" si="649"/>
        <v>0</v>
      </c>
      <c r="Y335" s="31">
        <f t="shared" si="650"/>
        <v>0</v>
      </c>
      <c r="Z335" s="31">
        <f t="shared" si="651"/>
        <v>0</v>
      </c>
      <c r="AA335" s="31">
        <f t="shared" si="652"/>
        <v>0</v>
      </c>
      <c r="AB335" s="31">
        <f t="shared" si="653"/>
        <v>0</v>
      </c>
      <c r="AC335" s="31">
        <f t="shared" si="654"/>
        <v>0</v>
      </c>
      <c r="AD335" s="31">
        <f t="shared" si="655"/>
        <v>0</v>
      </c>
      <c r="AE335" s="31">
        <f t="shared" si="656"/>
        <v>25</v>
      </c>
      <c r="AF335" s="31">
        <f t="shared" si="657"/>
        <v>850</v>
      </c>
      <c r="AG335" s="31">
        <f t="shared" si="658"/>
        <v>25</v>
      </c>
      <c r="AH335" s="31">
        <f t="shared" si="659"/>
        <v>125</v>
      </c>
      <c r="AI335" s="31">
        <f t="shared" si="660"/>
        <v>250</v>
      </c>
      <c r="AJ335" s="31">
        <f t="shared" si="661"/>
        <v>925</v>
      </c>
      <c r="AK335" s="31">
        <f t="shared" si="662"/>
        <v>575</v>
      </c>
      <c r="AL335" s="31">
        <f t="shared" si="663"/>
        <v>850</v>
      </c>
      <c r="AM335" s="31">
        <f t="shared" si="664"/>
        <v>1150</v>
      </c>
      <c r="AN335" s="31">
        <f t="shared" si="665"/>
        <v>750</v>
      </c>
      <c r="AO335" s="31">
        <f t="shared" si="666"/>
        <v>1150</v>
      </c>
      <c r="AP335" s="31">
        <f t="shared" si="667"/>
        <v>725</v>
      </c>
      <c r="AQ335" s="31">
        <f t="shared" si="668"/>
        <v>1025</v>
      </c>
      <c r="AR335" s="31">
        <f t="shared" si="669"/>
        <v>925</v>
      </c>
      <c r="AS335" s="31">
        <f t="shared" si="670"/>
        <v>1375</v>
      </c>
      <c r="AT335" s="31">
        <f t="shared" si="671"/>
        <v>125</v>
      </c>
      <c r="AU335" s="31">
        <f t="shared" si="672"/>
        <v>450</v>
      </c>
      <c r="AV335" s="31">
        <f t="shared" si="673"/>
        <v>1250</v>
      </c>
      <c r="AW335" s="31">
        <f t="shared" si="674"/>
        <v>1225</v>
      </c>
      <c r="AX335" s="31">
        <f t="shared" si="675"/>
        <v>950</v>
      </c>
      <c r="AY335" s="31">
        <f t="shared" si="676"/>
        <v>375</v>
      </c>
      <c r="AZ335" s="31">
        <f t="shared" si="677"/>
        <v>1025</v>
      </c>
      <c r="BA335" s="31">
        <f t="shared" si="678"/>
        <v>175</v>
      </c>
      <c r="BB335" s="31">
        <f t="shared" si="679"/>
        <v>650</v>
      </c>
      <c r="BC335" s="31">
        <f t="shared" si="680"/>
        <v>775</v>
      </c>
      <c r="BD335" s="31">
        <f t="shared" si="681"/>
        <v>75</v>
      </c>
      <c r="BE335" s="31">
        <f t="shared" si="630"/>
        <v>675</v>
      </c>
      <c r="BF335" s="31">
        <f>AE303</f>
        <v>25</v>
      </c>
      <c r="BG335" s="31"/>
      <c r="BH335" s="31"/>
      <c r="BI335" s="31">
        <f t="shared" si="578"/>
        <v>0</v>
      </c>
      <c r="BJ335" s="31">
        <f t="shared" si="579"/>
        <v>0</v>
      </c>
      <c r="BK335" s="31">
        <f t="shared" si="580"/>
        <v>0</v>
      </c>
      <c r="BL335" s="31">
        <f t="shared" si="581"/>
        <v>0</v>
      </c>
      <c r="BM335" s="31">
        <f t="shared" si="582"/>
        <v>0</v>
      </c>
      <c r="BN335" s="31">
        <f t="shared" si="583"/>
        <v>0</v>
      </c>
      <c r="BO335" s="31">
        <f t="shared" si="584"/>
        <v>0</v>
      </c>
      <c r="BP335" s="31">
        <f t="shared" si="585"/>
        <v>0</v>
      </c>
      <c r="BQ335" s="31">
        <f t="shared" si="586"/>
        <v>0</v>
      </c>
      <c r="BR335" s="31">
        <f t="shared" si="587"/>
        <v>0</v>
      </c>
      <c r="BS335" s="31">
        <f t="shared" si="588"/>
        <v>0</v>
      </c>
      <c r="BT335" s="31">
        <f t="shared" si="589"/>
        <v>0</v>
      </c>
      <c r="BU335" s="31">
        <f t="shared" si="590"/>
        <v>0</v>
      </c>
      <c r="BV335" s="31">
        <f t="shared" si="591"/>
        <v>0</v>
      </c>
      <c r="BW335" s="31">
        <f t="shared" si="592"/>
        <v>0</v>
      </c>
      <c r="BX335" s="31">
        <f t="shared" si="593"/>
        <v>0</v>
      </c>
      <c r="BY335" s="31">
        <f t="shared" si="594"/>
        <v>0</v>
      </c>
      <c r="BZ335" s="31">
        <f t="shared" si="595"/>
        <v>0</v>
      </c>
      <c r="CA335" s="31">
        <f t="shared" si="596"/>
        <v>0</v>
      </c>
      <c r="CB335" s="31">
        <f t="shared" si="597"/>
        <v>0</v>
      </c>
      <c r="CC335" s="31">
        <f t="shared" si="598"/>
        <v>0</v>
      </c>
      <c r="CD335" s="31">
        <f t="shared" si="599"/>
        <v>0</v>
      </c>
      <c r="CE335" s="31">
        <f t="shared" si="600"/>
        <v>0</v>
      </c>
      <c r="CF335" s="31">
        <f t="shared" si="601"/>
        <v>0</v>
      </c>
      <c r="CG335" s="31">
        <f t="shared" si="602"/>
        <v>0</v>
      </c>
      <c r="CH335" s="31">
        <f t="shared" si="603"/>
        <v>1</v>
      </c>
      <c r="CI335" s="31">
        <f t="shared" si="604"/>
        <v>34</v>
      </c>
      <c r="CJ335" s="31">
        <f t="shared" si="605"/>
        <v>1</v>
      </c>
      <c r="CK335" s="31">
        <f t="shared" si="606"/>
        <v>5</v>
      </c>
      <c r="CL335" s="31">
        <f t="shared" si="607"/>
        <v>10</v>
      </c>
      <c r="CM335" s="31">
        <f t="shared" si="608"/>
        <v>37</v>
      </c>
      <c r="CN335" s="31">
        <f t="shared" si="609"/>
        <v>23</v>
      </c>
      <c r="CO335" s="31">
        <f t="shared" si="610"/>
        <v>34</v>
      </c>
      <c r="CP335" s="31">
        <f t="shared" si="611"/>
        <v>46</v>
      </c>
      <c r="CQ335" s="31">
        <f t="shared" si="612"/>
        <v>30</v>
      </c>
      <c r="CR335" s="31">
        <f t="shared" si="613"/>
        <v>46</v>
      </c>
      <c r="CS335" s="31">
        <f t="shared" si="614"/>
        <v>29</v>
      </c>
      <c r="CT335" s="31">
        <f t="shared" si="615"/>
        <v>41</v>
      </c>
      <c r="CU335" s="31">
        <f t="shared" si="616"/>
        <v>37</v>
      </c>
      <c r="CV335" s="31">
        <f t="shared" si="617"/>
        <v>55</v>
      </c>
      <c r="CW335" s="31">
        <f t="shared" si="618"/>
        <v>5</v>
      </c>
      <c r="CX335" s="31">
        <f t="shared" si="619"/>
        <v>18</v>
      </c>
      <c r="CY335" s="31">
        <f t="shared" si="620"/>
        <v>50</v>
      </c>
      <c r="CZ335" s="31">
        <f t="shared" si="621"/>
        <v>49</v>
      </c>
      <c r="DA335" s="31">
        <f t="shared" si="622"/>
        <v>38</v>
      </c>
      <c r="DB335" s="31">
        <f t="shared" si="623"/>
        <v>15</v>
      </c>
      <c r="DC335" s="31">
        <f t="shared" si="624"/>
        <v>41</v>
      </c>
      <c r="DD335" s="31">
        <f t="shared" si="625"/>
        <v>7</v>
      </c>
      <c r="DE335" s="31">
        <f t="shared" si="626"/>
        <v>26</v>
      </c>
      <c r="DF335" s="31">
        <f t="shared" si="627"/>
        <v>31</v>
      </c>
      <c r="DG335" s="31">
        <f t="shared" si="628"/>
        <v>3</v>
      </c>
      <c r="DH335" s="31">
        <f t="shared" si="629"/>
        <v>27</v>
      </c>
      <c r="DI335" s="31">
        <v>1</v>
      </c>
    </row>
    <row r="336" spans="1:113" ht="15" customHeight="1" x14ac:dyDescent="0.45">
      <c r="A336" s="31"/>
      <c r="B336" s="31"/>
      <c r="C336" s="31"/>
      <c r="D336" s="31">
        <v>58</v>
      </c>
      <c r="E336" s="31"/>
      <c r="F336" s="31">
        <f t="shared" si="631"/>
        <v>0</v>
      </c>
      <c r="G336" s="31">
        <f t="shared" si="632"/>
        <v>0</v>
      </c>
      <c r="H336" s="31">
        <f t="shared" si="633"/>
        <v>0</v>
      </c>
      <c r="I336" s="31">
        <f t="shared" si="634"/>
        <v>0</v>
      </c>
      <c r="J336" s="31">
        <f t="shared" si="635"/>
        <v>0</v>
      </c>
      <c r="K336" s="31">
        <f t="shared" si="636"/>
        <v>0</v>
      </c>
      <c r="L336" s="31">
        <f t="shared" si="637"/>
        <v>0</v>
      </c>
      <c r="M336" s="31">
        <f t="shared" si="638"/>
        <v>0</v>
      </c>
      <c r="N336" s="31">
        <f t="shared" si="639"/>
        <v>0</v>
      </c>
      <c r="O336" s="31">
        <f t="shared" si="640"/>
        <v>0</v>
      </c>
      <c r="P336" s="31">
        <f t="shared" si="641"/>
        <v>0</v>
      </c>
      <c r="Q336" s="31">
        <f t="shared" si="642"/>
        <v>0</v>
      </c>
      <c r="R336" s="31">
        <f t="shared" si="643"/>
        <v>0</v>
      </c>
      <c r="S336" s="31">
        <f t="shared" si="644"/>
        <v>0</v>
      </c>
      <c r="T336" s="31">
        <f t="shared" si="645"/>
        <v>0</v>
      </c>
      <c r="U336" s="31">
        <f t="shared" si="646"/>
        <v>0</v>
      </c>
      <c r="V336" s="31">
        <f t="shared" si="647"/>
        <v>0</v>
      </c>
      <c r="W336" s="31">
        <f t="shared" si="648"/>
        <v>0</v>
      </c>
      <c r="X336" s="31">
        <f t="shared" si="649"/>
        <v>0</v>
      </c>
      <c r="Y336" s="31">
        <f t="shared" si="650"/>
        <v>0</v>
      </c>
      <c r="Z336" s="31">
        <f t="shared" si="651"/>
        <v>0</v>
      </c>
      <c r="AA336" s="31">
        <f t="shared" si="652"/>
        <v>0</v>
      </c>
      <c r="AB336" s="31">
        <f t="shared" si="653"/>
        <v>0</v>
      </c>
      <c r="AC336" s="31">
        <f t="shared" si="654"/>
        <v>0</v>
      </c>
      <c r="AD336" s="31">
        <f t="shared" si="655"/>
        <v>18</v>
      </c>
      <c r="AE336" s="31">
        <f t="shared" si="656"/>
        <v>630</v>
      </c>
      <c r="AF336" s="31">
        <f t="shared" si="657"/>
        <v>630</v>
      </c>
      <c r="AG336" s="31">
        <f t="shared" si="658"/>
        <v>108</v>
      </c>
      <c r="AH336" s="31">
        <f t="shared" si="659"/>
        <v>270</v>
      </c>
      <c r="AI336" s="31">
        <f t="shared" si="660"/>
        <v>864</v>
      </c>
      <c r="AJ336" s="31">
        <f t="shared" si="661"/>
        <v>54</v>
      </c>
      <c r="AK336" s="31">
        <f t="shared" si="662"/>
        <v>0</v>
      </c>
      <c r="AL336" s="31">
        <f t="shared" si="663"/>
        <v>414</v>
      </c>
      <c r="AM336" s="31">
        <f t="shared" si="664"/>
        <v>342</v>
      </c>
      <c r="AN336" s="31">
        <f t="shared" si="665"/>
        <v>342</v>
      </c>
      <c r="AO336" s="31">
        <f t="shared" si="666"/>
        <v>324</v>
      </c>
      <c r="AP336" s="31">
        <f t="shared" si="667"/>
        <v>234</v>
      </c>
      <c r="AQ336" s="31">
        <f t="shared" si="668"/>
        <v>378</v>
      </c>
      <c r="AR336" s="31">
        <f t="shared" si="669"/>
        <v>630</v>
      </c>
      <c r="AS336" s="31">
        <f t="shared" si="670"/>
        <v>36</v>
      </c>
      <c r="AT336" s="31">
        <f t="shared" si="671"/>
        <v>432</v>
      </c>
      <c r="AU336" s="31">
        <f t="shared" si="672"/>
        <v>198</v>
      </c>
      <c r="AV336" s="31">
        <f t="shared" si="673"/>
        <v>756</v>
      </c>
      <c r="AW336" s="31">
        <f t="shared" si="674"/>
        <v>522</v>
      </c>
      <c r="AX336" s="31">
        <f t="shared" si="675"/>
        <v>954</v>
      </c>
      <c r="AY336" s="31">
        <f t="shared" si="676"/>
        <v>1008</v>
      </c>
      <c r="AZ336" s="31">
        <f t="shared" si="677"/>
        <v>864</v>
      </c>
      <c r="BA336" s="31">
        <f t="shared" si="678"/>
        <v>594</v>
      </c>
      <c r="BB336" s="31">
        <f t="shared" si="679"/>
        <v>1026</v>
      </c>
      <c r="BC336" s="31">
        <f t="shared" si="680"/>
        <v>612</v>
      </c>
      <c r="BD336" s="31">
        <f t="shared" si="681"/>
        <v>540</v>
      </c>
      <c r="BE336" s="31">
        <f t="shared" si="630"/>
        <v>504</v>
      </c>
      <c r="BF336" s="31">
        <f>AD303</f>
        <v>18</v>
      </c>
      <c r="BG336" s="31"/>
      <c r="BH336" s="31"/>
      <c r="BI336" s="31">
        <f t="shared" si="578"/>
        <v>0</v>
      </c>
      <c r="BJ336" s="31">
        <f t="shared" si="579"/>
        <v>0</v>
      </c>
      <c r="BK336" s="31">
        <f t="shared" si="580"/>
        <v>0</v>
      </c>
      <c r="BL336" s="31">
        <f t="shared" si="581"/>
        <v>0</v>
      </c>
      <c r="BM336" s="31">
        <f t="shared" si="582"/>
        <v>0</v>
      </c>
      <c r="BN336" s="31">
        <f t="shared" si="583"/>
        <v>0</v>
      </c>
      <c r="BO336" s="31">
        <f t="shared" si="584"/>
        <v>0</v>
      </c>
      <c r="BP336" s="31">
        <f t="shared" si="585"/>
        <v>0</v>
      </c>
      <c r="BQ336" s="31">
        <f t="shared" si="586"/>
        <v>0</v>
      </c>
      <c r="BR336" s="31">
        <f t="shared" si="587"/>
        <v>0</v>
      </c>
      <c r="BS336" s="31">
        <f t="shared" si="588"/>
        <v>0</v>
      </c>
      <c r="BT336" s="31">
        <f t="shared" si="589"/>
        <v>0</v>
      </c>
      <c r="BU336" s="31">
        <f t="shared" si="590"/>
        <v>0</v>
      </c>
      <c r="BV336" s="31">
        <f t="shared" si="591"/>
        <v>0</v>
      </c>
      <c r="BW336" s="31">
        <f t="shared" si="592"/>
        <v>0</v>
      </c>
      <c r="BX336" s="31">
        <f t="shared" si="593"/>
        <v>0</v>
      </c>
      <c r="BY336" s="31">
        <f t="shared" si="594"/>
        <v>0</v>
      </c>
      <c r="BZ336" s="31">
        <f t="shared" si="595"/>
        <v>0</v>
      </c>
      <c r="CA336" s="31">
        <f t="shared" si="596"/>
        <v>0</v>
      </c>
      <c r="CB336" s="31">
        <f t="shared" si="597"/>
        <v>0</v>
      </c>
      <c r="CC336" s="31">
        <f t="shared" si="598"/>
        <v>0</v>
      </c>
      <c r="CD336" s="31">
        <f t="shared" si="599"/>
        <v>0</v>
      </c>
      <c r="CE336" s="31">
        <f t="shared" si="600"/>
        <v>0</v>
      </c>
      <c r="CF336" s="31">
        <f t="shared" si="601"/>
        <v>0</v>
      </c>
      <c r="CG336" s="31">
        <f t="shared" si="602"/>
        <v>1</v>
      </c>
      <c r="CH336" s="31">
        <f t="shared" si="603"/>
        <v>35</v>
      </c>
      <c r="CI336" s="31">
        <f t="shared" si="604"/>
        <v>35</v>
      </c>
      <c r="CJ336" s="31">
        <f t="shared" si="605"/>
        <v>6</v>
      </c>
      <c r="CK336" s="31">
        <f t="shared" si="606"/>
        <v>15</v>
      </c>
      <c r="CL336" s="31">
        <f t="shared" si="607"/>
        <v>48</v>
      </c>
      <c r="CM336" s="31">
        <f t="shared" si="608"/>
        <v>3</v>
      </c>
      <c r="CN336" s="31">
        <f t="shared" si="609"/>
        <v>0</v>
      </c>
      <c r="CO336" s="31">
        <f t="shared" si="610"/>
        <v>23</v>
      </c>
      <c r="CP336" s="31">
        <f t="shared" si="611"/>
        <v>19</v>
      </c>
      <c r="CQ336" s="31">
        <f t="shared" si="612"/>
        <v>19</v>
      </c>
      <c r="CR336" s="31">
        <f t="shared" si="613"/>
        <v>18</v>
      </c>
      <c r="CS336" s="31">
        <f t="shared" si="614"/>
        <v>13</v>
      </c>
      <c r="CT336" s="31">
        <f t="shared" si="615"/>
        <v>21</v>
      </c>
      <c r="CU336" s="31">
        <f t="shared" si="616"/>
        <v>35</v>
      </c>
      <c r="CV336" s="31">
        <f t="shared" si="617"/>
        <v>2</v>
      </c>
      <c r="CW336" s="31">
        <f t="shared" si="618"/>
        <v>24</v>
      </c>
      <c r="CX336" s="31">
        <f t="shared" si="619"/>
        <v>11</v>
      </c>
      <c r="CY336" s="31">
        <f t="shared" si="620"/>
        <v>42</v>
      </c>
      <c r="CZ336" s="31">
        <f t="shared" si="621"/>
        <v>29</v>
      </c>
      <c r="DA336" s="31">
        <f t="shared" si="622"/>
        <v>53</v>
      </c>
      <c r="DB336" s="31">
        <f t="shared" si="623"/>
        <v>56</v>
      </c>
      <c r="DC336" s="31">
        <f t="shared" si="624"/>
        <v>48</v>
      </c>
      <c r="DD336" s="31">
        <f t="shared" si="625"/>
        <v>33</v>
      </c>
      <c r="DE336" s="31">
        <f t="shared" si="626"/>
        <v>57</v>
      </c>
      <c r="DF336" s="31">
        <f t="shared" si="627"/>
        <v>34</v>
      </c>
      <c r="DG336" s="31">
        <f t="shared" si="628"/>
        <v>30</v>
      </c>
      <c r="DH336" s="31">
        <f t="shared" si="629"/>
        <v>28</v>
      </c>
      <c r="DI336" s="31">
        <v>1</v>
      </c>
    </row>
    <row r="337" spans="1:115" ht="15" customHeight="1" x14ac:dyDescent="0.45">
      <c r="A337" s="31"/>
      <c r="B337" s="31"/>
      <c r="C337" s="31"/>
      <c r="D337" s="31">
        <v>58</v>
      </c>
      <c r="E337" s="31"/>
      <c r="F337" s="31">
        <f t="shared" si="631"/>
        <v>0</v>
      </c>
      <c r="G337" s="31">
        <f t="shared" si="632"/>
        <v>0</v>
      </c>
      <c r="H337" s="31">
        <f t="shared" si="633"/>
        <v>0</v>
      </c>
      <c r="I337" s="31">
        <f t="shared" si="634"/>
        <v>0</v>
      </c>
      <c r="J337" s="31">
        <f t="shared" si="635"/>
        <v>0</v>
      </c>
      <c r="K337" s="31">
        <f t="shared" si="636"/>
        <v>0</v>
      </c>
      <c r="L337" s="31">
        <f t="shared" si="637"/>
        <v>0</v>
      </c>
      <c r="M337" s="31">
        <f t="shared" si="638"/>
        <v>0</v>
      </c>
      <c r="N337" s="31">
        <f t="shared" si="639"/>
        <v>0</v>
      </c>
      <c r="O337" s="31">
        <f t="shared" si="640"/>
        <v>0</v>
      </c>
      <c r="P337" s="31">
        <f t="shared" si="641"/>
        <v>0</v>
      </c>
      <c r="Q337" s="31">
        <f t="shared" si="642"/>
        <v>0</v>
      </c>
      <c r="R337" s="31">
        <f t="shared" si="643"/>
        <v>0</v>
      </c>
      <c r="S337" s="31">
        <f t="shared" si="644"/>
        <v>0</v>
      </c>
      <c r="T337" s="31">
        <f t="shared" si="645"/>
        <v>0</v>
      </c>
      <c r="U337" s="31">
        <f t="shared" si="646"/>
        <v>0</v>
      </c>
      <c r="V337" s="31">
        <f t="shared" si="647"/>
        <v>0</v>
      </c>
      <c r="W337" s="31">
        <f t="shared" si="648"/>
        <v>0</v>
      </c>
      <c r="X337" s="31">
        <f t="shared" si="649"/>
        <v>0</v>
      </c>
      <c r="Y337" s="31">
        <f t="shared" si="650"/>
        <v>0</v>
      </c>
      <c r="Z337" s="31">
        <f t="shared" si="651"/>
        <v>0</v>
      </c>
      <c r="AA337" s="31">
        <f t="shared" si="652"/>
        <v>0</v>
      </c>
      <c r="AB337" s="31">
        <f t="shared" si="653"/>
        <v>0</v>
      </c>
      <c r="AC337" s="31">
        <f t="shared" si="654"/>
        <v>30</v>
      </c>
      <c r="AD337" s="31">
        <f t="shared" si="655"/>
        <v>1110</v>
      </c>
      <c r="AE337" s="31">
        <f t="shared" si="656"/>
        <v>360</v>
      </c>
      <c r="AF337" s="31">
        <f t="shared" si="657"/>
        <v>1230</v>
      </c>
      <c r="AG337" s="31">
        <f t="shared" si="658"/>
        <v>660</v>
      </c>
      <c r="AH337" s="31">
        <f t="shared" si="659"/>
        <v>150</v>
      </c>
      <c r="AI337" s="31">
        <f t="shared" si="660"/>
        <v>1530</v>
      </c>
      <c r="AJ337" s="31">
        <f t="shared" si="661"/>
        <v>90</v>
      </c>
      <c r="AK337" s="31">
        <f t="shared" si="662"/>
        <v>690</v>
      </c>
      <c r="AL337" s="31">
        <f t="shared" si="663"/>
        <v>1260</v>
      </c>
      <c r="AM337" s="31">
        <f t="shared" si="664"/>
        <v>1140</v>
      </c>
      <c r="AN337" s="31">
        <f t="shared" si="665"/>
        <v>1110</v>
      </c>
      <c r="AO337" s="31">
        <f t="shared" si="666"/>
        <v>930</v>
      </c>
      <c r="AP337" s="31">
        <f t="shared" si="667"/>
        <v>1020</v>
      </c>
      <c r="AQ337" s="31">
        <f t="shared" si="668"/>
        <v>1680</v>
      </c>
      <c r="AR337" s="31">
        <f t="shared" si="669"/>
        <v>1110</v>
      </c>
      <c r="AS337" s="31">
        <f t="shared" si="670"/>
        <v>780</v>
      </c>
      <c r="AT337" s="31">
        <f t="shared" si="671"/>
        <v>1050</v>
      </c>
      <c r="AU337" s="31">
        <f t="shared" si="672"/>
        <v>1620</v>
      </c>
      <c r="AV337" s="31">
        <f t="shared" si="673"/>
        <v>420</v>
      </c>
      <c r="AW337" s="31">
        <f t="shared" si="674"/>
        <v>750</v>
      </c>
      <c r="AX337" s="31">
        <f t="shared" si="675"/>
        <v>1560</v>
      </c>
      <c r="AY337" s="31">
        <f t="shared" si="676"/>
        <v>1410</v>
      </c>
      <c r="AZ337" s="31">
        <f t="shared" si="677"/>
        <v>720</v>
      </c>
      <c r="BA337" s="31">
        <f t="shared" si="678"/>
        <v>990</v>
      </c>
      <c r="BB337" s="31">
        <f t="shared" si="679"/>
        <v>1020</v>
      </c>
      <c r="BC337" s="31">
        <f t="shared" si="680"/>
        <v>210</v>
      </c>
      <c r="BD337" s="31">
        <f t="shared" si="681"/>
        <v>0</v>
      </c>
      <c r="BE337" s="31">
        <f t="shared" si="630"/>
        <v>870</v>
      </c>
      <c r="BF337" s="31">
        <f>AC303</f>
        <v>30</v>
      </c>
      <c r="BG337" s="31"/>
      <c r="BH337" s="31"/>
      <c r="BI337" s="31">
        <f t="shared" si="578"/>
        <v>0</v>
      </c>
      <c r="BJ337" s="31">
        <f t="shared" si="579"/>
        <v>0</v>
      </c>
      <c r="BK337" s="31">
        <f t="shared" si="580"/>
        <v>0</v>
      </c>
      <c r="BL337" s="31">
        <f t="shared" si="581"/>
        <v>0</v>
      </c>
      <c r="BM337" s="31">
        <f t="shared" si="582"/>
        <v>0</v>
      </c>
      <c r="BN337" s="31">
        <f t="shared" si="583"/>
        <v>0</v>
      </c>
      <c r="BO337" s="31">
        <f t="shared" si="584"/>
        <v>0</v>
      </c>
      <c r="BP337" s="31">
        <f t="shared" si="585"/>
        <v>0</v>
      </c>
      <c r="BQ337" s="31">
        <f t="shared" si="586"/>
        <v>0</v>
      </c>
      <c r="BR337" s="31">
        <f t="shared" si="587"/>
        <v>0</v>
      </c>
      <c r="BS337" s="31">
        <f t="shared" si="588"/>
        <v>0</v>
      </c>
      <c r="BT337" s="31">
        <f t="shared" si="589"/>
        <v>0</v>
      </c>
      <c r="BU337" s="31">
        <f t="shared" si="590"/>
        <v>0</v>
      </c>
      <c r="BV337" s="31">
        <f t="shared" si="591"/>
        <v>0</v>
      </c>
      <c r="BW337" s="31">
        <f t="shared" si="592"/>
        <v>0</v>
      </c>
      <c r="BX337" s="31">
        <f t="shared" si="593"/>
        <v>0</v>
      </c>
      <c r="BY337" s="31">
        <f t="shared" si="594"/>
        <v>0</v>
      </c>
      <c r="BZ337" s="31">
        <f t="shared" si="595"/>
        <v>0</v>
      </c>
      <c r="CA337" s="31">
        <f t="shared" si="596"/>
        <v>0</v>
      </c>
      <c r="CB337" s="31">
        <f t="shared" si="597"/>
        <v>0</v>
      </c>
      <c r="CC337" s="31">
        <f t="shared" si="598"/>
        <v>0</v>
      </c>
      <c r="CD337" s="31">
        <f t="shared" si="599"/>
        <v>0</v>
      </c>
      <c r="CE337" s="31">
        <f t="shared" si="600"/>
        <v>0</v>
      </c>
      <c r="CF337" s="31">
        <f t="shared" si="601"/>
        <v>1</v>
      </c>
      <c r="CG337" s="31">
        <f t="shared" si="602"/>
        <v>37</v>
      </c>
      <c r="CH337" s="31">
        <f t="shared" si="603"/>
        <v>12</v>
      </c>
      <c r="CI337" s="31">
        <f t="shared" si="604"/>
        <v>41</v>
      </c>
      <c r="CJ337" s="31">
        <f t="shared" si="605"/>
        <v>22</v>
      </c>
      <c r="CK337" s="31">
        <f t="shared" si="606"/>
        <v>5</v>
      </c>
      <c r="CL337" s="31">
        <f t="shared" si="607"/>
        <v>51</v>
      </c>
      <c r="CM337" s="31">
        <f t="shared" si="608"/>
        <v>3</v>
      </c>
      <c r="CN337" s="31">
        <f t="shared" si="609"/>
        <v>23</v>
      </c>
      <c r="CO337" s="31">
        <f t="shared" si="610"/>
        <v>42</v>
      </c>
      <c r="CP337" s="31">
        <f t="shared" si="611"/>
        <v>38</v>
      </c>
      <c r="CQ337" s="31">
        <f t="shared" si="612"/>
        <v>37</v>
      </c>
      <c r="CR337" s="31">
        <f t="shared" si="613"/>
        <v>31</v>
      </c>
      <c r="CS337" s="31">
        <f t="shared" si="614"/>
        <v>34</v>
      </c>
      <c r="CT337" s="31">
        <f t="shared" si="615"/>
        <v>56</v>
      </c>
      <c r="CU337" s="31">
        <f t="shared" si="616"/>
        <v>37</v>
      </c>
      <c r="CV337" s="31">
        <f t="shared" si="617"/>
        <v>26</v>
      </c>
      <c r="CW337" s="31">
        <f t="shared" si="618"/>
        <v>35</v>
      </c>
      <c r="CX337" s="31">
        <f t="shared" si="619"/>
        <v>54</v>
      </c>
      <c r="CY337" s="31">
        <f t="shared" si="620"/>
        <v>14</v>
      </c>
      <c r="CZ337" s="31">
        <f t="shared" si="621"/>
        <v>25</v>
      </c>
      <c r="DA337" s="31">
        <f t="shared" si="622"/>
        <v>52</v>
      </c>
      <c r="DB337" s="31">
        <f t="shared" si="623"/>
        <v>47</v>
      </c>
      <c r="DC337" s="31">
        <f t="shared" si="624"/>
        <v>24</v>
      </c>
      <c r="DD337" s="31">
        <f t="shared" si="625"/>
        <v>33</v>
      </c>
      <c r="DE337" s="31">
        <f t="shared" si="626"/>
        <v>34</v>
      </c>
      <c r="DF337" s="31">
        <f t="shared" si="627"/>
        <v>7</v>
      </c>
      <c r="DG337" s="31">
        <f t="shared" si="628"/>
        <v>0</v>
      </c>
      <c r="DH337" s="31">
        <f t="shared" si="629"/>
        <v>29</v>
      </c>
      <c r="DI337" s="31">
        <v>1</v>
      </c>
    </row>
    <row r="338" spans="1:115" ht="15" customHeight="1" x14ac:dyDescent="0.45">
      <c r="A338" s="31"/>
      <c r="B338" s="31"/>
      <c r="C338" s="31"/>
      <c r="D338" s="31">
        <v>58</v>
      </c>
      <c r="E338" s="31"/>
      <c r="F338" s="31">
        <f t="shared" si="631"/>
        <v>0</v>
      </c>
      <c r="G338" s="31">
        <f t="shared" si="632"/>
        <v>0</v>
      </c>
      <c r="H338" s="31">
        <f t="shared" si="633"/>
        <v>0</v>
      </c>
      <c r="I338" s="31">
        <f t="shared" si="634"/>
        <v>0</v>
      </c>
      <c r="J338" s="31">
        <f t="shared" si="635"/>
        <v>0</v>
      </c>
      <c r="K338" s="31">
        <f t="shared" si="636"/>
        <v>0</v>
      </c>
      <c r="L338" s="31">
        <f t="shared" si="637"/>
        <v>0</v>
      </c>
      <c r="M338" s="31">
        <f t="shared" si="638"/>
        <v>0</v>
      </c>
      <c r="N338" s="31">
        <f t="shared" si="639"/>
        <v>0</v>
      </c>
      <c r="O338" s="31">
        <f t="shared" si="640"/>
        <v>0</v>
      </c>
      <c r="P338" s="31">
        <f t="shared" si="641"/>
        <v>0</v>
      </c>
      <c r="Q338" s="31">
        <f t="shared" si="642"/>
        <v>0</v>
      </c>
      <c r="R338" s="31">
        <f t="shared" si="643"/>
        <v>0</v>
      </c>
      <c r="S338" s="31">
        <f t="shared" si="644"/>
        <v>0</v>
      </c>
      <c r="T338" s="31">
        <f t="shared" si="645"/>
        <v>0</v>
      </c>
      <c r="U338" s="31">
        <f t="shared" si="646"/>
        <v>0</v>
      </c>
      <c r="V338" s="31">
        <f t="shared" si="647"/>
        <v>0</v>
      </c>
      <c r="W338" s="31">
        <f t="shared" si="648"/>
        <v>0</v>
      </c>
      <c r="X338" s="31">
        <f t="shared" si="649"/>
        <v>0</v>
      </c>
      <c r="Y338" s="31">
        <f t="shared" si="650"/>
        <v>0</v>
      </c>
      <c r="Z338" s="31">
        <f t="shared" si="651"/>
        <v>0</v>
      </c>
      <c r="AA338" s="31">
        <f t="shared" si="652"/>
        <v>0</v>
      </c>
      <c r="AB338" s="31">
        <f t="shared" si="653"/>
        <v>44</v>
      </c>
      <c r="AC338" s="31">
        <f t="shared" si="654"/>
        <v>1672</v>
      </c>
      <c r="AD338" s="31">
        <f t="shared" si="655"/>
        <v>2156</v>
      </c>
      <c r="AE338" s="31">
        <f t="shared" si="656"/>
        <v>2376</v>
      </c>
      <c r="AF338" s="31">
        <f t="shared" si="657"/>
        <v>220</v>
      </c>
      <c r="AG338" s="31">
        <f t="shared" si="658"/>
        <v>1188</v>
      </c>
      <c r="AH338" s="31">
        <f t="shared" si="659"/>
        <v>2464</v>
      </c>
      <c r="AI338" s="31">
        <f t="shared" si="660"/>
        <v>2376</v>
      </c>
      <c r="AJ338" s="31">
        <f t="shared" si="661"/>
        <v>1188</v>
      </c>
      <c r="AK338" s="31">
        <f t="shared" si="662"/>
        <v>352</v>
      </c>
      <c r="AL338" s="31">
        <f t="shared" si="663"/>
        <v>1012</v>
      </c>
      <c r="AM338" s="31">
        <f t="shared" si="664"/>
        <v>792</v>
      </c>
      <c r="AN338" s="31">
        <f t="shared" si="665"/>
        <v>484</v>
      </c>
      <c r="AO338" s="31">
        <f t="shared" si="666"/>
        <v>352</v>
      </c>
      <c r="AP338" s="31">
        <f t="shared" si="667"/>
        <v>1452</v>
      </c>
      <c r="AQ338" s="31">
        <f t="shared" si="668"/>
        <v>1584</v>
      </c>
      <c r="AR338" s="31">
        <f t="shared" si="669"/>
        <v>264</v>
      </c>
      <c r="AS338" s="31">
        <f t="shared" si="670"/>
        <v>176</v>
      </c>
      <c r="AT338" s="31">
        <f t="shared" si="671"/>
        <v>1408</v>
      </c>
      <c r="AU338" s="31">
        <f t="shared" si="672"/>
        <v>440</v>
      </c>
      <c r="AV338" s="31">
        <f t="shared" si="673"/>
        <v>1760</v>
      </c>
      <c r="AW338" s="31">
        <f t="shared" si="674"/>
        <v>880</v>
      </c>
      <c r="AX338" s="31">
        <f t="shared" si="675"/>
        <v>1848</v>
      </c>
      <c r="AY338" s="31">
        <f t="shared" si="676"/>
        <v>616</v>
      </c>
      <c r="AZ338" s="31">
        <f t="shared" si="677"/>
        <v>0</v>
      </c>
      <c r="BA338" s="31">
        <f t="shared" si="678"/>
        <v>396</v>
      </c>
      <c r="BB338" s="31">
        <f t="shared" si="679"/>
        <v>1804</v>
      </c>
      <c r="BC338" s="31">
        <f t="shared" si="680"/>
        <v>308</v>
      </c>
      <c r="BD338" s="31">
        <f t="shared" si="681"/>
        <v>1276</v>
      </c>
      <c r="BE338" s="31">
        <f t="shared" si="630"/>
        <v>1320</v>
      </c>
      <c r="BF338" s="31">
        <f>AB303</f>
        <v>44</v>
      </c>
      <c r="BG338" s="31"/>
      <c r="BH338" s="31"/>
      <c r="BI338" s="31">
        <f t="shared" si="578"/>
        <v>0</v>
      </c>
      <c r="BJ338" s="31">
        <f t="shared" si="579"/>
        <v>0</v>
      </c>
      <c r="BK338" s="31">
        <f t="shared" si="580"/>
        <v>0</v>
      </c>
      <c r="BL338" s="31">
        <f t="shared" si="581"/>
        <v>0</v>
      </c>
      <c r="BM338" s="31">
        <f t="shared" si="582"/>
        <v>0</v>
      </c>
      <c r="BN338" s="31">
        <f t="shared" si="583"/>
        <v>0</v>
      </c>
      <c r="BO338" s="31">
        <f t="shared" si="584"/>
        <v>0</v>
      </c>
      <c r="BP338" s="31">
        <f t="shared" si="585"/>
        <v>0</v>
      </c>
      <c r="BQ338" s="31">
        <f t="shared" si="586"/>
        <v>0</v>
      </c>
      <c r="BR338" s="31">
        <f t="shared" si="587"/>
        <v>0</v>
      </c>
      <c r="BS338" s="31">
        <f t="shared" si="588"/>
        <v>0</v>
      </c>
      <c r="BT338" s="31">
        <f t="shared" si="589"/>
        <v>0</v>
      </c>
      <c r="BU338" s="31">
        <f t="shared" si="590"/>
        <v>0</v>
      </c>
      <c r="BV338" s="31">
        <f t="shared" si="591"/>
        <v>0</v>
      </c>
      <c r="BW338" s="31">
        <f t="shared" si="592"/>
        <v>0</v>
      </c>
      <c r="BX338" s="31">
        <f t="shared" si="593"/>
        <v>0</v>
      </c>
      <c r="BY338" s="31">
        <f t="shared" si="594"/>
        <v>0</v>
      </c>
      <c r="BZ338" s="31">
        <f t="shared" si="595"/>
        <v>0</v>
      </c>
      <c r="CA338" s="31">
        <f t="shared" si="596"/>
        <v>0</v>
      </c>
      <c r="CB338" s="31">
        <f t="shared" si="597"/>
        <v>0</v>
      </c>
      <c r="CC338" s="31">
        <f t="shared" si="598"/>
        <v>0</v>
      </c>
      <c r="CD338" s="31">
        <f t="shared" si="599"/>
        <v>0</v>
      </c>
      <c r="CE338" s="31">
        <f t="shared" si="600"/>
        <v>1</v>
      </c>
      <c r="CF338" s="31">
        <f t="shared" si="601"/>
        <v>38</v>
      </c>
      <c r="CG338" s="31">
        <f t="shared" si="602"/>
        <v>49</v>
      </c>
      <c r="CH338" s="31">
        <f t="shared" si="603"/>
        <v>54</v>
      </c>
      <c r="CI338" s="31">
        <f t="shared" si="604"/>
        <v>5</v>
      </c>
      <c r="CJ338" s="31">
        <f t="shared" si="605"/>
        <v>27</v>
      </c>
      <c r="CK338" s="31">
        <f t="shared" si="606"/>
        <v>56</v>
      </c>
      <c r="CL338" s="31">
        <f t="shared" si="607"/>
        <v>54</v>
      </c>
      <c r="CM338" s="31">
        <f t="shared" si="608"/>
        <v>27</v>
      </c>
      <c r="CN338" s="31">
        <f t="shared" si="609"/>
        <v>8</v>
      </c>
      <c r="CO338" s="31">
        <f t="shared" si="610"/>
        <v>23</v>
      </c>
      <c r="CP338" s="31">
        <f t="shared" si="611"/>
        <v>18</v>
      </c>
      <c r="CQ338" s="31">
        <f t="shared" si="612"/>
        <v>11</v>
      </c>
      <c r="CR338" s="31">
        <f t="shared" si="613"/>
        <v>8</v>
      </c>
      <c r="CS338" s="31">
        <f t="shared" si="614"/>
        <v>33</v>
      </c>
      <c r="CT338" s="31">
        <f t="shared" si="615"/>
        <v>36</v>
      </c>
      <c r="CU338" s="31">
        <f t="shared" si="616"/>
        <v>6</v>
      </c>
      <c r="CV338" s="31">
        <f t="shared" si="617"/>
        <v>4</v>
      </c>
      <c r="CW338" s="31">
        <f t="shared" si="618"/>
        <v>32</v>
      </c>
      <c r="CX338" s="31">
        <f t="shared" si="619"/>
        <v>10</v>
      </c>
      <c r="CY338" s="31">
        <f t="shared" si="620"/>
        <v>40</v>
      </c>
      <c r="CZ338" s="31">
        <f t="shared" si="621"/>
        <v>20</v>
      </c>
      <c r="DA338" s="31">
        <f t="shared" si="622"/>
        <v>42</v>
      </c>
      <c r="DB338" s="31">
        <f t="shared" si="623"/>
        <v>14</v>
      </c>
      <c r="DC338" s="31">
        <f t="shared" si="624"/>
        <v>0</v>
      </c>
      <c r="DD338" s="31">
        <f t="shared" si="625"/>
        <v>9</v>
      </c>
      <c r="DE338" s="31">
        <f t="shared" si="626"/>
        <v>41</v>
      </c>
      <c r="DF338" s="31">
        <f t="shared" si="627"/>
        <v>7</v>
      </c>
      <c r="DG338" s="31">
        <f t="shared" si="628"/>
        <v>29</v>
      </c>
      <c r="DH338" s="31">
        <f t="shared" si="629"/>
        <v>30</v>
      </c>
      <c r="DI338" s="31">
        <v>1</v>
      </c>
    </row>
    <row r="339" spans="1:115" ht="15" customHeight="1" x14ac:dyDescent="0.45">
      <c r="A339" s="31"/>
      <c r="B339" s="31"/>
      <c r="C339" s="31"/>
      <c r="D339" s="31">
        <v>58</v>
      </c>
      <c r="E339" s="31"/>
      <c r="F339" s="31">
        <f t="shared" si="631"/>
        <v>0</v>
      </c>
      <c r="G339" s="31">
        <f t="shared" si="632"/>
        <v>0</v>
      </c>
      <c r="H339" s="31">
        <f t="shared" si="633"/>
        <v>0</v>
      </c>
      <c r="I339" s="31">
        <f t="shared" si="634"/>
        <v>0</v>
      </c>
      <c r="J339" s="31">
        <f t="shared" si="635"/>
        <v>0</v>
      </c>
      <c r="K339" s="31">
        <f t="shared" si="636"/>
        <v>0</v>
      </c>
      <c r="L339" s="31">
        <f t="shared" si="637"/>
        <v>0</v>
      </c>
      <c r="M339" s="31">
        <f t="shared" si="638"/>
        <v>0</v>
      </c>
      <c r="N339" s="31">
        <f t="shared" si="639"/>
        <v>0</v>
      </c>
      <c r="O339" s="31">
        <f t="shared" si="640"/>
        <v>0</v>
      </c>
      <c r="P339" s="31">
        <f t="shared" si="641"/>
        <v>0</v>
      </c>
      <c r="Q339" s="31">
        <f t="shared" si="642"/>
        <v>0</v>
      </c>
      <c r="R339" s="31">
        <f t="shared" si="643"/>
        <v>0</v>
      </c>
      <c r="S339" s="31">
        <f t="shared" si="644"/>
        <v>0</v>
      </c>
      <c r="T339" s="31">
        <f t="shared" si="645"/>
        <v>0</v>
      </c>
      <c r="U339" s="31">
        <f t="shared" si="646"/>
        <v>0</v>
      </c>
      <c r="V339" s="31">
        <f t="shared" si="647"/>
        <v>0</v>
      </c>
      <c r="W339" s="31">
        <f t="shared" si="648"/>
        <v>0</v>
      </c>
      <c r="X339" s="31">
        <f t="shared" si="649"/>
        <v>0</v>
      </c>
      <c r="Y339" s="31">
        <f t="shared" si="650"/>
        <v>0</v>
      </c>
      <c r="Z339" s="31">
        <f t="shared" si="651"/>
        <v>0</v>
      </c>
      <c r="AA339" s="31">
        <f t="shared" si="652"/>
        <v>39</v>
      </c>
      <c r="AB339" s="31">
        <f t="shared" si="653"/>
        <v>1560</v>
      </c>
      <c r="AC339" s="31">
        <f t="shared" si="654"/>
        <v>1170</v>
      </c>
      <c r="AD339" s="31">
        <f t="shared" si="655"/>
        <v>1794</v>
      </c>
      <c r="AE339" s="31">
        <f t="shared" si="656"/>
        <v>39</v>
      </c>
      <c r="AF339" s="31">
        <f t="shared" si="657"/>
        <v>1287</v>
      </c>
      <c r="AG339" s="31">
        <f t="shared" si="658"/>
        <v>1014</v>
      </c>
      <c r="AH339" s="31">
        <f t="shared" si="659"/>
        <v>2067</v>
      </c>
      <c r="AI339" s="31">
        <f t="shared" si="660"/>
        <v>897</v>
      </c>
      <c r="AJ339" s="31">
        <f t="shared" si="661"/>
        <v>1365</v>
      </c>
      <c r="AK339" s="31">
        <f t="shared" si="662"/>
        <v>1209</v>
      </c>
      <c r="AL339" s="31">
        <f t="shared" si="663"/>
        <v>1599</v>
      </c>
      <c r="AM339" s="31">
        <f t="shared" si="664"/>
        <v>1131</v>
      </c>
      <c r="AN339" s="31">
        <f t="shared" si="665"/>
        <v>741</v>
      </c>
      <c r="AO339" s="31">
        <f t="shared" si="666"/>
        <v>1638</v>
      </c>
      <c r="AP339" s="31">
        <f t="shared" si="667"/>
        <v>429</v>
      </c>
      <c r="AQ339" s="31">
        <f t="shared" si="668"/>
        <v>1638</v>
      </c>
      <c r="AR339" s="31">
        <f t="shared" si="669"/>
        <v>390</v>
      </c>
      <c r="AS339" s="31">
        <f t="shared" si="670"/>
        <v>1404</v>
      </c>
      <c r="AT339" s="31">
        <f t="shared" si="671"/>
        <v>1638</v>
      </c>
      <c r="AU339" s="31">
        <f t="shared" si="672"/>
        <v>1989</v>
      </c>
      <c r="AV339" s="31">
        <f t="shared" si="673"/>
        <v>117</v>
      </c>
      <c r="AW339" s="31">
        <f t="shared" si="674"/>
        <v>156</v>
      </c>
      <c r="AX339" s="31">
        <f t="shared" si="675"/>
        <v>2184</v>
      </c>
      <c r="AY339" s="31">
        <f t="shared" si="676"/>
        <v>546</v>
      </c>
      <c r="AZ339" s="31">
        <f t="shared" si="677"/>
        <v>351</v>
      </c>
      <c r="BA339" s="31">
        <f t="shared" si="678"/>
        <v>1950</v>
      </c>
      <c r="BB339" s="31">
        <f t="shared" si="679"/>
        <v>1872</v>
      </c>
      <c r="BC339" s="31">
        <f t="shared" si="680"/>
        <v>1443</v>
      </c>
      <c r="BD339" s="31">
        <f t="shared" si="681"/>
        <v>39</v>
      </c>
      <c r="BE339" s="31">
        <f t="shared" si="630"/>
        <v>1209</v>
      </c>
      <c r="BF339" s="31">
        <f>AA303</f>
        <v>39</v>
      </c>
      <c r="BG339" s="31"/>
      <c r="BH339" s="31"/>
      <c r="BI339" s="31">
        <f t="shared" si="578"/>
        <v>0</v>
      </c>
      <c r="BJ339" s="31">
        <f t="shared" si="579"/>
        <v>0</v>
      </c>
      <c r="BK339" s="31">
        <f t="shared" si="580"/>
        <v>0</v>
      </c>
      <c r="BL339" s="31">
        <f t="shared" si="581"/>
        <v>0</v>
      </c>
      <c r="BM339" s="31">
        <f t="shared" si="582"/>
        <v>0</v>
      </c>
      <c r="BN339" s="31">
        <f t="shared" si="583"/>
        <v>0</v>
      </c>
      <c r="BO339" s="31">
        <f t="shared" si="584"/>
        <v>0</v>
      </c>
      <c r="BP339" s="31">
        <f t="shared" si="585"/>
        <v>0</v>
      </c>
      <c r="BQ339" s="31">
        <f t="shared" si="586"/>
        <v>0</v>
      </c>
      <c r="BR339" s="31">
        <f t="shared" si="587"/>
        <v>0</v>
      </c>
      <c r="BS339" s="31">
        <f t="shared" si="588"/>
        <v>0</v>
      </c>
      <c r="BT339" s="31">
        <f t="shared" si="589"/>
        <v>0</v>
      </c>
      <c r="BU339" s="31">
        <f t="shared" si="590"/>
        <v>0</v>
      </c>
      <c r="BV339" s="31">
        <f t="shared" si="591"/>
        <v>0</v>
      </c>
      <c r="BW339" s="31">
        <f t="shared" si="592"/>
        <v>0</v>
      </c>
      <c r="BX339" s="31">
        <f t="shared" si="593"/>
        <v>0</v>
      </c>
      <c r="BY339" s="31">
        <f t="shared" si="594"/>
        <v>0</v>
      </c>
      <c r="BZ339" s="31">
        <f t="shared" si="595"/>
        <v>0</v>
      </c>
      <c r="CA339" s="31">
        <f t="shared" si="596"/>
        <v>0</v>
      </c>
      <c r="CB339" s="31">
        <f t="shared" si="597"/>
        <v>0</v>
      </c>
      <c r="CC339" s="31">
        <f t="shared" si="598"/>
        <v>0</v>
      </c>
      <c r="CD339" s="31">
        <f t="shared" si="599"/>
        <v>1</v>
      </c>
      <c r="CE339" s="31">
        <f t="shared" si="600"/>
        <v>40</v>
      </c>
      <c r="CF339" s="31">
        <f t="shared" si="601"/>
        <v>30</v>
      </c>
      <c r="CG339" s="31">
        <f t="shared" si="602"/>
        <v>46</v>
      </c>
      <c r="CH339" s="31">
        <f t="shared" si="603"/>
        <v>1</v>
      </c>
      <c r="CI339" s="31">
        <f t="shared" si="604"/>
        <v>33</v>
      </c>
      <c r="CJ339" s="31">
        <f t="shared" si="605"/>
        <v>26</v>
      </c>
      <c r="CK339" s="31">
        <f t="shared" si="606"/>
        <v>53</v>
      </c>
      <c r="CL339" s="31">
        <f t="shared" si="607"/>
        <v>23</v>
      </c>
      <c r="CM339" s="31">
        <f t="shared" si="608"/>
        <v>35</v>
      </c>
      <c r="CN339" s="31">
        <f t="shared" si="609"/>
        <v>31</v>
      </c>
      <c r="CO339" s="31">
        <f t="shared" si="610"/>
        <v>41</v>
      </c>
      <c r="CP339" s="31">
        <f t="shared" si="611"/>
        <v>29</v>
      </c>
      <c r="CQ339" s="31">
        <f t="shared" si="612"/>
        <v>19</v>
      </c>
      <c r="CR339" s="31">
        <f t="shared" si="613"/>
        <v>42</v>
      </c>
      <c r="CS339" s="31">
        <f t="shared" si="614"/>
        <v>11</v>
      </c>
      <c r="CT339" s="31">
        <f t="shared" si="615"/>
        <v>42</v>
      </c>
      <c r="CU339" s="31">
        <f t="shared" si="616"/>
        <v>10</v>
      </c>
      <c r="CV339" s="31">
        <f t="shared" si="617"/>
        <v>36</v>
      </c>
      <c r="CW339" s="31">
        <f t="shared" si="618"/>
        <v>42</v>
      </c>
      <c r="CX339" s="31">
        <f t="shared" si="619"/>
        <v>51</v>
      </c>
      <c r="CY339" s="31">
        <f t="shared" si="620"/>
        <v>3</v>
      </c>
      <c r="CZ339" s="31">
        <f t="shared" si="621"/>
        <v>4</v>
      </c>
      <c r="DA339" s="31">
        <f t="shared" si="622"/>
        <v>56</v>
      </c>
      <c r="DB339" s="31">
        <f t="shared" si="623"/>
        <v>14</v>
      </c>
      <c r="DC339" s="31">
        <f t="shared" si="624"/>
        <v>9</v>
      </c>
      <c r="DD339" s="31">
        <f t="shared" si="625"/>
        <v>50</v>
      </c>
      <c r="DE339" s="31">
        <f t="shared" si="626"/>
        <v>48</v>
      </c>
      <c r="DF339" s="31">
        <f t="shared" si="627"/>
        <v>37</v>
      </c>
      <c r="DG339" s="31">
        <f t="shared" si="628"/>
        <v>1</v>
      </c>
      <c r="DH339" s="31">
        <f t="shared" si="629"/>
        <v>31</v>
      </c>
      <c r="DI339" s="31">
        <v>1</v>
      </c>
    </row>
    <row r="340" spans="1:115" ht="15" customHeight="1" x14ac:dyDescent="0.45">
      <c r="A340" s="31"/>
      <c r="B340" s="31"/>
      <c r="C340" s="31"/>
      <c r="D340" s="31">
        <v>58</v>
      </c>
      <c r="E340" s="31"/>
      <c r="F340" s="31">
        <f t="shared" si="631"/>
        <v>0</v>
      </c>
      <c r="G340" s="31">
        <f t="shared" si="632"/>
        <v>0</v>
      </c>
      <c r="H340" s="31">
        <f t="shared" si="633"/>
        <v>0</v>
      </c>
      <c r="I340" s="31">
        <f t="shared" si="634"/>
        <v>0</v>
      </c>
      <c r="J340" s="31">
        <f t="shared" si="635"/>
        <v>0</v>
      </c>
      <c r="K340" s="31">
        <f t="shared" si="636"/>
        <v>0</v>
      </c>
      <c r="L340" s="31">
        <f t="shared" si="637"/>
        <v>0</v>
      </c>
      <c r="M340" s="31">
        <f t="shared" si="638"/>
        <v>0</v>
      </c>
      <c r="N340" s="31">
        <f t="shared" si="639"/>
        <v>0</v>
      </c>
      <c r="O340" s="31">
        <f t="shared" si="640"/>
        <v>0</v>
      </c>
      <c r="P340" s="31">
        <f t="shared" si="641"/>
        <v>0</v>
      </c>
      <c r="Q340" s="31">
        <f t="shared" si="642"/>
        <v>0</v>
      </c>
      <c r="R340" s="31">
        <f t="shared" si="643"/>
        <v>0</v>
      </c>
      <c r="S340" s="31">
        <f t="shared" si="644"/>
        <v>0</v>
      </c>
      <c r="T340" s="31">
        <f t="shared" si="645"/>
        <v>0</v>
      </c>
      <c r="U340" s="31">
        <f t="shared" si="646"/>
        <v>0</v>
      </c>
      <c r="V340" s="31">
        <f t="shared" si="647"/>
        <v>0</v>
      </c>
      <c r="W340" s="31">
        <f t="shared" si="648"/>
        <v>0</v>
      </c>
      <c r="X340" s="31">
        <f t="shared" si="649"/>
        <v>0</v>
      </c>
      <c r="Y340" s="31">
        <f t="shared" si="650"/>
        <v>0</v>
      </c>
      <c r="Z340" s="31">
        <f t="shared" si="651"/>
        <v>25</v>
      </c>
      <c r="AA340" s="31">
        <f t="shared" si="652"/>
        <v>1050</v>
      </c>
      <c r="AB340" s="31">
        <f t="shared" si="653"/>
        <v>325</v>
      </c>
      <c r="AC340" s="31">
        <f t="shared" si="654"/>
        <v>450</v>
      </c>
      <c r="AD340" s="31">
        <f t="shared" si="655"/>
        <v>1175</v>
      </c>
      <c r="AE340" s="31">
        <f t="shared" si="656"/>
        <v>875</v>
      </c>
      <c r="AF340" s="31">
        <f t="shared" si="657"/>
        <v>50</v>
      </c>
      <c r="AG340" s="31">
        <f t="shared" si="658"/>
        <v>550</v>
      </c>
      <c r="AH340" s="31">
        <f t="shared" si="659"/>
        <v>475</v>
      </c>
      <c r="AI340" s="31">
        <f t="shared" si="660"/>
        <v>25</v>
      </c>
      <c r="AJ340" s="31">
        <f t="shared" si="661"/>
        <v>225</v>
      </c>
      <c r="AK340" s="31">
        <f t="shared" si="662"/>
        <v>375</v>
      </c>
      <c r="AL340" s="31">
        <f t="shared" si="663"/>
        <v>300</v>
      </c>
      <c r="AM340" s="31">
        <f t="shared" si="664"/>
        <v>1225</v>
      </c>
      <c r="AN340" s="31">
        <f t="shared" si="665"/>
        <v>75</v>
      </c>
      <c r="AO340" s="31">
        <f t="shared" si="666"/>
        <v>1325</v>
      </c>
      <c r="AP340" s="31">
        <f t="shared" si="667"/>
        <v>1325</v>
      </c>
      <c r="AQ340" s="31">
        <f t="shared" si="668"/>
        <v>1300</v>
      </c>
      <c r="AR340" s="31">
        <f t="shared" si="669"/>
        <v>1175</v>
      </c>
      <c r="AS340" s="31">
        <f t="shared" si="670"/>
        <v>525</v>
      </c>
      <c r="AT340" s="31">
        <f t="shared" si="671"/>
        <v>875</v>
      </c>
      <c r="AU340" s="31">
        <f t="shared" si="672"/>
        <v>1350</v>
      </c>
      <c r="AV340" s="31">
        <f t="shared" si="673"/>
        <v>200</v>
      </c>
      <c r="AW340" s="31">
        <f t="shared" si="674"/>
        <v>75</v>
      </c>
      <c r="AX340" s="31">
        <f t="shared" si="675"/>
        <v>300</v>
      </c>
      <c r="AY340" s="31">
        <f t="shared" si="676"/>
        <v>600</v>
      </c>
      <c r="AZ340" s="31">
        <f t="shared" si="677"/>
        <v>50</v>
      </c>
      <c r="BA340" s="31">
        <f t="shared" si="678"/>
        <v>1025</v>
      </c>
      <c r="BB340" s="31">
        <f t="shared" si="679"/>
        <v>675</v>
      </c>
      <c r="BC340" s="31">
        <f t="shared" si="680"/>
        <v>950</v>
      </c>
      <c r="BD340" s="31">
        <f t="shared" si="681"/>
        <v>800</v>
      </c>
      <c r="BE340" s="31">
        <f t="shared" si="630"/>
        <v>800</v>
      </c>
      <c r="BF340" s="31">
        <f>Z303</f>
        <v>25</v>
      </c>
      <c r="BG340" s="31"/>
      <c r="BH340" s="31"/>
      <c r="BI340" s="31">
        <f t="shared" si="578"/>
        <v>0</v>
      </c>
      <c r="BJ340" s="31">
        <f t="shared" si="579"/>
        <v>0</v>
      </c>
      <c r="BK340" s="31">
        <f t="shared" si="580"/>
        <v>0</v>
      </c>
      <c r="BL340" s="31">
        <f t="shared" si="581"/>
        <v>0</v>
      </c>
      <c r="BM340" s="31">
        <f t="shared" si="582"/>
        <v>0</v>
      </c>
      <c r="BN340" s="31">
        <f t="shared" si="583"/>
        <v>0</v>
      </c>
      <c r="BO340" s="31">
        <f t="shared" si="584"/>
        <v>0</v>
      </c>
      <c r="BP340" s="31">
        <f t="shared" si="585"/>
        <v>0</v>
      </c>
      <c r="BQ340" s="31">
        <f t="shared" si="586"/>
        <v>0</v>
      </c>
      <c r="BR340" s="31">
        <f t="shared" si="587"/>
        <v>0</v>
      </c>
      <c r="BS340" s="31">
        <f t="shared" si="588"/>
        <v>0</v>
      </c>
      <c r="BT340" s="31">
        <f t="shared" si="589"/>
        <v>0</v>
      </c>
      <c r="BU340" s="31">
        <f t="shared" si="590"/>
        <v>0</v>
      </c>
      <c r="BV340" s="31">
        <f t="shared" si="591"/>
        <v>0</v>
      </c>
      <c r="BW340" s="31">
        <f t="shared" si="592"/>
        <v>0</v>
      </c>
      <c r="BX340" s="31">
        <f t="shared" si="593"/>
        <v>0</v>
      </c>
      <c r="BY340" s="31">
        <f t="shared" si="594"/>
        <v>0</v>
      </c>
      <c r="BZ340" s="31">
        <f t="shared" si="595"/>
        <v>0</v>
      </c>
      <c r="CA340" s="31">
        <f t="shared" si="596"/>
        <v>0</v>
      </c>
      <c r="CB340" s="31">
        <f t="shared" si="597"/>
        <v>0</v>
      </c>
      <c r="CC340" s="31">
        <f t="shared" si="598"/>
        <v>1</v>
      </c>
      <c r="CD340" s="31">
        <f t="shared" si="599"/>
        <v>42</v>
      </c>
      <c r="CE340" s="31">
        <f t="shared" si="600"/>
        <v>13</v>
      </c>
      <c r="CF340" s="31">
        <f t="shared" si="601"/>
        <v>18</v>
      </c>
      <c r="CG340" s="31">
        <f t="shared" si="602"/>
        <v>47</v>
      </c>
      <c r="CH340" s="31">
        <f t="shared" si="603"/>
        <v>35</v>
      </c>
      <c r="CI340" s="31">
        <f t="shared" si="604"/>
        <v>2</v>
      </c>
      <c r="CJ340" s="31">
        <f t="shared" si="605"/>
        <v>22</v>
      </c>
      <c r="CK340" s="31">
        <f t="shared" si="606"/>
        <v>19</v>
      </c>
      <c r="CL340" s="31">
        <f t="shared" si="607"/>
        <v>1</v>
      </c>
      <c r="CM340" s="31">
        <f t="shared" si="608"/>
        <v>9</v>
      </c>
      <c r="CN340" s="31">
        <f t="shared" si="609"/>
        <v>15</v>
      </c>
      <c r="CO340" s="31">
        <f t="shared" si="610"/>
        <v>12</v>
      </c>
      <c r="CP340" s="31">
        <f t="shared" si="611"/>
        <v>49</v>
      </c>
      <c r="CQ340" s="31">
        <f t="shared" si="612"/>
        <v>3</v>
      </c>
      <c r="CR340" s="31">
        <f t="shared" si="613"/>
        <v>53</v>
      </c>
      <c r="CS340" s="31">
        <f t="shared" si="614"/>
        <v>53</v>
      </c>
      <c r="CT340" s="31">
        <f t="shared" si="615"/>
        <v>52</v>
      </c>
      <c r="CU340" s="31">
        <f t="shared" si="616"/>
        <v>47</v>
      </c>
      <c r="CV340" s="31">
        <f t="shared" si="617"/>
        <v>21</v>
      </c>
      <c r="CW340" s="31">
        <f t="shared" si="618"/>
        <v>35</v>
      </c>
      <c r="CX340" s="31">
        <f t="shared" si="619"/>
        <v>54</v>
      </c>
      <c r="CY340" s="31">
        <f t="shared" si="620"/>
        <v>8</v>
      </c>
      <c r="CZ340" s="31">
        <f t="shared" si="621"/>
        <v>3</v>
      </c>
      <c r="DA340" s="31">
        <f t="shared" si="622"/>
        <v>12</v>
      </c>
      <c r="DB340" s="31">
        <f t="shared" si="623"/>
        <v>24</v>
      </c>
      <c r="DC340" s="31">
        <f t="shared" si="624"/>
        <v>2</v>
      </c>
      <c r="DD340" s="31">
        <f t="shared" si="625"/>
        <v>41</v>
      </c>
      <c r="DE340" s="31">
        <f t="shared" si="626"/>
        <v>27</v>
      </c>
      <c r="DF340" s="31">
        <f t="shared" si="627"/>
        <v>38</v>
      </c>
      <c r="DG340" s="31">
        <f t="shared" si="628"/>
        <v>32</v>
      </c>
      <c r="DH340" s="31">
        <f t="shared" si="629"/>
        <v>32</v>
      </c>
      <c r="DI340" s="31">
        <v>1</v>
      </c>
    </row>
    <row r="341" spans="1:115" ht="15" customHeight="1" x14ac:dyDescent="0.45">
      <c r="A341" s="31"/>
      <c r="B341" s="31"/>
      <c r="C341" s="31"/>
      <c r="D341" s="31">
        <v>58</v>
      </c>
      <c r="E341" s="31"/>
      <c r="F341" s="31">
        <f t="shared" si="631"/>
        <v>0</v>
      </c>
      <c r="G341" s="31">
        <f t="shared" si="632"/>
        <v>0</v>
      </c>
      <c r="H341" s="31">
        <f t="shared" si="633"/>
        <v>0</v>
      </c>
      <c r="I341" s="31">
        <f t="shared" si="634"/>
        <v>0</v>
      </c>
      <c r="J341" s="31">
        <f t="shared" si="635"/>
        <v>0</v>
      </c>
      <c r="K341" s="31">
        <f t="shared" si="636"/>
        <v>0</v>
      </c>
      <c r="L341" s="31">
        <f t="shared" si="637"/>
        <v>0</v>
      </c>
      <c r="M341" s="31">
        <f t="shared" si="638"/>
        <v>0</v>
      </c>
      <c r="N341" s="31">
        <f t="shared" si="639"/>
        <v>0</v>
      </c>
      <c r="O341" s="31">
        <f t="shared" si="640"/>
        <v>0</v>
      </c>
      <c r="P341" s="31">
        <f t="shared" si="641"/>
        <v>0</v>
      </c>
      <c r="Q341" s="31">
        <f t="shared" si="642"/>
        <v>0</v>
      </c>
      <c r="R341" s="31">
        <f t="shared" si="643"/>
        <v>0</v>
      </c>
      <c r="S341" s="31">
        <f t="shared" si="644"/>
        <v>0</v>
      </c>
      <c r="T341" s="31">
        <f t="shared" si="645"/>
        <v>0</v>
      </c>
      <c r="U341" s="31">
        <f t="shared" si="646"/>
        <v>0</v>
      </c>
      <c r="V341" s="31">
        <f t="shared" si="647"/>
        <v>0</v>
      </c>
      <c r="W341" s="31">
        <f t="shared" si="648"/>
        <v>0</v>
      </c>
      <c r="X341" s="31">
        <f t="shared" si="649"/>
        <v>0</v>
      </c>
      <c r="Y341" s="31">
        <f t="shared" si="650"/>
        <v>23</v>
      </c>
      <c r="Z341" s="31">
        <f t="shared" si="651"/>
        <v>989</v>
      </c>
      <c r="AA341" s="31">
        <f t="shared" si="652"/>
        <v>1265</v>
      </c>
      <c r="AB341" s="31">
        <f t="shared" si="653"/>
        <v>736</v>
      </c>
      <c r="AC341" s="31">
        <f t="shared" si="654"/>
        <v>184</v>
      </c>
      <c r="AD341" s="31">
        <f t="shared" si="655"/>
        <v>552</v>
      </c>
      <c r="AE341" s="31">
        <f t="shared" si="656"/>
        <v>851</v>
      </c>
      <c r="AF341" s="31">
        <f t="shared" si="657"/>
        <v>552</v>
      </c>
      <c r="AG341" s="31">
        <f t="shared" si="658"/>
        <v>943</v>
      </c>
      <c r="AH341" s="31">
        <f t="shared" si="659"/>
        <v>460</v>
      </c>
      <c r="AI341" s="31">
        <f t="shared" si="660"/>
        <v>230</v>
      </c>
      <c r="AJ341" s="31">
        <f t="shared" si="661"/>
        <v>552</v>
      </c>
      <c r="AK341" s="31">
        <f t="shared" si="662"/>
        <v>644</v>
      </c>
      <c r="AL341" s="31">
        <f t="shared" si="663"/>
        <v>69</v>
      </c>
      <c r="AM341" s="31">
        <f t="shared" si="664"/>
        <v>1196</v>
      </c>
      <c r="AN341" s="31">
        <f t="shared" si="665"/>
        <v>1311</v>
      </c>
      <c r="AO341" s="31">
        <f t="shared" si="666"/>
        <v>1127</v>
      </c>
      <c r="AP341" s="31">
        <f t="shared" si="667"/>
        <v>1104</v>
      </c>
      <c r="AQ341" s="31">
        <f t="shared" si="668"/>
        <v>966</v>
      </c>
      <c r="AR341" s="31">
        <f t="shared" si="669"/>
        <v>230</v>
      </c>
      <c r="AS341" s="31">
        <f t="shared" si="670"/>
        <v>1311</v>
      </c>
      <c r="AT341" s="31">
        <f t="shared" si="671"/>
        <v>736</v>
      </c>
      <c r="AU341" s="31">
        <f t="shared" si="672"/>
        <v>92</v>
      </c>
      <c r="AV341" s="31">
        <f t="shared" si="673"/>
        <v>253</v>
      </c>
      <c r="AW341" s="31">
        <f t="shared" si="674"/>
        <v>345</v>
      </c>
      <c r="AX341" s="31">
        <f t="shared" si="675"/>
        <v>828</v>
      </c>
      <c r="AY341" s="31">
        <f t="shared" si="676"/>
        <v>598</v>
      </c>
      <c r="AZ341" s="31">
        <f t="shared" si="677"/>
        <v>1012</v>
      </c>
      <c r="BA341" s="31">
        <f t="shared" si="678"/>
        <v>253</v>
      </c>
      <c r="BB341" s="31">
        <f t="shared" si="679"/>
        <v>184</v>
      </c>
      <c r="BC341" s="31">
        <f t="shared" si="680"/>
        <v>299</v>
      </c>
      <c r="BD341" s="31">
        <f t="shared" si="681"/>
        <v>138</v>
      </c>
      <c r="BE341" s="31">
        <f t="shared" si="630"/>
        <v>759</v>
      </c>
      <c r="BF341" s="31">
        <f>Y303</f>
        <v>23</v>
      </c>
      <c r="BG341" s="31"/>
      <c r="BH341" s="31"/>
      <c r="BI341" s="31">
        <f t="shared" si="578"/>
        <v>0</v>
      </c>
      <c r="BJ341" s="31">
        <f t="shared" si="579"/>
        <v>0</v>
      </c>
      <c r="BK341" s="31">
        <f t="shared" si="580"/>
        <v>0</v>
      </c>
      <c r="BL341" s="31">
        <f t="shared" si="581"/>
        <v>0</v>
      </c>
      <c r="BM341" s="31">
        <f t="shared" si="582"/>
        <v>0</v>
      </c>
      <c r="BN341" s="31">
        <f t="shared" si="583"/>
        <v>0</v>
      </c>
      <c r="BO341" s="31">
        <f t="shared" si="584"/>
        <v>0</v>
      </c>
      <c r="BP341" s="31">
        <f t="shared" si="585"/>
        <v>0</v>
      </c>
      <c r="BQ341" s="31">
        <f t="shared" si="586"/>
        <v>0</v>
      </c>
      <c r="BR341" s="31">
        <f t="shared" si="587"/>
        <v>0</v>
      </c>
      <c r="BS341" s="31">
        <f t="shared" si="588"/>
        <v>0</v>
      </c>
      <c r="BT341" s="31">
        <f t="shared" si="589"/>
        <v>0</v>
      </c>
      <c r="BU341" s="31">
        <f t="shared" si="590"/>
        <v>0</v>
      </c>
      <c r="BV341" s="31">
        <f t="shared" si="591"/>
        <v>0</v>
      </c>
      <c r="BW341" s="31">
        <f t="shared" si="592"/>
        <v>0</v>
      </c>
      <c r="BX341" s="31">
        <f t="shared" si="593"/>
        <v>0</v>
      </c>
      <c r="BY341" s="31">
        <f t="shared" si="594"/>
        <v>0</v>
      </c>
      <c r="BZ341" s="31">
        <f t="shared" si="595"/>
        <v>0</v>
      </c>
      <c r="CA341" s="31">
        <f t="shared" si="596"/>
        <v>0</v>
      </c>
      <c r="CB341" s="31">
        <f t="shared" si="597"/>
        <v>1</v>
      </c>
      <c r="CC341" s="31">
        <f t="shared" si="598"/>
        <v>43</v>
      </c>
      <c r="CD341" s="31">
        <f t="shared" si="599"/>
        <v>55</v>
      </c>
      <c r="CE341" s="31">
        <f t="shared" si="600"/>
        <v>32</v>
      </c>
      <c r="CF341" s="31">
        <f t="shared" si="601"/>
        <v>8</v>
      </c>
      <c r="CG341" s="31">
        <f t="shared" si="602"/>
        <v>24</v>
      </c>
      <c r="CH341" s="31">
        <f t="shared" si="603"/>
        <v>37</v>
      </c>
      <c r="CI341" s="31">
        <f t="shared" si="604"/>
        <v>24</v>
      </c>
      <c r="CJ341" s="31">
        <f t="shared" si="605"/>
        <v>41</v>
      </c>
      <c r="CK341" s="31">
        <f t="shared" si="606"/>
        <v>20</v>
      </c>
      <c r="CL341" s="31">
        <f t="shared" si="607"/>
        <v>10</v>
      </c>
      <c r="CM341" s="31">
        <f t="shared" si="608"/>
        <v>24</v>
      </c>
      <c r="CN341" s="31">
        <f t="shared" si="609"/>
        <v>28</v>
      </c>
      <c r="CO341" s="31">
        <f t="shared" si="610"/>
        <v>3</v>
      </c>
      <c r="CP341" s="31">
        <f t="shared" si="611"/>
        <v>52</v>
      </c>
      <c r="CQ341" s="31">
        <f t="shared" si="612"/>
        <v>57</v>
      </c>
      <c r="CR341" s="31">
        <f t="shared" si="613"/>
        <v>49</v>
      </c>
      <c r="CS341" s="31">
        <f t="shared" si="614"/>
        <v>48</v>
      </c>
      <c r="CT341" s="31">
        <f t="shared" si="615"/>
        <v>42</v>
      </c>
      <c r="CU341" s="31">
        <f t="shared" si="616"/>
        <v>10</v>
      </c>
      <c r="CV341" s="31">
        <f t="shared" si="617"/>
        <v>57</v>
      </c>
      <c r="CW341" s="31">
        <f t="shared" si="618"/>
        <v>32</v>
      </c>
      <c r="CX341" s="31">
        <f t="shared" si="619"/>
        <v>4</v>
      </c>
      <c r="CY341" s="31">
        <f t="shared" si="620"/>
        <v>11</v>
      </c>
      <c r="CZ341" s="31">
        <f t="shared" si="621"/>
        <v>15</v>
      </c>
      <c r="DA341" s="31">
        <f t="shared" si="622"/>
        <v>36</v>
      </c>
      <c r="DB341" s="31">
        <f t="shared" si="623"/>
        <v>26</v>
      </c>
      <c r="DC341" s="31">
        <f t="shared" si="624"/>
        <v>44</v>
      </c>
      <c r="DD341" s="31">
        <f t="shared" si="625"/>
        <v>11</v>
      </c>
      <c r="DE341" s="31">
        <f t="shared" si="626"/>
        <v>8</v>
      </c>
      <c r="DF341" s="31">
        <f t="shared" si="627"/>
        <v>13</v>
      </c>
      <c r="DG341" s="31">
        <f t="shared" si="628"/>
        <v>6</v>
      </c>
      <c r="DH341" s="31">
        <f t="shared" si="629"/>
        <v>33</v>
      </c>
      <c r="DI341" s="31">
        <v>1</v>
      </c>
    </row>
    <row r="342" spans="1:115" ht="15" customHeight="1" x14ac:dyDescent="0.45">
      <c r="A342" s="31"/>
      <c r="B342" s="31"/>
      <c r="C342" s="31"/>
      <c r="D342" s="31">
        <v>58</v>
      </c>
      <c r="E342" s="31"/>
      <c r="F342" s="31">
        <f t="shared" si="631"/>
        <v>0</v>
      </c>
      <c r="G342" s="31">
        <f t="shared" si="632"/>
        <v>0</v>
      </c>
      <c r="H342" s="31">
        <f t="shared" si="633"/>
        <v>0</v>
      </c>
      <c r="I342" s="31">
        <f t="shared" si="634"/>
        <v>0</v>
      </c>
      <c r="J342" s="31">
        <f t="shared" si="635"/>
        <v>0</v>
      </c>
      <c r="K342" s="31">
        <f t="shared" si="636"/>
        <v>0</v>
      </c>
      <c r="L342" s="31">
        <f t="shared" si="637"/>
        <v>0</v>
      </c>
      <c r="M342" s="31">
        <f t="shared" si="638"/>
        <v>0</v>
      </c>
      <c r="N342" s="31">
        <f t="shared" si="639"/>
        <v>0</v>
      </c>
      <c r="O342" s="31">
        <f t="shared" si="640"/>
        <v>0</v>
      </c>
      <c r="P342" s="31">
        <f t="shared" si="641"/>
        <v>0</v>
      </c>
      <c r="Q342" s="31">
        <f t="shared" si="642"/>
        <v>0</v>
      </c>
      <c r="R342" s="31">
        <f t="shared" si="643"/>
        <v>0</v>
      </c>
      <c r="S342" s="31">
        <f t="shared" si="644"/>
        <v>0</v>
      </c>
      <c r="T342" s="31">
        <f t="shared" si="645"/>
        <v>0</v>
      </c>
      <c r="U342" s="31">
        <f t="shared" si="646"/>
        <v>0</v>
      </c>
      <c r="V342" s="31">
        <f t="shared" si="647"/>
        <v>0</v>
      </c>
      <c r="W342" s="31">
        <f t="shared" si="648"/>
        <v>0</v>
      </c>
      <c r="X342" s="31">
        <f t="shared" si="649"/>
        <v>15</v>
      </c>
      <c r="Y342" s="31">
        <f t="shared" si="650"/>
        <v>675</v>
      </c>
      <c r="Z342" s="31">
        <f t="shared" si="651"/>
        <v>615</v>
      </c>
      <c r="AA342" s="31">
        <f t="shared" si="652"/>
        <v>435</v>
      </c>
      <c r="AB342" s="31">
        <f t="shared" si="653"/>
        <v>600</v>
      </c>
      <c r="AC342" s="31">
        <f t="shared" si="654"/>
        <v>495</v>
      </c>
      <c r="AD342" s="31">
        <f t="shared" si="655"/>
        <v>60</v>
      </c>
      <c r="AE342" s="31">
        <f t="shared" si="656"/>
        <v>60</v>
      </c>
      <c r="AF342" s="31">
        <f t="shared" si="657"/>
        <v>120</v>
      </c>
      <c r="AG342" s="31">
        <f t="shared" si="658"/>
        <v>45</v>
      </c>
      <c r="AH342" s="31">
        <f t="shared" si="659"/>
        <v>450</v>
      </c>
      <c r="AI342" s="31">
        <f t="shared" si="660"/>
        <v>510</v>
      </c>
      <c r="AJ342" s="31">
        <f t="shared" si="661"/>
        <v>780</v>
      </c>
      <c r="AK342" s="31">
        <f t="shared" si="662"/>
        <v>465</v>
      </c>
      <c r="AL342" s="31">
        <f t="shared" si="663"/>
        <v>840</v>
      </c>
      <c r="AM342" s="31">
        <f t="shared" si="664"/>
        <v>780</v>
      </c>
      <c r="AN342" s="31">
        <f t="shared" si="665"/>
        <v>735</v>
      </c>
      <c r="AO342" s="31">
        <f t="shared" si="666"/>
        <v>600</v>
      </c>
      <c r="AP342" s="31">
        <f t="shared" si="667"/>
        <v>480</v>
      </c>
      <c r="AQ342" s="31">
        <f t="shared" si="668"/>
        <v>795</v>
      </c>
      <c r="AR342" s="31">
        <f t="shared" si="669"/>
        <v>150</v>
      </c>
      <c r="AS342" s="31">
        <f t="shared" si="670"/>
        <v>465</v>
      </c>
      <c r="AT342" s="31">
        <f t="shared" si="671"/>
        <v>540</v>
      </c>
      <c r="AU342" s="31">
        <f t="shared" si="672"/>
        <v>225</v>
      </c>
      <c r="AV342" s="31">
        <f t="shared" si="673"/>
        <v>390</v>
      </c>
      <c r="AW342" s="31">
        <f t="shared" si="674"/>
        <v>780</v>
      </c>
      <c r="AX342" s="31">
        <f t="shared" si="675"/>
        <v>75</v>
      </c>
      <c r="AY342" s="31">
        <f t="shared" si="676"/>
        <v>180</v>
      </c>
      <c r="AZ342" s="31">
        <f t="shared" si="677"/>
        <v>825</v>
      </c>
      <c r="BA342" s="31">
        <f t="shared" si="678"/>
        <v>285</v>
      </c>
      <c r="BB342" s="31">
        <f t="shared" si="679"/>
        <v>315</v>
      </c>
      <c r="BC342" s="31">
        <f t="shared" si="680"/>
        <v>285</v>
      </c>
      <c r="BD342" s="31">
        <f t="shared" si="681"/>
        <v>585</v>
      </c>
      <c r="BE342" s="31">
        <f t="shared" si="630"/>
        <v>510</v>
      </c>
      <c r="BF342" s="31">
        <f>X303</f>
        <v>15</v>
      </c>
      <c r="BG342" s="31"/>
      <c r="BH342" s="31"/>
      <c r="BI342" s="31">
        <f t="shared" si="578"/>
        <v>0</v>
      </c>
      <c r="BJ342" s="31">
        <f t="shared" si="579"/>
        <v>0</v>
      </c>
      <c r="BK342" s="31">
        <f t="shared" si="580"/>
        <v>0</v>
      </c>
      <c r="BL342" s="31">
        <f t="shared" si="581"/>
        <v>0</v>
      </c>
      <c r="BM342" s="31">
        <f t="shared" si="582"/>
        <v>0</v>
      </c>
      <c r="BN342" s="31">
        <f t="shared" si="583"/>
        <v>0</v>
      </c>
      <c r="BO342" s="31">
        <f t="shared" si="584"/>
        <v>0</v>
      </c>
      <c r="BP342" s="31">
        <f t="shared" si="585"/>
        <v>0</v>
      </c>
      <c r="BQ342" s="31">
        <f t="shared" si="586"/>
        <v>0</v>
      </c>
      <c r="BR342" s="31">
        <f t="shared" si="587"/>
        <v>0</v>
      </c>
      <c r="BS342" s="31">
        <f t="shared" si="588"/>
        <v>0</v>
      </c>
      <c r="BT342" s="31">
        <f t="shared" si="589"/>
        <v>0</v>
      </c>
      <c r="BU342" s="31">
        <f t="shared" si="590"/>
        <v>0</v>
      </c>
      <c r="BV342" s="31">
        <f t="shared" si="591"/>
        <v>0</v>
      </c>
      <c r="BW342" s="31">
        <f t="shared" si="592"/>
        <v>0</v>
      </c>
      <c r="BX342" s="31">
        <f t="shared" si="593"/>
        <v>0</v>
      </c>
      <c r="BY342" s="31">
        <f t="shared" si="594"/>
        <v>0</v>
      </c>
      <c r="BZ342" s="31">
        <f t="shared" si="595"/>
        <v>0</v>
      </c>
      <c r="CA342" s="31">
        <f t="shared" si="596"/>
        <v>1</v>
      </c>
      <c r="CB342" s="31">
        <f t="shared" si="597"/>
        <v>45</v>
      </c>
      <c r="CC342" s="31">
        <f t="shared" si="598"/>
        <v>41</v>
      </c>
      <c r="CD342" s="31">
        <f t="shared" si="599"/>
        <v>29</v>
      </c>
      <c r="CE342" s="31">
        <f t="shared" si="600"/>
        <v>40</v>
      </c>
      <c r="CF342" s="31">
        <f t="shared" si="601"/>
        <v>33</v>
      </c>
      <c r="CG342" s="31">
        <f t="shared" si="602"/>
        <v>4</v>
      </c>
      <c r="CH342" s="31">
        <f t="shared" si="603"/>
        <v>4</v>
      </c>
      <c r="CI342" s="31">
        <f t="shared" si="604"/>
        <v>8</v>
      </c>
      <c r="CJ342" s="31">
        <f t="shared" si="605"/>
        <v>3</v>
      </c>
      <c r="CK342" s="31">
        <f t="shared" si="606"/>
        <v>30</v>
      </c>
      <c r="CL342" s="31">
        <f t="shared" si="607"/>
        <v>34</v>
      </c>
      <c r="CM342" s="31">
        <f t="shared" si="608"/>
        <v>52</v>
      </c>
      <c r="CN342" s="31">
        <f t="shared" si="609"/>
        <v>31</v>
      </c>
      <c r="CO342" s="31">
        <f t="shared" si="610"/>
        <v>56</v>
      </c>
      <c r="CP342" s="31">
        <f t="shared" si="611"/>
        <v>52</v>
      </c>
      <c r="CQ342" s="31">
        <f t="shared" si="612"/>
        <v>49</v>
      </c>
      <c r="CR342" s="31">
        <f t="shared" si="613"/>
        <v>40</v>
      </c>
      <c r="CS342" s="31">
        <f t="shared" si="614"/>
        <v>32</v>
      </c>
      <c r="CT342" s="31">
        <f t="shared" si="615"/>
        <v>53</v>
      </c>
      <c r="CU342" s="31">
        <f t="shared" si="616"/>
        <v>10</v>
      </c>
      <c r="CV342" s="31">
        <f t="shared" si="617"/>
        <v>31</v>
      </c>
      <c r="CW342" s="31">
        <f t="shared" si="618"/>
        <v>36</v>
      </c>
      <c r="CX342" s="31">
        <f t="shared" si="619"/>
        <v>15</v>
      </c>
      <c r="CY342" s="31">
        <f t="shared" si="620"/>
        <v>26</v>
      </c>
      <c r="CZ342" s="31">
        <f t="shared" si="621"/>
        <v>52</v>
      </c>
      <c r="DA342" s="31">
        <f t="shared" si="622"/>
        <v>5</v>
      </c>
      <c r="DB342" s="31">
        <f t="shared" si="623"/>
        <v>12</v>
      </c>
      <c r="DC342" s="31">
        <f t="shared" si="624"/>
        <v>55</v>
      </c>
      <c r="DD342" s="31">
        <f t="shared" si="625"/>
        <v>19</v>
      </c>
      <c r="DE342" s="31">
        <f t="shared" si="626"/>
        <v>21</v>
      </c>
      <c r="DF342" s="31">
        <f t="shared" si="627"/>
        <v>19</v>
      </c>
      <c r="DG342" s="31">
        <f t="shared" si="628"/>
        <v>39</v>
      </c>
      <c r="DH342" s="31">
        <f t="shared" si="629"/>
        <v>34</v>
      </c>
      <c r="DI342" s="31">
        <v>1</v>
      </c>
    </row>
    <row r="343" spans="1:115" ht="15" customHeight="1" x14ac:dyDescent="0.45">
      <c r="A343" s="31"/>
      <c r="B343" s="31"/>
      <c r="C343" s="31"/>
      <c r="D343" s="31">
        <v>58</v>
      </c>
      <c r="E343" s="31"/>
      <c r="F343" s="31">
        <f t="shared" si="631"/>
        <v>0</v>
      </c>
      <c r="G343" s="31">
        <f t="shared" si="632"/>
        <v>0</v>
      </c>
      <c r="H343" s="31">
        <f t="shared" si="633"/>
        <v>0</v>
      </c>
      <c r="I343" s="31">
        <f t="shared" si="634"/>
        <v>0</v>
      </c>
      <c r="J343" s="31">
        <f t="shared" si="635"/>
        <v>0</v>
      </c>
      <c r="K343" s="31">
        <f t="shared" si="636"/>
        <v>0</v>
      </c>
      <c r="L343" s="31">
        <f t="shared" si="637"/>
        <v>0</v>
      </c>
      <c r="M343" s="31">
        <f t="shared" si="638"/>
        <v>0</v>
      </c>
      <c r="N343" s="31">
        <f t="shared" si="639"/>
        <v>0</v>
      </c>
      <c r="O343" s="31">
        <f t="shared" si="640"/>
        <v>0</v>
      </c>
      <c r="P343" s="31">
        <f t="shared" si="641"/>
        <v>0</v>
      </c>
      <c r="Q343" s="31">
        <f t="shared" si="642"/>
        <v>0</v>
      </c>
      <c r="R343" s="31">
        <f t="shared" si="643"/>
        <v>0</v>
      </c>
      <c r="S343" s="31">
        <f t="shared" si="644"/>
        <v>0</v>
      </c>
      <c r="T343" s="31">
        <f t="shared" si="645"/>
        <v>0</v>
      </c>
      <c r="U343" s="31">
        <f t="shared" si="646"/>
        <v>0</v>
      </c>
      <c r="V343" s="31">
        <f t="shared" si="647"/>
        <v>0</v>
      </c>
      <c r="W343" s="31">
        <f t="shared" si="648"/>
        <v>17</v>
      </c>
      <c r="X343" s="31">
        <f t="shared" si="649"/>
        <v>799</v>
      </c>
      <c r="Y343" s="31">
        <f t="shared" si="650"/>
        <v>493</v>
      </c>
      <c r="Z343" s="31">
        <f t="shared" si="651"/>
        <v>221</v>
      </c>
      <c r="AA343" s="31">
        <f t="shared" si="652"/>
        <v>204</v>
      </c>
      <c r="AB343" s="31">
        <f t="shared" si="653"/>
        <v>255</v>
      </c>
      <c r="AC343" s="31">
        <f t="shared" si="654"/>
        <v>629</v>
      </c>
      <c r="AD343" s="31">
        <f t="shared" si="655"/>
        <v>136</v>
      </c>
      <c r="AE343" s="31">
        <f t="shared" si="656"/>
        <v>204</v>
      </c>
      <c r="AF343" s="31">
        <f t="shared" si="657"/>
        <v>187</v>
      </c>
      <c r="AG343" s="31">
        <f t="shared" si="658"/>
        <v>578</v>
      </c>
      <c r="AH343" s="31">
        <f t="shared" si="659"/>
        <v>119</v>
      </c>
      <c r="AI343" s="31">
        <f t="shared" si="660"/>
        <v>493</v>
      </c>
      <c r="AJ343" s="31">
        <f t="shared" si="661"/>
        <v>442</v>
      </c>
      <c r="AK343" s="31">
        <f t="shared" si="662"/>
        <v>510</v>
      </c>
      <c r="AL343" s="31">
        <f t="shared" si="663"/>
        <v>867</v>
      </c>
      <c r="AM343" s="31">
        <f t="shared" si="664"/>
        <v>748</v>
      </c>
      <c r="AN343" s="31">
        <f t="shared" si="665"/>
        <v>544</v>
      </c>
      <c r="AO343" s="31">
        <f t="shared" si="666"/>
        <v>255</v>
      </c>
      <c r="AP343" s="31">
        <f t="shared" si="667"/>
        <v>476</v>
      </c>
      <c r="AQ343" s="31">
        <f t="shared" si="668"/>
        <v>85</v>
      </c>
      <c r="AR343" s="31">
        <f t="shared" si="669"/>
        <v>714</v>
      </c>
      <c r="AS343" s="31">
        <f t="shared" si="670"/>
        <v>153</v>
      </c>
      <c r="AT343" s="31">
        <f t="shared" si="671"/>
        <v>867</v>
      </c>
      <c r="AU343" s="31">
        <f t="shared" si="672"/>
        <v>714</v>
      </c>
      <c r="AV343" s="31">
        <f t="shared" si="673"/>
        <v>340</v>
      </c>
      <c r="AW343" s="31">
        <f t="shared" si="674"/>
        <v>969</v>
      </c>
      <c r="AX343" s="31">
        <f t="shared" si="675"/>
        <v>306</v>
      </c>
      <c r="AY343" s="31">
        <f t="shared" si="676"/>
        <v>170</v>
      </c>
      <c r="AZ343" s="31">
        <f t="shared" si="677"/>
        <v>272</v>
      </c>
      <c r="BA343" s="31">
        <f t="shared" si="678"/>
        <v>680</v>
      </c>
      <c r="BB343" s="31">
        <f t="shared" si="679"/>
        <v>697</v>
      </c>
      <c r="BC343" s="31">
        <f t="shared" si="680"/>
        <v>17</v>
      </c>
      <c r="BD343" s="31">
        <f t="shared" si="681"/>
        <v>255</v>
      </c>
      <c r="BE343" s="31">
        <f t="shared" si="630"/>
        <v>595</v>
      </c>
      <c r="BF343" s="31">
        <f>W303</f>
        <v>17</v>
      </c>
      <c r="BG343" s="31"/>
      <c r="BH343" s="31"/>
      <c r="BI343" s="31">
        <f t="shared" si="578"/>
        <v>0</v>
      </c>
      <c r="BJ343" s="31">
        <f t="shared" si="579"/>
        <v>0</v>
      </c>
      <c r="BK343" s="31">
        <f t="shared" si="580"/>
        <v>0</v>
      </c>
      <c r="BL343" s="31">
        <f t="shared" si="581"/>
        <v>0</v>
      </c>
      <c r="BM343" s="31">
        <f t="shared" si="582"/>
        <v>0</v>
      </c>
      <c r="BN343" s="31">
        <f t="shared" si="583"/>
        <v>0</v>
      </c>
      <c r="BO343" s="31">
        <f t="shared" si="584"/>
        <v>0</v>
      </c>
      <c r="BP343" s="31">
        <f t="shared" si="585"/>
        <v>0</v>
      </c>
      <c r="BQ343" s="31">
        <f t="shared" si="586"/>
        <v>0</v>
      </c>
      <c r="BR343" s="31">
        <f t="shared" si="587"/>
        <v>0</v>
      </c>
      <c r="BS343" s="31">
        <f t="shared" si="588"/>
        <v>0</v>
      </c>
      <c r="BT343" s="31">
        <f t="shared" si="589"/>
        <v>0</v>
      </c>
      <c r="BU343" s="31">
        <f t="shared" si="590"/>
        <v>0</v>
      </c>
      <c r="BV343" s="31">
        <f t="shared" si="591"/>
        <v>0</v>
      </c>
      <c r="BW343" s="31">
        <f t="shared" si="592"/>
        <v>0</v>
      </c>
      <c r="BX343" s="31">
        <f t="shared" si="593"/>
        <v>0</v>
      </c>
      <c r="BY343" s="31">
        <f t="shared" si="594"/>
        <v>0</v>
      </c>
      <c r="BZ343" s="31">
        <f t="shared" si="595"/>
        <v>1</v>
      </c>
      <c r="CA343" s="31">
        <f t="shared" si="596"/>
        <v>47</v>
      </c>
      <c r="CB343" s="31">
        <f t="shared" si="597"/>
        <v>29</v>
      </c>
      <c r="CC343" s="31">
        <f t="shared" si="598"/>
        <v>13</v>
      </c>
      <c r="CD343" s="31">
        <f t="shared" si="599"/>
        <v>12</v>
      </c>
      <c r="CE343" s="31">
        <f t="shared" si="600"/>
        <v>15</v>
      </c>
      <c r="CF343" s="31">
        <f t="shared" si="601"/>
        <v>37</v>
      </c>
      <c r="CG343" s="31">
        <f t="shared" si="602"/>
        <v>8</v>
      </c>
      <c r="CH343" s="31">
        <f t="shared" si="603"/>
        <v>12</v>
      </c>
      <c r="CI343" s="31">
        <f t="shared" si="604"/>
        <v>11</v>
      </c>
      <c r="CJ343" s="31">
        <f t="shared" si="605"/>
        <v>34</v>
      </c>
      <c r="CK343" s="31">
        <f t="shared" si="606"/>
        <v>7</v>
      </c>
      <c r="CL343" s="31">
        <f t="shared" si="607"/>
        <v>29</v>
      </c>
      <c r="CM343" s="31">
        <f t="shared" si="608"/>
        <v>26</v>
      </c>
      <c r="CN343" s="31">
        <f t="shared" si="609"/>
        <v>30</v>
      </c>
      <c r="CO343" s="31">
        <f t="shared" si="610"/>
        <v>51</v>
      </c>
      <c r="CP343" s="31">
        <f t="shared" si="611"/>
        <v>44</v>
      </c>
      <c r="CQ343" s="31">
        <f t="shared" si="612"/>
        <v>32</v>
      </c>
      <c r="CR343" s="31">
        <f t="shared" si="613"/>
        <v>15</v>
      </c>
      <c r="CS343" s="31">
        <f t="shared" si="614"/>
        <v>28</v>
      </c>
      <c r="CT343" s="31">
        <f t="shared" si="615"/>
        <v>5</v>
      </c>
      <c r="CU343" s="31">
        <f t="shared" si="616"/>
        <v>42</v>
      </c>
      <c r="CV343" s="31">
        <f t="shared" si="617"/>
        <v>9</v>
      </c>
      <c r="CW343" s="31">
        <f t="shared" si="618"/>
        <v>51</v>
      </c>
      <c r="CX343" s="31">
        <f t="shared" si="619"/>
        <v>42</v>
      </c>
      <c r="CY343" s="31">
        <f t="shared" si="620"/>
        <v>20</v>
      </c>
      <c r="CZ343" s="31">
        <f t="shared" si="621"/>
        <v>57</v>
      </c>
      <c r="DA343" s="31">
        <f t="shared" si="622"/>
        <v>18</v>
      </c>
      <c r="DB343" s="31">
        <f t="shared" si="623"/>
        <v>10</v>
      </c>
      <c r="DC343" s="31">
        <f t="shared" si="624"/>
        <v>16</v>
      </c>
      <c r="DD343" s="31">
        <f t="shared" si="625"/>
        <v>40</v>
      </c>
      <c r="DE343" s="31">
        <f t="shared" si="626"/>
        <v>41</v>
      </c>
      <c r="DF343" s="31">
        <f t="shared" si="627"/>
        <v>1</v>
      </c>
      <c r="DG343" s="31">
        <f t="shared" si="628"/>
        <v>15</v>
      </c>
      <c r="DH343" s="31">
        <f t="shared" si="629"/>
        <v>35</v>
      </c>
      <c r="DI343" s="31">
        <v>1</v>
      </c>
      <c r="DJ343" s="31"/>
      <c r="DK343" s="31"/>
    </row>
    <row r="344" spans="1:115" ht="15" customHeight="1" x14ac:dyDescent="0.45">
      <c r="A344" s="31"/>
      <c r="B344" s="31"/>
      <c r="C344" s="31"/>
      <c r="D344" s="31">
        <v>58</v>
      </c>
      <c r="E344" s="31"/>
      <c r="F344" s="31">
        <f t="shared" si="631"/>
        <v>0</v>
      </c>
      <c r="G344" s="31">
        <f t="shared" si="632"/>
        <v>0</v>
      </c>
      <c r="H344" s="31">
        <f t="shared" si="633"/>
        <v>0</v>
      </c>
      <c r="I344" s="31">
        <f t="shared" si="634"/>
        <v>0</v>
      </c>
      <c r="J344" s="31">
        <f t="shared" si="635"/>
        <v>0</v>
      </c>
      <c r="K344" s="31">
        <f t="shared" si="636"/>
        <v>0</v>
      </c>
      <c r="L344" s="31">
        <f t="shared" si="637"/>
        <v>0</v>
      </c>
      <c r="M344" s="31">
        <f t="shared" si="638"/>
        <v>0</v>
      </c>
      <c r="N344" s="31">
        <f t="shared" si="639"/>
        <v>0</v>
      </c>
      <c r="O344" s="31">
        <f t="shared" si="640"/>
        <v>0</v>
      </c>
      <c r="P344" s="31">
        <f t="shared" si="641"/>
        <v>0</v>
      </c>
      <c r="Q344" s="31">
        <f t="shared" si="642"/>
        <v>0</v>
      </c>
      <c r="R344" s="31">
        <f t="shared" si="643"/>
        <v>0</v>
      </c>
      <c r="S344" s="31">
        <f t="shared" si="644"/>
        <v>0</v>
      </c>
      <c r="T344" s="31">
        <f t="shared" si="645"/>
        <v>0</v>
      </c>
      <c r="U344" s="31">
        <f t="shared" si="646"/>
        <v>0</v>
      </c>
      <c r="V344" s="31">
        <f t="shared" si="647"/>
        <v>34</v>
      </c>
      <c r="W344" s="31">
        <f t="shared" si="648"/>
        <v>1666</v>
      </c>
      <c r="X344" s="31">
        <f t="shared" si="649"/>
        <v>612</v>
      </c>
      <c r="Y344" s="31">
        <f t="shared" si="650"/>
        <v>1428</v>
      </c>
      <c r="Z344" s="31">
        <f t="shared" si="651"/>
        <v>850</v>
      </c>
      <c r="AA344" s="31">
        <f t="shared" si="652"/>
        <v>918</v>
      </c>
      <c r="AB344" s="31">
        <f t="shared" si="653"/>
        <v>1768</v>
      </c>
      <c r="AC344" s="31">
        <f t="shared" si="654"/>
        <v>1530</v>
      </c>
      <c r="AD344" s="31">
        <f t="shared" si="655"/>
        <v>680</v>
      </c>
      <c r="AE344" s="31">
        <f t="shared" si="656"/>
        <v>782</v>
      </c>
      <c r="AF344" s="31">
        <f t="shared" si="657"/>
        <v>1530</v>
      </c>
      <c r="AG344" s="31">
        <f t="shared" si="658"/>
        <v>1394</v>
      </c>
      <c r="AH344" s="31">
        <f t="shared" si="659"/>
        <v>1224</v>
      </c>
      <c r="AI344" s="31">
        <f t="shared" si="660"/>
        <v>1870</v>
      </c>
      <c r="AJ344" s="31">
        <f t="shared" si="661"/>
        <v>1938</v>
      </c>
      <c r="AK344" s="31">
        <f t="shared" si="662"/>
        <v>816</v>
      </c>
      <c r="AL344" s="31">
        <f t="shared" si="663"/>
        <v>1292</v>
      </c>
      <c r="AM344" s="31">
        <f t="shared" si="664"/>
        <v>612</v>
      </c>
      <c r="AN344" s="31">
        <f t="shared" si="665"/>
        <v>1598</v>
      </c>
      <c r="AO344" s="31">
        <f t="shared" si="666"/>
        <v>1462</v>
      </c>
      <c r="AP344" s="31">
        <f t="shared" si="667"/>
        <v>1122</v>
      </c>
      <c r="AQ344" s="31">
        <f t="shared" si="668"/>
        <v>1598</v>
      </c>
      <c r="AR344" s="31">
        <f t="shared" si="669"/>
        <v>1768</v>
      </c>
      <c r="AS344" s="31">
        <f t="shared" si="670"/>
        <v>102</v>
      </c>
      <c r="AT344" s="31">
        <f t="shared" si="671"/>
        <v>1224</v>
      </c>
      <c r="AU344" s="31">
        <f t="shared" si="672"/>
        <v>170</v>
      </c>
      <c r="AV344" s="31">
        <f t="shared" si="673"/>
        <v>680</v>
      </c>
      <c r="AW344" s="31">
        <f t="shared" si="674"/>
        <v>578</v>
      </c>
      <c r="AX344" s="31">
        <f t="shared" si="675"/>
        <v>952</v>
      </c>
      <c r="AY344" s="31">
        <f t="shared" si="676"/>
        <v>884</v>
      </c>
      <c r="AZ344" s="31">
        <f t="shared" si="677"/>
        <v>1938</v>
      </c>
      <c r="BA344" s="31">
        <f t="shared" si="678"/>
        <v>782</v>
      </c>
      <c r="BB344" s="31">
        <f t="shared" si="679"/>
        <v>1428</v>
      </c>
      <c r="BC344" s="31">
        <f t="shared" si="680"/>
        <v>544</v>
      </c>
      <c r="BD344" s="31">
        <f t="shared" si="681"/>
        <v>1700</v>
      </c>
      <c r="BE344" s="31">
        <f t="shared" si="630"/>
        <v>1224</v>
      </c>
      <c r="BF344" s="31">
        <f>V303</f>
        <v>34</v>
      </c>
      <c r="BG344" s="31"/>
      <c r="BH344" s="31"/>
      <c r="BI344" s="31">
        <f t="shared" si="578"/>
        <v>0</v>
      </c>
      <c r="BJ344" s="31">
        <f t="shared" si="579"/>
        <v>0</v>
      </c>
      <c r="BK344" s="31">
        <f t="shared" si="580"/>
        <v>0</v>
      </c>
      <c r="BL344" s="31">
        <f t="shared" si="581"/>
        <v>0</v>
      </c>
      <c r="BM344" s="31">
        <f t="shared" si="582"/>
        <v>0</v>
      </c>
      <c r="BN344" s="31">
        <f t="shared" si="583"/>
        <v>0</v>
      </c>
      <c r="BO344" s="31">
        <f t="shared" si="584"/>
        <v>0</v>
      </c>
      <c r="BP344" s="31">
        <f t="shared" si="585"/>
        <v>0</v>
      </c>
      <c r="BQ344" s="31">
        <f t="shared" si="586"/>
        <v>0</v>
      </c>
      <c r="BR344" s="31">
        <f t="shared" si="587"/>
        <v>0</v>
      </c>
      <c r="BS344" s="31">
        <f t="shared" si="588"/>
        <v>0</v>
      </c>
      <c r="BT344" s="31">
        <f t="shared" si="589"/>
        <v>0</v>
      </c>
      <c r="BU344" s="31">
        <f t="shared" si="590"/>
        <v>0</v>
      </c>
      <c r="BV344" s="31">
        <f t="shared" si="591"/>
        <v>0</v>
      </c>
      <c r="BW344" s="31">
        <f t="shared" si="592"/>
        <v>0</v>
      </c>
      <c r="BX344" s="31">
        <f t="shared" si="593"/>
        <v>0</v>
      </c>
      <c r="BY344" s="31">
        <f t="shared" si="594"/>
        <v>1</v>
      </c>
      <c r="BZ344" s="31">
        <f t="shared" si="595"/>
        <v>49</v>
      </c>
      <c r="CA344" s="31">
        <f t="shared" si="596"/>
        <v>18</v>
      </c>
      <c r="CB344" s="31">
        <f t="shared" si="597"/>
        <v>42</v>
      </c>
      <c r="CC344" s="31">
        <f t="shared" si="598"/>
        <v>25</v>
      </c>
      <c r="CD344" s="31">
        <f t="shared" si="599"/>
        <v>27</v>
      </c>
      <c r="CE344" s="31">
        <f t="shared" si="600"/>
        <v>52</v>
      </c>
      <c r="CF344" s="31">
        <f t="shared" si="601"/>
        <v>45</v>
      </c>
      <c r="CG344" s="31">
        <f t="shared" si="602"/>
        <v>20</v>
      </c>
      <c r="CH344" s="31">
        <f t="shared" si="603"/>
        <v>23</v>
      </c>
      <c r="CI344" s="31">
        <f t="shared" si="604"/>
        <v>45</v>
      </c>
      <c r="CJ344" s="31">
        <f t="shared" si="605"/>
        <v>41</v>
      </c>
      <c r="CK344" s="31">
        <f t="shared" si="606"/>
        <v>36</v>
      </c>
      <c r="CL344" s="31">
        <f t="shared" si="607"/>
        <v>55</v>
      </c>
      <c r="CM344" s="31">
        <f t="shared" si="608"/>
        <v>57</v>
      </c>
      <c r="CN344" s="31">
        <f t="shared" si="609"/>
        <v>24</v>
      </c>
      <c r="CO344" s="31">
        <f t="shared" si="610"/>
        <v>38</v>
      </c>
      <c r="CP344" s="31">
        <f t="shared" si="611"/>
        <v>18</v>
      </c>
      <c r="CQ344" s="31">
        <f t="shared" si="612"/>
        <v>47</v>
      </c>
      <c r="CR344" s="31">
        <f t="shared" si="613"/>
        <v>43</v>
      </c>
      <c r="CS344" s="31">
        <f t="shared" si="614"/>
        <v>33</v>
      </c>
      <c r="CT344" s="31">
        <f t="shared" si="615"/>
        <v>47</v>
      </c>
      <c r="CU344" s="31">
        <f t="shared" si="616"/>
        <v>52</v>
      </c>
      <c r="CV344" s="31">
        <f t="shared" si="617"/>
        <v>3</v>
      </c>
      <c r="CW344" s="31">
        <f t="shared" si="618"/>
        <v>36</v>
      </c>
      <c r="CX344" s="31">
        <f>MOD(CX343+CY343+(ROUNDDOWN((CY343+CZ343+ROUNDDOWN((CZ343+DA343+ROUNDDOWN((DA343+DB343+ROUNDDOWN((DB343+DC343+ROUNDDOWN((DC343+DD343+ROUNDDOWN((DD343+DE343+ROUNDDOWN((DE343+DF343+ROUNDDOWN((DF343+DG343+ROUNDDOWN((DG343+DH343+ROUNDDOWN((DH343+DI343+ROUNDDOWN((DI343+DJ343)/$D344,0))/$D344,0))/$D344,0))/$D344,0))/$D344,0))/$D344,0))/$D344,0))/$D344,0))/$D344,0))/$D344,0))/$D344,0)),$D344)</f>
        <v>5</v>
      </c>
      <c r="CY344" s="31">
        <f t="shared" si="620"/>
        <v>20</v>
      </c>
      <c r="CZ344" s="31">
        <f t="shared" si="621"/>
        <v>17</v>
      </c>
      <c r="DA344" s="31">
        <f t="shared" si="622"/>
        <v>28</v>
      </c>
      <c r="DB344" s="31">
        <f t="shared" si="623"/>
        <v>26</v>
      </c>
      <c r="DC344" s="31">
        <f t="shared" si="624"/>
        <v>57</v>
      </c>
      <c r="DD344" s="31">
        <f t="shared" si="625"/>
        <v>23</v>
      </c>
      <c r="DE344" s="31">
        <f t="shared" si="626"/>
        <v>42</v>
      </c>
      <c r="DF344" s="31">
        <f t="shared" si="627"/>
        <v>16</v>
      </c>
      <c r="DG344" s="31">
        <f t="shared" si="628"/>
        <v>50</v>
      </c>
      <c r="DH344" s="31">
        <f t="shared" si="629"/>
        <v>36</v>
      </c>
      <c r="DI344" s="31">
        <v>1</v>
      </c>
    </row>
    <row r="345" spans="1:115" ht="15" customHeight="1" x14ac:dyDescent="0.45">
      <c r="A345" s="31"/>
      <c r="B345" s="31"/>
      <c r="C345" s="31"/>
      <c r="D345" s="31">
        <v>58</v>
      </c>
      <c r="E345" s="31"/>
      <c r="F345" s="31">
        <f t="shared" si="631"/>
        <v>0</v>
      </c>
      <c r="G345" s="31">
        <f t="shared" si="632"/>
        <v>0</v>
      </c>
      <c r="H345" s="31">
        <f t="shared" si="633"/>
        <v>0</v>
      </c>
      <c r="I345" s="31">
        <f t="shared" si="634"/>
        <v>0</v>
      </c>
      <c r="J345" s="31">
        <f t="shared" si="635"/>
        <v>0</v>
      </c>
      <c r="K345" s="31">
        <f t="shared" si="636"/>
        <v>0</v>
      </c>
      <c r="L345" s="31">
        <f t="shared" si="637"/>
        <v>0</v>
      </c>
      <c r="M345" s="31">
        <f t="shared" si="638"/>
        <v>0</v>
      </c>
      <c r="N345" s="31">
        <f t="shared" si="639"/>
        <v>0</v>
      </c>
      <c r="O345" s="31">
        <f t="shared" si="640"/>
        <v>0</v>
      </c>
      <c r="P345" s="31">
        <f t="shared" si="641"/>
        <v>0</v>
      </c>
      <c r="Q345" s="31">
        <f t="shared" si="642"/>
        <v>0</v>
      </c>
      <c r="R345" s="31">
        <f t="shared" si="643"/>
        <v>0</v>
      </c>
      <c r="S345" s="31">
        <f t="shared" si="644"/>
        <v>0</v>
      </c>
      <c r="T345" s="31">
        <f t="shared" si="645"/>
        <v>0</v>
      </c>
      <c r="U345" s="31">
        <f t="shared" si="646"/>
        <v>53</v>
      </c>
      <c r="V345" s="31">
        <f t="shared" si="647"/>
        <v>2703</v>
      </c>
      <c r="W345" s="31">
        <f t="shared" si="648"/>
        <v>530</v>
      </c>
      <c r="X345" s="31">
        <f t="shared" si="649"/>
        <v>159</v>
      </c>
      <c r="Y345" s="31">
        <f t="shared" si="650"/>
        <v>477</v>
      </c>
      <c r="Z345" s="31">
        <f t="shared" si="651"/>
        <v>2809</v>
      </c>
      <c r="AA345" s="31">
        <f t="shared" si="652"/>
        <v>1166</v>
      </c>
      <c r="AB345" s="31">
        <f t="shared" si="653"/>
        <v>2120</v>
      </c>
      <c r="AC345" s="31">
        <f t="shared" si="654"/>
        <v>371</v>
      </c>
      <c r="AD345" s="31">
        <f t="shared" si="655"/>
        <v>2332</v>
      </c>
      <c r="AE345" s="31">
        <f t="shared" si="656"/>
        <v>583</v>
      </c>
      <c r="AF345" s="31">
        <f t="shared" si="657"/>
        <v>1537</v>
      </c>
      <c r="AG345" s="31">
        <f t="shared" si="658"/>
        <v>1060</v>
      </c>
      <c r="AH345" s="31">
        <f t="shared" si="659"/>
        <v>1802</v>
      </c>
      <c r="AI345" s="31">
        <f t="shared" si="660"/>
        <v>2915</v>
      </c>
      <c r="AJ345" s="31">
        <f t="shared" si="661"/>
        <v>1272</v>
      </c>
      <c r="AK345" s="31">
        <f t="shared" si="662"/>
        <v>212</v>
      </c>
      <c r="AL345" s="31">
        <f t="shared" si="663"/>
        <v>3021</v>
      </c>
      <c r="AM345" s="31">
        <f t="shared" si="664"/>
        <v>424</v>
      </c>
      <c r="AN345" s="31">
        <f t="shared" si="665"/>
        <v>1749</v>
      </c>
      <c r="AO345" s="31">
        <f t="shared" si="666"/>
        <v>1007</v>
      </c>
      <c r="AP345" s="31">
        <f t="shared" si="667"/>
        <v>1219</v>
      </c>
      <c r="AQ345" s="31">
        <f t="shared" si="668"/>
        <v>2173</v>
      </c>
      <c r="AR345" s="31">
        <f t="shared" si="669"/>
        <v>2915</v>
      </c>
      <c r="AS345" s="31">
        <f t="shared" si="670"/>
        <v>2067</v>
      </c>
      <c r="AT345" s="31">
        <f t="shared" si="671"/>
        <v>2173</v>
      </c>
      <c r="AU345" s="31">
        <f t="shared" si="672"/>
        <v>1325</v>
      </c>
      <c r="AV345" s="31">
        <f t="shared" si="673"/>
        <v>1961</v>
      </c>
      <c r="AW345" s="31">
        <f t="shared" si="674"/>
        <v>2385</v>
      </c>
      <c r="AX345" s="31">
        <f t="shared" si="675"/>
        <v>2915</v>
      </c>
      <c r="AY345" s="31">
        <f t="shared" si="676"/>
        <v>1378</v>
      </c>
      <c r="AZ345" s="31">
        <f t="shared" si="677"/>
        <v>1219</v>
      </c>
      <c r="BA345" s="31">
        <f t="shared" si="678"/>
        <v>424</v>
      </c>
      <c r="BB345" s="31">
        <f t="shared" si="679"/>
        <v>53</v>
      </c>
      <c r="BC345" s="31">
        <f t="shared" si="680"/>
        <v>477</v>
      </c>
      <c r="BD345" s="31">
        <f t="shared" si="681"/>
        <v>1484</v>
      </c>
      <c r="BE345" s="31">
        <f t="shared" si="630"/>
        <v>1961</v>
      </c>
      <c r="BF345" s="31">
        <f>U303</f>
        <v>53</v>
      </c>
      <c r="BG345" s="31"/>
      <c r="BH345" s="31"/>
      <c r="BI345" s="31">
        <f t="shared" si="578"/>
        <v>0</v>
      </c>
      <c r="BJ345" s="31">
        <f t="shared" si="579"/>
        <v>0</v>
      </c>
      <c r="BK345" s="31">
        <f t="shared" si="580"/>
        <v>0</v>
      </c>
      <c r="BL345" s="31">
        <f t="shared" si="581"/>
        <v>0</v>
      </c>
      <c r="BM345" s="31">
        <f t="shared" si="582"/>
        <v>0</v>
      </c>
      <c r="BN345" s="31">
        <f t="shared" si="583"/>
        <v>0</v>
      </c>
      <c r="BO345" s="31">
        <f t="shared" si="584"/>
        <v>0</v>
      </c>
      <c r="BP345" s="31">
        <f t="shared" si="585"/>
        <v>0</v>
      </c>
      <c r="BQ345" s="31">
        <f t="shared" si="586"/>
        <v>0</v>
      </c>
      <c r="BR345" s="31">
        <f t="shared" si="587"/>
        <v>0</v>
      </c>
      <c r="BS345" s="31">
        <f t="shared" si="588"/>
        <v>0</v>
      </c>
      <c r="BT345" s="31">
        <f t="shared" si="589"/>
        <v>0</v>
      </c>
      <c r="BU345" s="31">
        <f t="shared" si="590"/>
        <v>0</v>
      </c>
      <c r="BV345" s="31">
        <f t="shared" si="591"/>
        <v>0</v>
      </c>
      <c r="BW345" s="31">
        <f t="shared" si="592"/>
        <v>0</v>
      </c>
      <c r="BX345" s="31">
        <f t="shared" si="593"/>
        <v>1</v>
      </c>
      <c r="BY345" s="31">
        <f t="shared" si="594"/>
        <v>51</v>
      </c>
      <c r="BZ345" s="31">
        <f t="shared" si="595"/>
        <v>10</v>
      </c>
      <c r="CA345" s="31">
        <f t="shared" si="596"/>
        <v>3</v>
      </c>
      <c r="CB345" s="31">
        <f t="shared" si="597"/>
        <v>9</v>
      </c>
      <c r="CC345" s="31">
        <f t="shared" si="598"/>
        <v>53</v>
      </c>
      <c r="CD345" s="31">
        <f t="shared" si="599"/>
        <v>22</v>
      </c>
      <c r="CE345" s="31">
        <f t="shared" si="600"/>
        <v>40</v>
      </c>
      <c r="CF345" s="31">
        <f t="shared" si="601"/>
        <v>7</v>
      </c>
      <c r="CG345" s="31">
        <f t="shared" si="602"/>
        <v>44</v>
      </c>
      <c r="CH345" s="31">
        <f t="shared" si="603"/>
        <v>11</v>
      </c>
      <c r="CI345" s="31">
        <f t="shared" si="604"/>
        <v>29</v>
      </c>
      <c r="CJ345" s="31">
        <f t="shared" si="605"/>
        <v>20</v>
      </c>
      <c r="CK345" s="31">
        <f t="shared" si="606"/>
        <v>34</v>
      </c>
      <c r="CL345" s="31">
        <f t="shared" si="607"/>
        <v>55</v>
      </c>
      <c r="CM345" s="31">
        <f t="shared" si="608"/>
        <v>24</v>
      </c>
      <c r="CN345" s="31">
        <f t="shared" si="609"/>
        <v>4</v>
      </c>
      <c r="CO345" s="31">
        <f t="shared" si="610"/>
        <v>57</v>
      </c>
      <c r="CP345" s="31">
        <f t="shared" si="611"/>
        <v>8</v>
      </c>
      <c r="CQ345" s="31">
        <f t="shared" si="612"/>
        <v>33</v>
      </c>
      <c r="CR345" s="31">
        <f t="shared" si="613"/>
        <v>19</v>
      </c>
      <c r="CS345" s="31">
        <f t="shared" si="614"/>
        <v>23</v>
      </c>
      <c r="CT345" s="31">
        <f t="shared" si="615"/>
        <v>41</v>
      </c>
      <c r="CU345" s="31">
        <f t="shared" si="616"/>
        <v>55</v>
      </c>
      <c r="CV345" s="31">
        <f t="shared" si="617"/>
        <v>39</v>
      </c>
      <c r="CW345" s="31">
        <f t="shared" si="618"/>
        <v>41</v>
      </c>
      <c r="CX345" s="31">
        <f t="shared" ref="CX345:CX359" si="682">MOD(CX344+CY344+(ROUNDDOWN((CY344+CZ344+ROUNDDOWN((CZ344+DA344+ROUNDDOWN((DA344+DB344+ROUNDDOWN((DB344+DC344+ROUNDDOWN((DC344+DD344+ROUNDDOWN((DD344+DE344+ROUNDDOWN((DE344+DF344+ROUNDDOWN((DF344+DG344+ROUNDDOWN((DG344+DH344+ROUNDDOWN((DH344+DI344+ROUNDDOWN((DI344+DJ344)/$D345,0))/$D345,0))/$D345,0))/$D345,0))/$D345,0))/$D345,0))/$D345,0))/$D345,0))/$D345,0))/$D345,0))/$D345,0)),$D345)</f>
        <v>25</v>
      </c>
      <c r="CY345" s="31">
        <f t="shared" si="620"/>
        <v>37</v>
      </c>
      <c r="CZ345" s="31">
        <f t="shared" si="621"/>
        <v>45</v>
      </c>
      <c r="DA345" s="31">
        <f t="shared" si="622"/>
        <v>55</v>
      </c>
      <c r="DB345" s="31">
        <f t="shared" si="623"/>
        <v>26</v>
      </c>
      <c r="DC345" s="31">
        <f t="shared" si="624"/>
        <v>23</v>
      </c>
      <c r="DD345" s="31">
        <f t="shared" si="625"/>
        <v>8</v>
      </c>
      <c r="DE345" s="31">
        <f t="shared" si="626"/>
        <v>1</v>
      </c>
      <c r="DF345" s="31">
        <f t="shared" si="627"/>
        <v>9</v>
      </c>
      <c r="DG345" s="31">
        <f t="shared" si="628"/>
        <v>28</v>
      </c>
      <c r="DH345" s="31">
        <f t="shared" si="629"/>
        <v>37</v>
      </c>
      <c r="DI345" s="31">
        <v>1</v>
      </c>
    </row>
    <row r="346" spans="1:115" ht="15" customHeight="1" x14ac:dyDescent="0.45">
      <c r="A346" s="31"/>
      <c r="B346" s="31"/>
      <c r="C346" s="31"/>
      <c r="D346" s="31">
        <v>58</v>
      </c>
      <c r="E346" s="31"/>
      <c r="F346" s="31">
        <f t="shared" si="631"/>
        <v>0</v>
      </c>
      <c r="G346" s="31">
        <f t="shared" si="632"/>
        <v>0</v>
      </c>
      <c r="H346" s="31">
        <f t="shared" si="633"/>
        <v>0</v>
      </c>
      <c r="I346" s="31">
        <f t="shared" si="634"/>
        <v>0</v>
      </c>
      <c r="J346" s="31">
        <f t="shared" si="635"/>
        <v>0</v>
      </c>
      <c r="K346" s="31">
        <f t="shared" si="636"/>
        <v>0</v>
      </c>
      <c r="L346" s="31">
        <f t="shared" si="637"/>
        <v>0</v>
      </c>
      <c r="M346" s="31">
        <f t="shared" si="638"/>
        <v>0</v>
      </c>
      <c r="N346" s="31">
        <f t="shared" si="639"/>
        <v>0</v>
      </c>
      <c r="O346" s="31">
        <f t="shared" si="640"/>
        <v>0</v>
      </c>
      <c r="P346" s="31">
        <f t="shared" si="641"/>
        <v>0</v>
      </c>
      <c r="Q346" s="31">
        <f t="shared" si="642"/>
        <v>0</v>
      </c>
      <c r="R346" s="31">
        <f t="shared" si="643"/>
        <v>0</v>
      </c>
      <c r="S346" s="31">
        <f t="shared" si="644"/>
        <v>0</v>
      </c>
      <c r="T346" s="31">
        <f t="shared" si="645"/>
        <v>46</v>
      </c>
      <c r="U346" s="31">
        <f t="shared" si="646"/>
        <v>2438</v>
      </c>
      <c r="V346" s="31">
        <f t="shared" si="647"/>
        <v>138</v>
      </c>
      <c r="W346" s="31">
        <f t="shared" si="648"/>
        <v>598</v>
      </c>
      <c r="X346" s="31">
        <f t="shared" si="649"/>
        <v>598</v>
      </c>
      <c r="Y346" s="31">
        <f t="shared" si="650"/>
        <v>230</v>
      </c>
      <c r="Z346" s="31">
        <f t="shared" si="651"/>
        <v>828</v>
      </c>
      <c r="AA346" s="31">
        <f t="shared" si="652"/>
        <v>184</v>
      </c>
      <c r="AB346" s="31">
        <f t="shared" si="653"/>
        <v>2162</v>
      </c>
      <c r="AC346" s="31">
        <f t="shared" si="654"/>
        <v>2346</v>
      </c>
      <c r="AD346" s="31">
        <f t="shared" si="655"/>
        <v>2530</v>
      </c>
      <c r="AE346" s="31">
        <f t="shared" si="656"/>
        <v>1840</v>
      </c>
      <c r="AF346" s="31">
        <f t="shared" si="657"/>
        <v>2254</v>
      </c>
      <c r="AG346" s="31">
        <f t="shared" si="658"/>
        <v>2530</v>
      </c>
      <c r="AH346" s="31">
        <f t="shared" si="659"/>
        <v>1472</v>
      </c>
      <c r="AI346" s="31">
        <f t="shared" si="660"/>
        <v>966</v>
      </c>
      <c r="AJ346" s="31">
        <f t="shared" si="661"/>
        <v>1334</v>
      </c>
      <c r="AK346" s="31">
        <f t="shared" si="662"/>
        <v>184</v>
      </c>
      <c r="AL346" s="31">
        <f t="shared" si="663"/>
        <v>322</v>
      </c>
      <c r="AM346" s="31">
        <f t="shared" si="664"/>
        <v>1886</v>
      </c>
      <c r="AN346" s="31">
        <f t="shared" si="665"/>
        <v>2392</v>
      </c>
      <c r="AO346" s="31">
        <f t="shared" si="666"/>
        <v>1978</v>
      </c>
      <c r="AP346" s="31">
        <f t="shared" si="667"/>
        <v>322</v>
      </c>
      <c r="AQ346" s="31">
        <f t="shared" si="668"/>
        <v>1794</v>
      </c>
      <c r="AR346" s="31">
        <f t="shared" si="669"/>
        <v>1702</v>
      </c>
      <c r="AS346" s="31">
        <f t="shared" si="670"/>
        <v>1058</v>
      </c>
      <c r="AT346" s="31">
        <f t="shared" si="671"/>
        <v>414</v>
      </c>
      <c r="AU346" s="31">
        <f t="shared" si="672"/>
        <v>230</v>
      </c>
      <c r="AV346" s="31">
        <f t="shared" si="673"/>
        <v>1150</v>
      </c>
      <c r="AW346" s="31">
        <f t="shared" si="674"/>
        <v>1978</v>
      </c>
      <c r="AX346" s="31">
        <f t="shared" si="675"/>
        <v>1058</v>
      </c>
      <c r="AY346" s="31">
        <f t="shared" si="676"/>
        <v>2254</v>
      </c>
      <c r="AZ346" s="31">
        <f t="shared" si="677"/>
        <v>1426</v>
      </c>
      <c r="BA346" s="31">
        <f t="shared" si="678"/>
        <v>414</v>
      </c>
      <c r="BB346" s="31">
        <f t="shared" si="679"/>
        <v>460</v>
      </c>
      <c r="BC346" s="31">
        <f t="shared" si="680"/>
        <v>1748</v>
      </c>
      <c r="BD346" s="31">
        <f t="shared" si="681"/>
        <v>322</v>
      </c>
      <c r="BE346" s="31">
        <f t="shared" si="630"/>
        <v>1748</v>
      </c>
      <c r="BF346" s="31">
        <f>T303</f>
        <v>46</v>
      </c>
      <c r="BG346" s="31"/>
      <c r="BH346" s="31"/>
      <c r="BI346" s="31">
        <f t="shared" si="578"/>
        <v>0</v>
      </c>
      <c r="BJ346" s="31">
        <f t="shared" si="579"/>
        <v>0</v>
      </c>
      <c r="BK346" s="31">
        <f t="shared" si="580"/>
        <v>0</v>
      </c>
      <c r="BL346" s="31">
        <f t="shared" si="581"/>
        <v>0</v>
      </c>
      <c r="BM346" s="31">
        <f t="shared" si="582"/>
        <v>0</v>
      </c>
      <c r="BN346" s="31">
        <f t="shared" si="583"/>
        <v>0</v>
      </c>
      <c r="BO346" s="31">
        <f t="shared" si="584"/>
        <v>0</v>
      </c>
      <c r="BP346" s="31">
        <f t="shared" si="585"/>
        <v>0</v>
      </c>
      <c r="BQ346" s="31">
        <f t="shared" si="586"/>
        <v>0</v>
      </c>
      <c r="BR346" s="31">
        <f t="shared" si="587"/>
        <v>0</v>
      </c>
      <c r="BS346" s="31">
        <f t="shared" si="588"/>
        <v>0</v>
      </c>
      <c r="BT346" s="31">
        <f t="shared" si="589"/>
        <v>0</v>
      </c>
      <c r="BU346" s="31">
        <f t="shared" si="590"/>
        <v>0</v>
      </c>
      <c r="BV346" s="31">
        <f t="shared" si="591"/>
        <v>0</v>
      </c>
      <c r="BW346" s="31">
        <f t="shared" si="592"/>
        <v>1</v>
      </c>
      <c r="BX346" s="31">
        <f t="shared" si="593"/>
        <v>53</v>
      </c>
      <c r="BY346" s="31">
        <f t="shared" si="594"/>
        <v>3</v>
      </c>
      <c r="BZ346" s="31">
        <f t="shared" si="595"/>
        <v>13</v>
      </c>
      <c r="CA346" s="31">
        <f t="shared" si="596"/>
        <v>13</v>
      </c>
      <c r="CB346" s="31">
        <f t="shared" si="597"/>
        <v>5</v>
      </c>
      <c r="CC346" s="31">
        <f t="shared" si="598"/>
        <v>18</v>
      </c>
      <c r="CD346" s="31">
        <f t="shared" si="599"/>
        <v>4</v>
      </c>
      <c r="CE346" s="31">
        <f t="shared" si="600"/>
        <v>47</v>
      </c>
      <c r="CF346" s="31">
        <f t="shared" si="601"/>
        <v>51</v>
      </c>
      <c r="CG346" s="31">
        <f t="shared" si="602"/>
        <v>55</v>
      </c>
      <c r="CH346" s="31">
        <f t="shared" si="603"/>
        <v>40</v>
      </c>
      <c r="CI346" s="31">
        <f t="shared" si="604"/>
        <v>49</v>
      </c>
      <c r="CJ346" s="31">
        <f t="shared" si="605"/>
        <v>55</v>
      </c>
      <c r="CK346" s="31">
        <f t="shared" si="606"/>
        <v>32</v>
      </c>
      <c r="CL346" s="31">
        <f t="shared" si="607"/>
        <v>21</v>
      </c>
      <c r="CM346" s="31">
        <f t="shared" si="608"/>
        <v>29</v>
      </c>
      <c r="CN346" s="31">
        <f t="shared" si="609"/>
        <v>4</v>
      </c>
      <c r="CO346" s="31">
        <f t="shared" si="610"/>
        <v>7</v>
      </c>
      <c r="CP346" s="31">
        <f t="shared" si="611"/>
        <v>41</v>
      </c>
      <c r="CQ346" s="31">
        <f t="shared" si="612"/>
        <v>52</v>
      </c>
      <c r="CR346" s="31">
        <f t="shared" si="613"/>
        <v>43</v>
      </c>
      <c r="CS346" s="31">
        <f t="shared" si="614"/>
        <v>7</v>
      </c>
      <c r="CT346" s="31">
        <f t="shared" si="615"/>
        <v>39</v>
      </c>
      <c r="CU346" s="31">
        <f t="shared" si="616"/>
        <v>37</v>
      </c>
      <c r="CV346" s="31">
        <f t="shared" si="617"/>
        <v>23</v>
      </c>
      <c r="CW346" s="31">
        <f t="shared" si="618"/>
        <v>9</v>
      </c>
      <c r="CX346" s="31">
        <f t="shared" si="682"/>
        <v>5</v>
      </c>
      <c r="CY346" s="31">
        <f t="shared" si="620"/>
        <v>25</v>
      </c>
      <c r="CZ346" s="31">
        <f t="shared" si="621"/>
        <v>43</v>
      </c>
      <c r="DA346" s="31">
        <f t="shared" si="622"/>
        <v>23</v>
      </c>
      <c r="DB346" s="31">
        <f t="shared" si="623"/>
        <v>49</v>
      </c>
      <c r="DC346" s="31">
        <f t="shared" si="624"/>
        <v>31</v>
      </c>
      <c r="DD346" s="31">
        <f t="shared" si="625"/>
        <v>9</v>
      </c>
      <c r="DE346" s="31">
        <f t="shared" si="626"/>
        <v>10</v>
      </c>
      <c r="DF346" s="31">
        <f t="shared" si="627"/>
        <v>38</v>
      </c>
      <c r="DG346" s="31">
        <f t="shared" si="628"/>
        <v>7</v>
      </c>
      <c r="DH346" s="31">
        <f t="shared" si="629"/>
        <v>38</v>
      </c>
      <c r="DI346" s="31">
        <v>1</v>
      </c>
    </row>
    <row r="347" spans="1:115" ht="15" customHeight="1" x14ac:dyDescent="0.45">
      <c r="A347" s="31"/>
      <c r="B347" s="31"/>
      <c r="C347" s="31"/>
      <c r="D347" s="31">
        <v>58</v>
      </c>
      <c r="E347" s="31"/>
      <c r="F347" s="31">
        <f t="shared" si="631"/>
        <v>0</v>
      </c>
      <c r="G347" s="31">
        <f t="shared" si="632"/>
        <v>0</v>
      </c>
      <c r="H347" s="31">
        <f t="shared" si="633"/>
        <v>0</v>
      </c>
      <c r="I347" s="31">
        <f t="shared" si="634"/>
        <v>0</v>
      </c>
      <c r="J347" s="31">
        <f t="shared" si="635"/>
        <v>0</v>
      </c>
      <c r="K347" s="31">
        <f t="shared" si="636"/>
        <v>0</v>
      </c>
      <c r="L347" s="31">
        <f t="shared" si="637"/>
        <v>0</v>
      </c>
      <c r="M347" s="31">
        <f t="shared" si="638"/>
        <v>0</v>
      </c>
      <c r="N347" s="31">
        <f t="shared" si="639"/>
        <v>0</v>
      </c>
      <c r="O347" s="31">
        <f t="shared" si="640"/>
        <v>0</v>
      </c>
      <c r="P347" s="31">
        <f t="shared" si="641"/>
        <v>0</v>
      </c>
      <c r="Q347" s="31">
        <f t="shared" si="642"/>
        <v>0</v>
      </c>
      <c r="R347" s="31">
        <f t="shared" si="643"/>
        <v>0</v>
      </c>
      <c r="S347" s="31">
        <f t="shared" si="644"/>
        <v>26</v>
      </c>
      <c r="T347" s="31">
        <f t="shared" si="645"/>
        <v>1404</v>
      </c>
      <c r="U347" s="31">
        <f t="shared" si="646"/>
        <v>1456</v>
      </c>
      <c r="V347" s="31">
        <f t="shared" si="647"/>
        <v>416</v>
      </c>
      <c r="W347" s="31">
        <f t="shared" si="648"/>
        <v>676</v>
      </c>
      <c r="X347" s="31">
        <f t="shared" si="649"/>
        <v>468</v>
      </c>
      <c r="Y347" s="31">
        <f t="shared" si="650"/>
        <v>598</v>
      </c>
      <c r="Z347" s="31">
        <f t="shared" si="651"/>
        <v>572</v>
      </c>
      <c r="AA347" s="31">
        <f t="shared" si="652"/>
        <v>1352</v>
      </c>
      <c r="AB347" s="31">
        <f t="shared" si="653"/>
        <v>1066</v>
      </c>
      <c r="AC347" s="31">
        <f t="shared" si="654"/>
        <v>1274</v>
      </c>
      <c r="AD347" s="31">
        <f t="shared" si="655"/>
        <v>988</v>
      </c>
      <c r="AE347" s="31">
        <f t="shared" si="656"/>
        <v>832</v>
      </c>
      <c r="AF347" s="31">
        <f t="shared" si="657"/>
        <v>1222</v>
      </c>
      <c r="AG347" s="31">
        <f t="shared" si="658"/>
        <v>754</v>
      </c>
      <c r="AH347" s="31">
        <f t="shared" si="659"/>
        <v>1378</v>
      </c>
      <c r="AI347" s="31">
        <f t="shared" si="660"/>
        <v>1300</v>
      </c>
      <c r="AJ347" s="31">
        <f t="shared" si="661"/>
        <v>858</v>
      </c>
      <c r="AK347" s="31">
        <f t="shared" si="662"/>
        <v>286</v>
      </c>
      <c r="AL347" s="31">
        <f t="shared" si="663"/>
        <v>1274</v>
      </c>
      <c r="AM347" s="31">
        <f t="shared" si="664"/>
        <v>936</v>
      </c>
      <c r="AN347" s="31">
        <f t="shared" si="665"/>
        <v>962</v>
      </c>
      <c r="AO347" s="31">
        <f t="shared" si="666"/>
        <v>1300</v>
      </c>
      <c r="AP347" s="31">
        <f t="shared" si="667"/>
        <v>1222</v>
      </c>
      <c r="AQ347" s="31">
        <f t="shared" si="668"/>
        <v>494</v>
      </c>
      <c r="AR347" s="31">
        <f t="shared" si="669"/>
        <v>52</v>
      </c>
      <c r="AS347" s="31">
        <f t="shared" si="670"/>
        <v>832</v>
      </c>
      <c r="AT347" s="31">
        <f t="shared" si="671"/>
        <v>364</v>
      </c>
      <c r="AU347" s="31">
        <f t="shared" si="672"/>
        <v>806</v>
      </c>
      <c r="AV347" s="31">
        <f t="shared" si="673"/>
        <v>286</v>
      </c>
      <c r="AW347" s="31">
        <f t="shared" si="674"/>
        <v>234</v>
      </c>
      <c r="AX347" s="31">
        <f t="shared" si="675"/>
        <v>390</v>
      </c>
      <c r="AY347" s="31">
        <f t="shared" si="676"/>
        <v>572</v>
      </c>
      <c r="AZ347" s="31">
        <f t="shared" si="677"/>
        <v>1040</v>
      </c>
      <c r="BA347" s="31">
        <f t="shared" si="678"/>
        <v>494</v>
      </c>
      <c r="BB347" s="31">
        <f t="shared" si="679"/>
        <v>1248</v>
      </c>
      <c r="BC347" s="31">
        <f t="shared" si="680"/>
        <v>1170</v>
      </c>
      <c r="BD347" s="31">
        <f t="shared" si="681"/>
        <v>1170</v>
      </c>
      <c r="BE347" s="31">
        <f t="shared" si="630"/>
        <v>1014</v>
      </c>
      <c r="BF347" s="31">
        <f>S303</f>
        <v>26</v>
      </c>
      <c r="BG347" s="31"/>
      <c r="BH347" s="31"/>
      <c r="BI347" s="31">
        <f t="shared" si="578"/>
        <v>0</v>
      </c>
      <c r="BJ347" s="31">
        <f t="shared" si="579"/>
        <v>0</v>
      </c>
      <c r="BK347" s="31">
        <f t="shared" si="580"/>
        <v>0</v>
      </c>
      <c r="BL347" s="31">
        <f t="shared" si="581"/>
        <v>0</v>
      </c>
      <c r="BM347" s="31">
        <f t="shared" si="582"/>
        <v>0</v>
      </c>
      <c r="BN347" s="31">
        <f t="shared" si="583"/>
        <v>0</v>
      </c>
      <c r="BO347" s="31">
        <f t="shared" si="584"/>
        <v>0</v>
      </c>
      <c r="BP347" s="31">
        <f t="shared" si="585"/>
        <v>0</v>
      </c>
      <c r="BQ347" s="31">
        <f t="shared" si="586"/>
        <v>0</v>
      </c>
      <c r="BR347" s="31">
        <f t="shared" si="587"/>
        <v>0</v>
      </c>
      <c r="BS347" s="31">
        <f t="shared" si="588"/>
        <v>0</v>
      </c>
      <c r="BT347" s="31">
        <f t="shared" si="589"/>
        <v>0</v>
      </c>
      <c r="BU347" s="31">
        <f t="shared" si="590"/>
        <v>0</v>
      </c>
      <c r="BV347" s="31">
        <f t="shared" si="591"/>
        <v>1</v>
      </c>
      <c r="BW347" s="31">
        <f t="shared" si="592"/>
        <v>54</v>
      </c>
      <c r="BX347" s="31">
        <f t="shared" si="593"/>
        <v>56</v>
      </c>
      <c r="BY347" s="31">
        <f t="shared" si="594"/>
        <v>16</v>
      </c>
      <c r="BZ347" s="31">
        <f t="shared" si="595"/>
        <v>26</v>
      </c>
      <c r="CA347" s="31">
        <f t="shared" si="596"/>
        <v>18</v>
      </c>
      <c r="CB347" s="31">
        <f t="shared" si="597"/>
        <v>23</v>
      </c>
      <c r="CC347" s="31">
        <f t="shared" si="598"/>
        <v>22</v>
      </c>
      <c r="CD347" s="31">
        <f t="shared" si="599"/>
        <v>52</v>
      </c>
      <c r="CE347" s="31">
        <f t="shared" si="600"/>
        <v>41</v>
      </c>
      <c r="CF347" s="31">
        <f t="shared" si="601"/>
        <v>49</v>
      </c>
      <c r="CG347" s="31">
        <f t="shared" si="602"/>
        <v>38</v>
      </c>
      <c r="CH347" s="31">
        <f t="shared" si="603"/>
        <v>32</v>
      </c>
      <c r="CI347" s="31">
        <f t="shared" si="604"/>
        <v>47</v>
      </c>
      <c r="CJ347" s="31">
        <f t="shared" si="605"/>
        <v>29</v>
      </c>
      <c r="CK347" s="31">
        <f t="shared" si="606"/>
        <v>53</v>
      </c>
      <c r="CL347" s="31">
        <f t="shared" si="607"/>
        <v>50</v>
      </c>
      <c r="CM347" s="31">
        <f t="shared" si="608"/>
        <v>33</v>
      </c>
      <c r="CN347" s="31">
        <f t="shared" si="609"/>
        <v>11</v>
      </c>
      <c r="CO347" s="31">
        <f t="shared" si="610"/>
        <v>49</v>
      </c>
      <c r="CP347" s="31">
        <f t="shared" si="611"/>
        <v>36</v>
      </c>
      <c r="CQ347" s="31">
        <f t="shared" si="612"/>
        <v>37</v>
      </c>
      <c r="CR347" s="31">
        <f t="shared" si="613"/>
        <v>50</v>
      </c>
      <c r="CS347" s="31">
        <f t="shared" si="614"/>
        <v>47</v>
      </c>
      <c r="CT347" s="31">
        <f t="shared" si="615"/>
        <v>19</v>
      </c>
      <c r="CU347" s="31">
        <f t="shared" si="616"/>
        <v>2</v>
      </c>
      <c r="CV347" s="31">
        <f t="shared" si="617"/>
        <v>32</v>
      </c>
      <c r="CW347" s="31">
        <f t="shared" si="618"/>
        <v>14</v>
      </c>
      <c r="CX347" s="31">
        <f t="shared" si="682"/>
        <v>31</v>
      </c>
      <c r="CY347" s="31">
        <f t="shared" si="620"/>
        <v>11</v>
      </c>
      <c r="CZ347" s="31">
        <f t="shared" si="621"/>
        <v>9</v>
      </c>
      <c r="DA347" s="31">
        <f t="shared" si="622"/>
        <v>15</v>
      </c>
      <c r="DB347" s="31">
        <f t="shared" si="623"/>
        <v>22</v>
      </c>
      <c r="DC347" s="31">
        <f t="shared" si="624"/>
        <v>40</v>
      </c>
      <c r="DD347" s="31">
        <f t="shared" si="625"/>
        <v>19</v>
      </c>
      <c r="DE347" s="31">
        <f t="shared" si="626"/>
        <v>48</v>
      </c>
      <c r="DF347" s="31">
        <f t="shared" si="627"/>
        <v>45</v>
      </c>
      <c r="DG347" s="31">
        <f t="shared" si="628"/>
        <v>45</v>
      </c>
      <c r="DH347" s="31">
        <f t="shared" si="629"/>
        <v>39</v>
      </c>
      <c r="DI347" s="31">
        <v>1</v>
      </c>
    </row>
    <row r="348" spans="1:115" ht="15" customHeight="1" x14ac:dyDescent="0.45">
      <c r="A348" s="31"/>
      <c r="B348" s="31"/>
      <c r="C348" s="31"/>
      <c r="D348" s="31">
        <v>58</v>
      </c>
      <c r="E348" s="31"/>
      <c r="F348" s="31">
        <f t="shared" si="631"/>
        <v>0</v>
      </c>
      <c r="G348" s="31">
        <f t="shared" si="632"/>
        <v>0</v>
      </c>
      <c r="H348" s="31">
        <f t="shared" si="633"/>
        <v>0</v>
      </c>
      <c r="I348" s="31">
        <f t="shared" si="634"/>
        <v>0</v>
      </c>
      <c r="J348" s="31">
        <f t="shared" si="635"/>
        <v>0</v>
      </c>
      <c r="K348" s="31">
        <f t="shared" si="636"/>
        <v>0</v>
      </c>
      <c r="L348" s="31">
        <f t="shared" si="637"/>
        <v>0</v>
      </c>
      <c r="M348" s="31">
        <f t="shared" si="638"/>
        <v>0</v>
      </c>
      <c r="N348" s="31">
        <f t="shared" si="639"/>
        <v>0</v>
      </c>
      <c r="O348" s="31">
        <f t="shared" si="640"/>
        <v>0</v>
      </c>
      <c r="P348" s="31">
        <f t="shared" si="641"/>
        <v>0</v>
      </c>
      <c r="Q348" s="31">
        <f t="shared" si="642"/>
        <v>0</v>
      </c>
      <c r="R348" s="31">
        <f t="shared" si="643"/>
        <v>1</v>
      </c>
      <c r="S348" s="31">
        <f t="shared" si="644"/>
        <v>56</v>
      </c>
      <c r="T348" s="31">
        <f t="shared" si="645"/>
        <v>53</v>
      </c>
      <c r="U348" s="31">
        <f t="shared" si="646"/>
        <v>14</v>
      </c>
      <c r="V348" s="31">
        <f t="shared" si="647"/>
        <v>42</v>
      </c>
      <c r="W348" s="31">
        <f t="shared" si="648"/>
        <v>44</v>
      </c>
      <c r="X348" s="31">
        <f t="shared" si="649"/>
        <v>41</v>
      </c>
      <c r="Y348" s="31">
        <f t="shared" si="650"/>
        <v>46</v>
      </c>
      <c r="Z348" s="31">
        <f t="shared" si="651"/>
        <v>17</v>
      </c>
      <c r="AA348" s="31">
        <f t="shared" si="652"/>
        <v>36</v>
      </c>
      <c r="AB348" s="31">
        <f t="shared" si="653"/>
        <v>33</v>
      </c>
      <c r="AC348" s="31">
        <f t="shared" si="654"/>
        <v>30</v>
      </c>
      <c r="AD348" s="31">
        <f t="shared" si="655"/>
        <v>13</v>
      </c>
      <c r="AE348" s="31">
        <f t="shared" si="656"/>
        <v>22</v>
      </c>
      <c r="AF348" s="31">
        <f t="shared" si="657"/>
        <v>19</v>
      </c>
      <c r="AG348" s="31">
        <f t="shared" si="658"/>
        <v>25</v>
      </c>
      <c r="AH348" s="31">
        <f t="shared" si="659"/>
        <v>46</v>
      </c>
      <c r="AI348" s="31">
        <f t="shared" si="660"/>
        <v>25</v>
      </c>
      <c r="AJ348" s="31">
        <f t="shared" si="661"/>
        <v>45</v>
      </c>
      <c r="AK348" s="31">
        <f t="shared" si="662"/>
        <v>3</v>
      </c>
      <c r="AL348" s="31">
        <f t="shared" si="663"/>
        <v>28</v>
      </c>
      <c r="AM348" s="31">
        <f t="shared" si="664"/>
        <v>16</v>
      </c>
      <c r="AN348" s="31">
        <f t="shared" si="665"/>
        <v>30</v>
      </c>
      <c r="AO348" s="31">
        <f t="shared" si="666"/>
        <v>40</v>
      </c>
      <c r="AP348" s="31">
        <f t="shared" si="667"/>
        <v>8</v>
      </c>
      <c r="AQ348" s="31">
        <f t="shared" si="668"/>
        <v>21</v>
      </c>
      <c r="AR348" s="31">
        <f t="shared" si="669"/>
        <v>34</v>
      </c>
      <c r="AS348" s="31">
        <f t="shared" si="670"/>
        <v>46</v>
      </c>
      <c r="AT348" s="31">
        <f t="shared" si="671"/>
        <v>45</v>
      </c>
      <c r="AU348" s="31">
        <f t="shared" si="672"/>
        <v>42</v>
      </c>
      <c r="AV348" s="31">
        <f t="shared" si="673"/>
        <v>20</v>
      </c>
      <c r="AW348" s="31">
        <f t="shared" si="674"/>
        <v>24</v>
      </c>
      <c r="AX348" s="31">
        <f t="shared" si="675"/>
        <v>38</v>
      </c>
      <c r="AY348" s="31">
        <f t="shared" si="676"/>
        <v>5</v>
      </c>
      <c r="AZ348" s="31">
        <f t="shared" si="677"/>
        <v>2</v>
      </c>
      <c r="BA348" s="31">
        <f t="shared" si="678"/>
        <v>10</v>
      </c>
      <c r="BB348" s="31">
        <f t="shared" si="679"/>
        <v>36</v>
      </c>
      <c r="BC348" s="31">
        <f t="shared" si="680"/>
        <v>33</v>
      </c>
      <c r="BD348" s="31">
        <f t="shared" si="681"/>
        <v>26</v>
      </c>
      <c r="BE348" s="31">
        <f t="shared" si="630"/>
        <v>40</v>
      </c>
      <c r="BF348" s="31">
        <f>R303</f>
        <v>1</v>
      </c>
      <c r="BG348" s="31"/>
      <c r="BH348" s="31"/>
      <c r="BI348" s="31">
        <f t="shared" si="578"/>
        <v>0</v>
      </c>
      <c r="BJ348" s="31">
        <f t="shared" si="579"/>
        <v>0</v>
      </c>
      <c r="BK348" s="31">
        <f t="shared" si="580"/>
        <v>0</v>
      </c>
      <c r="BL348" s="31">
        <f t="shared" si="581"/>
        <v>0</v>
      </c>
      <c r="BM348" s="31">
        <f t="shared" si="582"/>
        <v>0</v>
      </c>
      <c r="BN348" s="31">
        <f t="shared" si="583"/>
        <v>0</v>
      </c>
      <c r="BO348" s="31">
        <f t="shared" si="584"/>
        <v>0</v>
      </c>
      <c r="BP348" s="31">
        <f t="shared" si="585"/>
        <v>0</v>
      </c>
      <c r="BQ348" s="31">
        <f t="shared" si="586"/>
        <v>0</v>
      </c>
      <c r="BR348" s="31">
        <f t="shared" si="587"/>
        <v>0</v>
      </c>
      <c r="BS348" s="31">
        <f t="shared" si="588"/>
        <v>0</v>
      </c>
      <c r="BT348" s="31">
        <f t="shared" si="589"/>
        <v>0</v>
      </c>
      <c r="BU348" s="31">
        <f t="shared" si="590"/>
        <v>1</v>
      </c>
      <c r="BV348" s="31">
        <f t="shared" si="591"/>
        <v>56</v>
      </c>
      <c r="BW348" s="31">
        <f t="shared" si="592"/>
        <v>53</v>
      </c>
      <c r="BX348" s="31">
        <f t="shared" si="593"/>
        <v>14</v>
      </c>
      <c r="BY348" s="31">
        <f t="shared" si="594"/>
        <v>42</v>
      </c>
      <c r="BZ348" s="31">
        <f t="shared" si="595"/>
        <v>44</v>
      </c>
      <c r="CA348" s="31">
        <f t="shared" si="596"/>
        <v>41</v>
      </c>
      <c r="CB348" s="31">
        <f t="shared" si="597"/>
        <v>46</v>
      </c>
      <c r="CC348" s="31">
        <f t="shared" si="598"/>
        <v>17</v>
      </c>
      <c r="CD348" s="31">
        <f t="shared" si="599"/>
        <v>36</v>
      </c>
      <c r="CE348" s="31">
        <f t="shared" si="600"/>
        <v>33</v>
      </c>
      <c r="CF348" s="31">
        <f t="shared" si="601"/>
        <v>30</v>
      </c>
      <c r="CG348" s="31">
        <f t="shared" si="602"/>
        <v>13</v>
      </c>
      <c r="CH348" s="31">
        <f t="shared" si="603"/>
        <v>22</v>
      </c>
      <c r="CI348" s="31">
        <f t="shared" si="604"/>
        <v>19</v>
      </c>
      <c r="CJ348" s="31">
        <f t="shared" si="605"/>
        <v>25</v>
      </c>
      <c r="CK348" s="31">
        <f t="shared" si="606"/>
        <v>46</v>
      </c>
      <c r="CL348" s="31">
        <f t="shared" si="607"/>
        <v>25</v>
      </c>
      <c r="CM348" s="31">
        <f t="shared" si="608"/>
        <v>45</v>
      </c>
      <c r="CN348" s="31">
        <f t="shared" si="609"/>
        <v>3</v>
      </c>
      <c r="CO348" s="31">
        <f t="shared" si="610"/>
        <v>28</v>
      </c>
      <c r="CP348" s="31">
        <f t="shared" si="611"/>
        <v>16</v>
      </c>
      <c r="CQ348" s="31">
        <f t="shared" si="612"/>
        <v>30</v>
      </c>
      <c r="CR348" s="31">
        <f t="shared" si="613"/>
        <v>40</v>
      </c>
      <c r="CS348" s="31">
        <f t="shared" si="614"/>
        <v>8</v>
      </c>
      <c r="CT348" s="31">
        <f t="shared" si="615"/>
        <v>21</v>
      </c>
      <c r="CU348" s="31">
        <f t="shared" si="616"/>
        <v>34</v>
      </c>
      <c r="CV348" s="31">
        <f t="shared" si="617"/>
        <v>46</v>
      </c>
      <c r="CW348" s="31">
        <f t="shared" si="618"/>
        <v>45</v>
      </c>
      <c r="CX348" s="31">
        <f t="shared" si="682"/>
        <v>42</v>
      </c>
      <c r="CY348" s="31">
        <f t="shared" si="620"/>
        <v>20</v>
      </c>
      <c r="CZ348" s="31">
        <f t="shared" si="621"/>
        <v>24</v>
      </c>
      <c r="DA348" s="31">
        <f t="shared" si="622"/>
        <v>38</v>
      </c>
      <c r="DB348" s="31">
        <f t="shared" si="623"/>
        <v>5</v>
      </c>
      <c r="DC348" s="31">
        <f t="shared" si="624"/>
        <v>2</v>
      </c>
      <c r="DD348" s="31">
        <f t="shared" si="625"/>
        <v>10</v>
      </c>
      <c r="DE348" s="31">
        <f t="shared" si="626"/>
        <v>36</v>
      </c>
      <c r="DF348" s="31">
        <f t="shared" si="627"/>
        <v>33</v>
      </c>
      <c r="DG348" s="31">
        <f t="shared" si="628"/>
        <v>26</v>
      </c>
      <c r="DH348" s="31">
        <f t="shared" si="629"/>
        <v>40</v>
      </c>
      <c r="DI348" s="31">
        <v>1</v>
      </c>
    </row>
    <row r="349" spans="1:115" ht="15" customHeight="1" x14ac:dyDescent="0.45">
      <c r="A349" s="31"/>
      <c r="B349" s="31"/>
      <c r="C349" s="31"/>
      <c r="D349" s="31">
        <v>58</v>
      </c>
      <c r="E349" s="31"/>
      <c r="F349" s="31">
        <f t="shared" si="631"/>
        <v>0</v>
      </c>
      <c r="G349" s="31">
        <f t="shared" si="632"/>
        <v>0</v>
      </c>
      <c r="H349" s="31">
        <f t="shared" si="633"/>
        <v>0</v>
      </c>
      <c r="I349" s="31">
        <f t="shared" si="634"/>
        <v>0</v>
      </c>
      <c r="J349" s="31">
        <f t="shared" si="635"/>
        <v>0</v>
      </c>
      <c r="K349" s="31">
        <f t="shared" si="636"/>
        <v>0</v>
      </c>
      <c r="L349" s="31">
        <f t="shared" si="637"/>
        <v>0</v>
      </c>
      <c r="M349" s="31">
        <f t="shared" si="638"/>
        <v>0</v>
      </c>
      <c r="N349" s="31">
        <f t="shared" si="639"/>
        <v>0</v>
      </c>
      <c r="O349" s="31">
        <f t="shared" si="640"/>
        <v>0</v>
      </c>
      <c r="P349" s="31">
        <f t="shared" si="641"/>
        <v>0</v>
      </c>
      <c r="Q349" s="31">
        <f t="shared" si="642"/>
        <v>68</v>
      </c>
      <c r="R349" s="31">
        <f t="shared" si="643"/>
        <v>0</v>
      </c>
      <c r="S349" s="31">
        <f t="shared" si="644"/>
        <v>1768</v>
      </c>
      <c r="T349" s="31">
        <f t="shared" si="645"/>
        <v>306</v>
      </c>
      <c r="U349" s="31">
        <f t="shared" si="646"/>
        <v>1938</v>
      </c>
      <c r="V349" s="31">
        <f t="shared" si="647"/>
        <v>986</v>
      </c>
      <c r="W349" s="31">
        <f t="shared" si="648"/>
        <v>952</v>
      </c>
      <c r="X349" s="31">
        <f t="shared" si="649"/>
        <v>1020</v>
      </c>
      <c r="Y349" s="31">
        <f t="shared" si="650"/>
        <v>170</v>
      </c>
      <c r="Z349" s="31">
        <f t="shared" si="651"/>
        <v>1836</v>
      </c>
      <c r="AA349" s="31">
        <f t="shared" si="652"/>
        <v>408</v>
      </c>
      <c r="AB349" s="31">
        <f t="shared" si="653"/>
        <v>170</v>
      </c>
      <c r="AC349" s="31">
        <f t="shared" si="654"/>
        <v>1462</v>
      </c>
      <c r="AD349" s="31">
        <f t="shared" si="655"/>
        <v>1190</v>
      </c>
      <c r="AE349" s="31">
        <f t="shared" si="656"/>
        <v>1394</v>
      </c>
      <c r="AF349" s="31">
        <f t="shared" si="657"/>
        <v>1530</v>
      </c>
      <c r="AG349" s="31">
        <f t="shared" si="658"/>
        <v>476</v>
      </c>
      <c r="AH349" s="31">
        <f t="shared" si="659"/>
        <v>476</v>
      </c>
      <c r="AI349" s="31">
        <f t="shared" si="660"/>
        <v>408</v>
      </c>
      <c r="AJ349" s="31">
        <f t="shared" si="661"/>
        <v>1632</v>
      </c>
      <c r="AK349" s="31">
        <f t="shared" si="662"/>
        <v>1054</v>
      </c>
      <c r="AL349" s="31">
        <f t="shared" si="663"/>
        <v>1496</v>
      </c>
      <c r="AM349" s="31">
        <f t="shared" si="664"/>
        <v>1598</v>
      </c>
      <c r="AN349" s="31">
        <f t="shared" si="665"/>
        <v>408</v>
      </c>
      <c r="AO349" s="31">
        <f t="shared" si="666"/>
        <v>1632</v>
      </c>
      <c r="AP349" s="31">
        <f t="shared" si="667"/>
        <v>986</v>
      </c>
      <c r="AQ349" s="31">
        <f t="shared" si="668"/>
        <v>1904</v>
      </c>
      <c r="AR349" s="31">
        <f t="shared" si="669"/>
        <v>782</v>
      </c>
      <c r="AS349" s="31">
        <f t="shared" si="670"/>
        <v>1156</v>
      </c>
      <c r="AT349" s="31">
        <f t="shared" si="671"/>
        <v>1020</v>
      </c>
      <c r="AU349" s="31">
        <f t="shared" si="672"/>
        <v>136</v>
      </c>
      <c r="AV349" s="31">
        <f t="shared" si="673"/>
        <v>1530</v>
      </c>
      <c r="AW349" s="31">
        <f t="shared" si="674"/>
        <v>136</v>
      </c>
      <c r="AX349" s="31">
        <f t="shared" si="675"/>
        <v>1462</v>
      </c>
      <c r="AY349" s="31">
        <f t="shared" si="676"/>
        <v>238</v>
      </c>
      <c r="AZ349" s="31">
        <f t="shared" si="677"/>
        <v>408</v>
      </c>
      <c r="BA349" s="31">
        <f t="shared" si="678"/>
        <v>1598</v>
      </c>
      <c r="BB349" s="31">
        <f t="shared" si="679"/>
        <v>408</v>
      </c>
      <c r="BC349" s="31">
        <f t="shared" si="680"/>
        <v>68</v>
      </c>
      <c r="BD349" s="31">
        <f t="shared" si="681"/>
        <v>272</v>
      </c>
      <c r="BE349" s="31">
        <f t="shared" si="630"/>
        <v>1394</v>
      </c>
      <c r="BF349" s="31">
        <f>Q303</f>
        <v>34</v>
      </c>
      <c r="BH349" s="31"/>
      <c r="BI349" s="31">
        <f t="shared" si="578"/>
        <v>0</v>
      </c>
      <c r="BJ349" s="31">
        <f t="shared" si="579"/>
        <v>0</v>
      </c>
      <c r="BK349" s="31">
        <f t="shared" si="580"/>
        <v>0</v>
      </c>
      <c r="BL349" s="31">
        <f t="shared" si="581"/>
        <v>0</v>
      </c>
      <c r="BM349" s="31">
        <f t="shared" si="582"/>
        <v>0</v>
      </c>
      <c r="BN349" s="31">
        <f t="shared" si="583"/>
        <v>0</v>
      </c>
      <c r="BO349" s="31">
        <f t="shared" si="584"/>
        <v>0</v>
      </c>
      <c r="BP349" s="31">
        <f t="shared" si="585"/>
        <v>0</v>
      </c>
      <c r="BQ349" s="31">
        <f t="shared" si="586"/>
        <v>0</v>
      </c>
      <c r="BR349" s="31">
        <f t="shared" si="587"/>
        <v>0</v>
      </c>
      <c r="BS349" s="31">
        <f t="shared" si="588"/>
        <v>0</v>
      </c>
      <c r="BT349" s="31">
        <f t="shared" si="589"/>
        <v>2</v>
      </c>
      <c r="BU349" s="31">
        <f t="shared" si="590"/>
        <v>0</v>
      </c>
      <c r="BV349" s="31">
        <f t="shared" si="591"/>
        <v>52</v>
      </c>
      <c r="BW349" s="31">
        <f t="shared" si="592"/>
        <v>9</v>
      </c>
      <c r="BX349" s="31">
        <f t="shared" si="593"/>
        <v>57</v>
      </c>
      <c r="BY349" s="31">
        <f t="shared" si="594"/>
        <v>29</v>
      </c>
      <c r="BZ349" s="31">
        <f t="shared" si="595"/>
        <v>28</v>
      </c>
      <c r="CA349" s="31">
        <f t="shared" si="596"/>
        <v>30</v>
      </c>
      <c r="CB349" s="31">
        <f t="shared" si="597"/>
        <v>5</v>
      </c>
      <c r="CC349" s="31">
        <f t="shared" si="598"/>
        <v>54</v>
      </c>
      <c r="CD349" s="31">
        <f t="shared" si="599"/>
        <v>12</v>
      </c>
      <c r="CE349" s="31">
        <f t="shared" si="600"/>
        <v>5</v>
      </c>
      <c r="CF349" s="31">
        <f t="shared" si="601"/>
        <v>43</v>
      </c>
      <c r="CG349" s="31">
        <f t="shared" si="602"/>
        <v>35</v>
      </c>
      <c r="CH349" s="31">
        <f t="shared" si="603"/>
        <v>41</v>
      </c>
      <c r="CI349" s="31">
        <f t="shared" si="604"/>
        <v>45</v>
      </c>
      <c r="CJ349" s="31">
        <f t="shared" si="605"/>
        <v>14</v>
      </c>
      <c r="CK349" s="31">
        <f t="shared" si="606"/>
        <v>14</v>
      </c>
      <c r="CL349" s="31">
        <f t="shared" si="607"/>
        <v>12</v>
      </c>
      <c r="CM349" s="31">
        <f t="shared" si="608"/>
        <v>48</v>
      </c>
      <c r="CN349" s="31">
        <f t="shared" si="609"/>
        <v>31</v>
      </c>
      <c r="CO349" s="31">
        <f t="shared" si="610"/>
        <v>44</v>
      </c>
      <c r="CP349" s="31">
        <f t="shared" si="611"/>
        <v>47</v>
      </c>
      <c r="CQ349" s="31">
        <f t="shared" si="612"/>
        <v>12</v>
      </c>
      <c r="CR349" s="31">
        <f t="shared" si="613"/>
        <v>48</v>
      </c>
      <c r="CS349" s="31">
        <f t="shared" si="614"/>
        <v>29</v>
      </c>
      <c r="CT349" s="31">
        <f t="shared" si="615"/>
        <v>56</v>
      </c>
      <c r="CU349" s="31">
        <f t="shared" si="616"/>
        <v>23</v>
      </c>
      <c r="CV349" s="31">
        <f t="shared" si="617"/>
        <v>34</v>
      </c>
      <c r="CW349" s="31">
        <f t="shared" si="618"/>
        <v>30</v>
      </c>
      <c r="CX349" s="31">
        <f t="shared" si="682"/>
        <v>4</v>
      </c>
      <c r="CY349" s="31">
        <f t="shared" si="620"/>
        <v>45</v>
      </c>
      <c r="CZ349" s="31">
        <f t="shared" si="621"/>
        <v>4</v>
      </c>
      <c r="DA349" s="31">
        <f t="shared" si="622"/>
        <v>43</v>
      </c>
      <c r="DB349" s="31">
        <f t="shared" si="623"/>
        <v>7</v>
      </c>
      <c r="DC349" s="31">
        <f t="shared" si="624"/>
        <v>12</v>
      </c>
      <c r="DD349" s="31">
        <f t="shared" si="625"/>
        <v>47</v>
      </c>
      <c r="DE349" s="31">
        <f t="shared" si="626"/>
        <v>12</v>
      </c>
      <c r="DF349" s="31">
        <f t="shared" si="627"/>
        <v>2</v>
      </c>
      <c r="DG349" s="31">
        <f t="shared" si="628"/>
        <v>8</v>
      </c>
      <c r="DH349" s="31">
        <f t="shared" si="629"/>
        <v>41</v>
      </c>
      <c r="DI349" s="31">
        <v>1</v>
      </c>
    </row>
    <row r="350" spans="1:115" ht="15" customHeight="1" x14ac:dyDescent="0.45">
      <c r="A350" s="31"/>
      <c r="B350" s="31"/>
      <c r="C350" s="31"/>
      <c r="D350" s="31">
        <v>58</v>
      </c>
      <c r="E350" s="31"/>
      <c r="F350" s="31">
        <f t="shared" si="631"/>
        <v>0</v>
      </c>
      <c r="G350" s="31">
        <f t="shared" si="632"/>
        <v>0</v>
      </c>
      <c r="H350" s="31">
        <f t="shared" si="633"/>
        <v>0</v>
      </c>
      <c r="I350" s="31">
        <f t="shared" si="634"/>
        <v>0</v>
      </c>
      <c r="J350" s="31">
        <f t="shared" si="635"/>
        <v>0</v>
      </c>
      <c r="K350" s="31">
        <f t="shared" si="636"/>
        <v>0</v>
      </c>
      <c r="L350" s="31">
        <f t="shared" si="637"/>
        <v>0</v>
      </c>
      <c r="M350" s="31">
        <f t="shared" si="638"/>
        <v>0</v>
      </c>
      <c r="N350" s="31">
        <f t="shared" si="639"/>
        <v>0</v>
      </c>
      <c r="O350" s="31">
        <f t="shared" si="640"/>
        <v>0</v>
      </c>
      <c r="P350" s="31">
        <f t="shared" si="641"/>
        <v>46</v>
      </c>
      <c r="Q350" s="31">
        <f t="shared" si="642"/>
        <v>46</v>
      </c>
      <c r="R350" s="31">
        <f t="shared" si="643"/>
        <v>1219</v>
      </c>
      <c r="S350" s="31">
        <f t="shared" si="644"/>
        <v>92</v>
      </c>
      <c r="T350" s="31">
        <f t="shared" si="645"/>
        <v>207</v>
      </c>
      <c r="U350" s="31">
        <f t="shared" si="646"/>
        <v>667</v>
      </c>
      <c r="V350" s="31">
        <f t="shared" si="647"/>
        <v>0</v>
      </c>
      <c r="W350" s="31">
        <f t="shared" si="648"/>
        <v>0</v>
      </c>
      <c r="X350" s="31">
        <f t="shared" si="649"/>
        <v>828</v>
      </c>
      <c r="Y350" s="31">
        <f t="shared" si="650"/>
        <v>46</v>
      </c>
      <c r="Z350" s="31">
        <f t="shared" si="651"/>
        <v>184</v>
      </c>
      <c r="AA350" s="31">
        <f t="shared" si="652"/>
        <v>391</v>
      </c>
      <c r="AB350" s="31">
        <f t="shared" si="653"/>
        <v>1127</v>
      </c>
      <c r="AC350" s="31">
        <f t="shared" si="654"/>
        <v>483</v>
      </c>
      <c r="AD350" s="31">
        <f t="shared" si="655"/>
        <v>437</v>
      </c>
      <c r="AE350" s="31">
        <f t="shared" si="656"/>
        <v>667</v>
      </c>
      <c r="AF350" s="31">
        <f t="shared" si="657"/>
        <v>23</v>
      </c>
      <c r="AG350" s="31">
        <f t="shared" si="658"/>
        <v>644</v>
      </c>
      <c r="AH350" s="31">
        <f t="shared" si="659"/>
        <v>621</v>
      </c>
      <c r="AI350" s="31">
        <f t="shared" si="660"/>
        <v>69</v>
      </c>
      <c r="AJ350" s="31">
        <f t="shared" si="661"/>
        <v>506</v>
      </c>
      <c r="AK350" s="31">
        <f t="shared" si="662"/>
        <v>414</v>
      </c>
      <c r="AL350" s="31">
        <f t="shared" si="663"/>
        <v>782</v>
      </c>
      <c r="AM350" s="31">
        <f t="shared" si="664"/>
        <v>46</v>
      </c>
      <c r="AN350" s="31">
        <f t="shared" si="665"/>
        <v>69</v>
      </c>
      <c r="AO350" s="31">
        <f t="shared" si="666"/>
        <v>460</v>
      </c>
      <c r="AP350" s="31">
        <f t="shared" si="667"/>
        <v>644</v>
      </c>
      <c r="AQ350" s="31">
        <f t="shared" si="668"/>
        <v>506</v>
      </c>
      <c r="AR350" s="31">
        <f t="shared" si="669"/>
        <v>0</v>
      </c>
      <c r="AS350" s="31">
        <f t="shared" si="670"/>
        <v>138</v>
      </c>
      <c r="AT350" s="31">
        <f t="shared" si="671"/>
        <v>782</v>
      </c>
      <c r="AU350" s="31">
        <f t="shared" si="672"/>
        <v>1127</v>
      </c>
      <c r="AV350" s="31">
        <f t="shared" si="673"/>
        <v>1127</v>
      </c>
      <c r="AW350" s="31">
        <f t="shared" si="674"/>
        <v>1081</v>
      </c>
      <c r="AX350" s="31">
        <f t="shared" si="675"/>
        <v>1150</v>
      </c>
      <c r="AY350" s="31">
        <f t="shared" si="676"/>
        <v>460</v>
      </c>
      <c r="AZ350" s="31">
        <f t="shared" si="677"/>
        <v>46</v>
      </c>
      <c r="BA350" s="31">
        <f t="shared" si="678"/>
        <v>23</v>
      </c>
      <c r="BB350" s="31">
        <f t="shared" si="679"/>
        <v>322</v>
      </c>
      <c r="BC350" s="31">
        <f t="shared" si="680"/>
        <v>230</v>
      </c>
      <c r="BD350" s="31">
        <f t="shared" si="681"/>
        <v>1127</v>
      </c>
      <c r="BE350" s="31">
        <f t="shared" si="630"/>
        <v>966</v>
      </c>
      <c r="BF350" s="31">
        <f>P303</f>
        <v>23</v>
      </c>
      <c r="BH350" s="31"/>
      <c r="BI350" s="31">
        <f t="shared" si="578"/>
        <v>0</v>
      </c>
      <c r="BJ350" s="31">
        <f t="shared" si="579"/>
        <v>0</v>
      </c>
      <c r="BK350" s="31">
        <f t="shared" si="580"/>
        <v>0</v>
      </c>
      <c r="BL350" s="31">
        <f t="shared" si="581"/>
        <v>0</v>
      </c>
      <c r="BM350" s="31">
        <f t="shared" si="582"/>
        <v>0</v>
      </c>
      <c r="BN350" s="31">
        <f t="shared" si="583"/>
        <v>0</v>
      </c>
      <c r="BO350" s="31">
        <f t="shared" si="584"/>
        <v>0</v>
      </c>
      <c r="BP350" s="31">
        <f t="shared" si="585"/>
        <v>0</v>
      </c>
      <c r="BQ350" s="31">
        <f t="shared" si="586"/>
        <v>0</v>
      </c>
      <c r="BR350" s="31">
        <f t="shared" si="587"/>
        <v>0</v>
      </c>
      <c r="BS350" s="31">
        <f t="shared" si="588"/>
        <v>2</v>
      </c>
      <c r="BT350" s="31">
        <f t="shared" si="589"/>
        <v>2</v>
      </c>
      <c r="BU350" s="31">
        <f t="shared" si="590"/>
        <v>53</v>
      </c>
      <c r="BV350" s="31">
        <f t="shared" si="591"/>
        <v>4</v>
      </c>
      <c r="BW350" s="31">
        <f t="shared" si="592"/>
        <v>9</v>
      </c>
      <c r="BX350" s="31">
        <f t="shared" si="593"/>
        <v>29</v>
      </c>
      <c r="BY350" s="31">
        <f t="shared" si="594"/>
        <v>0</v>
      </c>
      <c r="BZ350" s="31">
        <f t="shared" si="595"/>
        <v>0</v>
      </c>
      <c r="CA350" s="31">
        <f t="shared" si="596"/>
        <v>36</v>
      </c>
      <c r="CB350" s="31">
        <f t="shared" si="597"/>
        <v>2</v>
      </c>
      <c r="CC350" s="31">
        <f t="shared" si="598"/>
        <v>8</v>
      </c>
      <c r="CD350" s="31">
        <f t="shared" si="599"/>
        <v>17</v>
      </c>
      <c r="CE350" s="31">
        <f t="shared" si="600"/>
        <v>49</v>
      </c>
      <c r="CF350" s="31">
        <f t="shared" si="601"/>
        <v>21</v>
      </c>
      <c r="CG350" s="31">
        <f t="shared" si="602"/>
        <v>19</v>
      </c>
      <c r="CH350" s="31">
        <f t="shared" si="603"/>
        <v>29</v>
      </c>
      <c r="CI350" s="31">
        <f t="shared" si="604"/>
        <v>1</v>
      </c>
      <c r="CJ350" s="31">
        <f t="shared" si="605"/>
        <v>28</v>
      </c>
      <c r="CK350" s="31">
        <f t="shared" si="606"/>
        <v>27</v>
      </c>
      <c r="CL350" s="31">
        <f t="shared" si="607"/>
        <v>3</v>
      </c>
      <c r="CM350" s="31">
        <f t="shared" si="608"/>
        <v>22</v>
      </c>
      <c r="CN350" s="31">
        <f t="shared" si="609"/>
        <v>18</v>
      </c>
      <c r="CO350" s="31">
        <f t="shared" si="610"/>
        <v>34</v>
      </c>
      <c r="CP350" s="31">
        <f t="shared" si="611"/>
        <v>2</v>
      </c>
      <c r="CQ350" s="31">
        <f t="shared" si="612"/>
        <v>3</v>
      </c>
      <c r="CR350" s="31">
        <f t="shared" si="613"/>
        <v>20</v>
      </c>
      <c r="CS350" s="31">
        <f t="shared" si="614"/>
        <v>28</v>
      </c>
      <c r="CT350" s="31">
        <f t="shared" si="615"/>
        <v>22</v>
      </c>
      <c r="CU350" s="31">
        <f t="shared" si="616"/>
        <v>0</v>
      </c>
      <c r="CV350" s="31">
        <f t="shared" si="617"/>
        <v>6</v>
      </c>
      <c r="CW350" s="31">
        <f t="shared" si="618"/>
        <v>34</v>
      </c>
      <c r="CX350" s="31">
        <f t="shared" si="682"/>
        <v>49</v>
      </c>
      <c r="CY350" s="31">
        <f t="shared" si="620"/>
        <v>49</v>
      </c>
      <c r="CZ350" s="31">
        <f t="shared" si="621"/>
        <v>47</v>
      </c>
      <c r="DA350" s="31">
        <f t="shared" si="622"/>
        <v>50</v>
      </c>
      <c r="DB350" s="31">
        <f t="shared" si="623"/>
        <v>20</v>
      </c>
      <c r="DC350" s="31">
        <f t="shared" si="624"/>
        <v>2</v>
      </c>
      <c r="DD350" s="31">
        <f t="shared" si="625"/>
        <v>1</v>
      </c>
      <c r="DE350" s="31">
        <f t="shared" si="626"/>
        <v>14</v>
      </c>
      <c r="DF350" s="31">
        <f t="shared" si="627"/>
        <v>10</v>
      </c>
      <c r="DG350" s="31">
        <f t="shared" si="628"/>
        <v>49</v>
      </c>
      <c r="DH350" s="31">
        <f t="shared" si="629"/>
        <v>42</v>
      </c>
      <c r="DI350" s="31">
        <v>1</v>
      </c>
    </row>
    <row r="351" spans="1:115" ht="15" customHeight="1" x14ac:dyDescent="0.45">
      <c r="A351" s="31"/>
      <c r="B351" s="31"/>
      <c r="C351" s="31"/>
      <c r="D351" s="31">
        <v>58</v>
      </c>
      <c r="E351" s="31"/>
      <c r="F351" s="31">
        <f t="shared" si="631"/>
        <v>0</v>
      </c>
      <c r="G351" s="31">
        <f t="shared" si="632"/>
        <v>0</v>
      </c>
      <c r="H351" s="31">
        <f t="shared" si="633"/>
        <v>0</v>
      </c>
      <c r="I351" s="31">
        <f t="shared" si="634"/>
        <v>0</v>
      </c>
      <c r="J351" s="31">
        <f t="shared" si="635"/>
        <v>0</v>
      </c>
      <c r="K351" s="31">
        <f t="shared" si="636"/>
        <v>0</v>
      </c>
      <c r="L351" s="31">
        <f t="shared" si="637"/>
        <v>0</v>
      </c>
      <c r="M351" s="31">
        <f t="shared" si="638"/>
        <v>0</v>
      </c>
      <c r="N351" s="31">
        <f t="shared" si="639"/>
        <v>0</v>
      </c>
      <c r="O351" s="31">
        <f t="shared" si="640"/>
        <v>2</v>
      </c>
      <c r="P351" s="31">
        <f t="shared" si="641"/>
        <v>4</v>
      </c>
      <c r="Q351" s="31">
        <f t="shared" si="642"/>
        <v>55</v>
      </c>
      <c r="R351" s="31">
        <f t="shared" si="643"/>
        <v>57</v>
      </c>
      <c r="S351" s="31">
        <f t="shared" si="644"/>
        <v>13</v>
      </c>
      <c r="T351" s="31">
        <f t="shared" si="645"/>
        <v>38</v>
      </c>
      <c r="U351" s="31">
        <f t="shared" si="646"/>
        <v>29</v>
      </c>
      <c r="V351" s="31">
        <f t="shared" si="647"/>
        <v>0</v>
      </c>
      <c r="W351" s="31">
        <f t="shared" si="648"/>
        <v>36</v>
      </c>
      <c r="X351" s="31">
        <f t="shared" si="649"/>
        <v>38</v>
      </c>
      <c r="Y351" s="31">
        <f t="shared" si="650"/>
        <v>10</v>
      </c>
      <c r="Z351" s="31">
        <f t="shared" si="651"/>
        <v>26</v>
      </c>
      <c r="AA351" s="31">
        <f t="shared" si="652"/>
        <v>9</v>
      </c>
      <c r="AB351" s="31">
        <f t="shared" si="653"/>
        <v>12</v>
      </c>
      <c r="AC351" s="31">
        <f t="shared" si="654"/>
        <v>40</v>
      </c>
      <c r="AD351" s="31">
        <f t="shared" si="655"/>
        <v>48</v>
      </c>
      <c r="AE351" s="31">
        <f t="shared" si="656"/>
        <v>30</v>
      </c>
      <c r="AF351" s="31">
        <f t="shared" si="657"/>
        <v>29</v>
      </c>
      <c r="AG351" s="31">
        <f t="shared" si="658"/>
        <v>55</v>
      </c>
      <c r="AH351" s="31">
        <f t="shared" si="659"/>
        <v>30</v>
      </c>
      <c r="AI351" s="31">
        <f t="shared" si="660"/>
        <v>25</v>
      </c>
      <c r="AJ351" s="31">
        <f t="shared" si="661"/>
        <v>40</v>
      </c>
      <c r="AK351" s="31">
        <f t="shared" si="662"/>
        <v>52</v>
      </c>
      <c r="AL351" s="31">
        <f t="shared" si="663"/>
        <v>36</v>
      </c>
      <c r="AM351" s="31">
        <f t="shared" si="664"/>
        <v>5</v>
      </c>
      <c r="AN351" s="31">
        <f t="shared" si="665"/>
        <v>23</v>
      </c>
      <c r="AO351" s="31">
        <f t="shared" si="666"/>
        <v>48</v>
      </c>
      <c r="AP351" s="31">
        <f t="shared" si="667"/>
        <v>50</v>
      </c>
      <c r="AQ351" s="31">
        <f t="shared" si="668"/>
        <v>22</v>
      </c>
      <c r="AR351" s="31">
        <f t="shared" si="669"/>
        <v>6</v>
      </c>
      <c r="AS351" s="31">
        <f t="shared" si="670"/>
        <v>41</v>
      </c>
      <c r="AT351" s="31">
        <f t="shared" si="671"/>
        <v>26</v>
      </c>
      <c r="AU351" s="31">
        <f t="shared" si="672"/>
        <v>41</v>
      </c>
      <c r="AV351" s="31">
        <f t="shared" si="673"/>
        <v>39</v>
      </c>
      <c r="AW351" s="31">
        <f t="shared" si="674"/>
        <v>40</v>
      </c>
      <c r="AX351" s="31">
        <f t="shared" si="675"/>
        <v>12</v>
      </c>
      <c r="AY351" s="31">
        <f t="shared" si="676"/>
        <v>22</v>
      </c>
      <c r="AZ351" s="31">
        <f t="shared" si="677"/>
        <v>3</v>
      </c>
      <c r="BA351" s="31">
        <f t="shared" si="678"/>
        <v>15</v>
      </c>
      <c r="BB351" s="31">
        <f t="shared" si="679"/>
        <v>25</v>
      </c>
      <c r="BC351" s="31">
        <f t="shared" si="680"/>
        <v>2</v>
      </c>
      <c r="BD351" s="31">
        <f t="shared" si="681"/>
        <v>33</v>
      </c>
      <c r="BE351" s="31">
        <f t="shared" si="630"/>
        <v>43</v>
      </c>
      <c r="BF351" s="31">
        <f>O303</f>
        <v>1</v>
      </c>
      <c r="BG351" s="31"/>
      <c r="BH351" s="31"/>
      <c r="BI351" s="31">
        <f t="shared" si="578"/>
        <v>0</v>
      </c>
      <c r="BJ351" s="31">
        <f t="shared" si="579"/>
        <v>0</v>
      </c>
      <c r="BK351" s="31">
        <f t="shared" si="580"/>
        <v>0</v>
      </c>
      <c r="BL351" s="31">
        <f t="shared" si="581"/>
        <v>0</v>
      </c>
      <c r="BM351" s="31">
        <f t="shared" si="582"/>
        <v>0</v>
      </c>
      <c r="BN351" s="31">
        <f t="shared" si="583"/>
        <v>0</v>
      </c>
      <c r="BO351" s="31">
        <f t="shared" si="584"/>
        <v>0</v>
      </c>
      <c r="BP351" s="31">
        <f t="shared" si="585"/>
        <v>0</v>
      </c>
      <c r="BQ351" s="31">
        <f t="shared" si="586"/>
        <v>0</v>
      </c>
      <c r="BR351" s="31">
        <f t="shared" si="587"/>
        <v>2</v>
      </c>
      <c r="BS351" s="31">
        <f t="shared" si="588"/>
        <v>4</v>
      </c>
      <c r="BT351" s="31">
        <f t="shared" si="589"/>
        <v>55</v>
      </c>
      <c r="BU351" s="31">
        <f t="shared" si="590"/>
        <v>57</v>
      </c>
      <c r="BV351" s="31">
        <f t="shared" si="591"/>
        <v>13</v>
      </c>
      <c r="BW351" s="31">
        <f t="shared" si="592"/>
        <v>38</v>
      </c>
      <c r="BX351" s="31">
        <f t="shared" si="593"/>
        <v>29</v>
      </c>
      <c r="BY351" s="31">
        <f t="shared" si="594"/>
        <v>0</v>
      </c>
      <c r="BZ351" s="31">
        <f t="shared" si="595"/>
        <v>36</v>
      </c>
      <c r="CA351" s="31">
        <f t="shared" si="596"/>
        <v>38</v>
      </c>
      <c r="CB351" s="31">
        <f t="shared" si="597"/>
        <v>10</v>
      </c>
      <c r="CC351" s="31">
        <f t="shared" si="598"/>
        <v>26</v>
      </c>
      <c r="CD351" s="31">
        <f t="shared" si="599"/>
        <v>9</v>
      </c>
      <c r="CE351" s="31">
        <f t="shared" si="600"/>
        <v>12</v>
      </c>
      <c r="CF351" s="31">
        <f t="shared" si="601"/>
        <v>40</v>
      </c>
      <c r="CG351" s="31">
        <f t="shared" si="602"/>
        <v>48</v>
      </c>
      <c r="CH351" s="31">
        <f t="shared" si="603"/>
        <v>30</v>
      </c>
      <c r="CI351" s="31">
        <f t="shared" si="604"/>
        <v>29</v>
      </c>
      <c r="CJ351" s="31">
        <f t="shared" si="605"/>
        <v>55</v>
      </c>
      <c r="CK351" s="31">
        <f t="shared" si="606"/>
        <v>30</v>
      </c>
      <c r="CL351" s="31">
        <f t="shared" si="607"/>
        <v>25</v>
      </c>
      <c r="CM351" s="31">
        <f t="shared" si="608"/>
        <v>40</v>
      </c>
      <c r="CN351" s="31">
        <f t="shared" si="609"/>
        <v>52</v>
      </c>
      <c r="CO351" s="31">
        <f t="shared" si="610"/>
        <v>36</v>
      </c>
      <c r="CP351" s="31">
        <f t="shared" si="611"/>
        <v>5</v>
      </c>
      <c r="CQ351" s="31">
        <f t="shared" si="612"/>
        <v>23</v>
      </c>
      <c r="CR351" s="31">
        <f t="shared" si="613"/>
        <v>48</v>
      </c>
      <c r="CS351" s="31">
        <f t="shared" si="614"/>
        <v>50</v>
      </c>
      <c r="CT351" s="31">
        <f t="shared" si="615"/>
        <v>22</v>
      </c>
      <c r="CU351" s="31">
        <f t="shared" si="616"/>
        <v>6</v>
      </c>
      <c r="CV351" s="31">
        <f t="shared" si="617"/>
        <v>41</v>
      </c>
      <c r="CW351" s="31">
        <f t="shared" si="618"/>
        <v>26</v>
      </c>
      <c r="CX351" s="31">
        <f t="shared" si="682"/>
        <v>41</v>
      </c>
      <c r="CY351" s="31">
        <f t="shared" si="620"/>
        <v>39</v>
      </c>
      <c r="CZ351" s="31">
        <f t="shared" si="621"/>
        <v>40</v>
      </c>
      <c r="DA351" s="31">
        <f t="shared" si="622"/>
        <v>12</v>
      </c>
      <c r="DB351" s="31">
        <f t="shared" si="623"/>
        <v>22</v>
      </c>
      <c r="DC351" s="31">
        <f t="shared" si="624"/>
        <v>3</v>
      </c>
      <c r="DD351" s="31">
        <f t="shared" si="625"/>
        <v>15</v>
      </c>
      <c r="DE351" s="31">
        <f t="shared" si="626"/>
        <v>25</v>
      </c>
      <c r="DF351" s="31">
        <f t="shared" si="627"/>
        <v>2</v>
      </c>
      <c r="DG351" s="31">
        <f t="shared" si="628"/>
        <v>33</v>
      </c>
      <c r="DH351" s="31">
        <f t="shared" si="629"/>
        <v>43</v>
      </c>
      <c r="DI351" s="31">
        <v>1</v>
      </c>
    </row>
    <row r="352" spans="1:115" ht="15" customHeight="1" x14ac:dyDescent="0.45">
      <c r="A352" s="31"/>
      <c r="B352" s="31"/>
      <c r="C352" s="31"/>
      <c r="D352" s="31">
        <v>58</v>
      </c>
      <c r="E352" s="31"/>
      <c r="F352" s="31">
        <f t="shared" si="631"/>
        <v>0</v>
      </c>
      <c r="G352" s="31">
        <f t="shared" si="632"/>
        <v>0</v>
      </c>
      <c r="H352" s="31">
        <f t="shared" si="633"/>
        <v>0</v>
      </c>
      <c r="I352" s="31">
        <f t="shared" si="634"/>
        <v>0</v>
      </c>
      <c r="J352" s="31">
        <f t="shared" si="635"/>
        <v>0</v>
      </c>
      <c r="K352" s="31">
        <f t="shared" si="636"/>
        <v>0</v>
      </c>
      <c r="L352" s="31">
        <f t="shared" si="637"/>
        <v>0</v>
      </c>
      <c r="M352" s="31">
        <f t="shared" si="638"/>
        <v>0</v>
      </c>
      <c r="N352" s="31">
        <f t="shared" si="639"/>
        <v>100</v>
      </c>
      <c r="O352" s="31">
        <f t="shared" si="640"/>
        <v>350</v>
      </c>
      <c r="P352" s="31">
        <f t="shared" si="641"/>
        <v>100</v>
      </c>
      <c r="Q352" s="31">
        <f t="shared" si="642"/>
        <v>2750</v>
      </c>
      <c r="R352" s="31">
        <f t="shared" si="643"/>
        <v>600</v>
      </c>
      <c r="S352" s="31">
        <f t="shared" si="644"/>
        <v>2600</v>
      </c>
      <c r="T352" s="31">
        <f t="shared" si="645"/>
        <v>450</v>
      </c>
      <c r="U352" s="31">
        <f t="shared" si="646"/>
        <v>1450</v>
      </c>
      <c r="V352" s="31">
        <f t="shared" si="647"/>
        <v>1850</v>
      </c>
      <c r="W352" s="31">
        <f t="shared" si="648"/>
        <v>800</v>
      </c>
      <c r="X352" s="31">
        <f t="shared" si="649"/>
        <v>2400</v>
      </c>
      <c r="Y352" s="31">
        <f t="shared" si="650"/>
        <v>1800</v>
      </c>
      <c r="Z352" s="31">
        <f t="shared" si="651"/>
        <v>1750</v>
      </c>
      <c r="AA352" s="31">
        <f t="shared" si="652"/>
        <v>1050</v>
      </c>
      <c r="AB352" s="31">
        <f t="shared" si="653"/>
        <v>2650</v>
      </c>
      <c r="AC352" s="31">
        <f t="shared" si="654"/>
        <v>1550</v>
      </c>
      <c r="AD352" s="31">
        <f t="shared" si="655"/>
        <v>1050</v>
      </c>
      <c r="AE352" s="31">
        <f t="shared" si="656"/>
        <v>100</v>
      </c>
      <c r="AF352" s="31">
        <f t="shared" si="657"/>
        <v>1350</v>
      </c>
      <c r="AG352" s="31">
        <f t="shared" si="658"/>
        <v>1350</v>
      </c>
      <c r="AH352" s="31">
        <f t="shared" si="659"/>
        <v>2800</v>
      </c>
      <c r="AI352" s="31">
        <f t="shared" si="660"/>
        <v>400</v>
      </c>
      <c r="AJ352" s="31">
        <f t="shared" si="661"/>
        <v>1750</v>
      </c>
      <c r="AK352" s="31">
        <f t="shared" si="662"/>
        <v>1500</v>
      </c>
      <c r="AL352" s="31">
        <f t="shared" si="663"/>
        <v>2050</v>
      </c>
      <c r="AM352" s="31">
        <f t="shared" si="664"/>
        <v>1450</v>
      </c>
      <c r="AN352" s="31">
        <f t="shared" si="665"/>
        <v>700</v>
      </c>
      <c r="AO352" s="31">
        <f t="shared" si="666"/>
        <v>2050</v>
      </c>
      <c r="AP352" s="31">
        <f t="shared" si="667"/>
        <v>700</v>
      </c>
      <c r="AQ352" s="31">
        <f t="shared" si="668"/>
        <v>1400</v>
      </c>
      <c r="AR352" s="31">
        <f t="shared" si="669"/>
        <v>2400</v>
      </c>
      <c r="AS352" s="31">
        <f t="shared" si="670"/>
        <v>500</v>
      </c>
      <c r="AT352" s="31">
        <f t="shared" si="671"/>
        <v>500</v>
      </c>
      <c r="AU352" s="31">
        <f t="shared" si="672"/>
        <v>1150</v>
      </c>
      <c r="AV352" s="31">
        <f t="shared" si="673"/>
        <v>1050</v>
      </c>
      <c r="AW352" s="31">
        <f t="shared" si="674"/>
        <v>2600</v>
      </c>
      <c r="AX352" s="31">
        <f t="shared" si="675"/>
        <v>1700</v>
      </c>
      <c r="AY352" s="31">
        <f t="shared" si="676"/>
        <v>1250</v>
      </c>
      <c r="AZ352" s="31">
        <f t="shared" si="677"/>
        <v>900</v>
      </c>
      <c r="BA352" s="31">
        <f t="shared" si="678"/>
        <v>2000</v>
      </c>
      <c r="BB352" s="31">
        <f t="shared" si="679"/>
        <v>1350</v>
      </c>
      <c r="BC352" s="31">
        <f t="shared" si="680"/>
        <v>1800</v>
      </c>
      <c r="BD352" s="31">
        <f t="shared" si="681"/>
        <v>900</v>
      </c>
      <c r="BE352" s="31">
        <f t="shared" si="630"/>
        <v>2200</v>
      </c>
      <c r="BF352" s="31">
        <f>N303</f>
        <v>50</v>
      </c>
      <c r="BG352" s="31"/>
      <c r="BH352" s="31"/>
      <c r="BI352" s="31">
        <f t="shared" si="578"/>
        <v>0</v>
      </c>
      <c r="BJ352" s="31">
        <f t="shared" si="579"/>
        <v>0</v>
      </c>
      <c r="BK352" s="31">
        <f t="shared" si="580"/>
        <v>0</v>
      </c>
      <c r="BL352" s="31">
        <f t="shared" si="581"/>
        <v>0</v>
      </c>
      <c r="BM352" s="31">
        <f t="shared" si="582"/>
        <v>0</v>
      </c>
      <c r="BN352" s="31">
        <f t="shared" si="583"/>
        <v>0</v>
      </c>
      <c r="BO352" s="31">
        <f t="shared" si="584"/>
        <v>0</v>
      </c>
      <c r="BP352" s="31">
        <f t="shared" si="585"/>
        <v>0</v>
      </c>
      <c r="BQ352" s="31">
        <f t="shared" si="586"/>
        <v>2</v>
      </c>
      <c r="BR352" s="31">
        <f t="shared" si="587"/>
        <v>7</v>
      </c>
      <c r="BS352" s="31">
        <f t="shared" si="588"/>
        <v>2</v>
      </c>
      <c r="BT352" s="31">
        <f t="shared" si="589"/>
        <v>55</v>
      </c>
      <c r="BU352" s="31">
        <f t="shared" si="590"/>
        <v>12</v>
      </c>
      <c r="BV352" s="31">
        <f t="shared" si="591"/>
        <v>52</v>
      </c>
      <c r="BW352" s="31">
        <f t="shared" si="592"/>
        <v>9</v>
      </c>
      <c r="BX352" s="31">
        <f t="shared" si="593"/>
        <v>29</v>
      </c>
      <c r="BY352" s="31">
        <f t="shared" si="594"/>
        <v>37</v>
      </c>
      <c r="BZ352" s="31">
        <f t="shared" si="595"/>
        <v>16</v>
      </c>
      <c r="CA352" s="31">
        <f t="shared" si="596"/>
        <v>48</v>
      </c>
      <c r="CB352" s="31">
        <f t="shared" si="597"/>
        <v>36</v>
      </c>
      <c r="CC352" s="31">
        <f t="shared" si="598"/>
        <v>35</v>
      </c>
      <c r="CD352" s="31">
        <f t="shared" si="599"/>
        <v>21</v>
      </c>
      <c r="CE352" s="31">
        <f t="shared" si="600"/>
        <v>53</v>
      </c>
      <c r="CF352" s="31">
        <f t="shared" si="601"/>
        <v>31</v>
      </c>
      <c r="CG352" s="31">
        <f t="shared" si="602"/>
        <v>21</v>
      </c>
      <c r="CH352" s="31">
        <f t="shared" si="603"/>
        <v>2</v>
      </c>
      <c r="CI352" s="31">
        <f t="shared" si="604"/>
        <v>27</v>
      </c>
      <c r="CJ352" s="31">
        <f t="shared" si="605"/>
        <v>27</v>
      </c>
      <c r="CK352" s="31">
        <f t="shared" si="606"/>
        <v>56</v>
      </c>
      <c r="CL352" s="31">
        <f t="shared" si="607"/>
        <v>8</v>
      </c>
      <c r="CM352" s="31">
        <f t="shared" si="608"/>
        <v>35</v>
      </c>
      <c r="CN352" s="31">
        <f t="shared" si="609"/>
        <v>30</v>
      </c>
      <c r="CO352" s="31">
        <f t="shared" si="610"/>
        <v>41</v>
      </c>
      <c r="CP352" s="31">
        <f t="shared" si="611"/>
        <v>29</v>
      </c>
      <c r="CQ352" s="31">
        <f t="shared" si="612"/>
        <v>14</v>
      </c>
      <c r="CR352" s="31">
        <f t="shared" si="613"/>
        <v>41</v>
      </c>
      <c r="CS352" s="31">
        <f t="shared" si="614"/>
        <v>14</v>
      </c>
      <c r="CT352" s="31">
        <f t="shared" si="615"/>
        <v>28</v>
      </c>
      <c r="CU352" s="31">
        <f t="shared" si="616"/>
        <v>48</v>
      </c>
      <c r="CV352" s="31">
        <f t="shared" si="617"/>
        <v>10</v>
      </c>
      <c r="CW352" s="31">
        <f t="shared" si="618"/>
        <v>10</v>
      </c>
      <c r="CX352" s="31">
        <f t="shared" si="682"/>
        <v>23</v>
      </c>
      <c r="CY352" s="31">
        <f t="shared" si="620"/>
        <v>21</v>
      </c>
      <c r="CZ352" s="31">
        <f t="shared" si="621"/>
        <v>52</v>
      </c>
      <c r="DA352" s="31">
        <f t="shared" si="622"/>
        <v>34</v>
      </c>
      <c r="DB352" s="31">
        <f t="shared" si="623"/>
        <v>25</v>
      </c>
      <c r="DC352" s="31">
        <f t="shared" si="624"/>
        <v>18</v>
      </c>
      <c r="DD352" s="31">
        <f t="shared" si="625"/>
        <v>40</v>
      </c>
      <c r="DE352" s="31">
        <f t="shared" si="626"/>
        <v>27</v>
      </c>
      <c r="DF352" s="31">
        <f t="shared" si="627"/>
        <v>36</v>
      </c>
      <c r="DG352" s="31">
        <f t="shared" si="628"/>
        <v>18</v>
      </c>
      <c r="DH352" s="31">
        <f t="shared" si="629"/>
        <v>44</v>
      </c>
      <c r="DI352" s="31">
        <v>1</v>
      </c>
    </row>
    <row r="353" spans="1:113" ht="15" customHeight="1" x14ac:dyDescent="0.45">
      <c r="A353" s="31"/>
      <c r="B353" s="31"/>
      <c r="C353" s="31"/>
      <c r="D353" s="31">
        <v>58</v>
      </c>
      <c r="E353" s="31"/>
      <c r="F353" s="31">
        <f t="shared" si="631"/>
        <v>0</v>
      </c>
      <c r="G353" s="31">
        <f t="shared" si="632"/>
        <v>0</v>
      </c>
      <c r="H353" s="31">
        <f t="shared" si="633"/>
        <v>0</v>
      </c>
      <c r="I353" s="31">
        <f t="shared" si="634"/>
        <v>0</v>
      </c>
      <c r="J353" s="31">
        <f t="shared" si="635"/>
        <v>0</v>
      </c>
      <c r="K353" s="31">
        <f t="shared" si="636"/>
        <v>0</v>
      </c>
      <c r="L353" s="31">
        <f t="shared" si="637"/>
        <v>0</v>
      </c>
      <c r="M353" s="31">
        <f t="shared" si="638"/>
        <v>82</v>
      </c>
      <c r="N353" s="31">
        <f t="shared" si="639"/>
        <v>369</v>
      </c>
      <c r="O353" s="31">
        <f t="shared" si="640"/>
        <v>410</v>
      </c>
      <c r="P353" s="31">
        <f t="shared" si="641"/>
        <v>0</v>
      </c>
      <c r="Q353" s="31">
        <f t="shared" si="642"/>
        <v>410</v>
      </c>
      <c r="R353" s="31">
        <f t="shared" si="643"/>
        <v>287</v>
      </c>
      <c r="S353" s="31">
        <f t="shared" si="644"/>
        <v>123</v>
      </c>
      <c r="T353" s="31">
        <f t="shared" si="645"/>
        <v>1599</v>
      </c>
      <c r="U353" s="31">
        <f t="shared" si="646"/>
        <v>328</v>
      </c>
      <c r="V353" s="31">
        <f t="shared" si="647"/>
        <v>2214</v>
      </c>
      <c r="W353" s="31">
        <f t="shared" si="648"/>
        <v>287</v>
      </c>
      <c r="X353" s="31">
        <f t="shared" si="649"/>
        <v>1107</v>
      </c>
      <c r="Y353" s="31">
        <f t="shared" si="650"/>
        <v>533</v>
      </c>
      <c r="Z353" s="31">
        <f t="shared" si="651"/>
        <v>2337</v>
      </c>
      <c r="AA353" s="31">
        <f t="shared" si="652"/>
        <v>697</v>
      </c>
      <c r="AB353" s="31">
        <f t="shared" si="653"/>
        <v>1066</v>
      </c>
      <c r="AC353" s="31">
        <f t="shared" si="654"/>
        <v>2132</v>
      </c>
      <c r="AD353" s="31">
        <f t="shared" si="655"/>
        <v>943</v>
      </c>
      <c r="AE353" s="31">
        <f t="shared" si="656"/>
        <v>1189</v>
      </c>
      <c r="AF353" s="31">
        <f t="shared" si="657"/>
        <v>2255</v>
      </c>
      <c r="AG353" s="31">
        <f t="shared" si="658"/>
        <v>1066</v>
      </c>
      <c r="AH353" s="31">
        <f t="shared" si="659"/>
        <v>246</v>
      </c>
      <c r="AI353" s="31">
        <f t="shared" si="660"/>
        <v>1804</v>
      </c>
      <c r="AJ353" s="31">
        <f t="shared" si="661"/>
        <v>328</v>
      </c>
      <c r="AK353" s="31">
        <f t="shared" si="662"/>
        <v>574</v>
      </c>
      <c r="AL353" s="31">
        <f t="shared" si="663"/>
        <v>492</v>
      </c>
      <c r="AM353" s="31">
        <f t="shared" si="664"/>
        <v>1763</v>
      </c>
      <c r="AN353" s="31">
        <f t="shared" si="665"/>
        <v>2255</v>
      </c>
      <c r="AO353" s="31">
        <f t="shared" si="666"/>
        <v>2255</v>
      </c>
      <c r="AP353" s="31">
        <f t="shared" si="667"/>
        <v>1763</v>
      </c>
      <c r="AQ353" s="31">
        <f t="shared" si="668"/>
        <v>779</v>
      </c>
      <c r="AR353" s="31">
        <f t="shared" si="669"/>
        <v>0</v>
      </c>
      <c r="AS353" s="31">
        <f t="shared" si="670"/>
        <v>820</v>
      </c>
      <c r="AT353" s="31">
        <f t="shared" si="671"/>
        <v>1353</v>
      </c>
      <c r="AU353" s="31">
        <f t="shared" si="672"/>
        <v>1845</v>
      </c>
      <c r="AV353" s="31">
        <f t="shared" si="673"/>
        <v>656</v>
      </c>
      <c r="AW353" s="31">
        <f t="shared" si="674"/>
        <v>1189</v>
      </c>
      <c r="AX353" s="31">
        <f t="shared" si="675"/>
        <v>41</v>
      </c>
      <c r="AY353" s="31">
        <f t="shared" si="676"/>
        <v>1804</v>
      </c>
      <c r="AZ353" s="31">
        <f t="shared" si="677"/>
        <v>41</v>
      </c>
      <c r="BA353" s="31">
        <f t="shared" si="678"/>
        <v>410</v>
      </c>
      <c r="BB353" s="31">
        <f t="shared" si="679"/>
        <v>205</v>
      </c>
      <c r="BC353" s="31">
        <f t="shared" si="680"/>
        <v>2255</v>
      </c>
      <c r="BD353" s="31">
        <f t="shared" si="681"/>
        <v>164</v>
      </c>
      <c r="BE353" s="31">
        <f t="shared" si="630"/>
        <v>1845</v>
      </c>
      <c r="BF353" s="31">
        <f>M303</f>
        <v>41</v>
      </c>
      <c r="BG353" s="31"/>
      <c r="BH353" s="31"/>
      <c r="BI353" s="31">
        <f t="shared" si="578"/>
        <v>0</v>
      </c>
      <c r="BJ353" s="31">
        <f t="shared" si="579"/>
        <v>0</v>
      </c>
      <c r="BK353" s="31">
        <f t="shared" si="580"/>
        <v>0</v>
      </c>
      <c r="BL353" s="31">
        <f t="shared" si="581"/>
        <v>0</v>
      </c>
      <c r="BM353" s="31">
        <f t="shared" si="582"/>
        <v>0</v>
      </c>
      <c r="BN353" s="31">
        <f t="shared" si="583"/>
        <v>0</v>
      </c>
      <c r="BO353" s="31">
        <f t="shared" si="584"/>
        <v>0</v>
      </c>
      <c r="BP353" s="31">
        <f t="shared" si="585"/>
        <v>2</v>
      </c>
      <c r="BQ353" s="31">
        <f t="shared" si="586"/>
        <v>9</v>
      </c>
      <c r="BR353" s="31">
        <f t="shared" si="587"/>
        <v>10</v>
      </c>
      <c r="BS353" s="31">
        <f t="shared" si="588"/>
        <v>0</v>
      </c>
      <c r="BT353" s="31">
        <f t="shared" si="589"/>
        <v>10</v>
      </c>
      <c r="BU353" s="31">
        <f t="shared" si="590"/>
        <v>7</v>
      </c>
      <c r="BV353" s="31">
        <f t="shared" si="591"/>
        <v>3</v>
      </c>
      <c r="BW353" s="31">
        <f t="shared" si="592"/>
        <v>39</v>
      </c>
      <c r="BX353" s="31">
        <f t="shared" si="593"/>
        <v>8</v>
      </c>
      <c r="BY353" s="31">
        <f t="shared" si="594"/>
        <v>54</v>
      </c>
      <c r="BZ353" s="31">
        <f t="shared" si="595"/>
        <v>7</v>
      </c>
      <c r="CA353" s="31">
        <f t="shared" si="596"/>
        <v>27</v>
      </c>
      <c r="CB353" s="31">
        <f t="shared" si="597"/>
        <v>13</v>
      </c>
      <c r="CC353" s="31">
        <f t="shared" si="598"/>
        <v>57</v>
      </c>
      <c r="CD353" s="31">
        <f t="shared" si="599"/>
        <v>17</v>
      </c>
      <c r="CE353" s="31">
        <f t="shared" si="600"/>
        <v>26</v>
      </c>
      <c r="CF353" s="31">
        <f t="shared" si="601"/>
        <v>52</v>
      </c>
      <c r="CG353" s="31">
        <f t="shared" si="602"/>
        <v>23</v>
      </c>
      <c r="CH353" s="31">
        <f t="shared" si="603"/>
        <v>29</v>
      </c>
      <c r="CI353" s="31">
        <f t="shared" si="604"/>
        <v>55</v>
      </c>
      <c r="CJ353" s="31">
        <f t="shared" si="605"/>
        <v>26</v>
      </c>
      <c r="CK353" s="31">
        <f t="shared" si="606"/>
        <v>6</v>
      </c>
      <c r="CL353" s="31">
        <f t="shared" si="607"/>
        <v>44</v>
      </c>
      <c r="CM353" s="31">
        <f t="shared" si="608"/>
        <v>8</v>
      </c>
      <c r="CN353" s="31">
        <f t="shared" si="609"/>
        <v>14</v>
      </c>
      <c r="CO353" s="31">
        <f t="shared" si="610"/>
        <v>12</v>
      </c>
      <c r="CP353" s="31">
        <f t="shared" si="611"/>
        <v>43</v>
      </c>
      <c r="CQ353" s="31">
        <f t="shared" si="612"/>
        <v>55</v>
      </c>
      <c r="CR353" s="31">
        <f t="shared" si="613"/>
        <v>55</v>
      </c>
      <c r="CS353" s="31">
        <f t="shared" si="614"/>
        <v>43</v>
      </c>
      <c r="CT353" s="31">
        <f t="shared" si="615"/>
        <v>19</v>
      </c>
      <c r="CU353" s="31">
        <f t="shared" si="616"/>
        <v>0</v>
      </c>
      <c r="CV353" s="31">
        <f t="shared" si="617"/>
        <v>20</v>
      </c>
      <c r="CW353" s="31">
        <f t="shared" si="618"/>
        <v>33</v>
      </c>
      <c r="CX353" s="31">
        <f t="shared" si="682"/>
        <v>45</v>
      </c>
      <c r="CY353" s="31">
        <f t="shared" si="620"/>
        <v>16</v>
      </c>
      <c r="CZ353" s="31">
        <f t="shared" si="621"/>
        <v>29</v>
      </c>
      <c r="DA353" s="31">
        <f t="shared" si="622"/>
        <v>1</v>
      </c>
      <c r="DB353" s="31">
        <f t="shared" si="623"/>
        <v>44</v>
      </c>
      <c r="DC353" s="31">
        <f t="shared" si="624"/>
        <v>1</v>
      </c>
      <c r="DD353" s="31">
        <f t="shared" si="625"/>
        <v>10</v>
      </c>
      <c r="DE353" s="31">
        <f t="shared" si="626"/>
        <v>5</v>
      </c>
      <c r="DF353" s="31">
        <f t="shared" si="627"/>
        <v>55</v>
      </c>
      <c r="DG353" s="31">
        <f t="shared" si="628"/>
        <v>4</v>
      </c>
      <c r="DH353" s="31">
        <f t="shared" si="629"/>
        <v>45</v>
      </c>
      <c r="DI353" s="31">
        <v>1</v>
      </c>
    </row>
    <row r="354" spans="1:113" ht="15" customHeight="1" x14ac:dyDescent="0.45">
      <c r="A354" s="31"/>
      <c r="B354" s="31"/>
      <c r="C354" s="31"/>
      <c r="D354" s="31">
        <v>58</v>
      </c>
      <c r="E354" s="31"/>
      <c r="F354" s="31">
        <f t="shared" si="631"/>
        <v>0</v>
      </c>
      <c r="G354" s="31">
        <f t="shared" si="632"/>
        <v>0</v>
      </c>
      <c r="H354" s="31">
        <f t="shared" si="633"/>
        <v>0</v>
      </c>
      <c r="I354" s="31">
        <f t="shared" si="634"/>
        <v>0</v>
      </c>
      <c r="J354" s="31">
        <f t="shared" si="635"/>
        <v>0</v>
      </c>
      <c r="K354" s="31">
        <f t="shared" si="636"/>
        <v>0</v>
      </c>
      <c r="L354" s="31">
        <f t="shared" si="637"/>
        <v>46</v>
      </c>
      <c r="M354" s="31">
        <f t="shared" si="638"/>
        <v>253</v>
      </c>
      <c r="N354" s="31">
        <f t="shared" si="639"/>
        <v>437</v>
      </c>
      <c r="O354" s="31">
        <f t="shared" si="640"/>
        <v>230</v>
      </c>
      <c r="P354" s="31">
        <f t="shared" si="641"/>
        <v>230</v>
      </c>
      <c r="Q354" s="31">
        <f t="shared" si="642"/>
        <v>391</v>
      </c>
      <c r="R354" s="31">
        <f t="shared" si="643"/>
        <v>230</v>
      </c>
      <c r="S354" s="31">
        <f t="shared" si="644"/>
        <v>966</v>
      </c>
      <c r="T354" s="31">
        <f t="shared" si="645"/>
        <v>1104</v>
      </c>
      <c r="U354" s="31">
        <f t="shared" si="646"/>
        <v>115</v>
      </c>
      <c r="V354" s="31">
        <f t="shared" si="647"/>
        <v>69</v>
      </c>
      <c r="W354" s="31">
        <f t="shared" si="648"/>
        <v>782</v>
      </c>
      <c r="X354" s="31">
        <f t="shared" si="649"/>
        <v>943</v>
      </c>
      <c r="Y354" s="31">
        <f t="shared" si="650"/>
        <v>299</v>
      </c>
      <c r="Z354" s="31">
        <f t="shared" si="651"/>
        <v>368</v>
      </c>
      <c r="AA354" s="31">
        <f t="shared" si="652"/>
        <v>1012</v>
      </c>
      <c r="AB354" s="31">
        <f t="shared" si="653"/>
        <v>483</v>
      </c>
      <c r="AC354" s="31">
        <f t="shared" si="654"/>
        <v>391</v>
      </c>
      <c r="AD354" s="31">
        <f t="shared" si="655"/>
        <v>1219</v>
      </c>
      <c r="AE354" s="31">
        <f t="shared" si="656"/>
        <v>621</v>
      </c>
      <c r="AF354" s="31">
        <f t="shared" si="657"/>
        <v>529</v>
      </c>
      <c r="AG354" s="31">
        <f t="shared" si="658"/>
        <v>736</v>
      </c>
      <c r="AH354" s="31">
        <f t="shared" si="659"/>
        <v>1150</v>
      </c>
      <c r="AI354" s="31">
        <f t="shared" si="660"/>
        <v>1196</v>
      </c>
      <c r="AJ354" s="31">
        <f t="shared" si="661"/>
        <v>506</v>
      </c>
      <c r="AK354" s="31">
        <f t="shared" si="662"/>
        <v>598</v>
      </c>
      <c r="AL354" s="31">
        <f t="shared" si="663"/>
        <v>1288</v>
      </c>
      <c r="AM354" s="31">
        <f t="shared" si="664"/>
        <v>943</v>
      </c>
      <c r="AN354" s="31">
        <f t="shared" si="665"/>
        <v>1219</v>
      </c>
      <c r="AO354" s="31">
        <f t="shared" si="666"/>
        <v>943</v>
      </c>
      <c r="AP354" s="31">
        <f t="shared" si="667"/>
        <v>92</v>
      </c>
      <c r="AQ354" s="31">
        <f t="shared" si="668"/>
        <v>437</v>
      </c>
      <c r="AR354" s="31">
        <f t="shared" si="669"/>
        <v>460</v>
      </c>
      <c r="AS354" s="31">
        <f t="shared" si="670"/>
        <v>1242</v>
      </c>
      <c r="AT354" s="31">
        <f t="shared" si="671"/>
        <v>483</v>
      </c>
      <c r="AU354" s="31">
        <f t="shared" si="672"/>
        <v>69</v>
      </c>
      <c r="AV354" s="31">
        <f t="shared" si="673"/>
        <v>1035</v>
      </c>
      <c r="AW354" s="31">
        <f t="shared" si="674"/>
        <v>690</v>
      </c>
      <c r="AX354" s="31">
        <f t="shared" si="675"/>
        <v>1035</v>
      </c>
      <c r="AY354" s="31">
        <f t="shared" si="676"/>
        <v>1035</v>
      </c>
      <c r="AZ354" s="31">
        <f t="shared" si="677"/>
        <v>253</v>
      </c>
      <c r="BA354" s="31">
        <f t="shared" si="678"/>
        <v>368</v>
      </c>
      <c r="BB354" s="31">
        <f t="shared" si="679"/>
        <v>69</v>
      </c>
      <c r="BC354" s="31">
        <f t="shared" si="680"/>
        <v>23</v>
      </c>
      <c r="BD354" s="31">
        <f t="shared" si="681"/>
        <v>1127</v>
      </c>
      <c r="BE354" s="31">
        <f t="shared" si="630"/>
        <v>1058</v>
      </c>
      <c r="BF354" s="31">
        <f>L303</f>
        <v>23</v>
      </c>
      <c r="BG354" s="31"/>
      <c r="BH354" s="31"/>
      <c r="BI354" s="31">
        <f t="shared" si="578"/>
        <v>0</v>
      </c>
      <c r="BJ354" s="31">
        <f t="shared" si="579"/>
        <v>0</v>
      </c>
      <c r="BK354" s="31">
        <f t="shared" si="580"/>
        <v>0</v>
      </c>
      <c r="BL354" s="31">
        <f t="shared" si="581"/>
        <v>0</v>
      </c>
      <c r="BM354" s="31">
        <f t="shared" si="582"/>
        <v>0</v>
      </c>
      <c r="BN354" s="31">
        <f t="shared" si="583"/>
        <v>0</v>
      </c>
      <c r="BO354" s="31">
        <f t="shared" si="584"/>
        <v>2</v>
      </c>
      <c r="BP354" s="31">
        <f t="shared" si="585"/>
        <v>11</v>
      </c>
      <c r="BQ354" s="31">
        <f t="shared" si="586"/>
        <v>19</v>
      </c>
      <c r="BR354" s="31">
        <f t="shared" si="587"/>
        <v>10</v>
      </c>
      <c r="BS354" s="31">
        <f t="shared" si="588"/>
        <v>10</v>
      </c>
      <c r="BT354" s="31">
        <f t="shared" si="589"/>
        <v>17</v>
      </c>
      <c r="BU354" s="31">
        <f t="shared" si="590"/>
        <v>10</v>
      </c>
      <c r="BV354" s="31">
        <f t="shared" si="591"/>
        <v>42</v>
      </c>
      <c r="BW354" s="31">
        <f t="shared" si="592"/>
        <v>48</v>
      </c>
      <c r="BX354" s="31">
        <f t="shared" si="593"/>
        <v>5</v>
      </c>
      <c r="BY354" s="31">
        <f t="shared" si="594"/>
        <v>3</v>
      </c>
      <c r="BZ354" s="31">
        <f t="shared" si="595"/>
        <v>34</v>
      </c>
      <c r="CA354" s="31">
        <f t="shared" si="596"/>
        <v>41</v>
      </c>
      <c r="CB354" s="31">
        <f t="shared" si="597"/>
        <v>13</v>
      </c>
      <c r="CC354" s="31">
        <f t="shared" si="598"/>
        <v>16</v>
      </c>
      <c r="CD354" s="31">
        <f t="shared" si="599"/>
        <v>44</v>
      </c>
      <c r="CE354" s="31">
        <f t="shared" si="600"/>
        <v>21</v>
      </c>
      <c r="CF354" s="31">
        <f t="shared" si="601"/>
        <v>17</v>
      </c>
      <c r="CG354" s="31">
        <f t="shared" si="602"/>
        <v>53</v>
      </c>
      <c r="CH354" s="31">
        <f t="shared" si="603"/>
        <v>27</v>
      </c>
      <c r="CI354" s="31">
        <f t="shared" si="604"/>
        <v>23</v>
      </c>
      <c r="CJ354" s="31">
        <f t="shared" si="605"/>
        <v>32</v>
      </c>
      <c r="CK354" s="31">
        <f t="shared" si="606"/>
        <v>50</v>
      </c>
      <c r="CL354" s="31">
        <f t="shared" si="607"/>
        <v>52</v>
      </c>
      <c r="CM354" s="31">
        <f t="shared" si="608"/>
        <v>22</v>
      </c>
      <c r="CN354" s="31">
        <f t="shared" si="609"/>
        <v>26</v>
      </c>
      <c r="CO354" s="31">
        <f t="shared" si="610"/>
        <v>56</v>
      </c>
      <c r="CP354" s="31">
        <f t="shared" si="611"/>
        <v>41</v>
      </c>
      <c r="CQ354" s="31">
        <f t="shared" si="612"/>
        <v>53</v>
      </c>
      <c r="CR354" s="31">
        <f t="shared" si="613"/>
        <v>41</v>
      </c>
      <c r="CS354" s="31">
        <f t="shared" si="614"/>
        <v>4</v>
      </c>
      <c r="CT354" s="31">
        <f t="shared" si="615"/>
        <v>19</v>
      </c>
      <c r="CU354" s="31">
        <f t="shared" si="616"/>
        <v>20</v>
      </c>
      <c r="CV354" s="31">
        <f t="shared" si="617"/>
        <v>54</v>
      </c>
      <c r="CW354" s="31">
        <f t="shared" si="618"/>
        <v>21</v>
      </c>
      <c r="CX354" s="31">
        <f t="shared" si="682"/>
        <v>3</v>
      </c>
      <c r="CY354" s="31">
        <f t="shared" si="620"/>
        <v>45</v>
      </c>
      <c r="CZ354" s="31">
        <f t="shared" si="621"/>
        <v>30</v>
      </c>
      <c r="DA354" s="31">
        <f t="shared" si="622"/>
        <v>45</v>
      </c>
      <c r="DB354" s="31">
        <f t="shared" si="623"/>
        <v>45</v>
      </c>
      <c r="DC354" s="31">
        <f t="shared" si="624"/>
        <v>11</v>
      </c>
      <c r="DD354" s="31">
        <f t="shared" si="625"/>
        <v>16</v>
      </c>
      <c r="DE354" s="31">
        <f t="shared" si="626"/>
        <v>3</v>
      </c>
      <c r="DF354" s="31">
        <f t="shared" si="627"/>
        <v>1</v>
      </c>
      <c r="DG354" s="31">
        <f t="shared" si="628"/>
        <v>49</v>
      </c>
      <c r="DH354" s="31">
        <f t="shared" si="629"/>
        <v>46</v>
      </c>
      <c r="DI354" s="31">
        <v>1</v>
      </c>
    </row>
    <row r="355" spans="1:113" ht="15" customHeight="1" x14ac:dyDescent="0.45">
      <c r="A355" s="31"/>
      <c r="B355" s="31"/>
      <c r="C355" s="31"/>
      <c r="D355" s="31">
        <v>58</v>
      </c>
      <c r="E355" s="31"/>
      <c r="F355" s="31">
        <f t="shared" si="631"/>
        <v>0</v>
      </c>
      <c r="G355" s="31">
        <f t="shared" si="632"/>
        <v>0</v>
      </c>
      <c r="H355" s="31">
        <f t="shared" si="633"/>
        <v>0</v>
      </c>
      <c r="I355" s="31">
        <f t="shared" si="634"/>
        <v>0</v>
      </c>
      <c r="J355" s="31">
        <f t="shared" si="635"/>
        <v>0</v>
      </c>
      <c r="K355" s="31">
        <f t="shared" si="636"/>
        <v>4</v>
      </c>
      <c r="L355" s="31">
        <f t="shared" si="637"/>
        <v>26</v>
      </c>
      <c r="M355" s="31">
        <f t="shared" si="638"/>
        <v>60</v>
      </c>
      <c r="N355" s="31">
        <f t="shared" si="639"/>
        <v>58</v>
      </c>
      <c r="O355" s="31">
        <f t="shared" si="640"/>
        <v>40</v>
      </c>
      <c r="P355" s="31">
        <f t="shared" si="641"/>
        <v>54</v>
      </c>
      <c r="Q355" s="31">
        <f t="shared" si="642"/>
        <v>54</v>
      </c>
      <c r="R355" s="31">
        <f t="shared" si="643"/>
        <v>106</v>
      </c>
      <c r="S355" s="31">
        <f t="shared" si="644"/>
        <v>64</v>
      </c>
      <c r="T355" s="31">
        <f t="shared" si="645"/>
        <v>106</v>
      </c>
      <c r="U355" s="31">
        <f t="shared" si="646"/>
        <v>16</v>
      </c>
      <c r="V355" s="31">
        <f t="shared" si="647"/>
        <v>76</v>
      </c>
      <c r="W355" s="31">
        <f t="shared" si="648"/>
        <v>34</v>
      </c>
      <c r="X355" s="31">
        <f t="shared" si="649"/>
        <v>108</v>
      </c>
      <c r="Y355" s="31">
        <f t="shared" si="650"/>
        <v>60</v>
      </c>
      <c r="Z355" s="31">
        <f t="shared" si="651"/>
        <v>6</v>
      </c>
      <c r="AA355" s="31">
        <f t="shared" si="652"/>
        <v>14</v>
      </c>
      <c r="AB355" s="31">
        <f t="shared" si="653"/>
        <v>78</v>
      </c>
      <c r="AC355" s="31">
        <f t="shared" si="654"/>
        <v>26</v>
      </c>
      <c r="AD355" s="31">
        <f t="shared" si="655"/>
        <v>44</v>
      </c>
      <c r="AE355" s="31">
        <f t="shared" si="656"/>
        <v>100</v>
      </c>
      <c r="AF355" s="31">
        <f t="shared" si="657"/>
        <v>112</v>
      </c>
      <c r="AG355" s="31">
        <f t="shared" si="658"/>
        <v>50</v>
      </c>
      <c r="AH355" s="31">
        <f t="shared" si="659"/>
        <v>90</v>
      </c>
      <c r="AI355" s="31">
        <f t="shared" si="660"/>
        <v>32</v>
      </c>
      <c r="AJ355" s="31">
        <f t="shared" si="661"/>
        <v>98</v>
      </c>
      <c r="AK355" s="31">
        <f t="shared" si="662"/>
        <v>50</v>
      </c>
      <c r="AL355" s="31">
        <f t="shared" si="663"/>
        <v>80</v>
      </c>
      <c r="AM355" s="31">
        <f t="shared" si="664"/>
        <v>74</v>
      </c>
      <c r="AN355" s="31">
        <f t="shared" si="665"/>
        <v>72</v>
      </c>
      <c r="AO355" s="31">
        <f t="shared" si="666"/>
        <v>90</v>
      </c>
      <c r="AP355" s="31">
        <f t="shared" si="667"/>
        <v>46</v>
      </c>
      <c r="AQ355" s="31">
        <f t="shared" si="668"/>
        <v>80</v>
      </c>
      <c r="AR355" s="31">
        <f t="shared" si="669"/>
        <v>34</v>
      </c>
      <c r="AS355" s="31">
        <f t="shared" si="670"/>
        <v>34</v>
      </c>
      <c r="AT355" s="31">
        <f t="shared" si="671"/>
        <v>48</v>
      </c>
      <c r="AU355" s="31">
        <f t="shared" si="672"/>
        <v>98</v>
      </c>
      <c r="AV355" s="31">
        <f t="shared" si="673"/>
        <v>36</v>
      </c>
      <c r="AW355" s="31">
        <f t="shared" si="674"/>
        <v>36</v>
      </c>
      <c r="AX355" s="31">
        <f t="shared" si="675"/>
        <v>64</v>
      </c>
      <c r="AY355" s="31">
        <f t="shared" si="676"/>
        <v>112</v>
      </c>
      <c r="AZ355" s="31">
        <f t="shared" si="677"/>
        <v>54</v>
      </c>
      <c r="BA355" s="31">
        <f t="shared" si="678"/>
        <v>38</v>
      </c>
      <c r="BB355" s="31">
        <f t="shared" si="679"/>
        <v>8</v>
      </c>
      <c r="BC355" s="31">
        <f t="shared" si="680"/>
        <v>102</v>
      </c>
      <c r="BD355" s="31">
        <f t="shared" si="681"/>
        <v>74</v>
      </c>
      <c r="BE355" s="31">
        <f t="shared" si="630"/>
        <v>94</v>
      </c>
      <c r="BF355" s="31">
        <f>K303</f>
        <v>2</v>
      </c>
      <c r="BG355" s="31"/>
      <c r="BH355" s="31"/>
      <c r="BI355" s="31">
        <f t="shared" si="578"/>
        <v>0</v>
      </c>
      <c r="BJ355" s="31">
        <f t="shared" si="579"/>
        <v>0</v>
      </c>
      <c r="BK355" s="31">
        <f t="shared" si="580"/>
        <v>0</v>
      </c>
      <c r="BL355" s="31">
        <f t="shared" si="581"/>
        <v>0</v>
      </c>
      <c r="BM355" s="31">
        <f t="shared" si="582"/>
        <v>0</v>
      </c>
      <c r="BN355" s="31">
        <f t="shared" si="583"/>
        <v>2</v>
      </c>
      <c r="BO355" s="31">
        <f t="shared" si="584"/>
        <v>13</v>
      </c>
      <c r="BP355" s="31">
        <f t="shared" si="585"/>
        <v>30</v>
      </c>
      <c r="BQ355" s="31">
        <f t="shared" si="586"/>
        <v>29</v>
      </c>
      <c r="BR355" s="31">
        <f t="shared" si="587"/>
        <v>20</v>
      </c>
      <c r="BS355" s="31">
        <f t="shared" si="588"/>
        <v>27</v>
      </c>
      <c r="BT355" s="31">
        <f t="shared" si="589"/>
        <v>27</v>
      </c>
      <c r="BU355" s="31">
        <f t="shared" si="590"/>
        <v>53</v>
      </c>
      <c r="BV355" s="31">
        <f t="shared" si="591"/>
        <v>32</v>
      </c>
      <c r="BW355" s="31">
        <f t="shared" si="592"/>
        <v>53</v>
      </c>
      <c r="BX355" s="31">
        <f t="shared" si="593"/>
        <v>8</v>
      </c>
      <c r="BY355" s="31">
        <f t="shared" si="594"/>
        <v>38</v>
      </c>
      <c r="BZ355" s="31">
        <f t="shared" si="595"/>
        <v>17</v>
      </c>
      <c r="CA355" s="31">
        <f t="shared" si="596"/>
        <v>54</v>
      </c>
      <c r="CB355" s="31">
        <f t="shared" si="597"/>
        <v>30</v>
      </c>
      <c r="CC355" s="31">
        <f t="shared" si="598"/>
        <v>3</v>
      </c>
      <c r="CD355" s="31">
        <f t="shared" si="599"/>
        <v>7</v>
      </c>
      <c r="CE355" s="31">
        <f t="shared" si="600"/>
        <v>39</v>
      </c>
      <c r="CF355" s="31">
        <f t="shared" si="601"/>
        <v>13</v>
      </c>
      <c r="CG355" s="31">
        <f t="shared" si="602"/>
        <v>22</v>
      </c>
      <c r="CH355" s="31">
        <f t="shared" si="603"/>
        <v>50</v>
      </c>
      <c r="CI355" s="31">
        <f t="shared" si="604"/>
        <v>56</v>
      </c>
      <c r="CJ355" s="31">
        <f t="shared" si="605"/>
        <v>25</v>
      </c>
      <c r="CK355" s="31">
        <f t="shared" si="606"/>
        <v>45</v>
      </c>
      <c r="CL355" s="31">
        <f t="shared" si="607"/>
        <v>16</v>
      </c>
      <c r="CM355" s="31">
        <f t="shared" si="608"/>
        <v>49</v>
      </c>
      <c r="CN355" s="31">
        <f t="shared" si="609"/>
        <v>25</v>
      </c>
      <c r="CO355" s="31">
        <f t="shared" si="610"/>
        <v>40</v>
      </c>
      <c r="CP355" s="31">
        <f t="shared" si="611"/>
        <v>37</v>
      </c>
      <c r="CQ355" s="31">
        <f t="shared" si="612"/>
        <v>36</v>
      </c>
      <c r="CR355" s="31">
        <f t="shared" si="613"/>
        <v>45</v>
      </c>
      <c r="CS355" s="31">
        <f t="shared" si="614"/>
        <v>23</v>
      </c>
      <c r="CT355" s="31">
        <f t="shared" si="615"/>
        <v>40</v>
      </c>
      <c r="CU355" s="31">
        <f t="shared" si="616"/>
        <v>17</v>
      </c>
      <c r="CV355" s="31">
        <f t="shared" si="617"/>
        <v>17</v>
      </c>
      <c r="CW355" s="31">
        <f t="shared" si="618"/>
        <v>24</v>
      </c>
      <c r="CX355" s="31">
        <f t="shared" si="682"/>
        <v>49</v>
      </c>
      <c r="CY355" s="31">
        <f t="shared" si="620"/>
        <v>18</v>
      </c>
      <c r="CZ355" s="31">
        <f t="shared" si="621"/>
        <v>18</v>
      </c>
      <c r="DA355" s="31">
        <f t="shared" si="622"/>
        <v>32</v>
      </c>
      <c r="DB355" s="31">
        <f t="shared" si="623"/>
        <v>56</v>
      </c>
      <c r="DC355" s="31">
        <f t="shared" si="624"/>
        <v>27</v>
      </c>
      <c r="DD355" s="31">
        <f t="shared" si="625"/>
        <v>19</v>
      </c>
      <c r="DE355" s="31">
        <f t="shared" si="626"/>
        <v>4</v>
      </c>
      <c r="DF355" s="31">
        <f t="shared" si="627"/>
        <v>51</v>
      </c>
      <c r="DG355" s="31">
        <f t="shared" si="628"/>
        <v>37</v>
      </c>
      <c r="DH355" s="31">
        <f t="shared" si="629"/>
        <v>47</v>
      </c>
      <c r="DI355" s="31">
        <v>1</v>
      </c>
    </row>
    <row r="356" spans="1:113" ht="15" customHeight="1" x14ac:dyDescent="0.45">
      <c r="A356" s="31"/>
      <c r="B356" s="31"/>
      <c r="C356" s="31"/>
      <c r="D356" s="31">
        <v>58</v>
      </c>
      <c r="E356" s="31"/>
      <c r="F356" s="31">
        <f t="shared" si="631"/>
        <v>0</v>
      </c>
      <c r="G356" s="31">
        <f t="shared" si="632"/>
        <v>0</v>
      </c>
      <c r="H356" s="31">
        <f t="shared" si="633"/>
        <v>0</v>
      </c>
      <c r="I356" s="31">
        <f t="shared" si="634"/>
        <v>0</v>
      </c>
      <c r="J356" s="31">
        <f t="shared" si="635"/>
        <v>102</v>
      </c>
      <c r="K356" s="31">
        <f t="shared" si="636"/>
        <v>765</v>
      </c>
      <c r="L356" s="31">
        <f t="shared" si="637"/>
        <v>2244</v>
      </c>
      <c r="M356" s="31">
        <f t="shared" si="638"/>
        <v>51</v>
      </c>
      <c r="N356" s="31">
        <f t="shared" si="639"/>
        <v>2499</v>
      </c>
      <c r="O356" s="31">
        <f t="shared" si="640"/>
        <v>2397</v>
      </c>
      <c r="P356" s="31">
        <f t="shared" si="641"/>
        <v>2805</v>
      </c>
      <c r="Q356" s="31">
        <f t="shared" si="642"/>
        <v>1173</v>
      </c>
      <c r="R356" s="31">
        <f t="shared" si="643"/>
        <v>1428</v>
      </c>
      <c r="S356" s="31">
        <f t="shared" si="644"/>
        <v>1428</v>
      </c>
      <c r="T356" s="31">
        <f t="shared" si="645"/>
        <v>153</v>
      </c>
      <c r="U356" s="31">
        <f t="shared" si="646"/>
        <v>2346</v>
      </c>
      <c r="V356" s="31">
        <f t="shared" si="647"/>
        <v>2856</v>
      </c>
      <c r="W356" s="31">
        <f t="shared" si="648"/>
        <v>714</v>
      </c>
      <c r="X356" s="31">
        <f t="shared" si="649"/>
        <v>1326</v>
      </c>
      <c r="Y356" s="31">
        <f t="shared" si="650"/>
        <v>1683</v>
      </c>
      <c r="Z356" s="31">
        <f t="shared" si="651"/>
        <v>510</v>
      </c>
      <c r="AA356" s="31">
        <f t="shared" si="652"/>
        <v>2346</v>
      </c>
      <c r="AB356" s="31">
        <f t="shared" si="653"/>
        <v>2652</v>
      </c>
      <c r="AC356" s="31">
        <f t="shared" si="654"/>
        <v>1836</v>
      </c>
      <c r="AD356" s="31">
        <f t="shared" si="655"/>
        <v>765</v>
      </c>
      <c r="AE356" s="31">
        <f t="shared" si="656"/>
        <v>2499</v>
      </c>
      <c r="AF356" s="31">
        <f t="shared" si="657"/>
        <v>1224</v>
      </c>
      <c r="AG356" s="31">
        <f t="shared" si="658"/>
        <v>663</v>
      </c>
      <c r="AH356" s="31">
        <f t="shared" si="659"/>
        <v>204</v>
      </c>
      <c r="AI356" s="31">
        <f t="shared" si="660"/>
        <v>408</v>
      </c>
      <c r="AJ356" s="31">
        <f t="shared" si="661"/>
        <v>867</v>
      </c>
      <c r="AK356" s="31">
        <f t="shared" si="662"/>
        <v>408</v>
      </c>
      <c r="AL356" s="31">
        <f t="shared" si="663"/>
        <v>1020</v>
      </c>
      <c r="AM356" s="31">
        <f t="shared" si="664"/>
        <v>816</v>
      </c>
      <c r="AN356" s="31">
        <f t="shared" si="665"/>
        <v>1224</v>
      </c>
      <c r="AO356" s="31">
        <f t="shared" si="666"/>
        <v>561</v>
      </c>
      <c r="AP356" s="31">
        <f t="shared" si="667"/>
        <v>255</v>
      </c>
      <c r="AQ356" s="31">
        <f t="shared" si="668"/>
        <v>2907</v>
      </c>
      <c r="AR356" s="31">
        <f t="shared" si="669"/>
        <v>1734</v>
      </c>
      <c r="AS356" s="31">
        <f t="shared" si="670"/>
        <v>2142</v>
      </c>
      <c r="AT356" s="31">
        <f t="shared" si="671"/>
        <v>816</v>
      </c>
      <c r="AU356" s="31">
        <f t="shared" si="672"/>
        <v>459</v>
      </c>
      <c r="AV356" s="31">
        <f t="shared" si="673"/>
        <v>1836</v>
      </c>
      <c r="AW356" s="31">
        <f t="shared" si="674"/>
        <v>2601</v>
      </c>
      <c r="AX356" s="31">
        <f t="shared" si="675"/>
        <v>1581</v>
      </c>
      <c r="AY356" s="31">
        <f t="shared" si="676"/>
        <v>1275</v>
      </c>
      <c r="AZ356" s="31">
        <f t="shared" si="677"/>
        <v>2346</v>
      </c>
      <c r="BA356" s="31">
        <f t="shared" si="678"/>
        <v>1173</v>
      </c>
      <c r="BB356" s="31">
        <f t="shared" si="679"/>
        <v>2856</v>
      </c>
      <c r="BC356" s="31">
        <f t="shared" si="680"/>
        <v>1581</v>
      </c>
      <c r="BD356" s="31">
        <f t="shared" si="681"/>
        <v>1326</v>
      </c>
      <c r="BE356" s="31">
        <f t="shared" si="630"/>
        <v>2448</v>
      </c>
      <c r="BF356" s="31">
        <f>J303</f>
        <v>51</v>
      </c>
      <c r="BG356" s="31"/>
      <c r="BH356" s="31"/>
      <c r="BI356" s="31">
        <f t="shared" si="578"/>
        <v>0</v>
      </c>
      <c r="BJ356" s="31">
        <f t="shared" si="579"/>
        <v>0</v>
      </c>
      <c r="BK356" s="31">
        <f t="shared" si="580"/>
        <v>0</v>
      </c>
      <c r="BL356" s="31">
        <f t="shared" si="581"/>
        <v>0</v>
      </c>
      <c r="BM356" s="31">
        <f t="shared" si="582"/>
        <v>2</v>
      </c>
      <c r="BN356" s="31">
        <f t="shared" si="583"/>
        <v>15</v>
      </c>
      <c r="BO356" s="31">
        <f t="shared" si="584"/>
        <v>44</v>
      </c>
      <c r="BP356" s="31">
        <f t="shared" si="585"/>
        <v>1</v>
      </c>
      <c r="BQ356" s="31">
        <f t="shared" si="586"/>
        <v>49</v>
      </c>
      <c r="BR356" s="31">
        <f t="shared" si="587"/>
        <v>47</v>
      </c>
      <c r="BS356" s="31">
        <f t="shared" si="588"/>
        <v>55</v>
      </c>
      <c r="BT356" s="31">
        <f t="shared" si="589"/>
        <v>23</v>
      </c>
      <c r="BU356" s="31">
        <f t="shared" si="590"/>
        <v>28</v>
      </c>
      <c r="BV356" s="31">
        <f t="shared" si="591"/>
        <v>28</v>
      </c>
      <c r="BW356" s="31">
        <f t="shared" si="592"/>
        <v>3</v>
      </c>
      <c r="BX356" s="31">
        <f t="shared" si="593"/>
        <v>46</v>
      </c>
      <c r="BY356" s="31">
        <f t="shared" si="594"/>
        <v>56</v>
      </c>
      <c r="BZ356" s="31">
        <f t="shared" si="595"/>
        <v>14</v>
      </c>
      <c r="CA356" s="31">
        <f t="shared" si="596"/>
        <v>26</v>
      </c>
      <c r="CB356" s="31">
        <f t="shared" si="597"/>
        <v>33</v>
      </c>
      <c r="CC356" s="31">
        <f t="shared" si="598"/>
        <v>10</v>
      </c>
      <c r="CD356" s="31">
        <f t="shared" si="599"/>
        <v>46</v>
      </c>
      <c r="CE356" s="31">
        <f t="shared" si="600"/>
        <v>52</v>
      </c>
      <c r="CF356" s="31">
        <f t="shared" si="601"/>
        <v>36</v>
      </c>
      <c r="CG356" s="31">
        <f t="shared" si="602"/>
        <v>15</v>
      </c>
      <c r="CH356" s="31">
        <f t="shared" si="603"/>
        <v>49</v>
      </c>
      <c r="CI356" s="31">
        <f t="shared" si="604"/>
        <v>24</v>
      </c>
      <c r="CJ356" s="31">
        <f t="shared" si="605"/>
        <v>13</v>
      </c>
      <c r="CK356" s="31">
        <f t="shared" si="606"/>
        <v>4</v>
      </c>
      <c r="CL356" s="31">
        <f t="shared" si="607"/>
        <v>8</v>
      </c>
      <c r="CM356" s="31">
        <f t="shared" si="608"/>
        <v>17</v>
      </c>
      <c r="CN356" s="31">
        <f t="shared" si="609"/>
        <v>8</v>
      </c>
      <c r="CO356" s="31">
        <f t="shared" si="610"/>
        <v>20</v>
      </c>
      <c r="CP356" s="31">
        <f t="shared" si="611"/>
        <v>16</v>
      </c>
      <c r="CQ356" s="31">
        <f t="shared" si="612"/>
        <v>24</v>
      </c>
      <c r="CR356" s="31">
        <f t="shared" si="613"/>
        <v>11</v>
      </c>
      <c r="CS356" s="31">
        <f t="shared" si="614"/>
        <v>5</v>
      </c>
      <c r="CT356" s="31">
        <f t="shared" si="615"/>
        <v>57</v>
      </c>
      <c r="CU356" s="31">
        <f t="shared" si="616"/>
        <v>34</v>
      </c>
      <c r="CV356" s="31">
        <f t="shared" si="617"/>
        <v>42</v>
      </c>
      <c r="CW356" s="31">
        <f t="shared" si="618"/>
        <v>16</v>
      </c>
      <c r="CX356" s="31">
        <f t="shared" si="682"/>
        <v>9</v>
      </c>
      <c r="CY356" s="31">
        <f t="shared" si="620"/>
        <v>36</v>
      </c>
      <c r="CZ356" s="31">
        <f t="shared" si="621"/>
        <v>51</v>
      </c>
      <c r="DA356" s="31">
        <f t="shared" si="622"/>
        <v>31</v>
      </c>
      <c r="DB356" s="31">
        <f t="shared" si="623"/>
        <v>25</v>
      </c>
      <c r="DC356" s="31">
        <f t="shared" si="624"/>
        <v>46</v>
      </c>
      <c r="DD356" s="31">
        <f t="shared" si="625"/>
        <v>23</v>
      </c>
      <c r="DE356" s="31">
        <f t="shared" si="626"/>
        <v>56</v>
      </c>
      <c r="DF356" s="31">
        <f t="shared" si="627"/>
        <v>31</v>
      </c>
      <c r="DG356" s="31">
        <f t="shared" si="628"/>
        <v>26</v>
      </c>
      <c r="DH356" s="31">
        <f t="shared" si="629"/>
        <v>48</v>
      </c>
      <c r="DI356" s="31">
        <v>1</v>
      </c>
    </row>
    <row r="357" spans="1:113" ht="15" customHeight="1" x14ac:dyDescent="0.45">
      <c r="A357" s="31"/>
      <c r="B357" s="31"/>
      <c r="C357" s="31"/>
      <c r="D357" s="31">
        <v>58</v>
      </c>
      <c r="E357" s="31"/>
      <c r="F357" s="31">
        <f t="shared" si="631"/>
        <v>0</v>
      </c>
      <c r="G357" s="31">
        <f t="shared" si="632"/>
        <v>0</v>
      </c>
      <c r="H357" s="31">
        <f t="shared" si="633"/>
        <v>0</v>
      </c>
      <c r="I357" s="31">
        <f t="shared" si="634"/>
        <v>20</v>
      </c>
      <c r="J357" s="31">
        <f t="shared" si="635"/>
        <v>180</v>
      </c>
      <c r="K357" s="31">
        <f t="shared" si="636"/>
        <v>10</v>
      </c>
      <c r="L357" s="31">
        <f t="shared" si="637"/>
        <v>450</v>
      </c>
      <c r="M357" s="31">
        <f t="shared" si="638"/>
        <v>510</v>
      </c>
      <c r="N357" s="31">
        <f t="shared" si="639"/>
        <v>390</v>
      </c>
      <c r="O357" s="31">
        <f t="shared" si="640"/>
        <v>450</v>
      </c>
      <c r="P357" s="31">
        <f t="shared" si="641"/>
        <v>200</v>
      </c>
      <c r="Q357" s="31">
        <f t="shared" si="642"/>
        <v>510</v>
      </c>
      <c r="R357" s="31">
        <f t="shared" si="643"/>
        <v>560</v>
      </c>
      <c r="S357" s="31">
        <f t="shared" si="644"/>
        <v>310</v>
      </c>
      <c r="T357" s="31">
        <f t="shared" si="645"/>
        <v>500</v>
      </c>
      <c r="U357" s="31">
        <f t="shared" si="646"/>
        <v>450</v>
      </c>
      <c r="V357" s="31">
        <f t="shared" si="647"/>
        <v>120</v>
      </c>
      <c r="W357" s="31">
        <f t="shared" si="648"/>
        <v>410</v>
      </c>
      <c r="X357" s="31">
        <f t="shared" si="649"/>
        <v>10</v>
      </c>
      <c r="Y357" s="31">
        <f t="shared" si="650"/>
        <v>430</v>
      </c>
      <c r="Z357" s="31">
        <f t="shared" si="651"/>
        <v>570</v>
      </c>
      <c r="AA357" s="31">
        <f t="shared" si="652"/>
        <v>410</v>
      </c>
      <c r="AB357" s="31">
        <f t="shared" si="653"/>
        <v>300</v>
      </c>
      <c r="AC357" s="31">
        <f t="shared" si="654"/>
        <v>520</v>
      </c>
      <c r="AD357" s="31">
        <f t="shared" si="655"/>
        <v>70</v>
      </c>
      <c r="AE357" s="31">
        <f t="shared" si="656"/>
        <v>150</v>
      </c>
      <c r="AF357" s="31">
        <f t="shared" si="657"/>
        <v>370</v>
      </c>
      <c r="AG357" s="31">
        <f t="shared" si="658"/>
        <v>170</v>
      </c>
      <c r="AH357" s="31">
        <f t="shared" si="659"/>
        <v>120</v>
      </c>
      <c r="AI357" s="31">
        <f t="shared" si="660"/>
        <v>250</v>
      </c>
      <c r="AJ357" s="31">
        <f t="shared" si="661"/>
        <v>250</v>
      </c>
      <c r="AK357" s="31">
        <f t="shared" si="662"/>
        <v>280</v>
      </c>
      <c r="AL357" s="31">
        <f t="shared" si="663"/>
        <v>360</v>
      </c>
      <c r="AM357" s="31">
        <f t="shared" si="664"/>
        <v>400</v>
      </c>
      <c r="AN357" s="31">
        <f t="shared" si="665"/>
        <v>350</v>
      </c>
      <c r="AO357" s="31">
        <f t="shared" si="666"/>
        <v>170</v>
      </c>
      <c r="AP357" s="31">
        <f t="shared" si="667"/>
        <v>50</v>
      </c>
      <c r="AQ357" s="31">
        <f t="shared" si="668"/>
        <v>340</v>
      </c>
      <c r="AR357" s="31">
        <f t="shared" si="669"/>
        <v>190</v>
      </c>
      <c r="AS357" s="31">
        <f t="shared" si="670"/>
        <v>0</v>
      </c>
      <c r="AT357" s="31">
        <f t="shared" si="671"/>
        <v>250</v>
      </c>
      <c r="AU357" s="31">
        <f t="shared" si="672"/>
        <v>460</v>
      </c>
      <c r="AV357" s="31">
        <f t="shared" si="673"/>
        <v>300</v>
      </c>
      <c r="AW357" s="31">
        <f t="shared" si="674"/>
        <v>240</v>
      </c>
      <c r="AX357" s="31">
        <f t="shared" si="675"/>
        <v>570</v>
      </c>
      <c r="AY357" s="31">
        <f t="shared" si="676"/>
        <v>140</v>
      </c>
      <c r="AZ357" s="31">
        <f t="shared" si="677"/>
        <v>120</v>
      </c>
      <c r="BA357" s="31">
        <f t="shared" si="678"/>
        <v>220</v>
      </c>
      <c r="BB357" s="31">
        <f t="shared" si="679"/>
        <v>300</v>
      </c>
      <c r="BC357" s="31">
        <f t="shared" si="680"/>
        <v>0</v>
      </c>
      <c r="BD357" s="31">
        <f t="shared" si="681"/>
        <v>160</v>
      </c>
      <c r="BE357" s="31">
        <f t="shared" si="630"/>
        <v>490</v>
      </c>
      <c r="BF357" s="31">
        <f>I303</f>
        <v>10</v>
      </c>
      <c r="BG357" s="31"/>
      <c r="BH357" s="31"/>
      <c r="BI357" s="31">
        <f t="shared" si="578"/>
        <v>0</v>
      </c>
      <c r="BJ357" s="31">
        <f t="shared" si="579"/>
        <v>0</v>
      </c>
      <c r="BK357" s="31">
        <f t="shared" si="580"/>
        <v>0</v>
      </c>
      <c r="BL357" s="31">
        <f t="shared" si="581"/>
        <v>2</v>
      </c>
      <c r="BM357" s="31">
        <f t="shared" si="582"/>
        <v>18</v>
      </c>
      <c r="BN357" s="31">
        <f t="shared" si="583"/>
        <v>1</v>
      </c>
      <c r="BO357" s="31">
        <f t="shared" si="584"/>
        <v>45</v>
      </c>
      <c r="BP357" s="31">
        <f t="shared" si="585"/>
        <v>51</v>
      </c>
      <c r="BQ357" s="31">
        <f t="shared" si="586"/>
        <v>39</v>
      </c>
      <c r="BR357" s="31">
        <f t="shared" si="587"/>
        <v>45</v>
      </c>
      <c r="BS357" s="31">
        <f t="shared" si="588"/>
        <v>20</v>
      </c>
      <c r="BT357" s="31">
        <f t="shared" si="589"/>
        <v>51</v>
      </c>
      <c r="BU357" s="31">
        <f t="shared" si="590"/>
        <v>56</v>
      </c>
      <c r="BV357" s="31">
        <f t="shared" si="591"/>
        <v>31</v>
      </c>
      <c r="BW357" s="31">
        <f t="shared" si="592"/>
        <v>50</v>
      </c>
      <c r="BX357" s="31">
        <f t="shared" si="593"/>
        <v>45</v>
      </c>
      <c r="BY357" s="31">
        <f t="shared" si="594"/>
        <v>12</v>
      </c>
      <c r="BZ357" s="31">
        <f t="shared" si="595"/>
        <v>41</v>
      </c>
      <c r="CA357" s="31">
        <f t="shared" si="596"/>
        <v>1</v>
      </c>
      <c r="CB357" s="31">
        <f t="shared" si="597"/>
        <v>43</v>
      </c>
      <c r="CC357" s="31">
        <f t="shared" si="598"/>
        <v>57</v>
      </c>
      <c r="CD357" s="31">
        <f t="shared" si="599"/>
        <v>41</v>
      </c>
      <c r="CE357" s="31">
        <f t="shared" si="600"/>
        <v>30</v>
      </c>
      <c r="CF357" s="31">
        <f t="shared" si="601"/>
        <v>52</v>
      </c>
      <c r="CG357" s="31">
        <f t="shared" si="602"/>
        <v>7</v>
      </c>
      <c r="CH357" s="31">
        <f t="shared" si="603"/>
        <v>15</v>
      </c>
      <c r="CI357" s="31">
        <f t="shared" si="604"/>
        <v>37</v>
      </c>
      <c r="CJ357" s="31">
        <f t="shared" si="605"/>
        <v>17</v>
      </c>
      <c r="CK357" s="31">
        <f t="shared" si="606"/>
        <v>12</v>
      </c>
      <c r="CL357" s="31">
        <f t="shared" si="607"/>
        <v>25</v>
      </c>
      <c r="CM357" s="31">
        <f t="shared" si="608"/>
        <v>25</v>
      </c>
      <c r="CN357" s="31">
        <f t="shared" si="609"/>
        <v>28</v>
      </c>
      <c r="CO357" s="31">
        <f t="shared" si="610"/>
        <v>36</v>
      </c>
      <c r="CP357" s="31">
        <f t="shared" si="611"/>
        <v>40</v>
      </c>
      <c r="CQ357" s="31">
        <f t="shared" si="612"/>
        <v>35</v>
      </c>
      <c r="CR357" s="31">
        <f t="shared" si="613"/>
        <v>17</v>
      </c>
      <c r="CS357" s="31">
        <f t="shared" si="614"/>
        <v>5</v>
      </c>
      <c r="CT357" s="31">
        <f t="shared" si="615"/>
        <v>34</v>
      </c>
      <c r="CU357" s="31">
        <f t="shared" si="616"/>
        <v>19</v>
      </c>
      <c r="CV357" s="31">
        <f t="shared" si="617"/>
        <v>0</v>
      </c>
      <c r="CW357" s="31">
        <f t="shared" si="618"/>
        <v>25</v>
      </c>
      <c r="CX357" s="31">
        <f t="shared" si="682"/>
        <v>46</v>
      </c>
      <c r="CY357" s="31">
        <f t="shared" si="620"/>
        <v>30</v>
      </c>
      <c r="CZ357" s="31">
        <f t="shared" si="621"/>
        <v>24</v>
      </c>
      <c r="DA357" s="31">
        <f t="shared" si="622"/>
        <v>57</v>
      </c>
      <c r="DB357" s="31">
        <f t="shared" si="623"/>
        <v>14</v>
      </c>
      <c r="DC357" s="31">
        <f t="shared" si="624"/>
        <v>12</v>
      </c>
      <c r="DD357" s="31">
        <f t="shared" si="625"/>
        <v>22</v>
      </c>
      <c r="DE357" s="31">
        <f t="shared" si="626"/>
        <v>30</v>
      </c>
      <c r="DF357" s="31">
        <f t="shared" si="627"/>
        <v>0</v>
      </c>
      <c r="DG357" s="31">
        <f t="shared" si="628"/>
        <v>16</v>
      </c>
      <c r="DH357" s="31">
        <f t="shared" si="629"/>
        <v>49</v>
      </c>
      <c r="DI357" s="31">
        <v>1</v>
      </c>
    </row>
    <row r="358" spans="1:113" ht="15" customHeight="1" x14ac:dyDescent="0.45">
      <c r="A358" s="31"/>
      <c r="B358" s="31"/>
      <c r="C358" s="31"/>
      <c r="D358" s="31">
        <v>58</v>
      </c>
      <c r="E358" s="31"/>
      <c r="F358" s="31">
        <f t="shared" si="631"/>
        <v>0</v>
      </c>
      <c r="G358" s="31">
        <f t="shared" si="632"/>
        <v>0</v>
      </c>
      <c r="H358" s="31">
        <f>$BF358*BK358</f>
        <v>108</v>
      </c>
      <c r="I358" s="31">
        <f t="shared" si="634"/>
        <v>1080</v>
      </c>
      <c r="J358" s="31">
        <f t="shared" si="635"/>
        <v>1026</v>
      </c>
      <c r="K358" s="31">
        <f t="shared" si="636"/>
        <v>2538</v>
      </c>
      <c r="L358" s="31">
        <f t="shared" si="637"/>
        <v>2106</v>
      </c>
      <c r="M358" s="31">
        <f t="shared" si="638"/>
        <v>1782</v>
      </c>
      <c r="N358" s="31">
        <f t="shared" si="639"/>
        <v>1458</v>
      </c>
      <c r="O358" s="31">
        <f t="shared" si="640"/>
        <v>432</v>
      </c>
      <c r="P358" s="31">
        <f t="shared" si="641"/>
        <v>756</v>
      </c>
      <c r="Q358" s="31">
        <f t="shared" si="642"/>
        <v>2700</v>
      </c>
      <c r="R358" s="31">
        <f t="shared" si="643"/>
        <v>1620</v>
      </c>
      <c r="S358" s="31">
        <f t="shared" si="644"/>
        <v>1296</v>
      </c>
      <c r="T358" s="31">
        <f t="shared" si="645"/>
        <v>1998</v>
      </c>
      <c r="U358" s="31">
        <f t="shared" si="646"/>
        <v>3078</v>
      </c>
      <c r="V358" s="31">
        <f t="shared" si="647"/>
        <v>2862</v>
      </c>
      <c r="W358" s="31">
        <f t="shared" si="648"/>
        <v>2268</v>
      </c>
      <c r="X358" s="31">
        <f t="shared" si="649"/>
        <v>2430</v>
      </c>
      <c r="Y358" s="31">
        <f t="shared" si="650"/>
        <v>2322</v>
      </c>
      <c r="Z358" s="31">
        <f t="shared" si="651"/>
        <v>2214</v>
      </c>
      <c r="AA358" s="31">
        <f t="shared" si="652"/>
        <v>756</v>
      </c>
      <c r="AB358" s="31">
        <f t="shared" si="653"/>
        <v>1350</v>
      </c>
      <c r="AC358" s="31">
        <f t="shared" si="654"/>
        <v>54</v>
      </c>
      <c r="AD358" s="31">
        <f t="shared" si="655"/>
        <v>1188</v>
      </c>
      <c r="AE358" s="31">
        <f t="shared" si="656"/>
        <v>2808</v>
      </c>
      <c r="AF358" s="31">
        <f t="shared" si="657"/>
        <v>2916</v>
      </c>
      <c r="AG358" s="31">
        <f t="shared" si="658"/>
        <v>1566</v>
      </c>
      <c r="AH358" s="31">
        <f t="shared" si="659"/>
        <v>1998</v>
      </c>
      <c r="AI358" s="31">
        <f t="shared" si="660"/>
        <v>2700</v>
      </c>
      <c r="AJ358" s="31">
        <f t="shared" si="661"/>
        <v>2916</v>
      </c>
      <c r="AK358" s="31">
        <f t="shared" si="662"/>
        <v>378</v>
      </c>
      <c r="AL358" s="31">
        <f t="shared" si="663"/>
        <v>1026</v>
      </c>
      <c r="AM358" s="31">
        <f t="shared" si="664"/>
        <v>918</v>
      </c>
      <c r="AN358" s="31">
        <f t="shared" si="665"/>
        <v>2808</v>
      </c>
      <c r="AO358" s="31">
        <f t="shared" si="666"/>
        <v>1188</v>
      </c>
      <c r="AP358" s="31">
        <f t="shared" si="667"/>
        <v>2106</v>
      </c>
      <c r="AQ358" s="31">
        <f t="shared" si="668"/>
        <v>2862</v>
      </c>
      <c r="AR358" s="31">
        <f t="shared" si="669"/>
        <v>1026</v>
      </c>
      <c r="AS358" s="31">
        <f t="shared" si="670"/>
        <v>1404</v>
      </c>
      <c r="AT358" s="31">
        <f t="shared" si="671"/>
        <v>756</v>
      </c>
      <c r="AU358" s="31">
        <f t="shared" si="672"/>
        <v>972</v>
      </c>
      <c r="AV358" s="31">
        <f t="shared" si="673"/>
        <v>2970</v>
      </c>
      <c r="AW358" s="31">
        <f t="shared" si="674"/>
        <v>1296</v>
      </c>
      <c r="AX358" s="31">
        <f t="shared" si="675"/>
        <v>702</v>
      </c>
      <c r="AY358" s="31">
        <f t="shared" si="676"/>
        <v>1404</v>
      </c>
      <c r="AZ358" s="31">
        <f t="shared" si="677"/>
        <v>1836</v>
      </c>
      <c r="BA358" s="31">
        <f t="shared" si="678"/>
        <v>2808</v>
      </c>
      <c r="BB358" s="31">
        <f t="shared" si="679"/>
        <v>1620</v>
      </c>
      <c r="BC358" s="31">
        <f t="shared" si="680"/>
        <v>918</v>
      </c>
      <c r="BD358" s="31">
        <f t="shared" si="681"/>
        <v>378</v>
      </c>
      <c r="BE358" s="31">
        <f t="shared" si="630"/>
        <v>2700</v>
      </c>
      <c r="BF358" s="31">
        <f>H303</f>
        <v>54</v>
      </c>
      <c r="BH358" s="31"/>
      <c r="BI358" s="31">
        <f t="shared" si="578"/>
        <v>0</v>
      </c>
      <c r="BJ358" s="31">
        <f t="shared" si="579"/>
        <v>0</v>
      </c>
      <c r="BK358" s="31">
        <f t="shared" si="580"/>
        <v>2</v>
      </c>
      <c r="BL358" s="31">
        <f t="shared" si="581"/>
        <v>20</v>
      </c>
      <c r="BM358" s="31">
        <f t="shared" si="582"/>
        <v>19</v>
      </c>
      <c r="BN358" s="31">
        <f t="shared" si="583"/>
        <v>47</v>
      </c>
      <c r="BO358" s="31">
        <f t="shared" si="584"/>
        <v>39</v>
      </c>
      <c r="BP358" s="31">
        <f t="shared" si="585"/>
        <v>33</v>
      </c>
      <c r="BQ358" s="31">
        <f t="shared" si="586"/>
        <v>27</v>
      </c>
      <c r="BR358" s="31">
        <f t="shared" si="587"/>
        <v>8</v>
      </c>
      <c r="BS358" s="31">
        <f t="shared" si="588"/>
        <v>14</v>
      </c>
      <c r="BT358" s="31">
        <f t="shared" si="589"/>
        <v>50</v>
      </c>
      <c r="BU358" s="31">
        <f t="shared" si="590"/>
        <v>30</v>
      </c>
      <c r="BV358" s="31">
        <f t="shared" si="591"/>
        <v>24</v>
      </c>
      <c r="BW358" s="31">
        <f t="shared" si="592"/>
        <v>37</v>
      </c>
      <c r="BX358" s="31">
        <f t="shared" si="593"/>
        <v>57</v>
      </c>
      <c r="BY358" s="31">
        <f t="shared" si="594"/>
        <v>53</v>
      </c>
      <c r="BZ358" s="31">
        <f t="shared" si="595"/>
        <v>42</v>
      </c>
      <c r="CA358" s="31">
        <f t="shared" si="596"/>
        <v>45</v>
      </c>
      <c r="CB358" s="31">
        <f t="shared" si="597"/>
        <v>43</v>
      </c>
      <c r="CC358" s="31">
        <f t="shared" si="598"/>
        <v>41</v>
      </c>
      <c r="CD358" s="31">
        <f t="shared" si="599"/>
        <v>14</v>
      </c>
      <c r="CE358" s="31">
        <f t="shared" si="600"/>
        <v>25</v>
      </c>
      <c r="CF358" s="31">
        <f t="shared" si="601"/>
        <v>1</v>
      </c>
      <c r="CG358" s="31">
        <f t="shared" si="602"/>
        <v>22</v>
      </c>
      <c r="CH358" s="31">
        <f t="shared" si="603"/>
        <v>52</v>
      </c>
      <c r="CI358" s="31">
        <f t="shared" si="604"/>
        <v>54</v>
      </c>
      <c r="CJ358" s="31">
        <f t="shared" si="605"/>
        <v>29</v>
      </c>
      <c r="CK358" s="31">
        <f t="shared" si="606"/>
        <v>37</v>
      </c>
      <c r="CL358" s="31">
        <f t="shared" si="607"/>
        <v>50</v>
      </c>
      <c r="CM358" s="31">
        <f t="shared" si="608"/>
        <v>54</v>
      </c>
      <c r="CN358" s="31">
        <f t="shared" si="609"/>
        <v>7</v>
      </c>
      <c r="CO358" s="31">
        <f t="shared" si="610"/>
        <v>19</v>
      </c>
      <c r="CP358" s="31">
        <f t="shared" si="611"/>
        <v>17</v>
      </c>
      <c r="CQ358" s="31">
        <f t="shared" si="612"/>
        <v>52</v>
      </c>
      <c r="CR358" s="31">
        <f t="shared" si="613"/>
        <v>22</v>
      </c>
      <c r="CS358" s="31">
        <f t="shared" si="614"/>
        <v>39</v>
      </c>
      <c r="CT358" s="31">
        <f t="shared" si="615"/>
        <v>53</v>
      </c>
      <c r="CU358" s="31">
        <f t="shared" si="616"/>
        <v>19</v>
      </c>
      <c r="CV358" s="31">
        <f t="shared" si="617"/>
        <v>26</v>
      </c>
      <c r="CW358" s="31">
        <f t="shared" si="618"/>
        <v>14</v>
      </c>
      <c r="CX358" s="31">
        <f t="shared" si="682"/>
        <v>18</v>
      </c>
      <c r="CY358" s="31">
        <f t="shared" si="620"/>
        <v>55</v>
      </c>
      <c r="CZ358" s="31">
        <f t="shared" si="621"/>
        <v>24</v>
      </c>
      <c r="DA358" s="31">
        <f t="shared" si="622"/>
        <v>13</v>
      </c>
      <c r="DB358" s="31">
        <f t="shared" si="623"/>
        <v>26</v>
      </c>
      <c r="DC358" s="31">
        <f t="shared" si="624"/>
        <v>34</v>
      </c>
      <c r="DD358" s="31">
        <f t="shared" si="625"/>
        <v>52</v>
      </c>
      <c r="DE358" s="31">
        <f t="shared" si="626"/>
        <v>30</v>
      </c>
      <c r="DF358" s="31">
        <f t="shared" si="627"/>
        <v>17</v>
      </c>
      <c r="DG358" s="31">
        <f t="shared" si="628"/>
        <v>7</v>
      </c>
      <c r="DH358" s="31">
        <f t="shared" si="629"/>
        <v>50</v>
      </c>
      <c r="DI358" s="31">
        <v>1</v>
      </c>
    </row>
    <row r="359" spans="1:113" ht="15" customHeight="1" x14ac:dyDescent="0.45">
      <c r="A359" s="31"/>
      <c r="B359" s="31"/>
      <c r="C359" s="31"/>
      <c r="D359" s="31">
        <v>58</v>
      </c>
      <c r="E359" s="31"/>
      <c r="F359" s="31">
        <f t="shared" si="631"/>
        <v>0</v>
      </c>
      <c r="G359" s="31">
        <f t="shared" si="632"/>
        <v>14</v>
      </c>
      <c r="H359" s="31">
        <f t="shared" si="633"/>
        <v>154</v>
      </c>
      <c r="I359" s="31">
        <f t="shared" si="634"/>
        <v>280</v>
      </c>
      <c r="J359" s="31">
        <f t="shared" si="635"/>
        <v>63</v>
      </c>
      <c r="K359" s="31">
        <f t="shared" si="636"/>
        <v>203</v>
      </c>
      <c r="L359" s="31">
        <f t="shared" si="637"/>
        <v>105</v>
      </c>
      <c r="M359" s="31">
        <f t="shared" si="638"/>
        <v>14</v>
      </c>
      <c r="N359" s="31">
        <f t="shared" si="639"/>
        <v>245</v>
      </c>
      <c r="O359" s="31">
        <f t="shared" si="640"/>
        <v>161</v>
      </c>
      <c r="P359" s="31">
        <f t="shared" si="641"/>
        <v>49</v>
      </c>
      <c r="Q359" s="31">
        <f t="shared" si="642"/>
        <v>154</v>
      </c>
      <c r="R359" s="31">
        <f t="shared" si="643"/>
        <v>385</v>
      </c>
      <c r="S359" s="31">
        <f t="shared" si="644"/>
        <v>28</v>
      </c>
      <c r="T359" s="31">
        <f t="shared" si="645"/>
        <v>259</v>
      </c>
      <c r="U359" s="31">
        <f t="shared" si="646"/>
        <v>371</v>
      </c>
      <c r="V359" s="31">
        <f t="shared" si="647"/>
        <v>266</v>
      </c>
      <c r="W359" s="31">
        <f t="shared" si="648"/>
        <v>210</v>
      </c>
      <c r="X359" s="31">
        <f t="shared" si="649"/>
        <v>217</v>
      </c>
      <c r="Y359" s="31">
        <f t="shared" si="650"/>
        <v>182</v>
      </c>
      <c r="Z359" s="31">
        <f t="shared" si="651"/>
        <v>385</v>
      </c>
      <c r="AA359" s="31">
        <f t="shared" si="652"/>
        <v>273</v>
      </c>
      <c r="AB359" s="31">
        <f t="shared" si="653"/>
        <v>182</v>
      </c>
      <c r="AC359" s="31">
        <f t="shared" si="654"/>
        <v>168</v>
      </c>
      <c r="AD359" s="31">
        <f t="shared" si="655"/>
        <v>119</v>
      </c>
      <c r="AE359" s="31">
        <f t="shared" si="656"/>
        <v>343</v>
      </c>
      <c r="AF359" s="31">
        <f t="shared" si="657"/>
        <v>182</v>
      </c>
      <c r="AG359" s="31">
        <f t="shared" si="658"/>
        <v>63</v>
      </c>
      <c r="AH359" s="31">
        <f t="shared" si="659"/>
        <v>210</v>
      </c>
      <c r="AI359" s="31">
        <f t="shared" si="660"/>
        <v>329</v>
      </c>
      <c r="AJ359" s="31">
        <f t="shared" si="661"/>
        <v>21</v>
      </c>
      <c r="AK359" s="31">
        <f t="shared" si="662"/>
        <v>182</v>
      </c>
      <c r="AL359" s="31">
        <f t="shared" si="663"/>
        <v>259</v>
      </c>
      <c r="AM359" s="31">
        <f t="shared" si="664"/>
        <v>84</v>
      </c>
      <c r="AN359" s="31">
        <f t="shared" si="665"/>
        <v>119</v>
      </c>
      <c r="AO359" s="31">
        <f t="shared" si="666"/>
        <v>28</v>
      </c>
      <c r="AP359" s="31">
        <f t="shared" si="667"/>
        <v>245</v>
      </c>
      <c r="AQ359" s="31">
        <f t="shared" si="668"/>
        <v>98</v>
      </c>
      <c r="AR359" s="31">
        <f t="shared" si="669"/>
        <v>315</v>
      </c>
      <c r="AS359" s="31">
        <f t="shared" si="670"/>
        <v>280</v>
      </c>
      <c r="AT359" s="31">
        <f t="shared" si="671"/>
        <v>231</v>
      </c>
      <c r="AU359" s="31">
        <f t="shared" si="672"/>
        <v>112</v>
      </c>
      <c r="AV359" s="31">
        <f t="shared" si="673"/>
        <v>147</v>
      </c>
      <c r="AW359" s="31">
        <f t="shared" si="674"/>
        <v>259</v>
      </c>
      <c r="AX359" s="31">
        <f t="shared" si="675"/>
        <v>280</v>
      </c>
      <c r="AY359" s="31">
        <f t="shared" si="676"/>
        <v>21</v>
      </c>
      <c r="AZ359" s="31">
        <f t="shared" si="677"/>
        <v>203</v>
      </c>
      <c r="BA359" s="31">
        <f t="shared" si="678"/>
        <v>168</v>
      </c>
      <c r="BB359" s="31">
        <f t="shared" si="679"/>
        <v>329</v>
      </c>
      <c r="BC359" s="31">
        <f t="shared" si="680"/>
        <v>168</v>
      </c>
      <c r="BD359" s="31">
        <f t="shared" si="681"/>
        <v>399</v>
      </c>
      <c r="BE359" s="31">
        <f t="shared" si="630"/>
        <v>357</v>
      </c>
      <c r="BF359" s="31">
        <f>G303</f>
        <v>7</v>
      </c>
      <c r="BG359" s="31"/>
      <c r="BH359" s="31"/>
      <c r="BI359" s="31">
        <f t="shared" si="578"/>
        <v>0</v>
      </c>
      <c r="BJ359" s="31">
        <f t="shared" si="579"/>
        <v>2</v>
      </c>
      <c r="BK359" s="31">
        <f t="shared" si="580"/>
        <v>22</v>
      </c>
      <c r="BL359" s="31">
        <f t="shared" si="581"/>
        <v>40</v>
      </c>
      <c r="BM359" s="31">
        <f t="shared" si="582"/>
        <v>9</v>
      </c>
      <c r="BN359" s="31">
        <f t="shared" si="583"/>
        <v>29</v>
      </c>
      <c r="BO359" s="31">
        <f t="shared" si="584"/>
        <v>15</v>
      </c>
      <c r="BP359" s="31">
        <f t="shared" si="585"/>
        <v>2</v>
      </c>
      <c r="BQ359" s="31">
        <f t="shared" si="586"/>
        <v>35</v>
      </c>
      <c r="BR359" s="31">
        <f t="shared" si="587"/>
        <v>23</v>
      </c>
      <c r="BS359" s="31">
        <f t="shared" si="588"/>
        <v>7</v>
      </c>
      <c r="BT359" s="31">
        <f t="shared" si="589"/>
        <v>22</v>
      </c>
      <c r="BU359" s="31">
        <f t="shared" si="590"/>
        <v>55</v>
      </c>
      <c r="BV359" s="31">
        <f t="shared" si="591"/>
        <v>4</v>
      </c>
      <c r="BW359" s="31">
        <f t="shared" si="592"/>
        <v>37</v>
      </c>
      <c r="BX359" s="31">
        <f t="shared" si="593"/>
        <v>53</v>
      </c>
      <c r="BY359" s="31">
        <f t="shared" si="594"/>
        <v>38</v>
      </c>
      <c r="BZ359" s="31">
        <f t="shared" si="595"/>
        <v>30</v>
      </c>
      <c r="CA359" s="31">
        <f t="shared" si="596"/>
        <v>31</v>
      </c>
      <c r="CB359" s="31">
        <f t="shared" si="597"/>
        <v>26</v>
      </c>
      <c r="CC359" s="31">
        <f t="shared" si="598"/>
        <v>55</v>
      </c>
      <c r="CD359" s="31">
        <f t="shared" si="599"/>
        <v>39</v>
      </c>
      <c r="CE359" s="31">
        <f t="shared" si="600"/>
        <v>26</v>
      </c>
      <c r="CF359" s="31">
        <f t="shared" si="601"/>
        <v>24</v>
      </c>
      <c r="CG359" s="31">
        <f t="shared" si="602"/>
        <v>17</v>
      </c>
      <c r="CH359" s="31">
        <f t="shared" si="603"/>
        <v>49</v>
      </c>
      <c r="CI359" s="31">
        <f t="shared" si="604"/>
        <v>26</v>
      </c>
      <c r="CJ359" s="31">
        <f t="shared" si="605"/>
        <v>9</v>
      </c>
      <c r="CK359" s="31">
        <f t="shared" si="606"/>
        <v>30</v>
      </c>
      <c r="CL359" s="31">
        <f t="shared" si="607"/>
        <v>47</v>
      </c>
      <c r="CM359" s="31">
        <f t="shared" si="608"/>
        <v>3</v>
      </c>
      <c r="CN359" s="31">
        <f t="shared" si="609"/>
        <v>26</v>
      </c>
      <c r="CO359" s="31">
        <f t="shared" si="610"/>
        <v>37</v>
      </c>
      <c r="CP359" s="31">
        <f t="shared" si="611"/>
        <v>12</v>
      </c>
      <c r="CQ359" s="31">
        <f t="shared" si="612"/>
        <v>17</v>
      </c>
      <c r="CR359" s="31">
        <f t="shared" si="613"/>
        <v>4</v>
      </c>
      <c r="CS359" s="31">
        <f t="shared" si="614"/>
        <v>35</v>
      </c>
      <c r="CT359" s="31">
        <f t="shared" si="615"/>
        <v>14</v>
      </c>
      <c r="CU359" s="31">
        <f t="shared" si="616"/>
        <v>45</v>
      </c>
      <c r="CV359" s="31">
        <f t="shared" si="617"/>
        <v>40</v>
      </c>
      <c r="CW359" s="31">
        <f t="shared" si="618"/>
        <v>33</v>
      </c>
      <c r="CX359" s="31">
        <f t="shared" si="682"/>
        <v>16</v>
      </c>
      <c r="CY359" s="31">
        <f t="shared" si="620"/>
        <v>21</v>
      </c>
      <c r="CZ359" s="31">
        <f t="shared" si="621"/>
        <v>37</v>
      </c>
      <c r="DA359" s="31">
        <f t="shared" si="622"/>
        <v>40</v>
      </c>
      <c r="DB359" s="31">
        <f t="shared" si="623"/>
        <v>3</v>
      </c>
      <c r="DC359" s="31">
        <f t="shared" si="624"/>
        <v>29</v>
      </c>
      <c r="DD359" s="31">
        <f t="shared" si="625"/>
        <v>24</v>
      </c>
      <c r="DE359" s="31">
        <f t="shared" si="626"/>
        <v>47</v>
      </c>
      <c r="DF359" s="31">
        <f t="shared" si="627"/>
        <v>24</v>
      </c>
      <c r="DG359" s="31">
        <f t="shared" si="628"/>
        <v>57</v>
      </c>
      <c r="DH359" s="31">
        <f t="shared" si="629"/>
        <v>51</v>
      </c>
      <c r="DI359" s="31">
        <v>1</v>
      </c>
    </row>
    <row r="360" spans="1:113" ht="15" customHeight="1" x14ac:dyDescent="0.45">
      <c r="A360" s="31"/>
      <c r="B360" s="31"/>
      <c r="C360" s="31"/>
      <c r="D360" s="31">
        <v>58</v>
      </c>
      <c r="E360" s="31"/>
      <c r="F360" s="31">
        <f t="shared" si="631"/>
        <v>0</v>
      </c>
      <c r="G360" s="31">
        <f t="shared" si="632"/>
        <v>0</v>
      </c>
      <c r="H360" s="31">
        <f t="shared" si="633"/>
        <v>0</v>
      </c>
      <c r="I360" s="31">
        <f t="shared" si="634"/>
        <v>0</v>
      </c>
      <c r="J360" s="31">
        <f t="shared" si="635"/>
        <v>0</v>
      </c>
      <c r="K360" s="31">
        <f t="shared" si="636"/>
        <v>0</v>
      </c>
      <c r="L360" s="31">
        <f t="shared" si="637"/>
        <v>0</v>
      </c>
      <c r="M360" s="31">
        <f t="shared" si="638"/>
        <v>0</v>
      </c>
      <c r="N360" s="31">
        <f t="shared" si="639"/>
        <v>0</v>
      </c>
      <c r="O360" s="31">
        <f t="shared" si="640"/>
        <v>0</v>
      </c>
      <c r="P360" s="31">
        <f t="shared" si="641"/>
        <v>0</v>
      </c>
      <c r="Q360" s="31">
        <f t="shared" si="642"/>
        <v>0</v>
      </c>
      <c r="R360" s="31">
        <f t="shared" si="643"/>
        <v>0</v>
      </c>
      <c r="S360" s="31">
        <f t="shared" si="644"/>
        <v>0</v>
      </c>
      <c r="T360" s="31">
        <f t="shared" si="645"/>
        <v>0</v>
      </c>
      <c r="U360" s="31">
        <f t="shared" si="646"/>
        <v>0</v>
      </c>
      <c r="V360" s="31">
        <f t="shared" si="647"/>
        <v>0</v>
      </c>
      <c r="W360" s="31">
        <f t="shared" si="648"/>
        <v>0</v>
      </c>
      <c r="X360" s="31">
        <f t="shared" si="649"/>
        <v>0</v>
      </c>
      <c r="Y360" s="31">
        <f t="shared" si="650"/>
        <v>0</v>
      </c>
      <c r="Z360" s="31">
        <f t="shared" si="651"/>
        <v>0</v>
      </c>
      <c r="AA360" s="31">
        <f t="shared" si="652"/>
        <v>0</v>
      </c>
      <c r="AB360" s="31">
        <f t="shared" si="653"/>
        <v>0</v>
      </c>
      <c r="AC360" s="31">
        <f t="shared" si="654"/>
        <v>0</v>
      </c>
      <c r="AD360" s="31">
        <f t="shared" si="655"/>
        <v>0</v>
      </c>
      <c r="AE360" s="31">
        <f t="shared" si="656"/>
        <v>0</v>
      </c>
      <c r="AF360" s="31">
        <f t="shared" si="657"/>
        <v>0</v>
      </c>
      <c r="AG360" s="31">
        <f t="shared" si="658"/>
        <v>0</v>
      </c>
      <c r="AH360" s="31">
        <f t="shared" si="659"/>
        <v>0</v>
      </c>
      <c r="AI360" s="31">
        <f t="shared" si="660"/>
        <v>0</v>
      </c>
      <c r="AJ360" s="31">
        <f t="shared" si="661"/>
        <v>0</v>
      </c>
      <c r="AK360" s="31">
        <f t="shared" si="662"/>
        <v>0</v>
      </c>
      <c r="AL360" s="31">
        <f t="shared" si="663"/>
        <v>0</v>
      </c>
      <c r="AM360" s="31">
        <f t="shared" si="664"/>
        <v>0</v>
      </c>
      <c r="AN360" s="31">
        <f t="shared" si="665"/>
        <v>0</v>
      </c>
      <c r="AO360" s="31">
        <f t="shared" si="666"/>
        <v>0</v>
      </c>
      <c r="AP360" s="31">
        <f t="shared" si="667"/>
        <v>0</v>
      </c>
      <c r="AQ360" s="31">
        <f t="shared" si="668"/>
        <v>0</v>
      </c>
      <c r="AR360" s="31">
        <f t="shared" si="669"/>
        <v>0</v>
      </c>
      <c r="AS360" s="31">
        <f t="shared" si="670"/>
        <v>0</v>
      </c>
      <c r="AT360" s="31">
        <f t="shared" si="671"/>
        <v>0</v>
      </c>
      <c r="AU360" s="31">
        <f t="shared" si="672"/>
        <v>0</v>
      </c>
      <c r="AV360" s="31">
        <f t="shared" si="673"/>
        <v>0</v>
      </c>
      <c r="AW360" s="31">
        <f t="shared" si="674"/>
        <v>0</v>
      </c>
      <c r="AX360" s="31">
        <f t="shared" si="675"/>
        <v>0</v>
      </c>
      <c r="AY360" s="31">
        <f t="shared" si="676"/>
        <v>0</v>
      </c>
      <c r="AZ360" s="31">
        <f t="shared" si="677"/>
        <v>0</v>
      </c>
      <c r="BA360" s="31">
        <f t="shared" si="678"/>
        <v>0</v>
      </c>
      <c r="BB360" s="31">
        <f t="shared" si="679"/>
        <v>0</v>
      </c>
      <c r="BC360" s="31">
        <f t="shared" si="680"/>
        <v>0</v>
      </c>
      <c r="BD360" s="31">
        <f t="shared" si="681"/>
        <v>0</v>
      </c>
      <c r="BE360" s="31">
        <f t="shared" si="630"/>
        <v>0</v>
      </c>
      <c r="BF360" s="31">
        <f>F303</f>
        <v>0</v>
      </c>
      <c r="BG360" s="31"/>
      <c r="BH360" s="31"/>
      <c r="BI360" s="31">
        <f>MOD(BI359+BJ359+(ROUNDDOWN((BJ359+BK359+ROUNDDOWN((BK359+BL359+ROUNDDOWN((BL359+BM359+ROUNDDOWN((BM359+BN359+ROUNDDOWN((BN359+BO359+ROUNDDOWN((BO359+BP359+ROUNDDOWN((BP359+BQ359+ROUNDDOWN((BQ359+BR359+ROUNDDOWN((BR359+BS359+ROUNDDOWN((BS359+BT359+ROUNDDOWN((BT359+BU359+ROUNDDOWN((BU359+BV359+ROUNDDOWN((BV359+BW359+ROUNDDOWN((BW359+BX359+ROUNDDOWN((BX359+BY359+ROUNDDOWN((BY359+BZ359+ROUNDDOWN((BZ359+CA359+ROUNDDOWN((CA359+CB359+ROUNDDOWN((CB359+CC359+ROUNDDOWN((CC359+CD359+ROUNDDOWN((CD359+CE359+ROUNDDOWN((CE359+CF359+ROUNDDOWN((CF359+CG359+ROUNDDOWN((CG359+CH359+ROUNDDOWN((CH359+CI359+ROUNDDOWN((CI359+CJ359+ROUNDDOWN((CJ359+CK359+ROUNDDOWN((CK359+CL359+ROUNDDOWN((CL359+CM359+ROUNDDOWN((CM359+CN359+ROUNDDOWN((CN359+CO359+ROUNDDOWN((CO359+CP359+ROUNDDOWN((CP359+CQ359+ROUNDDOWN((CQ359+CR359+ROUNDDOWN((CR359+CS359+ROUNDDOWN((CS359+CT359+ROUNDDOWN((CT359+CU359+ROUNDDOWN((CU359+CV359+ROUNDDOWN((CV359+CW359+ROUNDDOWN((CW359+CX359+ROUNDDOWN((CX359+CY359+ROUNDDOWN((CY359+CZ359+ROUNDDOWN((CZ359+DA359+ROUNDDOWN((DA359+DB359+ROUNDDOWN((DB359+DC359+ROUNDDOWN((DC359+DD359+ROUNDDOWN((DD359+DE359+ROUNDDOWN((DE359+DF359+ROUNDDOWN((DF359+DG359+ROUNDDOWN((DG359+DH359+ROUNDDOWN((DH359+DI359+ROUNDDOWN((DI359+DJ359)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,$D360)</f>
        <v>2</v>
      </c>
      <c r="BJ360" s="31">
        <f>MOD(BJ359+BK359+(ROUNDDOWN((BK359+BL359+ROUNDDOWN((BL359+BM359+ROUNDDOWN((BM359+BN359+ROUNDDOWN((BN359+BO359+ROUNDDOWN((BO359+BP359+ROUNDDOWN((BP359+BQ359+ROUNDDOWN((BQ359+BR359+ROUNDDOWN((BR359+BS359+ROUNDDOWN((BS359+BT359+ROUNDDOWN((BT359+BU359+ROUNDDOWN((BU359+BV359+ROUNDDOWN((BV359+BW359+ROUNDDOWN((BW359+BX359+ROUNDDOWN((BX359+BY359+ROUNDDOWN((BY359+BZ359+ROUNDDOWN((BZ359+CA359+ROUNDDOWN((CA359+CB359+ROUNDDOWN((CB359+CC359+ROUNDDOWN((CC359+CD359+ROUNDDOWN((CD359+CE359+ROUNDDOWN((CE359+CF359+ROUNDDOWN((CF359+CG359+ROUNDDOWN((CG359+CH359+ROUNDDOWN((CH359+CI359+ROUNDDOWN((CI359+CJ359+ROUNDDOWN((CJ359+CK359+ROUNDDOWN((CK359+CL359+ROUNDDOWN((CL359+CM359+ROUNDDOWN((CM359+CN359+ROUNDDOWN((CN359+CO359+ROUNDDOWN((CO359+CP359+ROUNDDOWN((CP359+CQ359+ROUNDDOWN((CQ359+CR359+ROUNDDOWN((CR359+CS359+ROUNDDOWN((CS359+CT359+ROUNDDOWN((CT359+CU359+ROUNDDOWN((CU359+CV359+ROUNDDOWN((CV359+CW359+ROUNDDOWN((CW359+CX359+ROUNDDOWN((CX359+CY359+ROUNDDOWN((CY359+CZ359+ROUNDDOWN((CZ359+DA359+ROUNDDOWN((DA359+DB359+ROUNDDOWN((DB359+DC359+ROUNDDOWN((DC359+DD359+ROUNDDOWN((DD359+DE359+ROUNDDOWN((DE359+DF359+ROUNDDOWN((DF359+DG359+ROUNDDOWN((DG359+DH359+ROUNDDOWN((DH359+DI359+ROUNDDOWN((DI359+DJ359)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,$D360)</f>
        <v>25</v>
      </c>
      <c r="BK360" s="31">
        <f>MOD(BK359+BL359+(ROUNDDOWN((BL359+BM359+ROUNDDOWN((BM359+BN359+ROUNDDOWN((BN359+BO359+ROUNDDOWN((BO359+BP359+ROUNDDOWN((BP359+BQ359+ROUNDDOWN((BQ359+BR359+ROUNDDOWN((BR359+BS359+ROUNDDOWN((BS359+BT359+ROUNDDOWN((BT359+BU359+ROUNDDOWN((BU359+BV359+ROUNDDOWN((BV359+BW359+ROUNDDOWN((BW359+BX359+ROUNDDOWN((BX359+BY359+ROUNDDOWN((BY359+BZ359+ROUNDDOWN((BZ359+CA359+ROUNDDOWN((CA359+CB359+ROUNDDOWN((CB359+CC359+ROUNDDOWN((CC359+CD359+ROUNDDOWN((CD359+CE359+ROUNDDOWN((CE359+CF359+ROUNDDOWN((CF359+CG359+ROUNDDOWN((CG359+CH359+ROUNDDOWN((CH359+CI359+ROUNDDOWN((CI359+CJ359+ROUNDDOWN((CJ359+CK359+ROUNDDOWN((CK359+CL359+ROUNDDOWN((CL359+CM359+ROUNDDOWN((CM359+CN359+ROUNDDOWN((CN359+CO359+ROUNDDOWN((CO359+CP359+ROUNDDOWN((CP359+CQ359+ROUNDDOWN((CQ359+CR359+ROUNDDOWN((CR359+CS359+ROUNDDOWN((CS359+CT359+ROUNDDOWN((CT359+CU359+ROUNDDOWN((CU359+CV359+ROUNDDOWN((CV359+CW359+ROUNDDOWN((CW359+CX359+ROUNDDOWN((CX359+CY359+ROUNDDOWN((CY359+CZ359+ROUNDDOWN((CZ359+DA359+ROUNDDOWN((DA359+DB359+ROUNDDOWN((DB359+DC359+ROUNDDOWN((DC359+DD359+ROUNDDOWN((DD359+DE359+ROUNDDOWN((DE359+DF359+ROUNDDOWN((DF359+DG359+ROUNDDOWN((DG359+DH359+ROUNDDOWN((DH359+DI359+ROUNDDOWN((DI359+DJ359)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,$D360)</f>
        <v>4</v>
      </c>
      <c r="BL360" s="31">
        <f>MOD(BL359+BM359+(ROUNDDOWN((BM359+BN359+ROUNDDOWN((BN359+BO359+ROUNDDOWN((BO359+BP359+ROUNDDOWN((BP359+BQ359+ROUNDDOWN((BQ359+BR359+ROUNDDOWN((BR359+BS359+ROUNDDOWN((BS359+BT359+ROUNDDOWN((BT359+BU359+ROUNDDOWN((BU359+BV359+ROUNDDOWN((BV359+BW359+ROUNDDOWN((BW359+BX359+ROUNDDOWN((BX359+BY359+ROUNDDOWN((BY359+BZ359+ROUNDDOWN((BZ359+CA359+ROUNDDOWN((CA359+CB359+ROUNDDOWN((CB359+CC359+ROUNDDOWN((CC359+CD359+ROUNDDOWN((CD359+CE359+ROUNDDOWN((CE359+CF359+ROUNDDOWN((CF359+CG359+ROUNDDOWN((CG359+CH359+ROUNDDOWN((CH359+CI359+ROUNDDOWN((CI359+CJ359+ROUNDDOWN((CJ359+CK359+ROUNDDOWN((CK359+CL359+ROUNDDOWN((CL359+CM359+ROUNDDOWN((CM359+CN359+ROUNDDOWN((CN359+CO359+ROUNDDOWN((CO359+CP359+ROUNDDOWN((CP359+CQ359+ROUNDDOWN((CQ359+CR359+ROUNDDOWN((CR359+CS359+ROUNDDOWN((CS359+CT359+ROUNDDOWN((CT359+CU359+ROUNDDOWN((CU359+CV359+ROUNDDOWN((CV359+CW359+ROUNDDOWN((CW359+CX359+ROUNDDOWN((CX359+CY359+ROUNDDOWN((CY359+CZ359+ROUNDDOWN((CZ359+DA359+ROUNDDOWN((DA359+DB359+ROUNDDOWN((DB359+DC359+ROUNDDOWN((DC359+DD359+ROUNDDOWN((DD359+DE359+ROUNDDOWN((DE359+DF359+ROUNDDOWN((DF359+DG359+ROUNDDOWN((DG359+DH359+ROUNDDOWN((DH359+DI359+ROUNDDOWN((DI359+DJ359)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,$D360)</f>
        <v>49</v>
      </c>
      <c r="BM360" s="31">
        <f>MOD(BM359+BN359+(ROUNDDOWN((BN359+BO359+ROUNDDOWN((BO359+BP359+ROUNDDOWN((BP359+BQ359+ROUNDDOWN((BQ359+BR359+ROUNDDOWN((BR359+BS359+ROUNDDOWN((BS359+BT359+ROUNDDOWN((BT359+BU359+ROUNDDOWN((BU359+BV359+ROUNDDOWN((BV359+BW359+ROUNDDOWN((BW359+BX359+ROUNDDOWN((BX359+BY359+ROUNDDOWN((BY359+BZ359+ROUNDDOWN((BZ359+CA359+ROUNDDOWN((CA359+CB359+ROUNDDOWN((CB359+CC359+ROUNDDOWN((CC359+CD359+ROUNDDOWN((CD359+CE359+ROUNDDOWN((CE359+CF359+ROUNDDOWN((CF359+CG359+ROUNDDOWN((CG359+CH359+ROUNDDOWN((CH359+CI359+ROUNDDOWN((CI359+CJ359+ROUNDDOWN((CJ359+CK359+ROUNDDOWN((CK359+CL359+ROUNDDOWN((CL359+CM359+ROUNDDOWN((CM359+CN359+ROUNDDOWN((CN359+CO359+ROUNDDOWN((CO359+CP359+ROUNDDOWN((CP359+CQ359+ROUNDDOWN((CQ359+CR359+ROUNDDOWN((CR359+CS359+ROUNDDOWN((CS359+CT359+ROUNDDOWN((CT359+CU359+ROUNDDOWN((CU359+CV359+ROUNDDOWN((CV359+CW359+ROUNDDOWN((CW359+CX359+ROUNDDOWN((CX359+CY359+ROUNDDOWN((CY359+CZ359+ROUNDDOWN((CZ359+DA359+ROUNDDOWN((DA359+DB359+ROUNDDOWN((DB359+DC359+ROUNDDOWN((DC359+DD359+ROUNDDOWN((DD359+DE359+ROUNDDOWN((DE359+DF359+ROUNDDOWN((DF359+DG359+ROUNDDOWN((DG359+DH359+ROUNDDOWN((DH359+DI359+ROUNDDOWN((DI359+DJ359)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,$D360)</f>
        <v>38</v>
      </c>
      <c r="BN360" s="31">
        <f>MOD(BN359+BO359+(ROUNDDOWN((BO359+BP359+ROUNDDOWN((BP359+BQ359+ROUNDDOWN((BQ359+BR359+ROUNDDOWN((BR359+BS359+ROUNDDOWN((BS359+BT359+ROUNDDOWN((BT359+BU359+ROUNDDOWN((BU359+BV359+ROUNDDOWN((BV359+BW359+ROUNDDOWN((BW359+BX359+ROUNDDOWN((BX359+BY359+ROUNDDOWN((BY359+BZ359+ROUNDDOWN((BZ359+CA359+ROUNDDOWN((CA359+CB359+ROUNDDOWN((CB359+CC359+ROUNDDOWN((CC359+CD359+ROUNDDOWN((CD359+CE359+ROUNDDOWN((CE359+CF359+ROUNDDOWN((CF359+CG359+ROUNDDOWN((CG359+CH359+ROUNDDOWN((CH359+CI359+ROUNDDOWN((CI359+CJ359+ROUNDDOWN((CJ359+CK359+ROUNDDOWN((CK359+CL359+ROUNDDOWN((CL359+CM359+ROUNDDOWN((CM359+CN359+ROUNDDOWN((CN359+CO359+ROUNDDOWN((CO359+CP359+ROUNDDOWN((CP359+CQ359+ROUNDDOWN((CQ359+CR359+ROUNDDOWN((CR359+CS359+ROUNDDOWN((CS359+CT359+ROUNDDOWN((CT359+CU359+ROUNDDOWN((CU359+CV359+ROUNDDOWN((CV359+CW359+ROUNDDOWN((CW359+CX359+ROUNDDOWN((CX359+CY359+ROUNDDOWN((CY359+CZ359+ROUNDDOWN((CZ359+DA359+ROUNDDOWN((DA359+DB359+ROUNDDOWN((DB359+DC359+ROUNDDOWN((DC359+DD359+ROUNDDOWN((DD359+DE359+ROUNDDOWN((DE359+DF359+ROUNDDOWN((DF359+DG359+ROUNDDOWN((DG359+DH359+ROUNDDOWN((DH359+DI359+ROUNDDOWN((DI359+DJ359)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,$D360)</f>
        <v>44</v>
      </c>
      <c r="BO360" s="31">
        <f>MOD(BO359+BP359+(ROUNDDOWN((BP359+BQ359+ROUNDDOWN((BQ359+BR359+ROUNDDOWN((BR359+BS359+ROUNDDOWN((BS359+BT359+ROUNDDOWN((BT359+BU359+ROUNDDOWN((BU359+BV359+ROUNDDOWN((BV359+BW359+ROUNDDOWN((BW359+BX359+ROUNDDOWN((BX359+BY359+ROUNDDOWN((BY359+BZ359+ROUNDDOWN((BZ359+CA359+ROUNDDOWN((CA359+CB359+ROUNDDOWN((CB359+CC359+ROUNDDOWN((CC359+CD359+ROUNDDOWN((CD359+CE359+ROUNDDOWN((CE359+CF359+ROUNDDOWN((CF359+CG359+ROUNDDOWN((CG359+CH359+ROUNDDOWN((CH359+CI359+ROUNDDOWN((CI359+CJ359+ROUNDDOWN((CJ359+CK359+ROUNDDOWN((CK359+CL359+ROUNDDOWN((CL359+CM359+ROUNDDOWN((CM359+CN359+ROUNDDOWN((CN359+CO359+ROUNDDOWN((CO359+CP359+ROUNDDOWN((CP359+CQ359+ROUNDDOWN((CQ359+CR359+ROUNDDOWN((CR359+CS359+ROUNDDOWN((CS359+CT359+ROUNDDOWN((CT359+CU359+ROUNDDOWN((CU359+CV359+ROUNDDOWN((CV359+CW359+ROUNDDOWN((CW359+CX359+ROUNDDOWN((CX359+CY359+ROUNDDOWN((CY359+CZ359+ROUNDDOWN((CZ359+DA359+ROUNDDOWN((DA359+DB359+ROUNDDOWN((DB359+DC359+ROUNDDOWN((DC359+DD359+ROUNDDOWN((DD359+DE359+ROUNDDOWN((DE359+DF359+ROUNDDOWN((DF359+DG359+ROUNDDOWN((DG359+DH359+ROUNDDOWN((DH359+DI359+ROUNDDOWN((DI359+DJ359)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,$D360)</f>
        <v>17</v>
      </c>
      <c r="BP360" s="31">
        <f>MOD(BP359+BQ359+(ROUNDDOWN((BQ359+BR359+ROUNDDOWN((BR359+BS359+ROUNDDOWN((BS359+BT359+ROUNDDOWN((BT359+BU359+ROUNDDOWN((BU359+BV359+ROUNDDOWN((BV359+BW359+ROUNDDOWN((BW359+BX359+ROUNDDOWN((BX359+BY359+ROUNDDOWN((BY359+BZ359+ROUNDDOWN((BZ359+CA359+ROUNDDOWN((CA359+CB359+ROUNDDOWN((CB359+CC359+ROUNDDOWN((CC359+CD359+ROUNDDOWN((CD359+CE359+ROUNDDOWN((CE359+CF359+ROUNDDOWN((CF359+CG359+ROUNDDOWN((CG359+CH359+ROUNDDOWN((CH359+CI359+ROUNDDOWN((CI359+CJ359+ROUNDDOWN((CJ359+CK359+ROUNDDOWN((CK359+CL359+ROUNDDOWN((CL359+CM359+ROUNDDOWN((CM359+CN359+ROUNDDOWN((CN359+CO359+ROUNDDOWN((CO359+CP359+ROUNDDOWN((CP359+CQ359+ROUNDDOWN((CQ359+CR359+ROUNDDOWN((CR359+CS359+ROUNDDOWN((CS359+CT359+ROUNDDOWN((CT359+CU359+ROUNDDOWN((CU359+CV359+ROUNDDOWN((CV359+CW359+ROUNDDOWN((CW359+CX359+ROUNDDOWN((CX359+CY359+ROUNDDOWN((CY359+CZ359+ROUNDDOWN((CZ359+DA359+ROUNDDOWN((DA359+DB359+ROUNDDOWN((DB359+DC359+ROUNDDOWN((DC359+DD359+ROUNDDOWN((DD359+DE359+ROUNDDOWN((DE359+DF359+ROUNDDOWN((DF359+DG359+ROUNDDOWN((DG359+DH359+ROUNDDOWN((DH359+DI359+ROUNDDOWN((DI359+DJ359)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,$D360)</f>
        <v>38</v>
      </c>
      <c r="BQ360" s="31">
        <f>MOD(BQ359+BR359+(ROUNDDOWN((BR359+BS359+ROUNDDOWN((BS359+BT359+ROUNDDOWN((BT359+BU359+ROUNDDOWN((BU359+BV359+ROUNDDOWN((BV359+BW359+ROUNDDOWN((BW359+BX359+ROUNDDOWN((BX359+BY359+ROUNDDOWN((BY359+BZ359+ROUNDDOWN((BZ359+CA359+ROUNDDOWN((CA359+CB359+ROUNDDOWN((CB359+CC359+ROUNDDOWN((CC359+CD359+ROUNDDOWN((CD359+CE359+ROUNDDOWN((CE359+CF359+ROUNDDOWN((CF359+CG359+ROUNDDOWN((CG359+CH359+ROUNDDOWN((CH359+CI359+ROUNDDOWN((CI359+CJ359+ROUNDDOWN((CJ359+CK359+ROUNDDOWN((CK359+CL359+ROUNDDOWN((CL359+CM359+ROUNDDOWN((CM359+CN359+ROUNDDOWN((CN359+CO359+ROUNDDOWN((CO359+CP359+ROUNDDOWN((CP359+CQ359+ROUNDDOWN((CQ359+CR359+ROUNDDOWN((CR359+CS359+ROUNDDOWN((CS359+CT359+ROUNDDOWN((CT359+CU359+ROUNDDOWN((CU359+CV359+ROUNDDOWN((CV359+CW359+ROUNDDOWN((CW359+CX359+ROUNDDOWN((CX359+CY359+ROUNDDOWN((CY359+CZ359+ROUNDDOWN((CZ359+DA359+ROUNDDOWN((DA359+DB359+ROUNDDOWN((DB359+DC359+ROUNDDOWN((DC359+DD359+ROUNDDOWN((DD359+DE359+ROUNDDOWN((DE359+DF359+ROUNDDOWN((DF359+DG359+ROUNDDOWN((DG359+DH359+ROUNDDOWN((DH359+DI359+ROUNDDOWN((DI359+DJ359)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,$D360)</f>
        <v>0</v>
      </c>
      <c r="BR360" s="31">
        <f>MOD(BR359+BS359+(ROUNDDOWN((BS359+BT359+ROUNDDOWN((BT359+BU359+ROUNDDOWN((BU359+BV359+ROUNDDOWN((BV359+BW359+ROUNDDOWN((BW359+BX359+ROUNDDOWN((BX359+BY359+ROUNDDOWN((BY359+BZ359+ROUNDDOWN((BZ359+CA359+ROUNDDOWN((CA359+CB359+ROUNDDOWN((CB359+CC359+ROUNDDOWN((CC359+CD359+ROUNDDOWN((CD359+CE359+ROUNDDOWN((CE359+CF359+ROUNDDOWN((CF359+CG359+ROUNDDOWN((CG359+CH359+ROUNDDOWN((CH359+CI359+ROUNDDOWN((CI359+CJ359+ROUNDDOWN((CJ359+CK359+ROUNDDOWN((CK359+CL359+ROUNDDOWN((CL359+CM359+ROUNDDOWN((CM359+CN359+ROUNDDOWN((CN359+CO359+ROUNDDOWN((CO359+CP359+ROUNDDOWN((CP359+CQ359+ROUNDDOWN((CQ359+CR359+ROUNDDOWN((CR359+CS359+ROUNDDOWN((CS359+CT359+ROUNDDOWN((CT359+CU359+ROUNDDOWN((CU359+CV359+ROUNDDOWN((CV359+CW359+ROUNDDOWN((CW359+CX359+ROUNDDOWN((CX359+CY359+ROUNDDOWN((CY359+CZ359+ROUNDDOWN((CZ359+DA359+ROUNDDOWN((DA359+DB359+ROUNDDOWN((DB359+DC359+ROUNDDOWN((DC359+DD359+ROUNDDOWN((DD359+DE359+ROUNDDOWN((DE359+DF359+ROUNDDOWN((DF359+DG359+ROUNDDOWN((DG359+DH359+ROUNDDOWN((DH359+DI359+ROUNDDOWN((DI359+DJ359)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,$D360)</f>
        <v>30</v>
      </c>
      <c r="BS360" s="31">
        <f>MOD(BS359+BT359+(ROUNDDOWN((BT359+BU359+ROUNDDOWN((BU359+BV359+ROUNDDOWN((BV359+BW359+ROUNDDOWN((BW359+BX359+ROUNDDOWN((BX359+BY359+ROUNDDOWN((BY359+BZ359+ROUNDDOWN((BZ359+CA359+ROUNDDOWN((CA359+CB359+ROUNDDOWN((CB359+CC359+ROUNDDOWN((CC359+CD359+ROUNDDOWN((CD359+CE359+ROUNDDOWN((CE359+CF359+ROUNDDOWN((CF359+CG359+ROUNDDOWN((CG359+CH359+ROUNDDOWN((CH359+CI359+ROUNDDOWN((CI359+CJ359+ROUNDDOWN((CJ359+CK359+ROUNDDOWN((CK359+CL359+ROUNDDOWN((CL359+CM359+ROUNDDOWN((CM359+CN359+ROUNDDOWN((CN359+CO359+ROUNDDOWN((CO359+CP359+ROUNDDOWN((CP359+CQ359+ROUNDDOWN((CQ359+CR359+ROUNDDOWN((CR359+CS359+ROUNDDOWN((CS359+CT359+ROUNDDOWN((CT359+CU359+ROUNDDOWN((CU359+CV359+ROUNDDOWN((CV359+CW359+ROUNDDOWN((CW359+CX359+ROUNDDOWN((CX359+CY359+ROUNDDOWN((CY359+CZ359+ROUNDDOWN((CZ359+DA359+ROUNDDOWN((DA359+DB359+ROUNDDOWN((DB359+DC359+ROUNDDOWN((DC359+DD359+ROUNDDOWN((DD359+DE359+ROUNDDOWN((DE359+DF359+ROUNDDOWN((DF359+DG359+ROUNDDOWN((DG359+DH359+ROUNDDOWN((DH359+DI359+ROUNDDOWN((DI359+DJ359)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,$D360)</f>
        <v>30</v>
      </c>
      <c r="BT360" s="31">
        <f>MOD(BT359+BU359+(ROUNDDOWN((BU359+BV359+ROUNDDOWN((BV359+BW359+ROUNDDOWN((BW359+BX359+ROUNDDOWN((BX359+BY359+ROUNDDOWN((BY359+BZ359+ROUNDDOWN((BZ359+CA359+ROUNDDOWN((CA359+CB359+ROUNDDOWN((CB359+CC359+ROUNDDOWN((CC359+CD359+ROUNDDOWN((CD359+CE359+ROUNDDOWN((CE359+CF359+ROUNDDOWN((CF359+CG359+ROUNDDOWN((CG359+CH359+ROUNDDOWN((CH359+CI359+ROUNDDOWN((CI359+CJ359+ROUNDDOWN((CJ359+CK359+ROUNDDOWN((CK359+CL359+ROUNDDOWN((CL359+CM359+ROUNDDOWN((CM359+CN359+ROUNDDOWN((CN359+CO359+ROUNDDOWN((CO359+CP359+ROUNDDOWN((CP359+CQ359+ROUNDDOWN((CQ359+CR359+ROUNDDOWN((CR359+CS359+ROUNDDOWN((CS359+CT359+ROUNDDOWN((CT359+CU359+ROUNDDOWN((CU359+CV359+ROUNDDOWN((CV359+CW359+ROUNDDOWN((CW359+CX359+ROUNDDOWN((CX359+CY359+ROUNDDOWN((CY359+CZ359+ROUNDDOWN((CZ359+DA359+ROUNDDOWN((DA359+DB359+ROUNDDOWN((DB359+DC359+ROUNDDOWN((DC359+DD359+ROUNDDOWN((DD359+DE359+ROUNDDOWN((DE359+DF359+ROUNDDOWN((DF359+DG359+ROUNDDOWN((DG359+DH359+ROUNDDOWN((DH359+DI359+ROUNDDOWN((DI359+DJ359)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,$D360)</f>
        <v>20</v>
      </c>
      <c r="BU360" s="31">
        <f>MOD(BU359+BV359+(ROUNDDOWN((BV359+BW359+ROUNDDOWN((BW359+BX359+ROUNDDOWN((BX359+BY359+ROUNDDOWN((BY359+BZ359+ROUNDDOWN((BZ359+CA359+ROUNDDOWN((CA359+CB359+ROUNDDOWN((CB359+CC359+ROUNDDOWN((CC359+CD359+ROUNDDOWN((CD359+CE359+ROUNDDOWN((CE359+CF359+ROUNDDOWN((CF359+CG359+ROUNDDOWN((CG359+CH359+ROUNDDOWN((CH359+CI359+ROUNDDOWN((CI359+CJ359+ROUNDDOWN((CJ359+CK359+ROUNDDOWN((CK359+CL359+ROUNDDOWN((CL359+CM359+ROUNDDOWN((CM359+CN359+ROUNDDOWN((CN359+CO359+ROUNDDOWN((CO359+CP359+ROUNDDOWN((CP359+CQ359+ROUNDDOWN((CQ359+CR359+ROUNDDOWN((CR359+CS359+ROUNDDOWN((CS359+CT359+ROUNDDOWN((CT359+CU359+ROUNDDOWN((CU359+CV359+ROUNDDOWN((CV359+CW359+ROUNDDOWN((CW359+CX359+ROUNDDOWN((CX359+CY359+ROUNDDOWN((CY359+CZ359+ROUNDDOWN((CZ359+DA359+ROUNDDOWN((DA359+DB359+ROUNDDOWN((DB359+DC359+ROUNDDOWN((DC359+DD359+ROUNDDOWN((DD359+DE359+ROUNDDOWN((DE359+DF359+ROUNDDOWN((DF359+DG359+ROUNDDOWN((DG359+DH359+ROUNDDOWN((DH359+DI359+ROUNDDOWN((DI359+DJ359)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,$D360)</f>
        <v>1</v>
      </c>
      <c r="BV360" s="31">
        <f>MOD(BV359+BW359+(ROUNDDOWN((BW359+BX359+ROUNDDOWN((BX359+BY359+ROUNDDOWN((BY359+BZ359+ROUNDDOWN((BZ359+CA359+ROUNDDOWN((CA359+CB359+ROUNDDOWN((CB359+CC359+ROUNDDOWN((CC359+CD359+ROUNDDOWN((CD359+CE359+ROUNDDOWN((CE359+CF359+ROUNDDOWN((CF359+CG359+ROUNDDOWN((CG359+CH359+ROUNDDOWN((CH359+CI359+ROUNDDOWN((CI359+CJ359+ROUNDDOWN((CJ359+CK359+ROUNDDOWN((CK359+CL359+ROUNDDOWN((CL359+CM359+ROUNDDOWN((CM359+CN359+ROUNDDOWN((CN359+CO359+ROUNDDOWN((CO359+CP359+ROUNDDOWN((CP359+CQ359+ROUNDDOWN((CQ359+CR359+ROUNDDOWN((CR359+CS359+ROUNDDOWN((CS359+CT359+ROUNDDOWN((CT359+CU359+ROUNDDOWN((CU359+CV359+ROUNDDOWN((CV359+CW359+ROUNDDOWN((CW359+CX359+ROUNDDOWN((CX359+CY359+ROUNDDOWN((CY359+CZ359+ROUNDDOWN((CZ359+DA359+ROUNDDOWN((DA359+DB359+ROUNDDOWN((DB359+DC359+ROUNDDOWN((DC359+DD359+ROUNDDOWN((DD359+DE359+ROUNDDOWN((DE359+DF359+ROUNDDOWN((DF359+DG359+ROUNDDOWN((DG359+DH359+ROUNDDOWN((DH359+DI359+ROUNDDOWN((DI359+DJ359)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,$D360)</f>
        <v>42</v>
      </c>
      <c r="BW360" s="31">
        <f>MOD(BW359+BX359+(ROUNDDOWN((BX359+BY359+ROUNDDOWN((BY359+BZ359+ROUNDDOWN((BZ359+CA359+ROUNDDOWN((CA359+CB359+ROUNDDOWN((CB359+CC359+ROUNDDOWN((CC359+CD359+ROUNDDOWN((CD359+CE359+ROUNDDOWN((CE359+CF359+ROUNDDOWN((CF359+CG359+ROUNDDOWN((CG359+CH359+ROUNDDOWN((CH359+CI359+ROUNDDOWN((CI359+CJ359+ROUNDDOWN((CJ359+CK359+ROUNDDOWN((CK359+CL359+ROUNDDOWN((CL359+CM359+ROUNDDOWN((CM359+CN359+ROUNDDOWN((CN359+CO359+ROUNDDOWN((CO359+CP359+ROUNDDOWN((CP359+CQ359+ROUNDDOWN((CQ359+CR359+ROUNDDOWN((CR359+CS359+ROUNDDOWN((CS359+CT359+ROUNDDOWN((CT359+CU359+ROUNDDOWN((CU359+CV359+ROUNDDOWN((CV359+CW359+ROUNDDOWN((CW359+CX359+ROUNDDOWN((CX359+CY359+ROUNDDOWN((CY359+CZ359+ROUNDDOWN((CZ359+DA359+ROUNDDOWN((DA359+DB359+ROUNDDOWN((DB359+DC359+ROUNDDOWN((DC359+DD359+ROUNDDOWN((DD359+DE359+ROUNDDOWN((DE359+DF359+ROUNDDOWN((DF359+DG359+ROUNDDOWN((DG359+DH359+ROUNDDOWN((DH359+DI359+ROUNDDOWN((DI359+DJ359)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,$D360)</f>
        <v>33</v>
      </c>
      <c r="BX360" s="31">
        <f>MOD(BX359+BY359+(ROUNDDOWN((BY359+BZ359+ROUNDDOWN((BZ359+CA359+ROUNDDOWN((CA359+CB359+ROUNDDOWN((CB359+CC359+ROUNDDOWN((CC359+CD359+ROUNDDOWN((CD359+CE359+ROUNDDOWN((CE359+CF359+ROUNDDOWN((CF359+CG359+ROUNDDOWN((CG359+CH359+ROUNDDOWN((CH359+CI359+ROUNDDOWN((CI359+CJ359+ROUNDDOWN((CJ359+CK359+ROUNDDOWN((CK359+CL359+ROUNDDOWN((CL359+CM359+ROUNDDOWN((CM359+CN359+ROUNDDOWN((CN359+CO359+ROUNDDOWN((CO359+CP359+ROUNDDOWN((CP359+CQ359+ROUNDDOWN((CQ359+CR359+ROUNDDOWN((CR359+CS359+ROUNDDOWN((CS359+CT359+ROUNDDOWN((CT359+CU359+ROUNDDOWN((CU359+CV359+ROUNDDOWN((CV359+CW359+ROUNDDOWN((CW359+CX359+ROUNDDOWN((CX359+CY359+ROUNDDOWN((CY359+CZ359+ROUNDDOWN((CZ359+DA359+ROUNDDOWN((DA359+DB359+ROUNDDOWN((DB359+DC359+ROUNDDOWN((DC359+DD359+ROUNDDOWN((DD359+DE359+ROUNDDOWN((DE359+DF359+ROUNDDOWN((DF359+DG359+ROUNDDOWN((DG359+DH359+ROUNDDOWN((DH359+DI359+ROUNDDOWN((DI359+DJ359)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,$D360)</f>
        <v>34</v>
      </c>
      <c r="BY360" s="31">
        <f>MOD(BY359+BZ359+(ROUNDDOWN((BZ359+CA359+ROUNDDOWN((CA359+CB359+ROUNDDOWN((CB359+CC359+ROUNDDOWN((CC359+CD359+ROUNDDOWN((CD359+CE359+ROUNDDOWN((CE359+CF359+ROUNDDOWN((CF359+CG359+ROUNDDOWN((CG359+CH359+ROUNDDOWN((CH359+CI359+ROUNDDOWN((CI359+CJ359+ROUNDDOWN((CJ359+CK359+ROUNDDOWN((CK359+CL359+ROUNDDOWN((CL359+CM359+ROUNDDOWN((CM359+CN359+ROUNDDOWN((CN359+CO359+ROUNDDOWN((CO359+CP359+ROUNDDOWN((CP359+CQ359+ROUNDDOWN((CQ359+CR359+ROUNDDOWN((CR359+CS359+ROUNDDOWN((CS359+CT359+ROUNDDOWN((CT359+CU359+ROUNDDOWN((CU359+CV359+ROUNDDOWN((CV359+CW359+ROUNDDOWN((CW359+CX359+ROUNDDOWN((CX359+CY359+ROUNDDOWN((CY359+CZ359+ROUNDDOWN((CZ359+DA359+ROUNDDOWN((DA359+DB359+ROUNDDOWN((DB359+DC359+ROUNDDOWN((DC359+DD359+ROUNDDOWN((DD359+DE359+ROUNDDOWN((DE359+DF359+ROUNDDOWN((DF359+DG359+ROUNDDOWN((DG359+DH359+ROUNDDOWN((DH359+DI359+ROUNDDOWN((DI359+DJ359)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,$D360)</f>
        <v>11</v>
      </c>
      <c r="BZ360" s="31">
        <f>MOD(BZ359+CA359+(ROUNDDOWN((CA359+CB359+ROUNDDOWN((CB359+CC359+ROUNDDOWN((CC359+CD359+ROUNDDOWN((CD359+CE359+ROUNDDOWN((CE359+CF359+ROUNDDOWN((CF359+CG359+ROUNDDOWN((CG359+CH359+ROUNDDOWN((CH359+CI359+ROUNDDOWN((CI359+CJ359+ROUNDDOWN((CJ359+CK359+ROUNDDOWN((CK359+CL359+ROUNDDOWN((CL359+CM359+ROUNDDOWN((CM359+CN359+ROUNDDOWN((CN359+CO359+ROUNDDOWN((CO359+CP359+ROUNDDOWN((CP359+CQ359+ROUNDDOWN((CQ359+CR359+ROUNDDOWN((CR359+CS359+ROUNDDOWN((CS359+CT359+ROUNDDOWN((CT359+CU359+ROUNDDOWN((CU359+CV359+ROUNDDOWN((CV359+CW359+ROUNDDOWN((CW359+CX359+ROUNDDOWN((CX359+CY359+ROUNDDOWN((CY359+CZ359+ROUNDDOWN((CZ359+DA359+ROUNDDOWN((DA359+DB359+ROUNDDOWN((DB359+DC359+ROUNDDOWN((DC359+DD359+ROUNDDOWN((DD359+DE359+ROUNDDOWN((DE359+DF359+ROUNDDOWN((DF359+DG359+ROUNDDOWN((DG359+DH359+ROUNDDOWN((DH359+DI359+ROUNDDOWN((DI359+DJ359)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,$D360)</f>
        <v>4</v>
      </c>
      <c r="CA360" s="31">
        <f>MOD(CA359+CB359+(ROUNDDOWN((CB359+CC359+ROUNDDOWN((CC359+CD359+ROUNDDOWN((CD359+CE359+ROUNDDOWN((CE359+CF359+ROUNDDOWN((CF359+CG359+ROUNDDOWN((CG359+CH359+ROUNDDOWN((CH359+CI359+ROUNDDOWN((CI359+CJ359+ROUNDDOWN((CJ359+CK359+ROUNDDOWN((CK359+CL359+ROUNDDOWN((CL359+CM359+ROUNDDOWN((CM359+CN359+ROUNDDOWN((CN359+CO359+ROUNDDOWN((CO359+CP359+ROUNDDOWN((CP359+CQ359+ROUNDDOWN((CQ359+CR359+ROUNDDOWN((CR359+CS359+ROUNDDOWN((CS359+CT359+ROUNDDOWN((CT359+CU359+ROUNDDOWN((CU359+CV359+ROUNDDOWN((CV359+CW359+ROUNDDOWN((CW359+CX359+ROUNDDOWN((CX359+CY359+ROUNDDOWN((CY359+CZ359+ROUNDDOWN((CZ359+DA359+ROUNDDOWN((DA359+DB359+ROUNDDOWN((DB359+DC359+ROUNDDOWN((DC359+DD359+ROUNDDOWN((DD359+DE359+ROUNDDOWN((DE359+DF359+ROUNDDOWN((DF359+DG359+ROUNDDOWN((DG359+DH359+ROUNDDOWN((DH359+DI359+ROUNDDOWN((DI359+DJ359)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,$D360)</f>
        <v>0</v>
      </c>
      <c r="CB360" s="31">
        <f>MOD(CB359+CC359+(ROUNDDOWN((CC359+CD359+ROUNDDOWN((CD359+CE359+ROUNDDOWN((CE359+CF359+ROUNDDOWN((CF359+CG359+ROUNDDOWN((CG359+CH359+ROUNDDOWN((CH359+CI359+ROUNDDOWN((CI359+CJ359+ROUNDDOWN((CJ359+CK359+ROUNDDOWN((CK359+CL359+ROUNDDOWN((CL359+CM359+ROUNDDOWN((CM359+CN359+ROUNDDOWN((CN359+CO359+ROUNDDOWN((CO359+CP359+ROUNDDOWN((CP359+CQ359+ROUNDDOWN((CQ359+CR359+ROUNDDOWN((CR359+CS359+ROUNDDOWN((CS359+CT359+ROUNDDOWN((CT359+CU359+ROUNDDOWN((CU359+CV359+ROUNDDOWN((CV359+CW359+ROUNDDOWN((CW359+CX359+ROUNDDOWN((CX359+CY359+ROUNDDOWN((CY359+CZ359+ROUNDDOWN((CZ359+DA359+ROUNDDOWN((DA359+DB359+ROUNDDOWN((DB359+DC359+ROUNDDOWN((DC359+DD359+ROUNDDOWN((DD359+DE359+ROUNDDOWN((DE359+DF359+ROUNDDOWN((DF359+DG359+ROUNDDOWN((DG359+DH359+ROUNDDOWN((DH359+DI359+ROUNDDOWN((DI359+DJ359)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,$D360)</f>
        <v>24</v>
      </c>
      <c r="CC360" s="31">
        <f>MOD(CC359+CD359+(ROUNDDOWN((CD359+CE359+ROUNDDOWN((CE359+CF359+ROUNDDOWN((CF359+CG359+ROUNDDOWN((CG359+CH359+ROUNDDOWN((CH359+CI359+ROUNDDOWN((CI359+CJ359+ROUNDDOWN((CJ359+CK359+ROUNDDOWN((CK359+CL359+ROUNDDOWN((CL359+CM359+ROUNDDOWN((CM359+CN359+ROUNDDOWN((CN359+CO359+ROUNDDOWN((CO359+CP359+ROUNDDOWN((CP359+CQ359+ROUNDDOWN((CQ359+CR359+ROUNDDOWN((CR359+CS359+ROUNDDOWN((CS359+CT359+ROUNDDOWN((CT359+CU359+ROUNDDOWN((CU359+CV359+ROUNDDOWN((CV359+CW359+ROUNDDOWN((CW359+CX359+ROUNDDOWN((CX359+CY359+ROUNDDOWN((CY359+CZ359+ROUNDDOWN((CZ359+DA359+ROUNDDOWN((DA359+DB359+ROUNDDOWN((DB359+DC359+ROUNDDOWN((DC359+DD359+ROUNDDOWN((DD359+DE359+ROUNDDOWN((DE359+DF359+ROUNDDOWN((DF359+DG359+ROUNDDOWN((DG359+DH359+ROUNDDOWN((DH359+DI359+ROUNDDOWN((DI359+DJ359)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,$D360)</f>
        <v>37</v>
      </c>
      <c r="CD360" s="31">
        <f>MOD(CD359+CE359+(ROUNDDOWN((CE359+CF359+ROUNDDOWN((CF359+CG359+ROUNDDOWN((CG359+CH359+ROUNDDOWN((CH359+CI359+ROUNDDOWN((CI359+CJ359+ROUNDDOWN((CJ359+CK359+ROUNDDOWN((CK359+CL359+ROUNDDOWN((CL359+CM359+ROUNDDOWN((CM359+CN359+ROUNDDOWN((CN359+CO359+ROUNDDOWN((CO359+CP359+ROUNDDOWN((CP359+CQ359+ROUNDDOWN((CQ359+CR359+ROUNDDOWN((CR359+CS359+ROUNDDOWN((CS359+CT359+ROUNDDOWN((CT359+CU359+ROUNDDOWN((CU359+CV359+ROUNDDOWN((CV359+CW359+ROUNDDOWN((CW359+CX359+ROUNDDOWN((CX359+CY359+ROUNDDOWN((CY359+CZ359+ROUNDDOWN((CZ359+DA359+ROUNDDOWN((DA359+DB359+ROUNDDOWN((DB359+DC359+ROUNDDOWN((DC359+DD359+ROUNDDOWN((DD359+DE359+ROUNDDOWN((DE359+DF359+ROUNDDOWN((DF359+DG359+ROUNDDOWN((DG359+DH359+ROUNDDOWN((DH359+DI359+ROUNDDOWN((DI359+DJ359)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,$D360)</f>
        <v>7</v>
      </c>
      <c r="CE360" s="31">
        <f>MOD(CE359+CF359+(ROUNDDOWN((CF359+CG359+ROUNDDOWN((CG359+CH359+ROUNDDOWN((CH359+CI359+ROUNDDOWN((CI359+CJ359+ROUNDDOWN((CJ359+CK359+ROUNDDOWN((CK359+CL359+ROUNDDOWN((CL359+CM359+ROUNDDOWN((CM359+CN359+ROUNDDOWN((CN359+CO359+ROUNDDOWN((CO359+CP359+ROUNDDOWN((CP359+CQ359+ROUNDDOWN((CQ359+CR359+ROUNDDOWN((CR359+CS359+ROUNDDOWN((CS359+CT359+ROUNDDOWN((CT359+CU359+ROUNDDOWN((CU359+CV359+ROUNDDOWN((CV359+CW359+ROUNDDOWN((CW359+CX359+ROUNDDOWN((CX359+CY359+ROUNDDOWN((CY359+CZ359+ROUNDDOWN((CZ359+DA359+ROUNDDOWN((DA359+DB359+ROUNDDOWN((DB359+DC359+ROUNDDOWN((DC359+DD359+ROUNDDOWN((DD359+DE359+ROUNDDOWN((DE359+DF359+ROUNDDOWN((DF359+DG359+ROUNDDOWN((DG359+DH359+ROUNDDOWN((DH359+DI359+ROUNDDOWN((DI359+DJ359)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,$D360)</f>
        <v>50</v>
      </c>
      <c r="CF360" s="31">
        <f>MOD(CF359+CG359+(ROUNDDOWN((CG359+CH359+ROUNDDOWN((CH359+CI359+ROUNDDOWN((CI359+CJ359+ROUNDDOWN((CJ359+CK359+ROUNDDOWN((CK359+CL359+ROUNDDOWN((CL359+CM359+ROUNDDOWN((CM359+CN359+ROUNDDOWN((CN359+CO359+ROUNDDOWN((CO359+CP359+ROUNDDOWN((CP359+CQ359+ROUNDDOWN((CQ359+CR359+ROUNDDOWN((CR359+CS359+ROUNDDOWN((CS359+CT359+ROUNDDOWN((CT359+CU359+ROUNDDOWN((CU359+CV359+ROUNDDOWN((CV359+CW359+ROUNDDOWN((CW359+CX359+ROUNDDOWN((CX359+CY359+ROUNDDOWN((CY359+CZ359+ROUNDDOWN((CZ359+DA359+ROUNDDOWN((DA359+DB359+ROUNDDOWN((DB359+DC359+ROUNDDOWN((DC359+DD359+ROUNDDOWN((DD359+DE359+ROUNDDOWN((DE359+DF359+ROUNDDOWN((DF359+DG359+ROUNDDOWN((DG359+DH359+ROUNDDOWN((DH359+DI359+ROUNDDOWN((DI359+DJ359)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,$D360)</f>
        <v>42</v>
      </c>
      <c r="CG360" s="31">
        <f>MOD(CG359+CH359+(ROUNDDOWN((CH359+CI359+ROUNDDOWN((CI359+CJ359+ROUNDDOWN((CJ359+CK359+ROUNDDOWN((CK359+CL359+ROUNDDOWN((CL359+CM359+ROUNDDOWN((CM359+CN359+ROUNDDOWN((CN359+CO359+ROUNDDOWN((CO359+CP359+ROUNDDOWN((CP359+CQ359+ROUNDDOWN((CQ359+CR359+ROUNDDOWN((CR359+CS359+ROUNDDOWN((CS359+CT359+ROUNDDOWN((CT359+CU359+ROUNDDOWN((CU359+CV359+ROUNDDOWN((CV359+CW359+ROUNDDOWN((CW359+CX359+ROUNDDOWN((CX359+CY359+ROUNDDOWN((CY359+CZ359+ROUNDDOWN((CZ359+DA359+ROUNDDOWN((DA359+DB359+ROUNDDOWN((DB359+DC359+ROUNDDOWN((DC359+DD359+ROUNDDOWN((DD359+DE359+ROUNDDOWN((DE359+DF359+ROUNDDOWN((DF359+DG359+ROUNDDOWN((DG359+DH359+ROUNDDOWN((DH359+DI359+ROUNDDOWN((DI359+DJ359)/$D360,0))/$D360,0))/$D360,0))/$D360,0))/$D360,0))/$D360,0))/$D360,0))/$D360,0))/$D360,0))/$D360,0))/$D360,0))/$D360,0))/$D360,0))/$D360,0))/$D360,0))/$D360,0))/$D360,0))/$D360,0))/$D360,0))/$D360,0))/$D360,0))/$D360,0))/$D360,0))/$D360,0))/$D360,0))/$D360,0))/$D360,0))/$D360,0)),$D360)</f>
        <v>9</v>
      </c>
      <c r="CH360" s="31">
        <f>MOD(CH359+CI359+(ROUNDDOWN((CI359+CJ359+ROUNDDOWN((CJ359+CK359+ROUNDDOWN((CK359+CL359+ROUNDDOWN((CL359+CM359+ROUNDDOWN((CM359+CN359+ROUNDDOWN((CN359+CO359+ROUNDDOWN((CO359+CP359+ROUNDDOWN((CP359+CQ359+ROUNDDOWN((CQ359+CR359+ROUNDDOWN((CR359+CS359+ROUNDDOWN((CS359+CT359+ROUNDDOWN((CT359+CU359+ROUNDDOWN((CU359+CV359+ROUNDDOWN((CV359+CW359+ROUNDDOWN((CW359+CX359+ROUNDDOWN((CX359+CY359+ROUNDDOWN((CY359+CZ359+ROUNDDOWN((CZ359+DA359+ROUNDDOWN((DA359+DB359+ROUNDDOWN((DB359+DC359+ROUNDDOWN((DC359+DD359+ROUNDDOWN((DD359+DE359+ROUNDDOWN((DE359+DF359+ROUNDDOWN((DF359+DG359+ROUNDDOWN((DG359+DH359+ROUNDDOWN((DH359+DI359+ROUNDDOWN((DI359+DJ359)/$D360,0))/$D360,0))/$D360,0))/$D360,0))/$D360,0))/$D360,0))/$D360,0))/$D360,0))/$D360,0))/$D360,0))/$D360,0))/$D360,0))/$D360,0))/$D360,0))/$D360,0))/$D360,0))/$D360,0))/$D360,0))/$D360,0))/$D360,0))/$D360,0))/$D360,0))/$D360,0))/$D360,0))/$D360,0))/$D360,0))/$D360,0)),$D360)</f>
        <v>17</v>
      </c>
      <c r="CI360" s="31">
        <f>MOD(CI359+CJ359+(ROUNDDOWN((CJ359+CK359+ROUNDDOWN((CK359+CL359+ROUNDDOWN((CL359+CM359+ROUNDDOWN((CM359+CN359+ROUNDDOWN((CN359+CO359+ROUNDDOWN((CO359+CP359+ROUNDDOWN((CP359+CQ359+ROUNDDOWN((CQ359+CR359+ROUNDDOWN((CR359+CS359+ROUNDDOWN((CS359+CT359+ROUNDDOWN((CT359+CU359+ROUNDDOWN((CU359+CV359+ROUNDDOWN((CV359+CW359+ROUNDDOWN((CW359+CX359+ROUNDDOWN((CX359+CY359+ROUNDDOWN((CY359+CZ359+ROUNDDOWN((CZ359+DA359+ROUNDDOWN((DA359+DB359+ROUNDDOWN((DB359+DC359+ROUNDDOWN((DC359+DD359+ROUNDDOWN((DD359+DE359+ROUNDDOWN((DE359+DF359+ROUNDDOWN((DF359+DG359+ROUNDDOWN((DG359+DH359+ROUNDDOWN((DH359+DI359+ROUNDDOWN((DI359+DJ359)/$D360,0))/$D360,0))/$D360,0))/$D360,0))/$D360,0))/$D360,0))/$D360,0))/$D360,0))/$D360,0))/$D360,0))/$D360,0))/$D360,0))/$D360,0))/$D360,0))/$D360,0))/$D360,0))/$D360,0))/$D360,0))/$D360,0))/$D360,0))/$D360,0))/$D360,0))/$D360,0))/$D360,0))/$D360,0))/$D360,0)),$D360)</f>
        <v>35</v>
      </c>
      <c r="CJ360" s="31">
        <f>MOD(CJ359+CK359+(ROUNDDOWN((CK359+CL359+ROUNDDOWN((CL359+CM359+ROUNDDOWN((CM359+CN359+ROUNDDOWN((CN359+CO359+ROUNDDOWN((CO359+CP359+ROUNDDOWN((CP359+CQ359+ROUNDDOWN((CQ359+CR359+ROUNDDOWN((CR359+CS359+ROUNDDOWN((CS359+CT359+ROUNDDOWN((CT359+CU359+ROUNDDOWN((CU359+CV359+ROUNDDOWN((CV359+CW359+ROUNDDOWN((CW359+CX359+ROUNDDOWN((CX359+CY359+ROUNDDOWN((CY359+CZ359+ROUNDDOWN((CZ359+DA359+ROUNDDOWN((DA359+DB359+ROUNDDOWN((DB359+DC359+ROUNDDOWN((DC359+DD359+ROUNDDOWN((DD359+DE359+ROUNDDOWN((DE359+DF359+ROUNDDOWN((DF359+DG359+ROUNDDOWN((DG359+DH359+ROUNDDOWN((DH359+DI359+ROUNDDOWN((DI359+DJ359)/$D360,0))/$D360,0))/$D360,0))/$D360,0))/$D360,0))/$D360,0))/$D360,0))/$D360,0))/$D360,0))/$D360,0))/$D360,0))/$D360,0))/$D360,0))/$D360,0))/$D360,0))/$D360,0))/$D360,0))/$D360,0))/$D360,0))/$D360,0))/$D360,0))/$D360,0))/$D360,0))/$D360,0))/$D360,0)),$D360)</f>
        <v>40</v>
      </c>
      <c r="CK360" s="31">
        <f>MOD(CK359+CL359+(ROUNDDOWN((CL359+CM359+ROUNDDOWN((CM359+CN359+ROUNDDOWN((CN359+CO359+ROUNDDOWN((CO359+CP359+ROUNDDOWN((CP359+CQ359+ROUNDDOWN((CQ359+CR359+ROUNDDOWN((CR359+CS359+ROUNDDOWN((CS359+CT359+ROUNDDOWN((CT359+CU359+ROUNDDOWN((CU359+CV359+ROUNDDOWN((CV359+CW359+ROUNDDOWN((CW359+CX359+ROUNDDOWN((CX359+CY359+ROUNDDOWN((CY359+CZ359+ROUNDDOWN((CZ359+DA359+ROUNDDOWN((DA359+DB359+ROUNDDOWN((DB359+DC359+ROUNDDOWN((DC359+DD359+ROUNDDOWN((DD359+DE359+ROUNDDOWN((DE359+DF359+ROUNDDOWN((DF359+DG359+ROUNDDOWN((DG359+DH359+ROUNDDOWN((DH359+DI359+ROUNDDOWN((DI359+DJ359)/$D360,0))/$D360,0))/$D360,0))/$D360,0))/$D360,0))/$D360,0))/$D360,0))/$D360,0))/$D360,0))/$D360,0))/$D360,0))/$D360,0))/$D360,0))/$D360,0))/$D360,0))/$D360,0))/$D360,0))/$D360,0))/$D360,0))/$D360,0))/$D360,0))/$D360,0))/$D360,0))/$D360,0)),$D360)</f>
        <v>19</v>
      </c>
      <c r="CL360" s="31">
        <f>MOD(CL359+CM359+(ROUNDDOWN((CM359+CN359+ROUNDDOWN((CN359+CO359+ROUNDDOWN((CO359+CP359+ROUNDDOWN((CP359+CQ359+ROUNDDOWN((CQ359+CR359+ROUNDDOWN((CR359+CS359+ROUNDDOWN((CS359+CT359+ROUNDDOWN((CT359+CU359+ROUNDDOWN((CU359+CV359+ROUNDDOWN((CV359+CW359+ROUNDDOWN((CW359+CX359+ROUNDDOWN((CX359+CY359+ROUNDDOWN((CY359+CZ359+ROUNDDOWN((CZ359+DA359+ROUNDDOWN((DA359+DB359+ROUNDDOWN((DB359+DC359+ROUNDDOWN((DC359+DD359+ROUNDDOWN((DD359+DE359+ROUNDDOWN((DE359+DF359+ROUNDDOWN((DF359+DG359+ROUNDDOWN((DG359+DH359+ROUNDDOWN((DH359+DI359+ROUNDDOWN((DI359+DJ359)/$D360,0))/$D360,0))/$D360,0))/$D360,0))/$D360,0))/$D360,0))/$D360,0))/$D360,0))/$D360,0))/$D360,0))/$D360,0))/$D360,0))/$D360,0))/$D360,0))/$D360,0))/$D360,0))/$D360,0))/$D360,0))/$D360,0))/$D360,0))/$D360,0))/$D360,0))/$D360,0)),$D360)</f>
        <v>50</v>
      </c>
      <c r="CM360" s="31">
        <f>MOD(CM359+CN359+(ROUNDDOWN((CN359+CO359+ROUNDDOWN((CO359+CP359+ROUNDDOWN((CP359+CQ359+ROUNDDOWN((CQ359+CR359+ROUNDDOWN((CR359+CS359+ROUNDDOWN((CS359+CT359+ROUNDDOWN((CT359+CU359+ROUNDDOWN((CU359+CV359+ROUNDDOWN((CV359+CW359+ROUNDDOWN((CW359+CX359+ROUNDDOWN((CX359+CY359+ROUNDDOWN((CY359+CZ359+ROUNDDOWN((CZ359+DA359+ROUNDDOWN((DA359+DB359+ROUNDDOWN((DB359+DC359+ROUNDDOWN((DC359+DD359+ROUNDDOWN((DD359+DE359+ROUNDDOWN((DE359+DF359+ROUNDDOWN((DF359+DG359+ROUNDDOWN((DG359+DH359+ROUNDDOWN((DH359+DI359+ROUNDDOWN((DI359+DJ359)/$D360,0))/$D360,0))/$D360,0))/$D360,0))/$D360,0))/$D360,0))/$D360,0))/$D360,0))/$D360,0))/$D360,0))/$D360,0))/$D360,0))/$D360,0))/$D360,0))/$D360,0))/$D360,0))/$D360,0))/$D360,0))/$D360,0))/$D360,0))/$D360,0))/$D360,0)),$D360)</f>
        <v>30</v>
      </c>
      <c r="CN360" s="31">
        <f>MOD(CN359+CO359+(ROUNDDOWN((CO359+CP359+ROUNDDOWN((CP359+CQ359+ROUNDDOWN((CQ359+CR359+ROUNDDOWN((CR359+CS359+ROUNDDOWN((CS359+CT359+ROUNDDOWN((CT359+CU359+ROUNDDOWN((CU359+CV359+ROUNDDOWN((CV359+CW359+ROUNDDOWN((CW359+CX359+ROUNDDOWN((CX359+CY359+ROUNDDOWN((CY359+CZ359+ROUNDDOWN((CZ359+DA359+ROUNDDOWN((DA359+DB359+ROUNDDOWN((DB359+DC359+ROUNDDOWN((DC359+DD359+ROUNDDOWN((DD359+DE359+ROUNDDOWN((DE359+DF359+ROUNDDOWN((DF359+DG359+ROUNDDOWN((DG359+DH359+ROUNDDOWN((DH359+DI359+ROUNDDOWN((DI359+DJ359)/$D360,0))/$D360,0))/$D360,0))/$D360,0))/$D360,0))/$D360,0))/$D360,0))/$D360,0))/$D360,0))/$D360,0))/$D360,0))/$D360,0))/$D360,0))/$D360,0))/$D360,0))/$D360,0))/$D360,0))/$D360,0))/$D360,0))/$D360,0))/$D360,0)),$D360)</f>
        <v>5</v>
      </c>
      <c r="CO360" s="31">
        <f>MOD(CO359+CP359+(ROUNDDOWN((CP359+CQ359+ROUNDDOWN((CQ359+CR359+ROUNDDOWN((CR359+CS359+ROUNDDOWN((CS359+CT359+ROUNDDOWN((CT359+CU359+ROUNDDOWN((CU359+CV359+ROUNDDOWN((CV359+CW359+ROUNDDOWN((CW359+CX359+ROUNDDOWN((CX359+CY359+ROUNDDOWN((CY359+CZ359+ROUNDDOWN((CZ359+DA359+ROUNDDOWN((DA359+DB359+ROUNDDOWN((DB359+DC359+ROUNDDOWN((DC359+DD359+ROUNDDOWN((DD359+DE359+ROUNDDOWN((DE359+DF359+ROUNDDOWN((DF359+DG359+ROUNDDOWN((DG359+DH359+ROUNDDOWN((DH359+DI359+ROUNDDOWN((DI359+DJ359)/$D360,0))/$D360,0))/$D360,0))/$D360,0))/$D360,0))/$D360,0))/$D360,0))/$D360,0))/$D360,0))/$D360,0))/$D360,0))/$D360,0))/$D360,0))/$D360,0))/$D360,0))/$D360,0))/$D360,0))/$D360,0))/$D360,0))/$D360,0)),$D360)</f>
        <v>49</v>
      </c>
      <c r="CP360" s="31">
        <f>MOD(CP359+CQ359+(ROUNDDOWN((CQ359+CR359+ROUNDDOWN((CR359+CS359+ROUNDDOWN((CS359+CT359+ROUNDDOWN((CT359+CU359+ROUNDDOWN((CU359+CV359+ROUNDDOWN((CV359+CW359+ROUNDDOWN((CW359+CX359+ROUNDDOWN((CX359+CY359+ROUNDDOWN((CY359+CZ359+ROUNDDOWN((CZ359+DA359+ROUNDDOWN((DA359+DB359+ROUNDDOWN((DB359+DC359+ROUNDDOWN((DC359+DD359+ROUNDDOWN((DD359+DE359+ROUNDDOWN((DE359+DF359+ROUNDDOWN((DF359+DG359+ROUNDDOWN((DG359+DH359+ROUNDDOWN((DH359+DI359+ROUNDDOWN((DI359+DJ359)/$D360,0))/$D360,0))/$D360,0))/$D360,0))/$D360,0))/$D360,0))/$D360,0))/$D360,0))/$D360,0))/$D360,0))/$D360,0))/$D360,0))/$D360,0))/$D360,0))/$D360,0))/$D360,0))/$D360,0))/$D360,0))/$D360,0)),$D360)</f>
        <v>29</v>
      </c>
      <c r="CQ360" s="31">
        <f>MOD(CQ359+CR359+(ROUNDDOWN((CR359+CS359+ROUNDDOWN((CS359+CT359+ROUNDDOWN((CT359+CU359+ROUNDDOWN((CU359+CV359+ROUNDDOWN((CV359+CW359+ROUNDDOWN((CW359+CX359+ROUNDDOWN((CX359+CY359+ROUNDDOWN((CY359+CZ359+ROUNDDOWN((CZ359+DA359+ROUNDDOWN((DA359+DB359+ROUNDDOWN((DB359+DC359+ROUNDDOWN((DC359+DD359+ROUNDDOWN((DD359+DE359+ROUNDDOWN((DE359+DF359+ROUNDDOWN((DF359+DG359+ROUNDDOWN((DG359+DH359+ROUNDDOWN((DH359+DI359+ROUNDDOWN((DI359+DJ359)/$D360,0))/$D360,0))/$D360,0))/$D360,0))/$D360,0))/$D360,0))/$D360,0))/$D360,0))/$D360,0))/$D360,0))/$D360,0))/$D360,0))/$D360,0))/$D360,0))/$D360,0))/$D360,0))/$D360,0))/$D360,0)),$D360)</f>
        <v>21</v>
      </c>
      <c r="CR360" s="31">
        <f>MOD(CR359+CS359+(ROUNDDOWN((CS359+CT359+ROUNDDOWN((CT359+CU359+ROUNDDOWN((CU359+CV359+ROUNDDOWN((CV359+CW359+ROUNDDOWN((CW359+CX359+ROUNDDOWN((CX359+CY359+ROUNDDOWN((CY359+CZ359+ROUNDDOWN((CZ359+DA359+ROUNDDOWN((DA359+DB359+ROUNDDOWN((DB359+DC359+ROUNDDOWN((DC359+DD359+ROUNDDOWN((DD359+DE359+ROUNDDOWN((DE359+DF359+ROUNDDOWN((DF359+DG359+ROUNDDOWN((DG359+DH359+ROUNDDOWN((DH359+DI359+ROUNDDOWN((DI359+DJ359)/$D360,0))/$D360,0))/$D360,0))/$D360,0))/$D360,0))/$D360,0))/$D360,0))/$D360,0))/$D360,0))/$D360,0))/$D360,0))/$D360,0))/$D360,0))/$D360,0))/$D360,0))/$D360,0))/$D360,0)),$D360)</f>
        <v>39</v>
      </c>
      <c r="CS360" s="31">
        <f>MOD(CS359+CT359+(ROUNDDOWN((CT359+CU359+ROUNDDOWN((CU359+CV359+ROUNDDOWN((CV359+CW359+ROUNDDOWN((CW359+CX359+ROUNDDOWN((CX359+CY359+ROUNDDOWN((CY359+CZ359+ROUNDDOWN((CZ359+DA359+ROUNDDOWN((DA359+DB359+ROUNDDOWN((DB359+DC359+ROUNDDOWN((DC359+DD359+ROUNDDOWN((DD359+DE359+ROUNDDOWN((DE359+DF359+ROUNDDOWN((DF359+DG359+ROUNDDOWN((DG359+DH359+ROUNDDOWN((DH359+DI359+ROUNDDOWN((DI359+DJ359)/$D360,0))/$D360,0))/$D360,0))/$D360,0))/$D360,0))/$D360,0))/$D360,0))/$D360,0))/$D360,0))/$D360,0))/$D360,0))/$D360,0))/$D360,0))/$D360,0))/$D360,0))/$D360,0)),$D360)</f>
        <v>50</v>
      </c>
      <c r="CT360" s="31">
        <f>MOD(CT359+CU359+(ROUNDDOWN((CU359+CV359+ROUNDDOWN((CV359+CW359+ROUNDDOWN((CW359+CX359+ROUNDDOWN((CX359+CY359+ROUNDDOWN((CY359+CZ359+ROUNDDOWN((CZ359+DA359+ROUNDDOWN((DA359+DB359+ROUNDDOWN((DB359+DC359+ROUNDDOWN((DC359+DD359+ROUNDDOWN((DD359+DE359+ROUNDDOWN((DE359+DF359+ROUNDDOWN((DF359+DG359+ROUNDDOWN((DG359+DH359+ROUNDDOWN((DH359+DI359+ROUNDDOWN((DI359+DJ359)/$D360,0))/$D360,0))/$D360,0))/$D360,0))/$D360,0))/$D360,0))/$D360,0))/$D360,0))/$D360,0))/$D360,0))/$D360,0))/$D360,0))/$D360,0))/$D360,0))/$D360,0)),$D360)</f>
        <v>2</v>
      </c>
      <c r="CU360" s="31">
        <f>MOD(CU359+CV359+(ROUNDDOWN((CV359+CW359+ROUNDDOWN((CW359+CX359+ROUNDDOWN((CX359+CY359+ROUNDDOWN((CY359+CZ359+ROUNDDOWN((CZ359+DA359+ROUNDDOWN((DA359+DB359+ROUNDDOWN((DB359+DC359+ROUNDDOWN((DC359+DD359+ROUNDDOWN((DD359+DE359+ROUNDDOWN((DE359+DF359+ROUNDDOWN((DF359+DG359+ROUNDDOWN((DG359+DH359+ROUNDDOWN((DH359+DI359+ROUNDDOWN((DI359+DJ359)/$D360,0))/$D360,0))/$D360,0))/$D360,0))/$D360,0))/$D360,0))/$D360,0))/$D360,0))/$D360,0))/$D360,0))/$D360,0))/$D360,0))/$D360,0))/$D360,0)),$D360)</f>
        <v>28</v>
      </c>
      <c r="CV360" s="31">
        <f>MOD(CV359+CW359+(ROUNDDOWN((CW359+CX359+ROUNDDOWN((CX359+CY359+ROUNDDOWN((CY359+CZ359+ROUNDDOWN((CZ359+DA359+ROUNDDOWN((DA359+DB359+ROUNDDOWN((DB359+DC359+ROUNDDOWN((DC359+DD359+ROUNDDOWN((DD359+DE359+ROUNDDOWN((DE359+DF359+ROUNDDOWN((DF359+DG359+ROUNDDOWN((DG359+DH359+ROUNDDOWN((DH359+DI359+ROUNDDOWN((DI359+DJ359)/$D360,0))/$D360,0))/$D360,0))/$D360,0))/$D360,0))/$D360,0))/$D360,0))/$D360,0))/$D360,0))/$D360,0))/$D360,0))/$D360,0))/$D360,0)),$D360)</f>
        <v>15</v>
      </c>
      <c r="CW360" s="31">
        <f>MOD(CW359+CX359+(ROUNDDOWN((CX359+CY359+ROUNDDOWN((CY359+CZ359+ROUNDDOWN((CZ359+DA359+ROUNDDOWN((DA359+DB359+ROUNDDOWN((DB359+DC359+ROUNDDOWN((DC359+DD359+ROUNDDOWN((DD359+DE359+ROUNDDOWN((DE359+DF359+ROUNDDOWN((DF359+DG359+ROUNDDOWN((DG359+DH359+ROUNDDOWN((DH359+DI359+ROUNDDOWN((DI359+DJ359)/$D360,0))/$D360,0))/$D360,0))/$D360,0))/$D360,0))/$D360,0))/$D360,0))/$D360,0))/$D360,0))/$D360,0))/$D360,0))/$D360,0)),$D360)</f>
        <v>49</v>
      </c>
      <c r="CX360" s="31">
        <f>MOD(CX359+CY359+(ROUNDDOWN((CY359+CZ359+ROUNDDOWN((CZ359+DA359+ROUNDDOWN((DA359+DB359+ROUNDDOWN((DB359+DC359+ROUNDDOWN((DC359+DD359+ROUNDDOWN((DD359+DE359+ROUNDDOWN((DE359+DF359+ROUNDDOWN((DF359+DG359+ROUNDDOWN((DG359+DH359+ROUNDDOWN((DH359+DI359+ROUNDDOWN((DI359+DJ359)/$D360,0))/$D360,0))/$D360,0))/$D360,0))/$D360,0))/$D360,0))/$D360,0))/$D360,0))/$D360,0))/$D360,0))/$D360,0)),$D360)</f>
        <v>38</v>
      </c>
      <c r="CY360" s="31">
        <f>MOD(CY359+CZ359+(ROUNDDOWN((CZ359+DA359+ROUNDDOWN((DA359+DB359+ROUNDDOWN((DB359+DC359+ROUNDDOWN((DC359+DD359+ROUNDDOWN((DD359+DE359+ROUNDDOWN((DE359+DF359+ROUNDDOWN((DF359+DG359+ROUNDDOWN((DG359+DH359+ROUNDDOWN((DH359+DI359+ROUNDDOWN((DI359+DJ359)/$D360,0))/$D360,0))/$D360,0))/$D360,0))/$D360,0))/$D360,0))/$D360,0))/$D360,0))/$D360,0))/$D360,0)),$D360)</f>
        <v>1</v>
      </c>
      <c r="CZ360" s="31">
        <f>MOD(CZ359+DA359+(ROUNDDOWN((DA359+DB359+ROUNDDOWN((DB359+DC359+ROUNDDOWN((DC359+DD359+ROUNDDOWN((DD359+DE359+ROUNDDOWN((DE359+DF359+ROUNDDOWN((DF359+DG359+ROUNDDOWN((DG359+DH359+ROUNDDOWN((DH359+DI359+ROUNDDOWN((DI359+DJ359)/$D360,0))/$D360,0))/$D360,0))/$D360,0))/$D360,0))/$D360,0))/$D360,0))/$D360,0))/$D360,0)),$D360)</f>
        <v>19</v>
      </c>
      <c r="DA360" s="31">
        <f>MOD(DA359+DB359+(ROUNDDOWN((DB359+DC359+ROUNDDOWN((DC359+DD359+ROUNDDOWN((DD359+DE359+ROUNDDOWN((DE359+DF359+ROUNDDOWN((DF359+DG359+ROUNDDOWN((DG359+DH359+ROUNDDOWN((DH359+DI359+ROUNDDOWN((DI359+DJ359)/$D360,0))/$D360,0))/$D360,0))/$D360,0))/$D360,0))/$D360,0))/$D360,0))/$D360,0)),$D360)</f>
        <v>43</v>
      </c>
      <c r="DB360" s="31">
        <f>MOD(DB359+DC359+(ROUNDDOWN((DC359+DD359+ROUNDDOWN((DD359+DE359+ROUNDDOWN((DE359+DF359+ROUNDDOWN((DF359+DG359+ROUNDDOWN((DG359+DH359+ROUNDDOWN((DH359+DI359+ROUNDDOWN((DI359+DJ359)/$D360,0))/$D360,0))/$D360,0))/$D360,0))/$D360,0))/$D360,0))/$D360,0)),$D360)</f>
        <v>32</v>
      </c>
      <c r="DC360" s="31">
        <f>MOD(DC359+DD359+(ROUNDDOWN((DD359+DE359+ROUNDDOWN((DE359+DF359+ROUNDDOWN((DF359+DG359+ROUNDDOWN((DG359+DH359+ROUNDDOWN((DH359+DI359+ROUNDDOWN((DI359+DJ359)/$D360,0))/$D360,0))/$D360,0))/$D360,0))/$D360,0))/$D360,0)),$D360)</f>
        <v>54</v>
      </c>
      <c r="DD360" s="31">
        <f>MOD(DD359+DE359+(ROUNDDOWN((DE359+DF359+ROUNDDOWN((DF359+DG359+ROUNDDOWN((DG359+DH359+ROUNDDOWN((DH359+DI359+ROUNDDOWN((DI359+DJ359)/$D360,0))/$D360,0))/$D360,0))/$D360,0))/$D360,0)),$D360)</f>
        <v>14</v>
      </c>
      <c r="DE360" s="31">
        <f>MOD(DE359+DF359+(ROUNDDOWN((DF359+DG359+ROUNDDOWN((DG359+DH359+ROUNDDOWN((DH359+DI359+ROUNDDOWN((DI359+DJ359)/$D360,0))/$D360,0))/$D360,0))/$D360,0)),$D360)</f>
        <v>14</v>
      </c>
      <c r="DF360" s="31">
        <f>MOD(DF359+DG359+(ROUNDDOWN((DG359+DH359+ROUNDDOWN((DH359+DI359+ROUNDDOWN((DI359+DJ359)/$D360,0))/$D360,0))/$D360,0)),$D360)</f>
        <v>24</v>
      </c>
      <c r="DG360" s="31">
        <f>MOD(DG359+DH359+(ROUNDDOWN((DH359+DI359+ROUNDDOWN((DI359+DJ359)/$D360,0))/$D360,0)),$D360)</f>
        <v>50</v>
      </c>
      <c r="DH360" s="31">
        <f>MOD(DH359+DI359+(ROUNDDOWN((DI359+DJ359)/$D360,0)),$D360)</f>
        <v>52</v>
      </c>
      <c r="DI360" s="31">
        <v>1</v>
      </c>
    </row>
    <row r="361" spans="1:113" ht="15" customHeight="1" x14ac:dyDescent="0.45">
      <c r="BE361" s="31"/>
    </row>
    <row r="362" spans="1:113" ht="15" customHeight="1" x14ac:dyDescent="0.45">
      <c r="E362" s="31"/>
      <c r="F362" s="31">
        <f t="shared" ref="F362:BC362" si="683">ROUNDDOWN(G363/58,0)</f>
        <v>0</v>
      </c>
      <c r="G362" s="31">
        <f t="shared" si="683"/>
        <v>4</v>
      </c>
      <c r="H362" s="31">
        <f t="shared" si="683"/>
        <v>24</v>
      </c>
      <c r="I362" s="31">
        <f t="shared" si="683"/>
        <v>24</v>
      </c>
      <c r="J362" s="31">
        <f t="shared" si="683"/>
        <v>62</v>
      </c>
      <c r="K362" s="31">
        <f t="shared" si="683"/>
        <v>86</v>
      </c>
      <c r="L362" s="31">
        <f t="shared" si="683"/>
        <v>49</v>
      </c>
      <c r="M362" s="31">
        <f t="shared" si="683"/>
        <v>97</v>
      </c>
      <c r="N362" s="31">
        <f t="shared" si="683"/>
        <v>78</v>
      </c>
      <c r="O362" s="31">
        <f t="shared" si="683"/>
        <v>75</v>
      </c>
      <c r="P362" s="31">
        <f t="shared" si="683"/>
        <v>145</v>
      </c>
      <c r="Q362" s="31">
        <f t="shared" si="683"/>
        <v>114</v>
      </c>
      <c r="R362" s="31">
        <f t="shared" si="683"/>
        <v>153</v>
      </c>
      <c r="S362" s="31">
        <f t="shared" si="683"/>
        <v>146</v>
      </c>
      <c r="T362" s="31">
        <f t="shared" si="683"/>
        <v>258</v>
      </c>
      <c r="U362" s="31">
        <f t="shared" si="683"/>
        <v>255</v>
      </c>
      <c r="V362" s="31">
        <f t="shared" si="683"/>
        <v>176</v>
      </c>
      <c r="W362" s="31">
        <f t="shared" si="683"/>
        <v>229</v>
      </c>
      <c r="X362" s="31">
        <f t="shared" si="683"/>
        <v>203</v>
      </c>
      <c r="Y362" s="31">
        <f t="shared" si="683"/>
        <v>299</v>
      </c>
      <c r="Z362" s="31">
        <f t="shared" si="683"/>
        <v>247</v>
      </c>
      <c r="AA362" s="31">
        <f t="shared" si="683"/>
        <v>363</v>
      </c>
      <c r="AB362" s="31">
        <f t="shared" si="683"/>
        <v>331</v>
      </c>
      <c r="AC362" s="31">
        <f t="shared" si="683"/>
        <v>361</v>
      </c>
      <c r="AD362" s="31">
        <f t="shared" si="683"/>
        <v>340</v>
      </c>
      <c r="AE362" s="31">
        <f t="shared" si="683"/>
        <v>389</v>
      </c>
      <c r="AF362" s="31">
        <f t="shared" si="683"/>
        <v>339</v>
      </c>
      <c r="AG362" s="31">
        <f t="shared" si="683"/>
        <v>385</v>
      </c>
      <c r="AH362" s="31">
        <f t="shared" si="683"/>
        <v>433</v>
      </c>
      <c r="AI362" s="31">
        <f t="shared" si="683"/>
        <v>399</v>
      </c>
      <c r="AJ362" s="31">
        <f t="shared" si="683"/>
        <v>264</v>
      </c>
      <c r="AK362" s="31">
        <f t="shared" si="683"/>
        <v>453</v>
      </c>
      <c r="AL362" s="31">
        <f t="shared" si="683"/>
        <v>443</v>
      </c>
      <c r="AM362" s="31">
        <f t="shared" si="683"/>
        <v>481</v>
      </c>
      <c r="AN362" s="31">
        <f t="shared" si="683"/>
        <v>470</v>
      </c>
      <c r="AO362" s="31">
        <f t="shared" si="683"/>
        <v>511</v>
      </c>
      <c r="AP362" s="31">
        <f t="shared" si="683"/>
        <v>573</v>
      </c>
      <c r="AQ362" s="31">
        <f t="shared" si="683"/>
        <v>531</v>
      </c>
      <c r="AR362" s="31">
        <f t="shared" si="683"/>
        <v>464</v>
      </c>
      <c r="AS362" s="31">
        <f t="shared" si="683"/>
        <v>458</v>
      </c>
      <c r="AT362" s="31">
        <f t="shared" si="683"/>
        <v>438</v>
      </c>
      <c r="AU362" s="31">
        <f t="shared" si="683"/>
        <v>534</v>
      </c>
      <c r="AV362" s="31">
        <f t="shared" si="683"/>
        <v>563</v>
      </c>
      <c r="AW362" s="31">
        <f t="shared" si="683"/>
        <v>626</v>
      </c>
      <c r="AX362" s="31">
        <f t="shared" si="683"/>
        <v>539</v>
      </c>
      <c r="AY362" s="31">
        <f t="shared" si="683"/>
        <v>457</v>
      </c>
      <c r="AZ362" s="31">
        <f t="shared" si="683"/>
        <v>544</v>
      </c>
      <c r="BA362" s="31">
        <f t="shared" si="683"/>
        <v>542</v>
      </c>
      <c r="BB362" s="31">
        <f t="shared" si="683"/>
        <v>615</v>
      </c>
      <c r="BC362" s="31">
        <f t="shared" si="683"/>
        <v>574</v>
      </c>
      <c r="BD362" s="31">
        <f>ROUNDDOWN(BE363/58,0)</f>
        <v>604</v>
      </c>
      <c r="BE362" s="31">
        <f>ROUNDDOWN(BF363/58,0)</f>
        <v>22</v>
      </c>
    </row>
    <row r="363" spans="1:113" ht="15" customHeight="1" x14ac:dyDescent="0.45">
      <c r="F363" s="32">
        <f t="shared" ref="F363:BC363" si="684">SUM(F308:F362)</f>
        <v>0</v>
      </c>
      <c r="G363" s="32">
        <f>SUM(G308:G362)</f>
        <v>18</v>
      </c>
      <c r="H363" s="32">
        <f>SUM(H308:H362)</f>
        <v>286</v>
      </c>
      <c r="I363" s="32">
        <f t="shared" si="684"/>
        <v>1404</v>
      </c>
      <c r="J363" s="32">
        <f t="shared" si="684"/>
        <v>1433</v>
      </c>
      <c r="K363" s="32">
        <f t="shared" si="684"/>
        <v>3606</v>
      </c>
      <c r="L363" s="32">
        <f t="shared" si="684"/>
        <v>5026</v>
      </c>
      <c r="M363" s="32">
        <f t="shared" si="684"/>
        <v>2849</v>
      </c>
      <c r="N363" s="32">
        <f t="shared" si="684"/>
        <v>5634</v>
      </c>
      <c r="O363" s="32">
        <f t="shared" si="684"/>
        <v>4547</v>
      </c>
      <c r="P363" s="32">
        <f t="shared" si="684"/>
        <v>4389</v>
      </c>
      <c r="Q363" s="32">
        <f t="shared" si="684"/>
        <v>8425</v>
      </c>
      <c r="R363" s="32">
        <f t="shared" si="684"/>
        <v>6646</v>
      </c>
      <c r="S363" s="32">
        <f t="shared" si="684"/>
        <v>8916</v>
      </c>
      <c r="T363" s="32">
        <f t="shared" si="684"/>
        <v>8481</v>
      </c>
      <c r="U363" s="32">
        <f t="shared" si="684"/>
        <v>15004</v>
      </c>
      <c r="V363" s="32">
        <f>SUM(V308:V362)</f>
        <v>14808</v>
      </c>
      <c r="W363" s="32">
        <f t="shared" si="684"/>
        <v>10253</v>
      </c>
      <c r="X363" s="32">
        <f t="shared" si="684"/>
        <v>13322</v>
      </c>
      <c r="Y363" s="32">
        <f t="shared" si="684"/>
        <v>11804</v>
      </c>
      <c r="Z363" s="32">
        <f t="shared" si="684"/>
        <v>17359</v>
      </c>
      <c r="AA363" s="32">
        <f t="shared" si="684"/>
        <v>14378</v>
      </c>
      <c r="AB363" s="32">
        <f t="shared" si="684"/>
        <v>21070</v>
      </c>
      <c r="AC363" s="32">
        <f t="shared" si="684"/>
        <v>19204</v>
      </c>
      <c r="AD363" s="32">
        <f t="shared" si="684"/>
        <v>20957</v>
      </c>
      <c r="AE363" s="32">
        <f t="shared" si="684"/>
        <v>19769</v>
      </c>
      <c r="AF363" s="32">
        <f t="shared" si="684"/>
        <v>22597</v>
      </c>
      <c r="AG363" s="32">
        <f t="shared" si="684"/>
        <v>19703</v>
      </c>
      <c r="AH363" s="32">
        <f t="shared" si="684"/>
        <v>22358</v>
      </c>
      <c r="AI363" s="32">
        <f t="shared" si="684"/>
        <v>25163</v>
      </c>
      <c r="AJ363" s="32">
        <f t="shared" si="684"/>
        <v>23174</v>
      </c>
      <c r="AK363" s="32">
        <f t="shared" si="684"/>
        <v>15353</v>
      </c>
      <c r="AL363" s="32">
        <f t="shared" si="684"/>
        <v>26276</v>
      </c>
      <c r="AM363" s="32">
        <f t="shared" si="684"/>
        <v>25742</v>
      </c>
      <c r="AN363" s="32">
        <f t="shared" si="684"/>
        <v>27929</v>
      </c>
      <c r="AO363" s="32">
        <f t="shared" si="684"/>
        <v>27302</v>
      </c>
      <c r="AP363" s="32">
        <f t="shared" si="684"/>
        <v>29677</v>
      </c>
      <c r="AQ363" s="32">
        <f t="shared" si="684"/>
        <v>33270</v>
      </c>
      <c r="AR363" s="32">
        <f t="shared" si="684"/>
        <v>30806</v>
      </c>
      <c r="AS363" s="32">
        <f t="shared" si="684"/>
        <v>26932</v>
      </c>
      <c r="AT363" s="32">
        <f t="shared" si="684"/>
        <v>26570</v>
      </c>
      <c r="AU363" s="32">
        <f t="shared" si="684"/>
        <v>25453</v>
      </c>
      <c r="AV363" s="32">
        <f t="shared" si="684"/>
        <v>30986</v>
      </c>
      <c r="AW363" s="32">
        <f t="shared" si="684"/>
        <v>32681</v>
      </c>
      <c r="AX363" s="32">
        <f t="shared" si="684"/>
        <v>36314</v>
      </c>
      <c r="AY363" s="32">
        <f t="shared" si="684"/>
        <v>31264</v>
      </c>
      <c r="AZ363" s="32">
        <f t="shared" si="684"/>
        <v>26527</v>
      </c>
      <c r="BA363" s="32">
        <f t="shared" si="684"/>
        <v>31588</v>
      </c>
      <c r="BB363" s="32">
        <f t="shared" si="684"/>
        <v>31437</v>
      </c>
      <c r="BC363" s="32">
        <f t="shared" si="684"/>
        <v>35690</v>
      </c>
      <c r="BD363" s="32">
        <f>SUM(BD308:BD362)</f>
        <v>33327</v>
      </c>
      <c r="BE363" s="32">
        <f>SUM(BE308:BE362)</f>
        <v>35085</v>
      </c>
      <c r="BF363" s="32">
        <f>SUM(BF308:BF362)</f>
        <v>1276</v>
      </c>
    </row>
    <row r="364" spans="1:113" ht="15" customHeight="1" x14ac:dyDescent="0.45">
      <c r="B364" s="34" t="s">
        <v>255</v>
      </c>
      <c r="C364" s="32">
        <v>58</v>
      </c>
      <c r="F364" s="32">
        <f t="shared" ref="F364:BC364" si="685">MOD(F363,58)</f>
        <v>0</v>
      </c>
      <c r="G364" s="32">
        <f t="shared" si="685"/>
        <v>18</v>
      </c>
      <c r="H364" s="32">
        <f>MOD(H363,58)</f>
        <v>54</v>
      </c>
      <c r="I364" s="32">
        <f>MOD(I363,58)</f>
        <v>12</v>
      </c>
      <c r="J364" s="32">
        <f t="shared" si="685"/>
        <v>41</v>
      </c>
      <c r="K364" s="32">
        <f t="shared" si="685"/>
        <v>10</v>
      </c>
      <c r="L364" s="32">
        <f t="shared" si="685"/>
        <v>38</v>
      </c>
      <c r="M364" s="32">
        <f t="shared" si="685"/>
        <v>7</v>
      </c>
      <c r="N364" s="32">
        <f t="shared" si="685"/>
        <v>8</v>
      </c>
      <c r="O364" s="32">
        <f t="shared" si="685"/>
        <v>23</v>
      </c>
      <c r="P364" s="32">
        <f t="shared" si="685"/>
        <v>39</v>
      </c>
      <c r="Q364" s="32">
        <f t="shared" si="685"/>
        <v>15</v>
      </c>
      <c r="R364" s="32">
        <f t="shared" si="685"/>
        <v>34</v>
      </c>
      <c r="S364" s="32">
        <f t="shared" si="685"/>
        <v>42</v>
      </c>
      <c r="T364" s="32">
        <f t="shared" si="685"/>
        <v>13</v>
      </c>
      <c r="U364" s="32">
        <f t="shared" si="685"/>
        <v>40</v>
      </c>
      <c r="V364" s="32">
        <f t="shared" si="685"/>
        <v>18</v>
      </c>
      <c r="W364" s="32">
        <f t="shared" si="685"/>
        <v>45</v>
      </c>
      <c r="X364" s="32">
        <f t="shared" si="685"/>
        <v>40</v>
      </c>
      <c r="Y364" s="32">
        <f t="shared" si="685"/>
        <v>30</v>
      </c>
      <c r="Z364" s="32">
        <f t="shared" si="685"/>
        <v>17</v>
      </c>
      <c r="AA364" s="32">
        <f t="shared" si="685"/>
        <v>52</v>
      </c>
      <c r="AB364" s="32">
        <f t="shared" si="685"/>
        <v>16</v>
      </c>
      <c r="AC364" s="32">
        <f t="shared" si="685"/>
        <v>6</v>
      </c>
      <c r="AD364" s="32">
        <f t="shared" si="685"/>
        <v>19</v>
      </c>
      <c r="AE364" s="32">
        <f t="shared" si="685"/>
        <v>49</v>
      </c>
      <c r="AF364" s="32">
        <f t="shared" si="685"/>
        <v>35</v>
      </c>
      <c r="AG364" s="32">
        <f t="shared" si="685"/>
        <v>41</v>
      </c>
      <c r="AH364" s="32">
        <f t="shared" si="685"/>
        <v>28</v>
      </c>
      <c r="AI364" s="32">
        <f t="shared" si="685"/>
        <v>49</v>
      </c>
      <c r="AJ364" s="32">
        <f t="shared" si="685"/>
        <v>32</v>
      </c>
      <c r="AK364" s="32">
        <f t="shared" si="685"/>
        <v>41</v>
      </c>
      <c r="AL364" s="32">
        <f t="shared" si="685"/>
        <v>2</v>
      </c>
      <c r="AM364" s="32">
        <f t="shared" si="685"/>
        <v>48</v>
      </c>
      <c r="AN364" s="32">
        <f t="shared" si="685"/>
        <v>31</v>
      </c>
      <c r="AO364" s="32">
        <f t="shared" si="685"/>
        <v>42</v>
      </c>
      <c r="AP364" s="32">
        <f t="shared" si="685"/>
        <v>39</v>
      </c>
      <c r="AQ364" s="32">
        <f t="shared" si="685"/>
        <v>36</v>
      </c>
      <c r="AR364" s="32">
        <f t="shared" si="685"/>
        <v>8</v>
      </c>
      <c r="AS364" s="32">
        <f t="shared" si="685"/>
        <v>20</v>
      </c>
      <c r="AT364" s="32">
        <f t="shared" si="685"/>
        <v>6</v>
      </c>
      <c r="AU364" s="32">
        <f t="shared" si="685"/>
        <v>49</v>
      </c>
      <c r="AV364" s="32">
        <f t="shared" si="685"/>
        <v>14</v>
      </c>
      <c r="AW364" s="32">
        <f t="shared" si="685"/>
        <v>27</v>
      </c>
      <c r="AX364" s="32">
        <f t="shared" si="685"/>
        <v>6</v>
      </c>
      <c r="AY364" s="32">
        <f t="shared" si="685"/>
        <v>2</v>
      </c>
      <c r="AZ364" s="32">
        <f t="shared" si="685"/>
        <v>21</v>
      </c>
      <c r="BA364" s="32">
        <f t="shared" si="685"/>
        <v>36</v>
      </c>
      <c r="BB364" s="32">
        <f t="shared" si="685"/>
        <v>1</v>
      </c>
      <c r="BC364" s="32">
        <f t="shared" si="685"/>
        <v>20</v>
      </c>
      <c r="BD364" s="32">
        <f>MOD(BD363,58)</f>
        <v>35</v>
      </c>
      <c r="BE364" s="32">
        <f>MOD(BE363,58)</f>
        <v>53</v>
      </c>
      <c r="BF364" s="32">
        <f>MOD(BF363,58)</f>
        <v>0</v>
      </c>
    </row>
    <row r="366" spans="1:113" ht="15" customHeight="1" x14ac:dyDescent="0.45">
      <c r="G366" s="32" t="str">
        <f>VLOOKUP(G364,'base 58'!$MD$5:$ME$62,2,FALSE)</f>
        <v>K</v>
      </c>
      <c r="H366" s="32" t="str">
        <f>VLOOKUP(H364,'base 58'!$MD$5:$ME$62,2,FALSE)</f>
        <v>w</v>
      </c>
      <c r="I366" s="32" t="str">
        <f>VLOOKUP(I364,'base 58'!$MD$5:$ME$62,2,FALSE)</f>
        <v>D</v>
      </c>
      <c r="J366" s="32" t="str">
        <f>VLOOKUP(J364,'base 58'!$MD$5:$ME$62,2,FALSE)</f>
        <v>i</v>
      </c>
      <c r="K366" s="32" t="str">
        <f>VLOOKUP(K364,'base 58'!$MD$5:$ME$62,2,FALSE)</f>
        <v>B</v>
      </c>
      <c r="L366" s="32" t="str">
        <f>VLOOKUP(L364,'base 58'!$MD$5:$ME$62,2,FALSE)</f>
        <v>f</v>
      </c>
      <c r="M366" s="32">
        <f>VLOOKUP(M364,'base 58'!$MD$5:$ME$62,2,FALSE)</f>
        <v>8</v>
      </c>
      <c r="N366" s="32">
        <f>VLOOKUP(N364,'base 58'!$MD$5:$ME$62,2,FALSE)</f>
        <v>9</v>
      </c>
      <c r="O366" s="32" t="str">
        <f>VLOOKUP(O364,'base 58'!$MD$5:$ME$62,2,FALSE)</f>
        <v>Q</v>
      </c>
      <c r="P366" s="32" t="str">
        <f>VLOOKUP(P364,'base 58'!$MD$5:$ME$62,2,FALSE)</f>
        <v>g</v>
      </c>
      <c r="Q366" s="32" t="str">
        <f>VLOOKUP(Q364,'base 58'!$MD$5:$ME$62,2,FALSE)</f>
        <v>G</v>
      </c>
      <c r="R366" s="32" t="str">
        <f>VLOOKUP(R364,'base 58'!$MD$5:$ME$62,2,FALSE)</f>
        <v>b</v>
      </c>
      <c r="S366" s="32" t="str">
        <f>VLOOKUP(S364,'base 58'!$MD$5:$ME$62,2,FALSE)</f>
        <v>j</v>
      </c>
      <c r="T366" s="32" t="str">
        <f>VLOOKUP(T364,'base 58'!$MD$5:$ME$62,2,FALSE)</f>
        <v>E</v>
      </c>
      <c r="U366" s="32" t="str">
        <f>VLOOKUP(U364,'base 58'!$MD$5:$ME$62,2,FALSE)</f>
        <v>h</v>
      </c>
      <c r="V366" s="32" t="str">
        <f>VLOOKUP(V364,'base 58'!$MD$5:$ME$62,2,FALSE)</f>
        <v>K</v>
      </c>
      <c r="W366" s="32" t="str">
        <f>VLOOKUP(W364,'base 58'!$MD$5:$ME$62,2,FALSE)</f>
        <v>n</v>
      </c>
      <c r="X366" s="32" t="str">
        <f>VLOOKUP(X364,'base 58'!$MD$5:$ME$62,2,FALSE)</f>
        <v>h</v>
      </c>
      <c r="Y366" s="32" t="str">
        <f>VLOOKUP(Y364,'base 58'!$MD$5:$ME$62,2,FALSE)</f>
        <v>X</v>
      </c>
      <c r="Z366" s="32" t="str">
        <f>VLOOKUP(Z364,'base 58'!$MD$5:$ME$62,2,FALSE)</f>
        <v>J</v>
      </c>
      <c r="AA366" s="32" t="str">
        <f>VLOOKUP(AA364,'base 58'!$MD$5:$ME$62,2,FALSE)</f>
        <v>u</v>
      </c>
      <c r="AB366" s="32" t="str">
        <f>VLOOKUP(AB364,'base 58'!$MD$5:$ME$62,2,FALSE)</f>
        <v>H</v>
      </c>
      <c r="AC366" s="32">
        <f>VLOOKUP(AC364,'base 58'!$MD$5:$ME$62,2,FALSE)</f>
        <v>7</v>
      </c>
      <c r="AD366" s="32" t="str">
        <f>VLOOKUP(AD364,'base 58'!$MD$5:$ME$62,2,FALSE)</f>
        <v>L</v>
      </c>
      <c r="AE366" s="32" t="str">
        <f>VLOOKUP(AE364,'base 58'!$MD$5:$ME$62,2,FALSE)</f>
        <v>r</v>
      </c>
      <c r="AF366" s="32" t="str">
        <f>VLOOKUP(AF364,'base 58'!$MD$5:$ME$62,2,FALSE)</f>
        <v>c</v>
      </c>
      <c r="AG366" s="32" t="str">
        <f>VLOOKUP(AG364,'base 58'!$MD$5:$ME$62,2,FALSE)</f>
        <v>i</v>
      </c>
      <c r="AH366" s="32" t="str">
        <f>VLOOKUP(AH364,'base 58'!$MD$5:$ME$62,2,FALSE)</f>
        <v>V</v>
      </c>
      <c r="AI366" s="32" t="str">
        <f>VLOOKUP(AI364,'base 58'!$MD$5:$ME$62,2,FALSE)</f>
        <v>r</v>
      </c>
      <c r="AJ366" s="32" t="str">
        <f>VLOOKUP(AJ364,'base 58'!$MD$5:$ME$62,2,FALSE)</f>
        <v>Z</v>
      </c>
      <c r="AK366" s="32" t="str">
        <f>VLOOKUP(AK364,'base 58'!$MD$5:$ME$62,2,FALSE)</f>
        <v>i</v>
      </c>
      <c r="AL366" s="32">
        <f>VLOOKUP(AL364,'base 58'!$MD$5:$ME$62,2,FALSE)</f>
        <v>3</v>
      </c>
      <c r="AM366" s="32" t="str">
        <f>VLOOKUP(AM364,'base 58'!$MD$5:$ME$62,2,FALSE)</f>
        <v>q</v>
      </c>
      <c r="AN366" s="32" t="str">
        <f>VLOOKUP(AN364,'base 58'!$MD$5:$ME$62,2,FALSE)</f>
        <v>Y</v>
      </c>
      <c r="AO366" s="32" t="str">
        <f>VLOOKUP(AO364,'base 58'!$MD$5:$ME$62,2,FALSE)</f>
        <v>j</v>
      </c>
      <c r="AP366" s="32" t="str">
        <f>VLOOKUP(AP364,'base 58'!$MD$5:$ME$62,2,FALSE)</f>
        <v>g</v>
      </c>
      <c r="AQ366" s="32" t="str">
        <f>VLOOKUP(AQ364,'base 58'!$MD$5:$ME$62,2,FALSE)</f>
        <v>d</v>
      </c>
      <c r="AR366" s="32">
        <f>VLOOKUP(AR364,'base 58'!$MD$5:$ME$62,2,FALSE)</f>
        <v>9</v>
      </c>
      <c r="AS366" s="32" t="str">
        <f>VLOOKUP(AS364,'base 58'!$MD$5:$ME$62,2,FALSE)</f>
        <v>M</v>
      </c>
      <c r="AT366" s="32">
        <f>VLOOKUP(AT364,'base 58'!$MD$5:$ME$62,2,FALSE)</f>
        <v>7</v>
      </c>
      <c r="AU366" s="32" t="str">
        <f>VLOOKUP(AU364,'base 58'!$MD$5:$ME$62,2,FALSE)</f>
        <v>r</v>
      </c>
      <c r="AV366" s="32" t="str">
        <f>VLOOKUP(AV364,'base 58'!$MD$5:$ME$62,2,FALSE)</f>
        <v>F</v>
      </c>
      <c r="AW366" s="32" t="str">
        <f>VLOOKUP(AW364,'base 58'!$MD$5:$ME$62,2,FALSE)</f>
        <v>U</v>
      </c>
      <c r="AX366" s="32">
        <f>VLOOKUP(AX364,'base 58'!$MD$5:$ME$62,2,FALSE)</f>
        <v>7</v>
      </c>
      <c r="AY366" s="32">
        <f>VLOOKUP(AY364,'base 58'!$MD$5:$ME$62,2,FALSE)</f>
        <v>3</v>
      </c>
      <c r="AZ366" s="32" t="str">
        <f>VLOOKUP(AZ364,'base 58'!$MD$5:$ME$62,2,FALSE)</f>
        <v>N</v>
      </c>
      <c r="BA366" s="32" t="str">
        <f>VLOOKUP(BA364,'base 58'!$MD$5:$ME$62,2,FALSE)</f>
        <v>d</v>
      </c>
      <c r="BB366" s="32">
        <f>VLOOKUP(BB364,'base 58'!$MD$5:$ME$62,2,FALSE)</f>
        <v>2</v>
      </c>
      <c r="BC366" s="32" t="str">
        <f>VLOOKUP(BC364,'base 58'!$MD$5:$ME$62,2,FALSE)</f>
        <v>M</v>
      </c>
      <c r="BD366" s="32" t="str">
        <f>VLOOKUP(BD364,'base 58'!$MD$5:$ME$62,2,FALSE)</f>
        <v>c</v>
      </c>
      <c r="BE366" s="32" t="str">
        <f>VLOOKUP(BE364,'base 58'!$MD$5:$ME$62,2,FALSE)</f>
        <v>v</v>
      </c>
      <c r="BF366" s="32">
        <f>VLOOKUP(BF364,'base 58'!$MD$5:$ME$62,2,FALSE)</f>
        <v>1</v>
      </c>
    </row>
    <row r="367" spans="1:113" ht="15" customHeight="1" x14ac:dyDescent="0.45">
      <c r="G367" s="35" t="str">
        <f>CONCATENATE(G366,H366,I366,J366,K366,L366,M366,N366,O366,P366,Q366,R366,S366,T366,U366,V366,W366,X366,Y366,Z366,AA366,AB366,AC366,AD366,AE366,AF366,AG366,AH366,AI366,AJ366,AK366,AL366,AM366,AN366,AO366,AP366,AQ366,AR366,AS366,AT366,AU366,AV366,AW366,AX366,AY366,AZ366,BA366,BB366,BC366,BD366,BE366,BF366)</f>
        <v>KwDiBf89QgGbjEhKnhXJuH7LrciVrZi3qYjgd9M7rFU73Nd2Mcv1</v>
      </c>
      <c r="I367" s="31"/>
      <c r="J367" s="31"/>
      <c r="K367" s="31"/>
      <c r="L367" s="31"/>
      <c r="M367" s="31"/>
      <c r="N367" s="31"/>
      <c r="O367" s="31"/>
      <c r="P367" s="31"/>
      <c r="Q367" s="31"/>
      <c r="R367" s="31"/>
      <c r="S367" s="31"/>
      <c r="T367" s="31"/>
      <c r="U367" s="31"/>
      <c r="V367" s="31"/>
      <c r="W367" s="31"/>
      <c r="X367" s="31"/>
      <c r="Y367" s="31"/>
      <c r="Z367" s="31"/>
      <c r="AA367" s="31"/>
      <c r="AB367" s="31"/>
      <c r="AC367" s="31"/>
      <c r="AD367" s="31"/>
      <c r="AE367" s="31"/>
      <c r="AF367" s="31"/>
      <c r="AG367" s="31"/>
      <c r="AH367" s="31"/>
      <c r="AI367" s="31"/>
      <c r="AJ367" s="31"/>
      <c r="AK367" s="31"/>
      <c r="AL367" s="31"/>
      <c r="AM367" s="31"/>
      <c r="AN367" s="31"/>
      <c r="AO367" s="31"/>
      <c r="AP367" s="31"/>
      <c r="AQ367" s="31"/>
      <c r="AR367" s="31"/>
      <c r="AS367" s="31"/>
      <c r="AT367" s="31"/>
      <c r="AU367" s="31"/>
      <c r="AV367" s="31"/>
      <c r="AW367" s="31"/>
      <c r="AX367" s="31"/>
      <c r="AY367" s="31"/>
      <c r="AZ367" s="31"/>
      <c r="BA367" s="31"/>
      <c r="BB367" s="31"/>
      <c r="BC367" s="31"/>
      <c r="BD367" s="31"/>
      <c r="BE367" s="31"/>
      <c r="BF367" s="31"/>
    </row>
  </sheetData>
  <sheetProtection algorithmName="SHA-512" hashValue="hZgd5NnAjKSYSIJcI+xL+qlBzDUGI+GWFDVBzxVgm/C+ktCA7yrcSZI5lEXG/D6SN5wOvxWOVYwht+wAhLBVsw==" saltValue="zpJ/Bol6k30uzwjV44moTQ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גליונות עבודה</vt:lpstr>
      </vt:variant>
      <vt:variant>
        <vt:i4>9</vt:i4>
      </vt:variant>
    </vt:vector>
  </HeadingPairs>
  <TitlesOfParts>
    <vt:vector size="9" baseType="lpstr">
      <vt:lpstr>התחלה</vt:lpstr>
      <vt:lpstr>הכנה ל- SHA-256 #1</vt:lpstr>
      <vt:lpstr>SHA-256 Algorithm #1</vt:lpstr>
      <vt:lpstr>חישוב output #1</vt:lpstr>
      <vt:lpstr>הכנה ל- SHA-256 #2</vt:lpstr>
      <vt:lpstr>SHA-256 Algorithm #2</vt:lpstr>
      <vt:lpstr>חישוב output #2 </vt:lpstr>
      <vt:lpstr>base 58</vt:lpstr>
      <vt:lpstr>base 58 private key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BeNBeN</dc:creator>
  <cp:lastModifiedBy>BeNBeN</cp:lastModifiedBy>
  <cp:lastPrinted>2017-10-12T12:57:27Z</cp:lastPrinted>
  <dcterms:created xsi:type="dcterms:W3CDTF">2017-10-07T16:45:11Z</dcterms:created>
  <dcterms:modified xsi:type="dcterms:W3CDTF">2018-02-22T11:14:50Z</dcterms:modified>
</cp:coreProperties>
</file>